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strellaroja-my.sharepoint.com/personal/nereida_ramon_estrellaroja_com_mx/Documents/Escritorio/Reingenieria/"/>
    </mc:Choice>
  </mc:AlternateContent>
  <xr:revisionPtr revIDLastSave="0" documentId="8_{A02179C2-2C78-4698-AE88-9F9F2969F1A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ERO" sheetId="2" r:id="rId1"/>
    <sheet name="Buzon" sheetId="3" r:id="rId2"/>
    <sheet name="AMX AERO" sheetId="4" r:id="rId3"/>
    <sheet name="REPORTE DE AMX" sheetId="5" r:id="rId4"/>
  </sheets>
  <definedNames>
    <definedName name="_xlnm._FilterDatabase" localSheetId="0" hidden="1">AERO!$A$2:$AF$5326</definedName>
    <definedName name="_xlnm._FilterDatabase" localSheetId="1" hidden="1">Buzon!$A$2:$Z$2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57" i="5" l="1"/>
  <c r="T944" i="5"/>
  <c r="T931" i="5"/>
  <c r="T918" i="5"/>
  <c r="T905" i="5"/>
  <c r="T892" i="5"/>
  <c r="T876" i="5"/>
  <c r="T863" i="5"/>
  <c r="T848" i="5"/>
  <c r="T835" i="5"/>
  <c r="L825" i="5"/>
  <c r="H825" i="5"/>
  <c r="W820" i="5"/>
  <c r="T820" i="5"/>
  <c r="T806" i="5"/>
  <c r="T791" i="5"/>
  <c r="T776" i="5"/>
  <c r="T763" i="5"/>
  <c r="T750" i="5"/>
  <c r="T737" i="5"/>
  <c r="T724" i="5"/>
  <c r="T711" i="5"/>
  <c r="T698" i="5"/>
  <c r="T685" i="5"/>
  <c r="T672" i="5"/>
  <c r="T659" i="5"/>
  <c r="T646" i="5"/>
  <c r="T633" i="5"/>
  <c r="T620" i="5"/>
  <c r="T607" i="5"/>
  <c r="T594" i="5"/>
  <c r="T581" i="5"/>
  <c r="T568" i="5"/>
  <c r="T555" i="5"/>
  <c r="T542" i="5"/>
  <c r="T529" i="5"/>
  <c r="T516" i="5"/>
  <c r="T503" i="5"/>
  <c r="T490" i="5"/>
  <c r="T477" i="5"/>
  <c r="T464" i="5"/>
  <c r="T451" i="5"/>
  <c r="T443" i="5"/>
  <c r="T436" i="5"/>
  <c r="T423" i="5"/>
  <c r="T409" i="5"/>
  <c r="T394" i="5"/>
  <c r="T380" i="5"/>
  <c r="T366" i="5"/>
  <c r="T351" i="5"/>
  <c r="T339" i="5"/>
  <c r="T326" i="5"/>
  <c r="T313" i="5"/>
  <c r="T300" i="5"/>
  <c r="T287" i="5"/>
  <c r="T274" i="5"/>
  <c r="T261" i="5"/>
  <c r="T248" i="5"/>
  <c r="T235" i="5"/>
  <c r="T222" i="5"/>
  <c r="T209" i="5"/>
  <c r="T196" i="5"/>
  <c r="T183" i="5"/>
  <c r="T170" i="5"/>
  <c r="T157" i="5"/>
  <c r="T144" i="5"/>
  <c r="T131" i="5"/>
  <c r="T118" i="5"/>
  <c r="T105" i="5"/>
  <c r="T92" i="5"/>
  <c r="T80" i="5"/>
  <c r="T67" i="5"/>
  <c r="T54" i="5"/>
  <c r="T41" i="5"/>
  <c r="T28" i="5"/>
  <c r="T15" i="5"/>
  <c r="T2" i="5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238" i="2"/>
  <c r="Z5239" i="2"/>
  <c r="AA5239" i="2"/>
  <c r="AB5239" i="2"/>
  <c r="AC5239" i="2"/>
  <c r="Z5240" i="2"/>
  <c r="AA5240" i="2"/>
  <c r="AB5240" i="2"/>
  <c r="AC5240" i="2"/>
  <c r="Z5241" i="2"/>
  <c r="AA5241" i="2"/>
  <c r="AB5241" i="2"/>
  <c r="AC5241" i="2"/>
  <c r="Z5242" i="2"/>
  <c r="AA5242" i="2"/>
  <c r="AB5242" i="2"/>
  <c r="AC5242" i="2"/>
  <c r="Z5243" i="2"/>
  <c r="AA5243" i="2"/>
  <c r="AB5243" i="2"/>
  <c r="AC5243" i="2"/>
  <c r="Z5244" i="2"/>
  <c r="AA5244" i="2"/>
  <c r="AB5244" i="2"/>
  <c r="AC5244" i="2"/>
  <c r="Z5245" i="2"/>
  <c r="AA5245" i="2"/>
  <c r="AB5245" i="2"/>
  <c r="AC5245" i="2"/>
  <c r="Z5246" i="2"/>
  <c r="AA5246" i="2"/>
  <c r="AB5246" i="2"/>
  <c r="AC5246" i="2"/>
  <c r="Z5247" i="2"/>
  <c r="AA5247" i="2"/>
  <c r="AB5247" i="2"/>
  <c r="AC5247" i="2"/>
  <c r="Z5248" i="2"/>
  <c r="AA5248" i="2"/>
  <c r="AB5248" i="2"/>
  <c r="AC5248" i="2"/>
  <c r="Z5249" i="2"/>
  <c r="AA5249" i="2"/>
  <c r="AB5249" i="2"/>
  <c r="AC5249" i="2"/>
  <c r="Z5250" i="2"/>
  <c r="AA5250" i="2"/>
  <c r="AB5250" i="2"/>
  <c r="AC5250" i="2"/>
  <c r="Z5251" i="2"/>
  <c r="AA5251" i="2"/>
  <c r="AB5251" i="2"/>
  <c r="AC5251" i="2"/>
  <c r="Z5252" i="2"/>
  <c r="AA5252" i="2"/>
  <c r="AB5252" i="2"/>
  <c r="AC5252" i="2"/>
  <c r="Z5253" i="2"/>
  <c r="AA5253" i="2"/>
  <c r="AB5253" i="2"/>
  <c r="AC5253" i="2"/>
  <c r="Z5254" i="2"/>
  <c r="AA5254" i="2"/>
  <c r="AB5254" i="2"/>
  <c r="AC5254" i="2"/>
  <c r="Z5255" i="2"/>
  <c r="AA5255" i="2"/>
  <c r="AB5255" i="2"/>
  <c r="AC5255" i="2"/>
  <c r="Z5256" i="2"/>
  <c r="AA5256" i="2"/>
  <c r="AB5256" i="2"/>
  <c r="AC5256" i="2"/>
  <c r="Z5257" i="2"/>
  <c r="AA5257" i="2"/>
  <c r="AB5257" i="2"/>
  <c r="AC5257" i="2"/>
  <c r="Z5258" i="2"/>
  <c r="AA5258" i="2"/>
  <c r="AB5258" i="2"/>
  <c r="AC5258" i="2"/>
  <c r="Z5259" i="2"/>
  <c r="AA5259" i="2"/>
  <c r="AB5259" i="2"/>
  <c r="AC5259" i="2"/>
  <c r="Z5260" i="2"/>
  <c r="AA5260" i="2"/>
  <c r="AB5260" i="2"/>
  <c r="AC5260" i="2"/>
  <c r="Z5261" i="2"/>
  <c r="AA5261" i="2"/>
  <c r="AB5261" i="2"/>
  <c r="AC5261" i="2"/>
  <c r="Z5262" i="2"/>
  <c r="AA5262" i="2"/>
  <c r="AB5262" i="2"/>
  <c r="AC5262" i="2"/>
  <c r="Z5263" i="2"/>
  <c r="AA5263" i="2"/>
  <c r="AB5263" i="2"/>
  <c r="AC5263" i="2"/>
  <c r="Z5264" i="2"/>
  <c r="AA5264" i="2"/>
  <c r="AB5264" i="2"/>
  <c r="AC5264" i="2"/>
  <c r="Z5265" i="2"/>
  <c r="AA5265" i="2"/>
  <c r="AB5265" i="2"/>
  <c r="AC5265" i="2"/>
  <c r="Z5266" i="2"/>
  <c r="AA5266" i="2"/>
  <c r="AB5266" i="2"/>
  <c r="AC5266" i="2"/>
  <c r="Z5267" i="2"/>
  <c r="AA5267" i="2"/>
  <c r="AB5267" i="2"/>
  <c r="AC5267" i="2"/>
  <c r="Z5268" i="2"/>
  <c r="AA5268" i="2"/>
  <c r="AB5268" i="2"/>
  <c r="AC5268" i="2"/>
  <c r="Z5269" i="2"/>
  <c r="AA5269" i="2"/>
  <c r="AB5269" i="2"/>
  <c r="AC5269" i="2"/>
  <c r="Z5270" i="2"/>
  <c r="AA5270" i="2"/>
  <c r="AB5270" i="2"/>
  <c r="AC5270" i="2"/>
  <c r="Z5271" i="2"/>
  <c r="AA5271" i="2"/>
  <c r="AB5271" i="2"/>
  <c r="AC5271" i="2"/>
  <c r="Z5272" i="2"/>
  <c r="AA5272" i="2"/>
  <c r="AB5272" i="2"/>
  <c r="AC5272" i="2"/>
  <c r="Z5273" i="2"/>
  <c r="AA5273" i="2"/>
  <c r="AB5273" i="2"/>
  <c r="AC5273" i="2"/>
  <c r="Z5274" i="2"/>
  <c r="AA5274" i="2"/>
  <c r="AB5274" i="2"/>
  <c r="AC5274" i="2"/>
  <c r="Z5275" i="2"/>
  <c r="AA5275" i="2"/>
  <c r="AB5275" i="2"/>
  <c r="AC5275" i="2"/>
  <c r="Z5276" i="2"/>
  <c r="AA5276" i="2"/>
  <c r="AB5276" i="2"/>
  <c r="AC5276" i="2"/>
  <c r="Z5277" i="2"/>
  <c r="AA5277" i="2"/>
  <c r="AB5277" i="2"/>
  <c r="AC5277" i="2"/>
  <c r="Z5278" i="2"/>
  <c r="AA5278" i="2"/>
  <c r="AB5278" i="2"/>
  <c r="AC5278" i="2"/>
  <c r="Z5279" i="2"/>
  <c r="AA5279" i="2"/>
  <c r="AB5279" i="2"/>
  <c r="AC5279" i="2"/>
  <c r="Z5280" i="2"/>
  <c r="AA5280" i="2"/>
  <c r="AB5280" i="2"/>
  <c r="AC5280" i="2"/>
  <c r="Z5281" i="2"/>
  <c r="AA5281" i="2"/>
  <c r="AB5281" i="2"/>
  <c r="AC5281" i="2"/>
  <c r="Z5282" i="2"/>
  <c r="AA5282" i="2"/>
  <c r="AB5282" i="2"/>
  <c r="AC5282" i="2"/>
  <c r="Z5283" i="2"/>
  <c r="AA5283" i="2"/>
  <c r="AB5283" i="2"/>
  <c r="AC5283" i="2"/>
  <c r="Z5284" i="2"/>
  <c r="AA5284" i="2"/>
  <c r="AB5284" i="2"/>
  <c r="AC5284" i="2"/>
  <c r="Z5285" i="2"/>
  <c r="AA5285" i="2"/>
  <c r="AB5285" i="2"/>
  <c r="AC5285" i="2"/>
  <c r="Z5286" i="2"/>
  <c r="AA5286" i="2"/>
  <c r="AB5286" i="2"/>
  <c r="AC5286" i="2"/>
  <c r="Z5287" i="2"/>
  <c r="AA5287" i="2"/>
  <c r="AB5287" i="2"/>
  <c r="AC5287" i="2"/>
  <c r="Z5288" i="2"/>
  <c r="AA5288" i="2"/>
  <c r="AB5288" i="2"/>
  <c r="AC5288" i="2"/>
  <c r="Z5289" i="2"/>
  <c r="AA5289" i="2"/>
  <c r="AB5289" i="2"/>
  <c r="AC5289" i="2"/>
  <c r="Z5290" i="2"/>
  <c r="AA5290" i="2"/>
  <c r="AB5290" i="2"/>
  <c r="AC5290" i="2"/>
  <c r="Z5291" i="2"/>
  <c r="AA5291" i="2"/>
  <c r="AB5291" i="2"/>
  <c r="AC5291" i="2"/>
  <c r="Z5292" i="2"/>
  <c r="AA5292" i="2"/>
  <c r="AB5292" i="2"/>
  <c r="AC5292" i="2"/>
  <c r="Z5293" i="2"/>
  <c r="AA5293" i="2"/>
  <c r="AB5293" i="2"/>
  <c r="AC5293" i="2"/>
  <c r="Z5294" i="2"/>
  <c r="AA5294" i="2"/>
  <c r="AB5294" i="2"/>
  <c r="AC5294" i="2"/>
  <c r="Z5295" i="2"/>
  <c r="AA5295" i="2"/>
  <c r="AB5295" i="2"/>
  <c r="AC5295" i="2"/>
  <c r="Z5296" i="2"/>
  <c r="AA5296" i="2"/>
  <c r="AB5296" i="2"/>
  <c r="AC5296" i="2"/>
  <c r="Z5297" i="2"/>
  <c r="AA5297" i="2"/>
  <c r="AB5297" i="2"/>
  <c r="AC5297" i="2"/>
  <c r="Z5298" i="2"/>
  <c r="AA5298" i="2"/>
  <c r="AB5298" i="2"/>
  <c r="AC5298" i="2"/>
  <c r="Z5299" i="2"/>
  <c r="AA5299" i="2"/>
  <c r="AB5299" i="2"/>
  <c r="AC5299" i="2"/>
  <c r="Z5300" i="2"/>
  <c r="AA5300" i="2"/>
  <c r="AB5300" i="2"/>
  <c r="AC5300" i="2"/>
  <c r="Z5301" i="2"/>
  <c r="AA5301" i="2"/>
  <c r="AB5301" i="2"/>
  <c r="AC5301" i="2"/>
  <c r="Z5302" i="2"/>
  <c r="AA5302" i="2"/>
  <c r="AB5302" i="2"/>
  <c r="AC5302" i="2"/>
  <c r="Z5303" i="2"/>
  <c r="AA5303" i="2"/>
  <c r="AB5303" i="2"/>
  <c r="AC5303" i="2"/>
  <c r="Z5304" i="2"/>
  <c r="AA5304" i="2"/>
  <c r="AB5304" i="2"/>
  <c r="AC5304" i="2"/>
  <c r="Z5305" i="2"/>
  <c r="AA5305" i="2"/>
  <c r="AB5305" i="2"/>
  <c r="AC5305" i="2"/>
  <c r="Z5306" i="2"/>
  <c r="AA5306" i="2"/>
  <c r="AB5306" i="2"/>
  <c r="AC5306" i="2"/>
  <c r="Z5307" i="2"/>
  <c r="AA5307" i="2"/>
  <c r="AB5307" i="2"/>
  <c r="AC5307" i="2"/>
  <c r="Z5308" i="2"/>
  <c r="AA5308" i="2"/>
  <c r="AB5308" i="2"/>
  <c r="AC5308" i="2"/>
  <c r="Z5309" i="2"/>
  <c r="AA5309" i="2"/>
  <c r="AB5309" i="2"/>
  <c r="AC5309" i="2"/>
  <c r="Z5310" i="2"/>
  <c r="AA5310" i="2"/>
  <c r="AB5310" i="2"/>
  <c r="AC5310" i="2"/>
  <c r="Z5311" i="2"/>
  <c r="AA5311" i="2"/>
  <c r="AB5311" i="2"/>
  <c r="AC5311" i="2"/>
  <c r="Z5312" i="2"/>
  <c r="AA5312" i="2"/>
  <c r="AB5312" i="2"/>
  <c r="AC5312" i="2"/>
  <c r="Z5313" i="2"/>
  <c r="AA5313" i="2"/>
  <c r="AB5313" i="2"/>
  <c r="AC5313" i="2"/>
  <c r="Z5314" i="2"/>
  <c r="AA5314" i="2"/>
  <c r="AB5314" i="2"/>
  <c r="AC5314" i="2"/>
  <c r="Z5315" i="2"/>
  <c r="AA5315" i="2"/>
  <c r="AB5315" i="2"/>
  <c r="AC5315" i="2"/>
  <c r="Z5316" i="2"/>
  <c r="AA5316" i="2"/>
  <c r="AB5316" i="2"/>
  <c r="AC5316" i="2"/>
  <c r="Z5317" i="2"/>
  <c r="AA5317" i="2"/>
  <c r="AB5317" i="2"/>
  <c r="AC5317" i="2"/>
  <c r="Z5318" i="2"/>
  <c r="AA5318" i="2"/>
  <c r="AB5318" i="2"/>
  <c r="AC5318" i="2"/>
  <c r="Z5319" i="2"/>
  <c r="AA5319" i="2"/>
  <c r="AB5319" i="2"/>
  <c r="AC5319" i="2"/>
  <c r="Z5320" i="2"/>
  <c r="AA5320" i="2"/>
  <c r="AB5320" i="2"/>
  <c r="AC5320" i="2"/>
  <c r="Z5321" i="2"/>
  <c r="AA5321" i="2"/>
  <c r="AB5321" i="2"/>
  <c r="AC5321" i="2"/>
  <c r="Z5322" i="2"/>
  <c r="AA5322" i="2"/>
  <c r="AB5322" i="2"/>
  <c r="AC5322" i="2"/>
  <c r="Z5323" i="2"/>
  <c r="AA5323" i="2"/>
  <c r="AB5323" i="2"/>
  <c r="AC5323" i="2"/>
  <c r="Z5324" i="2"/>
  <c r="AA5324" i="2"/>
  <c r="AB5324" i="2"/>
  <c r="AC5324" i="2"/>
  <c r="Z5325" i="2"/>
  <c r="AA5325" i="2"/>
  <c r="AB5325" i="2"/>
  <c r="AC5325" i="2"/>
  <c r="Z5326" i="2"/>
  <c r="AA5326" i="2"/>
  <c r="AB5326" i="2"/>
  <c r="AC5326" i="2"/>
  <c r="Z5238" i="2"/>
  <c r="AC5238" i="2"/>
  <c r="AB5238" i="2"/>
  <c r="AA5238" i="2"/>
  <c r="Y5224" i="2" l="1"/>
  <c r="Z5224" i="2"/>
  <c r="AA5224" i="2"/>
  <c r="AB5224" i="2"/>
  <c r="AC5224" i="2"/>
  <c r="Y5225" i="2"/>
  <c r="AA5225" i="2"/>
  <c r="AB5225" i="2"/>
  <c r="AC5225" i="2"/>
  <c r="Y5226" i="2"/>
  <c r="Z5226" i="2"/>
  <c r="AA5226" i="2"/>
  <c r="AB5226" i="2"/>
  <c r="AC5226" i="2"/>
  <c r="Y5227" i="2"/>
  <c r="Y5228" i="2"/>
  <c r="Z5228" i="2"/>
  <c r="AA5228" i="2"/>
  <c r="AB5228" i="2"/>
  <c r="AC5228" i="2"/>
  <c r="Y5229" i="2"/>
  <c r="Z5229" i="2"/>
  <c r="AA5229" i="2"/>
  <c r="AB5229" i="2"/>
  <c r="AC5229" i="2"/>
  <c r="Y5230" i="2"/>
  <c r="Y5231" i="2"/>
  <c r="Z5231" i="2"/>
  <c r="AA5231" i="2"/>
  <c r="AB5231" i="2"/>
  <c r="AC5231" i="2"/>
  <c r="Y3656" i="2"/>
  <c r="Y5233" i="2"/>
  <c r="Z5233" i="2"/>
  <c r="AA5233" i="2"/>
  <c r="AB5233" i="2"/>
  <c r="AC5233" i="2"/>
  <c r="Y5234" i="2"/>
  <c r="Z5234" i="2"/>
  <c r="AA5234" i="2"/>
  <c r="AB5234" i="2"/>
  <c r="AC5234" i="2"/>
  <c r="Y5235" i="2"/>
  <c r="Z5235" i="2"/>
  <c r="AA5235" i="2"/>
  <c r="AB5235" i="2"/>
  <c r="AC5235" i="2"/>
  <c r="Y5236" i="2"/>
  <c r="Z5236" i="2"/>
  <c r="AA5236" i="2"/>
  <c r="AB5236" i="2"/>
  <c r="AC5236" i="2"/>
  <c r="Y5237" i="2"/>
  <c r="Z5237" i="2"/>
  <c r="AA5237" i="2"/>
  <c r="AB5237" i="2"/>
  <c r="AC5237" i="2"/>
  <c r="Y3700" i="2"/>
  <c r="AD5223" i="2"/>
  <c r="AD5222" i="2"/>
  <c r="AD5221" i="2"/>
  <c r="AD5220" i="2"/>
  <c r="AD5219" i="2"/>
  <c r="AD5215" i="2"/>
  <c r="AD5214" i="2"/>
  <c r="AD5213" i="2"/>
  <c r="AD5212" i="2"/>
  <c r="AD5211" i="2"/>
  <c r="AD5210" i="2"/>
  <c r="AD5209" i="2"/>
  <c r="AD5208" i="2"/>
  <c r="AD5207" i="2"/>
  <c r="AD5206" i="2"/>
  <c r="AD5204" i="2"/>
  <c r="AD5202" i="2"/>
  <c r="AD5201" i="2"/>
  <c r="AD5200" i="2"/>
  <c r="AD5199" i="2"/>
  <c r="AD5198" i="2"/>
  <c r="AD5197" i="2"/>
  <c r="AD5196" i="2"/>
  <c r="AD5195" i="2"/>
  <c r="AD5194" i="2"/>
  <c r="AD5192" i="2"/>
  <c r="AD5191" i="2"/>
  <c r="AD5190" i="2"/>
  <c r="AD5189" i="2"/>
  <c r="AD5188" i="2"/>
  <c r="AD5187" i="2"/>
  <c r="AD5186" i="2"/>
  <c r="AD5185" i="2"/>
  <c r="AD5184" i="2"/>
  <c r="AD5183" i="2"/>
  <c r="AD5182" i="2"/>
  <c r="AD5181" i="2"/>
  <c r="AD5180" i="2"/>
  <c r="AD5178" i="2"/>
  <c r="AD5176" i="2"/>
  <c r="AD5175" i="2"/>
  <c r="AD5171" i="2"/>
  <c r="AD5169" i="2"/>
  <c r="AD5168" i="2"/>
  <c r="AD5167" i="2"/>
  <c r="AD5166" i="2"/>
  <c r="AD5165" i="2"/>
  <c r="AD5164" i="2"/>
  <c r="AD5163" i="2"/>
  <c r="AD5162" i="2"/>
  <c r="AD5161" i="2"/>
  <c r="AD5160" i="2"/>
  <c r="AD5159" i="2"/>
  <c r="AD5232" i="2"/>
  <c r="AD5157" i="2"/>
  <c r="AD5155" i="2"/>
  <c r="AD5154" i="2"/>
  <c r="AD5153" i="2"/>
  <c r="AD5156" i="2"/>
  <c r="AD5150" i="2"/>
  <c r="AD5149" i="2"/>
  <c r="AD5148" i="2"/>
  <c r="AD5147" i="2"/>
  <c r="AD5146" i="2"/>
  <c r="AD5145" i="2"/>
  <c r="AD5144" i="2"/>
  <c r="AD5143" i="2"/>
  <c r="AD5142" i="2"/>
  <c r="AD5139" i="2"/>
  <c r="AD5138" i="2"/>
  <c r="AD5137" i="2"/>
  <c r="AD5136" i="2"/>
  <c r="AD5135" i="2"/>
  <c r="AD5134" i="2"/>
  <c r="AD5133" i="2"/>
  <c r="AD5132" i="2"/>
  <c r="AD5131" i="2"/>
  <c r="AD5130" i="2"/>
  <c r="AD5129" i="2"/>
  <c r="AD5127" i="2"/>
  <c r="AD5126" i="2"/>
  <c r="AD5125" i="2"/>
  <c r="AD5124" i="2"/>
  <c r="AD5123" i="2"/>
  <c r="AD5122" i="2"/>
  <c r="AD5121" i="2"/>
  <c r="AD5120" i="2"/>
  <c r="AD4211" i="2"/>
  <c r="AD5118" i="2"/>
  <c r="AD5117" i="2"/>
  <c r="AD5116" i="2"/>
  <c r="AD5115" i="2"/>
  <c r="AD5114" i="2"/>
  <c r="AD5113" i="2"/>
  <c r="AD5112" i="2"/>
  <c r="AD5111" i="2"/>
  <c r="AD5110" i="2"/>
  <c r="AD4207" i="2"/>
  <c r="AD4206" i="2"/>
  <c r="AD5107" i="2"/>
  <c r="AD5106" i="2"/>
  <c r="AD5104" i="2"/>
  <c r="AD5103" i="2"/>
  <c r="AD5102" i="2"/>
  <c r="AD5101" i="2"/>
  <c r="AD5099" i="2"/>
  <c r="AD5098" i="2"/>
  <c r="AD5097" i="2"/>
  <c r="AD5096" i="2"/>
  <c r="AD5094" i="2"/>
  <c r="AD5093" i="2"/>
  <c r="AD5092" i="2"/>
  <c r="AD5091" i="2"/>
  <c r="AD5090" i="2"/>
  <c r="AD5089" i="2"/>
  <c r="AD5088" i="2"/>
  <c r="AD5084" i="2"/>
  <c r="AD5083" i="2"/>
  <c r="AD5082" i="2"/>
  <c r="AD5081" i="2"/>
  <c r="AD5080" i="2"/>
  <c r="AD5079" i="2"/>
  <c r="AD5078" i="2"/>
  <c r="AD5077" i="2"/>
  <c r="AD5076" i="2"/>
  <c r="AD5075" i="2"/>
  <c r="AD5074" i="2"/>
  <c r="AD5073" i="2"/>
  <c r="AD5072" i="2"/>
  <c r="AD5071" i="2"/>
  <c r="AD5070" i="2"/>
  <c r="AD5069" i="2"/>
  <c r="AD5068" i="2"/>
  <c r="AD5067" i="2"/>
  <c r="AD5066" i="2"/>
  <c r="AD5065" i="2"/>
  <c r="AD5064" i="2"/>
  <c r="AD5063" i="2"/>
  <c r="AD5062" i="2"/>
  <c r="AD5061" i="2"/>
  <c r="AD5060" i="2"/>
  <c r="AD5059" i="2"/>
  <c r="AD5058" i="2"/>
  <c r="AD5057" i="2"/>
  <c r="AD5056" i="2"/>
  <c r="AD5055" i="2"/>
  <c r="AD5054" i="2"/>
  <c r="AD5053" i="2"/>
  <c r="AD5052" i="2"/>
  <c r="AD5051" i="2"/>
  <c r="AD5050" i="2"/>
  <c r="AD5049" i="2"/>
  <c r="AD5048" i="2"/>
  <c r="AD5047" i="2"/>
  <c r="AD5046" i="2"/>
  <c r="AD5045" i="2"/>
  <c r="AD5044" i="2"/>
  <c r="AD5043" i="2"/>
  <c r="AD5042" i="2"/>
  <c r="AD5041" i="2"/>
  <c r="AD5040" i="2"/>
  <c r="AD5039" i="2"/>
  <c r="AD5038" i="2"/>
  <c r="AD5037" i="2"/>
  <c r="AD5035" i="2"/>
  <c r="AD5034" i="2"/>
  <c r="AD5033" i="2"/>
  <c r="AD5032" i="2"/>
  <c r="AD5031" i="2"/>
  <c r="AD5030" i="2"/>
  <c r="AD5029" i="2"/>
  <c r="AD5028" i="2"/>
  <c r="AD5027" i="2"/>
  <c r="AD5026" i="2"/>
  <c r="AD5025" i="2"/>
  <c r="AD5024" i="2"/>
  <c r="AD5023" i="2"/>
  <c r="AD5022" i="2"/>
  <c r="AD5021" i="2"/>
  <c r="AD5020" i="2"/>
  <c r="AD5019" i="2"/>
  <c r="AD5018" i="2"/>
  <c r="AD5017" i="2"/>
  <c r="AD5016" i="2"/>
  <c r="AD5015" i="2"/>
  <c r="AD5014" i="2"/>
  <c r="AD5013" i="2"/>
  <c r="AD5012" i="2"/>
  <c r="AD5011" i="2"/>
  <c r="AD5010" i="2"/>
  <c r="AD5009" i="2"/>
  <c r="AD5008" i="2"/>
  <c r="AD5007" i="2"/>
  <c r="AD5006" i="2"/>
  <c r="AD5005" i="2"/>
  <c r="AD5004" i="2"/>
  <c r="AD5003" i="2"/>
  <c r="AD5002" i="2"/>
  <c r="AD5001" i="2"/>
  <c r="AD5000" i="2"/>
  <c r="AD4999" i="2"/>
  <c r="AD4998" i="2"/>
  <c r="AD4997" i="2"/>
  <c r="AD4993" i="2"/>
  <c r="AD4991" i="2"/>
  <c r="AD4990" i="2"/>
  <c r="AD4989" i="2"/>
  <c r="AD4988" i="2"/>
  <c r="AD4987" i="2"/>
  <c r="AD4986" i="2"/>
  <c r="AD4985" i="2"/>
  <c r="AD4984" i="2"/>
  <c r="AD4983" i="2"/>
  <c r="AD4982" i="2"/>
  <c r="AD4981" i="2"/>
  <c r="AD4980" i="2"/>
  <c r="AD4979" i="2"/>
  <c r="AD4978" i="2"/>
  <c r="AD4977" i="2"/>
  <c r="AD4976" i="2"/>
  <c r="AD4975" i="2"/>
  <c r="AD4974" i="2"/>
  <c r="AD4971" i="2"/>
  <c r="AD4970" i="2"/>
  <c r="AD4969" i="2"/>
  <c r="AD4968" i="2"/>
  <c r="AD4967" i="2"/>
  <c r="AD4966" i="2"/>
  <c r="AD4965" i="2"/>
  <c r="AD4964" i="2"/>
  <c r="AD4963" i="2"/>
  <c r="AD4962" i="2"/>
  <c r="AD4961" i="2"/>
  <c r="AD4960" i="2"/>
  <c r="AD4959" i="2"/>
  <c r="AD4958" i="2"/>
  <c r="AD4957" i="2"/>
  <c r="AD4956" i="2"/>
  <c r="AD4955" i="2"/>
  <c r="AD4954" i="2"/>
  <c r="AD4953" i="2"/>
  <c r="AD4952" i="2"/>
  <c r="AD4951" i="2"/>
  <c r="AD4950" i="2"/>
  <c r="AD4949" i="2"/>
  <c r="AD4948" i="2"/>
  <c r="AD4947" i="2"/>
  <c r="AD4946" i="2"/>
  <c r="AD4945" i="2"/>
  <c r="AD4944" i="2"/>
  <c r="AD4943" i="2"/>
  <c r="AD4942" i="2"/>
  <c r="AD4941" i="2"/>
  <c r="AD4940" i="2"/>
  <c r="AD4939" i="2"/>
  <c r="AD4938" i="2"/>
  <c r="AD4937" i="2"/>
  <c r="AD4936" i="2"/>
  <c r="AD4934" i="2"/>
  <c r="AD4933" i="2"/>
  <c r="AD4932" i="2"/>
  <c r="AD4931" i="2"/>
  <c r="AD4930" i="2"/>
  <c r="AD4929" i="2"/>
  <c r="AD4928" i="2"/>
  <c r="AD4927" i="2"/>
  <c r="AD4926" i="2"/>
  <c r="AD4925" i="2"/>
  <c r="AD4924" i="2"/>
  <c r="AD4923" i="2"/>
  <c r="AD4922" i="2"/>
  <c r="AD4921" i="2"/>
  <c r="AD4920" i="2"/>
  <c r="AD4919" i="2"/>
  <c r="AD4918" i="2"/>
  <c r="AD4917" i="2"/>
  <c r="AD4916" i="2"/>
  <c r="AD4915" i="2"/>
  <c r="AD4914" i="2"/>
  <c r="AD4913" i="2"/>
  <c r="AD4912" i="2"/>
  <c r="AD4911" i="2"/>
  <c r="AD4910" i="2"/>
  <c r="AD4909" i="2"/>
  <c r="AD4908" i="2"/>
  <c r="AD4907" i="2"/>
  <c r="AD4906" i="2"/>
  <c r="AD4905" i="2"/>
  <c r="AD4904" i="2"/>
  <c r="AD4903" i="2"/>
  <c r="AD4902" i="2"/>
  <c r="AD4901" i="2"/>
  <c r="AD4900" i="2"/>
  <c r="AD4899" i="2"/>
  <c r="AD4898" i="2"/>
  <c r="AD4897" i="2"/>
  <c r="AD4896" i="2"/>
  <c r="AD4895" i="2"/>
  <c r="AD4894" i="2"/>
  <c r="AD4893" i="2"/>
  <c r="AD4891" i="2"/>
  <c r="AD4890" i="2"/>
  <c r="AD4889" i="2"/>
  <c r="AD4888" i="2"/>
  <c r="AD4887" i="2"/>
  <c r="AD4886" i="2"/>
  <c r="AD4885" i="2"/>
  <c r="AD4882" i="2"/>
  <c r="AD4881" i="2"/>
  <c r="AD4880" i="2"/>
  <c r="AD4879" i="2"/>
  <c r="AD4878" i="2"/>
  <c r="AD4877" i="2"/>
  <c r="AD4876" i="2"/>
  <c r="AD4875" i="2"/>
  <c r="AD4874" i="2"/>
  <c r="AD4873" i="2"/>
  <c r="AD4872" i="2"/>
  <c r="AD4871" i="2"/>
  <c r="AD4870" i="2"/>
  <c r="AD4869" i="2"/>
  <c r="AD4868" i="2"/>
  <c r="AD4867" i="2"/>
  <c r="AD4866" i="2"/>
  <c r="AD4865" i="2"/>
  <c r="AD4864" i="2"/>
  <c r="AD4863" i="2"/>
  <c r="AD4862" i="2"/>
  <c r="AD4861" i="2"/>
  <c r="AD4860" i="2"/>
  <c r="AD4859" i="2"/>
  <c r="AD4858" i="2"/>
  <c r="AD4857" i="2"/>
  <c r="AD4856" i="2"/>
  <c r="AD4855" i="2"/>
  <c r="AD4854" i="2"/>
  <c r="AD4853" i="2"/>
  <c r="AD4852" i="2"/>
  <c r="AD4851" i="2"/>
  <c r="AD4850" i="2"/>
  <c r="AD4849" i="2"/>
  <c r="AD4848" i="2"/>
  <c r="AD4847" i="2"/>
  <c r="AD4846" i="2"/>
  <c r="AD4845" i="2"/>
  <c r="AD4843" i="2"/>
  <c r="AD4842" i="2"/>
  <c r="AD4841" i="2"/>
  <c r="AD4840" i="2"/>
  <c r="AD4839" i="2"/>
  <c r="AD4838" i="2"/>
  <c r="AD4837" i="2"/>
  <c r="AD4836" i="2"/>
  <c r="AD4835" i="2"/>
  <c r="AD4834" i="2"/>
  <c r="AD4833" i="2"/>
  <c r="AD4832" i="2"/>
  <c r="AD4830" i="2"/>
  <c r="AD4829" i="2"/>
  <c r="AD4828" i="2"/>
  <c r="AD4827" i="2"/>
  <c r="AD4826" i="2"/>
  <c r="AD4825" i="2"/>
  <c r="AD4824" i="2"/>
  <c r="AD4823" i="2"/>
  <c r="AD4822" i="2"/>
  <c r="AD4821" i="2"/>
  <c r="AD4820" i="2"/>
  <c r="AD4819" i="2"/>
  <c r="AD4818" i="2"/>
  <c r="AD4817" i="2"/>
  <c r="AD4816" i="2"/>
  <c r="AD4815" i="2"/>
  <c r="AD4814" i="2"/>
  <c r="AD4813" i="2"/>
  <c r="AD4812" i="2"/>
  <c r="AD4811" i="2"/>
  <c r="AD4810" i="2"/>
  <c r="AD4809" i="2"/>
  <c r="AD4808" i="2"/>
  <c r="AD4807" i="2"/>
  <c r="AD4806" i="2"/>
  <c r="AD4805" i="2"/>
  <c r="AD4804" i="2"/>
  <c r="AD4803" i="2"/>
  <c r="AD4802" i="2"/>
  <c r="AD4801" i="2"/>
  <c r="AD4799" i="2"/>
  <c r="AD4798" i="2"/>
  <c r="AD4797" i="2"/>
  <c r="AD4796" i="2"/>
  <c r="AD4795" i="2"/>
  <c r="AD4794" i="2"/>
  <c r="AD4793" i="2"/>
  <c r="AD4792" i="2"/>
  <c r="AD4791" i="2"/>
  <c r="AD4790" i="2"/>
  <c r="AD4789" i="2"/>
  <c r="AD4788" i="2"/>
  <c r="AD4787" i="2"/>
  <c r="AD4786" i="2"/>
  <c r="AD4785" i="2"/>
  <c r="AD4784" i="2"/>
  <c r="AD4783" i="2"/>
  <c r="AD4782" i="2"/>
  <c r="AD4781" i="2"/>
  <c r="AD4780" i="2"/>
  <c r="AD4779" i="2"/>
  <c r="AD4778" i="2"/>
  <c r="AD4776" i="2"/>
  <c r="AD4775" i="2"/>
  <c r="AD4774" i="2"/>
  <c r="AD4773" i="2"/>
  <c r="AD4772" i="2"/>
  <c r="AD4771" i="2"/>
  <c r="AD4770" i="2"/>
  <c r="AD4769" i="2"/>
  <c r="AD4768" i="2"/>
  <c r="AD4767" i="2"/>
  <c r="AD4766" i="2"/>
  <c r="AD4765" i="2"/>
  <c r="AD4764" i="2"/>
  <c r="AD4763" i="2"/>
  <c r="AD4762" i="2"/>
  <c r="AD4761" i="2"/>
  <c r="AD4760" i="2"/>
  <c r="AD4759" i="2"/>
  <c r="AD4758" i="2"/>
  <c r="AD4757" i="2"/>
  <c r="AD4756" i="2"/>
  <c r="AD4755" i="2"/>
  <c r="AD4754" i="2"/>
  <c r="AD4753" i="2"/>
  <c r="AD4752" i="2"/>
  <c r="AD4751" i="2"/>
  <c r="AD4749" i="2"/>
  <c r="AD4748" i="2"/>
  <c r="AD4747" i="2"/>
  <c r="AD4746" i="2"/>
  <c r="AD4745" i="2"/>
  <c r="AD4744" i="2"/>
  <c r="AD4743" i="2"/>
  <c r="AD4742" i="2"/>
  <c r="AD4741" i="2"/>
  <c r="AD4740" i="2"/>
  <c r="AD4739" i="2"/>
  <c r="AD4738" i="2"/>
  <c r="AD4737" i="2"/>
  <c r="AD4736" i="2"/>
  <c r="AD4735" i="2"/>
  <c r="AD4734" i="2"/>
  <c r="AD4733" i="2"/>
  <c r="AD4732" i="2"/>
  <c r="AD4731" i="2"/>
  <c r="AD4730" i="2"/>
  <c r="AD4729" i="2"/>
  <c r="AD4728" i="2"/>
  <c r="AD4727" i="2"/>
  <c r="AD4726" i="2"/>
  <c r="AD4725" i="2"/>
  <c r="AD4724" i="2"/>
  <c r="AD4723" i="2"/>
  <c r="AD4722" i="2"/>
  <c r="AD4721" i="2"/>
  <c r="AD4720" i="2"/>
  <c r="AD4719" i="2"/>
  <c r="AD4718" i="2"/>
  <c r="AD4717" i="2"/>
  <c r="AD4716" i="2"/>
  <c r="AD4715" i="2"/>
  <c r="AD4714" i="2"/>
  <c r="AD4713" i="2"/>
  <c r="AD4712" i="2"/>
  <c r="AD4711" i="2"/>
  <c r="AD4710" i="2"/>
  <c r="AD4709" i="2"/>
  <c r="AD4708" i="2"/>
  <c r="AD4707" i="2"/>
  <c r="AD4706" i="2"/>
  <c r="AD4705" i="2"/>
  <c r="AD4704" i="2"/>
  <c r="AD4703" i="2"/>
  <c r="AD4702" i="2"/>
  <c r="AD4701" i="2"/>
  <c r="AD4700" i="2"/>
  <c r="AD4699" i="2"/>
  <c r="AD4698" i="2"/>
  <c r="AD4697" i="2"/>
  <c r="AD4696" i="2"/>
  <c r="AD4695" i="2"/>
  <c r="AD4694" i="2"/>
  <c r="AD4693" i="2"/>
  <c r="AD4692" i="2"/>
  <c r="AD4691" i="2"/>
  <c r="AD4690" i="2"/>
  <c r="AD4689" i="2"/>
  <c r="AD4688" i="2"/>
  <c r="AD4687" i="2"/>
  <c r="AD4686" i="2"/>
  <c r="AD4685" i="2"/>
  <c r="AD4684" i="2"/>
  <c r="AD4683" i="2"/>
  <c r="AD4682" i="2"/>
  <c r="AD4681" i="2"/>
  <c r="AD4680" i="2"/>
  <c r="AD4679" i="2"/>
  <c r="AD4678" i="2"/>
  <c r="AD4677" i="2"/>
  <c r="AD4676" i="2"/>
  <c r="AD4674" i="2"/>
  <c r="AD4673" i="2"/>
  <c r="AD4672" i="2"/>
  <c r="AD4671" i="2"/>
  <c r="AD4670" i="2"/>
  <c r="AD4669" i="2"/>
  <c r="AD4668" i="2"/>
  <c r="AD4667" i="2"/>
  <c r="AD4666" i="2"/>
  <c r="AD4665" i="2"/>
  <c r="AD4664" i="2"/>
  <c r="AD4663" i="2"/>
  <c r="AD4662" i="2"/>
  <c r="AD4661" i="2"/>
  <c r="AD4660" i="2"/>
  <c r="AD4659" i="2"/>
  <c r="AD4658" i="2"/>
  <c r="AD4657" i="2"/>
  <c r="AD4656" i="2"/>
  <c r="AD4655" i="2"/>
  <c r="AD4654" i="2"/>
  <c r="AD4653" i="2"/>
  <c r="AD4652" i="2"/>
  <c r="AD4651" i="2"/>
  <c r="AD4650" i="2"/>
  <c r="AD4649" i="2"/>
  <c r="AD4648" i="2"/>
  <c r="AD4647" i="2"/>
  <c r="AD4646" i="2"/>
  <c r="AD4645" i="2"/>
  <c r="AD4644" i="2"/>
  <c r="AD4643" i="2"/>
  <c r="AD4642" i="2"/>
  <c r="AD4641" i="2"/>
  <c r="AD4640" i="2"/>
  <c r="AD4639" i="2"/>
  <c r="AD4638" i="2"/>
  <c r="AD4637" i="2"/>
  <c r="AD4636" i="2"/>
  <c r="AD4635" i="2"/>
  <c r="AD4634" i="2"/>
  <c r="AD4633" i="2"/>
  <c r="AD4632" i="2"/>
  <c r="AD4630" i="2"/>
  <c r="AD4629" i="2"/>
  <c r="AD4628" i="2"/>
  <c r="AD4627" i="2"/>
  <c r="AD4625" i="2"/>
  <c r="AD4624" i="2"/>
  <c r="AD4623" i="2"/>
  <c r="AD4622" i="2"/>
  <c r="AD4621" i="2"/>
  <c r="AD4620" i="2"/>
  <c r="AD4619" i="2"/>
  <c r="AD4618" i="2"/>
  <c r="AD4617" i="2"/>
  <c r="AD4615" i="2"/>
  <c r="AD4614" i="2"/>
  <c r="AD4613" i="2"/>
  <c r="AD4612" i="2"/>
  <c r="AD4611" i="2"/>
  <c r="AD4610" i="2"/>
  <c r="AD4609" i="2"/>
  <c r="AD4608" i="2"/>
  <c r="AD4607" i="2"/>
  <c r="AD4606" i="2"/>
  <c r="AD4605" i="2"/>
  <c r="AD4601" i="2"/>
  <c r="AD4600" i="2"/>
  <c r="AD4596" i="2"/>
  <c r="AD4595" i="2"/>
  <c r="AD4594" i="2"/>
  <c r="AD4593" i="2"/>
  <c r="AD4592" i="2"/>
  <c r="AD4591" i="2"/>
  <c r="AD4590" i="2"/>
  <c r="AD4589" i="2"/>
  <c r="AD4588" i="2"/>
  <c r="AD4587" i="2"/>
  <c r="AD4586" i="2"/>
  <c r="AD4585" i="2"/>
  <c r="AD4584" i="2"/>
  <c r="AD4583" i="2"/>
  <c r="AD4580" i="2"/>
  <c r="AD4579" i="2"/>
  <c r="AD4578" i="2"/>
  <c r="AD4577" i="2"/>
  <c r="AD4576" i="2"/>
  <c r="AD4575" i="2"/>
  <c r="AD4574" i="2"/>
  <c r="AD4573" i="2"/>
  <c r="AD4572" i="2"/>
  <c r="AD4571" i="2"/>
  <c r="AD4570" i="2"/>
  <c r="AD4569" i="2"/>
  <c r="AD4566" i="2"/>
  <c r="AD4565" i="2"/>
  <c r="AD4560" i="2"/>
  <c r="AD4559" i="2"/>
  <c r="AD4558" i="2"/>
  <c r="AD4557" i="2"/>
  <c r="AD4556" i="2"/>
  <c r="AD4555" i="2"/>
  <c r="AD4554" i="2"/>
  <c r="AD4553" i="2"/>
  <c r="AD4552" i="2"/>
  <c r="AD4551" i="2"/>
  <c r="AD4550" i="2"/>
  <c r="AD4549" i="2"/>
  <c r="AD4548" i="2"/>
  <c r="AD4547" i="2"/>
  <c r="AD4545" i="2"/>
  <c r="AD4544" i="2"/>
  <c r="AD4543" i="2"/>
  <c r="AD4542" i="2"/>
  <c r="AD4541" i="2"/>
  <c r="AD4540" i="2"/>
  <c r="AD4539" i="2"/>
  <c r="AD4538" i="2"/>
  <c r="AD4537" i="2"/>
  <c r="AD4536" i="2"/>
  <c r="AD4535" i="2"/>
  <c r="AD4534" i="2"/>
  <c r="AD4533" i="2"/>
  <c r="AD4532" i="2"/>
  <c r="AD4531" i="2"/>
  <c r="AD4530" i="2"/>
  <c r="AD4529" i="2"/>
  <c r="AD4528" i="2"/>
  <c r="AD4527" i="2"/>
  <c r="AD4526" i="2"/>
  <c r="AD4525" i="2"/>
  <c r="AD4524" i="2"/>
  <c r="AD4523" i="2"/>
  <c r="AD4522" i="2"/>
  <c r="AD4521" i="2"/>
  <c r="AD4520" i="2"/>
  <c r="AD4519" i="2"/>
  <c r="AD4518" i="2"/>
  <c r="AD4517" i="2"/>
  <c r="AD4516" i="2"/>
  <c r="AD4514" i="2"/>
  <c r="AD4513" i="2"/>
  <c r="AD4512" i="2"/>
  <c r="AD4511" i="2"/>
  <c r="AD4510" i="2"/>
  <c r="AD4509" i="2"/>
  <c r="AD4508" i="2"/>
  <c r="AD4507" i="2"/>
  <c r="AD4506" i="2"/>
  <c r="AD4503" i="2"/>
  <c r="AD4502" i="2"/>
  <c r="AD4501" i="2"/>
  <c r="AD4500" i="2"/>
  <c r="AD4499" i="2"/>
  <c r="AD4498" i="2"/>
  <c r="AD4497" i="2"/>
  <c r="AD4496" i="2"/>
  <c r="AD4495" i="2"/>
  <c r="AD4494" i="2"/>
  <c r="AD4493" i="2"/>
  <c r="AD4492" i="2"/>
  <c r="AD4491" i="2"/>
  <c r="AD4490" i="2"/>
  <c r="AD4489" i="2"/>
  <c r="AD4488" i="2"/>
  <c r="AD4487" i="2"/>
  <c r="AD4486" i="2"/>
  <c r="AD4485" i="2"/>
  <c r="AD4484" i="2"/>
  <c r="AD4482" i="2"/>
  <c r="AD4481" i="2"/>
  <c r="AD4480" i="2"/>
  <c r="AD4479" i="2"/>
  <c r="AD4477" i="2"/>
  <c r="AD4476" i="2"/>
  <c r="AD4475" i="2"/>
  <c r="AD4474" i="2"/>
  <c r="AD4473" i="2"/>
  <c r="AD4472" i="2"/>
  <c r="AD4471" i="2"/>
  <c r="AD4470" i="2"/>
  <c r="AD4468" i="2"/>
  <c r="AD4467" i="2"/>
  <c r="AD4466" i="2"/>
  <c r="AD4465" i="2"/>
  <c r="AD4464" i="2"/>
  <c r="AD4463" i="2"/>
  <c r="AD4462" i="2"/>
  <c r="AD4461" i="2"/>
  <c r="AD4460" i="2"/>
  <c r="AD4459" i="2"/>
  <c r="AD4458" i="2"/>
  <c r="AD4457" i="2"/>
  <c r="AD4456" i="2"/>
  <c r="AD4455" i="2"/>
  <c r="AD4454" i="2"/>
  <c r="AD4453" i="2"/>
  <c r="AD4452" i="2"/>
  <c r="AD4451" i="2"/>
  <c r="AD4450" i="2"/>
  <c r="AD4449" i="2"/>
  <c r="AD4448" i="2"/>
  <c r="AD4447" i="2"/>
  <c r="AD4446" i="2"/>
  <c r="AD4445" i="2"/>
  <c r="AD4444" i="2"/>
  <c r="AD4443" i="2"/>
  <c r="AD4442" i="2"/>
  <c r="AD4441" i="2"/>
  <c r="AD4440" i="2"/>
  <c r="AD4439" i="2"/>
  <c r="AD4438" i="2"/>
  <c r="AD4437" i="2"/>
  <c r="AD4436" i="2"/>
  <c r="AD4435" i="2"/>
  <c r="AD4433" i="2"/>
  <c r="AD4432" i="2"/>
  <c r="AD4431" i="2"/>
  <c r="AD4430" i="2"/>
  <c r="AD4429" i="2"/>
  <c r="AD4428" i="2"/>
  <c r="AD4427" i="2"/>
  <c r="AD4426" i="2"/>
  <c r="AD4424" i="2"/>
  <c r="AD4423" i="2"/>
  <c r="AD4422" i="2"/>
  <c r="AD4421" i="2"/>
  <c r="AD4420" i="2"/>
  <c r="AD4419" i="2"/>
  <c r="AD4418" i="2"/>
  <c r="AD4417" i="2"/>
  <c r="AD4416" i="2"/>
  <c r="AD4415" i="2"/>
  <c r="AD4414" i="2"/>
  <c r="AD4413" i="2"/>
  <c r="AD4412" i="2"/>
  <c r="AD4411" i="2"/>
  <c r="AD4410" i="2"/>
  <c r="AD4409" i="2"/>
  <c r="AD4408" i="2"/>
  <c r="AD4407" i="2"/>
  <c r="AD4406" i="2"/>
  <c r="AD4405" i="2"/>
  <c r="AD4404" i="2"/>
  <c r="AD4403" i="2"/>
  <c r="AD4402" i="2"/>
  <c r="AD4401" i="2"/>
  <c r="AD4400" i="2"/>
  <c r="AD4399" i="2"/>
  <c r="AD4398" i="2"/>
  <c r="AD4397" i="2"/>
  <c r="AD4396" i="2"/>
  <c r="AD4395" i="2"/>
  <c r="AD4394" i="2"/>
  <c r="AD4393" i="2"/>
  <c r="AD4392" i="2"/>
  <c r="AD4391" i="2"/>
  <c r="AD4390" i="2"/>
  <c r="AD5119" i="2"/>
  <c r="AD5109" i="2"/>
  <c r="AD4386" i="2"/>
  <c r="AD4385" i="2"/>
  <c r="AD4384" i="2"/>
  <c r="AD4383" i="2"/>
  <c r="AD4382" i="2"/>
  <c r="AD4381" i="2"/>
  <c r="AD4380" i="2"/>
  <c r="AD4379" i="2"/>
  <c r="AD4376" i="2"/>
  <c r="AD4375" i="2"/>
  <c r="AD4374" i="2"/>
  <c r="AD4373" i="2"/>
  <c r="AD4372" i="2"/>
  <c r="AD4371" i="2"/>
  <c r="AD4370" i="2"/>
  <c r="AD4369" i="2"/>
  <c r="AD4368" i="2"/>
  <c r="AD4367" i="2"/>
  <c r="AD4366" i="2"/>
  <c r="AD4365" i="2"/>
  <c r="AD4364" i="2"/>
  <c r="AD4363" i="2"/>
  <c r="AD4362" i="2"/>
  <c r="AD4361" i="2"/>
  <c r="AD4360" i="2"/>
  <c r="AD4359" i="2"/>
  <c r="AD4358" i="2"/>
  <c r="AD4357" i="2"/>
  <c r="AD4356" i="2"/>
  <c r="AD4355" i="2"/>
  <c r="AD4354" i="2"/>
  <c r="AD4353" i="2"/>
  <c r="AD4352" i="2"/>
  <c r="AD4351" i="2"/>
  <c r="AD4350" i="2"/>
  <c r="AD4349" i="2"/>
  <c r="AD4348" i="2"/>
  <c r="AD4347" i="2"/>
  <c r="AD4346" i="2"/>
  <c r="AD4345" i="2"/>
  <c r="AD4344" i="2"/>
  <c r="AD4343" i="2"/>
  <c r="AD4342" i="2"/>
  <c r="AD4341" i="2"/>
  <c r="AD4340" i="2"/>
  <c r="AD4339" i="2"/>
  <c r="AD4338" i="2"/>
  <c r="AD5108" i="2"/>
  <c r="AD4425" i="2"/>
  <c r="AD4335" i="2"/>
  <c r="AD4334" i="2"/>
  <c r="AD4333" i="2"/>
  <c r="AD4327" i="2"/>
  <c r="AD4326" i="2"/>
  <c r="AD4325" i="2"/>
  <c r="AD4324" i="2"/>
  <c r="AD4323" i="2"/>
  <c r="AD4322" i="2"/>
  <c r="AD4321" i="2"/>
  <c r="AD4320" i="2"/>
  <c r="AD4319" i="2"/>
  <c r="AD4318" i="2"/>
  <c r="AD4317" i="2"/>
  <c r="AD4316" i="2"/>
  <c r="AD4315" i="2"/>
  <c r="AD4314" i="2"/>
  <c r="AD4313" i="2"/>
  <c r="AD4312" i="2"/>
  <c r="AD4311" i="2"/>
  <c r="AD4310" i="2"/>
  <c r="AD4309" i="2"/>
  <c r="AD4308" i="2"/>
  <c r="AD4307" i="2"/>
  <c r="AD4306" i="2"/>
  <c r="AD4305" i="2"/>
  <c r="AD4304" i="2"/>
  <c r="AD4303" i="2"/>
  <c r="AD4302" i="2"/>
  <c r="AD4301" i="2"/>
  <c r="AD4300" i="2"/>
  <c r="AD4299" i="2"/>
  <c r="AD4298" i="2"/>
  <c r="AD4297" i="2"/>
  <c r="AD4296" i="2"/>
  <c r="AD4295" i="2"/>
  <c r="AD4294" i="2"/>
  <c r="AD4293" i="2"/>
  <c r="AD4292" i="2"/>
  <c r="AD4291" i="2"/>
  <c r="AD4290" i="2"/>
  <c r="AD4289" i="2"/>
  <c r="AD4288" i="2"/>
  <c r="AD4287" i="2"/>
  <c r="AD4286" i="2"/>
  <c r="AD4285" i="2"/>
  <c r="AD4284" i="2"/>
  <c r="AD4283" i="2"/>
  <c r="AD4282" i="2"/>
  <c r="AD4281" i="2"/>
  <c r="AD4280" i="2"/>
  <c r="AD4279" i="2"/>
  <c r="AD4277" i="2"/>
  <c r="AD4276" i="2"/>
  <c r="AD4275" i="2"/>
  <c r="AD4274" i="2"/>
  <c r="AD4273" i="2"/>
  <c r="AD4272" i="2"/>
  <c r="AD4271" i="2"/>
  <c r="AD4265" i="2"/>
  <c r="AD4264" i="2"/>
  <c r="AD4262" i="2"/>
  <c r="AD4261" i="2"/>
  <c r="AD4260" i="2"/>
  <c r="AD4259" i="2"/>
  <c r="AD4258" i="2"/>
  <c r="AD4257" i="2"/>
  <c r="AD4256" i="2"/>
  <c r="AD4255" i="2"/>
  <c r="AD4254" i="2"/>
  <c r="AD4253" i="2"/>
  <c r="AD4252" i="2"/>
  <c r="AD4251" i="2"/>
  <c r="AD4250" i="2"/>
  <c r="AD4249" i="2"/>
  <c r="AD4248" i="2"/>
  <c r="AD4247" i="2"/>
  <c r="AD4246" i="2"/>
  <c r="AD4245" i="2"/>
  <c r="AD4244" i="2"/>
  <c r="AD4243" i="2"/>
  <c r="AD4242" i="2"/>
  <c r="AD4241" i="2"/>
  <c r="AD4240" i="2"/>
  <c r="AD4239" i="2"/>
  <c r="AD4238" i="2"/>
  <c r="AD4237" i="2"/>
  <c r="AD4236" i="2"/>
  <c r="AD4235" i="2"/>
  <c r="AD4234" i="2"/>
  <c r="AD4233" i="2"/>
  <c r="AD4232" i="2"/>
  <c r="AD4231" i="2"/>
  <c r="AD4230" i="2"/>
  <c r="AD4229" i="2"/>
  <c r="AD4228" i="2"/>
  <c r="AD4227" i="2"/>
  <c r="AD4226" i="2"/>
  <c r="AD4225" i="2"/>
  <c r="AD4224" i="2"/>
  <c r="AD4223" i="2"/>
  <c r="AD4222" i="2"/>
  <c r="AD4221" i="2"/>
  <c r="AD4220" i="2"/>
  <c r="AD4219" i="2"/>
  <c r="AD4218" i="2"/>
  <c r="AD4217" i="2"/>
  <c r="AD4216" i="2"/>
  <c r="AD4215" i="2"/>
  <c r="AD4214" i="2"/>
  <c r="AD4213" i="2"/>
  <c r="AD4212" i="2"/>
  <c r="AD4389" i="2"/>
  <c r="AD4210" i="2"/>
  <c r="AD4209" i="2"/>
  <c r="AD4208" i="2"/>
  <c r="AD4388" i="2"/>
  <c r="AD4337" i="2"/>
  <c r="AD4336" i="2"/>
  <c r="AD4204" i="2"/>
  <c r="AD4203" i="2"/>
  <c r="AD4202" i="2"/>
  <c r="AD4201" i="2"/>
  <c r="AD4200" i="2"/>
  <c r="AD4199" i="2"/>
  <c r="AD4198" i="2"/>
  <c r="AD4197" i="2"/>
  <c r="AD4196" i="2"/>
  <c r="AD4195" i="2"/>
  <c r="AD4194" i="2"/>
  <c r="AD4193" i="2"/>
  <c r="AD4192" i="2"/>
  <c r="AD4191" i="2"/>
  <c r="AD4190" i="2"/>
  <c r="AD4189" i="2"/>
  <c r="AD4186" i="2"/>
  <c r="AD4185" i="2"/>
  <c r="AD4184" i="2"/>
  <c r="AD4183" i="2"/>
  <c r="AD4182" i="2"/>
  <c r="AD4181" i="2"/>
  <c r="AD4180" i="2"/>
  <c r="AD4179" i="2"/>
  <c r="AD4178" i="2"/>
  <c r="AD4177" i="2"/>
  <c r="AD4176" i="2"/>
  <c r="AD4175" i="2"/>
  <c r="AD4174" i="2"/>
  <c r="AD4173" i="2"/>
  <c r="AD4172" i="2"/>
  <c r="AD4171" i="2"/>
  <c r="AD4170" i="2"/>
  <c r="AD4169" i="2"/>
  <c r="AD4168" i="2"/>
  <c r="AD4167" i="2"/>
  <c r="AD4166" i="2"/>
  <c r="AD4165" i="2"/>
  <c r="AD4164" i="2"/>
  <c r="AD4163" i="2"/>
  <c r="AD4162" i="2"/>
  <c r="AD4161" i="2"/>
  <c r="AD4160" i="2"/>
  <c r="AD4159" i="2"/>
  <c r="AD4158" i="2"/>
  <c r="AD4157" i="2"/>
  <c r="AD4156" i="2"/>
  <c r="AD4155" i="2"/>
  <c r="AD4153" i="2"/>
  <c r="AD4152" i="2"/>
  <c r="AD4151" i="2"/>
  <c r="AD4150" i="2"/>
  <c r="AD4149" i="2"/>
  <c r="AD4148" i="2"/>
  <c r="AD4147" i="2"/>
  <c r="AD4146" i="2"/>
  <c r="AD4141" i="2"/>
  <c r="AD4140" i="2"/>
  <c r="AD4138" i="2"/>
  <c r="AD4137" i="2"/>
  <c r="AD4136" i="2"/>
  <c r="AD4135" i="2"/>
  <c r="AD4134" i="2"/>
  <c r="AD4133" i="2"/>
  <c r="AD4132" i="2"/>
  <c r="AD4131" i="2"/>
  <c r="AD4130" i="2"/>
  <c r="AD4129" i="2"/>
  <c r="AD4128" i="2"/>
  <c r="AD4127" i="2"/>
  <c r="AD4126" i="2"/>
  <c r="AD4125" i="2"/>
  <c r="AD4124" i="2"/>
  <c r="AD4123" i="2"/>
  <c r="AD4122" i="2"/>
  <c r="AD4121" i="2"/>
  <c r="AD4120" i="2"/>
  <c r="AD4119" i="2"/>
  <c r="AD4118" i="2"/>
  <c r="AD4117" i="2"/>
  <c r="AD4116" i="2"/>
  <c r="AD4115" i="2"/>
  <c r="AD4114" i="2"/>
  <c r="AD4113" i="2"/>
  <c r="AD4111" i="2"/>
  <c r="AD4110" i="2"/>
  <c r="AD4109" i="2"/>
  <c r="AD4108" i="2"/>
  <c r="AD4107" i="2"/>
  <c r="AD4106" i="2"/>
  <c r="AD4105" i="2"/>
  <c r="AD4104" i="2"/>
  <c r="AD4103" i="2"/>
  <c r="AD4102" i="2"/>
  <c r="AD4101" i="2"/>
  <c r="AD4100" i="2"/>
  <c r="AD4099" i="2"/>
  <c r="AD4098" i="2"/>
  <c r="AD4097" i="2"/>
  <c r="AD4096" i="2"/>
  <c r="AD4095" i="2"/>
  <c r="AD4094" i="2"/>
  <c r="AD4093" i="2"/>
  <c r="AD4092" i="2"/>
  <c r="AD4091" i="2"/>
  <c r="AD4090" i="2"/>
  <c r="AD4088" i="2"/>
  <c r="AD4087" i="2"/>
  <c r="AD4086" i="2"/>
  <c r="AD4085" i="2"/>
  <c r="AD4083" i="2"/>
  <c r="AD4205" i="2"/>
  <c r="AD4079" i="2"/>
  <c r="AD4078" i="2"/>
  <c r="AD4077" i="2"/>
  <c r="AD4076" i="2"/>
  <c r="AD4075" i="2"/>
  <c r="AD4081" i="2"/>
  <c r="AD4073" i="2"/>
  <c r="AD4072" i="2"/>
  <c r="AD4071" i="2"/>
  <c r="AD4070" i="2"/>
  <c r="AD4069" i="2"/>
  <c r="AD4068" i="2"/>
  <c r="AD4067" i="2"/>
  <c r="AD4066" i="2"/>
  <c r="AD4065" i="2"/>
  <c r="AD4064" i="2"/>
  <c r="AD4063" i="2"/>
  <c r="AD4062" i="2"/>
  <c r="AD4061" i="2"/>
  <c r="AD4060" i="2"/>
  <c r="AD4059" i="2"/>
  <c r="AD4058" i="2"/>
  <c r="AD4057" i="2"/>
  <c r="AD4056" i="2"/>
  <c r="AD4055" i="2"/>
  <c r="AD4054" i="2"/>
  <c r="AD4053" i="2"/>
  <c r="AD4052" i="2"/>
  <c r="AD4051" i="2"/>
  <c r="AD4050" i="2"/>
  <c r="AD4049" i="2"/>
  <c r="AD4048" i="2"/>
  <c r="AD4047" i="2"/>
  <c r="AD4046" i="2"/>
  <c r="AD4045" i="2"/>
  <c r="AD4044" i="2"/>
  <c r="AD4043" i="2"/>
  <c r="AD4042" i="2"/>
  <c r="AD4041" i="2"/>
  <c r="AD4040" i="2"/>
  <c r="AD4039" i="2"/>
  <c r="AD4038" i="2"/>
  <c r="AD4037" i="2"/>
  <c r="AD4036" i="2"/>
  <c r="AD4035" i="2"/>
  <c r="AD4034" i="2"/>
  <c r="AD4033" i="2"/>
  <c r="AD4032" i="2"/>
  <c r="AD4031" i="2"/>
  <c r="AD4030" i="2"/>
  <c r="AD4029" i="2"/>
  <c r="AD4028" i="2"/>
  <c r="AD4027" i="2"/>
  <c r="AD4026" i="2"/>
  <c r="AD4025" i="2"/>
  <c r="AD4024" i="2"/>
  <c r="AD4023" i="2"/>
  <c r="AD4022" i="2"/>
  <c r="AD4021" i="2"/>
  <c r="AD4020" i="2"/>
  <c r="AD4019" i="2"/>
  <c r="AD4018" i="2"/>
  <c r="AD4017" i="2"/>
  <c r="AD4016" i="2"/>
  <c r="AD4015" i="2"/>
  <c r="AD4013" i="2"/>
  <c r="AD4012" i="2"/>
  <c r="AD4011" i="2"/>
  <c r="AD4010" i="2"/>
  <c r="AD4009" i="2"/>
  <c r="AD4008" i="2"/>
  <c r="AD4007" i="2"/>
  <c r="AD4006" i="2"/>
  <c r="AD4005" i="2"/>
  <c r="AD4004" i="2"/>
  <c r="AD4003" i="2"/>
  <c r="AD4002" i="2"/>
  <c r="AD4001" i="2"/>
  <c r="AD4000" i="2"/>
  <c r="AD3999" i="2"/>
  <c r="AD3998" i="2"/>
  <c r="AD3997" i="2"/>
  <c r="AD3996" i="2"/>
  <c r="AD3995" i="2"/>
  <c r="AD3994" i="2"/>
  <c r="AD3993" i="2"/>
  <c r="AD3992" i="2"/>
  <c r="AD3991" i="2"/>
  <c r="AD3990" i="2"/>
  <c r="AD3989" i="2"/>
  <c r="AD3988" i="2"/>
  <c r="AD3987" i="2"/>
  <c r="AD3986" i="2"/>
  <c r="AD3985" i="2"/>
  <c r="AD3984" i="2"/>
  <c r="AD3982" i="2"/>
  <c r="AD3981" i="2"/>
  <c r="AD3980" i="2"/>
  <c r="AD3978" i="2"/>
  <c r="AD3977" i="2"/>
  <c r="AD3976" i="2"/>
  <c r="AD3975" i="2"/>
  <c r="AD3974" i="2"/>
  <c r="AD3973" i="2"/>
  <c r="AD3972" i="2"/>
  <c r="AD3971" i="2"/>
  <c r="AD3970" i="2"/>
  <c r="AD3968" i="2"/>
  <c r="AD3966" i="2"/>
  <c r="AD3963" i="2"/>
  <c r="AD3962" i="2"/>
  <c r="AD3961" i="2"/>
  <c r="AD3960" i="2"/>
  <c r="AD3959" i="2"/>
  <c r="AD3958" i="2"/>
  <c r="AD3957" i="2"/>
  <c r="AD3956" i="2"/>
  <c r="AD3955" i="2"/>
  <c r="AD3954" i="2"/>
  <c r="AD3953" i="2"/>
  <c r="AD3952" i="2"/>
  <c r="AD3951" i="2"/>
  <c r="AD3950" i="2"/>
  <c r="AD3949" i="2"/>
  <c r="AD3948" i="2"/>
  <c r="AD3947" i="2"/>
  <c r="AD3946" i="2"/>
  <c r="AD3945" i="2"/>
  <c r="AD3944" i="2"/>
  <c r="AD3943" i="2"/>
  <c r="AD3942" i="2"/>
  <c r="AD3941" i="2"/>
  <c r="AD3940" i="2"/>
  <c r="AD3939" i="2"/>
  <c r="AD3938" i="2"/>
  <c r="AD3937" i="2"/>
  <c r="AD3936" i="2"/>
  <c r="AD3935" i="2"/>
  <c r="AD3934" i="2"/>
  <c r="AD3933" i="2"/>
  <c r="AD3932" i="2"/>
  <c r="AD3931" i="2"/>
  <c r="AD3930" i="2"/>
  <c r="AD3929" i="2"/>
  <c r="AD3928" i="2"/>
  <c r="AD3927" i="2"/>
  <c r="AD3926" i="2"/>
  <c r="AD3925" i="2"/>
  <c r="AD3924" i="2"/>
  <c r="AD4074" i="2"/>
  <c r="AD3922" i="2"/>
  <c r="AD3921" i="2"/>
  <c r="AD3920" i="2"/>
  <c r="AD3919" i="2"/>
  <c r="AD3918" i="2"/>
  <c r="AD3917" i="2"/>
  <c r="AD3916" i="2"/>
  <c r="AD3915" i="2"/>
  <c r="AD3914" i="2"/>
  <c r="AD3913" i="2"/>
  <c r="AD3912" i="2"/>
  <c r="AD3911" i="2"/>
  <c r="AD3910" i="2"/>
  <c r="AD3909" i="2"/>
  <c r="AD3908" i="2"/>
  <c r="AD3907" i="2"/>
  <c r="AD3906" i="2"/>
  <c r="AD3905" i="2"/>
  <c r="AD3900" i="2"/>
  <c r="AD3899" i="2"/>
  <c r="AD3898" i="2"/>
  <c r="AD3897" i="2"/>
  <c r="AD3896" i="2"/>
  <c r="AD3895" i="2"/>
  <c r="AD3894" i="2"/>
  <c r="AD3893" i="2"/>
  <c r="AD3892" i="2"/>
  <c r="AD3891" i="2"/>
  <c r="AD3890" i="2"/>
  <c r="AD3889" i="2"/>
  <c r="AD3888" i="2"/>
  <c r="AD3887" i="2"/>
  <c r="AD3886" i="2"/>
  <c r="AD3885" i="2"/>
  <c r="AD3883" i="2"/>
  <c r="AD3882" i="2"/>
  <c r="AD3881" i="2"/>
  <c r="AD3880" i="2"/>
  <c r="AD3879" i="2"/>
  <c r="AD3878" i="2"/>
  <c r="AD3877" i="2"/>
  <c r="AD3876" i="2"/>
  <c r="AD3875" i="2"/>
  <c r="AD3874" i="2"/>
  <c r="AD3873" i="2"/>
  <c r="AD3872" i="2"/>
  <c r="AD3871" i="2"/>
  <c r="AD3870" i="2"/>
  <c r="AD3869" i="2"/>
  <c r="AD3868" i="2"/>
  <c r="AD3867" i="2"/>
  <c r="AD3866" i="2"/>
  <c r="AD3865" i="2"/>
  <c r="AD3864" i="2"/>
  <c r="AD3863" i="2"/>
  <c r="AD3862" i="2"/>
  <c r="AD3861" i="2"/>
  <c r="AD3860" i="2"/>
  <c r="AD3859" i="2"/>
  <c r="AD3858" i="2"/>
  <c r="AD3857" i="2"/>
  <c r="AD3855" i="2"/>
  <c r="AD3854" i="2"/>
  <c r="AD3853" i="2"/>
  <c r="AD3852" i="2"/>
  <c r="AD3850" i="2"/>
  <c r="AD3849" i="2"/>
  <c r="AD3848" i="2"/>
  <c r="AD3847" i="2"/>
  <c r="AD3846" i="2"/>
  <c r="AD3845" i="2"/>
  <c r="AD3844" i="2"/>
  <c r="AD3843" i="2"/>
  <c r="AD3842" i="2"/>
  <c r="AD3841" i="2"/>
  <c r="AD3840" i="2"/>
  <c r="AD3839" i="2"/>
  <c r="AD3838" i="2"/>
  <c r="AD3837" i="2"/>
  <c r="AD3836" i="2"/>
  <c r="AD3835" i="2"/>
  <c r="AD3834" i="2"/>
  <c r="AD3832" i="2"/>
  <c r="AD3831" i="2"/>
  <c r="AD3830" i="2"/>
  <c r="AD3829" i="2"/>
  <c r="AD3827" i="2"/>
  <c r="AD3826" i="2"/>
  <c r="AD3825" i="2"/>
  <c r="AD3823" i="2"/>
  <c r="AD3822" i="2"/>
  <c r="AD3821" i="2"/>
  <c r="AD3820" i="2"/>
  <c r="AD3819" i="2"/>
  <c r="AD3818" i="2"/>
  <c r="AD3817" i="2"/>
  <c r="AD3816" i="2"/>
  <c r="AD3815" i="2"/>
  <c r="AD3814" i="2"/>
  <c r="AD3813" i="2"/>
  <c r="AD3812" i="2"/>
  <c r="AD3811" i="2"/>
  <c r="AD3810" i="2"/>
  <c r="AD3809" i="2"/>
  <c r="AD3808" i="2"/>
  <c r="AD3807" i="2"/>
  <c r="AD3806" i="2"/>
  <c r="AD3923" i="2"/>
  <c r="AD3804" i="2"/>
  <c r="AD3803" i="2"/>
  <c r="AD3802" i="2"/>
  <c r="AD3801" i="2"/>
  <c r="AD3800" i="2"/>
  <c r="AD3799" i="2"/>
  <c r="AD3798" i="2"/>
  <c r="AD3805" i="2"/>
  <c r="AD3797" i="2"/>
  <c r="AD3796" i="2"/>
  <c r="AD3795" i="2"/>
  <c r="AD3794" i="2"/>
  <c r="AD3792" i="2"/>
  <c r="AD3791" i="2"/>
  <c r="AD3790" i="2"/>
  <c r="AD3789" i="2"/>
  <c r="AD3788" i="2"/>
  <c r="AD3787" i="2"/>
  <c r="AD3786" i="2"/>
  <c r="AD3785" i="2"/>
  <c r="AD3784" i="2"/>
  <c r="AD3783" i="2"/>
  <c r="AD3782" i="2"/>
  <c r="AD3781" i="2"/>
  <c r="AD3780" i="2"/>
  <c r="AD3779" i="2"/>
  <c r="AD3777" i="2"/>
  <c r="AD3776" i="2"/>
  <c r="AD3775" i="2"/>
  <c r="AD3774" i="2"/>
  <c r="AD3773" i="2"/>
  <c r="AD3772" i="2"/>
  <c r="AD3771" i="2"/>
  <c r="AD3770" i="2"/>
  <c r="AD3769" i="2"/>
  <c r="AD3768" i="2"/>
  <c r="AD3767" i="2"/>
  <c r="AD3766" i="2"/>
  <c r="AD3765" i="2"/>
  <c r="AD3764" i="2"/>
  <c r="AD3763" i="2"/>
  <c r="AD3762" i="2"/>
  <c r="AD3761" i="2"/>
  <c r="AD3760" i="2"/>
  <c r="AD3759" i="2"/>
  <c r="AD3758" i="2"/>
  <c r="AD3757" i="2"/>
  <c r="AD3756" i="2"/>
  <c r="AD3755" i="2"/>
  <c r="AD3754" i="2"/>
  <c r="AD3753" i="2"/>
  <c r="AD3752" i="2"/>
  <c r="AD3751" i="2"/>
  <c r="AD3750" i="2"/>
  <c r="AD3749" i="2"/>
  <c r="AD3748" i="2"/>
  <c r="AD3747" i="2"/>
  <c r="AD3746" i="2"/>
  <c r="AD3745" i="2"/>
  <c r="AD3744" i="2"/>
  <c r="AD3743" i="2"/>
  <c r="AD3742" i="2"/>
  <c r="AD3741" i="2"/>
  <c r="AD3740" i="2"/>
  <c r="AD3738" i="2"/>
  <c r="AD3737" i="2"/>
  <c r="AD3736" i="2"/>
  <c r="AD3735" i="2"/>
  <c r="AD3734" i="2"/>
  <c r="AD3733" i="2"/>
  <c r="AD3732" i="2"/>
  <c r="AD3729" i="2"/>
  <c r="AD3728" i="2"/>
  <c r="AD3727" i="2"/>
  <c r="AD3726" i="2"/>
  <c r="AD3725" i="2"/>
  <c r="AD3723" i="2"/>
  <c r="AD3722" i="2"/>
  <c r="AD3721" i="2"/>
  <c r="AD3720" i="2"/>
  <c r="AD3719" i="2"/>
  <c r="AD3717" i="2"/>
  <c r="AD3716" i="2"/>
  <c r="AD3715" i="2"/>
  <c r="AD3714" i="2"/>
  <c r="AD3713" i="2"/>
  <c r="AD3712" i="2"/>
  <c r="AD3711" i="2"/>
  <c r="AD3710" i="2"/>
  <c r="AD3709" i="2"/>
  <c r="AD3708" i="2"/>
  <c r="AD3707" i="2"/>
  <c r="AD3706" i="2"/>
  <c r="AD3705" i="2"/>
  <c r="AD3704" i="2"/>
  <c r="AD3703" i="2"/>
  <c r="AD3701" i="2"/>
  <c r="AD3699" i="2"/>
  <c r="AD3698" i="2"/>
  <c r="AD3697" i="2"/>
  <c r="AD3696" i="2"/>
  <c r="AD3695" i="2"/>
  <c r="AD3694" i="2"/>
  <c r="AD3693" i="2"/>
  <c r="AD3692" i="2"/>
  <c r="AD3691" i="2"/>
  <c r="AD3793" i="2"/>
  <c r="AD3690" i="2"/>
  <c r="AD3688" i="2"/>
  <c r="AD3687" i="2"/>
  <c r="AD3686" i="2"/>
  <c r="AD3685" i="2"/>
  <c r="AD3684" i="2"/>
  <c r="AD3683" i="2"/>
  <c r="AD3682" i="2"/>
  <c r="AD3681" i="2"/>
  <c r="AD3680" i="2"/>
  <c r="AD3679" i="2"/>
  <c r="AD3678" i="2"/>
  <c r="AD3673" i="2"/>
  <c r="AD3672" i="2"/>
  <c r="AD3671" i="2"/>
  <c r="AD3670" i="2"/>
  <c r="AD3669" i="2"/>
  <c r="AD3668" i="2"/>
  <c r="AD3667" i="2"/>
  <c r="AD3666" i="2"/>
  <c r="AD3665" i="2"/>
  <c r="AD3664" i="2"/>
  <c r="AD3663" i="2"/>
  <c r="AD3662" i="2"/>
  <c r="AD3661" i="2"/>
  <c r="AD3660" i="2"/>
  <c r="AD3659" i="2"/>
  <c r="AD3658" i="2"/>
  <c r="AD3689" i="2"/>
  <c r="AD3657" i="2"/>
  <c r="AD3655" i="2"/>
  <c r="AD3654" i="2"/>
  <c r="AD3653" i="2"/>
  <c r="AD3652" i="2"/>
  <c r="AD3651" i="2"/>
  <c r="AD3650" i="2"/>
  <c r="AD3649" i="2"/>
  <c r="AD3648" i="2"/>
  <c r="AD3647" i="2"/>
  <c r="AD3646" i="2"/>
  <c r="AD3645" i="2"/>
  <c r="AD3644" i="2"/>
  <c r="AD3643" i="2"/>
  <c r="AD3642" i="2"/>
  <c r="AD3641" i="2"/>
  <c r="AD3640" i="2"/>
  <c r="AD3638" i="2"/>
  <c r="AD3637" i="2"/>
  <c r="AD3636" i="2"/>
  <c r="AD3635" i="2"/>
  <c r="AD3634" i="2"/>
  <c r="AD3633" i="2"/>
  <c r="AD3632" i="2"/>
  <c r="AD3630" i="2"/>
  <c r="AD3629" i="2"/>
  <c r="Y3712" i="2" l="1"/>
  <c r="Z3712" i="2"/>
  <c r="AA3712" i="2"/>
  <c r="AB3712" i="2"/>
  <c r="AC3712" i="2"/>
  <c r="Y3713" i="2"/>
  <c r="Z3713" i="2"/>
  <c r="AA3713" i="2"/>
  <c r="AB3713" i="2"/>
  <c r="AC3713" i="2"/>
  <c r="Y3714" i="2"/>
  <c r="Z3714" i="2"/>
  <c r="AA3714" i="2"/>
  <c r="AB3714" i="2"/>
  <c r="AC3714" i="2"/>
  <c r="Y3715" i="2"/>
  <c r="Z3715" i="2"/>
  <c r="AA3715" i="2"/>
  <c r="AB3715" i="2"/>
  <c r="AC3715" i="2"/>
  <c r="Y3716" i="2"/>
  <c r="Z3716" i="2"/>
  <c r="AA3716" i="2"/>
  <c r="AB3716" i="2"/>
  <c r="AC3716" i="2"/>
  <c r="Y3717" i="2"/>
  <c r="Z3717" i="2"/>
  <c r="AA3717" i="2"/>
  <c r="AB3717" i="2"/>
  <c r="AC3717" i="2"/>
  <c r="Y3718" i="2"/>
  <c r="Z3718" i="2"/>
  <c r="AA3718" i="2"/>
  <c r="AB3718" i="2"/>
  <c r="AC3718" i="2"/>
  <c r="Y3719" i="2"/>
  <c r="Z3719" i="2"/>
  <c r="AA3719" i="2"/>
  <c r="AB3719" i="2"/>
  <c r="AC3719" i="2"/>
  <c r="Y3720" i="2"/>
  <c r="Z3720" i="2"/>
  <c r="AA3720" i="2"/>
  <c r="AB3720" i="2"/>
  <c r="AC3720" i="2"/>
  <c r="Y3721" i="2"/>
  <c r="Z3721" i="2"/>
  <c r="AA3721" i="2"/>
  <c r="AB3721" i="2"/>
  <c r="AC3721" i="2"/>
  <c r="Y3722" i="2"/>
  <c r="Z3722" i="2"/>
  <c r="AA3722" i="2"/>
  <c r="AB3722" i="2"/>
  <c r="AC3722" i="2"/>
  <c r="Y3723" i="2"/>
  <c r="Z3723" i="2"/>
  <c r="AA3723" i="2"/>
  <c r="AB3723" i="2"/>
  <c r="AC3723" i="2"/>
  <c r="Y3724" i="2"/>
  <c r="Y3725" i="2"/>
  <c r="Z3725" i="2"/>
  <c r="AA3725" i="2"/>
  <c r="AB3725" i="2"/>
  <c r="AC3725" i="2"/>
  <c r="Y3726" i="2"/>
  <c r="Z3726" i="2"/>
  <c r="AA3726" i="2"/>
  <c r="AB3726" i="2"/>
  <c r="AC3726" i="2"/>
  <c r="Y3727" i="2"/>
  <c r="Z3727" i="2"/>
  <c r="AA3727" i="2"/>
  <c r="AB3727" i="2"/>
  <c r="AC3727" i="2"/>
  <c r="Y3728" i="2"/>
  <c r="Z3728" i="2"/>
  <c r="AA3728" i="2"/>
  <c r="AB3728" i="2"/>
  <c r="AC3728" i="2"/>
  <c r="Y3729" i="2"/>
  <c r="Z3729" i="2"/>
  <c r="AA3729" i="2"/>
  <c r="AB3729" i="2"/>
  <c r="AC3729" i="2"/>
  <c r="Y3730" i="2"/>
  <c r="Z3730" i="2"/>
  <c r="AA3730" i="2"/>
  <c r="AB3730" i="2"/>
  <c r="AC3730" i="2"/>
  <c r="Y3731" i="2"/>
  <c r="Z3731" i="2"/>
  <c r="AA3731" i="2"/>
  <c r="AB3731" i="2"/>
  <c r="AC3731" i="2"/>
  <c r="Y3732" i="2"/>
  <c r="Z3732" i="2"/>
  <c r="AA3732" i="2"/>
  <c r="AB3732" i="2"/>
  <c r="AC3732" i="2"/>
  <c r="Y3733" i="2"/>
  <c r="Z3733" i="2"/>
  <c r="AA3733" i="2"/>
  <c r="AB3733" i="2"/>
  <c r="AC3733" i="2"/>
  <c r="Y3734" i="2"/>
  <c r="Z3734" i="2"/>
  <c r="AA3734" i="2"/>
  <c r="AB3734" i="2"/>
  <c r="AC3734" i="2"/>
  <c r="Y3735" i="2"/>
  <c r="Z3735" i="2"/>
  <c r="AA3735" i="2"/>
  <c r="AB3735" i="2"/>
  <c r="AC3735" i="2"/>
  <c r="Y3736" i="2"/>
  <c r="Z3736" i="2"/>
  <c r="AA3736" i="2"/>
  <c r="AB3736" i="2"/>
  <c r="AC3736" i="2"/>
  <c r="Y3737" i="2"/>
  <c r="Z3737" i="2"/>
  <c r="AA3737" i="2"/>
  <c r="AB3737" i="2"/>
  <c r="AC3737" i="2"/>
  <c r="Y3738" i="2"/>
  <c r="Z3738" i="2"/>
  <c r="AA3738" i="2"/>
  <c r="AB3738" i="2"/>
  <c r="AC3738" i="2"/>
  <c r="Y3739" i="2"/>
  <c r="Y3740" i="2"/>
  <c r="Z3740" i="2"/>
  <c r="AA3740" i="2"/>
  <c r="AB3740" i="2"/>
  <c r="AC3740" i="2"/>
  <c r="Y3741" i="2"/>
  <c r="Z3741" i="2"/>
  <c r="AA3741" i="2"/>
  <c r="AB3741" i="2"/>
  <c r="AC3741" i="2"/>
  <c r="Y3742" i="2"/>
  <c r="Z3742" i="2"/>
  <c r="AA3742" i="2"/>
  <c r="AB3742" i="2"/>
  <c r="AC3742" i="2"/>
  <c r="Y3743" i="2"/>
  <c r="Z3743" i="2"/>
  <c r="AA3743" i="2"/>
  <c r="AB3743" i="2"/>
  <c r="AC3743" i="2"/>
  <c r="Y3744" i="2"/>
  <c r="Z3744" i="2"/>
  <c r="AA3744" i="2"/>
  <c r="AB3744" i="2"/>
  <c r="AC3744" i="2"/>
  <c r="Y3745" i="2"/>
  <c r="Z3745" i="2"/>
  <c r="AA3745" i="2"/>
  <c r="AB3745" i="2"/>
  <c r="AC3745" i="2"/>
  <c r="Y3746" i="2"/>
  <c r="Z3746" i="2"/>
  <c r="AA3746" i="2"/>
  <c r="AB3746" i="2"/>
  <c r="AC3746" i="2"/>
  <c r="Y3747" i="2"/>
  <c r="Z3747" i="2"/>
  <c r="AA3747" i="2"/>
  <c r="AB3747" i="2"/>
  <c r="AC3747" i="2"/>
  <c r="Y3748" i="2"/>
  <c r="Z3748" i="2"/>
  <c r="AA3748" i="2"/>
  <c r="AB3748" i="2"/>
  <c r="AC3748" i="2"/>
  <c r="Y3749" i="2"/>
  <c r="Z3749" i="2"/>
  <c r="AA3749" i="2"/>
  <c r="AB3749" i="2"/>
  <c r="AC3749" i="2"/>
  <c r="Y3750" i="2"/>
  <c r="Z3750" i="2"/>
  <c r="AA3750" i="2"/>
  <c r="AB3750" i="2"/>
  <c r="AC3750" i="2"/>
  <c r="Y3751" i="2"/>
  <c r="Z3751" i="2"/>
  <c r="AA3751" i="2"/>
  <c r="AB3751" i="2"/>
  <c r="AC3751" i="2"/>
  <c r="Y3752" i="2"/>
  <c r="Z3752" i="2"/>
  <c r="AA3752" i="2"/>
  <c r="AB3752" i="2"/>
  <c r="AC3752" i="2"/>
  <c r="Y3753" i="2"/>
  <c r="Z3753" i="2"/>
  <c r="AA3753" i="2"/>
  <c r="AB3753" i="2"/>
  <c r="AC3753" i="2"/>
  <c r="Y3754" i="2"/>
  <c r="Z3754" i="2"/>
  <c r="AA3754" i="2"/>
  <c r="AB3754" i="2"/>
  <c r="AC3754" i="2"/>
  <c r="Y3755" i="2"/>
  <c r="Z3755" i="2"/>
  <c r="AA3755" i="2"/>
  <c r="AB3755" i="2"/>
  <c r="AC3755" i="2"/>
  <c r="Y3756" i="2"/>
  <c r="Z3756" i="2"/>
  <c r="AA3756" i="2"/>
  <c r="AB3756" i="2"/>
  <c r="AC3756" i="2"/>
  <c r="Y3757" i="2"/>
  <c r="Z3757" i="2"/>
  <c r="AA3757" i="2"/>
  <c r="AB3757" i="2"/>
  <c r="AC3757" i="2"/>
  <c r="Y3758" i="2"/>
  <c r="Z3758" i="2"/>
  <c r="AA3758" i="2"/>
  <c r="AB3758" i="2"/>
  <c r="AC3758" i="2"/>
  <c r="Y3759" i="2"/>
  <c r="Z3759" i="2"/>
  <c r="AA3759" i="2"/>
  <c r="AB3759" i="2"/>
  <c r="AC3759" i="2"/>
  <c r="Y3760" i="2"/>
  <c r="Z3760" i="2"/>
  <c r="AA3760" i="2"/>
  <c r="AB3760" i="2"/>
  <c r="AC3760" i="2"/>
  <c r="Y3761" i="2"/>
  <c r="Z3761" i="2"/>
  <c r="AA3761" i="2"/>
  <c r="AB3761" i="2"/>
  <c r="AC3761" i="2"/>
  <c r="Y3762" i="2"/>
  <c r="Z3762" i="2"/>
  <c r="AA3762" i="2"/>
  <c r="AB3762" i="2"/>
  <c r="AC3762" i="2"/>
  <c r="Y3763" i="2"/>
  <c r="Z3763" i="2"/>
  <c r="AA3763" i="2"/>
  <c r="AB3763" i="2"/>
  <c r="AC3763" i="2"/>
  <c r="Y3764" i="2"/>
  <c r="Z3764" i="2"/>
  <c r="AA3764" i="2"/>
  <c r="AB3764" i="2"/>
  <c r="AC3764" i="2"/>
  <c r="Y3765" i="2"/>
  <c r="Z3765" i="2"/>
  <c r="AA3765" i="2"/>
  <c r="AB3765" i="2"/>
  <c r="AC3765" i="2"/>
  <c r="Y3766" i="2"/>
  <c r="Z3766" i="2"/>
  <c r="AA3766" i="2"/>
  <c r="AB3766" i="2"/>
  <c r="AC3766" i="2"/>
  <c r="Y3767" i="2"/>
  <c r="Z3767" i="2"/>
  <c r="AA3767" i="2"/>
  <c r="AB3767" i="2"/>
  <c r="AC3767" i="2"/>
  <c r="Y3768" i="2"/>
  <c r="Z3768" i="2"/>
  <c r="AA3768" i="2"/>
  <c r="AB3768" i="2"/>
  <c r="AC3768" i="2"/>
  <c r="Y3769" i="2"/>
  <c r="Z3769" i="2"/>
  <c r="AA3769" i="2"/>
  <c r="AB3769" i="2"/>
  <c r="AC3769" i="2"/>
  <c r="Y3770" i="2"/>
  <c r="Z3770" i="2"/>
  <c r="AA3770" i="2"/>
  <c r="AB3770" i="2"/>
  <c r="AC3770" i="2"/>
  <c r="Y3771" i="2"/>
  <c r="Z3771" i="2"/>
  <c r="AA3771" i="2"/>
  <c r="AB3771" i="2"/>
  <c r="AC3771" i="2"/>
  <c r="Y3772" i="2"/>
  <c r="Z3772" i="2"/>
  <c r="AA3772" i="2"/>
  <c r="AB3772" i="2"/>
  <c r="AC3772" i="2"/>
  <c r="Y3773" i="2"/>
  <c r="Z3773" i="2"/>
  <c r="AA3773" i="2"/>
  <c r="AB3773" i="2"/>
  <c r="AC3773" i="2"/>
  <c r="Y3774" i="2"/>
  <c r="Z3774" i="2"/>
  <c r="AA3774" i="2"/>
  <c r="AB3774" i="2"/>
  <c r="AC3774" i="2"/>
  <c r="Y3775" i="2"/>
  <c r="Z3775" i="2"/>
  <c r="AA3775" i="2"/>
  <c r="AB3775" i="2"/>
  <c r="AC3775" i="2"/>
  <c r="Y3776" i="2"/>
  <c r="Z3776" i="2"/>
  <c r="AA3776" i="2"/>
  <c r="AB3776" i="2"/>
  <c r="AC3776" i="2"/>
  <c r="Y3777" i="2"/>
  <c r="Z3777" i="2"/>
  <c r="AA3777" i="2"/>
  <c r="AB3777" i="2"/>
  <c r="AC3777" i="2"/>
  <c r="Y3778" i="2"/>
  <c r="Z3778" i="2"/>
  <c r="AA3778" i="2"/>
  <c r="AB3778" i="2"/>
  <c r="AC3778" i="2"/>
  <c r="Y3779" i="2"/>
  <c r="Z3779" i="2"/>
  <c r="AA3779" i="2"/>
  <c r="AB3779" i="2"/>
  <c r="AC3779" i="2"/>
  <c r="Y3780" i="2"/>
  <c r="Z3780" i="2"/>
  <c r="AA3780" i="2"/>
  <c r="AB3780" i="2"/>
  <c r="AC3780" i="2"/>
  <c r="Y3781" i="2"/>
  <c r="Z3781" i="2"/>
  <c r="AA3781" i="2"/>
  <c r="AB3781" i="2"/>
  <c r="AC3781" i="2"/>
  <c r="Y3782" i="2"/>
  <c r="Z3782" i="2"/>
  <c r="AA3782" i="2"/>
  <c r="AB3782" i="2"/>
  <c r="AC3782" i="2"/>
  <c r="Y3783" i="2"/>
  <c r="Z3783" i="2"/>
  <c r="AA3783" i="2"/>
  <c r="AB3783" i="2"/>
  <c r="AC3783" i="2"/>
  <c r="Y3784" i="2"/>
  <c r="Z3784" i="2"/>
  <c r="AA3784" i="2"/>
  <c r="AB3784" i="2"/>
  <c r="AC3784" i="2"/>
  <c r="Y3785" i="2"/>
  <c r="Z3785" i="2"/>
  <c r="AA3785" i="2"/>
  <c r="AB3785" i="2"/>
  <c r="AC3785" i="2"/>
  <c r="Y3786" i="2"/>
  <c r="Z3786" i="2"/>
  <c r="AA3786" i="2"/>
  <c r="AB3786" i="2"/>
  <c r="AC3786" i="2"/>
  <c r="Y3787" i="2"/>
  <c r="Z3787" i="2"/>
  <c r="AA3787" i="2"/>
  <c r="AB3787" i="2"/>
  <c r="AC3787" i="2"/>
  <c r="Y3788" i="2"/>
  <c r="Z3788" i="2"/>
  <c r="AA3788" i="2"/>
  <c r="AB3788" i="2"/>
  <c r="AC3788" i="2"/>
  <c r="Y3789" i="2"/>
  <c r="Z3789" i="2"/>
  <c r="AA3789" i="2"/>
  <c r="AB3789" i="2"/>
  <c r="AC3789" i="2"/>
  <c r="Y3790" i="2"/>
  <c r="Z3790" i="2"/>
  <c r="AA3790" i="2"/>
  <c r="AB3790" i="2"/>
  <c r="AC3790" i="2"/>
  <c r="Y3791" i="2"/>
  <c r="Z3791" i="2"/>
  <c r="AA3791" i="2"/>
  <c r="AB3791" i="2"/>
  <c r="AC3791" i="2"/>
  <c r="Y3792" i="2"/>
  <c r="Z3792" i="2"/>
  <c r="AA3792" i="2"/>
  <c r="AB3792" i="2"/>
  <c r="AC3792" i="2"/>
  <c r="Y3794" i="2"/>
  <c r="Y3795" i="2"/>
  <c r="Y3796" i="2"/>
  <c r="Y3797" i="2"/>
  <c r="Y3805" i="2"/>
  <c r="Y3798" i="2"/>
  <c r="Z3798" i="2"/>
  <c r="AA3798" i="2"/>
  <c r="AB3798" i="2"/>
  <c r="AC3798" i="2"/>
  <c r="Y3799" i="2"/>
  <c r="Z3799" i="2"/>
  <c r="AA3799" i="2"/>
  <c r="AB3799" i="2"/>
  <c r="AC3799" i="2"/>
  <c r="Y3800" i="2"/>
  <c r="Z3800" i="2"/>
  <c r="AA3800" i="2"/>
  <c r="AB3800" i="2"/>
  <c r="AC3800" i="2"/>
  <c r="Y3801" i="2"/>
  <c r="Z3801" i="2"/>
  <c r="AA3801" i="2"/>
  <c r="AB3801" i="2"/>
  <c r="AC3801" i="2"/>
  <c r="Y3802" i="2"/>
  <c r="Z3802" i="2"/>
  <c r="AA3802" i="2"/>
  <c r="AB3802" i="2"/>
  <c r="AC3802" i="2"/>
  <c r="Y3803" i="2"/>
  <c r="Z3803" i="2"/>
  <c r="AA3803" i="2"/>
  <c r="AB3803" i="2"/>
  <c r="AC3803" i="2"/>
  <c r="Y3804" i="2"/>
  <c r="Z3804" i="2"/>
  <c r="AA3804" i="2"/>
  <c r="AB3804" i="2"/>
  <c r="AC3804" i="2"/>
  <c r="Y3923" i="2"/>
  <c r="Y3806" i="2"/>
  <c r="Z3806" i="2"/>
  <c r="AA3806" i="2"/>
  <c r="AB3806" i="2"/>
  <c r="AC3806" i="2"/>
  <c r="Y3807" i="2"/>
  <c r="Z3807" i="2"/>
  <c r="AA3807" i="2"/>
  <c r="AB3807" i="2"/>
  <c r="AC3807" i="2"/>
  <c r="Y3808" i="2"/>
  <c r="Z3808" i="2"/>
  <c r="AA3808" i="2"/>
  <c r="AB3808" i="2"/>
  <c r="AC3808" i="2"/>
  <c r="Y3809" i="2"/>
  <c r="Z3809" i="2"/>
  <c r="AA3809" i="2"/>
  <c r="AB3809" i="2"/>
  <c r="AC3809" i="2"/>
  <c r="Y3810" i="2"/>
  <c r="Z3810" i="2"/>
  <c r="AA3810" i="2"/>
  <c r="AB3810" i="2"/>
  <c r="AC3810" i="2"/>
  <c r="Y3811" i="2"/>
  <c r="Z3811" i="2"/>
  <c r="AA3811" i="2"/>
  <c r="AB3811" i="2"/>
  <c r="AC3811" i="2"/>
  <c r="Y3812" i="2"/>
  <c r="Z3812" i="2"/>
  <c r="AA3812" i="2"/>
  <c r="AB3812" i="2"/>
  <c r="AC3812" i="2"/>
  <c r="Y3813" i="2"/>
  <c r="Z3813" i="2"/>
  <c r="AA3813" i="2"/>
  <c r="AB3813" i="2"/>
  <c r="AC3813" i="2"/>
  <c r="Y3814" i="2"/>
  <c r="Z3814" i="2"/>
  <c r="AA3814" i="2"/>
  <c r="AB3814" i="2"/>
  <c r="AC3814" i="2"/>
  <c r="Y3815" i="2"/>
  <c r="Z3815" i="2"/>
  <c r="AA3815" i="2"/>
  <c r="AB3815" i="2"/>
  <c r="AC3815" i="2"/>
  <c r="Y3816" i="2"/>
  <c r="Z3816" i="2"/>
  <c r="AA3816" i="2"/>
  <c r="AB3816" i="2"/>
  <c r="AC3816" i="2"/>
  <c r="Y3817" i="2"/>
  <c r="Z3817" i="2"/>
  <c r="AA3817" i="2"/>
  <c r="AB3817" i="2"/>
  <c r="AC3817" i="2"/>
  <c r="Y3818" i="2"/>
  <c r="Z3818" i="2"/>
  <c r="AA3818" i="2"/>
  <c r="AB3818" i="2"/>
  <c r="AC3818" i="2"/>
  <c r="Y3819" i="2"/>
  <c r="Z3819" i="2"/>
  <c r="AA3819" i="2"/>
  <c r="AB3819" i="2"/>
  <c r="AC3819" i="2"/>
  <c r="Y3820" i="2"/>
  <c r="Z3820" i="2"/>
  <c r="AA3820" i="2"/>
  <c r="AB3820" i="2"/>
  <c r="AC3820" i="2"/>
  <c r="Y3821" i="2"/>
  <c r="Z3821" i="2"/>
  <c r="AA3821" i="2"/>
  <c r="AB3821" i="2"/>
  <c r="AC3821" i="2"/>
  <c r="Y3822" i="2"/>
  <c r="Z3822" i="2"/>
  <c r="AA3822" i="2"/>
  <c r="AB3822" i="2"/>
  <c r="AC3822" i="2"/>
  <c r="Y3823" i="2"/>
  <c r="Z3823" i="2"/>
  <c r="AA3823" i="2"/>
  <c r="AB3823" i="2"/>
  <c r="AC3823" i="2"/>
  <c r="Y3824" i="2"/>
  <c r="Z3824" i="2"/>
  <c r="AA3824" i="2"/>
  <c r="AB3824" i="2"/>
  <c r="AC3824" i="2"/>
  <c r="Y3825" i="2"/>
  <c r="Z3825" i="2"/>
  <c r="AA3825" i="2"/>
  <c r="AB3825" i="2"/>
  <c r="AC3825" i="2"/>
  <c r="Y3826" i="2"/>
  <c r="Z3826" i="2"/>
  <c r="AA3826" i="2"/>
  <c r="AB3826" i="2"/>
  <c r="AC3826" i="2"/>
  <c r="Y3827" i="2"/>
  <c r="Z3827" i="2"/>
  <c r="AA3827" i="2"/>
  <c r="AB3827" i="2"/>
  <c r="AC3827" i="2"/>
  <c r="Y3828" i="2"/>
  <c r="Z3828" i="2"/>
  <c r="AA3828" i="2"/>
  <c r="AB3828" i="2"/>
  <c r="AC3828" i="2"/>
  <c r="Y3829" i="2"/>
  <c r="Z3829" i="2"/>
  <c r="AA3829" i="2"/>
  <c r="AB3829" i="2"/>
  <c r="AC3829" i="2"/>
  <c r="Y3830" i="2"/>
  <c r="Z3830" i="2"/>
  <c r="AA3830" i="2"/>
  <c r="AB3830" i="2"/>
  <c r="AC3830" i="2"/>
  <c r="Y3831" i="2"/>
  <c r="Z3831" i="2"/>
  <c r="AA3831" i="2"/>
  <c r="AB3831" i="2"/>
  <c r="AC3831" i="2"/>
  <c r="Y3832" i="2"/>
  <c r="Z3832" i="2"/>
  <c r="AA3832" i="2"/>
  <c r="AB3832" i="2"/>
  <c r="AC3832" i="2"/>
  <c r="Y3833" i="2"/>
  <c r="Y3834" i="2"/>
  <c r="Z3834" i="2"/>
  <c r="AA3834" i="2"/>
  <c r="AB3834" i="2"/>
  <c r="AC3834" i="2"/>
  <c r="Y3835" i="2"/>
  <c r="Z3835" i="2"/>
  <c r="AA3835" i="2"/>
  <c r="AB3835" i="2"/>
  <c r="AC3835" i="2"/>
  <c r="Y3836" i="2"/>
  <c r="Z3836" i="2"/>
  <c r="AA3836" i="2"/>
  <c r="AB3836" i="2"/>
  <c r="AC3836" i="2"/>
  <c r="Y3837" i="2"/>
  <c r="Z3837" i="2"/>
  <c r="AA3837" i="2"/>
  <c r="AB3837" i="2"/>
  <c r="AC3837" i="2"/>
  <c r="Y3838" i="2"/>
  <c r="Z3838" i="2"/>
  <c r="AA3838" i="2"/>
  <c r="AB3838" i="2"/>
  <c r="AC3838" i="2"/>
  <c r="Y3839" i="2"/>
  <c r="Z3839" i="2"/>
  <c r="AA3839" i="2"/>
  <c r="AB3839" i="2"/>
  <c r="AC3839" i="2"/>
  <c r="Y3840" i="2"/>
  <c r="Z3840" i="2"/>
  <c r="AA3840" i="2"/>
  <c r="AB3840" i="2"/>
  <c r="AC3840" i="2"/>
  <c r="Y3841" i="2"/>
  <c r="Z3841" i="2"/>
  <c r="AA3841" i="2"/>
  <c r="AB3841" i="2"/>
  <c r="AC3841" i="2"/>
  <c r="Y3842" i="2"/>
  <c r="Z3842" i="2"/>
  <c r="AA3842" i="2"/>
  <c r="AB3842" i="2"/>
  <c r="AC3842" i="2"/>
  <c r="Y3843" i="2"/>
  <c r="Z3843" i="2"/>
  <c r="AA3843" i="2"/>
  <c r="AB3843" i="2"/>
  <c r="AC3843" i="2"/>
  <c r="Y3844" i="2"/>
  <c r="Z3844" i="2"/>
  <c r="AA3844" i="2"/>
  <c r="AB3844" i="2"/>
  <c r="AC3844" i="2"/>
  <c r="Y3845" i="2"/>
  <c r="Z3845" i="2"/>
  <c r="AA3845" i="2"/>
  <c r="AB3845" i="2"/>
  <c r="AC3845" i="2"/>
  <c r="Y3846" i="2"/>
  <c r="Z3846" i="2"/>
  <c r="AA3846" i="2"/>
  <c r="AB3846" i="2"/>
  <c r="AC3846" i="2"/>
  <c r="Y3847" i="2"/>
  <c r="Z3847" i="2"/>
  <c r="AA3847" i="2"/>
  <c r="AB3847" i="2"/>
  <c r="AC3847" i="2"/>
  <c r="Y3848" i="2"/>
  <c r="Z3848" i="2"/>
  <c r="AA3848" i="2"/>
  <c r="AB3848" i="2"/>
  <c r="AC3848" i="2"/>
  <c r="Y3849" i="2"/>
  <c r="Z3849" i="2"/>
  <c r="AA3849" i="2"/>
  <c r="AB3849" i="2"/>
  <c r="AC3849" i="2"/>
  <c r="Y3850" i="2"/>
  <c r="Z3850" i="2"/>
  <c r="AA3850" i="2"/>
  <c r="AB3850" i="2"/>
  <c r="AC3850" i="2"/>
  <c r="Y3851" i="2"/>
  <c r="Z3851" i="2"/>
  <c r="AA3851" i="2"/>
  <c r="AB3851" i="2"/>
  <c r="AC3851" i="2"/>
  <c r="Y3852" i="2"/>
  <c r="Z3852" i="2"/>
  <c r="AA3852" i="2"/>
  <c r="AB3852" i="2"/>
  <c r="AC3852" i="2"/>
  <c r="Y3853" i="2"/>
  <c r="Z3853" i="2"/>
  <c r="AA3853" i="2"/>
  <c r="AB3853" i="2"/>
  <c r="AC3853" i="2"/>
  <c r="Y3854" i="2"/>
  <c r="Z3854" i="2"/>
  <c r="AA3854" i="2"/>
  <c r="AB3854" i="2"/>
  <c r="AC3854" i="2"/>
  <c r="Y3855" i="2"/>
  <c r="Z3855" i="2"/>
  <c r="AA3855" i="2"/>
  <c r="AB3855" i="2"/>
  <c r="AC3855" i="2"/>
  <c r="Y3856" i="2"/>
  <c r="Z3856" i="2"/>
  <c r="AA3856" i="2"/>
  <c r="AB3856" i="2"/>
  <c r="AC3856" i="2"/>
  <c r="Y3857" i="2"/>
  <c r="Z3857" i="2"/>
  <c r="AA3857" i="2"/>
  <c r="AB3857" i="2"/>
  <c r="AC3857" i="2"/>
  <c r="Y3858" i="2"/>
  <c r="Z3858" i="2"/>
  <c r="AA3858" i="2"/>
  <c r="AB3858" i="2"/>
  <c r="AC3858" i="2"/>
  <c r="Y3859" i="2"/>
  <c r="Z3859" i="2"/>
  <c r="AA3859" i="2"/>
  <c r="AB3859" i="2"/>
  <c r="AC3859" i="2"/>
  <c r="Y3860" i="2"/>
  <c r="Z3860" i="2"/>
  <c r="AA3860" i="2"/>
  <c r="AB3860" i="2"/>
  <c r="AC3860" i="2"/>
  <c r="Y3861" i="2"/>
  <c r="Z3861" i="2"/>
  <c r="AA3861" i="2"/>
  <c r="AB3861" i="2"/>
  <c r="AC3861" i="2"/>
  <c r="Y3862" i="2"/>
  <c r="Z3862" i="2"/>
  <c r="AA3862" i="2"/>
  <c r="AB3862" i="2"/>
  <c r="AC3862" i="2"/>
  <c r="Y3863" i="2"/>
  <c r="Z3863" i="2"/>
  <c r="AA3863" i="2"/>
  <c r="AB3863" i="2"/>
  <c r="AC3863" i="2"/>
  <c r="Y3864" i="2"/>
  <c r="Z3864" i="2"/>
  <c r="AA3864" i="2"/>
  <c r="AB3864" i="2"/>
  <c r="AC3864" i="2"/>
  <c r="Y3865" i="2"/>
  <c r="Z3865" i="2"/>
  <c r="AA3865" i="2"/>
  <c r="AB3865" i="2"/>
  <c r="AC3865" i="2"/>
  <c r="Y3866" i="2"/>
  <c r="Z3866" i="2"/>
  <c r="AA3866" i="2"/>
  <c r="AB3866" i="2"/>
  <c r="AC3866" i="2"/>
  <c r="Y3867" i="2"/>
  <c r="Z3867" i="2"/>
  <c r="AA3867" i="2"/>
  <c r="AB3867" i="2"/>
  <c r="AC3867" i="2"/>
  <c r="Y3868" i="2"/>
  <c r="Z3868" i="2"/>
  <c r="AA3868" i="2"/>
  <c r="AB3868" i="2"/>
  <c r="AC3868" i="2"/>
  <c r="Y3869" i="2"/>
  <c r="Z3869" i="2"/>
  <c r="AA3869" i="2"/>
  <c r="AB3869" i="2"/>
  <c r="AC3869" i="2"/>
  <c r="Y3870" i="2"/>
  <c r="Z3870" i="2"/>
  <c r="AA3870" i="2"/>
  <c r="AB3870" i="2"/>
  <c r="AC3870" i="2"/>
  <c r="Y3871" i="2"/>
  <c r="Z3871" i="2"/>
  <c r="AA3871" i="2"/>
  <c r="AB3871" i="2"/>
  <c r="AC3871" i="2"/>
  <c r="Y3872" i="2"/>
  <c r="Z3872" i="2"/>
  <c r="AA3872" i="2"/>
  <c r="AB3872" i="2"/>
  <c r="AC3872" i="2"/>
  <c r="Y3873" i="2"/>
  <c r="Z3873" i="2"/>
  <c r="AA3873" i="2"/>
  <c r="AB3873" i="2"/>
  <c r="AC3873" i="2"/>
  <c r="Y3874" i="2"/>
  <c r="Z3874" i="2"/>
  <c r="AA3874" i="2"/>
  <c r="AB3874" i="2"/>
  <c r="AC3874" i="2"/>
  <c r="Y3875" i="2"/>
  <c r="Z3875" i="2"/>
  <c r="AA3875" i="2"/>
  <c r="AB3875" i="2"/>
  <c r="AC3875" i="2"/>
  <c r="Y3876" i="2"/>
  <c r="Z3876" i="2"/>
  <c r="AA3876" i="2"/>
  <c r="AB3876" i="2"/>
  <c r="AC3876" i="2"/>
  <c r="Y3877" i="2"/>
  <c r="Z3877" i="2"/>
  <c r="AA3877" i="2"/>
  <c r="AB3877" i="2"/>
  <c r="AC3877" i="2"/>
  <c r="Y3878" i="2"/>
  <c r="Z3878" i="2"/>
  <c r="AA3878" i="2"/>
  <c r="AB3878" i="2"/>
  <c r="AC3878" i="2"/>
  <c r="Y3879" i="2"/>
  <c r="Z3879" i="2"/>
  <c r="AA3879" i="2"/>
  <c r="AB3879" i="2"/>
  <c r="AC3879" i="2"/>
  <c r="Y3880" i="2"/>
  <c r="Z3880" i="2"/>
  <c r="AA3880" i="2"/>
  <c r="AB3880" i="2"/>
  <c r="AC3880" i="2"/>
  <c r="Y3881" i="2"/>
  <c r="Z3881" i="2"/>
  <c r="AA3881" i="2"/>
  <c r="AB3881" i="2"/>
  <c r="AC3881" i="2"/>
  <c r="Y3882" i="2"/>
  <c r="Z3882" i="2"/>
  <c r="AA3882" i="2"/>
  <c r="AB3882" i="2"/>
  <c r="AC3882" i="2"/>
  <c r="Y3883" i="2"/>
  <c r="Z3883" i="2"/>
  <c r="AA3883" i="2"/>
  <c r="AB3883" i="2"/>
  <c r="AC3883" i="2"/>
  <c r="Y3884" i="2"/>
  <c r="Z3884" i="2"/>
  <c r="AA3884" i="2"/>
  <c r="AB3884" i="2"/>
  <c r="AC3884" i="2"/>
  <c r="Y3885" i="2"/>
  <c r="Z3885" i="2"/>
  <c r="AA3885" i="2"/>
  <c r="AB3885" i="2"/>
  <c r="AC3885" i="2"/>
  <c r="Y3886" i="2"/>
  <c r="Z3886" i="2"/>
  <c r="AA3886" i="2"/>
  <c r="AB3886" i="2"/>
  <c r="AC3886" i="2"/>
  <c r="Y3887" i="2"/>
  <c r="Z3887" i="2"/>
  <c r="AA3887" i="2"/>
  <c r="AB3887" i="2"/>
  <c r="AC3887" i="2"/>
  <c r="Y3888" i="2"/>
  <c r="Z3888" i="2"/>
  <c r="AA3888" i="2"/>
  <c r="AB3888" i="2"/>
  <c r="AC3888" i="2"/>
  <c r="Y3889" i="2"/>
  <c r="Z3889" i="2"/>
  <c r="AA3889" i="2"/>
  <c r="AB3889" i="2"/>
  <c r="AC3889" i="2"/>
  <c r="Y3890" i="2"/>
  <c r="Z3890" i="2"/>
  <c r="AA3890" i="2"/>
  <c r="AB3890" i="2"/>
  <c r="AC3890" i="2"/>
  <c r="Y3891" i="2"/>
  <c r="Z3891" i="2"/>
  <c r="AA3891" i="2"/>
  <c r="AB3891" i="2"/>
  <c r="AC3891" i="2"/>
  <c r="Y3892" i="2"/>
  <c r="Z3892" i="2"/>
  <c r="AA3892" i="2"/>
  <c r="AB3892" i="2"/>
  <c r="AC3892" i="2"/>
  <c r="Y3893" i="2"/>
  <c r="Z3893" i="2"/>
  <c r="AA3893" i="2"/>
  <c r="AB3893" i="2"/>
  <c r="AC3893" i="2"/>
  <c r="Y3894" i="2"/>
  <c r="Z3894" i="2"/>
  <c r="AA3894" i="2"/>
  <c r="AB3894" i="2"/>
  <c r="AC3894" i="2"/>
  <c r="Y3895" i="2"/>
  <c r="Z3895" i="2"/>
  <c r="AA3895" i="2"/>
  <c r="AB3895" i="2"/>
  <c r="AC3895" i="2"/>
  <c r="Y3896" i="2"/>
  <c r="Z3896" i="2"/>
  <c r="AA3896" i="2"/>
  <c r="AB3896" i="2"/>
  <c r="AC3896" i="2"/>
  <c r="Y3897" i="2"/>
  <c r="Z3897" i="2"/>
  <c r="AA3897" i="2"/>
  <c r="AB3897" i="2"/>
  <c r="AC3897" i="2"/>
  <c r="Y3898" i="2"/>
  <c r="Z3898" i="2"/>
  <c r="AA3898" i="2"/>
  <c r="AB3898" i="2"/>
  <c r="AC3898" i="2"/>
  <c r="Y3899" i="2"/>
  <c r="Z3899" i="2"/>
  <c r="AA3899" i="2"/>
  <c r="AB3899" i="2"/>
  <c r="AC3899" i="2"/>
  <c r="Y3900" i="2"/>
  <c r="Z3900" i="2"/>
  <c r="AA3900" i="2"/>
  <c r="AB3900" i="2"/>
  <c r="AC3900" i="2"/>
  <c r="Y3901" i="2"/>
  <c r="Z3901" i="2"/>
  <c r="AA3901" i="2"/>
  <c r="AB3901" i="2"/>
  <c r="AC3901" i="2"/>
  <c r="Y3902" i="2"/>
  <c r="Z3902" i="2"/>
  <c r="AA3902" i="2"/>
  <c r="AB3902" i="2"/>
  <c r="AC3902" i="2"/>
  <c r="Y3903" i="2"/>
  <c r="Z3903" i="2"/>
  <c r="AA3903" i="2"/>
  <c r="AB3903" i="2"/>
  <c r="AC3903" i="2"/>
  <c r="Y3904" i="2"/>
  <c r="Z3904" i="2"/>
  <c r="AA3904" i="2"/>
  <c r="AB3904" i="2"/>
  <c r="AC3904" i="2"/>
  <c r="Y3905" i="2"/>
  <c r="Z3905" i="2"/>
  <c r="AA3905" i="2"/>
  <c r="AB3905" i="2"/>
  <c r="AC3905" i="2"/>
  <c r="Y3906" i="2"/>
  <c r="Z3906" i="2"/>
  <c r="AA3906" i="2"/>
  <c r="AB3906" i="2"/>
  <c r="AC3906" i="2"/>
  <c r="Y3907" i="2"/>
  <c r="Z3907" i="2"/>
  <c r="AA3907" i="2"/>
  <c r="AB3907" i="2"/>
  <c r="AC3907" i="2"/>
  <c r="Y3908" i="2"/>
  <c r="Z3908" i="2"/>
  <c r="AA3908" i="2"/>
  <c r="AB3908" i="2"/>
  <c r="AC3908" i="2"/>
  <c r="Y3909" i="2"/>
  <c r="Z3909" i="2"/>
  <c r="AA3909" i="2"/>
  <c r="AB3909" i="2"/>
  <c r="AC3909" i="2"/>
  <c r="Y3910" i="2"/>
  <c r="Z3910" i="2"/>
  <c r="AA3910" i="2"/>
  <c r="AB3910" i="2"/>
  <c r="AC3910" i="2"/>
  <c r="Y3911" i="2"/>
  <c r="Z3911" i="2"/>
  <c r="AA3911" i="2"/>
  <c r="AB3911" i="2"/>
  <c r="AC3911" i="2"/>
  <c r="Y3912" i="2"/>
  <c r="Z3912" i="2"/>
  <c r="AA3912" i="2"/>
  <c r="AB3912" i="2"/>
  <c r="AC3912" i="2"/>
  <c r="Y3913" i="2"/>
  <c r="Z3913" i="2"/>
  <c r="AA3913" i="2"/>
  <c r="AB3913" i="2"/>
  <c r="AC3913" i="2"/>
  <c r="Y3914" i="2"/>
  <c r="Z3914" i="2"/>
  <c r="AA3914" i="2"/>
  <c r="AB3914" i="2"/>
  <c r="AC3914" i="2"/>
  <c r="Y3915" i="2"/>
  <c r="Z3915" i="2"/>
  <c r="AA3915" i="2"/>
  <c r="AB3915" i="2"/>
  <c r="AC3915" i="2"/>
  <c r="Y3916" i="2"/>
  <c r="Z3916" i="2"/>
  <c r="AA3916" i="2"/>
  <c r="AB3916" i="2"/>
  <c r="AC3916" i="2"/>
  <c r="Y3917" i="2"/>
  <c r="Z3917" i="2"/>
  <c r="AA3917" i="2"/>
  <c r="AB3917" i="2"/>
  <c r="AC3917" i="2"/>
  <c r="Y3918" i="2"/>
  <c r="Z3918" i="2"/>
  <c r="AA3918" i="2"/>
  <c r="AB3918" i="2"/>
  <c r="AC3918" i="2"/>
  <c r="Y3919" i="2"/>
  <c r="Z3919" i="2"/>
  <c r="AA3919" i="2"/>
  <c r="AB3919" i="2"/>
  <c r="AC3919" i="2"/>
  <c r="Y3920" i="2"/>
  <c r="Z3920" i="2"/>
  <c r="AA3920" i="2"/>
  <c r="AB3920" i="2"/>
  <c r="AC3920" i="2"/>
  <c r="Y3921" i="2"/>
  <c r="Z3921" i="2"/>
  <c r="AA3921" i="2"/>
  <c r="AB3921" i="2"/>
  <c r="AC3921" i="2"/>
  <c r="Y3922" i="2"/>
  <c r="Z3922" i="2"/>
  <c r="AA3922" i="2"/>
  <c r="AB3922" i="2"/>
  <c r="AC3922" i="2"/>
  <c r="Y4074" i="2"/>
  <c r="Y3924" i="2"/>
  <c r="Z3924" i="2"/>
  <c r="AA3924" i="2"/>
  <c r="AB3924" i="2"/>
  <c r="AC3924" i="2"/>
  <c r="Y3925" i="2"/>
  <c r="Z3925" i="2"/>
  <c r="AA3925" i="2"/>
  <c r="AB3925" i="2"/>
  <c r="AC3925" i="2"/>
  <c r="Y3926" i="2"/>
  <c r="Z3926" i="2"/>
  <c r="AA3926" i="2"/>
  <c r="AB3926" i="2"/>
  <c r="AC3926" i="2"/>
  <c r="Y3927" i="2"/>
  <c r="Z3927" i="2"/>
  <c r="AA3927" i="2"/>
  <c r="AB3927" i="2"/>
  <c r="AC3927" i="2"/>
  <c r="Y3928" i="2"/>
  <c r="Z3928" i="2"/>
  <c r="AA3928" i="2"/>
  <c r="AB3928" i="2"/>
  <c r="AC3928" i="2"/>
  <c r="Y3929" i="2"/>
  <c r="Z3929" i="2"/>
  <c r="AA3929" i="2"/>
  <c r="AB3929" i="2"/>
  <c r="AC3929" i="2"/>
  <c r="Y3930" i="2"/>
  <c r="Z3930" i="2"/>
  <c r="AA3930" i="2"/>
  <c r="AB3930" i="2"/>
  <c r="AC3930" i="2"/>
  <c r="Y3931" i="2"/>
  <c r="Z3931" i="2"/>
  <c r="AA3931" i="2"/>
  <c r="AB3931" i="2"/>
  <c r="AC3931" i="2"/>
  <c r="Y3932" i="2"/>
  <c r="Z3932" i="2"/>
  <c r="AA3932" i="2"/>
  <c r="AB3932" i="2"/>
  <c r="AC3932" i="2"/>
  <c r="Y3933" i="2"/>
  <c r="Z3933" i="2"/>
  <c r="AA3933" i="2"/>
  <c r="AB3933" i="2"/>
  <c r="AC3933" i="2"/>
  <c r="Y3934" i="2"/>
  <c r="Z3934" i="2"/>
  <c r="AA3934" i="2"/>
  <c r="AB3934" i="2"/>
  <c r="AC3934" i="2"/>
  <c r="Y3935" i="2"/>
  <c r="Z3935" i="2"/>
  <c r="AA3935" i="2"/>
  <c r="AB3935" i="2"/>
  <c r="AC3935" i="2"/>
  <c r="Y3936" i="2"/>
  <c r="Z3936" i="2"/>
  <c r="AA3936" i="2"/>
  <c r="AB3936" i="2"/>
  <c r="AC3936" i="2"/>
  <c r="Y3937" i="2"/>
  <c r="Z3937" i="2"/>
  <c r="AA3937" i="2"/>
  <c r="AB3937" i="2"/>
  <c r="AC3937" i="2"/>
  <c r="Y3938" i="2"/>
  <c r="Z3938" i="2"/>
  <c r="AA3938" i="2"/>
  <c r="AB3938" i="2"/>
  <c r="AC3938" i="2"/>
  <c r="Y3939" i="2"/>
  <c r="Z3939" i="2"/>
  <c r="AA3939" i="2"/>
  <c r="AB3939" i="2"/>
  <c r="AC3939" i="2"/>
  <c r="Y3940" i="2"/>
  <c r="Z3940" i="2"/>
  <c r="AA3940" i="2"/>
  <c r="AB3940" i="2"/>
  <c r="AC3940" i="2"/>
  <c r="Y3941" i="2"/>
  <c r="Z3941" i="2"/>
  <c r="AA3941" i="2"/>
  <c r="AB3941" i="2"/>
  <c r="AC3941" i="2"/>
  <c r="Y3942" i="2"/>
  <c r="Z3942" i="2"/>
  <c r="AA3942" i="2"/>
  <c r="AB3942" i="2"/>
  <c r="AC3942" i="2"/>
  <c r="Y3943" i="2"/>
  <c r="Z3943" i="2"/>
  <c r="AA3943" i="2"/>
  <c r="AB3943" i="2"/>
  <c r="AC3943" i="2"/>
  <c r="Y3944" i="2"/>
  <c r="Z3944" i="2"/>
  <c r="AA3944" i="2"/>
  <c r="AB3944" i="2"/>
  <c r="AC3944" i="2"/>
  <c r="Y3945" i="2"/>
  <c r="Z3945" i="2"/>
  <c r="AA3945" i="2"/>
  <c r="AB3945" i="2"/>
  <c r="AC3945" i="2"/>
  <c r="Y3946" i="2"/>
  <c r="Z3946" i="2"/>
  <c r="AA3946" i="2"/>
  <c r="AB3946" i="2"/>
  <c r="AC3946" i="2"/>
  <c r="Y3947" i="2"/>
  <c r="Z3947" i="2"/>
  <c r="AA3947" i="2"/>
  <c r="AB3947" i="2"/>
  <c r="AC3947" i="2"/>
  <c r="Y3948" i="2"/>
  <c r="Z3948" i="2"/>
  <c r="AA3948" i="2"/>
  <c r="AB3948" i="2"/>
  <c r="AC3948" i="2"/>
  <c r="Y3949" i="2"/>
  <c r="Z3949" i="2"/>
  <c r="AA3949" i="2"/>
  <c r="AB3949" i="2"/>
  <c r="AC3949" i="2"/>
  <c r="Y3950" i="2"/>
  <c r="Z3950" i="2"/>
  <c r="AA3950" i="2"/>
  <c r="AB3950" i="2"/>
  <c r="AC3950" i="2"/>
  <c r="Y3951" i="2"/>
  <c r="Z3951" i="2"/>
  <c r="AA3951" i="2"/>
  <c r="AB3951" i="2"/>
  <c r="AC3951" i="2"/>
  <c r="Y3952" i="2"/>
  <c r="Z3952" i="2"/>
  <c r="AA3952" i="2"/>
  <c r="AB3952" i="2"/>
  <c r="AC3952" i="2"/>
  <c r="Y3953" i="2"/>
  <c r="Z3953" i="2"/>
  <c r="AA3953" i="2"/>
  <c r="AB3953" i="2"/>
  <c r="AC3953" i="2"/>
  <c r="Y3954" i="2"/>
  <c r="Z3954" i="2"/>
  <c r="AA3954" i="2"/>
  <c r="AB3954" i="2"/>
  <c r="AC3954" i="2"/>
  <c r="Y3955" i="2"/>
  <c r="Z3955" i="2"/>
  <c r="AA3955" i="2"/>
  <c r="AB3955" i="2"/>
  <c r="AC3955" i="2"/>
  <c r="Y3956" i="2"/>
  <c r="Z3956" i="2"/>
  <c r="AA3956" i="2"/>
  <c r="AB3956" i="2"/>
  <c r="AC3956" i="2"/>
  <c r="Y3957" i="2"/>
  <c r="Z3957" i="2"/>
  <c r="AA3957" i="2"/>
  <c r="AB3957" i="2"/>
  <c r="AC3957" i="2"/>
  <c r="Y3958" i="2"/>
  <c r="Z3958" i="2"/>
  <c r="AA3958" i="2"/>
  <c r="AB3958" i="2"/>
  <c r="AC3958" i="2"/>
  <c r="Y3959" i="2"/>
  <c r="Z3959" i="2"/>
  <c r="AA3959" i="2"/>
  <c r="AB3959" i="2"/>
  <c r="AC3959" i="2"/>
  <c r="Y3960" i="2"/>
  <c r="Z3960" i="2"/>
  <c r="AA3960" i="2"/>
  <c r="AB3960" i="2"/>
  <c r="AC3960" i="2"/>
  <c r="Y3961" i="2"/>
  <c r="Z3961" i="2"/>
  <c r="AA3961" i="2"/>
  <c r="AB3961" i="2"/>
  <c r="AC3961" i="2"/>
  <c r="Y3962" i="2"/>
  <c r="Z3962" i="2"/>
  <c r="AA3962" i="2"/>
  <c r="AB3962" i="2"/>
  <c r="AC3962" i="2"/>
  <c r="Y3963" i="2"/>
  <c r="Z3963" i="2"/>
  <c r="AA3963" i="2"/>
  <c r="AB3963" i="2"/>
  <c r="AC3963" i="2"/>
  <c r="Y3964" i="2"/>
  <c r="Y3965" i="2"/>
  <c r="Y3966" i="2"/>
  <c r="Z3966" i="2"/>
  <c r="AA3966" i="2"/>
  <c r="AB3966" i="2"/>
  <c r="AC3966" i="2"/>
  <c r="Y3967" i="2"/>
  <c r="Z3967" i="2"/>
  <c r="AA3967" i="2"/>
  <c r="AB3967" i="2"/>
  <c r="AC3967" i="2"/>
  <c r="Y3968" i="2"/>
  <c r="Z3968" i="2"/>
  <c r="AA3968" i="2"/>
  <c r="AB3968" i="2"/>
  <c r="AC3968" i="2"/>
  <c r="Y3969" i="2"/>
  <c r="Z3969" i="2"/>
  <c r="AA3969" i="2"/>
  <c r="AB3969" i="2"/>
  <c r="AC3969" i="2"/>
  <c r="Y3970" i="2"/>
  <c r="Z3970" i="2"/>
  <c r="AA3970" i="2"/>
  <c r="AB3970" i="2"/>
  <c r="AC3970" i="2"/>
  <c r="Y3971" i="2"/>
  <c r="Z3971" i="2"/>
  <c r="AA3971" i="2"/>
  <c r="AB3971" i="2"/>
  <c r="AC3971" i="2"/>
  <c r="Y3972" i="2"/>
  <c r="Z3972" i="2"/>
  <c r="AA3972" i="2"/>
  <c r="AB3972" i="2"/>
  <c r="AC3972" i="2"/>
  <c r="Y3973" i="2"/>
  <c r="Z3973" i="2"/>
  <c r="AA3973" i="2"/>
  <c r="AB3973" i="2"/>
  <c r="AC3973" i="2"/>
  <c r="Y3974" i="2"/>
  <c r="Z3974" i="2"/>
  <c r="AA3974" i="2"/>
  <c r="AB3974" i="2"/>
  <c r="AC3974" i="2"/>
  <c r="Y3975" i="2"/>
  <c r="Z3975" i="2"/>
  <c r="AA3975" i="2"/>
  <c r="AB3975" i="2"/>
  <c r="AC3975" i="2"/>
  <c r="Y3976" i="2"/>
  <c r="Z3976" i="2"/>
  <c r="AA3976" i="2"/>
  <c r="AB3976" i="2"/>
  <c r="AC3976" i="2"/>
  <c r="Y3977" i="2"/>
  <c r="Z3977" i="2"/>
  <c r="AA3977" i="2"/>
  <c r="AB3977" i="2"/>
  <c r="AC3977" i="2"/>
  <c r="Y3978" i="2"/>
  <c r="Z3978" i="2"/>
  <c r="AA3978" i="2"/>
  <c r="AB3978" i="2"/>
  <c r="AC3978" i="2"/>
  <c r="Y3979" i="2"/>
  <c r="Z3979" i="2"/>
  <c r="AA3979" i="2"/>
  <c r="AB3979" i="2"/>
  <c r="AC3979" i="2"/>
  <c r="Y3980" i="2"/>
  <c r="Z3980" i="2"/>
  <c r="AA3980" i="2"/>
  <c r="AB3980" i="2"/>
  <c r="AC3980" i="2"/>
  <c r="Y3981" i="2"/>
  <c r="Z3981" i="2"/>
  <c r="AA3981" i="2"/>
  <c r="AB3981" i="2"/>
  <c r="AC3981" i="2"/>
  <c r="Y3982" i="2"/>
  <c r="Z3982" i="2"/>
  <c r="AA3982" i="2"/>
  <c r="AB3982" i="2"/>
  <c r="AC3982" i="2"/>
  <c r="Y3983" i="2"/>
  <c r="Z3983" i="2"/>
  <c r="AA3983" i="2"/>
  <c r="AB3983" i="2"/>
  <c r="AC3983" i="2"/>
  <c r="Y3984" i="2"/>
  <c r="Z3984" i="2"/>
  <c r="AA3984" i="2"/>
  <c r="AB3984" i="2"/>
  <c r="AC3984" i="2"/>
  <c r="Y3985" i="2"/>
  <c r="Z3985" i="2"/>
  <c r="AA3985" i="2"/>
  <c r="AB3985" i="2"/>
  <c r="AC3985" i="2"/>
  <c r="Y3986" i="2"/>
  <c r="Z3986" i="2"/>
  <c r="AA3986" i="2"/>
  <c r="AB3986" i="2"/>
  <c r="AC3986" i="2"/>
  <c r="Y3987" i="2"/>
  <c r="Z3987" i="2"/>
  <c r="AA3987" i="2"/>
  <c r="AB3987" i="2"/>
  <c r="AC3987" i="2"/>
  <c r="Y3988" i="2"/>
  <c r="Z3988" i="2"/>
  <c r="AA3988" i="2"/>
  <c r="AB3988" i="2"/>
  <c r="AC3988" i="2"/>
  <c r="Y3989" i="2"/>
  <c r="Z3989" i="2"/>
  <c r="AA3989" i="2"/>
  <c r="AB3989" i="2"/>
  <c r="AC3989" i="2"/>
  <c r="Y3990" i="2"/>
  <c r="Z3990" i="2"/>
  <c r="AA3990" i="2"/>
  <c r="AB3990" i="2"/>
  <c r="AC3990" i="2"/>
  <c r="Y3991" i="2"/>
  <c r="Z3991" i="2"/>
  <c r="AA3991" i="2"/>
  <c r="AB3991" i="2"/>
  <c r="AC3991" i="2"/>
  <c r="Y3992" i="2"/>
  <c r="Z3992" i="2"/>
  <c r="AA3992" i="2"/>
  <c r="AB3992" i="2"/>
  <c r="AC3992" i="2"/>
  <c r="Y3993" i="2"/>
  <c r="Z3993" i="2"/>
  <c r="AA3993" i="2"/>
  <c r="AB3993" i="2"/>
  <c r="AC3993" i="2"/>
  <c r="Y3994" i="2"/>
  <c r="Z3994" i="2"/>
  <c r="AA3994" i="2"/>
  <c r="AB3994" i="2"/>
  <c r="AC3994" i="2"/>
  <c r="Y3995" i="2"/>
  <c r="Z3995" i="2"/>
  <c r="AA3995" i="2"/>
  <c r="AB3995" i="2"/>
  <c r="AC3995" i="2"/>
  <c r="Y3996" i="2"/>
  <c r="Z3996" i="2"/>
  <c r="AA3996" i="2"/>
  <c r="AB3996" i="2"/>
  <c r="AC3996" i="2"/>
  <c r="Y3997" i="2"/>
  <c r="Z3997" i="2"/>
  <c r="AA3997" i="2"/>
  <c r="AB3997" i="2"/>
  <c r="AC3997" i="2"/>
  <c r="Y3998" i="2"/>
  <c r="Z3998" i="2"/>
  <c r="AA3998" i="2"/>
  <c r="AB3998" i="2"/>
  <c r="AC3998" i="2"/>
  <c r="Y3999" i="2"/>
  <c r="Z3999" i="2"/>
  <c r="AA3999" i="2"/>
  <c r="AB3999" i="2"/>
  <c r="AC3999" i="2"/>
  <c r="Y4000" i="2"/>
  <c r="Z4000" i="2"/>
  <c r="AA4000" i="2"/>
  <c r="AB4000" i="2"/>
  <c r="AC4000" i="2"/>
  <c r="Y4001" i="2"/>
  <c r="Z4001" i="2"/>
  <c r="AA4001" i="2"/>
  <c r="AB4001" i="2"/>
  <c r="AC4001" i="2"/>
  <c r="Y4002" i="2"/>
  <c r="Z4002" i="2"/>
  <c r="AA4002" i="2"/>
  <c r="AB4002" i="2"/>
  <c r="AC4002" i="2"/>
  <c r="Y4003" i="2"/>
  <c r="Z4003" i="2"/>
  <c r="AA4003" i="2"/>
  <c r="AB4003" i="2"/>
  <c r="AC4003" i="2"/>
  <c r="Y4004" i="2"/>
  <c r="Z4004" i="2"/>
  <c r="AA4004" i="2"/>
  <c r="AB4004" i="2"/>
  <c r="AC4004" i="2"/>
  <c r="Y4005" i="2"/>
  <c r="Z4005" i="2"/>
  <c r="AA4005" i="2"/>
  <c r="AB4005" i="2"/>
  <c r="AC4005" i="2"/>
  <c r="Y4006" i="2"/>
  <c r="Z4006" i="2"/>
  <c r="AA4006" i="2"/>
  <c r="AB4006" i="2"/>
  <c r="AC4006" i="2"/>
  <c r="Y4007" i="2"/>
  <c r="Z4007" i="2"/>
  <c r="AA4007" i="2"/>
  <c r="AB4007" i="2"/>
  <c r="AC4007" i="2"/>
  <c r="Y4008" i="2"/>
  <c r="Z4008" i="2"/>
  <c r="AA4008" i="2"/>
  <c r="AB4008" i="2"/>
  <c r="AC4008" i="2"/>
  <c r="Y4009" i="2"/>
  <c r="Z4009" i="2"/>
  <c r="AA4009" i="2"/>
  <c r="AB4009" i="2"/>
  <c r="AC4009" i="2"/>
  <c r="Y4010" i="2"/>
  <c r="Z4010" i="2"/>
  <c r="AA4010" i="2"/>
  <c r="AB4010" i="2"/>
  <c r="AC4010" i="2"/>
  <c r="Y4011" i="2"/>
  <c r="Z4011" i="2"/>
  <c r="AA4011" i="2"/>
  <c r="AB4011" i="2"/>
  <c r="AC4011" i="2"/>
  <c r="Y4012" i="2"/>
  <c r="Z4012" i="2"/>
  <c r="AA4012" i="2"/>
  <c r="AB4012" i="2"/>
  <c r="AC4012" i="2"/>
  <c r="Y4013" i="2"/>
  <c r="Z4013" i="2"/>
  <c r="AA4013" i="2"/>
  <c r="AB4013" i="2"/>
  <c r="AC4013" i="2"/>
  <c r="Y4014" i="2"/>
  <c r="Y4015" i="2"/>
  <c r="Z4015" i="2"/>
  <c r="AA4015" i="2"/>
  <c r="AB4015" i="2"/>
  <c r="AC4015" i="2"/>
  <c r="Y4016" i="2"/>
  <c r="Z4016" i="2"/>
  <c r="AA4016" i="2"/>
  <c r="AB4016" i="2"/>
  <c r="AC4016" i="2"/>
  <c r="Y4017" i="2"/>
  <c r="Z4017" i="2"/>
  <c r="AA4017" i="2"/>
  <c r="AB4017" i="2"/>
  <c r="AC4017" i="2"/>
  <c r="Y4018" i="2"/>
  <c r="Z4018" i="2"/>
  <c r="AA4018" i="2"/>
  <c r="AB4018" i="2"/>
  <c r="AC4018" i="2"/>
  <c r="Y4019" i="2"/>
  <c r="Z4019" i="2"/>
  <c r="AA4019" i="2"/>
  <c r="AB4019" i="2"/>
  <c r="AC4019" i="2"/>
  <c r="Y4020" i="2"/>
  <c r="Z4020" i="2"/>
  <c r="AA4020" i="2"/>
  <c r="AB4020" i="2"/>
  <c r="AC4020" i="2"/>
  <c r="Y4021" i="2"/>
  <c r="Z4021" i="2"/>
  <c r="AA4021" i="2"/>
  <c r="AB4021" i="2"/>
  <c r="AC4021" i="2"/>
  <c r="Y4022" i="2"/>
  <c r="Z4022" i="2"/>
  <c r="AA4022" i="2"/>
  <c r="AB4022" i="2"/>
  <c r="AC4022" i="2"/>
  <c r="Y4023" i="2"/>
  <c r="Z4023" i="2"/>
  <c r="AA4023" i="2"/>
  <c r="AB4023" i="2"/>
  <c r="AC4023" i="2"/>
  <c r="Y4024" i="2"/>
  <c r="Z4024" i="2"/>
  <c r="AA4024" i="2"/>
  <c r="AB4024" i="2"/>
  <c r="AC4024" i="2"/>
  <c r="Y4025" i="2"/>
  <c r="Z4025" i="2"/>
  <c r="AA4025" i="2"/>
  <c r="AB4025" i="2"/>
  <c r="AC4025" i="2"/>
  <c r="Y4026" i="2"/>
  <c r="Z4026" i="2"/>
  <c r="AA4026" i="2"/>
  <c r="AB4026" i="2"/>
  <c r="AC4026" i="2"/>
  <c r="Y4027" i="2"/>
  <c r="Z4027" i="2"/>
  <c r="AA4027" i="2"/>
  <c r="AB4027" i="2"/>
  <c r="AC4027" i="2"/>
  <c r="Y4028" i="2"/>
  <c r="Z4028" i="2"/>
  <c r="AA4028" i="2"/>
  <c r="AB4028" i="2"/>
  <c r="AC4028" i="2"/>
  <c r="Y4029" i="2"/>
  <c r="Z4029" i="2"/>
  <c r="AA4029" i="2"/>
  <c r="AB4029" i="2"/>
  <c r="AC4029" i="2"/>
  <c r="Y4030" i="2"/>
  <c r="Z4030" i="2"/>
  <c r="AA4030" i="2"/>
  <c r="AB4030" i="2"/>
  <c r="AC4030" i="2"/>
  <c r="Y4031" i="2"/>
  <c r="Z4031" i="2"/>
  <c r="AA4031" i="2"/>
  <c r="AB4031" i="2"/>
  <c r="AC4031" i="2"/>
  <c r="Y4032" i="2"/>
  <c r="Z4032" i="2"/>
  <c r="AA4032" i="2"/>
  <c r="AB4032" i="2"/>
  <c r="AC4032" i="2"/>
  <c r="Y4033" i="2"/>
  <c r="Z4033" i="2"/>
  <c r="AA4033" i="2"/>
  <c r="AB4033" i="2"/>
  <c r="AC4033" i="2"/>
  <c r="Y4034" i="2"/>
  <c r="Z4034" i="2"/>
  <c r="AA4034" i="2"/>
  <c r="AB4034" i="2"/>
  <c r="AC4034" i="2"/>
  <c r="Y4035" i="2"/>
  <c r="Z4035" i="2"/>
  <c r="AA4035" i="2"/>
  <c r="AB4035" i="2"/>
  <c r="AC4035" i="2"/>
  <c r="Y4036" i="2"/>
  <c r="Z4036" i="2"/>
  <c r="AA4036" i="2"/>
  <c r="AB4036" i="2"/>
  <c r="AC4036" i="2"/>
  <c r="Y4037" i="2"/>
  <c r="Z4037" i="2"/>
  <c r="AA4037" i="2"/>
  <c r="AB4037" i="2"/>
  <c r="AC4037" i="2"/>
  <c r="Y4038" i="2"/>
  <c r="Z4038" i="2"/>
  <c r="AA4038" i="2"/>
  <c r="AB4038" i="2"/>
  <c r="AC4038" i="2"/>
  <c r="Y4039" i="2"/>
  <c r="Z4039" i="2"/>
  <c r="AA4039" i="2"/>
  <c r="AB4039" i="2"/>
  <c r="AC4039" i="2"/>
  <c r="Y4040" i="2"/>
  <c r="Z4040" i="2"/>
  <c r="AA4040" i="2"/>
  <c r="AB4040" i="2"/>
  <c r="AC4040" i="2"/>
  <c r="Y4041" i="2"/>
  <c r="Z4041" i="2"/>
  <c r="AA4041" i="2"/>
  <c r="AB4041" i="2"/>
  <c r="AC4041" i="2"/>
  <c r="Y4042" i="2"/>
  <c r="Z4042" i="2"/>
  <c r="AA4042" i="2"/>
  <c r="AB4042" i="2"/>
  <c r="AC4042" i="2"/>
  <c r="Y4043" i="2"/>
  <c r="Z4043" i="2"/>
  <c r="AA4043" i="2"/>
  <c r="AB4043" i="2"/>
  <c r="AC4043" i="2"/>
  <c r="Y4044" i="2"/>
  <c r="Z4044" i="2"/>
  <c r="AA4044" i="2"/>
  <c r="AB4044" i="2"/>
  <c r="AC4044" i="2"/>
  <c r="Y4045" i="2"/>
  <c r="Z4045" i="2"/>
  <c r="AA4045" i="2"/>
  <c r="AB4045" i="2"/>
  <c r="AC4045" i="2"/>
  <c r="Y4046" i="2"/>
  <c r="Z4046" i="2"/>
  <c r="AA4046" i="2"/>
  <c r="AB4046" i="2"/>
  <c r="AC4046" i="2"/>
  <c r="Y4047" i="2"/>
  <c r="Z4047" i="2"/>
  <c r="AA4047" i="2"/>
  <c r="AB4047" i="2"/>
  <c r="AC4047" i="2"/>
  <c r="Y4048" i="2"/>
  <c r="Z4048" i="2"/>
  <c r="AA4048" i="2"/>
  <c r="AB4048" i="2"/>
  <c r="AC4048" i="2"/>
  <c r="Y4049" i="2"/>
  <c r="Z4049" i="2"/>
  <c r="AA4049" i="2"/>
  <c r="AB4049" i="2"/>
  <c r="AC4049" i="2"/>
  <c r="Y4050" i="2"/>
  <c r="Z4050" i="2"/>
  <c r="AA4050" i="2"/>
  <c r="AB4050" i="2"/>
  <c r="AC4050" i="2"/>
  <c r="Y4051" i="2"/>
  <c r="Z4051" i="2"/>
  <c r="AA4051" i="2"/>
  <c r="AB4051" i="2"/>
  <c r="AC4051" i="2"/>
  <c r="Y4052" i="2"/>
  <c r="Z4052" i="2"/>
  <c r="AA4052" i="2"/>
  <c r="AB4052" i="2"/>
  <c r="AC4052" i="2"/>
  <c r="Y4053" i="2"/>
  <c r="Z4053" i="2"/>
  <c r="AA4053" i="2"/>
  <c r="AB4053" i="2"/>
  <c r="AC4053" i="2"/>
  <c r="Y4054" i="2"/>
  <c r="Z4054" i="2"/>
  <c r="AA4054" i="2"/>
  <c r="AB4054" i="2"/>
  <c r="AC4054" i="2"/>
  <c r="Y4055" i="2"/>
  <c r="Z4055" i="2"/>
  <c r="AA4055" i="2"/>
  <c r="AB4055" i="2"/>
  <c r="AC4055" i="2"/>
  <c r="Y4056" i="2"/>
  <c r="Z4056" i="2"/>
  <c r="AA4056" i="2"/>
  <c r="AB4056" i="2"/>
  <c r="AC4056" i="2"/>
  <c r="Y4057" i="2"/>
  <c r="Z4057" i="2"/>
  <c r="AA4057" i="2"/>
  <c r="AB4057" i="2"/>
  <c r="AC4057" i="2"/>
  <c r="Y4058" i="2"/>
  <c r="Z4058" i="2"/>
  <c r="AA4058" i="2"/>
  <c r="AB4058" i="2"/>
  <c r="AC4058" i="2"/>
  <c r="Y4059" i="2"/>
  <c r="Z4059" i="2"/>
  <c r="AA4059" i="2"/>
  <c r="AB4059" i="2"/>
  <c r="AC4059" i="2"/>
  <c r="Y4060" i="2"/>
  <c r="Z4060" i="2"/>
  <c r="AA4060" i="2"/>
  <c r="AB4060" i="2"/>
  <c r="AC4060" i="2"/>
  <c r="Y4061" i="2"/>
  <c r="Z4061" i="2"/>
  <c r="AA4061" i="2"/>
  <c r="AB4061" i="2"/>
  <c r="AC4061" i="2"/>
  <c r="Y4062" i="2"/>
  <c r="Z4062" i="2"/>
  <c r="AA4062" i="2"/>
  <c r="AB4062" i="2"/>
  <c r="AC4062" i="2"/>
  <c r="Y4063" i="2"/>
  <c r="Z4063" i="2"/>
  <c r="AA4063" i="2"/>
  <c r="AB4063" i="2"/>
  <c r="AC4063" i="2"/>
  <c r="Y4064" i="2"/>
  <c r="Z4064" i="2"/>
  <c r="AA4064" i="2"/>
  <c r="AB4064" i="2"/>
  <c r="AC4064" i="2"/>
  <c r="Y4065" i="2"/>
  <c r="Z4065" i="2"/>
  <c r="AA4065" i="2"/>
  <c r="AB4065" i="2"/>
  <c r="AC4065" i="2"/>
  <c r="Y4066" i="2"/>
  <c r="Z4066" i="2"/>
  <c r="AA4066" i="2"/>
  <c r="AB4066" i="2"/>
  <c r="AC4066" i="2"/>
  <c r="Y4067" i="2"/>
  <c r="Z4067" i="2"/>
  <c r="AA4067" i="2"/>
  <c r="AB4067" i="2"/>
  <c r="AC4067" i="2"/>
  <c r="Y4068" i="2"/>
  <c r="Z4068" i="2"/>
  <c r="AA4068" i="2"/>
  <c r="AB4068" i="2"/>
  <c r="AC4068" i="2"/>
  <c r="Y4069" i="2"/>
  <c r="Z4069" i="2"/>
  <c r="AA4069" i="2"/>
  <c r="AB4069" i="2"/>
  <c r="AC4069" i="2"/>
  <c r="Y4070" i="2"/>
  <c r="Z4070" i="2"/>
  <c r="AA4070" i="2"/>
  <c r="AB4070" i="2"/>
  <c r="AC4070" i="2"/>
  <c r="Y4071" i="2"/>
  <c r="Z4071" i="2"/>
  <c r="AA4071" i="2"/>
  <c r="AB4071" i="2"/>
  <c r="AC4071" i="2"/>
  <c r="Y4072" i="2"/>
  <c r="Z4072" i="2"/>
  <c r="AA4072" i="2"/>
  <c r="AB4072" i="2"/>
  <c r="AC4072" i="2"/>
  <c r="Y4073" i="2"/>
  <c r="Z4073" i="2"/>
  <c r="AA4073" i="2"/>
  <c r="AB4073" i="2"/>
  <c r="AC4073" i="2"/>
  <c r="Y4081" i="2"/>
  <c r="Y4075" i="2"/>
  <c r="Z4075" i="2"/>
  <c r="AA4075" i="2"/>
  <c r="AB4075" i="2"/>
  <c r="AC4075" i="2"/>
  <c r="Y4076" i="2"/>
  <c r="Z4076" i="2"/>
  <c r="AA4076" i="2"/>
  <c r="AB4076" i="2"/>
  <c r="AC4076" i="2"/>
  <c r="Y4077" i="2"/>
  <c r="Z4077" i="2"/>
  <c r="AA4077" i="2"/>
  <c r="AB4077" i="2"/>
  <c r="AC4077" i="2"/>
  <c r="Y4078" i="2"/>
  <c r="Z4078" i="2"/>
  <c r="AA4078" i="2"/>
  <c r="AB4078" i="2"/>
  <c r="AC4078" i="2"/>
  <c r="Y4079" i="2"/>
  <c r="Z4079" i="2"/>
  <c r="AA4079" i="2"/>
  <c r="AB4079" i="2"/>
  <c r="AC4079" i="2"/>
  <c r="Y4080" i="2"/>
  <c r="Z4080" i="2"/>
  <c r="AA4080" i="2"/>
  <c r="AB4080" i="2"/>
  <c r="AC4080" i="2"/>
  <c r="Y4205" i="2"/>
  <c r="Y4082" i="2"/>
  <c r="Z4082" i="2"/>
  <c r="AA4082" i="2"/>
  <c r="AB4082" i="2"/>
  <c r="AC4082" i="2"/>
  <c r="Y4083" i="2"/>
  <c r="Z4083" i="2"/>
  <c r="AA4083" i="2"/>
  <c r="AB4083" i="2"/>
  <c r="AC4083" i="2"/>
  <c r="Y4084" i="2"/>
  <c r="Z4084" i="2"/>
  <c r="AA4084" i="2"/>
  <c r="AB4084" i="2"/>
  <c r="AC4084" i="2"/>
  <c r="Y4085" i="2"/>
  <c r="Z4085" i="2"/>
  <c r="AA4085" i="2"/>
  <c r="AB4085" i="2"/>
  <c r="AC4085" i="2"/>
  <c r="Y4086" i="2"/>
  <c r="Z4086" i="2"/>
  <c r="AA4086" i="2"/>
  <c r="AB4086" i="2"/>
  <c r="AC4086" i="2"/>
  <c r="Y4087" i="2"/>
  <c r="Z4087" i="2"/>
  <c r="AA4087" i="2"/>
  <c r="AB4087" i="2"/>
  <c r="AC4087" i="2"/>
  <c r="Y4088" i="2"/>
  <c r="Z4088" i="2"/>
  <c r="AA4088" i="2"/>
  <c r="AB4088" i="2"/>
  <c r="AC4088" i="2"/>
  <c r="Y4089" i="2"/>
  <c r="Z4089" i="2"/>
  <c r="AA4089" i="2"/>
  <c r="AB4089" i="2"/>
  <c r="AC4089" i="2"/>
  <c r="Y4090" i="2"/>
  <c r="Z4090" i="2"/>
  <c r="AA4090" i="2"/>
  <c r="AB4090" i="2"/>
  <c r="AC4090" i="2"/>
  <c r="Y4091" i="2"/>
  <c r="Z4091" i="2"/>
  <c r="AA4091" i="2"/>
  <c r="AB4091" i="2"/>
  <c r="AC4091" i="2"/>
  <c r="Y4092" i="2"/>
  <c r="Z4092" i="2"/>
  <c r="AA4092" i="2"/>
  <c r="AB4092" i="2"/>
  <c r="AC4092" i="2"/>
  <c r="Y4093" i="2"/>
  <c r="Z4093" i="2"/>
  <c r="AA4093" i="2"/>
  <c r="AB4093" i="2"/>
  <c r="AC4093" i="2"/>
  <c r="Y4094" i="2"/>
  <c r="Z4094" i="2"/>
  <c r="AA4094" i="2"/>
  <c r="AB4094" i="2"/>
  <c r="AC4094" i="2"/>
  <c r="Y4095" i="2"/>
  <c r="Z4095" i="2"/>
  <c r="AA4095" i="2"/>
  <c r="AB4095" i="2"/>
  <c r="AC4095" i="2"/>
  <c r="Y4096" i="2"/>
  <c r="Z4096" i="2"/>
  <c r="AA4096" i="2"/>
  <c r="AB4096" i="2"/>
  <c r="AC4096" i="2"/>
  <c r="Y4097" i="2"/>
  <c r="Z4097" i="2"/>
  <c r="AA4097" i="2"/>
  <c r="AB4097" i="2"/>
  <c r="AC4097" i="2"/>
  <c r="Y4098" i="2"/>
  <c r="Z4098" i="2"/>
  <c r="AA4098" i="2"/>
  <c r="AB4098" i="2"/>
  <c r="AC4098" i="2"/>
  <c r="Y4099" i="2"/>
  <c r="Z4099" i="2"/>
  <c r="AA4099" i="2"/>
  <c r="AB4099" i="2"/>
  <c r="AC4099" i="2"/>
  <c r="Y4100" i="2"/>
  <c r="Z4100" i="2"/>
  <c r="AA4100" i="2"/>
  <c r="AB4100" i="2"/>
  <c r="AC4100" i="2"/>
  <c r="Y4101" i="2"/>
  <c r="Z4101" i="2"/>
  <c r="AA4101" i="2"/>
  <c r="AB4101" i="2"/>
  <c r="AC4101" i="2"/>
  <c r="Y4102" i="2"/>
  <c r="Z4102" i="2"/>
  <c r="AA4102" i="2"/>
  <c r="AB4102" i="2"/>
  <c r="AC4102" i="2"/>
  <c r="Y4103" i="2"/>
  <c r="Z4103" i="2"/>
  <c r="AA4103" i="2"/>
  <c r="AB4103" i="2"/>
  <c r="AC4103" i="2"/>
  <c r="Y4104" i="2"/>
  <c r="Z4104" i="2"/>
  <c r="AA4104" i="2"/>
  <c r="AB4104" i="2"/>
  <c r="AC4104" i="2"/>
  <c r="Y4105" i="2"/>
  <c r="Z4105" i="2"/>
  <c r="AA4105" i="2"/>
  <c r="AB4105" i="2"/>
  <c r="AC4105" i="2"/>
  <c r="Y4106" i="2"/>
  <c r="Z4106" i="2"/>
  <c r="AA4106" i="2"/>
  <c r="AB4106" i="2"/>
  <c r="AC4106" i="2"/>
  <c r="Y4107" i="2"/>
  <c r="Z4107" i="2"/>
  <c r="AA4107" i="2"/>
  <c r="AB4107" i="2"/>
  <c r="AC4107" i="2"/>
  <c r="Y4108" i="2"/>
  <c r="Z4108" i="2"/>
  <c r="AA4108" i="2"/>
  <c r="AB4108" i="2"/>
  <c r="AC4108" i="2"/>
  <c r="Y4109" i="2"/>
  <c r="Z4109" i="2"/>
  <c r="AA4109" i="2"/>
  <c r="AB4109" i="2"/>
  <c r="AC4109" i="2"/>
  <c r="Y4110" i="2"/>
  <c r="Z4110" i="2"/>
  <c r="AA4110" i="2"/>
  <c r="AB4110" i="2"/>
  <c r="AC4110" i="2"/>
  <c r="Y4111" i="2"/>
  <c r="Z4111" i="2"/>
  <c r="AA4111" i="2"/>
  <c r="AB4111" i="2"/>
  <c r="AC4111" i="2"/>
  <c r="Y4112" i="2"/>
  <c r="Z4112" i="2"/>
  <c r="AA4112" i="2"/>
  <c r="AB4112" i="2"/>
  <c r="AC4112" i="2"/>
  <c r="Y4113" i="2"/>
  <c r="Z4113" i="2"/>
  <c r="AA4113" i="2"/>
  <c r="AB4113" i="2"/>
  <c r="AC4113" i="2"/>
  <c r="Y4114" i="2"/>
  <c r="Z4114" i="2"/>
  <c r="AA4114" i="2"/>
  <c r="AB4114" i="2"/>
  <c r="AC4114" i="2"/>
  <c r="Y4115" i="2"/>
  <c r="Z4115" i="2"/>
  <c r="AA4115" i="2"/>
  <c r="AB4115" i="2"/>
  <c r="AC4115" i="2"/>
  <c r="Y4116" i="2"/>
  <c r="Z4116" i="2"/>
  <c r="AA4116" i="2"/>
  <c r="AB4116" i="2"/>
  <c r="AC4116" i="2"/>
  <c r="Y4117" i="2"/>
  <c r="Z4117" i="2"/>
  <c r="AA4117" i="2"/>
  <c r="AB4117" i="2"/>
  <c r="AC4117" i="2"/>
  <c r="Y4118" i="2"/>
  <c r="Z4118" i="2"/>
  <c r="AA4118" i="2"/>
  <c r="AB4118" i="2"/>
  <c r="AC4118" i="2"/>
  <c r="Y4119" i="2"/>
  <c r="Z4119" i="2"/>
  <c r="AA4119" i="2"/>
  <c r="AB4119" i="2"/>
  <c r="AC4119" i="2"/>
  <c r="Y4120" i="2"/>
  <c r="Z4120" i="2"/>
  <c r="AA4120" i="2"/>
  <c r="AB4120" i="2"/>
  <c r="AC4120" i="2"/>
  <c r="Y4121" i="2"/>
  <c r="Z4121" i="2"/>
  <c r="AA4121" i="2"/>
  <c r="AB4121" i="2"/>
  <c r="AC4121" i="2"/>
  <c r="Y4122" i="2"/>
  <c r="Z4122" i="2"/>
  <c r="AA4122" i="2"/>
  <c r="AB4122" i="2"/>
  <c r="AC4122" i="2"/>
  <c r="Y4123" i="2"/>
  <c r="Z4123" i="2"/>
  <c r="AA4123" i="2"/>
  <c r="AB4123" i="2"/>
  <c r="AC4123" i="2"/>
  <c r="Y4124" i="2"/>
  <c r="Z4124" i="2"/>
  <c r="AA4124" i="2"/>
  <c r="AB4124" i="2"/>
  <c r="AC4124" i="2"/>
  <c r="Y4125" i="2"/>
  <c r="Z4125" i="2"/>
  <c r="AA4125" i="2"/>
  <c r="AB4125" i="2"/>
  <c r="AC4125" i="2"/>
  <c r="Y4126" i="2"/>
  <c r="Z4126" i="2"/>
  <c r="AA4126" i="2"/>
  <c r="AB4126" i="2"/>
  <c r="AC4126" i="2"/>
  <c r="Y4127" i="2"/>
  <c r="Z4127" i="2"/>
  <c r="AA4127" i="2"/>
  <c r="AB4127" i="2"/>
  <c r="AC4127" i="2"/>
  <c r="Y4128" i="2"/>
  <c r="Z4128" i="2"/>
  <c r="AA4128" i="2"/>
  <c r="AB4128" i="2"/>
  <c r="AC4128" i="2"/>
  <c r="Y4129" i="2"/>
  <c r="Z4129" i="2"/>
  <c r="AA4129" i="2"/>
  <c r="AB4129" i="2"/>
  <c r="AC4129" i="2"/>
  <c r="Y4130" i="2"/>
  <c r="Z4130" i="2"/>
  <c r="AA4130" i="2"/>
  <c r="AB4130" i="2"/>
  <c r="AC4130" i="2"/>
  <c r="Y4131" i="2"/>
  <c r="Z4131" i="2"/>
  <c r="AA4131" i="2"/>
  <c r="AB4131" i="2"/>
  <c r="AC4131" i="2"/>
  <c r="Y4132" i="2"/>
  <c r="Z4132" i="2"/>
  <c r="AA4132" i="2"/>
  <c r="AB4132" i="2"/>
  <c r="AC4132" i="2"/>
  <c r="Y4133" i="2"/>
  <c r="Z4133" i="2"/>
  <c r="AA4133" i="2"/>
  <c r="AB4133" i="2"/>
  <c r="AC4133" i="2"/>
  <c r="Y4134" i="2"/>
  <c r="Z4134" i="2"/>
  <c r="AA4134" i="2"/>
  <c r="AB4134" i="2"/>
  <c r="AC4134" i="2"/>
  <c r="Y4135" i="2"/>
  <c r="Z4135" i="2"/>
  <c r="AA4135" i="2"/>
  <c r="AB4135" i="2"/>
  <c r="AC4135" i="2"/>
  <c r="Y4136" i="2"/>
  <c r="Z4136" i="2"/>
  <c r="AA4136" i="2"/>
  <c r="AB4136" i="2"/>
  <c r="AC4136" i="2"/>
  <c r="Y4137" i="2"/>
  <c r="Z4137" i="2"/>
  <c r="AA4137" i="2"/>
  <c r="AB4137" i="2"/>
  <c r="AC4137" i="2"/>
  <c r="Y4138" i="2"/>
  <c r="Z4138" i="2"/>
  <c r="AA4138" i="2"/>
  <c r="AB4138" i="2"/>
  <c r="AC4138" i="2"/>
  <c r="Y4139" i="2"/>
  <c r="Y4140" i="2"/>
  <c r="Z4140" i="2"/>
  <c r="AA4140" i="2"/>
  <c r="AB4140" i="2"/>
  <c r="AC4140" i="2"/>
  <c r="Y4141" i="2"/>
  <c r="Z4141" i="2"/>
  <c r="AA4141" i="2"/>
  <c r="AB4141" i="2"/>
  <c r="AC4141" i="2"/>
  <c r="Y4142" i="2"/>
  <c r="Y4143" i="2"/>
  <c r="Z4143" i="2"/>
  <c r="AA4143" i="2"/>
  <c r="AB4143" i="2"/>
  <c r="AC4143" i="2"/>
  <c r="Y4144" i="2"/>
  <c r="Z4144" i="2"/>
  <c r="AA4144" i="2"/>
  <c r="AB4144" i="2"/>
  <c r="AC4144" i="2"/>
  <c r="Y4145" i="2"/>
  <c r="Z4145" i="2"/>
  <c r="AA4145" i="2"/>
  <c r="AB4145" i="2"/>
  <c r="AC4145" i="2"/>
  <c r="Y4146" i="2"/>
  <c r="Z4146" i="2"/>
  <c r="AA4146" i="2"/>
  <c r="AB4146" i="2"/>
  <c r="AC4146" i="2"/>
  <c r="Y4147" i="2"/>
  <c r="Z4147" i="2"/>
  <c r="AA4147" i="2"/>
  <c r="AB4147" i="2"/>
  <c r="AC4147" i="2"/>
  <c r="Y4148" i="2"/>
  <c r="Z4148" i="2"/>
  <c r="AA4148" i="2"/>
  <c r="AB4148" i="2"/>
  <c r="AC4148" i="2"/>
  <c r="Y4149" i="2"/>
  <c r="Z4149" i="2"/>
  <c r="AA4149" i="2"/>
  <c r="AB4149" i="2"/>
  <c r="AC4149" i="2"/>
  <c r="Y4150" i="2"/>
  <c r="Z4150" i="2"/>
  <c r="AA4150" i="2"/>
  <c r="AB4150" i="2"/>
  <c r="AC4150" i="2"/>
  <c r="Y4151" i="2"/>
  <c r="Z4151" i="2"/>
  <c r="AA4151" i="2"/>
  <c r="AB4151" i="2"/>
  <c r="AC4151" i="2"/>
  <c r="Y4152" i="2"/>
  <c r="Z4152" i="2"/>
  <c r="AA4152" i="2"/>
  <c r="AB4152" i="2"/>
  <c r="AC4152" i="2"/>
  <c r="Y4153" i="2"/>
  <c r="Z4153" i="2"/>
  <c r="AA4153" i="2"/>
  <c r="AB4153" i="2"/>
  <c r="AC4153" i="2"/>
  <c r="Y4154" i="2"/>
  <c r="Y4155" i="2"/>
  <c r="Z4155" i="2"/>
  <c r="AA4155" i="2"/>
  <c r="AB4155" i="2"/>
  <c r="AC4155" i="2"/>
  <c r="Y4156" i="2"/>
  <c r="Z4156" i="2"/>
  <c r="AA4156" i="2"/>
  <c r="AB4156" i="2"/>
  <c r="AC4156" i="2"/>
  <c r="Y4157" i="2"/>
  <c r="Z4157" i="2"/>
  <c r="AA4157" i="2"/>
  <c r="AB4157" i="2"/>
  <c r="AC4157" i="2"/>
  <c r="Y4158" i="2"/>
  <c r="Z4158" i="2"/>
  <c r="AA4158" i="2"/>
  <c r="AB4158" i="2"/>
  <c r="AC4158" i="2"/>
  <c r="Y4159" i="2"/>
  <c r="Z4159" i="2"/>
  <c r="AA4159" i="2"/>
  <c r="AB4159" i="2"/>
  <c r="AC4159" i="2"/>
  <c r="Y4160" i="2"/>
  <c r="Z4160" i="2"/>
  <c r="AA4160" i="2"/>
  <c r="AB4160" i="2"/>
  <c r="AC4160" i="2"/>
  <c r="Y4161" i="2"/>
  <c r="Z4161" i="2"/>
  <c r="AA4161" i="2"/>
  <c r="AB4161" i="2"/>
  <c r="AC4161" i="2"/>
  <c r="Y4162" i="2"/>
  <c r="Z4162" i="2"/>
  <c r="AA4162" i="2"/>
  <c r="AB4162" i="2"/>
  <c r="AC4162" i="2"/>
  <c r="Y4163" i="2"/>
  <c r="Z4163" i="2"/>
  <c r="AA4163" i="2"/>
  <c r="AB4163" i="2"/>
  <c r="AC4163" i="2"/>
  <c r="Y4164" i="2"/>
  <c r="Z4164" i="2"/>
  <c r="AA4164" i="2"/>
  <c r="AB4164" i="2"/>
  <c r="AC4164" i="2"/>
  <c r="Y4165" i="2"/>
  <c r="Z4165" i="2"/>
  <c r="AA4165" i="2"/>
  <c r="AB4165" i="2"/>
  <c r="AC4165" i="2"/>
  <c r="Y4166" i="2"/>
  <c r="Z4166" i="2"/>
  <c r="AA4166" i="2"/>
  <c r="AB4166" i="2"/>
  <c r="AC4166" i="2"/>
  <c r="Y4167" i="2"/>
  <c r="Z4167" i="2"/>
  <c r="AA4167" i="2"/>
  <c r="AB4167" i="2"/>
  <c r="AC4167" i="2"/>
  <c r="Y4168" i="2"/>
  <c r="Z4168" i="2"/>
  <c r="AA4168" i="2"/>
  <c r="AB4168" i="2"/>
  <c r="AC4168" i="2"/>
  <c r="Y4169" i="2"/>
  <c r="Z4169" i="2"/>
  <c r="AA4169" i="2"/>
  <c r="AB4169" i="2"/>
  <c r="AC4169" i="2"/>
  <c r="Y4170" i="2"/>
  <c r="Z4170" i="2"/>
  <c r="AA4170" i="2"/>
  <c r="AB4170" i="2"/>
  <c r="AC4170" i="2"/>
  <c r="Y4171" i="2"/>
  <c r="Z4171" i="2"/>
  <c r="AA4171" i="2"/>
  <c r="AB4171" i="2"/>
  <c r="AC4171" i="2"/>
  <c r="Y4172" i="2"/>
  <c r="Z4172" i="2"/>
  <c r="AA4172" i="2"/>
  <c r="AB4172" i="2"/>
  <c r="AC4172" i="2"/>
  <c r="Y4173" i="2"/>
  <c r="Z4173" i="2"/>
  <c r="AA4173" i="2"/>
  <c r="AB4173" i="2"/>
  <c r="AC4173" i="2"/>
  <c r="Y4174" i="2"/>
  <c r="Z4174" i="2"/>
  <c r="AA4174" i="2"/>
  <c r="AB4174" i="2"/>
  <c r="AC4174" i="2"/>
  <c r="Y4175" i="2"/>
  <c r="Z4175" i="2"/>
  <c r="AA4175" i="2"/>
  <c r="AB4175" i="2"/>
  <c r="AC4175" i="2"/>
  <c r="Y4176" i="2"/>
  <c r="Z4176" i="2"/>
  <c r="AA4176" i="2"/>
  <c r="AB4176" i="2"/>
  <c r="AC4176" i="2"/>
  <c r="Y4177" i="2"/>
  <c r="Z4177" i="2"/>
  <c r="AA4177" i="2"/>
  <c r="AB4177" i="2"/>
  <c r="AC4177" i="2"/>
  <c r="Y4178" i="2"/>
  <c r="Z4178" i="2"/>
  <c r="AA4178" i="2"/>
  <c r="AB4178" i="2"/>
  <c r="AC4178" i="2"/>
  <c r="Y4179" i="2"/>
  <c r="Z4179" i="2"/>
  <c r="AA4179" i="2"/>
  <c r="AB4179" i="2"/>
  <c r="AC4179" i="2"/>
  <c r="Y4180" i="2"/>
  <c r="Z4180" i="2"/>
  <c r="AA4180" i="2"/>
  <c r="AB4180" i="2"/>
  <c r="AC4180" i="2"/>
  <c r="Y4181" i="2"/>
  <c r="Z4181" i="2"/>
  <c r="AA4181" i="2"/>
  <c r="AB4181" i="2"/>
  <c r="AC4181" i="2"/>
  <c r="Y4182" i="2"/>
  <c r="Z4182" i="2"/>
  <c r="AA4182" i="2"/>
  <c r="AB4182" i="2"/>
  <c r="AC4182" i="2"/>
  <c r="Y4183" i="2"/>
  <c r="Z4183" i="2"/>
  <c r="AA4183" i="2"/>
  <c r="AB4183" i="2"/>
  <c r="AC4183" i="2"/>
  <c r="Y4184" i="2"/>
  <c r="Z4184" i="2"/>
  <c r="AA4184" i="2"/>
  <c r="AB4184" i="2"/>
  <c r="AC4184" i="2"/>
  <c r="Y4185" i="2"/>
  <c r="Z4185" i="2"/>
  <c r="AA4185" i="2"/>
  <c r="AB4185" i="2"/>
  <c r="AC4185" i="2"/>
  <c r="Y4186" i="2"/>
  <c r="Z4186" i="2"/>
  <c r="AA4186" i="2"/>
  <c r="AB4186" i="2"/>
  <c r="AC4186" i="2"/>
  <c r="Y4187" i="2"/>
  <c r="Y4188" i="2"/>
  <c r="Z4188" i="2"/>
  <c r="AA4188" i="2"/>
  <c r="AB4188" i="2"/>
  <c r="AC4188" i="2"/>
  <c r="Y4189" i="2"/>
  <c r="Z4189" i="2"/>
  <c r="AA4189" i="2"/>
  <c r="AB4189" i="2"/>
  <c r="AC4189" i="2"/>
  <c r="Y4190" i="2"/>
  <c r="Z4190" i="2"/>
  <c r="AA4190" i="2"/>
  <c r="AB4190" i="2"/>
  <c r="AC4190" i="2"/>
  <c r="Y4191" i="2"/>
  <c r="Z4191" i="2"/>
  <c r="AA4191" i="2"/>
  <c r="AB4191" i="2"/>
  <c r="AC4191" i="2"/>
  <c r="Y4192" i="2"/>
  <c r="Z4192" i="2"/>
  <c r="AA4192" i="2"/>
  <c r="AB4192" i="2"/>
  <c r="AC4192" i="2"/>
  <c r="Y4193" i="2"/>
  <c r="Z4193" i="2"/>
  <c r="AA4193" i="2"/>
  <c r="AB4193" i="2"/>
  <c r="AC4193" i="2"/>
  <c r="Y4194" i="2"/>
  <c r="Z4194" i="2"/>
  <c r="AA4194" i="2"/>
  <c r="AB4194" i="2"/>
  <c r="AC4194" i="2"/>
  <c r="Y4195" i="2"/>
  <c r="Z4195" i="2"/>
  <c r="AA4195" i="2"/>
  <c r="AB4195" i="2"/>
  <c r="AC4195" i="2"/>
  <c r="Y4196" i="2"/>
  <c r="Z4196" i="2"/>
  <c r="AA4196" i="2"/>
  <c r="AB4196" i="2"/>
  <c r="AC4196" i="2"/>
  <c r="Y4197" i="2"/>
  <c r="Z4197" i="2"/>
  <c r="AA4197" i="2"/>
  <c r="AB4197" i="2"/>
  <c r="AC4197" i="2"/>
  <c r="Y4198" i="2"/>
  <c r="Z4198" i="2"/>
  <c r="AA4198" i="2"/>
  <c r="AB4198" i="2"/>
  <c r="AC4198" i="2"/>
  <c r="Y4199" i="2"/>
  <c r="Z4199" i="2"/>
  <c r="AA4199" i="2"/>
  <c r="AB4199" i="2"/>
  <c r="AC4199" i="2"/>
  <c r="Y4200" i="2"/>
  <c r="Z4200" i="2"/>
  <c r="AA4200" i="2"/>
  <c r="AB4200" i="2"/>
  <c r="AC4200" i="2"/>
  <c r="Y4201" i="2"/>
  <c r="Z4201" i="2"/>
  <c r="AA4201" i="2"/>
  <c r="AB4201" i="2"/>
  <c r="AC4201" i="2"/>
  <c r="Y4202" i="2"/>
  <c r="Z4202" i="2"/>
  <c r="AA4202" i="2"/>
  <c r="AB4202" i="2"/>
  <c r="AC4202" i="2"/>
  <c r="Y4203" i="2"/>
  <c r="Z4203" i="2"/>
  <c r="AA4203" i="2"/>
  <c r="AB4203" i="2"/>
  <c r="AC4203" i="2"/>
  <c r="Y4204" i="2"/>
  <c r="Z4204" i="2"/>
  <c r="AA4204" i="2"/>
  <c r="AB4204" i="2"/>
  <c r="AC4204" i="2"/>
  <c r="Y4336" i="2"/>
  <c r="Y4337" i="2"/>
  <c r="Y4388" i="2"/>
  <c r="Y4208" i="2"/>
  <c r="Z4208" i="2"/>
  <c r="AA4208" i="2"/>
  <c r="AB4208" i="2"/>
  <c r="AC4208" i="2"/>
  <c r="Y4209" i="2"/>
  <c r="Z4209" i="2"/>
  <c r="AA4209" i="2"/>
  <c r="AB4209" i="2"/>
  <c r="AC4209" i="2"/>
  <c r="Y4210" i="2"/>
  <c r="Z4210" i="2"/>
  <c r="AA4210" i="2"/>
  <c r="AB4210" i="2"/>
  <c r="AC4210" i="2"/>
  <c r="Y4389" i="2"/>
  <c r="Y4212" i="2"/>
  <c r="Z4212" i="2"/>
  <c r="AA4212" i="2"/>
  <c r="AB4212" i="2"/>
  <c r="AC4212" i="2"/>
  <c r="Y4213" i="2"/>
  <c r="Z4213" i="2"/>
  <c r="AA4213" i="2"/>
  <c r="AB4213" i="2"/>
  <c r="AC4213" i="2"/>
  <c r="Y4214" i="2"/>
  <c r="Z4214" i="2"/>
  <c r="AA4214" i="2"/>
  <c r="AB4214" i="2"/>
  <c r="AC4214" i="2"/>
  <c r="Y4215" i="2"/>
  <c r="Z4215" i="2"/>
  <c r="AA4215" i="2"/>
  <c r="AB4215" i="2"/>
  <c r="AC4215" i="2"/>
  <c r="Y4216" i="2"/>
  <c r="Z4216" i="2"/>
  <c r="AA4216" i="2"/>
  <c r="AB4216" i="2"/>
  <c r="AC4216" i="2"/>
  <c r="Y4217" i="2"/>
  <c r="Z4217" i="2"/>
  <c r="AA4217" i="2"/>
  <c r="AB4217" i="2"/>
  <c r="AC4217" i="2"/>
  <c r="Y4218" i="2"/>
  <c r="Z4218" i="2"/>
  <c r="AA4218" i="2"/>
  <c r="AB4218" i="2"/>
  <c r="AC4218" i="2"/>
  <c r="Y4219" i="2"/>
  <c r="Z4219" i="2"/>
  <c r="AA4219" i="2"/>
  <c r="AB4219" i="2"/>
  <c r="AC4219" i="2"/>
  <c r="Y4220" i="2"/>
  <c r="Z4220" i="2"/>
  <c r="AA4220" i="2"/>
  <c r="AB4220" i="2"/>
  <c r="AC4220" i="2"/>
  <c r="Y4221" i="2"/>
  <c r="Z4221" i="2"/>
  <c r="AA4221" i="2"/>
  <c r="AB4221" i="2"/>
  <c r="AC4221" i="2"/>
  <c r="Y4222" i="2"/>
  <c r="Z4222" i="2"/>
  <c r="AA4222" i="2"/>
  <c r="AB4222" i="2"/>
  <c r="AC4222" i="2"/>
  <c r="Y4223" i="2"/>
  <c r="Z4223" i="2"/>
  <c r="AA4223" i="2"/>
  <c r="AB4223" i="2"/>
  <c r="AC4223" i="2"/>
  <c r="Y4224" i="2"/>
  <c r="Z4224" i="2"/>
  <c r="AA4224" i="2"/>
  <c r="AB4224" i="2"/>
  <c r="AC4224" i="2"/>
  <c r="Y4225" i="2"/>
  <c r="Z4225" i="2"/>
  <c r="AA4225" i="2"/>
  <c r="AB4225" i="2"/>
  <c r="AC4225" i="2"/>
  <c r="Y4226" i="2"/>
  <c r="Z4226" i="2"/>
  <c r="AA4226" i="2"/>
  <c r="AB4226" i="2"/>
  <c r="AC4226" i="2"/>
  <c r="Y4227" i="2"/>
  <c r="Z4227" i="2"/>
  <c r="AA4227" i="2"/>
  <c r="AB4227" i="2"/>
  <c r="AC4227" i="2"/>
  <c r="Y4228" i="2"/>
  <c r="Z4228" i="2"/>
  <c r="AA4228" i="2"/>
  <c r="AB4228" i="2"/>
  <c r="AC4228" i="2"/>
  <c r="Y4229" i="2"/>
  <c r="Z4229" i="2"/>
  <c r="AA4229" i="2"/>
  <c r="AB4229" i="2"/>
  <c r="AC4229" i="2"/>
  <c r="Y4230" i="2"/>
  <c r="Z4230" i="2"/>
  <c r="AA4230" i="2"/>
  <c r="AB4230" i="2"/>
  <c r="AC4230" i="2"/>
  <c r="Y4231" i="2"/>
  <c r="Z4231" i="2"/>
  <c r="AA4231" i="2"/>
  <c r="AB4231" i="2"/>
  <c r="AC4231" i="2"/>
  <c r="Y4232" i="2"/>
  <c r="Z4232" i="2"/>
  <c r="AA4232" i="2"/>
  <c r="AB4232" i="2"/>
  <c r="AC4232" i="2"/>
  <c r="Y4233" i="2"/>
  <c r="Z4233" i="2"/>
  <c r="AA4233" i="2"/>
  <c r="AB4233" i="2"/>
  <c r="AC4233" i="2"/>
  <c r="Y4234" i="2"/>
  <c r="Z4234" i="2"/>
  <c r="AA4234" i="2"/>
  <c r="AB4234" i="2"/>
  <c r="AC4234" i="2"/>
  <c r="Y4235" i="2"/>
  <c r="Z4235" i="2"/>
  <c r="AA4235" i="2"/>
  <c r="AB4235" i="2"/>
  <c r="AC4235" i="2"/>
  <c r="Y4236" i="2"/>
  <c r="Z4236" i="2"/>
  <c r="AA4236" i="2"/>
  <c r="AB4236" i="2"/>
  <c r="AC4236" i="2"/>
  <c r="Y4237" i="2"/>
  <c r="Z4237" i="2"/>
  <c r="AA4237" i="2"/>
  <c r="AB4237" i="2"/>
  <c r="AC4237" i="2"/>
  <c r="Y4238" i="2"/>
  <c r="Z4238" i="2"/>
  <c r="AA4238" i="2"/>
  <c r="AB4238" i="2"/>
  <c r="AC4238" i="2"/>
  <c r="Y4239" i="2"/>
  <c r="Z4239" i="2"/>
  <c r="AA4239" i="2"/>
  <c r="AB4239" i="2"/>
  <c r="AC4239" i="2"/>
  <c r="Y4240" i="2"/>
  <c r="Z4240" i="2"/>
  <c r="AA4240" i="2"/>
  <c r="AB4240" i="2"/>
  <c r="AC4240" i="2"/>
  <c r="Y4241" i="2"/>
  <c r="Z4241" i="2"/>
  <c r="AA4241" i="2"/>
  <c r="AB4241" i="2"/>
  <c r="AC4241" i="2"/>
  <c r="Y4242" i="2"/>
  <c r="Z4242" i="2"/>
  <c r="AA4242" i="2"/>
  <c r="AB4242" i="2"/>
  <c r="AC4242" i="2"/>
  <c r="Y4243" i="2"/>
  <c r="Z4243" i="2"/>
  <c r="AA4243" i="2"/>
  <c r="AB4243" i="2"/>
  <c r="AC4243" i="2"/>
  <c r="Y4244" i="2"/>
  <c r="Z4244" i="2"/>
  <c r="AA4244" i="2"/>
  <c r="AB4244" i="2"/>
  <c r="AC4244" i="2"/>
  <c r="Y4245" i="2"/>
  <c r="Z4245" i="2"/>
  <c r="AA4245" i="2"/>
  <c r="AB4245" i="2"/>
  <c r="AC4245" i="2"/>
  <c r="Y4246" i="2"/>
  <c r="Z4246" i="2"/>
  <c r="AA4246" i="2"/>
  <c r="AB4246" i="2"/>
  <c r="AC4246" i="2"/>
  <c r="Y4247" i="2"/>
  <c r="Z4247" i="2"/>
  <c r="AA4247" i="2"/>
  <c r="AB4247" i="2"/>
  <c r="AC4247" i="2"/>
  <c r="Y4248" i="2"/>
  <c r="Z4248" i="2"/>
  <c r="AA4248" i="2"/>
  <c r="AB4248" i="2"/>
  <c r="AC4248" i="2"/>
  <c r="Y4249" i="2"/>
  <c r="Z4249" i="2"/>
  <c r="AA4249" i="2"/>
  <c r="AB4249" i="2"/>
  <c r="AC4249" i="2"/>
  <c r="Y4250" i="2"/>
  <c r="Z4250" i="2"/>
  <c r="AA4250" i="2"/>
  <c r="AB4250" i="2"/>
  <c r="AC4250" i="2"/>
  <c r="Y4251" i="2"/>
  <c r="Z4251" i="2"/>
  <c r="AA4251" i="2"/>
  <c r="AB4251" i="2"/>
  <c r="AC4251" i="2"/>
  <c r="Y4252" i="2"/>
  <c r="Z4252" i="2"/>
  <c r="AA4252" i="2"/>
  <c r="AB4252" i="2"/>
  <c r="AC4252" i="2"/>
  <c r="Y4253" i="2"/>
  <c r="Z4253" i="2"/>
  <c r="AA4253" i="2"/>
  <c r="AB4253" i="2"/>
  <c r="AC4253" i="2"/>
  <c r="Y4254" i="2"/>
  <c r="Z4254" i="2"/>
  <c r="AA4254" i="2"/>
  <c r="AB4254" i="2"/>
  <c r="AC4254" i="2"/>
  <c r="Y4255" i="2"/>
  <c r="Z4255" i="2"/>
  <c r="AA4255" i="2"/>
  <c r="AB4255" i="2"/>
  <c r="AC4255" i="2"/>
  <c r="Y4256" i="2"/>
  <c r="Z4256" i="2"/>
  <c r="AA4256" i="2"/>
  <c r="AB4256" i="2"/>
  <c r="AC4256" i="2"/>
  <c r="Y4257" i="2"/>
  <c r="Z4257" i="2"/>
  <c r="AA4257" i="2"/>
  <c r="AB4257" i="2"/>
  <c r="AC4257" i="2"/>
  <c r="Y4258" i="2"/>
  <c r="Z4258" i="2"/>
  <c r="AA4258" i="2"/>
  <c r="AB4258" i="2"/>
  <c r="AC4258" i="2"/>
  <c r="Y4259" i="2"/>
  <c r="Z4259" i="2"/>
  <c r="AA4259" i="2"/>
  <c r="AB4259" i="2"/>
  <c r="AC4259" i="2"/>
  <c r="Y4260" i="2"/>
  <c r="Z4260" i="2"/>
  <c r="AA4260" i="2"/>
  <c r="AB4260" i="2"/>
  <c r="AC4260" i="2"/>
  <c r="Y4261" i="2"/>
  <c r="Z4261" i="2"/>
  <c r="AA4261" i="2"/>
  <c r="AB4261" i="2"/>
  <c r="AC4261" i="2"/>
  <c r="Y4262" i="2"/>
  <c r="Z4262" i="2"/>
  <c r="AA4262" i="2"/>
  <c r="AB4262" i="2"/>
  <c r="AC4262" i="2"/>
  <c r="Y4263" i="2"/>
  <c r="Z4263" i="2"/>
  <c r="AA4263" i="2"/>
  <c r="AB4263" i="2"/>
  <c r="AC4263" i="2"/>
  <c r="Y4264" i="2"/>
  <c r="Z4264" i="2"/>
  <c r="AA4264" i="2"/>
  <c r="AB4264" i="2"/>
  <c r="AC4264" i="2"/>
  <c r="Y4265" i="2"/>
  <c r="Z4265" i="2"/>
  <c r="AA4265" i="2"/>
  <c r="AB4265" i="2"/>
  <c r="AC4265" i="2"/>
  <c r="Y4266" i="2"/>
  <c r="Y4267" i="2"/>
  <c r="Z4267" i="2"/>
  <c r="AA4267" i="2"/>
  <c r="AB4267" i="2"/>
  <c r="AC4267" i="2"/>
  <c r="Y4268" i="2"/>
  <c r="Z4268" i="2"/>
  <c r="AA4268" i="2"/>
  <c r="AB4268" i="2"/>
  <c r="AC4268" i="2"/>
  <c r="Y4269" i="2"/>
  <c r="Z4269" i="2"/>
  <c r="AA4269" i="2"/>
  <c r="AB4269" i="2"/>
  <c r="AC4269" i="2"/>
  <c r="Y4270" i="2"/>
  <c r="Z4270" i="2"/>
  <c r="AA4270" i="2"/>
  <c r="AB4270" i="2"/>
  <c r="AC4270" i="2"/>
  <c r="Y4271" i="2"/>
  <c r="Z4271" i="2"/>
  <c r="AA4271" i="2"/>
  <c r="AB4271" i="2"/>
  <c r="AC4271" i="2"/>
  <c r="Y4272" i="2"/>
  <c r="Z4272" i="2"/>
  <c r="AA4272" i="2"/>
  <c r="AB4272" i="2"/>
  <c r="AC4272" i="2"/>
  <c r="Y4273" i="2"/>
  <c r="Z4273" i="2"/>
  <c r="AA4273" i="2"/>
  <c r="AB4273" i="2"/>
  <c r="AC4273" i="2"/>
  <c r="Y4274" i="2"/>
  <c r="Z4274" i="2"/>
  <c r="AA4274" i="2"/>
  <c r="AB4274" i="2"/>
  <c r="AC4274" i="2"/>
  <c r="Y4275" i="2"/>
  <c r="Z4275" i="2"/>
  <c r="AA4275" i="2"/>
  <c r="AB4275" i="2"/>
  <c r="AC4275" i="2"/>
  <c r="Y4276" i="2"/>
  <c r="Z4276" i="2"/>
  <c r="AA4276" i="2"/>
  <c r="AB4276" i="2"/>
  <c r="AC4276" i="2"/>
  <c r="Y4277" i="2"/>
  <c r="Z4277" i="2"/>
  <c r="AA4277" i="2"/>
  <c r="AB4277" i="2"/>
  <c r="AC4277" i="2"/>
  <c r="Y4278" i="2"/>
  <c r="Z4278" i="2"/>
  <c r="AA4278" i="2"/>
  <c r="AB4278" i="2"/>
  <c r="AC4278" i="2"/>
  <c r="Y4279" i="2"/>
  <c r="Z4279" i="2"/>
  <c r="AA4279" i="2"/>
  <c r="AB4279" i="2"/>
  <c r="AC4279" i="2"/>
  <c r="Y4280" i="2"/>
  <c r="Z4280" i="2"/>
  <c r="AA4280" i="2"/>
  <c r="AB4280" i="2"/>
  <c r="AC4280" i="2"/>
  <c r="Y4281" i="2"/>
  <c r="Z4281" i="2"/>
  <c r="AA4281" i="2"/>
  <c r="AB4281" i="2"/>
  <c r="AC4281" i="2"/>
  <c r="Y4282" i="2"/>
  <c r="Z4282" i="2"/>
  <c r="AA4282" i="2"/>
  <c r="AB4282" i="2"/>
  <c r="AC4282" i="2"/>
  <c r="Y4283" i="2"/>
  <c r="Z4283" i="2"/>
  <c r="AA4283" i="2"/>
  <c r="AB4283" i="2"/>
  <c r="AC4283" i="2"/>
  <c r="Y4284" i="2"/>
  <c r="Z4284" i="2"/>
  <c r="AA4284" i="2"/>
  <c r="AB4284" i="2"/>
  <c r="AC4284" i="2"/>
  <c r="Y4285" i="2"/>
  <c r="Z4285" i="2"/>
  <c r="AA4285" i="2"/>
  <c r="AB4285" i="2"/>
  <c r="AC4285" i="2"/>
  <c r="Y4286" i="2"/>
  <c r="Z4286" i="2"/>
  <c r="AA4286" i="2"/>
  <c r="AB4286" i="2"/>
  <c r="AC4286" i="2"/>
  <c r="Y4287" i="2"/>
  <c r="Z4287" i="2"/>
  <c r="AA4287" i="2"/>
  <c r="AB4287" i="2"/>
  <c r="AC4287" i="2"/>
  <c r="Y4288" i="2"/>
  <c r="Z4288" i="2"/>
  <c r="AA4288" i="2"/>
  <c r="AB4288" i="2"/>
  <c r="AC4288" i="2"/>
  <c r="Y4289" i="2"/>
  <c r="Z4289" i="2"/>
  <c r="AA4289" i="2"/>
  <c r="AB4289" i="2"/>
  <c r="AC4289" i="2"/>
  <c r="Y4290" i="2"/>
  <c r="Z4290" i="2"/>
  <c r="AA4290" i="2"/>
  <c r="AB4290" i="2"/>
  <c r="AC4290" i="2"/>
  <c r="Y4291" i="2"/>
  <c r="Z4291" i="2"/>
  <c r="AA4291" i="2"/>
  <c r="AB4291" i="2"/>
  <c r="AC4291" i="2"/>
  <c r="Y4292" i="2"/>
  <c r="Z4292" i="2"/>
  <c r="AA4292" i="2"/>
  <c r="AB4292" i="2"/>
  <c r="AC4292" i="2"/>
  <c r="Y4293" i="2"/>
  <c r="Z4293" i="2"/>
  <c r="AA4293" i="2"/>
  <c r="AB4293" i="2"/>
  <c r="AC4293" i="2"/>
  <c r="Y4294" i="2"/>
  <c r="Z4294" i="2"/>
  <c r="AA4294" i="2"/>
  <c r="AB4294" i="2"/>
  <c r="AC4294" i="2"/>
  <c r="Y4295" i="2"/>
  <c r="Z4295" i="2"/>
  <c r="AA4295" i="2"/>
  <c r="AB4295" i="2"/>
  <c r="AC4295" i="2"/>
  <c r="Y4296" i="2"/>
  <c r="Z4296" i="2"/>
  <c r="AA4296" i="2"/>
  <c r="AB4296" i="2"/>
  <c r="AC4296" i="2"/>
  <c r="Y4297" i="2"/>
  <c r="Z4297" i="2"/>
  <c r="AA4297" i="2"/>
  <c r="AB4297" i="2"/>
  <c r="AC4297" i="2"/>
  <c r="Y4298" i="2"/>
  <c r="Z4298" i="2"/>
  <c r="AA4298" i="2"/>
  <c r="AB4298" i="2"/>
  <c r="AC4298" i="2"/>
  <c r="Y4299" i="2"/>
  <c r="Z4299" i="2"/>
  <c r="AA4299" i="2"/>
  <c r="AB4299" i="2"/>
  <c r="AC4299" i="2"/>
  <c r="Y4300" i="2"/>
  <c r="Z4300" i="2"/>
  <c r="AA4300" i="2"/>
  <c r="AB4300" i="2"/>
  <c r="AC4300" i="2"/>
  <c r="Y4301" i="2"/>
  <c r="Z4301" i="2"/>
  <c r="AA4301" i="2"/>
  <c r="AB4301" i="2"/>
  <c r="AC4301" i="2"/>
  <c r="Y4302" i="2"/>
  <c r="Z4302" i="2"/>
  <c r="AA4302" i="2"/>
  <c r="AB4302" i="2"/>
  <c r="AC4302" i="2"/>
  <c r="Y4303" i="2"/>
  <c r="Z4303" i="2"/>
  <c r="AA4303" i="2"/>
  <c r="AB4303" i="2"/>
  <c r="AC4303" i="2"/>
  <c r="Y4304" i="2"/>
  <c r="Z4304" i="2"/>
  <c r="AA4304" i="2"/>
  <c r="AB4304" i="2"/>
  <c r="AC4304" i="2"/>
  <c r="Y4305" i="2"/>
  <c r="Z4305" i="2"/>
  <c r="AA4305" i="2"/>
  <c r="AB4305" i="2"/>
  <c r="AC4305" i="2"/>
  <c r="Y4306" i="2"/>
  <c r="Z4306" i="2"/>
  <c r="AA4306" i="2"/>
  <c r="AB4306" i="2"/>
  <c r="AC4306" i="2"/>
  <c r="Y4307" i="2"/>
  <c r="Z4307" i="2"/>
  <c r="AA4307" i="2"/>
  <c r="AB4307" i="2"/>
  <c r="AC4307" i="2"/>
  <c r="Y4308" i="2"/>
  <c r="Z4308" i="2"/>
  <c r="AA4308" i="2"/>
  <c r="AB4308" i="2"/>
  <c r="AC4308" i="2"/>
  <c r="Y4309" i="2"/>
  <c r="Z4309" i="2"/>
  <c r="AA4309" i="2"/>
  <c r="AB4309" i="2"/>
  <c r="AC4309" i="2"/>
  <c r="Y4310" i="2"/>
  <c r="Z4310" i="2"/>
  <c r="AA4310" i="2"/>
  <c r="AB4310" i="2"/>
  <c r="AC4310" i="2"/>
  <c r="Y4311" i="2"/>
  <c r="Z4311" i="2"/>
  <c r="AA4311" i="2"/>
  <c r="AB4311" i="2"/>
  <c r="AC4311" i="2"/>
  <c r="Y4312" i="2"/>
  <c r="Z4312" i="2"/>
  <c r="AA4312" i="2"/>
  <c r="AB4312" i="2"/>
  <c r="AC4312" i="2"/>
  <c r="Y4313" i="2"/>
  <c r="Z4313" i="2"/>
  <c r="AA4313" i="2"/>
  <c r="AB4313" i="2"/>
  <c r="AC4313" i="2"/>
  <c r="Y4314" i="2"/>
  <c r="Z4314" i="2"/>
  <c r="AA4314" i="2"/>
  <c r="AB4314" i="2"/>
  <c r="AC4314" i="2"/>
  <c r="Y4315" i="2"/>
  <c r="Z4315" i="2"/>
  <c r="AA4315" i="2"/>
  <c r="AB4315" i="2"/>
  <c r="AC4315" i="2"/>
  <c r="Y4316" i="2"/>
  <c r="Z4316" i="2"/>
  <c r="AA4316" i="2"/>
  <c r="AB4316" i="2"/>
  <c r="AC4316" i="2"/>
  <c r="Y4317" i="2"/>
  <c r="Z4317" i="2"/>
  <c r="AA4317" i="2"/>
  <c r="AB4317" i="2"/>
  <c r="AC4317" i="2"/>
  <c r="Y4318" i="2"/>
  <c r="Z4318" i="2"/>
  <c r="AA4318" i="2"/>
  <c r="AB4318" i="2"/>
  <c r="AC4318" i="2"/>
  <c r="Y4319" i="2"/>
  <c r="Z4319" i="2"/>
  <c r="AA4319" i="2"/>
  <c r="AB4319" i="2"/>
  <c r="AC4319" i="2"/>
  <c r="Y4320" i="2"/>
  <c r="Z4320" i="2"/>
  <c r="AA4320" i="2"/>
  <c r="AB4320" i="2"/>
  <c r="AC4320" i="2"/>
  <c r="Y4321" i="2"/>
  <c r="Z4321" i="2"/>
  <c r="AA4321" i="2"/>
  <c r="AB4321" i="2"/>
  <c r="AC4321" i="2"/>
  <c r="Y4322" i="2"/>
  <c r="Z4322" i="2"/>
  <c r="AA4322" i="2"/>
  <c r="AB4322" i="2"/>
  <c r="AC4322" i="2"/>
  <c r="Y4323" i="2"/>
  <c r="Z4323" i="2"/>
  <c r="AA4323" i="2"/>
  <c r="AB4323" i="2"/>
  <c r="AC4323" i="2"/>
  <c r="Y4324" i="2"/>
  <c r="Z4324" i="2"/>
  <c r="AA4324" i="2"/>
  <c r="AB4324" i="2"/>
  <c r="AC4324" i="2"/>
  <c r="Y4325" i="2"/>
  <c r="Z4325" i="2"/>
  <c r="AA4325" i="2"/>
  <c r="AB4325" i="2"/>
  <c r="AC4325" i="2"/>
  <c r="Y4326" i="2"/>
  <c r="Z4326" i="2"/>
  <c r="AA4326" i="2"/>
  <c r="AB4326" i="2"/>
  <c r="AC4326" i="2"/>
  <c r="Y4327" i="2"/>
  <c r="Z4327" i="2"/>
  <c r="AA4327" i="2"/>
  <c r="AB4327" i="2"/>
  <c r="AC4327" i="2"/>
  <c r="Y4328" i="2"/>
  <c r="Y4329" i="2"/>
  <c r="Z4329" i="2"/>
  <c r="AA4329" i="2"/>
  <c r="AB4329" i="2"/>
  <c r="AC4329" i="2"/>
  <c r="Y4330" i="2"/>
  <c r="Z4330" i="2"/>
  <c r="AA4330" i="2"/>
  <c r="AB4330" i="2"/>
  <c r="AC4330" i="2"/>
  <c r="Y4331" i="2"/>
  <c r="Z4331" i="2"/>
  <c r="AA4331" i="2"/>
  <c r="AB4331" i="2"/>
  <c r="AC4331" i="2"/>
  <c r="Y4332" i="2"/>
  <c r="Z4332" i="2"/>
  <c r="AA4332" i="2"/>
  <c r="AB4332" i="2"/>
  <c r="AC4332" i="2"/>
  <c r="Y4333" i="2"/>
  <c r="Z4333" i="2"/>
  <c r="AA4333" i="2"/>
  <c r="AB4333" i="2"/>
  <c r="AC4333" i="2"/>
  <c r="Y4334" i="2"/>
  <c r="Z4334" i="2"/>
  <c r="AA4334" i="2"/>
  <c r="AB4334" i="2"/>
  <c r="AC4334" i="2"/>
  <c r="Y4335" i="2"/>
  <c r="Z4335" i="2"/>
  <c r="AA4335" i="2"/>
  <c r="AB4335" i="2"/>
  <c r="AC4335" i="2"/>
  <c r="Y4425" i="2"/>
  <c r="Y5108" i="2"/>
  <c r="Y4338" i="2"/>
  <c r="Z4338" i="2"/>
  <c r="AA4338" i="2"/>
  <c r="AB4338" i="2"/>
  <c r="AC4338" i="2"/>
  <c r="Y4339" i="2"/>
  <c r="Z4339" i="2"/>
  <c r="AA4339" i="2"/>
  <c r="AB4339" i="2"/>
  <c r="AC4339" i="2"/>
  <c r="Y4340" i="2"/>
  <c r="Z4340" i="2"/>
  <c r="AA4340" i="2"/>
  <c r="AB4340" i="2"/>
  <c r="AC4340" i="2"/>
  <c r="Y4341" i="2"/>
  <c r="Z4341" i="2"/>
  <c r="AA4341" i="2"/>
  <c r="AB4341" i="2"/>
  <c r="AC4341" i="2"/>
  <c r="Y4342" i="2"/>
  <c r="Z4342" i="2"/>
  <c r="AA4342" i="2"/>
  <c r="AB4342" i="2"/>
  <c r="AC4342" i="2"/>
  <c r="Y4343" i="2"/>
  <c r="Z4343" i="2"/>
  <c r="AA4343" i="2"/>
  <c r="AB4343" i="2"/>
  <c r="AC4343" i="2"/>
  <c r="Y4344" i="2"/>
  <c r="Z4344" i="2"/>
  <c r="AA4344" i="2"/>
  <c r="AB4344" i="2"/>
  <c r="AC4344" i="2"/>
  <c r="Y4345" i="2"/>
  <c r="Z4345" i="2"/>
  <c r="AA4345" i="2"/>
  <c r="AB4345" i="2"/>
  <c r="AC4345" i="2"/>
  <c r="Y4346" i="2"/>
  <c r="Z4346" i="2"/>
  <c r="AA4346" i="2"/>
  <c r="AB4346" i="2"/>
  <c r="AC4346" i="2"/>
  <c r="Y4347" i="2"/>
  <c r="Z4347" i="2"/>
  <c r="AA4347" i="2"/>
  <c r="AB4347" i="2"/>
  <c r="AC4347" i="2"/>
  <c r="Y4348" i="2"/>
  <c r="Z4348" i="2"/>
  <c r="AA4348" i="2"/>
  <c r="AB4348" i="2"/>
  <c r="AC4348" i="2"/>
  <c r="Y4349" i="2"/>
  <c r="Z4349" i="2"/>
  <c r="AA4349" i="2"/>
  <c r="AB4349" i="2"/>
  <c r="AC4349" i="2"/>
  <c r="Y4350" i="2"/>
  <c r="Z4350" i="2"/>
  <c r="AA4350" i="2"/>
  <c r="AB4350" i="2"/>
  <c r="AC4350" i="2"/>
  <c r="Y4351" i="2"/>
  <c r="Z4351" i="2"/>
  <c r="AA4351" i="2"/>
  <c r="AB4351" i="2"/>
  <c r="AC4351" i="2"/>
  <c r="Y4352" i="2"/>
  <c r="Z4352" i="2"/>
  <c r="AA4352" i="2"/>
  <c r="AB4352" i="2"/>
  <c r="AC4352" i="2"/>
  <c r="Y4353" i="2"/>
  <c r="Z4353" i="2"/>
  <c r="AA4353" i="2"/>
  <c r="AB4353" i="2"/>
  <c r="AC4353" i="2"/>
  <c r="Y4354" i="2"/>
  <c r="Z4354" i="2"/>
  <c r="AA4354" i="2"/>
  <c r="AB4354" i="2"/>
  <c r="AC4354" i="2"/>
  <c r="Y4355" i="2"/>
  <c r="Z4355" i="2"/>
  <c r="AA4355" i="2"/>
  <c r="AB4355" i="2"/>
  <c r="AC4355" i="2"/>
  <c r="Y4356" i="2"/>
  <c r="Z4356" i="2"/>
  <c r="AA4356" i="2"/>
  <c r="AB4356" i="2"/>
  <c r="AC4356" i="2"/>
  <c r="Y4357" i="2"/>
  <c r="Z4357" i="2"/>
  <c r="AA4357" i="2"/>
  <c r="AB4357" i="2"/>
  <c r="AC4357" i="2"/>
  <c r="Y4358" i="2"/>
  <c r="Z4358" i="2"/>
  <c r="AA4358" i="2"/>
  <c r="AB4358" i="2"/>
  <c r="AC4358" i="2"/>
  <c r="Y4359" i="2"/>
  <c r="Z4359" i="2"/>
  <c r="AA4359" i="2"/>
  <c r="AB4359" i="2"/>
  <c r="AC4359" i="2"/>
  <c r="Y4360" i="2"/>
  <c r="Z4360" i="2"/>
  <c r="AA4360" i="2"/>
  <c r="AB4360" i="2"/>
  <c r="AC4360" i="2"/>
  <c r="Y4361" i="2"/>
  <c r="Z4361" i="2"/>
  <c r="AA4361" i="2"/>
  <c r="AB4361" i="2"/>
  <c r="AC4361" i="2"/>
  <c r="Y4362" i="2"/>
  <c r="Z4362" i="2"/>
  <c r="AA4362" i="2"/>
  <c r="AB4362" i="2"/>
  <c r="AC4362" i="2"/>
  <c r="Y4363" i="2"/>
  <c r="Z4363" i="2"/>
  <c r="AA4363" i="2"/>
  <c r="AB4363" i="2"/>
  <c r="AC4363" i="2"/>
  <c r="Y4364" i="2"/>
  <c r="Z4364" i="2"/>
  <c r="AA4364" i="2"/>
  <c r="AB4364" i="2"/>
  <c r="AC4364" i="2"/>
  <c r="Y4365" i="2"/>
  <c r="Z4365" i="2"/>
  <c r="AA4365" i="2"/>
  <c r="AB4365" i="2"/>
  <c r="AC4365" i="2"/>
  <c r="Y4366" i="2"/>
  <c r="Z4366" i="2"/>
  <c r="AA4366" i="2"/>
  <c r="AB4366" i="2"/>
  <c r="AC4366" i="2"/>
  <c r="Y4367" i="2"/>
  <c r="Z4367" i="2"/>
  <c r="AA4367" i="2"/>
  <c r="AB4367" i="2"/>
  <c r="AC4367" i="2"/>
  <c r="Y4368" i="2"/>
  <c r="Z4368" i="2"/>
  <c r="AA4368" i="2"/>
  <c r="AB4368" i="2"/>
  <c r="AC4368" i="2"/>
  <c r="Y4369" i="2"/>
  <c r="Z4369" i="2"/>
  <c r="AA4369" i="2"/>
  <c r="AB4369" i="2"/>
  <c r="AC4369" i="2"/>
  <c r="Y4370" i="2"/>
  <c r="Z4370" i="2"/>
  <c r="AA4370" i="2"/>
  <c r="AB4370" i="2"/>
  <c r="AC4370" i="2"/>
  <c r="Y4371" i="2"/>
  <c r="Z4371" i="2"/>
  <c r="AA4371" i="2"/>
  <c r="AB4371" i="2"/>
  <c r="AC4371" i="2"/>
  <c r="Y4372" i="2"/>
  <c r="Z4372" i="2"/>
  <c r="AA4372" i="2"/>
  <c r="AB4372" i="2"/>
  <c r="AC4372" i="2"/>
  <c r="Y4373" i="2"/>
  <c r="Z4373" i="2"/>
  <c r="AA4373" i="2"/>
  <c r="AB4373" i="2"/>
  <c r="AC4373" i="2"/>
  <c r="Y4374" i="2"/>
  <c r="Z4374" i="2"/>
  <c r="AA4374" i="2"/>
  <c r="AB4374" i="2"/>
  <c r="AC4374" i="2"/>
  <c r="Y4375" i="2"/>
  <c r="Z4375" i="2"/>
  <c r="AA4375" i="2"/>
  <c r="AB4375" i="2"/>
  <c r="AC4375" i="2"/>
  <c r="Y4376" i="2"/>
  <c r="Z4376" i="2"/>
  <c r="AA4376" i="2"/>
  <c r="AB4376" i="2"/>
  <c r="AC4376" i="2"/>
  <c r="Y4377" i="2"/>
  <c r="Y4378" i="2"/>
  <c r="Z4378" i="2"/>
  <c r="AA4378" i="2"/>
  <c r="AB4378" i="2"/>
  <c r="AC4378" i="2"/>
  <c r="Y4379" i="2"/>
  <c r="Z4379" i="2"/>
  <c r="AA4379" i="2"/>
  <c r="AB4379" i="2"/>
  <c r="AC4379" i="2"/>
  <c r="Y4380" i="2"/>
  <c r="Z4380" i="2"/>
  <c r="AA4380" i="2"/>
  <c r="AB4380" i="2"/>
  <c r="AC4380" i="2"/>
  <c r="Y4381" i="2"/>
  <c r="Z4381" i="2"/>
  <c r="AA4381" i="2"/>
  <c r="AB4381" i="2"/>
  <c r="AC4381" i="2"/>
  <c r="Y4382" i="2"/>
  <c r="Z4382" i="2"/>
  <c r="AA4382" i="2"/>
  <c r="AB4382" i="2"/>
  <c r="AC4382" i="2"/>
  <c r="Y4383" i="2"/>
  <c r="Z4383" i="2"/>
  <c r="AA4383" i="2"/>
  <c r="AB4383" i="2"/>
  <c r="AC4383" i="2"/>
  <c r="Y4384" i="2"/>
  <c r="Z4384" i="2"/>
  <c r="AA4384" i="2"/>
  <c r="AB4384" i="2"/>
  <c r="AC4384" i="2"/>
  <c r="Y4385" i="2"/>
  <c r="Z4385" i="2"/>
  <c r="AA4385" i="2"/>
  <c r="AB4385" i="2"/>
  <c r="AC4385" i="2"/>
  <c r="Y4386" i="2"/>
  <c r="Z4386" i="2"/>
  <c r="AA4386" i="2"/>
  <c r="AB4386" i="2"/>
  <c r="AC4386" i="2"/>
  <c r="Y4387" i="2"/>
  <c r="Y5109" i="2"/>
  <c r="Y5119" i="2"/>
  <c r="Y4390" i="2"/>
  <c r="Z4390" i="2"/>
  <c r="AA4390" i="2"/>
  <c r="AB4390" i="2"/>
  <c r="AC4390" i="2"/>
  <c r="Y4391" i="2"/>
  <c r="Z4391" i="2"/>
  <c r="AA4391" i="2"/>
  <c r="AB4391" i="2"/>
  <c r="AC4391" i="2"/>
  <c r="Y4392" i="2"/>
  <c r="Z4392" i="2"/>
  <c r="AA4392" i="2"/>
  <c r="AB4392" i="2"/>
  <c r="AC4392" i="2"/>
  <c r="Y4393" i="2"/>
  <c r="Z4393" i="2"/>
  <c r="AA4393" i="2"/>
  <c r="AB4393" i="2"/>
  <c r="AC4393" i="2"/>
  <c r="Y4394" i="2"/>
  <c r="Z4394" i="2"/>
  <c r="AA4394" i="2"/>
  <c r="AB4394" i="2"/>
  <c r="AC4394" i="2"/>
  <c r="Y4395" i="2"/>
  <c r="Z4395" i="2"/>
  <c r="AA4395" i="2"/>
  <c r="AB4395" i="2"/>
  <c r="AC4395" i="2"/>
  <c r="Y4396" i="2"/>
  <c r="Z4396" i="2"/>
  <c r="AA4396" i="2"/>
  <c r="AB4396" i="2"/>
  <c r="AC4396" i="2"/>
  <c r="Y4397" i="2"/>
  <c r="Z4397" i="2"/>
  <c r="AA4397" i="2"/>
  <c r="AB4397" i="2"/>
  <c r="AC4397" i="2"/>
  <c r="Y4398" i="2"/>
  <c r="Z4398" i="2"/>
  <c r="AA4398" i="2"/>
  <c r="AB4398" i="2"/>
  <c r="AC4398" i="2"/>
  <c r="Y4399" i="2"/>
  <c r="Z4399" i="2"/>
  <c r="AA4399" i="2"/>
  <c r="AB4399" i="2"/>
  <c r="AC4399" i="2"/>
  <c r="Y4400" i="2"/>
  <c r="Z4400" i="2"/>
  <c r="AA4400" i="2"/>
  <c r="AB4400" i="2"/>
  <c r="AC4400" i="2"/>
  <c r="Y4401" i="2"/>
  <c r="Z4401" i="2"/>
  <c r="AA4401" i="2"/>
  <c r="AB4401" i="2"/>
  <c r="AC4401" i="2"/>
  <c r="Y4402" i="2"/>
  <c r="Z4402" i="2"/>
  <c r="AA4402" i="2"/>
  <c r="AB4402" i="2"/>
  <c r="AC4402" i="2"/>
  <c r="Y4403" i="2"/>
  <c r="Z4403" i="2"/>
  <c r="AA4403" i="2"/>
  <c r="AB4403" i="2"/>
  <c r="AC4403" i="2"/>
  <c r="Y4404" i="2"/>
  <c r="Z4404" i="2"/>
  <c r="AA4404" i="2"/>
  <c r="AB4404" i="2"/>
  <c r="AC4404" i="2"/>
  <c r="Y4405" i="2"/>
  <c r="Z4405" i="2"/>
  <c r="AA4405" i="2"/>
  <c r="AB4405" i="2"/>
  <c r="AC4405" i="2"/>
  <c r="Y4406" i="2"/>
  <c r="Z4406" i="2"/>
  <c r="AA4406" i="2"/>
  <c r="AB4406" i="2"/>
  <c r="AC4406" i="2"/>
  <c r="Y4407" i="2"/>
  <c r="Z4407" i="2"/>
  <c r="AA4407" i="2"/>
  <c r="AB4407" i="2"/>
  <c r="AC4407" i="2"/>
  <c r="Y4408" i="2"/>
  <c r="Z4408" i="2"/>
  <c r="AA4408" i="2"/>
  <c r="AB4408" i="2"/>
  <c r="AC4408" i="2"/>
  <c r="Y4409" i="2"/>
  <c r="Z4409" i="2"/>
  <c r="AA4409" i="2"/>
  <c r="AB4409" i="2"/>
  <c r="AC4409" i="2"/>
  <c r="Y4410" i="2"/>
  <c r="Z4410" i="2"/>
  <c r="AA4410" i="2"/>
  <c r="AB4410" i="2"/>
  <c r="AC4410" i="2"/>
  <c r="Y4411" i="2"/>
  <c r="Z4411" i="2"/>
  <c r="AA4411" i="2"/>
  <c r="AB4411" i="2"/>
  <c r="AC4411" i="2"/>
  <c r="Y4412" i="2"/>
  <c r="Z4412" i="2"/>
  <c r="AA4412" i="2"/>
  <c r="AB4412" i="2"/>
  <c r="AC4412" i="2"/>
  <c r="Y4413" i="2"/>
  <c r="Z4413" i="2"/>
  <c r="AA4413" i="2"/>
  <c r="AB4413" i="2"/>
  <c r="AC4413" i="2"/>
  <c r="Y4414" i="2"/>
  <c r="Z4414" i="2"/>
  <c r="AA4414" i="2"/>
  <c r="AB4414" i="2"/>
  <c r="AC4414" i="2"/>
  <c r="Y4415" i="2"/>
  <c r="Z4415" i="2"/>
  <c r="AA4415" i="2"/>
  <c r="AB4415" i="2"/>
  <c r="AC4415" i="2"/>
  <c r="Y4416" i="2"/>
  <c r="Z4416" i="2"/>
  <c r="AA4416" i="2"/>
  <c r="AB4416" i="2"/>
  <c r="AC4416" i="2"/>
  <c r="Y4417" i="2"/>
  <c r="Z4417" i="2"/>
  <c r="AA4417" i="2"/>
  <c r="AB4417" i="2"/>
  <c r="AC4417" i="2"/>
  <c r="Y4418" i="2"/>
  <c r="Z4418" i="2"/>
  <c r="AA4418" i="2"/>
  <c r="AB4418" i="2"/>
  <c r="AC4418" i="2"/>
  <c r="Y4419" i="2"/>
  <c r="Z4419" i="2"/>
  <c r="AA4419" i="2"/>
  <c r="AB4419" i="2"/>
  <c r="AC4419" i="2"/>
  <c r="Y4420" i="2"/>
  <c r="Z4420" i="2"/>
  <c r="AA4420" i="2"/>
  <c r="AB4420" i="2"/>
  <c r="AC4420" i="2"/>
  <c r="Y4421" i="2"/>
  <c r="Z4421" i="2"/>
  <c r="AA4421" i="2"/>
  <c r="AB4421" i="2"/>
  <c r="AC4421" i="2"/>
  <c r="Y4422" i="2"/>
  <c r="Z4422" i="2"/>
  <c r="AA4422" i="2"/>
  <c r="AB4422" i="2"/>
  <c r="AC4422" i="2"/>
  <c r="Y4423" i="2"/>
  <c r="Z4423" i="2"/>
  <c r="AA4423" i="2"/>
  <c r="AB4423" i="2"/>
  <c r="AC4423" i="2"/>
  <c r="Y4424" i="2"/>
  <c r="Z4424" i="2"/>
  <c r="AA4424" i="2"/>
  <c r="AB4424" i="2"/>
  <c r="AC4424" i="2"/>
  <c r="Y5151" i="2"/>
  <c r="Y4426" i="2"/>
  <c r="Z4426" i="2"/>
  <c r="AA4426" i="2"/>
  <c r="AB4426" i="2"/>
  <c r="AC4426" i="2"/>
  <c r="Y4427" i="2"/>
  <c r="Z4427" i="2"/>
  <c r="AA4427" i="2"/>
  <c r="AB4427" i="2"/>
  <c r="AC4427" i="2"/>
  <c r="Y4428" i="2"/>
  <c r="Z4428" i="2"/>
  <c r="AA4428" i="2"/>
  <c r="AB4428" i="2"/>
  <c r="AC4428" i="2"/>
  <c r="Y4429" i="2"/>
  <c r="Z4429" i="2"/>
  <c r="AA4429" i="2"/>
  <c r="AB4429" i="2"/>
  <c r="AC4429" i="2"/>
  <c r="Y4430" i="2"/>
  <c r="Z4430" i="2"/>
  <c r="AA4430" i="2"/>
  <c r="AB4430" i="2"/>
  <c r="AC4430" i="2"/>
  <c r="Y4431" i="2"/>
  <c r="Z4431" i="2"/>
  <c r="AA4431" i="2"/>
  <c r="AB4431" i="2"/>
  <c r="AC4431" i="2"/>
  <c r="Y4432" i="2"/>
  <c r="Z4432" i="2"/>
  <c r="AA4432" i="2"/>
  <c r="AB4432" i="2"/>
  <c r="AC4432" i="2"/>
  <c r="Y4433" i="2"/>
  <c r="Z4433" i="2"/>
  <c r="AA4433" i="2"/>
  <c r="AB4433" i="2"/>
  <c r="AC4433" i="2"/>
  <c r="Y4434" i="2"/>
  <c r="Z4434" i="2"/>
  <c r="AA4434" i="2"/>
  <c r="AB4434" i="2"/>
  <c r="AC4434" i="2"/>
  <c r="Y4435" i="2"/>
  <c r="Z4435" i="2"/>
  <c r="AA4435" i="2"/>
  <c r="AB4435" i="2"/>
  <c r="AC4435" i="2"/>
  <c r="Y4436" i="2"/>
  <c r="Z4436" i="2"/>
  <c r="AA4436" i="2"/>
  <c r="AB4436" i="2"/>
  <c r="AC4436" i="2"/>
  <c r="Y4437" i="2"/>
  <c r="Z4437" i="2"/>
  <c r="AA4437" i="2"/>
  <c r="AB4437" i="2"/>
  <c r="AC4437" i="2"/>
  <c r="Y4438" i="2"/>
  <c r="Z4438" i="2"/>
  <c r="AA4438" i="2"/>
  <c r="AB4438" i="2"/>
  <c r="AC4438" i="2"/>
  <c r="Y4439" i="2"/>
  <c r="Z4439" i="2"/>
  <c r="AA4439" i="2"/>
  <c r="AB4439" i="2"/>
  <c r="AC4439" i="2"/>
  <c r="Y4440" i="2"/>
  <c r="Z4440" i="2"/>
  <c r="AA4440" i="2"/>
  <c r="AB4440" i="2"/>
  <c r="AC4440" i="2"/>
  <c r="Y4441" i="2"/>
  <c r="Z4441" i="2"/>
  <c r="AA4441" i="2"/>
  <c r="AB4441" i="2"/>
  <c r="AC4441" i="2"/>
  <c r="Y4442" i="2"/>
  <c r="Z4442" i="2"/>
  <c r="AA4442" i="2"/>
  <c r="AB4442" i="2"/>
  <c r="AC4442" i="2"/>
  <c r="Y4443" i="2"/>
  <c r="Z4443" i="2"/>
  <c r="AA4443" i="2"/>
  <c r="AB4443" i="2"/>
  <c r="AC4443" i="2"/>
  <c r="Y4444" i="2"/>
  <c r="Z4444" i="2"/>
  <c r="AA4444" i="2"/>
  <c r="AB4444" i="2"/>
  <c r="AC4444" i="2"/>
  <c r="Y4445" i="2"/>
  <c r="Z4445" i="2"/>
  <c r="AA4445" i="2"/>
  <c r="AB4445" i="2"/>
  <c r="AC4445" i="2"/>
  <c r="Y4446" i="2"/>
  <c r="Z4446" i="2"/>
  <c r="AA4446" i="2"/>
  <c r="AB4446" i="2"/>
  <c r="AC4446" i="2"/>
  <c r="Y4447" i="2"/>
  <c r="Z4447" i="2"/>
  <c r="AA4447" i="2"/>
  <c r="AB4447" i="2"/>
  <c r="AC4447" i="2"/>
  <c r="Y4448" i="2"/>
  <c r="Z4448" i="2"/>
  <c r="AA4448" i="2"/>
  <c r="AB4448" i="2"/>
  <c r="AC4448" i="2"/>
  <c r="Y4449" i="2"/>
  <c r="Z4449" i="2"/>
  <c r="AA4449" i="2"/>
  <c r="AB4449" i="2"/>
  <c r="AC4449" i="2"/>
  <c r="Y4450" i="2"/>
  <c r="Z4450" i="2"/>
  <c r="AA4450" i="2"/>
  <c r="AB4450" i="2"/>
  <c r="AC4450" i="2"/>
  <c r="Y4451" i="2"/>
  <c r="Z4451" i="2"/>
  <c r="AA4451" i="2"/>
  <c r="AB4451" i="2"/>
  <c r="AC4451" i="2"/>
  <c r="Y4452" i="2"/>
  <c r="Z4452" i="2"/>
  <c r="AA4452" i="2"/>
  <c r="AB4452" i="2"/>
  <c r="AC4452" i="2"/>
  <c r="Y4453" i="2"/>
  <c r="Z4453" i="2"/>
  <c r="AA4453" i="2"/>
  <c r="AB4453" i="2"/>
  <c r="AC4453" i="2"/>
  <c r="Y4454" i="2"/>
  <c r="Z4454" i="2"/>
  <c r="AA4454" i="2"/>
  <c r="AB4454" i="2"/>
  <c r="AC4454" i="2"/>
  <c r="Y4455" i="2"/>
  <c r="Z4455" i="2"/>
  <c r="AA4455" i="2"/>
  <c r="AB4455" i="2"/>
  <c r="AC4455" i="2"/>
  <c r="Y4456" i="2"/>
  <c r="Z4456" i="2"/>
  <c r="AA4456" i="2"/>
  <c r="AB4456" i="2"/>
  <c r="AC4456" i="2"/>
  <c r="Y4457" i="2"/>
  <c r="Z4457" i="2"/>
  <c r="AA4457" i="2"/>
  <c r="AB4457" i="2"/>
  <c r="AC4457" i="2"/>
  <c r="Y4458" i="2"/>
  <c r="Z4458" i="2"/>
  <c r="AA4458" i="2"/>
  <c r="AB4458" i="2"/>
  <c r="AC4458" i="2"/>
  <c r="Y4459" i="2"/>
  <c r="Z4459" i="2"/>
  <c r="AA4459" i="2"/>
  <c r="AB4459" i="2"/>
  <c r="AC4459" i="2"/>
  <c r="Y4460" i="2"/>
  <c r="Z4460" i="2"/>
  <c r="AA4460" i="2"/>
  <c r="AB4460" i="2"/>
  <c r="AC4460" i="2"/>
  <c r="Y4461" i="2"/>
  <c r="Z4461" i="2"/>
  <c r="AA4461" i="2"/>
  <c r="AB4461" i="2"/>
  <c r="AC4461" i="2"/>
  <c r="Y4462" i="2"/>
  <c r="Z4462" i="2"/>
  <c r="AA4462" i="2"/>
  <c r="AB4462" i="2"/>
  <c r="AC4462" i="2"/>
  <c r="Y4463" i="2"/>
  <c r="Z4463" i="2"/>
  <c r="AA4463" i="2"/>
  <c r="AB4463" i="2"/>
  <c r="AC4463" i="2"/>
  <c r="Y4464" i="2"/>
  <c r="Z4464" i="2"/>
  <c r="AA4464" i="2"/>
  <c r="AB4464" i="2"/>
  <c r="AC4464" i="2"/>
  <c r="Y4465" i="2"/>
  <c r="Z4465" i="2"/>
  <c r="AA4465" i="2"/>
  <c r="AB4465" i="2"/>
  <c r="AC4465" i="2"/>
  <c r="Y4466" i="2"/>
  <c r="Z4466" i="2"/>
  <c r="AA4466" i="2"/>
  <c r="AB4466" i="2"/>
  <c r="AC4466" i="2"/>
  <c r="Y4467" i="2"/>
  <c r="Z4467" i="2"/>
  <c r="AA4467" i="2"/>
  <c r="AB4467" i="2"/>
  <c r="AC4467" i="2"/>
  <c r="Y4468" i="2"/>
  <c r="Z4468" i="2"/>
  <c r="AA4468" i="2"/>
  <c r="AB4468" i="2"/>
  <c r="AC4468" i="2"/>
  <c r="Y4469" i="2"/>
  <c r="Z4469" i="2"/>
  <c r="AA4469" i="2"/>
  <c r="AB4469" i="2"/>
  <c r="AC4469" i="2"/>
  <c r="Y4470" i="2"/>
  <c r="Z4470" i="2"/>
  <c r="AA4470" i="2"/>
  <c r="AB4470" i="2"/>
  <c r="AC4470" i="2"/>
  <c r="Y4471" i="2"/>
  <c r="Z4471" i="2"/>
  <c r="AA4471" i="2"/>
  <c r="AB4471" i="2"/>
  <c r="AC4471" i="2"/>
  <c r="Y4472" i="2"/>
  <c r="Z4472" i="2"/>
  <c r="AA4472" i="2"/>
  <c r="AB4472" i="2"/>
  <c r="AC4472" i="2"/>
  <c r="Y4473" i="2"/>
  <c r="Z4473" i="2"/>
  <c r="AA4473" i="2"/>
  <c r="AB4473" i="2"/>
  <c r="AC4473" i="2"/>
  <c r="Y4474" i="2"/>
  <c r="Z4474" i="2"/>
  <c r="AA4474" i="2"/>
  <c r="AB4474" i="2"/>
  <c r="AC4474" i="2"/>
  <c r="Y4475" i="2"/>
  <c r="Z4475" i="2"/>
  <c r="AA4475" i="2"/>
  <c r="AB4475" i="2"/>
  <c r="AC4475" i="2"/>
  <c r="Y4476" i="2"/>
  <c r="Z4476" i="2"/>
  <c r="AA4476" i="2"/>
  <c r="AB4476" i="2"/>
  <c r="AC4476" i="2"/>
  <c r="Y4477" i="2"/>
  <c r="Z4477" i="2"/>
  <c r="AA4477" i="2"/>
  <c r="AB4477" i="2"/>
  <c r="AC4477" i="2"/>
  <c r="Y4478" i="2"/>
  <c r="Z4478" i="2"/>
  <c r="AA4478" i="2"/>
  <c r="AB4478" i="2"/>
  <c r="AC4478" i="2"/>
  <c r="Y4479" i="2"/>
  <c r="Z4479" i="2"/>
  <c r="AA4479" i="2"/>
  <c r="AB4479" i="2"/>
  <c r="AC4479" i="2"/>
  <c r="Y4480" i="2"/>
  <c r="Z4480" i="2"/>
  <c r="AA4480" i="2"/>
  <c r="AB4480" i="2"/>
  <c r="AC4480" i="2"/>
  <c r="Y4481" i="2"/>
  <c r="Z4481" i="2"/>
  <c r="AA4481" i="2"/>
  <c r="AB4481" i="2"/>
  <c r="AC4481" i="2"/>
  <c r="Y4482" i="2"/>
  <c r="Z4482" i="2"/>
  <c r="AA4482" i="2"/>
  <c r="AB4482" i="2"/>
  <c r="AC4482" i="2"/>
  <c r="Y4483" i="2"/>
  <c r="Z4483" i="2"/>
  <c r="AA4483" i="2"/>
  <c r="AB4483" i="2"/>
  <c r="AC4483" i="2"/>
  <c r="Y4484" i="2"/>
  <c r="Z4484" i="2"/>
  <c r="AA4484" i="2"/>
  <c r="AB4484" i="2"/>
  <c r="AC4484" i="2"/>
  <c r="Y4485" i="2"/>
  <c r="Z4485" i="2"/>
  <c r="AA4485" i="2"/>
  <c r="AB4485" i="2"/>
  <c r="AC4485" i="2"/>
  <c r="Y4486" i="2"/>
  <c r="Z4486" i="2"/>
  <c r="AA4486" i="2"/>
  <c r="AB4486" i="2"/>
  <c r="AC4486" i="2"/>
  <c r="Y4487" i="2"/>
  <c r="Z4487" i="2"/>
  <c r="AA4487" i="2"/>
  <c r="AB4487" i="2"/>
  <c r="AC4487" i="2"/>
  <c r="Y4488" i="2"/>
  <c r="Z4488" i="2"/>
  <c r="AA4488" i="2"/>
  <c r="AB4488" i="2"/>
  <c r="AC4488" i="2"/>
  <c r="Y4489" i="2"/>
  <c r="Z4489" i="2"/>
  <c r="AA4489" i="2"/>
  <c r="AB4489" i="2"/>
  <c r="AC4489" i="2"/>
  <c r="Y4490" i="2"/>
  <c r="Z4490" i="2"/>
  <c r="AA4490" i="2"/>
  <c r="AB4490" i="2"/>
  <c r="AC4490" i="2"/>
  <c r="Y4491" i="2"/>
  <c r="Z4491" i="2"/>
  <c r="AA4491" i="2"/>
  <c r="AB4491" i="2"/>
  <c r="AC4491" i="2"/>
  <c r="Y4492" i="2"/>
  <c r="Z4492" i="2"/>
  <c r="AA4492" i="2"/>
  <c r="AB4492" i="2"/>
  <c r="AC4492" i="2"/>
  <c r="Y4493" i="2"/>
  <c r="Z4493" i="2"/>
  <c r="AA4493" i="2"/>
  <c r="AB4493" i="2"/>
  <c r="AC4493" i="2"/>
  <c r="Y4494" i="2"/>
  <c r="Z4494" i="2"/>
  <c r="AA4494" i="2"/>
  <c r="AB4494" i="2"/>
  <c r="AC4494" i="2"/>
  <c r="Y4495" i="2"/>
  <c r="Z4495" i="2"/>
  <c r="AA4495" i="2"/>
  <c r="AB4495" i="2"/>
  <c r="AC4495" i="2"/>
  <c r="Y4496" i="2"/>
  <c r="Z4496" i="2"/>
  <c r="AA4496" i="2"/>
  <c r="AB4496" i="2"/>
  <c r="AC4496" i="2"/>
  <c r="Y4497" i="2"/>
  <c r="Z4497" i="2"/>
  <c r="AA4497" i="2"/>
  <c r="AB4497" i="2"/>
  <c r="AC4497" i="2"/>
  <c r="Y4498" i="2"/>
  <c r="Z4498" i="2"/>
  <c r="AA4498" i="2"/>
  <c r="AB4498" i="2"/>
  <c r="AC4498" i="2"/>
  <c r="Y4499" i="2"/>
  <c r="Z4499" i="2"/>
  <c r="AA4499" i="2"/>
  <c r="AB4499" i="2"/>
  <c r="AC4499" i="2"/>
  <c r="Y4500" i="2"/>
  <c r="Z4500" i="2"/>
  <c r="AA4500" i="2"/>
  <c r="AB4500" i="2"/>
  <c r="AC4500" i="2"/>
  <c r="Y4501" i="2"/>
  <c r="Z4501" i="2"/>
  <c r="AA4501" i="2"/>
  <c r="AB4501" i="2"/>
  <c r="AC4501" i="2"/>
  <c r="Y4502" i="2"/>
  <c r="Z4502" i="2"/>
  <c r="AA4502" i="2"/>
  <c r="AB4502" i="2"/>
  <c r="AC4502" i="2"/>
  <c r="Y4503" i="2"/>
  <c r="Z4503" i="2"/>
  <c r="AA4503" i="2"/>
  <c r="AB4503" i="2"/>
  <c r="AC4503" i="2"/>
  <c r="Y4504" i="2"/>
  <c r="Z4504" i="2"/>
  <c r="AA4504" i="2"/>
  <c r="AB4504" i="2"/>
  <c r="AC4504" i="2"/>
  <c r="Y4505" i="2"/>
  <c r="Z4505" i="2"/>
  <c r="AA4505" i="2"/>
  <c r="AB4505" i="2"/>
  <c r="AC4505" i="2"/>
  <c r="Y4506" i="2"/>
  <c r="Z4506" i="2"/>
  <c r="AA4506" i="2"/>
  <c r="AB4506" i="2"/>
  <c r="AC4506" i="2"/>
  <c r="Y4507" i="2"/>
  <c r="Z4507" i="2"/>
  <c r="AA4507" i="2"/>
  <c r="AB4507" i="2"/>
  <c r="AC4507" i="2"/>
  <c r="Y4508" i="2"/>
  <c r="Z4508" i="2"/>
  <c r="AA4508" i="2"/>
  <c r="AB4508" i="2"/>
  <c r="AC4508" i="2"/>
  <c r="Y4509" i="2"/>
  <c r="Z4509" i="2"/>
  <c r="AA4509" i="2"/>
  <c r="AB4509" i="2"/>
  <c r="AC4509" i="2"/>
  <c r="Y4510" i="2"/>
  <c r="Z4510" i="2"/>
  <c r="AA4510" i="2"/>
  <c r="AB4510" i="2"/>
  <c r="AC4510" i="2"/>
  <c r="Y4511" i="2"/>
  <c r="Z4511" i="2"/>
  <c r="AA4511" i="2"/>
  <c r="AB4511" i="2"/>
  <c r="AC4511" i="2"/>
  <c r="Y4512" i="2"/>
  <c r="Z4512" i="2"/>
  <c r="AA4512" i="2"/>
  <c r="AB4512" i="2"/>
  <c r="AC4512" i="2"/>
  <c r="Y4513" i="2"/>
  <c r="Z4513" i="2"/>
  <c r="AA4513" i="2"/>
  <c r="AB4513" i="2"/>
  <c r="AC4513" i="2"/>
  <c r="Y4514" i="2"/>
  <c r="Z4514" i="2"/>
  <c r="AA4514" i="2"/>
  <c r="AB4514" i="2"/>
  <c r="AC4514" i="2"/>
  <c r="Y4515" i="2"/>
  <c r="Z4515" i="2"/>
  <c r="AA4515" i="2"/>
  <c r="AB4515" i="2"/>
  <c r="AC4515" i="2"/>
  <c r="Y4516" i="2"/>
  <c r="Z4516" i="2"/>
  <c r="AA4516" i="2"/>
  <c r="AB4516" i="2"/>
  <c r="AC4516" i="2"/>
  <c r="Y4517" i="2"/>
  <c r="Z4517" i="2"/>
  <c r="AA4517" i="2"/>
  <c r="AB4517" i="2"/>
  <c r="AC4517" i="2"/>
  <c r="Y4518" i="2"/>
  <c r="Z4518" i="2"/>
  <c r="AA4518" i="2"/>
  <c r="AB4518" i="2"/>
  <c r="AC4518" i="2"/>
  <c r="Y4519" i="2"/>
  <c r="Z4519" i="2"/>
  <c r="AA4519" i="2"/>
  <c r="AB4519" i="2"/>
  <c r="AC4519" i="2"/>
  <c r="Y4520" i="2"/>
  <c r="Z4520" i="2"/>
  <c r="AA4520" i="2"/>
  <c r="AB4520" i="2"/>
  <c r="AC4520" i="2"/>
  <c r="Y4521" i="2"/>
  <c r="Z4521" i="2"/>
  <c r="AA4521" i="2"/>
  <c r="AB4521" i="2"/>
  <c r="AC4521" i="2"/>
  <c r="Y4522" i="2"/>
  <c r="Z4522" i="2"/>
  <c r="AA4522" i="2"/>
  <c r="AB4522" i="2"/>
  <c r="AC4522" i="2"/>
  <c r="Y4523" i="2"/>
  <c r="Z4523" i="2"/>
  <c r="AA4523" i="2"/>
  <c r="AB4523" i="2"/>
  <c r="AC4523" i="2"/>
  <c r="Y4524" i="2"/>
  <c r="Z4524" i="2"/>
  <c r="AA4524" i="2"/>
  <c r="AB4524" i="2"/>
  <c r="AC4524" i="2"/>
  <c r="Y4525" i="2"/>
  <c r="Z4525" i="2"/>
  <c r="AA4525" i="2"/>
  <c r="AB4525" i="2"/>
  <c r="AC4525" i="2"/>
  <c r="Y4526" i="2"/>
  <c r="Z4526" i="2"/>
  <c r="AA4526" i="2"/>
  <c r="AB4526" i="2"/>
  <c r="AC4526" i="2"/>
  <c r="Y4527" i="2"/>
  <c r="Z4527" i="2"/>
  <c r="AA4527" i="2"/>
  <c r="AB4527" i="2"/>
  <c r="AC4527" i="2"/>
  <c r="Y4528" i="2"/>
  <c r="Z4528" i="2"/>
  <c r="AA4528" i="2"/>
  <c r="AB4528" i="2"/>
  <c r="AC4528" i="2"/>
  <c r="Y4529" i="2"/>
  <c r="Z4529" i="2"/>
  <c r="AA4529" i="2"/>
  <c r="AB4529" i="2"/>
  <c r="AC4529" i="2"/>
  <c r="Y4530" i="2"/>
  <c r="Z4530" i="2"/>
  <c r="AA4530" i="2"/>
  <c r="AB4530" i="2"/>
  <c r="AC4530" i="2"/>
  <c r="Y4531" i="2"/>
  <c r="Z4531" i="2"/>
  <c r="AA4531" i="2"/>
  <c r="AB4531" i="2"/>
  <c r="AC4531" i="2"/>
  <c r="Y4532" i="2"/>
  <c r="Z4532" i="2"/>
  <c r="AA4532" i="2"/>
  <c r="AB4532" i="2"/>
  <c r="AC4532" i="2"/>
  <c r="Y4533" i="2"/>
  <c r="Z4533" i="2"/>
  <c r="AA4533" i="2"/>
  <c r="AB4533" i="2"/>
  <c r="AC4533" i="2"/>
  <c r="Y4534" i="2"/>
  <c r="Z4534" i="2"/>
  <c r="AA4534" i="2"/>
  <c r="AB4534" i="2"/>
  <c r="AC4534" i="2"/>
  <c r="Y4535" i="2"/>
  <c r="Z4535" i="2"/>
  <c r="AA4535" i="2"/>
  <c r="AB4535" i="2"/>
  <c r="AC4535" i="2"/>
  <c r="Y4536" i="2"/>
  <c r="Z4536" i="2"/>
  <c r="AA4536" i="2"/>
  <c r="AB4536" i="2"/>
  <c r="AC4536" i="2"/>
  <c r="Y4537" i="2"/>
  <c r="Z4537" i="2"/>
  <c r="AA4537" i="2"/>
  <c r="AB4537" i="2"/>
  <c r="AC4537" i="2"/>
  <c r="Y4538" i="2"/>
  <c r="Z4538" i="2"/>
  <c r="AA4538" i="2"/>
  <c r="AB4538" i="2"/>
  <c r="AC4538" i="2"/>
  <c r="Y4539" i="2"/>
  <c r="Z4539" i="2"/>
  <c r="AA4539" i="2"/>
  <c r="AB4539" i="2"/>
  <c r="AC4539" i="2"/>
  <c r="Y4540" i="2"/>
  <c r="Z4540" i="2"/>
  <c r="AA4540" i="2"/>
  <c r="AB4540" i="2"/>
  <c r="AC4540" i="2"/>
  <c r="Y4541" i="2"/>
  <c r="Z4541" i="2"/>
  <c r="AA4541" i="2"/>
  <c r="AB4541" i="2"/>
  <c r="AC4541" i="2"/>
  <c r="Y4542" i="2"/>
  <c r="Z4542" i="2"/>
  <c r="AA4542" i="2"/>
  <c r="AB4542" i="2"/>
  <c r="AC4542" i="2"/>
  <c r="Y4543" i="2"/>
  <c r="Z4543" i="2"/>
  <c r="AA4543" i="2"/>
  <c r="AB4543" i="2"/>
  <c r="AC4543" i="2"/>
  <c r="Y4544" i="2"/>
  <c r="Z4544" i="2"/>
  <c r="AA4544" i="2"/>
  <c r="AB4544" i="2"/>
  <c r="AC4544" i="2"/>
  <c r="Y4545" i="2"/>
  <c r="Z4545" i="2"/>
  <c r="AA4545" i="2"/>
  <c r="AB4545" i="2"/>
  <c r="AC4545" i="2"/>
  <c r="Y4546" i="2"/>
  <c r="Z4546" i="2"/>
  <c r="AA4546" i="2"/>
  <c r="AB4546" i="2"/>
  <c r="AC4546" i="2"/>
  <c r="Y4547" i="2"/>
  <c r="Z4547" i="2"/>
  <c r="AA4547" i="2"/>
  <c r="AB4547" i="2"/>
  <c r="AC4547" i="2"/>
  <c r="Y4548" i="2"/>
  <c r="Z4548" i="2"/>
  <c r="AA4548" i="2"/>
  <c r="AB4548" i="2"/>
  <c r="AC4548" i="2"/>
  <c r="Y4549" i="2"/>
  <c r="Z4549" i="2"/>
  <c r="AA4549" i="2"/>
  <c r="AB4549" i="2"/>
  <c r="AC4549" i="2"/>
  <c r="Y4550" i="2"/>
  <c r="Z4550" i="2"/>
  <c r="AA4550" i="2"/>
  <c r="AB4550" i="2"/>
  <c r="AC4550" i="2"/>
  <c r="Y4551" i="2"/>
  <c r="Z4551" i="2"/>
  <c r="AA4551" i="2"/>
  <c r="AB4551" i="2"/>
  <c r="AC4551" i="2"/>
  <c r="Y4552" i="2"/>
  <c r="Z4552" i="2"/>
  <c r="AA4552" i="2"/>
  <c r="AB4552" i="2"/>
  <c r="AC4552" i="2"/>
  <c r="Y4553" i="2"/>
  <c r="Z4553" i="2"/>
  <c r="AA4553" i="2"/>
  <c r="AB4553" i="2"/>
  <c r="AC4553" i="2"/>
  <c r="Y4554" i="2"/>
  <c r="Z4554" i="2"/>
  <c r="AA4554" i="2"/>
  <c r="AB4554" i="2"/>
  <c r="AC4554" i="2"/>
  <c r="Y4555" i="2"/>
  <c r="Z4555" i="2"/>
  <c r="AA4555" i="2"/>
  <c r="AB4555" i="2"/>
  <c r="AC4555" i="2"/>
  <c r="Y4556" i="2"/>
  <c r="Z4556" i="2"/>
  <c r="AA4556" i="2"/>
  <c r="AB4556" i="2"/>
  <c r="AC4556" i="2"/>
  <c r="Y4557" i="2"/>
  <c r="Z4557" i="2"/>
  <c r="AA4557" i="2"/>
  <c r="AB4557" i="2"/>
  <c r="AC4557" i="2"/>
  <c r="Y4558" i="2"/>
  <c r="Z4558" i="2"/>
  <c r="AA4558" i="2"/>
  <c r="AB4558" i="2"/>
  <c r="AC4558" i="2"/>
  <c r="Y4559" i="2"/>
  <c r="Z4559" i="2"/>
  <c r="AA4559" i="2"/>
  <c r="AB4559" i="2"/>
  <c r="AC4559" i="2"/>
  <c r="Y4560" i="2"/>
  <c r="Z4560" i="2"/>
  <c r="AA4560" i="2"/>
  <c r="AB4560" i="2"/>
  <c r="AC4560" i="2"/>
  <c r="Y4561" i="2"/>
  <c r="Z4561" i="2"/>
  <c r="AA4561" i="2"/>
  <c r="AB4561" i="2"/>
  <c r="AC4561" i="2"/>
  <c r="Y4562" i="2"/>
  <c r="Y4563" i="2"/>
  <c r="Z4563" i="2"/>
  <c r="AA4563" i="2"/>
  <c r="AB4563" i="2"/>
  <c r="AC4563" i="2"/>
  <c r="Y4564" i="2"/>
  <c r="Z4564" i="2"/>
  <c r="AA4564" i="2"/>
  <c r="AB4564" i="2"/>
  <c r="AC4564" i="2"/>
  <c r="Y4565" i="2"/>
  <c r="Z4565" i="2"/>
  <c r="AA4565" i="2"/>
  <c r="AB4565" i="2"/>
  <c r="AC4565" i="2"/>
  <c r="Y4566" i="2"/>
  <c r="Z4566" i="2"/>
  <c r="AA4566" i="2"/>
  <c r="AB4566" i="2"/>
  <c r="AC4566" i="2"/>
  <c r="Y4567" i="2"/>
  <c r="Z4567" i="2"/>
  <c r="AA4567" i="2"/>
  <c r="AB4567" i="2"/>
  <c r="AC4567" i="2"/>
  <c r="Y4568" i="2"/>
  <c r="Z4568" i="2"/>
  <c r="AA4568" i="2"/>
  <c r="AB4568" i="2"/>
  <c r="AC4568" i="2"/>
  <c r="Y4569" i="2"/>
  <c r="Z4569" i="2"/>
  <c r="AA4569" i="2"/>
  <c r="AB4569" i="2"/>
  <c r="AC4569" i="2"/>
  <c r="Y4570" i="2"/>
  <c r="Z4570" i="2"/>
  <c r="AA4570" i="2"/>
  <c r="AB4570" i="2"/>
  <c r="AC4570" i="2"/>
  <c r="Y4571" i="2"/>
  <c r="Z4571" i="2"/>
  <c r="AA4571" i="2"/>
  <c r="AB4571" i="2"/>
  <c r="AC4571" i="2"/>
  <c r="Y4572" i="2"/>
  <c r="Z4572" i="2"/>
  <c r="AA4572" i="2"/>
  <c r="AB4572" i="2"/>
  <c r="AC4572" i="2"/>
  <c r="Y4573" i="2"/>
  <c r="Z4573" i="2"/>
  <c r="AA4573" i="2"/>
  <c r="AB4573" i="2"/>
  <c r="AC4573" i="2"/>
  <c r="Y4574" i="2"/>
  <c r="Z4574" i="2"/>
  <c r="AA4574" i="2"/>
  <c r="AB4574" i="2"/>
  <c r="AC4574" i="2"/>
  <c r="Y4575" i="2"/>
  <c r="Z4575" i="2"/>
  <c r="AA4575" i="2"/>
  <c r="AB4575" i="2"/>
  <c r="AC4575" i="2"/>
  <c r="Y4576" i="2"/>
  <c r="Z4576" i="2"/>
  <c r="AA4576" i="2"/>
  <c r="AB4576" i="2"/>
  <c r="AC4576" i="2"/>
  <c r="Y4577" i="2"/>
  <c r="Z4577" i="2"/>
  <c r="AA4577" i="2"/>
  <c r="AB4577" i="2"/>
  <c r="AC4577" i="2"/>
  <c r="Y4578" i="2"/>
  <c r="Z4578" i="2"/>
  <c r="AA4578" i="2"/>
  <c r="AB4578" i="2"/>
  <c r="AC4578" i="2"/>
  <c r="Y4579" i="2"/>
  <c r="Z4579" i="2"/>
  <c r="AA4579" i="2"/>
  <c r="AB4579" i="2"/>
  <c r="AC4579" i="2"/>
  <c r="Y4580" i="2"/>
  <c r="Z4580" i="2"/>
  <c r="AA4580" i="2"/>
  <c r="AB4580" i="2"/>
  <c r="AC4580" i="2"/>
  <c r="Y4581" i="2"/>
  <c r="Z4581" i="2"/>
  <c r="AA4581" i="2"/>
  <c r="AB4581" i="2"/>
  <c r="AC4581" i="2"/>
  <c r="Y4582" i="2"/>
  <c r="Z4582" i="2"/>
  <c r="AA4582" i="2"/>
  <c r="AB4582" i="2"/>
  <c r="AC4582" i="2"/>
  <c r="Y4583" i="2"/>
  <c r="Z4583" i="2"/>
  <c r="AA4583" i="2"/>
  <c r="AB4583" i="2"/>
  <c r="AC4583" i="2"/>
  <c r="Y4584" i="2"/>
  <c r="Z4584" i="2"/>
  <c r="AA4584" i="2"/>
  <c r="AB4584" i="2"/>
  <c r="AC4584" i="2"/>
  <c r="Y4585" i="2"/>
  <c r="Z4585" i="2"/>
  <c r="AA4585" i="2"/>
  <c r="AB4585" i="2"/>
  <c r="AC4585" i="2"/>
  <c r="Y4586" i="2"/>
  <c r="Z4586" i="2"/>
  <c r="AA4586" i="2"/>
  <c r="AB4586" i="2"/>
  <c r="AC4586" i="2"/>
  <c r="Y4587" i="2"/>
  <c r="Z4587" i="2"/>
  <c r="AA4587" i="2"/>
  <c r="AB4587" i="2"/>
  <c r="AC4587" i="2"/>
  <c r="Y4588" i="2"/>
  <c r="Z4588" i="2"/>
  <c r="AA4588" i="2"/>
  <c r="AB4588" i="2"/>
  <c r="AC4588" i="2"/>
  <c r="Y4589" i="2"/>
  <c r="Z4589" i="2"/>
  <c r="AA4589" i="2"/>
  <c r="AB4589" i="2"/>
  <c r="AC4589" i="2"/>
  <c r="Y4590" i="2"/>
  <c r="Z4590" i="2"/>
  <c r="AA4590" i="2"/>
  <c r="AB4590" i="2"/>
  <c r="AC4590" i="2"/>
  <c r="Y4591" i="2"/>
  <c r="Z4591" i="2"/>
  <c r="AA4591" i="2"/>
  <c r="AB4591" i="2"/>
  <c r="AC4591" i="2"/>
  <c r="Y4592" i="2"/>
  <c r="Z4592" i="2"/>
  <c r="AA4592" i="2"/>
  <c r="AB4592" i="2"/>
  <c r="AC4592" i="2"/>
  <c r="Y4593" i="2"/>
  <c r="Z4593" i="2"/>
  <c r="AA4593" i="2"/>
  <c r="AB4593" i="2"/>
  <c r="AC4593" i="2"/>
  <c r="Y4594" i="2"/>
  <c r="Z4594" i="2"/>
  <c r="AA4594" i="2"/>
  <c r="AB4594" i="2"/>
  <c r="AC4594" i="2"/>
  <c r="Y4595" i="2"/>
  <c r="Z4595" i="2"/>
  <c r="AA4595" i="2"/>
  <c r="AB4595" i="2"/>
  <c r="AC4595" i="2"/>
  <c r="Y4596" i="2"/>
  <c r="Z4596" i="2"/>
  <c r="AA4596" i="2"/>
  <c r="AB4596" i="2"/>
  <c r="AC4596" i="2"/>
  <c r="Y4597" i="2"/>
  <c r="Z4597" i="2"/>
  <c r="AA4597" i="2"/>
  <c r="AB4597" i="2"/>
  <c r="AC4597" i="2"/>
  <c r="Y4598" i="2"/>
  <c r="Z4598" i="2"/>
  <c r="AA4598" i="2"/>
  <c r="AB4598" i="2"/>
  <c r="AC4598" i="2"/>
  <c r="Y4599" i="2"/>
  <c r="Z4599" i="2"/>
  <c r="AA4599" i="2"/>
  <c r="AB4599" i="2"/>
  <c r="AC4599" i="2"/>
  <c r="Y4600" i="2"/>
  <c r="Z4600" i="2"/>
  <c r="AA4600" i="2"/>
  <c r="AB4600" i="2"/>
  <c r="AC4600" i="2"/>
  <c r="Y4601" i="2"/>
  <c r="Z4601" i="2"/>
  <c r="AA4601" i="2"/>
  <c r="AB4601" i="2"/>
  <c r="AC4601" i="2"/>
  <c r="Y4602" i="2"/>
  <c r="Z4602" i="2"/>
  <c r="AA4602" i="2"/>
  <c r="AB4602" i="2"/>
  <c r="AC4602" i="2"/>
  <c r="Y4603" i="2"/>
  <c r="Z4603" i="2"/>
  <c r="AA4603" i="2"/>
  <c r="AB4603" i="2"/>
  <c r="AC4603" i="2"/>
  <c r="Y4604" i="2"/>
  <c r="Z4604" i="2"/>
  <c r="AA4604" i="2"/>
  <c r="AB4604" i="2"/>
  <c r="AC4604" i="2"/>
  <c r="Y4605" i="2"/>
  <c r="Z4605" i="2"/>
  <c r="AA4605" i="2"/>
  <c r="AB4605" i="2"/>
  <c r="AC4605" i="2"/>
  <c r="Y4606" i="2"/>
  <c r="Z4606" i="2"/>
  <c r="AA4606" i="2"/>
  <c r="AB4606" i="2"/>
  <c r="AC4606" i="2"/>
  <c r="Y4607" i="2"/>
  <c r="Z4607" i="2"/>
  <c r="AA4607" i="2"/>
  <c r="AB4607" i="2"/>
  <c r="AC4607" i="2"/>
  <c r="Y4608" i="2"/>
  <c r="Z4608" i="2"/>
  <c r="AA4608" i="2"/>
  <c r="AB4608" i="2"/>
  <c r="AC4608" i="2"/>
  <c r="Y4609" i="2"/>
  <c r="Z4609" i="2"/>
  <c r="AA4609" i="2"/>
  <c r="AB4609" i="2"/>
  <c r="AC4609" i="2"/>
  <c r="Y4610" i="2"/>
  <c r="Z4610" i="2"/>
  <c r="AA4610" i="2"/>
  <c r="AB4610" i="2"/>
  <c r="AC4610" i="2"/>
  <c r="Y4611" i="2"/>
  <c r="Z4611" i="2"/>
  <c r="AA4611" i="2"/>
  <c r="AB4611" i="2"/>
  <c r="AC4611" i="2"/>
  <c r="Y4612" i="2"/>
  <c r="Z4612" i="2"/>
  <c r="AA4612" i="2"/>
  <c r="AB4612" i="2"/>
  <c r="AC4612" i="2"/>
  <c r="Y4613" i="2"/>
  <c r="Z4613" i="2"/>
  <c r="AA4613" i="2"/>
  <c r="AB4613" i="2"/>
  <c r="AC4613" i="2"/>
  <c r="Y4614" i="2"/>
  <c r="Z4614" i="2"/>
  <c r="AA4614" i="2"/>
  <c r="AB4614" i="2"/>
  <c r="AC4614" i="2"/>
  <c r="Y4615" i="2"/>
  <c r="Z4615" i="2"/>
  <c r="AA4615" i="2"/>
  <c r="AB4615" i="2"/>
  <c r="AC4615" i="2"/>
  <c r="Y4616" i="2"/>
  <c r="Y4617" i="2"/>
  <c r="Z4617" i="2"/>
  <c r="AA4617" i="2"/>
  <c r="AB4617" i="2"/>
  <c r="AC4617" i="2"/>
  <c r="Y4618" i="2"/>
  <c r="Z4618" i="2"/>
  <c r="AA4618" i="2"/>
  <c r="AB4618" i="2"/>
  <c r="AC4618" i="2"/>
  <c r="Y4619" i="2"/>
  <c r="Z4619" i="2"/>
  <c r="AA4619" i="2"/>
  <c r="AB4619" i="2"/>
  <c r="AC4619" i="2"/>
  <c r="Y4620" i="2"/>
  <c r="Z4620" i="2"/>
  <c r="AA4620" i="2"/>
  <c r="AB4620" i="2"/>
  <c r="AC4620" i="2"/>
  <c r="Y4621" i="2"/>
  <c r="Z4621" i="2"/>
  <c r="AA4621" i="2"/>
  <c r="AB4621" i="2"/>
  <c r="AC4621" i="2"/>
  <c r="Y4622" i="2"/>
  <c r="Z4622" i="2"/>
  <c r="AA4622" i="2"/>
  <c r="AB4622" i="2"/>
  <c r="AC4622" i="2"/>
  <c r="Y4623" i="2"/>
  <c r="Z4623" i="2"/>
  <c r="AA4623" i="2"/>
  <c r="AB4623" i="2"/>
  <c r="AC4623" i="2"/>
  <c r="Y4624" i="2"/>
  <c r="Z4624" i="2"/>
  <c r="AA4624" i="2"/>
  <c r="AB4624" i="2"/>
  <c r="AC4624" i="2"/>
  <c r="Y4625" i="2"/>
  <c r="Z4625" i="2"/>
  <c r="AA4625" i="2"/>
  <c r="AB4625" i="2"/>
  <c r="AC4625" i="2"/>
  <c r="Y4626" i="2"/>
  <c r="Z4626" i="2"/>
  <c r="AA4626" i="2"/>
  <c r="AB4626" i="2"/>
  <c r="AC4626" i="2"/>
  <c r="Y4627" i="2"/>
  <c r="Z4627" i="2"/>
  <c r="AA4627" i="2"/>
  <c r="AB4627" i="2"/>
  <c r="AC4627" i="2"/>
  <c r="Y4628" i="2"/>
  <c r="Z4628" i="2"/>
  <c r="AA4628" i="2"/>
  <c r="AB4628" i="2"/>
  <c r="AC4628" i="2"/>
  <c r="Y4629" i="2"/>
  <c r="Z4629" i="2"/>
  <c r="AA4629" i="2"/>
  <c r="AB4629" i="2"/>
  <c r="AC4629" i="2"/>
  <c r="Y4630" i="2"/>
  <c r="Z4630" i="2"/>
  <c r="AA4630" i="2"/>
  <c r="AB4630" i="2"/>
  <c r="AC4630" i="2"/>
  <c r="Y4631" i="2"/>
  <c r="Z4631" i="2"/>
  <c r="AA4631" i="2"/>
  <c r="AB4631" i="2"/>
  <c r="AC4631" i="2"/>
  <c r="Y4632" i="2"/>
  <c r="Z4632" i="2"/>
  <c r="AA4632" i="2"/>
  <c r="AB4632" i="2"/>
  <c r="AC4632" i="2"/>
  <c r="Y4633" i="2"/>
  <c r="Z4633" i="2"/>
  <c r="AA4633" i="2"/>
  <c r="AB4633" i="2"/>
  <c r="AC4633" i="2"/>
  <c r="Y4634" i="2"/>
  <c r="Z4634" i="2"/>
  <c r="AA4634" i="2"/>
  <c r="AB4634" i="2"/>
  <c r="AC4634" i="2"/>
  <c r="Y4635" i="2"/>
  <c r="Z4635" i="2"/>
  <c r="AA4635" i="2"/>
  <c r="AB4635" i="2"/>
  <c r="AC4635" i="2"/>
  <c r="Y4636" i="2"/>
  <c r="Z4636" i="2"/>
  <c r="AA4636" i="2"/>
  <c r="AB4636" i="2"/>
  <c r="AC4636" i="2"/>
  <c r="Y4637" i="2"/>
  <c r="Z4637" i="2"/>
  <c r="AA4637" i="2"/>
  <c r="AB4637" i="2"/>
  <c r="AC4637" i="2"/>
  <c r="Y4638" i="2"/>
  <c r="Z4638" i="2"/>
  <c r="AA4638" i="2"/>
  <c r="AB4638" i="2"/>
  <c r="AC4638" i="2"/>
  <c r="Y4639" i="2"/>
  <c r="Z4639" i="2"/>
  <c r="AA4639" i="2"/>
  <c r="AB4639" i="2"/>
  <c r="AC4639" i="2"/>
  <c r="Y4640" i="2"/>
  <c r="Z4640" i="2"/>
  <c r="AA4640" i="2"/>
  <c r="AB4640" i="2"/>
  <c r="AC4640" i="2"/>
  <c r="Y4641" i="2"/>
  <c r="Z4641" i="2"/>
  <c r="AA4641" i="2"/>
  <c r="AB4641" i="2"/>
  <c r="AC4641" i="2"/>
  <c r="Y4642" i="2"/>
  <c r="Z4642" i="2"/>
  <c r="AA4642" i="2"/>
  <c r="AB4642" i="2"/>
  <c r="AC4642" i="2"/>
  <c r="Y4643" i="2"/>
  <c r="Z4643" i="2"/>
  <c r="AA4643" i="2"/>
  <c r="AB4643" i="2"/>
  <c r="AC4643" i="2"/>
  <c r="Y4644" i="2"/>
  <c r="Z4644" i="2"/>
  <c r="AA4644" i="2"/>
  <c r="AB4644" i="2"/>
  <c r="AC4644" i="2"/>
  <c r="Y4645" i="2"/>
  <c r="Z4645" i="2"/>
  <c r="AA4645" i="2"/>
  <c r="AB4645" i="2"/>
  <c r="AC4645" i="2"/>
  <c r="Y4646" i="2"/>
  <c r="Z4646" i="2"/>
  <c r="AA4646" i="2"/>
  <c r="AB4646" i="2"/>
  <c r="AC4646" i="2"/>
  <c r="Y4647" i="2"/>
  <c r="Z4647" i="2"/>
  <c r="AA4647" i="2"/>
  <c r="AB4647" i="2"/>
  <c r="AC4647" i="2"/>
  <c r="Y4648" i="2"/>
  <c r="Z4648" i="2"/>
  <c r="AA4648" i="2"/>
  <c r="AB4648" i="2"/>
  <c r="AC4648" i="2"/>
  <c r="Y4649" i="2"/>
  <c r="Z4649" i="2"/>
  <c r="AA4649" i="2"/>
  <c r="AB4649" i="2"/>
  <c r="AC4649" i="2"/>
  <c r="Y4650" i="2"/>
  <c r="Z4650" i="2"/>
  <c r="AA4650" i="2"/>
  <c r="AB4650" i="2"/>
  <c r="AC4650" i="2"/>
  <c r="Y4651" i="2"/>
  <c r="Z4651" i="2"/>
  <c r="AA4651" i="2"/>
  <c r="AB4651" i="2"/>
  <c r="AC4651" i="2"/>
  <c r="Y4652" i="2"/>
  <c r="Z4652" i="2"/>
  <c r="AA4652" i="2"/>
  <c r="AB4652" i="2"/>
  <c r="AC4652" i="2"/>
  <c r="Y4653" i="2"/>
  <c r="Z4653" i="2"/>
  <c r="AA4653" i="2"/>
  <c r="AB4653" i="2"/>
  <c r="AC4653" i="2"/>
  <c r="Y4654" i="2"/>
  <c r="Z4654" i="2"/>
  <c r="AA4654" i="2"/>
  <c r="AB4654" i="2"/>
  <c r="AC4654" i="2"/>
  <c r="Y4655" i="2"/>
  <c r="Z4655" i="2"/>
  <c r="AA4655" i="2"/>
  <c r="AB4655" i="2"/>
  <c r="AC4655" i="2"/>
  <c r="Y4656" i="2"/>
  <c r="Z4656" i="2"/>
  <c r="AA4656" i="2"/>
  <c r="AB4656" i="2"/>
  <c r="AC4656" i="2"/>
  <c r="Y4657" i="2"/>
  <c r="Z4657" i="2"/>
  <c r="AA4657" i="2"/>
  <c r="AB4657" i="2"/>
  <c r="AC4657" i="2"/>
  <c r="Y4658" i="2"/>
  <c r="Z4658" i="2"/>
  <c r="AA4658" i="2"/>
  <c r="AB4658" i="2"/>
  <c r="AC4658" i="2"/>
  <c r="Y4659" i="2"/>
  <c r="Z4659" i="2"/>
  <c r="AA4659" i="2"/>
  <c r="AB4659" i="2"/>
  <c r="AC4659" i="2"/>
  <c r="Y4660" i="2"/>
  <c r="Z4660" i="2"/>
  <c r="AA4660" i="2"/>
  <c r="AB4660" i="2"/>
  <c r="AC4660" i="2"/>
  <c r="Y4661" i="2"/>
  <c r="Z4661" i="2"/>
  <c r="AA4661" i="2"/>
  <c r="AB4661" i="2"/>
  <c r="AC4661" i="2"/>
  <c r="Y4662" i="2"/>
  <c r="Z4662" i="2"/>
  <c r="AA4662" i="2"/>
  <c r="AB4662" i="2"/>
  <c r="AC4662" i="2"/>
  <c r="Y4663" i="2"/>
  <c r="Z4663" i="2"/>
  <c r="AA4663" i="2"/>
  <c r="AB4663" i="2"/>
  <c r="AC4663" i="2"/>
  <c r="Y4664" i="2"/>
  <c r="Z4664" i="2"/>
  <c r="AA4664" i="2"/>
  <c r="AB4664" i="2"/>
  <c r="AC4664" i="2"/>
  <c r="Y4665" i="2"/>
  <c r="Z4665" i="2"/>
  <c r="AA4665" i="2"/>
  <c r="AB4665" i="2"/>
  <c r="AC4665" i="2"/>
  <c r="Y4666" i="2"/>
  <c r="Z4666" i="2"/>
  <c r="AA4666" i="2"/>
  <c r="AB4666" i="2"/>
  <c r="AC4666" i="2"/>
  <c r="Y4667" i="2"/>
  <c r="Z4667" i="2"/>
  <c r="AA4667" i="2"/>
  <c r="AB4667" i="2"/>
  <c r="AC4667" i="2"/>
  <c r="Y4668" i="2"/>
  <c r="Z4668" i="2"/>
  <c r="AA4668" i="2"/>
  <c r="AB4668" i="2"/>
  <c r="AC4668" i="2"/>
  <c r="Y4669" i="2"/>
  <c r="Z4669" i="2"/>
  <c r="AA4669" i="2"/>
  <c r="AB4669" i="2"/>
  <c r="AC4669" i="2"/>
  <c r="Y4670" i="2"/>
  <c r="Z4670" i="2"/>
  <c r="AA4670" i="2"/>
  <c r="AB4670" i="2"/>
  <c r="AC4670" i="2"/>
  <c r="Y4671" i="2"/>
  <c r="Z4671" i="2"/>
  <c r="AA4671" i="2"/>
  <c r="AB4671" i="2"/>
  <c r="AC4671" i="2"/>
  <c r="Y4672" i="2"/>
  <c r="Z4672" i="2"/>
  <c r="AA4672" i="2"/>
  <c r="AB4672" i="2"/>
  <c r="AC4672" i="2"/>
  <c r="Y4673" i="2"/>
  <c r="Z4673" i="2"/>
  <c r="AA4673" i="2"/>
  <c r="AB4673" i="2"/>
  <c r="AC4673" i="2"/>
  <c r="Y4674" i="2"/>
  <c r="Z4674" i="2"/>
  <c r="AA4674" i="2"/>
  <c r="AB4674" i="2"/>
  <c r="AC4674" i="2"/>
  <c r="Y4675" i="2"/>
  <c r="Z4675" i="2"/>
  <c r="AA4675" i="2"/>
  <c r="AB4675" i="2"/>
  <c r="AC4675" i="2"/>
  <c r="Y4676" i="2"/>
  <c r="Z4676" i="2"/>
  <c r="AA4676" i="2"/>
  <c r="AB4676" i="2"/>
  <c r="AC4676" i="2"/>
  <c r="Y4677" i="2"/>
  <c r="Z4677" i="2"/>
  <c r="AA4677" i="2"/>
  <c r="AB4677" i="2"/>
  <c r="AC4677" i="2"/>
  <c r="Y4678" i="2"/>
  <c r="Z4678" i="2"/>
  <c r="AA4678" i="2"/>
  <c r="AB4678" i="2"/>
  <c r="AC4678" i="2"/>
  <c r="Y4679" i="2"/>
  <c r="Z4679" i="2"/>
  <c r="AA4679" i="2"/>
  <c r="AB4679" i="2"/>
  <c r="AC4679" i="2"/>
  <c r="Y4680" i="2"/>
  <c r="Z4680" i="2"/>
  <c r="AA4680" i="2"/>
  <c r="AB4680" i="2"/>
  <c r="AC4680" i="2"/>
  <c r="Y4681" i="2"/>
  <c r="Z4681" i="2"/>
  <c r="AA4681" i="2"/>
  <c r="AB4681" i="2"/>
  <c r="AC4681" i="2"/>
  <c r="Y4682" i="2"/>
  <c r="Z4682" i="2"/>
  <c r="AA4682" i="2"/>
  <c r="AB4682" i="2"/>
  <c r="AC4682" i="2"/>
  <c r="Y4683" i="2"/>
  <c r="Z4683" i="2"/>
  <c r="AA4683" i="2"/>
  <c r="AB4683" i="2"/>
  <c r="AC4683" i="2"/>
  <c r="Y4684" i="2"/>
  <c r="Z4684" i="2"/>
  <c r="AA4684" i="2"/>
  <c r="AB4684" i="2"/>
  <c r="AC4684" i="2"/>
  <c r="Y4685" i="2"/>
  <c r="Z4685" i="2"/>
  <c r="AA4685" i="2"/>
  <c r="AB4685" i="2"/>
  <c r="AC4685" i="2"/>
  <c r="Y4686" i="2"/>
  <c r="Z4686" i="2"/>
  <c r="AA4686" i="2"/>
  <c r="AB4686" i="2"/>
  <c r="AC4686" i="2"/>
  <c r="Y4687" i="2"/>
  <c r="Z4687" i="2"/>
  <c r="AA4687" i="2"/>
  <c r="AB4687" i="2"/>
  <c r="AC4687" i="2"/>
  <c r="Y4688" i="2"/>
  <c r="Z4688" i="2"/>
  <c r="AA4688" i="2"/>
  <c r="AB4688" i="2"/>
  <c r="AC4688" i="2"/>
  <c r="Y4689" i="2"/>
  <c r="Z4689" i="2"/>
  <c r="AA4689" i="2"/>
  <c r="AB4689" i="2"/>
  <c r="AC4689" i="2"/>
  <c r="Y4690" i="2"/>
  <c r="Z4690" i="2"/>
  <c r="AA4690" i="2"/>
  <c r="AB4690" i="2"/>
  <c r="AC4690" i="2"/>
  <c r="Y4691" i="2"/>
  <c r="Z4691" i="2"/>
  <c r="AA4691" i="2"/>
  <c r="AB4691" i="2"/>
  <c r="AC4691" i="2"/>
  <c r="Y4692" i="2"/>
  <c r="Z4692" i="2"/>
  <c r="AA4692" i="2"/>
  <c r="AB4692" i="2"/>
  <c r="AC4692" i="2"/>
  <c r="Y4693" i="2"/>
  <c r="Z4693" i="2"/>
  <c r="AA4693" i="2"/>
  <c r="AB4693" i="2"/>
  <c r="AC4693" i="2"/>
  <c r="Y4694" i="2"/>
  <c r="Z4694" i="2"/>
  <c r="AA4694" i="2"/>
  <c r="AB4694" i="2"/>
  <c r="AC4694" i="2"/>
  <c r="Y4695" i="2"/>
  <c r="Z4695" i="2"/>
  <c r="AA4695" i="2"/>
  <c r="AB4695" i="2"/>
  <c r="AC4695" i="2"/>
  <c r="Y4696" i="2"/>
  <c r="Z4696" i="2"/>
  <c r="AA4696" i="2"/>
  <c r="AB4696" i="2"/>
  <c r="AC4696" i="2"/>
  <c r="Y4697" i="2"/>
  <c r="Z4697" i="2"/>
  <c r="AA4697" i="2"/>
  <c r="AB4697" i="2"/>
  <c r="AC4697" i="2"/>
  <c r="Y4698" i="2"/>
  <c r="Z4698" i="2"/>
  <c r="AA4698" i="2"/>
  <c r="AB4698" i="2"/>
  <c r="AC4698" i="2"/>
  <c r="Y4699" i="2"/>
  <c r="Z4699" i="2"/>
  <c r="AA4699" i="2"/>
  <c r="AB4699" i="2"/>
  <c r="AC4699" i="2"/>
  <c r="Y4700" i="2"/>
  <c r="Z4700" i="2"/>
  <c r="AA4700" i="2"/>
  <c r="AB4700" i="2"/>
  <c r="AC4700" i="2"/>
  <c r="Y4701" i="2"/>
  <c r="Z4701" i="2"/>
  <c r="AA4701" i="2"/>
  <c r="AB4701" i="2"/>
  <c r="AC4701" i="2"/>
  <c r="Y4702" i="2"/>
  <c r="Z4702" i="2"/>
  <c r="AA4702" i="2"/>
  <c r="AB4702" i="2"/>
  <c r="AC4702" i="2"/>
  <c r="Y4703" i="2"/>
  <c r="Z4703" i="2"/>
  <c r="AA4703" i="2"/>
  <c r="AB4703" i="2"/>
  <c r="AC4703" i="2"/>
  <c r="Y4704" i="2"/>
  <c r="Z4704" i="2"/>
  <c r="AA4704" i="2"/>
  <c r="AB4704" i="2"/>
  <c r="AC4704" i="2"/>
  <c r="Y4705" i="2"/>
  <c r="Z4705" i="2"/>
  <c r="AA4705" i="2"/>
  <c r="AB4705" i="2"/>
  <c r="AC4705" i="2"/>
  <c r="Y4706" i="2"/>
  <c r="Z4706" i="2"/>
  <c r="AA4706" i="2"/>
  <c r="AB4706" i="2"/>
  <c r="AC4706" i="2"/>
  <c r="Y4707" i="2"/>
  <c r="Z4707" i="2"/>
  <c r="AA4707" i="2"/>
  <c r="AB4707" i="2"/>
  <c r="AC4707" i="2"/>
  <c r="Y4708" i="2"/>
  <c r="Z4708" i="2"/>
  <c r="AA4708" i="2"/>
  <c r="AB4708" i="2"/>
  <c r="AC4708" i="2"/>
  <c r="Y4709" i="2"/>
  <c r="Z4709" i="2"/>
  <c r="AA4709" i="2"/>
  <c r="AB4709" i="2"/>
  <c r="AC4709" i="2"/>
  <c r="Y4710" i="2"/>
  <c r="Z4710" i="2"/>
  <c r="AA4710" i="2"/>
  <c r="AB4710" i="2"/>
  <c r="AC4710" i="2"/>
  <c r="Y4711" i="2"/>
  <c r="Z4711" i="2"/>
  <c r="AA4711" i="2"/>
  <c r="AB4711" i="2"/>
  <c r="AC4711" i="2"/>
  <c r="Y4712" i="2"/>
  <c r="Z4712" i="2"/>
  <c r="AA4712" i="2"/>
  <c r="AB4712" i="2"/>
  <c r="AC4712" i="2"/>
  <c r="Y4713" i="2"/>
  <c r="Z4713" i="2"/>
  <c r="AA4713" i="2"/>
  <c r="AB4713" i="2"/>
  <c r="AC4713" i="2"/>
  <c r="Y4714" i="2"/>
  <c r="Z4714" i="2"/>
  <c r="AA4714" i="2"/>
  <c r="AB4714" i="2"/>
  <c r="AC4714" i="2"/>
  <c r="Y4715" i="2"/>
  <c r="Z4715" i="2"/>
  <c r="AA4715" i="2"/>
  <c r="AB4715" i="2"/>
  <c r="AC4715" i="2"/>
  <c r="Y4716" i="2"/>
  <c r="Z4716" i="2"/>
  <c r="AA4716" i="2"/>
  <c r="AB4716" i="2"/>
  <c r="AC4716" i="2"/>
  <c r="Y4717" i="2"/>
  <c r="Z4717" i="2"/>
  <c r="AA4717" i="2"/>
  <c r="AB4717" i="2"/>
  <c r="AC4717" i="2"/>
  <c r="Y4718" i="2"/>
  <c r="Z4718" i="2"/>
  <c r="AA4718" i="2"/>
  <c r="AB4718" i="2"/>
  <c r="AC4718" i="2"/>
  <c r="Y4719" i="2"/>
  <c r="Z4719" i="2"/>
  <c r="AA4719" i="2"/>
  <c r="AB4719" i="2"/>
  <c r="AC4719" i="2"/>
  <c r="Y4720" i="2"/>
  <c r="Z4720" i="2"/>
  <c r="AA4720" i="2"/>
  <c r="AB4720" i="2"/>
  <c r="AC4720" i="2"/>
  <c r="Y4721" i="2"/>
  <c r="Z4721" i="2"/>
  <c r="AA4721" i="2"/>
  <c r="AB4721" i="2"/>
  <c r="AC4721" i="2"/>
  <c r="Y4722" i="2"/>
  <c r="Z4722" i="2"/>
  <c r="AA4722" i="2"/>
  <c r="AB4722" i="2"/>
  <c r="AC4722" i="2"/>
  <c r="Y4723" i="2"/>
  <c r="Z4723" i="2"/>
  <c r="AA4723" i="2"/>
  <c r="AB4723" i="2"/>
  <c r="AC4723" i="2"/>
  <c r="Y4724" i="2"/>
  <c r="Z4724" i="2"/>
  <c r="AA4724" i="2"/>
  <c r="AB4724" i="2"/>
  <c r="AC4724" i="2"/>
  <c r="Y4725" i="2"/>
  <c r="Z4725" i="2"/>
  <c r="AA4725" i="2"/>
  <c r="AB4725" i="2"/>
  <c r="AC4725" i="2"/>
  <c r="Y4726" i="2"/>
  <c r="Z4726" i="2"/>
  <c r="AA4726" i="2"/>
  <c r="AB4726" i="2"/>
  <c r="AC4726" i="2"/>
  <c r="Y4727" i="2"/>
  <c r="Z4727" i="2"/>
  <c r="AA4727" i="2"/>
  <c r="AB4727" i="2"/>
  <c r="AC4727" i="2"/>
  <c r="Y4728" i="2"/>
  <c r="Z4728" i="2"/>
  <c r="AA4728" i="2"/>
  <c r="AB4728" i="2"/>
  <c r="AC4728" i="2"/>
  <c r="Y4729" i="2"/>
  <c r="Z4729" i="2"/>
  <c r="AA4729" i="2"/>
  <c r="AB4729" i="2"/>
  <c r="AC4729" i="2"/>
  <c r="Y4730" i="2"/>
  <c r="Z4730" i="2"/>
  <c r="AA4730" i="2"/>
  <c r="AB4730" i="2"/>
  <c r="AC4730" i="2"/>
  <c r="Y4731" i="2"/>
  <c r="Z4731" i="2"/>
  <c r="AA4731" i="2"/>
  <c r="AB4731" i="2"/>
  <c r="AC4731" i="2"/>
  <c r="Y4732" i="2"/>
  <c r="Z4732" i="2"/>
  <c r="AA4732" i="2"/>
  <c r="AB4732" i="2"/>
  <c r="AC4732" i="2"/>
  <c r="Y4733" i="2"/>
  <c r="Z4733" i="2"/>
  <c r="AA4733" i="2"/>
  <c r="AB4733" i="2"/>
  <c r="AC4733" i="2"/>
  <c r="Y4734" i="2"/>
  <c r="Z4734" i="2"/>
  <c r="AA4734" i="2"/>
  <c r="AB4734" i="2"/>
  <c r="AC4734" i="2"/>
  <c r="Y4735" i="2"/>
  <c r="Z4735" i="2"/>
  <c r="AA4735" i="2"/>
  <c r="AB4735" i="2"/>
  <c r="AC4735" i="2"/>
  <c r="Y4736" i="2"/>
  <c r="Z4736" i="2"/>
  <c r="AA4736" i="2"/>
  <c r="AB4736" i="2"/>
  <c r="AC4736" i="2"/>
  <c r="Y4737" i="2"/>
  <c r="Z4737" i="2"/>
  <c r="AA4737" i="2"/>
  <c r="AB4737" i="2"/>
  <c r="AC4737" i="2"/>
  <c r="Y4738" i="2"/>
  <c r="Z4738" i="2"/>
  <c r="AA4738" i="2"/>
  <c r="AB4738" i="2"/>
  <c r="AC4738" i="2"/>
  <c r="Y4739" i="2"/>
  <c r="Z4739" i="2"/>
  <c r="AA4739" i="2"/>
  <c r="AB4739" i="2"/>
  <c r="AC4739" i="2"/>
  <c r="Y4740" i="2"/>
  <c r="Z4740" i="2"/>
  <c r="AA4740" i="2"/>
  <c r="AB4740" i="2"/>
  <c r="AC4740" i="2"/>
  <c r="Y4741" i="2"/>
  <c r="Z4741" i="2"/>
  <c r="AA4741" i="2"/>
  <c r="AB4741" i="2"/>
  <c r="AC4741" i="2"/>
  <c r="Y4742" i="2"/>
  <c r="Z4742" i="2"/>
  <c r="AA4742" i="2"/>
  <c r="AB4742" i="2"/>
  <c r="AC4742" i="2"/>
  <c r="Y4743" i="2"/>
  <c r="Z4743" i="2"/>
  <c r="AA4743" i="2"/>
  <c r="AB4743" i="2"/>
  <c r="AC4743" i="2"/>
  <c r="Y4744" i="2"/>
  <c r="Z4744" i="2"/>
  <c r="AA4744" i="2"/>
  <c r="AB4744" i="2"/>
  <c r="AC4744" i="2"/>
  <c r="Y4745" i="2"/>
  <c r="Z4745" i="2"/>
  <c r="AA4745" i="2"/>
  <c r="AB4745" i="2"/>
  <c r="AC4745" i="2"/>
  <c r="Y4746" i="2"/>
  <c r="Z4746" i="2"/>
  <c r="AA4746" i="2"/>
  <c r="AB4746" i="2"/>
  <c r="AC4746" i="2"/>
  <c r="Y4747" i="2"/>
  <c r="Z4747" i="2"/>
  <c r="AA4747" i="2"/>
  <c r="AB4747" i="2"/>
  <c r="AC4747" i="2"/>
  <c r="Y4748" i="2"/>
  <c r="Z4748" i="2"/>
  <c r="AA4748" i="2"/>
  <c r="AB4748" i="2"/>
  <c r="AC4748" i="2"/>
  <c r="Y4749" i="2"/>
  <c r="Z4749" i="2"/>
  <c r="AA4749" i="2"/>
  <c r="AB4749" i="2"/>
  <c r="AC4749" i="2"/>
  <c r="Y4750" i="2"/>
  <c r="Z4750" i="2"/>
  <c r="AA4750" i="2"/>
  <c r="AB4750" i="2"/>
  <c r="AC4750" i="2"/>
  <c r="Y4751" i="2"/>
  <c r="Z4751" i="2"/>
  <c r="AA4751" i="2"/>
  <c r="AB4751" i="2"/>
  <c r="AC4751" i="2"/>
  <c r="Y4752" i="2"/>
  <c r="Z4752" i="2"/>
  <c r="AA4752" i="2"/>
  <c r="AB4752" i="2"/>
  <c r="AC4752" i="2"/>
  <c r="Y4753" i="2"/>
  <c r="Z4753" i="2"/>
  <c r="AA4753" i="2"/>
  <c r="AB4753" i="2"/>
  <c r="AC4753" i="2"/>
  <c r="Y4754" i="2"/>
  <c r="Z4754" i="2"/>
  <c r="AA4754" i="2"/>
  <c r="AB4754" i="2"/>
  <c r="AC4754" i="2"/>
  <c r="Y4755" i="2"/>
  <c r="Z4755" i="2"/>
  <c r="AA4755" i="2"/>
  <c r="AB4755" i="2"/>
  <c r="AC4755" i="2"/>
  <c r="Y4756" i="2"/>
  <c r="Z4756" i="2"/>
  <c r="AA4756" i="2"/>
  <c r="AB4756" i="2"/>
  <c r="AC4756" i="2"/>
  <c r="Y4757" i="2"/>
  <c r="Z4757" i="2"/>
  <c r="AA4757" i="2"/>
  <c r="AB4757" i="2"/>
  <c r="AC4757" i="2"/>
  <c r="Y4758" i="2"/>
  <c r="Z4758" i="2"/>
  <c r="AA4758" i="2"/>
  <c r="AB4758" i="2"/>
  <c r="AC4758" i="2"/>
  <c r="Y4759" i="2"/>
  <c r="Z4759" i="2"/>
  <c r="AA4759" i="2"/>
  <c r="AB4759" i="2"/>
  <c r="AC4759" i="2"/>
  <c r="Y4760" i="2"/>
  <c r="Z4760" i="2"/>
  <c r="AA4760" i="2"/>
  <c r="AB4760" i="2"/>
  <c r="AC4760" i="2"/>
  <c r="Y4761" i="2"/>
  <c r="Z4761" i="2"/>
  <c r="AA4761" i="2"/>
  <c r="AB4761" i="2"/>
  <c r="AC4761" i="2"/>
  <c r="Y4762" i="2"/>
  <c r="Z4762" i="2"/>
  <c r="AA4762" i="2"/>
  <c r="AB4762" i="2"/>
  <c r="AC4762" i="2"/>
  <c r="Y4763" i="2"/>
  <c r="Z4763" i="2"/>
  <c r="AA4763" i="2"/>
  <c r="AB4763" i="2"/>
  <c r="AC4763" i="2"/>
  <c r="Y4764" i="2"/>
  <c r="Z4764" i="2"/>
  <c r="AA4764" i="2"/>
  <c r="AB4764" i="2"/>
  <c r="AC4764" i="2"/>
  <c r="Y4765" i="2"/>
  <c r="Z4765" i="2"/>
  <c r="AA4765" i="2"/>
  <c r="AB4765" i="2"/>
  <c r="AC4765" i="2"/>
  <c r="Y4766" i="2"/>
  <c r="Z4766" i="2"/>
  <c r="AA4766" i="2"/>
  <c r="AB4766" i="2"/>
  <c r="AC4766" i="2"/>
  <c r="Y4767" i="2"/>
  <c r="Z4767" i="2"/>
  <c r="AA4767" i="2"/>
  <c r="AB4767" i="2"/>
  <c r="AC4767" i="2"/>
  <c r="Y4768" i="2"/>
  <c r="Z4768" i="2"/>
  <c r="AA4768" i="2"/>
  <c r="AB4768" i="2"/>
  <c r="AC4768" i="2"/>
  <c r="Y4769" i="2"/>
  <c r="Z4769" i="2"/>
  <c r="AA4769" i="2"/>
  <c r="AB4769" i="2"/>
  <c r="AC4769" i="2"/>
  <c r="Y4770" i="2"/>
  <c r="Z4770" i="2"/>
  <c r="AA4770" i="2"/>
  <c r="AB4770" i="2"/>
  <c r="AC4770" i="2"/>
  <c r="Y4771" i="2"/>
  <c r="Z4771" i="2"/>
  <c r="AA4771" i="2"/>
  <c r="AB4771" i="2"/>
  <c r="AC4771" i="2"/>
  <c r="Y4772" i="2"/>
  <c r="Z4772" i="2"/>
  <c r="AA4772" i="2"/>
  <c r="AB4772" i="2"/>
  <c r="AC4772" i="2"/>
  <c r="Y4773" i="2"/>
  <c r="Z4773" i="2"/>
  <c r="AA4773" i="2"/>
  <c r="AB4773" i="2"/>
  <c r="AC4773" i="2"/>
  <c r="Y4774" i="2"/>
  <c r="Z4774" i="2"/>
  <c r="AA4774" i="2"/>
  <c r="AB4774" i="2"/>
  <c r="AC4774" i="2"/>
  <c r="Y4775" i="2"/>
  <c r="Z4775" i="2"/>
  <c r="AA4775" i="2"/>
  <c r="AB4775" i="2"/>
  <c r="AC4775" i="2"/>
  <c r="Y4776" i="2"/>
  <c r="Z4776" i="2"/>
  <c r="AA4776" i="2"/>
  <c r="AB4776" i="2"/>
  <c r="AC4776" i="2"/>
  <c r="Y4777" i="2"/>
  <c r="Z4777" i="2"/>
  <c r="AA4777" i="2"/>
  <c r="AB4777" i="2"/>
  <c r="AC4777" i="2"/>
  <c r="Y4778" i="2"/>
  <c r="Z4778" i="2"/>
  <c r="AA4778" i="2"/>
  <c r="AB4778" i="2"/>
  <c r="AC4778" i="2"/>
  <c r="Y4779" i="2"/>
  <c r="Z4779" i="2"/>
  <c r="AA4779" i="2"/>
  <c r="AB4779" i="2"/>
  <c r="AC4779" i="2"/>
  <c r="Y4780" i="2"/>
  <c r="Z4780" i="2"/>
  <c r="AA4780" i="2"/>
  <c r="AB4780" i="2"/>
  <c r="AC4780" i="2"/>
  <c r="Y4781" i="2"/>
  <c r="Z4781" i="2"/>
  <c r="AA4781" i="2"/>
  <c r="AB4781" i="2"/>
  <c r="AC4781" i="2"/>
  <c r="Y4782" i="2"/>
  <c r="Z4782" i="2"/>
  <c r="AA4782" i="2"/>
  <c r="AB4782" i="2"/>
  <c r="AC4782" i="2"/>
  <c r="Y4783" i="2"/>
  <c r="Z4783" i="2"/>
  <c r="AA4783" i="2"/>
  <c r="AB4783" i="2"/>
  <c r="AC4783" i="2"/>
  <c r="Y4784" i="2"/>
  <c r="Z4784" i="2"/>
  <c r="AA4784" i="2"/>
  <c r="AB4784" i="2"/>
  <c r="AC4784" i="2"/>
  <c r="Y4785" i="2"/>
  <c r="Z4785" i="2"/>
  <c r="AA4785" i="2"/>
  <c r="AB4785" i="2"/>
  <c r="AC4785" i="2"/>
  <c r="Y4786" i="2"/>
  <c r="Z4786" i="2"/>
  <c r="AA4786" i="2"/>
  <c r="AB4786" i="2"/>
  <c r="AC4786" i="2"/>
  <c r="Y4787" i="2"/>
  <c r="Z4787" i="2"/>
  <c r="AA4787" i="2"/>
  <c r="AB4787" i="2"/>
  <c r="AC4787" i="2"/>
  <c r="Y4788" i="2"/>
  <c r="Z4788" i="2"/>
  <c r="AA4788" i="2"/>
  <c r="AB4788" i="2"/>
  <c r="AC4788" i="2"/>
  <c r="Y4789" i="2"/>
  <c r="Z4789" i="2"/>
  <c r="AA4789" i="2"/>
  <c r="AB4789" i="2"/>
  <c r="AC4789" i="2"/>
  <c r="Y4790" i="2"/>
  <c r="Z4790" i="2"/>
  <c r="AA4790" i="2"/>
  <c r="AB4790" i="2"/>
  <c r="AC4790" i="2"/>
  <c r="Y4791" i="2"/>
  <c r="Z4791" i="2"/>
  <c r="AA4791" i="2"/>
  <c r="AB4791" i="2"/>
  <c r="AC4791" i="2"/>
  <c r="Y4792" i="2"/>
  <c r="Z4792" i="2"/>
  <c r="AA4792" i="2"/>
  <c r="AB4792" i="2"/>
  <c r="AC4792" i="2"/>
  <c r="Y4793" i="2"/>
  <c r="Z4793" i="2"/>
  <c r="AA4793" i="2"/>
  <c r="AB4793" i="2"/>
  <c r="AC4793" i="2"/>
  <c r="Y4794" i="2"/>
  <c r="Z4794" i="2"/>
  <c r="AA4794" i="2"/>
  <c r="AB4794" i="2"/>
  <c r="AC4794" i="2"/>
  <c r="Y4795" i="2"/>
  <c r="Z4795" i="2"/>
  <c r="AA4795" i="2"/>
  <c r="AB4795" i="2"/>
  <c r="AC4795" i="2"/>
  <c r="Y4796" i="2"/>
  <c r="Z4796" i="2"/>
  <c r="AA4796" i="2"/>
  <c r="AB4796" i="2"/>
  <c r="AC4796" i="2"/>
  <c r="Y4797" i="2"/>
  <c r="Z4797" i="2"/>
  <c r="AA4797" i="2"/>
  <c r="AB4797" i="2"/>
  <c r="AC4797" i="2"/>
  <c r="Y4798" i="2"/>
  <c r="Z4798" i="2"/>
  <c r="AA4798" i="2"/>
  <c r="AB4798" i="2"/>
  <c r="AC4798" i="2"/>
  <c r="Y4799" i="2"/>
  <c r="Z4799" i="2"/>
  <c r="AA4799" i="2"/>
  <c r="AB4799" i="2"/>
  <c r="AC4799" i="2"/>
  <c r="Y4800" i="2"/>
  <c r="Z4800" i="2"/>
  <c r="AA4800" i="2"/>
  <c r="AB4800" i="2"/>
  <c r="AC4800" i="2"/>
  <c r="Y4801" i="2"/>
  <c r="Z4801" i="2"/>
  <c r="AA4801" i="2"/>
  <c r="AB4801" i="2"/>
  <c r="AC4801" i="2"/>
  <c r="Y4802" i="2"/>
  <c r="Z4802" i="2"/>
  <c r="AA4802" i="2"/>
  <c r="AB4802" i="2"/>
  <c r="AC4802" i="2"/>
  <c r="Y4803" i="2"/>
  <c r="Z4803" i="2"/>
  <c r="AA4803" i="2"/>
  <c r="AB4803" i="2"/>
  <c r="AC4803" i="2"/>
  <c r="Y4804" i="2"/>
  <c r="Z4804" i="2"/>
  <c r="AA4804" i="2"/>
  <c r="AB4804" i="2"/>
  <c r="AC4804" i="2"/>
  <c r="Y4805" i="2"/>
  <c r="Z4805" i="2"/>
  <c r="AA4805" i="2"/>
  <c r="AB4805" i="2"/>
  <c r="AC4805" i="2"/>
  <c r="Y4806" i="2"/>
  <c r="Z4806" i="2"/>
  <c r="AA4806" i="2"/>
  <c r="AB4806" i="2"/>
  <c r="AC4806" i="2"/>
  <c r="Y4807" i="2"/>
  <c r="Z4807" i="2"/>
  <c r="AA4807" i="2"/>
  <c r="AB4807" i="2"/>
  <c r="AC4807" i="2"/>
  <c r="Y4808" i="2"/>
  <c r="Z4808" i="2"/>
  <c r="AA4808" i="2"/>
  <c r="AB4808" i="2"/>
  <c r="AC4808" i="2"/>
  <c r="Y4809" i="2"/>
  <c r="Z4809" i="2"/>
  <c r="AA4809" i="2"/>
  <c r="AB4809" i="2"/>
  <c r="AC4809" i="2"/>
  <c r="Y4810" i="2"/>
  <c r="Z4810" i="2"/>
  <c r="AA4810" i="2"/>
  <c r="AB4810" i="2"/>
  <c r="AC4810" i="2"/>
  <c r="Y4811" i="2"/>
  <c r="Z4811" i="2"/>
  <c r="AA4811" i="2"/>
  <c r="AB4811" i="2"/>
  <c r="AC4811" i="2"/>
  <c r="Y4812" i="2"/>
  <c r="Z4812" i="2"/>
  <c r="AA4812" i="2"/>
  <c r="AB4812" i="2"/>
  <c r="AC4812" i="2"/>
  <c r="Y4813" i="2"/>
  <c r="Z4813" i="2"/>
  <c r="AA4813" i="2"/>
  <c r="AB4813" i="2"/>
  <c r="AC4813" i="2"/>
  <c r="Y4814" i="2"/>
  <c r="Z4814" i="2"/>
  <c r="AA4814" i="2"/>
  <c r="AB4814" i="2"/>
  <c r="AC4814" i="2"/>
  <c r="Y4815" i="2"/>
  <c r="Z4815" i="2"/>
  <c r="AA4815" i="2"/>
  <c r="AB4815" i="2"/>
  <c r="AC4815" i="2"/>
  <c r="Y4816" i="2"/>
  <c r="Z4816" i="2"/>
  <c r="AA4816" i="2"/>
  <c r="AB4816" i="2"/>
  <c r="AC4816" i="2"/>
  <c r="Y4817" i="2"/>
  <c r="Z4817" i="2"/>
  <c r="AA4817" i="2"/>
  <c r="AB4817" i="2"/>
  <c r="AC4817" i="2"/>
  <c r="Y4818" i="2"/>
  <c r="Z4818" i="2"/>
  <c r="AA4818" i="2"/>
  <c r="AB4818" i="2"/>
  <c r="AC4818" i="2"/>
  <c r="Y4819" i="2"/>
  <c r="Z4819" i="2"/>
  <c r="AA4819" i="2"/>
  <c r="AB4819" i="2"/>
  <c r="AC4819" i="2"/>
  <c r="Y4820" i="2"/>
  <c r="Z4820" i="2"/>
  <c r="AA4820" i="2"/>
  <c r="AB4820" i="2"/>
  <c r="AC4820" i="2"/>
  <c r="Y4821" i="2"/>
  <c r="Z4821" i="2"/>
  <c r="AA4821" i="2"/>
  <c r="AB4821" i="2"/>
  <c r="AC4821" i="2"/>
  <c r="Y4822" i="2"/>
  <c r="Z4822" i="2"/>
  <c r="AA4822" i="2"/>
  <c r="AB4822" i="2"/>
  <c r="AC4822" i="2"/>
  <c r="Y4823" i="2"/>
  <c r="Z4823" i="2"/>
  <c r="AA4823" i="2"/>
  <c r="AB4823" i="2"/>
  <c r="AC4823" i="2"/>
  <c r="Y4824" i="2"/>
  <c r="Z4824" i="2"/>
  <c r="AA4824" i="2"/>
  <c r="AB4824" i="2"/>
  <c r="AC4824" i="2"/>
  <c r="Y4825" i="2"/>
  <c r="Z4825" i="2"/>
  <c r="AA4825" i="2"/>
  <c r="AB4825" i="2"/>
  <c r="AC4825" i="2"/>
  <c r="Y4826" i="2"/>
  <c r="Z4826" i="2"/>
  <c r="AA4826" i="2"/>
  <c r="AB4826" i="2"/>
  <c r="AC4826" i="2"/>
  <c r="Y4827" i="2"/>
  <c r="Z4827" i="2"/>
  <c r="AA4827" i="2"/>
  <c r="AB4827" i="2"/>
  <c r="AC4827" i="2"/>
  <c r="Y4828" i="2"/>
  <c r="Z4828" i="2"/>
  <c r="AA4828" i="2"/>
  <c r="AB4828" i="2"/>
  <c r="AC4828" i="2"/>
  <c r="Y4829" i="2"/>
  <c r="Z4829" i="2"/>
  <c r="AA4829" i="2"/>
  <c r="AB4829" i="2"/>
  <c r="AC4829" i="2"/>
  <c r="Y4830" i="2"/>
  <c r="Z4830" i="2"/>
  <c r="AA4830" i="2"/>
  <c r="AB4830" i="2"/>
  <c r="AC4830" i="2"/>
  <c r="Y4831" i="2"/>
  <c r="Z4831" i="2"/>
  <c r="AA4831" i="2"/>
  <c r="AB4831" i="2"/>
  <c r="AC4831" i="2"/>
  <c r="Y4832" i="2"/>
  <c r="Z4832" i="2"/>
  <c r="AA4832" i="2"/>
  <c r="AB4832" i="2"/>
  <c r="AC4832" i="2"/>
  <c r="Y4833" i="2"/>
  <c r="Z4833" i="2"/>
  <c r="AA4833" i="2"/>
  <c r="AB4833" i="2"/>
  <c r="AC4833" i="2"/>
  <c r="Y4834" i="2"/>
  <c r="Z4834" i="2"/>
  <c r="AA4834" i="2"/>
  <c r="AB4834" i="2"/>
  <c r="AC4834" i="2"/>
  <c r="Y4835" i="2"/>
  <c r="Z4835" i="2"/>
  <c r="AA4835" i="2"/>
  <c r="AB4835" i="2"/>
  <c r="AC4835" i="2"/>
  <c r="Y4836" i="2"/>
  <c r="Z4836" i="2"/>
  <c r="AA4836" i="2"/>
  <c r="AB4836" i="2"/>
  <c r="AC4836" i="2"/>
  <c r="Y4837" i="2"/>
  <c r="Z4837" i="2"/>
  <c r="AA4837" i="2"/>
  <c r="AB4837" i="2"/>
  <c r="AC4837" i="2"/>
  <c r="Y4838" i="2"/>
  <c r="Z4838" i="2"/>
  <c r="AA4838" i="2"/>
  <c r="AB4838" i="2"/>
  <c r="AC4838" i="2"/>
  <c r="Y4839" i="2"/>
  <c r="Z4839" i="2"/>
  <c r="AA4839" i="2"/>
  <c r="AB4839" i="2"/>
  <c r="AC4839" i="2"/>
  <c r="Y4840" i="2"/>
  <c r="Z4840" i="2"/>
  <c r="AA4840" i="2"/>
  <c r="AB4840" i="2"/>
  <c r="AC4840" i="2"/>
  <c r="Y4841" i="2"/>
  <c r="Z4841" i="2"/>
  <c r="AA4841" i="2"/>
  <c r="AB4841" i="2"/>
  <c r="AC4841" i="2"/>
  <c r="Y4842" i="2"/>
  <c r="Z4842" i="2"/>
  <c r="AA4842" i="2"/>
  <c r="AB4842" i="2"/>
  <c r="AC4842" i="2"/>
  <c r="Y4843" i="2"/>
  <c r="Z4843" i="2"/>
  <c r="AA4843" i="2"/>
  <c r="AB4843" i="2"/>
  <c r="AC4843" i="2"/>
  <c r="Y4844" i="2"/>
  <c r="Z4844" i="2"/>
  <c r="AA4844" i="2"/>
  <c r="AB4844" i="2"/>
  <c r="AC4844" i="2"/>
  <c r="Y4845" i="2"/>
  <c r="Z4845" i="2"/>
  <c r="AA4845" i="2"/>
  <c r="AB4845" i="2"/>
  <c r="AC4845" i="2"/>
  <c r="Y4846" i="2"/>
  <c r="Z4846" i="2"/>
  <c r="AA4846" i="2"/>
  <c r="AB4846" i="2"/>
  <c r="AC4846" i="2"/>
  <c r="Y4847" i="2"/>
  <c r="Z4847" i="2"/>
  <c r="AA4847" i="2"/>
  <c r="AB4847" i="2"/>
  <c r="AC4847" i="2"/>
  <c r="Y4848" i="2"/>
  <c r="Z4848" i="2"/>
  <c r="AA4848" i="2"/>
  <c r="AB4848" i="2"/>
  <c r="AC4848" i="2"/>
  <c r="Y4849" i="2"/>
  <c r="Z4849" i="2"/>
  <c r="AA4849" i="2"/>
  <c r="AB4849" i="2"/>
  <c r="AC4849" i="2"/>
  <c r="Y4850" i="2"/>
  <c r="Z4850" i="2"/>
  <c r="AA4850" i="2"/>
  <c r="AB4850" i="2"/>
  <c r="AC4850" i="2"/>
  <c r="Y4851" i="2"/>
  <c r="Z4851" i="2"/>
  <c r="AA4851" i="2"/>
  <c r="AB4851" i="2"/>
  <c r="AC4851" i="2"/>
  <c r="Y4852" i="2"/>
  <c r="Z4852" i="2"/>
  <c r="AA4852" i="2"/>
  <c r="AB4852" i="2"/>
  <c r="AC4852" i="2"/>
  <c r="Y4853" i="2"/>
  <c r="Z4853" i="2"/>
  <c r="AA4853" i="2"/>
  <c r="AB4853" i="2"/>
  <c r="AC4853" i="2"/>
  <c r="Y4854" i="2"/>
  <c r="Z4854" i="2"/>
  <c r="AA4854" i="2"/>
  <c r="AB4854" i="2"/>
  <c r="AC4854" i="2"/>
  <c r="Y4855" i="2"/>
  <c r="Z4855" i="2"/>
  <c r="AA4855" i="2"/>
  <c r="AB4855" i="2"/>
  <c r="AC4855" i="2"/>
  <c r="Y4856" i="2"/>
  <c r="Z4856" i="2"/>
  <c r="AA4856" i="2"/>
  <c r="AB4856" i="2"/>
  <c r="AC4856" i="2"/>
  <c r="Y4857" i="2"/>
  <c r="Z4857" i="2"/>
  <c r="AA4857" i="2"/>
  <c r="AB4857" i="2"/>
  <c r="AC4857" i="2"/>
  <c r="Y4858" i="2"/>
  <c r="Z4858" i="2"/>
  <c r="AA4858" i="2"/>
  <c r="AB4858" i="2"/>
  <c r="AC4858" i="2"/>
  <c r="Y4859" i="2"/>
  <c r="Z4859" i="2"/>
  <c r="AA4859" i="2"/>
  <c r="AB4859" i="2"/>
  <c r="AC4859" i="2"/>
  <c r="Y4860" i="2"/>
  <c r="Z4860" i="2"/>
  <c r="AA4860" i="2"/>
  <c r="AB4860" i="2"/>
  <c r="AC4860" i="2"/>
  <c r="Y4861" i="2"/>
  <c r="Z4861" i="2"/>
  <c r="AA4861" i="2"/>
  <c r="AB4861" i="2"/>
  <c r="AC4861" i="2"/>
  <c r="Y4862" i="2"/>
  <c r="Z4862" i="2"/>
  <c r="AA4862" i="2"/>
  <c r="AB4862" i="2"/>
  <c r="AC4862" i="2"/>
  <c r="Y4863" i="2"/>
  <c r="Z4863" i="2"/>
  <c r="AA4863" i="2"/>
  <c r="AB4863" i="2"/>
  <c r="AC4863" i="2"/>
  <c r="Y4864" i="2"/>
  <c r="Z4864" i="2"/>
  <c r="AA4864" i="2"/>
  <c r="AB4864" i="2"/>
  <c r="AC4864" i="2"/>
  <c r="Y4865" i="2"/>
  <c r="Z4865" i="2"/>
  <c r="AA4865" i="2"/>
  <c r="AB4865" i="2"/>
  <c r="AC4865" i="2"/>
  <c r="Y4866" i="2"/>
  <c r="Z4866" i="2"/>
  <c r="AA4866" i="2"/>
  <c r="AB4866" i="2"/>
  <c r="AC4866" i="2"/>
  <c r="Y4867" i="2"/>
  <c r="Z4867" i="2"/>
  <c r="AA4867" i="2"/>
  <c r="AB4867" i="2"/>
  <c r="AC4867" i="2"/>
  <c r="Y4868" i="2"/>
  <c r="Z4868" i="2"/>
  <c r="AA4868" i="2"/>
  <c r="AB4868" i="2"/>
  <c r="AC4868" i="2"/>
  <c r="Y4869" i="2"/>
  <c r="Z4869" i="2"/>
  <c r="AA4869" i="2"/>
  <c r="AB4869" i="2"/>
  <c r="AC4869" i="2"/>
  <c r="Y4870" i="2"/>
  <c r="Z4870" i="2"/>
  <c r="AA4870" i="2"/>
  <c r="AB4870" i="2"/>
  <c r="AC4870" i="2"/>
  <c r="Y4871" i="2"/>
  <c r="Z4871" i="2"/>
  <c r="AA4871" i="2"/>
  <c r="AB4871" i="2"/>
  <c r="AC4871" i="2"/>
  <c r="Y4872" i="2"/>
  <c r="Z4872" i="2"/>
  <c r="AA4872" i="2"/>
  <c r="AB4872" i="2"/>
  <c r="AC4872" i="2"/>
  <c r="Y4873" i="2"/>
  <c r="Z4873" i="2"/>
  <c r="AA4873" i="2"/>
  <c r="AB4873" i="2"/>
  <c r="AC4873" i="2"/>
  <c r="Y4874" i="2"/>
  <c r="Z4874" i="2"/>
  <c r="AA4874" i="2"/>
  <c r="AB4874" i="2"/>
  <c r="AC4874" i="2"/>
  <c r="Y4875" i="2"/>
  <c r="Z4875" i="2"/>
  <c r="AA4875" i="2"/>
  <c r="AB4875" i="2"/>
  <c r="AC4875" i="2"/>
  <c r="Y4876" i="2"/>
  <c r="Z4876" i="2"/>
  <c r="AA4876" i="2"/>
  <c r="AB4876" i="2"/>
  <c r="AC4876" i="2"/>
  <c r="Y4877" i="2"/>
  <c r="Z4877" i="2"/>
  <c r="AA4877" i="2"/>
  <c r="AB4877" i="2"/>
  <c r="AC4877" i="2"/>
  <c r="Y4878" i="2"/>
  <c r="Z4878" i="2"/>
  <c r="AA4878" i="2"/>
  <c r="AB4878" i="2"/>
  <c r="AC4878" i="2"/>
  <c r="Y4879" i="2"/>
  <c r="Z4879" i="2"/>
  <c r="AA4879" i="2"/>
  <c r="AB4879" i="2"/>
  <c r="AC4879" i="2"/>
  <c r="Y4880" i="2"/>
  <c r="Z4880" i="2"/>
  <c r="AA4880" i="2"/>
  <c r="AB4880" i="2"/>
  <c r="AC4880" i="2"/>
  <c r="Y4881" i="2"/>
  <c r="Z4881" i="2"/>
  <c r="AA4881" i="2"/>
  <c r="AB4881" i="2"/>
  <c r="AC4881" i="2"/>
  <c r="Y4882" i="2"/>
  <c r="Z4882" i="2"/>
  <c r="AA4882" i="2"/>
  <c r="AB4882" i="2"/>
  <c r="AC4882" i="2"/>
  <c r="Y4883" i="2"/>
  <c r="Z4883" i="2"/>
  <c r="AA4883" i="2"/>
  <c r="AB4883" i="2"/>
  <c r="AC4883" i="2"/>
  <c r="Y4884" i="2"/>
  <c r="Z4884" i="2"/>
  <c r="AA4884" i="2"/>
  <c r="AB4884" i="2"/>
  <c r="AC4884" i="2"/>
  <c r="Y4885" i="2"/>
  <c r="Z4885" i="2"/>
  <c r="AA4885" i="2"/>
  <c r="AB4885" i="2"/>
  <c r="AC4885" i="2"/>
  <c r="Y4886" i="2"/>
  <c r="Z4886" i="2"/>
  <c r="AA4886" i="2"/>
  <c r="AB4886" i="2"/>
  <c r="AC4886" i="2"/>
  <c r="Y4887" i="2"/>
  <c r="Z4887" i="2"/>
  <c r="AA4887" i="2"/>
  <c r="AB4887" i="2"/>
  <c r="AC4887" i="2"/>
  <c r="Y4888" i="2"/>
  <c r="Z4888" i="2"/>
  <c r="AA4888" i="2"/>
  <c r="AB4888" i="2"/>
  <c r="AC4888" i="2"/>
  <c r="Y4889" i="2"/>
  <c r="Z4889" i="2"/>
  <c r="AA4889" i="2"/>
  <c r="AB4889" i="2"/>
  <c r="AC4889" i="2"/>
  <c r="Y4890" i="2"/>
  <c r="Z4890" i="2"/>
  <c r="AA4890" i="2"/>
  <c r="AB4890" i="2"/>
  <c r="AC4890" i="2"/>
  <c r="Y4891" i="2"/>
  <c r="Z4891" i="2"/>
  <c r="AA4891" i="2"/>
  <c r="AB4891" i="2"/>
  <c r="AC4891" i="2"/>
  <c r="Y4892" i="2"/>
  <c r="Z4892" i="2"/>
  <c r="AA4892" i="2"/>
  <c r="AB4892" i="2"/>
  <c r="AC4892" i="2"/>
  <c r="Y4893" i="2"/>
  <c r="Z4893" i="2"/>
  <c r="AA4893" i="2"/>
  <c r="AB4893" i="2"/>
  <c r="AC4893" i="2"/>
  <c r="Y4894" i="2"/>
  <c r="Z4894" i="2"/>
  <c r="AA4894" i="2"/>
  <c r="AB4894" i="2"/>
  <c r="AC4894" i="2"/>
  <c r="Y4895" i="2"/>
  <c r="Z4895" i="2"/>
  <c r="AA4895" i="2"/>
  <c r="AB4895" i="2"/>
  <c r="AC4895" i="2"/>
  <c r="Y4896" i="2"/>
  <c r="Z4896" i="2"/>
  <c r="AA4896" i="2"/>
  <c r="AB4896" i="2"/>
  <c r="AC4896" i="2"/>
  <c r="Y4897" i="2"/>
  <c r="Z4897" i="2"/>
  <c r="AA4897" i="2"/>
  <c r="AB4897" i="2"/>
  <c r="AC4897" i="2"/>
  <c r="Y4898" i="2"/>
  <c r="Z4898" i="2"/>
  <c r="AA4898" i="2"/>
  <c r="AB4898" i="2"/>
  <c r="AC4898" i="2"/>
  <c r="Y4899" i="2"/>
  <c r="Z4899" i="2"/>
  <c r="AA4899" i="2"/>
  <c r="AB4899" i="2"/>
  <c r="AC4899" i="2"/>
  <c r="Y4900" i="2"/>
  <c r="Z4900" i="2"/>
  <c r="AA4900" i="2"/>
  <c r="AB4900" i="2"/>
  <c r="AC4900" i="2"/>
  <c r="Y4901" i="2"/>
  <c r="Z4901" i="2"/>
  <c r="AA4901" i="2"/>
  <c r="AB4901" i="2"/>
  <c r="AC4901" i="2"/>
  <c r="Y4902" i="2"/>
  <c r="Z4902" i="2"/>
  <c r="AA4902" i="2"/>
  <c r="AB4902" i="2"/>
  <c r="AC4902" i="2"/>
  <c r="Y4903" i="2"/>
  <c r="Z4903" i="2"/>
  <c r="AA4903" i="2"/>
  <c r="AB4903" i="2"/>
  <c r="AC4903" i="2"/>
  <c r="Y4904" i="2"/>
  <c r="Z4904" i="2"/>
  <c r="AA4904" i="2"/>
  <c r="AB4904" i="2"/>
  <c r="AC4904" i="2"/>
  <c r="Y4905" i="2"/>
  <c r="Z4905" i="2"/>
  <c r="AA4905" i="2"/>
  <c r="AB4905" i="2"/>
  <c r="AC4905" i="2"/>
  <c r="Y4906" i="2"/>
  <c r="Z4906" i="2"/>
  <c r="AA4906" i="2"/>
  <c r="AB4906" i="2"/>
  <c r="AC4906" i="2"/>
  <c r="Y4907" i="2"/>
  <c r="Z4907" i="2"/>
  <c r="AA4907" i="2"/>
  <c r="AB4907" i="2"/>
  <c r="AC4907" i="2"/>
  <c r="Y4908" i="2"/>
  <c r="Z4908" i="2"/>
  <c r="AA4908" i="2"/>
  <c r="AB4908" i="2"/>
  <c r="AC4908" i="2"/>
  <c r="Y4909" i="2"/>
  <c r="Z4909" i="2"/>
  <c r="AA4909" i="2"/>
  <c r="AB4909" i="2"/>
  <c r="AC4909" i="2"/>
  <c r="Y4910" i="2"/>
  <c r="Z4910" i="2"/>
  <c r="AA4910" i="2"/>
  <c r="AB4910" i="2"/>
  <c r="AC4910" i="2"/>
  <c r="Y4911" i="2"/>
  <c r="Z4911" i="2"/>
  <c r="AA4911" i="2"/>
  <c r="AB4911" i="2"/>
  <c r="AC4911" i="2"/>
  <c r="Y4912" i="2"/>
  <c r="Z4912" i="2"/>
  <c r="AA4912" i="2"/>
  <c r="AB4912" i="2"/>
  <c r="AC4912" i="2"/>
  <c r="Y4913" i="2"/>
  <c r="Z4913" i="2"/>
  <c r="AA4913" i="2"/>
  <c r="AB4913" i="2"/>
  <c r="AC4913" i="2"/>
  <c r="Y4914" i="2"/>
  <c r="Z4914" i="2"/>
  <c r="AA4914" i="2"/>
  <c r="AB4914" i="2"/>
  <c r="AC4914" i="2"/>
  <c r="Y4915" i="2"/>
  <c r="Z4915" i="2"/>
  <c r="AA4915" i="2"/>
  <c r="AB4915" i="2"/>
  <c r="AC4915" i="2"/>
  <c r="Y4916" i="2"/>
  <c r="Z4916" i="2"/>
  <c r="AA4916" i="2"/>
  <c r="AB4916" i="2"/>
  <c r="AC4916" i="2"/>
  <c r="Y4917" i="2"/>
  <c r="Z4917" i="2"/>
  <c r="AA4917" i="2"/>
  <c r="AB4917" i="2"/>
  <c r="AC4917" i="2"/>
  <c r="Y4918" i="2"/>
  <c r="Z4918" i="2"/>
  <c r="AA4918" i="2"/>
  <c r="AB4918" i="2"/>
  <c r="AC4918" i="2"/>
  <c r="Y4919" i="2"/>
  <c r="Z4919" i="2"/>
  <c r="AA4919" i="2"/>
  <c r="AB4919" i="2"/>
  <c r="AC4919" i="2"/>
  <c r="Y4920" i="2"/>
  <c r="Z4920" i="2"/>
  <c r="AA4920" i="2"/>
  <c r="AB4920" i="2"/>
  <c r="AC4920" i="2"/>
  <c r="Y4921" i="2"/>
  <c r="Z4921" i="2"/>
  <c r="AA4921" i="2"/>
  <c r="AB4921" i="2"/>
  <c r="AC4921" i="2"/>
  <c r="Y4922" i="2"/>
  <c r="Z4922" i="2"/>
  <c r="AA4922" i="2"/>
  <c r="AB4922" i="2"/>
  <c r="AC4922" i="2"/>
  <c r="Y4923" i="2"/>
  <c r="Z4923" i="2"/>
  <c r="AA4923" i="2"/>
  <c r="AB4923" i="2"/>
  <c r="AC4923" i="2"/>
  <c r="Y4924" i="2"/>
  <c r="Z4924" i="2"/>
  <c r="AA4924" i="2"/>
  <c r="AB4924" i="2"/>
  <c r="AC4924" i="2"/>
  <c r="Y4925" i="2"/>
  <c r="Z4925" i="2"/>
  <c r="AA4925" i="2"/>
  <c r="AB4925" i="2"/>
  <c r="AC4925" i="2"/>
  <c r="Y4926" i="2"/>
  <c r="Z4926" i="2"/>
  <c r="AA4926" i="2"/>
  <c r="AB4926" i="2"/>
  <c r="AC4926" i="2"/>
  <c r="Y4927" i="2"/>
  <c r="Z4927" i="2"/>
  <c r="AA4927" i="2"/>
  <c r="AB4927" i="2"/>
  <c r="AC4927" i="2"/>
  <c r="Y4928" i="2"/>
  <c r="Z4928" i="2"/>
  <c r="AA4928" i="2"/>
  <c r="AB4928" i="2"/>
  <c r="AC4928" i="2"/>
  <c r="Y4929" i="2"/>
  <c r="Z4929" i="2"/>
  <c r="AA4929" i="2"/>
  <c r="AB4929" i="2"/>
  <c r="AC4929" i="2"/>
  <c r="Y4930" i="2"/>
  <c r="Z4930" i="2"/>
  <c r="AA4930" i="2"/>
  <c r="AB4930" i="2"/>
  <c r="AC4930" i="2"/>
  <c r="Y4931" i="2"/>
  <c r="Z4931" i="2"/>
  <c r="AA4931" i="2"/>
  <c r="AB4931" i="2"/>
  <c r="AC4931" i="2"/>
  <c r="Y4932" i="2"/>
  <c r="Z4932" i="2"/>
  <c r="AA4932" i="2"/>
  <c r="AB4932" i="2"/>
  <c r="AC4932" i="2"/>
  <c r="Y4933" i="2"/>
  <c r="Z4933" i="2"/>
  <c r="AA4933" i="2"/>
  <c r="AB4933" i="2"/>
  <c r="AC4933" i="2"/>
  <c r="Y4934" i="2"/>
  <c r="Z4934" i="2"/>
  <c r="AA4934" i="2"/>
  <c r="AB4934" i="2"/>
  <c r="AC4934" i="2"/>
  <c r="Y4935" i="2"/>
  <c r="Z4935" i="2"/>
  <c r="AA4935" i="2"/>
  <c r="AB4935" i="2"/>
  <c r="AC4935" i="2"/>
  <c r="Y4936" i="2"/>
  <c r="Z4936" i="2"/>
  <c r="AA4936" i="2"/>
  <c r="AB4936" i="2"/>
  <c r="AC4936" i="2"/>
  <c r="Y4937" i="2"/>
  <c r="Z4937" i="2"/>
  <c r="AA4937" i="2"/>
  <c r="AB4937" i="2"/>
  <c r="AC4937" i="2"/>
  <c r="Y4938" i="2"/>
  <c r="Z4938" i="2"/>
  <c r="AA4938" i="2"/>
  <c r="AB4938" i="2"/>
  <c r="AC4938" i="2"/>
  <c r="Y4939" i="2"/>
  <c r="Z4939" i="2"/>
  <c r="AA4939" i="2"/>
  <c r="AB4939" i="2"/>
  <c r="AC4939" i="2"/>
  <c r="Y4940" i="2"/>
  <c r="Z4940" i="2"/>
  <c r="AA4940" i="2"/>
  <c r="AB4940" i="2"/>
  <c r="AC4940" i="2"/>
  <c r="Y4941" i="2"/>
  <c r="Z4941" i="2"/>
  <c r="AA4941" i="2"/>
  <c r="AB4941" i="2"/>
  <c r="AC4941" i="2"/>
  <c r="Y4942" i="2"/>
  <c r="Z4942" i="2"/>
  <c r="AA4942" i="2"/>
  <c r="AB4942" i="2"/>
  <c r="AC4942" i="2"/>
  <c r="Y4943" i="2"/>
  <c r="Z4943" i="2"/>
  <c r="AA4943" i="2"/>
  <c r="AB4943" i="2"/>
  <c r="AC4943" i="2"/>
  <c r="Y4944" i="2"/>
  <c r="Z4944" i="2"/>
  <c r="AA4944" i="2"/>
  <c r="AB4944" i="2"/>
  <c r="AC4944" i="2"/>
  <c r="Y4945" i="2"/>
  <c r="Z4945" i="2"/>
  <c r="AA4945" i="2"/>
  <c r="AB4945" i="2"/>
  <c r="AC4945" i="2"/>
  <c r="Y4946" i="2"/>
  <c r="Z4946" i="2"/>
  <c r="AA4946" i="2"/>
  <c r="AB4946" i="2"/>
  <c r="AC4946" i="2"/>
  <c r="Y4947" i="2"/>
  <c r="Z4947" i="2"/>
  <c r="AA4947" i="2"/>
  <c r="AB4947" i="2"/>
  <c r="AC4947" i="2"/>
  <c r="Y4948" i="2"/>
  <c r="Z4948" i="2"/>
  <c r="AA4948" i="2"/>
  <c r="AB4948" i="2"/>
  <c r="AC4948" i="2"/>
  <c r="Y4949" i="2"/>
  <c r="Z4949" i="2"/>
  <c r="AA4949" i="2"/>
  <c r="AB4949" i="2"/>
  <c r="AC4949" i="2"/>
  <c r="Y4950" i="2"/>
  <c r="Z4950" i="2"/>
  <c r="AA4950" i="2"/>
  <c r="AB4950" i="2"/>
  <c r="AC4950" i="2"/>
  <c r="Y4951" i="2"/>
  <c r="Z4951" i="2"/>
  <c r="AA4951" i="2"/>
  <c r="AB4951" i="2"/>
  <c r="AC4951" i="2"/>
  <c r="Y4952" i="2"/>
  <c r="Z4952" i="2"/>
  <c r="AA4952" i="2"/>
  <c r="AB4952" i="2"/>
  <c r="AC4952" i="2"/>
  <c r="Y4953" i="2"/>
  <c r="Z4953" i="2"/>
  <c r="AA4953" i="2"/>
  <c r="AB4953" i="2"/>
  <c r="AC4953" i="2"/>
  <c r="Y4954" i="2"/>
  <c r="Z4954" i="2"/>
  <c r="AA4954" i="2"/>
  <c r="AB4954" i="2"/>
  <c r="AC4954" i="2"/>
  <c r="Y4955" i="2"/>
  <c r="Z4955" i="2"/>
  <c r="AA4955" i="2"/>
  <c r="AB4955" i="2"/>
  <c r="AC4955" i="2"/>
  <c r="Y4956" i="2"/>
  <c r="Z4956" i="2"/>
  <c r="AA4956" i="2"/>
  <c r="AB4956" i="2"/>
  <c r="AC4956" i="2"/>
  <c r="Y4957" i="2"/>
  <c r="Z4957" i="2"/>
  <c r="AA4957" i="2"/>
  <c r="AB4957" i="2"/>
  <c r="AC4957" i="2"/>
  <c r="Y4958" i="2"/>
  <c r="Z4958" i="2"/>
  <c r="AA4958" i="2"/>
  <c r="AB4958" i="2"/>
  <c r="AC4958" i="2"/>
  <c r="Y4959" i="2"/>
  <c r="Z4959" i="2"/>
  <c r="AA4959" i="2"/>
  <c r="AB4959" i="2"/>
  <c r="AC4959" i="2"/>
  <c r="Y4960" i="2"/>
  <c r="Z4960" i="2"/>
  <c r="AA4960" i="2"/>
  <c r="AB4960" i="2"/>
  <c r="AC4960" i="2"/>
  <c r="Y4961" i="2"/>
  <c r="Z4961" i="2"/>
  <c r="AA4961" i="2"/>
  <c r="AB4961" i="2"/>
  <c r="AC4961" i="2"/>
  <c r="Y4962" i="2"/>
  <c r="Z4962" i="2"/>
  <c r="AA4962" i="2"/>
  <c r="AB4962" i="2"/>
  <c r="AC4962" i="2"/>
  <c r="Y4963" i="2"/>
  <c r="Z4963" i="2"/>
  <c r="AA4963" i="2"/>
  <c r="AB4963" i="2"/>
  <c r="AC4963" i="2"/>
  <c r="Y4964" i="2"/>
  <c r="Z4964" i="2"/>
  <c r="AA4964" i="2"/>
  <c r="AB4964" i="2"/>
  <c r="AC4964" i="2"/>
  <c r="Y4965" i="2"/>
  <c r="Z4965" i="2"/>
  <c r="AA4965" i="2"/>
  <c r="AB4965" i="2"/>
  <c r="AC4965" i="2"/>
  <c r="Y4966" i="2"/>
  <c r="Z4966" i="2"/>
  <c r="AA4966" i="2"/>
  <c r="AB4966" i="2"/>
  <c r="AC4966" i="2"/>
  <c r="Y4967" i="2"/>
  <c r="Z4967" i="2"/>
  <c r="AA4967" i="2"/>
  <c r="AB4967" i="2"/>
  <c r="AC4967" i="2"/>
  <c r="Y4968" i="2"/>
  <c r="Z4968" i="2"/>
  <c r="AA4968" i="2"/>
  <c r="AB4968" i="2"/>
  <c r="AC4968" i="2"/>
  <c r="Y4969" i="2"/>
  <c r="Z4969" i="2"/>
  <c r="AA4969" i="2"/>
  <c r="AB4969" i="2"/>
  <c r="AC4969" i="2"/>
  <c r="Y4970" i="2"/>
  <c r="Z4970" i="2"/>
  <c r="AA4970" i="2"/>
  <c r="AB4970" i="2"/>
  <c r="AC4970" i="2"/>
  <c r="Y4971" i="2"/>
  <c r="Z4971" i="2"/>
  <c r="AA4971" i="2"/>
  <c r="AB4971" i="2"/>
  <c r="AC4971" i="2"/>
  <c r="Y4972" i="2"/>
  <c r="Z4972" i="2"/>
  <c r="AA4972" i="2"/>
  <c r="AB4972" i="2"/>
  <c r="AC4972" i="2"/>
  <c r="Y4973" i="2"/>
  <c r="Z4973" i="2"/>
  <c r="AA4973" i="2"/>
  <c r="AB4973" i="2"/>
  <c r="AC4973" i="2"/>
  <c r="Y4974" i="2"/>
  <c r="Z4974" i="2"/>
  <c r="AA4974" i="2"/>
  <c r="AB4974" i="2"/>
  <c r="AC4974" i="2"/>
  <c r="Y4975" i="2"/>
  <c r="Z4975" i="2"/>
  <c r="AA4975" i="2"/>
  <c r="AB4975" i="2"/>
  <c r="AC4975" i="2"/>
  <c r="Y4976" i="2"/>
  <c r="Z4976" i="2"/>
  <c r="AA4976" i="2"/>
  <c r="AB4976" i="2"/>
  <c r="AC4976" i="2"/>
  <c r="Y4977" i="2"/>
  <c r="Z4977" i="2"/>
  <c r="AA4977" i="2"/>
  <c r="AB4977" i="2"/>
  <c r="AC4977" i="2"/>
  <c r="Y4978" i="2"/>
  <c r="Z4978" i="2"/>
  <c r="AA4978" i="2"/>
  <c r="AB4978" i="2"/>
  <c r="AC4978" i="2"/>
  <c r="Y4979" i="2"/>
  <c r="Z4979" i="2"/>
  <c r="AA4979" i="2"/>
  <c r="AB4979" i="2"/>
  <c r="AC4979" i="2"/>
  <c r="Y4980" i="2"/>
  <c r="Z4980" i="2"/>
  <c r="AA4980" i="2"/>
  <c r="AB4980" i="2"/>
  <c r="AC4980" i="2"/>
  <c r="Y4981" i="2"/>
  <c r="Z4981" i="2"/>
  <c r="AA4981" i="2"/>
  <c r="AB4981" i="2"/>
  <c r="AC4981" i="2"/>
  <c r="Y4982" i="2"/>
  <c r="Z4982" i="2"/>
  <c r="AA4982" i="2"/>
  <c r="AB4982" i="2"/>
  <c r="AC4982" i="2"/>
  <c r="Y4983" i="2"/>
  <c r="Z4983" i="2"/>
  <c r="AA4983" i="2"/>
  <c r="AB4983" i="2"/>
  <c r="AC4983" i="2"/>
  <c r="Y4984" i="2"/>
  <c r="Z4984" i="2"/>
  <c r="AA4984" i="2"/>
  <c r="AB4984" i="2"/>
  <c r="AC4984" i="2"/>
  <c r="Y4985" i="2"/>
  <c r="Z4985" i="2"/>
  <c r="AA4985" i="2"/>
  <c r="AB4985" i="2"/>
  <c r="AC4985" i="2"/>
  <c r="Y4986" i="2"/>
  <c r="Z4986" i="2"/>
  <c r="AA4986" i="2"/>
  <c r="AB4986" i="2"/>
  <c r="AC4986" i="2"/>
  <c r="Y4987" i="2"/>
  <c r="Z4987" i="2"/>
  <c r="AA4987" i="2"/>
  <c r="AB4987" i="2"/>
  <c r="AC4987" i="2"/>
  <c r="Y4988" i="2"/>
  <c r="Z4988" i="2"/>
  <c r="AA4988" i="2"/>
  <c r="AB4988" i="2"/>
  <c r="AC4988" i="2"/>
  <c r="Y4989" i="2"/>
  <c r="Z4989" i="2"/>
  <c r="AA4989" i="2"/>
  <c r="AB4989" i="2"/>
  <c r="AC4989" i="2"/>
  <c r="Y4990" i="2"/>
  <c r="Z4990" i="2"/>
  <c r="AA4990" i="2"/>
  <c r="AB4990" i="2"/>
  <c r="AC4990" i="2"/>
  <c r="Y4991" i="2"/>
  <c r="Z4991" i="2"/>
  <c r="AA4991" i="2"/>
  <c r="AB4991" i="2"/>
  <c r="AC4991" i="2"/>
  <c r="Y4992" i="2"/>
  <c r="Z4992" i="2"/>
  <c r="AA4992" i="2"/>
  <c r="AB4992" i="2"/>
  <c r="AC4992" i="2"/>
  <c r="Y4993" i="2"/>
  <c r="Z4993" i="2"/>
  <c r="AA4993" i="2"/>
  <c r="AB4993" i="2"/>
  <c r="AC4993" i="2"/>
  <c r="Y4994" i="2"/>
  <c r="Z4994" i="2"/>
  <c r="AA4994" i="2"/>
  <c r="AB4994" i="2"/>
  <c r="AC4994" i="2"/>
  <c r="Y4995" i="2"/>
  <c r="Z4995" i="2"/>
  <c r="AA4995" i="2"/>
  <c r="AB4995" i="2"/>
  <c r="AC4995" i="2"/>
  <c r="Y4996" i="2"/>
  <c r="Z4996" i="2"/>
  <c r="AA4996" i="2"/>
  <c r="AB4996" i="2"/>
  <c r="AC4996" i="2"/>
  <c r="Y4997" i="2"/>
  <c r="Z4997" i="2"/>
  <c r="AA4997" i="2"/>
  <c r="AB4997" i="2"/>
  <c r="AC4997" i="2"/>
  <c r="Y4998" i="2"/>
  <c r="Z4998" i="2"/>
  <c r="AA4998" i="2"/>
  <c r="AB4998" i="2"/>
  <c r="AC4998" i="2"/>
  <c r="Y4999" i="2"/>
  <c r="Z4999" i="2"/>
  <c r="AA4999" i="2"/>
  <c r="AB4999" i="2"/>
  <c r="AC4999" i="2"/>
  <c r="Y5000" i="2"/>
  <c r="Z5000" i="2"/>
  <c r="AA5000" i="2"/>
  <c r="AB5000" i="2"/>
  <c r="AC5000" i="2"/>
  <c r="Y5001" i="2"/>
  <c r="Z5001" i="2"/>
  <c r="AA5001" i="2"/>
  <c r="AB5001" i="2"/>
  <c r="AC5001" i="2"/>
  <c r="Y5002" i="2"/>
  <c r="Z5002" i="2"/>
  <c r="AA5002" i="2"/>
  <c r="AB5002" i="2"/>
  <c r="AC5002" i="2"/>
  <c r="Y5003" i="2"/>
  <c r="Z5003" i="2"/>
  <c r="AA5003" i="2"/>
  <c r="AB5003" i="2"/>
  <c r="AC5003" i="2"/>
  <c r="Y5004" i="2"/>
  <c r="Z5004" i="2"/>
  <c r="AA5004" i="2"/>
  <c r="AB5004" i="2"/>
  <c r="AC5004" i="2"/>
  <c r="Y5005" i="2"/>
  <c r="Z5005" i="2"/>
  <c r="AA5005" i="2"/>
  <c r="AB5005" i="2"/>
  <c r="AC5005" i="2"/>
  <c r="Y5006" i="2"/>
  <c r="Z5006" i="2"/>
  <c r="AA5006" i="2"/>
  <c r="AB5006" i="2"/>
  <c r="AC5006" i="2"/>
  <c r="Y5007" i="2"/>
  <c r="Z5007" i="2"/>
  <c r="AA5007" i="2"/>
  <c r="AB5007" i="2"/>
  <c r="AC5007" i="2"/>
  <c r="Y5008" i="2"/>
  <c r="Z5008" i="2"/>
  <c r="AA5008" i="2"/>
  <c r="AB5008" i="2"/>
  <c r="AC5008" i="2"/>
  <c r="Y5009" i="2"/>
  <c r="Z5009" i="2"/>
  <c r="AA5009" i="2"/>
  <c r="AB5009" i="2"/>
  <c r="AC5009" i="2"/>
  <c r="Y5010" i="2"/>
  <c r="Z5010" i="2"/>
  <c r="AA5010" i="2"/>
  <c r="AB5010" i="2"/>
  <c r="AC5010" i="2"/>
  <c r="Y5011" i="2"/>
  <c r="Z5011" i="2"/>
  <c r="AA5011" i="2"/>
  <c r="AB5011" i="2"/>
  <c r="AC5011" i="2"/>
  <c r="Y5012" i="2"/>
  <c r="Z5012" i="2"/>
  <c r="AA5012" i="2"/>
  <c r="AB5012" i="2"/>
  <c r="AC5012" i="2"/>
  <c r="Y5013" i="2"/>
  <c r="Z5013" i="2"/>
  <c r="AA5013" i="2"/>
  <c r="AB5013" i="2"/>
  <c r="AC5013" i="2"/>
  <c r="Y5014" i="2"/>
  <c r="Z5014" i="2"/>
  <c r="AA5014" i="2"/>
  <c r="AB5014" i="2"/>
  <c r="AC5014" i="2"/>
  <c r="Y5015" i="2"/>
  <c r="Z5015" i="2"/>
  <c r="AA5015" i="2"/>
  <c r="AB5015" i="2"/>
  <c r="AC5015" i="2"/>
  <c r="Y5016" i="2"/>
  <c r="Z5016" i="2"/>
  <c r="AA5016" i="2"/>
  <c r="AB5016" i="2"/>
  <c r="AC5016" i="2"/>
  <c r="Y5017" i="2"/>
  <c r="Z5017" i="2"/>
  <c r="AA5017" i="2"/>
  <c r="AB5017" i="2"/>
  <c r="AC5017" i="2"/>
  <c r="Y5018" i="2"/>
  <c r="Z5018" i="2"/>
  <c r="AA5018" i="2"/>
  <c r="AB5018" i="2"/>
  <c r="AC5018" i="2"/>
  <c r="Y5019" i="2"/>
  <c r="Z5019" i="2"/>
  <c r="AA5019" i="2"/>
  <c r="AB5019" i="2"/>
  <c r="AC5019" i="2"/>
  <c r="Y5020" i="2"/>
  <c r="Z5020" i="2"/>
  <c r="AA5020" i="2"/>
  <c r="AB5020" i="2"/>
  <c r="AC5020" i="2"/>
  <c r="Y5021" i="2"/>
  <c r="Z5021" i="2"/>
  <c r="AA5021" i="2"/>
  <c r="AB5021" i="2"/>
  <c r="AC5021" i="2"/>
  <c r="Y5022" i="2"/>
  <c r="Z5022" i="2"/>
  <c r="AA5022" i="2"/>
  <c r="AB5022" i="2"/>
  <c r="AC5022" i="2"/>
  <c r="Y5023" i="2"/>
  <c r="Z5023" i="2"/>
  <c r="AA5023" i="2"/>
  <c r="AB5023" i="2"/>
  <c r="AC5023" i="2"/>
  <c r="Y5024" i="2"/>
  <c r="Z5024" i="2"/>
  <c r="AA5024" i="2"/>
  <c r="AB5024" i="2"/>
  <c r="AC5024" i="2"/>
  <c r="Y5025" i="2"/>
  <c r="Z5025" i="2"/>
  <c r="AA5025" i="2"/>
  <c r="AB5025" i="2"/>
  <c r="AC5025" i="2"/>
  <c r="Y5026" i="2"/>
  <c r="Z5026" i="2"/>
  <c r="AA5026" i="2"/>
  <c r="AB5026" i="2"/>
  <c r="AC5026" i="2"/>
  <c r="Y5027" i="2"/>
  <c r="Z5027" i="2"/>
  <c r="AA5027" i="2"/>
  <c r="AB5027" i="2"/>
  <c r="AC5027" i="2"/>
  <c r="Y5028" i="2"/>
  <c r="Z5028" i="2"/>
  <c r="AA5028" i="2"/>
  <c r="AB5028" i="2"/>
  <c r="AC5028" i="2"/>
  <c r="Y5029" i="2"/>
  <c r="Z5029" i="2"/>
  <c r="AA5029" i="2"/>
  <c r="AB5029" i="2"/>
  <c r="AC5029" i="2"/>
  <c r="Y5030" i="2"/>
  <c r="Z5030" i="2"/>
  <c r="AA5030" i="2"/>
  <c r="AB5030" i="2"/>
  <c r="AC5030" i="2"/>
  <c r="Y5031" i="2"/>
  <c r="Z5031" i="2"/>
  <c r="AA5031" i="2"/>
  <c r="AB5031" i="2"/>
  <c r="AC5031" i="2"/>
  <c r="Y5032" i="2"/>
  <c r="Z5032" i="2"/>
  <c r="AA5032" i="2"/>
  <c r="AB5032" i="2"/>
  <c r="AC5032" i="2"/>
  <c r="Y5033" i="2"/>
  <c r="Z5033" i="2"/>
  <c r="AA5033" i="2"/>
  <c r="AB5033" i="2"/>
  <c r="AC5033" i="2"/>
  <c r="Y5034" i="2"/>
  <c r="Z5034" i="2"/>
  <c r="AA5034" i="2"/>
  <c r="AB5034" i="2"/>
  <c r="AC5034" i="2"/>
  <c r="Y5035" i="2"/>
  <c r="Z5035" i="2"/>
  <c r="AA5035" i="2"/>
  <c r="AB5035" i="2"/>
  <c r="AC5035" i="2"/>
  <c r="Y5036" i="2"/>
  <c r="Z5036" i="2"/>
  <c r="AA5036" i="2"/>
  <c r="AB5036" i="2"/>
  <c r="AC5036" i="2"/>
  <c r="Y5037" i="2"/>
  <c r="Z5037" i="2"/>
  <c r="AA5037" i="2"/>
  <c r="AB5037" i="2"/>
  <c r="AC5037" i="2"/>
  <c r="Y5038" i="2"/>
  <c r="Z5038" i="2"/>
  <c r="AA5038" i="2"/>
  <c r="AB5038" i="2"/>
  <c r="AC5038" i="2"/>
  <c r="Y5039" i="2"/>
  <c r="Z5039" i="2"/>
  <c r="AA5039" i="2"/>
  <c r="AB5039" i="2"/>
  <c r="AC5039" i="2"/>
  <c r="Y5040" i="2"/>
  <c r="Z5040" i="2"/>
  <c r="AA5040" i="2"/>
  <c r="AB5040" i="2"/>
  <c r="AC5040" i="2"/>
  <c r="Y5041" i="2"/>
  <c r="Z5041" i="2"/>
  <c r="AA5041" i="2"/>
  <c r="AB5041" i="2"/>
  <c r="AC5041" i="2"/>
  <c r="Y5042" i="2"/>
  <c r="Z5042" i="2"/>
  <c r="AA5042" i="2"/>
  <c r="AB5042" i="2"/>
  <c r="AC5042" i="2"/>
  <c r="Y5043" i="2"/>
  <c r="Z5043" i="2"/>
  <c r="AA5043" i="2"/>
  <c r="AB5043" i="2"/>
  <c r="AC5043" i="2"/>
  <c r="Y5044" i="2"/>
  <c r="Z5044" i="2"/>
  <c r="AA5044" i="2"/>
  <c r="AB5044" i="2"/>
  <c r="AC5044" i="2"/>
  <c r="Y5045" i="2"/>
  <c r="Z5045" i="2"/>
  <c r="AA5045" i="2"/>
  <c r="AB5045" i="2"/>
  <c r="AC5045" i="2"/>
  <c r="Y5046" i="2"/>
  <c r="Z5046" i="2"/>
  <c r="AA5046" i="2"/>
  <c r="AB5046" i="2"/>
  <c r="AC5046" i="2"/>
  <c r="Y5047" i="2"/>
  <c r="Z5047" i="2"/>
  <c r="AA5047" i="2"/>
  <c r="AB5047" i="2"/>
  <c r="AC5047" i="2"/>
  <c r="Y5048" i="2"/>
  <c r="Z5048" i="2"/>
  <c r="AA5048" i="2"/>
  <c r="AB5048" i="2"/>
  <c r="AC5048" i="2"/>
  <c r="Y5049" i="2"/>
  <c r="Z5049" i="2"/>
  <c r="AA5049" i="2"/>
  <c r="AB5049" i="2"/>
  <c r="AC5049" i="2"/>
  <c r="Y5050" i="2"/>
  <c r="Z5050" i="2"/>
  <c r="AA5050" i="2"/>
  <c r="AB5050" i="2"/>
  <c r="AC5050" i="2"/>
  <c r="Y5051" i="2"/>
  <c r="Z5051" i="2"/>
  <c r="AA5051" i="2"/>
  <c r="AB5051" i="2"/>
  <c r="AC5051" i="2"/>
  <c r="Y5052" i="2"/>
  <c r="Z5052" i="2"/>
  <c r="AA5052" i="2"/>
  <c r="AB5052" i="2"/>
  <c r="AC5052" i="2"/>
  <c r="Y5053" i="2"/>
  <c r="Z5053" i="2"/>
  <c r="AA5053" i="2"/>
  <c r="AB5053" i="2"/>
  <c r="AC5053" i="2"/>
  <c r="Y5054" i="2"/>
  <c r="Z5054" i="2"/>
  <c r="AA5054" i="2"/>
  <c r="AB5054" i="2"/>
  <c r="AC5054" i="2"/>
  <c r="Y5055" i="2"/>
  <c r="Z5055" i="2"/>
  <c r="AA5055" i="2"/>
  <c r="AB5055" i="2"/>
  <c r="AC5055" i="2"/>
  <c r="Y5056" i="2"/>
  <c r="Z5056" i="2"/>
  <c r="AA5056" i="2"/>
  <c r="AB5056" i="2"/>
  <c r="AC5056" i="2"/>
  <c r="Y5057" i="2"/>
  <c r="Z5057" i="2"/>
  <c r="AA5057" i="2"/>
  <c r="AB5057" i="2"/>
  <c r="AC5057" i="2"/>
  <c r="Y5058" i="2"/>
  <c r="Z5058" i="2"/>
  <c r="AA5058" i="2"/>
  <c r="AB5058" i="2"/>
  <c r="AC5058" i="2"/>
  <c r="Y5059" i="2"/>
  <c r="Z5059" i="2"/>
  <c r="AA5059" i="2"/>
  <c r="AB5059" i="2"/>
  <c r="AC5059" i="2"/>
  <c r="Y5060" i="2"/>
  <c r="Z5060" i="2"/>
  <c r="AA5060" i="2"/>
  <c r="AB5060" i="2"/>
  <c r="AC5060" i="2"/>
  <c r="Y5061" i="2"/>
  <c r="Z5061" i="2"/>
  <c r="AA5061" i="2"/>
  <c r="AB5061" i="2"/>
  <c r="AC5061" i="2"/>
  <c r="Y5062" i="2"/>
  <c r="Z5062" i="2"/>
  <c r="AA5062" i="2"/>
  <c r="AB5062" i="2"/>
  <c r="AC5062" i="2"/>
  <c r="Y5063" i="2"/>
  <c r="Z5063" i="2"/>
  <c r="AA5063" i="2"/>
  <c r="AB5063" i="2"/>
  <c r="AC5063" i="2"/>
  <c r="Y5064" i="2"/>
  <c r="Z5064" i="2"/>
  <c r="AA5064" i="2"/>
  <c r="AB5064" i="2"/>
  <c r="AC5064" i="2"/>
  <c r="Y5065" i="2"/>
  <c r="Z5065" i="2"/>
  <c r="AA5065" i="2"/>
  <c r="AB5065" i="2"/>
  <c r="AC5065" i="2"/>
  <c r="Y5066" i="2"/>
  <c r="Z5066" i="2"/>
  <c r="AA5066" i="2"/>
  <c r="AB5066" i="2"/>
  <c r="AC5066" i="2"/>
  <c r="Y5067" i="2"/>
  <c r="Z5067" i="2"/>
  <c r="AA5067" i="2"/>
  <c r="AB5067" i="2"/>
  <c r="AC5067" i="2"/>
  <c r="Y5068" i="2"/>
  <c r="Z5068" i="2"/>
  <c r="AA5068" i="2"/>
  <c r="AB5068" i="2"/>
  <c r="AC5068" i="2"/>
  <c r="Y5069" i="2"/>
  <c r="Z5069" i="2"/>
  <c r="AA5069" i="2"/>
  <c r="AB5069" i="2"/>
  <c r="AC5069" i="2"/>
  <c r="Y5070" i="2"/>
  <c r="Z5070" i="2"/>
  <c r="AA5070" i="2"/>
  <c r="AB5070" i="2"/>
  <c r="AC5070" i="2"/>
  <c r="Y5071" i="2"/>
  <c r="Z5071" i="2"/>
  <c r="AA5071" i="2"/>
  <c r="AB5071" i="2"/>
  <c r="AC5071" i="2"/>
  <c r="Y5072" i="2"/>
  <c r="Z5072" i="2"/>
  <c r="AA5072" i="2"/>
  <c r="AB5072" i="2"/>
  <c r="AC5072" i="2"/>
  <c r="Y5073" i="2"/>
  <c r="Z5073" i="2"/>
  <c r="AA5073" i="2"/>
  <c r="AB5073" i="2"/>
  <c r="AC5073" i="2"/>
  <c r="Y5074" i="2"/>
  <c r="Z5074" i="2"/>
  <c r="AA5074" i="2"/>
  <c r="AB5074" i="2"/>
  <c r="AC5074" i="2"/>
  <c r="Y5075" i="2"/>
  <c r="Z5075" i="2"/>
  <c r="AA5075" i="2"/>
  <c r="AB5075" i="2"/>
  <c r="AC5075" i="2"/>
  <c r="Y5076" i="2"/>
  <c r="Z5076" i="2"/>
  <c r="AA5076" i="2"/>
  <c r="AB5076" i="2"/>
  <c r="AC5076" i="2"/>
  <c r="Y5077" i="2"/>
  <c r="Z5077" i="2"/>
  <c r="AA5077" i="2"/>
  <c r="AB5077" i="2"/>
  <c r="AC5077" i="2"/>
  <c r="Y5078" i="2"/>
  <c r="Z5078" i="2"/>
  <c r="AA5078" i="2"/>
  <c r="AB5078" i="2"/>
  <c r="AC5078" i="2"/>
  <c r="Y5079" i="2"/>
  <c r="Z5079" i="2"/>
  <c r="AA5079" i="2"/>
  <c r="AB5079" i="2"/>
  <c r="AC5079" i="2"/>
  <c r="Y5080" i="2"/>
  <c r="Z5080" i="2"/>
  <c r="AA5080" i="2"/>
  <c r="AB5080" i="2"/>
  <c r="AC5080" i="2"/>
  <c r="Y5081" i="2"/>
  <c r="Z5081" i="2"/>
  <c r="AA5081" i="2"/>
  <c r="AB5081" i="2"/>
  <c r="AC5081" i="2"/>
  <c r="Y5082" i="2"/>
  <c r="Z5082" i="2"/>
  <c r="AA5082" i="2"/>
  <c r="AB5082" i="2"/>
  <c r="AC5082" i="2"/>
  <c r="Y5083" i="2"/>
  <c r="Z5083" i="2"/>
  <c r="AA5083" i="2"/>
  <c r="AB5083" i="2"/>
  <c r="AC5083" i="2"/>
  <c r="Y5084" i="2"/>
  <c r="Z5084" i="2"/>
  <c r="AA5084" i="2"/>
  <c r="AB5084" i="2"/>
  <c r="AC5084" i="2"/>
  <c r="Y5085" i="2"/>
  <c r="Y5086" i="2"/>
  <c r="Z5086" i="2"/>
  <c r="AA5086" i="2"/>
  <c r="AB5086" i="2"/>
  <c r="AC5086" i="2"/>
  <c r="Y5087" i="2"/>
  <c r="Z5087" i="2"/>
  <c r="AA5087" i="2"/>
  <c r="AB5087" i="2"/>
  <c r="AC5087" i="2"/>
  <c r="Y5088" i="2"/>
  <c r="Z5088" i="2"/>
  <c r="AA5088" i="2"/>
  <c r="AB5088" i="2"/>
  <c r="AC5088" i="2"/>
  <c r="Y5089" i="2"/>
  <c r="Z5089" i="2"/>
  <c r="AA5089" i="2"/>
  <c r="AB5089" i="2"/>
  <c r="AC5089" i="2"/>
  <c r="Y5090" i="2"/>
  <c r="Z5090" i="2"/>
  <c r="AA5090" i="2"/>
  <c r="AB5090" i="2"/>
  <c r="AC5090" i="2"/>
  <c r="Y5091" i="2"/>
  <c r="Z5091" i="2"/>
  <c r="AA5091" i="2"/>
  <c r="AB5091" i="2"/>
  <c r="AC5091" i="2"/>
  <c r="Y5092" i="2"/>
  <c r="Z5092" i="2"/>
  <c r="AA5092" i="2"/>
  <c r="AB5092" i="2"/>
  <c r="AC5092" i="2"/>
  <c r="Y5093" i="2"/>
  <c r="Z5093" i="2"/>
  <c r="AA5093" i="2"/>
  <c r="AB5093" i="2"/>
  <c r="AC5093" i="2"/>
  <c r="Y5094" i="2"/>
  <c r="Z5094" i="2"/>
  <c r="AA5094" i="2"/>
  <c r="AB5094" i="2"/>
  <c r="AC5094" i="2"/>
  <c r="Y5095" i="2"/>
  <c r="Y5096" i="2"/>
  <c r="Z5096" i="2"/>
  <c r="AA5096" i="2"/>
  <c r="AB5096" i="2"/>
  <c r="AC5096" i="2"/>
  <c r="Y5097" i="2"/>
  <c r="Z5097" i="2"/>
  <c r="AA5097" i="2"/>
  <c r="AB5097" i="2"/>
  <c r="AC5097" i="2"/>
  <c r="Y5098" i="2"/>
  <c r="Z5098" i="2"/>
  <c r="AA5098" i="2"/>
  <c r="AB5098" i="2"/>
  <c r="AC5098" i="2"/>
  <c r="Y5099" i="2"/>
  <c r="Z5099" i="2"/>
  <c r="AA5099" i="2"/>
  <c r="AB5099" i="2"/>
  <c r="AC5099" i="2"/>
  <c r="Y5100" i="2"/>
  <c r="Z5100" i="2"/>
  <c r="AA5100" i="2"/>
  <c r="AC5100" i="2"/>
  <c r="Y5101" i="2"/>
  <c r="Z5101" i="2"/>
  <c r="AA5101" i="2"/>
  <c r="AB5101" i="2"/>
  <c r="AC5101" i="2"/>
  <c r="Y5102" i="2"/>
  <c r="Z5102" i="2"/>
  <c r="AA5102" i="2"/>
  <c r="AB5102" i="2"/>
  <c r="AC5102" i="2"/>
  <c r="Y5103" i="2"/>
  <c r="Z5103" i="2"/>
  <c r="AA5103" i="2"/>
  <c r="AB5103" i="2"/>
  <c r="AC5103" i="2"/>
  <c r="Y5104" i="2"/>
  <c r="Z5104" i="2"/>
  <c r="AA5104" i="2"/>
  <c r="AB5104" i="2"/>
  <c r="AC5104" i="2"/>
  <c r="Y5105" i="2"/>
  <c r="Z5105" i="2"/>
  <c r="AA5105" i="2"/>
  <c r="AB5105" i="2"/>
  <c r="AC5105" i="2"/>
  <c r="Y5106" i="2"/>
  <c r="Z5106" i="2"/>
  <c r="AA5106" i="2"/>
  <c r="AB5106" i="2"/>
  <c r="AC5106" i="2"/>
  <c r="Y5107" i="2"/>
  <c r="Z5107" i="2"/>
  <c r="AA5107" i="2"/>
  <c r="AB5107" i="2"/>
  <c r="AC5107" i="2"/>
  <c r="Y4206" i="2"/>
  <c r="Y4207" i="2"/>
  <c r="Y5110" i="2"/>
  <c r="Z5110" i="2"/>
  <c r="AA5110" i="2"/>
  <c r="AB5110" i="2"/>
  <c r="AC5110" i="2"/>
  <c r="Y5111" i="2"/>
  <c r="Z5111" i="2"/>
  <c r="AA5111" i="2"/>
  <c r="AB5111" i="2"/>
  <c r="AC5111" i="2"/>
  <c r="Y5112" i="2"/>
  <c r="Z5112" i="2"/>
  <c r="AA5112" i="2"/>
  <c r="AB5112" i="2"/>
  <c r="AC5112" i="2"/>
  <c r="Y5113" i="2"/>
  <c r="Z5113" i="2"/>
  <c r="AA5113" i="2"/>
  <c r="AB5113" i="2"/>
  <c r="AC5113" i="2"/>
  <c r="Y5114" i="2"/>
  <c r="Z5114" i="2"/>
  <c r="AA5114" i="2"/>
  <c r="AB5114" i="2"/>
  <c r="AC5114" i="2"/>
  <c r="Y5115" i="2"/>
  <c r="Z5115" i="2"/>
  <c r="AA5115" i="2"/>
  <c r="AB5115" i="2"/>
  <c r="AC5115" i="2"/>
  <c r="Y5116" i="2"/>
  <c r="Z5116" i="2"/>
  <c r="AA5116" i="2"/>
  <c r="AB5116" i="2"/>
  <c r="AC5116" i="2"/>
  <c r="Y5117" i="2"/>
  <c r="Z5117" i="2"/>
  <c r="AA5117" i="2"/>
  <c r="AB5117" i="2"/>
  <c r="AC5117" i="2"/>
  <c r="Y5118" i="2"/>
  <c r="Z5118" i="2"/>
  <c r="AA5118" i="2"/>
  <c r="AB5118" i="2"/>
  <c r="AC5118" i="2"/>
  <c r="Y4211" i="2"/>
  <c r="Y5120" i="2"/>
  <c r="Z5120" i="2"/>
  <c r="AA5120" i="2"/>
  <c r="AB5120" i="2"/>
  <c r="AC5120" i="2"/>
  <c r="Y5121" i="2"/>
  <c r="Z5121" i="2"/>
  <c r="AA5121" i="2"/>
  <c r="AB5121" i="2"/>
  <c r="AC5121" i="2"/>
  <c r="Y5122" i="2"/>
  <c r="Z5122" i="2"/>
  <c r="AA5122" i="2"/>
  <c r="AB5122" i="2"/>
  <c r="AC5122" i="2"/>
  <c r="Y5123" i="2"/>
  <c r="Z5123" i="2"/>
  <c r="AA5123" i="2"/>
  <c r="AB5123" i="2"/>
  <c r="AC5123" i="2"/>
  <c r="Y5124" i="2"/>
  <c r="Z5124" i="2"/>
  <c r="AA5124" i="2"/>
  <c r="AB5124" i="2"/>
  <c r="AC5124" i="2"/>
  <c r="Y5125" i="2"/>
  <c r="Z5125" i="2"/>
  <c r="AA5125" i="2"/>
  <c r="AB5125" i="2"/>
  <c r="AC5125" i="2"/>
  <c r="Y5126" i="2"/>
  <c r="Z5126" i="2"/>
  <c r="AA5126" i="2"/>
  <c r="AB5126" i="2"/>
  <c r="AC5126" i="2"/>
  <c r="Y5127" i="2"/>
  <c r="Z5127" i="2"/>
  <c r="AA5127" i="2"/>
  <c r="AB5127" i="2"/>
  <c r="AC5127" i="2"/>
  <c r="Y5128" i="2"/>
  <c r="Y5129" i="2"/>
  <c r="Z5129" i="2"/>
  <c r="AA5129" i="2"/>
  <c r="AB5129" i="2"/>
  <c r="AC5129" i="2"/>
  <c r="Y5130" i="2"/>
  <c r="Z5130" i="2"/>
  <c r="AA5130" i="2"/>
  <c r="AB5130" i="2"/>
  <c r="AC5130" i="2"/>
  <c r="Y5131" i="2"/>
  <c r="Z5131" i="2"/>
  <c r="AA5131" i="2"/>
  <c r="AB5131" i="2"/>
  <c r="AC5131" i="2"/>
  <c r="Y5132" i="2"/>
  <c r="Z5132" i="2"/>
  <c r="AA5132" i="2"/>
  <c r="AB5132" i="2"/>
  <c r="AC5132" i="2"/>
  <c r="Y5133" i="2"/>
  <c r="Z5133" i="2"/>
  <c r="AA5133" i="2"/>
  <c r="AB5133" i="2"/>
  <c r="AC5133" i="2"/>
  <c r="Y5134" i="2"/>
  <c r="Z5134" i="2"/>
  <c r="AA5134" i="2"/>
  <c r="AB5134" i="2"/>
  <c r="AC5134" i="2"/>
  <c r="Y5135" i="2"/>
  <c r="Z5135" i="2"/>
  <c r="AA5135" i="2"/>
  <c r="AB5135" i="2"/>
  <c r="AC5135" i="2"/>
  <c r="Y5136" i="2"/>
  <c r="Z5136" i="2"/>
  <c r="AA5136" i="2"/>
  <c r="AB5136" i="2"/>
  <c r="AC5136" i="2"/>
  <c r="Y5137" i="2"/>
  <c r="Z5137" i="2"/>
  <c r="AA5137" i="2"/>
  <c r="AB5137" i="2"/>
  <c r="AC5137" i="2"/>
  <c r="Y5138" i="2"/>
  <c r="Z5138" i="2"/>
  <c r="AA5138" i="2"/>
  <c r="AB5138" i="2"/>
  <c r="AC5138" i="2"/>
  <c r="Y5139" i="2"/>
  <c r="Z5139" i="2"/>
  <c r="AA5139" i="2"/>
  <c r="AB5139" i="2"/>
  <c r="AC5139" i="2"/>
  <c r="Y5140" i="2"/>
  <c r="Z5140" i="2"/>
  <c r="AA5140" i="2"/>
  <c r="AB5140" i="2"/>
  <c r="AC5140" i="2"/>
  <c r="Y5141" i="2"/>
  <c r="Z5141" i="2"/>
  <c r="AA5141" i="2"/>
  <c r="AB5141" i="2"/>
  <c r="AC5141" i="2"/>
  <c r="Y5142" i="2"/>
  <c r="Z5142" i="2"/>
  <c r="AA5142" i="2"/>
  <c r="AB5142" i="2"/>
  <c r="AC5142" i="2"/>
  <c r="Y5143" i="2"/>
  <c r="Z5143" i="2"/>
  <c r="AA5143" i="2"/>
  <c r="AB5143" i="2"/>
  <c r="AC5143" i="2"/>
  <c r="Y5144" i="2"/>
  <c r="Z5144" i="2"/>
  <c r="AA5144" i="2"/>
  <c r="AB5144" i="2"/>
  <c r="AC5144" i="2"/>
  <c r="Y5145" i="2"/>
  <c r="Z5145" i="2"/>
  <c r="AA5145" i="2"/>
  <c r="AB5145" i="2"/>
  <c r="AC5145" i="2"/>
  <c r="Y5146" i="2"/>
  <c r="Z5146" i="2"/>
  <c r="AA5146" i="2"/>
  <c r="AB5146" i="2"/>
  <c r="AC5146" i="2"/>
  <c r="Y5147" i="2"/>
  <c r="Z5147" i="2"/>
  <c r="AA5147" i="2"/>
  <c r="AB5147" i="2"/>
  <c r="AC5147" i="2"/>
  <c r="Y5148" i="2"/>
  <c r="Z5148" i="2"/>
  <c r="AA5148" i="2"/>
  <c r="AB5148" i="2"/>
  <c r="AC5148" i="2"/>
  <c r="Y5149" i="2"/>
  <c r="Z5149" i="2"/>
  <c r="AA5149" i="2"/>
  <c r="AB5149" i="2"/>
  <c r="AC5149" i="2"/>
  <c r="Y5150" i="2"/>
  <c r="Z5150" i="2"/>
  <c r="AA5150" i="2"/>
  <c r="AB5150" i="2"/>
  <c r="AC5150" i="2"/>
  <c r="Y5156" i="2"/>
  <c r="Y5152" i="2"/>
  <c r="Z5152" i="2"/>
  <c r="AA5152" i="2"/>
  <c r="AB5152" i="2"/>
  <c r="AC5152" i="2"/>
  <c r="Y5153" i="2"/>
  <c r="Z5153" i="2"/>
  <c r="AA5153" i="2"/>
  <c r="AB5153" i="2"/>
  <c r="AC5153" i="2"/>
  <c r="Y5154" i="2"/>
  <c r="Z5154" i="2"/>
  <c r="AA5154" i="2"/>
  <c r="AB5154" i="2"/>
  <c r="AC5154" i="2"/>
  <c r="Y5155" i="2"/>
  <c r="Z5155" i="2"/>
  <c r="AA5155" i="2"/>
  <c r="AB5155" i="2"/>
  <c r="AC5155" i="2"/>
  <c r="Y5157" i="2"/>
  <c r="Y5232" i="2"/>
  <c r="Y5158" i="2"/>
  <c r="Z5158" i="2"/>
  <c r="AA5158" i="2"/>
  <c r="AB5158" i="2"/>
  <c r="AC5158" i="2"/>
  <c r="Y5159" i="2"/>
  <c r="Z5159" i="2"/>
  <c r="AA5159" i="2"/>
  <c r="AB5159" i="2"/>
  <c r="AC5159" i="2"/>
  <c r="Y5160" i="2"/>
  <c r="Z5160" i="2"/>
  <c r="AA5160" i="2"/>
  <c r="AB5160" i="2"/>
  <c r="AC5160" i="2"/>
  <c r="Y5161" i="2"/>
  <c r="Z5161" i="2"/>
  <c r="AA5161" i="2"/>
  <c r="AB5161" i="2"/>
  <c r="AC5161" i="2"/>
  <c r="Y5162" i="2"/>
  <c r="Z5162" i="2"/>
  <c r="AA5162" i="2"/>
  <c r="AB5162" i="2"/>
  <c r="AC5162" i="2"/>
  <c r="Y5163" i="2"/>
  <c r="Z5163" i="2"/>
  <c r="AA5163" i="2"/>
  <c r="AB5163" i="2"/>
  <c r="AC5163" i="2"/>
  <c r="Y5164" i="2"/>
  <c r="Z5164" i="2"/>
  <c r="AA5164" i="2"/>
  <c r="AB5164" i="2"/>
  <c r="AC5164" i="2"/>
  <c r="Y5165" i="2"/>
  <c r="Z5165" i="2"/>
  <c r="AA5165" i="2"/>
  <c r="AB5165" i="2"/>
  <c r="AC5165" i="2"/>
  <c r="Y5166" i="2"/>
  <c r="Z5166" i="2"/>
  <c r="AA5166" i="2"/>
  <c r="AB5166" i="2"/>
  <c r="AC5166" i="2"/>
  <c r="Y5167" i="2"/>
  <c r="Z5167" i="2"/>
  <c r="AA5167" i="2"/>
  <c r="AB5167" i="2"/>
  <c r="AC5167" i="2"/>
  <c r="Y5168" i="2"/>
  <c r="Z5168" i="2"/>
  <c r="AA5168" i="2"/>
  <c r="AB5168" i="2"/>
  <c r="AC5168" i="2"/>
  <c r="Y5169" i="2"/>
  <c r="Z5169" i="2"/>
  <c r="AA5169" i="2"/>
  <c r="AB5169" i="2"/>
  <c r="AC5169" i="2"/>
  <c r="Y5170" i="2"/>
  <c r="Z5170" i="2"/>
  <c r="AA5170" i="2"/>
  <c r="AB5170" i="2"/>
  <c r="AC5170" i="2"/>
  <c r="Y5171" i="2"/>
  <c r="Z5171" i="2"/>
  <c r="AA5171" i="2"/>
  <c r="AB5171" i="2"/>
  <c r="AC5171" i="2"/>
  <c r="Y5172" i="2"/>
  <c r="Z5172" i="2"/>
  <c r="AA5172" i="2"/>
  <c r="AB5172" i="2"/>
  <c r="AC5172" i="2"/>
  <c r="Y5173" i="2"/>
  <c r="Z5173" i="2"/>
  <c r="AA5173" i="2"/>
  <c r="AB5173" i="2"/>
  <c r="AC5173" i="2"/>
  <c r="Y5174" i="2"/>
  <c r="Z5174" i="2"/>
  <c r="AA5174" i="2"/>
  <c r="AB5174" i="2"/>
  <c r="AC5174" i="2"/>
  <c r="Y5175" i="2"/>
  <c r="Z5175" i="2"/>
  <c r="AA5175" i="2"/>
  <c r="AB5175" i="2"/>
  <c r="AC5175" i="2"/>
  <c r="Y5176" i="2"/>
  <c r="Z5176" i="2"/>
  <c r="AA5176" i="2"/>
  <c r="AB5176" i="2"/>
  <c r="AC5176" i="2"/>
  <c r="Y5177" i="2"/>
  <c r="Z5177" i="2"/>
  <c r="AA5177" i="2"/>
  <c r="AB5177" i="2"/>
  <c r="AC5177" i="2"/>
  <c r="Y5178" i="2"/>
  <c r="Z5178" i="2"/>
  <c r="AA5178" i="2"/>
  <c r="AB5178" i="2"/>
  <c r="AC5178" i="2"/>
  <c r="Y5179" i="2"/>
  <c r="Z5179" i="2"/>
  <c r="AA5179" i="2"/>
  <c r="AB5179" i="2"/>
  <c r="AC5179" i="2"/>
  <c r="Y5180" i="2"/>
  <c r="Z5180" i="2"/>
  <c r="AA5180" i="2"/>
  <c r="AB5180" i="2"/>
  <c r="AC5180" i="2"/>
  <c r="Y5181" i="2"/>
  <c r="Z5181" i="2"/>
  <c r="AA5181" i="2"/>
  <c r="AB5181" i="2"/>
  <c r="AC5181" i="2"/>
  <c r="Y5182" i="2"/>
  <c r="Z5182" i="2"/>
  <c r="AA5182" i="2"/>
  <c r="AB5182" i="2"/>
  <c r="AC5182" i="2"/>
  <c r="Y5183" i="2"/>
  <c r="Z5183" i="2"/>
  <c r="AA5183" i="2"/>
  <c r="AB5183" i="2"/>
  <c r="AC5183" i="2"/>
  <c r="Y5184" i="2"/>
  <c r="Z5184" i="2"/>
  <c r="AA5184" i="2"/>
  <c r="AB5184" i="2"/>
  <c r="AC5184" i="2"/>
  <c r="Y5185" i="2"/>
  <c r="Z5185" i="2"/>
  <c r="AA5185" i="2"/>
  <c r="AB5185" i="2"/>
  <c r="AC5185" i="2"/>
  <c r="Y5186" i="2"/>
  <c r="Z5186" i="2"/>
  <c r="AA5186" i="2"/>
  <c r="AB5186" i="2"/>
  <c r="AC5186" i="2"/>
  <c r="Y5187" i="2"/>
  <c r="Z5187" i="2"/>
  <c r="AA5187" i="2"/>
  <c r="AB5187" i="2"/>
  <c r="AC5187" i="2"/>
  <c r="Y5188" i="2"/>
  <c r="Z5188" i="2"/>
  <c r="AA5188" i="2"/>
  <c r="AB5188" i="2"/>
  <c r="AC5188" i="2"/>
  <c r="Y5189" i="2"/>
  <c r="Z5189" i="2"/>
  <c r="AA5189" i="2"/>
  <c r="AB5189" i="2"/>
  <c r="AC5189" i="2"/>
  <c r="Y5190" i="2"/>
  <c r="Z5190" i="2"/>
  <c r="AA5190" i="2"/>
  <c r="AB5190" i="2"/>
  <c r="AC5190" i="2"/>
  <c r="Y5191" i="2"/>
  <c r="Z5191" i="2"/>
  <c r="AA5191" i="2"/>
  <c r="AB5191" i="2"/>
  <c r="AC5191" i="2"/>
  <c r="Y5192" i="2"/>
  <c r="Z5192" i="2"/>
  <c r="AA5192" i="2"/>
  <c r="AB5192" i="2"/>
  <c r="AC5192" i="2"/>
  <c r="Y5193" i="2"/>
  <c r="Z5193" i="2"/>
  <c r="AA5193" i="2"/>
  <c r="AB5193" i="2"/>
  <c r="AC5193" i="2"/>
  <c r="Y5194" i="2"/>
  <c r="Z5194" i="2"/>
  <c r="AA5194" i="2"/>
  <c r="AB5194" i="2"/>
  <c r="AC5194" i="2"/>
  <c r="Y5195" i="2"/>
  <c r="Z5195" i="2"/>
  <c r="AA5195" i="2"/>
  <c r="AB5195" i="2"/>
  <c r="AC5195" i="2"/>
  <c r="Y5196" i="2"/>
  <c r="Z5196" i="2"/>
  <c r="AA5196" i="2"/>
  <c r="AB5196" i="2"/>
  <c r="AC5196" i="2"/>
  <c r="Y5197" i="2"/>
  <c r="Z5197" i="2"/>
  <c r="AA5197" i="2"/>
  <c r="AB5197" i="2"/>
  <c r="AC5197" i="2"/>
  <c r="Y5198" i="2"/>
  <c r="Z5198" i="2"/>
  <c r="AA5198" i="2"/>
  <c r="AB5198" i="2"/>
  <c r="AC5198" i="2"/>
  <c r="Y5199" i="2"/>
  <c r="Z5199" i="2"/>
  <c r="AA5199" i="2"/>
  <c r="AB5199" i="2"/>
  <c r="AC5199" i="2"/>
  <c r="Y5200" i="2"/>
  <c r="Z5200" i="2"/>
  <c r="AA5200" i="2"/>
  <c r="AB5200" i="2"/>
  <c r="AC5200" i="2"/>
  <c r="Y5201" i="2"/>
  <c r="Z5201" i="2"/>
  <c r="AA5201" i="2"/>
  <c r="AB5201" i="2"/>
  <c r="AC5201" i="2"/>
  <c r="Y5202" i="2"/>
  <c r="Z5202" i="2"/>
  <c r="AA5202" i="2"/>
  <c r="AB5202" i="2"/>
  <c r="AC5202" i="2"/>
  <c r="Y5203" i="2"/>
  <c r="Z5203" i="2"/>
  <c r="AA5203" i="2"/>
  <c r="AB5203" i="2"/>
  <c r="AC5203" i="2"/>
  <c r="Y5204" i="2"/>
  <c r="Z5204" i="2"/>
  <c r="AA5204" i="2"/>
  <c r="AB5204" i="2"/>
  <c r="AC5204" i="2"/>
  <c r="Y5205" i="2"/>
  <c r="Z5205" i="2"/>
  <c r="AA5205" i="2"/>
  <c r="AB5205" i="2"/>
  <c r="AC5205" i="2"/>
  <c r="Y5206" i="2"/>
  <c r="Z5206" i="2"/>
  <c r="AA5206" i="2"/>
  <c r="AB5206" i="2"/>
  <c r="AC5206" i="2"/>
  <c r="Y5207" i="2"/>
  <c r="Z5207" i="2"/>
  <c r="AA5207" i="2"/>
  <c r="AB5207" i="2"/>
  <c r="AC5207" i="2"/>
  <c r="Y5208" i="2"/>
  <c r="Z5208" i="2"/>
  <c r="AA5208" i="2"/>
  <c r="AB5208" i="2"/>
  <c r="AC5208" i="2"/>
  <c r="Y5209" i="2"/>
  <c r="Z5209" i="2"/>
  <c r="AA5209" i="2"/>
  <c r="AB5209" i="2"/>
  <c r="AC5209" i="2"/>
  <c r="Y5210" i="2"/>
  <c r="Z5210" i="2"/>
  <c r="AA5210" i="2"/>
  <c r="AB5210" i="2"/>
  <c r="AC5210" i="2"/>
  <c r="Y5211" i="2"/>
  <c r="Z5211" i="2"/>
  <c r="AA5211" i="2"/>
  <c r="AB5211" i="2"/>
  <c r="AC5211" i="2"/>
  <c r="Y5212" i="2"/>
  <c r="Z5212" i="2"/>
  <c r="AA5212" i="2"/>
  <c r="AB5212" i="2"/>
  <c r="AC5212" i="2"/>
  <c r="Y5213" i="2"/>
  <c r="Z5213" i="2"/>
  <c r="AA5213" i="2"/>
  <c r="AB5213" i="2"/>
  <c r="AC5213" i="2"/>
  <c r="Y5214" i="2"/>
  <c r="Z5214" i="2"/>
  <c r="AA5214" i="2"/>
  <c r="AB5214" i="2"/>
  <c r="AC5214" i="2"/>
  <c r="Y5215" i="2"/>
  <c r="Z5215" i="2"/>
  <c r="AA5215" i="2"/>
  <c r="AB5215" i="2"/>
  <c r="AC5215" i="2"/>
  <c r="Y5216" i="2"/>
  <c r="Z5216" i="2"/>
  <c r="AA5216" i="2"/>
  <c r="AB5216" i="2"/>
  <c r="AC5216" i="2"/>
  <c r="Y5217" i="2"/>
  <c r="Z5217" i="2"/>
  <c r="AA5217" i="2"/>
  <c r="AB5217" i="2"/>
  <c r="AC5217" i="2"/>
  <c r="Y5218" i="2"/>
  <c r="Z5218" i="2"/>
  <c r="AA5218" i="2"/>
  <c r="AB5218" i="2"/>
  <c r="AC5218" i="2"/>
  <c r="Y5219" i="2"/>
  <c r="Z5219" i="2"/>
  <c r="AA5219" i="2"/>
  <c r="AB5219" i="2"/>
  <c r="AC5219" i="2"/>
  <c r="Y5220" i="2"/>
  <c r="Z5220" i="2"/>
  <c r="AA5220" i="2"/>
  <c r="AB5220" i="2"/>
  <c r="AC5220" i="2"/>
  <c r="Y5221" i="2"/>
  <c r="Z5221" i="2"/>
  <c r="AA5221" i="2"/>
  <c r="AB5221" i="2"/>
  <c r="AC5221" i="2"/>
  <c r="Y5222" i="2"/>
  <c r="Z5222" i="2"/>
  <c r="AA5222" i="2"/>
  <c r="AB5222" i="2"/>
  <c r="AC5222" i="2"/>
  <c r="Y5223" i="2"/>
  <c r="Z5223" i="2"/>
  <c r="AA5223" i="2"/>
  <c r="AB5223" i="2"/>
  <c r="AC5223" i="2"/>
  <c r="Y3630" i="2"/>
  <c r="Z3630" i="2"/>
  <c r="AA3630" i="2"/>
  <c r="AB3630" i="2"/>
  <c r="AC3630" i="2"/>
  <c r="Y3631" i="2"/>
  <c r="Z3631" i="2"/>
  <c r="AA3631" i="2"/>
  <c r="AB3631" i="2"/>
  <c r="AC3631" i="2"/>
  <c r="Y3632" i="2"/>
  <c r="Z3632" i="2"/>
  <c r="AA3632" i="2"/>
  <c r="AB3632" i="2"/>
  <c r="AC3632" i="2"/>
  <c r="Y3633" i="2"/>
  <c r="Z3633" i="2"/>
  <c r="AA3633" i="2"/>
  <c r="AB3633" i="2"/>
  <c r="AC3633" i="2"/>
  <c r="Y3634" i="2"/>
  <c r="Z3634" i="2"/>
  <c r="AA3634" i="2"/>
  <c r="AB3634" i="2"/>
  <c r="AC3634" i="2"/>
  <c r="Y3635" i="2"/>
  <c r="Z3635" i="2"/>
  <c r="AA3635" i="2"/>
  <c r="AB3635" i="2"/>
  <c r="AC3635" i="2"/>
  <c r="Y3636" i="2"/>
  <c r="Z3636" i="2"/>
  <c r="AA3636" i="2"/>
  <c r="AB3636" i="2"/>
  <c r="AC3636" i="2"/>
  <c r="Y3637" i="2"/>
  <c r="Z3637" i="2"/>
  <c r="AA3637" i="2"/>
  <c r="AB3637" i="2"/>
  <c r="AC3637" i="2"/>
  <c r="Y3638" i="2"/>
  <c r="Z3638" i="2"/>
  <c r="AA3638" i="2"/>
  <c r="AB3638" i="2"/>
  <c r="AC3638" i="2"/>
  <c r="Y3639" i="2"/>
  <c r="Z3639" i="2"/>
  <c r="AA3639" i="2"/>
  <c r="AB3639" i="2"/>
  <c r="AC3639" i="2"/>
  <c r="Y3640" i="2"/>
  <c r="Z3640" i="2"/>
  <c r="AA3640" i="2"/>
  <c r="AB3640" i="2"/>
  <c r="AC3640" i="2"/>
  <c r="Y3641" i="2"/>
  <c r="Z3641" i="2"/>
  <c r="AA3641" i="2"/>
  <c r="AB3641" i="2"/>
  <c r="AC3641" i="2"/>
  <c r="Y3642" i="2"/>
  <c r="Z3642" i="2"/>
  <c r="AA3642" i="2"/>
  <c r="AB3642" i="2"/>
  <c r="AC3642" i="2"/>
  <c r="Y3643" i="2"/>
  <c r="Z3643" i="2"/>
  <c r="AA3643" i="2"/>
  <c r="AB3643" i="2"/>
  <c r="AC3643" i="2"/>
  <c r="Y3644" i="2"/>
  <c r="Z3644" i="2"/>
  <c r="AA3644" i="2"/>
  <c r="AB3644" i="2"/>
  <c r="AC3644" i="2"/>
  <c r="Y3645" i="2"/>
  <c r="Z3645" i="2"/>
  <c r="AA3645" i="2"/>
  <c r="AB3645" i="2"/>
  <c r="AC3645" i="2"/>
  <c r="Y3646" i="2"/>
  <c r="Z3646" i="2"/>
  <c r="AA3646" i="2"/>
  <c r="AB3646" i="2"/>
  <c r="AC3646" i="2"/>
  <c r="Y3647" i="2"/>
  <c r="Z3647" i="2"/>
  <c r="AA3647" i="2"/>
  <c r="AB3647" i="2"/>
  <c r="AC3647" i="2"/>
  <c r="Y3648" i="2"/>
  <c r="Z3648" i="2"/>
  <c r="AA3648" i="2"/>
  <c r="AB3648" i="2"/>
  <c r="AC3648" i="2"/>
  <c r="Y3649" i="2"/>
  <c r="Z3649" i="2"/>
  <c r="AA3649" i="2"/>
  <c r="AB3649" i="2"/>
  <c r="AC3649" i="2"/>
  <c r="Y3650" i="2"/>
  <c r="Z3650" i="2"/>
  <c r="AA3650" i="2"/>
  <c r="AB3650" i="2"/>
  <c r="AC3650" i="2"/>
  <c r="Y3651" i="2"/>
  <c r="Z3651" i="2"/>
  <c r="AA3651" i="2"/>
  <c r="AB3651" i="2"/>
  <c r="AC3651" i="2"/>
  <c r="Y3652" i="2"/>
  <c r="Z3652" i="2"/>
  <c r="AA3652" i="2"/>
  <c r="AB3652" i="2"/>
  <c r="AC3652" i="2"/>
  <c r="Y3653" i="2"/>
  <c r="Z3653" i="2"/>
  <c r="AA3653" i="2"/>
  <c r="AB3653" i="2"/>
  <c r="AC3653" i="2"/>
  <c r="Y3654" i="2"/>
  <c r="Z3654" i="2"/>
  <c r="AA3654" i="2"/>
  <c r="AB3654" i="2"/>
  <c r="AC3654" i="2"/>
  <c r="Y3655" i="2"/>
  <c r="Z3655" i="2"/>
  <c r="AA3655" i="2"/>
  <c r="AB3655" i="2"/>
  <c r="AC3655" i="2"/>
  <c r="Y3657" i="2"/>
  <c r="Y3689" i="2"/>
  <c r="Y3658" i="2"/>
  <c r="Z3658" i="2"/>
  <c r="AA3658" i="2"/>
  <c r="AB3658" i="2"/>
  <c r="AC3658" i="2"/>
  <c r="Y3659" i="2"/>
  <c r="Z3659" i="2"/>
  <c r="AA3659" i="2"/>
  <c r="AB3659" i="2"/>
  <c r="AC3659" i="2"/>
  <c r="Y3660" i="2"/>
  <c r="Z3660" i="2"/>
  <c r="AA3660" i="2"/>
  <c r="AB3660" i="2"/>
  <c r="AC3660" i="2"/>
  <c r="Y3661" i="2"/>
  <c r="Z3661" i="2"/>
  <c r="AA3661" i="2"/>
  <c r="AB3661" i="2"/>
  <c r="AC3661" i="2"/>
  <c r="Y3662" i="2"/>
  <c r="Z3662" i="2"/>
  <c r="AA3662" i="2"/>
  <c r="AB3662" i="2"/>
  <c r="AC3662" i="2"/>
  <c r="Y3663" i="2"/>
  <c r="Z3663" i="2"/>
  <c r="AA3663" i="2"/>
  <c r="AB3663" i="2"/>
  <c r="AC3663" i="2"/>
  <c r="Y3664" i="2"/>
  <c r="Z3664" i="2"/>
  <c r="AA3664" i="2"/>
  <c r="AB3664" i="2"/>
  <c r="AC3664" i="2"/>
  <c r="Y3665" i="2"/>
  <c r="Z3665" i="2"/>
  <c r="AA3665" i="2"/>
  <c r="AB3665" i="2"/>
  <c r="AC3665" i="2"/>
  <c r="Y3666" i="2"/>
  <c r="Z3666" i="2"/>
  <c r="AA3666" i="2"/>
  <c r="AB3666" i="2"/>
  <c r="AC3666" i="2"/>
  <c r="Y3667" i="2"/>
  <c r="Z3667" i="2"/>
  <c r="AA3667" i="2"/>
  <c r="AB3667" i="2"/>
  <c r="AC3667" i="2"/>
  <c r="Y3668" i="2"/>
  <c r="Z3668" i="2"/>
  <c r="AA3668" i="2"/>
  <c r="AB3668" i="2"/>
  <c r="AC3668" i="2"/>
  <c r="Y3669" i="2"/>
  <c r="Z3669" i="2"/>
  <c r="AA3669" i="2"/>
  <c r="AB3669" i="2"/>
  <c r="AC3669" i="2"/>
  <c r="Y3670" i="2"/>
  <c r="Z3670" i="2"/>
  <c r="AA3670" i="2"/>
  <c r="AB3670" i="2"/>
  <c r="AC3670" i="2"/>
  <c r="Y3671" i="2"/>
  <c r="Z3671" i="2"/>
  <c r="AA3671" i="2"/>
  <c r="AB3671" i="2"/>
  <c r="AC3671" i="2"/>
  <c r="Y3672" i="2"/>
  <c r="Z3672" i="2"/>
  <c r="AA3672" i="2"/>
  <c r="AB3672" i="2"/>
  <c r="AC3672" i="2"/>
  <c r="Y3673" i="2"/>
  <c r="Z3673" i="2"/>
  <c r="AA3673" i="2"/>
  <c r="AB3673" i="2"/>
  <c r="AC3673" i="2"/>
  <c r="Y3674" i="2"/>
  <c r="Z3674" i="2"/>
  <c r="AA3674" i="2"/>
  <c r="AB3674" i="2"/>
  <c r="AC3674" i="2"/>
  <c r="Y3675" i="2"/>
  <c r="Z3675" i="2"/>
  <c r="AA3675" i="2"/>
  <c r="AB3675" i="2"/>
  <c r="AC3675" i="2"/>
  <c r="Y3676" i="2"/>
  <c r="Z3676" i="2"/>
  <c r="AA3676" i="2"/>
  <c r="AB3676" i="2"/>
  <c r="AC3676" i="2"/>
  <c r="Y3677" i="2"/>
  <c r="Z3677" i="2"/>
  <c r="AA3677" i="2"/>
  <c r="AB3677" i="2"/>
  <c r="AC3677" i="2"/>
  <c r="Y3678" i="2"/>
  <c r="Z3678" i="2"/>
  <c r="AA3678" i="2"/>
  <c r="AB3678" i="2"/>
  <c r="AC3678" i="2"/>
  <c r="Y3679" i="2"/>
  <c r="Z3679" i="2"/>
  <c r="AA3679" i="2"/>
  <c r="AB3679" i="2"/>
  <c r="AC3679" i="2"/>
  <c r="Y3680" i="2"/>
  <c r="Z3680" i="2"/>
  <c r="AA3680" i="2"/>
  <c r="AB3680" i="2"/>
  <c r="AC3680" i="2"/>
  <c r="Y3681" i="2"/>
  <c r="Z3681" i="2"/>
  <c r="AA3681" i="2"/>
  <c r="AB3681" i="2"/>
  <c r="AC3681" i="2"/>
  <c r="Y3682" i="2"/>
  <c r="Z3682" i="2"/>
  <c r="AA3682" i="2"/>
  <c r="AB3682" i="2"/>
  <c r="AC3682" i="2"/>
  <c r="Y3683" i="2"/>
  <c r="Z3683" i="2"/>
  <c r="AA3683" i="2"/>
  <c r="AB3683" i="2"/>
  <c r="AC3683" i="2"/>
  <c r="Y3684" i="2"/>
  <c r="Z3684" i="2"/>
  <c r="AA3684" i="2"/>
  <c r="AB3684" i="2"/>
  <c r="AC3684" i="2"/>
  <c r="Y3685" i="2"/>
  <c r="Z3685" i="2"/>
  <c r="AA3685" i="2"/>
  <c r="AB3685" i="2"/>
  <c r="AC3685" i="2"/>
  <c r="Y3686" i="2"/>
  <c r="Z3686" i="2"/>
  <c r="AA3686" i="2"/>
  <c r="AB3686" i="2"/>
  <c r="AC3686" i="2"/>
  <c r="Y3687" i="2"/>
  <c r="Z3687" i="2"/>
  <c r="AA3687" i="2"/>
  <c r="AB3687" i="2"/>
  <c r="AC3687" i="2"/>
  <c r="Y3688" i="2"/>
  <c r="Z3688" i="2"/>
  <c r="AA3688" i="2"/>
  <c r="AB3688" i="2"/>
  <c r="AC3688" i="2"/>
  <c r="Y3690" i="2"/>
  <c r="Y3793" i="2"/>
  <c r="Y3691" i="2"/>
  <c r="Z3691" i="2"/>
  <c r="AA3691" i="2"/>
  <c r="AB3691" i="2"/>
  <c r="AC3691" i="2"/>
  <c r="Y3692" i="2"/>
  <c r="Z3692" i="2"/>
  <c r="AA3692" i="2"/>
  <c r="AB3692" i="2"/>
  <c r="AC3692" i="2"/>
  <c r="Y3693" i="2"/>
  <c r="Z3693" i="2"/>
  <c r="AA3693" i="2"/>
  <c r="AB3693" i="2"/>
  <c r="AC3693" i="2"/>
  <c r="Y3694" i="2"/>
  <c r="Z3694" i="2"/>
  <c r="AA3694" i="2"/>
  <c r="AB3694" i="2"/>
  <c r="AC3694" i="2"/>
  <c r="Y3695" i="2"/>
  <c r="Z3695" i="2"/>
  <c r="AA3695" i="2"/>
  <c r="AB3695" i="2"/>
  <c r="AC3695" i="2"/>
  <c r="Y3696" i="2"/>
  <c r="Z3696" i="2"/>
  <c r="AA3696" i="2"/>
  <c r="AB3696" i="2"/>
  <c r="AC3696" i="2"/>
  <c r="Y3697" i="2"/>
  <c r="Z3697" i="2"/>
  <c r="AA3697" i="2"/>
  <c r="AB3697" i="2"/>
  <c r="AC3697" i="2"/>
  <c r="Y3698" i="2"/>
  <c r="Z3698" i="2"/>
  <c r="AA3698" i="2"/>
  <c r="AB3698" i="2"/>
  <c r="AC3698" i="2"/>
  <c r="Y3699" i="2"/>
  <c r="Z3699" i="2"/>
  <c r="AA3699" i="2"/>
  <c r="AB3699" i="2"/>
  <c r="AC3699" i="2"/>
  <c r="Y3701" i="2"/>
  <c r="Z3701" i="2"/>
  <c r="AA3701" i="2"/>
  <c r="AB3701" i="2"/>
  <c r="AC3701" i="2"/>
  <c r="Y3702" i="2"/>
  <c r="Z3702" i="2"/>
  <c r="AA3702" i="2"/>
  <c r="AB3702" i="2"/>
  <c r="AC3702" i="2"/>
  <c r="Y3703" i="2"/>
  <c r="Z3703" i="2"/>
  <c r="AA3703" i="2"/>
  <c r="AB3703" i="2"/>
  <c r="AC3703" i="2"/>
  <c r="Y3704" i="2"/>
  <c r="Z3704" i="2"/>
  <c r="AA3704" i="2"/>
  <c r="AB3704" i="2"/>
  <c r="AC3704" i="2"/>
  <c r="Y3705" i="2"/>
  <c r="Z3705" i="2"/>
  <c r="AA3705" i="2"/>
  <c r="AB3705" i="2"/>
  <c r="AC3705" i="2"/>
  <c r="Y3706" i="2"/>
  <c r="Z3706" i="2"/>
  <c r="AA3706" i="2"/>
  <c r="AB3706" i="2"/>
  <c r="AC3706" i="2"/>
  <c r="Y3707" i="2"/>
  <c r="Z3707" i="2"/>
  <c r="AA3707" i="2"/>
  <c r="AB3707" i="2"/>
  <c r="AC3707" i="2"/>
  <c r="Y3708" i="2"/>
  <c r="Z3708" i="2"/>
  <c r="AA3708" i="2"/>
  <c r="AB3708" i="2"/>
  <c r="AC3708" i="2"/>
  <c r="Y3709" i="2"/>
  <c r="Z3709" i="2"/>
  <c r="AA3709" i="2"/>
  <c r="AB3709" i="2"/>
  <c r="AC3709" i="2"/>
  <c r="Y3710" i="2"/>
  <c r="Z3710" i="2"/>
  <c r="AA3710" i="2"/>
  <c r="AB3710" i="2"/>
  <c r="AC3710" i="2"/>
  <c r="Y3711" i="2"/>
  <c r="Z3711" i="2"/>
  <c r="AA3711" i="2"/>
  <c r="AB3711" i="2"/>
  <c r="AC3711" i="2"/>
  <c r="AC3629" i="2"/>
  <c r="AB3629" i="2"/>
  <c r="AA3629" i="2"/>
  <c r="Z3629" i="2"/>
  <c r="Y3629" i="2"/>
  <c r="AD3533" i="2" l="1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532" i="2"/>
  <c r="Y3540" i="2"/>
  <c r="Z3540" i="2"/>
  <c r="AA3540" i="2"/>
  <c r="AB3540" i="2"/>
  <c r="AC3540" i="2"/>
  <c r="Y3541" i="2"/>
  <c r="Z3541" i="2"/>
  <c r="AA3541" i="2"/>
  <c r="AB3541" i="2"/>
  <c r="AC3541" i="2"/>
  <c r="Y3542" i="2"/>
  <c r="Z3542" i="2"/>
  <c r="AA3542" i="2"/>
  <c r="AB3542" i="2"/>
  <c r="AC3542" i="2"/>
  <c r="Y3543" i="2"/>
  <c r="Z3543" i="2"/>
  <c r="AA3543" i="2"/>
  <c r="AB3543" i="2"/>
  <c r="AC3543" i="2"/>
  <c r="Y3544" i="2"/>
  <c r="Z3544" i="2"/>
  <c r="AA3544" i="2"/>
  <c r="AB3544" i="2"/>
  <c r="AC3544" i="2"/>
  <c r="Y3545" i="2"/>
  <c r="Z3545" i="2"/>
  <c r="AA3545" i="2"/>
  <c r="AB3545" i="2"/>
  <c r="AC3545" i="2"/>
  <c r="Y3546" i="2"/>
  <c r="Z3546" i="2"/>
  <c r="AA3546" i="2"/>
  <c r="AB3546" i="2"/>
  <c r="AC3546" i="2"/>
  <c r="Y3547" i="2"/>
  <c r="Z3547" i="2"/>
  <c r="AA3547" i="2"/>
  <c r="AB3547" i="2"/>
  <c r="AC3547" i="2"/>
  <c r="Y3548" i="2"/>
  <c r="Z3548" i="2"/>
  <c r="AA3548" i="2"/>
  <c r="AB3548" i="2"/>
  <c r="AC3548" i="2"/>
  <c r="Y3549" i="2"/>
  <c r="Z3549" i="2"/>
  <c r="AA3549" i="2"/>
  <c r="AB3549" i="2"/>
  <c r="AC3549" i="2"/>
  <c r="Y3550" i="2"/>
  <c r="Z3550" i="2"/>
  <c r="AA3550" i="2"/>
  <c r="AB3550" i="2"/>
  <c r="AC3550" i="2"/>
  <c r="Y3551" i="2"/>
  <c r="Z3551" i="2"/>
  <c r="AA3551" i="2"/>
  <c r="AB3551" i="2"/>
  <c r="AC3551" i="2"/>
  <c r="Y3552" i="2"/>
  <c r="Z3552" i="2"/>
  <c r="AA3552" i="2"/>
  <c r="AB3552" i="2"/>
  <c r="AC3552" i="2"/>
  <c r="Y3553" i="2"/>
  <c r="Z3553" i="2"/>
  <c r="AA3553" i="2"/>
  <c r="AB3553" i="2"/>
  <c r="AC3553" i="2"/>
  <c r="Y3554" i="2"/>
  <c r="Z3554" i="2"/>
  <c r="AA3554" i="2"/>
  <c r="AB3554" i="2"/>
  <c r="AC3554" i="2"/>
  <c r="Y3555" i="2"/>
  <c r="Z3555" i="2"/>
  <c r="AA3555" i="2"/>
  <c r="AB3555" i="2"/>
  <c r="AC3555" i="2"/>
  <c r="Y3556" i="2"/>
  <c r="Z3556" i="2"/>
  <c r="AA3556" i="2"/>
  <c r="AB3556" i="2"/>
  <c r="AC3556" i="2"/>
  <c r="Y3557" i="2"/>
  <c r="Z3557" i="2"/>
  <c r="AA3557" i="2"/>
  <c r="AB3557" i="2"/>
  <c r="AC3557" i="2"/>
  <c r="Y3558" i="2"/>
  <c r="Z3558" i="2"/>
  <c r="AA3558" i="2"/>
  <c r="AB3558" i="2"/>
  <c r="AC3558" i="2"/>
  <c r="Y3559" i="2"/>
  <c r="Z3559" i="2"/>
  <c r="AA3559" i="2"/>
  <c r="AB3559" i="2"/>
  <c r="AC3559" i="2"/>
  <c r="Y3560" i="2"/>
  <c r="Z3560" i="2"/>
  <c r="AA3560" i="2"/>
  <c r="AB3560" i="2"/>
  <c r="AC3560" i="2"/>
  <c r="Y3561" i="2"/>
  <c r="Z3561" i="2"/>
  <c r="AA3561" i="2"/>
  <c r="AB3561" i="2"/>
  <c r="AC3561" i="2"/>
  <c r="Y3562" i="2"/>
  <c r="Z3562" i="2"/>
  <c r="AA3562" i="2"/>
  <c r="AB3562" i="2"/>
  <c r="AC3562" i="2"/>
  <c r="Y3563" i="2"/>
  <c r="Z3563" i="2"/>
  <c r="AA3563" i="2"/>
  <c r="AB3563" i="2"/>
  <c r="AC3563" i="2"/>
  <c r="Y3564" i="2"/>
  <c r="Z3564" i="2"/>
  <c r="AA3564" i="2"/>
  <c r="AB3564" i="2"/>
  <c r="AC3564" i="2"/>
  <c r="Y3565" i="2"/>
  <c r="Z3565" i="2"/>
  <c r="AA3565" i="2"/>
  <c r="AB3565" i="2"/>
  <c r="AC3565" i="2"/>
  <c r="Y3566" i="2"/>
  <c r="Z3566" i="2"/>
  <c r="AA3566" i="2"/>
  <c r="AB3566" i="2"/>
  <c r="AC3566" i="2"/>
  <c r="Y3567" i="2"/>
  <c r="Z3567" i="2"/>
  <c r="AA3567" i="2"/>
  <c r="AB3567" i="2"/>
  <c r="AC3567" i="2"/>
  <c r="Y3568" i="2"/>
  <c r="Z3568" i="2"/>
  <c r="AA3568" i="2"/>
  <c r="AB3568" i="2"/>
  <c r="AC3568" i="2"/>
  <c r="Y3569" i="2"/>
  <c r="Z3569" i="2"/>
  <c r="AA3569" i="2"/>
  <c r="AB3569" i="2"/>
  <c r="AC3569" i="2"/>
  <c r="Y3570" i="2"/>
  <c r="Z3570" i="2"/>
  <c r="AA3570" i="2"/>
  <c r="AB3570" i="2"/>
  <c r="AC3570" i="2"/>
  <c r="Y3571" i="2"/>
  <c r="Z3571" i="2"/>
  <c r="AA3571" i="2"/>
  <c r="AB3571" i="2"/>
  <c r="AC3571" i="2"/>
  <c r="Y3572" i="2"/>
  <c r="Z3572" i="2"/>
  <c r="AA3572" i="2"/>
  <c r="AB3572" i="2"/>
  <c r="AC3572" i="2"/>
  <c r="Y3573" i="2"/>
  <c r="Z3573" i="2"/>
  <c r="AA3573" i="2"/>
  <c r="AB3573" i="2"/>
  <c r="AC3573" i="2"/>
  <c r="Y3574" i="2"/>
  <c r="Z3574" i="2"/>
  <c r="AA3574" i="2"/>
  <c r="AB3574" i="2"/>
  <c r="AC3574" i="2"/>
  <c r="Y3575" i="2"/>
  <c r="Z3575" i="2"/>
  <c r="AA3575" i="2"/>
  <c r="AB3575" i="2"/>
  <c r="AC3575" i="2"/>
  <c r="Y3576" i="2"/>
  <c r="Z3576" i="2"/>
  <c r="AA3576" i="2"/>
  <c r="AB3576" i="2"/>
  <c r="AC3576" i="2"/>
  <c r="Y3577" i="2"/>
  <c r="Z3577" i="2"/>
  <c r="AA3577" i="2"/>
  <c r="AB3577" i="2"/>
  <c r="AC3577" i="2"/>
  <c r="Y3578" i="2"/>
  <c r="Z3578" i="2"/>
  <c r="AA3578" i="2"/>
  <c r="AB3578" i="2"/>
  <c r="AC3578" i="2"/>
  <c r="Y3579" i="2"/>
  <c r="Z3579" i="2"/>
  <c r="AA3579" i="2"/>
  <c r="AB3579" i="2"/>
  <c r="AC3579" i="2"/>
  <c r="Y3580" i="2"/>
  <c r="Z3580" i="2"/>
  <c r="AA3580" i="2"/>
  <c r="AB3580" i="2"/>
  <c r="AC3580" i="2"/>
  <c r="Y3581" i="2"/>
  <c r="Z3581" i="2"/>
  <c r="AA3581" i="2"/>
  <c r="AB3581" i="2"/>
  <c r="AC3581" i="2"/>
  <c r="Y3582" i="2"/>
  <c r="Z3582" i="2"/>
  <c r="AA3582" i="2"/>
  <c r="AB3582" i="2"/>
  <c r="AC3582" i="2"/>
  <c r="Y3583" i="2"/>
  <c r="Z3583" i="2"/>
  <c r="AA3583" i="2"/>
  <c r="AB3583" i="2"/>
  <c r="AC3583" i="2"/>
  <c r="Y3584" i="2"/>
  <c r="Z3584" i="2"/>
  <c r="AA3584" i="2"/>
  <c r="AB3584" i="2"/>
  <c r="AC3584" i="2"/>
  <c r="Y3585" i="2"/>
  <c r="Z3585" i="2"/>
  <c r="AA3585" i="2"/>
  <c r="AB3585" i="2"/>
  <c r="AC3585" i="2"/>
  <c r="Y3586" i="2"/>
  <c r="Z3586" i="2"/>
  <c r="AA3586" i="2"/>
  <c r="AB3586" i="2"/>
  <c r="AC3586" i="2"/>
  <c r="Y3587" i="2"/>
  <c r="Z3587" i="2"/>
  <c r="AA3587" i="2"/>
  <c r="AB3587" i="2"/>
  <c r="AC3587" i="2"/>
  <c r="Y3588" i="2"/>
  <c r="Z3588" i="2"/>
  <c r="AA3588" i="2"/>
  <c r="AB3588" i="2"/>
  <c r="AC3588" i="2"/>
  <c r="Y3589" i="2"/>
  <c r="Z3589" i="2"/>
  <c r="AA3589" i="2"/>
  <c r="AB3589" i="2"/>
  <c r="AC3589" i="2"/>
  <c r="Y3590" i="2"/>
  <c r="Z3590" i="2"/>
  <c r="AA3590" i="2"/>
  <c r="AB3590" i="2"/>
  <c r="AC3590" i="2"/>
  <c r="Y3591" i="2"/>
  <c r="Z3591" i="2"/>
  <c r="AA3591" i="2"/>
  <c r="AB3591" i="2"/>
  <c r="AC3591" i="2"/>
  <c r="Y3592" i="2"/>
  <c r="Z3592" i="2"/>
  <c r="AA3592" i="2"/>
  <c r="AB3592" i="2"/>
  <c r="AC3592" i="2"/>
  <c r="Y3593" i="2"/>
  <c r="Z3593" i="2"/>
  <c r="AA3593" i="2"/>
  <c r="AB3593" i="2"/>
  <c r="AC3593" i="2"/>
  <c r="Y3594" i="2"/>
  <c r="Z3594" i="2"/>
  <c r="AA3594" i="2"/>
  <c r="AB3594" i="2"/>
  <c r="AC3594" i="2"/>
  <c r="Y3595" i="2"/>
  <c r="Z3595" i="2"/>
  <c r="AA3595" i="2"/>
  <c r="AB3595" i="2"/>
  <c r="AC3595" i="2"/>
  <c r="Y3596" i="2"/>
  <c r="Z3596" i="2"/>
  <c r="AA3596" i="2"/>
  <c r="AB3596" i="2"/>
  <c r="AC3596" i="2"/>
  <c r="Y3597" i="2"/>
  <c r="Z3597" i="2"/>
  <c r="AA3597" i="2"/>
  <c r="AB3597" i="2"/>
  <c r="AC3597" i="2"/>
  <c r="Y3598" i="2"/>
  <c r="Z3598" i="2"/>
  <c r="AA3598" i="2"/>
  <c r="AB3598" i="2"/>
  <c r="AC3598" i="2"/>
  <c r="Y3599" i="2"/>
  <c r="Z3599" i="2"/>
  <c r="AA3599" i="2"/>
  <c r="AB3599" i="2"/>
  <c r="AC3599" i="2"/>
  <c r="Y3600" i="2"/>
  <c r="Z3600" i="2"/>
  <c r="AA3600" i="2"/>
  <c r="AB3600" i="2"/>
  <c r="AC3600" i="2"/>
  <c r="Y3601" i="2"/>
  <c r="Z3601" i="2"/>
  <c r="AA3601" i="2"/>
  <c r="AB3601" i="2"/>
  <c r="AC3601" i="2"/>
  <c r="Y3602" i="2"/>
  <c r="Z3602" i="2"/>
  <c r="AA3602" i="2"/>
  <c r="AB3602" i="2"/>
  <c r="AC3602" i="2"/>
  <c r="Y3603" i="2"/>
  <c r="Z3603" i="2"/>
  <c r="AA3603" i="2"/>
  <c r="AB3603" i="2"/>
  <c r="AC3603" i="2"/>
  <c r="Y3604" i="2"/>
  <c r="Z3604" i="2"/>
  <c r="AA3604" i="2"/>
  <c r="AB3604" i="2"/>
  <c r="AC3604" i="2"/>
  <c r="Y3605" i="2"/>
  <c r="Z3605" i="2"/>
  <c r="AA3605" i="2"/>
  <c r="AB3605" i="2"/>
  <c r="AC3605" i="2"/>
  <c r="Y3606" i="2"/>
  <c r="Z3606" i="2"/>
  <c r="AA3606" i="2"/>
  <c r="AB3606" i="2"/>
  <c r="AC3606" i="2"/>
  <c r="Y3607" i="2"/>
  <c r="Z3607" i="2"/>
  <c r="AA3607" i="2"/>
  <c r="AB3607" i="2"/>
  <c r="AC3607" i="2"/>
  <c r="Y3608" i="2"/>
  <c r="Z3608" i="2"/>
  <c r="AA3608" i="2"/>
  <c r="AB3608" i="2"/>
  <c r="AC3608" i="2"/>
  <c r="Y3609" i="2"/>
  <c r="Z3609" i="2"/>
  <c r="AA3609" i="2"/>
  <c r="AB3609" i="2"/>
  <c r="AC3609" i="2"/>
  <c r="Y3610" i="2"/>
  <c r="Z3610" i="2"/>
  <c r="AA3610" i="2"/>
  <c r="AB3610" i="2"/>
  <c r="AC3610" i="2"/>
  <c r="Y3611" i="2"/>
  <c r="Z3611" i="2"/>
  <c r="AA3611" i="2"/>
  <c r="AB3611" i="2"/>
  <c r="AC3611" i="2"/>
  <c r="Y3612" i="2"/>
  <c r="Z3612" i="2"/>
  <c r="AA3612" i="2"/>
  <c r="AB3612" i="2"/>
  <c r="AC3612" i="2"/>
  <c r="Y3613" i="2"/>
  <c r="Z3613" i="2"/>
  <c r="AA3613" i="2"/>
  <c r="AB3613" i="2"/>
  <c r="AC3613" i="2"/>
  <c r="Y3614" i="2"/>
  <c r="Z3614" i="2"/>
  <c r="AA3614" i="2"/>
  <c r="AB3614" i="2"/>
  <c r="AC3614" i="2"/>
  <c r="Y3615" i="2"/>
  <c r="Z3615" i="2"/>
  <c r="AA3615" i="2"/>
  <c r="AB3615" i="2"/>
  <c r="AC3615" i="2"/>
  <c r="Y3616" i="2"/>
  <c r="Z3616" i="2"/>
  <c r="AA3616" i="2"/>
  <c r="AB3616" i="2"/>
  <c r="AC3616" i="2"/>
  <c r="Y3617" i="2"/>
  <c r="Z3617" i="2"/>
  <c r="AA3617" i="2"/>
  <c r="AB3617" i="2"/>
  <c r="AC3617" i="2"/>
  <c r="Y3618" i="2"/>
  <c r="Z3618" i="2"/>
  <c r="AA3618" i="2"/>
  <c r="AB3618" i="2"/>
  <c r="AC3618" i="2"/>
  <c r="Y3619" i="2"/>
  <c r="Z3619" i="2"/>
  <c r="AA3619" i="2"/>
  <c r="AB3619" i="2"/>
  <c r="AC3619" i="2"/>
  <c r="Y3620" i="2"/>
  <c r="Z3620" i="2"/>
  <c r="AA3620" i="2"/>
  <c r="AB3620" i="2"/>
  <c r="AC3620" i="2"/>
  <c r="Y3621" i="2"/>
  <c r="Z3621" i="2"/>
  <c r="AA3621" i="2"/>
  <c r="AB3621" i="2"/>
  <c r="AC3621" i="2"/>
  <c r="Y3622" i="2"/>
  <c r="Z3622" i="2"/>
  <c r="AA3622" i="2"/>
  <c r="AB3622" i="2"/>
  <c r="AC3622" i="2"/>
  <c r="Y3623" i="2"/>
  <c r="Z3623" i="2"/>
  <c r="AA3623" i="2"/>
  <c r="AB3623" i="2"/>
  <c r="AC3623" i="2"/>
  <c r="Y3624" i="2"/>
  <c r="Z3624" i="2"/>
  <c r="AA3624" i="2"/>
  <c r="AB3624" i="2"/>
  <c r="AC3624" i="2"/>
  <c r="Y3625" i="2"/>
  <c r="Z3625" i="2"/>
  <c r="AA3625" i="2"/>
  <c r="AB3625" i="2"/>
  <c r="AC3625" i="2"/>
  <c r="Y3626" i="2"/>
  <c r="Z3626" i="2"/>
  <c r="AA3626" i="2"/>
  <c r="AB3626" i="2"/>
  <c r="AC3626" i="2"/>
  <c r="Y3627" i="2"/>
  <c r="Z3627" i="2"/>
  <c r="AA3627" i="2"/>
  <c r="AB3627" i="2"/>
  <c r="AC3627" i="2"/>
  <c r="Y3628" i="2"/>
  <c r="Z3628" i="2"/>
  <c r="AA3628" i="2"/>
  <c r="AB3628" i="2"/>
  <c r="AC3628" i="2"/>
  <c r="Y3533" i="2"/>
  <c r="Z3533" i="2"/>
  <c r="AA3533" i="2"/>
  <c r="AB3533" i="2"/>
  <c r="AC3533" i="2"/>
  <c r="Y3534" i="2"/>
  <c r="Z3534" i="2"/>
  <c r="AA3534" i="2"/>
  <c r="AB3534" i="2"/>
  <c r="AC3534" i="2"/>
  <c r="Y3535" i="2"/>
  <c r="Z3535" i="2"/>
  <c r="AA3535" i="2"/>
  <c r="AB3535" i="2"/>
  <c r="AC3535" i="2"/>
  <c r="Y3536" i="2"/>
  <c r="Z3536" i="2"/>
  <c r="AA3536" i="2"/>
  <c r="AB3536" i="2"/>
  <c r="AC3536" i="2"/>
  <c r="Y3537" i="2"/>
  <c r="Z3537" i="2"/>
  <c r="AA3537" i="2"/>
  <c r="AB3537" i="2"/>
  <c r="AC3537" i="2"/>
  <c r="Y3538" i="2"/>
  <c r="Z3538" i="2"/>
  <c r="AA3538" i="2"/>
  <c r="AB3538" i="2"/>
  <c r="AC3538" i="2"/>
  <c r="Y3539" i="2"/>
  <c r="Z3539" i="2"/>
  <c r="AA3539" i="2"/>
  <c r="AB3539" i="2"/>
  <c r="AC3539" i="2"/>
  <c r="AC3532" i="2"/>
  <c r="AB3532" i="2"/>
  <c r="AA3532" i="2"/>
  <c r="Z3532" i="2"/>
  <c r="Y3532" i="2"/>
  <c r="H1" i="2"/>
  <c r="Y1778" i="2" l="1"/>
  <c r="AC3168" i="2"/>
  <c r="AB3168" i="2"/>
  <c r="AA3168" i="2"/>
  <c r="Z3168" i="2"/>
  <c r="AC3167" i="2"/>
  <c r="AB3167" i="2"/>
  <c r="AA3167" i="2"/>
  <c r="Z3167" i="2"/>
  <c r="AC3166" i="2"/>
  <c r="AB3166" i="2"/>
  <c r="AA3166" i="2"/>
  <c r="Z3166" i="2"/>
  <c r="AC3165" i="2"/>
  <c r="AB3165" i="2"/>
  <c r="AA3165" i="2"/>
  <c r="Z3165" i="2"/>
  <c r="AC3164" i="2"/>
  <c r="AB3164" i="2"/>
  <c r="AA3164" i="2"/>
  <c r="Z3164" i="2"/>
  <c r="AC3163" i="2"/>
  <c r="AB3163" i="2"/>
  <c r="AA3163" i="2"/>
  <c r="Z3163" i="2"/>
  <c r="AC3162" i="2"/>
  <c r="AB3162" i="2"/>
  <c r="AA3162" i="2"/>
  <c r="Z3162" i="2"/>
  <c r="AC3161" i="2"/>
  <c r="AB3161" i="2"/>
  <c r="AA3161" i="2"/>
  <c r="Z3161" i="2"/>
  <c r="AC3160" i="2"/>
  <c r="AB3160" i="2"/>
  <c r="AA3160" i="2"/>
  <c r="Z3160" i="2"/>
  <c r="AC3159" i="2"/>
  <c r="AB3159" i="2"/>
  <c r="AA3159" i="2"/>
  <c r="Z3159" i="2"/>
  <c r="AC3158" i="2"/>
  <c r="AB3158" i="2"/>
  <c r="AA3158" i="2"/>
  <c r="Z3158" i="2"/>
  <c r="AC3157" i="2"/>
  <c r="AB3157" i="2"/>
  <c r="AA3157" i="2"/>
  <c r="Z3157" i="2"/>
  <c r="AC3156" i="2"/>
  <c r="AB3156" i="2"/>
  <c r="AA3156" i="2"/>
  <c r="Z3156" i="2"/>
  <c r="AC3155" i="2"/>
  <c r="AB3155" i="2"/>
  <c r="AA3155" i="2"/>
  <c r="Z3155" i="2"/>
  <c r="AC3154" i="2"/>
  <c r="AB3154" i="2"/>
  <c r="AA3154" i="2"/>
  <c r="Z3154" i="2"/>
  <c r="AC3153" i="2"/>
  <c r="AB3153" i="2"/>
  <c r="AA3153" i="2"/>
  <c r="Z3153" i="2"/>
  <c r="AC3152" i="2"/>
  <c r="AB3152" i="2"/>
  <c r="AA3152" i="2"/>
  <c r="Z3152" i="2"/>
  <c r="AC3151" i="2"/>
  <c r="AB3151" i="2"/>
  <c r="AA3151" i="2"/>
  <c r="Z3151" i="2"/>
  <c r="AC3150" i="2"/>
  <c r="AB3150" i="2"/>
  <c r="AA3150" i="2"/>
  <c r="Z3150" i="2"/>
  <c r="AC3149" i="2"/>
  <c r="AB3149" i="2"/>
  <c r="AA3149" i="2"/>
  <c r="Z3149" i="2"/>
  <c r="AC3148" i="2"/>
  <c r="AB3148" i="2"/>
  <c r="AA3148" i="2"/>
  <c r="Z3148" i="2"/>
  <c r="AC3147" i="2"/>
  <c r="AB3147" i="2"/>
  <c r="AA3147" i="2"/>
  <c r="Z3147" i="2"/>
  <c r="AC3146" i="2"/>
  <c r="AB3146" i="2"/>
  <c r="AA3146" i="2"/>
  <c r="Z3146" i="2"/>
  <c r="AC3145" i="2"/>
  <c r="AB3145" i="2"/>
  <c r="AA3145" i="2"/>
  <c r="Z3145" i="2"/>
  <c r="AC3144" i="2"/>
  <c r="AB3144" i="2"/>
  <c r="AA3144" i="2"/>
  <c r="Z3144" i="2"/>
  <c r="AC3143" i="2"/>
  <c r="AB3143" i="2"/>
  <c r="AA3143" i="2"/>
  <c r="Z3143" i="2"/>
  <c r="AC3142" i="2"/>
  <c r="AB3142" i="2"/>
  <c r="AA3142" i="2"/>
  <c r="Z3142" i="2"/>
  <c r="AC3141" i="2"/>
  <c r="AB3141" i="2"/>
  <c r="AA3141" i="2"/>
  <c r="Z3141" i="2"/>
  <c r="AC3140" i="2"/>
  <c r="AB3140" i="2"/>
  <c r="AA3140" i="2"/>
  <c r="Z3140" i="2"/>
  <c r="AC3139" i="2"/>
  <c r="AB3139" i="2"/>
  <c r="AA3139" i="2"/>
  <c r="Z3139" i="2"/>
  <c r="AC3138" i="2"/>
  <c r="AB3138" i="2"/>
  <c r="AA3138" i="2"/>
  <c r="Z3138" i="2"/>
  <c r="AC3137" i="2"/>
  <c r="AB3137" i="2"/>
  <c r="AA3137" i="2"/>
  <c r="Z3137" i="2"/>
  <c r="AC3136" i="2"/>
  <c r="AB3136" i="2"/>
  <c r="AA3136" i="2"/>
  <c r="Z3136" i="2"/>
  <c r="AC3135" i="2"/>
  <c r="AB3135" i="2"/>
  <c r="AA3135" i="2"/>
  <c r="Z3135" i="2"/>
  <c r="AC3134" i="2"/>
  <c r="AB3134" i="2"/>
  <c r="AA3134" i="2"/>
  <c r="Z3134" i="2"/>
  <c r="AC3133" i="2"/>
  <c r="AB3133" i="2"/>
  <c r="AA3133" i="2"/>
  <c r="Z3133" i="2"/>
  <c r="AC3132" i="2"/>
  <c r="AB3132" i="2"/>
  <c r="AA3132" i="2"/>
  <c r="Z3132" i="2"/>
  <c r="AC3131" i="2"/>
  <c r="AB3131" i="2"/>
  <c r="AA3131" i="2"/>
  <c r="Z3131" i="2"/>
  <c r="AC3130" i="2"/>
  <c r="AB3130" i="2"/>
  <c r="AA3130" i="2"/>
  <c r="Z3130" i="2"/>
  <c r="AC3129" i="2"/>
  <c r="AB3129" i="2"/>
  <c r="AA3129" i="2"/>
  <c r="Z3129" i="2"/>
  <c r="AC3128" i="2"/>
  <c r="AB3128" i="2"/>
  <c r="AA3128" i="2"/>
  <c r="Z3128" i="2"/>
  <c r="AC3127" i="2"/>
  <c r="AB3127" i="2"/>
  <c r="AA3127" i="2"/>
  <c r="Z3127" i="2"/>
  <c r="AC3126" i="2"/>
  <c r="AB3126" i="2"/>
  <c r="AA3126" i="2"/>
  <c r="Z3126" i="2"/>
  <c r="AC3125" i="2"/>
  <c r="AB3125" i="2"/>
  <c r="AA3125" i="2"/>
  <c r="Z3125" i="2"/>
  <c r="AC3124" i="2"/>
  <c r="AB3124" i="2"/>
  <c r="AA3124" i="2"/>
  <c r="Z3124" i="2"/>
  <c r="AC3122" i="2"/>
  <c r="AB3122" i="2"/>
  <c r="AA3122" i="2"/>
  <c r="Z3122" i="2"/>
  <c r="AC3121" i="2"/>
  <c r="AB3121" i="2"/>
  <c r="AA3121" i="2"/>
  <c r="Z3121" i="2"/>
  <c r="AC3120" i="2"/>
  <c r="AB3120" i="2"/>
  <c r="AA3120" i="2"/>
  <c r="Z3120" i="2"/>
  <c r="AC3119" i="2"/>
  <c r="AB3119" i="2"/>
  <c r="AA3119" i="2"/>
  <c r="Z3119" i="2"/>
  <c r="AC3118" i="2"/>
  <c r="AB3118" i="2"/>
  <c r="AA3118" i="2"/>
  <c r="Z3118" i="2"/>
  <c r="AC3117" i="2"/>
  <c r="AB3117" i="2"/>
  <c r="AA3117" i="2"/>
  <c r="Z3117" i="2"/>
  <c r="AC3116" i="2"/>
  <c r="AB3116" i="2"/>
  <c r="AA3116" i="2"/>
  <c r="Z3116" i="2"/>
  <c r="AC3115" i="2"/>
  <c r="AB3115" i="2"/>
  <c r="AA3115" i="2"/>
  <c r="Z3115" i="2"/>
  <c r="AC3114" i="2"/>
  <c r="AB3114" i="2"/>
  <c r="AA3114" i="2"/>
  <c r="Z3114" i="2"/>
  <c r="AC3113" i="2"/>
  <c r="AB3113" i="2"/>
  <c r="AA3113" i="2"/>
  <c r="Z3113" i="2"/>
  <c r="AC3112" i="2"/>
  <c r="AB3112" i="2"/>
  <c r="AA3112" i="2"/>
  <c r="Z3112" i="2"/>
  <c r="AC3111" i="2"/>
  <c r="AB3111" i="2"/>
  <c r="AA3111" i="2"/>
  <c r="Z3111" i="2"/>
  <c r="AC3110" i="2"/>
  <c r="AB3110" i="2"/>
  <c r="AA3110" i="2"/>
  <c r="Z3110" i="2"/>
  <c r="AC3109" i="2"/>
  <c r="AB3109" i="2"/>
  <c r="AA3109" i="2"/>
  <c r="Z3109" i="2"/>
  <c r="AC3108" i="2"/>
  <c r="AB3108" i="2"/>
  <c r="AA3108" i="2"/>
  <c r="Z3108" i="2"/>
  <c r="AC3107" i="2"/>
  <c r="AB3107" i="2"/>
  <c r="AA3107" i="2"/>
  <c r="Z3107" i="2"/>
  <c r="AC3106" i="2"/>
  <c r="AB3106" i="2"/>
  <c r="AA3106" i="2"/>
  <c r="Z3106" i="2"/>
  <c r="AC3105" i="2"/>
  <c r="AB3105" i="2"/>
  <c r="AA3105" i="2"/>
  <c r="Z3105" i="2"/>
  <c r="AC3104" i="2"/>
  <c r="AB3104" i="2"/>
  <c r="AA3104" i="2"/>
  <c r="Z3104" i="2"/>
  <c r="AC3103" i="2"/>
  <c r="AB3103" i="2"/>
  <c r="AA3103" i="2"/>
  <c r="Z3103" i="2"/>
  <c r="AC3102" i="2"/>
  <c r="AB3102" i="2"/>
  <c r="AA3102" i="2"/>
  <c r="Z3102" i="2"/>
  <c r="AC3101" i="2"/>
  <c r="AB3101" i="2"/>
  <c r="AA3101" i="2"/>
  <c r="Z3101" i="2"/>
  <c r="AC3100" i="2"/>
  <c r="AB3100" i="2"/>
  <c r="AA3100" i="2"/>
  <c r="Z3100" i="2"/>
  <c r="AC3099" i="2"/>
  <c r="AB3099" i="2"/>
  <c r="AA3099" i="2"/>
  <c r="Z3099" i="2"/>
  <c r="AC3098" i="2"/>
  <c r="AB3098" i="2"/>
  <c r="AA3098" i="2"/>
  <c r="Z3098" i="2"/>
  <c r="AC3097" i="2"/>
  <c r="AB3097" i="2"/>
  <c r="AA3097" i="2"/>
  <c r="Z3097" i="2"/>
  <c r="AC3096" i="2"/>
  <c r="AB3096" i="2"/>
  <c r="AA3096" i="2"/>
  <c r="Z3096" i="2"/>
  <c r="AC3095" i="2"/>
  <c r="AB3095" i="2"/>
  <c r="AA3095" i="2"/>
  <c r="Z3095" i="2"/>
  <c r="AC3094" i="2"/>
  <c r="AB3094" i="2"/>
  <c r="AA3094" i="2"/>
  <c r="Z3094" i="2"/>
  <c r="AC3093" i="2"/>
  <c r="AB3093" i="2"/>
  <c r="AA3093" i="2"/>
  <c r="Z3093" i="2"/>
  <c r="AC3092" i="2"/>
  <c r="AB3092" i="2"/>
  <c r="AA3092" i="2"/>
  <c r="Z3092" i="2"/>
  <c r="AC3091" i="2"/>
  <c r="AB3091" i="2"/>
  <c r="AA3091" i="2"/>
  <c r="Z3091" i="2"/>
  <c r="AC3090" i="2"/>
  <c r="AB3090" i="2"/>
  <c r="AA3090" i="2"/>
  <c r="Z3090" i="2"/>
  <c r="AC3089" i="2"/>
  <c r="AB3089" i="2"/>
  <c r="AA3089" i="2"/>
  <c r="Z3089" i="2"/>
  <c r="AC3088" i="2"/>
  <c r="AB3088" i="2"/>
  <c r="AA3088" i="2"/>
  <c r="Z3088" i="2"/>
  <c r="AC3087" i="2"/>
  <c r="AB3087" i="2"/>
  <c r="AA3087" i="2"/>
  <c r="Z3087" i="2"/>
  <c r="AC3086" i="2"/>
  <c r="AB3086" i="2"/>
  <c r="AA3086" i="2"/>
  <c r="Z3086" i="2"/>
  <c r="AC3085" i="2"/>
  <c r="AB3085" i="2"/>
  <c r="AA3085" i="2"/>
  <c r="Z3085" i="2"/>
  <c r="AC3083" i="2"/>
  <c r="AB3083" i="2"/>
  <c r="AA3083" i="2"/>
  <c r="Z3083" i="2"/>
  <c r="AC3082" i="2"/>
  <c r="AB3082" i="2"/>
  <c r="AA3082" i="2"/>
  <c r="Z3082" i="2"/>
  <c r="AC3081" i="2"/>
  <c r="AB3081" i="2"/>
  <c r="AA3081" i="2"/>
  <c r="Z3081" i="2"/>
  <c r="AC3080" i="2"/>
  <c r="AB3080" i="2"/>
  <c r="AA3080" i="2"/>
  <c r="Z3080" i="2"/>
  <c r="AC3079" i="2"/>
  <c r="AB3079" i="2"/>
  <c r="AA3079" i="2"/>
  <c r="Z3079" i="2"/>
  <c r="AC3078" i="2"/>
  <c r="AB3078" i="2"/>
  <c r="AA3078" i="2"/>
  <c r="Z3078" i="2"/>
  <c r="AC3077" i="2"/>
  <c r="AB3077" i="2"/>
  <c r="AA3077" i="2"/>
  <c r="Z3077" i="2"/>
  <c r="AC3076" i="2"/>
  <c r="AB3076" i="2"/>
  <c r="AA3076" i="2"/>
  <c r="Z3076" i="2"/>
  <c r="AC3075" i="2"/>
  <c r="AB3075" i="2"/>
  <c r="AA3075" i="2"/>
  <c r="Z3075" i="2"/>
  <c r="AC3074" i="2"/>
  <c r="AB3074" i="2"/>
  <c r="AA3074" i="2"/>
  <c r="Z3074" i="2"/>
  <c r="AC3073" i="2"/>
  <c r="AB3073" i="2"/>
  <c r="AA3073" i="2"/>
  <c r="Z3073" i="2"/>
  <c r="AC3072" i="2"/>
  <c r="AB3072" i="2"/>
  <c r="AA3072" i="2"/>
  <c r="Z3072" i="2"/>
  <c r="AC3071" i="2"/>
  <c r="AB3071" i="2"/>
  <c r="AA3071" i="2"/>
  <c r="Z3071" i="2"/>
  <c r="AC3070" i="2"/>
  <c r="AB3070" i="2"/>
  <c r="AA3070" i="2"/>
  <c r="Z3070" i="2"/>
  <c r="AC3069" i="2"/>
  <c r="AB3069" i="2"/>
  <c r="AA3069" i="2"/>
  <c r="Z3069" i="2"/>
  <c r="AC3068" i="2"/>
  <c r="AB3068" i="2"/>
  <c r="AA3068" i="2"/>
  <c r="Z3068" i="2"/>
  <c r="AC3067" i="2"/>
  <c r="AB3067" i="2"/>
  <c r="AA3067" i="2"/>
  <c r="Z3067" i="2"/>
  <c r="AC3066" i="2"/>
  <c r="AB3066" i="2"/>
  <c r="AA3066" i="2"/>
  <c r="Z3066" i="2"/>
  <c r="AC3065" i="2"/>
  <c r="AB3065" i="2"/>
  <c r="AA3065" i="2"/>
  <c r="Z3065" i="2"/>
  <c r="AC3064" i="2"/>
  <c r="AB3064" i="2"/>
  <c r="AA3064" i="2"/>
  <c r="Z3064" i="2"/>
  <c r="AC3063" i="2"/>
  <c r="AB3063" i="2"/>
  <c r="AA3063" i="2"/>
  <c r="Z3063" i="2"/>
  <c r="AC3062" i="2"/>
  <c r="AB3062" i="2"/>
  <c r="AA3062" i="2"/>
  <c r="Z3062" i="2"/>
  <c r="AC3061" i="2"/>
  <c r="AB3061" i="2"/>
  <c r="AA3061" i="2"/>
  <c r="Z3061" i="2"/>
  <c r="AC3060" i="2"/>
  <c r="AB3060" i="2"/>
  <c r="AA3060" i="2"/>
  <c r="Z3060" i="2"/>
  <c r="AC3059" i="2"/>
  <c r="AB3059" i="2"/>
  <c r="AA3059" i="2"/>
  <c r="Z3059" i="2"/>
  <c r="AC3057" i="2"/>
  <c r="AB3057" i="2"/>
  <c r="AA3057" i="2"/>
  <c r="Z3057" i="2"/>
  <c r="AC3056" i="2"/>
  <c r="AB3056" i="2"/>
  <c r="AA3056" i="2"/>
  <c r="Z3056" i="2"/>
  <c r="AC3055" i="2"/>
  <c r="AB3055" i="2"/>
  <c r="AA3055" i="2"/>
  <c r="Z3055" i="2"/>
  <c r="AC3054" i="2"/>
  <c r="AB3054" i="2"/>
  <c r="AA3054" i="2"/>
  <c r="Z3054" i="2"/>
  <c r="AC3053" i="2"/>
  <c r="AB3053" i="2"/>
  <c r="AA3053" i="2"/>
  <c r="Z3053" i="2"/>
  <c r="AC3052" i="2"/>
  <c r="AB3052" i="2"/>
  <c r="AA3052" i="2"/>
  <c r="Z3052" i="2"/>
  <c r="AC3051" i="2"/>
  <c r="AB3051" i="2"/>
  <c r="AA3051" i="2"/>
  <c r="Z3051" i="2"/>
  <c r="AC3050" i="2"/>
  <c r="AB3050" i="2"/>
  <c r="AA3050" i="2"/>
  <c r="Z3050" i="2"/>
  <c r="AC3049" i="2"/>
  <c r="AB3049" i="2"/>
  <c r="AA3049" i="2"/>
  <c r="Z3049" i="2"/>
  <c r="AC3048" i="2"/>
  <c r="AB3048" i="2"/>
  <c r="AA3048" i="2"/>
  <c r="Z3048" i="2"/>
  <c r="AC3047" i="2"/>
  <c r="AB3047" i="2"/>
  <c r="AA3047" i="2"/>
  <c r="Z3047" i="2"/>
  <c r="AC3046" i="2"/>
  <c r="AB3046" i="2"/>
  <c r="AA3046" i="2"/>
  <c r="Z3046" i="2"/>
  <c r="AC3045" i="2"/>
  <c r="AB3045" i="2"/>
  <c r="AA3045" i="2"/>
  <c r="Z3045" i="2"/>
  <c r="AC3044" i="2"/>
  <c r="AB3044" i="2"/>
  <c r="AA3044" i="2"/>
  <c r="Z3044" i="2"/>
  <c r="AC3043" i="2"/>
  <c r="AB3043" i="2"/>
  <c r="AA3043" i="2"/>
  <c r="Z3043" i="2"/>
  <c r="AC3042" i="2"/>
  <c r="AB3042" i="2"/>
  <c r="AA3042" i="2"/>
  <c r="Z3042" i="2"/>
  <c r="AC3041" i="2"/>
  <c r="AB3041" i="2"/>
  <c r="AA3041" i="2"/>
  <c r="Z3041" i="2"/>
  <c r="AC3040" i="2"/>
  <c r="AB3040" i="2"/>
  <c r="AA3040" i="2"/>
  <c r="Z3040" i="2"/>
  <c r="AC3039" i="2"/>
  <c r="AB3039" i="2"/>
  <c r="AA3039" i="2"/>
  <c r="Z3039" i="2"/>
  <c r="AC3038" i="2"/>
  <c r="AB3038" i="2"/>
  <c r="AA3038" i="2"/>
  <c r="Z3038" i="2"/>
  <c r="AC3037" i="2"/>
  <c r="AB3037" i="2"/>
  <c r="AA3037" i="2"/>
  <c r="Z3037" i="2"/>
  <c r="AC3036" i="2"/>
  <c r="AB3036" i="2"/>
  <c r="AA3036" i="2"/>
  <c r="Z3036" i="2"/>
  <c r="AC3035" i="2"/>
  <c r="AB3035" i="2"/>
  <c r="AA3035" i="2"/>
  <c r="Z3035" i="2"/>
  <c r="AC3034" i="2"/>
  <c r="AB3034" i="2"/>
  <c r="AA3034" i="2"/>
  <c r="Z3034" i="2"/>
  <c r="AC3033" i="2"/>
  <c r="AB3033" i="2"/>
  <c r="AA3033" i="2"/>
  <c r="Z3033" i="2"/>
  <c r="AC3032" i="2"/>
  <c r="AB3032" i="2"/>
  <c r="AA3032" i="2"/>
  <c r="Z3032" i="2"/>
  <c r="AC3031" i="2"/>
  <c r="AB3031" i="2"/>
  <c r="AA3031" i="2"/>
  <c r="Z3031" i="2"/>
  <c r="AC3030" i="2"/>
  <c r="AB3030" i="2"/>
  <c r="AA3030" i="2"/>
  <c r="Z3030" i="2"/>
  <c r="AC3029" i="2"/>
  <c r="AB3029" i="2"/>
  <c r="AA3029" i="2"/>
  <c r="Z3029" i="2"/>
  <c r="AC3028" i="2"/>
  <c r="AB3028" i="2"/>
  <c r="AA3028" i="2"/>
  <c r="Z3028" i="2"/>
  <c r="AC3027" i="2"/>
  <c r="AB3027" i="2"/>
  <c r="AA3027" i="2"/>
  <c r="Z3027" i="2"/>
  <c r="AC3026" i="2"/>
  <c r="AB3026" i="2"/>
  <c r="AA3026" i="2"/>
  <c r="Z3026" i="2"/>
  <c r="AC3025" i="2"/>
  <c r="AB3025" i="2"/>
  <c r="AA3025" i="2"/>
  <c r="Z3025" i="2"/>
  <c r="AC3022" i="2"/>
  <c r="AB3022" i="2"/>
  <c r="AA3022" i="2"/>
  <c r="Z3022" i="2"/>
  <c r="AC3021" i="2"/>
  <c r="AB3021" i="2"/>
  <c r="AA3021" i="2"/>
  <c r="Z3021" i="2"/>
  <c r="AC3020" i="2"/>
  <c r="AB3020" i="2"/>
  <c r="AA3020" i="2"/>
  <c r="Z3020" i="2"/>
  <c r="AC3019" i="2"/>
  <c r="AB3019" i="2"/>
  <c r="AA3019" i="2"/>
  <c r="Z3019" i="2"/>
  <c r="AC3018" i="2"/>
  <c r="AB3018" i="2"/>
  <c r="AA3018" i="2"/>
  <c r="Z3018" i="2"/>
  <c r="AC3017" i="2"/>
  <c r="AB3017" i="2"/>
  <c r="AA3017" i="2"/>
  <c r="Z3017" i="2"/>
  <c r="AC3016" i="2"/>
  <c r="AB3016" i="2"/>
  <c r="AA3016" i="2"/>
  <c r="Z3016" i="2"/>
  <c r="AC3015" i="2"/>
  <c r="AB3015" i="2"/>
  <c r="AA3015" i="2"/>
  <c r="Z3015" i="2"/>
  <c r="AC3014" i="2"/>
  <c r="AB3014" i="2"/>
  <c r="AA3014" i="2"/>
  <c r="Z3014" i="2"/>
  <c r="AC3013" i="2"/>
  <c r="AB3013" i="2"/>
  <c r="AA3013" i="2"/>
  <c r="Z3013" i="2"/>
  <c r="AC3012" i="2"/>
  <c r="AB3012" i="2"/>
  <c r="AA3012" i="2"/>
  <c r="Z3012" i="2"/>
  <c r="AC3011" i="2"/>
  <c r="AB3011" i="2"/>
  <c r="AA3011" i="2"/>
  <c r="Z3011" i="2"/>
  <c r="AC3010" i="2"/>
  <c r="AB3010" i="2"/>
  <c r="AA3010" i="2"/>
  <c r="Z3010" i="2"/>
  <c r="AC3009" i="2"/>
  <c r="AB3009" i="2"/>
  <c r="AA3009" i="2"/>
  <c r="Z3009" i="2"/>
  <c r="AC3008" i="2"/>
  <c r="AB3008" i="2"/>
  <c r="AA3008" i="2"/>
  <c r="Z3008" i="2"/>
  <c r="AC3007" i="2"/>
  <c r="AB3007" i="2"/>
  <c r="AA3007" i="2"/>
  <c r="Z3007" i="2"/>
  <c r="AC3006" i="2"/>
  <c r="AB3006" i="2"/>
  <c r="AA3006" i="2"/>
  <c r="Z3006" i="2"/>
  <c r="AC3005" i="2"/>
  <c r="AB3005" i="2"/>
  <c r="AA3005" i="2"/>
  <c r="Z3005" i="2"/>
  <c r="AC3004" i="2"/>
  <c r="AB3004" i="2"/>
  <c r="AA3004" i="2"/>
  <c r="Z3004" i="2"/>
  <c r="AC3003" i="2"/>
  <c r="AB3003" i="2"/>
  <c r="AA3003" i="2"/>
  <c r="Z3003" i="2"/>
  <c r="AC3002" i="2"/>
  <c r="AB3002" i="2"/>
  <c r="AA3002" i="2"/>
  <c r="Z3002" i="2"/>
  <c r="AC3001" i="2"/>
  <c r="AB3001" i="2"/>
  <c r="AA3001" i="2"/>
  <c r="Z3001" i="2"/>
  <c r="AC3000" i="2"/>
  <c r="AB3000" i="2"/>
  <c r="AA3000" i="2"/>
  <c r="Z3000" i="2"/>
  <c r="AC2999" i="2"/>
  <c r="AB2999" i="2"/>
  <c r="AA2999" i="2"/>
  <c r="Z2999" i="2"/>
  <c r="AC2998" i="2"/>
  <c r="AB2998" i="2"/>
  <c r="AA2998" i="2"/>
  <c r="Z2998" i="2"/>
  <c r="AC2997" i="2"/>
  <c r="AB2997" i="2"/>
  <c r="AA2997" i="2"/>
  <c r="Z2997" i="2"/>
  <c r="AC2996" i="2"/>
  <c r="AB2996" i="2"/>
  <c r="AA2996" i="2"/>
  <c r="Z2996" i="2"/>
  <c r="AC2995" i="2"/>
  <c r="AB2995" i="2"/>
  <c r="AA2995" i="2"/>
  <c r="Z2995" i="2"/>
  <c r="AC2994" i="2"/>
  <c r="AB2994" i="2"/>
  <c r="AA2994" i="2"/>
  <c r="Z2994" i="2"/>
  <c r="AC2993" i="2"/>
  <c r="AB2993" i="2"/>
  <c r="AA2993" i="2"/>
  <c r="Z2993" i="2"/>
  <c r="AC2992" i="2"/>
  <c r="AB2992" i="2"/>
  <c r="AA2992" i="2"/>
  <c r="Z2992" i="2"/>
  <c r="AC2991" i="2"/>
  <c r="AB2991" i="2"/>
  <c r="AA2991" i="2"/>
  <c r="Z2991" i="2"/>
  <c r="AC2990" i="2"/>
  <c r="AB2990" i="2"/>
  <c r="AA2990" i="2"/>
  <c r="Z2990" i="2"/>
  <c r="AC2989" i="2"/>
  <c r="AB2989" i="2"/>
  <c r="AA2989" i="2"/>
  <c r="Z2989" i="2"/>
  <c r="AC2988" i="2"/>
  <c r="AB2988" i="2"/>
  <c r="AA2988" i="2"/>
  <c r="Z2988" i="2"/>
  <c r="AC2987" i="2"/>
  <c r="AB2987" i="2"/>
  <c r="AA2987" i="2"/>
  <c r="Z2987" i="2"/>
  <c r="AC2986" i="2"/>
  <c r="AB2986" i="2"/>
  <c r="AA2986" i="2"/>
  <c r="Z2986" i="2"/>
  <c r="AC2985" i="2"/>
  <c r="AB2985" i="2"/>
  <c r="AA2985" i="2"/>
  <c r="Z2985" i="2"/>
  <c r="AC2984" i="2"/>
  <c r="AB2984" i="2"/>
  <c r="AA2984" i="2"/>
  <c r="Z2984" i="2"/>
  <c r="AC2983" i="2"/>
  <c r="AB2983" i="2"/>
  <c r="AA2983" i="2"/>
  <c r="Z2983" i="2"/>
  <c r="AC2982" i="2"/>
  <c r="AB2982" i="2"/>
  <c r="AA2982" i="2"/>
  <c r="Z2982" i="2"/>
  <c r="AC2981" i="2"/>
  <c r="AB2981" i="2"/>
  <c r="AA2981" i="2"/>
  <c r="Z2981" i="2"/>
  <c r="AC2980" i="2"/>
  <c r="AB2980" i="2"/>
  <c r="AA2980" i="2"/>
  <c r="Z2980" i="2"/>
  <c r="AC2979" i="2"/>
  <c r="AB2979" i="2"/>
  <c r="AA2979" i="2"/>
  <c r="Z2979" i="2"/>
  <c r="AC2978" i="2"/>
  <c r="AB2978" i="2"/>
  <c r="AA2978" i="2"/>
  <c r="Z2978" i="2"/>
  <c r="AC2977" i="2"/>
  <c r="AB2977" i="2"/>
  <c r="AA2977" i="2"/>
  <c r="Z2977" i="2"/>
  <c r="AC2976" i="2"/>
  <c r="AB2976" i="2"/>
  <c r="AA2976" i="2"/>
  <c r="Z2976" i="2"/>
  <c r="AC2975" i="2"/>
  <c r="AB2975" i="2"/>
  <c r="AA2975" i="2"/>
  <c r="Z2975" i="2"/>
  <c r="AC2970" i="2"/>
  <c r="AB2970" i="2"/>
  <c r="AA2970" i="2"/>
  <c r="Z2970" i="2"/>
  <c r="AC2969" i="2"/>
  <c r="AB2969" i="2"/>
  <c r="AA2969" i="2"/>
  <c r="Z2969" i="2"/>
  <c r="AC2968" i="2"/>
  <c r="AB2968" i="2"/>
  <c r="AA2968" i="2"/>
  <c r="Z2968" i="2"/>
  <c r="AC2966" i="2"/>
  <c r="AB2966" i="2"/>
  <c r="AA2966" i="2"/>
  <c r="Z2966" i="2"/>
  <c r="AC2965" i="2"/>
  <c r="AB2965" i="2"/>
  <c r="AA2965" i="2"/>
  <c r="Z2965" i="2"/>
  <c r="AC2964" i="2"/>
  <c r="AB2964" i="2"/>
  <c r="AA2964" i="2"/>
  <c r="Z2964" i="2"/>
  <c r="AC2963" i="2"/>
  <c r="AB2963" i="2"/>
  <c r="AA2963" i="2"/>
  <c r="Z2963" i="2"/>
  <c r="AC2962" i="2"/>
  <c r="AB2962" i="2"/>
  <c r="AA2962" i="2"/>
  <c r="Z2962" i="2"/>
  <c r="AC2961" i="2"/>
  <c r="AB2961" i="2"/>
  <c r="AA2961" i="2"/>
  <c r="Z2961" i="2"/>
  <c r="AC2960" i="2"/>
  <c r="AB2960" i="2"/>
  <c r="AA2960" i="2"/>
  <c r="Z2960" i="2"/>
  <c r="AC2959" i="2"/>
  <c r="AB2959" i="2"/>
  <c r="AA2959" i="2"/>
  <c r="Z2959" i="2"/>
  <c r="AC2958" i="2"/>
  <c r="AB2958" i="2"/>
  <c r="AA2958" i="2"/>
  <c r="Z2958" i="2"/>
  <c r="AC2957" i="2"/>
  <c r="AB2957" i="2"/>
  <c r="AA2957" i="2"/>
  <c r="Z2957" i="2"/>
  <c r="AC2955" i="2"/>
  <c r="AB2955" i="2"/>
  <c r="AA2955" i="2"/>
  <c r="Z2955" i="2"/>
  <c r="AC2954" i="2"/>
  <c r="AB2954" i="2"/>
  <c r="AA2954" i="2"/>
  <c r="Z2954" i="2"/>
  <c r="AC2952" i="2"/>
  <c r="AB2952" i="2"/>
  <c r="AA2952" i="2"/>
  <c r="Z2952" i="2"/>
  <c r="AC2951" i="2"/>
  <c r="AB2951" i="2"/>
  <c r="AA2951" i="2"/>
  <c r="Z2951" i="2"/>
  <c r="AC2950" i="2"/>
  <c r="AB2950" i="2"/>
  <c r="AA2950" i="2"/>
  <c r="Z2950" i="2"/>
  <c r="AC2949" i="2"/>
  <c r="AB2949" i="2"/>
  <c r="AA2949" i="2"/>
  <c r="Z2949" i="2"/>
  <c r="AC2948" i="2"/>
  <c r="AB2948" i="2"/>
  <c r="AA2948" i="2"/>
  <c r="Z2948" i="2"/>
  <c r="AC2947" i="2"/>
  <c r="AB2947" i="2"/>
  <c r="AA2947" i="2"/>
  <c r="Z2947" i="2"/>
  <c r="AC2946" i="2"/>
  <c r="AB2946" i="2"/>
  <c r="AA2946" i="2"/>
  <c r="Z2946" i="2"/>
  <c r="AC2945" i="2"/>
  <c r="AB2945" i="2"/>
  <c r="AA2945" i="2"/>
  <c r="Z2945" i="2"/>
  <c r="AC2944" i="2"/>
  <c r="AB2944" i="2"/>
  <c r="AA2944" i="2"/>
  <c r="Z2944" i="2"/>
  <c r="AC2943" i="2"/>
  <c r="AB2943" i="2"/>
  <c r="AA2943" i="2"/>
  <c r="Z2943" i="2"/>
  <c r="AC2942" i="2"/>
  <c r="AB2942" i="2"/>
  <c r="AA2942" i="2"/>
  <c r="Z2942" i="2"/>
  <c r="AC2941" i="2"/>
  <c r="AB2941" i="2"/>
  <c r="AA2941" i="2"/>
  <c r="Z2941" i="2"/>
  <c r="AC2938" i="2"/>
  <c r="AB2938" i="2"/>
  <c r="AA2938" i="2"/>
  <c r="Z2938" i="2"/>
  <c r="AC2937" i="2"/>
  <c r="AB2937" i="2"/>
  <c r="AA2937" i="2"/>
  <c r="Z2937" i="2"/>
  <c r="AC2936" i="2"/>
  <c r="AB2936" i="2"/>
  <c r="AA2936" i="2"/>
  <c r="Z2936" i="2"/>
  <c r="AC2935" i="2"/>
  <c r="AB2935" i="2"/>
  <c r="AA2935" i="2"/>
  <c r="Z2935" i="2"/>
  <c r="AC2934" i="2"/>
  <c r="AB2934" i="2"/>
  <c r="AA2934" i="2"/>
  <c r="Z2934" i="2"/>
  <c r="AC2933" i="2"/>
  <c r="AB2933" i="2"/>
  <c r="AA2933" i="2"/>
  <c r="Z2933" i="2"/>
  <c r="AC2932" i="2"/>
  <c r="AB2932" i="2"/>
  <c r="AA2932" i="2"/>
  <c r="Z2932" i="2"/>
  <c r="AC2931" i="2"/>
  <c r="AB2931" i="2"/>
  <c r="AA2931" i="2"/>
  <c r="Z2931" i="2"/>
  <c r="AC2930" i="2"/>
  <c r="AB2930" i="2"/>
  <c r="AA2930" i="2"/>
  <c r="Z2930" i="2"/>
  <c r="AC2928" i="2"/>
  <c r="AB2928" i="2"/>
  <c r="AA2928" i="2"/>
  <c r="Z2928" i="2"/>
  <c r="AC2927" i="2"/>
  <c r="AB2927" i="2"/>
  <c r="AA2927" i="2"/>
  <c r="Z2927" i="2"/>
  <c r="AC2926" i="2"/>
  <c r="AB2926" i="2"/>
  <c r="AA2926" i="2"/>
  <c r="Z2926" i="2"/>
  <c r="AC2925" i="2"/>
  <c r="AB2925" i="2"/>
  <c r="AA2925" i="2"/>
  <c r="Z2925" i="2"/>
  <c r="AC2924" i="2"/>
  <c r="AB2924" i="2"/>
  <c r="AA2924" i="2"/>
  <c r="Z2924" i="2"/>
  <c r="AC2923" i="2"/>
  <c r="AB2923" i="2"/>
  <c r="AA2923" i="2"/>
  <c r="Z2923" i="2"/>
  <c r="AC2922" i="2"/>
  <c r="AB2922" i="2"/>
  <c r="AA2922" i="2"/>
  <c r="Z2922" i="2"/>
  <c r="AC2921" i="2"/>
  <c r="AB2921" i="2"/>
  <c r="AA2921" i="2"/>
  <c r="Z2921" i="2"/>
  <c r="AC2920" i="2"/>
  <c r="AB2920" i="2"/>
  <c r="AA2920" i="2"/>
  <c r="Z2920" i="2"/>
  <c r="AC2919" i="2"/>
  <c r="AB2919" i="2"/>
  <c r="AA2919" i="2"/>
  <c r="Z2919" i="2"/>
  <c r="AC2918" i="2"/>
  <c r="AB2918" i="2"/>
  <c r="AA2918" i="2"/>
  <c r="Z2918" i="2"/>
  <c r="AC2917" i="2"/>
  <c r="AB2917" i="2"/>
  <c r="AA2917" i="2"/>
  <c r="Z2917" i="2"/>
  <c r="AC2916" i="2"/>
  <c r="AB2916" i="2"/>
  <c r="AA2916" i="2"/>
  <c r="Z2916" i="2"/>
  <c r="AC2915" i="2"/>
  <c r="AB2915" i="2"/>
  <c r="AA2915" i="2"/>
  <c r="Z2915" i="2"/>
  <c r="AC2914" i="2"/>
  <c r="AB2914" i="2"/>
  <c r="AA2914" i="2"/>
  <c r="Z2914" i="2"/>
  <c r="AC2913" i="2"/>
  <c r="AB2913" i="2"/>
  <c r="AA2913" i="2"/>
  <c r="Z2913" i="2"/>
  <c r="AC2912" i="2"/>
  <c r="AB2912" i="2"/>
  <c r="AA2912" i="2"/>
  <c r="Z2912" i="2"/>
  <c r="AC2911" i="2"/>
  <c r="AB2911" i="2"/>
  <c r="AA2911" i="2"/>
  <c r="Z2911" i="2"/>
  <c r="AC2910" i="2"/>
  <c r="AB2910" i="2"/>
  <c r="AA2910" i="2"/>
  <c r="Z2910" i="2"/>
  <c r="AC2909" i="2"/>
  <c r="AB2909" i="2"/>
  <c r="AA2909" i="2"/>
  <c r="Z2909" i="2"/>
  <c r="AC2908" i="2"/>
  <c r="AB2908" i="2"/>
  <c r="AA2908" i="2"/>
  <c r="Z2908" i="2"/>
  <c r="AC2907" i="2"/>
  <c r="AB2907" i="2"/>
  <c r="AA2907" i="2"/>
  <c r="Z2907" i="2"/>
  <c r="AC2906" i="2"/>
  <c r="AB2906" i="2"/>
  <c r="AA2906" i="2"/>
  <c r="Z2906" i="2"/>
  <c r="AC2905" i="2"/>
  <c r="AB2905" i="2"/>
  <c r="AA2905" i="2"/>
  <c r="Z2905" i="2"/>
  <c r="AC2904" i="2"/>
  <c r="AB2904" i="2"/>
  <c r="AA2904" i="2"/>
  <c r="Z2904" i="2"/>
  <c r="AC2903" i="2"/>
  <c r="AB2903" i="2"/>
  <c r="AA2903" i="2"/>
  <c r="Z2903" i="2"/>
  <c r="AC2902" i="2"/>
  <c r="AB2902" i="2"/>
  <c r="AA2902" i="2"/>
  <c r="Z2902" i="2"/>
  <c r="AC2901" i="2"/>
  <c r="AB2901" i="2"/>
  <c r="AA2901" i="2"/>
  <c r="Z2901" i="2"/>
  <c r="AC2900" i="2"/>
  <c r="AB2900" i="2"/>
  <c r="AA2900" i="2"/>
  <c r="Z2900" i="2"/>
  <c r="AC2899" i="2"/>
  <c r="AB2899" i="2"/>
  <c r="AA2899" i="2"/>
  <c r="Z2899" i="2"/>
  <c r="AC2898" i="2"/>
  <c r="AB2898" i="2"/>
  <c r="AA2898" i="2"/>
  <c r="Z2898" i="2"/>
  <c r="AC2897" i="2"/>
  <c r="AB2897" i="2"/>
  <c r="AA2897" i="2"/>
  <c r="Z2897" i="2"/>
  <c r="AC2896" i="2"/>
  <c r="AB2896" i="2"/>
  <c r="AA2896" i="2"/>
  <c r="Z2896" i="2"/>
  <c r="AC2892" i="2"/>
  <c r="AB2892" i="2"/>
  <c r="AA2892" i="2"/>
  <c r="Z2892" i="2"/>
  <c r="AC2891" i="2"/>
  <c r="AB2891" i="2"/>
  <c r="AA2891" i="2"/>
  <c r="Z2891" i="2"/>
  <c r="AC2890" i="2"/>
  <c r="AB2890" i="2"/>
  <c r="AA2890" i="2"/>
  <c r="Z2890" i="2"/>
  <c r="AC2889" i="2"/>
  <c r="AB2889" i="2"/>
  <c r="AA2889" i="2"/>
  <c r="Z2889" i="2"/>
  <c r="AC2888" i="2"/>
  <c r="AB2888" i="2"/>
  <c r="AA2888" i="2"/>
  <c r="Z2888" i="2"/>
  <c r="AC2887" i="2"/>
  <c r="AB2887" i="2"/>
  <c r="AA2887" i="2"/>
  <c r="Z2887" i="2"/>
  <c r="AC2886" i="2"/>
  <c r="AB2886" i="2"/>
  <c r="AA2886" i="2"/>
  <c r="Z2886" i="2"/>
  <c r="AC2885" i="2"/>
  <c r="AB2885" i="2"/>
  <c r="AA2885" i="2"/>
  <c r="Z2885" i="2"/>
  <c r="AC2884" i="2"/>
  <c r="AB2884" i="2"/>
  <c r="AA2884" i="2"/>
  <c r="Z2884" i="2"/>
  <c r="AC2883" i="2"/>
  <c r="AB2883" i="2"/>
  <c r="AA2883" i="2"/>
  <c r="Z2883" i="2"/>
  <c r="AC2882" i="2"/>
  <c r="AB2882" i="2"/>
  <c r="AA2882" i="2"/>
  <c r="Z2882" i="2"/>
  <c r="AC2881" i="2"/>
  <c r="AB2881" i="2"/>
  <c r="AA2881" i="2"/>
  <c r="Z2881" i="2"/>
  <c r="AC2880" i="2"/>
  <c r="AB2880" i="2"/>
  <c r="AA2880" i="2"/>
  <c r="Z2880" i="2"/>
  <c r="AC2879" i="2"/>
  <c r="AB2879" i="2"/>
  <c r="AA2879" i="2"/>
  <c r="Z2879" i="2"/>
  <c r="AC2877" i="2"/>
  <c r="AB2877" i="2"/>
  <c r="AA2877" i="2"/>
  <c r="Z2877" i="2"/>
  <c r="AC2874" i="2"/>
  <c r="AB2874" i="2"/>
  <c r="AA2874" i="2"/>
  <c r="Z2874" i="2"/>
  <c r="AC2873" i="2"/>
  <c r="AB2873" i="2"/>
  <c r="AA2873" i="2"/>
  <c r="Z2873" i="2"/>
  <c r="AC2872" i="2"/>
  <c r="AB2872" i="2"/>
  <c r="AA2872" i="2"/>
  <c r="Z2872" i="2"/>
  <c r="AC2871" i="2"/>
  <c r="AB2871" i="2"/>
  <c r="AA2871" i="2"/>
  <c r="Z2871" i="2"/>
  <c r="AC2870" i="2"/>
  <c r="AB2870" i="2"/>
  <c r="AA2870" i="2"/>
  <c r="Z2870" i="2"/>
  <c r="AC2869" i="2"/>
  <c r="AB2869" i="2"/>
  <c r="AA2869" i="2"/>
  <c r="Z2869" i="2"/>
  <c r="AC2868" i="2"/>
  <c r="AB2868" i="2"/>
  <c r="AA2868" i="2"/>
  <c r="Z2868" i="2"/>
  <c r="AC2867" i="2"/>
  <c r="AB2867" i="2"/>
  <c r="AA2867" i="2"/>
  <c r="Z2867" i="2"/>
  <c r="AC2866" i="2"/>
  <c r="AB2866" i="2"/>
  <c r="AA2866" i="2"/>
  <c r="Z2866" i="2"/>
  <c r="AC2865" i="2"/>
  <c r="AB2865" i="2"/>
  <c r="AA2865" i="2"/>
  <c r="Z2865" i="2"/>
  <c r="AC2864" i="2"/>
  <c r="AB2864" i="2"/>
  <c r="AA2864" i="2"/>
  <c r="Z2864" i="2"/>
  <c r="AC2862" i="2"/>
  <c r="AB2862" i="2"/>
  <c r="AA2862" i="2"/>
  <c r="Z2862" i="2"/>
  <c r="AC2861" i="2"/>
  <c r="AB2861" i="2"/>
  <c r="AA2861" i="2"/>
  <c r="Z2861" i="2"/>
  <c r="AC2860" i="2"/>
  <c r="AB2860" i="2"/>
  <c r="AA2860" i="2"/>
  <c r="Z2860" i="2"/>
  <c r="AC2859" i="2"/>
  <c r="AB2859" i="2"/>
  <c r="AA2859" i="2"/>
  <c r="Z2859" i="2"/>
  <c r="AC2858" i="2"/>
  <c r="AB2858" i="2"/>
  <c r="AA2858" i="2"/>
  <c r="Z2858" i="2"/>
  <c r="AC2857" i="2"/>
  <c r="AB2857" i="2"/>
  <c r="AA2857" i="2"/>
  <c r="Z2857" i="2"/>
  <c r="AC2856" i="2"/>
  <c r="AB2856" i="2"/>
  <c r="AA2856" i="2"/>
  <c r="Z2856" i="2"/>
  <c r="AC2855" i="2"/>
  <c r="AB2855" i="2"/>
  <c r="AA2855" i="2"/>
  <c r="Z2855" i="2"/>
  <c r="AC2854" i="2"/>
  <c r="AB2854" i="2"/>
  <c r="AA2854" i="2"/>
  <c r="Z2854" i="2"/>
  <c r="AC2853" i="2"/>
  <c r="AB2853" i="2"/>
  <c r="AA2853" i="2"/>
  <c r="Z2853" i="2"/>
  <c r="AC2852" i="2"/>
  <c r="AB2852" i="2"/>
  <c r="AA2852" i="2"/>
  <c r="Z2852" i="2"/>
  <c r="AC2851" i="2"/>
  <c r="AB2851" i="2"/>
  <c r="AA2851" i="2"/>
  <c r="Z2851" i="2"/>
  <c r="AC2850" i="2"/>
  <c r="AB2850" i="2"/>
  <c r="AA2850" i="2"/>
  <c r="Z2850" i="2"/>
  <c r="AC2849" i="2"/>
  <c r="AB2849" i="2"/>
  <c r="AA2849" i="2"/>
  <c r="Z2849" i="2"/>
  <c r="AC2848" i="2"/>
  <c r="AB2848" i="2"/>
  <c r="AA2848" i="2"/>
  <c r="Z2848" i="2"/>
  <c r="AC2847" i="2"/>
  <c r="AB2847" i="2"/>
  <c r="AA2847" i="2"/>
  <c r="Z2847" i="2"/>
  <c r="AC2846" i="2"/>
  <c r="AB2846" i="2"/>
  <c r="AA2846" i="2"/>
  <c r="Z2846" i="2"/>
  <c r="AC2845" i="2"/>
  <c r="AB2845" i="2"/>
  <c r="AA2845" i="2"/>
  <c r="Z2845" i="2"/>
  <c r="AC2844" i="2"/>
  <c r="AB2844" i="2"/>
  <c r="AA2844" i="2"/>
  <c r="Z2844" i="2"/>
  <c r="AC2843" i="2"/>
  <c r="AB2843" i="2"/>
  <c r="AA2843" i="2"/>
  <c r="Z2843" i="2"/>
  <c r="AC2842" i="2"/>
  <c r="AB2842" i="2"/>
  <c r="AA2842" i="2"/>
  <c r="Z2842" i="2"/>
  <c r="AC2841" i="2"/>
  <c r="AB2841" i="2"/>
  <c r="AA2841" i="2"/>
  <c r="Z2841" i="2"/>
  <c r="AC2840" i="2"/>
  <c r="AB2840" i="2"/>
  <c r="AA2840" i="2"/>
  <c r="Z2840" i="2"/>
  <c r="AC2839" i="2"/>
  <c r="AB2839" i="2"/>
  <c r="AA2839" i="2"/>
  <c r="Z2839" i="2"/>
  <c r="AC2838" i="2"/>
  <c r="AB2838" i="2"/>
  <c r="AA2838" i="2"/>
  <c r="Z2838" i="2"/>
  <c r="AC2837" i="2"/>
  <c r="AB2837" i="2"/>
  <c r="AA2837" i="2"/>
  <c r="Z2837" i="2"/>
  <c r="AC2836" i="2"/>
  <c r="AB2836" i="2"/>
  <c r="AA2836" i="2"/>
  <c r="Z2836" i="2"/>
  <c r="AC2835" i="2"/>
  <c r="AB2835" i="2"/>
  <c r="AA2835" i="2"/>
  <c r="Z2835" i="2"/>
  <c r="AC2834" i="2"/>
  <c r="AB2834" i="2"/>
  <c r="AA2834" i="2"/>
  <c r="Z2834" i="2"/>
  <c r="AC2833" i="2"/>
  <c r="AB2833" i="2"/>
  <c r="AA2833" i="2"/>
  <c r="Z2833" i="2"/>
  <c r="AC2832" i="2"/>
  <c r="AB2832" i="2"/>
  <c r="AA2832" i="2"/>
  <c r="Z2832" i="2"/>
  <c r="AC2831" i="2"/>
  <c r="AB2831" i="2"/>
  <c r="AA2831" i="2"/>
  <c r="Z2831" i="2"/>
  <c r="AC2830" i="2"/>
  <c r="AB2830" i="2"/>
  <c r="AA2830" i="2"/>
  <c r="Z2830" i="2"/>
  <c r="AC2829" i="2"/>
  <c r="AB2829" i="2"/>
  <c r="AA2829" i="2"/>
  <c r="Z2829" i="2"/>
  <c r="AC2828" i="2"/>
  <c r="AB2828" i="2"/>
  <c r="AA2828" i="2"/>
  <c r="Z2828" i="2"/>
  <c r="AC2827" i="2"/>
  <c r="AB2827" i="2"/>
  <c r="AA2827" i="2"/>
  <c r="Z2827" i="2"/>
  <c r="AC2826" i="2"/>
  <c r="AB2826" i="2"/>
  <c r="AA2826" i="2"/>
  <c r="Z2826" i="2"/>
  <c r="AC2825" i="2"/>
  <c r="AB2825" i="2"/>
  <c r="AA2825" i="2"/>
  <c r="Z2825" i="2"/>
  <c r="AC2824" i="2"/>
  <c r="AB2824" i="2"/>
  <c r="AA2824" i="2"/>
  <c r="Z2824" i="2"/>
  <c r="AC2823" i="2"/>
  <c r="AB2823" i="2"/>
  <c r="AA2823" i="2"/>
  <c r="Z2823" i="2"/>
  <c r="AC2822" i="2"/>
  <c r="AB2822" i="2"/>
  <c r="AA2822" i="2"/>
  <c r="Z2822" i="2"/>
  <c r="AC2821" i="2"/>
  <c r="AB2821" i="2"/>
  <c r="AA2821" i="2"/>
  <c r="Z2821" i="2"/>
  <c r="AC2820" i="2"/>
  <c r="AB2820" i="2"/>
  <c r="AA2820" i="2"/>
  <c r="Z2820" i="2"/>
  <c r="AC2819" i="2"/>
  <c r="AB2819" i="2"/>
  <c r="AA2819" i="2"/>
  <c r="Z2819" i="2"/>
  <c r="AC2818" i="2"/>
  <c r="AB2818" i="2"/>
  <c r="AA2818" i="2"/>
  <c r="Z2818" i="2"/>
  <c r="AC2817" i="2"/>
  <c r="AB2817" i="2"/>
  <c r="AA2817" i="2"/>
  <c r="Z2817" i="2"/>
  <c r="AC2816" i="2"/>
  <c r="AB2816" i="2"/>
  <c r="AA2816" i="2"/>
  <c r="Z2816" i="2"/>
  <c r="AC2815" i="2"/>
  <c r="AB2815" i="2"/>
  <c r="AA2815" i="2"/>
  <c r="Z2815" i="2"/>
  <c r="AC2814" i="2"/>
  <c r="AB2814" i="2"/>
  <c r="AA2814" i="2"/>
  <c r="Z2814" i="2"/>
  <c r="AC2813" i="2"/>
  <c r="AB2813" i="2"/>
  <c r="AA2813" i="2"/>
  <c r="Z2813" i="2"/>
  <c r="AC2812" i="2"/>
  <c r="AB2812" i="2"/>
  <c r="AA2812" i="2"/>
  <c r="Z2812" i="2"/>
  <c r="AC2811" i="2"/>
  <c r="AB2811" i="2"/>
  <c r="AA2811" i="2"/>
  <c r="Z2811" i="2"/>
  <c r="AC2810" i="2"/>
  <c r="AB2810" i="2"/>
  <c r="AA2810" i="2"/>
  <c r="Z2810" i="2"/>
  <c r="AC2809" i="2"/>
  <c r="AB2809" i="2"/>
  <c r="AA2809" i="2"/>
  <c r="Z2809" i="2"/>
  <c r="AC2808" i="2"/>
  <c r="AB2808" i="2"/>
  <c r="AA2808" i="2"/>
  <c r="Z2808" i="2"/>
  <c r="AC2807" i="2"/>
  <c r="AB2807" i="2"/>
  <c r="AA2807" i="2"/>
  <c r="Z2807" i="2"/>
  <c r="AC2806" i="2"/>
  <c r="AB2806" i="2"/>
  <c r="AA2806" i="2"/>
  <c r="Z2806" i="2"/>
  <c r="AC2805" i="2"/>
  <c r="AB2805" i="2"/>
  <c r="AA2805" i="2"/>
  <c r="Z2805" i="2"/>
  <c r="AC2804" i="2"/>
  <c r="AB2804" i="2"/>
  <c r="AA2804" i="2"/>
  <c r="Z2804" i="2"/>
  <c r="AC2803" i="2"/>
  <c r="AB2803" i="2"/>
  <c r="AA2803" i="2"/>
  <c r="Z2803" i="2"/>
  <c r="AC2802" i="2"/>
  <c r="AB2802" i="2"/>
  <c r="AA2802" i="2"/>
  <c r="Z2802" i="2"/>
  <c r="AC2801" i="2"/>
  <c r="AB2801" i="2"/>
  <c r="AA2801" i="2"/>
  <c r="Z2801" i="2"/>
  <c r="AC2800" i="2"/>
  <c r="AB2800" i="2"/>
  <c r="AA2800" i="2"/>
  <c r="Z2800" i="2"/>
  <c r="AC2799" i="2"/>
  <c r="AB2799" i="2"/>
  <c r="AA2799" i="2"/>
  <c r="Z2799" i="2"/>
  <c r="Z2798" i="2"/>
  <c r="AA2798" i="2"/>
  <c r="AB2798" i="2"/>
  <c r="AC2798" i="2"/>
  <c r="AC2797" i="2"/>
  <c r="AB2797" i="2"/>
  <c r="AA2797" i="2"/>
  <c r="Z2797" i="2"/>
  <c r="AC2796" i="2"/>
  <c r="AB2796" i="2"/>
  <c r="AA2796" i="2"/>
  <c r="Z2796" i="2"/>
  <c r="AC2795" i="2"/>
  <c r="AB2795" i="2"/>
  <c r="AA2795" i="2"/>
  <c r="Z2795" i="2"/>
  <c r="AC2794" i="2"/>
  <c r="AB2794" i="2"/>
  <c r="AA2794" i="2"/>
  <c r="Z2794" i="2"/>
  <c r="AC2793" i="2"/>
  <c r="AB2793" i="2"/>
  <c r="AA2793" i="2"/>
  <c r="Z2793" i="2"/>
  <c r="AC2792" i="2"/>
  <c r="AB2792" i="2"/>
  <c r="AA2792" i="2"/>
  <c r="Z2792" i="2"/>
  <c r="AC2791" i="2"/>
  <c r="AB2791" i="2"/>
  <c r="AA2791" i="2"/>
  <c r="Z2791" i="2"/>
  <c r="AC2790" i="2"/>
  <c r="AB2790" i="2"/>
  <c r="AA2790" i="2"/>
  <c r="Z2790" i="2"/>
  <c r="AC2789" i="2"/>
  <c r="AB2789" i="2"/>
  <c r="AA2789" i="2"/>
  <c r="Z2789" i="2"/>
  <c r="AC2788" i="2"/>
  <c r="AB2788" i="2"/>
  <c r="AA2788" i="2"/>
  <c r="Z2788" i="2"/>
  <c r="AC2787" i="2"/>
  <c r="AB2787" i="2"/>
  <c r="AA2787" i="2"/>
  <c r="Z2787" i="2"/>
  <c r="AC2786" i="2"/>
  <c r="AB2786" i="2"/>
  <c r="AA2786" i="2"/>
  <c r="Z2786" i="2"/>
  <c r="AC2785" i="2"/>
  <c r="AB2785" i="2"/>
  <c r="AA2785" i="2"/>
  <c r="Z2785" i="2"/>
  <c r="AC2784" i="2"/>
  <c r="AB2784" i="2"/>
  <c r="AA2784" i="2"/>
  <c r="Z2784" i="2"/>
  <c r="AC2783" i="2"/>
  <c r="AB2783" i="2"/>
  <c r="AA2783" i="2"/>
  <c r="Z2783" i="2"/>
  <c r="AC2782" i="2"/>
  <c r="AB2782" i="2"/>
  <c r="AA2782" i="2"/>
  <c r="Z2782" i="2"/>
  <c r="AC2781" i="2"/>
  <c r="AB2781" i="2"/>
  <c r="AA2781" i="2"/>
  <c r="Z2781" i="2"/>
  <c r="AC2780" i="2"/>
  <c r="AB2780" i="2"/>
  <c r="AA2780" i="2"/>
  <c r="Z2780" i="2"/>
  <c r="AC2779" i="2"/>
  <c r="AB2779" i="2"/>
  <c r="AA2779" i="2"/>
  <c r="Z2779" i="2"/>
  <c r="AC2778" i="2"/>
  <c r="AB2778" i="2"/>
  <c r="AA2778" i="2"/>
  <c r="Z2778" i="2"/>
  <c r="AC2777" i="2"/>
  <c r="AB2777" i="2"/>
  <c r="AA2777" i="2"/>
  <c r="Z2777" i="2"/>
  <c r="AC2776" i="2"/>
  <c r="AB2776" i="2"/>
  <c r="AA2776" i="2"/>
  <c r="Z2776" i="2"/>
  <c r="AC2775" i="2"/>
  <c r="AB2775" i="2"/>
  <c r="AA2775" i="2"/>
  <c r="Z2775" i="2"/>
  <c r="AC2774" i="2"/>
  <c r="AB2774" i="2"/>
  <c r="AA2774" i="2"/>
  <c r="Z2774" i="2"/>
  <c r="AC2773" i="2"/>
  <c r="AB2773" i="2"/>
  <c r="AA2773" i="2"/>
  <c r="Z2773" i="2"/>
  <c r="AC2772" i="2"/>
  <c r="AB2772" i="2"/>
  <c r="AA2772" i="2"/>
  <c r="Z2772" i="2"/>
  <c r="AC2771" i="2"/>
  <c r="AB2771" i="2"/>
  <c r="AA2771" i="2"/>
  <c r="Z2771" i="2"/>
  <c r="AC2770" i="2"/>
  <c r="AB2770" i="2"/>
  <c r="AA2770" i="2"/>
  <c r="Z2770" i="2"/>
  <c r="AC2769" i="2"/>
  <c r="AB2769" i="2"/>
  <c r="AA2769" i="2"/>
  <c r="Z2769" i="2"/>
  <c r="AC2768" i="2"/>
  <c r="AB2768" i="2"/>
  <c r="AA2768" i="2"/>
  <c r="Z2768" i="2"/>
  <c r="AC2767" i="2"/>
  <c r="AB2767" i="2"/>
  <c r="AA2767" i="2"/>
  <c r="Z2767" i="2"/>
  <c r="AC2766" i="2"/>
  <c r="AB2766" i="2"/>
  <c r="AA2766" i="2"/>
  <c r="Z2766" i="2"/>
  <c r="AC2765" i="2"/>
  <c r="AB2765" i="2"/>
  <c r="AA2765" i="2"/>
  <c r="Z2765" i="2"/>
  <c r="AC2764" i="2"/>
  <c r="AB2764" i="2"/>
  <c r="AA2764" i="2"/>
  <c r="Z2764" i="2"/>
  <c r="AC2763" i="2"/>
  <c r="AB2763" i="2"/>
  <c r="AA2763" i="2"/>
  <c r="Z2763" i="2"/>
  <c r="AC2762" i="2"/>
  <c r="AB2762" i="2"/>
  <c r="AA2762" i="2"/>
  <c r="Z2762" i="2"/>
  <c r="AC2761" i="2"/>
  <c r="AB2761" i="2"/>
  <c r="AA2761" i="2"/>
  <c r="Z2761" i="2"/>
  <c r="AC2760" i="2"/>
  <c r="AB2760" i="2"/>
  <c r="AA2760" i="2"/>
  <c r="Z2760" i="2"/>
  <c r="AC2759" i="2"/>
  <c r="AB2759" i="2"/>
  <c r="AA2759" i="2"/>
  <c r="Z2759" i="2"/>
  <c r="AC2758" i="2"/>
  <c r="AB2758" i="2"/>
  <c r="AA2758" i="2"/>
  <c r="Z2758" i="2"/>
  <c r="AC2757" i="2"/>
  <c r="AB2757" i="2"/>
  <c r="AA2757" i="2"/>
  <c r="Z2757" i="2"/>
  <c r="AC2755" i="2"/>
  <c r="AB2755" i="2"/>
  <c r="AA2755" i="2"/>
  <c r="Z2755" i="2"/>
  <c r="AC2753" i="2"/>
  <c r="AB2753" i="2"/>
  <c r="AA2753" i="2"/>
  <c r="Z2753" i="2"/>
  <c r="AC2752" i="2"/>
  <c r="AB2752" i="2"/>
  <c r="AA2752" i="2"/>
  <c r="Z2752" i="2"/>
  <c r="AC2751" i="2"/>
  <c r="AB2751" i="2"/>
  <c r="AA2751" i="2"/>
  <c r="Z2751" i="2"/>
  <c r="AC2750" i="2"/>
  <c r="AB2750" i="2"/>
  <c r="AA2750" i="2"/>
  <c r="Z2750" i="2"/>
  <c r="AC2749" i="2"/>
  <c r="AB2749" i="2"/>
  <c r="AA2749" i="2"/>
  <c r="Z2749" i="2"/>
  <c r="AC2748" i="2"/>
  <c r="AB2748" i="2"/>
  <c r="AA2748" i="2"/>
  <c r="Z2748" i="2"/>
  <c r="AC2747" i="2"/>
  <c r="AB2747" i="2"/>
  <c r="AA2747" i="2"/>
  <c r="Z2747" i="2"/>
  <c r="AC2746" i="2"/>
  <c r="AB2746" i="2"/>
  <c r="AA2746" i="2"/>
  <c r="Z2746" i="2"/>
  <c r="AC2745" i="2"/>
  <c r="AB2745" i="2"/>
  <c r="AA2745" i="2"/>
  <c r="Z2745" i="2"/>
  <c r="AC2744" i="2"/>
  <c r="AB2744" i="2"/>
  <c r="AA2744" i="2"/>
  <c r="Z2744" i="2"/>
  <c r="AC2743" i="2"/>
  <c r="AB2743" i="2"/>
  <c r="AA2743" i="2"/>
  <c r="Z2743" i="2"/>
  <c r="AC2742" i="2"/>
  <c r="AB2742" i="2"/>
  <c r="AA2742" i="2"/>
  <c r="Z2742" i="2"/>
  <c r="AC2741" i="2"/>
  <c r="AB2741" i="2"/>
  <c r="AA2741" i="2"/>
  <c r="Z2741" i="2"/>
  <c r="AC2740" i="2"/>
  <c r="AB2740" i="2"/>
  <c r="AA2740" i="2"/>
  <c r="Z2740" i="2"/>
  <c r="AC2739" i="2"/>
  <c r="AB2739" i="2"/>
  <c r="AA2739" i="2"/>
  <c r="Z2739" i="2"/>
  <c r="AC2738" i="2"/>
  <c r="AB2738" i="2"/>
  <c r="AA2738" i="2"/>
  <c r="Z2738" i="2"/>
  <c r="AC2737" i="2"/>
  <c r="AB2737" i="2"/>
  <c r="AA2737" i="2"/>
  <c r="Z2737" i="2"/>
  <c r="AC2736" i="2"/>
  <c r="AB2736" i="2"/>
  <c r="AA2736" i="2"/>
  <c r="Z2736" i="2"/>
  <c r="AC2735" i="2"/>
  <c r="AB2735" i="2"/>
  <c r="AA2735" i="2"/>
  <c r="Z2735" i="2"/>
  <c r="AC2734" i="2"/>
  <c r="AB2734" i="2"/>
  <c r="AA2734" i="2"/>
  <c r="Z2734" i="2"/>
  <c r="AC2733" i="2"/>
  <c r="AB2733" i="2"/>
  <c r="AA2733" i="2"/>
  <c r="Z2733" i="2"/>
  <c r="AC2732" i="2"/>
  <c r="AB2732" i="2"/>
  <c r="AA2732" i="2"/>
  <c r="Z2732" i="2"/>
  <c r="AC2731" i="2"/>
  <c r="AB2731" i="2"/>
  <c r="AA2731" i="2"/>
  <c r="Z2731" i="2"/>
  <c r="AC2730" i="2"/>
  <c r="AB2730" i="2"/>
  <c r="AA2730" i="2"/>
  <c r="Z2730" i="2"/>
  <c r="AC2729" i="2"/>
  <c r="AB2729" i="2"/>
  <c r="AA2729" i="2"/>
  <c r="Z2729" i="2"/>
  <c r="AC2728" i="2"/>
  <c r="AB2728" i="2"/>
  <c r="AA2728" i="2"/>
  <c r="Z2728" i="2"/>
  <c r="AC2727" i="2"/>
  <c r="AB2727" i="2"/>
  <c r="AA2727" i="2"/>
  <c r="Z2727" i="2"/>
  <c r="AC2726" i="2"/>
  <c r="AB2726" i="2"/>
  <c r="AA2726" i="2"/>
  <c r="Z2726" i="2"/>
  <c r="AC2725" i="2"/>
  <c r="AB2725" i="2"/>
  <c r="AA2725" i="2"/>
  <c r="Z2725" i="2"/>
  <c r="AC2724" i="2"/>
  <c r="AB2724" i="2"/>
  <c r="AA2724" i="2"/>
  <c r="Z2724" i="2"/>
  <c r="AC2723" i="2"/>
  <c r="AB2723" i="2"/>
  <c r="AA2723" i="2"/>
  <c r="Z2723" i="2"/>
  <c r="AC2722" i="2"/>
  <c r="AB2722" i="2"/>
  <c r="AA2722" i="2"/>
  <c r="Z2722" i="2"/>
  <c r="AC2721" i="2"/>
  <c r="AB2721" i="2"/>
  <c r="AA2721" i="2"/>
  <c r="Z2721" i="2"/>
  <c r="AC2720" i="2"/>
  <c r="AB2720" i="2"/>
  <c r="AA2720" i="2"/>
  <c r="Z2720" i="2"/>
  <c r="AC2719" i="2"/>
  <c r="AB2719" i="2"/>
  <c r="AA2719" i="2"/>
  <c r="Z2719" i="2"/>
  <c r="AC2718" i="2"/>
  <c r="AB2718" i="2"/>
  <c r="AA2718" i="2"/>
  <c r="Z2718" i="2"/>
  <c r="AC2717" i="2"/>
  <c r="AB2717" i="2"/>
  <c r="AA2717" i="2"/>
  <c r="Z2717" i="2"/>
  <c r="AC2716" i="2"/>
  <c r="AB2716" i="2"/>
  <c r="AA2716" i="2"/>
  <c r="Z2716" i="2"/>
  <c r="AC2715" i="2"/>
  <c r="AB2715" i="2"/>
  <c r="AA2715" i="2"/>
  <c r="Z2715" i="2"/>
  <c r="AC2714" i="2"/>
  <c r="AB2714" i="2"/>
  <c r="AA2714" i="2"/>
  <c r="Z2714" i="2"/>
  <c r="AC2713" i="2"/>
  <c r="AB2713" i="2"/>
  <c r="AA2713" i="2"/>
  <c r="Z2713" i="2"/>
  <c r="AC2712" i="2"/>
  <c r="AB2712" i="2"/>
  <c r="AA2712" i="2"/>
  <c r="Z2712" i="2"/>
  <c r="AC2711" i="2"/>
  <c r="AB2711" i="2"/>
  <c r="AA2711" i="2"/>
  <c r="Z2711" i="2"/>
  <c r="AC2710" i="2"/>
  <c r="AB2710" i="2"/>
  <c r="AA2710" i="2"/>
  <c r="Z2710" i="2"/>
  <c r="AC2709" i="2"/>
  <c r="AB2709" i="2"/>
  <c r="AA2709" i="2"/>
  <c r="Z2709" i="2"/>
  <c r="AC2708" i="2"/>
  <c r="AB2708" i="2"/>
  <c r="AA2708" i="2"/>
  <c r="Z2708" i="2"/>
  <c r="AC2707" i="2"/>
  <c r="AB2707" i="2"/>
  <c r="AA2707" i="2"/>
  <c r="Z2707" i="2"/>
  <c r="AC2706" i="2"/>
  <c r="AB2706" i="2"/>
  <c r="AA2706" i="2"/>
  <c r="Z2706" i="2"/>
  <c r="AC2703" i="2"/>
  <c r="AB2703" i="2"/>
  <c r="AA2703" i="2"/>
  <c r="Z2703" i="2"/>
  <c r="AC2702" i="2"/>
  <c r="AB2702" i="2"/>
  <c r="AA2702" i="2"/>
  <c r="Z2702" i="2"/>
  <c r="AC2701" i="2"/>
  <c r="AB2701" i="2"/>
  <c r="AA2701" i="2"/>
  <c r="Z2701" i="2"/>
  <c r="AC2700" i="2"/>
  <c r="AB2700" i="2"/>
  <c r="AA2700" i="2"/>
  <c r="Z2700" i="2"/>
  <c r="AC2699" i="2"/>
  <c r="AB2699" i="2"/>
  <c r="AA2699" i="2"/>
  <c r="Z2699" i="2"/>
  <c r="AC2698" i="2"/>
  <c r="AB2698" i="2"/>
  <c r="AA2698" i="2"/>
  <c r="Z2698" i="2"/>
  <c r="AC2697" i="2"/>
  <c r="AB2697" i="2"/>
  <c r="AA2697" i="2"/>
  <c r="Z2697" i="2"/>
  <c r="AC2696" i="2"/>
  <c r="AB2696" i="2"/>
  <c r="AA2696" i="2"/>
  <c r="Z2696" i="2"/>
  <c r="AC2695" i="2"/>
  <c r="AB2695" i="2"/>
  <c r="AA2695" i="2"/>
  <c r="Z2695" i="2"/>
  <c r="AC2694" i="2"/>
  <c r="AB2694" i="2"/>
  <c r="AA2694" i="2"/>
  <c r="Z2694" i="2"/>
  <c r="AC2693" i="2"/>
  <c r="AB2693" i="2"/>
  <c r="AA2693" i="2"/>
  <c r="Z2693" i="2"/>
  <c r="AC2692" i="2"/>
  <c r="AB2692" i="2"/>
  <c r="AA2692" i="2"/>
  <c r="Z2692" i="2"/>
  <c r="AC2691" i="2"/>
  <c r="AB2691" i="2"/>
  <c r="AA2691" i="2"/>
  <c r="Z2691" i="2"/>
  <c r="AC2690" i="2"/>
  <c r="AB2690" i="2"/>
  <c r="AA2690" i="2"/>
  <c r="Z2690" i="2"/>
  <c r="AC2689" i="2"/>
  <c r="AB2689" i="2"/>
  <c r="AA2689" i="2"/>
  <c r="Z2689" i="2"/>
  <c r="AC2688" i="2"/>
  <c r="AB2688" i="2"/>
  <c r="AA2688" i="2"/>
  <c r="Z2688" i="2"/>
  <c r="AC2687" i="2"/>
  <c r="AB2687" i="2"/>
  <c r="AA2687" i="2"/>
  <c r="Z2687" i="2"/>
  <c r="AC2686" i="2"/>
  <c r="AB2686" i="2"/>
  <c r="AA2686" i="2"/>
  <c r="Z2686" i="2"/>
  <c r="AC2685" i="2"/>
  <c r="AB2685" i="2"/>
  <c r="AA2685" i="2"/>
  <c r="Z2685" i="2"/>
  <c r="AC2684" i="2"/>
  <c r="AB2684" i="2"/>
  <c r="AA2684" i="2"/>
  <c r="Z2684" i="2"/>
  <c r="AC2683" i="2"/>
  <c r="AB2683" i="2"/>
  <c r="AA2683" i="2"/>
  <c r="Z2683" i="2"/>
  <c r="AC2682" i="2"/>
  <c r="AB2682" i="2"/>
  <c r="AA2682" i="2"/>
  <c r="Z2682" i="2"/>
  <c r="AC2677" i="2"/>
  <c r="AB2677" i="2"/>
  <c r="AA2677" i="2"/>
  <c r="Z2677" i="2"/>
  <c r="AC2676" i="2"/>
  <c r="AB2676" i="2"/>
  <c r="AA2676" i="2"/>
  <c r="Z2676" i="2"/>
  <c r="AC2675" i="2"/>
  <c r="AB2675" i="2"/>
  <c r="AA2675" i="2"/>
  <c r="Z2675" i="2"/>
  <c r="AC2674" i="2"/>
  <c r="AB2674" i="2"/>
  <c r="AA2674" i="2"/>
  <c r="Z2674" i="2"/>
  <c r="AC2673" i="2"/>
  <c r="AB2673" i="2"/>
  <c r="AA2673" i="2"/>
  <c r="Z2673" i="2"/>
  <c r="AC2672" i="2"/>
  <c r="AB2672" i="2"/>
  <c r="AA2672" i="2"/>
  <c r="Z2672" i="2"/>
  <c r="AC2671" i="2"/>
  <c r="AB2671" i="2"/>
  <c r="AA2671" i="2"/>
  <c r="Z2671" i="2"/>
  <c r="AC2670" i="2"/>
  <c r="AB2670" i="2"/>
  <c r="AA2670" i="2"/>
  <c r="Z2670" i="2"/>
  <c r="AC2669" i="2"/>
  <c r="AB2669" i="2"/>
  <c r="AA2669" i="2"/>
  <c r="Z2669" i="2"/>
  <c r="AC2668" i="2"/>
  <c r="AB2668" i="2"/>
  <c r="AA2668" i="2"/>
  <c r="Z2668" i="2"/>
  <c r="AC2667" i="2"/>
  <c r="AB2667" i="2"/>
  <c r="AA2667" i="2"/>
  <c r="Z2667" i="2"/>
  <c r="AC2666" i="2"/>
  <c r="AB2666" i="2"/>
  <c r="AA2666" i="2"/>
  <c r="Z2666" i="2"/>
  <c r="AC2665" i="2"/>
  <c r="AB2665" i="2"/>
  <c r="AA2665" i="2"/>
  <c r="Z2665" i="2"/>
  <c r="AC2664" i="2"/>
  <c r="AB2664" i="2"/>
  <c r="AA2664" i="2"/>
  <c r="Z2664" i="2"/>
  <c r="AC2663" i="2"/>
  <c r="AB2663" i="2"/>
  <c r="AA2663" i="2"/>
  <c r="Z2663" i="2"/>
  <c r="AC2662" i="2"/>
  <c r="AB2662" i="2"/>
  <c r="AA2662" i="2"/>
  <c r="Z2662" i="2"/>
  <c r="AC2661" i="2"/>
  <c r="AB2661" i="2"/>
  <c r="AA2661" i="2"/>
  <c r="Z2661" i="2"/>
  <c r="AC2660" i="2"/>
  <c r="AB2660" i="2"/>
  <c r="AA2660" i="2"/>
  <c r="Z2660" i="2"/>
  <c r="AC2659" i="2"/>
  <c r="AB2659" i="2"/>
  <c r="AA2659" i="2"/>
  <c r="Z2659" i="2"/>
  <c r="AC2655" i="2"/>
  <c r="AB2655" i="2"/>
  <c r="AA2655" i="2"/>
  <c r="Z2655" i="2"/>
  <c r="AC2654" i="2"/>
  <c r="AB2654" i="2"/>
  <c r="AA2654" i="2"/>
  <c r="Z2654" i="2"/>
  <c r="AC2652" i="2"/>
  <c r="AB2652" i="2"/>
  <c r="AA2652" i="2"/>
  <c r="Z2652" i="2"/>
  <c r="AC2651" i="2"/>
  <c r="AB2651" i="2"/>
  <c r="AA2651" i="2"/>
  <c r="Z2651" i="2"/>
  <c r="AC2650" i="2"/>
  <c r="AB2650" i="2"/>
  <c r="AA2650" i="2"/>
  <c r="Z2650" i="2"/>
  <c r="AC2649" i="2"/>
  <c r="AB2649" i="2"/>
  <c r="AA2649" i="2"/>
  <c r="Z2649" i="2"/>
  <c r="AC2648" i="2"/>
  <c r="AB2648" i="2"/>
  <c r="AA2648" i="2"/>
  <c r="Z2648" i="2"/>
  <c r="AC2646" i="2"/>
  <c r="AB2646" i="2"/>
  <c r="AA2646" i="2"/>
  <c r="Z2646" i="2"/>
  <c r="AC2645" i="2"/>
  <c r="AB2645" i="2"/>
  <c r="AA2645" i="2"/>
  <c r="Z2645" i="2"/>
  <c r="AC2643" i="2"/>
  <c r="AB2643" i="2"/>
  <c r="AA2643" i="2"/>
  <c r="Z2643" i="2"/>
  <c r="AC2642" i="2"/>
  <c r="AB2642" i="2"/>
  <c r="AA2642" i="2"/>
  <c r="Z2642" i="2"/>
  <c r="AC2641" i="2"/>
  <c r="AB2641" i="2"/>
  <c r="AA2641" i="2"/>
  <c r="Z2641" i="2"/>
  <c r="AC2640" i="2"/>
  <c r="AB2640" i="2"/>
  <c r="AA2640" i="2"/>
  <c r="Z2640" i="2"/>
  <c r="AC2639" i="2"/>
  <c r="AB2639" i="2"/>
  <c r="AA2639" i="2"/>
  <c r="Z2639" i="2"/>
  <c r="AC2638" i="2"/>
  <c r="AB2638" i="2"/>
  <c r="AA2638" i="2"/>
  <c r="Z2638" i="2"/>
  <c r="AC2637" i="2"/>
  <c r="AB2637" i="2"/>
  <c r="AA2637" i="2"/>
  <c r="Z2637" i="2"/>
  <c r="AC2636" i="2"/>
  <c r="AB2636" i="2"/>
  <c r="AA2636" i="2"/>
  <c r="Z2636" i="2"/>
  <c r="AC2635" i="2"/>
  <c r="AB2635" i="2"/>
  <c r="AA2635" i="2"/>
  <c r="Z2635" i="2"/>
  <c r="AC2634" i="2"/>
  <c r="AB2634" i="2"/>
  <c r="AA2634" i="2"/>
  <c r="Z2634" i="2"/>
  <c r="AC2633" i="2"/>
  <c r="AB2633" i="2"/>
  <c r="AA2633" i="2"/>
  <c r="Z2633" i="2"/>
  <c r="AC2632" i="2"/>
  <c r="AB2632" i="2"/>
  <c r="AA2632" i="2"/>
  <c r="Z2632" i="2"/>
  <c r="AC2631" i="2"/>
  <c r="AB2631" i="2"/>
  <c r="AA2631" i="2"/>
  <c r="Z2631" i="2"/>
  <c r="AC2630" i="2"/>
  <c r="AB2630" i="2"/>
  <c r="AA2630" i="2"/>
  <c r="Z2630" i="2"/>
  <c r="AC2629" i="2"/>
  <c r="AB2629" i="2"/>
  <c r="AA2629" i="2"/>
  <c r="Z2629" i="2"/>
  <c r="AC2628" i="2"/>
  <c r="AB2628" i="2"/>
  <c r="AA2628" i="2"/>
  <c r="Z2628" i="2"/>
  <c r="AC2627" i="2"/>
  <c r="AB2627" i="2"/>
  <c r="AA2627" i="2"/>
  <c r="Z2627" i="2"/>
  <c r="AC2626" i="2"/>
  <c r="AB2626" i="2"/>
  <c r="AA2626" i="2"/>
  <c r="Z2626" i="2"/>
  <c r="AC2625" i="2"/>
  <c r="AB2625" i="2"/>
  <c r="AA2625" i="2"/>
  <c r="Z2625" i="2"/>
  <c r="AC2624" i="2"/>
  <c r="AB2624" i="2"/>
  <c r="AA2624" i="2"/>
  <c r="Z2624" i="2"/>
  <c r="AC2623" i="2"/>
  <c r="AB2623" i="2"/>
  <c r="AA2623" i="2"/>
  <c r="Z2623" i="2"/>
  <c r="AC2622" i="2"/>
  <c r="AB2622" i="2"/>
  <c r="AA2622" i="2"/>
  <c r="Z2622" i="2"/>
  <c r="AC2621" i="2"/>
  <c r="AB2621" i="2"/>
  <c r="AA2621" i="2"/>
  <c r="Z2621" i="2"/>
  <c r="AC2620" i="2"/>
  <c r="AB2620" i="2"/>
  <c r="AA2620" i="2"/>
  <c r="Z2620" i="2"/>
  <c r="AC2619" i="2"/>
  <c r="AB2619" i="2"/>
  <c r="AA2619" i="2"/>
  <c r="Z2619" i="2"/>
  <c r="AC2618" i="2"/>
  <c r="AB2618" i="2"/>
  <c r="AA2618" i="2"/>
  <c r="Z2618" i="2"/>
  <c r="AC2617" i="2"/>
  <c r="AB2617" i="2"/>
  <c r="AA2617" i="2"/>
  <c r="Z2617" i="2"/>
  <c r="AC2616" i="2"/>
  <c r="AB2616" i="2"/>
  <c r="AA2616" i="2"/>
  <c r="Z2616" i="2"/>
  <c r="AC2615" i="2"/>
  <c r="AB2615" i="2"/>
  <c r="AA2615" i="2"/>
  <c r="Z2615" i="2"/>
  <c r="AC2613" i="2"/>
  <c r="AB2613" i="2"/>
  <c r="AA2613" i="2"/>
  <c r="Z2613" i="2"/>
  <c r="AC2612" i="2"/>
  <c r="AB2612" i="2"/>
  <c r="AA2612" i="2"/>
  <c r="Z2612" i="2"/>
  <c r="AC2611" i="2"/>
  <c r="AB2611" i="2"/>
  <c r="AA2611" i="2"/>
  <c r="Z2611" i="2"/>
  <c r="AC2610" i="2"/>
  <c r="AB2610" i="2"/>
  <c r="AA2610" i="2"/>
  <c r="Z2610" i="2"/>
  <c r="AC2608" i="2"/>
  <c r="AB2608" i="2"/>
  <c r="AA2608" i="2"/>
  <c r="Z2608" i="2"/>
  <c r="AC2607" i="2"/>
  <c r="AB2607" i="2"/>
  <c r="AA2607" i="2"/>
  <c r="Z2607" i="2"/>
  <c r="AC2606" i="2"/>
  <c r="AB2606" i="2"/>
  <c r="AA2606" i="2"/>
  <c r="Z2606" i="2"/>
  <c r="AC2605" i="2"/>
  <c r="AB2605" i="2"/>
  <c r="AA2605" i="2"/>
  <c r="Z2605" i="2"/>
  <c r="AC2604" i="2"/>
  <c r="AB2604" i="2"/>
  <c r="AA2604" i="2"/>
  <c r="Z2604" i="2"/>
  <c r="AC2603" i="2"/>
  <c r="AB2603" i="2"/>
  <c r="AA2603" i="2"/>
  <c r="Z2603" i="2"/>
  <c r="AC2602" i="2"/>
  <c r="AB2602" i="2"/>
  <c r="AA2602" i="2"/>
  <c r="Z2602" i="2"/>
  <c r="AC2601" i="2"/>
  <c r="AB2601" i="2"/>
  <c r="AA2601" i="2"/>
  <c r="Z2601" i="2"/>
  <c r="AC2600" i="2"/>
  <c r="AB2600" i="2"/>
  <c r="AA2600" i="2"/>
  <c r="Z2600" i="2"/>
  <c r="AC2599" i="2"/>
  <c r="AB2599" i="2"/>
  <c r="AA2599" i="2"/>
  <c r="Z2599" i="2"/>
  <c r="AC2598" i="2"/>
  <c r="AB2598" i="2"/>
  <c r="AA2598" i="2"/>
  <c r="Z2598" i="2"/>
  <c r="AC2597" i="2"/>
  <c r="AB2597" i="2"/>
  <c r="AA2597" i="2"/>
  <c r="Z2597" i="2"/>
  <c r="AC2596" i="2"/>
  <c r="AB2596" i="2"/>
  <c r="AA2596" i="2"/>
  <c r="Z2596" i="2"/>
  <c r="AC2595" i="2"/>
  <c r="AB2595" i="2"/>
  <c r="AA2595" i="2"/>
  <c r="Z2595" i="2"/>
  <c r="AC2594" i="2"/>
  <c r="AB2594" i="2"/>
  <c r="AA2594" i="2"/>
  <c r="Z2594" i="2"/>
  <c r="AC2593" i="2"/>
  <c r="AB2593" i="2"/>
  <c r="AA2593" i="2"/>
  <c r="Z2593" i="2"/>
  <c r="AC2592" i="2"/>
  <c r="AB2592" i="2"/>
  <c r="AA2592" i="2"/>
  <c r="Z2592" i="2"/>
  <c r="AC2591" i="2"/>
  <c r="AB2591" i="2"/>
  <c r="AA2591" i="2"/>
  <c r="Z2591" i="2"/>
  <c r="AC2590" i="2"/>
  <c r="AB2590" i="2"/>
  <c r="AA2590" i="2"/>
  <c r="Z2590" i="2"/>
  <c r="AC2589" i="2"/>
  <c r="AB2589" i="2"/>
  <c r="AA2589" i="2"/>
  <c r="Z2589" i="2"/>
  <c r="AC2588" i="2"/>
  <c r="AB2588" i="2"/>
  <c r="AA2588" i="2"/>
  <c r="Z2588" i="2"/>
  <c r="AC2587" i="2"/>
  <c r="AB2587" i="2"/>
  <c r="AA2587" i="2"/>
  <c r="Z2587" i="2"/>
  <c r="AC2586" i="2"/>
  <c r="AB2586" i="2"/>
  <c r="AA2586" i="2"/>
  <c r="Z2586" i="2"/>
  <c r="AC2585" i="2"/>
  <c r="AB2585" i="2"/>
  <c r="AA2585" i="2"/>
  <c r="Z2585" i="2"/>
  <c r="AC2584" i="2"/>
  <c r="AB2584" i="2"/>
  <c r="AA2584" i="2"/>
  <c r="Z2584" i="2"/>
  <c r="AC2583" i="2"/>
  <c r="AB2583" i="2"/>
  <c r="AA2583" i="2"/>
  <c r="Z2583" i="2"/>
  <c r="AC2582" i="2"/>
  <c r="AB2582" i="2"/>
  <c r="AA2582" i="2"/>
  <c r="Z2582" i="2"/>
  <c r="AC2581" i="2"/>
  <c r="AB2581" i="2"/>
  <c r="AA2581" i="2"/>
  <c r="Z2581" i="2"/>
  <c r="AC2580" i="2"/>
  <c r="AB2580" i="2"/>
  <c r="AA2580" i="2"/>
  <c r="Z2580" i="2"/>
  <c r="AC2579" i="2"/>
  <c r="AB2579" i="2"/>
  <c r="AA2579" i="2"/>
  <c r="Z2579" i="2"/>
  <c r="AC2578" i="2"/>
  <c r="AB2578" i="2"/>
  <c r="AA2578" i="2"/>
  <c r="Z2578" i="2"/>
  <c r="AC2577" i="2"/>
  <c r="AB2577" i="2"/>
  <c r="AA2577" i="2"/>
  <c r="Z2577" i="2"/>
  <c r="AC2576" i="2"/>
  <c r="AB2576" i="2"/>
  <c r="AA2576" i="2"/>
  <c r="Z2576" i="2"/>
  <c r="AC2575" i="2"/>
  <c r="AB2575" i="2"/>
  <c r="AA2575" i="2"/>
  <c r="Z2575" i="2"/>
  <c r="AC2574" i="2"/>
  <c r="AB2574" i="2"/>
  <c r="AA2574" i="2"/>
  <c r="Z2574" i="2"/>
  <c r="AC2573" i="2"/>
  <c r="AB2573" i="2"/>
  <c r="AA2573" i="2"/>
  <c r="Z2573" i="2"/>
  <c r="AC2572" i="2"/>
  <c r="AB2572" i="2"/>
  <c r="AA2572" i="2"/>
  <c r="Z2572" i="2"/>
  <c r="AC2571" i="2"/>
  <c r="AB2571" i="2"/>
  <c r="AA2571" i="2"/>
  <c r="Z2571" i="2"/>
  <c r="AC2570" i="2"/>
  <c r="AB2570" i="2"/>
  <c r="AA2570" i="2"/>
  <c r="Z2570" i="2"/>
  <c r="AC2569" i="2"/>
  <c r="AB2569" i="2"/>
  <c r="AA2569" i="2"/>
  <c r="Z2569" i="2"/>
  <c r="AC2568" i="2"/>
  <c r="AB2568" i="2"/>
  <c r="AA2568" i="2"/>
  <c r="Z2568" i="2"/>
  <c r="AC2567" i="2"/>
  <c r="AB2567" i="2"/>
  <c r="AA2567" i="2"/>
  <c r="Z2567" i="2"/>
  <c r="AC2566" i="2"/>
  <c r="AB2566" i="2"/>
  <c r="AA2566" i="2"/>
  <c r="Z2566" i="2"/>
  <c r="AC2565" i="2"/>
  <c r="AB2565" i="2"/>
  <c r="AA2565" i="2"/>
  <c r="Z2565" i="2"/>
  <c r="AC2564" i="2"/>
  <c r="AB2564" i="2"/>
  <c r="AA2564" i="2"/>
  <c r="Z2564" i="2"/>
  <c r="AC2563" i="2"/>
  <c r="AB2563" i="2"/>
  <c r="AA2563" i="2"/>
  <c r="Z2563" i="2"/>
  <c r="AC2562" i="2"/>
  <c r="AB2562" i="2"/>
  <c r="AA2562" i="2"/>
  <c r="Z2562" i="2"/>
  <c r="AC2561" i="2"/>
  <c r="AB2561" i="2"/>
  <c r="AA2561" i="2"/>
  <c r="Z2561" i="2"/>
  <c r="AC2560" i="2"/>
  <c r="AB2560" i="2"/>
  <c r="AA2560" i="2"/>
  <c r="Z2560" i="2"/>
  <c r="AC2559" i="2"/>
  <c r="AB2559" i="2"/>
  <c r="AA2559" i="2"/>
  <c r="Z2559" i="2"/>
  <c r="AC2558" i="2"/>
  <c r="AB2558" i="2"/>
  <c r="AA2558" i="2"/>
  <c r="Z2558" i="2"/>
  <c r="AC2557" i="2"/>
  <c r="AB2557" i="2"/>
  <c r="AA2557" i="2"/>
  <c r="Z2557" i="2"/>
  <c r="AC2556" i="2"/>
  <c r="AB2556" i="2"/>
  <c r="AA2556" i="2"/>
  <c r="Z2556" i="2"/>
  <c r="AC2555" i="2"/>
  <c r="AB2555" i="2"/>
  <c r="AA2555" i="2"/>
  <c r="Z2555" i="2"/>
  <c r="AC2554" i="2"/>
  <c r="AB2554" i="2"/>
  <c r="AA2554" i="2"/>
  <c r="Z2554" i="2"/>
  <c r="AC2553" i="2"/>
  <c r="AB2553" i="2"/>
  <c r="AA2553" i="2"/>
  <c r="Z2553" i="2"/>
  <c r="AC2552" i="2"/>
  <c r="AB2552" i="2"/>
  <c r="AA2552" i="2"/>
  <c r="Z2552" i="2"/>
  <c r="AC2551" i="2"/>
  <c r="AB2551" i="2"/>
  <c r="AA2551" i="2"/>
  <c r="Z2551" i="2"/>
  <c r="AC2550" i="2"/>
  <c r="AB2550" i="2"/>
  <c r="AA2550" i="2"/>
  <c r="Z2550" i="2"/>
  <c r="AC2549" i="2"/>
  <c r="AB2549" i="2"/>
  <c r="AA2549" i="2"/>
  <c r="Z2549" i="2"/>
  <c r="AC2548" i="2"/>
  <c r="AB2548" i="2"/>
  <c r="AA2548" i="2"/>
  <c r="Z2548" i="2"/>
  <c r="AC2547" i="2"/>
  <c r="AB2547" i="2"/>
  <c r="AA2547" i="2"/>
  <c r="Z2547" i="2"/>
  <c r="AC2546" i="2"/>
  <c r="AB2546" i="2"/>
  <c r="AA2546" i="2"/>
  <c r="Z2546" i="2"/>
  <c r="AC2545" i="2"/>
  <c r="AB2545" i="2"/>
  <c r="AA2545" i="2"/>
  <c r="Z2545" i="2"/>
  <c r="AC2544" i="2"/>
  <c r="AB2544" i="2"/>
  <c r="AA2544" i="2"/>
  <c r="Z2544" i="2"/>
  <c r="AC2543" i="2"/>
  <c r="AB2543" i="2"/>
  <c r="AA2543" i="2"/>
  <c r="Z2543" i="2"/>
  <c r="AC2542" i="2"/>
  <c r="AB2542" i="2"/>
  <c r="AA2542" i="2"/>
  <c r="Z2542" i="2"/>
  <c r="Y2578" i="2"/>
  <c r="Y2579" i="2"/>
  <c r="Y2580" i="2"/>
  <c r="Y2581" i="2"/>
  <c r="Y2582" i="2"/>
  <c r="Z2541" i="2"/>
  <c r="AA2541" i="2"/>
  <c r="AB2541" i="2"/>
  <c r="AC2541" i="2"/>
  <c r="AC2540" i="2"/>
  <c r="AB2540" i="2"/>
  <c r="AA2540" i="2"/>
  <c r="Z2540" i="2"/>
  <c r="AC2539" i="2"/>
  <c r="AB2539" i="2"/>
  <c r="AA2539" i="2"/>
  <c r="Z2539" i="2"/>
  <c r="AC2538" i="2"/>
  <c r="AB2538" i="2"/>
  <c r="AA2538" i="2"/>
  <c r="Z2538" i="2"/>
  <c r="AC2537" i="2"/>
  <c r="AB2537" i="2"/>
  <c r="AA2537" i="2"/>
  <c r="Z2537" i="2"/>
  <c r="AC2536" i="2"/>
  <c r="AB2536" i="2"/>
  <c r="AA2536" i="2"/>
  <c r="Z2536" i="2"/>
  <c r="AC2532" i="2"/>
  <c r="AB2532" i="2"/>
  <c r="AA2532" i="2"/>
  <c r="Z2532" i="2"/>
  <c r="AC2531" i="2"/>
  <c r="AB2531" i="2"/>
  <c r="AA2531" i="2"/>
  <c r="Z2531" i="2"/>
  <c r="AC2530" i="2"/>
  <c r="AB2530" i="2"/>
  <c r="AA2530" i="2"/>
  <c r="Z2530" i="2"/>
  <c r="AC2529" i="2"/>
  <c r="AB2529" i="2"/>
  <c r="AA2529" i="2"/>
  <c r="Z2529" i="2"/>
  <c r="AC2528" i="2"/>
  <c r="AB2528" i="2"/>
  <c r="AA2528" i="2"/>
  <c r="Z2528" i="2"/>
  <c r="AC2525" i="2"/>
  <c r="AB2525" i="2"/>
  <c r="AA2525" i="2"/>
  <c r="Z2525" i="2"/>
  <c r="AC2524" i="2"/>
  <c r="AB2524" i="2"/>
  <c r="AA2524" i="2"/>
  <c r="Z2524" i="2"/>
  <c r="AC2523" i="2"/>
  <c r="AB2523" i="2"/>
  <c r="AA2523" i="2"/>
  <c r="Z2523" i="2"/>
  <c r="AC2522" i="2"/>
  <c r="AB2522" i="2"/>
  <c r="AA2522" i="2"/>
  <c r="Z2522" i="2"/>
  <c r="AC2521" i="2"/>
  <c r="AB2521" i="2"/>
  <c r="AA2521" i="2"/>
  <c r="Z2521" i="2"/>
  <c r="AC2520" i="2"/>
  <c r="AB2520" i="2"/>
  <c r="AA2520" i="2"/>
  <c r="Z2520" i="2"/>
  <c r="AC2519" i="2"/>
  <c r="AB2519" i="2"/>
  <c r="AA2519" i="2"/>
  <c r="Z2519" i="2"/>
  <c r="AC2518" i="2"/>
  <c r="AB2518" i="2"/>
  <c r="AA2518" i="2"/>
  <c r="Z2518" i="2"/>
  <c r="AC2517" i="2"/>
  <c r="AB2517" i="2"/>
  <c r="AA2517" i="2"/>
  <c r="Z2517" i="2"/>
  <c r="AC2516" i="2"/>
  <c r="AB2516" i="2"/>
  <c r="AA2516" i="2"/>
  <c r="Z2516" i="2"/>
  <c r="AC2515" i="2"/>
  <c r="AB2515" i="2"/>
  <c r="AA2515" i="2"/>
  <c r="Z2515" i="2"/>
  <c r="AC2514" i="2"/>
  <c r="AB2514" i="2"/>
  <c r="AA2514" i="2"/>
  <c r="Z2514" i="2"/>
  <c r="AC2513" i="2"/>
  <c r="AB2513" i="2"/>
  <c r="AA2513" i="2"/>
  <c r="Z2513" i="2"/>
  <c r="AC2512" i="2"/>
  <c r="AB2512" i="2"/>
  <c r="AA2512" i="2"/>
  <c r="Z2512" i="2"/>
  <c r="AC2511" i="2"/>
  <c r="AB2511" i="2"/>
  <c r="AA2511" i="2"/>
  <c r="Z2511" i="2"/>
  <c r="AC2510" i="2"/>
  <c r="AB2510" i="2"/>
  <c r="AA2510" i="2"/>
  <c r="Z2510" i="2"/>
  <c r="AC2509" i="2"/>
  <c r="AB2509" i="2"/>
  <c r="AA2509" i="2"/>
  <c r="Z2509" i="2"/>
  <c r="AC2508" i="2"/>
  <c r="AB2508" i="2"/>
  <c r="AA2508" i="2"/>
  <c r="Z2508" i="2"/>
  <c r="AC2507" i="2"/>
  <c r="AB2507" i="2"/>
  <c r="AA2507" i="2"/>
  <c r="Z2507" i="2"/>
  <c r="AC2506" i="2"/>
  <c r="AB2506" i="2"/>
  <c r="AA2506" i="2"/>
  <c r="Z2506" i="2"/>
  <c r="AC2505" i="2"/>
  <c r="AB2505" i="2"/>
  <c r="AA2505" i="2"/>
  <c r="Z2505" i="2"/>
  <c r="AC2504" i="2"/>
  <c r="AB2504" i="2"/>
  <c r="AA2504" i="2"/>
  <c r="Z2504" i="2"/>
  <c r="AC2503" i="2"/>
  <c r="AB2503" i="2"/>
  <c r="AA2503" i="2"/>
  <c r="Z2503" i="2"/>
  <c r="AC2502" i="2"/>
  <c r="AB2502" i="2"/>
  <c r="AA2502" i="2"/>
  <c r="Z2502" i="2"/>
  <c r="AC2501" i="2"/>
  <c r="AB2501" i="2"/>
  <c r="AA2501" i="2"/>
  <c r="Z2501" i="2"/>
  <c r="AC2500" i="2"/>
  <c r="AB2500" i="2"/>
  <c r="AA2500" i="2"/>
  <c r="Z2500" i="2"/>
  <c r="AC2499" i="2"/>
  <c r="AB2499" i="2"/>
  <c r="AA2499" i="2"/>
  <c r="Z2499" i="2"/>
  <c r="AC2498" i="2"/>
  <c r="AB2498" i="2"/>
  <c r="AA2498" i="2"/>
  <c r="Z2498" i="2"/>
  <c r="AC2497" i="2"/>
  <c r="AB2497" i="2"/>
  <c r="AA2497" i="2"/>
  <c r="Z2497" i="2"/>
  <c r="AC2496" i="2"/>
  <c r="AB2496" i="2"/>
  <c r="AA2496" i="2"/>
  <c r="Z2496" i="2"/>
  <c r="AC2495" i="2"/>
  <c r="AB2495" i="2"/>
  <c r="AA2495" i="2"/>
  <c r="Z2495" i="2"/>
  <c r="AC2494" i="2"/>
  <c r="AB2494" i="2"/>
  <c r="AA2494" i="2"/>
  <c r="Z2494" i="2"/>
  <c r="AC2493" i="2"/>
  <c r="AB2493" i="2"/>
  <c r="AA2493" i="2"/>
  <c r="Z2493" i="2"/>
  <c r="AC2492" i="2"/>
  <c r="AB2492" i="2"/>
  <c r="AA2492" i="2"/>
  <c r="Z2492" i="2"/>
  <c r="AC2491" i="2"/>
  <c r="AB2491" i="2"/>
  <c r="AA2491" i="2"/>
  <c r="Z2491" i="2"/>
  <c r="AC2490" i="2"/>
  <c r="AB2490" i="2"/>
  <c r="AA2490" i="2"/>
  <c r="Z2490" i="2"/>
  <c r="AC2489" i="2"/>
  <c r="AB2489" i="2"/>
  <c r="AA2489" i="2"/>
  <c r="Z2489" i="2"/>
  <c r="AC2488" i="2"/>
  <c r="AB2488" i="2"/>
  <c r="AA2488" i="2"/>
  <c r="Z2488" i="2"/>
  <c r="AC2487" i="2"/>
  <c r="AB2487" i="2"/>
  <c r="AA2487" i="2"/>
  <c r="Z2487" i="2"/>
  <c r="AC2486" i="2"/>
  <c r="AB2486" i="2"/>
  <c r="AA2486" i="2"/>
  <c r="Z2486" i="2"/>
  <c r="AC2485" i="2"/>
  <c r="AB2485" i="2"/>
  <c r="AA2485" i="2"/>
  <c r="Z2485" i="2"/>
  <c r="AC2484" i="2"/>
  <c r="AB2484" i="2"/>
  <c r="AA2484" i="2"/>
  <c r="Z2484" i="2"/>
  <c r="AC2483" i="2"/>
  <c r="AB2483" i="2"/>
  <c r="AA2483" i="2"/>
  <c r="Z2483" i="2"/>
  <c r="AC2482" i="2"/>
  <c r="AB2482" i="2"/>
  <c r="AA2482" i="2"/>
  <c r="Z2482" i="2"/>
  <c r="AC2481" i="2"/>
  <c r="AB2481" i="2"/>
  <c r="AA2481" i="2"/>
  <c r="Z2481" i="2"/>
  <c r="AC2480" i="2"/>
  <c r="AB2480" i="2"/>
  <c r="AA2480" i="2"/>
  <c r="Z2480" i="2"/>
  <c r="AC2479" i="2"/>
  <c r="AB2479" i="2"/>
  <c r="AA2479" i="2"/>
  <c r="Z2479" i="2"/>
  <c r="AC2478" i="2"/>
  <c r="AB2478" i="2"/>
  <c r="AA2478" i="2"/>
  <c r="Z2478" i="2"/>
  <c r="AC2477" i="2"/>
  <c r="AB2477" i="2"/>
  <c r="AA2477" i="2"/>
  <c r="Z2477" i="2"/>
  <c r="AC2476" i="2"/>
  <c r="AB2476" i="2"/>
  <c r="AA2476" i="2"/>
  <c r="Z2476" i="2"/>
  <c r="AC2475" i="2"/>
  <c r="AB2475" i="2"/>
  <c r="AA2475" i="2"/>
  <c r="Z2475" i="2"/>
  <c r="AC2474" i="2"/>
  <c r="AB2474" i="2"/>
  <c r="AA2474" i="2"/>
  <c r="Z2474" i="2"/>
  <c r="AC2473" i="2"/>
  <c r="AB2473" i="2"/>
  <c r="AA2473" i="2"/>
  <c r="Z2473" i="2"/>
  <c r="AC2472" i="2"/>
  <c r="AB2472" i="2"/>
  <c r="AA2472" i="2"/>
  <c r="Z2472" i="2"/>
  <c r="AC2471" i="2"/>
  <c r="AB2471" i="2"/>
  <c r="AA2471" i="2"/>
  <c r="Z2471" i="2"/>
  <c r="AC2470" i="2"/>
  <c r="AB2470" i="2"/>
  <c r="AA2470" i="2"/>
  <c r="Z2470" i="2"/>
  <c r="AC2469" i="2"/>
  <c r="AB2469" i="2"/>
  <c r="AA2469" i="2"/>
  <c r="Z2469" i="2"/>
  <c r="AC2468" i="2"/>
  <c r="AB2468" i="2"/>
  <c r="AA2468" i="2"/>
  <c r="Z2468" i="2"/>
  <c r="AC2467" i="2"/>
  <c r="AB2467" i="2"/>
  <c r="AA2467" i="2"/>
  <c r="Z2467" i="2"/>
  <c r="AC2466" i="2"/>
  <c r="AB2466" i="2"/>
  <c r="AA2466" i="2"/>
  <c r="Z2466" i="2"/>
  <c r="AC2465" i="2"/>
  <c r="AB2465" i="2"/>
  <c r="AA2465" i="2"/>
  <c r="Z2465" i="2"/>
  <c r="AC2464" i="2"/>
  <c r="AB2464" i="2"/>
  <c r="AA2464" i="2"/>
  <c r="Z2464" i="2"/>
  <c r="AC2463" i="2"/>
  <c r="AB2463" i="2"/>
  <c r="AA2463" i="2"/>
  <c r="Z2463" i="2"/>
  <c r="AC2462" i="2"/>
  <c r="AB2462" i="2"/>
  <c r="AA2462" i="2"/>
  <c r="Z2462" i="2"/>
  <c r="AC2461" i="2"/>
  <c r="AB2461" i="2"/>
  <c r="AA2461" i="2"/>
  <c r="Z2461" i="2"/>
  <c r="AC2460" i="2"/>
  <c r="AB2460" i="2"/>
  <c r="AA2460" i="2"/>
  <c r="Z2460" i="2"/>
  <c r="AC2459" i="2"/>
  <c r="AB2459" i="2"/>
  <c r="AA2459" i="2"/>
  <c r="Z2459" i="2"/>
  <c r="AC2458" i="2"/>
  <c r="AB2458" i="2"/>
  <c r="AA2458" i="2"/>
  <c r="Z2458" i="2"/>
  <c r="AC2457" i="2"/>
  <c r="AB2457" i="2"/>
  <c r="AA2457" i="2"/>
  <c r="Z2457" i="2"/>
  <c r="AC2456" i="2"/>
  <c r="AB2456" i="2"/>
  <c r="AA2456" i="2"/>
  <c r="Z2456" i="2"/>
  <c r="AC2455" i="2"/>
  <c r="AB2455" i="2"/>
  <c r="AA2455" i="2"/>
  <c r="Z2455" i="2"/>
  <c r="AC2454" i="2"/>
  <c r="AB2454" i="2"/>
  <c r="AA2454" i="2"/>
  <c r="Z2454" i="2"/>
  <c r="AC2453" i="2"/>
  <c r="AB2453" i="2"/>
  <c r="AA2453" i="2"/>
  <c r="Z2453" i="2"/>
  <c r="AC2452" i="2"/>
  <c r="AB2452" i="2"/>
  <c r="AA2452" i="2"/>
  <c r="Z2452" i="2"/>
  <c r="AC2451" i="2"/>
  <c r="AB2451" i="2"/>
  <c r="AA2451" i="2"/>
  <c r="Z2451" i="2"/>
  <c r="AC2450" i="2"/>
  <c r="AB2450" i="2"/>
  <c r="AA2450" i="2"/>
  <c r="Z2450" i="2"/>
  <c r="AC2449" i="2"/>
  <c r="AB2449" i="2"/>
  <c r="AA2449" i="2"/>
  <c r="Z2449" i="2"/>
  <c r="AC2448" i="2"/>
  <c r="AB2448" i="2"/>
  <c r="AA2448" i="2"/>
  <c r="Z2448" i="2"/>
  <c r="AC2447" i="2"/>
  <c r="AB2447" i="2"/>
  <c r="AA2447" i="2"/>
  <c r="Z2447" i="2"/>
  <c r="AC2445" i="2"/>
  <c r="AB2445" i="2"/>
  <c r="AA2445" i="2"/>
  <c r="Z2445" i="2"/>
  <c r="AC2444" i="2"/>
  <c r="AB2444" i="2"/>
  <c r="AA2444" i="2"/>
  <c r="Z2444" i="2"/>
  <c r="AC2443" i="2"/>
  <c r="AB2443" i="2"/>
  <c r="AA2443" i="2"/>
  <c r="Z2443" i="2"/>
  <c r="AC2441" i="2"/>
  <c r="AB2441" i="2"/>
  <c r="AA2441" i="2"/>
  <c r="Z2441" i="2"/>
  <c r="AC2440" i="2"/>
  <c r="AB2440" i="2"/>
  <c r="AA2440" i="2"/>
  <c r="Z2440" i="2"/>
  <c r="AC2439" i="2"/>
  <c r="AB2439" i="2"/>
  <c r="AA2439" i="2"/>
  <c r="Z2439" i="2"/>
  <c r="AC2438" i="2"/>
  <c r="AB2438" i="2"/>
  <c r="AA2438" i="2"/>
  <c r="Z2438" i="2"/>
  <c r="AC2437" i="2"/>
  <c r="AB2437" i="2"/>
  <c r="AA2437" i="2"/>
  <c r="Z2437" i="2"/>
  <c r="AC2434" i="2"/>
  <c r="AB2434" i="2"/>
  <c r="AA2434" i="2"/>
  <c r="Z2434" i="2"/>
  <c r="AC2433" i="2"/>
  <c r="AB2433" i="2"/>
  <c r="AA2433" i="2"/>
  <c r="Z2433" i="2"/>
  <c r="AC2432" i="2"/>
  <c r="AB2432" i="2"/>
  <c r="AA2432" i="2"/>
  <c r="Z2432" i="2"/>
  <c r="AC2431" i="2"/>
  <c r="AB2431" i="2"/>
  <c r="AA2431" i="2"/>
  <c r="Z2431" i="2"/>
  <c r="AC2430" i="2"/>
  <c r="AB2430" i="2"/>
  <c r="AA2430" i="2"/>
  <c r="Z2430" i="2"/>
  <c r="AC2429" i="2"/>
  <c r="AB2429" i="2"/>
  <c r="AA2429" i="2"/>
  <c r="Z2429" i="2"/>
  <c r="AC2428" i="2"/>
  <c r="AB2428" i="2"/>
  <c r="AA2428" i="2"/>
  <c r="Z2428" i="2"/>
  <c r="AC2427" i="2"/>
  <c r="AB2427" i="2"/>
  <c r="AA2427" i="2"/>
  <c r="Z2427" i="2"/>
  <c r="AC2426" i="2"/>
  <c r="AB2426" i="2"/>
  <c r="AA2426" i="2"/>
  <c r="Z2426" i="2"/>
  <c r="AC2425" i="2"/>
  <c r="AB2425" i="2"/>
  <c r="AA2425" i="2"/>
  <c r="Z2425" i="2"/>
  <c r="AC2424" i="2"/>
  <c r="AB2424" i="2"/>
  <c r="AA2424" i="2"/>
  <c r="Z2424" i="2"/>
  <c r="AC2423" i="2"/>
  <c r="AB2423" i="2"/>
  <c r="AA2423" i="2"/>
  <c r="Z2423" i="2"/>
  <c r="AC2422" i="2"/>
  <c r="AB2422" i="2"/>
  <c r="AA2422" i="2"/>
  <c r="Z2422" i="2"/>
  <c r="AC2421" i="2"/>
  <c r="AB2421" i="2"/>
  <c r="AA2421" i="2"/>
  <c r="Z2421" i="2"/>
  <c r="AC2420" i="2"/>
  <c r="AB2420" i="2"/>
  <c r="AA2420" i="2"/>
  <c r="Z2420" i="2"/>
  <c r="AC2419" i="2"/>
  <c r="AB2419" i="2"/>
  <c r="AA2419" i="2"/>
  <c r="Z2419" i="2"/>
  <c r="AC2418" i="2"/>
  <c r="AB2418" i="2"/>
  <c r="AA2418" i="2"/>
  <c r="Z2418" i="2"/>
  <c r="AC2417" i="2"/>
  <c r="AB2417" i="2"/>
  <c r="AA2417" i="2"/>
  <c r="Z2417" i="2"/>
  <c r="AC2412" i="2"/>
  <c r="AB2412" i="2"/>
  <c r="AA2412" i="2"/>
  <c r="Z2412" i="2"/>
  <c r="AC2411" i="2"/>
  <c r="AB2411" i="2"/>
  <c r="AA2411" i="2"/>
  <c r="Z2411" i="2"/>
  <c r="AC2410" i="2"/>
  <c r="AB2410" i="2"/>
  <c r="AA2410" i="2"/>
  <c r="Z2410" i="2"/>
  <c r="AC2409" i="2"/>
  <c r="AB2409" i="2"/>
  <c r="AA2409" i="2"/>
  <c r="Z2409" i="2"/>
  <c r="AC2408" i="2"/>
  <c r="AB2408" i="2"/>
  <c r="AA2408" i="2"/>
  <c r="Z2408" i="2"/>
  <c r="AC2407" i="2"/>
  <c r="AB2407" i="2"/>
  <c r="AA2407" i="2"/>
  <c r="Z2407" i="2"/>
  <c r="AC2403" i="2"/>
  <c r="AB2403" i="2"/>
  <c r="AA2403" i="2"/>
  <c r="Z2403" i="2"/>
  <c r="AC2402" i="2"/>
  <c r="AB2402" i="2"/>
  <c r="AA2402" i="2"/>
  <c r="Z2402" i="2"/>
  <c r="AC2401" i="2"/>
  <c r="AB2401" i="2"/>
  <c r="AA2401" i="2"/>
  <c r="Z2401" i="2"/>
  <c r="AC2400" i="2"/>
  <c r="AB2400" i="2"/>
  <c r="AA2400" i="2"/>
  <c r="Z2400" i="2"/>
  <c r="AC2399" i="2"/>
  <c r="AB2399" i="2"/>
  <c r="AA2399" i="2"/>
  <c r="Z2399" i="2"/>
  <c r="AC2398" i="2"/>
  <c r="AB2398" i="2"/>
  <c r="AA2398" i="2"/>
  <c r="Z2398" i="2"/>
  <c r="AC2397" i="2"/>
  <c r="AB2397" i="2"/>
  <c r="AA2397" i="2"/>
  <c r="Z2397" i="2"/>
  <c r="AC2396" i="2"/>
  <c r="AB2396" i="2"/>
  <c r="AA2396" i="2"/>
  <c r="Z2396" i="2"/>
  <c r="AC2395" i="2"/>
  <c r="AB2395" i="2"/>
  <c r="AA2395" i="2"/>
  <c r="Z2395" i="2"/>
  <c r="AC2394" i="2"/>
  <c r="AB2394" i="2"/>
  <c r="AA2394" i="2"/>
  <c r="Z2394" i="2"/>
  <c r="AC2393" i="2"/>
  <c r="AB2393" i="2"/>
  <c r="AA2393" i="2"/>
  <c r="Z2393" i="2"/>
  <c r="AC2392" i="2"/>
  <c r="AB2392" i="2"/>
  <c r="AA2392" i="2"/>
  <c r="Z2392" i="2"/>
  <c r="AC2391" i="2"/>
  <c r="AB2391" i="2"/>
  <c r="AA2391" i="2"/>
  <c r="Z2391" i="2"/>
  <c r="AC2390" i="2"/>
  <c r="AB2390" i="2"/>
  <c r="AA2390" i="2"/>
  <c r="Z2390" i="2"/>
  <c r="AC2389" i="2"/>
  <c r="AB2389" i="2"/>
  <c r="AA2389" i="2"/>
  <c r="Z2389" i="2"/>
  <c r="AC2388" i="2"/>
  <c r="AB2388" i="2"/>
  <c r="AA2388" i="2"/>
  <c r="Z2388" i="2"/>
  <c r="AC2387" i="2"/>
  <c r="AB2387" i="2"/>
  <c r="AA2387" i="2"/>
  <c r="Z2387" i="2"/>
  <c r="AC2386" i="2"/>
  <c r="AB2386" i="2"/>
  <c r="AA2386" i="2"/>
  <c r="Z2386" i="2"/>
  <c r="AC2385" i="2"/>
  <c r="AB2385" i="2"/>
  <c r="AA2385" i="2"/>
  <c r="Z2385" i="2"/>
  <c r="AC2384" i="2"/>
  <c r="AB2384" i="2"/>
  <c r="AA2384" i="2"/>
  <c r="Z2384" i="2"/>
  <c r="AC2383" i="2"/>
  <c r="AB2383" i="2"/>
  <c r="AA2383" i="2"/>
  <c r="Z2383" i="2"/>
  <c r="AC2382" i="2"/>
  <c r="AB2382" i="2"/>
  <c r="AA2382" i="2"/>
  <c r="Z2382" i="2"/>
  <c r="AC2381" i="2"/>
  <c r="AB2381" i="2"/>
  <c r="AA2381" i="2"/>
  <c r="Z2381" i="2"/>
  <c r="AC2380" i="2"/>
  <c r="AB2380" i="2"/>
  <c r="AA2380" i="2"/>
  <c r="Z2380" i="2"/>
  <c r="AC2379" i="2"/>
  <c r="AB2379" i="2"/>
  <c r="AA2379" i="2"/>
  <c r="Z2379" i="2"/>
  <c r="AC2378" i="2"/>
  <c r="AB2378" i="2"/>
  <c r="AA2378" i="2"/>
  <c r="Z2378" i="2"/>
  <c r="AC2377" i="2"/>
  <c r="AB2377" i="2"/>
  <c r="AA2377" i="2"/>
  <c r="Z2377" i="2"/>
  <c r="AC2376" i="2"/>
  <c r="AB2376" i="2"/>
  <c r="AA2376" i="2"/>
  <c r="Z2376" i="2"/>
  <c r="AC2375" i="2"/>
  <c r="AB2375" i="2"/>
  <c r="AA2375" i="2"/>
  <c r="Z2375" i="2"/>
  <c r="AC2374" i="2"/>
  <c r="AB2374" i="2"/>
  <c r="AA2374" i="2"/>
  <c r="Z2374" i="2"/>
  <c r="AC2373" i="2"/>
  <c r="AB2373" i="2"/>
  <c r="AA2373" i="2"/>
  <c r="Z2373" i="2"/>
  <c r="AC2372" i="2"/>
  <c r="AB2372" i="2"/>
  <c r="AA2372" i="2"/>
  <c r="Z2372" i="2"/>
  <c r="AC2371" i="2"/>
  <c r="AB2371" i="2"/>
  <c r="AA2371" i="2"/>
  <c r="Z2371" i="2"/>
  <c r="AC2370" i="2"/>
  <c r="AB2370" i="2"/>
  <c r="AA2370" i="2"/>
  <c r="Z2370" i="2"/>
  <c r="AC2369" i="2"/>
  <c r="AB2369" i="2"/>
  <c r="AA2369" i="2"/>
  <c r="Z2369" i="2"/>
  <c r="AC2368" i="2"/>
  <c r="AB2368" i="2"/>
  <c r="AA2368" i="2"/>
  <c r="Z2368" i="2"/>
  <c r="AC2367" i="2"/>
  <c r="AB2367" i="2"/>
  <c r="AA2367" i="2"/>
  <c r="Z2367" i="2"/>
  <c r="AC2366" i="2"/>
  <c r="AB2366" i="2"/>
  <c r="AA2366" i="2"/>
  <c r="Z2366" i="2"/>
  <c r="AC2365" i="2"/>
  <c r="AB2365" i="2"/>
  <c r="AA2365" i="2"/>
  <c r="Z2365" i="2"/>
  <c r="AC2364" i="2"/>
  <c r="AB2364" i="2"/>
  <c r="AA2364" i="2"/>
  <c r="Z2364" i="2"/>
  <c r="AC2363" i="2"/>
  <c r="AB2363" i="2"/>
  <c r="AA2363" i="2"/>
  <c r="Z2363" i="2"/>
  <c r="AC2362" i="2"/>
  <c r="AB2362" i="2"/>
  <c r="AA2362" i="2"/>
  <c r="Z2362" i="2"/>
  <c r="AC2361" i="2"/>
  <c r="AB2361" i="2"/>
  <c r="AA2361" i="2"/>
  <c r="Z2361" i="2"/>
  <c r="AC2360" i="2"/>
  <c r="AB2360" i="2"/>
  <c r="AA2360" i="2"/>
  <c r="Z2360" i="2"/>
  <c r="AC2359" i="2"/>
  <c r="AB2359" i="2"/>
  <c r="AA2359" i="2"/>
  <c r="Z2359" i="2"/>
  <c r="AC2358" i="2"/>
  <c r="AB2358" i="2"/>
  <c r="AA2358" i="2"/>
  <c r="Z2358" i="2"/>
  <c r="AC2357" i="2"/>
  <c r="AB2357" i="2"/>
  <c r="AA2357" i="2"/>
  <c r="Z2357" i="2"/>
  <c r="AC2356" i="2"/>
  <c r="AB2356" i="2"/>
  <c r="AA2356" i="2"/>
  <c r="Z2356" i="2"/>
  <c r="AC2355" i="2"/>
  <c r="AB2355" i="2"/>
  <c r="AA2355" i="2"/>
  <c r="Z2355" i="2"/>
  <c r="AC2354" i="2"/>
  <c r="AB2354" i="2"/>
  <c r="AA2354" i="2"/>
  <c r="Z2354" i="2"/>
  <c r="AC2353" i="2"/>
  <c r="AB2353" i="2"/>
  <c r="AA2353" i="2"/>
  <c r="Z2353" i="2"/>
  <c r="AC2352" i="2"/>
  <c r="AB2352" i="2"/>
  <c r="AA2352" i="2"/>
  <c r="Z2352" i="2"/>
  <c r="AC2351" i="2"/>
  <c r="AB2351" i="2"/>
  <c r="AA2351" i="2"/>
  <c r="Z2351" i="2"/>
  <c r="AC2350" i="2"/>
  <c r="AB2350" i="2"/>
  <c r="AA2350" i="2"/>
  <c r="Z2350" i="2"/>
  <c r="AC2349" i="2"/>
  <c r="AB2349" i="2"/>
  <c r="AA2349" i="2"/>
  <c r="Z2349" i="2"/>
  <c r="AC2348" i="2"/>
  <c r="AB2348" i="2"/>
  <c r="AA2348" i="2"/>
  <c r="Z2348" i="2"/>
  <c r="AC2346" i="2"/>
  <c r="AB2346" i="2"/>
  <c r="AA2346" i="2"/>
  <c r="Z2346" i="2"/>
  <c r="AC2345" i="2"/>
  <c r="AB2345" i="2"/>
  <c r="AA2345" i="2"/>
  <c r="Z2345" i="2"/>
  <c r="AC2344" i="2"/>
  <c r="AB2344" i="2"/>
  <c r="AA2344" i="2"/>
  <c r="Z2344" i="2"/>
  <c r="AC2343" i="2"/>
  <c r="AB2343" i="2"/>
  <c r="AA2343" i="2"/>
  <c r="Z2343" i="2"/>
  <c r="AC2342" i="2"/>
  <c r="AB2342" i="2"/>
  <c r="AA2342" i="2"/>
  <c r="Z2342" i="2"/>
  <c r="AC2341" i="2"/>
  <c r="AB2341" i="2"/>
  <c r="AA2341" i="2"/>
  <c r="Z2341" i="2"/>
  <c r="AC2340" i="2"/>
  <c r="AB2340" i="2"/>
  <c r="AA2340" i="2"/>
  <c r="Z2340" i="2"/>
  <c r="AC2339" i="2"/>
  <c r="AB2339" i="2"/>
  <c r="AA2339" i="2"/>
  <c r="Z2339" i="2"/>
  <c r="AC2338" i="2"/>
  <c r="AB2338" i="2"/>
  <c r="AA2338" i="2"/>
  <c r="Z2338" i="2"/>
  <c r="AC2337" i="2"/>
  <c r="AB2337" i="2"/>
  <c r="AA2337" i="2"/>
  <c r="Z2337" i="2"/>
  <c r="AC2336" i="2"/>
  <c r="AB2336" i="2"/>
  <c r="AA2336" i="2"/>
  <c r="Z2336" i="2"/>
  <c r="AC2335" i="2"/>
  <c r="AB2335" i="2"/>
  <c r="AA2335" i="2"/>
  <c r="Z2335" i="2"/>
  <c r="AC2334" i="2"/>
  <c r="AB2334" i="2"/>
  <c r="AA2334" i="2"/>
  <c r="Z2334" i="2"/>
  <c r="AC2333" i="2"/>
  <c r="AB2333" i="2"/>
  <c r="AA2333" i="2"/>
  <c r="Z2333" i="2"/>
  <c r="AC2331" i="2"/>
  <c r="AB2331" i="2"/>
  <c r="AA2331" i="2"/>
  <c r="Z2331" i="2"/>
  <c r="AC2330" i="2"/>
  <c r="AB2330" i="2"/>
  <c r="AA2330" i="2"/>
  <c r="Z2330" i="2"/>
  <c r="AC2329" i="2"/>
  <c r="AB2329" i="2"/>
  <c r="AA2329" i="2"/>
  <c r="Z2329" i="2"/>
  <c r="AC2328" i="2"/>
  <c r="AB2328" i="2"/>
  <c r="AA2328" i="2"/>
  <c r="Z2328" i="2"/>
  <c r="AC2327" i="2"/>
  <c r="AB2327" i="2"/>
  <c r="AA2327" i="2"/>
  <c r="Z2327" i="2"/>
  <c r="AC2326" i="2"/>
  <c r="AB2326" i="2"/>
  <c r="AA2326" i="2"/>
  <c r="Z2326" i="2"/>
  <c r="AC2325" i="2"/>
  <c r="AB2325" i="2"/>
  <c r="AA2325" i="2"/>
  <c r="Z2325" i="2"/>
  <c r="AC2324" i="2"/>
  <c r="AB2324" i="2"/>
  <c r="AA2324" i="2"/>
  <c r="Z2324" i="2"/>
  <c r="AC2323" i="2"/>
  <c r="AB2323" i="2"/>
  <c r="AA2323" i="2"/>
  <c r="Z2323" i="2"/>
  <c r="AC2322" i="2"/>
  <c r="AB2322" i="2"/>
  <c r="AA2322" i="2"/>
  <c r="Z2322" i="2"/>
  <c r="AC2321" i="2"/>
  <c r="AB2321" i="2"/>
  <c r="AA2321" i="2"/>
  <c r="Z2321" i="2"/>
  <c r="AC2320" i="2"/>
  <c r="AB2320" i="2"/>
  <c r="AA2320" i="2"/>
  <c r="Z2320" i="2"/>
  <c r="AC2318" i="2"/>
  <c r="AB2318" i="2"/>
  <c r="AA2318" i="2"/>
  <c r="Z2318" i="2"/>
  <c r="AC2317" i="2"/>
  <c r="AB2317" i="2"/>
  <c r="AA2317" i="2"/>
  <c r="Z2317" i="2"/>
  <c r="AC2316" i="2"/>
  <c r="AB2316" i="2"/>
  <c r="AA2316" i="2"/>
  <c r="Z2316" i="2"/>
  <c r="AC2315" i="2"/>
  <c r="AB2315" i="2"/>
  <c r="AA2315" i="2"/>
  <c r="Z2315" i="2"/>
  <c r="AC2314" i="2"/>
  <c r="AB2314" i="2"/>
  <c r="AA2314" i="2"/>
  <c r="Z2314" i="2"/>
  <c r="AC2313" i="2"/>
  <c r="AB2313" i="2"/>
  <c r="AA2313" i="2"/>
  <c r="Z2313" i="2"/>
  <c r="AC2312" i="2"/>
  <c r="AB2312" i="2"/>
  <c r="AA2312" i="2"/>
  <c r="Z2312" i="2"/>
  <c r="AC2311" i="2"/>
  <c r="AB2311" i="2"/>
  <c r="AA2311" i="2"/>
  <c r="Z2311" i="2"/>
  <c r="AC2310" i="2"/>
  <c r="AB2310" i="2"/>
  <c r="AA2310" i="2"/>
  <c r="Z2310" i="2"/>
  <c r="AC2309" i="2"/>
  <c r="AB2309" i="2"/>
  <c r="AA2309" i="2"/>
  <c r="Z2309" i="2"/>
  <c r="AC2307" i="2"/>
  <c r="AB2307" i="2"/>
  <c r="AA2307" i="2"/>
  <c r="Z2307" i="2"/>
  <c r="AC2306" i="2"/>
  <c r="AB2306" i="2"/>
  <c r="AA2306" i="2"/>
  <c r="Z2306" i="2"/>
  <c r="AC2305" i="2"/>
  <c r="AB2305" i="2"/>
  <c r="AA2305" i="2"/>
  <c r="Z2305" i="2"/>
  <c r="AC2304" i="2"/>
  <c r="AB2304" i="2"/>
  <c r="AA2304" i="2"/>
  <c r="Z2304" i="2"/>
  <c r="AC2303" i="2"/>
  <c r="AB2303" i="2"/>
  <c r="AA2303" i="2"/>
  <c r="Z2303" i="2"/>
  <c r="AC2302" i="2"/>
  <c r="AB2302" i="2"/>
  <c r="AA2302" i="2"/>
  <c r="Z2302" i="2"/>
  <c r="AC2301" i="2"/>
  <c r="AB2301" i="2"/>
  <c r="AA2301" i="2"/>
  <c r="Z2301" i="2"/>
  <c r="AC2300" i="2"/>
  <c r="AB2300" i="2"/>
  <c r="AA2300" i="2"/>
  <c r="Z2300" i="2"/>
  <c r="AC2299" i="2"/>
  <c r="AB2299" i="2"/>
  <c r="AA2299" i="2"/>
  <c r="Z2299" i="2"/>
  <c r="AC2298" i="2"/>
  <c r="AB2298" i="2"/>
  <c r="AA2298" i="2"/>
  <c r="Z2298" i="2"/>
  <c r="AC2297" i="2"/>
  <c r="AB2297" i="2"/>
  <c r="AA2297" i="2"/>
  <c r="Z2297" i="2"/>
  <c r="AC2296" i="2"/>
  <c r="AB2296" i="2"/>
  <c r="AA2296" i="2"/>
  <c r="Z2296" i="2"/>
  <c r="AC2295" i="2"/>
  <c r="AB2295" i="2"/>
  <c r="AA2295" i="2"/>
  <c r="Z2295" i="2"/>
  <c r="AC2294" i="2"/>
  <c r="AB2294" i="2"/>
  <c r="AA2294" i="2"/>
  <c r="Z2294" i="2"/>
  <c r="AC2293" i="2"/>
  <c r="AB2293" i="2"/>
  <c r="AA2293" i="2"/>
  <c r="Z2293" i="2"/>
  <c r="AC2292" i="2"/>
  <c r="AB2292" i="2"/>
  <c r="AA2292" i="2"/>
  <c r="Z2292" i="2"/>
  <c r="AC2291" i="2"/>
  <c r="AB2291" i="2"/>
  <c r="AA2291" i="2"/>
  <c r="Z2291" i="2"/>
  <c r="AC2290" i="2"/>
  <c r="AB2290" i="2"/>
  <c r="AA2290" i="2"/>
  <c r="Z2290" i="2"/>
  <c r="AC2289" i="2"/>
  <c r="AB2289" i="2"/>
  <c r="AA2289" i="2"/>
  <c r="Z2289" i="2"/>
  <c r="AC2288" i="2"/>
  <c r="AB2288" i="2"/>
  <c r="AA2288" i="2"/>
  <c r="Z2288" i="2"/>
  <c r="AC2287" i="2"/>
  <c r="AB2287" i="2"/>
  <c r="AA2287" i="2"/>
  <c r="Z2287" i="2"/>
  <c r="AC2286" i="2"/>
  <c r="AB2286" i="2"/>
  <c r="AA2286" i="2"/>
  <c r="Z2286" i="2"/>
  <c r="AC2285" i="2"/>
  <c r="AB2285" i="2"/>
  <c r="AA2285" i="2"/>
  <c r="Z2285" i="2"/>
  <c r="AC2284" i="2"/>
  <c r="AB2284" i="2"/>
  <c r="AA2284" i="2"/>
  <c r="Z2284" i="2"/>
  <c r="AC2283" i="2"/>
  <c r="AB2283" i="2"/>
  <c r="AA2283" i="2"/>
  <c r="Z2283" i="2"/>
  <c r="AC2282" i="2"/>
  <c r="AB2282" i="2"/>
  <c r="AA2282" i="2"/>
  <c r="Z2282" i="2"/>
  <c r="AC2281" i="2"/>
  <c r="AB2281" i="2"/>
  <c r="AA2281" i="2"/>
  <c r="Z2281" i="2"/>
  <c r="AC2280" i="2"/>
  <c r="AB2280" i="2"/>
  <c r="AA2280" i="2"/>
  <c r="Z2280" i="2"/>
  <c r="AC2279" i="2"/>
  <c r="AB2279" i="2"/>
  <c r="AA2279" i="2"/>
  <c r="Z2279" i="2"/>
  <c r="AC2278" i="2"/>
  <c r="AB2278" i="2"/>
  <c r="AA2278" i="2"/>
  <c r="Z2278" i="2"/>
  <c r="AC2277" i="2"/>
  <c r="AB2277" i="2"/>
  <c r="AA2277" i="2"/>
  <c r="Z2277" i="2"/>
  <c r="AC2274" i="2"/>
  <c r="AB2274" i="2"/>
  <c r="AA2274" i="2"/>
  <c r="Z2274" i="2"/>
  <c r="AC2273" i="2"/>
  <c r="AB2273" i="2"/>
  <c r="AA2273" i="2"/>
  <c r="Z2273" i="2"/>
  <c r="AC2272" i="2"/>
  <c r="AB2272" i="2"/>
  <c r="AA2272" i="2"/>
  <c r="Z2272" i="2"/>
  <c r="AC2266" i="2"/>
  <c r="AB2266" i="2"/>
  <c r="AA2266" i="2"/>
  <c r="Z2266" i="2"/>
  <c r="AC2265" i="2"/>
  <c r="AB2265" i="2"/>
  <c r="AA2265" i="2"/>
  <c r="Z2265" i="2"/>
  <c r="AC2264" i="2"/>
  <c r="AB2264" i="2"/>
  <c r="AA2264" i="2"/>
  <c r="Z2264" i="2"/>
  <c r="AC2263" i="2"/>
  <c r="AB2263" i="2"/>
  <c r="AA2263" i="2"/>
  <c r="Z2263" i="2"/>
  <c r="AC2262" i="2"/>
  <c r="AB2262" i="2"/>
  <c r="AA2262" i="2"/>
  <c r="Z2262" i="2"/>
  <c r="AC2261" i="2"/>
  <c r="AB2261" i="2"/>
  <c r="AA2261" i="2"/>
  <c r="Z2261" i="2"/>
  <c r="AC2260" i="2"/>
  <c r="AB2260" i="2"/>
  <c r="AA2260" i="2"/>
  <c r="Z2260" i="2"/>
  <c r="AC2259" i="2"/>
  <c r="AB2259" i="2"/>
  <c r="AA2259" i="2"/>
  <c r="Z2259" i="2"/>
  <c r="AC2258" i="2"/>
  <c r="AB2258" i="2"/>
  <c r="AA2258" i="2"/>
  <c r="Z2258" i="2"/>
  <c r="AC2257" i="2"/>
  <c r="AB2257" i="2"/>
  <c r="AA2257" i="2"/>
  <c r="Z2257" i="2"/>
  <c r="AC2256" i="2"/>
  <c r="AB2256" i="2"/>
  <c r="AA2256" i="2"/>
  <c r="Z2256" i="2"/>
  <c r="AC2255" i="2"/>
  <c r="AB2255" i="2"/>
  <c r="AA2255" i="2"/>
  <c r="Z2255" i="2"/>
  <c r="AC2254" i="2"/>
  <c r="AB2254" i="2"/>
  <c r="AA2254" i="2"/>
  <c r="Z2254" i="2"/>
  <c r="AC2253" i="2"/>
  <c r="AB2253" i="2"/>
  <c r="AA2253" i="2"/>
  <c r="Z2253" i="2"/>
  <c r="AC2252" i="2"/>
  <c r="AB2252" i="2"/>
  <c r="AA2252" i="2"/>
  <c r="Z2252" i="2"/>
  <c r="AC2251" i="2"/>
  <c r="AB2251" i="2"/>
  <c r="AA2251" i="2"/>
  <c r="Z2251" i="2"/>
  <c r="AC2250" i="2"/>
  <c r="AB2250" i="2"/>
  <c r="AA2250" i="2"/>
  <c r="Z2250" i="2"/>
  <c r="AC2249" i="2"/>
  <c r="AB2249" i="2"/>
  <c r="AA2249" i="2"/>
  <c r="Z2249" i="2"/>
  <c r="AC2248" i="2"/>
  <c r="AB2248" i="2"/>
  <c r="AA2248" i="2"/>
  <c r="Z2248" i="2"/>
  <c r="AC2247" i="2"/>
  <c r="AB2247" i="2"/>
  <c r="AA2247" i="2"/>
  <c r="Z2247" i="2"/>
  <c r="AC2246" i="2"/>
  <c r="AB2246" i="2"/>
  <c r="AA2246" i="2"/>
  <c r="Z2246" i="2"/>
  <c r="AC2245" i="2"/>
  <c r="AB2245" i="2"/>
  <c r="AA2245" i="2"/>
  <c r="Z2245" i="2"/>
  <c r="AC2244" i="2"/>
  <c r="AB2244" i="2"/>
  <c r="AA2244" i="2"/>
  <c r="Z2244" i="2"/>
  <c r="AC2243" i="2"/>
  <c r="AB2243" i="2"/>
  <c r="AA2243" i="2"/>
  <c r="Z2243" i="2"/>
  <c r="AC2242" i="2"/>
  <c r="AB2242" i="2"/>
  <c r="AA2242" i="2"/>
  <c r="Z2242" i="2"/>
  <c r="AC2241" i="2"/>
  <c r="AB2241" i="2"/>
  <c r="AA2241" i="2"/>
  <c r="Z2241" i="2"/>
  <c r="AC2240" i="2"/>
  <c r="AB2240" i="2"/>
  <c r="AA2240" i="2"/>
  <c r="Z2240" i="2"/>
  <c r="AC2239" i="2"/>
  <c r="AB2239" i="2"/>
  <c r="AA2239" i="2"/>
  <c r="Z2239" i="2"/>
  <c r="AC2238" i="2"/>
  <c r="AB2238" i="2"/>
  <c r="AA2238" i="2"/>
  <c r="Z2238" i="2"/>
  <c r="AC2237" i="2"/>
  <c r="AB2237" i="2"/>
  <c r="AA2237" i="2"/>
  <c r="Z2237" i="2"/>
  <c r="AC2236" i="2"/>
  <c r="AB2236" i="2"/>
  <c r="AA2236" i="2"/>
  <c r="Z2236" i="2"/>
  <c r="AC2235" i="2"/>
  <c r="AB2235" i="2"/>
  <c r="AA2235" i="2"/>
  <c r="Z2235" i="2"/>
  <c r="AC2234" i="2"/>
  <c r="AB2234" i="2"/>
  <c r="AA2234" i="2"/>
  <c r="Z2234" i="2"/>
  <c r="AC2233" i="2"/>
  <c r="AB2233" i="2"/>
  <c r="AA2233" i="2"/>
  <c r="Z2233" i="2"/>
  <c r="AC2232" i="2"/>
  <c r="AB2232" i="2"/>
  <c r="AA2232" i="2"/>
  <c r="Z2232" i="2"/>
  <c r="AC2231" i="2"/>
  <c r="AB2231" i="2"/>
  <c r="AA2231" i="2"/>
  <c r="Z2231" i="2"/>
  <c r="AC2230" i="2"/>
  <c r="AB2230" i="2"/>
  <c r="AA2230" i="2"/>
  <c r="Z2230" i="2"/>
  <c r="AC2229" i="2"/>
  <c r="AB2229" i="2"/>
  <c r="AA2229" i="2"/>
  <c r="Z2229" i="2"/>
  <c r="AC2228" i="2"/>
  <c r="AB2228" i="2"/>
  <c r="AA2228" i="2"/>
  <c r="Z2228" i="2"/>
  <c r="AC2227" i="2"/>
  <c r="AB2227" i="2"/>
  <c r="AA2227" i="2"/>
  <c r="Z2227" i="2"/>
  <c r="AC2226" i="2"/>
  <c r="AB2226" i="2"/>
  <c r="AA2226" i="2"/>
  <c r="Z2226" i="2"/>
  <c r="AC2225" i="2"/>
  <c r="AB2225" i="2"/>
  <c r="AA2225" i="2"/>
  <c r="Z2225" i="2"/>
  <c r="AC2224" i="2"/>
  <c r="AB2224" i="2"/>
  <c r="AA2224" i="2"/>
  <c r="Z2224" i="2"/>
  <c r="AC2223" i="2"/>
  <c r="AB2223" i="2"/>
  <c r="AA2223" i="2"/>
  <c r="Z2223" i="2"/>
  <c r="AC2222" i="2"/>
  <c r="AB2222" i="2"/>
  <c r="AA2222" i="2"/>
  <c r="Z2222" i="2"/>
  <c r="Z2221" i="2"/>
  <c r="AA2221" i="2"/>
  <c r="AB2221" i="2"/>
  <c r="AC2221" i="2"/>
  <c r="AC2220" i="2"/>
  <c r="AB2220" i="2"/>
  <c r="AA2220" i="2"/>
  <c r="Z2220" i="2"/>
  <c r="AC2219" i="2"/>
  <c r="AB2219" i="2"/>
  <c r="AA2219" i="2"/>
  <c r="Z2219" i="2"/>
  <c r="AC2218" i="2"/>
  <c r="AB2218" i="2"/>
  <c r="AA2218" i="2"/>
  <c r="Z2218" i="2"/>
  <c r="AC2217" i="2"/>
  <c r="AB2217" i="2"/>
  <c r="AA2217" i="2"/>
  <c r="Z2217" i="2"/>
  <c r="AC2216" i="2"/>
  <c r="AB2216" i="2"/>
  <c r="AA2216" i="2"/>
  <c r="Z2216" i="2"/>
  <c r="AC2215" i="2"/>
  <c r="AB2215" i="2"/>
  <c r="AA2215" i="2"/>
  <c r="Z2215" i="2"/>
  <c r="AC2214" i="2"/>
  <c r="AB2214" i="2"/>
  <c r="AA2214" i="2"/>
  <c r="Z2214" i="2"/>
  <c r="AC2213" i="2"/>
  <c r="AB2213" i="2"/>
  <c r="AA2213" i="2"/>
  <c r="Z2213" i="2"/>
  <c r="AC2212" i="2"/>
  <c r="AB2212" i="2"/>
  <c r="AA2212" i="2"/>
  <c r="Z2212" i="2"/>
  <c r="AC2211" i="2"/>
  <c r="AB2211" i="2"/>
  <c r="AA2211" i="2"/>
  <c r="Z2211" i="2"/>
  <c r="AC2210" i="2"/>
  <c r="AB2210" i="2"/>
  <c r="AA2210" i="2"/>
  <c r="Z2210" i="2"/>
  <c r="AC2209" i="2"/>
  <c r="AB2209" i="2"/>
  <c r="AA2209" i="2"/>
  <c r="Z2209" i="2"/>
  <c r="AC2208" i="2"/>
  <c r="AB2208" i="2"/>
  <c r="AA2208" i="2"/>
  <c r="Z2208" i="2"/>
  <c r="AC2207" i="2"/>
  <c r="AB2207" i="2"/>
  <c r="AA2207" i="2"/>
  <c r="Z2207" i="2"/>
  <c r="AC2206" i="2"/>
  <c r="AB2206" i="2"/>
  <c r="AA2206" i="2"/>
  <c r="Z2206" i="2"/>
  <c r="AC2205" i="2"/>
  <c r="AB2205" i="2"/>
  <c r="AA2205" i="2"/>
  <c r="Z2205" i="2"/>
  <c r="AC2204" i="2"/>
  <c r="AB2204" i="2"/>
  <c r="AA2204" i="2"/>
  <c r="Z2204" i="2"/>
  <c r="AC2203" i="2"/>
  <c r="AB2203" i="2"/>
  <c r="AA2203" i="2"/>
  <c r="Z2203" i="2"/>
  <c r="AC2202" i="2"/>
  <c r="AB2202" i="2"/>
  <c r="AA2202" i="2"/>
  <c r="Z2202" i="2"/>
  <c r="AC2201" i="2"/>
  <c r="AB2201" i="2"/>
  <c r="AA2201" i="2"/>
  <c r="Z2201" i="2"/>
  <c r="AC2200" i="2"/>
  <c r="AB2200" i="2"/>
  <c r="AA2200" i="2"/>
  <c r="Z2200" i="2"/>
  <c r="AC2199" i="2"/>
  <c r="AB2199" i="2"/>
  <c r="AA2199" i="2"/>
  <c r="Z2199" i="2"/>
  <c r="AC2197" i="2"/>
  <c r="AB2197" i="2"/>
  <c r="AA2197" i="2"/>
  <c r="Z2197" i="2"/>
  <c r="AC2196" i="2"/>
  <c r="AB2196" i="2"/>
  <c r="AA2196" i="2"/>
  <c r="Z2196" i="2"/>
  <c r="AC2195" i="2"/>
  <c r="AB2195" i="2"/>
  <c r="AA2195" i="2"/>
  <c r="Z2195" i="2"/>
  <c r="AC2194" i="2"/>
  <c r="AB2194" i="2"/>
  <c r="AA2194" i="2"/>
  <c r="Z2194" i="2"/>
  <c r="AC2193" i="2"/>
  <c r="AB2193" i="2"/>
  <c r="AA2193" i="2"/>
  <c r="Z2193" i="2"/>
  <c r="AC2192" i="2"/>
  <c r="AB2192" i="2"/>
  <c r="AA2192" i="2"/>
  <c r="Z2192" i="2"/>
  <c r="AC2191" i="2"/>
  <c r="AB2191" i="2"/>
  <c r="AA2191" i="2"/>
  <c r="Z2191" i="2"/>
  <c r="AC2190" i="2"/>
  <c r="AB2190" i="2"/>
  <c r="AA2190" i="2"/>
  <c r="Z2190" i="2"/>
  <c r="AC2189" i="2"/>
  <c r="AB2189" i="2"/>
  <c r="AA2189" i="2"/>
  <c r="Z2189" i="2"/>
  <c r="AC2188" i="2"/>
  <c r="AB2188" i="2"/>
  <c r="AA2188" i="2"/>
  <c r="Z2188" i="2"/>
  <c r="AC2187" i="2"/>
  <c r="AB2187" i="2"/>
  <c r="AA2187" i="2"/>
  <c r="Z2187" i="2"/>
  <c r="AC2186" i="2"/>
  <c r="AB2186" i="2"/>
  <c r="AA2186" i="2"/>
  <c r="Z2186" i="2"/>
  <c r="AC2185" i="2"/>
  <c r="AB2185" i="2"/>
  <c r="AA2185" i="2"/>
  <c r="Z2185" i="2"/>
  <c r="AC2184" i="2"/>
  <c r="AB2184" i="2"/>
  <c r="AA2184" i="2"/>
  <c r="Z2184" i="2"/>
  <c r="AC2183" i="2"/>
  <c r="AB2183" i="2"/>
  <c r="AA2183" i="2"/>
  <c r="Z2183" i="2"/>
  <c r="AC2182" i="2"/>
  <c r="AB2182" i="2"/>
  <c r="AA2182" i="2"/>
  <c r="Z2182" i="2"/>
  <c r="AC2181" i="2"/>
  <c r="AB2181" i="2"/>
  <c r="AA2181" i="2"/>
  <c r="Z2181" i="2"/>
  <c r="AC2180" i="2"/>
  <c r="AB2180" i="2"/>
  <c r="AA2180" i="2"/>
  <c r="Z2180" i="2"/>
  <c r="AC2179" i="2"/>
  <c r="AB2179" i="2"/>
  <c r="AA2179" i="2"/>
  <c r="Z2179" i="2"/>
  <c r="AC2178" i="2"/>
  <c r="AB2178" i="2"/>
  <c r="AA2178" i="2"/>
  <c r="Z2178" i="2"/>
  <c r="AC2177" i="2"/>
  <c r="AB2177" i="2"/>
  <c r="AA2177" i="2"/>
  <c r="Z2177" i="2"/>
  <c r="AC2176" i="2"/>
  <c r="AB2176" i="2"/>
  <c r="AA2176" i="2"/>
  <c r="Z2176" i="2"/>
  <c r="AC2175" i="2"/>
  <c r="AB2175" i="2"/>
  <c r="AA2175" i="2"/>
  <c r="Z2175" i="2"/>
  <c r="AC2174" i="2"/>
  <c r="AB2174" i="2"/>
  <c r="AA2174" i="2"/>
  <c r="Z2174" i="2"/>
  <c r="AC2173" i="2"/>
  <c r="AB2173" i="2"/>
  <c r="AA2173" i="2"/>
  <c r="Z2173" i="2"/>
  <c r="AC2172" i="2"/>
  <c r="AB2172" i="2"/>
  <c r="AA2172" i="2"/>
  <c r="Z2172" i="2"/>
  <c r="AC2171" i="2"/>
  <c r="AB2171" i="2"/>
  <c r="AA2171" i="2"/>
  <c r="Z2171" i="2"/>
  <c r="AC2170" i="2"/>
  <c r="AB2170" i="2"/>
  <c r="AA2170" i="2"/>
  <c r="Z2170" i="2"/>
  <c r="AC2169" i="2"/>
  <c r="AB2169" i="2"/>
  <c r="AA2169" i="2"/>
  <c r="Z2169" i="2"/>
  <c r="AC2168" i="2"/>
  <c r="AB2168" i="2"/>
  <c r="AA2168" i="2"/>
  <c r="Z2168" i="2"/>
  <c r="AC2167" i="2"/>
  <c r="AB2167" i="2"/>
  <c r="AA2167" i="2"/>
  <c r="Z2167" i="2"/>
  <c r="AC2166" i="2"/>
  <c r="AB2166" i="2"/>
  <c r="AA2166" i="2"/>
  <c r="Z2166" i="2"/>
  <c r="AC2165" i="2"/>
  <c r="AB2165" i="2"/>
  <c r="AA2165" i="2"/>
  <c r="Z2165" i="2"/>
  <c r="AC2164" i="2"/>
  <c r="AB2164" i="2"/>
  <c r="AA2164" i="2"/>
  <c r="Z2164" i="2"/>
  <c r="AC2163" i="2"/>
  <c r="AB2163" i="2"/>
  <c r="AA2163" i="2"/>
  <c r="Z2163" i="2"/>
  <c r="AC2162" i="2"/>
  <c r="AB2162" i="2"/>
  <c r="AA2162" i="2"/>
  <c r="Z2162" i="2"/>
  <c r="AC2161" i="2"/>
  <c r="AB2161" i="2"/>
  <c r="AA2161" i="2"/>
  <c r="Z2161" i="2"/>
  <c r="AC2160" i="2"/>
  <c r="AB2160" i="2"/>
  <c r="AA2160" i="2"/>
  <c r="Z2160" i="2"/>
  <c r="AC2158" i="2"/>
  <c r="AB2158" i="2"/>
  <c r="AA2158" i="2"/>
  <c r="Z2158" i="2"/>
  <c r="AC2157" i="2"/>
  <c r="AB2157" i="2"/>
  <c r="AA2157" i="2"/>
  <c r="Z2157" i="2"/>
  <c r="AC2156" i="2"/>
  <c r="AB2156" i="2"/>
  <c r="AA2156" i="2"/>
  <c r="Z2156" i="2"/>
  <c r="AC2155" i="2"/>
  <c r="AB2155" i="2"/>
  <c r="AA2155" i="2"/>
  <c r="Z2155" i="2"/>
  <c r="AC2154" i="2"/>
  <c r="AB2154" i="2"/>
  <c r="AA2154" i="2"/>
  <c r="Z2154" i="2"/>
  <c r="AC2153" i="2"/>
  <c r="AB2153" i="2"/>
  <c r="AA2153" i="2"/>
  <c r="Z2153" i="2"/>
  <c r="AC2152" i="2"/>
  <c r="AB2152" i="2"/>
  <c r="AA2152" i="2"/>
  <c r="Z2152" i="2"/>
  <c r="AC2151" i="2"/>
  <c r="AB2151" i="2"/>
  <c r="AA2151" i="2"/>
  <c r="Z2151" i="2"/>
  <c r="AC2150" i="2"/>
  <c r="AB2150" i="2"/>
  <c r="AA2150" i="2"/>
  <c r="Z2150" i="2"/>
  <c r="AC2149" i="2"/>
  <c r="AB2149" i="2"/>
  <c r="AA2149" i="2"/>
  <c r="Z2149" i="2"/>
  <c r="AC2148" i="2"/>
  <c r="AB2148" i="2"/>
  <c r="AA2148" i="2"/>
  <c r="Z2148" i="2"/>
  <c r="AC2147" i="2"/>
  <c r="AB2147" i="2"/>
  <c r="AA2147" i="2"/>
  <c r="Z2147" i="2"/>
  <c r="AC2146" i="2"/>
  <c r="AB2146" i="2"/>
  <c r="AA2146" i="2"/>
  <c r="Z2146" i="2"/>
  <c r="AC2145" i="2"/>
  <c r="AB2145" i="2"/>
  <c r="AA2145" i="2"/>
  <c r="Z2145" i="2"/>
  <c r="AC2144" i="2"/>
  <c r="AB2144" i="2"/>
  <c r="AA2144" i="2"/>
  <c r="Z2144" i="2"/>
  <c r="AC2143" i="2"/>
  <c r="AB2143" i="2"/>
  <c r="AA2143" i="2"/>
  <c r="Z2143" i="2"/>
  <c r="AC2142" i="2"/>
  <c r="AB2142" i="2"/>
  <c r="AA2142" i="2"/>
  <c r="Z2142" i="2"/>
  <c r="AC2140" i="2"/>
  <c r="AB2140" i="2"/>
  <c r="AA2140" i="2"/>
  <c r="Z2140" i="2"/>
  <c r="AC2139" i="2"/>
  <c r="AB2139" i="2"/>
  <c r="AA2139" i="2"/>
  <c r="Z2139" i="2"/>
  <c r="AC2138" i="2"/>
  <c r="AB2138" i="2"/>
  <c r="AA2138" i="2"/>
  <c r="Z2138" i="2"/>
  <c r="AC2137" i="2"/>
  <c r="AB2137" i="2"/>
  <c r="AA2137" i="2"/>
  <c r="Z2137" i="2"/>
  <c r="AC2136" i="2"/>
  <c r="AB2136" i="2"/>
  <c r="AA2136" i="2"/>
  <c r="Z2136" i="2"/>
  <c r="AC2135" i="2"/>
  <c r="AB2135" i="2"/>
  <c r="AA2135" i="2"/>
  <c r="Z2135" i="2"/>
  <c r="AC2134" i="2"/>
  <c r="AB2134" i="2"/>
  <c r="AA2134" i="2"/>
  <c r="Z2134" i="2"/>
  <c r="AC2133" i="2"/>
  <c r="AB2133" i="2"/>
  <c r="AA2133" i="2"/>
  <c r="Z2133" i="2"/>
  <c r="AC2132" i="2"/>
  <c r="AB2132" i="2"/>
  <c r="AA2132" i="2"/>
  <c r="Z2132" i="2"/>
  <c r="AC2131" i="2"/>
  <c r="AB2131" i="2"/>
  <c r="AA2131" i="2"/>
  <c r="Z2131" i="2"/>
  <c r="AC2130" i="2"/>
  <c r="AB2130" i="2"/>
  <c r="AA2130" i="2"/>
  <c r="Z2130" i="2"/>
  <c r="AC2129" i="2"/>
  <c r="AB2129" i="2"/>
  <c r="AA2129" i="2"/>
  <c r="Z2129" i="2"/>
  <c r="AC2122" i="2"/>
  <c r="AB2122" i="2"/>
  <c r="AA2122" i="2"/>
  <c r="Z2122" i="2"/>
  <c r="AC2121" i="2"/>
  <c r="AB2121" i="2"/>
  <c r="AA2121" i="2"/>
  <c r="Z2121" i="2"/>
  <c r="AC2120" i="2"/>
  <c r="AB2120" i="2"/>
  <c r="AA2120" i="2"/>
  <c r="Z2120" i="2"/>
  <c r="AC2119" i="2"/>
  <c r="AB2119" i="2"/>
  <c r="AA2119" i="2"/>
  <c r="Z2119" i="2"/>
  <c r="AC2118" i="2"/>
  <c r="AB2118" i="2"/>
  <c r="AA2118" i="2"/>
  <c r="Z2118" i="2"/>
  <c r="AC2117" i="2"/>
  <c r="AB2117" i="2"/>
  <c r="AA2117" i="2"/>
  <c r="Z2117" i="2"/>
  <c r="AC2116" i="2"/>
  <c r="AB2116" i="2"/>
  <c r="AA2116" i="2"/>
  <c r="Z2116" i="2"/>
  <c r="AC2115" i="2"/>
  <c r="AB2115" i="2"/>
  <c r="AA2115" i="2"/>
  <c r="Z2115" i="2"/>
  <c r="AC2113" i="2"/>
  <c r="AB2113" i="2"/>
  <c r="AA2113" i="2"/>
  <c r="Z2113" i="2"/>
  <c r="AC2112" i="2"/>
  <c r="AB2112" i="2"/>
  <c r="AA2112" i="2"/>
  <c r="Z2112" i="2"/>
  <c r="AC2111" i="2"/>
  <c r="AB2111" i="2"/>
  <c r="AA2111" i="2"/>
  <c r="Z2111" i="2"/>
  <c r="AC2110" i="2"/>
  <c r="AB2110" i="2"/>
  <c r="AA2110" i="2"/>
  <c r="Z2110" i="2"/>
  <c r="AC2109" i="2"/>
  <c r="AB2109" i="2"/>
  <c r="AA2109" i="2"/>
  <c r="Z2109" i="2"/>
  <c r="AC2108" i="2"/>
  <c r="AB2108" i="2"/>
  <c r="AA2108" i="2"/>
  <c r="Z2108" i="2"/>
  <c r="AC2107" i="2"/>
  <c r="AB2107" i="2"/>
  <c r="AA2107" i="2"/>
  <c r="Z2107" i="2"/>
  <c r="AC2106" i="2"/>
  <c r="AB2106" i="2"/>
  <c r="AA2106" i="2"/>
  <c r="Z2106" i="2"/>
  <c r="AC2105" i="2"/>
  <c r="AB2105" i="2"/>
  <c r="AA2105" i="2"/>
  <c r="Z2105" i="2"/>
  <c r="AC2104" i="2"/>
  <c r="AB2104" i="2"/>
  <c r="AA2104" i="2"/>
  <c r="Z2104" i="2"/>
  <c r="AC2103" i="2"/>
  <c r="AB2103" i="2"/>
  <c r="AA2103" i="2"/>
  <c r="Z2103" i="2"/>
  <c r="AC2102" i="2"/>
  <c r="AB2102" i="2"/>
  <c r="AA2102" i="2"/>
  <c r="Z2102" i="2"/>
  <c r="AC2100" i="2"/>
  <c r="AB2100" i="2"/>
  <c r="AA2100" i="2"/>
  <c r="Z2100" i="2"/>
  <c r="AC2099" i="2"/>
  <c r="AB2099" i="2"/>
  <c r="AA2099" i="2"/>
  <c r="Z2099" i="2"/>
  <c r="AC2098" i="2"/>
  <c r="AB2098" i="2"/>
  <c r="AA2098" i="2"/>
  <c r="Z2098" i="2"/>
  <c r="AC2097" i="2"/>
  <c r="AB2097" i="2"/>
  <c r="AA2097" i="2"/>
  <c r="Z2097" i="2"/>
  <c r="AC2096" i="2"/>
  <c r="AB2096" i="2"/>
  <c r="AA2096" i="2"/>
  <c r="Z2096" i="2"/>
  <c r="AC2095" i="2"/>
  <c r="AB2095" i="2"/>
  <c r="AA2095" i="2"/>
  <c r="Z2095" i="2"/>
  <c r="AC2094" i="2"/>
  <c r="AB2094" i="2"/>
  <c r="AA2094" i="2"/>
  <c r="Z2094" i="2"/>
  <c r="AC2093" i="2"/>
  <c r="AB2093" i="2"/>
  <c r="AA2093" i="2"/>
  <c r="Z2093" i="2"/>
  <c r="AC2092" i="2"/>
  <c r="AB2092" i="2"/>
  <c r="AA2092" i="2"/>
  <c r="Z2092" i="2"/>
  <c r="AC2091" i="2"/>
  <c r="AB2091" i="2"/>
  <c r="AA2091" i="2"/>
  <c r="Z2091" i="2"/>
  <c r="AC2090" i="2"/>
  <c r="AB2090" i="2"/>
  <c r="AA2090" i="2"/>
  <c r="Z2090" i="2"/>
  <c r="AC2089" i="2"/>
  <c r="AB2089" i="2"/>
  <c r="AA2089" i="2"/>
  <c r="Z2089" i="2"/>
  <c r="AC2088" i="2"/>
  <c r="AB2088" i="2"/>
  <c r="AA2088" i="2"/>
  <c r="Z2088" i="2"/>
  <c r="AC2087" i="2"/>
  <c r="AB2087" i="2"/>
  <c r="AA2087" i="2"/>
  <c r="Z2087" i="2"/>
  <c r="AC2086" i="2"/>
  <c r="AB2086" i="2"/>
  <c r="AA2086" i="2"/>
  <c r="Z2086" i="2"/>
  <c r="AC2085" i="2"/>
  <c r="AB2085" i="2"/>
  <c r="AA2085" i="2"/>
  <c r="Z2085" i="2"/>
  <c r="AC2084" i="2"/>
  <c r="AB2084" i="2"/>
  <c r="AA2084" i="2"/>
  <c r="Z2084" i="2"/>
  <c r="AC2083" i="2"/>
  <c r="AB2083" i="2"/>
  <c r="AA2083" i="2"/>
  <c r="Z2083" i="2"/>
  <c r="AC2082" i="2"/>
  <c r="AB2082" i="2"/>
  <c r="AA2082" i="2"/>
  <c r="Z2082" i="2"/>
  <c r="AC2081" i="2"/>
  <c r="AB2081" i="2"/>
  <c r="AA2081" i="2"/>
  <c r="Z2081" i="2"/>
  <c r="AC2080" i="2"/>
  <c r="AB2080" i="2"/>
  <c r="AA2080" i="2"/>
  <c r="Z2080" i="2"/>
  <c r="AC2079" i="2"/>
  <c r="AB2079" i="2"/>
  <c r="AA2079" i="2"/>
  <c r="Z2079" i="2"/>
  <c r="AC2078" i="2"/>
  <c r="AB2078" i="2"/>
  <c r="AA2078" i="2"/>
  <c r="Z2078" i="2"/>
  <c r="AC2077" i="2"/>
  <c r="AB2077" i="2"/>
  <c r="AA2077" i="2"/>
  <c r="Z2077" i="2"/>
  <c r="AC2076" i="2"/>
  <c r="AB2076" i="2"/>
  <c r="AA2076" i="2"/>
  <c r="Z2076" i="2"/>
  <c r="AC2075" i="2"/>
  <c r="AB2075" i="2"/>
  <c r="AA2075" i="2"/>
  <c r="Z2075" i="2"/>
  <c r="AC2074" i="2"/>
  <c r="AB2074" i="2"/>
  <c r="AA2074" i="2"/>
  <c r="Z2074" i="2"/>
  <c r="AC2073" i="2"/>
  <c r="AB2073" i="2"/>
  <c r="AA2073" i="2"/>
  <c r="Z2073" i="2"/>
  <c r="AC2072" i="2"/>
  <c r="AB2072" i="2"/>
  <c r="AA2072" i="2"/>
  <c r="Z2072" i="2"/>
  <c r="AC2071" i="2"/>
  <c r="AB2071" i="2"/>
  <c r="AA2071" i="2"/>
  <c r="Z2071" i="2"/>
  <c r="AC2070" i="2"/>
  <c r="AB2070" i="2"/>
  <c r="AA2070" i="2"/>
  <c r="Z2070" i="2"/>
  <c r="AC2069" i="2"/>
  <c r="AB2069" i="2"/>
  <c r="AA2069" i="2"/>
  <c r="Z2069" i="2"/>
  <c r="AC2068" i="2"/>
  <c r="AB2068" i="2"/>
  <c r="AA2068" i="2"/>
  <c r="Z2068" i="2"/>
  <c r="AC2067" i="2"/>
  <c r="AB2067" i="2"/>
  <c r="AA2067" i="2"/>
  <c r="Z2067" i="2"/>
  <c r="AC2066" i="2"/>
  <c r="AB2066" i="2"/>
  <c r="AA2066" i="2"/>
  <c r="Z2066" i="2"/>
  <c r="AC2065" i="2"/>
  <c r="AB2065" i="2"/>
  <c r="AA2065" i="2"/>
  <c r="Z2065" i="2"/>
  <c r="AC2064" i="2"/>
  <c r="AB2064" i="2"/>
  <c r="AA2064" i="2"/>
  <c r="Z2064" i="2"/>
  <c r="AC2063" i="2"/>
  <c r="AB2063" i="2"/>
  <c r="AA2063" i="2"/>
  <c r="Z2063" i="2"/>
  <c r="AC2062" i="2"/>
  <c r="AB2062" i="2"/>
  <c r="AA2062" i="2"/>
  <c r="Z2062" i="2"/>
  <c r="AC2061" i="2"/>
  <c r="AB2061" i="2"/>
  <c r="AA2061" i="2"/>
  <c r="Z2061" i="2"/>
  <c r="AC2060" i="2"/>
  <c r="AB2060" i="2"/>
  <c r="AA2060" i="2"/>
  <c r="Z2060" i="2"/>
  <c r="AC2059" i="2"/>
  <c r="AB2059" i="2"/>
  <c r="AA2059" i="2"/>
  <c r="Z2059" i="2"/>
  <c r="AC2058" i="2"/>
  <c r="AB2058" i="2"/>
  <c r="AA2058" i="2"/>
  <c r="Z2058" i="2"/>
  <c r="AC2057" i="2"/>
  <c r="AB2057" i="2"/>
  <c r="AA2057" i="2"/>
  <c r="Z2057" i="2"/>
  <c r="AC2056" i="2"/>
  <c r="AB2056" i="2"/>
  <c r="AA2056" i="2"/>
  <c r="Z2056" i="2"/>
  <c r="AC2055" i="2"/>
  <c r="AB2055" i="2"/>
  <c r="AA2055" i="2"/>
  <c r="Z2055" i="2"/>
  <c r="AC2054" i="2"/>
  <c r="AB2054" i="2"/>
  <c r="AA2054" i="2"/>
  <c r="Z2054" i="2"/>
  <c r="AC2053" i="2"/>
  <c r="AB2053" i="2"/>
  <c r="AA2053" i="2"/>
  <c r="Z2053" i="2"/>
  <c r="AC2052" i="2"/>
  <c r="AB2052" i="2"/>
  <c r="AA2052" i="2"/>
  <c r="Z2052" i="2"/>
  <c r="AC2051" i="2"/>
  <c r="AB2051" i="2"/>
  <c r="AA2051" i="2"/>
  <c r="Z2051" i="2"/>
  <c r="AC2050" i="2"/>
  <c r="AB2050" i="2"/>
  <c r="AA2050" i="2"/>
  <c r="Z2050" i="2"/>
  <c r="AC2049" i="2"/>
  <c r="AB2049" i="2"/>
  <c r="AA2049" i="2"/>
  <c r="Z2049" i="2"/>
  <c r="AC2048" i="2"/>
  <c r="AB2048" i="2"/>
  <c r="AA2048" i="2"/>
  <c r="Z2048" i="2"/>
  <c r="AC2047" i="2"/>
  <c r="AB2047" i="2"/>
  <c r="AA2047" i="2"/>
  <c r="Z2047" i="2"/>
  <c r="AC2046" i="2"/>
  <c r="AB2046" i="2"/>
  <c r="AA2046" i="2"/>
  <c r="Z2046" i="2"/>
  <c r="AC2044" i="2"/>
  <c r="AB2044" i="2"/>
  <c r="AA2044" i="2"/>
  <c r="Z2044" i="2"/>
  <c r="AC2043" i="2"/>
  <c r="AB2043" i="2"/>
  <c r="AA2043" i="2"/>
  <c r="Z2043" i="2"/>
  <c r="AC2042" i="2"/>
  <c r="AB2042" i="2"/>
  <c r="AA2042" i="2"/>
  <c r="Z2042" i="2"/>
  <c r="AC2041" i="2"/>
  <c r="AB2041" i="2"/>
  <c r="AA2041" i="2"/>
  <c r="Z2041" i="2"/>
  <c r="AC2040" i="2"/>
  <c r="AB2040" i="2"/>
  <c r="AA2040" i="2"/>
  <c r="Z2040" i="2"/>
  <c r="AC2039" i="2"/>
  <c r="AB2039" i="2"/>
  <c r="AA2039" i="2"/>
  <c r="Z2039" i="2"/>
  <c r="AC2038" i="2"/>
  <c r="AB2038" i="2"/>
  <c r="AA2038" i="2"/>
  <c r="Z2038" i="2"/>
  <c r="AC2036" i="2"/>
  <c r="AB2036" i="2"/>
  <c r="AA2036" i="2"/>
  <c r="Z2036" i="2"/>
  <c r="AC2035" i="2"/>
  <c r="AB2035" i="2"/>
  <c r="AA2035" i="2"/>
  <c r="Z2035" i="2"/>
  <c r="AC2032" i="2"/>
  <c r="AB2032" i="2"/>
  <c r="AA2032" i="2"/>
  <c r="Z2032" i="2"/>
  <c r="AC2031" i="2"/>
  <c r="AB2031" i="2"/>
  <c r="AA2031" i="2"/>
  <c r="Z2031" i="2"/>
  <c r="AC2030" i="2"/>
  <c r="AB2030" i="2"/>
  <c r="AA2030" i="2"/>
  <c r="Z2030" i="2"/>
  <c r="AC2029" i="2"/>
  <c r="AB2029" i="2"/>
  <c r="AA2029" i="2"/>
  <c r="Z2029" i="2"/>
  <c r="AC2028" i="2"/>
  <c r="AB2028" i="2"/>
  <c r="AA2028" i="2"/>
  <c r="Z2028" i="2"/>
  <c r="AC2027" i="2"/>
  <c r="AB2027" i="2"/>
  <c r="AA2027" i="2"/>
  <c r="Z2027" i="2"/>
  <c r="AC2026" i="2"/>
  <c r="AB2026" i="2"/>
  <c r="AA2026" i="2"/>
  <c r="Z2026" i="2"/>
  <c r="AC2024" i="2"/>
  <c r="AB2024" i="2"/>
  <c r="AA2024" i="2"/>
  <c r="Z2024" i="2"/>
  <c r="AC2023" i="2"/>
  <c r="AB2023" i="2"/>
  <c r="AA2023" i="2"/>
  <c r="Z2023" i="2"/>
  <c r="AC2021" i="2"/>
  <c r="AB2021" i="2"/>
  <c r="AA2021" i="2"/>
  <c r="Z2021" i="2"/>
  <c r="AC2020" i="2"/>
  <c r="AB2020" i="2"/>
  <c r="AA2020" i="2"/>
  <c r="Z2020" i="2"/>
  <c r="AC2019" i="2"/>
  <c r="AB2019" i="2"/>
  <c r="AA2019" i="2"/>
  <c r="Z2019" i="2"/>
  <c r="AC2018" i="2"/>
  <c r="AB2018" i="2"/>
  <c r="AA2018" i="2"/>
  <c r="Z2018" i="2"/>
  <c r="AC2016" i="2"/>
  <c r="AB2016" i="2"/>
  <c r="AA2016" i="2"/>
  <c r="Z2016" i="2"/>
  <c r="AC2015" i="2"/>
  <c r="AB2015" i="2"/>
  <c r="AA2015" i="2"/>
  <c r="Z2015" i="2"/>
  <c r="AC2014" i="2"/>
  <c r="AB2014" i="2"/>
  <c r="AA2014" i="2"/>
  <c r="Z2014" i="2"/>
  <c r="AC2013" i="2"/>
  <c r="AB2013" i="2"/>
  <c r="AA2013" i="2"/>
  <c r="Z2013" i="2"/>
  <c r="AC2012" i="2"/>
  <c r="AB2012" i="2"/>
  <c r="AA2012" i="2"/>
  <c r="Z2012" i="2"/>
  <c r="AC2011" i="2"/>
  <c r="AB2011" i="2"/>
  <c r="AA2011" i="2"/>
  <c r="Z2011" i="2"/>
  <c r="AC2010" i="2"/>
  <c r="AB2010" i="2"/>
  <c r="AA2010" i="2"/>
  <c r="Z2010" i="2"/>
  <c r="AC2009" i="2"/>
  <c r="AB2009" i="2"/>
  <c r="AA2009" i="2"/>
  <c r="Z2009" i="2"/>
  <c r="AC2007" i="2"/>
  <c r="AB2007" i="2"/>
  <c r="AA2007" i="2"/>
  <c r="Z2007" i="2"/>
  <c r="AC2006" i="2"/>
  <c r="AB2006" i="2"/>
  <c r="AA2006" i="2"/>
  <c r="Z2006" i="2"/>
  <c r="AC2005" i="2"/>
  <c r="AB2005" i="2"/>
  <c r="AA2005" i="2"/>
  <c r="Z2005" i="2"/>
  <c r="AC2004" i="2"/>
  <c r="AB2004" i="2"/>
  <c r="AA2004" i="2"/>
  <c r="Z2004" i="2"/>
  <c r="AC2003" i="2"/>
  <c r="AB2003" i="2"/>
  <c r="AA2003" i="2"/>
  <c r="Z2003" i="2"/>
  <c r="AC2002" i="2"/>
  <c r="AB2002" i="2"/>
  <c r="AA2002" i="2"/>
  <c r="Z2002" i="2"/>
  <c r="AC2001" i="2"/>
  <c r="AB2001" i="2"/>
  <c r="AA2001" i="2"/>
  <c r="Z2001" i="2"/>
  <c r="AC2000" i="2"/>
  <c r="AB2000" i="2"/>
  <c r="AA2000" i="2"/>
  <c r="Z2000" i="2"/>
  <c r="AC1999" i="2"/>
  <c r="AB1999" i="2"/>
  <c r="AA1999" i="2"/>
  <c r="Z1999" i="2"/>
  <c r="AC1998" i="2"/>
  <c r="AB1998" i="2"/>
  <c r="AA1998" i="2"/>
  <c r="Z1998" i="2"/>
  <c r="AC1997" i="2"/>
  <c r="AB1997" i="2"/>
  <c r="AA1997" i="2"/>
  <c r="Z1997" i="2"/>
  <c r="AC1996" i="2"/>
  <c r="AB1996" i="2"/>
  <c r="AA1996" i="2"/>
  <c r="Z1996" i="2"/>
  <c r="AC1995" i="2"/>
  <c r="AB1995" i="2"/>
  <c r="AA1995" i="2"/>
  <c r="Z1995" i="2"/>
  <c r="AC1994" i="2"/>
  <c r="AB1994" i="2"/>
  <c r="AA1994" i="2"/>
  <c r="Z1994" i="2"/>
  <c r="AC1993" i="2"/>
  <c r="AB1993" i="2"/>
  <c r="AA1993" i="2"/>
  <c r="Z1993" i="2"/>
  <c r="AC1992" i="2"/>
  <c r="AB1992" i="2"/>
  <c r="AA1992" i="2"/>
  <c r="Z1992" i="2"/>
  <c r="AC1991" i="2"/>
  <c r="AB1991" i="2"/>
  <c r="AA1991" i="2"/>
  <c r="Z1991" i="2"/>
  <c r="AC1990" i="2"/>
  <c r="AB1990" i="2"/>
  <c r="AA1990" i="2"/>
  <c r="Z1990" i="2"/>
  <c r="AC1989" i="2"/>
  <c r="AB1989" i="2"/>
  <c r="AA1989" i="2"/>
  <c r="Z1989" i="2"/>
  <c r="AC1987" i="2"/>
  <c r="AB1987" i="2"/>
  <c r="AA1987" i="2"/>
  <c r="Z1987" i="2"/>
  <c r="AC1986" i="2"/>
  <c r="AB1986" i="2"/>
  <c r="AA1986" i="2"/>
  <c r="Z1986" i="2"/>
  <c r="AC1985" i="2"/>
  <c r="AB1985" i="2"/>
  <c r="AA1985" i="2"/>
  <c r="Z1985" i="2"/>
  <c r="AC1984" i="2"/>
  <c r="AB1984" i="2"/>
  <c r="AA1984" i="2"/>
  <c r="Z1984" i="2"/>
  <c r="AC1983" i="2"/>
  <c r="AB1983" i="2"/>
  <c r="AA1983" i="2"/>
  <c r="Z1983" i="2"/>
  <c r="AC1982" i="2"/>
  <c r="AB1982" i="2"/>
  <c r="AA1982" i="2"/>
  <c r="Z1982" i="2"/>
  <c r="AC1981" i="2"/>
  <c r="AB1981" i="2"/>
  <c r="AA1981" i="2"/>
  <c r="Z1981" i="2"/>
  <c r="AC1980" i="2"/>
  <c r="AB1980" i="2"/>
  <c r="AA1980" i="2"/>
  <c r="Z1980" i="2"/>
  <c r="AC1979" i="2"/>
  <c r="AB1979" i="2"/>
  <c r="AA1979" i="2"/>
  <c r="Z1979" i="2"/>
  <c r="AC1978" i="2"/>
  <c r="AB1978" i="2"/>
  <c r="AA1978" i="2"/>
  <c r="Z1978" i="2"/>
  <c r="AC1977" i="2"/>
  <c r="AB1977" i="2"/>
  <c r="AA1977" i="2"/>
  <c r="Z1977" i="2"/>
  <c r="AC1976" i="2"/>
  <c r="AB1976" i="2"/>
  <c r="AA1976" i="2"/>
  <c r="Z1976" i="2"/>
  <c r="AC1975" i="2"/>
  <c r="AB1975" i="2"/>
  <c r="AA1975" i="2"/>
  <c r="Z1975" i="2"/>
  <c r="AC1974" i="2"/>
  <c r="AB1974" i="2"/>
  <c r="AA1974" i="2"/>
  <c r="Z1974" i="2"/>
  <c r="AC1973" i="2"/>
  <c r="AB1973" i="2"/>
  <c r="AA1973" i="2"/>
  <c r="Z1973" i="2"/>
  <c r="AC1972" i="2"/>
  <c r="AB1972" i="2"/>
  <c r="AA1972" i="2"/>
  <c r="Z1972" i="2"/>
  <c r="AC1971" i="2"/>
  <c r="AB1971" i="2"/>
  <c r="AA1971" i="2"/>
  <c r="Z1971" i="2"/>
  <c r="AC1970" i="2"/>
  <c r="AB1970" i="2"/>
  <c r="AA1970" i="2"/>
  <c r="Z1970" i="2"/>
  <c r="AC1969" i="2"/>
  <c r="AB1969" i="2"/>
  <c r="AA1969" i="2"/>
  <c r="Z1969" i="2"/>
  <c r="AC1968" i="2"/>
  <c r="AB1968" i="2"/>
  <c r="AA1968" i="2"/>
  <c r="Z1968" i="2"/>
  <c r="AC1967" i="2"/>
  <c r="AB1967" i="2"/>
  <c r="AA1967" i="2"/>
  <c r="Z1967" i="2"/>
  <c r="AC1966" i="2"/>
  <c r="AB1966" i="2"/>
  <c r="AA1966" i="2"/>
  <c r="Z1966" i="2"/>
  <c r="AC1965" i="2"/>
  <c r="AB1965" i="2"/>
  <c r="AA1965" i="2"/>
  <c r="Z1965" i="2"/>
  <c r="AC1964" i="2"/>
  <c r="AB1964" i="2"/>
  <c r="AA1964" i="2"/>
  <c r="Z1964" i="2"/>
  <c r="AC1963" i="2"/>
  <c r="AB1963" i="2"/>
  <c r="AA1963" i="2"/>
  <c r="Z1963" i="2"/>
  <c r="AC1962" i="2"/>
  <c r="AB1962" i="2"/>
  <c r="AA1962" i="2"/>
  <c r="Z1962" i="2"/>
  <c r="AC1961" i="2"/>
  <c r="AB1961" i="2"/>
  <c r="AA1961" i="2"/>
  <c r="Z1961" i="2"/>
  <c r="AC1960" i="2"/>
  <c r="AB1960" i="2"/>
  <c r="AA1960" i="2"/>
  <c r="Z1960" i="2"/>
  <c r="AC1959" i="2"/>
  <c r="AB1959" i="2"/>
  <c r="AA1959" i="2"/>
  <c r="Z1959" i="2"/>
  <c r="AC1958" i="2"/>
  <c r="AB1958" i="2"/>
  <c r="AA1958" i="2"/>
  <c r="Z1958" i="2"/>
  <c r="AC1957" i="2"/>
  <c r="AB1957" i="2"/>
  <c r="AA1957" i="2"/>
  <c r="Z1957" i="2"/>
  <c r="AC1956" i="2"/>
  <c r="AB1956" i="2"/>
  <c r="AA1956" i="2"/>
  <c r="Z1956" i="2"/>
  <c r="AC1955" i="2"/>
  <c r="AB1955" i="2"/>
  <c r="AA1955" i="2"/>
  <c r="Z1955" i="2"/>
  <c r="AC1954" i="2"/>
  <c r="AB1954" i="2"/>
  <c r="AA1954" i="2"/>
  <c r="Z1954" i="2"/>
  <c r="AC1953" i="2"/>
  <c r="AB1953" i="2"/>
  <c r="AA1953" i="2"/>
  <c r="Z1953" i="2"/>
  <c r="AC1952" i="2"/>
  <c r="AB1952" i="2"/>
  <c r="AA1952" i="2"/>
  <c r="Z1952" i="2"/>
  <c r="AC1951" i="2"/>
  <c r="AB1951" i="2"/>
  <c r="AA1951" i="2"/>
  <c r="Z1951" i="2"/>
  <c r="AC1950" i="2"/>
  <c r="AB1950" i="2"/>
  <c r="AA1950" i="2"/>
  <c r="Z1950" i="2"/>
  <c r="AC1949" i="2"/>
  <c r="AB1949" i="2"/>
  <c r="AA1949" i="2"/>
  <c r="Z1949" i="2"/>
  <c r="AC1948" i="2"/>
  <c r="AB1948" i="2"/>
  <c r="AA1948" i="2"/>
  <c r="Z1948" i="2"/>
  <c r="AC1947" i="2"/>
  <c r="AB1947" i="2"/>
  <c r="AA1947" i="2"/>
  <c r="Z1947" i="2"/>
  <c r="AC1946" i="2"/>
  <c r="AB1946" i="2"/>
  <c r="AA1946" i="2"/>
  <c r="Z1946" i="2"/>
  <c r="AC1945" i="2"/>
  <c r="AB1945" i="2"/>
  <c r="AA1945" i="2"/>
  <c r="Z1945" i="2"/>
  <c r="AC1944" i="2"/>
  <c r="AB1944" i="2"/>
  <c r="AA1944" i="2"/>
  <c r="Z1944" i="2"/>
  <c r="AC1943" i="2"/>
  <c r="AB1943" i="2"/>
  <c r="AA1943" i="2"/>
  <c r="Z1943" i="2"/>
  <c r="AC1942" i="2"/>
  <c r="AB1942" i="2"/>
  <c r="AA1942" i="2"/>
  <c r="Z1942" i="2"/>
  <c r="AC1941" i="2"/>
  <c r="AB1941" i="2"/>
  <c r="AA1941" i="2"/>
  <c r="Z1941" i="2"/>
  <c r="AC1940" i="2"/>
  <c r="AB1940" i="2"/>
  <c r="AA1940" i="2"/>
  <c r="Z1940" i="2"/>
  <c r="AC1939" i="2"/>
  <c r="AB1939" i="2"/>
  <c r="AA1939" i="2"/>
  <c r="Z1939" i="2"/>
  <c r="AC1938" i="2"/>
  <c r="AB1938" i="2"/>
  <c r="AA1938" i="2"/>
  <c r="Z1938" i="2"/>
  <c r="AC1937" i="2"/>
  <c r="AB1937" i="2"/>
  <c r="AA1937" i="2"/>
  <c r="Z1937" i="2"/>
  <c r="AC1936" i="2"/>
  <c r="AB1936" i="2"/>
  <c r="AA1936" i="2"/>
  <c r="Z1936" i="2"/>
  <c r="AC1935" i="2"/>
  <c r="AB1935" i="2"/>
  <c r="AA1935" i="2"/>
  <c r="Z1935" i="2"/>
  <c r="AC1932" i="2"/>
  <c r="AB1932" i="2"/>
  <c r="AA1932" i="2"/>
  <c r="Z1932" i="2"/>
  <c r="AC1931" i="2"/>
  <c r="AB1931" i="2"/>
  <c r="AA1931" i="2"/>
  <c r="Z1931" i="2"/>
  <c r="AC1930" i="2"/>
  <c r="AB1930" i="2"/>
  <c r="AA1930" i="2"/>
  <c r="Z1930" i="2"/>
  <c r="AC1929" i="2"/>
  <c r="AB1929" i="2"/>
  <c r="AA1929" i="2"/>
  <c r="Z1929" i="2"/>
  <c r="AC1925" i="2"/>
  <c r="AB1925" i="2"/>
  <c r="AA1925" i="2"/>
  <c r="Z1925" i="2"/>
  <c r="AC1924" i="2"/>
  <c r="AB1924" i="2"/>
  <c r="AA1924" i="2"/>
  <c r="Z1924" i="2"/>
  <c r="AC1923" i="2"/>
  <c r="AB1923" i="2"/>
  <c r="AA1923" i="2"/>
  <c r="Z1923" i="2"/>
  <c r="AC1920" i="2"/>
  <c r="AB1920" i="2"/>
  <c r="AA1920" i="2"/>
  <c r="Z1920" i="2"/>
  <c r="AC1919" i="2"/>
  <c r="AB1919" i="2"/>
  <c r="AA1919" i="2"/>
  <c r="Z1919" i="2"/>
  <c r="AC1918" i="2"/>
  <c r="AB1918" i="2"/>
  <c r="AA1918" i="2"/>
  <c r="Z1918" i="2"/>
  <c r="AC1917" i="2"/>
  <c r="AB1917" i="2"/>
  <c r="AA1917" i="2"/>
  <c r="Z1917" i="2"/>
  <c r="AC1916" i="2"/>
  <c r="AB1916" i="2"/>
  <c r="AA1916" i="2"/>
  <c r="Z1916" i="2"/>
  <c r="AC1915" i="2"/>
  <c r="AB1915" i="2"/>
  <c r="AA1915" i="2"/>
  <c r="Z1915" i="2"/>
  <c r="AC1914" i="2"/>
  <c r="AB1914" i="2"/>
  <c r="AA1914" i="2"/>
  <c r="Z1914" i="2"/>
  <c r="AC1913" i="2"/>
  <c r="AB1913" i="2"/>
  <c r="AA1913" i="2"/>
  <c r="Z1913" i="2"/>
  <c r="AC1912" i="2"/>
  <c r="AB1912" i="2"/>
  <c r="AA1912" i="2"/>
  <c r="Z1912" i="2"/>
  <c r="AC1911" i="2"/>
  <c r="AB1911" i="2"/>
  <c r="AA1911" i="2"/>
  <c r="Z1911" i="2"/>
  <c r="AC1910" i="2"/>
  <c r="AB1910" i="2"/>
  <c r="AA1910" i="2"/>
  <c r="Z1910" i="2"/>
  <c r="AC1909" i="2"/>
  <c r="AB1909" i="2"/>
  <c r="AA1909" i="2"/>
  <c r="Z1909" i="2"/>
  <c r="AC1908" i="2"/>
  <c r="AB1908" i="2"/>
  <c r="AA1908" i="2"/>
  <c r="Z1908" i="2"/>
  <c r="AC1907" i="2"/>
  <c r="AB1907" i="2"/>
  <c r="AA1907" i="2"/>
  <c r="Z1907" i="2"/>
  <c r="AC1906" i="2"/>
  <c r="AB1906" i="2"/>
  <c r="AA1906" i="2"/>
  <c r="Z1906" i="2"/>
  <c r="AC1904" i="2"/>
  <c r="AB1904" i="2"/>
  <c r="AA1904" i="2"/>
  <c r="Z1904" i="2"/>
  <c r="AC1903" i="2"/>
  <c r="AB1903" i="2"/>
  <c r="AA1903" i="2"/>
  <c r="Z1903" i="2"/>
  <c r="AC1902" i="2"/>
  <c r="AB1902" i="2"/>
  <c r="AA1902" i="2"/>
  <c r="Z1902" i="2"/>
  <c r="AC1901" i="2"/>
  <c r="AB1901" i="2"/>
  <c r="AA1901" i="2"/>
  <c r="Z1901" i="2"/>
  <c r="AC1900" i="2"/>
  <c r="AB1900" i="2"/>
  <c r="AA1900" i="2"/>
  <c r="Z1900" i="2"/>
  <c r="AC1899" i="2"/>
  <c r="AB1899" i="2"/>
  <c r="AA1899" i="2"/>
  <c r="Z1899" i="2"/>
  <c r="AC1898" i="2"/>
  <c r="AB1898" i="2"/>
  <c r="AA1898" i="2"/>
  <c r="Z1898" i="2"/>
  <c r="AC1897" i="2"/>
  <c r="AB1897" i="2"/>
  <c r="AA1897" i="2"/>
  <c r="Z1897" i="2"/>
  <c r="AC1895" i="2"/>
  <c r="AB1895" i="2"/>
  <c r="AA1895" i="2"/>
  <c r="Z1895" i="2"/>
  <c r="AC1894" i="2"/>
  <c r="AB1894" i="2"/>
  <c r="AA1894" i="2"/>
  <c r="Z1894" i="2"/>
  <c r="AC1893" i="2"/>
  <c r="AB1893" i="2"/>
  <c r="AA1893" i="2"/>
  <c r="Z1893" i="2"/>
  <c r="AC1892" i="2"/>
  <c r="AB1892" i="2"/>
  <c r="AA1892" i="2"/>
  <c r="Z1892" i="2"/>
  <c r="AC1891" i="2"/>
  <c r="AB1891" i="2"/>
  <c r="AA1891" i="2"/>
  <c r="Z1891" i="2"/>
  <c r="AC1890" i="2"/>
  <c r="AB1890" i="2"/>
  <c r="AA1890" i="2"/>
  <c r="Z1890" i="2"/>
  <c r="AC1889" i="2"/>
  <c r="AB1889" i="2"/>
  <c r="AA1889" i="2"/>
  <c r="Z1889" i="2"/>
  <c r="AC1888" i="2"/>
  <c r="AB1888" i="2"/>
  <c r="AA1888" i="2"/>
  <c r="Z1888" i="2"/>
  <c r="AC1887" i="2"/>
  <c r="AB1887" i="2"/>
  <c r="AA1887" i="2"/>
  <c r="Z1887" i="2"/>
  <c r="AC1886" i="2"/>
  <c r="AB1886" i="2"/>
  <c r="AA1886" i="2"/>
  <c r="Z1886" i="2"/>
  <c r="AC1885" i="2"/>
  <c r="AB1885" i="2"/>
  <c r="AA1885" i="2"/>
  <c r="Z1885" i="2"/>
  <c r="AC1884" i="2"/>
  <c r="AB1884" i="2"/>
  <c r="AA1884" i="2"/>
  <c r="Z1884" i="2"/>
  <c r="AC1883" i="2"/>
  <c r="AB1883" i="2"/>
  <c r="AA1883" i="2"/>
  <c r="Z1883" i="2"/>
  <c r="AC1882" i="2"/>
  <c r="AB1882" i="2"/>
  <c r="AA1882" i="2"/>
  <c r="Z1882" i="2"/>
  <c r="AC1881" i="2"/>
  <c r="AB1881" i="2"/>
  <c r="AA1881" i="2"/>
  <c r="Z1881" i="2"/>
  <c r="AC1880" i="2"/>
  <c r="AB1880" i="2"/>
  <c r="AA1880" i="2"/>
  <c r="Z1880" i="2"/>
  <c r="AC1879" i="2"/>
  <c r="AB1879" i="2"/>
  <c r="AA1879" i="2"/>
  <c r="Z1879" i="2"/>
  <c r="AC1878" i="2"/>
  <c r="AB1878" i="2"/>
  <c r="AA1878" i="2"/>
  <c r="Z1878" i="2"/>
  <c r="AC1877" i="2"/>
  <c r="AB1877" i="2"/>
  <c r="AA1877" i="2"/>
  <c r="Z1877" i="2"/>
  <c r="AC1876" i="2"/>
  <c r="AB1876" i="2"/>
  <c r="AA1876" i="2"/>
  <c r="Z1876" i="2"/>
  <c r="AC1875" i="2"/>
  <c r="AB1875" i="2"/>
  <c r="AA1875" i="2"/>
  <c r="Z1875" i="2"/>
  <c r="AC1874" i="2"/>
  <c r="AB1874" i="2"/>
  <c r="AA1874" i="2"/>
  <c r="Z1874" i="2"/>
  <c r="AC1871" i="2"/>
  <c r="AB1871" i="2"/>
  <c r="AA1871" i="2"/>
  <c r="Z1871" i="2"/>
  <c r="AC1870" i="2"/>
  <c r="AB1870" i="2"/>
  <c r="AA1870" i="2"/>
  <c r="Z1870" i="2"/>
  <c r="AC1869" i="2"/>
  <c r="AB1869" i="2"/>
  <c r="AA1869" i="2"/>
  <c r="Z1869" i="2"/>
  <c r="AC1868" i="2"/>
  <c r="AB1868" i="2"/>
  <c r="AA1868" i="2"/>
  <c r="Z1868" i="2"/>
  <c r="AC1867" i="2"/>
  <c r="AB1867" i="2"/>
  <c r="AA1867" i="2"/>
  <c r="Z1867" i="2"/>
  <c r="AC1866" i="2"/>
  <c r="AB1866" i="2"/>
  <c r="AA1866" i="2"/>
  <c r="Z1866" i="2"/>
  <c r="AC1865" i="2"/>
  <c r="AB1865" i="2"/>
  <c r="AA1865" i="2"/>
  <c r="Z1865" i="2"/>
  <c r="AC1864" i="2"/>
  <c r="AB1864" i="2"/>
  <c r="AA1864" i="2"/>
  <c r="Z1864" i="2"/>
  <c r="AC1862" i="2"/>
  <c r="AB1862" i="2"/>
  <c r="AA1862" i="2"/>
  <c r="Z1862" i="2"/>
  <c r="AC1861" i="2"/>
  <c r="AB1861" i="2"/>
  <c r="AA1861" i="2"/>
  <c r="Z1861" i="2"/>
  <c r="AC1860" i="2"/>
  <c r="AB1860" i="2"/>
  <c r="AA1860" i="2"/>
  <c r="Z1860" i="2"/>
  <c r="AC1859" i="2"/>
  <c r="AB1859" i="2"/>
  <c r="AA1859" i="2"/>
  <c r="Z1859" i="2"/>
  <c r="AC1858" i="2"/>
  <c r="AB1858" i="2"/>
  <c r="AA1858" i="2"/>
  <c r="Z1858" i="2"/>
  <c r="AC1857" i="2"/>
  <c r="AB1857" i="2"/>
  <c r="AA1857" i="2"/>
  <c r="Z1857" i="2"/>
  <c r="AC1856" i="2"/>
  <c r="AB1856" i="2"/>
  <c r="AA1856" i="2"/>
  <c r="Z1856" i="2"/>
  <c r="AC1855" i="2"/>
  <c r="AB1855" i="2"/>
  <c r="AA1855" i="2"/>
  <c r="Z1855" i="2"/>
  <c r="AC1854" i="2"/>
  <c r="AB1854" i="2"/>
  <c r="AA1854" i="2"/>
  <c r="Z1854" i="2"/>
  <c r="AC1853" i="2"/>
  <c r="AB1853" i="2"/>
  <c r="AA1853" i="2"/>
  <c r="Z1853" i="2"/>
  <c r="AC1852" i="2"/>
  <c r="AB1852" i="2"/>
  <c r="AA1852" i="2"/>
  <c r="Z1852" i="2"/>
  <c r="AC1851" i="2"/>
  <c r="AB1851" i="2"/>
  <c r="AA1851" i="2"/>
  <c r="Z1851" i="2"/>
  <c r="AC1850" i="2"/>
  <c r="AB1850" i="2"/>
  <c r="AA1850" i="2"/>
  <c r="Z1850" i="2"/>
  <c r="AC1849" i="2"/>
  <c r="AB1849" i="2"/>
  <c r="AA1849" i="2"/>
  <c r="Z1849" i="2"/>
  <c r="AC1848" i="2"/>
  <c r="AB1848" i="2"/>
  <c r="AA1848" i="2"/>
  <c r="Z1848" i="2"/>
  <c r="AC1847" i="2"/>
  <c r="AB1847" i="2"/>
  <c r="AA1847" i="2"/>
  <c r="Z1847" i="2"/>
  <c r="AC1846" i="2"/>
  <c r="AB1846" i="2"/>
  <c r="AA1846" i="2"/>
  <c r="Z1846" i="2"/>
  <c r="AC1845" i="2"/>
  <c r="AB1845" i="2"/>
  <c r="AA1845" i="2"/>
  <c r="Z1845" i="2"/>
  <c r="AC1844" i="2"/>
  <c r="AB1844" i="2"/>
  <c r="AA1844" i="2"/>
  <c r="Z1844" i="2"/>
  <c r="AC1843" i="2"/>
  <c r="AB1843" i="2"/>
  <c r="AA1843" i="2"/>
  <c r="Z1843" i="2"/>
  <c r="AC1842" i="2"/>
  <c r="AB1842" i="2"/>
  <c r="AA1842" i="2"/>
  <c r="Z1842" i="2"/>
  <c r="AC1841" i="2"/>
  <c r="AB1841" i="2"/>
  <c r="AA1841" i="2"/>
  <c r="Z1841" i="2"/>
  <c r="AC1840" i="2"/>
  <c r="AB1840" i="2"/>
  <c r="AA1840" i="2"/>
  <c r="Z1840" i="2"/>
  <c r="AC1839" i="2"/>
  <c r="AB1839" i="2"/>
  <c r="AA1839" i="2"/>
  <c r="Z1839" i="2"/>
  <c r="AC1838" i="2"/>
  <c r="AB1838" i="2"/>
  <c r="AA1838" i="2"/>
  <c r="Z1838" i="2"/>
  <c r="AC1837" i="2"/>
  <c r="AB1837" i="2"/>
  <c r="AA1837" i="2"/>
  <c r="Z1837" i="2"/>
  <c r="AC1836" i="2"/>
  <c r="AB1836" i="2"/>
  <c r="AA1836" i="2"/>
  <c r="Z1836" i="2"/>
  <c r="AC1833" i="2"/>
  <c r="AB1833" i="2"/>
  <c r="AA1833" i="2"/>
  <c r="Z1833" i="2"/>
  <c r="AC1832" i="2"/>
  <c r="AB1832" i="2"/>
  <c r="AA1832" i="2"/>
  <c r="Z1832" i="2"/>
  <c r="AC1831" i="2"/>
  <c r="AB1831" i="2"/>
  <c r="AA1831" i="2"/>
  <c r="Z1831" i="2"/>
  <c r="AC1830" i="2"/>
  <c r="AB1830" i="2"/>
  <c r="AA1830" i="2"/>
  <c r="Z1830" i="2"/>
  <c r="AC1829" i="2"/>
  <c r="AB1829" i="2"/>
  <c r="AA1829" i="2"/>
  <c r="Z1829" i="2"/>
  <c r="AC1828" i="2"/>
  <c r="AB1828" i="2"/>
  <c r="AA1828" i="2"/>
  <c r="Z1828" i="2"/>
  <c r="AC1827" i="2"/>
  <c r="AB1827" i="2"/>
  <c r="AA1827" i="2"/>
  <c r="Z1827" i="2"/>
  <c r="AC1826" i="2"/>
  <c r="AB1826" i="2"/>
  <c r="AA1826" i="2"/>
  <c r="Z1826" i="2"/>
  <c r="AC1825" i="2"/>
  <c r="AB1825" i="2"/>
  <c r="AA1825" i="2"/>
  <c r="Z1825" i="2"/>
  <c r="AC1824" i="2"/>
  <c r="AB1824" i="2"/>
  <c r="AA1824" i="2"/>
  <c r="Z1824" i="2"/>
  <c r="AC1822" i="2"/>
  <c r="AB1822" i="2"/>
  <c r="AA1822" i="2"/>
  <c r="Z1822" i="2"/>
  <c r="AC1821" i="2"/>
  <c r="AB1821" i="2"/>
  <c r="AA1821" i="2"/>
  <c r="Z1821" i="2"/>
  <c r="AC1820" i="2"/>
  <c r="AB1820" i="2"/>
  <c r="AA1820" i="2"/>
  <c r="Z1820" i="2"/>
  <c r="AC1819" i="2"/>
  <c r="AB1819" i="2"/>
  <c r="AA1819" i="2"/>
  <c r="Z1819" i="2"/>
  <c r="AC1818" i="2"/>
  <c r="AB1818" i="2"/>
  <c r="AA1818" i="2"/>
  <c r="Z1818" i="2"/>
  <c r="AC1817" i="2"/>
  <c r="AB1817" i="2"/>
  <c r="AA1817" i="2"/>
  <c r="Z1817" i="2"/>
  <c r="AC1816" i="2"/>
  <c r="AB1816" i="2"/>
  <c r="AA1816" i="2"/>
  <c r="Z1816" i="2"/>
  <c r="AC1815" i="2"/>
  <c r="AB1815" i="2"/>
  <c r="AA1815" i="2"/>
  <c r="Z1815" i="2"/>
  <c r="AC1814" i="2"/>
  <c r="AB1814" i="2"/>
  <c r="AA1814" i="2"/>
  <c r="Z1814" i="2"/>
  <c r="AC1813" i="2"/>
  <c r="AB1813" i="2"/>
  <c r="AA1813" i="2"/>
  <c r="Z1813" i="2"/>
  <c r="AC1812" i="2"/>
  <c r="AB1812" i="2"/>
  <c r="AA1812" i="2"/>
  <c r="Z1812" i="2"/>
  <c r="AC1810" i="2"/>
  <c r="AB1810" i="2"/>
  <c r="AA1810" i="2"/>
  <c r="Z1810" i="2"/>
  <c r="AC1809" i="2"/>
  <c r="AB1809" i="2"/>
  <c r="AA1809" i="2"/>
  <c r="Z1809" i="2"/>
  <c r="AC1808" i="2"/>
  <c r="AB1808" i="2"/>
  <c r="AA1808" i="2"/>
  <c r="Z1808" i="2"/>
  <c r="AC1807" i="2"/>
  <c r="AB1807" i="2"/>
  <c r="AA1807" i="2"/>
  <c r="Z1807" i="2"/>
  <c r="AC1806" i="2"/>
  <c r="AB1806" i="2"/>
  <c r="AA1806" i="2"/>
  <c r="Z1806" i="2"/>
  <c r="AC1805" i="2"/>
  <c r="AB1805" i="2"/>
  <c r="AA1805" i="2"/>
  <c r="Z1805" i="2"/>
  <c r="AC1804" i="2"/>
  <c r="AB1804" i="2"/>
  <c r="AA1804" i="2"/>
  <c r="Z1804" i="2"/>
  <c r="AC1803" i="2"/>
  <c r="AB1803" i="2"/>
  <c r="AA1803" i="2"/>
  <c r="Z1803" i="2"/>
  <c r="AC1802" i="2"/>
  <c r="AB1802" i="2"/>
  <c r="AA1802" i="2"/>
  <c r="Z1802" i="2"/>
  <c r="AC1801" i="2"/>
  <c r="AB1801" i="2"/>
  <c r="AA1801" i="2"/>
  <c r="Z1801" i="2"/>
  <c r="AC1799" i="2"/>
  <c r="AB1799" i="2"/>
  <c r="AA1799" i="2"/>
  <c r="Z1799" i="2"/>
  <c r="AC1798" i="2"/>
  <c r="AB1798" i="2"/>
  <c r="AA1798" i="2"/>
  <c r="Z1798" i="2"/>
  <c r="AC1797" i="2"/>
  <c r="AB1797" i="2"/>
  <c r="AA1797" i="2"/>
  <c r="Z1797" i="2"/>
  <c r="AC1796" i="2"/>
  <c r="AB1796" i="2"/>
  <c r="AA1796" i="2"/>
  <c r="Z1796" i="2"/>
  <c r="AC1795" i="2"/>
  <c r="AB1795" i="2"/>
  <c r="AA1795" i="2"/>
  <c r="Z1795" i="2"/>
  <c r="AC1794" i="2"/>
  <c r="AB1794" i="2"/>
  <c r="AA1794" i="2"/>
  <c r="Z1794" i="2"/>
  <c r="AC1793" i="2"/>
  <c r="AB1793" i="2"/>
  <c r="AA1793" i="2"/>
  <c r="Z1793" i="2"/>
  <c r="AC1791" i="2"/>
  <c r="AB1791" i="2"/>
  <c r="AA1791" i="2"/>
  <c r="Z1791" i="2"/>
  <c r="AC1790" i="2"/>
  <c r="AB1790" i="2"/>
  <c r="AA1790" i="2"/>
  <c r="Z1790" i="2"/>
  <c r="AC1789" i="2"/>
  <c r="AB1789" i="2"/>
  <c r="AA1789" i="2"/>
  <c r="Z1789" i="2"/>
  <c r="AC1788" i="2"/>
  <c r="AB1788" i="2"/>
  <c r="AA1788" i="2"/>
  <c r="Z1788" i="2"/>
  <c r="AC1787" i="2"/>
  <c r="AB1787" i="2"/>
  <c r="AA1787" i="2"/>
  <c r="Z1787" i="2"/>
  <c r="AC1786" i="2"/>
  <c r="AB1786" i="2"/>
  <c r="AA1786" i="2"/>
  <c r="Z1786" i="2"/>
  <c r="AC1785" i="2"/>
  <c r="AB1785" i="2"/>
  <c r="AA1785" i="2"/>
  <c r="Z1785" i="2"/>
  <c r="AC1784" i="2"/>
  <c r="AB1784" i="2"/>
  <c r="AA1784" i="2"/>
  <c r="Z1784" i="2"/>
  <c r="AC1783" i="2"/>
  <c r="AB1783" i="2"/>
  <c r="AA1783" i="2"/>
  <c r="Z1783" i="2"/>
  <c r="AC1782" i="2"/>
  <c r="AB1782" i="2"/>
  <c r="AA1782" i="2"/>
  <c r="Z1782" i="2"/>
  <c r="AC1781" i="2"/>
  <c r="AB1781" i="2"/>
  <c r="AA1781" i="2"/>
  <c r="Z1781" i="2"/>
  <c r="AC1780" i="2"/>
  <c r="AB1780" i="2"/>
  <c r="AA1780" i="2"/>
  <c r="Z1780" i="2"/>
  <c r="AC1779" i="2"/>
  <c r="AB1779" i="2"/>
  <c r="AA1779" i="2"/>
  <c r="Z1779" i="2"/>
  <c r="AC1777" i="2"/>
  <c r="AB1777" i="2"/>
  <c r="AA1777" i="2"/>
  <c r="Z1777" i="2"/>
  <c r="AC1776" i="2"/>
  <c r="AB1776" i="2"/>
  <c r="AA1776" i="2"/>
  <c r="Z1776" i="2"/>
  <c r="AC1775" i="2"/>
  <c r="AB1775" i="2"/>
  <c r="AA1775" i="2"/>
  <c r="Z1775" i="2"/>
  <c r="AC1774" i="2"/>
  <c r="AB1774" i="2"/>
  <c r="AA1774" i="2"/>
  <c r="Z1774" i="2"/>
  <c r="AC1773" i="2"/>
  <c r="AB1773" i="2"/>
  <c r="AA1773" i="2"/>
  <c r="Z1773" i="2"/>
  <c r="AC1772" i="2"/>
  <c r="AB1772" i="2"/>
  <c r="AA1772" i="2"/>
  <c r="Z1772" i="2"/>
  <c r="AC1771" i="2"/>
  <c r="AB1771" i="2"/>
  <c r="AA1771" i="2"/>
  <c r="Z1771" i="2"/>
  <c r="AC1770" i="2"/>
  <c r="AB1770" i="2"/>
  <c r="AA1770" i="2"/>
  <c r="Z1770" i="2"/>
  <c r="AC1769" i="2"/>
  <c r="AB1769" i="2"/>
  <c r="AA1769" i="2"/>
  <c r="Z1769" i="2"/>
  <c r="AC1768" i="2"/>
  <c r="AB1768" i="2"/>
  <c r="AA1768" i="2"/>
  <c r="Z1768" i="2"/>
  <c r="AC1767" i="2"/>
  <c r="AB1767" i="2"/>
  <c r="AA1767" i="2"/>
  <c r="Z1767" i="2"/>
  <c r="AC1766" i="2"/>
  <c r="AB1766" i="2"/>
  <c r="AA1766" i="2"/>
  <c r="Z1766" i="2"/>
  <c r="AC1765" i="2"/>
  <c r="AB1765" i="2"/>
  <c r="AA1765" i="2"/>
  <c r="Z1765" i="2"/>
  <c r="AC1764" i="2"/>
  <c r="AB1764" i="2"/>
  <c r="AA1764" i="2"/>
  <c r="Z1764" i="2"/>
  <c r="AC1763" i="2"/>
  <c r="AB1763" i="2"/>
  <c r="AA1763" i="2"/>
  <c r="Z1763" i="2"/>
  <c r="AC1762" i="2"/>
  <c r="AB1762" i="2"/>
  <c r="AA1762" i="2"/>
  <c r="Z1762" i="2"/>
  <c r="AC1761" i="2"/>
  <c r="AB1761" i="2"/>
  <c r="AA1761" i="2"/>
  <c r="Z1761" i="2"/>
  <c r="AC1760" i="2"/>
  <c r="AB1760" i="2"/>
  <c r="AA1760" i="2"/>
  <c r="Z1760" i="2"/>
  <c r="AC1759" i="2"/>
  <c r="AB1759" i="2"/>
  <c r="AA1759" i="2"/>
  <c r="Z1759" i="2"/>
  <c r="AC1758" i="2"/>
  <c r="AB1758" i="2"/>
  <c r="AA1758" i="2"/>
  <c r="Z1758" i="2"/>
  <c r="AC1757" i="2"/>
  <c r="AB1757" i="2"/>
  <c r="AA1757" i="2"/>
  <c r="Z1757" i="2"/>
  <c r="AC1756" i="2"/>
  <c r="AB1756" i="2"/>
  <c r="AA1756" i="2"/>
  <c r="Z1756" i="2"/>
  <c r="AC1754" i="2"/>
  <c r="Z1754" i="2"/>
  <c r="AA1754" i="2"/>
  <c r="AB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AC1753" i="2"/>
  <c r="AB1753" i="2"/>
  <c r="AA1753" i="2"/>
  <c r="AC1752" i="2"/>
  <c r="AB1752" i="2"/>
  <c r="AA1752" i="2"/>
  <c r="AC1751" i="2"/>
  <c r="AB1751" i="2"/>
  <c r="AA1751" i="2"/>
  <c r="AC1750" i="2"/>
  <c r="AB1750" i="2"/>
  <c r="AA1750" i="2"/>
  <c r="AC1749" i="2"/>
  <c r="AB1749" i="2"/>
  <c r="AA1749" i="2"/>
  <c r="AC1748" i="2"/>
  <c r="AB1748" i="2"/>
  <c r="AA1748" i="2"/>
  <c r="AC1747" i="2"/>
  <c r="AB1747" i="2"/>
  <c r="AA1747" i="2"/>
  <c r="AC1746" i="2"/>
  <c r="AB1746" i="2"/>
  <c r="AA1746" i="2"/>
  <c r="AC1745" i="2"/>
  <c r="AB1745" i="2"/>
  <c r="AA1745" i="2"/>
  <c r="AC1744" i="2"/>
  <c r="AB1744" i="2"/>
  <c r="AA1744" i="2"/>
  <c r="AC1743" i="2"/>
  <c r="AB1743" i="2"/>
  <c r="AA1743" i="2"/>
  <c r="AC1742" i="2"/>
  <c r="AB1742" i="2"/>
  <c r="AA1742" i="2"/>
  <c r="AC1740" i="2"/>
  <c r="AB1740" i="2"/>
  <c r="AA1740" i="2"/>
  <c r="AC1739" i="2"/>
  <c r="AB1739" i="2"/>
  <c r="AA1739" i="2"/>
  <c r="AC1738" i="2"/>
  <c r="AB1738" i="2"/>
  <c r="AA1738" i="2"/>
  <c r="AC1737" i="2"/>
  <c r="AB1737" i="2"/>
  <c r="AA1737" i="2"/>
  <c r="AC1736" i="2"/>
  <c r="AB1736" i="2"/>
  <c r="AA1736" i="2"/>
  <c r="AC1735" i="2"/>
  <c r="AB1735" i="2"/>
  <c r="AA1735" i="2"/>
  <c r="AC1734" i="2"/>
  <c r="AB1734" i="2"/>
  <c r="AA1734" i="2"/>
  <c r="AC1733" i="2"/>
  <c r="AB1733" i="2"/>
  <c r="AA1733" i="2"/>
  <c r="AC1732" i="2"/>
  <c r="AB1732" i="2"/>
  <c r="AA1732" i="2"/>
  <c r="AC1731" i="2"/>
  <c r="AB1731" i="2"/>
  <c r="AA1731" i="2"/>
  <c r="AC1730" i="2"/>
  <c r="AB1730" i="2"/>
  <c r="AA1730" i="2"/>
  <c r="AC1729" i="2"/>
  <c r="AB1729" i="2"/>
  <c r="AA1729" i="2"/>
  <c r="AC1728" i="2"/>
  <c r="AB1728" i="2"/>
  <c r="AA1728" i="2"/>
  <c r="AC1727" i="2"/>
  <c r="AB1727" i="2"/>
  <c r="AA1727" i="2"/>
  <c r="AC1726" i="2"/>
  <c r="AB1726" i="2"/>
  <c r="AA1726" i="2"/>
  <c r="AC1725" i="2"/>
  <c r="AB1725" i="2"/>
  <c r="AA1725" i="2"/>
  <c r="AC1724" i="2"/>
  <c r="AB1724" i="2"/>
  <c r="AA1724" i="2"/>
  <c r="AC1723" i="2"/>
  <c r="AB1723" i="2"/>
  <c r="AA1723" i="2"/>
  <c r="AC1722" i="2"/>
  <c r="AB1722" i="2"/>
  <c r="AA1722" i="2"/>
  <c r="AC1721" i="2"/>
  <c r="AB1721" i="2"/>
  <c r="AA1721" i="2"/>
  <c r="AC1720" i="2"/>
  <c r="AB1720" i="2"/>
  <c r="AA1720" i="2"/>
  <c r="AC1719" i="2"/>
  <c r="AB1719" i="2"/>
  <c r="AA1719" i="2"/>
  <c r="AC1718" i="2"/>
  <c r="AB1718" i="2"/>
  <c r="AA1718" i="2"/>
  <c r="AC1717" i="2"/>
  <c r="AB1717" i="2"/>
  <c r="AA1717" i="2"/>
  <c r="AC1716" i="2"/>
  <c r="AB1716" i="2"/>
  <c r="AA1716" i="2"/>
  <c r="AC1715" i="2"/>
  <c r="AB1715" i="2"/>
  <c r="AA1715" i="2"/>
  <c r="AC1714" i="2"/>
  <c r="AB1714" i="2"/>
  <c r="AA1714" i="2"/>
  <c r="AC1713" i="2"/>
  <c r="AB1713" i="2"/>
  <c r="AA1713" i="2"/>
  <c r="AC1712" i="2"/>
  <c r="AB1712" i="2"/>
  <c r="AA1712" i="2"/>
  <c r="AC1711" i="2"/>
  <c r="AB1711" i="2"/>
  <c r="AA1711" i="2"/>
  <c r="AC1710" i="2"/>
  <c r="AB1710" i="2"/>
  <c r="AA1710" i="2"/>
  <c r="AC1709" i="2"/>
  <c r="AB1709" i="2"/>
  <c r="AA1709" i="2"/>
  <c r="AC1708" i="2"/>
  <c r="AB1708" i="2"/>
  <c r="AA1708" i="2"/>
  <c r="AC1707" i="2"/>
  <c r="AB1707" i="2"/>
  <c r="AA1707" i="2"/>
  <c r="AC1706" i="2"/>
  <c r="AB1706" i="2"/>
  <c r="AA1706" i="2"/>
  <c r="AC1705" i="2"/>
  <c r="AB1705" i="2"/>
  <c r="AA1705" i="2"/>
  <c r="AC1704" i="2"/>
  <c r="AB1704" i="2"/>
  <c r="AA1704" i="2"/>
  <c r="AC1703" i="2"/>
  <c r="AB1703" i="2"/>
  <c r="AA1703" i="2"/>
  <c r="AC1702" i="2"/>
  <c r="AB1702" i="2"/>
  <c r="AA1702" i="2"/>
  <c r="AC1701" i="2"/>
  <c r="AB1701" i="2"/>
  <c r="AC1700" i="2"/>
  <c r="AB1700" i="2"/>
  <c r="AC1699" i="2"/>
  <c r="AB1699" i="2"/>
  <c r="AC1698" i="2"/>
  <c r="AB1698" i="2"/>
  <c r="AC1697" i="2"/>
  <c r="AB1697" i="2"/>
  <c r="AC1696" i="2"/>
  <c r="AB1696" i="2"/>
  <c r="AC1695" i="2"/>
  <c r="AB1695" i="2"/>
  <c r="AC1694" i="2"/>
  <c r="AB1694" i="2"/>
  <c r="AC1693" i="2"/>
  <c r="AB1693" i="2"/>
  <c r="AC1692" i="2"/>
  <c r="AB1692" i="2"/>
  <c r="AC1691" i="2"/>
  <c r="AB1691" i="2"/>
  <c r="AC1690" i="2"/>
  <c r="AB1690" i="2"/>
  <c r="AC1689" i="2"/>
  <c r="AB1689" i="2"/>
  <c r="AC1688" i="2"/>
  <c r="AB1688" i="2"/>
  <c r="AC1687" i="2"/>
  <c r="AB1687" i="2"/>
  <c r="AC1686" i="2"/>
  <c r="AB1686" i="2"/>
  <c r="AC1685" i="2"/>
  <c r="AB1685" i="2"/>
  <c r="AC1684" i="2"/>
  <c r="AB1684" i="2"/>
  <c r="AC1683" i="2"/>
  <c r="AB1683" i="2"/>
  <c r="AC1682" i="2"/>
  <c r="AB1682" i="2"/>
  <c r="AC1681" i="2"/>
  <c r="AB1681" i="2"/>
  <c r="AC1680" i="2"/>
  <c r="AB1680" i="2"/>
  <c r="AC1679" i="2"/>
  <c r="AB1679" i="2"/>
  <c r="AC1678" i="2"/>
  <c r="AB1678" i="2"/>
  <c r="AC1677" i="2"/>
  <c r="AB1677" i="2"/>
  <c r="AC1676" i="2"/>
  <c r="AB1676" i="2"/>
  <c r="AC1675" i="2"/>
  <c r="AB1675" i="2"/>
  <c r="AC1674" i="2"/>
  <c r="AB1674" i="2"/>
  <c r="AC1673" i="2"/>
  <c r="AB1673" i="2"/>
  <c r="AC1672" i="2"/>
  <c r="AB1672" i="2"/>
  <c r="AC1671" i="2"/>
  <c r="AB1671" i="2"/>
  <c r="AC1670" i="2"/>
  <c r="AB1670" i="2"/>
  <c r="AC1669" i="2"/>
  <c r="AB1669" i="2"/>
  <c r="AC1668" i="2"/>
  <c r="AB1668" i="2"/>
  <c r="AC1667" i="2"/>
  <c r="AB1667" i="2"/>
  <c r="AC1666" i="2"/>
  <c r="AB1666" i="2"/>
  <c r="AC1665" i="2"/>
  <c r="AB1665" i="2"/>
  <c r="AC1664" i="2"/>
  <c r="AB1664" i="2"/>
  <c r="AC1663" i="2"/>
  <c r="AB1663" i="2"/>
  <c r="AC1662" i="2"/>
  <c r="AB1662" i="2"/>
  <c r="AC1661" i="2"/>
  <c r="AB1661" i="2"/>
  <c r="AC1660" i="2"/>
  <c r="AB1660" i="2"/>
  <c r="AC1659" i="2"/>
  <c r="AB1659" i="2"/>
  <c r="AC1658" i="2"/>
  <c r="AB1658" i="2"/>
  <c r="AC1657" i="2"/>
  <c r="AB1657" i="2"/>
  <c r="AC1656" i="2"/>
  <c r="AB1656" i="2"/>
  <c r="AC1655" i="2"/>
  <c r="AB1655" i="2"/>
  <c r="AC1654" i="2"/>
  <c r="AB1654" i="2"/>
  <c r="AC1653" i="2"/>
  <c r="AB1653" i="2"/>
  <c r="AC1650" i="2"/>
  <c r="AB1650" i="2"/>
  <c r="AC1649" i="2"/>
  <c r="AB1649" i="2"/>
  <c r="AC1647" i="2"/>
  <c r="AB1647" i="2"/>
  <c r="AC1646" i="2"/>
  <c r="AB1646" i="2"/>
  <c r="AC1645" i="2"/>
  <c r="AB1645" i="2"/>
  <c r="AC1644" i="2"/>
  <c r="AB1644" i="2"/>
  <c r="AC1643" i="2"/>
  <c r="AB1643" i="2"/>
  <c r="AC1642" i="2"/>
  <c r="AB1642" i="2"/>
  <c r="AC1641" i="2"/>
  <c r="AB1641" i="2"/>
  <c r="AC1640" i="2"/>
  <c r="AB1640" i="2"/>
  <c r="AC1639" i="2"/>
  <c r="AB1639" i="2"/>
  <c r="AC1638" i="2"/>
  <c r="AB1638" i="2"/>
  <c r="AC1637" i="2"/>
  <c r="AB1637" i="2"/>
  <c r="AC1636" i="2"/>
  <c r="AB1636" i="2"/>
  <c r="AC1635" i="2"/>
  <c r="AB1635" i="2"/>
  <c r="AC1634" i="2"/>
  <c r="AB1634" i="2"/>
  <c r="AC1633" i="2"/>
  <c r="AB1633" i="2"/>
  <c r="AC1632" i="2"/>
  <c r="AB1632" i="2"/>
  <c r="AC1631" i="2"/>
  <c r="AB1631" i="2"/>
  <c r="AC1630" i="2"/>
  <c r="AB1630" i="2"/>
  <c r="AC1629" i="2"/>
  <c r="AB1629" i="2"/>
  <c r="AC1628" i="2"/>
  <c r="AB1628" i="2"/>
  <c r="AC1627" i="2"/>
  <c r="AB1627" i="2"/>
  <c r="AC1626" i="2"/>
  <c r="AB1626" i="2"/>
  <c r="AC1625" i="2"/>
  <c r="AB1625" i="2"/>
  <c r="AC1624" i="2"/>
  <c r="AB1624" i="2"/>
  <c r="AC1623" i="2"/>
  <c r="AB1623" i="2"/>
  <c r="AC1621" i="2"/>
  <c r="AB1621" i="2"/>
  <c r="AC1620" i="2"/>
  <c r="AB1620" i="2"/>
  <c r="AC1619" i="2"/>
  <c r="AB1619" i="2"/>
  <c r="AC1618" i="2"/>
  <c r="AB1618" i="2"/>
  <c r="AC1617" i="2"/>
  <c r="AB1617" i="2"/>
  <c r="AC1616" i="2"/>
  <c r="AB1616" i="2"/>
  <c r="AC1615" i="2"/>
  <c r="AB1615" i="2"/>
  <c r="AC1614" i="2"/>
  <c r="AB1614" i="2"/>
  <c r="AC1613" i="2"/>
  <c r="AB1613" i="2"/>
  <c r="AC1612" i="2"/>
  <c r="AB1612" i="2"/>
  <c r="AC1611" i="2"/>
  <c r="AB1611" i="2"/>
  <c r="AC1610" i="2"/>
  <c r="AB1610" i="2"/>
  <c r="AC1609" i="2"/>
  <c r="AB1609" i="2"/>
  <c r="AC1608" i="2"/>
  <c r="AB1608" i="2"/>
  <c r="AC1607" i="2"/>
  <c r="AB1607" i="2"/>
  <c r="AC1606" i="2"/>
  <c r="AB1606" i="2"/>
  <c r="AC1605" i="2"/>
  <c r="AB1605" i="2"/>
  <c r="AC1604" i="2"/>
  <c r="AB1604" i="2"/>
  <c r="AC1603" i="2"/>
  <c r="AB1603" i="2"/>
  <c r="AC1602" i="2"/>
  <c r="AB1602" i="2"/>
  <c r="AC1601" i="2"/>
  <c r="AB1601" i="2"/>
  <c r="AC1600" i="2"/>
  <c r="AB1600" i="2"/>
  <c r="AC1599" i="2"/>
  <c r="AB1599" i="2"/>
  <c r="AC1598" i="2"/>
  <c r="AB1598" i="2"/>
  <c r="AC1597" i="2"/>
  <c r="AB1597" i="2"/>
  <c r="AC1596" i="2"/>
  <c r="AB1596" i="2"/>
  <c r="AC1595" i="2"/>
  <c r="AB1595" i="2"/>
  <c r="AC1594" i="2"/>
  <c r="AB1594" i="2"/>
  <c r="AC1593" i="2"/>
  <c r="AB1593" i="2"/>
  <c r="AC1592" i="2"/>
  <c r="AB1592" i="2"/>
  <c r="AC1591" i="2"/>
  <c r="AB1591" i="2"/>
  <c r="AC1590" i="2"/>
  <c r="AB1590" i="2"/>
  <c r="AC1589" i="2"/>
  <c r="AB1589" i="2"/>
  <c r="AC1588" i="2"/>
  <c r="AB1588" i="2"/>
  <c r="AC1587" i="2"/>
  <c r="AB1587" i="2"/>
  <c r="AC1586" i="2"/>
  <c r="AB1586" i="2"/>
  <c r="AC1585" i="2"/>
  <c r="AB1585" i="2"/>
  <c r="AC1584" i="2"/>
  <c r="AB1584" i="2"/>
  <c r="AC1583" i="2"/>
  <c r="AB1583" i="2"/>
  <c r="AC1582" i="2"/>
  <c r="AB1582" i="2"/>
  <c r="AC1581" i="2"/>
  <c r="AB1581" i="2"/>
  <c r="AC1580" i="2"/>
  <c r="AB1580" i="2"/>
  <c r="AC1579" i="2"/>
  <c r="AB1579" i="2"/>
  <c r="AC1578" i="2"/>
  <c r="AB1578" i="2"/>
  <c r="AC1577" i="2"/>
  <c r="AB1577" i="2"/>
  <c r="AC1576" i="2"/>
  <c r="AB1576" i="2"/>
  <c r="AC1575" i="2"/>
  <c r="AB1575" i="2"/>
  <c r="AC1574" i="2"/>
  <c r="AB1574" i="2"/>
  <c r="AC1573" i="2"/>
  <c r="AB1573" i="2"/>
  <c r="AC1572" i="2"/>
  <c r="AB1572" i="2"/>
  <c r="AC1571" i="2"/>
  <c r="AB1571" i="2"/>
  <c r="AC1570" i="2"/>
  <c r="AB1570" i="2"/>
  <c r="AC1569" i="2"/>
  <c r="AB1569" i="2"/>
  <c r="AC1568" i="2"/>
  <c r="AB1568" i="2"/>
  <c r="AC1567" i="2"/>
  <c r="AB1567" i="2"/>
  <c r="AC1566" i="2"/>
  <c r="AB1566" i="2"/>
  <c r="AC1565" i="2"/>
  <c r="AB1565" i="2"/>
  <c r="AC1564" i="2"/>
  <c r="AB1564" i="2"/>
  <c r="AC1563" i="2"/>
  <c r="AB1563" i="2"/>
  <c r="AC1562" i="2"/>
  <c r="AB1562" i="2"/>
  <c r="AC1561" i="2"/>
  <c r="AB1561" i="2"/>
  <c r="AC1560" i="2"/>
  <c r="AB1560" i="2"/>
  <c r="AC1559" i="2"/>
  <c r="AB1559" i="2"/>
  <c r="AC1557" i="2"/>
  <c r="AB1557" i="2"/>
  <c r="AC1556" i="2"/>
  <c r="AB1556" i="2"/>
  <c r="AC1555" i="2"/>
  <c r="AB1555" i="2"/>
  <c r="AC1554" i="2"/>
  <c r="AB1554" i="2"/>
  <c r="AC1553" i="2"/>
  <c r="AB1553" i="2"/>
  <c r="AC1551" i="2"/>
  <c r="AB1551" i="2"/>
  <c r="AC1550" i="2"/>
  <c r="AB1550" i="2"/>
  <c r="AC1549" i="2"/>
  <c r="AB1549" i="2"/>
  <c r="AC1548" i="2"/>
  <c r="AB1548" i="2"/>
  <c r="AC1547" i="2"/>
  <c r="AB1547" i="2"/>
  <c r="AC1546" i="2"/>
  <c r="AB1546" i="2"/>
  <c r="AC1545" i="2"/>
  <c r="AB1545" i="2"/>
  <c r="AC1544" i="2"/>
  <c r="AB1544" i="2"/>
  <c r="AC1543" i="2"/>
  <c r="AB1543" i="2"/>
  <c r="AC1542" i="2"/>
  <c r="AB1542" i="2"/>
  <c r="AC1541" i="2"/>
  <c r="AB1541" i="2"/>
  <c r="AC1540" i="2"/>
  <c r="AB1540" i="2"/>
  <c r="AC1539" i="2"/>
  <c r="AB1539" i="2"/>
  <c r="AC1538" i="2"/>
  <c r="AB1538" i="2"/>
  <c r="AC1537" i="2"/>
  <c r="AB1537" i="2"/>
  <c r="AC1536" i="2"/>
  <c r="AB1536" i="2"/>
  <c r="AC1535" i="2"/>
  <c r="AB1535" i="2"/>
  <c r="AC1534" i="2"/>
  <c r="AB1534" i="2"/>
  <c r="AC1533" i="2"/>
  <c r="AB1533" i="2"/>
  <c r="AC1532" i="2"/>
  <c r="AB1532" i="2"/>
  <c r="AC1531" i="2"/>
  <c r="AB1531" i="2"/>
  <c r="AC1529" i="2"/>
  <c r="AB1529" i="2"/>
  <c r="AC1527" i="2"/>
  <c r="AB1527" i="2"/>
  <c r="AC1526" i="2"/>
  <c r="AB1526" i="2"/>
  <c r="AC1525" i="2"/>
  <c r="AB1525" i="2"/>
  <c r="AC1524" i="2"/>
  <c r="AB1524" i="2"/>
  <c r="AC1523" i="2"/>
  <c r="AB1523" i="2"/>
  <c r="AC1522" i="2"/>
  <c r="AB1522" i="2"/>
  <c r="AC1521" i="2"/>
  <c r="AB1521" i="2"/>
  <c r="AC1520" i="2"/>
  <c r="AB1520" i="2"/>
  <c r="AC1519" i="2"/>
  <c r="AB1519" i="2"/>
  <c r="AC1518" i="2"/>
  <c r="AB1518" i="2"/>
  <c r="AC1517" i="2"/>
  <c r="AB1517" i="2"/>
  <c r="AC1516" i="2"/>
  <c r="AB1516" i="2"/>
  <c r="AC1515" i="2"/>
  <c r="AB1515" i="2"/>
  <c r="AC1514" i="2"/>
  <c r="AB1514" i="2"/>
  <c r="AC1513" i="2"/>
  <c r="AB1513" i="2"/>
  <c r="AC1512" i="2"/>
  <c r="AB1512" i="2"/>
  <c r="AC1511" i="2"/>
  <c r="AB1511" i="2"/>
  <c r="AC1510" i="2"/>
  <c r="AB1510" i="2"/>
  <c r="AC1509" i="2"/>
  <c r="AB1509" i="2"/>
  <c r="AC1508" i="2"/>
  <c r="AB1508" i="2"/>
  <c r="AC1507" i="2"/>
  <c r="AB1507" i="2"/>
  <c r="AC1506" i="2"/>
  <c r="AB1506" i="2"/>
  <c r="AC1505" i="2"/>
  <c r="AB1505" i="2"/>
  <c r="AC1504" i="2"/>
  <c r="AB1504" i="2"/>
  <c r="AC1503" i="2"/>
  <c r="AB1503" i="2"/>
  <c r="AC1502" i="2"/>
  <c r="AB1502" i="2"/>
  <c r="AC1501" i="2"/>
  <c r="AB1501" i="2"/>
  <c r="AC1500" i="2"/>
  <c r="AB1500" i="2"/>
  <c r="AC1499" i="2"/>
  <c r="AB1499" i="2"/>
  <c r="AC1498" i="2"/>
  <c r="AB1498" i="2"/>
  <c r="AC1497" i="2"/>
  <c r="AB1497" i="2"/>
  <c r="AC1496" i="2"/>
  <c r="AB1496" i="2"/>
  <c r="AC1495" i="2"/>
  <c r="AB1495" i="2"/>
  <c r="AC1494" i="2"/>
  <c r="AB1494" i="2"/>
  <c r="AC1493" i="2"/>
  <c r="AB1493" i="2"/>
  <c r="AC1492" i="2"/>
  <c r="AB1492" i="2"/>
  <c r="AC1491" i="2"/>
  <c r="AB1491" i="2"/>
  <c r="AC1490" i="2"/>
  <c r="AB1490" i="2"/>
  <c r="AC1489" i="2"/>
  <c r="AB1489" i="2"/>
  <c r="AC1488" i="2"/>
  <c r="AB1488" i="2"/>
  <c r="AC1487" i="2"/>
  <c r="AB1487" i="2"/>
  <c r="AC1486" i="2"/>
  <c r="AB1486" i="2"/>
  <c r="AC1485" i="2"/>
  <c r="AB1485" i="2"/>
  <c r="AC1484" i="2"/>
  <c r="AB1484" i="2"/>
  <c r="AC1483" i="2"/>
  <c r="AB1483" i="2"/>
  <c r="AC1482" i="2"/>
  <c r="AB1482" i="2"/>
  <c r="AC1481" i="2"/>
  <c r="AB1481" i="2"/>
  <c r="AC1480" i="2"/>
  <c r="AB1480" i="2"/>
  <c r="AC1479" i="2"/>
  <c r="AB1479" i="2"/>
  <c r="AC1478" i="2"/>
  <c r="AB1478" i="2"/>
  <c r="AC1477" i="2"/>
  <c r="AB1477" i="2"/>
  <c r="AC1476" i="2"/>
  <c r="AB1476" i="2"/>
  <c r="AC1475" i="2"/>
  <c r="AB1475" i="2"/>
  <c r="AC1474" i="2"/>
  <c r="AB1474" i="2"/>
  <c r="AC1469" i="2"/>
  <c r="AB1469" i="2"/>
  <c r="AC1468" i="2"/>
  <c r="AB1468" i="2"/>
  <c r="AC1467" i="2"/>
  <c r="AB1467" i="2"/>
  <c r="AC1466" i="2"/>
  <c r="AB1466" i="2"/>
  <c r="AC1465" i="2"/>
  <c r="AB1465" i="2"/>
  <c r="AC1464" i="2"/>
  <c r="AB1464" i="2"/>
  <c r="AC1463" i="2"/>
  <c r="AB1463" i="2"/>
  <c r="AC1462" i="2"/>
  <c r="AB1462" i="2"/>
  <c r="AC1461" i="2"/>
  <c r="AB1461" i="2"/>
  <c r="AC1460" i="2"/>
  <c r="AB1460" i="2"/>
  <c r="AC1459" i="2"/>
  <c r="AB1459" i="2"/>
  <c r="AC1458" i="2"/>
  <c r="AB1458" i="2"/>
  <c r="AC1457" i="2"/>
  <c r="AB1457" i="2"/>
  <c r="AC1456" i="2"/>
  <c r="AB1456" i="2"/>
  <c r="AC1455" i="2"/>
  <c r="AB1455" i="2"/>
  <c r="AC1454" i="2"/>
  <c r="AB1454" i="2"/>
  <c r="AC1453" i="2"/>
  <c r="AB1453" i="2"/>
  <c r="AC1452" i="2"/>
  <c r="AB1452" i="2"/>
  <c r="AC1451" i="2"/>
  <c r="AB1451" i="2"/>
  <c r="AC1450" i="2"/>
  <c r="AB1450" i="2"/>
  <c r="AC1449" i="2"/>
  <c r="AB1449" i="2"/>
  <c r="AC1448" i="2"/>
  <c r="AB1448" i="2"/>
  <c r="AC1447" i="2"/>
  <c r="AB1447" i="2"/>
  <c r="AC1446" i="2"/>
  <c r="AB1446" i="2"/>
  <c r="AC1443" i="2"/>
  <c r="AB1443" i="2"/>
  <c r="AC1442" i="2"/>
  <c r="AB1442" i="2"/>
  <c r="AC1441" i="2"/>
  <c r="AB1441" i="2"/>
  <c r="AC1440" i="2"/>
  <c r="AB1440" i="2"/>
  <c r="AC1439" i="2"/>
  <c r="AB1439" i="2"/>
  <c r="AC1438" i="2"/>
  <c r="AB1438" i="2"/>
  <c r="AC1437" i="2"/>
  <c r="AB1437" i="2"/>
  <c r="AC1436" i="2"/>
  <c r="AB1436" i="2"/>
  <c r="AC1435" i="2"/>
  <c r="AB1435" i="2"/>
  <c r="AC1434" i="2"/>
  <c r="AB1434" i="2"/>
  <c r="AC1433" i="2"/>
  <c r="AB1433" i="2"/>
  <c r="AC1432" i="2"/>
  <c r="AB1432" i="2"/>
  <c r="AC1431" i="2"/>
  <c r="AB1431" i="2"/>
  <c r="AC1430" i="2"/>
  <c r="AB1430" i="2"/>
  <c r="AC1429" i="2"/>
  <c r="AB1429" i="2"/>
  <c r="AC1428" i="2"/>
  <c r="AB1428" i="2"/>
  <c r="AC1427" i="2"/>
  <c r="AB1427" i="2"/>
  <c r="AC1426" i="2"/>
  <c r="AB1426" i="2"/>
  <c r="AC1425" i="2"/>
  <c r="AB1425" i="2"/>
  <c r="AC1424" i="2"/>
  <c r="AB1424" i="2"/>
  <c r="AC1423" i="2"/>
  <c r="AB1423" i="2"/>
  <c r="AC1422" i="2"/>
  <c r="AB1422" i="2"/>
  <c r="AC1421" i="2"/>
  <c r="AB1421" i="2"/>
  <c r="AC1420" i="2"/>
  <c r="AB1420" i="2"/>
  <c r="AC1419" i="2"/>
  <c r="AB1419" i="2"/>
  <c r="AC1418" i="2"/>
  <c r="AB1418" i="2"/>
  <c r="AC1417" i="2"/>
  <c r="AB1417" i="2"/>
  <c r="AC1416" i="2"/>
  <c r="AB1416" i="2"/>
  <c r="AC1415" i="2"/>
  <c r="AB1415" i="2"/>
  <c r="AC1414" i="2"/>
  <c r="AB1414" i="2"/>
  <c r="AC1413" i="2"/>
  <c r="AB1413" i="2"/>
  <c r="AC1412" i="2"/>
  <c r="AB1412" i="2"/>
  <c r="AC1411" i="2"/>
  <c r="AB1411" i="2"/>
  <c r="AC1410" i="2"/>
  <c r="AB1410" i="2"/>
  <c r="AC1409" i="2"/>
  <c r="AB1409" i="2"/>
  <c r="AC1408" i="2"/>
  <c r="AB1408" i="2"/>
  <c r="AC1407" i="2"/>
  <c r="AB1407" i="2"/>
  <c r="AC1406" i="2"/>
  <c r="AB1406" i="2"/>
  <c r="AC1405" i="2"/>
  <c r="AB1405" i="2"/>
  <c r="AC1404" i="2"/>
  <c r="AB1404" i="2"/>
  <c r="AC1403" i="2"/>
  <c r="AB1403" i="2"/>
  <c r="AC1402" i="2"/>
  <c r="AB1402" i="2"/>
  <c r="AC1401" i="2"/>
  <c r="AB1401" i="2"/>
  <c r="AC1400" i="2"/>
  <c r="AB1400" i="2"/>
  <c r="AC1399" i="2"/>
  <c r="AB1399" i="2"/>
  <c r="AC1398" i="2"/>
  <c r="AB1398" i="2"/>
  <c r="AC1397" i="2"/>
  <c r="AB1397" i="2"/>
  <c r="AC1396" i="2"/>
  <c r="AB1396" i="2"/>
  <c r="AC1395" i="2"/>
  <c r="AB1395" i="2"/>
  <c r="AC1394" i="2"/>
  <c r="AB1394" i="2"/>
  <c r="AC1393" i="2"/>
  <c r="AB1393" i="2"/>
  <c r="AC1392" i="2"/>
  <c r="AB1392" i="2"/>
  <c r="AC1391" i="2"/>
  <c r="AB1391" i="2"/>
  <c r="AC1390" i="2"/>
  <c r="AB1390" i="2"/>
  <c r="AC1389" i="2"/>
  <c r="AB1389" i="2"/>
  <c r="AC1388" i="2"/>
  <c r="AB1388" i="2"/>
  <c r="AC1387" i="2"/>
  <c r="AB1387" i="2"/>
  <c r="AC1386" i="2"/>
  <c r="AB1386" i="2"/>
  <c r="AC1385" i="2"/>
  <c r="AB1385" i="2"/>
  <c r="AC1384" i="2"/>
  <c r="AB1384" i="2"/>
  <c r="AC1383" i="2"/>
  <c r="AB1383" i="2"/>
  <c r="AC1382" i="2"/>
  <c r="AB1382" i="2"/>
  <c r="AC1381" i="2"/>
  <c r="AB1381" i="2"/>
  <c r="AC1380" i="2"/>
  <c r="AB1380" i="2"/>
  <c r="AC1379" i="2"/>
  <c r="AB1379" i="2"/>
  <c r="AC1378" i="2"/>
  <c r="AB1378" i="2"/>
  <c r="AC1377" i="2"/>
  <c r="AB1377" i="2"/>
  <c r="AC1376" i="2"/>
  <c r="AB1376" i="2"/>
  <c r="AC1375" i="2"/>
  <c r="AB1375" i="2"/>
  <c r="AC1374" i="2"/>
  <c r="AB1374" i="2"/>
  <c r="AC1373" i="2"/>
  <c r="AB1373" i="2"/>
  <c r="AC1372" i="2"/>
  <c r="AB1372" i="2"/>
  <c r="AC1371" i="2"/>
  <c r="AB1371" i="2"/>
  <c r="AC1370" i="2"/>
  <c r="AB1370" i="2"/>
  <c r="AC1369" i="2"/>
  <c r="AB1369" i="2"/>
  <c r="AC1368" i="2"/>
  <c r="AB1368" i="2"/>
  <c r="AC1367" i="2"/>
  <c r="AB1367" i="2"/>
  <c r="AC1366" i="2"/>
  <c r="AB1366" i="2"/>
  <c r="AC1365" i="2"/>
  <c r="AB1365" i="2"/>
  <c r="AC1364" i="2"/>
  <c r="AB1364" i="2"/>
  <c r="AC1363" i="2"/>
  <c r="AB1363" i="2"/>
  <c r="AC1362" i="2"/>
  <c r="AB1362" i="2"/>
  <c r="AC1361" i="2"/>
  <c r="AB1361" i="2"/>
  <c r="AC1360" i="2"/>
  <c r="AB1360" i="2"/>
  <c r="AC1359" i="2"/>
  <c r="AB1359" i="2"/>
  <c r="AC1358" i="2"/>
  <c r="AB1358" i="2"/>
  <c r="AC1357" i="2"/>
  <c r="AB1357" i="2"/>
  <c r="AC1356" i="2"/>
  <c r="AB1356" i="2"/>
  <c r="AC1355" i="2"/>
  <c r="AB1355" i="2"/>
  <c r="AC1354" i="2"/>
  <c r="AB1354" i="2"/>
  <c r="AC1353" i="2"/>
  <c r="AB1353" i="2"/>
  <c r="AC1352" i="2"/>
  <c r="AB1352" i="2"/>
  <c r="AC1351" i="2"/>
  <c r="AB1351" i="2"/>
  <c r="AC1350" i="2"/>
  <c r="AB1350" i="2"/>
  <c r="AC1349" i="2"/>
  <c r="AB1349" i="2"/>
  <c r="AC1348" i="2"/>
  <c r="AB1348" i="2"/>
  <c r="AC1347" i="2"/>
  <c r="AB1347" i="2"/>
  <c r="AC1346" i="2"/>
  <c r="AB1346" i="2"/>
  <c r="AC1345" i="2"/>
  <c r="AB1345" i="2"/>
  <c r="AC1344" i="2"/>
  <c r="AB1344" i="2"/>
  <c r="AC1343" i="2"/>
  <c r="AB1343" i="2"/>
  <c r="AC1342" i="2"/>
  <c r="AB1342" i="2"/>
  <c r="AC1341" i="2"/>
  <c r="AB1341" i="2"/>
  <c r="AC1340" i="2"/>
  <c r="AB1340" i="2"/>
  <c r="AC1339" i="2"/>
  <c r="AB1339" i="2"/>
  <c r="AC1338" i="2"/>
  <c r="AB1338" i="2"/>
  <c r="AC1337" i="2"/>
  <c r="AB1337" i="2"/>
  <c r="AC1336" i="2"/>
  <c r="AB1336" i="2"/>
  <c r="AC1335" i="2"/>
  <c r="AB1335" i="2"/>
  <c r="AC1334" i="2"/>
  <c r="AB1334" i="2"/>
  <c r="AC1333" i="2"/>
  <c r="AB1333" i="2"/>
  <c r="AC1332" i="2"/>
  <c r="AB1332" i="2"/>
  <c r="AA133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0" i="2"/>
  <c r="AA1649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7" i="2"/>
  <c r="AA1556" i="2"/>
  <c r="AA1555" i="2"/>
  <c r="AA1554" i="2"/>
  <c r="AA1553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29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0" i="2"/>
  <c r="Z1649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7" i="2"/>
  <c r="Z1556" i="2"/>
  <c r="Z1555" i="2"/>
  <c r="Z1554" i="2"/>
  <c r="Z1553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29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6" i="2"/>
  <c r="Z1275" i="2"/>
  <c r="Z1274" i="2"/>
  <c r="Z1273" i="2"/>
  <c r="Z1272" i="2"/>
  <c r="Z1271" i="2"/>
  <c r="Z1270" i="2"/>
  <c r="Z1269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1" i="2"/>
  <c r="Z1219" i="2"/>
  <c r="Z1218" i="2"/>
  <c r="Z1217" i="2"/>
  <c r="Z1216" i="2"/>
  <c r="Z1215" i="2"/>
  <c r="Z1214" i="2"/>
  <c r="Z1213" i="2"/>
  <c r="Z1212" i="2"/>
  <c r="Z1211" i="2"/>
  <c r="Z1210" i="2"/>
  <c r="Z1209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09" i="2"/>
  <c r="Z1108" i="2"/>
  <c r="Z1107" i="2"/>
  <c r="Z1106" i="2"/>
  <c r="Z1105" i="2"/>
  <c r="Z1104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49" i="2"/>
  <c r="Z1048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Y3467" i="2"/>
  <c r="Y3466" i="2"/>
  <c r="Y3465" i="2"/>
  <c r="Y3464" i="2"/>
  <c r="Y3463" i="2"/>
  <c r="Y3462" i="2"/>
  <c r="Y3461" i="2"/>
  <c r="Y3460" i="2"/>
  <c r="Y3459" i="2"/>
  <c r="Y3456" i="2"/>
  <c r="Y3455" i="2"/>
  <c r="Y3454" i="2"/>
  <c r="Y3453" i="2"/>
  <c r="Y3452" i="2"/>
  <c r="Y3451" i="2"/>
  <c r="Y3450" i="2"/>
  <c r="Y3449" i="2"/>
  <c r="Y3448" i="2"/>
  <c r="Y3447" i="2"/>
  <c r="Y3446" i="2"/>
  <c r="Y3445" i="2"/>
  <c r="Y3444" i="2"/>
  <c r="Y3443" i="2"/>
  <c r="Y3442" i="2"/>
  <c r="Y3440" i="2"/>
  <c r="Y3439" i="2"/>
  <c r="Y3438" i="2"/>
  <c r="Y3437" i="2"/>
  <c r="Y3436" i="2"/>
  <c r="Y3435" i="2"/>
  <c r="Y3434" i="2"/>
  <c r="Y3433" i="2"/>
  <c r="Y3432" i="2"/>
  <c r="Y3431" i="2"/>
  <c r="Y3430" i="2"/>
  <c r="Y3429" i="2"/>
  <c r="Y3428" i="2"/>
  <c r="Y3427" i="2"/>
  <c r="Y3426" i="2"/>
  <c r="Y3425" i="2"/>
  <c r="Y3424" i="2"/>
  <c r="Y3423" i="2"/>
  <c r="Y3422" i="2"/>
  <c r="Y3421" i="2"/>
  <c r="Y3420" i="2"/>
  <c r="Y3419" i="2"/>
  <c r="Y3418" i="2"/>
  <c r="Y3417" i="2"/>
  <c r="Y3416" i="2"/>
  <c r="Y3415" i="2"/>
  <c r="Y3414" i="2"/>
  <c r="Y3413" i="2"/>
  <c r="Y3412" i="2"/>
  <c r="Y3411" i="2"/>
  <c r="Y3410" i="2"/>
  <c r="Y3409" i="2"/>
  <c r="Y3408" i="2"/>
  <c r="Y3407" i="2"/>
  <c r="Y3406" i="2"/>
  <c r="Y3405" i="2"/>
  <c r="Y3404" i="2"/>
  <c r="Y3401" i="2"/>
  <c r="Y3400" i="2"/>
  <c r="Y3399" i="2"/>
  <c r="Y3398" i="2"/>
  <c r="Y3397" i="2"/>
  <c r="Y3396" i="2"/>
  <c r="Y3393" i="2"/>
  <c r="Y3392" i="2"/>
  <c r="Y3391" i="2"/>
  <c r="Y3390" i="2"/>
  <c r="Y3389" i="2"/>
  <c r="Y3387" i="2"/>
  <c r="Y3386" i="2"/>
  <c r="Y3385" i="2"/>
  <c r="Y3384" i="2"/>
  <c r="Y3383" i="2"/>
  <c r="Y3382" i="2"/>
  <c r="Y3381" i="2"/>
  <c r="Y3380" i="2"/>
  <c r="Y3379" i="2"/>
  <c r="Y3378" i="2"/>
  <c r="Y3377" i="2"/>
  <c r="Y3376" i="2"/>
  <c r="Y3375" i="2"/>
  <c r="Y3374" i="2"/>
  <c r="Y3373" i="2"/>
  <c r="Y3372" i="2"/>
  <c r="Y3371" i="2"/>
  <c r="Y3370" i="2"/>
  <c r="Y3369" i="2"/>
  <c r="Y3368" i="2"/>
  <c r="Y3367" i="2"/>
  <c r="Y3366" i="2"/>
  <c r="Y3365" i="2"/>
  <c r="Y3364" i="2"/>
  <c r="Y3363" i="2"/>
  <c r="Y3362" i="2"/>
  <c r="Y3361" i="2"/>
  <c r="Y3360" i="2"/>
  <c r="Y3359" i="2"/>
  <c r="Y3358" i="2"/>
  <c r="Y3357" i="2"/>
  <c r="Y3354" i="2"/>
  <c r="Y3353" i="2"/>
  <c r="Y3352" i="2"/>
  <c r="Y3351" i="2"/>
  <c r="Y3350" i="2"/>
  <c r="Y3349" i="2"/>
  <c r="Y3348" i="2"/>
  <c r="Y3347" i="2"/>
  <c r="Y3346" i="2"/>
  <c r="Y3345" i="2"/>
  <c r="Y3344" i="2"/>
  <c r="Y3343" i="2"/>
  <c r="Y3342" i="2"/>
  <c r="Y3341" i="2"/>
  <c r="Y3340" i="2"/>
  <c r="Y3333" i="2"/>
  <c r="Y3332" i="2"/>
  <c r="Y3331" i="2"/>
  <c r="Y3330" i="2"/>
  <c r="Y3329" i="2"/>
  <c r="Y3328" i="2"/>
  <c r="Y3327" i="2"/>
  <c r="Y3326" i="2"/>
  <c r="Y3325" i="2"/>
  <c r="Y3324" i="2"/>
  <c r="Y3323" i="2"/>
  <c r="Y3322" i="2"/>
  <c r="Y3321" i="2"/>
  <c r="Y3320" i="2"/>
  <c r="Y3319" i="2"/>
  <c r="Y3318" i="2"/>
  <c r="Y3317" i="2"/>
  <c r="Y3316" i="2"/>
  <c r="Y3315" i="2"/>
  <c r="Y3314" i="2"/>
  <c r="Y3313" i="2"/>
  <c r="Y3312" i="2"/>
  <c r="Y3311" i="2"/>
  <c r="Y3310" i="2"/>
  <c r="Y3309" i="2"/>
  <c r="Y3308" i="2"/>
  <c r="Y3307" i="2"/>
  <c r="Y3306" i="2"/>
  <c r="Y3305" i="2"/>
  <c r="Y3304" i="2"/>
  <c r="Y3303" i="2"/>
  <c r="Y3302" i="2"/>
  <c r="Y3301" i="2"/>
  <c r="Y3300" i="2"/>
  <c r="Y3298" i="2"/>
  <c r="Y3297" i="2"/>
  <c r="Y3296" i="2"/>
  <c r="Y3295" i="2"/>
  <c r="Y3294" i="2"/>
  <c r="Y3293" i="2"/>
  <c r="Y3292" i="2"/>
  <c r="Y3291" i="2"/>
  <c r="Y3290" i="2"/>
  <c r="Y3289" i="2"/>
  <c r="Y3288" i="2"/>
  <c r="Y3287" i="2"/>
  <c r="Y3286" i="2"/>
  <c r="Y3285" i="2"/>
  <c r="Y3284" i="2"/>
  <c r="Y3283" i="2"/>
  <c r="Y3282" i="2"/>
  <c r="Y3281" i="2"/>
  <c r="Y3280" i="2"/>
  <c r="Y3279" i="2"/>
  <c r="Y3278" i="2"/>
  <c r="Y3276" i="2"/>
  <c r="Y3275" i="2"/>
  <c r="Y3274" i="2"/>
  <c r="Y3273" i="2"/>
  <c r="Y3272" i="2"/>
  <c r="Y3271" i="2"/>
  <c r="Y3268" i="2"/>
  <c r="Y3267" i="2"/>
  <c r="Y3266" i="2"/>
  <c r="Y3265" i="2"/>
  <c r="Y3264" i="2"/>
  <c r="Y3263" i="2"/>
  <c r="Y3262" i="2"/>
  <c r="Y3261" i="2"/>
  <c r="Y3260" i="2"/>
  <c r="Y3259" i="2"/>
  <c r="Y3258" i="2"/>
  <c r="Y3257" i="2"/>
  <c r="Y3256" i="2"/>
  <c r="Y3255" i="2"/>
  <c r="Y3254" i="2"/>
  <c r="Y3253" i="2"/>
  <c r="Y3252" i="2"/>
  <c r="Y3251" i="2"/>
  <c r="Y3250" i="2"/>
  <c r="Y3249" i="2"/>
  <c r="Y3248" i="2"/>
  <c r="Y3247" i="2"/>
  <c r="Y3246" i="2"/>
  <c r="Y3245" i="2"/>
  <c r="Y3244" i="2"/>
  <c r="Y3243" i="2"/>
  <c r="Y3242" i="2"/>
  <c r="Y3241" i="2"/>
  <c r="Y3240" i="2"/>
  <c r="Y3239" i="2"/>
  <c r="Y3238" i="2"/>
  <c r="Y3237" i="2"/>
  <c r="Y3236" i="2"/>
  <c r="Y3235" i="2"/>
  <c r="Y3234" i="2"/>
  <c r="Y3233" i="2"/>
  <c r="Y3232" i="2"/>
  <c r="Y3231" i="2"/>
  <c r="Y3230" i="2"/>
  <c r="Y3229" i="2"/>
  <c r="Y3228" i="2"/>
  <c r="Y3227" i="2"/>
  <c r="Y3226" i="2"/>
  <c r="Y3225" i="2"/>
  <c r="Y3224" i="2"/>
  <c r="Y3223" i="2"/>
  <c r="Y3222" i="2"/>
  <c r="Y3221" i="2"/>
  <c r="Y3220" i="2"/>
  <c r="Y3219" i="2"/>
  <c r="Y3218" i="2"/>
  <c r="Y3217" i="2"/>
  <c r="Y3216" i="2"/>
  <c r="Y3215" i="2"/>
  <c r="Y3214" i="2"/>
  <c r="Y3213" i="2"/>
  <c r="Y3212" i="2"/>
  <c r="Y3211" i="2"/>
  <c r="Y3210" i="2"/>
  <c r="Y3209" i="2"/>
  <c r="Y3208" i="2"/>
  <c r="Y3207" i="2"/>
  <c r="Y3206" i="2"/>
  <c r="Y3204" i="2"/>
  <c r="Y3201" i="2"/>
  <c r="Y3200" i="2"/>
  <c r="Y3199" i="2"/>
  <c r="Y3198" i="2"/>
  <c r="Y3197" i="2"/>
  <c r="Y3196" i="2"/>
  <c r="Y3195" i="2"/>
  <c r="Y3194" i="2"/>
  <c r="Y3193" i="2"/>
  <c r="Y3192" i="2"/>
  <c r="Y3191" i="2"/>
  <c r="Y3190" i="2"/>
  <c r="Y3189" i="2"/>
  <c r="Y3188" i="2"/>
  <c r="Y3185" i="2"/>
  <c r="Y3184" i="2"/>
  <c r="Y3183" i="2"/>
  <c r="Y3182" i="2"/>
  <c r="Y3181" i="2"/>
  <c r="Y3180" i="2"/>
  <c r="Y3179" i="2"/>
  <c r="Y3178" i="2"/>
  <c r="Y3177" i="2"/>
  <c r="Y3176" i="2"/>
  <c r="Y3175" i="2"/>
  <c r="Y3174" i="2"/>
  <c r="Y3173" i="2"/>
  <c r="Y3172" i="2"/>
  <c r="Y3171" i="2"/>
  <c r="Y3170" i="2"/>
  <c r="Y3169" i="2"/>
  <c r="Y3168" i="2"/>
  <c r="Y3167" i="2"/>
  <c r="Y3166" i="2"/>
  <c r="Y3165" i="2"/>
  <c r="Y3164" i="2"/>
  <c r="Y3163" i="2"/>
  <c r="Y3162" i="2"/>
  <c r="Y3161" i="2"/>
  <c r="Y3160" i="2"/>
  <c r="Y3159" i="2"/>
  <c r="Y3158" i="2"/>
  <c r="Y3157" i="2"/>
  <c r="Y3156" i="2"/>
  <c r="Y3155" i="2"/>
  <c r="Y3154" i="2"/>
  <c r="Y3153" i="2"/>
  <c r="Y3152" i="2"/>
  <c r="Y3151" i="2"/>
  <c r="Y3150" i="2"/>
  <c r="Y3149" i="2"/>
  <c r="Y3148" i="2"/>
  <c r="Y3147" i="2"/>
  <c r="Y3146" i="2"/>
  <c r="Y3145" i="2"/>
  <c r="Y3144" i="2"/>
  <c r="Y3143" i="2"/>
  <c r="Y3142" i="2"/>
  <c r="Y3141" i="2"/>
  <c r="Y3140" i="2"/>
  <c r="Y3139" i="2"/>
  <c r="Y3138" i="2"/>
  <c r="Y3137" i="2"/>
  <c r="Y3136" i="2"/>
  <c r="Y3135" i="2"/>
  <c r="Y3134" i="2"/>
  <c r="Y3133" i="2"/>
  <c r="Y3132" i="2"/>
  <c r="Y3131" i="2"/>
  <c r="Y3130" i="2"/>
  <c r="Y3129" i="2"/>
  <c r="Y3128" i="2"/>
  <c r="Y3127" i="2"/>
  <c r="Y3126" i="2"/>
  <c r="Y3125" i="2"/>
  <c r="Y3124" i="2"/>
  <c r="Y3122" i="2"/>
  <c r="Y3121" i="2"/>
  <c r="Y3120" i="2"/>
  <c r="Y3119" i="2"/>
  <c r="Y3118" i="2"/>
  <c r="Y3117" i="2"/>
  <c r="Y3116" i="2"/>
  <c r="Y3115" i="2"/>
  <c r="Y3114" i="2"/>
  <c r="Y3113" i="2"/>
  <c r="Y3112" i="2"/>
  <c r="Y3111" i="2"/>
  <c r="Y3110" i="2"/>
  <c r="Y3109" i="2"/>
  <c r="Y3108" i="2"/>
  <c r="Y3107" i="2"/>
  <c r="Y3106" i="2"/>
  <c r="Y3105" i="2"/>
  <c r="Y3104" i="2"/>
  <c r="Y3103" i="2"/>
  <c r="Y3102" i="2"/>
  <c r="Y3101" i="2"/>
  <c r="Y3100" i="2"/>
  <c r="Y3099" i="2"/>
  <c r="Y3098" i="2"/>
  <c r="Y3097" i="2"/>
  <c r="Y3096" i="2"/>
  <c r="Y3095" i="2"/>
  <c r="Y3094" i="2"/>
  <c r="Y3093" i="2"/>
  <c r="Y3092" i="2"/>
  <c r="Y3091" i="2"/>
  <c r="Y3090" i="2"/>
  <c r="Y3089" i="2"/>
  <c r="Y3088" i="2"/>
  <c r="Y3087" i="2"/>
  <c r="Y3086" i="2"/>
  <c r="Y3085" i="2"/>
  <c r="Y3083" i="2"/>
  <c r="Y3082" i="2"/>
  <c r="Y3081" i="2"/>
  <c r="Y3080" i="2"/>
  <c r="Y3079" i="2"/>
  <c r="Y3078" i="2"/>
  <c r="Y3077" i="2"/>
  <c r="Y3076" i="2"/>
  <c r="Y3075" i="2"/>
  <c r="Y3074" i="2"/>
  <c r="Y3073" i="2"/>
  <c r="Y3072" i="2"/>
  <c r="Y3071" i="2"/>
  <c r="Y3070" i="2"/>
  <c r="Y3069" i="2"/>
  <c r="Y3068" i="2"/>
  <c r="Y3067" i="2"/>
  <c r="Y3066" i="2"/>
  <c r="Y3065" i="2"/>
  <c r="Y3064" i="2"/>
  <c r="Y3063" i="2"/>
  <c r="Y3062" i="2"/>
  <c r="Y3061" i="2"/>
  <c r="Y3060" i="2"/>
  <c r="Y3059" i="2"/>
  <c r="Y3057" i="2"/>
  <c r="Y3056" i="2"/>
  <c r="Y3055" i="2"/>
  <c r="Y3054" i="2"/>
  <c r="Y3053" i="2"/>
  <c r="Y3052" i="2"/>
  <c r="Y3051" i="2"/>
  <c r="Y3050" i="2"/>
  <c r="Y3049" i="2"/>
  <c r="Y3048" i="2"/>
  <c r="Y3047" i="2"/>
  <c r="Y3046" i="2"/>
  <c r="Y3045" i="2"/>
  <c r="Y3044" i="2"/>
  <c r="Y3043" i="2"/>
  <c r="Y3042" i="2"/>
  <c r="Y3041" i="2"/>
  <c r="Y3040" i="2"/>
  <c r="Y3039" i="2"/>
  <c r="Y3038" i="2"/>
  <c r="Y3037" i="2"/>
  <c r="Y3036" i="2"/>
  <c r="Y3035" i="2"/>
  <c r="Y3034" i="2"/>
  <c r="Y3033" i="2"/>
  <c r="Y3032" i="2"/>
  <c r="Y3031" i="2"/>
  <c r="Y3030" i="2"/>
  <c r="Y3029" i="2"/>
  <c r="Y3028" i="2"/>
  <c r="Y3027" i="2"/>
  <c r="Y3026" i="2"/>
  <c r="Y3025" i="2"/>
  <c r="Y3022" i="2"/>
  <c r="Y3021" i="2"/>
  <c r="Y3020" i="2"/>
  <c r="Y3019" i="2"/>
  <c r="Y3018" i="2"/>
  <c r="Y3017" i="2"/>
  <c r="Y3016" i="2"/>
  <c r="Y3015" i="2"/>
  <c r="Y3014" i="2"/>
  <c r="Y3013" i="2"/>
  <c r="Y3012" i="2"/>
  <c r="Y3011" i="2"/>
  <c r="Y3010" i="2"/>
  <c r="Y3009" i="2"/>
  <c r="Y3008" i="2"/>
  <c r="Y3007" i="2"/>
  <c r="Y3006" i="2"/>
  <c r="Y3005" i="2"/>
  <c r="Y3004" i="2"/>
  <c r="Y3003" i="2"/>
  <c r="Y3002" i="2"/>
  <c r="Y3001" i="2"/>
  <c r="Y3000" i="2"/>
  <c r="Y2999" i="2"/>
  <c r="Y2998" i="2"/>
  <c r="Y2997" i="2"/>
  <c r="Y2996" i="2"/>
  <c r="Y2995" i="2"/>
  <c r="Y2994" i="2"/>
  <c r="Y2993" i="2"/>
  <c r="Y2992" i="2"/>
  <c r="Y2991" i="2"/>
  <c r="Y2990" i="2"/>
  <c r="Y2989" i="2"/>
  <c r="Y2988" i="2"/>
  <c r="Y2987" i="2"/>
  <c r="Y2986" i="2"/>
  <c r="Y2985" i="2"/>
  <c r="Y2984" i="2"/>
  <c r="Y2983" i="2"/>
  <c r="Y2982" i="2"/>
  <c r="Y2981" i="2"/>
  <c r="Y2980" i="2"/>
  <c r="Y2979" i="2"/>
  <c r="Y2978" i="2"/>
  <c r="Y2977" i="2"/>
  <c r="Y2976" i="2"/>
  <c r="Y2975" i="2"/>
  <c r="Y2970" i="2"/>
  <c r="Y2969" i="2"/>
  <c r="Y2968" i="2"/>
  <c r="Y2966" i="2"/>
  <c r="Y2965" i="2"/>
  <c r="Y2964" i="2"/>
  <c r="Y2963" i="2"/>
  <c r="Y2962" i="2"/>
  <c r="Y2961" i="2"/>
  <c r="Y2960" i="2"/>
  <c r="Y2959" i="2"/>
  <c r="Y2958" i="2"/>
  <c r="Y2957" i="2"/>
  <c r="Y2956" i="2"/>
  <c r="Y2955" i="2"/>
  <c r="Y2954" i="2"/>
  <c r="Y2953" i="2"/>
  <c r="Y2952" i="2"/>
  <c r="Y2951" i="2"/>
  <c r="Y2950" i="2"/>
  <c r="Y2949" i="2"/>
  <c r="Y2948" i="2"/>
  <c r="Y2947" i="2"/>
  <c r="Y2946" i="2"/>
  <c r="Y2945" i="2"/>
  <c r="Y2944" i="2"/>
  <c r="Y2943" i="2"/>
  <c r="Y2942" i="2"/>
  <c r="Y2941" i="2"/>
  <c r="Y2940" i="2"/>
  <c r="Y2939" i="2"/>
  <c r="Y2938" i="2"/>
  <c r="Y2937" i="2"/>
  <c r="Y2936" i="2"/>
  <c r="Y2935" i="2"/>
  <c r="Y2934" i="2"/>
  <c r="Y2933" i="2"/>
  <c r="Y2932" i="2"/>
  <c r="Y2931" i="2"/>
  <c r="Y2930" i="2"/>
  <c r="Y2928" i="2"/>
  <c r="Y2927" i="2"/>
  <c r="Y2926" i="2"/>
  <c r="Y2925" i="2"/>
  <c r="Y2924" i="2"/>
  <c r="Y2923" i="2"/>
  <c r="Y2922" i="2"/>
  <c r="Y2921" i="2"/>
  <c r="Y2920" i="2"/>
  <c r="Y2919" i="2"/>
  <c r="Y2918" i="2"/>
  <c r="Y2917" i="2"/>
  <c r="Y2916" i="2"/>
  <c r="Y2915" i="2"/>
  <c r="Y2914" i="2"/>
  <c r="Y2913" i="2"/>
  <c r="Y2912" i="2"/>
  <c r="Y2911" i="2"/>
  <c r="Y2910" i="2"/>
  <c r="Y2909" i="2"/>
  <c r="Y2908" i="2"/>
  <c r="Y2907" i="2"/>
  <c r="Y2906" i="2"/>
  <c r="Y2905" i="2"/>
  <c r="Y2904" i="2"/>
  <c r="Y2903" i="2"/>
  <c r="Y2902" i="2"/>
  <c r="Y2901" i="2"/>
  <c r="Y2900" i="2"/>
  <c r="Y2899" i="2"/>
  <c r="Y2898" i="2"/>
  <c r="Y2897" i="2"/>
  <c r="Y2896" i="2"/>
  <c r="Y2892" i="2"/>
  <c r="Y2891" i="2"/>
  <c r="Y2890" i="2"/>
  <c r="Y2889" i="2"/>
  <c r="Y2888" i="2"/>
  <c r="Y2887" i="2"/>
  <c r="Y2886" i="2"/>
  <c r="Y2885" i="2"/>
  <c r="Y2884" i="2"/>
  <c r="Y2883" i="2"/>
  <c r="Y2882" i="2"/>
  <c r="Y2881" i="2"/>
  <c r="Y2880" i="2"/>
  <c r="Y2879" i="2"/>
  <c r="Y2877" i="2"/>
  <c r="Y2876" i="2"/>
  <c r="Y2875" i="2"/>
  <c r="Y2874" i="2"/>
  <c r="Y2873" i="2"/>
  <c r="Y2872" i="2"/>
  <c r="Y2871" i="2"/>
  <c r="Y2870" i="2"/>
  <c r="Y2869" i="2"/>
  <c r="Y2868" i="2"/>
  <c r="Y2867" i="2"/>
  <c r="Y2866" i="2"/>
  <c r="Y2865" i="2"/>
  <c r="Y2864" i="2"/>
  <c r="Y2862" i="2"/>
  <c r="Y2861" i="2"/>
  <c r="Y2860" i="2"/>
  <c r="Y2859" i="2"/>
  <c r="Y2858" i="2"/>
  <c r="Y2857" i="2"/>
  <c r="Y2856" i="2"/>
  <c r="Y2855" i="2"/>
  <c r="Y2854" i="2"/>
  <c r="Y2853" i="2"/>
  <c r="Y2852" i="2"/>
  <c r="Y2851" i="2"/>
  <c r="Y2850" i="2"/>
  <c r="Y2849" i="2"/>
  <c r="Y2848" i="2"/>
  <c r="Y2847" i="2"/>
  <c r="Y2846" i="2"/>
  <c r="Y2845" i="2"/>
  <c r="Y2844" i="2"/>
  <c r="Y2843" i="2"/>
  <c r="Y2842" i="2"/>
  <c r="Y2841" i="2"/>
  <c r="Y2840" i="2"/>
  <c r="Y2839" i="2"/>
  <c r="Y2838" i="2"/>
  <c r="Y2837" i="2"/>
  <c r="Y2836" i="2"/>
  <c r="Y2835" i="2"/>
  <c r="Y2834" i="2"/>
  <c r="Y2833" i="2"/>
  <c r="Y2832" i="2"/>
  <c r="Y2831" i="2"/>
  <c r="Y2830" i="2"/>
  <c r="Y2829" i="2"/>
  <c r="Y2828" i="2"/>
  <c r="Y2827" i="2"/>
  <c r="Y2826" i="2"/>
  <c r="Y2825" i="2"/>
  <c r="Y2824" i="2"/>
  <c r="Y2823" i="2"/>
  <c r="Y2822" i="2"/>
  <c r="Y2821" i="2"/>
  <c r="Y2820" i="2"/>
  <c r="Y2819" i="2"/>
  <c r="Y2818" i="2"/>
  <c r="Y2817" i="2"/>
  <c r="Y2816" i="2"/>
  <c r="Y2815" i="2"/>
  <c r="Y2814" i="2"/>
  <c r="Y2813" i="2"/>
  <c r="Y2812" i="2"/>
  <c r="Y2811" i="2"/>
  <c r="Y2810" i="2"/>
  <c r="Y2809" i="2"/>
  <c r="Y2808" i="2"/>
  <c r="Y2807" i="2"/>
  <c r="Y2806" i="2"/>
  <c r="Y2805" i="2"/>
  <c r="Y2804" i="2"/>
  <c r="Y2803" i="2"/>
  <c r="Y2802" i="2"/>
  <c r="Y2801" i="2"/>
  <c r="Y2800" i="2"/>
  <c r="Y2799" i="2"/>
  <c r="Y2798" i="2"/>
  <c r="Y2797" i="2"/>
  <c r="Y2796" i="2"/>
  <c r="Y2795" i="2"/>
  <c r="Y2794" i="2"/>
  <c r="Y2793" i="2"/>
  <c r="Y2792" i="2"/>
  <c r="Y2791" i="2"/>
  <c r="Y2790" i="2"/>
  <c r="Y2789" i="2"/>
  <c r="Y2788" i="2"/>
  <c r="Y2787" i="2"/>
  <c r="Y2786" i="2"/>
  <c r="Y2785" i="2"/>
  <c r="Y2784" i="2"/>
  <c r="Y2783" i="2"/>
  <c r="Y2782" i="2"/>
  <c r="Y2781" i="2"/>
  <c r="Y2780" i="2"/>
  <c r="Y2779" i="2"/>
  <c r="Y2778" i="2"/>
  <c r="Y2777" i="2"/>
  <c r="Y2776" i="2"/>
  <c r="Y2775" i="2"/>
  <c r="Y2774" i="2"/>
  <c r="Y2773" i="2"/>
  <c r="Y2772" i="2"/>
  <c r="Y2771" i="2"/>
  <c r="Y2770" i="2"/>
  <c r="Y2769" i="2"/>
  <c r="Y2768" i="2"/>
  <c r="Y2767" i="2"/>
  <c r="Y2766" i="2"/>
  <c r="Y2765" i="2"/>
  <c r="Y2764" i="2"/>
  <c r="Y2763" i="2"/>
  <c r="Y2762" i="2"/>
  <c r="Y2761" i="2"/>
  <c r="Y2760" i="2"/>
  <c r="Y2759" i="2"/>
  <c r="Y2758" i="2"/>
  <c r="Y2757" i="2"/>
  <c r="Y2756" i="2"/>
  <c r="Y2755" i="2"/>
  <c r="Y2753" i="2"/>
  <c r="Y2752" i="2"/>
  <c r="Y2751" i="2"/>
  <c r="Y2750" i="2"/>
  <c r="Y2749" i="2"/>
  <c r="Y2748" i="2"/>
  <c r="Y2747" i="2"/>
  <c r="Y2746" i="2"/>
  <c r="Y2745" i="2"/>
  <c r="Y2744" i="2"/>
  <c r="Y2743" i="2"/>
  <c r="Y2742" i="2"/>
  <c r="Y2741" i="2"/>
  <c r="Y2740" i="2"/>
  <c r="Y2739" i="2"/>
  <c r="Y2738" i="2"/>
  <c r="Y2737" i="2"/>
  <c r="Y2736" i="2"/>
  <c r="Y2735" i="2"/>
  <c r="Y2734" i="2"/>
  <c r="Y2733" i="2"/>
  <c r="Y2732" i="2"/>
  <c r="Y2731" i="2"/>
  <c r="Y2730" i="2"/>
  <c r="Y2729" i="2"/>
  <c r="Y2728" i="2"/>
  <c r="Y2727" i="2"/>
  <c r="Y2726" i="2"/>
  <c r="Y2725" i="2"/>
  <c r="Y2724" i="2"/>
  <c r="Y2723" i="2"/>
  <c r="Y2722" i="2"/>
  <c r="Y2721" i="2"/>
  <c r="Y2720" i="2"/>
  <c r="Y2719" i="2"/>
  <c r="Y2718" i="2"/>
  <c r="Y2717" i="2"/>
  <c r="Y2716" i="2"/>
  <c r="Y2715" i="2"/>
  <c r="Y2714" i="2"/>
  <c r="Y2713" i="2"/>
  <c r="Y2712" i="2"/>
  <c r="Y2711" i="2"/>
  <c r="Y2710" i="2"/>
  <c r="Y2709" i="2"/>
  <c r="Y2708" i="2"/>
  <c r="Y2707" i="2"/>
  <c r="Y2706" i="2"/>
  <c r="Y2703" i="2"/>
  <c r="Y2702" i="2"/>
  <c r="Y2701" i="2"/>
  <c r="Y2700" i="2"/>
  <c r="Y2699" i="2"/>
  <c r="Y2698" i="2"/>
  <c r="Y2697" i="2"/>
  <c r="Y2696" i="2"/>
  <c r="Y2695" i="2"/>
  <c r="Y2694" i="2"/>
  <c r="Y2693" i="2"/>
  <c r="Y2692" i="2"/>
  <c r="Y2691" i="2"/>
  <c r="Y2690" i="2"/>
  <c r="Y2689" i="2"/>
  <c r="Y2688" i="2"/>
  <c r="Y2687" i="2"/>
  <c r="Y2686" i="2"/>
  <c r="Y2685" i="2"/>
  <c r="Y2684" i="2"/>
  <c r="Y2683" i="2"/>
  <c r="Y2682" i="2"/>
  <c r="Y2677" i="2"/>
  <c r="Y2676" i="2"/>
  <c r="Y2675" i="2"/>
  <c r="Y2674" i="2"/>
  <c r="Y2673" i="2"/>
  <c r="Y2672" i="2"/>
  <c r="Y2671" i="2"/>
  <c r="Y2670" i="2"/>
  <c r="Y2669" i="2"/>
  <c r="Y2668" i="2"/>
  <c r="Y2667" i="2"/>
  <c r="Y2666" i="2"/>
  <c r="Y2665" i="2"/>
  <c r="Y2664" i="2"/>
  <c r="Y2663" i="2"/>
  <c r="Y2662" i="2"/>
  <c r="Y2661" i="2"/>
  <c r="Y2660" i="2"/>
  <c r="Y2659" i="2"/>
  <c r="Y2655" i="2"/>
  <c r="Y2654" i="2"/>
  <c r="Y2652" i="2"/>
  <c r="Y2651" i="2"/>
  <c r="Y2650" i="2"/>
  <c r="Y2649" i="2"/>
  <c r="Y2648" i="2"/>
  <c r="Y2646" i="2"/>
  <c r="Y2645" i="2"/>
  <c r="Y2643" i="2"/>
  <c r="Y2642" i="2"/>
  <c r="Y2641" i="2"/>
  <c r="Y2640" i="2"/>
  <c r="Y2639" i="2"/>
  <c r="Y2638" i="2"/>
  <c r="Y2637" i="2"/>
  <c r="Y2636" i="2"/>
  <c r="Y2635" i="2"/>
  <c r="Y2634" i="2"/>
  <c r="Y2633" i="2"/>
  <c r="Y2632" i="2"/>
  <c r="Y2631" i="2"/>
  <c r="Y2630" i="2"/>
  <c r="Y2629" i="2"/>
  <c r="Y2628" i="2"/>
  <c r="Y2627" i="2"/>
  <c r="Y2626" i="2"/>
  <c r="Y2625" i="2"/>
  <c r="Y2624" i="2"/>
  <c r="Y2623" i="2"/>
  <c r="Y2622" i="2"/>
  <c r="Y2621" i="2"/>
  <c r="Y2620" i="2"/>
  <c r="Y2619" i="2"/>
  <c r="Y2618" i="2"/>
  <c r="Y2617" i="2"/>
  <c r="Y2616" i="2"/>
  <c r="Y2615" i="2"/>
  <c r="Y2613" i="2"/>
  <c r="Y2612" i="2"/>
  <c r="Y2611" i="2"/>
  <c r="Y2610" i="2"/>
  <c r="Y2608" i="2"/>
  <c r="Y2607" i="2"/>
  <c r="Y2606" i="2"/>
  <c r="Y2605" i="2"/>
  <c r="Y2604" i="2"/>
  <c r="Y2603" i="2"/>
  <c r="Y2602" i="2"/>
  <c r="Y2601" i="2"/>
  <c r="Y2600" i="2"/>
  <c r="Y2599" i="2"/>
  <c r="Y2598" i="2"/>
  <c r="Y2597" i="2"/>
  <c r="Y2596" i="2"/>
  <c r="Y2595" i="2"/>
  <c r="Y2594" i="2"/>
  <c r="Y2593" i="2"/>
  <c r="Y2592" i="2"/>
  <c r="Y2591" i="2"/>
  <c r="Y2590" i="2"/>
  <c r="Y2589" i="2"/>
  <c r="Y2588" i="2"/>
  <c r="Y2587" i="2"/>
  <c r="Y2586" i="2"/>
  <c r="Y2585" i="2"/>
  <c r="Y2584" i="2"/>
  <c r="Y2583" i="2"/>
  <c r="Y2577" i="2"/>
  <c r="Y2576" i="2"/>
  <c r="Y2575" i="2"/>
  <c r="Y2574" i="2"/>
  <c r="Y2573" i="2"/>
  <c r="Y2572" i="2"/>
  <c r="Y2571" i="2"/>
  <c r="Y2570" i="2"/>
  <c r="Y2569" i="2"/>
  <c r="Y2568" i="2"/>
  <c r="Y2567" i="2"/>
  <c r="Y2566" i="2"/>
  <c r="Y2565" i="2"/>
  <c r="Y2564" i="2"/>
  <c r="Y2563" i="2"/>
  <c r="Y2562" i="2"/>
  <c r="Y2561" i="2"/>
  <c r="Y2560" i="2"/>
  <c r="Y2559" i="2"/>
  <c r="Y2558" i="2"/>
  <c r="Y2557" i="2"/>
  <c r="Y2556" i="2"/>
  <c r="Y2555" i="2"/>
  <c r="Y2554" i="2"/>
  <c r="Y2553" i="2"/>
  <c r="Y2552" i="2"/>
  <c r="Y2551" i="2"/>
  <c r="Y2550" i="2"/>
  <c r="Y2549" i="2"/>
  <c r="Y2548" i="2"/>
  <c r="Y2547" i="2"/>
  <c r="Y2546" i="2"/>
  <c r="Y2545" i="2"/>
  <c r="Y2544" i="2"/>
  <c r="Y2543" i="2"/>
  <c r="Y2542" i="2"/>
  <c r="Y2541" i="2"/>
  <c r="Y2540" i="2"/>
  <c r="Y2539" i="2"/>
  <c r="Y2538" i="2"/>
  <c r="Y2537" i="2"/>
  <c r="Y2536" i="2"/>
  <c r="Y2535" i="2"/>
  <c r="Y2534" i="2"/>
  <c r="Y2533" i="2"/>
  <c r="Y2532" i="2"/>
  <c r="Y2531" i="2"/>
  <c r="Y2530" i="2"/>
  <c r="Y2529" i="2"/>
  <c r="Y2528" i="2"/>
  <c r="Y2525" i="2"/>
  <c r="Y2524" i="2"/>
  <c r="Y2523" i="2"/>
  <c r="Y2522" i="2"/>
  <c r="Y2521" i="2"/>
  <c r="Y2520" i="2"/>
  <c r="Y2519" i="2"/>
  <c r="Y2518" i="2"/>
  <c r="Y2517" i="2"/>
  <c r="Y2516" i="2"/>
  <c r="Y2515" i="2"/>
  <c r="Y2514" i="2"/>
  <c r="Y2513" i="2"/>
  <c r="Y2512" i="2"/>
  <c r="Y2511" i="2"/>
  <c r="Y2510" i="2"/>
  <c r="Y2509" i="2"/>
  <c r="Y2508" i="2"/>
  <c r="Y2507" i="2"/>
  <c r="Y2506" i="2"/>
  <c r="Y2505" i="2"/>
  <c r="Y2504" i="2"/>
  <c r="Y2503" i="2"/>
  <c r="Y2502" i="2"/>
  <c r="Y2501" i="2"/>
  <c r="Y2500" i="2"/>
  <c r="Y2499" i="2"/>
  <c r="Y2498" i="2"/>
  <c r="Y2497" i="2"/>
  <c r="Y2496" i="2"/>
  <c r="Y2495" i="2"/>
  <c r="Y2494" i="2"/>
  <c r="Y2493" i="2"/>
  <c r="Y2492" i="2"/>
  <c r="Y2491" i="2"/>
  <c r="Y2490" i="2"/>
  <c r="Y2489" i="2"/>
  <c r="Y2488" i="2"/>
  <c r="Y2487" i="2"/>
  <c r="Y2486" i="2"/>
  <c r="Y2485" i="2"/>
  <c r="Y2484" i="2"/>
  <c r="Y2483" i="2"/>
  <c r="Y2482" i="2"/>
  <c r="Y2481" i="2"/>
  <c r="Y2480" i="2"/>
  <c r="Y2479" i="2"/>
  <c r="Y2478" i="2"/>
  <c r="Y2477" i="2"/>
  <c r="Y2476" i="2"/>
  <c r="Y2475" i="2"/>
  <c r="Y2474" i="2"/>
  <c r="Y2473" i="2"/>
  <c r="Y2472" i="2"/>
  <c r="Y2471" i="2"/>
  <c r="Y2470" i="2"/>
  <c r="Y2469" i="2"/>
  <c r="Y2468" i="2"/>
  <c r="Y2467" i="2"/>
  <c r="Y2466" i="2"/>
  <c r="Y2465" i="2"/>
  <c r="Y2464" i="2"/>
  <c r="Y2463" i="2"/>
  <c r="Y2462" i="2"/>
  <c r="Y2461" i="2"/>
  <c r="Y2460" i="2"/>
  <c r="Y2459" i="2"/>
  <c r="Y2458" i="2"/>
  <c r="Y2457" i="2"/>
  <c r="Y2456" i="2"/>
  <c r="Y2455" i="2"/>
  <c r="Y2454" i="2"/>
  <c r="Y2453" i="2"/>
  <c r="Y2452" i="2"/>
  <c r="Y2451" i="2"/>
  <c r="Y2450" i="2"/>
  <c r="Y2449" i="2"/>
  <c r="Y2448" i="2"/>
  <c r="Y2447" i="2"/>
  <c r="Y2445" i="2"/>
  <c r="Y2444" i="2"/>
  <c r="Y2443" i="2"/>
  <c r="Y2441" i="2"/>
  <c r="Y2440" i="2"/>
  <c r="Y2439" i="2"/>
  <c r="Y2438" i="2"/>
  <c r="Y2437" i="2"/>
  <c r="Y2434" i="2"/>
  <c r="Y2433" i="2"/>
  <c r="Y2432" i="2"/>
  <c r="Y2431" i="2"/>
  <c r="Y2430" i="2"/>
  <c r="Y2429" i="2"/>
  <c r="Y2428" i="2"/>
  <c r="Y2427" i="2"/>
  <c r="Y2426" i="2"/>
  <c r="Y2425" i="2"/>
  <c r="Y2424" i="2"/>
  <c r="Y2423" i="2"/>
  <c r="Y2422" i="2"/>
  <c r="Y2421" i="2"/>
  <c r="Y2420" i="2"/>
  <c r="Y2419" i="2"/>
  <c r="Y2418" i="2"/>
  <c r="Y2417" i="2"/>
  <c r="Y2412" i="2"/>
  <c r="Y2411" i="2"/>
  <c r="Y2410" i="2"/>
  <c r="Y2409" i="2"/>
  <c r="Y2408" i="2"/>
  <c r="Y2407" i="2"/>
  <c r="Y2406" i="2"/>
  <c r="Y2405" i="2"/>
  <c r="Y2404" i="2"/>
  <c r="Y2403" i="2"/>
  <c r="Y2402" i="2"/>
  <c r="Y2401" i="2"/>
  <c r="Y2400" i="2"/>
  <c r="Y2399" i="2"/>
  <c r="Y2398" i="2"/>
  <c r="Y2397" i="2"/>
  <c r="Y2396" i="2"/>
  <c r="Y2395" i="2"/>
  <c r="Y2394" i="2"/>
  <c r="Y2393" i="2"/>
  <c r="Y2392" i="2"/>
  <c r="Y2391" i="2"/>
  <c r="Y2390" i="2"/>
  <c r="Y2389" i="2"/>
  <c r="Y2388" i="2"/>
  <c r="Y2387" i="2"/>
  <c r="Y2386" i="2"/>
  <c r="Y2385" i="2"/>
  <c r="Y2384" i="2"/>
  <c r="Y2383" i="2"/>
  <c r="Y2382" i="2"/>
  <c r="Y2381" i="2"/>
  <c r="Y2380" i="2"/>
  <c r="Y2379" i="2"/>
  <c r="Y2378" i="2"/>
  <c r="Y2377" i="2"/>
  <c r="Y2376" i="2"/>
  <c r="Y2375" i="2"/>
  <c r="Y2374" i="2"/>
  <c r="Y2373" i="2"/>
  <c r="Y2372" i="2"/>
  <c r="Y2371" i="2"/>
  <c r="Y2370" i="2"/>
  <c r="Y2369" i="2"/>
  <c r="Y2368" i="2"/>
  <c r="Y2367" i="2"/>
  <c r="Y2366" i="2"/>
  <c r="Y2365" i="2"/>
  <c r="Y2364" i="2"/>
  <c r="Y2363" i="2"/>
  <c r="Y2362" i="2"/>
  <c r="Y2361" i="2"/>
  <c r="Y2360" i="2"/>
  <c r="Y2359" i="2"/>
  <c r="Y2358" i="2"/>
  <c r="Y2357" i="2"/>
  <c r="Y2356" i="2"/>
  <c r="Y2355" i="2"/>
  <c r="Y2354" i="2"/>
  <c r="Y2353" i="2"/>
  <c r="Y2352" i="2"/>
  <c r="Y2351" i="2"/>
  <c r="Y2350" i="2"/>
  <c r="Y2349" i="2"/>
  <c r="Y2348" i="2"/>
  <c r="Y2346" i="2"/>
  <c r="Y2345" i="2"/>
  <c r="Y2344" i="2"/>
  <c r="Y2343" i="2"/>
  <c r="Y2342" i="2"/>
  <c r="Y2341" i="2"/>
  <c r="Y2340" i="2"/>
  <c r="Y2339" i="2"/>
  <c r="Y2338" i="2"/>
  <c r="Y2337" i="2"/>
  <c r="Y2336" i="2"/>
  <c r="Y2335" i="2"/>
  <c r="Y2334" i="2"/>
  <c r="Y2333" i="2"/>
  <c r="Y2331" i="2"/>
  <c r="Y2330" i="2"/>
  <c r="Y2329" i="2"/>
  <c r="Y2328" i="2"/>
  <c r="Y2327" i="2"/>
  <c r="Y2326" i="2"/>
  <c r="Y2325" i="2"/>
  <c r="Y2324" i="2"/>
  <c r="Y2323" i="2"/>
  <c r="Y2322" i="2"/>
  <c r="Y2321" i="2"/>
  <c r="Y2320" i="2"/>
  <c r="Y2318" i="2"/>
  <c r="Y2317" i="2"/>
  <c r="Y2316" i="2"/>
  <c r="Y2315" i="2"/>
  <c r="Y2314" i="2"/>
  <c r="Y2313" i="2"/>
  <c r="Y2312" i="2"/>
  <c r="Y2311" i="2"/>
  <c r="Y2310" i="2"/>
  <c r="Y2309" i="2"/>
  <c r="Y2307" i="2"/>
  <c r="Y2306" i="2"/>
  <c r="Y2305" i="2"/>
  <c r="Y2304" i="2"/>
  <c r="Y2303" i="2"/>
  <c r="Y2302" i="2"/>
  <c r="Y2301" i="2"/>
  <c r="Y2300" i="2"/>
  <c r="Y2299" i="2"/>
  <c r="Y2298" i="2"/>
  <c r="Y2297" i="2"/>
  <c r="Y2296" i="2"/>
  <c r="Y2295" i="2"/>
  <c r="Y2294" i="2"/>
  <c r="Y2293" i="2"/>
  <c r="Y2292" i="2"/>
  <c r="Y2291" i="2"/>
  <c r="Y2290" i="2"/>
  <c r="Y2289" i="2"/>
  <c r="Y2288" i="2"/>
  <c r="Y2287" i="2"/>
  <c r="Y2286" i="2"/>
  <c r="Y2285" i="2"/>
  <c r="Y2284" i="2"/>
  <c r="Y2283" i="2"/>
  <c r="Y2282" i="2"/>
  <c r="Y2281" i="2"/>
  <c r="Y2280" i="2"/>
  <c r="Y2279" i="2"/>
  <c r="Y2278" i="2"/>
  <c r="Y2277" i="2"/>
  <c r="Y2276" i="2"/>
  <c r="Y2275" i="2"/>
  <c r="Y2274" i="2"/>
  <c r="Y2273" i="2"/>
  <c r="Y2272" i="2"/>
  <c r="Y2266" i="2"/>
  <c r="Y2265" i="2"/>
  <c r="Y2264" i="2"/>
  <c r="Y2263" i="2"/>
  <c r="Y2262" i="2"/>
  <c r="Y2261" i="2"/>
  <c r="Y2260" i="2"/>
  <c r="Y2259" i="2"/>
  <c r="Y2258" i="2"/>
  <c r="Y2257" i="2"/>
  <c r="Y2256" i="2"/>
  <c r="Y2255" i="2"/>
  <c r="Y2254" i="2"/>
  <c r="Y2253" i="2"/>
  <c r="Y2252" i="2"/>
  <c r="Y2251" i="2"/>
  <c r="Y2250" i="2"/>
  <c r="Y2249" i="2"/>
  <c r="Y2248" i="2"/>
  <c r="Y2247" i="2"/>
  <c r="Y2246" i="2"/>
  <c r="Y2245" i="2"/>
  <c r="Y2244" i="2"/>
  <c r="Y2243" i="2"/>
  <c r="Y2242" i="2"/>
  <c r="Y2241" i="2"/>
  <c r="Y2240" i="2"/>
  <c r="Y2239" i="2"/>
  <c r="Y2238" i="2"/>
  <c r="Y2237" i="2"/>
  <c r="Y2236" i="2"/>
  <c r="Y2235" i="2"/>
  <c r="Y2234" i="2"/>
  <c r="Y2233" i="2"/>
  <c r="Y2232" i="2"/>
  <c r="Y2231" i="2"/>
  <c r="Y2230" i="2"/>
  <c r="Y2229" i="2"/>
  <c r="Y2228" i="2"/>
  <c r="Y2227" i="2"/>
  <c r="Y2226" i="2"/>
  <c r="Y2225" i="2"/>
  <c r="Y2224" i="2"/>
  <c r="Y2223" i="2"/>
  <c r="Y2222" i="2"/>
  <c r="Y2221" i="2"/>
  <c r="Y2220" i="2"/>
  <c r="Y2219" i="2"/>
  <c r="Y2218" i="2"/>
  <c r="Y2217" i="2"/>
  <c r="Y2216" i="2"/>
  <c r="Y2215" i="2"/>
  <c r="Y2214" i="2"/>
  <c r="Y2213" i="2"/>
  <c r="Y2212" i="2"/>
  <c r="Y2211" i="2"/>
  <c r="Y2210" i="2"/>
  <c r="Y2209" i="2"/>
  <c r="Y2208" i="2"/>
  <c r="Y2207" i="2"/>
  <c r="Y2206" i="2"/>
  <c r="Y2205" i="2"/>
  <c r="Y2204" i="2"/>
  <c r="Y2203" i="2"/>
  <c r="Y2202" i="2"/>
  <c r="Y2201" i="2"/>
  <c r="Y2200" i="2"/>
  <c r="Y2199" i="2"/>
  <c r="Y2197" i="2"/>
  <c r="Y2196" i="2"/>
  <c r="Y2195" i="2"/>
  <c r="Y2194" i="2"/>
  <c r="Y2193" i="2"/>
  <c r="Y2192" i="2"/>
  <c r="Y2191" i="2"/>
  <c r="Y2190" i="2"/>
  <c r="Y2189" i="2"/>
  <c r="Y2188" i="2"/>
  <c r="Y2187" i="2"/>
  <c r="Y2186" i="2"/>
  <c r="Y2185" i="2"/>
  <c r="Y2184" i="2"/>
  <c r="Y2183" i="2"/>
  <c r="Y2182" i="2"/>
  <c r="Y2181" i="2"/>
  <c r="Y2180" i="2"/>
  <c r="Y2179" i="2"/>
  <c r="Y2178" i="2"/>
  <c r="Y2177" i="2"/>
  <c r="Y2176" i="2"/>
  <c r="Y2175" i="2"/>
  <c r="Y2174" i="2"/>
  <c r="Y2173" i="2"/>
  <c r="Y2172" i="2"/>
  <c r="Y2171" i="2"/>
  <c r="Y2170" i="2"/>
  <c r="Y2169" i="2"/>
  <c r="Y2168" i="2"/>
  <c r="Y2167" i="2"/>
  <c r="Y2166" i="2"/>
  <c r="Y2165" i="2"/>
  <c r="Y2164" i="2"/>
  <c r="Y2163" i="2"/>
  <c r="Y2162" i="2"/>
  <c r="Y2161" i="2"/>
  <c r="Y2160" i="2"/>
  <c r="Y2159" i="2"/>
  <c r="Y2158" i="2"/>
  <c r="Y2157" i="2"/>
  <c r="Y2156" i="2"/>
  <c r="Y2155" i="2"/>
  <c r="Y2154" i="2"/>
  <c r="Y2153" i="2"/>
  <c r="Y2152" i="2"/>
  <c r="Y2151" i="2"/>
  <c r="Y2150" i="2"/>
  <c r="Y2149" i="2"/>
  <c r="Y2148" i="2"/>
  <c r="Y2147" i="2"/>
  <c r="Y2146" i="2"/>
  <c r="Y2145" i="2"/>
  <c r="Y2144" i="2"/>
  <c r="Y2143" i="2"/>
  <c r="Y2142" i="2"/>
  <c r="Y2141" i="2"/>
  <c r="Y2140" i="2"/>
  <c r="Y2139" i="2"/>
  <c r="Y2138" i="2"/>
  <c r="Y2137" i="2"/>
  <c r="Y2136" i="2"/>
  <c r="Y2135" i="2"/>
  <c r="Y2134" i="2"/>
  <c r="Y2133" i="2"/>
  <c r="Y2132" i="2"/>
  <c r="Y2131" i="2"/>
  <c r="Y2130" i="2"/>
  <c r="Y2129" i="2"/>
  <c r="Y2122" i="2"/>
  <c r="Y2121" i="2"/>
  <c r="Y2120" i="2"/>
  <c r="Y2119" i="2"/>
  <c r="Y2118" i="2"/>
  <c r="Y2117" i="2"/>
  <c r="Y2116" i="2"/>
  <c r="Y2115" i="2"/>
  <c r="Y2113" i="2"/>
  <c r="Y2112" i="2"/>
  <c r="Y2111" i="2"/>
  <c r="Y2110" i="2"/>
  <c r="Y2109" i="2"/>
  <c r="Y2108" i="2"/>
  <c r="Y2107" i="2"/>
  <c r="Y2106" i="2"/>
  <c r="Y2105" i="2"/>
  <c r="Y2104" i="2"/>
  <c r="Y2103" i="2"/>
  <c r="Y2102" i="2"/>
  <c r="Y2101" i="2"/>
  <c r="Y2100" i="2"/>
  <c r="Y2099" i="2"/>
  <c r="Y2098" i="2"/>
  <c r="Y2097" i="2"/>
  <c r="Y2096" i="2"/>
  <c r="Y2095" i="2"/>
  <c r="Y2094" i="2"/>
  <c r="Y2093" i="2"/>
  <c r="Y2092" i="2"/>
  <c r="Y2091" i="2"/>
  <c r="Y2090" i="2"/>
  <c r="Y2089" i="2"/>
  <c r="Y2088" i="2"/>
  <c r="Y2087" i="2"/>
  <c r="Y2086" i="2"/>
  <c r="Y2085" i="2"/>
  <c r="Y2084" i="2"/>
  <c r="Y2083" i="2"/>
  <c r="Y2082" i="2"/>
  <c r="Y2081" i="2"/>
  <c r="Y2080" i="2"/>
  <c r="Y2079" i="2"/>
  <c r="Y2078" i="2"/>
  <c r="Y2077" i="2"/>
  <c r="Y2076" i="2"/>
  <c r="Y2075" i="2"/>
  <c r="Y2074" i="2"/>
  <c r="Y2073" i="2"/>
  <c r="Y2072" i="2"/>
  <c r="Y2071" i="2"/>
  <c r="Y2070" i="2"/>
  <c r="Y2069" i="2"/>
  <c r="Y2068" i="2"/>
  <c r="Y2067" i="2"/>
  <c r="Y2066" i="2"/>
  <c r="Y2065" i="2"/>
  <c r="Y2064" i="2"/>
  <c r="Y2063" i="2"/>
  <c r="Y2062" i="2"/>
  <c r="Y2061" i="2"/>
  <c r="Y2060" i="2"/>
  <c r="Y2059" i="2"/>
  <c r="Y2058" i="2"/>
  <c r="Y2057" i="2"/>
  <c r="Y2056" i="2"/>
  <c r="Y2055" i="2"/>
  <c r="Y2054" i="2"/>
  <c r="Y2053" i="2"/>
  <c r="Y2052" i="2"/>
  <c r="Y2051" i="2"/>
  <c r="Y2050" i="2"/>
  <c r="Y2049" i="2"/>
  <c r="Y2048" i="2"/>
  <c r="Y2047" i="2"/>
  <c r="Y2046" i="2"/>
  <c r="Y2044" i="2"/>
  <c r="Y2043" i="2"/>
  <c r="Y2042" i="2"/>
  <c r="Y2041" i="2"/>
  <c r="Y2040" i="2"/>
  <c r="Y2039" i="2"/>
  <c r="Y2038" i="2"/>
  <c r="Y2036" i="2"/>
  <c r="Y2035" i="2"/>
  <c r="Y2032" i="2"/>
  <c r="Y2031" i="2"/>
  <c r="Y2030" i="2"/>
  <c r="Y2029" i="2"/>
  <c r="Y2028" i="2"/>
  <c r="Y2027" i="2"/>
  <c r="Y2026" i="2"/>
  <c r="Y2024" i="2"/>
  <c r="Y2023" i="2"/>
  <c r="Y2021" i="2"/>
  <c r="Y2020" i="2"/>
  <c r="Y2019" i="2"/>
  <c r="Y2018" i="2"/>
  <c r="Y2016" i="2"/>
  <c r="Y2015" i="2"/>
  <c r="Y2014" i="2"/>
  <c r="Y2013" i="2"/>
  <c r="Y2012" i="2"/>
  <c r="Y2011" i="2"/>
  <c r="Y2010" i="2"/>
  <c r="Y2009" i="2"/>
  <c r="Y2007" i="2"/>
  <c r="Y2006" i="2"/>
  <c r="Y2005" i="2"/>
  <c r="Y2004" i="2"/>
  <c r="Y2003" i="2"/>
  <c r="Y2002" i="2"/>
  <c r="Y2001" i="2"/>
  <c r="Y2000" i="2"/>
  <c r="Y1999" i="2"/>
  <c r="Y1998" i="2"/>
  <c r="Y1997" i="2"/>
  <c r="Y1996" i="2"/>
  <c r="Y1995" i="2"/>
  <c r="Y1994" i="2"/>
  <c r="Y1993" i="2"/>
  <c r="Y1992" i="2"/>
  <c r="Y1991" i="2"/>
  <c r="Y1990" i="2"/>
  <c r="Y1989" i="2"/>
  <c r="Y1987" i="2"/>
  <c r="Y1986" i="2"/>
  <c r="Y1985" i="2"/>
  <c r="Y1984" i="2"/>
  <c r="Y1983" i="2"/>
  <c r="Y1982" i="2"/>
  <c r="Y1981" i="2"/>
  <c r="Y1980" i="2"/>
  <c r="Y1979" i="2"/>
  <c r="Y1978" i="2"/>
  <c r="Y1977" i="2"/>
  <c r="Y1976" i="2"/>
  <c r="Y1975" i="2"/>
  <c r="Y1974" i="2"/>
  <c r="Y1973" i="2"/>
  <c r="Y1972" i="2"/>
  <c r="Y1971" i="2"/>
  <c r="Y1970" i="2"/>
  <c r="Y1969" i="2"/>
  <c r="Y1968" i="2"/>
  <c r="Y1967" i="2"/>
  <c r="Y1966" i="2"/>
  <c r="Y1965" i="2"/>
  <c r="Y1964" i="2"/>
  <c r="Y1963" i="2"/>
  <c r="Y1962" i="2"/>
  <c r="Y1961" i="2"/>
  <c r="Y1960" i="2"/>
  <c r="Y1959" i="2"/>
  <c r="Y1958" i="2"/>
  <c r="Y1957" i="2"/>
  <c r="Y1956" i="2"/>
  <c r="Y1955" i="2"/>
  <c r="Y1954" i="2"/>
  <c r="Y1953" i="2"/>
  <c r="Y1952" i="2"/>
  <c r="Y1951" i="2"/>
  <c r="Y1950" i="2"/>
  <c r="Y1949" i="2"/>
  <c r="Y1948" i="2"/>
  <c r="Y1947" i="2"/>
  <c r="Y1946" i="2"/>
  <c r="Y1945" i="2"/>
  <c r="Y1944" i="2"/>
  <c r="Y1943" i="2"/>
  <c r="Y1942" i="2"/>
  <c r="Y1941" i="2"/>
  <c r="Y1940" i="2"/>
  <c r="Y1939" i="2"/>
  <c r="Y1938" i="2"/>
  <c r="Y1937" i="2"/>
  <c r="Y1936" i="2"/>
  <c r="Y1935" i="2"/>
  <c r="Y1932" i="2"/>
  <c r="Y1931" i="2"/>
  <c r="Y1930" i="2"/>
  <c r="Y1929" i="2"/>
  <c r="Y1925" i="2"/>
  <c r="Y1924" i="2"/>
  <c r="Y1923" i="2"/>
  <c r="Y1920" i="2"/>
  <c r="Y1919" i="2"/>
  <c r="Y1918" i="2"/>
  <c r="Y1917" i="2"/>
  <c r="Y1916" i="2"/>
  <c r="Y1915" i="2"/>
  <c r="Y1914" i="2"/>
  <c r="Y1913" i="2"/>
  <c r="Y1912" i="2"/>
  <c r="Y1911" i="2"/>
  <c r="Y1910" i="2"/>
  <c r="Y1909" i="2"/>
  <c r="Y1908" i="2"/>
  <c r="Y1907" i="2"/>
  <c r="Y1906" i="2"/>
  <c r="Y1904" i="2"/>
  <c r="Y1903" i="2"/>
  <c r="Y1902" i="2"/>
  <c r="Y1901" i="2"/>
  <c r="Y1900" i="2"/>
  <c r="Y1899" i="2"/>
  <c r="Y1898" i="2"/>
  <c r="Y1897" i="2"/>
  <c r="Y1896" i="2"/>
  <c r="Y1895" i="2"/>
  <c r="Y1894" i="2"/>
  <c r="Y1893" i="2"/>
  <c r="Y1892" i="2"/>
  <c r="Y1891" i="2"/>
  <c r="Y1890" i="2"/>
  <c r="Y1889" i="2"/>
  <c r="Y1888" i="2"/>
  <c r="Y1887" i="2"/>
  <c r="Y1886" i="2"/>
  <c r="Y1885" i="2"/>
  <c r="Y1884" i="2"/>
  <c r="Y1883" i="2"/>
  <c r="Y1882" i="2"/>
  <c r="Y1881" i="2"/>
  <c r="Y1880" i="2"/>
  <c r="Y1879" i="2"/>
  <c r="Y1878" i="2"/>
  <c r="Y1877" i="2"/>
  <c r="Y1876" i="2"/>
  <c r="Y1875" i="2"/>
  <c r="Y1874" i="2"/>
  <c r="Y1871" i="2"/>
  <c r="Y1870" i="2"/>
  <c r="Y1869" i="2"/>
  <c r="Y1868" i="2"/>
  <c r="Y1867" i="2"/>
  <c r="Y1866" i="2"/>
  <c r="Y1865" i="2"/>
  <c r="Y1864" i="2"/>
  <c r="Y1862" i="2"/>
  <c r="Y1861" i="2"/>
  <c r="Y1860" i="2"/>
  <c r="Y1859" i="2"/>
  <c r="Y1858" i="2"/>
  <c r="Y1857" i="2"/>
  <c r="Y1856" i="2"/>
  <c r="Y1855" i="2"/>
  <c r="Y1854" i="2"/>
  <c r="Y1853" i="2"/>
  <c r="Y1852" i="2"/>
  <c r="Y1851" i="2"/>
  <c r="Y1850" i="2"/>
  <c r="Y1849" i="2"/>
  <c r="Y1848" i="2"/>
  <c r="Y1847" i="2"/>
  <c r="Y1846" i="2"/>
  <c r="Y1845" i="2"/>
  <c r="Y1844" i="2"/>
  <c r="Y1843" i="2"/>
  <c r="Y1842" i="2"/>
  <c r="Y1841" i="2"/>
  <c r="Y1840" i="2"/>
  <c r="Y1839" i="2"/>
  <c r="Y1838" i="2"/>
  <c r="Y1837" i="2"/>
  <c r="Y1836" i="2"/>
  <c r="Y1833" i="2"/>
  <c r="Y1832" i="2"/>
  <c r="Y1831" i="2"/>
  <c r="Y1830" i="2"/>
  <c r="Y1829" i="2"/>
  <c r="Y1828" i="2"/>
  <c r="Y1827" i="2"/>
  <c r="Y1826" i="2"/>
  <c r="Y1825" i="2"/>
  <c r="Y1824" i="2"/>
  <c r="Y1822" i="2"/>
  <c r="Y1821" i="2"/>
  <c r="Y1820" i="2"/>
  <c r="Y1819" i="2"/>
  <c r="Y1818" i="2"/>
  <c r="Y1817" i="2"/>
  <c r="Y1816" i="2"/>
  <c r="Y1815" i="2"/>
  <c r="Y1814" i="2"/>
  <c r="Y1813" i="2"/>
  <c r="Y1812" i="2"/>
  <c r="Y1810" i="2"/>
  <c r="Y1809" i="2"/>
  <c r="Y1808" i="2"/>
  <c r="Y1807" i="2"/>
  <c r="Y1806" i="2"/>
  <c r="Y1805" i="2"/>
  <c r="Y1804" i="2"/>
  <c r="Y1803" i="2"/>
  <c r="Y1802" i="2"/>
  <c r="Y1801" i="2"/>
  <c r="Y1799" i="2"/>
  <c r="Y1798" i="2"/>
  <c r="Y1797" i="2"/>
  <c r="Y1796" i="2"/>
  <c r="Y1795" i="2"/>
  <c r="Y1794" i="2"/>
  <c r="Y1793" i="2"/>
  <c r="Y1791" i="2"/>
  <c r="Y1790" i="2"/>
  <c r="Y1789" i="2"/>
  <c r="Y1788" i="2"/>
  <c r="Y1787" i="2"/>
  <c r="Y1786" i="2"/>
  <c r="Y1785" i="2"/>
  <c r="Y1784" i="2"/>
  <c r="Y1783" i="2"/>
  <c r="Y1782" i="2"/>
  <c r="Y1781" i="2"/>
  <c r="Y1780" i="2"/>
  <c r="Y1779" i="2"/>
  <c r="Y1777" i="2"/>
  <c r="Y1776" i="2"/>
  <c r="Y1775" i="2"/>
  <c r="Y1774" i="2"/>
  <c r="Y1773" i="2"/>
  <c r="Y1772" i="2"/>
  <c r="Y1771" i="2"/>
  <c r="Y1770" i="2"/>
  <c r="Y1769" i="2"/>
  <c r="Y1768" i="2"/>
  <c r="Y1767" i="2"/>
  <c r="Y1766" i="2"/>
  <c r="Y1765" i="2"/>
  <c r="Y1764" i="2"/>
  <c r="Y1763" i="2"/>
  <c r="Y1762" i="2"/>
  <c r="Y1761" i="2"/>
  <c r="Y1760" i="2"/>
  <c r="Y1759" i="2"/>
  <c r="Y1758" i="2"/>
  <c r="Y1757" i="2"/>
  <c r="Y1756" i="2"/>
  <c r="Y1754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6" i="2"/>
  <c r="Y1275" i="2"/>
  <c r="Y1274" i="2"/>
  <c r="Y1273" i="2"/>
  <c r="Y1272" i="2"/>
  <c r="Y1271" i="2"/>
  <c r="Y1270" i="2"/>
  <c r="Y1269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1" i="2"/>
  <c r="Y1219" i="2"/>
  <c r="Y1218" i="2"/>
  <c r="Y1217" i="2"/>
  <c r="Y1216" i="2"/>
  <c r="Y1215" i="2"/>
  <c r="Y1214" i="2"/>
  <c r="Y1213" i="2"/>
  <c r="Y1212" i="2"/>
  <c r="Y1211" i="2"/>
  <c r="Y1210" i="2"/>
  <c r="Y1209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09" i="2"/>
  <c r="Y1108" i="2"/>
  <c r="Y1107" i="2"/>
  <c r="Y1106" i="2"/>
  <c r="Y1105" i="2"/>
  <c r="Y1104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49" i="2"/>
  <c r="Y1048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753" i="2"/>
  <c r="Y1752" i="2"/>
  <c r="Y1751" i="2"/>
  <c r="Y1750" i="2"/>
  <c r="Y1749" i="2"/>
  <c r="Y1748" i="2"/>
  <c r="Y1747" i="2"/>
  <c r="Y1746" i="2"/>
  <c r="Y1745" i="2"/>
  <c r="Y1744" i="2"/>
  <c r="Y1743" i="2"/>
  <c r="Y1742" i="2"/>
  <c r="Y1740" i="2"/>
  <c r="Y1739" i="2"/>
  <c r="Y1738" i="2"/>
  <c r="Y1737" i="2"/>
  <c r="Y1736" i="2"/>
  <c r="Y1735" i="2"/>
  <c r="Y1734" i="2"/>
  <c r="Y1733" i="2"/>
  <c r="Y1732" i="2"/>
  <c r="Y1731" i="2"/>
  <c r="Y1730" i="2"/>
  <c r="Y1729" i="2"/>
  <c r="Y1728" i="2"/>
  <c r="Y1727" i="2"/>
  <c r="Y1726" i="2"/>
  <c r="Y1725" i="2"/>
  <c r="Y1724" i="2"/>
  <c r="Y1723" i="2"/>
  <c r="Y1722" i="2"/>
  <c r="Y1721" i="2"/>
  <c r="Y1720" i="2"/>
  <c r="Y1719" i="2"/>
  <c r="Y1718" i="2"/>
  <c r="Y1717" i="2"/>
  <c r="Y1716" i="2"/>
  <c r="Y1715" i="2"/>
  <c r="Y1714" i="2"/>
  <c r="Y1713" i="2"/>
  <c r="Y1712" i="2"/>
  <c r="Y1711" i="2"/>
  <c r="Y1710" i="2"/>
  <c r="Y1709" i="2"/>
  <c r="Y1708" i="2"/>
  <c r="Y1707" i="2"/>
  <c r="Y1706" i="2"/>
  <c r="Y1705" i="2"/>
  <c r="Y1704" i="2"/>
  <c r="Y1703" i="2"/>
  <c r="Y1702" i="2"/>
  <c r="Y1701" i="2"/>
  <c r="Y1700" i="2"/>
  <c r="Y1699" i="2"/>
  <c r="Y1698" i="2"/>
  <c r="Y1697" i="2"/>
  <c r="Y1696" i="2"/>
  <c r="Y1695" i="2"/>
  <c r="Y1694" i="2"/>
  <c r="Y1693" i="2"/>
  <c r="Y1692" i="2"/>
  <c r="Y1691" i="2"/>
  <c r="Y1690" i="2"/>
  <c r="Y1689" i="2"/>
  <c r="Y1688" i="2"/>
  <c r="Y1687" i="2"/>
  <c r="Y1686" i="2"/>
  <c r="Y1685" i="2"/>
  <c r="Y1684" i="2"/>
  <c r="Y1683" i="2"/>
  <c r="Y1682" i="2"/>
  <c r="Y1681" i="2"/>
  <c r="Y1680" i="2"/>
  <c r="Y1679" i="2"/>
  <c r="Y1678" i="2"/>
  <c r="Y1677" i="2"/>
  <c r="Y1676" i="2"/>
  <c r="Y1675" i="2"/>
  <c r="Y1674" i="2"/>
  <c r="Y1673" i="2"/>
  <c r="Y1672" i="2"/>
  <c r="Y1671" i="2"/>
  <c r="Y1670" i="2"/>
  <c r="Y1669" i="2"/>
  <c r="Y1668" i="2"/>
  <c r="Y1667" i="2"/>
  <c r="Y1666" i="2"/>
  <c r="Y1665" i="2"/>
  <c r="Y1664" i="2"/>
  <c r="Y1663" i="2"/>
  <c r="Y1662" i="2"/>
  <c r="Y1661" i="2"/>
  <c r="Y1660" i="2"/>
  <c r="Y1659" i="2"/>
  <c r="Y1658" i="2"/>
  <c r="Y1657" i="2"/>
  <c r="Y1656" i="2"/>
  <c r="Y1655" i="2"/>
  <c r="Y1654" i="2"/>
  <c r="Y1653" i="2"/>
  <c r="Y1650" i="2"/>
  <c r="Y1649" i="2"/>
  <c r="Y1647" i="2"/>
  <c r="Y1646" i="2"/>
  <c r="Y1645" i="2"/>
  <c r="Y1644" i="2"/>
  <c r="Y1643" i="2"/>
  <c r="Y1642" i="2"/>
  <c r="Y1641" i="2"/>
  <c r="Y1640" i="2"/>
  <c r="Y1639" i="2"/>
  <c r="Y1638" i="2"/>
  <c r="Y1637" i="2"/>
  <c r="Y1636" i="2"/>
  <c r="Y1635" i="2"/>
  <c r="Y1634" i="2"/>
  <c r="Y1633" i="2"/>
  <c r="Y1632" i="2"/>
  <c r="Y1631" i="2"/>
  <c r="Y1630" i="2"/>
  <c r="Y1629" i="2"/>
  <c r="Y1628" i="2"/>
  <c r="Y1627" i="2"/>
  <c r="Y1626" i="2"/>
  <c r="Y1625" i="2"/>
  <c r="Y1624" i="2"/>
  <c r="Y1623" i="2"/>
  <c r="Y1621" i="2"/>
  <c r="Y1620" i="2"/>
  <c r="Y1619" i="2"/>
  <c r="Y1618" i="2"/>
  <c r="Y1617" i="2"/>
  <c r="Y1616" i="2"/>
  <c r="Y1615" i="2"/>
  <c r="Y1614" i="2"/>
  <c r="Y1613" i="2"/>
  <c r="Y1612" i="2"/>
  <c r="Y1611" i="2"/>
  <c r="Y1610" i="2"/>
  <c r="Y1609" i="2"/>
  <c r="Y1608" i="2"/>
  <c r="Y1607" i="2"/>
  <c r="Y1606" i="2"/>
  <c r="Y1605" i="2"/>
  <c r="Y1604" i="2"/>
  <c r="Y1603" i="2"/>
  <c r="Y1602" i="2"/>
  <c r="Y1601" i="2"/>
  <c r="Y1600" i="2"/>
  <c r="Y1599" i="2"/>
  <c r="Y1598" i="2"/>
  <c r="Y1597" i="2"/>
  <c r="Y1596" i="2"/>
  <c r="Y1595" i="2"/>
  <c r="Y1594" i="2"/>
  <c r="Y1593" i="2"/>
  <c r="Y1592" i="2"/>
  <c r="Y1591" i="2"/>
  <c r="Y1590" i="2"/>
  <c r="Y1589" i="2"/>
  <c r="Y1588" i="2"/>
  <c r="Y1587" i="2"/>
  <c r="Y1586" i="2"/>
  <c r="Y1585" i="2"/>
  <c r="Y1584" i="2"/>
  <c r="Y1583" i="2"/>
  <c r="Y1582" i="2"/>
  <c r="Y1581" i="2"/>
  <c r="Y1580" i="2"/>
  <c r="Y1579" i="2"/>
  <c r="Y1578" i="2"/>
  <c r="Y1577" i="2"/>
  <c r="Y1576" i="2"/>
  <c r="Y1575" i="2"/>
  <c r="Y1574" i="2"/>
  <c r="Y1573" i="2"/>
  <c r="Y1572" i="2"/>
  <c r="Y1571" i="2"/>
  <c r="Y1570" i="2"/>
  <c r="Y1569" i="2"/>
  <c r="Y1568" i="2"/>
  <c r="Y1567" i="2"/>
  <c r="Y1566" i="2"/>
  <c r="Y1565" i="2"/>
  <c r="Y1564" i="2"/>
  <c r="Y1563" i="2"/>
  <c r="Y1562" i="2"/>
  <c r="Y1561" i="2"/>
  <c r="Y1560" i="2"/>
  <c r="Y1559" i="2"/>
  <c r="Y1557" i="2"/>
  <c r="Y1556" i="2"/>
  <c r="Y1555" i="2"/>
  <c r="Y1554" i="2"/>
  <c r="Y1553" i="2"/>
  <c r="Y1551" i="2"/>
  <c r="Y1550" i="2"/>
  <c r="Y1549" i="2"/>
  <c r="Y1548" i="2"/>
  <c r="Y1547" i="2"/>
  <c r="Y1546" i="2"/>
  <c r="Y1545" i="2"/>
  <c r="Y1544" i="2"/>
  <c r="Y1543" i="2"/>
  <c r="Y1542" i="2"/>
  <c r="Y1541" i="2"/>
  <c r="Y1540" i="2"/>
  <c r="Y1539" i="2"/>
  <c r="Y1538" i="2"/>
  <c r="Y1537" i="2"/>
  <c r="Y1536" i="2"/>
  <c r="Y1535" i="2"/>
  <c r="Y1534" i="2"/>
  <c r="Y1533" i="2"/>
  <c r="Y1532" i="2"/>
  <c r="Y1531" i="2"/>
  <c r="Y1529" i="2"/>
  <c r="Y1527" i="2"/>
  <c r="Y1526" i="2"/>
  <c r="Y1525" i="2"/>
  <c r="Y1524" i="2"/>
  <c r="Y1523" i="2"/>
  <c r="Y1522" i="2"/>
  <c r="Y1521" i="2"/>
  <c r="Y1520" i="2"/>
  <c r="Y1519" i="2"/>
  <c r="Y1518" i="2"/>
  <c r="Y1517" i="2"/>
  <c r="Y1516" i="2"/>
  <c r="Y1515" i="2"/>
  <c r="Y1514" i="2"/>
  <c r="Y1513" i="2"/>
  <c r="Y1512" i="2"/>
  <c r="Y1511" i="2"/>
  <c r="Y1510" i="2"/>
  <c r="Y1509" i="2"/>
  <c r="Y1508" i="2"/>
  <c r="Y1507" i="2"/>
  <c r="Y1506" i="2"/>
  <c r="Y1505" i="2"/>
  <c r="Y1504" i="2"/>
  <c r="Y1503" i="2"/>
  <c r="Y1502" i="2"/>
  <c r="Y1501" i="2"/>
  <c r="Y1500" i="2"/>
  <c r="Y1499" i="2"/>
  <c r="Y1498" i="2"/>
  <c r="Y1497" i="2"/>
  <c r="Y1496" i="2"/>
  <c r="Y1495" i="2"/>
  <c r="Y1494" i="2"/>
  <c r="Y1493" i="2"/>
  <c r="Y1492" i="2"/>
  <c r="Y1491" i="2"/>
  <c r="Y1490" i="2"/>
  <c r="Y1489" i="2"/>
  <c r="Y1488" i="2"/>
  <c r="Y1487" i="2"/>
  <c r="Y1486" i="2"/>
  <c r="Y1485" i="2"/>
  <c r="Y1484" i="2"/>
  <c r="Y1483" i="2"/>
  <c r="Y1482" i="2"/>
  <c r="Y1481" i="2"/>
  <c r="Y1480" i="2"/>
  <c r="Y1479" i="2"/>
  <c r="Y1478" i="2"/>
  <c r="Y1477" i="2"/>
  <c r="Y1476" i="2"/>
  <c r="Y1475" i="2"/>
  <c r="Y1474" i="2"/>
  <c r="Y1469" i="2"/>
  <c r="Y1468" i="2"/>
  <c r="Y1467" i="2"/>
  <c r="Y1466" i="2"/>
  <c r="Y1465" i="2"/>
  <c r="Y1464" i="2"/>
  <c r="Y1463" i="2"/>
  <c r="Y1462" i="2"/>
  <c r="Y1461" i="2"/>
  <c r="Y1460" i="2"/>
  <c r="Y1459" i="2"/>
  <c r="Y1458" i="2"/>
  <c r="Y1457" i="2"/>
  <c r="Y1456" i="2"/>
  <c r="Y1455" i="2"/>
  <c r="Y1454" i="2"/>
  <c r="Y1453" i="2"/>
  <c r="Y1452" i="2"/>
  <c r="Y1451" i="2"/>
  <c r="Y1450" i="2"/>
  <c r="Y1449" i="2"/>
  <c r="Y1448" i="2"/>
  <c r="Y1447" i="2"/>
  <c r="Y1446" i="2"/>
  <c r="Y1443" i="2"/>
  <c r="Y1442" i="2"/>
  <c r="Y1441" i="2"/>
  <c r="Y1440" i="2"/>
  <c r="Y1439" i="2"/>
  <c r="Y1438" i="2"/>
  <c r="Y1437" i="2"/>
  <c r="Y1436" i="2"/>
  <c r="Y1435" i="2"/>
  <c r="Y1434" i="2"/>
  <c r="Y1433" i="2"/>
  <c r="Y1432" i="2"/>
  <c r="Y1431" i="2"/>
  <c r="Y1430" i="2"/>
  <c r="Y1429" i="2"/>
  <c r="Y1428" i="2"/>
  <c r="Y1427" i="2"/>
  <c r="Y1426" i="2"/>
  <c r="Y1425" i="2"/>
  <c r="Y1424" i="2"/>
  <c r="Y1423" i="2"/>
  <c r="Y1422" i="2"/>
  <c r="Y1421" i="2"/>
  <c r="Y1420" i="2"/>
  <c r="Y1419" i="2"/>
  <c r="Y1418" i="2"/>
  <c r="Y1417" i="2"/>
  <c r="Y1416" i="2"/>
  <c r="Y1415" i="2"/>
  <c r="Y1414" i="2"/>
  <c r="Y1413" i="2"/>
  <c r="Y1412" i="2"/>
  <c r="Y1411" i="2"/>
  <c r="Y1410" i="2"/>
  <c r="Y1409" i="2"/>
  <c r="Y1408" i="2"/>
  <c r="Y1407" i="2"/>
  <c r="Y1406" i="2"/>
  <c r="Y1405" i="2"/>
  <c r="Y1404" i="2"/>
  <c r="Y1403" i="2"/>
  <c r="Y1402" i="2"/>
  <c r="Y1401" i="2"/>
  <c r="Y1400" i="2"/>
  <c r="Y1399" i="2"/>
  <c r="Y1398" i="2"/>
  <c r="Y1397" i="2"/>
  <c r="Y1396" i="2"/>
  <c r="Y1395" i="2"/>
  <c r="Y1394" i="2"/>
  <c r="Y1393" i="2"/>
  <c r="Y1392" i="2"/>
  <c r="Y1391" i="2"/>
  <c r="Y1390" i="2"/>
  <c r="Y1389" i="2"/>
  <c r="Y1388" i="2"/>
  <c r="Y1387" i="2"/>
  <c r="Y1386" i="2"/>
  <c r="Y1385" i="2"/>
  <c r="Y1384" i="2"/>
  <c r="Y1383" i="2"/>
  <c r="Y1382" i="2"/>
  <c r="Y1381" i="2"/>
  <c r="Y1380" i="2"/>
  <c r="Y1379" i="2"/>
  <c r="Y1378" i="2"/>
  <c r="Y1377" i="2"/>
  <c r="Y1376" i="2"/>
  <c r="Y1375" i="2"/>
  <c r="Y1374" i="2"/>
  <c r="Y1373" i="2"/>
  <c r="Y1372" i="2"/>
  <c r="Y1371" i="2"/>
  <c r="Y1370" i="2"/>
  <c r="Y1369" i="2"/>
  <c r="Y1368" i="2"/>
  <c r="Y1367" i="2"/>
  <c r="Y1366" i="2"/>
  <c r="Y1365" i="2"/>
  <c r="Y1364" i="2"/>
  <c r="Y1363" i="2"/>
  <c r="Y344" i="2"/>
  <c r="Y343" i="2"/>
  <c r="Y342" i="2"/>
  <c r="Y341" i="2"/>
  <c r="Y339" i="2"/>
  <c r="Y338" i="2"/>
  <c r="Y337" i="2"/>
  <c r="Y336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0" i="2"/>
  <c r="Y89" i="2"/>
  <c r="Y88" i="2"/>
  <c r="Y87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AD1" i="2"/>
  <c r="AF1" i="2" s="1"/>
  <c r="N1" i="3" l="1"/>
</calcChain>
</file>

<file path=xl/sharedStrings.xml><?xml version="1.0" encoding="utf-8"?>
<sst xmlns="http://schemas.openxmlformats.org/spreadsheetml/2006/main" count="121817" uniqueCount="13525">
  <si>
    <t>EMPRESA</t>
  </si>
  <si>
    <t>CAJA</t>
  </si>
  <si>
    <t>CLAVE_CORRIDA</t>
  </si>
  <si>
    <t>ASIENTO</t>
  </si>
  <si>
    <t>NOMBRE PASAJERO</t>
  </si>
  <si>
    <t>TIPO PASAJERO</t>
  </si>
  <si>
    <t>TIPO PAGO</t>
  </si>
  <si>
    <t>IMPORTE BOLETO</t>
  </si>
  <si>
    <t>TIPO OPERACION</t>
  </si>
  <si>
    <t>FOLIO PREIMPRESO</t>
  </si>
  <si>
    <t>FOLIO BOLETO</t>
  </si>
  <si>
    <t>CIUDAD VENTA</t>
  </si>
  <si>
    <t>ORIGEN</t>
  </si>
  <si>
    <t>DESTINO</t>
  </si>
  <si>
    <t>CLAVE CAJERO</t>
  </si>
  <si>
    <t>FECHA_HORA_VENTA</t>
  </si>
  <si>
    <t>FECHA_ASIGNACION</t>
  </si>
  <si>
    <t>NUMERO OPERACION</t>
  </si>
  <si>
    <t>REFERENCIA TRANSACCION</t>
  </si>
  <si>
    <t>UBICACION</t>
  </si>
  <si>
    <t>CLAVE BOLETO REFERENCIADO</t>
  </si>
  <si>
    <t>Estrella Roja</t>
  </si>
  <si>
    <t>ERPCAET202</t>
  </si>
  <si>
    <t>AEROA0600N8267496</t>
  </si>
  <si>
    <t>KARINA VAZQUEZ</t>
  </si>
  <si>
    <t>A</t>
  </si>
  <si>
    <t>BBV</t>
  </si>
  <si>
    <t>VT</t>
  </si>
  <si>
    <t>A21622830309631877347</t>
  </si>
  <si>
    <t>AERO</t>
  </si>
  <si>
    <t>AEROT2</t>
  </si>
  <si>
    <t>PASDEST</t>
  </si>
  <si>
    <t>N/D</t>
  </si>
  <si>
    <t>ERPCT1CM02</t>
  </si>
  <si>
    <t>AEROA0700E11552</t>
  </si>
  <si>
    <t>GUADALUPE  MENTADO</t>
  </si>
  <si>
    <t>A910108977</t>
  </si>
  <si>
    <t>JAUN   RAMIREZ</t>
  </si>
  <si>
    <t>A910108978</t>
  </si>
  <si>
    <t>MARGAUX  VIEILLEDENT</t>
  </si>
  <si>
    <t>A910108979</t>
  </si>
  <si>
    <t>EMMA  VAIN</t>
  </si>
  <si>
    <t>A910108980</t>
  </si>
  <si>
    <t>AEROA0920E11547</t>
  </si>
  <si>
    <t>ALFREDO  RIVERA</t>
  </si>
  <si>
    <t>A910108988</t>
  </si>
  <si>
    <t>EMILIANO  GUARNEROS</t>
  </si>
  <si>
    <t>M</t>
  </si>
  <si>
    <t>A910108991</t>
  </si>
  <si>
    <t>CAPU</t>
  </si>
  <si>
    <t>CANDELARIA  FLORES</t>
  </si>
  <si>
    <t>A910108992</t>
  </si>
  <si>
    <t>GRACIELA  RODRIGUEZ</t>
  </si>
  <si>
    <t>A910108993</t>
  </si>
  <si>
    <t>LUIS  GUARNEROS</t>
  </si>
  <si>
    <t>A910108994</t>
  </si>
  <si>
    <t>A910108995</t>
  </si>
  <si>
    <t>MA FERNANDA SIMON</t>
  </si>
  <si>
    <t>A21622830309631877354</t>
  </si>
  <si>
    <t>JOHN SANTOS</t>
  </si>
  <si>
    <t>A21622830309631877355</t>
  </si>
  <si>
    <t>DAVID SANTOS</t>
  </si>
  <si>
    <t>A21622830309631877356</t>
  </si>
  <si>
    <t>VIRGINIA  CARACHEO</t>
  </si>
  <si>
    <t>A910108998</t>
  </si>
  <si>
    <t>AEROA0800N8267500</t>
  </si>
  <si>
    <t>DANY GREGORIO BRIONES</t>
  </si>
  <si>
    <t>A21622830309631877387</t>
  </si>
  <si>
    <t>ETHEL  TRUJILLO</t>
  </si>
  <si>
    <t>A910109005</t>
  </si>
  <si>
    <t>DANIEL SANCHEZ</t>
  </si>
  <si>
    <t>S</t>
  </si>
  <si>
    <t>A21622830309631877396</t>
  </si>
  <si>
    <t>SOLEDAD  DOTTA</t>
  </si>
  <si>
    <t>A910109008</t>
  </si>
  <si>
    <t>STEFAN MATT</t>
  </si>
  <si>
    <t>A21622830309631877397</t>
  </si>
  <si>
    <t>DIANA MARTINEZ</t>
  </si>
  <si>
    <t>A21622830309631877398</t>
  </si>
  <si>
    <t>AEROA1100N8267504</t>
  </si>
  <si>
    <t>JEREMY  DUROS</t>
  </si>
  <si>
    <t>A910109011</t>
  </si>
  <si>
    <t>LIZETH ROCHA</t>
  </si>
  <si>
    <t>A910109014</t>
  </si>
  <si>
    <t>JORGE CORTEZ GONZALEZ</t>
  </si>
  <si>
    <t>A21622830309631877400</t>
  </si>
  <si>
    <t>RAFAEL ORTEGA</t>
  </si>
  <si>
    <t>A910109017</t>
  </si>
  <si>
    <t>MARLENNE ANAILI RAMOS</t>
  </si>
  <si>
    <t>A21622830309631877401</t>
  </si>
  <si>
    <t>GERARDO PEREZ</t>
  </si>
  <si>
    <t>A21622830309631877402</t>
  </si>
  <si>
    <t>JOSE ELEAZAR HERNANDEZ</t>
  </si>
  <si>
    <t>A910109021</t>
  </si>
  <si>
    <t>MARIA FERNADEZ</t>
  </si>
  <si>
    <t>A910109022</t>
  </si>
  <si>
    <t>AEROA1130E11386</t>
  </si>
  <si>
    <t>HANNAH  BERNAL</t>
  </si>
  <si>
    <t>A910109032</t>
  </si>
  <si>
    <t>JOSHUA  VERGARA</t>
  </si>
  <si>
    <t>A910109036</t>
  </si>
  <si>
    <t>AEROA1200N8267506</t>
  </si>
  <si>
    <t>MARIA  JOSE  LUNA</t>
  </si>
  <si>
    <t>A910109040</t>
  </si>
  <si>
    <t>ISABEL  PAREDES</t>
  </si>
  <si>
    <t>A910109042</t>
  </si>
  <si>
    <t>RICARDO  MENDEZ</t>
  </si>
  <si>
    <t>A910109043</t>
  </si>
  <si>
    <t>DIANA  MEDEL</t>
  </si>
  <si>
    <t>A910109044</t>
  </si>
  <si>
    <t>DIANA  ARRIETA</t>
  </si>
  <si>
    <t>A910109045</t>
  </si>
  <si>
    <t>JOSEPH  PEREZ</t>
  </si>
  <si>
    <t>A910109051</t>
  </si>
  <si>
    <t>EUGENIO LIMON</t>
  </si>
  <si>
    <t>A910109052</t>
  </si>
  <si>
    <t>JOEL MELCHOR</t>
  </si>
  <si>
    <t>A21622830309631877407</t>
  </si>
  <si>
    <t>CARMEN  CHE</t>
  </si>
  <si>
    <t>A910109053</t>
  </si>
  <si>
    <t>GRACIELA CELESTE RAFFUL</t>
  </si>
  <si>
    <t>A21622830309631877408</t>
  </si>
  <si>
    <t>MARTHA  MARQUEZ</t>
  </si>
  <si>
    <t>A910109060</t>
  </si>
  <si>
    <t>ANNA  GONZALEZ</t>
  </si>
  <si>
    <t>A910109061</t>
  </si>
  <si>
    <t>LUIS  LOPEZ</t>
  </si>
  <si>
    <t>A910109062</t>
  </si>
  <si>
    <t>FERNANDA  RIVERA</t>
  </si>
  <si>
    <t>A910109063</t>
  </si>
  <si>
    <t>AEROA1300N8267509</t>
  </si>
  <si>
    <t>LUIS FERNADO  CASTILLO</t>
  </si>
  <si>
    <t>A910109066</t>
  </si>
  <si>
    <t>ANA ADELA GARCIA</t>
  </si>
  <si>
    <t>A910109067</t>
  </si>
  <si>
    <t>JULIETA  BALDERAS</t>
  </si>
  <si>
    <t>A910109068</t>
  </si>
  <si>
    <t>AMALIA  GARCIA</t>
  </si>
  <si>
    <t>A910109069</t>
  </si>
  <si>
    <t>EMMANUEL  URIBE</t>
  </si>
  <si>
    <t>A910109071</t>
  </si>
  <si>
    <t>AEROA1320N8267510</t>
  </si>
  <si>
    <t>JOSE  HERNANDEZ</t>
  </si>
  <si>
    <t>A910109080</t>
  </si>
  <si>
    <t>ROSALINDA  OLIVARES</t>
  </si>
  <si>
    <t>A910109081</t>
  </si>
  <si>
    <t>AMALIA  HERNANDEZ</t>
  </si>
  <si>
    <t>A910109082</t>
  </si>
  <si>
    <t>A910109083</t>
  </si>
  <si>
    <t>PULLMAN-HP1</t>
  </si>
  <si>
    <t>MARCO ANTONIO PARRA SALAZAR</t>
  </si>
  <si>
    <t>F6210034692</t>
  </si>
  <si>
    <t>CN</t>
  </si>
  <si>
    <t>00SALE;337760860</t>
  </si>
  <si>
    <t>ISAAC  RODRIGUEZ</t>
  </si>
  <si>
    <t>A910109087</t>
  </si>
  <si>
    <t>JOSE  GONZALEZ</t>
  </si>
  <si>
    <t>A910109088</t>
  </si>
  <si>
    <t>LUIS  ONDARZA</t>
  </si>
  <si>
    <t>A910109089</t>
  </si>
  <si>
    <t>ISRAEL  VIVANCO</t>
  </si>
  <si>
    <t>A910109091</t>
  </si>
  <si>
    <t>PABLO  TOBON</t>
  </si>
  <si>
    <t>A910109092</t>
  </si>
  <si>
    <t>CARLOS  SAMALOT</t>
  </si>
  <si>
    <t>A910109095</t>
  </si>
  <si>
    <t>08372I</t>
  </si>
  <si>
    <t>VA</t>
  </si>
  <si>
    <t>A910109096</t>
  </si>
  <si>
    <t>LUIS  RUEDA</t>
  </si>
  <si>
    <t>A910109097</t>
  </si>
  <si>
    <t>05443D</t>
  </si>
  <si>
    <t>JENNY  MURRIETA</t>
  </si>
  <si>
    <t>A910109098</t>
  </si>
  <si>
    <t xml:space="preserve">ERICK CEPEDA </t>
  </si>
  <si>
    <t>A910109106</t>
  </si>
  <si>
    <t>A910109107</t>
  </si>
  <si>
    <t>FRANCISCO  RODRIGUEZ</t>
  </si>
  <si>
    <t>A910109108</t>
  </si>
  <si>
    <t>A910109109</t>
  </si>
  <si>
    <t>SAMANTHA  GALINDO</t>
  </si>
  <si>
    <t>A910109111</t>
  </si>
  <si>
    <t>DIANA  ESTRADA</t>
  </si>
  <si>
    <t>A910109112</t>
  </si>
  <si>
    <t>TYNISHA  CLARK</t>
  </si>
  <si>
    <t>A910109114</t>
  </si>
  <si>
    <t>B38BE2</t>
  </si>
  <si>
    <t>OLIVER OLVERA</t>
  </si>
  <si>
    <t>A21622830309631877424</t>
  </si>
  <si>
    <t>AEROA1340N8267511</t>
  </si>
  <si>
    <t>JESUS  SOTO</t>
  </si>
  <si>
    <t>A910109117</t>
  </si>
  <si>
    <t>MARIA  AMADOR</t>
  </si>
  <si>
    <t>A910109118</t>
  </si>
  <si>
    <t>ANA  SOTO</t>
  </si>
  <si>
    <t>A910109119</t>
  </si>
  <si>
    <t>RUTH  PADRON</t>
  </si>
  <si>
    <t>A910109132</t>
  </si>
  <si>
    <t>A910109133</t>
  </si>
  <si>
    <t>ITZEL  SALDANA</t>
  </si>
  <si>
    <t>A910109134</t>
  </si>
  <si>
    <t>AGUSTIN CESAR CALABRESE</t>
  </si>
  <si>
    <t>A21622830309631877425</t>
  </si>
  <si>
    <t>LOURDES FARFAN</t>
  </si>
  <si>
    <t>A910109142</t>
  </si>
  <si>
    <t>ARTURO  DOMINGUEZ</t>
  </si>
  <si>
    <t>A910109143</t>
  </si>
  <si>
    <t>JAVUER  DOMINGUEZ</t>
  </si>
  <si>
    <t>A910109144</t>
  </si>
  <si>
    <t>MARCELA  SANCHEZ</t>
  </si>
  <si>
    <t>A910109146</t>
  </si>
  <si>
    <t>AEROA1500N8267514</t>
  </si>
  <si>
    <t>XIMENA CARBALLO</t>
  </si>
  <si>
    <t>A910109147</t>
  </si>
  <si>
    <t>MAGDALENA HERNANDEZ</t>
  </si>
  <si>
    <t>A910109148</t>
  </si>
  <si>
    <t>OSCAR CARBALLO</t>
  </si>
  <si>
    <t>A910109149</t>
  </si>
  <si>
    <t>MARICARMEN MAGANA</t>
  </si>
  <si>
    <t>E</t>
  </si>
  <si>
    <t>A910109151</t>
  </si>
  <si>
    <t>DENISSE MAGANA</t>
  </si>
  <si>
    <t>A910109152</t>
  </si>
  <si>
    <t>VALERIA DOMINGUEZ</t>
  </si>
  <si>
    <t>A910109153</t>
  </si>
  <si>
    <t>BRYAN  DOMINGUEZ</t>
  </si>
  <si>
    <t>A910109154</t>
  </si>
  <si>
    <t>ADELA  MAGANA</t>
  </si>
  <si>
    <t>A910109155</t>
  </si>
  <si>
    <t>FERNANDO HERNANDEZ</t>
  </si>
  <si>
    <t>A910109156</t>
  </si>
  <si>
    <t>MIREYA  ANGULO</t>
  </si>
  <si>
    <t>A910109157</t>
  </si>
  <si>
    <t>CARMEN ANGULO</t>
  </si>
  <si>
    <t>A910109158</t>
  </si>
  <si>
    <t>AEROA1520N8267515</t>
  </si>
  <si>
    <t>ENOCH  MELGAREJO</t>
  </si>
  <si>
    <t>A910109165</t>
  </si>
  <si>
    <t>MIKEL  NTOW</t>
  </si>
  <si>
    <t>A910109171</t>
  </si>
  <si>
    <t>81991C</t>
  </si>
  <si>
    <t>ELLIANA NTOW</t>
  </si>
  <si>
    <t>A910109172</t>
  </si>
  <si>
    <t>ANELIE NTOW</t>
  </si>
  <si>
    <t>A910109173</t>
  </si>
  <si>
    <t>JACLYN NTOW</t>
  </si>
  <si>
    <t>A910109174</t>
  </si>
  <si>
    <t>TERRY NTOW</t>
  </si>
  <si>
    <t>A910109175</t>
  </si>
  <si>
    <t>ELISA FLORES</t>
  </si>
  <si>
    <t>A910109177</t>
  </si>
  <si>
    <t>HEBER CANADERO</t>
  </si>
  <si>
    <t>A21622830309631877443</t>
  </si>
  <si>
    <t>GABRIELA ORTIZ</t>
  </si>
  <si>
    <t>A21622830309631877444</t>
  </si>
  <si>
    <t>LUZ DEL CARMEN MONTES PACHECO</t>
  </si>
  <si>
    <t>A910109181</t>
  </si>
  <si>
    <t>JOSE PABLO  MORENO</t>
  </si>
  <si>
    <t>A910109182</t>
  </si>
  <si>
    <t>CARLOS CHAVEZ</t>
  </si>
  <si>
    <t>A21622830309631877445</t>
  </si>
  <si>
    <t>RAUL PANOHAYA</t>
  </si>
  <si>
    <t>A910109183</t>
  </si>
  <si>
    <t>LUIS ALFREDO MALDONADO</t>
  </si>
  <si>
    <t>A910109184</t>
  </si>
  <si>
    <t>IRAIS SANCHEZ</t>
  </si>
  <si>
    <t>A910109189</t>
  </si>
  <si>
    <t>LAURA TRUJEQUE</t>
  </si>
  <si>
    <t>P</t>
  </si>
  <si>
    <t>A910109190</t>
  </si>
  <si>
    <t>ANA PATRICIA RODRIGUEZ</t>
  </si>
  <si>
    <t>A910109191</t>
  </si>
  <si>
    <t>AEROA1540N8267517</t>
  </si>
  <si>
    <t>ERNESTO PERALTA</t>
  </si>
  <si>
    <t>A21622830309631877463</t>
  </si>
  <si>
    <t>ALAIN  IBARGUEN</t>
  </si>
  <si>
    <t>A21622830309631877464</t>
  </si>
  <si>
    <t>ANGEL JAVIER IBARGUEN</t>
  </si>
  <si>
    <t>A21622830309631877465</t>
  </si>
  <si>
    <t>ELIA PERALTA</t>
  </si>
  <si>
    <t>A21622830309631877466</t>
  </si>
  <si>
    <t>ADRIAN IBARGUEN</t>
  </si>
  <si>
    <t>A21622830309631877467</t>
  </si>
  <si>
    <t>ANDRE IBARGUEN</t>
  </si>
  <si>
    <t>A21622830309631877468</t>
  </si>
  <si>
    <t>CARLOS JAIME DE LA PENA</t>
  </si>
  <si>
    <t>A21622830309631877470</t>
  </si>
  <si>
    <t>EDUARDO FAVERO</t>
  </si>
  <si>
    <t>A21622830309631877471</t>
  </si>
  <si>
    <t>TANIA DE CUNHA</t>
  </si>
  <si>
    <t>A21622830309631877472</t>
  </si>
  <si>
    <t>PASDA1130N8267557</t>
  </si>
  <si>
    <t>A21622830309631877473</t>
  </si>
  <si>
    <t>A21622830309631877474</t>
  </si>
  <si>
    <t>AEROA1830N8267524</t>
  </si>
  <si>
    <t>ODILON RODRIGUEZ GONZALEZ</t>
  </si>
  <si>
    <t>HO</t>
  </si>
  <si>
    <t>A910109195</t>
  </si>
  <si>
    <t>LAURA MORENO</t>
  </si>
  <si>
    <t>A21622830309631877475</t>
  </si>
  <si>
    <t>FRANKLIN JEFFIE CLEVELAND</t>
  </si>
  <si>
    <t>A21622830309631877477</t>
  </si>
  <si>
    <t>46325Z</t>
  </si>
  <si>
    <t>PASDA1700N8267755</t>
  </si>
  <si>
    <t>EDWARD Carrasco Villalobos</t>
  </si>
  <si>
    <t>A21622830309631877479</t>
  </si>
  <si>
    <t>d36f2e79-febe-479d-a1e4-0b2f4308acb4</t>
  </si>
  <si>
    <t>AEROA1610N8267519</t>
  </si>
  <si>
    <t>JAQUELINE TOXQUI</t>
  </si>
  <si>
    <t>A910109202</t>
  </si>
  <si>
    <t>CYNTHIA DE LOS SANTOS</t>
  </si>
  <si>
    <t>A910109203</t>
  </si>
  <si>
    <t>IRMA  LETICIA DE LOS SANTOS</t>
  </si>
  <si>
    <t>A910109204</t>
  </si>
  <si>
    <t>AEROA1700N8267520</t>
  </si>
  <si>
    <t>A21622830309631877480</t>
  </si>
  <si>
    <t>c8545c61-55b4-4f39-b976-1fe3d7a99ddb</t>
  </si>
  <si>
    <t>A910109205</t>
  </si>
  <si>
    <t>878534;337940604;97060108</t>
  </si>
  <si>
    <t>MIGUEL ACOSTA</t>
  </si>
  <si>
    <t>A910109206</t>
  </si>
  <si>
    <t>JUAN CARLOS  VARGAS</t>
  </si>
  <si>
    <t>A910109207</t>
  </si>
  <si>
    <t>MARIA TERESA CUAUTLE</t>
  </si>
  <si>
    <t>A910109208</t>
  </si>
  <si>
    <t>ANA SOFIA QUINTANA</t>
  </si>
  <si>
    <t>A910109210</t>
  </si>
  <si>
    <t>ENRIQUE LONA</t>
  </si>
  <si>
    <t>A910109211</t>
  </si>
  <si>
    <t>ERPCAET201</t>
  </si>
  <si>
    <t>RODRIGO NAVARRO</t>
  </si>
  <si>
    <t>AE510002143</t>
  </si>
  <si>
    <t>Anahí Gómez</t>
  </si>
  <si>
    <t>AE510002145</t>
  </si>
  <si>
    <t>e7f2e456-ec0b-41e9-a605-a43de07f73c5</t>
  </si>
  <si>
    <t>AEROA1730N8267522</t>
  </si>
  <si>
    <t>ELLIS GUZMAN</t>
  </si>
  <si>
    <t>A910109240</t>
  </si>
  <si>
    <t>JACKELINE  PEREA</t>
  </si>
  <si>
    <t>A910109241</t>
  </si>
  <si>
    <t>MOISES PEREA</t>
  </si>
  <si>
    <t>A910109242</t>
  </si>
  <si>
    <t>SILVIA ORTEGA</t>
  </si>
  <si>
    <t>A910109249</t>
  </si>
  <si>
    <t>DANIELA  ENRIQUEZ</t>
  </si>
  <si>
    <t>A910109250</t>
  </si>
  <si>
    <t>LUIS PABLO  MONTALVO</t>
  </si>
  <si>
    <t>A910109251</t>
  </si>
  <si>
    <t>S9GDEL</t>
  </si>
  <si>
    <t>GAETA MARIO</t>
  </si>
  <si>
    <t>A21622830309631877493</t>
  </si>
  <si>
    <t>PAOLA VANESSA TREJO DE LA VEGA</t>
  </si>
  <si>
    <t>A21622830309631877494</t>
  </si>
  <si>
    <t>Marco Antonio Tlamintzi Pérez</t>
  </si>
  <si>
    <t>A910109256</t>
  </si>
  <si>
    <t>568975;338082223;97060108</t>
  </si>
  <si>
    <t>a4060616-af0e-4ba0-8d2d-41ed78ebc4c4</t>
  </si>
  <si>
    <t>FRANCO OMAR</t>
  </si>
  <si>
    <t>A21622830309631877499</t>
  </si>
  <si>
    <t>91685Z</t>
  </si>
  <si>
    <t>GARCIA RAQUEL</t>
  </si>
  <si>
    <t>A21622830309631877500</t>
  </si>
  <si>
    <t>DIEGO RUIZ</t>
  </si>
  <si>
    <t>A910109260</t>
  </si>
  <si>
    <t>M DE LOS ANGELES LAZARIO</t>
  </si>
  <si>
    <t>A910109261</t>
  </si>
  <si>
    <t>MARTINEZ PATRICIA</t>
  </si>
  <si>
    <t>A21622830309631877501</t>
  </si>
  <si>
    <t>JOSUE DIAZ</t>
  </si>
  <si>
    <t>A910109273</t>
  </si>
  <si>
    <t>MARIA TERESA  URBINA</t>
  </si>
  <si>
    <t>A910109274</t>
  </si>
  <si>
    <t>MARCIAL GAHWILER</t>
  </si>
  <si>
    <t>A910109275</t>
  </si>
  <si>
    <t>JORGE ARTURO MORALES</t>
  </si>
  <si>
    <t>A910109281</t>
  </si>
  <si>
    <t>AEROA1900N8267525</t>
  </si>
  <si>
    <t>INA MARGARITA CASADOS</t>
  </si>
  <si>
    <t>A910109282</t>
  </si>
  <si>
    <t>A910109283</t>
  </si>
  <si>
    <t>PEDRO ALBERTO MINO</t>
  </si>
  <si>
    <t>A21622830309631877503</t>
  </si>
  <si>
    <t>AMANDA  RAMOS</t>
  </si>
  <si>
    <t>A910109284</t>
  </si>
  <si>
    <t>VANIA  QUIROZ</t>
  </si>
  <si>
    <t>A910109285</t>
  </si>
  <si>
    <t>MARIANA VARGAS</t>
  </si>
  <si>
    <t>A21622830309631877504</t>
  </si>
  <si>
    <t>HECTOR PIZANO</t>
  </si>
  <si>
    <t>A21622830309631877505</t>
  </si>
  <si>
    <t>ADRIANA HOFER</t>
  </si>
  <si>
    <t>A910109286</t>
  </si>
  <si>
    <t>A910109287</t>
  </si>
  <si>
    <t>MARIA ROLDAN</t>
  </si>
  <si>
    <t>A910109288</t>
  </si>
  <si>
    <t>A910109289</t>
  </si>
  <si>
    <t>MARTHA ZUNIGA</t>
  </si>
  <si>
    <t>A21622830309631877507</t>
  </si>
  <si>
    <t>ANATOLE DE  POIX</t>
  </si>
  <si>
    <t>A910109293</t>
  </si>
  <si>
    <t>N5787D</t>
  </si>
  <si>
    <t>FRANCISCO SOBERANES</t>
  </si>
  <si>
    <t>A21622830309631877508</t>
  </si>
  <si>
    <t>VERONICA   CANTELLANO</t>
  </si>
  <si>
    <t>A910109298</t>
  </si>
  <si>
    <t>DANIELA  GONZALEZ</t>
  </si>
  <si>
    <t>A910109299</t>
  </si>
  <si>
    <t>CESAR JIMENEZ</t>
  </si>
  <si>
    <t>A21622830309631877511</t>
  </si>
  <si>
    <t>LLEIA SANDOVAL</t>
  </si>
  <si>
    <t>A21622830309631877512</t>
  </si>
  <si>
    <t>ITZEL HERNANDEZ</t>
  </si>
  <si>
    <t>A21622830309631877513</t>
  </si>
  <si>
    <t>ADRIANA CAJICA</t>
  </si>
  <si>
    <t>A21622830309631877514</t>
  </si>
  <si>
    <t>AEROA2000N8267528</t>
  </si>
  <si>
    <t>JOSE RUIZ</t>
  </si>
  <si>
    <t>A910109301</t>
  </si>
  <si>
    <t>AEROA2040E11553</t>
  </si>
  <si>
    <t>ADRIANA  RODRIGUEZ</t>
  </si>
  <si>
    <t>A910109302</t>
  </si>
  <si>
    <t>JOSE ALBERTO  ARTHUR</t>
  </si>
  <si>
    <t>A910109304</t>
  </si>
  <si>
    <t>ADRIAN  CHAROLET</t>
  </si>
  <si>
    <t>A910109306</t>
  </si>
  <si>
    <t>LORENA CHAROLET</t>
  </si>
  <si>
    <t>A910109307</t>
  </si>
  <si>
    <t>VIVIANA  MENDOZA</t>
  </si>
  <si>
    <t>A910109309</t>
  </si>
  <si>
    <t>ADRIANA  DE LATORRE</t>
  </si>
  <si>
    <t>A910109310</t>
  </si>
  <si>
    <t>ALAN BRAVO</t>
  </si>
  <si>
    <t>AE510002155</t>
  </si>
  <si>
    <t>ROSINA RAMIREZ</t>
  </si>
  <si>
    <t>AE510002156</t>
  </si>
  <si>
    <t>ANGELICA BRAVO</t>
  </si>
  <si>
    <t>AE510002157</t>
  </si>
  <si>
    <t>RALF SCHAUFELEBERGER</t>
  </si>
  <si>
    <t>A910109311</t>
  </si>
  <si>
    <t>DOLORES  FABIAN</t>
  </si>
  <si>
    <t>A910109312</t>
  </si>
  <si>
    <t>GLORIA QUITL</t>
  </si>
  <si>
    <t>A910109313</t>
  </si>
  <si>
    <t>MARCEL GERMAN LOPEZ</t>
  </si>
  <si>
    <t>AE510002158</t>
  </si>
  <si>
    <t>ARABELLA LOAIZA</t>
  </si>
  <si>
    <t>AE510002159</t>
  </si>
  <si>
    <t>DENNIS MUNGENAST</t>
  </si>
  <si>
    <t>A910109315</t>
  </si>
  <si>
    <t>A910109316</t>
  </si>
  <si>
    <t>LIZBETH TAPIA</t>
  </si>
  <si>
    <t>A910109317</t>
  </si>
  <si>
    <t>A910109318</t>
  </si>
  <si>
    <t>ANTONIO RODRIGUEZ</t>
  </si>
  <si>
    <t>AE510002160</t>
  </si>
  <si>
    <t>SEBASTIAN RODRIGUEZ</t>
  </si>
  <si>
    <t>AE510002161</t>
  </si>
  <si>
    <t>SUSANA LOPEZ</t>
  </si>
  <si>
    <t>AE510002162</t>
  </si>
  <si>
    <t>ISABEL DOMINGUEZ</t>
  </si>
  <si>
    <t>AE510002165</t>
  </si>
  <si>
    <t>ALEJANDRO ESPINOSA</t>
  </si>
  <si>
    <t>AE510002166</t>
  </si>
  <si>
    <t>MONICA CERVANTES</t>
  </si>
  <si>
    <t>AE510002167</t>
  </si>
  <si>
    <t>CLAUS  HOMBERG</t>
  </si>
  <si>
    <t>A910109320</t>
  </si>
  <si>
    <t>00036D</t>
  </si>
  <si>
    <t>PASDA1700N8268075</t>
  </si>
  <si>
    <t>A910109321</t>
  </si>
  <si>
    <t>PATRICIA GUTIERRERZ</t>
  </si>
  <si>
    <t>A910109322</t>
  </si>
  <si>
    <t>A910109323</t>
  </si>
  <si>
    <t>AEROA2100N11391</t>
  </si>
  <si>
    <t>MARIANA GUTIERREZ</t>
  </si>
  <si>
    <t>AE510002168</t>
  </si>
  <si>
    <t>GUADALUPE ESPINOZA</t>
  </si>
  <si>
    <t>AE510002169</t>
  </si>
  <si>
    <t xml:space="preserve">Melissa Hernandez garcia </t>
  </si>
  <si>
    <t>AE510002174</t>
  </si>
  <si>
    <t>df7d0c7e-c3a3-46dd-b4be-83c99189b1a3</t>
  </si>
  <si>
    <t>ELEUTERIO VERGARA</t>
  </si>
  <si>
    <t>AE510002175</t>
  </si>
  <si>
    <t>PEDRO VERGARA</t>
  </si>
  <si>
    <t>AE510002176</t>
  </si>
  <si>
    <t>ROSA LAURA  ENRIQUEZ</t>
  </si>
  <si>
    <t>A910109339</t>
  </si>
  <si>
    <t>PRISCILLA STOUSTRUP</t>
  </si>
  <si>
    <t>A910109340</t>
  </si>
  <si>
    <t>ALEXANDER STOUSTRUP</t>
  </si>
  <si>
    <t>A910109341</t>
  </si>
  <si>
    <t>LARS STOUSTRUP</t>
  </si>
  <si>
    <t>A910109342</t>
  </si>
  <si>
    <t>KATARINA MOTTA DE CASTRO</t>
  </si>
  <si>
    <t>AE510002177</t>
  </si>
  <si>
    <t>XWWDIY</t>
  </si>
  <si>
    <t>PILAR  BERMUDEZ</t>
  </si>
  <si>
    <t>A910109344</t>
  </si>
  <si>
    <t>SILVIA  NAPOLITANO</t>
  </si>
  <si>
    <t>A910109345</t>
  </si>
  <si>
    <t>FERNANDO BERMUDEZ</t>
  </si>
  <si>
    <t>A910109346</t>
  </si>
  <si>
    <t>MA TERESA TENORIO</t>
  </si>
  <si>
    <t>AE510002178</t>
  </si>
  <si>
    <t>TERESA  CAMARENA</t>
  </si>
  <si>
    <t>A910109353</t>
  </si>
  <si>
    <t>GRISELDA NAVA</t>
  </si>
  <si>
    <t>AE510002183</t>
  </si>
  <si>
    <t>KARLA CASTILLO</t>
  </si>
  <si>
    <t>AE510002184</t>
  </si>
  <si>
    <t>PAULINA PEDRAZA</t>
  </si>
  <si>
    <t>AE510002185</t>
  </si>
  <si>
    <t>MARIBEL ORTIZ</t>
  </si>
  <si>
    <t>AE510002186</t>
  </si>
  <si>
    <t>MARIANA SANCHEZ</t>
  </si>
  <si>
    <t>AE510002187</t>
  </si>
  <si>
    <t>AEROA2120N8267529</t>
  </si>
  <si>
    <t>BLANCA GARIBAY</t>
  </si>
  <si>
    <t>AE510002188</t>
  </si>
  <si>
    <t>OSCAR MANJARREZ</t>
  </si>
  <si>
    <t>AE510002189</t>
  </si>
  <si>
    <t>ROSA URBANO</t>
  </si>
  <si>
    <t>A21622830309631877515</t>
  </si>
  <si>
    <t>JOSE  ROBERTO  FLORES</t>
  </si>
  <si>
    <t>A910109359</t>
  </si>
  <si>
    <t>FELIPE RAUL BALLESTEROS</t>
  </si>
  <si>
    <t>A910109360</t>
  </si>
  <si>
    <t>ROBERTO RAMIREZ</t>
  </si>
  <si>
    <t>A21622830309631877516</t>
  </si>
  <si>
    <t>LUIS EDSON  AGUIRRE</t>
  </si>
  <si>
    <t>A21622830309631877517</t>
  </si>
  <si>
    <t>KAREN CORTAZAR</t>
  </si>
  <si>
    <t>A21622830309631877518</t>
  </si>
  <si>
    <t>ISABEL PATINO</t>
  </si>
  <si>
    <t>A21622830309631877519</t>
  </si>
  <si>
    <t>AEROA2230N8267530</t>
  </si>
  <si>
    <t>JOSE PEREZ</t>
  </si>
  <si>
    <t>A910109367</t>
  </si>
  <si>
    <t>06640B</t>
  </si>
  <si>
    <t>CESAR  PIOQUINTO</t>
  </si>
  <si>
    <t>A910109368</t>
  </si>
  <si>
    <t>JESSICA  ENRIQUEZ</t>
  </si>
  <si>
    <t>A910109369</t>
  </si>
  <si>
    <t>JAYRICK  ENRIQUEZ</t>
  </si>
  <si>
    <t>A910109370</t>
  </si>
  <si>
    <t>CRISTOPHER  RODRIGUEZ</t>
  </si>
  <si>
    <t>A910109375</t>
  </si>
  <si>
    <t>EMMA  BAUTISTA</t>
  </si>
  <si>
    <t>A910109376</t>
  </si>
  <si>
    <t>VICTOR SORIANO</t>
  </si>
  <si>
    <t>A21622830309631877523</t>
  </si>
  <si>
    <t>YAHVEH JARA</t>
  </si>
  <si>
    <t>A910109377</t>
  </si>
  <si>
    <t>M ELENA  AGUILAR</t>
  </si>
  <si>
    <t>A910109378</t>
  </si>
  <si>
    <t>AEROA2300N11392</t>
  </si>
  <si>
    <t>DIEGO DOMINGUEZ</t>
  </si>
  <si>
    <t>A21622830309631877526</t>
  </si>
  <si>
    <t>09246B</t>
  </si>
  <si>
    <t>CLAUDIA MAIGUAL</t>
  </si>
  <si>
    <t>A21622830309631877527</t>
  </si>
  <si>
    <t>VICTOR CARRETO</t>
  </si>
  <si>
    <t>A21622830309631877528</t>
  </si>
  <si>
    <t xml:space="preserve">CARLOS  LUNA  </t>
  </si>
  <si>
    <t>A21622830309631877529</t>
  </si>
  <si>
    <t xml:space="preserve">JANICE  GREEN </t>
  </si>
  <si>
    <t>A21622830309631877530</t>
  </si>
  <si>
    <t>RICARDO  CORTAZAR4 DE LA FUENT</t>
  </si>
  <si>
    <t>A910109384</t>
  </si>
  <si>
    <t>MARIA INES ZARDAIN GOMEZ</t>
  </si>
  <si>
    <t>A910109385</t>
  </si>
  <si>
    <t xml:space="preserve">ISAAC RUIZ </t>
  </si>
  <si>
    <t>A21622830309631877532</t>
  </si>
  <si>
    <t>MARIA  ISABEL  PEREZ</t>
  </si>
  <si>
    <t>A21622830309631877533</t>
  </si>
  <si>
    <t xml:space="preserve">ALEJANDRO  ENCINAS </t>
  </si>
  <si>
    <t>A21622830309631877534</t>
  </si>
  <si>
    <t>JOSE ANTONIO RIOZ GUZMAN</t>
  </si>
  <si>
    <t>A910109390</t>
  </si>
  <si>
    <t>DIEGO  GARDUNO</t>
  </si>
  <si>
    <t>A910109391</t>
  </si>
  <si>
    <t>AEROA2330N11393</t>
  </si>
  <si>
    <t>SILVIA  ESPINOZA HERNANDE</t>
  </si>
  <si>
    <t>A910109392</t>
  </si>
  <si>
    <t>VICTOR MANUEL LOPEZ LEON</t>
  </si>
  <si>
    <t>A910109393</t>
  </si>
  <si>
    <t xml:space="preserve">EMILIA  MORA </t>
  </si>
  <si>
    <t>A21622830309631877535</t>
  </si>
  <si>
    <t xml:space="preserve">SANTIAGO  SOLIS </t>
  </si>
  <si>
    <t>A21622830309631877536</t>
  </si>
  <si>
    <t xml:space="preserve">KARLA  ANDRADE </t>
  </si>
  <si>
    <t>A21622830309631877537</t>
  </si>
  <si>
    <t>MARIA FERNANDA MARROQUIN</t>
  </si>
  <si>
    <t>A910109395</t>
  </si>
  <si>
    <t>EVA MARIA  SANCHEZ</t>
  </si>
  <si>
    <t>A910109396</t>
  </si>
  <si>
    <t>SERGIO ALFREDO  FLORES</t>
  </si>
  <si>
    <t>A910109397</t>
  </si>
  <si>
    <t>LAURA ELENA  RAMIREZ</t>
  </si>
  <si>
    <t>A910109398</t>
  </si>
  <si>
    <t xml:space="preserve">CARLOS  ITURBE </t>
  </si>
  <si>
    <t>A21622830309631877543</t>
  </si>
  <si>
    <t>AEROA2359N8267533</t>
  </si>
  <si>
    <t>RAFAEL ANTONIO SUAREZ CASTILLO</t>
  </si>
  <si>
    <t>A910109401</t>
  </si>
  <si>
    <t>ALEXIS  FLORENZ BESQUEUT</t>
  </si>
  <si>
    <t>A910109402</t>
  </si>
  <si>
    <t>MANUEL IGNACIO TRUJILLO</t>
  </si>
  <si>
    <t>A910109405</t>
  </si>
  <si>
    <t xml:space="preserve">REBECCA  PERTIDA </t>
  </si>
  <si>
    <t>A21622830309631877544</t>
  </si>
  <si>
    <t>YAEL  ENRIQUE  REYES VERA</t>
  </si>
  <si>
    <t>A910109408</t>
  </si>
  <si>
    <t xml:space="preserve">EVA  NOHEMI  SANCHEZ </t>
  </si>
  <si>
    <t>A21622830309631877545</t>
  </si>
  <si>
    <t xml:space="preserve">JULIO  BARRANCO </t>
  </si>
  <si>
    <t>A21622830309631877546</t>
  </si>
  <si>
    <t>AEROA0030N11394</t>
  </si>
  <si>
    <t>CRISTINA DELROCIO  CAMAS</t>
  </si>
  <si>
    <t>A910109414</t>
  </si>
  <si>
    <t>JESUS ALEXIS SEDENO DEL VILLAR</t>
  </si>
  <si>
    <t>A910109415</t>
  </si>
  <si>
    <t>ANDREA  MORALES SIERRA</t>
  </si>
  <si>
    <t>A910109416</t>
  </si>
  <si>
    <t>FERNANDA   ESPINOSA</t>
  </si>
  <si>
    <t>A910109417</t>
  </si>
  <si>
    <t>ALEXA XIMENA ZOZOAGA  RODRIGUE</t>
  </si>
  <si>
    <t>A910109419</t>
  </si>
  <si>
    <t>ALAN LARRANZAR CARRASCO</t>
  </si>
  <si>
    <t>A910109420</t>
  </si>
  <si>
    <t>MARIA FERNANDA  RAMIREZ</t>
  </si>
  <si>
    <t>A910109421</t>
  </si>
  <si>
    <t>CARLOS ALEJANDRO  NOYOLA</t>
  </si>
  <si>
    <t>A910109422</t>
  </si>
  <si>
    <t>AEROA0130N8267536</t>
  </si>
  <si>
    <t>JOSE ADOLFO  GONZALEZ</t>
  </si>
  <si>
    <t>A910109423</t>
  </si>
  <si>
    <t>DAVID  SANTIAGO ESPINOSA</t>
  </si>
  <si>
    <t>A910109424</t>
  </si>
  <si>
    <t>TACUMA GARZON  ANYI MARITZA</t>
  </si>
  <si>
    <t>A910109427</t>
  </si>
  <si>
    <t>EDUARDO  ESPINOZA HERRERA</t>
  </si>
  <si>
    <t>A910109428</t>
  </si>
  <si>
    <t>08522B</t>
  </si>
  <si>
    <t>NANCY BARRANCO POMPOSO</t>
  </si>
  <si>
    <t>A910109429</t>
  </si>
  <si>
    <t>MARIA FERNANDA MENA  MOLINA</t>
  </si>
  <si>
    <t>A910109430</t>
  </si>
  <si>
    <t>FRIDA SOFIA MENA MOLINA</t>
  </si>
  <si>
    <t>A910109431</t>
  </si>
  <si>
    <t>SERGIO ALEJANDRO  ROSALES</t>
  </si>
  <si>
    <t>A910109432</t>
  </si>
  <si>
    <t>GUILLERMO   RAMIREZ AVILA</t>
  </si>
  <si>
    <t>A910109433</t>
  </si>
  <si>
    <t>LAURA EDITH ROMERO FRANCO</t>
  </si>
  <si>
    <t>A910109436</t>
  </si>
  <si>
    <t>LUCIA  FRANCO TERRAZAS</t>
  </si>
  <si>
    <t>A910109437</t>
  </si>
  <si>
    <t>SAMUEL  ROSETE  LEMUS</t>
  </si>
  <si>
    <t>A910109440</t>
  </si>
  <si>
    <t>AEROA0230E11554</t>
  </si>
  <si>
    <t>JAVIER MELENDEZ</t>
  </si>
  <si>
    <t>A910109450</t>
  </si>
  <si>
    <t>ELIZABETH RUBIO</t>
  </si>
  <si>
    <t>A910109453</t>
  </si>
  <si>
    <t>AEROA0330N11395</t>
  </si>
  <si>
    <t>JESUS ALFREDO  VELA VELA</t>
  </si>
  <si>
    <t>A910109460</t>
  </si>
  <si>
    <t>ANA PAULA  REYES SALGADO</t>
  </si>
  <si>
    <t>A910109461</t>
  </si>
  <si>
    <t>DAVID  FERNANDEZ</t>
  </si>
  <si>
    <t>A910109462</t>
  </si>
  <si>
    <t>CARLOS  FERNANDEZ SANTOYO</t>
  </si>
  <si>
    <t>A910109463</t>
  </si>
  <si>
    <t>CLAUDIA MARIA SANTIAGO</t>
  </si>
  <si>
    <t>A910109465</t>
  </si>
  <si>
    <t>ROBERTO  CENTENO RAMOS</t>
  </si>
  <si>
    <t>A910109466</t>
  </si>
  <si>
    <t>RODRIGO  AGUILERA</t>
  </si>
  <si>
    <t>A910109467</t>
  </si>
  <si>
    <t>OMAR ALEJANDRO LEAL AVALOS</t>
  </si>
  <si>
    <t>A910109471</t>
  </si>
  <si>
    <t>000639;338384865;11132020</t>
  </si>
  <si>
    <t>d58a34ea-ba2b-4794-99ee-dd4f0f2ca141</t>
  </si>
  <si>
    <t>MILAGROS  CONTRERAS</t>
  </si>
  <si>
    <t>A21622830309631877548</t>
  </si>
  <si>
    <t>FERNANDA  ZAMORA</t>
  </si>
  <si>
    <t>A910109475</t>
  </si>
  <si>
    <t xml:space="preserve">ANA GARCIA </t>
  </si>
  <si>
    <t>A21622830309631877549</t>
  </si>
  <si>
    <t xml:space="preserve">ELSA  GARCIA </t>
  </si>
  <si>
    <t>A21622830309631877550</t>
  </si>
  <si>
    <t>AEROA0500N11396</t>
  </si>
  <si>
    <t>MARIANA  RAMIREZ  LUNA</t>
  </si>
  <si>
    <t>A910109477</t>
  </si>
  <si>
    <t>PETRA  HUERTA</t>
  </si>
  <si>
    <t>A910109478</t>
  </si>
  <si>
    <t xml:space="preserve">CIRCE ZARAIA BALDERAS </t>
  </si>
  <si>
    <t>A910109482</t>
  </si>
  <si>
    <t>Zury Yazmin Marin Escobedo</t>
  </si>
  <si>
    <t>A910109484</t>
  </si>
  <si>
    <t>c51ef33f-5b89-49f8-aea7-d5edadd10850</t>
  </si>
  <si>
    <t>Guadalupe Escobedo Cruz</t>
  </si>
  <si>
    <t>A910109485</t>
  </si>
  <si>
    <t>ERICK CARBALLO MAGANA</t>
  </si>
  <si>
    <t>A21622830309631877553</t>
  </si>
  <si>
    <t>LUIS ERNESTO VILLA</t>
  </si>
  <si>
    <t>A910109497</t>
  </si>
  <si>
    <t>ALEJANDRO CANEDO</t>
  </si>
  <si>
    <t>A910109498</t>
  </si>
  <si>
    <t>JAIME   VIAZCAR</t>
  </si>
  <si>
    <t>A910109499</t>
  </si>
  <si>
    <t xml:space="preserve">MARIA  COVADONGA  CWETARA </t>
  </si>
  <si>
    <t>A21622830309631877554</t>
  </si>
  <si>
    <t>AEROA0600N8267545</t>
  </si>
  <si>
    <t>FANNY MUNOZ SERRANO</t>
  </si>
  <si>
    <t>A910109504</t>
  </si>
  <si>
    <t>PABLO  DE OLIVEIRA</t>
  </si>
  <si>
    <t>A910109505</t>
  </si>
  <si>
    <t>DIEGO DE OLIVEIRA</t>
  </si>
  <si>
    <t>A910109506</t>
  </si>
  <si>
    <t>MARISOL OSORIO VAZQUEZ</t>
  </si>
  <si>
    <t>A910109507</t>
  </si>
  <si>
    <t>VERONICA   FLORES</t>
  </si>
  <si>
    <t>A910109508</t>
  </si>
  <si>
    <t>KEVIN ZAMBRANO LOPEZ</t>
  </si>
  <si>
    <t>A910109509</t>
  </si>
  <si>
    <t>CECILIA  FLORES MANILLA</t>
  </si>
  <si>
    <t>A910109510</t>
  </si>
  <si>
    <t>CAROLINA    ZALDIVAR</t>
  </si>
  <si>
    <t>A910109511</t>
  </si>
  <si>
    <t>JUAN PABLO  ZALDIVAR</t>
  </si>
  <si>
    <t>A910109512</t>
  </si>
  <si>
    <t>EDITH  ESPARRAGOZA</t>
  </si>
  <si>
    <t>A910109513</t>
  </si>
  <si>
    <t>ROBERTO CONTRERAS</t>
  </si>
  <si>
    <t>A910109524</t>
  </si>
  <si>
    <t>ARANZA JUAREZ  LOPEZ</t>
  </si>
  <si>
    <t>A910109525</t>
  </si>
  <si>
    <t>SUSAN ALEJANDRA  LOPEZ</t>
  </si>
  <si>
    <t>A910109526</t>
  </si>
  <si>
    <t>MA SILVA MUNGUIA</t>
  </si>
  <si>
    <t>A21622830309631877557</t>
  </si>
  <si>
    <t>AEROA0600N8267594</t>
  </si>
  <si>
    <t>MA SILVIA MUNGUIA</t>
  </si>
  <si>
    <t>A21622830309631877559</t>
  </si>
  <si>
    <t>AEROA0700N8267547</t>
  </si>
  <si>
    <t>ROBERTO  CONTRERAS  BRETON</t>
  </si>
  <si>
    <t>A910109534</t>
  </si>
  <si>
    <t>MARIA EUGENIA CASTILLO</t>
  </si>
  <si>
    <t>A910109535</t>
  </si>
  <si>
    <t>MARIA ELISA SANCHEZ SILVA</t>
  </si>
  <si>
    <t>A910109536</t>
  </si>
  <si>
    <t>JAVIER CASTILLOLOZANO</t>
  </si>
  <si>
    <t>A910109537</t>
  </si>
  <si>
    <t>BEATRIZ MARQUEZ</t>
  </si>
  <si>
    <t>A21622830309631877561</t>
  </si>
  <si>
    <t>CRISTINA  GALICIA PEREZ</t>
  </si>
  <si>
    <t>A910109538</t>
  </si>
  <si>
    <t>43692D</t>
  </si>
  <si>
    <t>SERGIO  HERNANDEZ</t>
  </si>
  <si>
    <t>A910109539</t>
  </si>
  <si>
    <t>RIGELIO  MORALES JUAREZ</t>
  </si>
  <si>
    <t>A910109542</t>
  </si>
  <si>
    <t xml:space="preserve">NALLELY JUAREZ  </t>
  </si>
  <si>
    <t>A910109543</t>
  </si>
  <si>
    <t>RODOLFO GIANI</t>
  </si>
  <si>
    <t>A910109549</t>
  </si>
  <si>
    <t>03679B</t>
  </si>
  <si>
    <t>MAGDALENA MARTIN</t>
  </si>
  <si>
    <t>A910109559</t>
  </si>
  <si>
    <t>MARTIN ROBERT</t>
  </si>
  <si>
    <t>A910109560</t>
  </si>
  <si>
    <t>MARTIN KIMBERLY</t>
  </si>
  <si>
    <t>A910109561</t>
  </si>
  <si>
    <t>AEROA0830E11507</t>
  </si>
  <si>
    <t>GABRIEL LUNA</t>
  </si>
  <si>
    <t>A21622830309631877566</t>
  </si>
  <si>
    <t>LISSET CHAVEZ</t>
  </si>
  <si>
    <t>A21622830309631877567</t>
  </si>
  <si>
    <t>JOSE ANTONIO SILVA</t>
  </si>
  <si>
    <t>A21622830309631877571</t>
  </si>
  <si>
    <t>A21622830309631877572</t>
  </si>
  <si>
    <t>ALEJANDRO CORRIPIO</t>
  </si>
  <si>
    <t>A21622830309631877573</t>
  </si>
  <si>
    <t>A21622830309631877574</t>
  </si>
  <si>
    <t>AEROA0930N8267552</t>
  </si>
  <si>
    <t>RICARDO PALOMINO</t>
  </si>
  <si>
    <t>A21622830309631877588</t>
  </si>
  <si>
    <t>JULIO CESAR JIMENEZ</t>
  </si>
  <si>
    <t>A21622830309631877589</t>
  </si>
  <si>
    <t>JOS EMANUEL FERNANDEZ</t>
  </si>
  <si>
    <t>A21622830309631877591</t>
  </si>
  <si>
    <t xml:space="preserve">SAPIEN RUVALCABA DAVID </t>
  </si>
  <si>
    <t>F6210034698</t>
  </si>
  <si>
    <t>GABRIELA BELEM BUSTILLOS</t>
  </si>
  <si>
    <t>A21622830309631877592</t>
  </si>
  <si>
    <t>GUADALUPE  VAZQUEZ</t>
  </si>
  <si>
    <t>A910109568</t>
  </si>
  <si>
    <t>JESSICA GARCIA</t>
  </si>
  <si>
    <t>A910109569</t>
  </si>
  <si>
    <t>GUADALUPE FERNANDEZ</t>
  </si>
  <si>
    <t>A910109570</t>
  </si>
  <si>
    <t>MAGALY GARCIA</t>
  </si>
  <si>
    <t>A910109571</t>
  </si>
  <si>
    <t>IVAN GARCIA</t>
  </si>
  <si>
    <t>A910109572</t>
  </si>
  <si>
    <t>MANUEL PASTRANA X</t>
  </si>
  <si>
    <t>A21622830309631877593</t>
  </si>
  <si>
    <t>GARCIA ESPITIA P</t>
  </si>
  <si>
    <t>A21622830309631877594</t>
  </si>
  <si>
    <t>AEROA1030N8267554</t>
  </si>
  <si>
    <t>USANOVIC  ADIN</t>
  </si>
  <si>
    <t>A910109577</t>
  </si>
  <si>
    <t>THOMAS ALFRED WILDMOSERDIAZ</t>
  </si>
  <si>
    <t>A910109578</t>
  </si>
  <si>
    <t>ARIADNA  CORONA</t>
  </si>
  <si>
    <t>A910109579</t>
  </si>
  <si>
    <t>SILVIA  VARGAS RENDON</t>
  </si>
  <si>
    <t>A910109584</t>
  </si>
  <si>
    <t>SILVIO IGNACIO  RIVERA</t>
  </si>
  <si>
    <t>A910109585</t>
  </si>
  <si>
    <t>RICARDO PUENTE</t>
  </si>
  <si>
    <t>A21622830309631877600</t>
  </si>
  <si>
    <t>YANEY  ROJAS</t>
  </si>
  <si>
    <t>A910109587</t>
  </si>
  <si>
    <t>ROSELYN ROSETE</t>
  </si>
  <si>
    <t>A910109588</t>
  </si>
  <si>
    <t>IVAN VEGA CALDEON</t>
  </si>
  <si>
    <t>A910109595</t>
  </si>
  <si>
    <t>MARIA SALAZAR</t>
  </si>
  <si>
    <t>A910109596</t>
  </si>
  <si>
    <t>MARIA DEL RAYO PABLO</t>
  </si>
  <si>
    <t>A21622830309631877605</t>
  </si>
  <si>
    <t>MISAEL FROYLAN SANCHEZ</t>
  </si>
  <si>
    <t>A21622830309631877606</t>
  </si>
  <si>
    <t>CONSTANTINO HUESCA</t>
  </si>
  <si>
    <t>A910109599</t>
  </si>
  <si>
    <t>ITZIAR  MIER</t>
  </si>
  <si>
    <t>A910109607</t>
  </si>
  <si>
    <t>AEROA1100N8267556</t>
  </si>
  <si>
    <t>LUCIANA BOCKMANN</t>
  </si>
  <si>
    <t>A21622830309631877608</t>
  </si>
  <si>
    <t>KARLA SANDOVAL CERVANTES</t>
  </si>
  <si>
    <t>A21622830309631877609</t>
  </si>
  <si>
    <t>GUILLERMO BROCKMANN</t>
  </si>
  <si>
    <t>A21622830309631877610</t>
  </si>
  <si>
    <t>SANDRA AROCHE</t>
  </si>
  <si>
    <t>A21622830309631877611</t>
  </si>
  <si>
    <t>CARMELA VALENZUELA</t>
  </si>
  <si>
    <t>A910109614</t>
  </si>
  <si>
    <t>AEROA1130N8267558</t>
  </si>
  <si>
    <t>MA ELENA CANELA</t>
  </si>
  <si>
    <t>A21622830309631877613</t>
  </si>
  <si>
    <t>RENATA HERNANDEZ</t>
  </si>
  <si>
    <t>A21622830309631877614</t>
  </si>
  <si>
    <t>JOSE JULIAN DIB</t>
  </si>
  <si>
    <t>A21622830309631877615</t>
  </si>
  <si>
    <t>CAMACHO MENDOZA NOELIA</t>
  </si>
  <si>
    <t>F6210034699</t>
  </si>
  <si>
    <t>IRMA  ESTELA  AGUIRRE</t>
  </si>
  <si>
    <t>A910109629</t>
  </si>
  <si>
    <t>MELISSA  HERNANDEZ</t>
  </si>
  <si>
    <t>A910109630</t>
  </si>
  <si>
    <t>GLORIA CAVAZOS</t>
  </si>
  <si>
    <t>A910109631</t>
  </si>
  <si>
    <t>EDUARDO SANCHEZ  SALAS</t>
  </si>
  <si>
    <t>A910109632</t>
  </si>
  <si>
    <t>EDUARDO  SANCHEZ</t>
  </si>
  <si>
    <t>A910109633</t>
  </si>
  <si>
    <t>XIMENA  SOTO</t>
  </si>
  <si>
    <t>A910109636</t>
  </si>
  <si>
    <t>AEROA1200N8267559</t>
  </si>
  <si>
    <t>PAOLA LOPEZ MARTIN</t>
  </si>
  <si>
    <t>A910109645</t>
  </si>
  <si>
    <t xml:space="preserve">GOMEZ ANGEL ROCIO </t>
  </si>
  <si>
    <t>F6210034700</t>
  </si>
  <si>
    <t>RICARDO RAYMUNDO PEREZ GONZALEZ</t>
  </si>
  <si>
    <t>A910109646</t>
  </si>
  <si>
    <t>NORMA   GUERRA</t>
  </si>
  <si>
    <t>A910109648</t>
  </si>
  <si>
    <t>FERNANDA YAEL LONGORIA</t>
  </si>
  <si>
    <t>A910109650</t>
  </si>
  <si>
    <t xml:space="preserve">CHRISTOPHER  CASTELAN </t>
  </si>
  <si>
    <t>A910109651</t>
  </si>
  <si>
    <t>MARIA CRISTINA  MONTERO</t>
  </si>
  <si>
    <t>A910109653</t>
  </si>
  <si>
    <t>SERGIO  VILLANUEVA</t>
  </si>
  <si>
    <t>A910109654</t>
  </si>
  <si>
    <t>CAMILA GUTIERREZ</t>
  </si>
  <si>
    <t>A910109656</t>
  </si>
  <si>
    <t>CLAUDIA  MUNOZCANO</t>
  </si>
  <si>
    <t>A910109657</t>
  </si>
  <si>
    <t>ABDUL   VAZQUEZ</t>
  </si>
  <si>
    <t>A910109658</t>
  </si>
  <si>
    <t>ALEJANDRO GUERRERO</t>
  </si>
  <si>
    <t>A910109661</t>
  </si>
  <si>
    <t>JENIFFER  CARRASCO</t>
  </si>
  <si>
    <t>A910109662</t>
  </si>
  <si>
    <t>PEDRO HACHITY</t>
  </si>
  <si>
    <t>A21622830309631877624</t>
  </si>
  <si>
    <t>AEROA1300N8267561</t>
  </si>
  <si>
    <t>DENISE MIRELL GUTIERREZ</t>
  </si>
  <si>
    <t>A910109664</t>
  </si>
  <si>
    <t>A910109665</t>
  </si>
  <si>
    <t>FATIMA  MENDEZ FUENTES</t>
  </si>
  <si>
    <t>A910109670</t>
  </si>
  <si>
    <t>56754Z</t>
  </si>
  <si>
    <t>A910109671</t>
  </si>
  <si>
    <t>VALIDO AL PORTADOR</t>
  </si>
  <si>
    <t>A21622830309631877628</t>
  </si>
  <si>
    <t>CARLOS MARIO MARTINEZ</t>
  </si>
  <si>
    <t>A21622830309631877629</t>
  </si>
  <si>
    <t>RUTH  QUINTERO</t>
  </si>
  <si>
    <t>A910109672</t>
  </si>
  <si>
    <t>MAURICIO  RAMIREZ</t>
  </si>
  <si>
    <t>A910109673</t>
  </si>
  <si>
    <t>00687D</t>
  </si>
  <si>
    <t>RENATA HUERTA</t>
  </si>
  <si>
    <t>A21622830309631877630</t>
  </si>
  <si>
    <t>00228R</t>
  </si>
  <si>
    <t>SAMANTHA HUERTA</t>
  </si>
  <si>
    <t>A21622830309631877631</t>
  </si>
  <si>
    <t>ALLISON HUERTA</t>
  </si>
  <si>
    <t>A21622830309631877632</t>
  </si>
  <si>
    <t>CINTHYA MATTERN</t>
  </si>
  <si>
    <t>A21622830309631877633</t>
  </si>
  <si>
    <t>CRISTIAN ROBERTO RODRIGUEZ</t>
  </si>
  <si>
    <t>A21622830309631877634</t>
  </si>
  <si>
    <t>VICTOR MAKINDE</t>
  </si>
  <si>
    <t>A21622830309631877635</t>
  </si>
  <si>
    <t>AEROA1340N8267564</t>
  </si>
  <si>
    <t>ROBERTO RAMIREZ ALONSO</t>
  </si>
  <si>
    <t>A910109688</t>
  </si>
  <si>
    <t>AEROA1320N8267563</t>
  </si>
  <si>
    <t>Grgoire BIESSE</t>
  </si>
  <si>
    <t>A21622830309631877639</t>
  </si>
  <si>
    <t>462010;339354633;94160208</t>
  </si>
  <si>
    <t>a0348e79-b0bd-4221-b2c6-56840a10b259</t>
  </si>
  <si>
    <t>ANDRES  ALBERTO  MORALES</t>
  </si>
  <si>
    <t>A910109695</t>
  </si>
  <si>
    <t>EDUARDO VELARDE</t>
  </si>
  <si>
    <t>A21622830309631877640</t>
  </si>
  <si>
    <t>HECTORPEREZ</t>
  </si>
  <si>
    <t>A910109700</t>
  </si>
  <si>
    <t>ESTEFANIA APARACIO ROJAS</t>
  </si>
  <si>
    <t>A21622830309631877642</t>
  </si>
  <si>
    <t>AEROA1420N8267565</t>
  </si>
  <si>
    <t>ANGEL JHAIR RODRIGUEZ PEREZ</t>
  </si>
  <si>
    <t>A910109704</t>
  </si>
  <si>
    <t>LAURA LEMINI</t>
  </si>
  <si>
    <t>A910109714</t>
  </si>
  <si>
    <t>GRECIA ZAMARRON</t>
  </si>
  <si>
    <t>A910109719</t>
  </si>
  <si>
    <t>MARINA AYALA</t>
  </si>
  <si>
    <t>A910109720</t>
  </si>
  <si>
    <t xml:space="preserve">VANESSA MORENO </t>
  </si>
  <si>
    <t>A21622830309631877648</t>
  </si>
  <si>
    <t>58639P</t>
  </si>
  <si>
    <t>A21622830309631877649</t>
  </si>
  <si>
    <t xml:space="preserve">FABIOLA PEREZ </t>
  </si>
  <si>
    <t>A21622830309631877650</t>
  </si>
  <si>
    <t>A21622830309631877651</t>
  </si>
  <si>
    <t xml:space="preserve">NICOLAS PAZ </t>
  </si>
  <si>
    <t>A21622830309631877652</t>
  </si>
  <si>
    <t xml:space="preserve">SANTIAGO PAZ </t>
  </si>
  <si>
    <t>A21622830309631877653</t>
  </si>
  <si>
    <t xml:space="preserve">HUGO PAZ </t>
  </si>
  <si>
    <t>A21622830309631877654</t>
  </si>
  <si>
    <t xml:space="preserve">ARMANDO GUEVARA </t>
  </si>
  <si>
    <t>A21622830309631877656</t>
  </si>
  <si>
    <t>AEROA1500N8267567</t>
  </si>
  <si>
    <t>SAMUEL  CARPINTEYRO</t>
  </si>
  <si>
    <t>A910109744</t>
  </si>
  <si>
    <t>ESTEFANIA CAZARES</t>
  </si>
  <si>
    <t>A910109748</t>
  </si>
  <si>
    <t xml:space="preserve">CARLOS  MORAN </t>
  </si>
  <si>
    <t>A21622830309631877672</t>
  </si>
  <si>
    <t>GUSTAVO MARTINEZ</t>
  </si>
  <si>
    <t>A910109751</t>
  </si>
  <si>
    <t>ERIKA CONTLA</t>
  </si>
  <si>
    <t>A910109752</t>
  </si>
  <si>
    <t>DOLORES MARTINEZ</t>
  </si>
  <si>
    <t>A910109753</t>
  </si>
  <si>
    <t>AEROA1520N8267568</t>
  </si>
  <si>
    <t>VICTOR  CANO</t>
  </si>
  <si>
    <t>A910109757</t>
  </si>
  <si>
    <t>AEROA1540N8267569</t>
  </si>
  <si>
    <t>MARIA FERNANDA  CIENFUEGOS</t>
  </si>
  <si>
    <t>A910109771</t>
  </si>
  <si>
    <t>ROSA DE LA LUZ</t>
  </si>
  <si>
    <t>A910109773</t>
  </si>
  <si>
    <t>06906D</t>
  </si>
  <si>
    <t>OSCAR PAVEL</t>
  </si>
  <si>
    <t>A910109774</t>
  </si>
  <si>
    <t>MONSERRAT LEDEZMA</t>
  </si>
  <si>
    <t>F6210034705</t>
  </si>
  <si>
    <t>AEROA1555E11556</t>
  </si>
  <si>
    <t>ROSA VAZQUEZ</t>
  </si>
  <si>
    <t>F6210034706</t>
  </si>
  <si>
    <t>CARLOS ARBIOL VAZQUEZ</t>
  </si>
  <si>
    <t>F6210034707</t>
  </si>
  <si>
    <t xml:space="preserve">SILVANO GONZALEZ </t>
  </si>
  <si>
    <t>A21622830309631877711</t>
  </si>
  <si>
    <t>A21622830309631877712</t>
  </si>
  <si>
    <t>ASUNCIO ALDAVE HERNANDEZ</t>
  </si>
  <si>
    <t>F6210034711</t>
  </si>
  <si>
    <t>TOMAS SANCHEZ</t>
  </si>
  <si>
    <t>F6210034712</t>
  </si>
  <si>
    <t>ESTEBAN HUERTA SANCHEZ</t>
  </si>
  <si>
    <t>F6210034713</t>
  </si>
  <si>
    <t>MELISSA HUETA SACHEZ</t>
  </si>
  <si>
    <t>F6210034714</t>
  </si>
  <si>
    <t>ARELY SANCHEZ ALDAVE</t>
  </si>
  <si>
    <t>F6210034715</t>
  </si>
  <si>
    <t>ALEJANDRA TEJEDA JUAREZ</t>
  </si>
  <si>
    <t>A21622830309631877716</t>
  </si>
  <si>
    <t>05151D</t>
  </si>
  <si>
    <t>BLANCA ESTELA PLIEGO</t>
  </si>
  <si>
    <t>A21622830309631877717</t>
  </si>
  <si>
    <t xml:space="preserve">RODOLFO LUNA </t>
  </si>
  <si>
    <t>A21622830309631877718</t>
  </si>
  <si>
    <t>AEROA1700N8267571</t>
  </si>
  <si>
    <t>MARCO JULIO FERNANDEZ</t>
  </si>
  <si>
    <t>A910109794</t>
  </si>
  <si>
    <t>AYMARA  MANZANARES</t>
  </si>
  <si>
    <t>A910109795</t>
  </si>
  <si>
    <t>AEROA1610N8267570</t>
  </si>
  <si>
    <t xml:space="preserve">OKMAYA GUERRERO </t>
  </si>
  <si>
    <t>A21622830309631877721</t>
  </si>
  <si>
    <t xml:space="preserve">AXEL  ROSAS </t>
  </si>
  <si>
    <t>A21622830309631877724</t>
  </si>
  <si>
    <t xml:space="preserve">BLANCA CARMELO </t>
  </si>
  <si>
    <t>A21622830309631877725</t>
  </si>
  <si>
    <t xml:space="preserve">DANIEL DAVID </t>
  </si>
  <si>
    <t>A21622830309631877726</t>
  </si>
  <si>
    <t>ULISES ALVAREZ</t>
  </si>
  <si>
    <t>A21622830309631877727</t>
  </si>
  <si>
    <t>A21622830309631877728</t>
  </si>
  <si>
    <t>MONROY RAMON</t>
  </si>
  <si>
    <t>A910109796</t>
  </si>
  <si>
    <t>MERINO ANDREA</t>
  </si>
  <si>
    <t>A910109797</t>
  </si>
  <si>
    <t>CELSO  VERGARA</t>
  </si>
  <si>
    <t>A910109805</t>
  </si>
  <si>
    <t>87206D</t>
  </si>
  <si>
    <t>GIOVANNA MORALES</t>
  </si>
  <si>
    <t>A910109806</t>
  </si>
  <si>
    <t>SALMA  AIZA</t>
  </si>
  <si>
    <t>A910109811</t>
  </si>
  <si>
    <t>SAIDE AIZA</t>
  </si>
  <si>
    <t>A910109812</t>
  </si>
  <si>
    <t>AEROA1730N8267573</t>
  </si>
  <si>
    <t>HUGO RODRIGUEZ</t>
  </si>
  <si>
    <t>A910109817</t>
  </si>
  <si>
    <t>ITZA RODRIGUEZ</t>
  </si>
  <si>
    <t>A910109818</t>
  </si>
  <si>
    <t>M ISABEL  BLANCO</t>
  </si>
  <si>
    <t>A910109819</t>
  </si>
  <si>
    <t>METZTLI RODRIGUEZ</t>
  </si>
  <si>
    <t>A910109820</t>
  </si>
  <si>
    <t>HUGO  RODRIGUEZ</t>
  </si>
  <si>
    <t>A910109821</t>
  </si>
  <si>
    <t xml:space="preserve">MISAEL ANTONIO  NAJERA </t>
  </si>
  <si>
    <t>A21622830309631877731</t>
  </si>
  <si>
    <t xml:space="preserve">MAXIMILIANO ANTONIO </t>
  </si>
  <si>
    <t>A21622830309631877732</t>
  </si>
  <si>
    <t xml:space="preserve">JORGE ANTONIO </t>
  </si>
  <si>
    <t>A21622830309631877733</t>
  </si>
  <si>
    <t xml:space="preserve">DIANA ANTONIO </t>
  </si>
  <si>
    <t>A21622830309631877734</t>
  </si>
  <si>
    <t xml:space="preserve">DAVID CHAVARRIA </t>
  </si>
  <si>
    <t>A21622830309631877735</t>
  </si>
  <si>
    <t>02295D</t>
  </si>
  <si>
    <t>ANNABEL OLGUIN</t>
  </si>
  <si>
    <t>A21622830309631877736</t>
  </si>
  <si>
    <t>JOSE RAMON SANCHEZ</t>
  </si>
  <si>
    <t>A910109833</t>
  </si>
  <si>
    <t>AEROA1830N8267574</t>
  </si>
  <si>
    <t>RAUL PAYAN</t>
  </si>
  <si>
    <t>A910109835</t>
  </si>
  <si>
    <t>FERNANDO  GONGORA</t>
  </si>
  <si>
    <t>A910109836</t>
  </si>
  <si>
    <t>AEROA1900N8267576</t>
  </si>
  <si>
    <t>CAMILA SOLANO</t>
  </si>
  <si>
    <t>A910109837</t>
  </si>
  <si>
    <t>ADOLFO  CASARES</t>
  </si>
  <si>
    <t>A910109838</t>
  </si>
  <si>
    <t>ABIAS HERNANDEZ PEREZ</t>
  </si>
  <si>
    <t>A910109847</t>
  </si>
  <si>
    <t>DAVID DE LA  OLIVA</t>
  </si>
  <si>
    <t>A910109848</t>
  </si>
  <si>
    <t>EDITH VAZQUEZ</t>
  </si>
  <si>
    <t>A910109849</t>
  </si>
  <si>
    <t>ESMERALDA  HURTADO</t>
  </si>
  <si>
    <t>A910109850</t>
  </si>
  <si>
    <t xml:space="preserve">BEATRIZ  ALAMILLA </t>
  </si>
  <si>
    <t>A21622830309631877741</t>
  </si>
  <si>
    <t xml:space="preserve">ALEJANDRO TAPIA </t>
  </si>
  <si>
    <t>A21622830309631877742</t>
  </si>
  <si>
    <t>JOSE ARTURO CAMACHO</t>
  </si>
  <si>
    <t>A910109852</t>
  </si>
  <si>
    <t>ANA SOFIA  BAEZA</t>
  </si>
  <si>
    <t>A910109853</t>
  </si>
  <si>
    <t>M DEL PILAR MARTINEZ</t>
  </si>
  <si>
    <t>A910109854</t>
  </si>
  <si>
    <t>JORGE BAEZA</t>
  </si>
  <si>
    <t>A910109855</t>
  </si>
  <si>
    <t>AEROA1930N8267577</t>
  </si>
  <si>
    <t>SEBASTIAN ALVAREZ</t>
  </si>
  <si>
    <t>A910109858</t>
  </si>
  <si>
    <t>EDGAR GAONA</t>
  </si>
  <si>
    <t>A910109860</t>
  </si>
  <si>
    <t>LAURA SOSA</t>
  </si>
  <si>
    <t>A910109861</t>
  </si>
  <si>
    <t>JESUS SOSA</t>
  </si>
  <si>
    <t>A910109862</t>
  </si>
  <si>
    <t>IGNACIO HUITZIL</t>
  </si>
  <si>
    <t>A910109863</t>
  </si>
  <si>
    <t xml:space="preserve">CARLOS MEZA </t>
  </si>
  <si>
    <t>A21622830309631877744</t>
  </si>
  <si>
    <t>EFIGENIA CASTANEDA</t>
  </si>
  <si>
    <t>A910109868</t>
  </si>
  <si>
    <t xml:space="preserve">ANA FERRO </t>
  </si>
  <si>
    <t>A21622830309631877746</t>
  </si>
  <si>
    <t xml:space="preserve">CAMILA FERRO </t>
  </si>
  <si>
    <t>A21622830309631877747</t>
  </si>
  <si>
    <t xml:space="preserve">ARACELI PEREZ </t>
  </si>
  <si>
    <t>A21622830309631877748</t>
  </si>
  <si>
    <t xml:space="preserve">JERROLD FERRO </t>
  </si>
  <si>
    <t>A21622830309631877749</t>
  </si>
  <si>
    <t xml:space="preserve">JOSE ARANDA </t>
  </si>
  <si>
    <t>A21622830309631877750</t>
  </si>
  <si>
    <t xml:space="preserve">ERNESTO MARTINEZ </t>
  </si>
  <si>
    <t>A21622830309631877751</t>
  </si>
  <si>
    <t>JUAN CARLOS BARRAGAN TORRES</t>
  </si>
  <si>
    <t>A21622830309631877752</t>
  </si>
  <si>
    <t xml:space="preserve">KARLA BARRAGAN </t>
  </si>
  <si>
    <t>A21622830309631877753</t>
  </si>
  <si>
    <t>BEATRIZ PEREZ</t>
  </si>
  <si>
    <t>A910109880</t>
  </si>
  <si>
    <t>AMAIRANI  DOMINGUEZ</t>
  </si>
  <si>
    <t>A910109881</t>
  </si>
  <si>
    <t>ROSA AURORA LOPEZ</t>
  </si>
  <si>
    <t>A910109888</t>
  </si>
  <si>
    <t xml:space="preserve">AURELIO LOPEZ </t>
  </si>
  <si>
    <t>A21622830309631877755</t>
  </si>
  <si>
    <t>LLUVIA  CADENA</t>
  </si>
  <si>
    <t>A910109891</t>
  </si>
  <si>
    <t>ANA KAREN  ESCOBAR</t>
  </si>
  <si>
    <t>A910109892</t>
  </si>
  <si>
    <t xml:space="preserve">CARLOS  ALCANTARA </t>
  </si>
  <si>
    <t>A21622830309631877756</t>
  </si>
  <si>
    <t>ALBERTO POBLANO</t>
  </si>
  <si>
    <t>A910109897</t>
  </si>
  <si>
    <t xml:space="preserve">JUAN AGUILAR </t>
  </si>
  <si>
    <t>A21622830309631877758</t>
  </si>
  <si>
    <t>AEROA2000N8267578</t>
  </si>
  <si>
    <t>Marianna Andrea Anguiano Villalba</t>
  </si>
  <si>
    <t>A910109909</t>
  </si>
  <si>
    <t>a0392f1f-e777-4f27-bcc4-2edf9cc2b55d</t>
  </si>
  <si>
    <t xml:space="preserve">Marco Rodrigo Anguiano Villalba </t>
  </si>
  <si>
    <t>A910109910</t>
  </si>
  <si>
    <t>ERIKA MACIAS</t>
  </si>
  <si>
    <t>A910109911</t>
  </si>
  <si>
    <t>COSETTE  ALCALDE</t>
  </si>
  <si>
    <t>A910109912</t>
  </si>
  <si>
    <t>LILIANA JAIMES SANCHEZ</t>
  </si>
  <si>
    <t>A910109915</t>
  </si>
  <si>
    <t>MARCO ANTONIO MONZON</t>
  </si>
  <si>
    <t>A910109916</t>
  </si>
  <si>
    <t>GUADALUPE HERNANDEZ</t>
  </si>
  <si>
    <t>A910109918</t>
  </si>
  <si>
    <t>LUIS FERNANDO CARVANTES</t>
  </si>
  <si>
    <t>A910109921</t>
  </si>
  <si>
    <t xml:space="preserve">MARIO RIOS </t>
  </si>
  <si>
    <t>A21622830309631877762</t>
  </si>
  <si>
    <t xml:space="preserve">MARIA ROJAS </t>
  </si>
  <si>
    <t>A21622830309631877763</t>
  </si>
  <si>
    <t xml:space="preserve">MARIA  GARCIA </t>
  </si>
  <si>
    <t>A21622830309631877764</t>
  </si>
  <si>
    <t>AEROA2100E11508</t>
  </si>
  <si>
    <t>DULCE  ESPINO</t>
  </si>
  <si>
    <t>A21622830309631877772</t>
  </si>
  <si>
    <t xml:space="preserve">VICTORIA PALACIOS </t>
  </si>
  <si>
    <t>A21622830309631877773</t>
  </si>
  <si>
    <t xml:space="preserve">EDUARDO LOPEZ </t>
  </si>
  <si>
    <t>A21622830309631877774</t>
  </si>
  <si>
    <t>A21622830309631877775</t>
  </si>
  <si>
    <t>JANNA ELIZABETH SUAREZ CARRENO</t>
  </si>
  <si>
    <t>A21622830309631877776</t>
  </si>
  <si>
    <t xml:space="preserve">MONIQUE PLOKE </t>
  </si>
  <si>
    <t>A21622830309631877777</t>
  </si>
  <si>
    <t xml:space="preserve">MAURO DE MOURA </t>
  </si>
  <si>
    <t>A21622830309631877778</t>
  </si>
  <si>
    <t xml:space="preserve">ANGEL VELAZQUEZ </t>
  </si>
  <si>
    <t>A21622830309631877779</t>
  </si>
  <si>
    <t>AEROA2130N8267579</t>
  </si>
  <si>
    <t xml:space="preserve">DAVID BELLO </t>
  </si>
  <si>
    <t>A21622830309631877780</t>
  </si>
  <si>
    <t xml:space="preserve">MARISELA BELLO </t>
  </si>
  <si>
    <t>A21622830309631877781</t>
  </si>
  <si>
    <t xml:space="preserve">MIGUEL BELLO </t>
  </si>
  <si>
    <t>A21622830309631877782</t>
  </si>
  <si>
    <t xml:space="preserve">MARIA PEREZ </t>
  </si>
  <si>
    <t>A21622830309631877783</t>
  </si>
  <si>
    <t xml:space="preserve">OSCAR LUIS PATERNINA </t>
  </si>
  <si>
    <t>A21622830309631877784</t>
  </si>
  <si>
    <t xml:space="preserve">MARIA FERNANDA CAMARA </t>
  </si>
  <si>
    <t>A21622830309631877788</t>
  </si>
  <si>
    <t xml:space="preserve">JOSE PEREZ </t>
  </si>
  <si>
    <t>A21622830309631877789</t>
  </si>
  <si>
    <t xml:space="preserve">CARMINA ROBLES </t>
  </si>
  <si>
    <t>A21622830309631877790</t>
  </si>
  <si>
    <t>AEROA2300N8267580</t>
  </si>
  <si>
    <t xml:space="preserve">CHRISTIAN  RAMIREZ </t>
  </si>
  <si>
    <t>A910109955</t>
  </si>
  <si>
    <t xml:space="preserve">DAVID  RAMIREZ </t>
  </si>
  <si>
    <t>A910109956</t>
  </si>
  <si>
    <t xml:space="preserve">BERNARDO  RUIZ </t>
  </si>
  <si>
    <t>A910109961</t>
  </si>
  <si>
    <t xml:space="preserve">ALEXIS  LECONTE </t>
  </si>
  <si>
    <t>A910109962</t>
  </si>
  <si>
    <t xml:space="preserve">GISELLE ALDANA </t>
  </si>
  <si>
    <t>A910109963</t>
  </si>
  <si>
    <t xml:space="preserve">JORGE  BAUTISTA </t>
  </si>
  <si>
    <t>A910109964</t>
  </si>
  <si>
    <t xml:space="preserve">LEIRE  ETXEBARRIA </t>
  </si>
  <si>
    <t>A910109965</t>
  </si>
  <si>
    <t>N1YKRA</t>
  </si>
  <si>
    <t xml:space="preserve">JONATHAN  VARGAS </t>
  </si>
  <si>
    <t>A910109966</t>
  </si>
  <si>
    <t>NZEDKC</t>
  </si>
  <si>
    <t xml:space="preserve">MARINA  CUESTA </t>
  </si>
  <si>
    <t>A910109967</t>
  </si>
  <si>
    <t>NGV559</t>
  </si>
  <si>
    <t>AEROA2359N8267582</t>
  </si>
  <si>
    <t xml:space="preserve">MARIA FERNANDA  RODRIGUEZ </t>
  </si>
  <si>
    <t>A910109971</t>
  </si>
  <si>
    <t xml:space="preserve">YENSI  DEL CARMEN  LOPEZ </t>
  </si>
  <si>
    <t>A910109972</t>
  </si>
  <si>
    <t xml:space="preserve">GUADALUPE  MARTINEZ </t>
  </si>
  <si>
    <t>A910109975</t>
  </si>
  <si>
    <t xml:space="preserve">DANIANA  CILIA </t>
  </si>
  <si>
    <t>A910109979</t>
  </si>
  <si>
    <t xml:space="preserve">RAUL  MONTIEL </t>
  </si>
  <si>
    <t>A910109980</t>
  </si>
  <si>
    <t xml:space="preserve">SUSANA  AGUILAR </t>
  </si>
  <si>
    <t>A910109996</t>
  </si>
  <si>
    <t>AEROA0045E11509</t>
  </si>
  <si>
    <t xml:space="preserve">DIANE  JOHNSON </t>
  </si>
  <si>
    <t>A910110000</t>
  </si>
  <si>
    <t>95346Z</t>
  </si>
  <si>
    <t>ARTURO VILLA LEON</t>
  </si>
  <si>
    <t>A21622830309631877803</t>
  </si>
  <si>
    <t>21b4d0af-9dc8-49bb-8184-445ac53075a6</t>
  </si>
  <si>
    <t xml:space="preserve">IXCHEL ALONSO </t>
  </si>
  <si>
    <t>A21622830309631877804</t>
  </si>
  <si>
    <t>MONICA ORDUNA</t>
  </si>
  <si>
    <t>A21622830309631877806</t>
  </si>
  <si>
    <t>DIEGO VAZQUEZ</t>
  </si>
  <si>
    <t>A21622830309631877807</t>
  </si>
  <si>
    <t xml:space="preserve">EDGAR  DE JESUS </t>
  </si>
  <si>
    <t>A910110008</t>
  </si>
  <si>
    <t>AEROA0130N8267585</t>
  </si>
  <si>
    <t xml:space="preserve">JESSICA  POSADAS </t>
  </si>
  <si>
    <t>A910110012</t>
  </si>
  <si>
    <t xml:space="preserve">LUZ  JIMENEZ </t>
  </si>
  <si>
    <t>A910110015</t>
  </si>
  <si>
    <t xml:space="preserve">FERNANDO  HERNANDEZ </t>
  </si>
  <si>
    <t>A910110018</t>
  </si>
  <si>
    <t>AEROA0230E11555</t>
  </si>
  <si>
    <t xml:space="preserve">FRANCISCO PREZA </t>
  </si>
  <si>
    <t>A910110025</t>
  </si>
  <si>
    <t xml:space="preserve">YOLANDA  LUCIANO </t>
  </si>
  <si>
    <t>A910110026</t>
  </si>
  <si>
    <t xml:space="preserve">FRANCISCO  PREZA </t>
  </si>
  <si>
    <t>A910110027</t>
  </si>
  <si>
    <t xml:space="preserve">JOSE  RODRIGUEZ </t>
  </si>
  <si>
    <t>A910110028</t>
  </si>
  <si>
    <t xml:space="preserve">MELISSA  CAMPOS </t>
  </si>
  <si>
    <t>A910110031</t>
  </si>
  <si>
    <t xml:space="preserve">HISPANIA  GARCIA </t>
  </si>
  <si>
    <t>A910110033</t>
  </si>
  <si>
    <t xml:space="preserve">ALEXIS  DE LA FUENTE </t>
  </si>
  <si>
    <t>A910110034</t>
  </si>
  <si>
    <t xml:space="preserve">EDMUNDO  MEZA </t>
  </si>
  <si>
    <t>A910110035</t>
  </si>
  <si>
    <t xml:space="preserve">PAOLA  NAVARRO </t>
  </si>
  <si>
    <t>A910110036</t>
  </si>
  <si>
    <t>AEROA0500N11398</t>
  </si>
  <si>
    <t xml:space="preserve">JOSE  VAZQUEZ </t>
  </si>
  <si>
    <t>A910110041</t>
  </si>
  <si>
    <t>AEROA0330N11397</t>
  </si>
  <si>
    <t xml:space="preserve">LUCERO  CANO </t>
  </si>
  <si>
    <t>A910110050</t>
  </si>
  <si>
    <t>31384J</t>
  </si>
  <si>
    <t xml:space="preserve">JEAN  MENTOR </t>
  </si>
  <si>
    <t>A910110051</t>
  </si>
  <si>
    <t xml:space="preserve">EDGAR  FRANCESCHY </t>
  </si>
  <si>
    <t>A910110054</t>
  </si>
  <si>
    <t xml:space="preserve">ADRIANA  AGUIRRE </t>
  </si>
  <si>
    <t>A910110057</t>
  </si>
  <si>
    <t xml:space="preserve">CARLOS  LUZANILLA </t>
  </si>
  <si>
    <t>A910110058</t>
  </si>
  <si>
    <t xml:space="preserve">MARIO  SEBA </t>
  </si>
  <si>
    <t>A910110059</t>
  </si>
  <si>
    <t>RICARDO PEREZ FUENTES</t>
  </si>
  <si>
    <t>A910110066</t>
  </si>
  <si>
    <t xml:space="preserve">ANA  CASIA  LOPEZ </t>
  </si>
  <si>
    <t>A910110067</t>
  </si>
  <si>
    <t xml:space="preserve">JOSE  PERE </t>
  </si>
  <si>
    <t>A910110068</t>
  </si>
  <si>
    <t xml:space="preserve">ERIC  FLORES </t>
  </si>
  <si>
    <t>A910110069</t>
  </si>
  <si>
    <t xml:space="preserve">JONATHAN  RIOS </t>
  </si>
  <si>
    <t>A910110070</t>
  </si>
  <si>
    <t xml:space="preserve">JOSE GUEVARA </t>
  </si>
  <si>
    <t>A21622830309631877818</t>
  </si>
  <si>
    <t xml:space="preserve">ENRIQUE  IBARRONDO </t>
  </si>
  <si>
    <t>A21622830309631877819</t>
  </si>
  <si>
    <t xml:space="preserve">LORENA QUINTANA </t>
  </si>
  <si>
    <t>A21622830309631877820</t>
  </si>
  <si>
    <t xml:space="preserve">LORENA  IBARRONDO </t>
  </si>
  <si>
    <t>A21622830309631877821</t>
  </si>
  <si>
    <t xml:space="preserve">MAIKA IBARRONDO </t>
  </si>
  <si>
    <t>A21622830309631877822</t>
  </si>
  <si>
    <t xml:space="preserve">LAURA  BARBA </t>
  </si>
  <si>
    <t>A910110075</t>
  </si>
  <si>
    <t xml:space="preserve">XAVER  HAUCK </t>
  </si>
  <si>
    <t>A910110076</t>
  </si>
  <si>
    <t xml:space="preserve">PAOLA BUGANZA </t>
  </si>
  <si>
    <t>A21622830309631877823</t>
  </si>
  <si>
    <t xml:space="preserve">JORGE BUGANZA </t>
  </si>
  <si>
    <t>A21622830309631877824</t>
  </si>
  <si>
    <t xml:space="preserve">WALTER ALBRECHT </t>
  </si>
  <si>
    <t>A21622830309631877825</t>
  </si>
  <si>
    <t xml:space="preserve">VANESSA  BUGANZA </t>
  </si>
  <si>
    <t>A21622830309631877826</t>
  </si>
  <si>
    <t xml:space="preserve">FELICITAS GUZMAN </t>
  </si>
  <si>
    <t>A21622830309631877827</t>
  </si>
  <si>
    <t xml:space="preserve">CONCEPCION GARCIA </t>
  </si>
  <si>
    <t>A21622830309631877828</t>
  </si>
  <si>
    <t xml:space="preserve">JAHNPABLO BARCENA </t>
  </si>
  <si>
    <t>A21622830309631877829</t>
  </si>
  <si>
    <t>PASDA0820N8268239</t>
  </si>
  <si>
    <t>A21622830309631877830</t>
  </si>
  <si>
    <t xml:space="preserve">ISAURA BAEZ </t>
  </si>
  <si>
    <t>A21622830309631877831</t>
  </si>
  <si>
    <t>A21622830309631877832</t>
  </si>
  <si>
    <t xml:space="preserve">SALVADOR LIMA </t>
  </si>
  <si>
    <t>A910110081</t>
  </si>
  <si>
    <t xml:space="preserve">ERIKA  MACOUZET </t>
  </si>
  <si>
    <t>A910110087</t>
  </si>
  <si>
    <t xml:space="preserve">AARON  NICOLAS  ARCE </t>
  </si>
  <si>
    <t>A910110113</t>
  </si>
  <si>
    <t xml:space="preserve">VIANEY  ARCE </t>
  </si>
  <si>
    <t>A910110114</t>
  </si>
  <si>
    <t xml:space="preserve">ELIUTH  RAMIREZ </t>
  </si>
  <si>
    <t>A910110115</t>
  </si>
  <si>
    <t>AEROA0700N8267596</t>
  </si>
  <si>
    <t xml:space="preserve">JOSE   FLORES </t>
  </si>
  <si>
    <t>A910110130</t>
  </si>
  <si>
    <t>04510B</t>
  </si>
  <si>
    <t>PASDA1630N8267661</t>
  </si>
  <si>
    <t>A910110131</t>
  </si>
  <si>
    <t xml:space="preserve">ARTURO  HUERTA </t>
  </si>
  <si>
    <t>A910110133</t>
  </si>
  <si>
    <t>PASDA1830N8267622</t>
  </si>
  <si>
    <t>A21622830309631877836</t>
  </si>
  <si>
    <t>CARLOS VAZQUEZ</t>
  </si>
  <si>
    <t>A910110138</t>
  </si>
  <si>
    <t>MONICA OLMOS</t>
  </si>
  <si>
    <t>A21622830309631877840</t>
  </si>
  <si>
    <t>AEROA0730E11557</t>
  </si>
  <si>
    <t>ANA MARIA MARTINEZ</t>
  </si>
  <si>
    <t>A21622830309631877843</t>
  </si>
  <si>
    <t>CRISTINA CHAVEZ</t>
  </si>
  <si>
    <t>A21622830309631877844</t>
  </si>
  <si>
    <t>JAVIER CHAVEZ</t>
  </si>
  <si>
    <t>A21622830309631877845</t>
  </si>
  <si>
    <t>JESUS REZA</t>
  </si>
  <si>
    <t>A910110146</t>
  </si>
  <si>
    <t>MA MAGDALENA ZUNIGA</t>
  </si>
  <si>
    <t>A910110147</t>
  </si>
  <si>
    <t>MICHAEL ALEXANDER ROSS</t>
  </si>
  <si>
    <t>A21622830309631877851</t>
  </si>
  <si>
    <t>ABIGAIL LOPEZ</t>
  </si>
  <si>
    <t>A910110159</t>
  </si>
  <si>
    <t>AEROA0845N11399</t>
  </si>
  <si>
    <t>MA ISABEL MARTINEZ</t>
  </si>
  <si>
    <t>A21622830309631877854</t>
  </si>
  <si>
    <t>ROSA MERCEDES</t>
  </si>
  <si>
    <t>A21622830309631877862</t>
  </si>
  <si>
    <t>LESLIE GUTIERREZ FLORES</t>
  </si>
  <si>
    <t>A910110163</t>
  </si>
  <si>
    <t>PASDA0820N8268284</t>
  </si>
  <si>
    <t>FABIOLA CRUZ</t>
  </si>
  <si>
    <t>A21622830309631877863</t>
  </si>
  <si>
    <t>46883D</t>
  </si>
  <si>
    <t>ROQUE CRUZ</t>
  </si>
  <si>
    <t>A21622830309631877864</t>
  </si>
  <si>
    <t>CATALINA CRUZ</t>
  </si>
  <si>
    <t>A21622830309631877865</t>
  </si>
  <si>
    <t>MELISSA CRUZ</t>
  </si>
  <si>
    <t>A21622830309631877866</t>
  </si>
  <si>
    <t>MARIA CARMEN RODRIGUEZ</t>
  </si>
  <si>
    <t>A21622830309631877869</t>
  </si>
  <si>
    <t>RAUL JAVIER CARBAJAL</t>
  </si>
  <si>
    <t>A21622830309631877870</t>
  </si>
  <si>
    <t>SALVADOR SANTAMARIA</t>
  </si>
  <si>
    <t>A21622830309631877871</t>
  </si>
  <si>
    <t>GIOVANNI LIMA</t>
  </si>
  <si>
    <t>A21622830309631877878</t>
  </si>
  <si>
    <t>82917Z</t>
  </si>
  <si>
    <t>MELANIE LIMA</t>
  </si>
  <si>
    <t>A21622830309631877879</t>
  </si>
  <si>
    <t>NADIA BELEN DEL MORAL</t>
  </si>
  <si>
    <t>A21622830309631877880</t>
  </si>
  <si>
    <t>MARIANO DE PAULA</t>
  </si>
  <si>
    <t>A21622830309631877882</t>
  </si>
  <si>
    <t>EDSON FUIM</t>
  </si>
  <si>
    <t>A21622830309631877883</t>
  </si>
  <si>
    <t>MA BENEDITA DE PAULA</t>
  </si>
  <si>
    <t>A21622830309631877884</t>
  </si>
  <si>
    <t>JAIME GONZALEZ</t>
  </si>
  <si>
    <t>A21622830309631877885</t>
  </si>
  <si>
    <t>FRANCISCO LOPEZ</t>
  </si>
  <si>
    <t>A21622830309631877886</t>
  </si>
  <si>
    <t>MIHAI ANDRONACHE</t>
  </si>
  <si>
    <t>A21622830309631877887</t>
  </si>
  <si>
    <t>AEROA1030N8267603</t>
  </si>
  <si>
    <t>LUZ ADRIANA TOLEDO</t>
  </si>
  <si>
    <t>A910110169</t>
  </si>
  <si>
    <t>00HORM</t>
  </si>
  <si>
    <t>VICTORIA FERNANDEZ</t>
  </si>
  <si>
    <t>A910110172</t>
  </si>
  <si>
    <t>CAROLINA GALVAN</t>
  </si>
  <si>
    <t>A910110173</t>
  </si>
  <si>
    <t>AEROA1130N8267607</t>
  </si>
  <si>
    <t>PATRICIO GANDARIAS</t>
  </si>
  <si>
    <t>A910110174</t>
  </si>
  <si>
    <t>AMELIA GUADALUPE MENDIVIL</t>
  </si>
  <si>
    <t>A910110175</t>
  </si>
  <si>
    <t>CHELSEY TEPALE</t>
  </si>
  <si>
    <t>A910110179</t>
  </si>
  <si>
    <t>MELINDA TEPALC</t>
  </si>
  <si>
    <t>A910110180</t>
  </si>
  <si>
    <t>SEBASTIAN VELAZQUEZ</t>
  </si>
  <si>
    <t>A910110181</t>
  </si>
  <si>
    <t>SILVANA VELAZQUEZ</t>
  </si>
  <si>
    <t>A910110182</t>
  </si>
  <si>
    <t>SOLIS HERNANDEZ ERIC</t>
  </si>
  <si>
    <t>F6210034720</t>
  </si>
  <si>
    <t>LEONEL DE AQUINO</t>
  </si>
  <si>
    <t>A910110184</t>
  </si>
  <si>
    <t xml:space="preserve">BARAJAS GONZALEZ IGNACIO </t>
  </si>
  <si>
    <t>F6210034721</t>
  </si>
  <si>
    <t xml:space="preserve">JIMENEZ LOPEZ OSVALDO </t>
  </si>
  <si>
    <t>F6210034722</t>
  </si>
  <si>
    <t>EMILY NEGRIN</t>
  </si>
  <si>
    <t>A910110185</t>
  </si>
  <si>
    <t>RODRIGO LOPEZ</t>
  </si>
  <si>
    <t>A910110186</t>
  </si>
  <si>
    <t>SOFIA ARZATE</t>
  </si>
  <si>
    <t>A910110187</t>
  </si>
  <si>
    <t>INES RUIZ</t>
  </si>
  <si>
    <t>A910110188</t>
  </si>
  <si>
    <t>ANDRES CERON</t>
  </si>
  <si>
    <t>A910110189</t>
  </si>
  <si>
    <t>GERARDO MALAGON</t>
  </si>
  <si>
    <t>A21622830309631877892</t>
  </si>
  <si>
    <t>AEROA1045N11588</t>
  </si>
  <si>
    <t>LUZ MARIA RODRIGUEZ</t>
  </si>
  <si>
    <t>A910110204</t>
  </si>
  <si>
    <t>MARGARITO CASTRO</t>
  </si>
  <si>
    <t>A910110205</t>
  </si>
  <si>
    <t>JKESUS ALFONSO DE LA ROSA</t>
  </si>
  <si>
    <t>A910110206</t>
  </si>
  <si>
    <t>MONICA BAHR</t>
  </si>
  <si>
    <t>A910110207</t>
  </si>
  <si>
    <t>NATHANIEL MURAD</t>
  </si>
  <si>
    <t>A21622830309631877901</t>
  </si>
  <si>
    <t>VICTORIA GASPAR</t>
  </si>
  <si>
    <t>A910110212</t>
  </si>
  <si>
    <t>OSVAL HERNANDEZ</t>
  </si>
  <si>
    <t>A910110213</t>
  </si>
  <si>
    <t>ERANZAZU MONTES DE OCA</t>
  </si>
  <si>
    <t>A910110214</t>
  </si>
  <si>
    <t>GABRIELA RAMIREZ</t>
  </si>
  <si>
    <t>A910110216</t>
  </si>
  <si>
    <t>MA TERESA RIOS</t>
  </si>
  <si>
    <t>A910110218</t>
  </si>
  <si>
    <t>AEROA1100N8267605</t>
  </si>
  <si>
    <t>JUAN ULATE SANCHEZ</t>
  </si>
  <si>
    <t>A910110221</t>
  </si>
  <si>
    <t>SAHIRA HERNANDEWZ</t>
  </si>
  <si>
    <t>A910110222</t>
  </si>
  <si>
    <t>RAMIRO CASTRO</t>
  </si>
  <si>
    <t>A910110223</t>
  </si>
  <si>
    <t>AMELIA LIZAMA</t>
  </si>
  <si>
    <t>A910110225</t>
  </si>
  <si>
    <t>LEOCADIA ROMERO</t>
  </si>
  <si>
    <t>A910110226</t>
  </si>
  <si>
    <t>MANUEL AGUILAR</t>
  </si>
  <si>
    <t>A910110227</t>
  </si>
  <si>
    <t>ISABEL AGUILAR</t>
  </si>
  <si>
    <t>A910110228</t>
  </si>
  <si>
    <t>VIRGINIA NAVARRETE</t>
  </si>
  <si>
    <t>A910110229</t>
  </si>
  <si>
    <t>ARYA GOMEZ</t>
  </si>
  <si>
    <t>A910110230</t>
  </si>
  <si>
    <t>EMILIO SANCHEZ</t>
  </si>
  <si>
    <t>A21622830309631877903</t>
  </si>
  <si>
    <t>IVANA SANCHEZ</t>
  </si>
  <si>
    <t>A21622830309631877904</t>
  </si>
  <si>
    <t>DAVID ABRAHAM SANCHEZ</t>
  </si>
  <si>
    <t>A21622830309631877905</t>
  </si>
  <si>
    <t>MARIELA CARVAJAL</t>
  </si>
  <si>
    <t>A21622830309631877906</t>
  </si>
  <si>
    <t>YADSCARA EVIA DEL PUERTO</t>
  </si>
  <si>
    <t>A910110235</t>
  </si>
  <si>
    <t>MIGUEL MUNOZ</t>
  </si>
  <si>
    <t>A910110246</t>
  </si>
  <si>
    <t>LUCIANA MUNOZ</t>
  </si>
  <si>
    <t>A910110247</t>
  </si>
  <si>
    <t>LIZET NOCHEBUENA</t>
  </si>
  <si>
    <t>A910110248</t>
  </si>
  <si>
    <t>MAGDIEL MUNOZ</t>
  </si>
  <si>
    <t>A910110249</t>
  </si>
  <si>
    <t>KAID DANIEL HORSTENSMEYER</t>
  </si>
  <si>
    <t>A910110253</t>
  </si>
  <si>
    <t>ALEXANDER  MORA</t>
  </si>
  <si>
    <t>A910110254</t>
  </si>
  <si>
    <t>FABIAN QUESADA</t>
  </si>
  <si>
    <t>A910110255</t>
  </si>
  <si>
    <t>GABRIEL MORENO MC GREGORI LIMO</t>
  </si>
  <si>
    <t>A21622830309631877910</t>
  </si>
  <si>
    <t>A21622830309631877911</t>
  </si>
  <si>
    <t>AEROA1200N8267608</t>
  </si>
  <si>
    <t>ARMANDO PAZ</t>
  </si>
  <si>
    <t>A910110265</t>
  </si>
  <si>
    <t>AEROA1300N8267611</t>
  </si>
  <si>
    <t>CLEMENCIA VIVEROS</t>
  </si>
  <si>
    <t>A910110266</t>
  </si>
  <si>
    <t>ANA FERNANDA CASTELL</t>
  </si>
  <si>
    <t>A910110267</t>
  </si>
  <si>
    <t>ANDREA FARFAN</t>
  </si>
  <si>
    <t>A21622830309631877912</t>
  </si>
  <si>
    <t>JORGE MARTIN FERNANDEZ</t>
  </si>
  <si>
    <t>A21622830309631877917</t>
  </si>
  <si>
    <t>SERGIO DARGENCE PEREZ</t>
  </si>
  <si>
    <t>A21622830309631877918</t>
  </si>
  <si>
    <t>VIRIAM MARIA</t>
  </si>
  <si>
    <t>A21622830309631877921</t>
  </si>
  <si>
    <t>SAMUEL KISEL</t>
  </si>
  <si>
    <t>A21622830309631877922</t>
  </si>
  <si>
    <t>PABLO KISEL</t>
  </si>
  <si>
    <t>A21622830309631877923</t>
  </si>
  <si>
    <t>MOPISES KISEL</t>
  </si>
  <si>
    <t>A21622830309631877924</t>
  </si>
  <si>
    <t>VARDIT SEFCHOVICH</t>
  </si>
  <si>
    <t>A21622830309631877925</t>
  </si>
  <si>
    <t>Luis Alberto Castellanos</t>
  </si>
  <si>
    <t>A910110290</t>
  </si>
  <si>
    <t>020632;340698349;97520308</t>
  </si>
  <si>
    <t>7ef3a276-8d32-471c-90ea-79fa0612583a</t>
  </si>
  <si>
    <t>AGUSTIN ZAPATA</t>
  </si>
  <si>
    <t>A21622830309631877927</t>
  </si>
  <si>
    <t>EUGENIO PASQUEL</t>
  </si>
  <si>
    <t>A910110291</t>
  </si>
  <si>
    <t>JOSE LUIS OCHOA</t>
  </si>
  <si>
    <t>A21622830309631877928</t>
  </si>
  <si>
    <t>MARIANO BAIRES</t>
  </si>
  <si>
    <t>A910110296</t>
  </si>
  <si>
    <t>GABRIEL BAIRES</t>
  </si>
  <si>
    <t>A910110297</t>
  </si>
  <si>
    <t>CLAUDIA MARIA MEZA  DE BAIRES</t>
  </si>
  <si>
    <t>A910110298</t>
  </si>
  <si>
    <t>ARMANDO OLIVO</t>
  </si>
  <si>
    <t>A910110299</t>
  </si>
  <si>
    <t>RAFAEL CESPEDES</t>
  </si>
  <si>
    <t>A910110300</t>
  </si>
  <si>
    <t>GLORIA MARTINEZ</t>
  </si>
  <si>
    <t>A910110301</t>
  </si>
  <si>
    <t>AEROA1340N8267612</t>
  </si>
  <si>
    <t>JULIO AARON GONZALEZ</t>
  </si>
  <si>
    <t>A910110305</t>
  </si>
  <si>
    <t>MA DE LOURDES AGUILAR</t>
  </si>
  <si>
    <t>A910110306</t>
  </si>
  <si>
    <t>URSULA OBERG</t>
  </si>
  <si>
    <t>A910110307</t>
  </si>
  <si>
    <t>JORGE ZALDIVAR</t>
  </si>
  <si>
    <t>A910110308</t>
  </si>
  <si>
    <t>CRISTINA ESTRADA</t>
  </si>
  <si>
    <t>A910110309</t>
  </si>
  <si>
    <t>CRISTY ZALDIVAR</t>
  </si>
  <si>
    <t>A910110310</t>
  </si>
  <si>
    <t>A910110311</t>
  </si>
  <si>
    <t>A910110312</t>
  </si>
  <si>
    <t>A910110313</t>
  </si>
  <si>
    <t>SALVADRO PEREZ</t>
  </si>
  <si>
    <t>A21622830309631877935</t>
  </si>
  <si>
    <t>lorena kirvan</t>
  </si>
  <si>
    <t>A910110314</t>
  </si>
  <si>
    <t>d0250fd5-c8c1-4435-a4e5-4707995f93aa</t>
  </si>
  <si>
    <t>daniela mendez</t>
  </si>
  <si>
    <t>A910110315</t>
  </si>
  <si>
    <t>VICTOR CASTLLO</t>
  </si>
  <si>
    <t>A910110316</t>
  </si>
  <si>
    <t>JOSE DANIEL CASTANEDA</t>
  </si>
  <si>
    <t>A910110319</t>
  </si>
  <si>
    <t>MARIA FERNANDA SOLARES</t>
  </si>
  <si>
    <t>A910110320</t>
  </si>
  <si>
    <t>ALEJANDRA SOLARES</t>
  </si>
  <si>
    <t>A910110321</t>
  </si>
  <si>
    <t>GABRIELA PENICHE</t>
  </si>
  <si>
    <t>A910110322</t>
  </si>
  <si>
    <t>ENRIQUE MORA</t>
  </si>
  <si>
    <t>A910110323</t>
  </si>
  <si>
    <t xml:space="preserve">NATALIA LOZANO MARQUEZ </t>
  </si>
  <si>
    <t>F6210034728</t>
  </si>
  <si>
    <t>GIOVANNI CARAVITA</t>
  </si>
  <si>
    <t>A910110330</t>
  </si>
  <si>
    <t>AEROA1400E11592</t>
  </si>
  <si>
    <t>SAUL HERNANDEZ</t>
  </si>
  <si>
    <t>A910110332</t>
  </si>
  <si>
    <t>BEATRIZ WOODS</t>
  </si>
  <si>
    <t>A910110334</t>
  </si>
  <si>
    <t>ERIC WOODS</t>
  </si>
  <si>
    <t>A910110335</t>
  </si>
  <si>
    <t>MARCO ULLOA</t>
  </si>
  <si>
    <t>A910110337</t>
  </si>
  <si>
    <t>LILIANA ZAMARIO</t>
  </si>
  <si>
    <t>A910110338</t>
  </si>
  <si>
    <t>FRANCISCO CASTRO</t>
  </si>
  <si>
    <t>A910110343</t>
  </si>
  <si>
    <t>MARIANA CASTRO</t>
  </si>
  <si>
    <t>A910110344</t>
  </si>
  <si>
    <t>AEROA1420N8267613</t>
  </si>
  <si>
    <t>ISRAEL CUEVAS</t>
  </si>
  <si>
    <t>A21622830309631877943</t>
  </si>
  <si>
    <t>MARICRUZ SOSA</t>
  </si>
  <si>
    <t>A21622830309631877944</t>
  </si>
  <si>
    <t>ITZEL SOTO</t>
  </si>
  <si>
    <t>A910110347</t>
  </si>
  <si>
    <t>YARETZI SOTO</t>
  </si>
  <si>
    <t>A910110348</t>
  </si>
  <si>
    <t>NOHEMI SOTO</t>
  </si>
  <si>
    <t>A910110349</t>
  </si>
  <si>
    <t>OLMO DENNIS</t>
  </si>
  <si>
    <t>A910110350</t>
  </si>
  <si>
    <t>RICHARD  LOPEZ</t>
  </si>
  <si>
    <t>A910110351</t>
  </si>
  <si>
    <t>ROGELIO LOPEZX</t>
  </si>
  <si>
    <t>A910110352</t>
  </si>
  <si>
    <t>MARIA YENI FLORES</t>
  </si>
  <si>
    <t>A910110356</t>
  </si>
  <si>
    <t>JESUS LUIS RIVERA</t>
  </si>
  <si>
    <t>A910110357</t>
  </si>
  <si>
    <t>LUIS RIOVERA</t>
  </si>
  <si>
    <t>A910110358</t>
  </si>
  <si>
    <t>DANIEL MAGALLON</t>
  </si>
  <si>
    <t>A910110363</t>
  </si>
  <si>
    <t>YIREH MAGALLON</t>
  </si>
  <si>
    <t>A910110364</t>
  </si>
  <si>
    <t>OSCAR  MONDRAGON</t>
  </si>
  <si>
    <t>A910110379</t>
  </si>
  <si>
    <t>LOURDES GARNICA</t>
  </si>
  <si>
    <t>A21622830309631877958</t>
  </si>
  <si>
    <t xml:space="preserve">JOSE AVENDAÑO </t>
  </si>
  <si>
    <t>A21622830309631877959</t>
  </si>
  <si>
    <t>RAUL DE LA PENA</t>
  </si>
  <si>
    <t>A910110386</t>
  </si>
  <si>
    <t>JULISSA DE LA PENA</t>
  </si>
  <si>
    <t>A910110387</t>
  </si>
  <si>
    <t xml:space="preserve">ANA SALDAÑA </t>
  </si>
  <si>
    <t>A21622830309631877965</t>
  </si>
  <si>
    <t>AEROA1500N8267615</t>
  </si>
  <si>
    <t>ISAIAS  FLORES</t>
  </si>
  <si>
    <t>A910110398</t>
  </si>
  <si>
    <t>A910110399</t>
  </si>
  <si>
    <t>MARIA DEL REFUGIO CARMONA</t>
  </si>
  <si>
    <t>A910110401</t>
  </si>
  <si>
    <t>DAYANA GONZALEZ</t>
  </si>
  <si>
    <t>A910110402</t>
  </si>
  <si>
    <t>PASDA0200N8267675</t>
  </si>
  <si>
    <t xml:space="preserve">ANA  ISABEL SALDAÑA </t>
  </si>
  <si>
    <t>A21622830309631877975</t>
  </si>
  <si>
    <t xml:space="preserve">IVONNE GARCIA </t>
  </si>
  <si>
    <t>A21622830309631877976</t>
  </si>
  <si>
    <t>JESUS MORA</t>
  </si>
  <si>
    <t>A910110404</t>
  </si>
  <si>
    <t>LUISA  GUZMAN</t>
  </si>
  <si>
    <t>A910110405</t>
  </si>
  <si>
    <t>MAYRA MORA</t>
  </si>
  <si>
    <t>A910110408</t>
  </si>
  <si>
    <t>DANIEL  MARTINEZ</t>
  </si>
  <si>
    <t>A910110409</t>
  </si>
  <si>
    <t>NERY HERRERA</t>
  </si>
  <si>
    <t>A910110410</t>
  </si>
  <si>
    <t>EVELYN ESPINOSA</t>
  </si>
  <si>
    <t>A910110415</t>
  </si>
  <si>
    <t>AEROA1520N8267616</t>
  </si>
  <si>
    <t>MARIA ISABEL  ANTON</t>
  </si>
  <si>
    <t>A910110420</t>
  </si>
  <si>
    <t xml:space="preserve">ALVARO SALINAS  </t>
  </si>
  <si>
    <t>A21622830309631877984</t>
  </si>
  <si>
    <t xml:space="preserve">MARIA ALONSO </t>
  </si>
  <si>
    <t>A21622830309631877985</t>
  </si>
  <si>
    <t xml:space="preserve">JOSE SALINAS </t>
  </si>
  <si>
    <t>A21622830309631877986</t>
  </si>
  <si>
    <t xml:space="preserve">PETER  LOFT </t>
  </si>
  <si>
    <t>A21622830309631877990</t>
  </si>
  <si>
    <t>57532C</t>
  </si>
  <si>
    <t>GERALDINE LAM</t>
  </si>
  <si>
    <t>A910110423</t>
  </si>
  <si>
    <t>MARKUS ERICKSON</t>
  </si>
  <si>
    <t>A910110424</t>
  </si>
  <si>
    <t>JULIA LAM</t>
  </si>
  <si>
    <t>A910110425</t>
  </si>
  <si>
    <t>URSULA  MARIN</t>
  </si>
  <si>
    <t>A910110427</t>
  </si>
  <si>
    <t xml:space="preserve">IVAN BECERRIL </t>
  </si>
  <si>
    <t>A21622830309631877998</t>
  </si>
  <si>
    <t>AEROA1540N8267617</t>
  </si>
  <si>
    <t>VALENTINA  CARO</t>
  </si>
  <si>
    <t>A910110434</t>
  </si>
  <si>
    <t>06527D</t>
  </si>
  <si>
    <t>JULISSA LLANOS</t>
  </si>
  <si>
    <t>A910110435</t>
  </si>
  <si>
    <t>ELIZABETH  LLANOS</t>
  </si>
  <si>
    <t>A910110436</t>
  </si>
  <si>
    <t>ANDREA VELAZQUEZ</t>
  </si>
  <si>
    <t>A910110437</t>
  </si>
  <si>
    <t>BETHINA PINEDA</t>
  </si>
  <si>
    <t>A910110439</t>
  </si>
  <si>
    <t>JUAN CARLOS OSORNO TORRES</t>
  </si>
  <si>
    <t>A21622830309631878000</t>
  </si>
  <si>
    <t xml:space="preserve">MARGARITA  GARCIA </t>
  </si>
  <si>
    <t>A21622830309631878001</t>
  </si>
  <si>
    <t>GLORIA  CABRERA</t>
  </si>
  <si>
    <t>A910110440</t>
  </si>
  <si>
    <t>CARLOS ALBERTO  ALFONSO</t>
  </si>
  <si>
    <t>A910110441</t>
  </si>
  <si>
    <t>ANDREA VAZQUEZ</t>
  </si>
  <si>
    <t>A910110444</t>
  </si>
  <si>
    <t xml:space="preserve">RODRIGO  CANDILA </t>
  </si>
  <si>
    <t>A21622830309631878002</t>
  </si>
  <si>
    <t>A21622830309631878003</t>
  </si>
  <si>
    <t xml:space="preserve">DAISY VALENCIA </t>
  </si>
  <si>
    <t>A21622830309631878005</t>
  </si>
  <si>
    <t>07916C</t>
  </si>
  <si>
    <t>A21622830309631878006</t>
  </si>
  <si>
    <t xml:space="preserve">STEPHANIE TOMAX </t>
  </si>
  <si>
    <t>A21622830309631878007</t>
  </si>
  <si>
    <t>A21622830309631878008</t>
  </si>
  <si>
    <t xml:space="preserve">EDGAR TOMAX </t>
  </si>
  <si>
    <t>A21622830309631878009</t>
  </si>
  <si>
    <t>A21622830309631878010</t>
  </si>
  <si>
    <t xml:space="preserve">OFELIA ZACATELCO </t>
  </si>
  <si>
    <t>A21622830309631878011</t>
  </si>
  <si>
    <t>A21622830309631878012</t>
  </si>
  <si>
    <t xml:space="preserve">DIANE TOMAX </t>
  </si>
  <si>
    <t>A21622830309631878013</t>
  </si>
  <si>
    <t>A21622830309631878014</t>
  </si>
  <si>
    <t xml:space="preserve">JORGE  VILLANUEVA </t>
  </si>
  <si>
    <t>A21622830309631878017</t>
  </si>
  <si>
    <t xml:space="preserve">MARIA MARTINEZ </t>
  </si>
  <si>
    <t>A21622830309631878018</t>
  </si>
  <si>
    <t xml:space="preserve">YERAMEL JARA </t>
  </si>
  <si>
    <t>A21622830309631878019</t>
  </si>
  <si>
    <t xml:space="preserve">JOSE CISNEROS </t>
  </si>
  <si>
    <t>A21622830309631878023</t>
  </si>
  <si>
    <t>AEROA1555E11558</t>
  </si>
  <si>
    <t xml:space="preserve">IRMA TABOADA </t>
  </si>
  <si>
    <t>A21622830309631878028</t>
  </si>
  <si>
    <t xml:space="preserve">RAFAEL TABOADA </t>
  </si>
  <si>
    <t>A21622830309631878029</t>
  </si>
  <si>
    <t xml:space="preserve">ANELISSE TABOADA </t>
  </si>
  <si>
    <t>A21622830309631878030</t>
  </si>
  <si>
    <t xml:space="preserve">DEYANIRA  HERNANDEZ </t>
  </si>
  <si>
    <t>A21622830309631878031</t>
  </si>
  <si>
    <t>NURIA  HERRERA</t>
  </si>
  <si>
    <t>A910110469</t>
  </si>
  <si>
    <t>AEROA1610N8267618</t>
  </si>
  <si>
    <t>PAMELA MORA</t>
  </si>
  <si>
    <t>A910110470</t>
  </si>
  <si>
    <t>ALLYSON  SORIANO</t>
  </si>
  <si>
    <t>A910110473</t>
  </si>
  <si>
    <t>02656B</t>
  </si>
  <si>
    <t>PASDA0530N8268503</t>
  </si>
  <si>
    <t>A910110474</t>
  </si>
  <si>
    <t>HAILEY SORIANO</t>
  </si>
  <si>
    <t>A910110475</t>
  </si>
  <si>
    <t>A910110476</t>
  </si>
  <si>
    <t>MIRIAM SORIANO</t>
  </si>
  <si>
    <t>A910110477</t>
  </si>
  <si>
    <t>A910110478</t>
  </si>
  <si>
    <t>TERESA MEJIA</t>
  </si>
  <si>
    <t>A910110479</t>
  </si>
  <si>
    <t>A910110480</t>
  </si>
  <si>
    <t>ARTURO TOXTLI</t>
  </si>
  <si>
    <t>A910110481</t>
  </si>
  <si>
    <t>A910110482</t>
  </si>
  <si>
    <t>AEROA1700N8267620</t>
  </si>
  <si>
    <t>FRANCISCO MARTINEZ</t>
  </si>
  <si>
    <t>A910110489</t>
  </si>
  <si>
    <t>07336B</t>
  </si>
  <si>
    <t xml:space="preserve">CLAUDIA MATEOS </t>
  </si>
  <si>
    <t>A21622830309631878041</t>
  </si>
  <si>
    <t>EDGAR CALVA</t>
  </si>
  <si>
    <t>A910110495</t>
  </si>
  <si>
    <t>AEROA1730N8267621</t>
  </si>
  <si>
    <t xml:space="preserve">PAOLO PALACIOS </t>
  </si>
  <si>
    <t>A21622830309631878044</t>
  </si>
  <si>
    <t xml:space="preserve">LAURA MENDEZ </t>
  </si>
  <si>
    <t>A21622830309631878045</t>
  </si>
  <si>
    <t xml:space="preserve">CLAUDIA CASTRO </t>
  </si>
  <si>
    <t>A21622830309631878046</t>
  </si>
  <si>
    <t>JUAN PABLO  ALVARADO</t>
  </si>
  <si>
    <t>A910110501</t>
  </si>
  <si>
    <t>NADIA  FLORES</t>
  </si>
  <si>
    <t>A910110502</t>
  </si>
  <si>
    <t xml:space="preserve">JOHN SANTANA </t>
  </si>
  <si>
    <t>A21622830309631878048</t>
  </si>
  <si>
    <t>MARIA DE LA LUZ  GOMEZ</t>
  </si>
  <si>
    <t>A910110511</t>
  </si>
  <si>
    <t>LAURENTINO ESCAMILLA GALVAN</t>
  </si>
  <si>
    <t>A910110514</t>
  </si>
  <si>
    <t>MONICA  MACIEL</t>
  </si>
  <si>
    <t>A910110515</t>
  </si>
  <si>
    <t>ALMA CARBARIN</t>
  </si>
  <si>
    <t>A910110519</t>
  </si>
  <si>
    <t>ERNESTO ARTEAGA</t>
  </si>
  <si>
    <t>A21622830309631878050</t>
  </si>
  <si>
    <t>ELSA ESQUIVEL</t>
  </si>
  <si>
    <t>A910110528</t>
  </si>
  <si>
    <t>VIRIDIANA  SPINDOLA</t>
  </si>
  <si>
    <t>A910110529</t>
  </si>
  <si>
    <t>LUIS FERNANDO RIVIELLO RODRIGUEZ</t>
  </si>
  <si>
    <t>A21622830309631878051</t>
  </si>
  <si>
    <t xml:space="preserve">GUADALUPE ISABEL RAMIREZ </t>
  </si>
  <si>
    <t>A21622830309631878052</t>
  </si>
  <si>
    <t>AEROA1830E11559</t>
  </si>
  <si>
    <t>MARIA MAGDALENA PONCE</t>
  </si>
  <si>
    <t>A910110535</t>
  </si>
  <si>
    <t>NOE MUNOZ</t>
  </si>
  <si>
    <t>A910110540</t>
  </si>
  <si>
    <t>LORENZO  DE CASTILLA</t>
  </si>
  <si>
    <t>A910110547</t>
  </si>
  <si>
    <t>IRMA  GONZALEZ</t>
  </si>
  <si>
    <t>A910110548</t>
  </si>
  <si>
    <t>MATEO ALVARADO</t>
  </si>
  <si>
    <t>A910110549</t>
  </si>
  <si>
    <t>YADIRA  CURIEL</t>
  </si>
  <si>
    <t>A910110550</t>
  </si>
  <si>
    <t>Juan Carlos Corvera Navarro</t>
  </si>
  <si>
    <t>A910110551</t>
  </si>
  <si>
    <t>059730;341142225;97060308</t>
  </si>
  <si>
    <t>f110d476-8c7c-4497-b9f4-b0a3255221cc</t>
  </si>
  <si>
    <t>CLEOTILDE  CASTANEDA</t>
  </si>
  <si>
    <t>A910110557</t>
  </si>
  <si>
    <t>AEROA1900N8267623</t>
  </si>
  <si>
    <t xml:space="preserve">MAGDALENA LEON </t>
  </si>
  <si>
    <t>A21622830309631878058</t>
  </si>
  <si>
    <t xml:space="preserve">ARMANDO DELGADO </t>
  </si>
  <si>
    <t>A21622830309631878059</t>
  </si>
  <si>
    <t xml:space="preserve">ANDRES DELGADO </t>
  </si>
  <si>
    <t>A21622830309631878060</t>
  </si>
  <si>
    <t>ISAAC LOPEZ</t>
  </si>
  <si>
    <t>A910110558</t>
  </si>
  <si>
    <t>FRYDDA LOPEZ</t>
  </si>
  <si>
    <t>A910110559</t>
  </si>
  <si>
    <t>DIANE GERMON</t>
  </si>
  <si>
    <t>A910110564</t>
  </si>
  <si>
    <t xml:space="preserve">DIDER CHAUVAUX </t>
  </si>
  <si>
    <t>A21622830309631878062</t>
  </si>
  <si>
    <t xml:space="preserve">ROBERTO ROMERO </t>
  </si>
  <si>
    <t>A21622830309631878063</t>
  </si>
  <si>
    <t>ADRIANA LOUSTAUNAU</t>
  </si>
  <si>
    <t>A910110567</t>
  </si>
  <si>
    <t>ANDREA BALLESTEROS</t>
  </si>
  <si>
    <t>A910110568</t>
  </si>
  <si>
    <t>MARIA  ELBA  OSORIO</t>
  </si>
  <si>
    <t>A910110570</t>
  </si>
  <si>
    <t>JOAN AGUILAR</t>
  </si>
  <si>
    <t>A910110575</t>
  </si>
  <si>
    <t>DANIELA  GRAJEDA</t>
  </si>
  <si>
    <t>A910110576</t>
  </si>
  <si>
    <t>JEAN AGRINIER</t>
  </si>
  <si>
    <t>A910110579</t>
  </si>
  <si>
    <t>MARIE  NOELLE</t>
  </si>
  <si>
    <t>A910110580</t>
  </si>
  <si>
    <t>AEROA2100E11510</t>
  </si>
  <si>
    <t>Dulce Carreon</t>
  </si>
  <si>
    <t>A910110583</t>
  </si>
  <si>
    <t>19827aed-4294-4e25-851e-9551f9ef5140</t>
  </si>
  <si>
    <t>Daniel Hernandez</t>
  </si>
  <si>
    <t>A910110584</t>
  </si>
  <si>
    <t>DIEGO ATENCO FELIX</t>
  </si>
  <si>
    <t>F6210034731</t>
  </si>
  <si>
    <t>AEROA1930E11590</t>
  </si>
  <si>
    <t>ALEXIS  JUAREZ</t>
  </si>
  <si>
    <t>A910110591</t>
  </si>
  <si>
    <t>DIANA VAZQUEZ</t>
  </si>
  <si>
    <t>A910110595</t>
  </si>
  <si>
    <t>IOSODY SILVA</t>
  </si>
  <si>
    <t>A910110600</t>
  </si>
  <si>
    <t>JORGE  MINON</t>
  </si>
  <si>
    <t>A910110601</t>
  </si>
  <si>
    <t>NOE FRANCISCO FRANCISCO MARCUS</t>
  </si>
  <si>
    <t>A910110602</t>
  </si>
  <si>
    <t>MARISELA DIAZ</t>
  </si>
  <si>
    <t>A910110605</t>
  </si>
  <si>
    <t>AEROA2000N8267624</t>
  </si>
  <si>
    <t>ILIANA ROJAS</t>
  </si>
  <si>
    <t>A910110606</t>
  </si>
  <si>
    <t>ELIUH  CUECUECHA</t>
  </si>
  <si>
    <t>A910110607</t>
  </si>
  <si>
    <t xml:space="preserve">GLORIA LEON </t>
  </si>
  <si>
    <t>A21622830309631878067</t>
  </si>
  <si>
    <t xml:space="preserve">LILIA ORTIZ </t>
  </si>
  <si>
    <t>A21622830309631878068</t>
  </si>
  <si>
    <t>OSCAR GUARNEROS GONZALEZ</t>
  </si>
  <si>
    <t>A910110612</t>
  </si>
  <si>
    <t>JOSE RUBEN  MARTINEZ</t>
  </si>
  <si>
    <t>A910110616</t>
  </si>
  <si>
    <t>MIGUEL GUERRA</t>
  </si>
  <si>
    <t>F6210034733</t>
  </si>
  <si>
    <t xml:space="preserve">SARA CASTRO </t>
  </si>
  <si>
    <t>A21622830309631878069</t>
  </si>
  <si>
    <t xml:space="preserve">AINARA ROMERO </t>
  </si>
  <si>
    <t>A21622830309631878070</t>
  </si>
  <si>
    <t xml:space="preserve">ICIA PINO </t>
  </si>
  <si>
    <t>A21622830309631878071</t>
  </si>
  <si>
    <t xml:space="preserve">SOFIA PEREZ </t>
  </si>
  <si>
    <t>A21622830309631878072</t>
  </si>
  <si>
    <t>MAXIMILIAN  FRANKENBERGER</t>
  </si>
  <si>
    <t>A910110629</t>
  </si>
  <si>
    <t>DIANA AGUIRRE</t>
  </si>
  <si>
    <t>A910110630</t>
  </si>
  <si>
    <t>IRMA PETRILLI</t>
  </si>
  <si>
    <t>A910110631</t>
  </si>
  <si>
    <t>FERNANDO AGUIRRE</t>
  </si>
  <si>
    <t>A910110632</t>
  </si>
  <si>
    <t>CARLA SEGOVIA</t>
  </si>
  <si>
    <t>A910110636</t>
  </si>
  <si>
    <t>MARCOS  FERNANDEZ</t>
  </si>
  <si>
    <t>A910110637</t>
  </si>
  <si>
    <t>RODRIGO  BOUZAS</t>
  </si>
  <si>
    <t>A910110638</t>
  </si>
  <si>
    <t>LUIS AARON  CORTE</t>
  </si>
  <si>
    <t>A910110642</t>
  </si>
  <si>
    <t>GESA HENRIKE</t>
  </si>
  <si>
    <t>A910110643</t>
  </si>
  <si>
    <t>LUCA GIANNECCHINI</t>
  </si>
  <si>
    <t>A910110645</t>
  </si>
  <si>
    <t>TOMMASO DAMI</t>
  </si>
  <si>
    <t>A910110646</t>
  </si>
  <si>
    <t>AEROA2130N8267625</t>
  </si>
  <si>
    <t>ISAAC ARMENDARIZ</t>
  </si>
  <si>
    <t>A910110647</t>
  </si>
  <si>
    <t>JOSE ANDRES GONZALEZ</t>
  </si>
  <si>
    <t>A910110648</t>
  </si>
  <si>
    <t xml:space="preserve">CARLOS TECUANHUEY </t>
  </si>
  <si>
    <t>A21622830309631878080</t>
  </si>
  <si>
    <t xml:space="preserve">SAMARIA TECUANHUEY </t>
  </si>
  <si>
    <t>A21622830309631878081</t>
  </si>
  <si>
    <t xml:space="preserve">KENDRA TECUANHUE </t>
  </si>
  <si>
    <t>A21622830309631878082</t>
  </si>
  <si>
    <t xml:space="preserve">MARIA FRANCISCA MINUTTI </t>
  </si>
  <si>
    <t>A21622830309631878083</t>
  </si>
  <si>
    <t>DIEGO VILLANUEVA</t>
  </si>
  <si>
    <t>A910110649</t>
  </si>
  <si>
    <t>DENISSE PORTILLO</t>
  </si>
  <si>
    <t>A910110650</t>
  </si>
  <si>
    <t xml:space="preserve">LUIS CABAÑAS </t>
  </si>
  <si>
    <t>A21622830309631878087</t>
  </si>
  <si>
    <t>EMYLLIAN  CURRO</t>
  </si>
  <si>
    <t>A910110651</t>
  </si>
  <si>
    <t>CARLOS  MEJIA</t>
  </si>
  <si>
    <t>A910110652</t>
  </si>
  <si>
    <t xml:space="preserve">JOSE HERNANDEZ </t>
  </si>
  <si>
    <t>A21622830309631878088</t>
  </si>
  <si>
    <t xml:space="preserve">ANIKA SOULTANIAN </t>
  </si>
  <si>
    <t>A21622830309631878089</t>
  </si>
  <si>
    <t xml:space="preserve">MICHEL SOULTANIAN </t>
  </si>
  <si>
    <t>A21622830309631878090</t>
  </si>
  <si>
    <t xml:space="preserve">NAIROBI SOULTANIAN </t>
  </si>
  <si>
    <t>A21622830309631878091</t>
  </si>
  <si>
    <t>A910110657</t>
  </si>
  <si>
    <t>A910110658</t>
  </si>
  <si>
    <t>LORENA ALARCON</t>
  </si>
  <si>
    <t>A910110661</t>
  </si>
  <si>
    <t>JOSE PABLO ALARCON</t>
  </si>
  <si>
    <t>A910110662</t>
  </si>
  <si>
    <t>NAYLA LORENA</t>
  </si>
  <si>
    <t>A910110663</t>
  </si>
  <si>
    <t>ALEJANDRO ALARCON</t>
  </si>
  <si>
    <t>A910110664</t>
  </si>
  <si>
    <t>SANDRA TREVINO ESPINOSA</t>
  </si>
  <si>
    <t>A21622830309631878094</t>
  </si>
  <si>
    <t xml:space="preserve">JOSE GAYTAN </t>
  </si>
  <si>
    <t>A21622830309631878095</t>
  </si>
  <si>
    <t>AEROA2300N8267626</t>
  </si>
  <si>
    <t>ANGEL EDUARDO BALLOTE H</t>
  </si>
  <si>
    <t>A21622830309631878099</t>
  </si>
  <si>
    <t xml:space="preserve">ARMANDO  MONTEMAYOR </t>
  </si>
  <si>
    <t>A910110671</t>
  </si>
  <si>
    <t xml:space="preserve">GRECIA  MONTEMAYOR </t>
  </si>
  <si>
    <t>A910110672</t>
  </si>
  <si>
    <t xml:space="preserve">IKER ANTONIO SANCHEZ </t>
  </si>
  <si>
    <t>A910110673</t>
  </si>
  <si>
    <t xml:space="preserve">RAMON  SANCHEZ </t>
  </si>
  <si>
    <t>A910110674</t>
  </si>
  <si>
    <t xml:space="preserve">VERONICA  VAZQUEZ </t>
  </si>
  <si>
    <t>A910110675</t>
  </si>
  <si>
    <t>Ariadna Pichon Echeverria</t>
  </si>
  <si>
    <t>A910110683</t>
  </si>
  <si>
    <t>2a6cc745-3bb7-4e9b-89cd-2e69aa81eb31</t>
  </si>
  <si>
    <t>Angelica Pichon Echeverria</t>
  </si>
  <si>
    <t>A910110684</t>
  </si>
  <si>
    <t xml:space="preserve">FRANCISCO   GONZALEZ </t>
  </si>
  <si>
    <t>A910110685</t>
  </si>
  <si>
    <t>AEROA2359N8267628</t>
  </si>
  <si>
    <t xml:space="preserve">JOSE  FELIPE  GUERRA </t>
  </si>
  <si>
    <t>A910110694</t>
  </si>
  <si>
    <t>VICTORIA CLARA RAMIREZ SALDANA</t>
  </si>
  <si>
    <t>A21622830309631878103</t>
  </si>
  <si>
    <t>ERIK HAIDAR TORRES</t>
  </si>
  <si>
    <t>A21622830309631878104</t>
  </si>
  <si>
    <t>AMERIVA RTOCIO MACUITL RAMIREZ</t>
  </si>
  <si>
    <t>A21622830309631878105</t>
  </si>
  <si>
    <t xml:space="preserve">MARIA DE LOS ANGELES BARRADAS </t>
  </si>
  <si>
    <t>A21622830309631878106</t>
  </si>
  <si>
    <t xml:space="preserve">ERNESTO  GARCIA </t>
  </si>
  <si>
    <t>A910110700</t>
  </si>
  <si>
    <t xml:space="preserve">EMETERIO   ANDRADE </t>
  </si>
  <si>
    <t>A910110702</t>
  </si>
  <si>
    <t xml:space="preserve">MARIASEL CAEMEN  RAMOS </t>
  </si>
  <si>
    <t>A910110703</t>
  </si>
  <si>
    <t xml:space="preserve">FABIOLA  LOPEZ </t>
  </si>
  <si>
    <t>A910110705</t>
  </si>
  <si>
    <t xml:space="preserve">GAMALIEL  JUAREZ </t>
  </si>
  <si>
    <t>A910110707</t>
  </si>
  <si>
    <t>EDITH  ARRIAGA</t>
  </si>
  <si>
    <t>A910110708</t>
  </si>
  <si>
    <t>NORA  MORALES CERDA</t>
  </si>
  <si>
    <t>A21622830309631878111</t>
  </si>
  <si>
    <t xml:space="preserve">GENARO  VASQUEZ </t>
  </si>
  <si>
    <t>A910110712</t>
  </si>
  <si>
    <t>REGINA  FLORES JIMENEZ</t>
  </si>
  <si>
    <t>A21622830309631878112</t>
  </si>
  <si>
    <t xml:space="preserve">RAUL  ESPINOSA </t>
  </si>
  <si>
    <t>A910110713</t>
  </si>
  <si>
    <t xml:space="preserve">ALICIA  ALVAREZ </t>
  </si>
  <si>
    <t>A910110714</t>
  </si>
  <si>
    <t>RAUL  ESPINOSA</t>
  </si>
  <si>
    <t>A910110715</t>
  </si>
  <si>
    <t xml:space="preserve">ESTEFANIA  ESPINOSA </t>
  </si>
  <si>
    <t>A910110716</t>
  </si>
  <si>
    <t xml:space="preserve">ANTONIO  SANCHEZ </t>
  </si>
  <si>
    <t>A910110717</t>
  </si>
  <si>
    <t xml:space="preserve">BULMARO  CRUZ </t>
  </si>
  <si>
    <t>A910110718</t>
  </si>
  <si>
    <t xml:space="preserve">EVELYN  SANCHEZ </t>
  </si>
  <si>
    <t>A910110719</t>
  </si>
  <si>
    <t>AEROA0045E11511</t>
  </si>
  <si>
    <t>Miguel Angel Rodriguez Sanchez</t>
  </si>
  <si>
    <t>A910110721</t>
  </si>
  <si>
    <t>338d2b7e-b65f-4355-b8b3-11e991253d97</t>
  </si>
  <si>
    <t>GUSTAVO  FRANCISCO MACHORRO</t>
  </si>
  <si>
    <t>A21622830309631878116</t>
  </si>
  <si>
    <t>NANCY  BERENICE HERNANDEZ</t>
  </si>
  <si>
    <t>A21622830309631878117</t>
  </si>
  <si>
    <t xml:space="preserve">ROBERTO  DE LA  TORRE </t>
  </si>
  <si>
    <t>A910110731</t>
  </si>
  <si>
    <t>A910110732</t>
  </si>
  <si>
    <t xml:space="preserve">PAULINA  DELA TORRE </t>
  </si>
  <si>
    <t>A910110733</t>
  </si>
  <si>
    <t xml:space="preserve">GABRIELA  MATA </t>
  </si>
  <si>
    <t>A910110734</t>
  </si>
  <si>
    <t xml:space="preserve">JUAN  DE LA TORRE </t>
  </si>
  <si>
    <t>A910110735</t>
  </si>
  <si>
    <t xml:space="preserve">ADRIANA   VARGAS </t>
  </si>
  <si>
    <t>A910110741</t>
  </si>
  <si>
    <t xml:space="preserve">JOSE   OROPEZA </t>
  </si>
  <si>
    <t>A910110742</t>
  </si>
  <si>
    <t xml:space="preserve">GUADALUPE  VARGAS </t>
  </si>
  <si>
    <t>A910110743</t>
  </si>
  <si>
    <t>AEROA0130N8267630</t>
  </si>
  <si>
    <t>SARAH  ENDEZ</t>
  </si>
  <si>
    <t>A910110744</t>
  </si>
  <si>
    <t xml:space="preserve">GEMA  VARGAS </t>
  </si>
  <si>
    <t>A910110745</t>
  </si>
  <si>
    <t xml:space="preserve">SARA  MENDEZ </t>
  </si>
  <si>
    <t>A910110746</t>
  </si>
  <si>
    <t xml:space="preserve">RAUL  MARTINEZ </t>
  </si>
  <si>
    <t>A910110749</t>
  </si>
  <si>
    <t xml:space="preserve">RODRIGO  ANGELES </t>
  </si>
  <si>
    <t>A910110754</t>
  </si>
  <si>
    <t xml:space="preserve">ERICK  ESTRADA </t>
  </si>
  <si>
    <t>A910110756</t>
  </si>
  <si>
    <t xml:space="preserve">MARTIN  GIRALDO </t>
  </si>
  <si>
    <t>A910110757</t>
  </si>
  <si>
    <t>KARLA FERNANDA  APANCO</t>
  </si>
  <si>
    <t>A21622830309631878123</t>
  </si>
  <si>
    <t>VANESSA APANCO</t>
  </si>
  <si>
    <t>A21622830309631878124</t>
  </si>
  <si>
    <t>LAURA RODRIGUEZ</t>
  </si>
  <si>
    <t>A21622830309631878125</t>
  </si>
  <si>
    <t>FAUSTO APANCO</t>
  </si>
  <si>
    <t>A21622830309631878126</t>
  </si>
  <si>
    <t>DENISE  EDGAR  GARZA</t>
  </si>
  <si>
    <t>A21622830309631878127</t>
  </si>
  <si>
    <t>JULIO  CELEDONIO  LETICIA  DEL</t>
  </si>
  <si>
    <t>A910110759</t>
  </si>
  <si>
    <t xml:space="preserve">MOISES  CELEDONIO </t>
  </si>
  <si>
    <t>A910110760</t>
  </si>
  <si>
    <t xml:space="preserve">MARI TERE ANDRADE </t>
  </si>
  <si>
    <t>A910110761</t>
  </si>
  <si>
    <t>A910110762</t>
  </si>
  <si>
    <t xml:space="preserve">DIYITZA  REBOLLAR </t>
  </si>
  <si>
    <t>A910110764</t>
  </si>
  <si>
    <t xml:space="preserve">RIGOBERTO  JIMENEZ </t>
  </si>
  <si>
    <t>A910110765</t>
  </si>
  <si>
    <t>30896Z</t>
  </si>
  <si>
    <t xml:space="preserve">NERCIDA  SALCE </t>
  </si>
  <si>
    <t>A910110766</t>
  </si>
  <si>
    <t>AEROA0330N11400</t>
  </si>
  <si>
    <t>JOSE MARTI MARTI RUIZ</t>
  </si>
  <si>
    <t>A910110767</t>
  </si>
  <si>
    <t>alan rosario</t>
  </si>
  <si>
    <t>A910110768</t>
  </si>
  <si>
    <t>921843;341424494;11349040</t>
  </si>
  <si>
    <t>dc4e109f-0068-499b-bb80-91beb6eeda14</t>
  </si>
  <si>
    <t xml:space="preserve">MAXIMILIANO RAMIREZ </t>
  </si>
  <si>
    <t>A910110771</t>
  </si>
  <si>
    <t xml:space="preserve">EMILIANO RAMIREZ </t>
  </si>
  <si>
    <t>A910110772</t>
  </si>
  <si>
    <t xml:space="preserve">ERIK  UNDA </t>
  </si>
  <si>
    <t>A910110773</t>
  </si>
  <si>
    <t xml:space="preserve">ANGEL  UNDA </t>
  </si>
  <si>
    <t>A910110774</t>
  </si>
  <si>
    <t xml:space="preserve">MELISSA UNDA </t>
  </si>
  <si>
    <t>A910110775</t>
  </si>
  <si>
    <t xml:space="preserve">MA ELENA    ZAVALA </t>
  </si>
  <si>
    <t>A910110776</t>
  </si>
  <si>
    <t xml:space="preserve">JOSE  OCTAVIO  ZAVALA </t>
  </si>
  <si>
    <t>A910110777</t>
  </si>
  <si>
    <t xml:space="preserve">DULCE  ZAVALA </t>
  </si>
  <si>
    <t>A910110778</t>
  </si>
  <si>
    <t xml:space="preserve">CARLOS  MORO </t>
  </si>
  <si>
    <t>A910110779</t>
  </si>
  <si>
    <t xml:space="preserve">DAVID   HERNANDEZ </t>
  </si>
  <si>
    <t>A910110785</t>
  </si>
  <si>
    <t xml:space="preserve">LETICIA MINOR </t>
  </si>
  <si>
    <t>A910110789</t>
  </si>
  <si>
    <t xml:space="preserve">VICTOR  MINOR </t>
  </si>
  <si>
    <t>A910110790</t>
  </si>
  <si>
    <t xml:space="preserve">JULIO  MINOR </t>
  </si>
  <si>
    <t>A910110791</t>
  </si>
  <si>
    <t xml:space="preserve">JESUS  PESTANAS </t>
  </si>
  <si>
    <t>A910110793</t>
  </si>
  <si>
    <t xml:space="preserve">URIEL  CUAUTLE  </t>
  </si>
  <si>
    <t>A910110800</t>
  </si>
  <si>
    <t xml:space="preserve">RAUL  CUAUTLE </t>
  </si>
  <si>
    <t>A910110801</t>
  </si>
  <si>
    <t>AEROA0500N11401</t>
  </si>
  <si>
    <t>ALMA ELENA CARDOSO  MARTINEZ</t>
  </si>
  <si>
    <t>A21622830309631878128</t>
  </si>
  <si>
    <t>ANDREW  LUCAS</t>
  </si>
  <si>
    <t>A910110806</t>
  </si>
  <si>
    <t>05707D</t>
  </si>
  <si>
    <t xml:space="preserve">ALFONSO  LUCAS </t>
  </si>
  <si>
    <t>A910110807</t>
  </si>
  <si>
    <t>A910110808</t>
  </si>
  <si>
    <t xml:space="preserve">JENNIFER RICH </t>
  </si>
  <si>
    <t>A910110809</t>
  </si>
  <si>
    <t xml:space="preserve">CAROLINA  CUE </t>
  </si>
  <si>
    <t>A910110810</t>
  </si>
  <si>
    <t xml:space="preserve">JUAN  CASTANEDA </t>
  </si>
  <si>
    <t>A910110811</t>
  </si>
  <si>
    <t>AEROA0600N8267639</t>
  </si>
  <si>
    <t xml:space="preserve">JEANNE  MOSNIER </t>
  </si>
  <si>
    <t>A910110824</t>
  </si>
  <si>
    <t xml:space="preserve">JULIA  ROMERO </t>
  </si>
  <si>
    <t>A910110827</t>
  </si>
  <si>
    <t xml:space="preserve">MATIAS  ROMERO </t>
  </si>
  <si>
    <t>A910110828</t>
  </si>
  <si>
    <t xml:space="preserve">PABLO  ROMERO </t>
  </si>
  <si>
    <t>A910110829</t>
  </si>
  <si>
    <t xml:space="preserve">XIMENA  LABARTHE </t>
  </si>
  <si>
    <t>A910110830</t>
  </si>
  <si>
    <t xml:space="preserve">ISABEL  BELLO </t>
  </si>
  <si>
    <t>A910110831</t>
  </si>
  <si>
    <t xml:space="preserve">RODOLFO   RUVELCABA </t>
  </si>
  <si>
    <t>A910110832</t>
  </si>
  <si>
    <t xml:space="preserve">CHRISTOPHER  MARTINEZ </t>
  </si>
  <si>
    <t>A910110833</t>
  </si>
  <si>
    <t xml:space="preserve">ENRIQUE MARTINEZ </t>
  </si>
  <si>
    <t>A910110834</t>
  </si>
  <si>
    <t xml:space="preserve">BRENDA  RUVALCABA </t>
  </si>
  <si>
    <t>A910110835</t>
  </si>
  <si>
    <t xml:space="preserve">RODOLFO  RUVALCABA </t>
  </si>
  <si>
    <t>A910110836</t>
  </si>
  <si>
    <t xml:space="preserve">MARIA DEL  ROSARIO  RAMIREZ </t>
  </si>
  <si>
    <t>A910110837</t>
  </si>
  <si>
    <t xml:space="preserve">RICARDO  VAZQUEZ </t>
  </si>
  <si>
    <t>A910110838</t>
  </si>
  <si>
    <t>AEROA0700N8267641</t>
  </si>
  <si>
    <t>ISIDRO  LUCERO</t>
  </si>
  <si>
    <t>A910110845</t>
  </si>
  <si>
    <t>00SALE;341442945</t>
  </si>
  <si>
    <t>SAMANTHA  SERNA</t>
  </si>
  <si>
    <t>A910110848</t>
  </si>
  <si>
    <t>EDUARDO  MELENDEZ</t>
  </si>
  <si>
    <t>A910110854</t>
  </si>
  <si>
    <t>A910110855</t>
  </si>
  <si>
    <t>PAOLA  MELENDEZ</t>
  </si>
  <si>
    <t>A910110856</t>
  </si>
  <si>
    <t>A910110857</t>
  </si>
  <si>
    <t>SERGIO  RAMIREZ</t>
  </si>
  <si>
    <t>A910110860</t>
  </si>
  <si>
    <t>MARIA  ROJAS</t>
  </si>
  <si>
    <t>A910110861</t>
  </si>
  <si>
    <t>AEROA1700N8267708</t>
  </si>
  <si>
    <t>ROBERTO PAREDES HERNANDEZ</t>
  </si>
  <si>
    <t>A910110879</t>
  </si>
  <si>
    <t>PATRICIA ACA</t>
  </si>
  <si>
    <t>A21622830309631878153</t>
  </si>
  <si>
    <t>09351C</t>
  </si>
  <si>
    <t>AEROA1000N11403</t>
  </si>
  <si>
    <t>JOSE  VELEZ MARQUEZ</t>
  </si>
  <si>
    <t>A910110881</t>
  </si>
  <si>
    <t>A910110882</t>
  </si>
  <si>
    <t>AEROA0900N11402</t>
  </si>
  <si>
    <t>NARCISA RIVERA</t>
  </si>
  <si>
    <t>A21622830309631878167</t>
  </si>
  <si>
    <t>PASDA0200N8267725</t>
  </si>
  <si>
    <t>A21622830309631878168</t>
  </si>
  <si>
    <t>JORGE  ARMENDARIZ  ORNELAS</t>
  </si>
  <si>
    <t>A910110885</t>
  </si>
  <si>
    <t>PASDA1100N8267739</t>
  </si>
  <si>
    <t>A910110886</t>
  </si>
  <si>
    <t>JOSE  MUCELO</t>
  </si>
  <si>
    <t>A910110887</t>
  </si>
  <si>
    <t>PASDA1130N8268886</t>
  </si>
  <si>
    <t xml:space="preserve">Aurora Denisse Herrera González </t>
  </si>
  <si>
    <t>A21622830309631878169</t>
  </si>
  <si>
    <t>421090;341469476;97520408</t>
  </si>
  <si>
    <t>027e02ff-cf96-4371-8429-fdca8f576231</t>
  </si>
  <si>
    <t>A910110888</t>
  </si>
  <si>
    <t>PORFIRIO MORENOS</t>
  </si>
  <si>
    <t>A21622830309631878177</t>
  </si>
  <si>
    <t>00765B</t>
  </si>
  <si>
    <t>MARTHA  DEL RIO</t>
  </si>
  <si>
    <t>A910110892</t>
  </si>
  <si>
    <t>SARA BIGARAN</t>
  </si>
  <si>
    <t>A910110895</t>
  </si>
  <si>
    <t>H54193</t>
  </si>
  <si>
    <t>ALISHA  KUMAR</t>
  </si>
  <si>
    <t>A910110896</t>
  </si>
  <si>
    <t>X52517</t>
  </si>
  <si>
    <t>ANASTACIO  RAMOS</t>
  </si>
  <si>
    <t>A910110904</t>
  </si>
  <si>
    <t>AEROA1100N8267648</t>
  </si>
  <si>
    <t>CLAUDIA  GERARDO</t>
  </si>
  <si>
    <t>A910110908</t>
  </si>
  <si>
    <t>A910110909</t>
  </si>
  <si>
    <t>DAVID  FELIX FLORES</t>
  </si>
  <si>
    <t>A910110910</t>
  </si>
  <si>
    <t>A910110911</t>
  </si>
  <si>
    <t>YESENIA  PARDO</t>
  </si>
  <si>
    <t>A910110912</t>
  </si>
  <si>
    <t>JOSE  LUIS  VILLEGAS</t>
  </si>
  <si>
    <t>A910110918</t>
  </si>
  <si>
    <t>RAQUEL MENDOZA</t>
  </si>
  <si>
    <t>A910110923</t>
  </si>
  <si>
    <t>PASDA1530N8267752</t>
  </si>
  <si>
    <t>A910110924</t>
  </si>
  <si>
    <t>JULIO RODRIGUEZ</t>
  </si>
  <si>
    <t>A910110925</t>
  </si>
  <si>
    <t>AEROA1200N8267652</t>
  </si>
  <si>
    <t>RODRIGO GARCIA</t>
  </si>
  <si>
    <t>A21622830309631878179</t>
  </si>
  <si>
    <t>EDGHAR  DIA</t>
  </si>
  <si>
    <t>A910110933</t>
  </si>
  <si>
    <t>FERNANDO MANCERA FERNANDEZ</t>
  </si>
  <si>
    <t>A21622830309631878180</t>
  </si>
  <si>
    <t>AEROA1130N8267650</t>
  </si>
  <si>
    <t xml:space="preserve">SANDRA  FRIAS </t>
  </si>
  <si>
    <t>A910110935</t>
  </si>
  <si>
    <t>A910110936</t>
  </si>
  <si>
    <t>ANTONIO  PRIEGO</t>
  </si>
  <si>
    <t>A910110939</t>
  </si>
  <si>
    <t>JESUS  FLORES</t>
  </si>
  <si>
    <t>A910110941</t>
  </si>
  <si>
    <t>RICARDO GARCIA</t>
  </si>
  <si>
    <t>A21622830309631878181</t>
  </si>
  <si>
    <t>MANUEL ANTONIO SISNERO REYES</t>
  </si>
  <si>
    <t>A910110942</t>
  </si>
  <si>
    <t>GUILLERMOL  GALIS</t>
  </si>
  <si>
    <t>A910110945</t>
  </si>
  <si>
    <t>PAOLA  PULIDO</t>
  </si>
  <si>
    <t>A910110946</t>
  </si>
  <si>
    <t>SHELVY  SABIDO</t>
  </si>
  <si>
    <t>A910110947</t>
  </si>
  <si>
    <t>A910110948</t>
  </si>
  <si>
    <t>MARIANA  MEDINA</t>
  </si>
  <si>
    <t>A910110949</t>
  </si>
  <si>
    <t>A910110950</t>
  </si>
  <si>
    <t>OSCAR  OLVERA</t>
  </si>
  <si>
    <t>A910110951</t>
  </si>
  <si>
    <t>EMILIA  GUTIERREZ</t>
  </si>
  <si>
    <t>A910110952</t>
  </si>
  <si>
    <t>CAMILA PEREZ</t>
  </si>
  <si>
    <t>A21622830309631878186</t>
  </si>
  <si>
    <t>PASDA0700N8267733</t>
  </si>
  <si>
    <t>A21622830309631878187</t>
  </si>
  <si>
    <t>ROCIO PEREZ</t>
  </si>
  <si>
    <t>A21622830309631878188</t>
  </si>
  <si>
    <t>A21622830309631878189</t>
  </si>
  <si>
    <t>KARLA RAMIREZ</t>
  </si>
  <si>
    <t>A21622830309631878191</t>
  </si>
  <si>
    <t>CESAR MORA</t>
  </si>
  <si>
    <t>A21622830309631878192</t>
  </si>
  <si>
    <t>RENE  GARCIA PINA</t>
  </si>
  <si>
    <t>A910110953</t>
  </si>
  <si>
    <t>A910110954</t>
  </si>
  <si>
    <t>DIEGO  GARCIA</t>
  </si>
  <si>
    <t>A910110955</t>
  </si>
  <si>
    <t>A910110956</t>
  </si>
  <si>
    <t>DANNA GARCIA</t>
  </si>
  <si>
    <t>A910110957</t>
  </si>
  <si>
    <t>A910110958</t>
  </si>
  <si>
    <t>NELYDA ROBLEZ</t>
  </si>
  <si>
    <t>A910110959</t>
  </si>
  <si>
    <t>A910110960</t>
  </si>
  <si>
    <t>LUIS JORGE CACHO</t>
  </si>
  <si>
    <t>A21622830309631878194</t>
  </si>
  <si>
    <t>NOEMI  VARELA</t>
  </si>
  <si>
    <t>A910110967</t>
  </si>
  <si>
    <t>BERTHA  CORRALES</t>
  </si>
  <si>
    <t>A910110969</t>
  </si>
  <si>
    <t>CLAUDIA CONTRERAS</t>
  </si>
  <si>
    <t>A910110970</t>
  </si>
  <si>
    <t>AEROA0900N11413</t>
  </si>
  <si>
    <t>ALEJANDRO  GOMEZ</t>
  </si>
  <si>
    <t>A910110971</t>
  </si>
  <si>
    <t>PASDA2030N4652</t>
  </si>
  <si>
    <t>ALEJANDRO GOMEZ</t>
  </si>
  <si>
    <t>A910110972</t>
  </si>
  <si>
    <t>ALEJANDRA GOMEZ</t>
  </si>
  <si>
    <t>A21622830309631878197</t>
  </si>
  <si>
    <t>ARTURO ORTIZ</t>
  </si>
  <si>
    <t>A21622830309631878198</t>
  </si>
  <si>
    <t>AEROA1330N11404</t>
  </si>
  <si>
    <t>MANOLO GARCIA</t>
  </si>
  <si>
    <t>A21622830309631878201</t>
  </si>
  <si>
    <t>08211C</t>
  </si>
  <si>
    <t>AEROA1300N8267653</t>
  </si>
  <si>
    <t>SILVIA  TORRES</t>
  </si>
  <si>
    <t>A910110976</t>
  </si>
  <si>
    <t>ITZEL  REYES</t>
  </si>
  <si>
    <t>A910110977</t>
  </si>
  <si>
    <t>YANETH  OLVERA</t>
  </si>
  <si>
    <t>A910110978</t>
  </si>
  <si>
    <t>ULISES MOGOLLAN</t>
  </si>
  <si>
    <t>A21622830309631878203</t>
  </si>
  <si>
    <t>42962B</t>
  </si>
  <si>
    <t>BEATRIZ OSORIO</t>
  </si>
  <si>
    <t>A21622830309631878204</t>
  </si>
  <si>
    <t>JOEL ARIAS</t>
  </si>
  <si>
    <t>A21622830309631878205</t>
  </si>
  <si>
    <t>A21622830309631878206</t>
  </si>
  <si>
    <t>JORGE  RAMIREZ</t>
  </si>
  <si>
    <t>A910110983</t>
  </si>
  <si>
    <t>BALBINA  ZAMBRANO</t>
  </si>
  <si>
    <t>A910110987</t>
  </si>
  <si>
    <t>GUALBERT5O  LANDAVAZO</t>
  </si>
  <si>
    <t>A910110990</t>
  </si>
  <si>
    <t>MARIO FERNANDO AGUILAR</t>
  </si>
  <si>
    <t>A21622830309631878208</t>
  </si>
  <si>
    <t>DAVID GALAN</t>
  </si>
  <si>
    <t>A21622830309631878209</t>
  </si>
  <si>
    <t>AEROA1315E11632</t>
  </si>
  <si>
    <t>BERENICE GARCIA QUIROZ</t>
  </si>
  <si>
    <t>A910111001</t>
  </si>
  <si>
    <t xml:space="preserve">LOPEZ YOLANDA </t>
  </si>
  <si>
    <t>F6210034734</t>
  </si>
  <si>
    <t>AGUILERA NATALIA</t>
  </si>
  <si>
    <t>F6210034735</t>
  </si>
  <si>
    <t>AGUILERA ALEAS J JESUS</t>
  </si>
  <si>
    <t>F6210034736</t>
  </si>
  <si>
    <t>MELISSA  DOMINGUEZ</t>
  </si>
  <si>
    <t>A910111010</t>
  </si>
  <si>
    <t>MARELI  CANO</t>
  </si>
  <si>
    <t>A910111011</t>
  </si>
  <si>
    <t>AEROA1410N11405</t>
  </si>
  <si>
    <t>MICHAEL  PORTERFIELD</t>
  </si>
  <si>
    <t>A910111013</t>
  </si>
  <si>
    <t>ZAFIRO  ALONSO</t>
  </si>
  <si>
    <t>A910111014</t>
  </si>
  <si>
    <t>JAVIER CALYECA DAVILA</t>
  </si>
  <si>
    <t>A910111015</t>
  </si>
  <si>
    <t>86434B</t>
  </si>
  <si>
    <t>A910111016</t>
  </si>
  <si>
    <t>MIRIAM  RODAS</t>
  </si>
  <si>
    <t>A910111017</t>
  </si>
  <si>
    <t>ALDO  TECUAPETLA</t>
  </si>
  <si>
    <t>A910111018</t>
  </si>
  <si>
    <t>JUAN  AROJAS</t>
  </si>
  <si>
    <t>A910111019</t>
  </si>
  <si>
    <t>Maribel Camacho</t>
  </si>
  <si>
    <t>A21622830309631878217</t>
  </si>
  <si>
    <t>001405;341726282;97520408</t>
  </si>
  <si>
    <t>null</t>
  </si>
  <si>
    <t>MARIA  ALARCON</t>
  </si>
  <si>
    <t>A910111032</t>
  </si>
  <si>
    <t>CLAUDIA  CASTANON</t>
  </si>
  <si>
    <t>A910111033</t>
  </si>
  <si>
    <t>ABEL  PEDRERO</t>
  </si>
  <si>
    <t>A910111034</t>
  </si>
  <si>
    <t>AEROA1445N11406</t>
  </si>
  <si>
    <t>TERESA SALCEDO</t>
  </si>
  <si>
    <t>A910111039</t>
  </si>
  <si>
    <t>02376I</t>
  </si>
  <si>
    <t>CARLOS ALBERTO MENDEZ</t>
  </si>
  <si>
    <t>A910111042</t>
  </si>
  <si>
    <t>85375Z</t>
  </si>
  <si>
    <t>PASDA0900N8267781</t>
  </si>
  <si>
    <t>A910111043</t>
  </si>
  <si>
    <t>Matt Beauchamp</t>
  </si>
  <si>
    <t>A910111047</t>
  </si>
  <si>
    <t>28913Z;341760874;97060408</t>
  </si>
  <si>
    <t>de06bbca-54b4-4305-97fe-f315c73e657f</t>
  </si>
  <si>
    <t xml:space="preserve">ANDRE  RAMAGNOLI </t>
  </si>
  <si>
    <t>A21622830309631878220</t>
  </si>
  <si>
    <t>AEROA1610N8267660</t>
  </si>
  <si>
    <t>WILLIAM WAY</t>
  </si>
  <si>
    <t>A910111048</t>
  </si>
  <si>
    <t>A910111049</t>
  </si>
  <si>
    <t>VICTOR WAY</t>
  </si>
  <si>
    <t>A910111050</t>
  </si>
  <si>
    <t>A910111051</t>
  </si>
  <si>
    <t>JOSE COVARRUBIAS</t>
  </si>
  <si>
    <t>A910111052</t>
  </si>
  <si>
    <t>A910111053</t>
  </si>
  <si>
    <t>EVANGELINA NUNEZ</t>
  </si>
  <si>
    <t>A910111054</t>
  </si>
  <si>
    <t>A910111055</t>
  </si>
  <si>
    <t>WENDOLINE COVARRUBIAS</t>
  </si>
  <si>
    <t>A910111056</t>
  </si>
  <si>
    <t>A910111057</t>
  </si>
  <si>
    <t>VICTOR  WAY</t>
  </si>
  <si>
    <t>A910111058</t>
  </si>
  <si>
    <t>A910111059</t>
  </si>
  <si>
    <t>SAMANTHA  JUAREZ</t>
  </si>
  <si>
    <t>A910111061</t>
  </si>
  <si>
    <t>SERGIO JUAREZ</t>
  </si>
  <si>
    <t>A910111062</t>
  </si>
  <si>
    <t>ROSARIO MONTERROSAS</t>
  </si>
  <si>
    <t>A910111063</t>
  </si>
  <si>
    <t>AEROA1500E11637</t>
  </si>
  <si>
    <t xml:space="preserve">MIGUEL DELGADO </t>
  </si>
  <si>
    <t>A21622830309631878224</t>
  </si>
  <si>
    <t>CAMILA  XOCHIPALTECATL</t>
  </si>
  <si>
    <t>A910111069</t>
  </si>
  <si>
    <t>LINA  GARCIA</t>
  </si>
  <si>
    <t>A910111070</t>
  </si>
  <si>
    <t>LAURA  PINO</t>
  </si>
  <si>
    <t>A910111071</t>
  </si>
  <si>
    <t>SANDRA  GARDUNO</t>
  </si>
  <si>
    <t>A910111072</t>
  </si>
  <si>
    <t>LUIS GARCIA</t>
  </si>
  <si>
    <t>A910111073</t>
  </si>
  <si>
    <t>A910111074</t>
  </si>
  <si>
    <t>AEROA1520N8267658</t>
  </si>
  <si>
    <t>MARINA LOPEZ</t>
  </si>
  <si>
    <t>A910111077</t>
  </si>
  <si>
    <t>VALENTIN LUNA JUAREZ</t>
  </si>
  <si>
    <t>A21622830309631878243</t>
  </si>
  <si>
    <t>A21622830309631878244</t>
  </si>
  <si>
    <t>PAULINA  GARCIA</t>
  </si>
  <si>
    <t>A910111082</t>
  </si>
  <si>
    <t>JACQUELINE LUGO</t>
  </si>
  <si>
    <t>A910111083</t>
  </si>
  <si>
    <t>CHRISTIAN MCDONALD</t>
  </si>
  <si>
    <t>A910111093</t>
  </si>
  <si>
    <t xml:space="preserve">ALMA CHU </t>
  </si>
  <si>
    <t>A21622830309631878253</t>
  </si>
  <si>
    <t xml:space="preserve">ALMA MARTINEZ </t>
  </si>
  <si>
    <t>A21622830309631878254</t>
  </si>
  <si>
    <t xml:space="preserve">MACARIA ALVARADO </t>
  </si>
  <si>
    <t>A21622830309631878255</t>
  </si>
  <si>
    <t xml:space="preserve">DANIEL PINETE </t>
  </si>
  <si>
    <t>A21622830309631878257</t>
  </si>
  <si>
    <t>DANIEL  NAFFARRATE</t>
  </si>
  <si>
    <t>A910111102</t>
  </si>
  <si>
    <t>LUZ DEL ALBA</t>
  </si>
  <si>
    <t>A910111105</t>
  </si>
  <si>
    <t>ZAHIRA GONZALEZ</t>
  </si>
  <si>
    <t>A910111106</t>
  </si>
  <si>
    <t>DIANA GONZALEZ</t>
  </si>
  <si>
    <t>A910111107</t>
  </si>
  <si>
    <t xml:space="preserve">MARCO ANTONIO CERON </t>
  </si>
  <si>
    <t>A21622830309631878259</t>
  </si>
  <si>
    <t>AEROA1540N8267659</t>
  </si>
  <si>
    <t>LUISA QUIJANO</t>
  </si>
  <si>
    <t>A910111115</t>
  </si>
  <si>
    <t>JANETH  LOPEZ</t>
  </si>
  <si>
    <t>A910111116</t>
  </si>
  <si>
    <t>JAIR  FLORES</t>
  </si>
  <si>
    <t>A910111117</t>
  </si>
  <si>
    <t>DANIELA GONZALEZ</t>
  </si>
  <si>
    <t>A910111122</t>
  </si>
  <si>
    <t>MARITZA MARTINEZ X</t>
  </si>
  <si>
    <t>A21622830309631878262</t>
  </si>
  <si>
    <t>06985B</t>
  </si>
  <si>
    <t xml:space="preserve">ADELAIDA  JIMENEZ </t>
  </si>
  <si>
    <t>A21622830309631878263</t>
  </si>
  <si>
    <t xml:space="preserve">RICARDO VELAZQUEZ </t>
  </si>
  <si>
    <t>A21622830309631878264</t>
  </si>
  <si>
    <t>SOCORRO ZARZA</t>
  </si>
  <si>
    <t>A910111127</t>
  </si>
  <si>
    <t>JESUS IRINEO</t>
  </si>
  <si>
    <t>A910111134</t>
  </si>
  <si>
    <t>DERICK RUIZ</t>
  </si>
  <si>
    <t>A910111142</t>
  </si>
  <si>
    <t>09304B</t>
  </si>
  <si>
    <t>RUBY RUIZ</t>
  </si>
  <si>
    <t>A910111143</t>
  </si>
  <si>
    <t>MELISSA  MARTINEZ</t>
  </si>
  <si>
    <t>A910111144</t>
  </si>
  <si>
    <t>SAMMY MARTINEZ</t>
  </si>
  <si>
    <t>A910111145</t>
  </si>
  <si>
    <t>AEROA1830E11635</t>
  </si>
  <si>
    <t>ANA PAULA DIAS</t>
  </si>
  <si>
    <t>A910111148</t>
  </si>
  <si>
    <t>CARLOS LOPEZ</t>
  </si>
  <si>
    <t>A910111149</t>
  </si>
  <si>
    <t>AEROA1700N8267662</t>
  </si>
  <si>
    <t>GEORGELOS CHARLES</t>
  </si>
  <si>
    <t>A910111156</t>
  </si>
  <si>
    <t>H66818</t>
  </si>
  <si>
    <t>GEORGELOS ANTONIO</t>
  </si>
  <si>
    <t>A910111157</t>
  </si>
  <si>
    <t>CALDERON EDUARDO</t>
  </si>
  <si>
    <t>A910111158</t>
  </si>
  <si>
    <t>ZAVALA VIVIANA</t>
  </si>
  <si>
    <t>A910111159</t>
  </si>
  <si>
    <t>RODRIGUEZ ROSA</t>
  </si>
  <si>
    <t>A910111160</t>
  </si>
  <si>
    <t>CRISTINA XAMORA</t>
  </si>
  <si>
    <t>A910111168</t>
  </si>
  <si>
    <t>AEROA1730N8267663</t>
  </si>
  <si>
    <t>DANIEL PERALTA MADERO</t>
  </si>
  <si>
    <t>A910111174</t>
  </si>
  <si>
    <t>LUCIE THOMAS</t>
  </si>
  <si>
    <t>A910111178</t>
  </si>
  <si>
    <t>SGP8ZW</t>
  </si>
  <si>
    <t>JOSE ALEJANDRO  CORONA</t>
  </si>
  <si>
    <t>A910111182</t>
  </si>
  <si>
    <t>LUCIAN NOVALES</t>
  </si>
  <si>
    <t>A910111183</t>
  </si>
  <si>
    <t>SEBASTIAN NOVALES</t>
  </si>
  <si>
    <t>A910111184</t>
  </si>
  <si>
    <t>LUCIA  UGALDE</t>
  </si>
  <si>
    <t>A910111185</t>
  </si>
  <si>
    <t>KEVIN LOYOLA</t>
  </si>
  <si>
    <t>A910111191</t>
  </si>
  <si>
    <t>CRISTINA  BERNAL</t>
  </si>
  <si>
    <t>A910111194</t>
  </si>
  <si>
    <t>ERIK ROQUE</t>
  </si>
  <si>
    <t>A910111196</t>
  </si>
  <si>
    <t>ABRIL ROQUE</t>
  </si>
  <si>
    <t>A910111197</t>
  </si>
  <si>
    <t>LIS RODRIGUEZ</t>
  </si>
  <si>
    <t>A910111202</t>
  </si>
  <si>
    <t>ALEXEY  GURIDI</t>
  </si>
  <si>
    <t>A910111203</t>
  </si>
  <si>
    <t>JUAN LUIS  QUINTANA</t>
  </si>
  <si>
    <t>A910111215</t>
  </si>
  <si>
    <t>JOEL  ECEVEDO</t>
  </si>
  <si>
    <t>A910111219</t>
  </si>
  <si>
    <t>AEROA1900N8267665</t>
  </si>
  <si>
    <t>JOSE  BENAVIDES</t>
  </si>
  <si>
    <t>A910111221</t>
  </si>
  <si>
    <t>YESENIA  LEAL</t>
  </si>
  <si>
    <t>A910111222</t>
  </si>
  <si>
    <t>JOSEDE JESUS SANCHEZ</t>
  </si>
  <si>
    <t>A910111223</t>
  </si>
  <si>
    <t>SOPHIE NAVA</t>
  </si>
  <si>
    <t>A910111227</t>
  </si>
  <si>
    <t>MARIBEL  NAVA</t>
  </si>
  <si>
    <t>A910111228</t>
  </si>
  <si>
    <t>ANTONIO  RAMIREZ</t>
  </si>
  <si>
    <t>A910111229</t>
  </si>
  <si>
    <t>ANNA CALVO GALLEGOS</t>
  </si>
  <si>
    <t>AE510002194</t>
  </si>
  <si>
    <t>FATIMA OSIRIS</t>
  </si>
  <si>
    <t>A910111230</t>
  </si>
  <si>
    <t>MARIE ANNE</t>
  </si>
  <si>
    <t>A910111231</t>
  </si>
  <si>
    <t>MAXIME JEAN</t>
  </si>
  <si>
    <t>A910111232</t>
  </si>
  <si>
    <t>JOSE LEONARDO CASTRO</t>
  </si>
  <si>
    <t>A910111236</t>
  </si>
  <si>
    <t>SILVIA ARROYO ZAPOTITLA</t>
  </si>
  <si>
    <t>A910111237</t>
  </si>
  <si>
    <t>a4acb542-6dda-4394-b935-1d2dfacdeec6</t>
  </si>
  <si>
    <t>AEROA1930E11591</t>
  </si>
  <si>
    <t>GUMERCINDO HERRERA</t>
  </si>
  <si>
    <t>A910111243</t>
  </si>
  <si>
    <t>PRISCILA GAMEZ</t>
  </si>
  <si>
    <t>A910111244</t>
  </si>
  <si>
    <t>RAMON  GARCIA</t>
  </si>
  <si>
    <t>A910111255</t>
  </si>
  <si>
    <t>BLANCA RODRIGUEZ</t>
  </si>
  <si>
    <t>A910111256</t>
  </si>
  <si>
    <t>MARIANA GARCIA</t>
  </si>
  <si>
    <t>A910111257</t>
  </si>
  <si>
    <t>CLAUDIA  SERRANO</t>
  </si>
  <si>
    <t>A910111259</t>
  </si>
  <si>
    <t>VICTOR TELLEZ</t>
  </si>
  <si>
    <t>A910111260</t>
  </si>
  <si>
    <t>DALYLA TORRES</t>
  </si>
  <si>
    <t>A910111262</t>
  </si>
  <si>
    <t>PASDA2350N8268086</t>
  </si>
  <si>
    <t>A910111263</t>
  </si>
  <si>
    <t>MAYTE ROJAS</t>
  </si>
  <si>
    <t>A910111264</t>
  </si>
  <si>
    <t>A910111265</t>
  </si>
  <si>
    <t>LEO ROJAS</t>
  </si>
  <si>
    <t>A910111266</t>
  </si>
  <si>
    <t>A910111267</t>
  </si>
  <si>
    <t>LILIANA TORRES</t>
  </si>
  <si>
    <t>A910111268</t>
  </si>
  <si>
    <t>A910111269</t>
  </si>
  <si>
    <t>HERNESTO ROJAS</t>
  </si>
  <si>
    <t>A910111270</t>
  </si>
  <si>
    <t>A910111271</t>
  </si>
  <si>
    <t>Najbi Core Denicia</t>
  </si>
  <si>
    <t>A910111274</t>
  </si>
  <si>
    <t>581c7829-b50a-40da-8dd1-7e2d5eb211ed</t>
  </si>
  <si>
    <t>AEROA2000N8267666</t>
  </si>
  <si>
    <t>EDUARDO  LARSEN</t>
  </si>
  <si>
    <t>A910111277</t>
  </si>
  <si>
    <t>GEORGINA CARVAJAL</t>
  </si>
  <si>
    <t>A910111278</t>
  </si>
  <si>
    <t>SAMUEL  HERNANDEZ</t>
  </si>
  <si>
    <t>A910111280</t>
  </si>
  <si>
    <t>ANDRES LAZO</t>
  </si>
  <si>
    <t>A910111288</t>
  </si>
  <si>
    <t>ARTURO VAZQUEZ</t>
  </si>
  <si>
    <t>A910111289</t>
  </si>
  <si>
    <t>LETICIA RAMOS</t>
  </si>
  <si>
    <t>A910111290</t>
  </si>
  <si>
    <t xml:space="preserve">RICARDO  FLORES </t>
  </si>
  <si>
    <t>AE510002197</t>
  </si>
  <si>
    <t>AEROA2100E11512</t>
  </si>
  <si>
    <t>GUILLERMO  MONTIEL</t>
  </si>
  <si>
    <t>A910111294</t>
  </si>
  <si>
    <t>M FERNANDA  ROCHA</t>
  </si>
  <si>
    <t>A910111295</t>
  </si>
  <si>
    <t>SANTIAGO   MONTIEL</t>
  </si>
  <si>
    <t>A910111296</t>
  </si>
  <si>
    <t xml:space="preserve">ORESTE MELENDEZ </t>
  </si>
  <si>
    <t>AE510002198</t>
  </si>
  <si>
    <t>AURELIO CASTANEDA HERRERA</t>
  </si>
  <si>
    <t>AE510002199</t>
  </si>
  <si>
    <t>IXCHEL FRAGOSO</t>
  </si>
  <si>
    <t>A910111297</t>
  </si>
  <si>
    <t>08495B</t>
  </si>
  <si>
    <t>JUAN PABLO  ROCHA</t>
  </si>
  <si>
    <t>A910111298</t>
  </si>
  <si>
    <t>Miguel Angel Hebrard Murrieta</t>
  </si>
  <si>
    <t>A910111300</t>
  </si>
  <si>
    <t>520020;342137649;97060408</t>
  </si>
  <si>
    <t>c2176200-d0e1-40da-a6b9-a140d933904b</t>
  </si>
  <si>
    <t>Francisco Martin Cavada Martinez</t>
  </si>
  <si>
    <t>A910111301</t>
  </si>
  <si>
    <t>DAVID  GUTIERREZ</t>
  </si>
  <si>
    <t>A910111302</t>
  </si>
  <si>
    <t>JUAN PABLO  LOPEZ</t>
  </si>
  <si>
    <t>A910111303</t>
  </si>
  <si>
    <t>PASDA1220N4586</t>
  </si>
  <si>
    <t xml:space="preserve">MARIA  CAMPOS </t>
  </si>
  <si>
    <t>AE510002200</t>
  </si>
  <si>
    <t xml:space="preserve">FIDEL MARTINEZ </t>
  </si>
  <si>
    <t>AE510002201</t>
  </si>
  <si>
    <t>EMILI MARYEL ROSA</t>
  </si>
  <si>
    <t>A910111305</t>
  </si>
  <si>
    <t>MARIEL SANCHEZ</t>
  </si>
  <si>
    <t>A910111306</t>
  </si>
  <si>
    <t>SANCHEZ EUFEMIA</t>
  </si>
  <si>
    <t>A910111307</t>
  </si>
  <si>
    <t>URIEL ROSAS</t>
  </si>
  <si>
    <t>A910111308</t>
  </si>
  <si>
    <t>ANGEL ROSAS</t>
  </si>
  <si>
    <t>A910111309</t>
  </si>
  <si>
    <t xml:space="preserve">JESUS RIVERA </t>
  </si>
  <si>
    <t>AE510002204</t>
  </si>
  <si>
    <t>ARMANDO  MENDOZA</t>
  </si>
  <si>
    <t>A910111310</t>
  </si>
  <si>
    <t xml:space="preserve">HERNAN HUERTA </t>
  </si>
  <si>
    <t>AE510002207</t>
  </si>
  <si>
    <t>BEATRIZ ALEJANDRA SANCHEZ ROMERO</t>
  </si>
  <si>
    <t>AE510002208</t>
  </si>
  <si>
    <t>SERGIO FRAGOSO</t>
  </si>
  <si>
    <t>A910111317</t>
  </si>
  <si>
    <t>AEROA2130N8267667</t>
  </si>
  <si>
    <t xml:space="preserve">FERNANDO GONZALEZ </t>
  </si>
  <si>
    <t>AE510002219</t>
  </si>
  <si>
    <t xml:space="preserve">CARLOS CASTRILLO </t>
  </si>
  <si>
    <t>AE510002220</t>
  </si>
  <si>
    <t>FLOR  MARTINEZ</t>
  </si>
  <si>
    <t>A910111325</t>
  </si>
  <si>
    <t>BRISSA  HERMOSILLO</t>
  </si>
  <si>
    <t>A910111326</t>
  </si>
  <si>
    <t xml:space="preserve">JESAHEL MEJIA </t>
  </si>
  <si>
    <t>AE510002222</t>
  </si>
  <si>
    <t xml:space="preserve">LUIS FLORES </t>
  </si>
  <si>
    <t>AE510002223</t>
  </si>
  <si>
    <t xml:space="preserve">HECTOR DURAN </t>
  </si>
  <si>
    <t>AE510002224</t>
  </si>
  <si>
    <t xml:space="preserve">ALEJANDRO MARQUEZ </t>
  </si>
  <si>
    <t>AE510002225</t>
  </si>
  <si>
    <t>VANESSA ORTEGA</t>
  </si>
  <si>
    <t>A910111330</t>
  </si>
  <si>
    <t>ALEJANDRA ORTEGA</t>
  </si>
  <si>
    <t>A910111331</t>
  </si>
  <si>
    <t>VELIA  MAGALLANES</t>
  </si>
  <si>
    <t>A910111332</t>
  </si>
  <si>
    <t>HORTENSIA PEREZ</t>
  </si>
  <si>
    <t>A910111333</t>
  </si>
  <si>
    <t>DANIELA TAM</t>
  </si>
  <si>
    <t>A910111334</t>
  </si>
  <si>
    <t>ADRIANA DOMINGUEZ</t>
  </si>
  <si>
    <t>A910111335</t>
  </si>
  <si>
    <t>A910111336</t>
  </si>
  <si>
    <t>DANIEL ORTEGA</t>
  </si>
  <si>
    <t>A910111337</t>
  </si>
  <si>
    <t>AEROA2230N8267668</t>
  </si>
  <si>
    <t>ANDREA LAI</t>
  </si>
  <si>
    <t>A910111338</t>
  </si>
  <si>
    <t>ANDREA  BORDONARO</t>
  </si>
  <si>
    <t>A910111339</t>
  </si>
  <si>
    <t>CARMEN FLORES</t>
  </si>
  <si>
    <t>A910111341</t>
  </si>
  <si>
    <t>KATIA  ALCAZAR</t>
  </si>
  <si>
    <t>A910111342</t>
  </si>
  <si>
    <t>FELICITAS FLORES</t>
  </si>
  <si>
    <t>A910111343</t>
  </si>
  <si>
    <t>OSCAR CASTRO</t>
  </si>
  <si>
    <t>F6210034743</t>
  </si>
  <si>
    <t>RAPHAEL MATERNE</t>
  </si>
  <si>
    <t>A910111353</t>
  </si>
  <si>
    <t xml:space="preserve">CECILIA   NUNEZ </t>
  </si>
  <si>
    <t>A910111357</t>
  </si>
  <si>
    <t>CELINA  FLORES CAMARILLO</t>
  </si>
  <si>
    <t>AE510002229</t>
  </si>
  <si>
    <t xml:space="preserve">AURORA  DEL ANGEL </t>
  </si>
  <si>
    <t>AE510002230</t>
  </si>
  <si>
    <t>ETEL  MARIA  CORTES</t>
  </si>
  <si>
    <t>AE510002231</t>
  </si>
  <si>
    <t>Mara del Rocio baca aguilar</t>
  </si>
  <si>
    <t>A910111360</t>
  </si>
  <si>
    <t>f9d5cd8e-1668-4f00-bc9d-4ad261b7170a</t>
  </si>
  <si>
    <t>Brenda yolanda martinez Mendoza</t>
  </si>
  <si>
    <t>A910111361</t>
  </si>
  <si>
    <t>AEROA2300N8267669</t>
  </si>
  <si>
    <t xml:space="preserve">JOSE  ANTONIO  ABASCAL </t>
  </si>
  <si>
    <t>A910111364</t>
  </si>
  <si>
    <t xml:space="preserve">GLORIA  GONZALEZ </t>
  </si>
  <si>
    <t>A910111365</t>
  </si>
  <si>
    <t>DIANA  PEREZ</t>
  </si>
  <si>
    <t>A910111368</t>
  </si>
  <si>
    <t xml:space="preserve">SUREN  SORATHIA </t>
  </si>
  <si>
    <t>A910111369</t>
  </si>
  <si>
    <t>LEONEL  CARREON</t>
  </si>
  <si>
    <t>AE510002238</t>
  </si>
  <si>
    <t>AEROA2359N8267671</t>
  </si>
  <si>
    <t xml:space="preserve">JOSE  DE LEON </t>
  </si>
  <si>
    <t>A910111389</t>
  </si>
  <si>
    <t xml:space="preserve">FERNANDA  TEELE </t>
  </si>
  <si>
    <t>A910111391</t>
  </si>
  <si>
    <t xml:space="preserve">JOSE  MARTINEZ </t>
  </si>
  <si>
    <t>A910111400</t>
  </si>
  <si>
    <t>CAROLINA  FRAGOSO</t>
  </si>
  <si>
    <t>A910111401</t>
  </si>
  <si>
    <t>CIRCE   CARBAJAL</t>
  </si>
  <si>
    <t>AE510002240</t>
  </si>
  <si>
    <t>CARLOS CARBAJAL</t>
  </si>
  <si>
    <t>AE510002241</t>
  </si>
  <si>
    <t xml:space="preserve">ALEJANDRA MALDONADO </t>
  </si>
  <si>
    <t>AE510002242</t>
  </si>
  <si>
    <t xml:space="preserve">LEONARDO  ALDAZ </t>
  </si>
  <si>
    <t>A910111403</t>
  </si>
  <si>
    <t xml:space="preserve">CASSANDRA  ALDAZ </t>
  </si>
  <si>
    <t>A910111404</t>
  </si>
  <si>
    <t xml:space="preserve">NAHELY  MARQUEZ </t>
  </si>
  <si>
    <t>A910111405</t>
  </si>
  <si>
    <t xml:space="preserve">MARIA  GALVAN </t>
  </si>
  <si>
    <t>A910111406</t>
  </si>
  <si>
    <t xml:space="preserve">MIGUEL  GALVAN </t>
  </si>
  <si>
    <t>A910111407</t>
  </si>
  <si>
    <t xml:space="preserve">NANCY  BARRIO </t>
  </si>
  <si>
    <t>A910111408</t>
  </si>
  <si>
    <t xml:space="preserve">JESUS  GARCIA </t>
  </si>
  <si>
    <t>A910111409</t>
  </si>
  <si>
    <t>AEROA0045E11513</t>
  </si>
  <si>
    <t xml:space="preserve">GABRIELA  TRUJEQUE </t>
  </si>
  <si>
    <t>A910111412</t>
  </si>
  <si>
    <t xml:space="preserve">MIGUEL  ALVAREZ  </t>
  </si>
  <si>
    <t>A910111413</t>
  </si>
  <si>
    <t xml:space="preserve">MARIA JOSE  ALVAREZ </t>
  </si>
  <si>
    <t>A910111414</t>
  </si>
  <si>
    <t xml:space="preserve">MIGUEL  ANGEL ALVAREZ </t>
  </si>
  <si>
    <t>A910111415</t>
  </si>
  <si>
    <t xml:space="preserve">ERNESTO  CUBILLAS </t>
  </si>
  <si>
    <t>A910111416</t>
  </si>
  <si>
    <t xml:space="preserve">FRANCO  PASSAMONTE </t>
  </si>
  <si>
    <t>A910111421</t>
  </si>
  <si>
    <t xml:space="preserve">LUZ  ZACARZI </t>
  </si>
  <si>
    <t>A910111422</t>
  </si>
  <si>
    <t>06785Z</t>
  </si>
  <si>
    <t>A910111423</t>
  </si>
  <si>
    <t xml:space="preserve">SOCORRO  ZACATZI </t>
  </si>
  <si>
    <t>A910111424</t>
  </si>
  <si>
    <t>A910111425</t>
  </si>
  <si>
    <t xml:space="preserve">LAZARO  ZACATZI </t>
  </si>
  <si>
    <t>A910111426</t>
  </si>
  <si>
    <t>A910111427</t>
  </si>
  <si>
    <t>AEROA0130N8267673</t>
  </si>
  <si>
    <t xml:space="preserve">OCTAVIO  GAMEZ </t>
  </si>
  <si>
    <t>A910111430</t>
  </si>
  <si>
    <t>AEROA0330N11407</t>
  </si>
  <si>
    <t xml:space="preserve">MELISSA GOMEZ </t>
  </si>
  <si>
    <t>A910111454</t>
  </si>
  <si>
    <t xml:space="preserve">ELIZABETH  BANUELOS </t>
  </si>
  <si>
    <t>A910111455</t>
  </si>
  <si>
    <t>CYNTHIA N KARINA CHANOTA</t>
  </si>
  <si>
    <t>A910111459</t>
  </si>
  <si>
    <t xml:space="preserve">PATRICIA  JIMENEZ </t>
  </si>
  <si>
    <t>A910111460</t>
  </si>
  <si>
    <t xml:space="preserve">BETSABE  LANUZA </t>
  </si>
  <si>
    <t>A910111464</t>
  </si>
  <si>
    <t>ENRIQUE  OCHOA  NUNEZ</t>
  </si>
  <si>
    <t>AE510002245</t>
  </si>
  <si>
    <t>JUAN CARLOS  BRETON</t>
  </si>
  <si>
    <t>AE510002246</t>
  </si>
  <si>
    <t>AEROA0500N11408</t>
  </si>
  <si>
    <t xml:space="preserve">JOSE  HERNANDEZ </t>
  </si>
  <si>
    <t>A910111477</t>
  </si>
  <si>
    <t>JULE  SMILLA WINDLER</t>
  </si>
  <si>
    <t>AE510002248</t>
  </si>
  <si>
    <t xml:space="preserve">MANUEL REINHOLD </t>
  </si>
  <si>
    <t>AE510002249</t>
  </si>
  <si>
    <t>CHRISTIAN IVETTE RODRIGUEZ</t>
  </si>
  <si>
    <t>AE510002250</t>
  </si>
  <si>
    <t>ANTONIO HUESCA BRAVO</t>
  </si>
  <si>
    <t>AE510002251</t>
  </si>
  <si>
    <t xml:space="preserve">ISAAC  CRUZ </t>
  </si>
  <si>
    <t>A910111484</t>
  </si>
  <si>
    <t xml:space="preserve">PAULINA  CANEDO </t>
  </si>
  <si>
    <t>A910111486</t>
  </si>
  <si>
    <t xml:space="preserve">FRANCISCO  COLMENERO </t>
  </si>
  <si>
    <t>A910111487</t>
  </si>
  <si>
    <t xml:space="preserve">RICARDO  RAMIREZ </t>
  </si>
  <si>
    <t>A910111488</t>
  </si>
  <si>
    <t>JOSE LUIS  RAMIREZ FERNANDEZ</t>
  </si>
  <si>
    <t>AE510002252</t>
  </si>
  <si>
    <t>JORGE  CAMPOS</t>
  </si>
  <si>
    <t>AE510002253</t>
  </si>
  <si>
    <t>AEROA0600N8267682</t>
  </si>
  <si>
    <t xml:space="preserve">JORGE   CAMPOS </t>
  </si>
  <si>
    <t>A910111492</t>
  </si>
  <si>
    <t xml:space="preserve">SANTIAGO  CAMPOS </t>
  </si>
  <si>
    <t>A910111493</t>
  </si>
  <si>
    <t xml:space="preserve">JOSIMAR   CASCO </t>
  </si>
  <si>
    <t>A910111499</t>
  </si>
  <si>
    <t xml:space="preserve">MICHELLE  HERNANDEZ </t>
  </si>
  <si>
    <t>A910111501</t>
  </si>
  <si>
    <t xml:space="preserve">WENDY  ALONSO </t>
  </si>
  <si>
    <t>A910111502</t>
  </si>
  <si>
    <t xml:space="preserve">ROSA  TZOMPANTZI </t>
  </si>
  <si>
    <t>A910111503</t>
  </si>
  <si>
    <t xml:space="preserve">ROEL  HARO </t>
  </si>
  <si>
    <t>A910111504</t>
  </si>
  <si>
    <t xml:space="preserve">JOSHELIN  RANGEL </t>
  </si>
  <si>
    <t>A910111505</t>
  </si>
  <si>
    <t>HIRAM  HERNANDEZ</t>
  </si>
  <si>
    <t>A910111506</t>
  </si>
  <si>
    <t>ANDREA  DELGADO BRETON</t>
  </si>
  <si>
    <t>AE510002255</t>
  </si>
  <si>
    <t>ANA BELEN RUI SANCHEZ ARDUENGO</t>
  </si>
  <si>
    <t>AE510002256</t>
  </si>
  <si>
    <t xml:space="preserve">ALEJANDRO  MUSI  </t>
  </si>
  <si>
    <t>A910111508</t>
  </si>
  <si>
    <t>AEROA0630E11636</t>
  </si>
  <si>
    <t xml:space="preserve">ANSELMO   CHAVEZ </t>
  </si>
  <si>
    <t>A910111517</t>
  </si>
  <si>
    <t>ELLARY  WATT</t>
  </si>
  <si>
    <t>A910111520</t>
  </si>
  <si>
    <t>BEATRIZ  ORRANTE</t>
  </si>
  <si>
    <t>A910111522</t>
  </si>
  <si>
    <t>ALDO  ROBLES</t>
  </si>
  <si>
    <t>A910111523</t>
  </si>
  <si>
    <t>KARINA  TAPIA</t>
  </si>
  <si>
    <t>A910111524</t>
  </si>
  <si>
    <t>AEROA0730E11633</t>
  </si>
  <si>
    <t>ANA MARIA  CHILACA</t>
  </si>
  <si>
    <t>A910111539</t>
  </si>
  <si>
    <t>GABRIEL  LEON</t>
  </si>
  <si>
    <t>A910111545</t>
  </si>
  <si>
    <t>02367D</t>
  </si>
  <si>
    <t>AEROA0845N11409</t>
  </si>
  <si>
    <t>ISAAC  MENDEZ</t>
  </si>
  <si>
    <t>A910111547</t>
  </si>
  <si>
    <t>MONICA  SALDOVAL</t>
  </si>
  <si>
    <t>A910111549</t>
  </si>
  <si>
    <t>ALICIA  VERGARA</t>
  </si>
  <si>
    <t>A910111550</t>
  </si>
  <si>
    <t>ARTURO JUAREZ</t>
  </si>
  <si>
    <t>AE510002259</t>
  </si>
  <si>
    <t>00546B</t>
  </si>
  <si>
    <t>PASDA2350N8268267</t>
  </si>
  <si>
    <t>AE510002260</t>
  </si>
  <si>
    <t>LEONOR JUAREZ</t>
  </si>
  <si>
    <t>AE510002261</t>
  </si>
  <si>
    <t>AE510002262</t>
  </si>
  <si>
    <t>JORGE   GOMEZ</t>
  </si>
  <si>
    <t>A910111556</t>
  </si>
  <si>
    <t>FEDERICO TORANZO</t>
  </si>
  <si>
    <t>A21622830309631878362</t>
  </si>
  <si>
    <t>N72Q1L</t>
  </si>
  <si>
    <t>TOMAS CICERO VALDEZ</t>
  </si>
  <si>
    <t>A21622830309631878363</t>
  </si>
  <si>
    <t>AEROA1000E11638</t>
  </si>
  <si>
    <t>TIM  WENZEL</t>
  </si>
  <si>
    <t>A910111557</t>
  </si>
  <si>
    <t>NATIVIDAD  GARCIA</t>
  </si>
  <si>
    <t>A910111561</t>
  </si>
  <si>
    <t>JUAN  GARCIA</t>
  </si>
  <si>
    <t>A910111567</t>
  </si>
  <si>
    <t>AEROA1030N8267691</t>
  </si>
  <si>
    <t>MARIO  GUTIERREZ</t>
  </si>
  <si>
    <t>A910111568</t>
  </si>
  <si>
    <t>J1WJMM</t>
  </si>
  <si>
    <t>VALERIA MOLINA</t>
  </si>
  <si>
    <t>A21622830309631878369</t>
  </si>
  <si>
    <t>JOSE  LOPEZ</t>
  </si>
  <si>
    <t>A910111574</t>
  </si>
  <si>
    <t>SERGIO  PEDRON</t>
  </si>
  <si>
    <t>A910111585</t>
  </si>
  <si>
    <t>JOSE  PEDRON</t>
  </si>
  <si>
    <t>A910111586</t>
  </si>
  <si>
    <t>AEROA1100N8267693</t>
  </si>
  <si>
    <t>PAULINA SIMON FAYAD</t>
  </si>
  <si>
    <t>F6210034744</t>
  </si>
  <si>
    <t>FAYAD GONZALEZ CELINDA</t>
  </si>
  <si>
    <t>F6210034745</t>
  </si>
  <si>
    <t>EDUARDO  RICANO</t>
  </si>
  <si>
    <t>A910111591</t>
  </si>
  <si>
    <t>TRINIDAD VEGA</t>
  </si>
  <si>
    <t>A910111592</t>
  </si>
  <si>
    <t>JAZMIN  PEREZ</t>
  </si>
  <si>
    <t>A910111596</t>
  </si>
  <si>
    <t>SAMUEL SERVIN</t>
  </si>
  <si>
    <t>A910111597</t>
  </si>
  <si>
    <t>A910111598</t>
  </si>
  <si>
    <t>LUISA MORO</t>
  </si>
  <si>
    <t>A910111599</t>
  </si>
  <si>
    <t>A910111600</t>
  </si>
  <si>
    <t>AMELIA CASTANEDA</t>
  </si>
  <si>
    <t>A21622830309631878374</t>
  </si>
  <si>
    <t>PERLA ANALI AGUIRRE</t>
  </si>
  <si>
    <t>A21622830309631878375</t>
  </si>
  <si>
    <t>GUADALUPE GONZALEZ</t>
  </si>
  <si>
    <t>A21622830309631878376</t>
  </si>
  <si>
    <t>AEROA1130N8267694</t>
  </si>
  <si>
    <t xml:space="preserve">DOREEN JEAN </t>
  </si>
  <si>
    <t>A910111602</t>
  </si>
  <si>
    <t>05082D</t>
  </si>
  <si>
    <t>CURTIS GLENN</t>
  </si>
  <si>
    <t>A910111603</t>
  </si>
  <si>
    <t>AUSTIN CURTIS</t>
  </si>
  <si>
    <t>A910111604</t>
  </si>
  <si>
    <t>MANUEL SANCHEZ</t>
  </si>
  <si>
    <t>A910111605</t>
  </si>
  <si>
    <t>MARTHA PEREZ</t>
  </si>
  <si>
    <t>A910111606</t>
  </si>
  <si>
    <t>EFRAIN ARREZOLA</t>
  </si>
  <si>
    <t>A21622830309631878377</t>
  </si>
  <si>
    <t xml:space="preserve">FABIOLA ARREZOLA </t>
  </si>
  <si>
    <t>A21622830309631878378</t>
  </si>
  <si>
    <t>MONICA ARREZOLA</t>
  </si>
  <si>
    <t>A21622830309631878379</t>
  </si>
  <si>
    <t>LORENA ARREZOLA</t>
  </si>
  <si>
    <t>A21622830309631878380</t>
  </si>
  <si>
    <t>JORGE TEXIS</t>
  </si>
  <si>
    <t>A21622830309631878381</t>
  </si>
  <si>
    <t>JULIO CESAR VALDES</t>
  </si>
  <si>
    <t>A21622830309631878382</t>
  </si>
  <si>
    <t>JORGE ISRAEL RIOS</t>
  </si>
  <si>
    <t>A21622830309631878388</t>
  </si>
  <si>
    <t>ANDRES PEREZ</t>
  </si>
  <si>
    <t>A21622830309631878389</t>
  </si>
  <si>
    <t>JAVIER CASTELLANOS</t>
  </si>
  <si>
    <t>A21622830309631878390</t>
  </si>
  <si>
    <t>LUIS ANGEL ORTEGA</t>
  </si>
  <si>
    <t>A910111612</t>
  </si>
  <si>
    <t>OLGA MARIA OZUNA</t>
  </si>
  <si>
    <t>A21622830309631878391</t>
  </si>
  <si>
    <t>VILABOA RUBIO SEVERINO</t>
  </si>
  <si>
    <t>F6210034746</t>
  </si>
  <si>
    <t>GUTIERREZ GAETA MARIA DE JESUS</t>
  </si>
  <si>
    <t>F6210034747</t>
  </si>
  <si>
    <t>RAUL SANDOVAL</t>
  </si>
  <si>
    <t>A21622830309631878393</t>
  </si>
  <si>
    <t>MARCO ANTONIO RAMOS</t>
  </si>
  <si>
    <t>A21622830309631878394</t>
  </si>
  <si>
    <t>ADRIAN WELKE</t>
  </si>
  <si>
    <t>A21622830309631878398</t>
  </si>
  <si>
    <t>NALAN STULKEN</t>
  </si>
  <si>
    <t>A21622830309631878399</t>
  </si>
  <si>
    <t>CARLOS ALBERTO ALDUNCIN</t>
  </si>
  <si>
    <t>A21622830309631878400</t>
  </si>
  <si>
    <t>RODRIGO CORTES</t>
  </si>
  <si>
    <t>A21622830309631878401</t>
  </si>
  <si>
    <t>AEROA1200N8267696</t>
  </si>
  <si>
    <t>VICTOR  MACIAS</t>
  </si>
  <si>
    <t>A910111616</t>
  </si>
  <si>
    <t>ANGELA ROJAS</t>
  </si>
  <si>
    <t>A21622830309631878402</t>
  </si>
  <si>
    <t>DAVID ROJAS</t>
  </si>
  <si>
    <t>A21622830309631878403</t>
  </si>
  <si>
    <t>ADRIAN HIRAM FRANCO</t>
  </si>
  <si>
    <t>A21622830309631878404</t>
  </si>
  <si>
    <t>FRANCISCA ROJAS</t>
  </si>
  <si>
    <t>A21622830309631878405</t>
  </si>
  <si>
    <t>LUIS ALBERTO RANGEL</t>
  </si>
  <si>
    <t>A21622830309631878408</t>
  </si>
  <si>
    <t>AEROA1300N8267698</t>
  </si>
  <si>
    <t>AUSTREBERTA  VILA</t>
  </si>
  <si>
    <t>A910111624</t>
  </si>
  <si>
    <t>CHIARA  DELSER</t>
  </si>
  <si>
    <t>A910111627</t>
  </si>
  <si>
    <t>DARIUSZ RYSARD</t>
  </si>
  <si>
    <t>A21622830309631878411</t>
  </si>
  <si>
    <t>MOISES  ESPINO</t>
  </si>
  <si>
    <t>A910111632</t>
  </si>
  <si>
    <t>ERICK  RAMOS</t>
  </si>
  <si>
    <t>A910111633</t>
  </si>
  <si>
    <t>CARLOS  PEREZ</t>
  </si>
  <si>
    <t>A910111634</t>
  </si>
  <si>
    <t>FRANCISCO  LOZADA</t>
  </si>
  <si>
    <t>A910111635</t>
  </si>
  <si>
    <t xml:space="preserve">MURILLO ALVAREZ JOSE HUMBERTO </t>
  </si>
  <si>
    <t>F6210034751</t>
  </si>
  <si>
    <t>JUAN CARLOS GATICA</t>
  </si>
  <si>
    <t>A21622830309631878416</t>
  </si>
  <si>
    <t>CHRIATIAN GABRIEL PRUD</t>
  </si>
  <si>
    <t>A21622830309631878419</t>
  </si>
  <si>
    <t>AEROA1320E11639</t>
  </si>
  <si>
    <t>VICTORIA ALVAREZ</t>
  </si>
  <si>
    <t>A21622830309631878421</t>
  </si>
  <si>
    <t>LUCA ALVAREZ</t>
  </si>
  <si>
    <t>A21622830309631878422</t>
  </si>
  <si>
    <t>ISABELLA ALVAREZ</t>
  </si>
  <si>
    <t>A21622830309631878423</t>
  </si>
  <si>
    <t>STEPHANIE NICOLE BOWLES</t>
  </si>
  <si>
    <t>A21622830309631878424</t>
  </si>
  <si>
    <t>ROBERTO ALVAREZ</t>
  </si>
  <si>
    <t>A21622830309631878425</t>
  </si>
  <si>
    <t>JUAN M RAMIREZ</t>
  </si>
  <si>
    <t>A21622830309631878426</t>
  </si>
  <si>
    <t>JUAN SAINZ DE ROZAS</t>
  </si>
  <si>
    <t>A910111641</t>
  </si>
  <si>
    <t>JORGE  VELAZQUEZ</t>
  </si>
  <si>
    <t>A910111642</t>
  </si>
  <si>
    <t>MARIA  HERRERA</t>
  </si>
  <si>
    <t>A910111643</t>
  </si>
  <si>
    <t>REGINA  GUEVARA</t>
  </si>
  <si>
    <t>A910111644</t>
  </si>
  <si>
    <t>JOSE  GUEVARA</t>
  </si>
  <si>
    <t>A910111645</t>
  </si>
  <si>
    <t>AEROA1340N8267700</t>
  </si>
  <si>
    <t>YYOLANDA  TRUJILLO</t>
  </si>
  <si>
    <t>A910111646</t>
  </si>
  <si>
    <t>SALVADOR  ROSALES</t>
  </si>
  <si>
    <t>A910111647</t>
  </si>
  <si>
    <t>MELISSA   MENDEZ</t>
  </si>
  <si>
    <t>A910111648</t>
  </si>
  <si>
    <t>HUGO  MENDEZ</t>
  </si>
  <si>
    <t>A910111649</t>
  </si>
  <si>
    <t>ELIMANUEL  ROBLEZ</t>
  </si>
  <si>
    <t>A910111650</t>
  </si>
  <si>
    <t>CAMILA  GONZALEZ</t>
  </si>
  <si>
    <t>A910111651</t>
  </si>
  <si>
    <t>ANGELICA  CAVAZOS</t>
  </si>
  <si>
    <t>A910111652</t>
  </si>
  <si>
    <t>ARYAN  TRAVA</t>
  </si>
  <si>
    <t>A910111653</t>
  </si>
  <si>
    <t>FLOR  ALCOCER</t>
  </si>
  <si>
    <t>A910111654</t>
  </si>
  <si>
    <t>CONSUELO  PELAEZ</t>
  </si>
  <si>
    <t>A910111655</t>
  </si>
  <si>
    <t>AMILAMIA  GONZALEZ</t>
  </si>
  <si>
    <t>A910111656</t>
  </si>
  <si>
    <t>MARIAELIZABETH JAIMES</t>
  </si>
  <si>
    <t>A910111657</t>
  </si>
  <si>
    <t>TERESA  JAIMES</t>
  </si>
  <si>
    <t>A910111658</t>
  </si>
  <si>
    <t>DORA MARTINEZ</t>
  </si>
  <si>
    <t>A910111659</t>
  </si>
  <si>
    <t>ALEJANDRO LAGUNES</t>
  </si>
  <si>
    <t>A21622830309631878428</t>
  </si>
  <si>
    <t>ELVIRA GUADALUPE CANCINO URBINA</t>
  </si>
  <si>
    <t>A910111660</t>
  </si>
  <si>
    <t>MAURICIO  ALBA</t>
  </si>
  <si>
    <t>A910111661</t>
  </si>
  <si>
    <t>AEROA1400E11634</t>
  </si>
  <si>
    <t>HARLEY  RILLS</t>
  </si>
  <si>
    <t>A910111668</t>
  </si>
  <si>
    <t>AIPPUN</t>
  </si>
  <si>
    <t>MARK  ROLLS</t>
  </si>
  <si>
    <t>A910111669</t>
  </si>
  <si>
    <t>SHITAL  SHAH</t>
  </si>
  <si>
    <t>A910111670</t>
  </si>
  <si>
    <t>A910111671</t>
  </si>
  <si>
    <t>A910111672</t>
  </si>
  <si>
    <t>A910111673</t>
  </si>
  <si>
    <t>GILDA MORALES</t>
  </si>
  <si>
    <t>A21622830309631878431</t>
  </si>
  <si>
    <t>JOEL  GARCIA</t>
  </si>
  <si>
    <t>A910111676</t>
  </si>
  <si>
    <t>06610D</t>
  </si>
  <si>
    <t>MARTHA  GARCIA</t>
  </si>
  <si>
    <t>A910111677</t>
  </si>
  <si>
    <t>RAFAEL EDUARDO TENORIO MEJIA</t>
  </si>
  <si>
    <t>A21622830309631878433</t>
  </si>
  <si>
    <t>MIGUEL ANGEL MACIS</t>
  </si>
  <si>
    <t>AE510002263</t>
  </si>
  <si>
    <t>EREDIRA  RAMIREZ</t>
  </si>
  <si>
    <t>A910111690</t>
  </si>
  <si>
    <t>SERGIO FLORES</t>
  </si>
  <si>
    <t>AE510002270</t>
  </si>
  <si>
    <t>11855B</t>
  </si>
  <si>
    <t>AEROA1500N8267702</t>
  </si>
  <si>
    <t>BRUNO MORAS</t>
  </si>
  <si>
    <t>A910111700</t>
  </si>
  <si>
    <t>JAVIER GALLEGOS</t>
  </si>
  <si>
    <t>A910111707</t>
  </si>
  <si>
    <t>A910111708</t>
  </si>
  <si>
    <t>MA DEL PILAR CANDIA</t>
  </si>
  <si>
    <t>A910111709</t>
  </si>
  <si>
    <t>A910111710</t>
  </si>
  <si>
    <t xml:space="preserve">PAVEL MUNGUIA </t>
  </si>
  <si>
    <t>A21622830309631878453</t>
  </si>
  <si>
    <t>A21622830309631878454</t>
  </si>
  <si>
    <t>ALEJANDRO VARELA</t>
  </si>
  <si>
    <t>A910111711</t>
  </si>
  <si>
    <t>GABRIOELA CHAZARO</t>
  </si>
  <si>
    <t>A910111712</t>
  </si>
  <si>
    <t>SARA SOFIA LOPEZ</t>
  </si>
  <si>
    <t>A910111713</t>
  </si>
  <si>
    <t>ANA TERESA  BECERRIL</t>
  </si>
  <si>
    <t>A910111714</t>
  </si>
  <si>
    <t>ARNULFO LEON CRUZ</t>
  </si>
  <si>
    <t>A21622830309631878457</t>
  </si>
  <si>
    <t xml:space="preserve">PEDRO DURAN </t>
  </si>
  <si>
    <t>A21622830309631878458</t>
  </si>
  <si>
    <t>AEROA1520N8267703</t>
  </si>
  <si>
    <t>MA DEL ROCIO RUEDA</t>
  </si>
  <si>
    <t>A910111718</t>
  </si>
  <si>
    <t>64311Z</t>
  </si>
  <si>
    <t>SEBASTIAN LEDEZMAN</t>
  </si>
  <si>
    <t>A910111719</t>
  </si>
  <si>
    <t xml:space="preserve">JUAN JARA </t>
  </si>
  <si>
    <t>A21622830309631878469</t>
  </si>
  <si>
    <t>JOSETTE  QUIROGA</t>
  </si>
  <si>
    <t>A910111728</t>
  </si>
  <si>
    <t xml:space="preserve">JOSE NUÑEZ </t>
  </si>
  <si>
    <t>A21622830309631878471</t>
  </si>
  <si>
    <t>FAUSTO PAREDES CONTRERAS</t>
  </si>
  <si>
    <t>A910111731</t>
  </si>
  <si>
    <t>IVAN DANIEL ROJAS CORIA</t>
  </si>
  <si>
    <t>A21622830309631878473</t>
  </si>
  <si>
    <t xml:space="preserve">CARLOS  ACEVBEDO </t>
  </si>
  <si>
    <t>A21622830309631878474</t>
  </si>
  <si>
    <t>RICARDO ROMO</t>
  </si>
  <si>
    <t>A21622830309631878475</t>
  </si>
  <si>
    <t>MARIA AGUILAR</t>
  </si>
  <si>
    <t>A21622830309631878476</t>
  </si>
  <si>
    <t>ESMERALDA  CARRILLO</t>
  </si>
  <si>
    <t>A21622830309631878477</t>
  </si>
  <si>
    <t>TERESA ROJAS</t>
  </si>
  <si>
    <t>A910111735</t>
  </si>
  <si>
    <t>ALEXIS PAZ</t>
  </si>
  <si>
    <t>A910111736</t>
  </si>
  <si>
    <t>ELITHER PAZ</t>
  </si>
  <si>
    <t>A910111737</t>
  </si>
  <si>
    <t>ESTEBAN TITO</t>
  </si>
  <si>
    <t>A910111741</t>
  </si>
  <si>
    <t>AEROA1540N8267705</t>
  </si>
  <si>
    <t xml:space="preserve">CLARA ALVAREZ </t>
  </si>
  <si>
    <t>A21622830309631878478</t>
  </si>
  <si>
    <t>A21622830309631878479</t>
  </si>
  <si>
    <t xml:space="preserve">ROMEO LOPEZ </t>
  </si>
  <si>
    <t>A21622830309631878480</t>
  </si>
  <si>
    <t>A21622830309631878481</t>
  </si>
  <si>
    <t xml:space="preserve">JOSE NAJERA </t>
  </si>
  <si>
    <t>A21622830309631878482</t>
  </si>
  <si>
    <t>A21622830309631878483</t>
  </si>
  <si>
    <t xml:space="preserve">PAOLA NAJERA </t>
  </si>
  <si>
    <t>A21622830309631878484</t>
  </si>
  <si>
    <t xml:space="preserve">LORENA LOPEZ </t>
  </si>
  <si>
    <t>A21622830309631878485</t>
  </si>
  <si>
    <t>A21622830309631878486</t>
  </si>
  <si>
    <t>KARELY GUADALIPE RODRIGUEZ</t>
  </si>
  <si>
    <t>A910111748</t>
  </si>
  <si>
    <t>GEORGINA RODRIGUEZ</t>
  </si>
  <si>
    <t>A910111749</t>
  </si>
  <si>
    <t>ALBERTO  GARCIA</t>
  </si>
  <si>
    <t>F6210034752</t>
  </si>
  <si>
    <t>AVELINO SALAZAR</t>
  </si>
  <si>
    <t>A910111754</t>
  </si>
  <si>
    <t>A910111755</t>
  </si>
  <si>
    <t xml:space="preserve">ALEJANDRO FLORES </t>
  </si>
  <si>
    <t>A21622830309631878488</t>
  </si>
  <si>
    <t xml:space="preserve">SIGNI DE LA MADRID </t>
  </si>
  <si>
    <t>A21622830309631878489</t>
  </si>
  <si>
    <t xml:space="preserve">DIEGO  CUE </t>
  </si>
  <si>
    <t>A21622830309631878490</t>
  </si>
  <si>
    <t>AEROA1555E11514</t>
  </si>
  <si>
    <t>PEDRO GARCIA</t>
  </si>
  <si>
    <t>A910111757</t>
  </si>
  <si>
    <t>EFREN GERMAN</t>
  </si>
  <si>
    <t>A910111760</t>
  </si>
  <si>
    <t>ZULEYMA FLORES</t>
  </si>
  <si>
    <t>A910111761</t>
  </si>
  <si>
    <t>ANGEL SALIM GALI CASTILLO</t>
  </si>
  <si>
    <t>A21622830309631878494</t>
  </si>
  <si>
    <t xml:space="preserve">JAIR PEREZ </t>
  </si>
  <si>
    <t>A21622830309631878496</t>
  </si>
  <si>
    <t xml:space="preserve">ARON ORTEGA </t>
  </si>
  <si>
    <t>AE510002274</t>
  </si>
  <si>
    <t>MARCIAL PENALOZA</t>
  </si>
  <si>
    <t>A910111764</t>
  </si>
  <si>
    <t>AEROA1730N8267709</t>
  </si>
  <si>
    <t>MANZUR ELIAS</t>
  </si>
  <si>
    <t>A910111766</t>
  </si>
  <si>
    <t>08349D</t>
  </si>
  <si>
    <t>MANZUR MARTHA</t>
  </si>
  <si>
    <t>A910111767</t>
  </si>
  <si>
    <t>CORDERO PAOLA</t>
  </si>
  <si>
    <t>A910111769</t>
  </si>
  <si>
    <t>CORDERO FERNANDA</t>
  </si>
  <si>
    <t>A910111770</t>
  </si>
  <si>
    <t>BOLAÑOS ANGEL</t>
  </si>
  <si>
    <t>A910111771</t>
  </si>
  <si>
    <t>BOLAÑOS RICARDO</t>
  </si>
  <si>
    <t>A910111772</t>
  </si>
  <si>
    <t>SOTO NOEMI</t>
  </si>
  <si>
    <t>A910111773</t>
  </si>
  <si>
    <t>RODRIGUEZ ALFONSO</t>
  </si>
  <si>
    <t>A910111775</t>
  </si>
  <si>
    <t>LOPEZ MAURICIO</t>
  </si>
  <si>
    <t>A910111776</t>
  </si>
  <si>
    <t>MENDOZA DANIELA</t>
  </si>
  <si>
    <t>A910111777</t>
  </si>
  <si>
    <t>YOLANDA VARGAS</t>
  </si>
  <si>
    <t>A910111778</t>
  </si>
  <si>
    <t>DAYSI FERNANDEZ</t>
  </si>
  <si>
    <t>A910111779</t>
  </si>
  <si>
    <t>MARINA VARGAS</t>
  </si>
  <si>
    <t>A910111780</t>
  </si>
  <si>
    <t>JUAN EODEIGUEZ</t>
  </si>
  <si>
    <t>A910111781</t>
  </si>
  <si>
    <t>VANESSA FERNANDEZ</t>
  </si>
  <si>
    <t>A910111782</t>
  </si>
  <si>
    <t>MEZA SIMON</t>
  </si>
  <si>
    <t>A910111783</t>
  </si>
  <si>
    <t xml:space="preserve">RAFAELA RIVAS </t>
  </si>
  <si>
    <t>AE510002281</t>
  </si>
  <si>
    <t xml:space="preserve">JOSE DE LA FUENTE </t>
  </si>
  <si>
    <t>AE510002282</t>
  </si>
  <si>
    <t>ELIZABETH VILLALOBOS</t>
  </si>
  <si>
    <t>A910111797</t>
  </si>
  <si>
    <t>REBECA SCHONBRUNN</t>
  </si>
  <si>
    <t>A910111798</t>
  </si>
  <si>
    <t>Ángel Mateos</t>
  </si>
  <si>
    <t>A910111799</t>
  </si>
  <si>
    <t>63914af6-6584-4151-bd5c-36430c6743d5</t>
  </si>
  <si>
    <t>JOSE GUILLERMO SANCHEZ</t>
  </si>
  <si>
    <t>A910111800</t>
  </si>
  <si>
    <t xml:space="preserve">GRACIELA PEREZ </t>
  </si>
  <si>
    <t>AE510002283</t>
  </si>
  <si>
    <t xml:space="preserve">HIGHT ARNOLD </t>
  </si>
  <si>
    <t>AE510002284</t>
  </si>
  <si>
    <t>VICTOR FLORES</t>
  </si>
  <si>
    <t>A910111811</t>
  </si>
  <si>
    <t>07799D</t>
  </si>
  <si>
    <t>VERONICA CAMPOS DE FLORES</t>
  </si>
  <si>
    <t>A910111812</t>
  </si>
  <si>
    <t>aurelien maze</t>
  </si>
  <si>
    <t>A910111814</t>
  </si>
  <si>
    <t>886816;343278004;97520508</t>
  </si>
  <si>
    <t>0ba07c15-4734-4fa0-8642-2f76c8f239a3</t>
  </si>
  <si>
    <t>AEROA1830N8267711</t>
  </si>
  <si>
    <t>DAVID OCAMPO</t>
  </si>
  <si>
    <t>AE510002286</t>
  </si>
  <si>
    <t>AE510002287</t>
  </si>
  <si>
    <t>RAUL ROBLES</t>
  </si>
  <si>
    <t>A910111817</t>
  </si>
  <si>
    <t>AXEL ROBLES</t>
  </si>
  <si>
    <t>A910111818</t>
  </si>
  <si>
    <t>AEROA2130N8267716</t>
  </si>
  <si>
    <t xml:space="preserve">GUSTAVO DOMINGUEZ </t>
  </si>
  <si>
    <t>AE510002291</t>
  </si>
  <si>
    <t xml:space="preserve">BRENDA OSORIO </t>
  </si>
  <si>
    <t>AE510002292</t>
  </si>
  <si>
    <t>JUAN ALEJANDRO URCINO</t>
  </si>
  <si>
    <t>A910111825</t>
  </si>
  <si>
    <t>MAECELA DIAAZ</t>
  </si>
  <si>
    <t>A910111828</t>
  </si>
  <si>
    <t>HIPOLITO CORDERO</t>
  </si>
  <si>
    <t>A910111829</t>
  </si>
  <si>
    <t>BLANCA CORDERO</t>
  </si>
  <si>
    <t>A910111830</t>
  </si>
  <si>
    <t>TIAGO GOMEZ</t>
  </si>
  <si>
    <t>A910111831</t>
  </si>
  <si>
    <t xml:space="preserve">ARMANDO ESPINOSA </t>
  </si>
  <si>
    <t>AE510002296</t>
  </si>
  <si>
    <t>58394Z</t>
  </si>
  <si>
    <t>BRISA ANTONIO</t>
  </si>
  <si>
    <t>A910111832</t>
  </si>
  <si>
    <t>MARTZA AGUIRRE</t>
  </si>
  <si>
    <t>A910111833</t>
  </si>
  <si>
    <t>JOSE GUILLERMO MUNOZ</t>
  </si>
  <si>
    <t>A910111835</t>
  </si>
  <si>
    <t>04301B</t>
  </si>
  <si>
    <t>ROBERTO ANGELES</t>
  </si>
  <si>
    <t>A910111838</t>
  </si>
  <si>
    <t>ANGEL JAIR SANCHEZ</t>
  </si>
  <si>
    <t>A910111839</t>
  </si>
  <si>
    <t xml:space="preserve">SAUL REYES </t>
  </si>
  <si>
    <t>AE510002299</t>
  </si>
  <si>
    <t>AEROA1900N8267712</t>
  </si>
  <si>
    <t>BERTHA GARCIA</t>
  </si>
  <si>
    <t>A910111841</t>
  </si>
  <si>
    <t>GILBERTO RUIZ</t>
  </si>
  <si>
    <t>A910111842</t>
  </si>
  <si>
    <t>REBECA SAUCEDO</t>
  </si>
  <si>
    <t>A910111843</t>
  </si>
  <si>
    <t>YAZMIN RODRIGUEZ</t>
  </si>
  <si>
    <t>A910111844</t>
  </si>
  <si>
    <t>ALEXANDER ALBERS</t>
  </si>
  <si>
    <t>A910111845</t>
  </si>
  <si>
    <t>A910111846</t>
  </si>
  <si>
    <t>MARIA ELVIRA RUIZ</t>
  </si>
  <si>
    <t>A910111847</t>
  </si>
  <si>
    <t>A910111848</t>
  </si>
  <si>
    <t>MARIANA  COCA</t>
  </si>
  <si>
    <t>AE510002302</t>
  </si>
  <si>
    <t>MONSERRAT GUTIERREZ ESPINOSA</t>
  </si>
  <si>
    <t>A910111854</t>
  </si>
  <si>
    <t>MAXIMILIANO VALENCIA</t>
  </si>
  <si>
    <t>A910111855</t>
  </si>
  <si>
    <t>OLGA ESPINOSA</t>
  </si>
  <si>
    <t>A910111856</t>
  </si>
  <si>
    <t>CARLOS AXCEL GONZALEZ AGUILAR</t>
  </si>
  <si>
    <t>A910111857</t>
  </si>
  <si>
    <t>ELI BALTAZAR</t>
  </si>
  <si>
    <t>F6210034753</t>
  </si>
  <si>
    <t xml:space="preserve">LORETA CERVANTES </t>
  </si>
  <si>
    <t>AE510002307</t>
  </si>
  <si>
    <t xml:space="preserve">LUIS CERVANTES </t>
  </si>
  <si>
    <t>AE510002308</t>
  </si>
  <si>
    <t>FERNANDO RAMIREZ</t>
  </si>
  <si>
    <t>F6210034754</t>
  </si>
  <si>
    <t>AEROA1930N8267713</t>
  </si>
  <si>
    <t>FILEMON RAMIREZ</t>
  </si>
  <si>
    <t>A910111862</t>
  </si>
  <si>
    <t>ROMAN CASTILLO</t>
  </si>
  <si>
    <t>A910111863</t>
  </si>
  <si>
    <t>SAHARA  SORIANO</t>
  </si>
  <si>
    <t>A910111867</t>
  </si>
  <si>
    <t>AEROA2230N8267718</t>
  </si>
  <si>
    <t>ALLISON CALVA</t>
  </si>
  <si>
    <t>A910111868</t>
  </si>
  <si>
    <t>BEATRIZ VAZQUEZ</t>
  </si>
  <si>
    <t>A910111869</t>
  </si>
  <si>
    <t>BARBARA ROJAS</t>
  </si>
  <si>
    <t>A910111872</t>
  </si>
  <si>
    <t>LIDIA FLORES</t>
  </si>
  <si>
    <t>A910111873</t>
  </si>
  <si>
    <t xml:space="preserve">ROSENDO TENORIO </t>
  </si>
  <si>
    <t>AE510002316</t>
  </si>
  <si>
    <t xml:space="preserve">ISMAEL DIAZ </t>
  </si>
  <si>
    <t>AE510002317</t>
  </si>
  <si>
    <t>AEROA2000N8267714</t>
  </si>
  <si>
    <t>JOSE ALFREDO PERALES</t>
  </si>
  <si>
    <t>A910111881</t>
  </si>
  <si>
    <t>ANA ELISA  PERALES</t>
  </si>
  <si>
    <t>A910111882</t>
  </si>
  <si>
    <t>JOSE ALFREDO  PERALES</t>
  </si>
  <si>
    <t>A910111883</t>
  </si>
  <si>
    <t>MA ELISA RIVERA</t>
  </si>
  <si>
    <t>A910111884</t>
  </si>
  <si>
    <t xml:space="preserve">KARELY DEBERNARDI </t>
  </si>
  <si>
    <t>AE510002321</t>
  </si>
  <si>
    <t xml:space="preserve">MANUEL AYALA </t>
  </si>
  <si>
    <t>AE510002323</t>
  </si>
  <si>
    <t xml:space="preserve">ALVARO CAMACHO </t>
  </si>
  <si>
    <t>AE510002324</t>
  </si>
  <si>
    <t>SAMANTHA ROA</t>
  </si>
  <si>
    <t>A910111886</t>
  </si>
  <si>
    <t>VIRIDIANA CARPIO</t>
  </si>
  <si>
    <t>A910111887</t>
  </si>
  <si>
    <t>ROMAIN ORSINI</t>
  </si>
  <si>
    <t>A910111888</t>
  </si>
  <si>
    <t xml:space="preserve">CLAUDIA MURILLO </t>
  </si>
  <si>
    <t>AE510002326</t>
  </si>
  <si>
    <t xml:space="preserve">MARTHA CRUZ </t>
  </si>
  <si>
    <t>AE510002328</t>
  </si>
  <si>
    <t xml:space="preserve">EVANGELINA PENICHE </t>
  </si>
  <si>
    <t>AE510002329</t>
  </si>
  <si>
    <t xml:space="preserve">ALONSO ROSAS </t>
  </si>
  <si>
    <t>AE510002330</t>
  </si>
  <si>
    <t>AEROA2100N8267715</t>
  </si>
  <si>
    <t>LUIS FERNANDO CHAVEZ</t>
  </si>
  <si>
    <t>A910111895</t>
  </si>
  <si>
    <t xml:space="preserve">LAISHA AGUILAR </t>
  </si>
  <si>
    <t>AE510002335</t>
  </si>
  <si>
    <t>LAURA RUIZ</t>
  </si>
  <si>
    <t>A910111896</t>
  </si>
  <si>
    <t xml:space="preserve">DANIELA LOPEZ </t>
  </si>
  <si>
    <t>AE510002338</t>
  </si>
  <si>
    <t>VIRIDIANA BETANCOURT</t>
  </si>
  <si>
    <t>A910111902</t>
  </si>
  <si>
    <t>A910111903</t>
  </si>
  <si>
    <t>MARIA DOLORES SANCHEZ</t>
  </si>
  <si>
    <t>A910111904</t>
  </si>
  <si>
    <t>MARIA MOTOLINIA BLANCOS</t>
  </si>
  <si>
    <t>AE510002339</t>
  </si>
  <si>
    <t>AE510002340</t>
  </si>
  <si>
    <t>ARTURO SANTOME</t>
  </si>
  <si>
    <t>A910111905</t>
  </si>
  <si>
    <t>A910111912</t>
  </si>
  <si>
    <t xml:space="preserve">JOSE FIERRO </t>
  </si>
  <si>
    <t>AE510002343</t>
  </si>
  <si>
    <t xml:space="preserve">MARIA GUEVARA </t>
  </si>
  <si>
    <t>AE510002344</t>
  </si>
  <si>
    <t xml:space="preserve">PEDRO FIERRO </t>
  </si>
  <si>
    <t>AE510002345</t>
  </si>
  <si>
    <t>FABIOLA CORONA</t>
  </si>
  <si>
    <t>A910111920</t>
  </si>
  <si>
    <t>ALVARO GALEOTE</t>
  </si>
  <si>
    <t>A910111921</t>
  </si>
  <si>
    <t>JUAN MARTIN SANCHEZ</t>
  </si>
  <si>
    <t>A910111922</t>
  </si>
  <si>
    <t>ARIELA MENDOZA</t>
  </si>
  <si>
    <t>A910111928</t>
  </si>
  <si>
    <t>13267B</t>
  </si>
  <si>
    <t>ARELID MENDOZA</t>
  </si>
  <si>
    <t>A910111929</t>
  </si>
  <si>
    <t>SERGIO SANCHEZ</t>
  </si>
  <si>
    <t>A910111930</t>
  </si>
  <si>
    <t xml:space="preserve">BERNARDINO  RAMOS </t>
  </si>
  <si>
    <t>AE510002347</t>
  </si>
  <si>
    <t>JESUS VALIENETE</t>
  </si>
  <si>
    <t>A910111931</t>
  </si>
  <si>
    <t>DAVID LOPEZ</t>
  </si>
  <si>
    <t>A910111932</t>
  </si>
  <si>
    <t>KRISTIE TENORIO</t>
  </si>
  <si>
    <t>A910111933</t>
  </si>
  <si>
    <t>ADRIAN TRUJEQUE</t>
  </si>
  <si>
    <t>A910111934</t>
  </si>
  <si>
    <t>ANA CLAUDIA ZEPEDA</t>
  </si>
  <si>
    <t>A910111935</t>
  </si>
  <si>
    <t>CELIA BONILLA JIMENEZ</t>
  </si>
  <si>
    <t>F6210034755</t>
  </si>
  <si>
    <t xml:space="preserve">JUAN HERNANDEZ </t>
  </si>
  <si>
    <t>AE510002351</t>
  </si>
  <si>
    <t xml:space="preserve">MORIANCUMER  DE AQUINO </t>
  </si>
  <si>
    <t>AE510002352</t>
  </si>
  <si>
    <t>AEROA2200N8267717</t>
  </si>
  <si>
    <t>NOE CORTES</t>
  </si>
  <si>
    <t>A910111945</t>
  </si>
  <si>
    <t xml:space="preserve">NURIA VEGA </t>
  </si>
  <si>
    <t>AE510002354</t>
  </si>
  <si>
    <t>AEROA0045E11527</t>
  </si>
  <si>
    <t>AE510002355</t>
  </si>
  <si>
    <t>MARINA MIMBELA</t>
  </si>
  <si>
    <t>A910111964</t>
  </si>
  <si>
    <t>WALTER YACTAYO</t>
  </si>
  <si>
    <t>A910111965</t>
  </si>
  <si>
    <t xml:space="preserve">DENISSE DE ITA </t>
  </si>
  <si>
    <t>AE510002356</t>
  </si>
  <si>
    <t>IRENE LOPEZ</t>
  </si>
  <si>
    <t>A910111968</t>
  </si>
  <si>
    <t>ARMANDO TOXTLE</t>
  </si>
  <si>
    <t>A910111969</t>
  </si>
  <si>
    <t>RUBEN MURILLO</t>
  </si>
  <si>
    <t>A910111970</t>
  </si>
  <si>
    <t xml:space="preserve">MAURICIO  HERNANDEZ </t>
  </si>
  <si>
    <t>A910111971</t>
  </si>
  <si>
    <t xml:space="preserve">ARANTXA  MACIAS </t>
  </si>
  <si>
    <t>A910111972</t>
  </si>
  <si>
    <t xml:space="preserve">JOSE ZALAZAR </t>
  </si>
  <si>
    <t>A21622830309631878497</t>
  </si>
  <si>
    <t xml:space="preserve">JOSELYN  LINARES </t>
  </si>
  <si>
    <t>A910111979</t>
  </si>
  <si>
    <t>03311D</t>
  </si>
  <si>
    <t xml:space="preserve">JESSICA  DE JESUS </t>
  </si>
  <si>
    <t>A910111980</t>
  </si>
  <si>
    <t xml:space="preserve">SARAIN RODRIGUEZ </t>
  </si>
  <si>
    <t>A910111981</t>
  </si>
  <si>
    <t>ROLANDO MAYORGA</t>
  </si>
  <si>
    <t>A21622830309631878499</t>
  </si>
  <si>
    <t xml:space="preserve">GERSON   CHE  HERNANDEZ </t>
  </si>
  <si>
    <t>A910111985</t>
  </si>
  <si>
    <t xml:space="preserve">ROSA  MARTINEZ </t>
  </si>
  <si>
    <t>A910111986</t>
  </si>
  <si>
    <t>JORGE  RAMSES  SANCHEZ</t>
  </si>
  <si>
    <t>A21622830309631878501</t>
  </si>
  <si>
    <t>AEROA2330N8267719</t>
  </si>
  <si>
    <t>HUMBERTO RAMIREZ</t>
  </si>
  <si>
    <t>A910111989</t>
  </si>
  <si>
    <t>MARGARITA LEYVA</t>
  </si>
  <si>
    <t>A910111990</t>
  </si>
  <si>
    <t>GIOVANI JIMENEZ</t>
  </si>
  <si>
    <t>A910111991</t>
  </si>
  <si>
    <t>KARLA GARCIA</t>
  </si>
  <si>
    <t>A910111992</t>
  </si>
  <si>
    <t>ANGELICA AGUILAR</t>
  </si>
  <si>
    <t>A910111994</t>
  </si>
  <si>
    <t>A910111995</t>
  </si>
  <si>
    <t xml:space="preserve">JOSE  SANCHEZ </t>
  </si>
  <si>
    <t>A910111997</t>
  </si>
  <si>
    <t xml:space="preserve">MARIA  REGINA  ANGULO </t>
  </si>
  <si>
    <t>A910111998</t>
  </si>
  <si>
    <t xml:space="preserve">MANUEL  SANCHEZ </t>
  </si>
  <si>
    <t>A910111999</t>
  </si>
  <si>
    <t xml:space="preserve">FABIOLA   PEREZ </t>
  </si>
  <si>
    <t>A910112000</t>
  </si>
  <si>
    <t xml:space="preserve">XIMENA  ROMERO </t>
  </si>
  <si>
    <t>A910112003</t>
  </si>
  <si>
    <t xml:space="preserve">CARLEE NEUMAN </t>
  </si>
  <si>
    <t>A910112004</t>
  </si>
  <si>
    <t>AEROA2359N8267721</t>
  </si>
  <si>
    <t xml:space="preserve">MARIA  ELIBETH  SAENZ </t>
  </si>
  <si>
    <t>A910112007</t>
  </si>
  <si>
    <t>08854Z</t>
  </si>
  <si>
    <t xml:space="preserve">PHILP  AHUACTZI </t>
  </si>
  <si>
    <t>A910112010</t>
  </si>
  <si>
    <t xml:space="preserve">JOSE  AHUACTZI </t>
  </si>
  <si>
    <t>A910112011</t>
  </si>
  <si>
    <t xml:space="preserve">ROSA  ELENA  CAMACHO </t>
  </si>
  <si>
    <t>A910112012</t>
  </si>
  <si>
    <t xml:space="preserve">SILVIA  AHUACTZI </t>
  </si>
  <si>
    <t>A910112013</t>
  </si>
  <si>
    <t>AEROA0830E11642</t>
  </si>
  <si>
    <t>RAMON  PEREDO</t>
  </si>
  <si>
    <t>AE510002359</t>
  </si>
  <si>
    <t>SERGIO CARRILLO MENDEZ</t>
  </si>
  <si>
    <t>AE510002362</t>
  </si>
  <si>
    <t xml:space="preserve">JORGE   GARCIA </t>
  </si>
  <si>
    <t>A910112015</t>
  </si>
  <si>
    <t>ARELI  VARGAS ESPARZA</t>
  </si>
  <si>
    <t>AE510002366</t>
  </si>
  <si>
    <t>MARCO ANTONIO GUTIERREZ</t>
  </si>
  <si>
    <t>AE510002367</t>
  </si>
  <si>
    <t xml:space="preserve">GERMAN   LIBREROS </t>
  </si>
  <si>
    <t>A910112028</t>
  </si>
  <si>
    <t xml:space="preserve">AURORA  VILLAVICENCIO </t>
  </si>
  <si>
    <t>A910112029</t>
  </si>
  <si>
    <t xml:space="preserve">LAURA  TENORIO  </t>
  </si>
  <si>
    <t>A910112030</t>
  </si>
  <si>
    <t xml:space="preserve">MIGUEL TENORIO </t>
  </si>
  <si>
    <t>A910112031</t>
  </si>
  <si>
    <t>AEROA0130N8267724</t>
  </si>
  <si>
    <t xml:space="preserve">ALEXIS  COYOPOL </t>
  </si>
  <si>
    <t>A910112033</t>
  </si>
  <si>
    <t xml:space="preserve">PATRICIO  ROMERO </t>
  </si>
  <si>
    <t>A910112034</t>
  </si>
  <si>
    <t xml:space="preserve">OSCAR  CASTRO </t>
  </si>
  <si>
    <t>A910112040</t>
  </si>
  <si>
    <t xml:space="preserve">JULIO  HERNANDEZ </t>
  </si>
  <si>
    <t>A910112041</t>
  </si>
  <si>
    <t xml:space="preserve">SANDRA  CRUZ </t>
  </si>
  <si>
    <t>A910112042</t>
  </si>
  <si>
    <t xml:space="preserve">VERONICA  RAMIREZ </t>
  </si>
  <si>
    <t>A910112043</t>
  </si>
  <si>
    <t xml:space="preserve">ROMINA DEL CARMEN  SOLIS </t>
  </si>
  <si>
    <t>A910112047</t>
  </si>
  <si>
    <t xml:space="preserve">ROSA   MARTINEZ </t>
  </si>
  <si>
    <t>A910112048</t>
  </si>
  <si>
    <t xml:space="preserve">JOSE   SOLIS </t>
  </si>
  <si>
    <t>A910112049</t>
  </si>
  <si>
    <t xml:space="preserve">KARLA  TORRES </t>
  </si>
  <si>
    <t>A910112050</t>
  </si>
  <si>
    <t xml:space="preserve">LETICIA  CALVARIO </t>
  </si>
  <si>
    <t>A910112052</t>
  </si>
  <si>
    <t>PASDA0300N8267812</t>
  </si>
  <si>
    <t>A910112053</t>
  </si>
  <si>
    <t xml:space="preserve">AVELARDO  LOPEZ </t>
  </si>
  <si>
    <t>A910112054</t>
  </si>
  <si>
    <t xml:space="preserve">PAMELA  URIZAR </t>
  </si>
  <si>
    <t>A910112055</t>
  </si>
  <si>
    <t>AEROA0330N11410</t>
  </si>
  <si>
    <t xml:space="preserve">JESUS  CORDOVA </t>
  </si>
  <si>
    <t>A910112060</t>
  </si>
  <si>
    <t xml:space="preserve">MIGUEL  PEREZ </t>
  </si>
  <si>
    <t>A910112061</t>
  </si>
  <si>
    <t xml:space="preserve">CITLALI  LOPEZ </t>
  </si>
  <si>
    <t>A910112065</t>
  </si>
  <si>
    <t xml:space="preserve">TRIONNA  GARCIA </t>
  </si>
  <si>
    <t>A910112066</t>
  </si>
  <si>
    <t xml:space="preserve">MILLY  JENELLE </t>
  </si>
  <si>
    <t>A910112085</t>
  </si>
  <si>
    <t>01484T</t>
  </si>
  <si>
    <t>A910112086</t>
  </si>
  <si>
    <t xml:space="preserve">HERNAN JIMENEZ </t>
  </si>
  <si>
    <t>A910112087</t>
  </si>
  <si>
    <t>A910112088</t>
  </si>
  <si>
    <t xml:space="preserve">ANGEL  GONZALEZ </t>
  </si>
  <si>
    <t>A910112089</t>
  </si>
  <si>
    <t>A910112090</t>
  </si>
  <si>
    <t xml:space="preserve">DAISY  MARTINEZ </t>
  </si>
  <si>
    <t>A910112091</t>
  </si>
  <si>
    <t>A910112092</t>
  </si>
  <si>
    <t xml:space="preserve">ARIADNA  ALCAYDE </t>
  </si>
  <si>
    <t>A910112097</t>
  </si>
  <si>
    <t xml:space="preserve">MARIO  RIVERA </t>
  </si>
  <si>
    <t>A910112100</t>
  </si>
  <si>
    <t xml:space="preserve">SIRIA  GAMBOA </t>
  </si>
  <si>
    <t>A910112101</t>
  </si>
  <si>
    <t>AEROA0500N11411</t>
  </si>
  <si>
    <t xml:space="preserve">IRINA  SAVCHUK </t>
  </si>
  <si>
    <t>A910112105</t>
  </si>
  <si>
    <t xml:space="preserve">KATHERINE  ROCHA </t>
  </si>
  <si>
    <t>A910112106</t>
  </si>
  <si>
    <t>AEROA0600N8267731</t>
  </si>
  <si>
    <t xml:space="preserve">RODRIGO CABRERA </t>
  </si>
  <si>
    <t>A910112107</t>
  </si>
  <si>
    <t>DOMINIQUE  VERBURGT</t>
  </si>
  <si>
    <t>A910112108</t>
  </si>
  <si>
    <t>JUAN JOSE JARAMILLO BARRERA</t>
  </si>
  <si>
    <t>AE510002371</t>
  </si>
  <si>
    <t>FRANCISCO JOSE  GRAJALES</t>
  </si>
  <si>
    <t>AE510002372</t>
  </si>
  <si>
    <t>TERESA  FIONA  RAUS</t>
  </si>
  <si>
    <t>A21622830309631878503</t>
  </si>
  <si>
    <t>SYNNA KAIJA  CEIBLER</t>
  </si>
  <si>
    <t>A21622830309631878504</t>
  </si>
  <si>
    <t xml:space="preserve">SEBASTIAN  PEREZ </t>
  </si>
  <si>
    <t>A910112113</t>
  </si>
  <si>
    <t xml:space="preserve">WOLF MICHAEL    LANGER </t>
  </si>
  <si>
    <t>A910112114</t>
  </si>
  <si>
    <t>ALICE  JEARY</t>
  </si>
  <si>
    <t>A21622830309631878507</t>
  </si>
  <si>
    <t>le200R</t>
  </si>
  <si>
    <t xml:space="preserve">JAIME  METEOS </t>
  </si>
  <si>
    <t>A910112115</t>
  </si>
  <si>
    <t xml:space="preserve">EMMANUEL  AMIGON </t>
  </si>
  <si>
    <t>A910112119</t>
  </si>
  <si>
    <t xml:space="preserve">YURI  LEAL </t>
  </si>
  <si>
    <t>A910112120</t>
  </si>
  <si>
    <t xml:space="preserve">YONATAN  LOPEZ </t>
  </si>
  <si>
    <t>A910112122</t>
  </si>
  <si>
    <t>SELENE  SANCHEZ</t>
  </si>
  <si>
    <t>A910112125</t>
  </si>
  <si>
    <t xml:space="preserve">GUADALUPE MARTINEZ </t>
  </si>
  <si>
    <t>A910112126</t>
  </si>
  <si>
    <t xml:space="preserve">YESENIA  FERNANDEZ </t>
  </si>
  <si>
    <t>A910112127</t>
  </si>
  <si>
    <t xml:space="preserve">OMAR  HERNANDEZ </t>
  </si>
  <si>
    <t>A910112128</t>
  </si>
  <si>
    <t xml:space="preserve">NATHANIEL  PEREZ </t>
  </si>
  <si>
    <t>A910112130</t>
  </si>
  <si>
    <t xml:space="preserve">HECTOR  PEREZ </t>
  </si>
  <si>
    <t>A910112131</t>
  </si>
  <si>
    <t xml:space="preserve">MARIAH   FERNANDA  ZARATE </t>
  </si>
  <si>
    <t>A910112132</t>
  </si>
  <si>
    <t xml:space="preserve">RICARDO    PONCE </t>
  </si>
  <si>
    <t>A910112133</t>
  </si>
  <si>
    <t xml:space="preserve">HIPOLITO  NAVA </t>
  </si>
  <si>
    <t>A910112134</t>
  </si>
  <si>
    <t xml:space="preserve">OLIVER  THOMAS </t>
  </si>
  <si>
    <t>A910112135</t>
  </si>
  <si>
    <t xml:space="preserve">MARISOL  PEREZ </t>
  </si>
  <si>
    <t>A910112136</t>
  </si>
  <si>
    <t>07194C</t>
  </si>
  <si>
    <t xml:space="preserve">PABLO   PARRA </t>
  </si>
  <si>
    <t>A910112137</t>
  </si>
  <si>
    <t>AEROA0630E11640</t>
  </si>
  <si>
    <t xml:space="preserve">MARIA  CUAUTLE </t>
  </si>
  <si>
    <t>A910112148</t>
  </si>
  <si>
    <t>07578P</t>
  </si>
  <si>
    <t xml:space="preserve">RAFAEL  ORNELAS </t>
  </si>
  <si>
    <t>A910112149</t>
  </si>
  <si>
    <t>ARACELI ACA VARELA</t>
  </si>
  <si>
    <t>AE510002376</t>
  </si>
  <si>
    <t>ANTONIO MARIO  ACA GUEVARA</t>
  </si>
  <si>
    <t>AE510002377</t>
  </si>
  <si>
    <t xml:space="preserve">MARIA ELENA TOCHIMANI </t>
  </si>
  <si>
    <t>AE510002378</t>
  </si>
  <si>
    <t>JONATHAN  CARDOSO</t>
  </si>
  <si>
    <t>AE510002379</t>
  </si>
  <si>
    <t>EMMANUEL KAMY</t>
  </si>
  <si>
    <t>AE510002380</t>
  </si>
  <si>
    <t>ANTONIO DE JESUS LEZAMA</t>
  </si>
  <si>
    <t>A21622830309631878512</t>
  </si>
  <si>
    <t>Christian Nava Morales</t>
  </si>
  <si>
    <t>A21622830309631878513</t>
  </si>
  <si>
    <t>2cfa8e17-cc5a-4e29-a312-f7f729c69630</t>
  </si>
  <si>
    <t>ANA  CARDENAS</t>
  </si>
  <si>
    <t>A910112161</t>
  </si>
  <si>
    <t>CARLOS  CARDENAS</t>
  </si>
  <si>
    <t>A910112162</t>
  </si>
  <si>
    <t>MARIAS  GARCIA</t>
  </si>
  <si>
    <t>A910112163</t>
  </si>
  <si>
    <t>JOSE  MACIAS</t>
  </si>
  <si>
    <t>A910112174</t>
  </si>
  <si>
    <t>AEROA0700N8267732</t>
  </si>
  <si>
    <t>JOSE LUIS MIRO</t>
  </si>
  <si>
    <t>A21622830309631878518</t>
  </si>
  <si>
    <t>CLAUDIA  ROJANO</t>
  </si>
  <si>
    <t>A910112180</t>
  </si>
  <si>
    <t>ESMERALDA  MIRANDA</t>
  </si>
  <si>
    <t>A910112181</t>
  </si>
  <si>
    <t>A910112182</t>
  </si>
  <si>
    <t>THOMAS BENJAMIN CLINKENBEARD</t>
  </si>
  <si>
    <t>A21622830309631878524</t>
  </si>
  <si>
    <t>CHLOE JANE HOVIND</t>
  </si>
  <si>
    <t>A21622830309631878525</t>
  </si>
  <si>
    <t>MICHAEL SCHIEEBMONIC AGUILAR O</t>
  </si>
  <si>
    <t>A21622830309631878526</t>
  </si>
  <si>
    <t>MICHAEL SCHIEEB</t>
  </si>
  <si>
    <t>A21622830309631878527</t>
  </si>
  <si>
    <t>ADRIAN GARCIA</t>
  </si>
  <si>
    <t>A21622830309631878528</t>
  </si>
  <si>
    <t>LUIS ALBERTO JUAREZ RODRIGUEZ</t>
  </si>
  <si>
    <t>A21622830309631878529</t>
  </si>
  <si>
    <t>AEROA0730E11641</t>
  </si>
  <si>
    <t>IVANA  LIRA</t>
  </si>
  <si>
    <t>A910112192</t>
  </si>
  <si>
    <t>JUAN  LIRA</t>
  </si>
  <si>
    <t>A910112193</t>
  </si>
  <si>
    <t>IVAN  LIRA</t>
  </si>
  <si>
    <t>A910112194</t>
  </si>
  <si>
    <t>SOFIA  PONCE</t>
  </si>
  <si>
    <t>A910112195</t>
  </si>
  <si>
    <t>BRENDA CANO</t>
  </si>
  <si>
    <t>A21622830309631878551</t>
  </si>
  <si>
    <t>02486Z</t>
  </si>
  <si>
    <t>CONSUELO  GONZALEZ</t>
  </si>
  <si>
    <t>A910112197</t>
  </si>
  <si>
    <t>ANA  GONZALEZ</t>
  </si>
  <si>
    <t>A910112198</t>
  </si>
  <si>
    <t>RENE  MARTINEZ</t>
  </si>
  <si>
    <t>A910112199</t>
  </si>
  <si>
    <t>Lilian Federman</t>
  </si>
  <si>
    <t>A21622830309631878559</t>
  </si>
  <si>
    <t>07722I;343681252;94160608</t>
  </si>
  <si>
    <t>0aa9f327-c3af-4ee6-b852-0d14f91d409f</t>
  </si>
  <si>
    <t>ANA MARIA ECHAVARRIA</t>
  </si>
  <si>
    <t>A21622830309631878561</t>
  </si>
  <si>
    <t>RICARDO JAVIER LOPEZ</t>
  </si>
  <si>
    <t>A21622830309631878562</t>
  </si>
  <si>
    <t>ALEJANDRA LOPEZ</t>
  </si>
  <si>
    <t>A21622830309631878563</t>
  </si>
  <si>
    <t>CLAUDIA  STAACK</t>
  </si>
  <si>
    <t>A910112202</t>
  </si>
  <si>
    <t>JORN  STAACK</t>
  </si>
  <si>
    <t>A910112203</t>
  </si>
  <si>
    <t>AEROA1000N11412</t>
  </si>
  <si>
    <t>MARCO  RAMIREZ</t>
  </si>
  <si>
    <t>A910112208</t>
  </si>
  <si>
    <t>FABIAN  VALDEZ</t>
  </si>
  <si>
    <t>A910112212</t>
  </si>
  <si>
    <t>ANTONIO  ARANA</t>
  </si>
  <si>
    <t>A910112213</t>
  </si>
  <si>
    <t>CLAUDIA  FRANCO</t>
  </si>
  <si>
    <t>A910112214</t>
  </si>
  <si>
    <t>CARLOS MARTIN TORRE</t>
  </si>
  <si>
    <t>A21622830309631878567</t>
  </si>
  <si>
    <t>AEROA1100N8267740</t>
  </si>
  <si>
    <t>ELSA ROBLES</t>
  </si>
  <si>
    <t>A910112222</t>
  </si>
  <si>
    <t>BARBARA  ARMENDARIZ</t>
  </si>
  <si>
    <t>A910112224</t>
  </si>
  <si>
    <t>FERNANDO CRUZ</t>
  </si>
  <si>
    <t>A21622830309631878570</t>
  </si>
  <si>
    <t>DANIEL  HERNANDEZ</t>
  </si>
  <si>
    <t>A910112228</t>
  </si>
  <si>
    <t>JAIME  TINOCO</t>
  </si>
  <si>
    <t>A910112229</t>
  </si>
  <si>
    <t>02161F</t>
  </si>
  <si>
    <t>JACQUELINE  KENNEDY</t>
  </si>
  <si>
    <t>A910112230</t>
  </si>
  <si>
    <t>AMELIA  ZAMBRANO</t>
  </si>
  <si>
    <t>A910112233</t>
  </si>
  <si>
    <t>AEROA1130N8267742</t>
  </si>
  <si>
    <t>CECILIOA  LANDEROS</t>
  </si>
  <si>
    <t>A910112234</t>
  </si>
  <si>
    <t>RAUL MARTINEZ</t>
  </si>
  <si>
    <t>A910112235</t>
  </si>
  <si>
    <t>ALEJANDRA  CABALLERO</t>
  </si>
  <si>
    <t>A910112236</t>
  </si>
  <si>
    <t>ANNA  VEGA</t>
  </si>
  <si>
    <t>A910112238</t>
  </si>
  <si>
    <t>MARIA JOSE  DE OCA</t>
  </si>
  <si>
    <t>A910112239</t>
  </si>
  <si>
    <t>JULIAN  LAZARO</t>
  </si>
  <si>
    <t>A910112241</t>
  </si>
  <si>
    <t>SANDRA  VELA</t>
  </si>
  <si>
    <t>A910112243</t>
  </si>
  <si>
    <t>A910112244</t>
  </si>
  <si>
    <t>DIOSELINA  FLORES</t>
  </si>
  <si>
    <t>A910112245</t>
  </si>
  <si>
    <t>A910112246</t>
  </si>
  <si>
    <t>LORENA  VELA</t>
  </si>
  <si>
    <t>A910112247</t>
  </si>
  <si>
    <t>A910112248</t>
  </si>
  <si>
    <t>KYEL  GARCIA</t>
  </si>
  <si>
    <t>A910112249</t>
  </si>
  <si>
    <t>A910112250</t>
  </si>
  <si>
    <t>LAURA  VELASCO</t>
  </si>
  <si>
    <t>A910112256</t>
  </si>
  <si>
    <t>08350D</t>
  </si>
  <si>
    <t>JORGE  BONILLA</t>
  </si>
  <si>
    <t>A910112257</t>
  </si>
  <si>
    <t>JOAQUIN  ALONSO</t>
  </si>
  <si>
    <t>A910112260</t>
  </si>
  <si>
    <t>JAIRO  ALONSO</t>
  </si>
  <si>
    <t>A910112261</t>
  </si>
  <si>
    <t>MARIA  ESPINOSA</t>
  </si>
  <si>
    <t>A910112262</t>
  </si>
  <si>
    <t>SILVIA  WOLKI</t>
  </si>
  <si>
    <t>A910112263</t>
  </si>
  <si>
    <t>ADRIANA PAULINA OVIEDO ARANO</t>
  </si>
  <si>
    <t>A21622830309631878573</t>
  </si>
  <si>
    <t>JORGE  HERNANDEZ</t>
  </si>
  <si>
    <t>A910112264</t>
  </si>
  <si>
    <t>CARLOS BETANZOS</t>
  </si>
  <si>
    <t>A21622830309631878575</t>
  </si>
  <si>
    <t>OSWALDO ALMEIDA</t>
  </si>
  <si>
    <t>A21622830309631878577</t>
  </si>
  <si>
    <t>AEROA1200N8267743</t>
  </si>
  <si>
    <t>FERNANDA  SIMUTA</t>
  </si>
  <si>
    <t>A910112271</t>
  </si>
  <si>
    <t>MARTHA ELENA MANCRA</t>
  </si>
  <si>
    <t>A21622830309631878578</t>
  </si>
  <si>
    <t>A21622830309631878579</t>
  </si>
  <si>
    <t>BRADLEY KING</t>
  </si>
  <si>
    <t>A21622830309631878580</t>
  </si>
  <si>
    <t>MARTHA CRUZ</t>
  </si>
  <si>
    <t>A21622830309631878581</t>
  </si>
  <si>
    <t>RICARDO  GARCIA</t>
  </si>
  <si>
    <t>A910112274</t>
  </si>
  <si>
    <t>SILVERIO  GARCIA</t>
  </si>
  <si>
    <t>A910112275</t>
  </si>
  <si>
    <t>MIREYA  FRANCO</t>
  </si>
  <si>
    <t>A910112276</t>
  </si>
  <si>
    <t>ALBA  GARCIA</t>
  </si>
  <si>
    <t>A910112277</t>
  </si>
  <si>
    <t>MARCOS  SANCHEZ</t>
  </si>
  <si>
    <t>A910112278</t>
  </si>
  <si>
    <t>LUZ  FERNANDEZ</t>
  </si>
  <si>
    <t>A910112279</t>
  </si>
  <si>
    <t>JOSE  RODRIGUEZ</t>
  </si>
  <si>
    <t>A910112280</t>
  </si>
  <si>
    <t>LUIS FELIPE GUERRERO JIMENEZ</t>
  </si>
  <si>
    <t>A21622830309631878582</t>
  </si>
  <si>
    <t>PASDA1020N8268143</t>
  </si>
  <si>
    <t>A21622830309631878583</t>
  </si>
  <si>
    <t>JUAN CARLOS PAZ JIMENEZ</t>
  </si>
  <si>
    <t>A21622830309631878584</t>
  </si>
  <si>
    <t>PASDA1300N8267882</t>
  </si>
  <si>
    <t>A21622830309631878585</t>
  </si>
  <si>
    <t>ALBERTO  LOPEZ</t>
  </si>
  <si>
    <t>A910112283</t>
  </si>
  <si>
    <t>FRANCISCO MOHAMET ZAMORA</t>
  </si>
  <si>
    <t>A21622830309631878586</t>
  </si>
  <si>
    <t>JESICA MARIA RAMIREZ</t>
  </si>
  <si>
    <t>A21622830309631878588</t>
  </si>
  <si>
    <t>AEROA1300N8267746</t>
  </si>
  <si>
    <t>LAURA  TREVINO</t>
  </si>
  <si>
    <t>A910112285</t>
  </si>
  <si>
    <t>MARIA ELENA  ZERTUCHE</t>
  </si>
  <si>
    <t>A910112286</t>
  </si>
  <si>
    <t>MARIA  ZAMBRANO</t>
  </si>
  <si>
    <t>A910112287</t>
  </si>
  <si>
    <t>EVARISTO  ZAMBRANO</t>
  </si>
  <si>
    <t>A910112288</t>
  </si>
  <si>
    <t>REGINA  TREVINO</t>
  </si>
  <si>
    <t>A910112289</t>
  </si>
  <si>
    <t>RAQUEL  TREVIÑO</t>
  </si>
  <si>
    <t>A910112290</t>
  </si>
  <si>
    <t>BERTHA ZAMBRANO</t>
  </si>
  <si>
    <t>A910112291</t>
  </si>
  <si>
    <t>ROBERTA  TREVIÑO</t>
  </si>
  <si>
    <t>A910112292</t>
  </si>
  <si>
    <t>LUIS  TREVIÑO</t>
  </si>
  <si>
    <t>A910112293</t>
  </si>
  <si>
    <t>MANUEL  HONORATO</t>
  </si>
  <si>
    <t>A910112297</t>
  </si>
  <si>
    <t>SALVADOR  PAZ</t>
  </si>
  <si>
    <t>A910112298</t>
  </si>
  <si>
    <t>22353S</t>
  </si>
  <si>
    <t>JOELLE  RICKARD</t>
  </si>
  <si>
    <t>A910112299</t>
  </si>
  <si>
    <t>PALOMA  PAZ</t>
  </si>
  <si>
    <t>A910112300</t>
  </si>
  <si>
    <t>SEBASTIAN  FALLA</t>
  </si>
  <si>
    <t>A910112301</t>
  </si>
  <si>
    <t>X00687</t>
  </si>
  <si>
    <t>A910112302</t>
  </si>
  <si>
    <t>MARIA JOSE ISAZA</t>
  </si>
  <si>
    <t>A910112303</t>
  </si>
  <si>
    <t>A910112304</t>
  </si>
  <si>
    <t>OSCAR MANUEL VAZQUEZ GONZALEZ</t>
  </si>
  <si>
    <t>A21622830309631878591</t>
  </si>
  <si>
    <t>GABY  MENDOZA</t>
  </si>
  <si>
    <t>A910112310</t>
  </si>
  <si>
    <t>SARA  AMADO</t>
  </si>
  <si>
    <t>A910112311</t>
  </si>
  <si>
    <t>GABRIELA GALICIA</t>
  </si>
  <si>
    <t>A910112312</t>
  </si>
  <si>
    <t>KAREN  GALICIA</t>
  </si>
  <si>
    <t>A910112313</t>
  </si>
  <si>
    <t>NANCY  MENESES</t>
  </si>
  <si>
    <t>A910112314</t>
  </si>
  <si>
    <t>02872I</t>
  </si>
  <si>
    <t>MIKEL  CALLEJA</t>
  </si>
  <si>
    <t>A910112315</t>
  </si>
  <si>
    <t>PASDA0120N4642</t>
  </si>
  <si>
    <t>MAURICIO SANCHEZ</t>
  </si>
  <si>
    <t>A21622830309631878593</t>
  </si>
  <si>
    <t>CLAUDIA  VIVANOS</t>
  </si>
  <si>
    <t>A910112322</t>
  </si>
  <si>
    <t>AEROA1340N8267748</t>
  </si>
  <si>
    <t>ZAIRE  CASTELLANOS</t>
  </si>
  <si>
    <t>A910112326</t>
  </si>
  <si>
    <t>ESTURDO CASTELLANOS</t>
  </si>
  <si>
    <t>A910112327</t>
  </si>
  <si>
    <t>DOUGLAS  CASTELLANOS</t>
  </si>
  <si>
    <t>A910112328</t>
  </si>
  <si>
    <t>SONIA  RAMOS</t>
  </si>
  <si>
    <t>A910112329</t>
  </si>
  <si>
    <t>JOS EOSCAR GUZMAN</t>
  </si>
  <si>
    <t>A21622830309631878594</t>
  </si>
  <si>
    <t>AEROA1320N8267747</t>
  </si>
  <si>
    <t>JOSE BENACERRAF</t>
  </si>
  <si>
    <t>A21622830309631878595</t>
  </si>
  <si>
    <t>05938I</t>
  </si>
  <si>
    <t>A21622830309631878596</t>
  </si>
  <si>
    <t>EDILBERTO  BARRIOS</t>
  </si>
  <si>
    <t>A910112336</t>
  </si>
  <si>
    <t>MARIA  DELGADILLO</t>
  </si>
  <si>
    <t>A910112337</t>
  </si>
  <si>
    <t>IMELDA  GONZALEZ</t>
  </si>
  <si>
    <t>A910112340</t>
  </si>
  <si>
    <t>MARIBEL  AGUIRRE</t>
  </si>
  <si>
    <t>A910112341</t>
  </si>
  <si>
    <t>09715Z</t>
  </si>
  <si>
    <t>SUSANA  PALMA</t>
  </si>
  <si>
    <t>A910112349</t>
  </si>
  <si>
    <t>ANA MARIA REYES</t>
  </si>
  <si>
    <t>A21622830309631878602</t>
  </si>
  <si>
    <t>ANAYANSI ALITZEL HERNANDEZ</t>
  </si>
  <si>
    <t>A21622830309631878603</t>
  </si>
  <si>
    <t>ALEXANDER JULIAN</t>
  </si>
  <si>
    <t>A910112374</t>
  </si>
  <si>
    <t>KARINA  DOMINGUEZ</t>
  </si>
  <si>
    <t>A910112375</t>
  </si>
  <si>
    <t>JUAN  VARILLAS</t>
  </si>
  <si>
    <t>A910112376</t>
  </si>
  <si>
    <t>AEROA1400E11643</t>
  </si>
  <si>
    <t>MERCEDES  BLANCAS</t>
  </si>
  <si>
    <t>A910112382</t>
  </si>
  <si>
    <t>AEROA1510N8267751</t>
  </si>
  <si>
    <t>ROBERT  MESTERN</t>
  </si>
  <si>
    <t>A910112383</t>
  </si>
  <si>
    <t>BELEM  PEDRAZA</t>
  </si>
  <si>
    <t>A910112384</t>
  </si>
  <si>
    <t>MARCOS MARTINEZ</t>
  </si>
  <si>
    <t>A21622830309631878609</t>
  </si>
  <si>
    <t>MAEL  ROUYER</t>
  </si>
  <si>
    <t>A910112386</t>
  </si>
  <si>
    <t>LUIS  CONTRERAS</t>
  </si>
  <si>
    <t>A910112387</t>
  </si>
  <si>
    <t>ANA  PEREZ</t>
  </si>
  <si>
    <t>A910112388</t>
  </si>
  <si>
    <t>VERONICA CORTES</t>
  </si>
  <si>
    <t>A910112398</t>
  </si>
  <si>
    <t>03829P</t>
  </si>
  <si>
    <t xml:space="preserve">MARITZA MORRIS </t>
  </si>
  <si>
    <t>A21622830309631878616</t>
  </si>
  <si>
    <t>AEROA1450N8267750</t>
  </si>
  <si>
    <t>LOURDES  CHEVALIER</t>
  </si>
  <si>
    <t>A910112411</t>
  </si>
  <si>
    <t>RENATA RONQUILLO</t>
  </si>
  <si>
    <t>A910112412</t>
  </si>
  <si>
    <t xml:space="preserve">FRANCISCO LARA </t>
  </si>
  <si>
    <t>A21622830309631878620</t>
  </si>
  <si>
    <t xml:space="preserve">INOCENCIO TOVAR </t>
  </si>
  <si>
    <t>A21622830309631878621</t>
  </si>
  <si>
    <t xml:space="preserve">MARISOL TOVAR </t>
  </si>
  <si>
    <t>A21622830309631878622</t>
  </si>
  <si>
    <t>OSCAR MENDEZ</t>
  </si>
  <si>
    <t>A910112417</t>
  </si>
  <si>
    <t>03968D;344040300;97060608</t>
  </si>
  <si>
    <t>MARIA DE LOURDES HERNANDEZ ROJAS</t>
  </si>
  <si>
    <t>A21622830309631878631</t>
  </si>
  <si>
    <t xml:space="preserve">CARLOS VEGA </t>
  </si>
  <si>
    <t>A21622830309631878632</t>
  </si>
  <si>
    <t>PEDRO MARCELINO</t>
  </si>
  <si>
    <t>A910112423</t>
  </si>
  <si>
    <t>LETICIA CORONA RAMIREZ</t>
  </si>
  <si>
    <t>A910112425</t>
  </si>
  <si>
    <t>ADELINA  RAMIREZ</t>
  </si>
  <si>
    <t>A910112429</t>
  </si>
  <si>
    <t>ANTONIO NAVA</t>
  </si>
  <si>
    <t>A910112430</t>
  </si>
  <si>
    <t xml:space="preserve">SOFIA BANDERA </t>
  </si>
  <si>
    <t>A21622830309631878640</t>
  </si>
  <si>
    <t>DAVID CRUZ</t>
  </si>
  <si>
    <t>A910112442</t>
  </si>
  <si>
    <t>BERNARDO LAMUNO</t>
  </si>
  <si>
    <t>A910112443</t>
  </si>
  <si>
    <t>CESAR PITA AGUILA</t>
  </si>
  <si>
    <t>A910112444</t>
  </si>
  <si>
    <t>MAYRA HAMUD</t>
  </si>
  <si>
    <t>A910112445</t>
  </si>
  <si>
    <t xml:space="preserve">AMALIA MARTAGON </t>
  </si>
  <si>
    <t>A21622830309631878645</t>
  </si>
  <si>
    <t xml:space="preserve">YAMEL TORT </t>
  </si>
  <si>
    <t>A21622830309631878646</t>
  </si>
  <si>
    <t>AEROA1545E11528</t>
  </si>
  <si>
    <t>ROBSON FERNANDES</t>
  </si>
  <si>
    <t>A910112451</t>
  </si>
  <si>
    <t xml:space="preserve">RENE LAZCANO </t>
  </si>
  <si>
    <t>A21622830309631878648</t>
  </si>
  <si>
    <t>EILENN LOPEZ</t>
  </si>
  <si>
    <t>A910112461</t>
  </si>
  <si>
    <t>37648Z</t>
  </si>
  <si>
    <t>KIMBERLY LOPEZ</t>
  </si>
  <si>
    <t>A910112462</t>
  </si>
  <si>
    <t>ANGELES CASTILLO</t>
  </si>
  <si>
    <t>A910112463</t>
  </si>
  <si>
    <t>GENARO  LAZARO</t>
  </si>
  <si>
    <t>A910112464</t>
  </si>
  <si>
    <t xml:space="preserve">XIMENA SANTOYO </t>
  </si>
  <si>
    <t>A21622830309631878657</t>
  </si>
  <si>
    <t>MARIA  MORA</t>
  </si>
  <si>
    <t>A910112465</t>
  </si>
  <si>
    <t>NIDIA MORALES</t>
  </si>
  <si>
    <t>A910112466</t>
  </si>
  <si>
    <t>JOSE MORA</t>
  </si>
  <si>
    <t>A910112467</t>
  </si>
  <si>
    <t>JESUS  MORA</t>
  </si>
  <si>
    <t>A910112468</t>
  </si>
  <si>
    <t xml:space="preserve">JESUS  ALBALADEJO </t>
  </si>
  <si>
    <t>A21622830309631878660</t>
  </si>
  <si>
    <t xml:space="preserve">INES RABAL </t>
  </si>
  <si>
    <t>A21622830309631878661</t>
  </si>
  <si>
    <t>AEROA1610N8267753</t>
  </si>
  <si>
    <t xml:space="preserve">MARTIN ARZATE </t>
  </si>
  <si>
    <t>A21622830309631878662</t>
  </si>
  <si>
    <t>GUSTAVO   ADOLFO</t>
  </si>
  <si>
    <t>A910112472</t>
  </si>
  <si>
    <t>LEXIS  COROMOTO</t>
  </si>
  <si>
    <t>A910112473</t>
  </si>
  <si>
    <t xml:space="preserve">GUSTAVO MARVAL </t>
  </si>
  <si>
    <t>A21622830309631878664</t>
  </si>
  <si>
    <t xml:space="preserve">MARGERY ROCA </t>
  </si>
  <si>
    <t>A21622830309631878665</t>
  </si>
  <si>
    <t>A21622830309631878666</t>
  </si>
  <si>
    <t>MARCO ORTIZ</t>
  </si>
  <si>
    <t>A910112476</t>
  </si>
  <si>
    <t>AMERICA  CHAVEZ</t>
  </si>
  <si>
    <t>A910112477</t>
  </si>
  <si>
    <t>ARTURO GOMEZ</t>
  </si>
  <si>
    <t>A910112481</t>
  </si>
  <si>
    <t xml:space="preserve">CRUZ NAVARRO </t>
  </si>
  <si>
    <t>A21622830309631878669</t>
  </si>
  <si>
    <t xml:space="preserve">ERICK FLORES </t>
  </si>
  <si>
    <t>A21622830309631878671</t>
  </si>
  <si>
    <t>A21622830309631878672</t>
  </si>
  <si>
    <t>AEROA1640E11654</t>
  </si>
  <si>
    <t>JOANNE  MALONE</t>
  </si>
  <si>
    <t>A910112486</t>
  </si>
  <si>
    <t>X13822</t>
  </si>
  <si>
    <t>RAMIREZ NANCY</t>
  </si>
  <si>
    <t>A910112494</t>
  </si>
  <si>
    <t>03676Z</t>
  </si>
  <si>
    <t>RAMIREZ MISAEL</t>
  </si>
  <si>
    <t>A910112495</t>
  </si>
  <si>
    <t>GONZALEZ GERARDO</t>
  </si>
  <si>
    <t>A910112496</t>
  </si>
  <si>
    <t>STRAWN MARIE</t>
  </si>
  <si>
    <t>A910112497</t>
  </si>
  <si>
    <t>AEROA1720N8267756</t>
  </si>
  <si>
    <t xml:space="preserve">PABLO ELIZONDO </t>
  </si>
  <si>
    <t>A21622830309631878678</t>
  </si>
  <si>
    <t xml:space="preserve">TAMARA ELIZONDO </t>
  </si>
  <si>
    <t>A21622830309631878679</t>
  </si>
  <si>
    <t>AEROA1700N8267754</t>
  </si>
  <si>
    <t>HERNANDEZ FERNANDA</t>
  </si>
  <si>
    <t>A910112501</t>
  </si>
  <si>
    <t>ROMERO ADAN</t>
  </si>
  <si>
    <t>A910112502</t>
  </si>
  <si>
    <t xml:space="preserve">VICTOR  LEON </t>
  </si>
  <si>
    <t>A21622830309631878680</t>
  </si>
  <si>
    <t>PASDA1300N8267930</t>
  </si>
  <si>
    <t>A21622830309631878681</t>
  </si>
  <si>
    <t>QUEZADA ALICIA</t>
  </si>
  <si>
    <t>A910112506</t>
  </si>
  <si>
    <t>QUEZADA LORENZA</t>
  </si>
  <si>
    <t>A910112507</t>
  </si>
  <si>
    <t>JESUS ROSAS</t>
  </si>
  <si>
    <t>A910112508</t>
  </si>
  <si>
    <t xml:space="preserve">OSIEL SOSA </t>
  </si>
  <si>
    <t>A21622830309631878684</t>
  </si>
  <si>
    <t>DAVID BARRAGAN</t>
  </si>
  <si>
    <t>A910112512</t>
  </si>
  <si>
    <t>EMILY  BLANDON</t>
  </si>
  <si>
    <t>A910112513</t>
  </si>
  <si>
    <t>CARLOS HAYN</t>
  </si>
  <si>
    <t>A910112514</t>
  </si>
  <si>
    <t>GENY PEREZ</t>
  </si>
  <si>
    <t>A910112518</t>
  </si>
  <si>
    <t xml:space="preserve">MIGUEL PEREZ </t>
  </si>
  <si>
    <t>A21622830309631878688</t>
  </si>
  <si>
    <t>DANIEL MARCIAL CRUZ</t>
  </si>
  <si>
    <t>A910112519</t>
  </si>
  <si>
    <t xml:space="preserve">NANCY PEREZ </t>
  </si>
  <si>
    <t>A21622830309631878689</t>
  </si>
  <si>
    <t>MIRNA  PALAFOX</t>
  </si>
  <si>
    <t>A910112520</t>
  </si>
  <si>
    <t>EMILIANO  ZORONA</t>
  </si>
  <si>
    <t>A910112521</t>
  </si>
  <si>
    <t>MARISSA SOSA</t>
  </si>
  <si>
    <t>A910112528</t>
  </si>
  <si>
    <t>ADRIANA  BALBUENA</t>
  </si>
  <si>
    <t>A910112529</t>
  </si>
  <si>
    <t xml:space="preserve">RAFAEL GUERRERO </t>
  </si>
  <si>
    <t>A21622830309631878696</t>
  </si>
  <si>
    <t xml:space="preserve">GRELDA CASTILLEJOS </t>
  </si>
  <si>
    <t>A21622830309631878697</t>
  </si>
  <si>
    <t xml:space="preserve">JESUS CASTILLO </t>
  </si>
  <si>
    <t>A21622830309631878698</t>
  </si>
  <si>
    <t xml:space="preserve">DINORA CARPIO </t>
  </si>
  <si>
    <t>A21622830309631878699</t>
  </si>
  <si>
    <t xml:space="preserve">ALDEN LOPEZ </t>
  </si>
  <si>
    <t>A21622830309631878700</t>
  </si>
  <si>
    <t xml:space="preserve">SANCHEZ NICOLAS UBALDO </t>
  </si>
  <si>
    <t>F6210034764</t>
  </si>
  <si>
    <t>MARIA MIRNA MARIELA DE JESUS F</t>
  </si>
  <si>
    <t>F6210034765</t>
  </si>
  <si>
    <t>AEROA1740N8267757</t>
  </si>
  <si>
    <t>ARTURO DIAZ</t>
  </si>
  <si>
    <t>A910112531</t>
  </si>
  <si>
    <t>FRANCISCO DIAZ</t>
  </si>
  <si>
    <t>A910112532</t>
  </si>
  <si>
    <t>MARICELA FONG</t>
  </si>
  <si>
    <t>A910112533</t>
  </si>
  <si>
    <t>BENJAMIN  BERMUDEZ</t>
  </si>
  <si>
    <t>A910112534</t>
  </si>
  <si>
    <t>DAVID PENAS</t>
  </si>
  <si>
    <t>A910112539</t>
  </si>
  <si>
    <t>CLAUDIA  CEPEDA</t>
  </si>
  <si>
    <t>A910112540</t>
  </si>
  <si>
    <t xml:space="preserve">SELENE  RODRIGUEZ </t>
  </si>
  <si>
    <t>A21622830309631878705</t>
  </si>
  <si>
    <t>A21622830309631878706</t>
  </si>
  <si>
    <t>EMILIANO ALUJA POSADA</t>
  </si>
  <si>
    <t>A21622830309631878708</t>
  </si>
  <si>
    <t>RICARDO ZEPEDA</t>
  </si>
  <si>
    <t>A910112549</t>
  </si>
  <si>
    <t>JAIME HERNANDEZ</t>
  </si>
  <si>
    <t>A910112551</t>
  </si>
  <si>
    <t>BELINDA  AMADOR</t>
  </si>
  <si>
    <t>A910112554</t>
  </si>
  <si>
    <t>FRANCISCO  TECUAPETLA</t>
  </si>
  <si>
    <t>A910112555</t>
  </si>
  <si>
    <t xml:space="preserve">LUIS VALLARTE </t>
  </si>
  <si>
    <t>A21622830309631878710</t>
  </si>
  <si>
    <t>AEROA1800E11655</t>
  </si>
  <si>
    <t>SERGUIO ZUGASTI</t>
  </si>
  <si>
    <t>A910112564</t>
  </si>
  <si>
    <t>SOFIA ZUGASTI</t>
  </si>
  <si>
    <t>A910112565</t>
  </si>
  <si>
    <t>SANTIAGO ZUGASTI</t>
  </si>
  <si>
    <t>A910112566</t>
  </si>
  <si>
    <t>SERGIO ZUGASTI</t>
  </si>
  <si>
    <t>A910112567</t>
  </si>
  <si>
    <t>CARMEN  DELGADO</t>
  </si>
  <si>
    <t>A910112568</t>
  </si>
  <si>
    <t>MARIANA FIGUEROA</t>
  </si>
  <si>
    <t>A910112569</t>
  </si>
  <si>
    <t>Juan Granados</t>
  </si>
  <si>
    <t>A910112570</t>
  </si>
  <si>
    <t>1c32cfad-8b41-4b11-8da6-d1232f966793</t>
  </si>
  <si>
    <t>A910112576</t>
  </si>
  <si>
    <t>62943B</t>
  </si>
  <si>
    <t>PASDA0100N8268088</t>
  </si>
  <si>
    <t>A910112577</t>
  </si>
  <si>
    <t>M DEL CARMEN  BLANCO</t>
  </si>
  <si>
    <t>A910112578</t>
  </si>
  <si>
    <t>A910112579</t>
  </si>
  <si>
    <t xml:space="preserve">DANIEL MORENO </t>
  </si>
  <si>
    <t>A21622830309631878711</t>
  </si>
  <si>
    <t>ELIZABETH LEZAMA</t>
  </si>
  <si>
    <t>A910112580</t>
  </si>
  <si>
    <t>AEROA1900N8267760</t>
  </si>
  <si>
    <t>RICARDO  CEVADA</t>
  </si>
  <si>
    <t>A910112582</t>
  </si>
  <si>
    <t>AEROA1830N8267758</t>
  </si>
  <si>
    <t>ROSALIA CRUZ</t>
  </si>
  <si>
    <t>A910112589</t>
  </si>
  <si>
    <t>RAMON EZQUERRA</t>
  </si>
  <si>
    <t>A910112590</t>
  </si>
  <si>
    <t>ABRAHAM BERMUDEZ DIAZ</t>
  </si>
  <si>
    <t>A21622830309631878714</t>
  </si>
  <si>
    <t>A21622830309631878715</t>
  </si>
  <si>
    <t>GERMAN  JUNCO</t>
  </si>
  <si>
    <t>A910112591</t>
  </si>
  <si>
    <t xml:space="preserve">ANA MARIA GUTIERREZ </t>
  </si>
  <si>
    <t>A21622830309631878716</t>
  </si>
  <si>
    <t xml:space="preserve">YOSMARA  LEAL </t>
  </si>
  <si>
    <t>A21622830309631878717</t>
  </si>
  <si>
    <t xml:space="preserve">MONICA LEAL </t>
  </si>
  <si>
    <t>A21622830309631878718</t>
  </si>
  <si>
    <t>BRIANZA HECTOR</t>
  </si>
  <si>
    <t>F6210034766</t>
  </si>
  <si>
    <t>ALEJANDRO GARCIA ROJAS</t>
  </si>
  <si>
    <t>F6210034767</t>
  </si>
  <si>
    <t xml:space="preserve">ROMERO SALVADOR </t>
  </si>
  <si>
    <t>F6210034768</t>
  </si>
  <si>
    <t xml:space="preserve">FARABY MOUSA </t>
  </si>
  <si>
    <t>A21622830309631878719</t>
  </si>
  <si>
    <t>Juana Claudia Hernandez</t>
  </si>
  <si>
    <t>A910112595</t>
  </si>
  <si>
    <t>c22c9602-fcf2-49ca-a5bb-c4d8f07f6432</t>
  </si>
  <si>
    <t xml:space="preserve">LILIA MEJIA </t>
  </si>
  <si>
    <t>A21622830309631878720</t>
  </si>
  <si>
    <t>BEATRIZ HABIB</t>
  </si>
  <si>
    <t>A910112599</t>
  </si>
  <si>
    <t>MARWAN RAMIREZ</t>
  </si>
  <si>
    <t>A910112600</t>
  </si>
  <si>
    <t>RICARDO RAMIREZ</t>
  </si>
  <si>
    <t>A910112601</t>
  </si>
  <si>
    <t>SANCHEZ OSORIO EVER</t>
  </si>
  <si>
    <t>F6210034773</t>
  </si>
  <si>
    <t xml:space="preserve">DANIELA CELAYA </t>
  </si>
  <si>
    <t>A21622830309631878725</t>
  </si>
  <si>
    <t>ERNESTO MANUEL CABRERA JACOBO</t>
  </si>
  <si>
    <t>A21622830309631878726</t>
  </si>
  <si>
    <t>DAVID JUAREZ BRETON</t>
  </si>
  <si>
    <t>A21622830309631878727</t>
  </si>
  <si>
    <t xml:space="preserve">ALEXANDRA CERDA </t>
  </si>
  <si>
    <t>A21622830309631878728</t>
  </si>
  <si>
    <t xml:space="preserve">ALEX CORIA </t>
  </si>
  <si>
    <t>A21622830309631878729</t>
  </si>
  <si>
    <t xml:space="preserve">BRYAN CORIA </t>
  </si>
  <si>
    <t>A21622830309631878730</t>
  </si>
  <si>
    <t>NIDIA VAZQUEZ</t>
  </si>
  <si>
    <t>A910112602</t>
  </si>
  <si>
    <t xml:space="preserve">JORGE  AGUSTIN </t>
  </si>
  <si>
    <t>A21622830309631878731</t>
  </si>
  <si>
    <t xml:space="preserve">JUAN CRUZ </t>
  </si>
  <si>
    <t>A21622830309631878733</t>
  </si>
  <si>
    <t xml:space="preserve">RODRIGO VEGA </t>
  </si>
  <si>
    <t>A21622830309631878734</t>
  </si>
  <si>
    <t xml:space="preserve">MARCOS VEGA </t>
  </si>
  <si>
    <t>A21622830309631878735</t>
  </si>
  <si>
    <t>A21622830309631878740</t>
  </si>
  <si>
    <t>GEORGINA AVALOS</t>
  </si>
  <si>
    <t>A910112614</t>
  </si>
  <si>
    <t>AEROA2000N8267761</t>
  </si>
  <si>
    <t>MARIA DEL CARMEN  LOPEZ</t>
  </si>
  <si>
    <t>A910112625</t>
  </si>
  <si>
    <t>LUIS  ALVARADO</t>
  </si>
  <si>
    <t>A910112626</t>
  </si>
  <si>
    <t>CARLOS   JARQUIN</t>
  </si>
  <si>
    <t>A910112630</t>
  </si>
  <si>
    <t>02596D</t>
  </si>
  <si>
    <t>MAGALY  JARQUIN</t>
  </si>
  <si>
    <t>A910112631</t>
  </si>
  <si>
    <t xml:space="preserve">MIGUEL CUEVAS </t>
  </si>
  <si>
    <t>A21622830309631878743</t>
  </si>
  <si>
    <t>JOSE FRANCISCO VILLEGAS ARECHIGA</t>
  </si>
  <si>
    <t>A21622830309631878744</t>
  </si>
  <si>
    <t xml:space="preserve">ARMANDO CARMONA </t>
  </si>
  <si>
    <t>A21622830309631878745</t>
  </si>
  <si>
    <t>PASDA0900N4598</t>
  </si>
  <si>
    <t>A21622830309631878746</t>
  </si>
  <si>
    <t>ARMANDO SOL</t>
  </si>
  <si>
    <t>A910112635</t>
  </si>
  <si>
    <t>AEROA2100E11529</t>
  </si>
  <si>
    <t>ROBERTO  ROJAS</t>
  </si>
  <si>
    <t>A910112636</t>
  </si>
  <si>
    <t>MIGUEL RAMIREZ</t>
  </si>
  <si>
    <t>A910112642</t>
  </si>
  <si>
    <t>ROLANDO  GARCIA</t>
  </si>
  <si>
    <t>A910112644</t>
  </si>
  <si>
    <t>A910112645</t>
  </si>
  <si>
    <t>MARIA LAURA GONZALEZ</t>
  </si>
  <si>
    <t>A910112646</t>
  </si>
  <si>
    <t>A910112647</t>
  </si>
  <si>
    <t>EMILY  MARIE GARCIA</t>
  </si>
  <si>
    <t>A910112648</t>
  </si>
  <si>
    <t>MARIA EUGENIA  CASTRO</t>
  </si>
  <si>
    <t>A910112649</t>
  </si>
  <si>
    <t>A910112650</t>
  </si>
  <si>
    <t>JOEL VAZQUEZ GUTIERREZ</t>
  </si>
  <si>
    <t>A910112653</t>
  </si>
  <si>
    <t>CARLOS PADILLA</t>
  </si>
  <si>
    <t>A910112655</t>
  </si>
  <si>
    <t xml:space="preserve">ELAYNA SIMMONS </t>
  </si>
  <si>
    <t>A21622830309631878754</t>
  </si>
  <si>
    <t>00267C</t>
  </si>
  <si>
    <t xml:space="preserve">JOHN SIMMONS </t>
  </si>
  <si>
    <t>A21622830309631878755</t>
  </si>
  <si>
    <t>BLANCA QUIROZ</t>
  </si>
  <si>
    <t>A910112659</t>
  </si>
  <si>
    <t>ROSALIA  FURLONG</t>
  </si>
  <si>
    <t>A910112660</t>
  </si>
  <si>
    <t>VICTOR  GUTIERREZ</t>
  </si>
  <si>
    <t>A910112661</t>
  </si>
  <si>
    <t>JOSE LUIS ORDAZ</t>
  </si>
  <si>
    <t>A910112662</t>
  </si>
  <si>
    <t>AEROA2120N8267762</t>
  </si>
  <si>
    <t>LAURA LEON</t>
  </si>
  <si>
    <t>A910112664</t>
  </si>
  <si>
    <t>CARLOS  VELEZ</t>
  </si>
  <si>
    <t>A910112665</t>
  </si>
  <si>
    <t>MIA FRANCO</t>
  </si>
  <si>
    <t>A910112666</t>
  </si>
  <si>
    <t>GAEL FRANCO</t>
  </si>
  <si>
    <t>A910112667</t>
  </si>
  <si>
    <t>MIROSLABA TELLEZ</t>
  </si>
  <si>
    <t>A910112668</t>
  </si>
  <si>
    <t>JOSE RAFAEL MUGICA</t>
  </si>
  <si>
    <t>A21622830309631878763</t>
  </si>
  <si>
    <t>YOSEL MUGICA</t>
  </si>
  <si>
    <t>A21622830309631878764</t>
  </si>
  <si>
    <t>MA DE LOURDES GALAVIZ</t>
  </si>
  <si>
    <t>A21622830309631878765</t>
  </si>
  <si>
    <t>CHRISTIAN  SANCHEZ</t>
  </si>
  <si>
    <t>A910112669</t>
  </si>
  <si>
    <t>RUBI LOZANO</t>
  </si>
  <si>
    <t>A910112672</t>
  </si>
  <si>
    <t>CARLOS AGUAYO</t>
  </si>
  <si>
    <t>A910112673</t>
  </si>
  <si>
    <t>ALONSO RUIZ AVILA</t>
  </si>
  <si>
    <t>A910112674</t>
  </si>
  <si>
    <t>JUAN CARLOS  RAMOS</t>
  </si>
  <si>
    <t>A910112675</t>
  </si>
  <si>
    <t>ERICK ZENTENO</t>
  </si>
  <si>
    <t>A910112676</t>
  </si>
  <si>
    <t xml:space="preserve">DZUL MANUEL </t>
  </si>
  <si>
    <t>A21622830309631878770</t>
  </si>
  <si>
    <t xml:space="preserve">JOSE BRAVO </t>
  </si>
  <si>
    <t>A21622830309631878771</t>
  </si>
  <si>
    <t xml:space="preserve">SERGIO RODRIGUEZ </t>
  </si>
  <si>
    <t>A21622830309631878772</t>
  </si>
  <si>
    <t>PASDA0500N8267774</t>
  </si>
  <si>
    <t>A21622830309631878773</t>
  </si>
  <si>
    <t>AEROA2140N8267763</t>
  </si>
  <si>
    <t xml:space="preserve">CARLOS PEREZ </t>
  </si>
  <si>
    <t>A21622830309631878774</t>
  </si>
  <si>
    <t>PASDA0500N8267862</t>
  </si>
  <si>
    <t>A21622830309631878775</t>
  </si>
  <si>
    <t xml:space="preserve">LEANDRO GARCIA </t>
  </si>
  <si>
    <t>A21622830309631878776</t>
  </si>
  <si>
    <t xml:space="preserve">PEDRO  DA COSTA </t>
  </si>
  <si>
    <t>A21622830309631878779</t>
  </si>
  <si>
    <t>2A0CHU</t>
  </si>
  <si>
    <t xml:space="preserve">LUIS  URRUTIA </t>
  </si>
  <si>
    <t>A21622830309631878780</t>
  </si>
  <si>
    <t xml:space="preserve">CECILIA GONZALEZ </t>
  </si>
  <si>
    <t>A21622830309631878781</t>
  </si>
  <si>
    <t xml:space="preserve">GILDA DE LA PARRA </t>
  </si>
  <si>
    <t>A21622830309631878782</t>
  </si>
  <si>
    <t>ESTEBAN  CISNEROS</t>
  </si>
  <si>
    <t>A910112685</t>
  </si>
  <si>
    <t>CRISTOBAL CISNEROS</t>
  </si>
  <si>
    <t>A910112686</t>
  </si>
  <si>
    <t>CECILIA CISNEROS</t>
  </si>
  <si>
    <t>A910112687</t>
  </si>
  <si>
    <t>M CECILIA GARCIA</t>
  </si>
  <si>
    <t>A910112688</t>
  </si>
  <si>
    <t>ISIDRO  CISNEROS</t>
  </si>
  <si>
    <t>A910112689</t>
  </si>
  <si>
    <t>A910112690</t>
  </si>
  <si>
    <t>JOSE PINTO</t>
  </si>
  <si>
    <t>A21622830309631878783</t>
  </si>
  <si>
    <t xml:space="preserve">CARLOS CEPEDA </t>
  </si>
  <si>
    <t>A21622830309631878785</t>
  </si>
  <si>
    <t xml:space="preserve">VICTOR HUIDOBRO </t>
  </si>
  <si>
    <t>A21622830309631878789</t>
  </si>
  <si>
    <t xml:space="preserve">YACI TEJEDA </t>
  </si>
  <si>
    <t>A21622830309631878790</t>
  </si>
  <si>
    <t xml:space="preserve">ARNULFO LARA </t>
  </si>
  <si>
    <t>A21622830309631878791</t>
  </si>
  <si>
    <t>AEROA2230N8267764</t>
  </si>
  <si>
    <t>PABLO ATRISTAIN</t>
  </si>
  <si>
    <t>A910112692</t>
  </si>
  <si>
    <t>HECTOR ATRISTAIN</t>
  </si>
  <si>
    <t>A910112693</t>
  </si>
  <si>
    <t>MIDORI YAMAMOTO</t>
  </si>
  <si>
    <t>A910112694</t>
  </si>
  <si>
    <t>LUIS GILBERTO RAFAEL</t>
  </si>
  <si>
    <t>A910112699</t>
  </si>
  <si>
    <t>BLANCA ROMERO</t>
  </si>
  <si>
    <t>A910112700</t>
  </si>
  <si>
    <t>JUAN MANUEL  VALERIO HERNANDEZ</t>
  </si>
  <si>
    <t>A21622830309631878794</t>
  </si>
  <si>
    <t>JOSE RAFAEL VALERIO VAZQUEZ</t>
  </si>
  <si>
    <t>A21622830309631878795</t>
  </si>
  <si>
    <t>DIYITZIA IRINEO</t>
  </si>
  <si>
    <t>A910112701</t>
  </si>
  <si>
    <t>JOSE LUIS VELAZQUEZ</t>
  </si>
  <si>
    <t>A910112702</t>
  </si>
  <si>
    <t>KENYA CORTES</t>
  </si>
  <si>
    <t>A910112709</t>
  </si>
  <si>
    <t>LUIS AARON CORTE</t>
  </si>
  <si>
    <t>A910112710</t>
  </si>
  <si>
    <t>AEROA2300E11530</t>
  </si>
  <si>
    <t>FLORENT DE GAYARDON</t>
  </si>
  <si>
    <t>A910112726</t>
  </si>
  <si>
    <t>Yunuen Rico Trejo</t>
  </si>
  <si>
    <t>AE510002381</t>
  </si>
  <si>
    <t>070326;344569467;11132060</t>
  </si>
  <si>
    <t>6ea985d5-eb15-4438-ba81-a8ff57343772</t>
  </si>
  <si>
    <t>SANDRA  LUNA  AGUILAR</t>
  </si>
  <si>
    <t>AE510002383</t>
  </si>
  <si>
    <t>ALEJANDRO  ISA  AMADOR LEON</t>
  </si>
  <si>
    <t>AE510002384</t>
  </si>
  <si>
    <t>AMANDA  LEON</t>
  </si>
  <si>
    <t>AE510002385</t>
  </si>
  <si>
    <t>SEBASTIAN AMADOR</t>
  </si>
  <si>
    <t>AE510002386</t>
  </si>
  <si>
    <t>ALEJANDRO  AMADOR</t>
  </si>
  <si>
    <t>AE510002387</t>
  </si>
  <si>
    <t>DANIELA VEGA</t>
  </si>
  <si>
    <t>A910112732</t>
  </si>
  <si>
    <t>JUAN PABLO VEGA</t>
  </si>
  <si>
    <t>A910112733</t>
  </si>
  <si>
    <t>MIGUEL ANGEL CORTES</t>
  </si>
  <si>
    <t>A910112734</t>
  </si>
  <si>
    <t>RICARDO  BERMEJO GUZMAN</t>
  </si>
  <si>
    <t>AE510002390</t>
  </si>
  <si>
    <t>AEROA2320N8267765</t>
  </si>
  <si>
    <t>NIDIA REYES</t>
  </si>
  <si>
    <t>A910112735</t>
  </si>
  <si>
    <t>MA EUGENIA GOMEZ</t>
  </si>
  <si>
    <t>A910112736</t>
  </si>
  <si>
    <t>LAURA MARTINEZ</t>
  </si>
  <si>
    <t>A910112744</t>
  </si>
  <si>
    <t>CONCEPCION MENDOZA</t>
  </si>
  <si>
    <t>A910112745</t>
  </si>
  <si>
    <t>CINTHYA CAROLINA RIVERA ROSAS</t>
  </si>
  <si>
    <t>A910112746</t>
  </si>
  <si>
    <t>ADRIAN  LEYVA</t>
  </si>
  <si>
    <t>AE510002393</t>
  </si>
  <si>
    <t>IRENE SILVIA  GUTIERREZ RAMIRE</t>
  </si>
  <si>
    <t>AE510002394</t>
  </si>
  <si>
    <t>SANDRA  RAMOS</t>
  </si>
  <si>
    <t>AE510002395</t>
  </si>
  <si>
    <t>VALERIA LEYVA</t>
  </si>
  <si>
    <t>AE510002396</t>
  </si>
  <si>
    <t>JOSE JUAN CHAVEZ</t>
  </si>
  <si>
    <t>A910112747</t>
  </si>
  <si>
    <t>ICXTOR MANUEL TALAVERA</t>
  </si>
  <si>
    <t>AE510002397</t>
  </si>
  <si>
    <t>LORENA ANDREA CID ENRIQUEZ</t>
  </si>
  <si>
    <t>AE510002398</t>
  </si>
  <si>
    <t>HUMBERTO  ORTIZ CRUZ</t>
  </si>
  <si>
    <t>AE510002399</t>
  </si>
  <si>
    <t>HILDA PELAEZ VALDEZ</t>
  </si>
  <si>
    <t>AE510002400</t>
  </si>
  <si>
    <t>ADRIAN  ORTIZ</t>
  </si>
  <si>
    <t>AE510002401</t>
  </si>
  <si>
    <t>LAURA  THEVENOT PELAEZ</t>
  </si>
  <si>
    <t>AE510002402</t>
  </si>
  <si>
    <t>SEBASTIAN ORTIZ</t>
  </si>
  <si>
    <t>AE510002403</t>
  </si>
  <si>
    <t>ANDRES PELAEZ</t>
  </si>
  <si>
    <t>AE510002404</t>
  </si>
  <si>
    <t>MARICARMEN CASTREO</t>
  </si>
  <si>
    <t>AE510002405</t>
  </si>
  <si>
    <t>AEROA2359N8267767</t>
  </si>
  <si>
    <t>GUSTAVO DELGADO</t>
  </si>
  <si>
    <t>A910112752</t>
  </si>
  <si>
    <t>PATSY HERNANDEZ</t>
  </si>
  <si>
    <t>A910112753</t>
  </si>
  <si>
    <t>AEROA0130N8267769</t>
  </si>
  <si>
    <t>JORGE CADENA</t>
  </si>
  <si>
    <t>A910112757</t>
  </si>
  <si>
    <t>MONTSERRAT MONTERO</t>
  </si>
  <si>
    <t>A910112758</t>
  </si>
  <si>
    <t>RIGOBERTO LEYVA PEREZ</t>
  </si>
  <si>
    <t>AE510002406</t>
  </si>
  <si>
    <t>MIGUEL CARLOCK</t>
  </si>
  <si>
    <t>A910112764</t>
  </si>
  <si>
    <t>FRANCISCO LOZANO HUESCA</t>
  </si>
  <si>
    <t>AE510002407</t>
  </si>
  <si>
    <t xml:space="preserve">ROBERTO  ROMO </t>
  </si>
  <si>
    <t>AE510002408</t>
  </si>
  <si>
    <t>GRACIELA GUTIERREZ</t>
  </si>
  <si>
    <t>AE510002409</t>
  </si>
  <si>
    <t>KSENIIA BASKOVA</t>
  </si>
  <si>
    <t>A910112765</t>
  </si>
  <si>
    <t>A9TRAH</t>
  </si>
  <si>
    <t>DANIL LOPUKHOV</t>
  </si>
  <si>
    <t>A910112766</t>
  </si>
  <si>
    <t>Damaris Rodríguez</t>
  </si>
  <si>
    <t>A910112767</t>
  </si>
  <si>
    <t>757907;344623556;97520608</t>
  </si>
  <si>
    <t>83d3f5d8-0aa7-47a6-aea0-93e9f6392519</t>
  </si>
  <si>
    <t>DAVID SANTILLAN</t>
  </si>
  <si>
    <t>A910112771</t>
  </si>
  <si>
    <t>ESTEFANIA MARTINEZ</t>
  </si>
  <si>
    <t>A910112772</t>
  </si>
  <si>
    <t>KARINA MARTINEZ</t>
  </si>
  <si>
    <t>A910112774</t>
  </si>
  <si>
    <t>OSCAR CAMPERO</t>
  </si>
  <si>
    <t>A910112775</t>
  </si>
  <si>
    <t>MARTIN EDUARDO HERNANDEZ</t>
  </si>
  <si>
    <t>A910112776</t>
  </si>
  <si>
    <t>ANGEL YAEL CACHON</t>
  </si>
  <si>
    <t>A910112777</t>
  </si>
  <si>
    <t>ROMMEL CACHON</t>
  </si>
  <si>
    <t>A910112778</t>
  </si>
  <si>
    <t>JESUS SUAREZ</t>
  </si>
  <si>
    <t>A910112782</t>
  </si>
  <si>
    <t>AEROA0045E11531</t>
  </si>
  <si>
    <t>ROMAN GONZALEZ</t>
  </si>
  <si>
    <t>A910112786</t>
  </si>
  <si>
    <t>ISAI SOTELO</t>
  </si>
  <si>
    <t>A910112787</t>
  </si>
  <si>
    <t>EDGAR PAEZ VALENZUELA</t>
  </si>
  <si>
    <t>A21622830309631878801</t>
  </si>
  <si>
    <t>BALAM ESQUINCA</t>
  </si>
  <si>
    <t>A910112792</t>
  </si>
  <si>
    <t>AMBAR  ESQUINCA</t>
  </si>
  <si>
    <t>A910112793</t>
  </si>
  <si>
    <t>IVAN ESQUINCA</t>
  </si>
  <si>
    <t>A910112794</t>
  </si>
  <si>
    <t>FELICIA ACEVES</t>
  </si>
  <si>
    <t>A910112795</t>
  </si>
  <si>
    <t>RUBEN ALVAREZ</t>
  </si>
  <si>
    <t>A910112798</t>
  </si>
  <si>
    <t>JUANA PEREZ</t>
  </si>
  <si>
    <t>A910112799</t>
  </si>
  <si>
    <t>Jorge Garca Huerta</t>
  </si>
  <si>
    <t>A21622830309631878803</t>
  </si>
  <si>
    <t>485441;344642886;11132070</t>
  </si>
  <si>
    <t>8638e819-edfa-4bc1-8a99-0a2ff78847c1</t>
  </si>
  <si>
    <t>ALEJANDRO CRUZ</t>
  </si>
  <si>
    <t>A910112801</t>
  </si>
  <si>
    <t>MICHEL MACIAS</t>
  </si>
  <si>
    <t>A910112802</t>
  </si>
  <si>
    <t>MELISSA MARTINEZ</t>
  </si>
  <si>
    <t>A910112803</t>
  </si>
  <si>
    <t>GEORGIA BELTRAN</t>
  </si>
  <si>
    <t>A910112804</t>
  </si>
  <si>
    <t>ORLANDO MARTINEZ</t>
  </si>
  <si>
    <t>A910112805</t>
  </si>
  <si>
    <t>JAIME RIVERA</t>
  </si>
  <si>
    <t>A910112806</t>
  </si>
  <si>
    <t>06216B</t>
  </si>
  <si>
    <t>SOLEDAD ALTAMIRANO</t>
  </si>
  <si>
    <t>A910112807</t>
  </si>
  <si>
    <t>ISAURO GARCIA</t>
  </si>
  <si>
    <t>A910112810</t>
  </si>
  <si>
    <t>MARTHA GOMEZ</t>
  </si>
  <si>
    <t>A910112811</t>
  </si>
  <si>
    <t>ALMA DELIA HUERTA</t>
  </si>
  <si>
    <t>A910112812</t>
  </si>
  <si>
    <t>VICTOR GARCIA</t>
  </si>
  <si>
    <t>A910112813</t>
  </si>
  <si>
    <t>PATRICIA DELGADO</t>
  </si>
  <si>
    <t>A910112814</t>
  </si>
  <si>
    <t>CINTHIA DIAZ</t>
  </si>
  <si>
    <t>A910112817</t>
  </si>
  <si>
    <t>DAVID DIAZ</t>
  </si>
  <si>
    <t>A910112818</t>
  </si>
  <si>
    <t>CRISTEL DIAZ</t>
  </si>
  <si>
    <t>A910112819</t>
  </si>
  <si>
    <t>GERVACIO MERINO</t>
  </si>
  <si>
    <t>A910112820</t>
  </si>
  <si>
    <t>NOEL CASTANEDA</t>
  </si>
  <si>
    <t>A910112822</t>
  </si>
  <si>
    <t>SELENE JUAREZ</t>
  </si>
  <si>
    <t>A910112823</t>
  </si>
  <si>
    <t>LOURDES SIENIEGA</t>
  </si>
  <si>
    <t>A910112835</t>
  </si>
  <si>
    <t>04399Z</t>
  </si>
  <si>
    <t>NELLI MARTINEZ</t>
  </si>
  <si>
    <t>A910112836</t>
  </si>
  <si>
    <t>NALELI LIMA</t>
  </si>
  <si>
    <t>A910112837</t>
  </si>
  <si>
    <t>CARLOS ARTURO MILLER</t>
  </si>
  <si>
    <t>A910112844</t>
  </si>
  <si>
    <t>AEROA0231E11657</t>
  </si>
  <si>
    <t>LUIS ARTURO SERRANO</t>
  </si>
  <si>
    <t>A910112846</t>
  </si>
  <si>
    <t>MARCO DEL CALLEJO</t>
  </si>
  <si>
    <t>A910112850</t>
  </si>
  <si>
    <t>VALENTINA DEL CALLEJO</t>
  </si>
  <si>
    <t>A910112851</t>
  </si>
  <si>
    <t>ADRIEN GOMY</t>
  </si>
  <si>
    <t>A910112852</t>
  </si>
  <si>
    <t>SOPHIA GOMY</t>
  </si>
  <si>
    <t>A910112853</t>
  </si>
  <si>
    <t>GLORIA SANCHEZ</t>
  </si>
  <si>
    <t>A910112854</t>
  </si>
  <si>
    <t>VICTOR LEONEL CALDERON</t>
  </si>
  <si>
    <t>A910112855</t>
  </si>
  <si>
    <t>LILIAN CALDERON</t>
  </si>
  <si>
    <t>A910112856</t>
  </si>
  <si>
    <t>LORENA CALDERON</t>
  </si>
  <si>
    <t>A910112857</t>
  </si>
  <si>
    <t>GLORIA IXCHEL CALDERON</t>
  </si>
  <si>
    <t>A910112858</t>
  </si>
  <si>
    <t>JORGE ALBERTO FLORES</t>
  </si>
  <si>
    <t>A910112859</t>
  </si>
  <si>
    <t>CHRISTOPHE GOMY</t>
  </si>
  <si>
    <t>A910112860</t>
  </si>
  <si>
    <t>LUIS OSCAR PEREIRA</t>
  </si>
  <si>
    <t>A910112861</t>
  </si>
  <si>
    <t>PABLO PEREIRA</t>
  </si>
  <si>
    <t>A910112862</t>
  </si>
  <si>
    <t>BASILIDES ARELLANES</t>
  </si>
  <si>
    <t>A910112863</t>
  </si>
  <si>
    <t>CESAR ARELLANES</t>
  </si>
  <si>
    <t>A910112864</t>
  </si>
  <si>
    <t>Emmanuel Leon Lechuga</t>
  </si>
  <si>
    <t>A910112866</t>
  </si>
  <si>
    <t>a4a9342d-4e8b-4790-b6a7-0e70cb2b85b7</t>
  </si>
  <si>
    <t>MARIA DRENANSA JIMENES</t>
  </si>
  <si>
    <t>A910112868</t>
  </si>
  <si>
    <t>AEROA0330N11414</t>
  </si>
  <si>
    <t>PENELOPE ALVARASO</t>
  </si>
  <si>
    <t>A910112871</t>
  </si>
  <si>
    <t>LUIS ALFREDO URIAS</t>
  </si>
  <si>
    <t>A910112879</t>
  </si>
  <si>
    <t>ARTURO MERINO</t>
  </si>
  <si>
    <t>A910112882</t>
  </si>
  <si>
    <t>TERESA ZAVALA</t>
  </si>
  <si>
    <t>A910112883</t>
  </si>
  <si>
    <t>OLGA REGALADO</t>
  </si>
  <si>
    <t>A910112884</t>
  </si>
  <si>
    <t>ALFONSO RODRIGUEZ</t>
  </si>
  <si>
    <t>A910112885</t>
  </si>
  <si>
    <t>ISRAEL VARGAS</t>
  </si>
  <si>
    <t>A910112886</t>
  </si>
  <si>
    <t xml:space="preserve">MARIO ESTEBAN ARGUELLES </t>
  </si>
  <si>
    <t>A21622830309631878817</t>
  </si>
  <si>
    <t>YANELI MEDEL</t>
  </si>
  <si>
    <t>A910112895</t>
  </si>
  <si>
    <t>FRANCISCO RODRIGUEZ</t>
  </si>
  <si>
    <t>A910112896</t>
  </si>
  <si>
    <t>AEROA0500N11415</t>
  </si>
  <si>
    <t xml:space="preserve">AMELIE  ESTHER ANNA MOULLE </t>
  </si>
  <si>
    <t>A21622830309631878820</t>
  </si>
  <si>
    <t>PAUL ELIAS WEINBERGER</t>
  </si>
  <si>
    <t>A21622830309631878821</t>
  </si>
  <si>
    <t>NATHAN LOUIS  BOUCHI</t>
  </si>
  <si>
    <t>A21622830309631878822</t>
  </si>
  <si>
    <t>JAVIER ZARAGOZA</t>
  </si>
  <si>
    <t>A910112906</t>
  </si>
  <si>
    <t>SONIA BONILLA</t>
  </si>
  <si>
    <t>A910112907</t>
  </si>
  <si>
    <t>AEROA0600N8267776</t>
  </si>
  <si>
    <t>KARELY  VALENCIA</t>
  </si>
  <si>
    <t>A910112908</t>
  </si>
  <si>
    <t>RONALD PASSARGE</t>
  </si>
  <si>
    <t>A910112915</t>
  </si>
  <si>
    <t>VANESSA  POLOTL</t>
  </si>
  <si>
    <t>A21622830309631878827</t>
  </si>
  <si>
    <t>TERESA ABAID</t>
  </si>
  <si>
    <t>A910112916</t>
  </si>
  <si>
    <t>GILDARDO NAVARRETE</t>
  </si>
  <si>
    <t>A910112917</t>
  </si>
  <si>
    <t>ALEDA  SALAZAR MARTINEZ</t>
  </si>
  <si>
    <t>A21622830309631878828</t>
  </si>
  <si>
    <t>AEROA0700E11644</t>
  </si>
  <si>
    <t>NANCY  MELENDEZ</t>
  </si>
  <si>
    <t>A910112929</t>
  </si>
  <si>
    <t>FRANCISCO  CARDENAS</t>
  </si>
  <si>
    <t>A910112933</t>
  </si>
  <si>
    <t>JOSE  VILLARROEL</t>
  </si>
  <si>
    <t>A910112934</t>
  </si>
  <si>
    <t>LUNA  SANZ</t>
  </si>
  <si>
    <t>A910112935</t>
  </si>
  <si>
    <t>DANIEL  BAUTISTA</t>
  </si>
  <si>
    <t>A910112936</t>
  </si>
  <si>
    <t>AEROA0800N8267779</t>
  </si>
  <si>
    <t>VALERIA  GARCIA</t>
  </si>
  <si>
    <t>A910112956</t>
  </si>
  <si>
    <t>ENRIQUE  GARCIA</t>
  </si>
  <si>
    <t>A910112957</t>
  </si>
  <si>
    <t>VICTOR HUGO CRUZ</t>
  </si>
  <si>
    <t>AE510002411</t>
  </si>
  <si>
    <t>BERENICE VASQUEZ</t>
  </si>
  <si>
    <t>AE510002412</t>
  </si>
  <si>
    <t>ALAN  BOSSLET</t>
  </si>
  <si>
    <t>A910112960</t>
  </si>
  <si>
    <t>02804C</t>
  </si>
  <si>
    <t>REBECCA  BOSSLET</t>
  </si>
  <si>
    <t>A910112961</t>
  </si>
  <si>
    <t>NORA  BOSSLET</t>
  </si>
  <si>
    <t>A910112962</t>
  </si>
  <si>
    <t>ANNE  ROGERS</t>
  </si>
  <si>
    <t>A910112963</t>
  </si>
  <si>
    <t>MYRNA  BLAZQUEZ</t>
  </si>
  <si>
    <t>A910112964</t>
  </si>
  <si>
    <t>JOSE EDUARDO FIGUEROA</t>
  </si>
  <si>
    <t>A21622830309631878839</t>
  </si>
  <si>
    <t>JUAN CARLOS MUNOZ</t>
  </si>
  <si>
    <t>A21622830309631878840</t>
  </si>
  <si>
    <t>ARACELI  HERNANDEZ</t>
  </si>
  <si>
    <t>A910112967</t>
  </si>
  <si>
    <t>MATTHIAS  ROSCHE</t>
  </si>
  <si>
    <t>A910112968</t>
  </si>
  <si>
    <t>MA EUGENIA LEYVA</t>
  </si>
  <si>
    <t>A21622830309631878850</t>
  </si>
  <si>
    <t>08107B</t>
  </si>
  <si>
    <t>ADAN LOPEZ</t>
  </si>
  <si>
    <t>A21622830309631878851</t>
  </si>
  <si>
    <t>JUAN BENITEZ</t>
  </si>
  <si>
    <t>A21622830309631878852</t>
  </si>
  <si>
    <t>AEROA0900E11645</t>
  </si>
  <si>
    <t>GUILLERMO VIDALES FLORES</t>
  </si>
  <si>
    <t>A21622830309631878856</t>
  </si>
  <si>
    <t>PASDA0200E4827</t>
  </si>
  <si>
    <t>A21622830309631878857</t>
  </si>
  <si>
    <t xml:space="preserve">RUIZ VELAZQUEZ ADELINA </t>
  </si>
  <si>
    <t>F6210034775</t>
  </si>
  <si>
    <t>SORAIA SILVA</t>
  </si>
  <si>
    <t>A21622830309631878863</t>
  </si>
  <si>
    <t>JOSE ALFREDO SANCHEZ</t>
  </si>
  <si>
    <t>A21622830309631878864</t>
  </si>
  <si>
    <t>AEROA1030E11646</t>
  </si>
  <si>
    <t>ARLETTE PALACIO</t>
  </si>
  <si>
    <t>A910112979</t>
  </si>
  <si>
    <t>AEROA1000N8267783</t>
  </si>
  <si>
    <t>RAQUEL  FIERRO MARTINEZ</t>
  </si>
  <si>
    <t>A910112980</t>
  </si>
  <si>
    <t>A910112981</t>
  </si>
  <si>
    <t>LUCIO  CONTRERAS</t>
  </si>
  <si>
    <t>A910112985</t>
  </si>
  <si>
    <t>JOSE  SANCHEZ</t>
  </si>
  <si>
    <t>A910112986</t>
  </si>
  <si>
    <t>DANIEL  SANCHEZ</t>
  </si>
  <si>
    <t>A910112987</t>
  </si>
  <si>
    <t>MARTHA  MARTINEZ</t>
  </si>
  <si>
    <t>A910112988</t>
  </si>
  <si>
    <t>EDGAR  MONTES</t>
  </si>
  <si>
    <t>A910112989</t>
  </si>
  <si>
    <t>SOFIA  KOSTOULAKIS</t>
  </si>
  <si>
    <t>A910112990</t>
  </si>
  <si>
    <t>MIRIAM  GONZALEZ</t>
  </si>
  <si>
    <t>A910112995</t>
  </si>
  <si>
    <t>NORBERTO  VELAZQUEZ</t>
  </si>
  <si>
    <t>A910112996</t>
  </si>
  <si>
    <t>LETICIA PENA</t>
  </si>
  <si>
    <t>A21622830309631878869</t>
  </si>
  <si>
    <t>ANDREA LOPEZ</t>
  </si>
  <si>
    <t>A21622830309631878870</t>
  </si>
  <si>
    <t>JOSE  MONGALO</t>
  </si>
  <si>
    <t>A910112999</t>
  </si>
  <si>
    <t>AEROA1100N8267786</t>
  </si>
  <si>
    <t>JORGE ROSALES DOMINGUEZ</t>
  </si>
  <si>
    <t>A910113004</t>
  </si>
  <si>
    <t>JORGE  ROSALES</t>
  </si>
  <si>
    <t>A910113005</t>
  </si>
  <si>
    <t>MARIA  DOMINGUEZ</t>
  </si>
  <si>
    <t>A910113006</t>
  </si>
  <si>
    <t>IVAN  GARCIA</t>
  </si>
  <si>
    <t>A910113007</t>
  </si>
  <si>
    <t>ROMAN  SILVA</t>
  </si>
  <si>
    <t>A910113011</t>
  </si>
  <si>
    <t>JORGE GOMEZ</t>
  </si>
  <si>
    <t>A21622830309631878877</t>
  </si>
  <si>
    <t>AEROA1130E11532</t>
  </si>
  <si>
    <t>MARIA  SOTO</t>
  </si>
  <si>
    <t>A910113016</t>
  </si>
  <si>
    <t>CRISTINA  SOTO</t>
  </si>
  <si>
    <t>A910113017</t>
  </si>
  <si>
    <t>ARTURO PETIT</t>
  </si>
  <si>
    <t>A910113018</t>
  </si>
  <si>
    <t>IRVIN  SANCHEZ</t>
  </si>
  <si>
    <t>A910113019</t>
  </si>
  <si>
    <t>ANDRES  ALBARRAN</t>
  </si>
  <si>
    <t>A910113020</t>
  </si>
  <si>
    <t>VALENTIN SANCHEZ</t>
  </si>
  <si>
    <t>A910113027</t>
  </si>
  <si>
    <t>YAMEL EL MOSRI</t>
  </si>
  <si>
    <t>A910113028</t>
  </si>
  <si>
    <t>RICARDO AGUILAR</t>
  </si>
  <si>
    <t>A21622830309631878878</t>
  </si>
  <si>
    <t>Morayma Taracena Licón</t>
  </si>
  <si>
    <t>A910113029</t>
  </si>
  <si>
    <t>598285;344864013;94680708</t>
  </si>
  <si>
    <t>de0f5ed9-4b01-4e4c-8214-b11862592fa7</t>
  </si>
  <si>
    <t xml:space="preserve">Salma Benbrahim Benjlil </t>
  </si>
  <si>
    <t>A910113030</t>
  </si>
  <si>
    <t>IVONNE VELAZQUEZ</t>
  </si>
  <si>
    <t>A21622830309631878882</t>
  </si>
  <si>
    <t>IVONNE CASTANEDA</t>
  </si>
  <si>
    <t>A21622830309631878883</t>
  </si>
  <si>
    <t>ERPCT1CM01</t>
  </si>
  <si>
    <t>OSCAR CASTILLO</t>
  </si>
  <si>
    <t>YB1487389151802</t>
  </si>
  <si>
    <t>ROBERTO MARTINEZ</t>
  </si>
  <si>
    <t>A21622830309631878884</t>
  </si>
  <si>
    <t>MARION  CHRZAT</t>
  </si>
  <si>
    <t>YB1487389151808</t>
  </si>
  <si>
    <t>CLEMENT  DAIDET</t>
  </si>
  <si>
    <t>YB1487389151809</t>
  </si>
  <si>
    <t>ADRIOAN  FERREIROS</t>
  </si>
  <si>
    <t>YB1487389151810</t>
  </si>
  <si>
    <t>ALEJANDRO HERNANDEZ</t>
  </si>
  <si>
    <t>A21622830309631878888</t>
  </si>
  <si>
    <t>MAXIME  VINCENT</t>
  </si>
  <si>
    <t>YB1487389151816</t>
  </si>
  <si>
    <t>QUENTIN VERSAVAUD</t>
  </si>
  <si>
    <t>YB1487389151817</t>
  </si>
  <si>
    <t>ALEXNDRE  BOURGEAIS</t>
  </si>
  <si>
    <t>YB1487389151818</t>
  </si>
  <si>
    <t>PIERRE  DUTOUR</t>
  </si>
  <si>
    <t>YB1487389151819</t>
  </si>
  <si>
    <t>HUGO  RIMBERT</t>
  </si>
  <si>
    <t>YB1487389151820</t>
  </si>
  <si>
    <t>ALEX  SOULARD</t>
  </si>
  <si>
    <t>YB1487389151821</t>
  </si>
  <si>
    <t>AEROA1200N8267788</t>
  </si>
  <si>
    <t>JOSE  LUIS  COLOMBRES</t>
  </si>
  <si>
    <t>YB1487389151826</t>
  </si>
  <si>
    <t>LUCILA  FLORES</t>
  </si>
  <si>
    <t>YB1487389151827</t>
  </si>
  <si>
    <t>ALBERTO  GERTRUDIZ</t>
  </si>
  <si>
    <t>YB1487389151828</t>
  </si>
  <si>
    <t>CHRISTIAN ROPDRIGUEZ</t>
  </si>
  <si>
    <t>A21622830309631878895</t>
  </si>
  <si>
    <t>JORGE  BARRERA</t>
  </si>
  <si>
    <t>YB1487389151830</t>
  </si>
  <si>
    <t>ADDY YARITZA BRITTANY AQUINO</t>
  </si>
  <si>
    <t>A21622830309631878896</t>
  </si>
  <si>
    <t xml:space="preserve">JOSE  MATIAS GARCIA  </t>
  </si>
  <si>
    <t>YB1487389151831</t>
  </si>
  <si>
    <t>ANA  KAREN  GARCIA</t>
  </si>
  <si>
    <t>YB1487389151832</t>
  </si>
  <si>
    <t>EMILIO  RODRIGUEZ</t>
  </si>
  <si>
    <t>YB1487389151833</t>
  </si>
  <si>
    <t>GABRIELA  TORRES</t>
  </si>
  <si>
    <t>YB1487389151834</t>
  </si>
  <si>
    <t>VICTOR  GONZALEZ</t>
  </si>
  <si>
    <t>YB1487389151837</t>
  </si>
  <si>
    <t>GABRIELA  GONZALEZ</t>
  </si>
  <si>
    <t>YB1487389151838</t>
  </si>
  <si>
    <t>PAMELA GONZALEZ</t>
  </si>
  <si>
    <t>YB1487389151839</t>
  </si>
  <si>
    <t>GEOVANNI  GONZALEZ</t>
  </si>
  <si>
    <t>YB1487389151840</t>
  </si>
  <si>
    <t xml:space="preserve">NEROUDE  GERMAIN  </t>
  </si>
  <si>
    <t>YB1487389151842</t>
  </si>
  <si>
    <t>GLORNEY  ESQUINCA</t>
  </si>
  <si>
    <t>A910113032</t>
  </si>
  <si>
    <t>AEROA1300N8267790</t>
  </si>
  <si>
    <t xml:space="preserve">GUAJARDO BRITO DANIELA </t>
  </si>
  <si>
    <t>F6210034778</t>
  </si>
  <si>
    <t>BALDOMERO  MOLINA</t>
  </si>
  <si>
    <t>A910113033</t>
  </si>
  <si>
    <t>A910113034</t>
  </si>
  <si>
    <t>ADRIAN  CERVANTES</t>
  </si>
  <si>
    <t>A910113035</t>
  </si>
  <si>
    <t>OMAR  JARAMILLO</t>
  </si>
  <si>
    <t>A910113036</t>
  </si>
  <si>
    <t>DEYSI BIBIANA ZUÑIGA CORTES</t>
  </si>
  <si>
    <t>A21622830309631878907</t>
  </si>
  <si>
    <t>CESAR AGUILAR</t>
  </si>
  <si>
    <t>A21622830309631878908</t>
  </si>
  <si>
    <t>GUILKLERMO  MERINO</t>
  </si>
  <si>
    <t>YB1487389151845</t>
  </si>
  <si>
    <t>MAANTONIETA  FERNANDEZ</t>
  </si>
  <si>
    <t>YB1487389151846</t>
  </si>
  <si>
    <t>BEATRIZ ESPINOSA GUZMAN</t>
  </si>
  <si>
    <t>A21622830309631878910</t>
  </si>
  <si>
    <t>MARCO ANTONIO PEREGRINA</t>
  </si>
  <si>
    <t>A21622830309631878911</t>
  </si>
  <si>
    <t>03253P</t>
  </si>
  <si>
    <t>EMMANUEL   GONZALEZ</t>
  </si>
  <si>
    <t>YB1487389151847</t>
  </si>
  <si>
    <t>A910113044</t>
  </si>
  <si>
    <t>AEROA1730N8267800</t>
  </si>
  <si>
    <t>JOSHUA HERNANDEZ</t>
  </si>
  <si>
    <t>A21622830309631878912</t>
  </si>
  <si>
    <t>MELANIE HERNANDEZ</t>
  </si>
  <si>
    <t>A21622830309631878913</t>
  </si>
  <si>
    <t>ANAYELI ROSAS</t>
  </si>
  <si>
    <t>A21622830309631878914</t>
  </si>
  <si>
    <t>MARCOS ISMAEL HERNANDEZ</t>
  </si>
  <si>
    <t>A21622830309631878915</t>
  </si>
  <si>
    <t>ALFONSO ROSAS</t>
  </si>
  <si>
    <t>A21622830309631878916</t>
  </si>
  <si>
    <t>EUGENIA DIAZ</t>
  </si>
  <si>
    <t>A21622830309631878917</t>
  </si>
  <si>
    <t>VALENTIN  MITRE</t>
  </si>
  <si>
    <t>YB1487389151850</t>
  </si>
  <si>
    <t>ANA  AVILA</t>
  </si>
  <si>
    <t>A910113047</t>
  </si>
  <si>
    <t>AEROA1320E11658</t>
  </si>
  <si>
    <t>MICHELLE  LOBO</t>
  </si>
  <si>
    <t>A910113049</t>
  </si>
  <si>
    <t>MONTSERRAT SHIU HAM</t>
  </si>
  <si>
    <t>A21622830309631878921</t>
  </si>
  <si>
    <t>LORENA ARRIETA</t>
  </si>
  <si>
    <t>A21622830309631878922</t>
  </si>
  <si>
    <t>AEROA1340N8267792</t>
  </si>
  <si>
    <t>GIACOMO  VANNINI</t>
  </si>
  <si>
    <t>A910113070</t>
  </si>
  <si>
    <t>MARCO ANTONIO PORTILLO</t>
  </si>
  <si>
    <t>A21622830309631878931</t>
  </si>
  <si>
    <t>CESAR  CASILLAS</t>
  </si>
  <si>
    <t>YB1487389151870</t>
  </si>
  <si>
    <t>GUSTAVO GUTIERREZ</t>
  </si>
  <si>
    <t>YB1487389151871</t>
  </si>
  <si>
    <t>HECTOR  LOPEZ</t>
  </si>
  <si>
    <t>YB1487389151872</t>
  </si>
  <si>
    <t>MIGUEL ANGEL NEVAREZ</t>
  </si>
  <si>
    <t>A21622830309631878934</t>
  </si>
  <si>
    <t>SANDRA  MORELOS</t>
  </si>
  <si>
    <t>A910113080</t>
  </si>
  <si>
    <t>GABRIEL   REYES</t>
  </si>
  <si>
    <t>A910113081</t>
  </si>
  <si>
    <t>AEROA1400E11647</t>
  </si>
  <si>
    <t>ENRIQUE PLASCENCIA PORRA</t>
  </si>
  <si>
    <t>A21622830309631878936</t>
  </si>
  <si>
    <t>ABDIAS  SANCHEZ</t>
  </si>
  <si>
    <t>A910113082</t>
  </si>
  <si>
    <t>MA  SUSANA  GOMEZ</t>
  </si>
  <si>
    <t>A910113083</t>
  </si>
  <si>
    <t>JESUS  MAYTORENA</t>
  </si>
  <si>
    <t>A910113084</t>
  </si>
  <si>
    <t>ADIBE   PONCE  DE LEON</t>
  </si>
  <si>
    <t>A910113086</t>
  </si>
  <si>
    <t>AEROA1500N8267794</t>
  </si>
  <si>
    <t>ISAAC ANDRADE</t>
  </si>
  <si>
    <t>A21622830309631878939</t>
  </si>
  <si>
    <t>ANDRES ANDRADE</t>
  </si>
  <si>
    <t>A21622830309631878940</t>
  </si>
  <si>
    <t>JI HUN LEE</t>
  </si>
  <si>
    <t>09390D</t>
  </si>
  <si>
    <t>ADRIANA QUINTERO</t>
  </si>
  <si>
    <t>A21622830309631878943</t>
  </si>
  <si>
    <t>MICHEL ESPARZA</t>
  </si>
  <si>
    <t>YB1487389151873</t>
  </si>
  <si>
    <t>MIA ROSALES</t>
  </si>
  <si>
    <t>YB1487389151874</t>
  </si>
  <si>
    <t>JOSE ROSALES</t>
  </si>
  <si>
    <t>YB1487389151875</t>
  </si>
  <si>
    <t>MARTHA ESPARZA</t>
  </si>
  <si>
    <t>YB1487389151876</t>
  </si>
  <si>
    <t>EUGENIA MORALES</t>
  </si>
  <si>
    <t>A21622830309631878944</t>
  </si>
  <si>
    <t>DULCE MARIA GARCIA</t>
  </si>
  <si>
    <t>A21622830309631878945</t>
  </si>
  <si>
    <t>DELILAH GARCIA</t>
  </si>
  <si>
    <t>A21622830309631878946</t>
  </si>
  <si>
    <t>MARINA CASTILLA</t>
  </si>
  <si>
    <t>A21622830309631878947</t>
  </si>
  <si>
    <t>AEROA1430E11648</t>
  </si>
  <si>
    <t>EMILIANO  LOPEZ</t>
  </si>
  <si>
    <t>A910113091</t>
  </si>
  <si>
    <t>ERNESTO  LOPEZ</t>
  </si>
  <si>
    <t>A910113092</t>
  </si>
  <si>
    <t>EDITH  RAMIREZ</t>
  </si>
  <si>
    <t>A910113093</t>
  </si>
  <si>
    <t xml:space="preserve">CLAAS LEOWENSTEIN </t>
  </si>
  <si>
    <t>A21622830309631878948</t>
  </si>
  <si>
    <t xml:space="preserve">KARINA  CORDOVA </t>
  </si>
  <si>
    <t>A21622830309631878949</t>
  </si>
  <si>
    <t>MANUEL  SANTAELLA</t>
  </si>
  <si>
    <t>YB1487389151882</t>
  </si>
  <si>
    <t>KARINA SANTAELLA</t>
  </si>
  <si>
    <t>YB1487389151883</t>
  </si>
  <si>
    <t xml:space="preserve">GABRIELA ZARAGOZA </t>
  </si>
  <si>
    <t>A21622830309631878954</t>
  </si>
  <si>
    <t>PASDA0930N8268422</t>
  </si>
  <si>
    <t>A21622830309631878955</t>
  </si>
  <si>
    <t>ARLEY  FONSECA  MAURICIO</t>
  </si>
  <si>
    <t>A910113102</t>
  </si>
  <si>
    <t>LAURA ELENA</t>
  </si>
  <si>
    <t>YB1487389151884</t>
  </si>
  <si>
    <t>A21622830309631878957</t>
  </si>
  <si>
    <t>08824D</t>
  </si>
  <si>
    <t xml:space="preserve">MELISSA PEREZ </t>
  </si>
  <si>
    <t>A21622830309631878958</t>
  </si>
  <si>
    <t xml:space="preserve">MARIA PERCIL </t>
  </si>
  <si>
    <t>A21622830309631878959</t>
  </si>
  <si>
    <t xml:space="preserve">MICHELLE PERCIL </t>
  </si>
  <si>
    <t>A21622830309631878960</t>
  </si>
  <si>
    <t xml:space="preserve">DAPHNE SUAREZ </t>
  </si>
  <si>
    <t>A21622830309631878966</t>
  </si>
  <si>
    <t>78595C</t>
  </si>
  <si>
    <t xml:space="preserve">EMMA SUAREZ  </t>
  </si>
  <si>
    <t>A21622830309631878967</t>
  </si>
  <si>
    <t xml:space="preserve">DAVID SUAREZ </t>
  </si>
  <si>
    <t>A21622830309631878968</t>
  </si>
  <si>
    <t xml:space="preserve">IVONNE FERRER </t>
  </si>
  <si>
    <t>A21622830309631878969</t>
  </si>
  <si>
    <t>ADRIANA  TRINIDAD</t>
  </si>
  <si>
    <t>YB1487389151886</t>
  </si>
  <si>
    <t>AEROA1520N8267795</t>
  </si>
  <si>
    <t>JOSE IGNACIO LOPEZ</t>
  </si>
  <si>
    <t>YB1487389151890</t>
  </si>
  <si>
    <t>MARIA DEL SOL LUNA</t>
  </si>
  <si>
    <t>YB1487389151891</t>
  </si>
  <si>
    <t xml:space="preserve">QUITCHE MONTGOMERY </t>
  </si>
  <si>
    <t>A21622830309631878972</t>
  </si>
  <si>
    <t>SAMANTHA  PORRAS</t>
  </si>
  <si>
    <t>A910113109</t>
  </si>
  <si>
    <t>ALEJANDRO  PEREGRINA</t>
  </si>
  <si>
    <t>A910113110</t>
  </si>
  <si>
    <t>ISAAC  HERNANDEZ</t>
  </si>
  <si>
    <t>YB1487389151903</t>
  </si>
  <si>
    <t>ENRIQUE MACHORRO</t>
  </si>
  <si>
    <t>YB1487389151904</t>
  </si>
  <si>
    <t>SAUL  MELENDEZ</t>
  </si>
  <si>
    <t>YB1487389151905</t>
  </si>
  <si>
    <t>ABIMAEL CHAVEZ</t>
  </si>
  <si>
    <t>YB1487389151906</t>
  </si>
  <si>
    <t xml:space="preserve">YESSENIA  MARIN </t>
  </si>
  <si>
    <t>A21622830309631878976</t>
  </si>
  <si>
    <t>AEROA1610N8267797</t>
  </si>
  <si>
    <t>LILY GRACE</t>
  </si>
  <si>
    <t>YB1487389151914</t>
  </si>
  <si>
    <t>VANESSA GONZALEZ</t>
  </si>
  <si>
    <t>YB1487389151915</t>
  </si>
  <si>
    <t>PATRICK BIENERT</t>
  </si>
  <si>
    <t>YB1487389151916</t>
  </si>
  <si>
    <t xml:space="preserve">MARIA HERNANDEZ </t>
  </si>
  <si>
    <t>A21622830309631878977</t>
  </si>
  <si>
    <t xml:space="preserve">SANTIAGO SOTELO </t>
  </si>
  <si>
    <t>A21622830309631878978</t>
  </si>
  <si>
    <t xml:space="preserve">CAYCE TAPIA </t>
  </si>
  <si>
    <t>A21622830309631878979</t>
  </si>
  <si>
    <t>AEROA1540N8267796</t>
  </si>
  <si>
    <t>BENJAMIN MUNOZ</t>
  </si>
  <si>
    <t>YB1487389151917</t>
  </si>
  <si>
    <t>ANA JIMENEZ</t>
  </si>
  <si>
    <t>YB1487389151918</t>
  </si>
  <si>
    <t>LIZETTE ZAMBRANO</t>
  </si>
  <si>
    <t>YB1487389151924</t>
  </si>
  <si>
    <t xml:space="preserve">JORGE PAREDES </t>
  </si>
  <si>
    <t>A21622830309631878981</t>
  </si>
  <si>
    <t>ALBERTO MUNIZ LOPEZ</t>
  </si>
  <si>
    <t>A910113114</t>
  </si>
  <si>
    <t>TRIANA  GARAICOECHEA</t>
  </si>
  <si>
    <t>YB1487389151928</t>
  </si>
  <si>
    <t>MARIA EDMEE  LOZANO</t>
  </si>
  <si>
    <t>YB1487389151929</t>
  </si>
  <si>
    <t>PRISCILA  REYES</t>
  </si>
  <si>
    <t>A910113115</t>
  </si>
  <si>
    <t>DANIELA GORDILLO</t>
  </si>
  <si>
    <t>A910113118</t>
  </si>
  <si>
    <t>AEROA1700N8267798</t>
  </si>
  <si>
    <t>MIGUEL PATRICIO   AGUILAR</t>
  </si>
  <si>
    <t>A910113119</t>
  </si>
  <si>
    <t xml:space="preserve">MARIANA SCHUMANN </t>
  </si>
  <si>
    <t>A21622830309631879001</t>
  </si>
  <si>
    <t>DIEGO  SANTIAGO</t>
  </si>
  <si>
    <t>A910113125</t>
  </si>
  <si>
    <t xml:space="preserve">Guillermo Del Río Acevedo </t>
  </si>
  <si>
    <t>A21622830309631879005</t>
  </si>
  <si>
    <t>596287;345239786;10731070</t>
  </si>
  <si>
    <t>e1d01db9-3e45-4543-82ee-fa64561bd739</t>
  </si>
  <si>
    <t xml:space="preserve">Paula Del Río Acevedo </t>
  </si>
  <si>
    <t>A21622830309631879006</t>
  </si>
  <si>
    <t xml:space="preserve">Juan Ignacio Del Río Acevedo </t>
  </si>
  <si>
    <t>A21622830309631879007</t>
  </si>
  <si>
    <t xml:space="preserve">ROSARIO TAPIA </t>
  </si>
  <si>
    <t>A21622830309631879008</t>
  </si>
  <si>
    <t>CHRISTOPHER SANCHE Z</t>
  </si>
  <si>
    <t>A21622830309631879009</t>
  </si>
  <si>
    <t xml:space="preserve">MARIA GARCIA </t>
  </si>
  <si>
    <t>A21622830309631879010</t>
  </si>
  <si>
    <t xml:space="preserve">LUIS YAÑEZ </t>
  </si>
  <si>
    <t>A21622830309631879011</t>
  </si>
  <si>
    <t>A21622830309631879012</t>
  </si>
  <si>
    <t xml:space="preserve">DANIEL YAÑEZ </t>
  </si>
  <si>
    <t>A21622830309631879013</t>
  </si>
  <si>
    <t>AEROA1830E11649</t>
  </si>
  <si>
    <t>MARIA ALVAREZ</t>
  </si>
  <si>
    <t>YB1487389151936</t>
  </si>
  <si>
    <t>JOIRGE  RODSRIGUEZ</t>
  </si>
  <si>
    <t>A910113126</t>
  </si>
  <si>
    <t>NORA  MARTINEZ</t>
  </si>
  <si>
    <t>A910113127</t>
  </si>
  <si>
    <t>JULIETA RODRIGUEZ</t>
  </si>
  <si>
    <t>A910113128</t>
  </si>
  <si>
    <t>DORA PRINCE</t>
  </si>
  <si>
    <t>YB1487389151949</t>
  </si>
  <si>
    <t>EMILIANO GARCIA</t>
  </si>
  <si>
    <t>YB1487389151950</t>
  </si>
  <si>
    <t xml:space="preserve">NATALIA TAMBORERO </t>
  </si>
  <si>
    <t>A21622830309631879016</t>
  </si>
  <si>
    <t xml:space="preserve">JORGE TAMBORERO </t>
  </si>
  <si>
    <t>A21622830309631879017</t>
  </si>
  <si>
    <t>RODRIGO PINANGO</t>
  </si>
  <si>
    <t>YB1487389151952</t>
  </si>
  <si>
    <t>GABRIELA PEREZ</t>
  </si>
  <si>
    <t>YB1487389151953</t>
  </si>
  <si>
    <t>ARMANDO ROJAS</t>
  </si>
  <si>
    <t>YB1487389151954</t>
  </si>
  <si>
    <t>RAYMUNDOCASTILLO</t>
  </si>
  <si>
    <t>A910113138</t>
  </si>
  <si>
    <t xml:space="preserve">SILVIA LOBATO  </t>
  </si>
  <si>
    <t>A910113139</t>
  </si>
  <si>
    <t>ROSALIA CEBALLOS</t>
  </si>
  <si>
    <t>A910113140</t>
  </si>
  <si>
    <t>ALEJANDRO CASTILLO</t>
  </si>
  <si>
    <t>A910113141</t>
  </si>
  <si>
    <t>MARIBEL   PEREZ</t>
  </si>
  <si>
    <t>A910113142</t>
  </si>
  <si>
    <t>A910113143</t>
  </si>
  <si>
    <t>FRAMCISCO  CAGIGAL</t>
  </si>
  <si>
    <t>A910113144</t>
  </si>
  <si>
    <t>ANA  PAOLA  CABRERA</t>
  </si>
  <si>
    <t>A910113145</t>
  </si>
  <si>
    <t>SILVIA  TENORIO</t>
  </si>
  <si>
    <t>A910113146</t>
  </si>
  <si>
    <t>ELIA MORAN</t>
  </si>
  <si>
    <t>A910113147</t>
  </si>
  <si>
    <t>JESUS  CASTRO</t>
  </si>
  <si>
    <t>A910113148</t>
  </si>
  <si>
    <t>AEROA1900N8267801</t>
  </si>
  <si>
    <t>FERNANDO  MATAMOROS</t>
  </si>
  <si>
    <t>A910113149</t>
  </si>
  <si>
    <t>SYLVIE  BOSSERELLE</t>
  </si>
  <si>
    <t>A910113150</t>
  </si>
  <si>
    <t>KARLA DE LA PENA</t>
  </si>
  <si>
    <t>A910113152</t>
  </si>
  <si>
    <t>ALAIN FUENTES</t>
  </si>
  <si>
    <t>A910113153</t>
  </si>
  <si>
    <t>ALBERTO  OVIEDO</t>
  </si>
  <si>
    <t>A910113156</t>
  </si>
  <si>
    <t>PAULINE SIMONNET</t>
  </si>
  <si>
    <t>A910113157</t>
  </si>
  <si>
    <t>MARIA  LARA</t>
  </si>
  <si>
    <t>A21622830309631879024</t>
  </si>
  <si>
    <t>RICHARDT EJNAR FANGEL JOERGENSEN</t>
  </si>
  <si>
    <t>A910113162</t>
  </si>
  <si>
    <t>CARMEN   TOSCANO</t>
  </si>
  <si>
    <t>A21622830309631879026</t>
  </si>
  <si>
    <t>MIGUEL JARAMILLO DIAZ</t>
  </si>
  <si>
    <t>F6210034783</t>
  </si>
  <si>
    <t>CARLOS GUTIERREZ</t>
  </si>
  <si>
    <t>F6210034784</t>
  </si>
  <si>
    <t>SENOBIO DOMINGUEZ CORTES</t>
  </si>
  <si>
    <t>A21622830309631879027</t>
  </si>
  <si>
    <t>LOPEZ  VIRGINIA</t>
  </si>
  <si>
    <t>A21622830309631879028</t>
  </si>
  <si>
    <t>ESCOBAR  MIGUEL</t>
  </si>
  <si>
    <t>A21622830309631879029</t>
  </si>
  <si>
    <t>QUEZADA  SILVA</t>
  </si>
  <si>
    <t>A21622830309631879030</t>
  </si>
  <si>
    <t>VERONICA REYES</t>
  </si>
  <si>
    <t>A910113165</t>
  </si>
  <si>
    <t>02886D</t>
  </si>
  <si>
    <t>ANTHONY PIVER</t>
  </si>
  <si>
    <t>A910113166</t>
  </si>
  <si>
    <t xml:space="preserve">JULISSA VELAZQUEZ </t>
  </si>
  <si>
    <t>A21622830309631879031</t>
  </si>
  <si>
    <t>YB1487389151958</t>
  </si>
  <si>
    <t>ROSARIO  RAMIREZ</t>
  </si>
  <si>
    <t>YB1487389151959</t>
  </si>
  <si>
    <t>JESUS ARTURO BELTRAN SALGADO</t>
  </si>
  <si>
    <t>A21622830309631879032</t>
  </si>
  <si>
    <t>ANASTACIA MEDIAS SORIANO</t>
  </si>
  <si>
    <t>A21622830309631879033</t>
  </si>
  <si>
    <t>SARAH  DULAC</t>
  </si>
  <si>
    <t>YB1487389151960</t>
  </si>
  <si>
    <t>PAULINE  JULIAN</t>
  </si>
  <si>
    <t>YB1487389151961</t>
  </si>
  <si>
    <t>MARIA JOSE  BOLANOS</t>
  </si>
  <si>
    <t>A910113172</t>
  </si>
  <si>
    <t>ROBERT  BRITT</t>
  </si>
  <si>
    <t>YB1487389151962</t>
  </si>
  <si>
    <t>BEATRIZ   PEREZ</t>
  </si>
  <si>
    <t>YB1487389151963</t>
  </si>
  <si>
    <t>VICTORIA SOLANO</t>
  </si>
  <si>
    <t>F6210034785</t>
  </si>
  <si>
    <t xml:space="preserve">HERIBERTO CANO </t>
  </si>
  <si>
    <t>A21622830309631879034</t>
  </si>
  <si>
    <t>JOSE ISIDRO MORALES ZEPEDA</t>
  </si>
  <si>
    <t>F6210034786</t>
  </si>
  <si>
    <t>AEROA1930N8267802</t>
  </si>
  <si>
    <t>JOSE JUAN  SUAREZ</t>
  </si>
  <si>
    <t>A910113173</t>
  </si>
  <si>
    <t xml:space="preserve">GABRIEL REYNA </t>
  </si>
  <si>
    <t>A21622830309631879036</t>
  </si>
  <si>
    <t>ALEJANDRO  SALAS</t>
  </si>
  <si>
    <t>A910113177</t>
  </si>
  <si>
    <t>AXEL IAN  SALAS</t>
  </si>
  <si>
    <t>A910113178</t>
  </si>
  <si>
    <t>AEROA2000N8267803</t>
  </si>
  <si>
    <t>GABRIELA  PARDO</t>
  </si>
  <si>
    <t>A910113179</t>
  </si>
  <si>
    <t>MONTSERRAT TREJO</t>
  </si>
  <si>
    <t>A910113180</t>
  </si>
  <si>
    <t>PABLO MENDOZA</t>
  </si>
  <si>
    <t>A910113182</t>
  </si>
  <si>
    <t xml:space="preserve">RAUL RODRIGUEZ </t>
  </si>
  <si>
    <t>A21622830309631879044</t>
  </si>
  <si>
    <t>JOSEP SLISKO</t>
  </si>
  <si>
    <t>A910113193</t>
  </si>
  <si>
    <t>JESENKA SLISKO</t>
  </si>
  <si>
    <t>A910113194</t>
  </si>
  <si>
    <t>JORGE GARCIA</t>
  </si>
  <si>
    <t>A910113195</t>
  </si>
  <si>
    <t>JUAN PABLO  DE ITA</t>
  </si>
  <si>
    <t>A910113196</t>
  </si>
  <si>
    <t>HIRAM OROZCO</t>
  </si>
  <si>
    <t>A910113199</t>
  </si>
  <si>
    <t>AEROA2100E11533</t>
  </si>
  <si>
    <t>CLAUDIA  ACEVEDO</t>
  </si>
  <si>
    <t>A910113203</t>
  </si>
  <si>
    <t>GUILLERMO SANCHEZ</t>
  </si>
  <si>
    <t>A910113204</t>
  </si>
  <si>
    <t xml:space="preserve">CECILIA CANCINO </t>
  </si>
  <si>
    <t>A21622830309631879057</t>
  </si>
  <si>
    <t xml:space="preserve">GUILLERMO FERNANDEZ </t>
  </si>
  <si>
    <t>A21622830309631879058</t>
  </si>
  <si>
    <t>MANUEL MUNOZ</t>
  </si>
  <si>
    <t>A910113207</t>
  </si>
  <si>
    <t>MARIA LUCIA  RODRIGUEZ</t>
  </si>
  <si>
    <t>A910113209</t>
  </si>
  <si>
    <t>AMERICA ABAD</t>
  </si>
  <si>
    <t>A910113210</t>
  </si>
  <si>
    <t xml:space="preserve">ALEJANDRO BRAVO </t>
  </si>
  <si>
    <t>A21622830309631879059</t>
  </si>
  <si>
    <t xml:space="preserve">MARIA PIÑA </t>
  </si>
  <si>
    <t>A21622830309631879060</t>
  </si>
  <si>
    <t>ROMERO FRANCISCO</t>
  </si>
  <si>
    <t>A910113215</t>
  </si>
  <si>
    <t>MARINA ROMERO</t>
  </si>
  <si>
    <t>A910113216</t>
  </si>
  <si>
    <t>HERNANDEZ RAUL</t>
  </si>
  <si>
    <t>A910113217</t>
  </si>
  <si>
    <t>MANUEL DE JESUS GUTIERREZ</t>
  </si>
  <si>
    <t>A910113219</t>
  </si>
  <si>
    <t xml:space="preserve">FRANCISCO BENITEZ </t>
  </si>
  <si>
    <t>A21622830309631879066</t>
  </si>
  <si>
    <t xml:space="preserve">JOSE LEAL </t>
  </si>
  <si>
    <t>A21622830309631879068</t>
  </si>
  <si>
    <t xml:space="preserve">KATHERINE REYES </t>
  </si>
  <si>
    <t>A21622830309631879070</t>
  </si>
  <si>
    <t>AEROA2230N8267805</t>
  </si>
  <si>
    <t xml:space="preserve">FRANCISCO  MASSIEU </t>
  </si>
  <si>
    <t>A910113232</t>
  </si>
  <si>
    <t xml:space="preserve">MARIA  CAROLINA  RESTREPO </t>
  </si>
  <si>
    <t>A910113233</t>
  </si>
  <si>
    <t xml:space="preserve">ALEJANDRA   BRAVO </t>
  </si>
  <si>
    <t>A910113234</t>
  </si>
  <si>
    <t xml:space="preserve">KAMIL  POCZOBUT </t>
  </si>
  <si>
    <t>A910113239</t>
  </si>
  <si>
    <t xml:space="preserve">JOSE   MARTINEZ </t>
  </si>
  <si>
    <t>A910113244</t>
  </si>
  <si>
    <t xml:space="preserve">LIDIA  BENAVIDES </t>
  </si>
  <si>
    <t>A910113245</t>
  </si>
  <si>
    <t>AEROA2300E11534</t>
  </si>
  <si>
    <t xml:space="preserve">ANAHI  CRUZ </t>
  </si>
  <si>
    <t>A910113247</t>
  </si>
  <si>
    <t xml:space="preserve">ANNEL  CRUZ </t>
  </si>
  <si>
    <t>A910113248</t>
  </si>
  <si>
    <t xml:space="preserve">CELSA  MENEZ </t>
  </si>
  <si>
    <t>A910113249</t>
  </si>
  <si>
    <t xml:space="preserve">ARACELI  CUATENCO </t>
  </si>
  <si>
    <t>A910113250</t>
  </si>
  <si>
    <t>AEROA2330E11535</t>
  </si>
  <si>
    <t>JORGE JUVENTINO SALAZAR</t>
  </si>
  <si>
    <t>A21622830309631879076</t>
  </si>
  <si>
    <t xml:space="preserve">ANA MARIA  RAMIREZ </t>
  </si>
  <si>
    <t>A910113263</t>
  </si>
  <si>
    <t xml:space="preserve">DAPHNE  HERNANDEZ </t>
  </si>
  <si>
    <t>A910113267</t>
  </si>
  <si>
    <t xml:space="preserve">SEBASTIAN  PECH </t>
  </si>
  <si>
    <t>A910113268</t>
  </si>
  <si>
    <t xml:space="preserve">JUANA  MOLINA </t>
  </si>
  <si>
    <t>A910113269</t>
  </si>
  <si>
    <t>09535B</t>
  </si>
  <si>
    <t>MARIANO MALDONADO SANCHEZ</t>
  </si>
  <si>
    <t>A21622830309631879078</t>
  </si>
  <si>
    <t>AEROA2359N8267807</t>
  </si>
  <si>
    <t xml:space="preserve">MIGUEL  URBINA </t>
  </si>
  <si>
    <t>A910113271</t>
  </si>
  <si>
    <t xml:space="preserve">ALICIA  ARROYO </t>
  </si>
  <si>
    <t>A910113272</t>
  </si>
  <si>
    <t>ALEJANDRA  ARROYO</t>
  </si>
  <si>
    <t>A910113273</t>
  </si>
  <si>
    <t xml:space="preserve">ALICIA  ARELLANO </t>
  </si>
  <si>
    <t>A910113274</t>
  </si>
  <si>
    <t>LILIANA YELA</t>
  </si>
  <si>
    <t>A21622830309631879080</t>
  </si>
  <si>
    <t xml:space="preserve">SAUL  BARRON </t>
  </si>
  <si>
    <t>A910113275</t>
  </si>
  <si>
    <t>AEROA0500N11417</t>
  </si>
  <si>
    <t>CRISTOFER VALDEZ</t>
  </si>
  <si>
    <t>A21622830309631879084</t>
  </si>
  <si>
    <t>DANNY VALDEZ</t>
  </si>
  <si>
    <t>A21622830309631879085</t>
  </si>
  <si>
    <t>CANDIDO VALDEZ</t>
  </si>
  <si>
    <t>A21622830309631879086</t>
  </si>
  <si>
    <t>DAVID MOTA</t>
  </si>
  <si>
    <t>A21622830309631879088</t>
  </si>
  <si>
    <t>CARLOS MOTA</t>
  </si>
  <si>
    <t>A21622830309631879089</t>
  </si>
  <si>
    <t>MA JOSE MOTA</t>
  </si>
  <si>
    <t>A21622830309631879090</t>
  </si>
  <si>
    <t>MARTHA GONZALEZ</t>
  </si>
  <si>
    <t>A21622830309631879091</t>
  </si>
  <si>
    <t>AEROA0045E11536</t>
  </si>
  <si>
    <t>MARIANA RODRIGUEZ</t>
  </si>
  <si>
    <t>A21622830309631879092</t>
  </si>
  <si>
    <t>BERENICE NERI</t>
  </si>
  <si>
    <t>A21622830309631879093</t>
  </si>
  <si>
    <t>AEROA0130N8267809</t>
  </si>
  <si>
    <t xml:space="preserve">LUIS  MAULEON </t>
  </si>
  <si>
    <t>A910113282</t>
  </si>
  <si>
    <t>MARIA ISABEL TERREROS NERI</t>
  </si>
  <si>
    <t>A910113283</t>
  </si>
  <si>
    <t xml:space="preserve">CARLOS  TERREROS </t>
  </si>
  <si>
    <t>A910113284</t>
  </si>
  <si>
    <t xml:space="preserve">ALESSANDRO  CHAGAS </t>
  </si>
  <si>
    <t>A910113288</t>
  </si>
  <si>
    <t>AEROA0330N11416</t>
  </si>
  <si>
    <t xml:space="preserve">DANIEL  CARBALLIDO </t>
  </si>
  <si>
    <t>A910113320</t>
  </si>
  <si>
    <t xml:space="preserve">AÑFREDO  CARBALLIDO </t>
  </si>
  <si>
    <t>A910113321</t>
  </si>
  <si>
    <t xml:space="preserve">FRIDA  CARBALLIDO </t>
  </si>
  <si>
    <t>A910113322</t>
  </si>
  <si>
    <t xml:space="preserve">MIRANDA  FLORES </t>
  </si>
  <si>
    <t>A910113323</t>
  </si>
  <si>
    <t>ANA MARIA AGUILERA LUQUE</t>
  </si>
  <si>
    <t>A910113335</t>
  </si>
  <si>
    <t>867135;042503956;11349080</t>
  </si>
  <si>
    <t>b9e127e6-919f-4937-82f8-f31f46868341</t>
  </si>
  <si>
    <t>ANA CASTELLANO AGUILERA</t>
  </si>
  <si>
    <t>A910113336</t>
  </si>
  <si>
    <t>EMANUEL DE SOUZA CASADO DE BRITO</t>
  </si>
  <si>
    <t>A910113337</t>
  </si>
  <si>
    <t xml:space="preserve">BRENDA  RUIZ </t>
  </si>
  <si>
    <t>A910113344</t>
  </si>
  <si>
    <t xml:space="preserve">ERNESTO  ZARATE </t>
  </si>
  <si>
    <t>A910113345</t>
  </si>
  <si>
    <t>AEROA0600N8267816</t>
  </si>
  <si>
    <t xml:space="preserve">PASCAL  ZUMBUHL </t>
  </si>
  <si>
    <t>A910113376</t>
  </si>
  <si>
    <t>SILVIA RIVERA</t>
  </si>
  <si>
    <t>A21622830309631879105</t>
  </si>
  <si>
    <t>33292D</t>
  </si>
  <si>
    <t>LUIS SALDANA</t>
  </si>
  <si>
    <t>A21622830309631879106</t>
  </si>
  <si>
    <t>AEROA0700E11650</t>
  </si>
  <si>
    <t>JESUS  MORALES</t>
  </si>
  <si>
    <t>A910113401</t>
  </si>
  <si>
    <t>PAOLA COSS</t>
  </si>
  <si>
    <t>A21622830309631879124</t>
  </si>
  <si>
    <t>JOSE  CELADA</t>
  </si>
  <si>
    <t>A910113403</t>
  </si>
  <si>
    <t>ALEJANDRO LOPEZ</t>
  </si>
  <si>
    <t>A21622830309631879143</t>
  </si>
  <si>
    <t>03660D</t>
  </si>
  <si>
    <t>ELVIRA CUAHUTLE</t>
  </si>
  <si>
    <t>A21622830309631879144</t>
  </si>
  <si>
    <t>PAULA CARREON</t>
  </si>
  <si>
    <t>A21622830309631879145</t>
  </si>
  <si>
    <t>AEROA0845E11651</t>
  </si>
  <si>
    <t>LUIS  PRIEGO</t>
  </si>
  <si>
    <t>A910113409</t>
  </si>
  <si>
    <t>NORMA  ESTRADA</t>
  </si>
  <si>
    <t>A910113410</t>
  </si>
  <si>
    <t>AEROA0800N8267820</t>
  </si>
  <si>
    <t>ABISAI VAZQUEZ</t>
  </si>
  <si>
    <t>A21622830309631879150</t>
  </si>
  <si>
    <t>ADAN  SANTOS</t>
  </si>
  <si>
    <t>A910113413</t>
  </si>
  <si>
    <t>07998D</t>
  </si>
  <si>
    <t>AEROA1100N8267824</t>
  </si>
  <si>
    <t>JESUS  MUNGUIA</t>
  </si>
  <si>
    <t>A910113416</t>
  </si>
  <si>
    <t>A910113417</t>
  </si>
  <si>
    <t>AEROA0930E11537</t>
  </si>
  <si>
    <t>VICTOR  COLCHADO</t>
  </si>
  <si>
    <t>A910113419</t>
  </si>
  <si>
    <t>NAYELI OREA MENDEZ</t>
  </si>
  <si>
    <t>A910113420</t>
  </si>
  <si>
    <t>JOSE  NORATO</t>
  </si>
  <si>
    <t>A910113421</t>
  </si>
  <si>
    <t>MYRIAM  JIMENEZ</t>
  </si>
  <si>
    <t>A910113422</t>
  </si>
  <si>
    <t>CORAIMA MORENO</t>
  </si>
  <si>
    <t>A910113423</t>
  </si>
  <si>
    <t>KARLA  ROBLEZ</t>
  </si>
  <si>
    <t>A910113424</t>
  </si>
  <si>
    <t>DAVID  SANCHEZ</t>
  </si>
  <si>
    <t>A910113425</t>
  </si>
  <si>
    <t>ERICK  FLORES</t>
  </si>
  <si>
    <t>A910113426</t>
  </si>
  <si>
    <t>JOHAN OMAR ZAZUETA</t>
  </si>
  <si>
    <t>A21622830309631879160</t>
  </si>
  <si>
    <t>ARANZAZU  ZUNIGA</t>
  </si>
  <si>
    <t>A910113433</t>
  </si>
  <si>
    <t>A910113434</t>
  </si>
  <si>
    <t>SANTIAGO  GONGORA</t>
  </si>
  <si>
    <t>A910113435</t>
  </si>
  <si>
    <t>EDUARDO  LOPEZ</t>
  </si>
  <si>
    <t>A910113436</t>
  </si>
  <si>
    <t>DULCE  ACOSTA</t>
  </si>
  <si>
    <t>A910113438</t>
  </si>
  <si>
    <t>ISABEL  SERRATO</t>
  </si>
  <si>
    <t>A910113439</t>
  </si>
  <si>
    <t>ENRIQUE  BARCENA</t>
  </si>
  <si>
    <t>A910113440</t>
  </si>
  <si>
    <t>AIMEE DELGADO</t>
  </si>
  <si>
    <t>A910113445</t>
  </si>
  <si>
    <t>AEROA1130E11538</t>
  </si>
  <si>
    <t>EFREN  RAMIREZ</t>
  </si>
  <si>
    <t>A910113448</t>
  </si>
  <si>
    <t>PAMELA POSADAS</t>
  </si>
  <si>
    <t>A21622830309631879164</t>
  </si>
  <si>
    <t>FRANCISCO POSADAS</t>
  </si>
  <si>
    <t>A21622830309631879165</t>
  </si>
  <si>
    <t>FERNANDA POSADAS</t>
  </si>
  <si>
    <t>A21622830309631879166</t>
  </si>
  <si>
    <t>NORMA CANEDO</t>
  </si>
  <si>
    <t>A21622830309631879167</t>
  </si>
  <si>
    <t>HARIM  VILLAVERDE</t>
  </si>
  <si>
    <t>YB1487389151955</t>
  </si>
  <si>
    <t>SALVADOR  PEREZ</t>
  </si>
  <si>
    <t>RODOLFO CORTINA</t>
  </si>
  <si>
    <t>00SALE;345663670</t>
  </si>
  <si>
    <t>ANDREA  RIVERA</t>
  </si>
  <si>
    <t>YB1487389151967</t>
  </si>
  <si>
    <t>ERIKA  RIVERA</t>
  </si>
  <si>
    <t>YB1487389151968</t>
  </si>
  <si>
    <t>AEROA1200N8267826</t>
  </si>
  <si>
    <t>LIZETH  BARBOSA</t>
  </si>
  <si>
    <t>YB1487389151973</t>
  </si>
  <si>
    <t>MAGDIEL  HERNANDEZ</t>
  </si>
  <si>
    <t>YB1487389151974</t>
  </si>
  <si>
    <t>ERICK  HERNANDEZ</t>
  </si>
  <si>
    <t>YB1487389151980</t>
  </si>
  <si>
    <t>JULIO  JIMENEZ  IBANEZ</t>
  </si>
  <si>
    <t>YB1487389151981</t>
  </si>
  <si>
    <t>MA  ENGRACIA  GUERRERO</t>
  </si>
  <si>
    <t>YB1487389151982</t>
  </si>
  <si>
    <t>ELSA  IBANEZ</t>
  </si>
  <si>
    <t>YB1487389151983</t>
  </si>
  <si>
    <t>AEROA1300N8267829</t>
  </si>
  <si>
    <t>CONTANZA  MONTOYA</t>
  </si>
  <si>
    <t>A910113454</t>
  </si>
  <si>
    <t>CAMILA  MONTOYA</t>
  </si>
  <si>
    <t>A910113455</t>
  </si>
  <si>
    <t>FERNANDA  NAVARRETE</t>
  </si>
  <si>
    <t>A910113456</t>
  </si>
  <si>
    <t>FRANCISCO  MANUEL  CRUZ</t>
  </si>
  <si>
    <t>YB1487389151992</t>
  </si>
  <si>
    <t>DORA  CHAVEZ</t>
  </si>
  <si>
    <t>A910113457</t>
  </si>
  <si>
    <t>ARANZA  HERNANDEA</t>
  </si>
  <si>
    <t>A910113458</t>
  </si>
  <si>
    <t>ANA MARIA  TAPIA</t>
  </si>
  <si>
    <t>YB1487389151995</t>
  </si>
  <si>
    <t>EDUARDO  GUTIERREZ</t>
  </si>
  <si>
    <t>YB1487389151996</t>
  </si>
  <si>
    <t>AEROA1320N8267830</t>
  </si>
  <si>
    <t>GABRIELA ARIAS</t>
  </si>
  <si>
    <t>A21622830309631879178</t>
  </si>
  <si>
    <t>A21622830309631879179</t>
  </si>
  <si>
    <t>ROGELIO  OSUNA</t>
  </si>
  <si>
    <t>YB1487389151998</t>
  </si>
  <si>
    <t>CLAUDIA  GAMEZ</t>
  </si>
  <si>
    <t>YB1487389151999</t>
  </si>
  <si>
    <t>LUIS  ENRIQUE  ALVAREZ</t>
  </si>
  <si>
    <t>YB1487389152001</t>
  </si>
  <si>
    <t>FRANCISCO  CID</t>
  </si>
  <si>
    <t>YB1487389152002</t>
  </si>
  <si>
    <t>02739P</t>
  </si>
  <si>
    <t>LISSETTE  ORTEGA</t>
  </si>
  <si>
    <t>YB1487389152003</t>
  </si>
  <si>
    <t>LAURA  BERMEJO</t>
  </si>
  <si>
    <t>A910113464</t>
  </si>
  <si>
    <t>MARIA DEL CARMEN GONZALEZ SERDAN</t>
  </si>
  <si>
    <t>A21622830309631879181</t>
  </si>
  <si>
    <t>EDGAR  PERALTA</t>
  </si>
  <si>
    <t>A910113472</t>
  </si>
  <si>
    <t>JESUS KELVYN RODRIGUEZ</t>
  </si>
  <si>
    <t>A21622830309631879186</t>
  </si>
  <si>
    <t>MELISSA JASSO</t>
  </si>
  <si>
    <t>A21622830309631879187</t>
  </si>
  <si>
    <t>MIGUEL ZAMORA</t>
  </si>
  <si>
    <t>A21622830309631879188</t>
  </si>
  <si>
    <t>AEROA1340N8267831</t>
  </si>
  <si>
    <t>ITZEL PEREZ</t>
  </si>
  <si>
    <t>A21622830309631879190</t>
  </si>
  <si>
    <t>FLOR GUADALUPE VEGA</t>
  </si>
  <si>
    <t>A21622830309631879191</t>
  </si>
  <si>
    <t>KARINA  CARVAJAL</t>
  </si>
  <si>
    <t>A910113480</t>
  </si>
  <si>
    <t>47658T</t>
  </si>
  <si>
    <t>AEROA1400E11652</t>
  </si>
  <si>
    <t>A910113481</t>
  </si>
  <si>
    <t>JUAN JOSE GALVAN</t>
  </si>
  <si>
    <t>A21622830309631879193</t>
  </si>
  <si>
    <t>BARBARA MUNIVE</t>
  </si>
  <si>
    <t>A910113484</t>
  </si>
  <si>
    <t>AMADO  PINEDA</t>
  </si>
  <si>
    <t>A910113485</t>
  </si>
  <si>
    <t>JOSEPH  ALLEN</t>
  </si>
  <si>
    <t>YB1487389152014</t>
  </si>
  <si>
    <t>INES NUNEZ</t>
  </si>
  <si>
    <t>YB1487389152015</t>
  </si>
  <si>
    <t>MARIANA  RIVERA</t>
  </si>
  <si>
    <t>YB1487389152016</t>
  </si>
  <si>
    <t>DANIELA RIVERA</t>
  </si>
  <si>
    <t>YB1487389152017</t>
  </si>
  <si>
    <t xml:space="preserve">EMIR GARCIA </t>
  </si>
  <si>
    <t>A21622830309631879194</t>
  </si>
  <si>
    <t>59153Z</t>
  </si>
  <si>
    <t xml:space="preserve">ANGELINA PADILLA </t>
  </si>
  <si>
    <t>A21622830309631879195</t>
  </si>
  <si>
    <t xml:space="preserve">MARCO PADILLA </t>
  </si>
  <si>
    <t>A21622830309631879196</t>
  </si>
  <si>
    <t xml:space="preserve">ANA NERI </t>
  </si>
  <si>
    <t>A21622830309631879197</t>
  </si>
  <si>
    <t xml:space="preserve">KIMBERLY PADILLA </t>
  </si>
  <si>
    <t>A21622830309631879198</t>
  </si>
  <si>
    <t>AEROA1430E11653</t>
  </si>
  <si>
    <t>MAXIMO CEVERINO MUNIZ GARCIA</t>
  </si>
  <si>
    <t>A21622830309631879209</t>
  </si>
  <si>
    <t>PASDA0900N8268009</t>
  </si>
  <si>
    <t>A21622830309631879210</t>
  </si>
  <si>
    <t>MA  JOSE  RAMIREZ</t>
  </si>
  <si>
    <t>A910113493</t>
  </si>
  <si>
    <t>AEROA1500N8267834</t>
  </si>
  <si>
    <t>JOEVANNIE  ALEKO  ARCHILI</t>
  </si>
  <si>
    <t>A910113494</t>
  </si>
  <si>
    <t>08378B</t>
  </si>
  <si>
    <t>MARTHA  LOPEZ</t>
  </si>
  <si>
    <t>A910113495</t>
  </si>
  <si>
    <t>MA LUISA  MORALES</t>
  </si>
  <si>
    <t>A910113496</t>
  </si>
  <si>
    <t>VIVIANA  ROJAS</t>
  </si>
  <si>
    <t>A910113497</t>
  </si>
  <si>
    <t xml:space="preserve">MARIANA FLORES </t>
  </si>
  <si>
    <t>A21622830309631879227</t>
  </si>
  <si>
    <t>SOFIA GARCIA</t>
  </si>
  <si>
    <t>YB1487389152025</t>
  </si>
  <si>
    <t>SANDRA  JANO</t>
  </si>
  <si>
    <t>A910113500</t>
  </si>
  <si>
    <t>JOSE  ALEJANDRO JANO</t>
  </si>
  <si>
    <t>A910113501</t>
  </si>
  <si>
    <t>OSCAR PEREZ</t>
  </si>
  <si>
    <t>A910113502</t>
  </si>
  <si>
    <t>EYTAN  DECKERS</t>
  </si>
  <si>
    <t>YB1487389152030</t>
  </si>
  <si>
    <t>JUAN MANUEL ROSAS</t>
  </si>
  <si>
    <t>YB1487389152031</t>
  </si>
  <si>
    <t>JANET GOMEZ</t>
  </si>
  <si>
    <t>YB1487389152032</t>
  </si>
  <si>
    <t>EDSON ACOSTA</t>
  </si>
  <si>
    <t>A910113503</t>
  </si>
  <si>
    <t>JOCELYN ESPINOZA</t>
  </si>
  <si>
    <t>YB1487389152033</t>
  </si>
  <si>
    <t>AEROA1520N8267835</t>
  </si>
  <si>
    <t>ANA  ELENA  BAROCIO</t>
  </si>
  <si>
    <t>A910113504</t>
  </si>
  <si>
    <t>RAUL RIVERA ESTANISLAO</t>
  </si>
  <si>
    <t>A21622830309631879243</t>
  </si>
  <si>
    <t>40411Z</t>
  </si>
  <si>
    <t xml:space="preserve">DALILA CABRERA </t>
  </si>
  <si>
    <t>A21622830309631879244</t>
  </si>
  <si>
    <t>DAVID HYMAN</t>
  </si>
  <si>
    <t>YB1487389152041</t>
  </si>
  <si>
    <t>MARIA DE LAS NIEVES SANCHEZ</t>
  </si>
  <si>
    <t>F6210034789</t>
  </si>
  <si>
    <t>AEROA1540N8267837</t>
  </si>
  <si>
    <t>VANESSA  CASTILLO</t>
  </si>
  <si>
    <t>YB1487389152047</t>
  </si>
  <si>
    <t xml:space="preserve">GAEL SALAZAR </t>
  </si>
  <si>
    <t>A21622830309631879256</t>
  </si>
  <si>
    <t xml:space="preserve">RODOLFO SALAZAR </t>
  </si>
  <si>
    <t>A21622830309631879257</t>
  </si>
  <si>
    <t xml:space="preserve">PATRICIA SANCHEZ </t>
  </si>
  <si>
    <t>A21622830309631879258</t>
  </si>
  <si>
    <t>Yolanda Sinay Portillo Lemus</t>
  </si>
  <si>
    <t>A21622830309631879261</t>
  </si>
  <si>
    <t xml:space="preserve">JOVITA ROLDAN </t>
  </si>
  <si>
    <t>A21622830309631879264</t>
  </si>
  <si>
    <t>ALEJANDRO BARRADAS</t>
  </si>
  <si>
    <t>F6210034790</t>
  </si>
  <si>
    <t>AEROA1610N8267839</t>
  </si>
  <si>
    <t>YB1487389152053</t>
  </si>
  <si>
    <t>M EUGENIA BELLAZETIN</t>
  </si>
  <si>
    <t>YB1487389152054</t>
  </si>
  <si>
    <t>DIEGO PEREZ</t>
  </si>
  <si>
    <t>YB1487389152055</t>
  </si>
  <si>
    <t xml:space="preserve">FATIMA  GUZMAN </t>
  </si>
  <si>
    <t>A21622830309631879271</t>
  </si>
  <si>
    <t xml:space="preserve">LORENA PINEDA </t>
  </si>
  <si>
    <t>A21622830309631879272</t>
  </si>
  <si>
    <t xml:space="preserve">MICAH JONES </t>
  </si>
  <si>
    <t>A21622830309631879277</t>
  </si>
  <si>
    <t>02245D</t>
  </si>
  <si>
    <t>A21622830309631879278</t>
  </si>
  <si>
    <t xml:space="preserve">NATHAN ANDERSON </t>
  </si>
  <si>
    <t>A21622830309631879279</t>
  </si>
  <si>
    <t>A21622830309631879280</t>
  </si>
  <si>
    <t xml:space="preserve">ENRIQUE GUZMAN </t>
  </si>
  <si>
    <t>A21622830309631879281</t>
  </si>
  <si>
    <t>A21622830309631879282</t>
  </si>
  <si>
    <t xml:space="preserve">ARACELI VENEGAS </t>
  </si>
  <si>
    <t>A21622830309631879283</t>
  </si>
  <si>
    <t>A21622830309631879284</t>
  </si>
  <si>
    <t xml:space="preserve">CONCEPCION RUIZ </t>
  </si>
  <si>
    <t>A21622830309631879285</t>
  </si>
  <si>
    <t>A21622830309631879286</t>
  </si>
  <si>
    <t xml:space="preserve">HECTOR MERLO </t>
  </si>
  <si>
    <t>A21622830309631879287</t>
  </si>
  <si>
    <t>86254E</t>
  </si>
  <si>
    <t>A21622830309631879288</t>
  </si>
  <si>
    <t>AEROA1700N8267840</t>
  </si>
  <si>
    <t>SALVADOR DOMINGUEZ</t>
  </si>
  <si>
    <t>A910113510</t>
  </si>
  <si>
    <t xml:space="preserve">ALEXANDRO DORANTES </t>
  </si>
  <si>
    <t>A21622830309631879289</t>
  </si>
  <si>
    <t>DAVID CRUZ REYES</t>
  </si>
  <si>
    <t>A910113511</t>
  </si>
  <si>
    <t>AEROA1730N8267842</t>
  </si>
  <si>
    <t>CLAODIA  PENALOZA</t>
  </si>
  <si>
    <t>A910113513</t>
  </si>
  <si>
    <t>M FERNANDA  REYNAUD</t>
  </si>
  <si>
    <t>YB1487389152058</t>
  </si>
  <si>
    <t xml:space="preserve">JAVIER MURGUIA </t>
  </si>
  <si>
    <t>A21622830309631879290</t>
  </si>
  <si>
    <t>A21622830309631879291</t>
  </si>
  <si>
    <t xml:space="preserve">LAURA CURIEL </t>
  </si>
  <si>
    <t>A21622830309631879292</t>
  </si>
  <si>
    <t>A21622830309631879293</t>
  </si>
  <si>
    <t xml:space="preserve">MONICA QUEZADA </t>
  </si>
  <si>
    <t>A21622830309631879295</t>
  </si>
  <si>
    <t>VICTOR ARMANDO  VARGUEZ</t>
  </si>
  <si>
    <t>A910113518</t>
  </si>
  <si>
    <t xml:space="preserve">MARIO GAETA </t>
  </si>
  <si>
    <t>A21622830309631879297</t>
  </si>
  <si>
    <t>A21622830309631879298</t>
  </si>
  <si>
    <t xml:space="preserve">NATALIA EVERARDO </t>
  </si>
  <si>
    <t>A21622830309631879299</t>
  </si>
  <si>
    <t>OSCAR ALBERTO SANCHEZ SANTOS</t>
  </si>
  <si>
    <t>A21622830309631879300</t>
  </si>
  <si>
    <t xml:space="preserve">MONTSERRAT PEIMBERT </t>
  </si>
  <si>
    <t>A21622830309631879301</t>
  </si>
  <si>
    <t xml:space="preserve">ADELINA REYES </t>
  </si>
  <si>
    <t>A21622830309631879302</t>
  </si>
  <si>
    <t>NANCY DIRCIO</t>
  </si>
  <si>
    <t>A910113521</t>
  </si>
  <si>
    <t>DAVID PEREZ</t>
  </si>
  <si>
    <t>A910113522</t>
  </si>
  <si>
    <t>AUCENCIO MORALES</t>
  </si>
  <si>
    <t>A910113524</t>
  </si>
  <si>
    <t xml:space="preserve">ENRIQUE LARA </t>
  </si>
  <si>
    <t>A21622830309631879306</t>
  </si>
  <si>
    <t xml:space="preserve">NANCY DELGADO </t>
  </si>
  <si>
    <t>A21622830309631879307</t>
  </si>
  <si>
    <t xml:space="preserve">AURELIA IBARRA </t>
  </si>
  <si>
    <t>A21622830309631879308</t>
  </si>
  <si>
    <t>AEROA2120N8267849</t>
  </si>
  <si>
    <t>LILIAN  VERA</t>
  </si>
  <si>
    <t>A21622830309631879311</t>
  </si>
  <si>
    <t>EDITH  REYES  CASTILLO</t>
  </si>
  <si>
    <t>A21622830309631879312</t>
  </si>
  <si>
    <t>AEROA1830N8267844</t>
  </si>
  <si>
    <t>ANGELICA  MACIAS</t>
  </si>
  <si>
    <t>A910113531</t>
  </si>
  <si>
    <t>SASHA  MORENO</t>
  </si>
  <si>
    <t>A910113542</t>
  </si>
  <si>
    <t>02608C</t>
  </si>
  <si>
    <t>MARISSA BILLOWITZ</t>
  </si>
  <si>
    <t>A910113543</t>
  </si>
  <si>
    <t>JOSE MANUEL  NUNEZ</t>
  </si>
  <si>
    <t>A910113545</t>
  </si>
  <si>
    <t>DAPHNA  JINDRICH</t>
  </si>
  <si>
    <t>A910113548</t>
  </si>
  <si>
    <t>AEROA1900N8267845</t>
  </si>
  <si>
    <t>MARIA GUADALUPE  MARTINEZ</t>
  </si>
  <si>
    <t>A910113550</t>
  </si>
  <si>
    <t>JACQUELINE PAMELA MARTINEZ DE LUNA</t>
  </si>
  <si>
    <t>A910113551</t>
  </si>
  <si>
    <t>2fd5a6fe-a752-45c8-a279-da617e881742</t>
  </si>
  <si>
    <t>MIGUEL ANGEL ROJAS MARTINEZ</t>
  </si>
  <si>
    <t>A910113552</t>
  </si>
  <si>
    <t>AEROA2000N8267848</t>
  </si>
  <si>
    <t>VANESSA DE ITA</t>
  </si>
  <si>
    <t>A910113555</t>
  </si>
  <si>
    <t>43413P</t>
  </si>
  <si>
    <t>ELIZABETH RIVERA</t>
  </si>
  <si>
    <t>A910113556</t>
  </si>
  <si>
    <t>LAURA  AUFFORT</t>
  </si>
  <si>
    <t>A910113557</t>
  </si>
  <si>
    <t>A910113558</t>
  </si>
  <si>
    <t>ARANTZA SANCHEZ</t>
  </si>
  <si>
    <t>A910113561</t>
  </si>
  <si>
    <t>RAUL  ALVARADO</t>
  </si>
  <si>
    <t>A910113562</t>
  </si>
  <si>
    <t>MIGUEL ANGEL ALONSO</t>
  </si>
  <si>
    <t>A910113563</t>
  </si>
  <si>
    <t>VIOLETA  IBARRA</t>
  </si>
  <si>
    <t>A910113564</t>
  </si>
  <si>
    <t>A910113565</t>
  </si>
  <si>
    <t>LUCERO LOPEZ</t>
  </si>
  <si>
    <t>A910113566</t>
  </si>
  <si>
    <t>MARC  MIZRAHI</t>
  </si>
  <si>
    <t>A910113567</t>
  </si>
  <si>
    <t>VIOLETA  NAGEL</t>
  </si>
  <si>
    <t>A910113568</t>
  </si>
  <si>
    <t>JULIET NAGEL</t>
  </si>
  <si>
    <t>A910113569</t>
  </si>
  <si>
    <t>ALEXANDER  MANRIQUE</t>
  </si>
  <si>
    <t>A910113570</t>
  </si>
  <si>
    <t>CRYSTAL MANRIQUE</t>
  </si>
  <si>
    <t>A910113571</t>
  </si>
  <si>
    <t>ALBERTO LOPEZ</t>
  </si>
  <si>
    <t>A910113572</t>
  </si>
  <si>
    <t>05514D</t>
  </si>
  <si>
    <t>A910113573</t>
  </si>
  <si>
    <t>ANNA KOPRIVA</t>
  </si>
  <si>
    <t>A910113574</t>
  </si>
  <si>
    <t>A910113575</t>
  </si>
  <si>
    <t xml:space="preserve">ALVARO ENRIQUEZ </t>
  </si>
  <si>
    <t>A21622830309631879318</t>
  </si>
  <si>
    <t>A21622830309631879319</t>
  </si>
  <si>
    <t xml:space="preserve">JORGE DOMINGUEZ </t>
  </si>
  <si>
    <t>A21622830309631879320</t>
  </si>
  <si>
    <t xml:space="preserve">GERALDINE BARRIERE </t>
  </si>
  <si>
    <t>A21622830309631879321</t>
  </si>
  <si>
    <t>LUIS ALFONSO NAVA</t>
  </si>
  <si>
    <t>A910113587</t>
  </si>
  <si>
    <t>ANAID ROJAS</t>
  </si>
  <si>
    <t>A910113588</t>
  </si>
  <si>
    <t>BENNET  HEES</t>
  </si>
  <si>
    <t>A910113589</t>
  </si>
  <si>
    <t>ILSE ANZALDUA</t>
  </si>
  <si>
    <t>A910113590</t>
  </si>
  <si>
    <t>MARIANA HERNANDEZ</t>
  </si>
  <si>
    <t>A910113591</t>
  </si>
  <si>
    <t>PAULINA  MARTINEZ</t>
  </si>
  <si>
    <t>A910113592</t>
  </si>
  <si>
    <t>SERGIO VEGA</t>
  </si>
  <si>
    <t>A910113596</t>
  </si>
  <si>
    <t xml:space="preserve">EDITH CASTILLO </t>
  </si>
  <si>
    <t>A21622830309631879323</t>
  </si>
  <si>
    <t>AEROA2100N11418</t>
  </si>
  <si>
    <t>CRISTOBAL SOSA</t>
  </si>
  <si>
    <t>A910113598</t>
  </si>
  <si>
    <t>YULIA AVILA</t>
  </si>
  <si>
    <t>A910113599</t>
  </si>
  <si>
    <t>MOBIUS KAY</t>
  </si>
  <si>
    <t>A910113605</t>
  </si>
  <si>
    <t>NICOLAS SCHULZ</t>
  </si>
  <si>
    <t>A910113606</t>
  </si>
  <si>
    <t xml:space="preserve">ABEL ALVAREZ </t>
  </si>
  <si>
    <t>A21622830309631879327</t>
  </si>
  <si>
    <t xml:space="preserve">JOVITA  CRAVIOTO </t>
  </si>
  <si>
    <t>A21622830309631879328</t>
  </si>
  <si>
    <t>OTHON ALVAREZ</t>
  </si>
  <si>
    <t>A910113611</t>
  </si>
  <si>
    <t>KARLA  ARAUZ</t>
  </si>
  <si>
    <t>A910113612</t>
  </si>
  <si>
    <t>ANDREW PAUL</t>
  </si>
  <si>
    <t>A910113613</t>
  </si>
  <si>
    <t>09097C</t>
  </si>
  <si>
    <t>REYES  ARTEAGA</t>
  </si>
  <si>
    <t>A910113614</t>
  </si>
  <si>
    <t>AEROA2230N8267850</t>
  </si>
  <si>
    <t xml:space="preserve">EUGENIO  ARAMBURO </t>
  </si>
  <si>
    <t>A910113618</t>
  </si>
  <si>
    <t xml:space="preserve">MARIANA  MEZA </t>
  </si>
  <si>
    <t>A910113619</t>
  </si>
  <si>
    <t>A910113620</t>
  </si>
  <si>
    <t xml:space="preserve">ALEJANDRO  SANCHEZ </t>
  </si>
  <si>
    <t>A910113621</t>
  </si>
  <si>
    <t xml:space="preserve">GUILLERMO  CAMPOS </t>
  </si>
  <si>
    <t>A910113624</t>
  </si>
  <si>
    <t>MARIA YVONNE  CCONTRERAS</t>
  </si>
  <si>
    <t>A21622830309631879336</t>
  </si>
  <si>
    <t xml:space="preserve">LUISA   CARDONA </t>
  </si>
  <si>
    <t>A910113625</t>
  </si>
  <si>
    <t>JAVIER  ROCHA MOTOLINIA</t>
  </si>
  <si>
    <t>A21622830309631879342</t>
  </si>
  <si>
    <t>WILDER  OCHOA CERNA</t>
  </si>
  <si>
    <t>A21622830309631879343</t>
  </si>
  <si>
    <t>AEROA2300N11419</t>
  </si>
  <si>
    <t>Gabriela Guadalupe López Aguilar</t>
  </si>
  <si>
    <t>A910113631</t>
  </si>
  <si>
    <t>081871;346202812;11349080</t>
  </si>
  <si>
    <t>7df939d4-a601-484a-ac43-3ddc564f32f2</t>
  </si>
  <si>
    <t>ABIGAIL MERINO FLORES</t>
  </si>
  <si>
    <t>A21622830309631879345</t>
  </si>
  <si>
    <t>LUIS AGEL LAVARIEGA VALENTIN</t>
  </si>
  <si>
    <t>A21622830309631879349</t>
  </si>
  <si>
    <t>AEROA2320N8267851</t>
  </si>
  <si>
    <t xml:space="preserve">ARIDAI  BARRERA </t>
  </si>
  <si>
    <t>A910113632</t>
  </si>
  <si>
    <t xml:space="preserve">JOSE MARIA  CAMPOS </t>
  </si>
  <si>
    <t>A910113634</t>
  </si>
  <si>
    <t xml:space="preserve">KAREN  TRUJILLO </t>
  </si>
  <si>
    <t>A910113635</t>
  </si>
  <si>
    <t>OLGA PAUILINA CUETO VEGA</t>
  </si>
  <si>
    <t>A21622830309631879352</t>
  </si>
  <si>
    <t>ANDRES  GOVELA ATELA</t>
  </si>
  <si>
    <t>A21622830309631879353</t>
  </si>
  <si>
    <t xml:space="preserve">JAVIER  FLORES </t>
  </si>
  <si>
    <t>A910113636</t>
  </si>
  <si>
    <t>AEROA2359N8267853</t>
  </si>
  <si>
    <t xml:space="preserve">ALMA  TELLEZ </t>
  </si>
  <si>
    <t>A910113640</t>
  </si>
  <si>
    <t>DAVID GUZMAN LEZAMA</t>
  </si>
  <si>
    <t>A21622830309631879355</t>
  </si>
  <si>
    <t>GABRIEL RAUL GUZMAN   LEZAMA</t>
  </si>
  <si>
    <t>A21622830309631879356</t>
  </si>
  <si>
    <t>FREDDY JESUS  MORENO</t>
  </si>
  <si>
    <t>A21622830309631879359</t>
  </si>
  <si>
    <t>RODRIGO  SILVA MORALES</t>
  </si>
  <si>
    <t>A21622830309631879360</t>
  </si>
  <si>
    <t>SUSANA OTAZO APONTE</t>
  </si>
  <si>
    <t>A21622830309631879361</t>
  </si>
  <si>
    <t xml:space="preserve">MARIA ELENA  LOPEZ </t>
  </si>
  <si>
    <t>A910113646</t>
  </si>
  <si>
    <t xml:space="preserve">MAR  ANGEL  HUERTA </t>
  </si>
  <si>
    <t>A910113648</t>
  </si>
  <si>
    <t xml:space="preserve">NATALI  MEJIA </t>
  </si>
  <si>
    <t>A910113649</t>
  </si>
  <si>
    <t xml:space="preserve">MARIA  ARGAEZ </t>
  </si>
  <si>
    <t>A910113650</t>
  </si>
  <si>
    <t>AEROA0030N11421</t>
  </si>
  <si>
    <t xml:space="preserve">FELIPE  ROLDAN </t>
  </si>
  <si>
    <t>A910113658</t>
  </si>
  <si>
    <t xml:space="preserve">MARIA JOSE  CERECEDA </t>
  </si>
  <si>
    <t>A910113662</t>
  </si>
  <si>
    <t>AEROA0130N8267856</t>
  </si>
  <si>
    <t>MONICA GOMES</t>
  </si>
  <si>
    <t>A910113670</t>
  </si>
  <si>
    <t>ISSAAC MIGUEL ALVAREZ</t>
  </si>
  <si>
    <t>A910113671</t>
  </si>
  <si>
    <t xml:space="preserve">JESSICA  MIGUEL </t>
  </si>
  <si>
    <t>A910113677</t>
  </si>
  <si>
    <t xml:space="preserve">VERONICA  PAREDES </t>
  </si>
  <si>
    <t>A910113678</t>
  </si>
  <si>
    <t xml:space="preserve">OSCAR  MIGUEL </t>
  </si>
  <si>
    <t>A910113679</t>
  </si>
  <si>
    <t xml:space="preserve">ANGELICA  MIGUEL </t>
  </si>
  <si>
    <t>A910113680</t>
  </si>
  <si>
    <t>AEROA0230E11659</t>
  </si>
  <si>
    <t xml:space="preserve">MANUEL  QUINTERO </t>
  </si>
  <si>
    <t>A910113683</t>
  </si>
  <si>
    <t xml:space="preserve">GUILLERMO  QUINTERO </t>
  </si>
  <si>
    <t>A910113684</t>
  </si>
  <si>
    <t xml:space="preserve">LUCILA  FERIA </t>
  </si>
  <si>
    <t>A910113685</t>
  </si>
  <si>
    <t xml:space="preserve">CARLOS  ALVAREZ </t>
  </si>
  <si>
    <t>A910113686</t>
  </si>
  <si>
    <t>GUILLERMO MISSAEL RAMIREZ</t>
  </si>
  <si>
    <t>A21622830309631879363</t>
  </si>
  <si>
    <t>EMILIANO MORALES</t>
  </si>
  <si>
    <t>A21622830309631879364</t>
  </si>
  <si>
    <t>MARC  R4OMIJN</t>
  </si>
  <si>
    <t>A21622830309631879365</t>
  </si>
  <si>
    <t>GLEN FRANS  CLERCKX</t>
  </si>
  <si>
    <t>A21622830309631879366</t>
  </si>
  <si>
    <t>AEROA0330N11422</t>
  </si>
  <si>
    <t xml:space="preserve">MYRIAM  OZUNA </t>
  </si>
  <si>
    <t>A910113697</t>
  </si>
  <si>
    <t>MARIO  SOSA</t>
  </si>
  <si>
    <t>A910113698</t>
  </si>
  <si>
    <t>AEROA0500N11423</t>
  </si>
  <si>
    <t xml:space="preserve">ESMERALDA  MELO </t>
  </si>
  <si>
    <t>A910113706</t>
  </si>
  <si>
    <t>MANEL  MARTOS</t>
  </si>
  <si>
    <t>A910113708</t>
  </si>
  <si>
    <t xml:space="preserve">MIGUEL  VAZQUEZ </t>
  </si>
  <si>
    <t>A910113712</t>
  </si>
  <si>
    <t xml:space="preserve">ADRIANA  ARCOS </t>
  </si>
  <si>
    <t>A910113713</t>
  </si>
  <si>
    <t>AEROA0600N8267865</t>
  </si>
  <si>
    <t xml:space="preserve">DANIELA  GONTES </t>
  </si>
  <si>
    <t>A910113725</t>
  </si>
  <si>
    <t>PAULO ALAN PALACIOS</t>
  </si>
  <si>
    <t>A21622830309631879371</t>
  </si>
  <si>
    <t>A21622830309631879372</t>
  </si>
  <si>
    <t>AEROA0630E11597</t>
  </si>
  <si>
    <t>MARTHA CASTRO</t>
  </si>
  <si>
    <t>A910113732</t>
  </si>
  <si>
    <t>MARIJOSE HUERTA</t>
  </si>
  <si>
    <t>A910113733</t>
  </si>
  <si>
    <t>MARTHA HUERTA</t>
  </si>
  <si>
    <t>A910113734</t>
  </si>
  <si>
    <t>RAYMUNDO HUERTA</t>
  </si>
  <si>
    <t>A910113735</t>
  </si>
  <si>
    <t>JUAN SILVA</t>
  </si>
  <si>
    <t>A910113738</t>
  </si>
  <si>
    <t>LOURDES TRIPP</t>
  </si>
  <si>
    <t>A910113739</t>
  </si>
  <si>
    <t>AEROA0700N8267867</t>
  </si>
  <si>
    <t>CRISTOBAL BAEZ</t>
  </si>
  <si>
    <t>A910113741</t>
  </si>
  <si>
    <t>JESUS BAEZ</t>
  </si>
  <si>
    <t>A910113742</t>
  </si>
  <si>
    <t>RICARDO MENDEZ</t>
  </si>
  <si>
    <t>A910113744</t>
  </si>
  <si>
    <t>LUIS FERNANDO TAPIA</t>
  </si>
  <si>
    <t>A21622830309631879378</t>
  </si>
  <si>
    <t>EDGAR AMECA</t>
  </si>
  <si>
    <t>A21622830309631879379</t>
  </si>
  <si>
    <t>CARLOS MANUEL COBOS</t>
  </si>
  <si>
    <t>A21622830309631879380</t>
  </si>
  <si>
    <t>MANUEL ESPINO</t>
  </si>
  <si>
    <t>A21622830309631879381</t>
  </si>
  <si>
    <t>MAURICIO ZENTENO</t>
  </si>
  <si>
    <t>A21622830309631879382</t>
  </si>
  <si>
    <t>NADYA LOPEZ</t>
  </si>
  <si>
    <t>A910113750</t>
  </si>
  <si>
    <t>JOSE MIGUEL TOXTLE</t>
  </si>
  <si>
    <t>A21622830309631879387</t>
  </si>
  <si>
    <t>FRANCISCO RUIZ</t>
  </si>
  <si>
    <t>A21622830309631879394</t>
  </si>
  <si>
    <t>MA FERNANDA RUIZ</t>
  </si>
  <si>
    <t>A21622830309631879395</t>
  </si>
  <si>
    <t>SIRIA TERESA DE LEON</t>
  </si>
  <si>
    <t>A21622830309631879396</t>
  </si>
  <si>
    <t>AEROA0730E11598</t>
  </si>
  <si>
    <t>VALERIA FERNANDA AGUIRRE</t>
  </si>
  <si>
    <t>A910113757</t>
  </si>
  <si>
    <t>SANDRA AGUIRRE</t>
  </si>
  <si>
    <t>A910113758</t>
  </si>
  <si>
    <t>DOLORES ESPINOSA</t>
  </si>
  <si>
    <t>A21622830309631879398</t>
  </si>
  <si>
    <t>GABRIEL CALVA</t>
  </si>
  <si>
    <t>A21622830309631879399</t>
  </si>
  <si>
    <t>CLAUDIA SILVA</t>
  </si>
  <si>
    <t>A21622830309631879400</t>
  </si>
  <si>
    <t>AEROA0830E11599</t>
  </si>
  <si>
    <t>ANDREA MENDIOLEA</t>
  </si>
  <si>
    <t>A910113767</t>
  </si>
  <si>
    <t>LUIS BERNARDO MENDIOLEA</t>
  </si>
  <si>
    <t>A910113768</t>
  </si>
  <si>
    <t>VANESSA VAZQUEZ</t>
  </si>
  <si>
    <t>A910113769</t>
  </si>
  <si>
    <t>PEDRO FEDERICO VILLASENOR</t>
  </si>
  <si>
    <t>A21622830309631879419</t>
  </si>
  <si>
    <t>MA ISABEL GOMEZ</t>
  </si>
  <si>
    <t>A21622830309631879421</t>
  </si>
  <si>
    <t>AEROA0930N8267872</t>
  </si>
  <si>
    <t>ISABEL COTERO</t>
  </si>
  <si>
    <t>A910113775</t>
  </si>
  <si>
    <t>CRUZ LOPEZ</t>
  </si>
  <si>
    <t>A910113776</t>
  </si>
  <si>
    <t>FABIOLA FLORES PEON</t>
  </si>
  <si>
    <t>A21622830309631879423</t>
  </si>
  <si>
    <t>MARIA IXCHEL RUIZ</t>
  </si>
  <si>
    <t>A910113777</t>
  </si>
  <si>
    <t>AEROA1030N8267874</t>
  </si>
  <si>
    <t>ROBERTO OVIEDO</t>
  </si>
  <si>
    <t>A910113780</t>
  </si>
  <si>
    <t>DIEGO FORCELLEDO</t>
  </si>
  <si>
    <t>A21622830309631879428</t>
  </si>
  <si>
    <t>SONIA CECILIA TRUJILLO</t>
  </si>
  <si>
    <t>A21622830309631879429</t>
  </si>
  <si>
    <t>CECILIA GOMEZ</t>
  </si>
  <si>
    <t>A910113783</t>
  </si>
  <si>
    <t>AEROA1100N8267876</t>
  </si>
  <si>
    <t>PETRA MONTES</t>
  </si>
  <si>
    <t>A910113784</t>
  </si>
  <si>
    <t>AEROA1450N8268070</t>
  </si>
  <si>
    <t>GIANCARLO ARELLANO</t>
  </si>
  <si>
    <t>A910113796</t>
  </si>
  <si>
    <t xml:space="preserve">FRANCIS MORAN </t>
  </si>
  <si>
    <t>F6210034795</t>
  </si>
  <si>
    <t>KARINA DE  LA ROSA BLANCA</t>
  </si>
  <si>
    <t>A21622830309631879430</t>
  </si>
  <si>
    <t>EDUARDO GIRON</t>
  </si>
  <si>
    <t>A910113798</t>
  </si>
  <si>
    <t>ARTURO RECIO</t>
  </si>
  <si>
    <t>A21622830309631879437</t>
  </si>
  <si>
    <t>JESUS A RECIO</t>
  </si>
  <si>
    <t>A21622830309631879438</t>
  </si>
  <si>
    <t>EUNICE LOPEWZ</t>
  </si>
  <si>
    <t>A910113802</t>
  </si>
  <si>
    <t>ESMERALDA OCHOA</t>
  </si>
  <si>
    <t>A21622830309631879442</t>
  </si>
  <si>
    <t>CIPRIANO PINELA</t>
  </si>
  <si>
    <t>A21622830309631879443</t>
  </si>
  <si>
    <t>AEROA1130N8267878</t>
  </si>
  <si>
    <t>OYINI GONZALEZ</t>
  </si>
  <si>
    <t>A910113805</t>
  </si>
  <si>
    <t>ABRAHAM CONTRERAS</t>
  </si>
  <si>
    <t>A21622830309631879447</t>
  </si>
  <si>
    <t>DIDIER ESCOBAR</t>
  </si>
  <si>
    <t>A21622830309631879448</t>
  </si>
  <si>
    <t>LUIS ALBERTO ZALDIVAR</t>
  </si>
  <si>
    <t>A21622830309631879451</t>
  </si>
  <si>
    <t>DANIEL RONQUILLO</t>
  </si>
  <si>
    <t>A21622830309631879452</t>
  </si>
  <si>
    <t>ISAAC VEGA</t>
  </si>
  <si>
    <t>A21622830309631879453</t>
  </si>
  <si>
    <t>MISAEL HERNANDEZ</t>
  </si>
  <si>
    <t>A21622830309631879454</t>
  </si>
  <si>
    <t>GERARDO A DELGADILLO</t>
  </si>
  <si>
    <t>A21622830309631879455</t>
  </si>
  <si>
    <t>EMILIO GERARDO DELGADILLO</t>
  </si>
  <si>
    <t>A21622830309631879456</t>
  </si>
  <si>
    <t>AEROA1200N8267879</t>
  </si>
  <si>
    <t>ALEJANDRA PAXTIAN HERNANDEZ</t>
  </si>
  <si>
    <t>A910113810</t>
  </si>
  <si>
    <t>SUSANA GONZALEZ</t>
  </si>
  <si>
    <t>A910113812</t>
  </si>
  <si>
    <t>RISTINA RIVAS</t>
  </si>
  <si>
    <t>A21622830309631879457</t>
  </si>
  <si>
    <t>SEBASTIAN  GONZALEZ</t>
  </si>
  <si>
    <t>A910113813</t>
  </si>
  <si>
    <t>NAYELI  REYES</t>
  </si>
  <si>
    <t>A910113814</t>
  </si>
  <si>
    <t>MANUEL VILLARREAL</t>
  </si>
  <si>
    <t>A910113815</t>
  </si>
  <si>
    <t>GERARDO SAINZ</t>
  </si>
  <si>
    <t>A910113816</t>
  </si>
  <si>
    <t>A21622830309631879458</t>
  </si>
  <si>
    <t>CONSTANZA ESTRADA</t>
  </si>
  <si>
    <t>A21622830309631879459</t>
  </si>
  <si>
    <t>EKATERINA ESTRADA</t>
  </si>
  <si>
    <t>A21622830309631879460</t>
  </si>
  <si>
    <t>LUIS R ESTRADA</t>
  </si>
  <si>
    <t>A21622830309631879461</t>
  </si>
  <si>
    <t>ANA SILVIA CEPEDA</t>
  </si>
  <si>
    <t>A910113817</t>
  </si>
  <si>
    <t>VERONICA ZEMPOALTECATL</t>
  </si>
  <si>
    <t>A910113818</t>
  </si>
  <si>
    <t>SAMUEL CRUZ</t>
  </si>
  <si>
    <t>A21622830309631879463</t>
  </si>
  <si>
    <t>TATIANA GARATE</t>
  </si>
  <si>
    <t>A910113825</t>
  </si>
  <si>
    <t>ROSA OLIVIA TORRES</t>
  </si>
  <si>
    <t>A910113826</t>
  </si>
  <si>
    <t>ALEJANDRA CASTILLO</t>
  </si>
  <si>
    <t>A910113827</t>
  </si>
  <si>
    <t>IAN VELAZQUEZ</t>
  </si>
  <si>
    <t>A910113828</t>
  </si>
  <si>
    <t>NORMA TORRES</t>
  </si>
  <si>
    <t>A910113829</t>
  </si>
  <si>
    <t>Idalia Cortes</t>
  </si>
  <si>
    <t>A21622830309631879464</t>
  </si>
  <si>
    <t>331862;346403792;94160908</t>
  </si>
  <si>
    <t>7d6f08e8-2c98-4195-8fe0-45a4d3198337</t>
  </si>
  <si>
    <t>Jamie dalia martinez cortes</t>
  </si>
  <si>
    <t>A21622830309631879465</t>
  </si>
  <si>
    <t>ERIKA MACOUZET</t>
  </si>
  <si>
    <t>A910113830</t>
  </si>
  <si>
    <t>DAMASO JOSE REYNA RONDON</t>
  </si>
  <si>
    <t>A21622830309631879466</t>
  </si>
  <si>
    <t>BLANCA DEL ROSARIO VIVES</t>
  </si>
  <si>
    <t>A21622830309631879467</t>
  </si>
  <si>
    <t>KATIA SANDOVAL</t>
  </si>
  <si>
    <t>A21622830309631879469</t>
  </si>
  <si>
    <t>AEROA1300N8267881</t>
  </si>
  <si>
    <t>ELLIOT URQUIZU</t>
  </si>
  <si>
    <t>A910113835</t>
  </si>
  <si>
    <t>AEROA1320N8267883</t>
  </si>
  <si>
    <t>PABLO PAREDES</t>
  </si>
  <si>
    <t>A910113838</t>
  </si>
  <si>
    <t>FRANCISCO MECINAS</t>
  </si>
  <si>
    <t>A910113839</t>
  </si>
  <si>
    <t>JOSE RAUL HERNANDEZ</t>
  </si>
  <si>
    <t>A910113845</t>
  </si>
  <si>
    <t>A910113846</t>
  </si>
  <si>
    <t>PASDA1530N8268024</t>
  </si>
  <si>
    <t>A910113847</t>
  </si>
  <si>
    <t>A910113848</t>
  </si>
  <si>
    <t>LUIS ROSETE</t>
  </si>
  <si>
    <t>A910113849</t>
  </si>
  <si>
    <t>A910113850</t>
  </si>
  <si>
    <t>OSCAR GIRON</t>
  </si>
  <si>
    <t>A910113852</t>
  </si>
  <si>
    <t>GABRIELA GIRON</t>
  </si>
  <si>
    <t>A910113853</t>
  </si>
  <si>
    <t>ANDREA VIERA</t>
  </si>
  <si>
    <t>A910113854</t>
  </si>
  <si>
    <t>RENE VALDEZ</t>
  </si>
  <si>
    <t>A910113864</t>
  </si>
  <si>
    <t>EDUARDO JIMENEZ</t>
  </si>
  <si>
    <t>A910113865</t>
  </si>
  <si>
    <t>RICARDO TOXQUI</t>
  </si>
  <si>
    <t>A910113866</t>
  </si>
  <si>
    <t>ALBERTO RODRIGUEZ</t>
  </si>
  <si>
    <t>A910113867</t>
  </si>
  <si>
    <t>MARTELL VALLE DANAE</t>
  </si>
  <si>
    <t>F6210034804</t>
  </si>
  <si>
    <t>HO ALEXANDER</t>
  </si>
  <si>
    <t>F6210034805</t>
  </si>
  <si>
    <t>PARK YOHAN</t>
  </si>
  <si>
    <t>F6210034806</t>
  </si>
  <si>
    <t>CARLOS ROSSANO</t>
  </si>
  <si>
    <t>A910113870</t>
  </si>
  <si>
    <t>NANCY MEDINA</t>
  </si>
  <si>
    <t>A910113871</t>
  </si>
  <si>
    <t>ALEJANDRA IXEHUATL</t>
  </si>
  <si>
    <t>A910113872</t>
  </si>
  <si>
    <t>ANA CECILIA HEREDIA</t>
  </si>
  <si>
    <t>A910113879</t>
  </si>
  <si>
    <t>CHRISTIAN LOPEZ</t>
  </si>
  <si>
    <t>A21622830309631879480</t>
  </si>
  <si>
    <t>AEROA1340N8267884</t>
  </si>
  <si>
    <t>JUAN FERNANDO RAMIREZ</t>
  </si>
  <si>
    <t>A910113892</t>
  </si>
  <si>
    <t>MA ANGELICA REYES</t>
  </si>
  <si>
    <t>A910113893</t>
  </si>
  <si>
    <t>EMMANUEL ARENAS</t>
  </si>
  <si>
    <t>A910113894</t>
  </si>
  <si>
    <t>AEROA1400E11663</t>
  </si>
  <si>
    <t>ISRAEL JUAREZ</t>
  </si>
  <si>
    <t>A910113897</t>
  </si>
  <si>
    <t>CRISTIAN JUAREZ</t>
  </si>
  <si>
    <t>A910113898</t>
  </si>
  <si>
    <t>CARLOS JUAREZ</t>
  </si>
  <si>
    <t>A910113899</t>
  </si>
  <si>
    <t>BARBARA JUAREZ</t>
  </si>
  <si>
    <t>A910113900</t>
  </si>
  <si>
    <t>CESAR JUAREZ</t>
  </si>
  <si>
    <t>A910113901</t>
  </si>
  <si>
    <t>IVONNE BALLESTEROS</t>
  </si>
  <si>
    <t>A910113902</t>
  </si>
  <si>
    <t>ROBERTO SERRANO</t>
  </si>
  <si>
    <t>A910113903</t>
  </si>
  <si>
    <t>MIREYA REYES</t>
  </si>
  <si>
    <t>A910113904</t>
  </si>
  <si>
    <t>ANDREA JUAREZ</t>
  </si>
  <si>
    <t>A910113905</t>
  </si>
  <si>
    <t>MARISOL LEVET</t>
  </si>
  <si>
    <t>A21622830309631879498</t>
  </si>
  <si>
    <t>MARIA ANGELICA CERVANTES</t>
  </si>
  <si>
    <t>A910113908</t>
  </si>
  <si>
    <t>CHRIS EVERT SALCIDO</t>
  </si>
  <si>
    <t>A21622830309631879499</t>
  </si>
  <si>
    <t>ANTONIO  RODRIGUEZ</t>
  </si>
  <si>
    <t>A21622830309631879504</t>
  </si>
  <si>
    <t>ALONDRA  RODRIGUEZ</t>
  </si>
  <si>
    <t>A21622830309631879505</t>
  </si>
  <si>
    <t>LENIN  LUCHO</t>
  </si>
  <si>
    <t>A21622830309631879509</t>
  </si>
  <si>
    <t>AEROA1420N8267885</t>
  </si>
  <si>
    <t>JUAN ANTONIO VERA MENDEZ</t>
  </si>
  <si>
    <t>A21622830309631879518</t>
  </si>
  <si>
    <t>AEROA1500N8267887</t>
  </si>
  <si>
    <t>VERONICA DE LUNA</t>
  </si>
  <si>
    <t>A910113913</t>
  </si>
  <si>
    <t>ENRIQUE  VARGAS</t>
  </si>
  <si>
    <t>A21622830309631879524</t>
  </si>
  <si>
    <t>ELVIRA  MARTINEZ</t>
  </si>
  <si>
    <t>A21622830309631879525</t>
  </si>
  <si>
    <t>PABLO  RODRIGO  SANCHEZ</t>
  </si>
  <si>
    <t>A21622830309631879526</t>
  </si>
  <si>
    <t>ROMUALDO  DOMINGUEZ</t>
  </si>
  <si>
    <t>A910113916</t>
  </si>
  <si>
    <t>Esmelda Beltré</t>
  </si>
  <si>
    <t>A21622830309631879530</t>
  </si>
  <si>
    <t>cbd9b441-a8c8-459b-a0c3-ab0c75bcba65</t>
  </si>
  <si>
    <t>PABLO  ABASCAL</t>
  </si>
  <si>
    <t>A910113920</t>
  </si>
  <si>
    <t>MARIA DEL ROCIO PEREZ</t>
  </si>
  <si>
    <t>A910113924</t>
  </si>
  <si>
    <t>MARIO  HERNANDEZ</t>
  </si>
  <si>
    <t>A21622830309631879532</t>
  </si>
  <si>
    <t>ANGEL  HERNANDEZ</t>
  </si>
  <si>
    <t>A21622830309631879533</t>
  </si>
  <si>
    <t>MARCOS  MACUIL</t>
  </si>
  <si>
    <t>A21622830309631879534</t>
  </si>
  <si>
    <t>ANATOLIA  LOPEZ</t>
  </si>
  <si>
    <t>A21622830309631879535</t>
  </si>
  <si>
    <t>JOSE EULALIO HERNANDEZ</t>
  </si>
  <si>
    <t>A910113926</t>
  </si>
  <si>
    <t>ANA PAOLA  HERNANDEZ</t>
  </si>
  <si>
    <t>A910113927</t>
  </si>
  <si>
    <t>AEROA1540N8267889</t>
  </si>
  <si>
    <t>MARTHA  CRISOSTOMO</t>
  </si>
  <si>
    <t>A21622830309631879537</t>
  </si>
  <si>
    <t>Jose Victor Hugo Palacios Ortiz</t>
  </si>
  <si>
    <t>A910113928</t>
  </si>
  <si>
    <t>169595;346880219;97060908</t>
  </si>
  <si>
    <t>2f77a9be-9398-4fce-a833-23faa52646f6</t>
  </si>
  <si>
    <t>Jonathan Corona Marin</t>
  </si>
  <si>
    <t>A910113929</t>
  </si>
  <si>
    <t>VICENTE  CAMACHO</t>
  </si>
  <si>
    <t>A910113930</t>
  </si>
  <si>
    <t>ANDREA  REBOLLEDO</t>
  </si>
  <si>
    <t>A910113935</t>
  </si>
  <si>
    <t>AEROA1520N8267888</t>
  </si>
  <si>
    <t>CHRISTIAN  DECTOR</t>
  </si>
  <si>
    <t>A910113937</t>
  </si>
  <si>
    <t>ELIZABETH BUSA</t>
  </si>
  <si>
    <t>A910113938</t>
  </si>
  <si>
    <t>03695D</t>
  </si>
  <si>
    <t>CHRISTINA GARCIA</t>
  </si>
  <si>
    <t>A910113939</t>
  </si>
  <si>
    <t>ILSE  ORDAZ</t>
  </si>
  <si>
    <t>A21622830309631879538</t>
  </si>
  <si>
    <t>ESTELA  MUNOZ</t>
  </si>
  <si>
    <t>A21622830309631879539</t>
  </si>
  <si>
    <t>SALVADOR  LUNA</t>
  </si>
  <si>
    <t>A21622830309631879540</t>
  </si>
  <si>
    <t>DAVID SANZ</t>
  </si>
  <si>
    <t>A910113947</t>
  </si>
  <si>
    <t>EZEQUIEL AGUILAR</t>
  </si>
  <si>
    <t>A910113956</t>
  </si>
  <si>
    <t>SILVANA  LEZAMA</t>
  </si>
  <si>
    <t>A21622830309631879542</t>
  </si>
  <si>
    <t>NANCY ATILANO</t>
  </si>
  <si>
    <t>A21622830309631879543</t>
  </si>
  <si>
    <t>Anallely Martnez Palacios</t>
  </si>
  <si>
    <t>A910113957</t>
  </si>
  <si>
    <t>000386;346920576;97060908</t>
  </si>
  <si>
    <t>9a1f90ed-395b-42cb-9393-b90a3dcb4864</t>
  </si>
  <si>
    <t>CRISTIAN  BURGOS</t>
  </si>
  <si>
    <t>A21622830309631879547</t>
  </si>
  <si>
    <t>JESSICA  GONZALEZ</t>
  </si>
  <si>
    <t>A21622830309631879548</t>
  </si>
  <si>
    <t>Anahi Sanchez Vivaldo</t>
  </si>
  <si>
    <t>A910113958</t>
  </si>
  <si>
    <t>000387;346921458;97060908</t>
  </si>
  <si>
    <t>HUGO  MELGAREJO</t>
  </si>
  <si>
    <t>A21622830309631879551</t>
  </si>
  <si>
    <t>AEROA1555E11661</t>
  </si>
  <si>
    <t>HUGO  MONTERROSAS</t>
  </si>
  <si>
    <t>A910113967</t>
  </si>
  <si>
    <t>A910113969</t>
  </si>
  <si>
    <t>LIBIA SANCHEZ</t>
  </si>
  <si>
    <t>A910113970</t>
  </si>
  <si>
    <t>JOSE IGNACIO  VALENZUELA</t>
  </si>
  <si>
    <t>A910113971</t>
  </si>
  <si>
    <t>CATHERINNE  VALENZUELA</t>
  </si>
  <si>
    <t>A910113972</t>
  </si>
  <si>
    <t>PEDRO DANIEL PEREZ</t>
  </si>
  <si>
    <t>A910113973</t>
  </si>
  <si>
    <t>M DE LOS ANGELES PEREZ</t>
  </si>
  <si>
    <t>A910113974</t>
  </si>
  <si>
    <t>HUGO SOLIS</t>
  </si>
  <si>
    <t>A910113975</t>
  </si>
  <si>
    <t>NANCY PEREZ</t>
  </si>
  <si>
    <t>A910113976</t>
  </si>
  <si>
    <t>Rafael Javier Lpez Uriegas</t>
  </si>
  <si>
    <t>A21622830309631879554</t>
  </si>
  <si>
    <t>ecd3fc27-1fb7-43f0-a059-d905c2e482c4</t>
  </si>
  <si>
    <t>AEROA1610N8267890</t>
  </si>
  <si>
    <t>JORGE TORRES</t>
  </si>
  <si>
    <t>A910113987</t>
  </si>
  <si>
    <t>FRANCIS  LEGASPI</t>
  </si>
  <si>
    <t>A21622830309631879555</t>
  </si>
  <si>
    <t>DANIELA FLORES MALVAEZ</t>
  </si>
  <si>
    <t>A910113990</t>
  </si>
  <si>
    <t>JOSE ALVAREZ GARCIA</t>
  </si>
  <si>
    <t>A21622830309631879558</t>
  </si>
  <si>
    <t>A21622830309631879559</t>
  </si>
  <si>
    <t>MIRIAM  SICAIROS</t>
  </si>
  <si>
    <t>A21622830309631879560</t>
  </si>
  <si>
    <t>A21622830309631879561</t>
  </si>
  <si>
    <t>YANNI  ESQUIVEL</t>
  </si>
  <si>
    <t>A21622830309631879562</t>
  </si>
  <si>
    <t>BITIA MENDEZ</t>
  </si>
  <si>
    <t>A910113998</t>
  </si>
  <si>
    <t>DANIA MENDEZ</t>
  </si>
  <si>
    <t>A910113999</t>
  </si>
  <si>
    <t>THELMA FLORES</t>
  </si>
  <si>
    <t>A910114000</t>
  </si>
  <si>
    <t>ANDRES MENDEZ</t>
  </si>
  <si>
    <t>A910114001</t>
  </si>
  <si>
    <t>ADRIAN  HUERTA</t>
  </si>
  <si>
    <t>A21622830309631879563</t>
  </si>
  <si>
    <t>ISABEL RAMIREZ</t>
  </si>
  <si>
    <t>F6210034808</t>
  </si>
  <si>
    <t>CAROLINA CANO</t>
  </si>
  <si>
    <t>F6210034809</t>
  </si>
  <si>
    <t>CARLOS FERNANDO VEGA</t>
  </si>
  <si>
    <t>F6210034810</t>
  </si>
  <si>
    <t>GRISEDA ROSALES</t>
  </si>
  <si>
    <t>F6210034811</t>
  </si>
  <si>
    <t>F6210034813</t>
  </si>
  <si>
    <t>JORGE  CASTILO</t>
  </si>
  <si>
    <t>F6210034814</t>
  </si>
  <si>
    <t>AUL  RUIZ</t>
  </si>
  <si>
    <t>A21622830309631879565</t>
  </si>
  <si>
    <t>AEROA1700N8267891</t>
  </si>
  <si>
    <t>MARIA FLORINA RIVERA TAPIA</t>
  </si>
  <si>
    <t>A910114013</t>
  </si>
  <si>
    <t>GILBERTO RIVERA TAPIA</t>
  </si>
  <si>
    <t>A910114014</t>
  </si>
  <si>
    <t>IGILBERTO ISAAC  RIVERA</t>
  </si>
  <si>
    <t>A910114015</t>
  </si>
  <si>
    <t>CECILIA TLAPA TZILI</t>
  </si>
  <si>
    <t>A910114016</t>
  </si>
  <si>
    <t>MIRIAM MARTINE</t>
  </si>
  <si>
    <t>A910114017</t>
  </si>
  <si>
    <t>ISMAEL DIAZ RAMIREZ</t>
  </si>
  <si>
    <t>A910114023</t>
  </si>
  <si>
    <t>AEROA1730N8267893</t>
  </si>
  <si>
    <t>MARIANA  CONSTANTINO</t>
  </si>
  <si>
    <t>A910114030</t>
  </si>
  <si>
    <t>JOAQUIN GAVITO</t>
  </si>
  <si>
    <t>A910114031</t>
  </si>
  <si>
    <t>A910114033</t>
  </si>
  <si>
    <t>GUADALUPE ANDRADE</t>
  </si>
  <si>
    <t>A910114035</t>
  </si>
  <si>
    <t>ALEJANDRO MARIN</t>
  </si>
  <si>
    <t>A910114036</t>
  </si>
  <si>
    <t>SARAHI LEPE</t>
  </si>
  <si>
    <t>A910114037</t>
  </si>
  <si>
    <t>JOSE FRANCISCO  ROMERO</t>
  </si>
  <si>
    <t>A910114038</t>
  </si>
  <si>
    <t>DANIEL  GARCIA</t>
  </si>
  <si>
    <t>A910114041</t>
  </si>
  <si>
    <t>OBDULIA ESPARZA</t>
  </si>
  <si>
    <t>A910114042</t>
  </si>
  <si>
    <t>NORA ESPARZA</t>
  </si>
  <si>
    <t>A910114043</t>
  </si>
  <si>
    <t>NORMA  ROCHA</t>
  </si>
  <si>
    <t>A910114044</t>
  </si>
  <si>
    <t>ADRIANA  TURBIN</t>
  </si>
  <si>
    <t>A910114045</t>
  </si>
  <si>
    <t>MONICA  ROCHA</t>
  </si>
  <si>
    <t>A910114046</t>
  </si>
  <si>
    <t>ALEXIS   CARRENO</t>
  </si>
  <si>
    <t>A910114047</t>
  </si>
  <si>
    <t>JACOBO RAMIREZ</t>
  </si>
  <si>
    <t>A910114048</t>
  </si>
  <si>
    <t>JEFFREY  MING HO  KWOK</t>
  </si>
  <si>
    <t>A21622830309631879576</t>
  </si>
  <si>
    <t>AEROA1900N8267896</t>
  </si>
  <si>
    <t>ARELI  NOCELOTL</t>
  </si>
  <si>
    <t>A910114066</t>
  </si>
  <si>
    <t>AEROA1830N8267894</t>
  </si>
  <si>
    <t>TENOC ACUNA</t>
  </si>
  <si>
    <t>A910114068</t>
  </si>
  <si>
    <t>RAQUEL BADA</t>
  </si>
  <si>
    <t>A21622830309631879578</t>
  </si>
  <si>
    <t>RUBEN  MENDEZ</t>
  </si>
  <si>
    <t>A910114069</t>
  </si>
  <si>
    <t>SHERYL PULSE</t>
  </si>
  <si>
    <t>A910114072</t>
  </si>
  <si>
    <t>FRANCISCO  CASTILLO</t>
  </si>
  <si>
    <t>A910114076</t>
  </si>
  <si>
    <t>MARIA ANABEL  TORRES</t>
  </si>
  <si>
    <t>A910114077</t>
  </si>
  <si>
    <t>MARLENI JIMENEZ</t>
  </si>
  <si>
    <t>A21622830309631879579</t>
  </si>
  <si>
    <t>GLADYS ILARREGUI</t>
  </si>
  <si>
    <t>A910114078</t>
  </si>
  <si>
    <t>87420Z</t>
  </si>
  <si>
    <t>LEVI  WILLIAMS</t>
  </si>
  <si>
    <t>A910114082</t>
  </si>
  <si>
    <t>DIEGO  BRAVO</t>
  </si>
  <si>
    <t>A21622830309631879585</t>
  </si>
  <si>
    <t>JOSE  HERIBERTO  BRAVO</t>
  </si>
  <si>
    <t>A21622830309631879586</t>
  </si>
  <si>
    <t>MA  DE LOUEDES  COLMENERO</t>
  </si>
  <si>
    <t>A21622830309631879587</t>
  </si>
  <si>
    <t>MARIBEL RAMIREZ</t>
  </si>
  <si>
    <t>A910114083</t>
  </si>
  <si>
    <t>A910114084</t>
  </si>
  <si>
    <t>GLORIA  CRUZ</t>
  </si>
  <si>
    <t>A910114085</t>
  </si>
  <si>
    <t>GILDARDO  TORRES</t>
  </si>
  <si>
    <t>A910114086</t>
  </si>
  <si>
    <t>CELEDONIO  TORRES</t>
  </si>
  <si>
    <t>A910114087</t>
  </si>
  <si>
    <t>ARIADNA DIAZ</t>
  </si>
  <si>
    <t>A910114088</t>
  </si>
  <si>
    <t>HECTOR  CORONA</t>
  </si>
  <si>
    <t>A910114089</t>
  </si>
  <si>
    <t>JOSE ANTONIO  BAUTISTA</t>
  </si>
  <si>
    <t>A910114094</t>
  </si>
  <si>
    <t>NATALIA WILLEY</t>
  </si>
  <si>
    <t>A910114095</t>
  </si>
  <si>
    <t>CARLOS  MARTINEZ</t>
  </si>
  <si>
    <t>A910114096</t>
  </si>
  <si>
    <t>BEGONA  DELICADO</t>
  </si>
  <si>
    <t>A910114097</t>
  </si>
  <si>
    <t>LAURA  MARTINEZ</t>
  </si>
  <si>
    <t>A910114098</t>
  </si>
  <si>
    <t>LUCILA RODRIGUEZ</t>
  </si>
  <si>
    <t>A910114099</t>
  </si>
  <si>
    <t>AEROA1930N8267897</t>
  </si>
  <si>
    <t>TANIA  CONTRERAS</t>
  </si>
  <si>
    <t>A910114102</t>
  </si>
  <si>
    <t>LUIS RAUL  HUERTA</t>
  </si>
  <si>
    <t>A910114103</t>
  </si>
  <si>
    <t>MARIA MERCEDES NORIEGA</t>
  </si>
  <si>
    <t>A910114108</t>
  </si>
  <si>
    <t>A910114109</t>
  </si>
  <si>
    <t>MIROSLAVA SANCHEZ</t>
  </si>
  <si>
    <t>A910114110</t>
  </si>
  <si>
    <t>BRENDA  LIMA</t>
  </si>
  <si>
    <t>A910114111</t>
  </si>
  <si>
    <t>HELOISE  BALAND</t>
  </si>
  <si>
    <t>A910114112</t>
  </si>
  <si>
    <t>FELIX  MOLINA</t>
  </si>
  <si>
    <t>A910114113</t>
  </si>
  <si>
    <t>AYARI CARTAGENA</t>
  </si>
  <si>
    <t>A910114114</t>
  </si>
  <si>
    <t>ROMINA  OLIVARES</t>
  </si>
  <si>
    <t>A910114115</t>
  </si>
  <si>
    <t>CARLOS  CARRASCO</t>
  </si>
  <si>
    <t>A21622830309631879593</t>
  </si>
  <si>
    <t>AEROA2000N8267898</t>
  </si>
  <si>
    <t>MIGUEL ANGEL GIL</t>
  </si>
  <si>
    <t>A910114118</t>
  </si>
  <si>
    <t>ALEJANDRO GALICIA</t>
  </si>
  <si>
    <t>A910114119</t>
  </si>
  <si>
    <t>ANASTACIA MEDIAS</t>
  </si>
  <si>
    <t>A21622830309631879595</t>
  </si>
  <si>
    <t>RODRIGO  TOLEDO</t>
  </si>
  <si>
    <t>A21622830309631879599</t>
  </si>
  <si>
    <t>JOSE  EMMANUEL  PEREZ</t>
  </si>
  <si>
    <t>A21622830309631879600</t>
  </si>
  <si>
    <t>AEROA2100E11600</t>
  </si>
  <si>
    <t>ANNETT DORING</t>
  </si>
  <si>
    <t>A910114120</t>
  </si>
  <si>
    <t>A910114121</t>
  </si>
  <si>
    <t>AXEL  RUBIO</t>
  </si>
  <si>
    <t>A910114122</t>
  </si>
  <si>
    <t>A910114123</t>
  </si>
  <si>
    <t>AEROA0700N8267916</t>
  </si>
  <si>
    <t>JORGE  JAVIER  BRITO</t>
  </si>
  <si>
    <t>A21622830309631879607</t>
  </si>
  <si>
    <t>IRVING MARTINEZ</t>
  </si>
  <si>
    <t>A910114127</t>
  </si>
  <si>
    <t>A910114128</t>
  </si>
  <si>
    <t>AEROA2130N8267899</t>
  </si>
  <si>
    <t>RAUL  ANTONIO  ANGEL</t>
  </si>
  <si>
    <t>A21622830309631879608</t>
  </si>
  <si>
    <t>SERGIO  ANDREW  PALENCIA</t>
  </si>
  <si>
    <t>A21622830309631879609</t>
  </si>
  <si>
    <t>JOSE MANUEL  DE LA CONCHA</t>
  </si>
  <si>
    <t>A910114130</t>
  </si>
  <si>
    <t>ARTURO PORRAS</t>
  </si>
  <si>
    <t>A910114131</t>
  </si>
  <si>
    <t>MARIA  ORTIZ</t>
  </si>
  <si>
    <t>A910114132</t>
  </si>
  <si>
    <t>RODRIGO ROJAS</t>
  </si>
  <si>
    <t>A910114137</t>
  </si>
  <si>
    <t>CLOTILDE  IGLESIAS</t>
  </si>
  <si>
    <t>A910114140</t>
  </si>
  <si>
    <t>04339C</t>
  </si>
  <si>
    <t>JESENIA ARELLANO</t>
  </si>
  <si>
    <t>A910114141</t>
  </si>
  <si>
    <t>CHARLIE TORRES</t>
  </si>
  <si>
    <t>A910114142</t>
  </si>
  <si>
    <t>IRIANELLY  MORALES</t>
  </si>
  <si>
    <t>A910114150</t>
  </si>
  <si>
    <t>H31948</t>
  </si>
  <si>
    <t>AEROA2200E11662</t>
  </si>
  <si>
    <t>STEFANIE  KEMMESIES</t>
  </si>
  <si>
    <t>A910114158</t>
  </si>
  <si>
    <t>RODRIGO  TEPOX</t>
  </si>
  <si>
    <t>A910114159</t>
  </si>
  <si>
    <t>BRENDA  DIAZ</t>
  </si>
  <si>
    <t>A910114160</t>
  </si>
  <si>
    <t>IVANNA  CAMPOMANES</t>
  </si>
  <si>
    <t>A910114161</t>
  </si>
  <si>
    <t>VERONICA  GOMEZ</t>
  </si>
  <si>
    <t>A910114162</t>
  </si>
  <si>
    <t>JORGE CAMPOMANES</t>
  </si>
  <si>
    <t>A910114163</t>
  </si>
  <si>
    <t>NICOLAS WOLF</t>
  </si>
  <si>
    <t>A910114172</t>
  </si>
  <si>
    <t>M FERNANDA  HERNANDEZ</t>
  </si>
  <si>
    <t>A910114173</t>
  </si>
  <si>
    <t>ANA VICTORIA VERA</t>
  </si>
  <si>
    <t>A910114174</t>
  </si>
  <si>
    <t>ALEJANDRO VERA</t>
  </si>
  <si>
    <t>A910114175</t>
  </si>
  <si>
    <t>SAIRA RODRIGUEZ</t>
  </si>
  <si>
    <t>A910114176</t>
  </si>
  <si>
    <t>ANDREA  VERA</t>
  </si>
  <si>
    <t>A910114177</t>
  </si>
  <si>
    <t>ZULMA SANCHEZ</t>
  </si>
  <si>
    <t>A910114183</t>
  </si>
  <si>
    <t>ELENA  PULIDO</t>
  </si>
  <si>
    <t>A910114184</t>
  </si>
  <si>
    <t>ARANZA HERNANDEZ</t>
  </si>
  <si>
    <t>A910114185</t>
  </si>
  <si>
    <t>AEROA2300N8267900</t>
  </si>
  <si>
    <t>Maria del Rocio Garcia Olmedo</t>
  </si>
  <si>
    <t>A910114190</t>
  </si>
  <si>
    <t>cc5e4803-a35a-4a62-8eef-d32378eb389f</t>
  </si>
  <si>
    <t>AEROA0630E11602</t>
  </si>
  <si>
    <t>ALFREDOLUIS PANTIN</t>
  </si>
  <si>
    <t>A910114194</t>
  </si>
  <si>
    <t>A910114195</t>
  </si>
  <si>
    <t>ZYANYA AMEYAL CERSOVSKY VAZQUE</t>
  </si>
  <si>
    <t>A910114196</t>
  </si>
  <si>
    <t>MARC CERSOVSKY</t>
  </si>
  <si>
    <t>A910114197</t>
  </si>
  <si>
    <t>LIZ MICHAELVAZQUEZ</t>
  </si>
  <si>
    <t>A910114198</t>
  </si>
  <si>
    <t>MIGUEL VAZQUEZ PEREZ</t>
  </si>
  <si>
    <t>A910114199</t>
  </si>
  <si>
    <t>ALBERTINA  PEREZ LOPEZ</t>
  </si>
  <si>
    <t>A910114200</t>
  </si>
  <si>
    <t>AEROA0730E11621</t>
  </si>
  <si>
    <t>MARI CARMEN NOCELO AGUAYO</t>
  </si>
  <si>
    <t>A910114201</t>
  </si>
  <si>
    <t>TOMAS BALDERAS GARCIA</t>
  </si>
  <si>
    <t>A910114202</t>
  </si>
  <si>
    <t>GLORIA ANGELICA BALDERAS GARCI</t>
  </si>
  <si>
    <t>A910114203</t>
  </si>
  <si>
    <t>TOMAS   BALDERAS  ACEVEDO</t>
  </si>
  <si>
    <t>A910114204</t>
  </si>
  <si>
    <t>GLORIAQ  GARCIA ESCOBAR</t>
  </si>
  <si>
    <t>A910114205</t>
  </si>
  <si>
    <t>HECTOR MARTINEZ ROMANO</t>
  </si>
  <si>
    <t>A910114208</t>
  </si>
  <si>
    <t>ROGELIO  HERNANDEZ</t>
  </si>
  <si>
    <t>A910114215</t>
  </si>
  <si>
    <t>AEROA2359N8267902</t>
  </si>
  <si>
    <t xml:space="preserve">MARCO  BALBUENA </t>
  </si>
  <si>
    <t>A21622830309631879626</t>
  </si>
  <si>
    <t xml:space="preserve">LILIA  MARTINEZ </t>
  </si>
  <si>
    <t>A21622830309631879627</t>
  </si>
  <si>
    <t>JOSHUA ISAAC GONZALEZ</t>
  </si>
  <si>
    <t>A910114219</t>
  </si>
  <si>
    <t>AIMEE  TORRES</t>
  </si>
  <si>
    <t>A910114220</t>
  </si>
  <si>
    <t>TORSTEN FROHLICH</t>
  </si>
  <si>
    <t>A910114221</t>
  </si>
  <si>
    <t>EDUARDO  AGUILAR</t>
  </si>
  <si>
    <t>A910114222</t>
  </si>
  <si>
    <t>A910114223</t>
  </si>
  <si>
    <t>PATRICK ANDRES  GRAJALES</t>
  </si>
  <si>
    <t>A910114224</t>
  </si>
  <si>
    <t xml:space="preserve">JOSE MANUEL  CRISTIANI </t>
  </si>
  <si>
    <t>A910114225</t>
  </si>
  <si>
    <t>JORGE  ALBERTO LONGORIA</t>
  </si>
  <si>
    <t>A910114229</t>
  </si>
  <si>
    <t>JORGE EMIL  RUGERIO AUSIN</t>
  </si>
  <si>
    <t>A910114230</t>
  </si>
  <si>
    <t>KATTY  JERALDINE  GONZALEZ</t>
  </si>
  <si>
    <t>A910114232</t>
  </si>
  <si>
    <t>JESUS ALFONSO  BELTRAN</t>
  </si>
  <si>
    <t>A910114235</t>
  </si>
  <si>
    <t>MARIANA  LOPEZ SOTO</t>
  </si>
  <si>
    <t>A910114236</t>
  </si>
  <si>
    <t>A910114237</t>
  </si>
  <si>
    <t>MARIA FERNANDA  ABURTO</t>
  </si>
  <si>
    <t>A910114240</t>
  </si>
  <si>
    <t xml:space="preserve">JAVIER  VALENTIN </t>
  </si>
  <si>
    <t>A21622830309631879630</t>
  </si>
  <si>
    <t xml:space="preserve">VICTOR  VEGA </t>
  </si>
  <si>
    <t>A21622830309631879631</t>
  </si>
  <si>
    <t xml:space="preserve">CESAR  NARVAEZ </t>
  </si>
  <si>
    <t>A21622830309631879632</t>
  </si>
  <si>
    <t>VANESA MARCELA SANCHEZ FONTALVO</t>
  </si>
  <si>
    <t>A21622830309631879633</t>
  </si>
  <si>
    <t>AEROA0045E11601</t>
  </si>
  <si>
    <t>CONNIE  MARTINEZ</t>
  </si>
  <si>
    <t>A910114248</t>
  </si>
  <si>
    <t>REYNA  RAMIREZ</t>
  </si>
  <si>
    <t>A910114249</t>
  </si>
  <si>
    <t>ELIZABETH  HUERTA MEMDOZA</t>
  </si>
  <si>
    <t>A910114250</t>
  </si>
  <si>
    <t>JONATAN CALVARIO LICEA</t>
  </si>
  <si>
    <t>A910114251</t>
  </si>
  <si>
    <t>VALERIA BLADINIERES  JUSTO</t>
  </si>
  <si>
    <t>A910114252</t>
  </si>
  <si>
    <t>ALDO  CARDOSO</t>
  </si>
  <si>
    <t>A910114255</t>
  </si>
  <si>
    <t>MIRIAM TERESA GOMEZ CALVARIO</t>
  </si>
  <si>
    <t>A910114263</t>
  </si>
  <si>
    <t>JONATHAN ZAIN  CRUZ MORALES</t>
  </si>
  <si>
    <t>A910114264</t>
  </si>
  <si>
    <t>JOSUE  BOJALIL LERCH</t>
  </si>
  <si>
    <t>A910114266</t>
  </si>
  <si>
    <t>LUIS ALBERTO  SANCHEZ</t>
  </si>
  <si>
    <t>A910114268</t>
  </si>
  <si>
    <t>CHARLOTTE BRILLON</t>
  </si>
  <si>
    <t>A910114269</t>
  </si>
  <si>
    <t>CHABANOL MARIE AGNES</t>
  </si>
  <si>
    <t>A910114270</t>
  </si>
  <si>
    <t>AEROA0130N8267905</t>
  </si>
  <si>
    <t>MARIBEL RODRIGUEZ GARCIA</t>
  </si>
  <si>
    <t>A910114278</t>
  </si>
  <si>
    <t>JORGE ARTURO RODRIGUEZ GARCIA</t>
  </si>
  <si>
    <t>A910114279</t>
  </si>
  <si>
    <t>ROSALBA GARCIA MORALES</t>
  </si>
  <si>
    <t>A910114280</t>
  </si>
  <si>
    <t>HASSIR  ELIAS LASTRE SIERRA</t>
  </si>
  <si>
    <t>A910114281</t>
  </si>
  <si>
    <t>JESUS DAVID SALAZAR</t>
  </si>
  <si>
    <t>A910114282</t>
  </si>
  <si>
    <t>AEROA0330N11424</t>
  </si>
  <si>
    <t>MARITZA  MARTINEZ</t>
  </si>
  <si>
    <t>A910114291</t>
  </si>
  <si>
    <t>ADELAODA JIMENEZ GARCIA</t>
  </si>
  <si>
    <t>A910114292</t>
  </si>
  <si>
    <t>YAEL  ADRIAN   MAQRTINEZ</t>
  </si>
  <si>
    <t>A910114293</t>
  </si>
  <si>
    <t>DENYMAR DELGADO</t>
  </si>
  <si>
    <t>A910114297</t>
  </si>
  <si>
    <t>ALEJANDRO SERVANTES</t>
  </si>
  <si>
    <t>A910114300</t>
  </si>
  <si>
    <t>WILIULFO  JUAREZ MORALES</t>
  </si>
  <si>
    <t>A910114301</t>
  </si>
  <si>
    <t>JESUS  ABURTO ROJAS</t>
  </si>
  <si>
    <t>A910114303</t>
  </si>
  <si>
    <t>JOSUE STEVEN PAREDES</t>
  </si>
  <si>
    <t>A910114307</t>
  </si>
  <si>
    <t>DAVID ANTONIO SALAZAR GARCIA</t>
  </si>
  <si>
    <t>A910114308</t>
  </si>
  <si>
    <t>JOSE ANTONIO SALAZAR DIAZ</t>
  </si>
  <si>
    <t>A910114309</t>
  </si>
  <si>
    <t>ABRAHAN  PEREZ  FLORES</t>
  </si>
  <si>
    <t>A910114312</t>
  </si>
  <si>
    <t>GUSTAVO  CORONA ESPINOSA</t>
  </si>
  <si>
    <t>A910114313</t>
  </si>
  <si>
    <t>AEROA0500N11425</t>
  </si>
  <si>
    <t>ANDRES DE  GANTE</t>
  </si>
  <si>
    <t>A910114316</t>
  </si>
  <si>
    <t>SUSANA GARCIA LUNA</t>
  </si>
  <si>
    <t>A910114317</t>
  </si>
  <si>
    <t xml:space="preserve">ILLIANA  HERRERA </t>
  </si>
  <si>
    <t>A21622830309631879644</t>
  </si>
  <si>
    <t xml:space="preserve">MARIO  MORENO </t>
  </si>
  <si>
    <t>A21622830309631879645</t>
  </si>
  <si>
    <t>GUSTAVO   GOMEZ  GOMEZ</t>
  </si>
  <si>
    <t>A910114321</t>
  </si>
  <si>
    <t>JESUS AUGUSTO AVILEZ PAYAN</t>
  </si>
  <si>
    <t>A910114322</t>
  </si>
  <si>
    <t>IRAIS  CARMONA MARTINEZ</t>
  </si>
  <si>
    <t>A910114323</t>
  </si>
  <si>
    <t>MARIA  C RUIZ</t>
  </si>
  <si>
    <t>A910114335</t>
  </si>
  <si>
    <t>06477Z</t>
  </si>
  <si>
    <t>AEROA0600N8267914</t>
  </si>
  <si>
    <t>NORBERTO GUILLERMO GONZALEZ OREA</t>
  </si>
  <si>
    <t>A910114342</t>
  </si>
  <si>
    <t>JESUS ANGEL  HURTADO</t>
  </si>
  <si>
    <t>A910114343</t>
  </si>
  <si>
    <t xml:space="preserve">CARLOS  DURAN </t>
  </si>
  <si>
    <t>A21622830309631879649</t>
  </si>
  <si>
    <t>05669D</t>
  </si>
  <si>
    <t>CHANTAL  CARMONA</t>
  </si>
  <si>
    <t>A910114354</t>
  </si>
  <si>
    <t>PAULA  PASTRANA</t>
  </si>
  <si>
    <t>A910114358</t>
  </si>
  <si>
    <t>STEPHANY  RAMIREZ  LICEAGA</t>
  </si>
  <si>
    <t>A910114367</t>
  </si>
  <si>
    <t>EVELYN  RAMIREZ LICEAGA</t>
  </si>
  <si>
    <t>A910114368</t>
  </si>
  <si>
    <t xml:space="preserve">JESUS  HERNANDEZ </t>
  </si>
  <si>
    <t>A21622830309631879650</t>
  </si>
  <si>
    <t>SHARON  HENSEN</t>
  </si>
  <si>
    <t>A910114369</t>
  </si>
  <si>
    <t>02430B</t>
  </si>
  <si>
    <t>ESTEFANIA DENISSE  MARTINEZ</t>
  </si>
  <si>
    <t>A910114380</t>
  </si>
  <si>
    <t>CESAR  EFREN HERRERA HERRERA</t>
  </si>
  <si>
    <t>A910114381</t>
  </si>
  <si>
    <t xml:space="preserve">JUAN  KIRK </t>
  </si>
  <si>
    <t>A21622830309631879654</t>
  </si>
  <si>
    <t xml:space="preserve">NOHEMI  RIOS </t>
  </si>
  <si>
    <t>A21622830309631879655</t>
  </si>
  <si>
    <t>CLAUDIO TOMAX</t>
  </si>
  <si>
    <t>A21622830309631879666</t>
  </si>
  <si>
    <t>A21622830309631879667</t>
  </si>
  <si>
    <t>GUADALUPE REYES</t>
  </si>
  <si>
    <t>A910114395</t>
  </si>
  <si>
    <t>KIMBERLY RODRIGUEZ</t>
  </si>
  <si>
    <t>A21622830309631879668</t>
  </si>
  <si>
    <t>AEROA0730E11603</t>
  </si>
  <si>
    <t>LAURA GONZALEZ</t>
  </si>
  <si>
    <t>A910114398</t>
  </si>
  <si>
    <t>LAURA  AGUILAR</t>
  </si>
  <si>
    <t>A910114399</t>
  </si>
  <si>
    <t>JOSE  AGUILAR</t>
  </si>
  <si>
    <t>A910114400</t>
  </si>
  <si>
    <t>MARIO AGUILAR</t>
  </si>
  <si>
    <t>A910114401</t>
  </si>
  <si>
    <t>AEROA0845N11426</t>
  </si>
  <si>
    <t>KENDALL  PERALTA</t>
  </si>
  <si>
    <t>A910114404</t>
  </si>
  <si>
    <t>ANDREW  PERALTA</t>
  </si>
  <si>
    <t>A910114405</t>
  </si>
  <si>
    <t>ELIZETH MENDOZA</t>
  </si>
  <si>
    <t>A910114406</t>
  </si>
  <si>
    <t>OSCAR  PERALTA</t>
  </si>
  <si>
    <t>A910114407</t>
  </si>
  <si>
    <t>LUIS EDGAR LOPEZ</t>
  </si>
  <si>
    <t>A21622830309631879671</t>
  </si>
  <si>
    <t>CARLOS GARCIA</t>
  </si>
  <si>
    <t>A21622830309631879672</t>
  </si>
  <si>
    <t>MIGUEL ALFREDO CETINA COELLO</t>
  </si>
  <si>
    <t>A21622830309631879673</t>
  </si>
  <si>
    <t>AEROA1030N8267923</t>
  </si>
  <si>
    <t>SERGIO  BAYLON</t>
  </si>
  <si>
    <t>A910114411</t>
  </si>
  <si>
    <t>NORA  NELLY  GALINDO</t>
  </si>
  <si>
    <t>A910114413</t>
  </si>
  <si>
    <t>JOEL ARIAS MARTINEZ</t>
  </si>
  <si>
    <t>A21622830309631879676</t>
  </si>
  <si>
    <t>A21622830309631879677</t>
  </si>
  <si>
    <t>IVAN VITE</t>
  </si>
  <si>
    <t>A910114424</t>
  </si>
  <si>
    <t>LAURA SILVA</t>
  </si>
  <si>
    <t>A910114425</t>
  </si>
  <si>
    <t>ELSA GUTIERREZ</t>
  </si>
  <si>
    <t>A910114426</t>
  </si>
  <si>
    <t>ENRIQUE AGUILAR</t>
  </si>
  <si>
    <t>A910114427</t>
  </si>
  <si>
    <t>JUAN CARLOS RODRIGUEZ</t>
  </si>
  <si>
    <t>A910114432</t>
  </si>
  <si>
    <t>ISABELLA RODRIGUEZ</t>
  </si>
  <si>
    <t>A910114433</t>
  </si>
  <si>
    <t>ROCIO REYES</t>
  </si>
  <si>
    <t>A910114434</t>
  </si>
  <si>
    <t>ASTRID SALGADO</t>
  </si>
  <si>
    <t>A910114435</t>
  </si>
  <si>
    <t>AEROA1200N8267928</t>
  </si>
  <si>
    <t>GUILLERMO LAUREANO</t>
  </si>
  <si>
    <t>A21622830309631879681</t>
  </si>
  <si>
    <t>A21622830309631879682</t>
  </si>
  <si>
    <t>MARIA DEL VARGAS</t>
  </si>
  <si>
    <t>A21622830309631879683</t>
  </si>
  <si>
    <t>A21622830309631879684</t>
  </si>
  <si>
    <t>RUBEN LOPEZ</t>
  </si>
  <si>
    <t>A910114436</t>
  </si>
  <si>
    <t>AEROA1100N8267925</t>
  </si>
  <si>
    <t>ANAIS  DOMINGUEZ</t>
  </si>
  <si>
    <t>A910114437</t>
  </si>
  <si>
    <t>A21622830309631879685</t>
  </si>
  <si>
    <t>A21622830309631879686</t>
  </si>
  <si>
    <t>BEATRIZ  RODRIGUEZ</t>
  </si>
  <si>
    <t>A910114439</t>
  </si>
  <si>
    <t>Angel Antonio Villegas Cortés</t>
  </si>
  <si>
    <t>A910114440</t>
  </si>
  <si>
    <t>8794ed38-4b4a-4bd1-9eb4-39a24a937469</t>
  </si>
  <si>
    <t>IRVIN  MARQUINA</t>
  </si>
  <si>
    <t>A910114441</t>
  </si>
  <si>
    <t>EDUARDO  MONTES</t>
  </si>
  <si>
    <t>A910114446</t>
  </si>
  <si>
    <t>DENISSE  HERNANDEZ</t>
  </si>
  <si>
    <t>A910114449</t>
  </si>
  <si>
    <t>LILY  ZARATE  FERNANDEZ</t>
  </si>
  <si>
    <t>A910114451</t>
  </si>
  <si>
    <t>A910114452</t>
  </si>
  <si>
    <t>JUAN SARABIA</t>
  </si>
  <si>
    <t>A910114454</t>
  </si>
  <si>
    <t>GRACIELA  MARTINON</t>
  </si>
  <si>
    <t>A910114455</t>
  </si>
  <si>
    <t>AEROA1130N8267927</t>
  </si>
  <si>
    <t>BERONICACARRANZA</t>
  </si>
  <si>
    <t>A910114456</t>
  </si>
  <si>
    <t>A910114457</t>
  </si>
  <si>
    <t>BELEN  DUENAS</t>
  </si>
  <si>
    <t>A910114458</t>
  </si>
  <si>
    <t>A910114459</t>
  </si>
  <si>
    <t>CHING MAN SIMON  LING</t>
  </si>
  <si>
    <t>A910114460</t>
  </si>
  <si>
    <t>A910114461</t>
  </si>
  <si>
    <t>DAVID G HERNANDEZ</t>
  </si>
  <si>
    <t>A21622830309631879688</t>
  </si>
  <si>
    <t>JUAN PABLO  ARAU</t>
  </si>
  <si>
    <t>A910114462</t>
  </si>
  <si>
    <t>RICARDO CASTILLO</t>
  </si>
  <si>
    <t>A910114463</t>
  </si>
  <si>
    <t>RAFAEL  VELA</t>
  </si>
  <si>
    <t>A910114464</t>
  </si>
  <si>
    <t>A910114465</t>
  </si>
  <si>
    <t>GABRIEL MORENO</t>
  </si>
  <si>
    <t>A21622830309631879698</t>
  </si>
  <si>
    <t>A21622830309631879699</t>
  </si>
  <si>
    <t>OSCAR GOMEZ</t>
  </si>
  <si>
    <t>YB1487389152064</t>
  </si>
  <si>
    <t>ANA GRANADOS</t>
  </si>
  <si>
    <t>YB1487389152065</t>
  </si>
  <si>
    <t>YB1487389152066</t>
  </si>
  <si>
    <t>JOSE GOMEZ</t>
  </si>
  <si>
    <t>YB1487389152067</t>
  </si>
  <si>
    <t>ANA GOMEZ</t>
  </si>
  <si>
    <t>YB1487389152068</t>
  </si>
  <si>
    <t>JOSE  ALFREDO  SANCHEZ</t>
  </si>
  <si>
    <t>A910114467</t>
  </si>
  <si>
    <t>CYNTHIA RAMIREZ</t>
  </si>
  <si>
    <t>YB1487389152071</t>
  </si>
  <si>
    <t>IVONNE LISSARRAGUE</t>
  </si>
  <si>
    <t>A21622830309631879700</t>
  </si>
  <si>
    <t>MARIA NAVA</t>
  </si>
  <si>
    <t>YB1487389152072</t>
  </si>
  <si>
    <t>ALEXA DAPOZZO RIVAS</t>
  </si>
  <si>
    <t>A21622830309631879701</t>
  </si>
  <si>
    <t>LUIS CARLOS DE LA TORRE</t>
  </si>
  <si>
    <t>A21622830309631879702</t>
  </si>
  <si>
    <t>AEROA1300N8267931</t>
  </si>
  <si>
    <t>CRISTAL NUNEZ</t>
  </si>
  <si>
    <t>YB1487389152080</t>
  </si>
  <si>
    <t>ALICIA FLORA</t>
  </si>
  <si>
    <t>YB1487389152081</t>
  </si>
  <si>
    <t>HECTOR  GONZALEZ</t>
  </si>
  <si>
    <t>YB1487389152082</t>
  </si>
  <si>
    <t>ANGELICA CORNEJO</t>
  </si>
  <si>
    <t>YB1487389152083</t>
  </si>
  <si>
    <t>ENRIQUE ROSANO</t>
  </si>
  <si>
    <t>A21622830309631879707</t>
  </si>
  <si>
    <t>AEROA1340N8267932</t>
  </si>
  <si>
    <t>SONG  JAE  SEUNG</t>
  </si>
  <si>
    <t>A910114472</t>
  </si>
  <si>
    <t>JESUS CARDENAS</t>
  </si>
  <si>
    <t>YB1487389152086</t>
  </si>
  <si>
    <t>GARCIA LUCERO JOEL ALBERTO</t>
  </si>
  <si>
    <t>F6210034820</t>
  </si>
  <si>
    <t>SARAI GUERRERO</t>
  </si>
  <si>
    <t>YB1487389152089</t>
  </si>
  <si>
    <t>ANA GUERRERO</t>
  </si>
  <si>
    <t>YB1487389152090</t>
  </si>
  <si>
    <t>AVENDAÑO ASTORGA LUIS MIGUEL</t>
  </si>
  <si>
    <t>F6210034821</t>
  </si>
  <si>
    <t>JUAN CORRAL</t>
  </si>
  <si>
    <t>YB1487389152091</t>
  </si>
  <si>
    <t>DAVID QUINTERO</t>
  </si>
  <si>
    <t>A21622830309631879712</t>
  </si>
  <si>
    <t>CINTHYA CARRO</t>
  </si>
  <si>
    <t>A21622830309631879713</t>
  </si>
  <si>
    <t>HILDA CABA</t>
  </si>
  <si>
    <t>A21622830309631879714</t>
  </si>
  <si>
    <t>MARTHA ALTAMIRA</t>
  </si>
  <si>
    <t>YB1487389152094</t>
  </si>
  <si>
    <t>XIMENA RAMIREZ</t>
  </si>
  <si>
    <t>YB1487389152097</t>
  </si>
  <si>
    <t>SOFIA RAMIREZ</t>
  </si>
  <si>
    <t>YB1487389152098</t>
  </si>
  <si>
    <t>AEROA1400E11664</t>
  </si>
  <si>
    <t>ALEANA SOLIS</t>
  </si>
  <si>
    <t>YB1487389152101</t>
  </si>
  <si>
    <t>ANA PELAEZ</t>
  </si>
  <si>
    <t>YB1487389152102</t>
  </si>
  <si>
    <t>MARIA CASTILLO</t>
  </si>
  <si>
    <t>YB1487389152107</t>
  </si>
  <si>
    <t>MARIA BURELO</t>
  </si>
  <si>
    <t>YB1487389152108</t>
  </si>
  <si>
    <t>GERARDO ORTIZ</t>
  </si>
  <si>
    <t>A21622830309631879716</t>
  </si>
  <si>
    <t>LUCIA ORTIZ</t>
  </si>
  <si>
    <t>A21622830309631879717</t>
  </si>
  <si>
    <t>MARIA BARRIOS</t>
  </si>
  <si>
    <t>YB1487389152109</t>
  </si>
  <si>
    <t>CESAR BARRIOS</t>
  </si>
  <si>
    <t>YB1487389152110</t>
  </si>
  <si>
    <t>ISRAEL BARRIOS</t>
  </si>
  <si>
    <t>YB1487389152111</t>
  </si>
  <si>
    <t>YB1487389152112</t>
  </si>
  <si>
    <t>HELGA RAMIREZ</t>
  </si>
  <si>
    <t>YB1487389152113</t>
  </si>
  <si>
    <t>MARIA GIJON</t>
  </si>
  <si>
    <t>A21622830309631879718</t>
  </si>
  <si>
    <t>08484D</t>
  </si>
  <si>
    <t>MARISOL GIJON</t>
  </si>
  <si>
    <t>A21622830309631879719</t>
  </si>
  <si>
    <t>LIDIA  PORTELA</t>
  </si>
  <si>
    <t>A910114473</t>
  </si>
  <si>
    <t>AEROA1420N8267933</t>
  </si>
  <si>
    <t>A21622830309631879720</t>
  </si>
  <si>
    <t>A21622830309631879721</t>
  </si>
  <si>
    <t>SARAI CASTILLO</t>
  </si>
  <si>
    <t>YB1487389152116</t>
  </si>
  <si>
    <t>HECTOR ANDRES HEREDIA MALDONADO</t>
  </si>
  <si>
    <t>A21622830309631879723</t>
  </si>
  <si>
    <t>RAYMUNDO LUNA</t>
  </si>
  <si>
    <t>YB1487389152118</t>
  </si>
  <si>
    <t>CLAUDIA LUCERO</t>
  </si>
  <si>
    <t>YB1487389152119</t>
  </si>
  <si>
    <t>ILIANA CASTILLO</t>
  </si>
  <si>
    <t>A910114481</t>
  </si>
  <si>
    <t>MANUEL OJEDA</t>
  </si>
  <si>
    <t>A910114482</t>
  </si>
  <si>
    <t xml:space="preserve">REBECA VICTORIA </t>
  </si>
  <si>
    <t>A21622830309631879724</t>
  </si>
  <si>
    <t>PAVEL EMMANUEL  TOBOPN</t>
  </si>
  <si>
    <t>YB1487389152123</t>
  </si>
  <si>
    <t>TANIA  AMELCO</t>
  </si>
  <si>
    <t>A910114487</t>
  </si>
  <si>
    <t>ENRIQUE ALONSO ARCOCHA</t>
  </si>
  <si>
    <t>A21622830309631879726</t>
  </si>
  <si>
    <t xml:space="preserve">GERARDO ANTONIO </t>
  </si>
  <si>
    <t>A21622830309631879730</t>
  </si>
  <si>
    <t>AEROA1500N8267935</t>
  </si>
  <si>
    <t xml:space="preserve">ROSA MARIA CEPEDA </t>
  </si>
  <si>
    <t>A21622830309631879739</t>
  </si>
  <si>
    <t>AEROA1520N8267936</t>
  </si>
  <si>
    <t>ENRIQUE BAROCIO</t>
  </si>
  <si>
    <t>YB1487389152137</t>
  </si>
  <si>
    <t>REGINA BAROCIO</t>
  </si>
  <si>
    <t>YB1487389152138</t>
  </si>
  <si>
    <t>ANA GARCIA</t>
  </si>
  <si>
    <t>YB1487389152139</t>
  </si>
  <si>
    <t>MERCEDES BAROCIO</t>
  </si>
  <si>
    <t>YB1487389152140</t>
  </si>
  <si>
    <t>FREDY  CARCAMO</t>
  </si>
  <si>
    <t>A910114505</t>
  </si>
  <si>
    <t>CAROLINA  CEDENO</t>
  </si>
  <si>
    <t>A910114508</t>
  </si>
  <si>
    <t>GERARDO MORALES</t>
  </si>
  <si>
    <t>A910114509</t>
  </si>
  <si>
    <t>01490B</t>
  </si>
  <si>
    <t>NORBERTO CASTILLO LOPEZ</t>
  </si>
  <si>
    <t>A21622830309631879745</t>
  </si>
  <si>
    <t>PASDA0900N8268056</t>
  </si>
  <si>
    <t>A21622830309631879746</t>
  </si>
  <si>
    <t>AEROA1540N8267937</t>
  </si>
  <si>
    <t>ANGELO ROMERO</t>
  </si>
  <si>
    <t>A910114527</t>
  </si>
  <si>
    <t>02809B</t>
  </si>
  <si>
    <t>FLAVIA  GARCIA</t>
  </si>
  <si>
    <t>A910114528</t>
  </si>
  <si>
    <t>MAYRA  BARRERA</t>
  </si>
  <si>
    <t>A910114529</t>
  </si>
  <si>
    <t>AEROA1610N8267938</t>
  </si>
  <si>
    <t>MAXIMILIANO RAMIREZ</t>
  </si>
  <si>
    <t>A910114530</t>
  </si>
  <si>
    <t>ELISA RAMIREZ</t>
  </si>
  <si>
    <t>A910114531</t>
  </si>
  <si>
    <t>RAQUEL HERNANDEZ</t>
  </si>
  <si>
    <t>A910114532</t>
  </si>
  <si>
    <t>JAZMIN GOMEZ</t>
  </si>
  <si>
    <t>YB1487389152146</t>
  </si>
  <si>
    <t>LUIS ANGEL CASTANEDA MARTINEZ</t>
  </si>
  <si>
    <t>YB1487389152147</t>
  </si>
  <si>
    <t xml:space="preserve">GERARDO GARCIA </t>
  </si>
  <si>
    <t>A21622830309631879761</t>
  </si>
  <si>
    <t xml:space="preserve">PAOLA DE VILLA </t>
  </si>
  <si>
    <t>A21622830309631879762</t>
  </si>
  <si>
    <t>A21622830309631879763</t>
  </si>
  <si>
    <t xml:space="preserve">REGINA GARCIA </t>
  </si>
  <si>
    <t>A21622830309631879764</t>
  </si>
  <si>
    <t xml:space="preserve">SANTIAGO GARCIA </t>
  </si>
  <si>
    <t>A21622830309631879765</t>
  </si>
  <si>
    <t>MARTINA  GARCIA</t>
  </si>
  <si>
    <t>A21622830309631879766</t>
  </si>
  <si>
    <t xml:space="preserve">JUAN  CARBALLO </t>
  </si>
  <si>
    <t>A21622830309631879768</t>
  </si>
  <si>
    <t>YB1487389152150</t>
  </si>
  <si>
    <t>FELIX NADER</t>
  </si>
  <si>
    <t>YB1487389152151</t>
  </si>
  <si>
    <t xml:space="preserve">JOSE NARZIZO </t>
  </si>
  <si>
    <t>A21622830309631879771</t>
  </si>
  <si>
    <t>AEROA1700N8267940</t>
  </si>
  <si>
    <t>JUAN GUZMAN</t>
  </si>
  <si>
    <t>YB1487389152158</t>
  </si>
  <si>
    <t>DANIEL CORDOVA</t>
  </si>
  <si>
    <t>A21622830309631879774</t>
  </si>
  <si>
    <t>PILAR ESTEVEZ</t>
  </si>
  <si>
    <t>A21622830309631879775</t>
  </si>
  <si>
    <t>AARON SANCHEZ</t>
  </si>
  <si>
    <t>A21622830309631879776</t>
  </si>
  <si>
    <t>GIAN CARLO MARIN</t>
  </si>
  <si>
    <t>YB1487389152169</t>
  </si>
  <si>
    <t>JOSEFINA DE MORAL</t>
  </si>
  <si>
    <t>YB1487389152170</t>
  </si>
  <si>
    <t>ANA RIVEROLL</t>
  </si>
  <si>
    <t>YB1487389152171</t>
  </si>
  <si>
    <t>SOFIA PEREZ MORENO</t>
  </si>
  <si>
    <t>YB1487389152177</t>
  </si>
  <si>
    <t>TERESA RUIZ</t>
  </si>
  <si>
    <t>YB1487389152178</t>
  </si>
  <si>
    <t>AEROA1730N8267941</t>
  </si>
  <si>
    <t>ALJOSA DUKANOVIC</t>
  </si>
  <si>
    <t>A910114545</t>
  </si>
  <si>
    <t>DAVID  RODRIGUEZ</t>
  </si>
  <si>
    <t>A910114546</t>
  </si>
  <si>
    <t xml:space="preserve">ROBERT RADWAY </t>
  </si>
  <si>
    <t>A21622830309631879784</t>
  </si>
  <si>
    <t>JOSUE  TLAMANALCO</t>
  </si>
  <si>
    <t>A910114547</t>
  </si>
  <si>
    <t>09957B</t>
  </si>
  <si>
    <t>JONATHAN MARTINEZ</t>
  </si>
  <si>
    <t>YB1487389152180</t>
  </si>
  <si>
    <t>PAULA BALBUENA</t>
  </si>
  <si>
    <t>YB1487389152181</t>
  </si>
  <si>
    <t>KIMBERLY OSORNO</t>
  </si>
  <si>
    <t>A910114555</t>
  </si>
  <si>
    <t>AEROA1900N8267943</t>
  </si>
  <si>
    <t>PATRICIA  ROMERO</t>
  </si>
  <si>
    <t>A910114563</t>
  </si>
  <si>
    <t>CHRISTOFFER SCHULTE</t>
  </si>
  <si>
    <t>A910114564</t>
  </si>
  <si>
    <t>CONCEPCION VILLEGAS</t>
  </si>
  <si>
    <t>A910114565</t>
  </si>
  <si>
    <t>JUAN  FERNANDO  SANCHEZ</t>
  </si>
  <si>
    <t>A910114566</t>
  </si>
  <si>
    <t>XIMENA  CARLOS</t>
  </si>
  <si>
    <t>A910114569</t>
  </si>
  <si>
    <t>CECILIA VAZQUEZ</t>
  </si>
  <si>
    <t>A910114570</t>
  </si>
  <si>
    <t xml:space="preserve">HUMBERTO GARZON </t>
  </si>
  <si>
    <t>A21622830309631879791</t>
  </si>
  <si>
    <t xml:space="preserve">YUBAL FRAGOZA </t>
  </si>
  <si>
    <t>A21622830309631879792</t>
  </si>
  <si>
    <t>PETER EFFINGER</t>
  </si>
  <si>
    <t>A910114574</t>
  </si>
  <si>
    <t>A910114575</t>
  </si>
  <si>
    <t>LUCIA EFFINGER</t>
  </si>
  <si>
    <t>A910114576</t>
  </si>
  <si>
    <t>A910114577</t>
  </si>
  <si>
    <t>PAULA EFFINGER</t>
  </si>
  <si>
    <t>A910114578</t>
  </si>
  <si>
    <t>A910114579</t>
  </si>
  <si>
    <t>ABIGAIL  PAULINO</t>
  </si>
  <si>
    <t>A910114581</t>
  </si>
  <si>
    <t>YL9MV1</t>
  </si>
  <si>
    <t>JONATHAN ALLEN</t>
  </si>
  <si>
    <t>A910114582</t>
  </si>
  <si>
    <t>M DEL SOCORRO GARCIA</t>
  </si>
  <si>
    <t>A910114583</t>
  </si>
  <si>
    <t>ELY ANCHEYTA</t>
  </si>
  <si>
    <t>A910114584</t>
  </si>
  <si>
    <t>ALDO DIAZ</t>
  </si>
  <si>
    <t>A910114585</t>
  </si>
  <si>
    <t>IKER  ARENA</t>
  </si>
  <si>
    <t>A910114586</t>
  </si>
  <si>
    <t>ALEJANDRO ARENA</t>
  </si>
  <si>
    <t>A910114587</t>
  </si>
  <si>
    <t>ALEXIS  REYES</t>
  </si>
  <si>
    <t>A910114588</t>
  </si>
  <si>
    <t>AEROA1930E11669</t>
  </si>
  <si>
    <t>LOAN  CRIOLLO</t>
  </si>
  <si>
    <t>A910114589</t>
  </si>
  <si>
    <t>ROBERTO CRIOLLO</t>
  </si>
  <si>
    <t>A910114590</t>
  </si>
  <si>
    <t>ELEN  BOURY</t>
  </si>
  <si>
    <t>A910114591</t>
  </si>
  <si>
    <t>ALEJANDRO  HERRADON</t>
  </si>
  <si>
    <t>A910114592</t>
  </si>
  <si>
    <t>MARIA HERRADON</t>
  </si>
  <si>
    <t>A910114593</t>
  </si>
  <si>
    <t>EDUARDO HERRADON</t>
  </si>
  <si>
    <t>A910114594</t>
  </si>
  <si>
    <t>M TERESA  SORRIBES</t>
  </si>
  <si>
    <t>A910114595</t>
  </si>
  <si>
    <t>DULCE MARIA  MARIN</t>
  </si>
  <si>
    <t>A910114596</t>
  </si>
  <si>
    <t>KARLA GONZALEZ</t>
  </si>
  <si>
    <t>A910114597</t>
  </si>
  <si>
    <t xml:space="preserve">EDUARDO FAVERO </t>
  </si>
  <si>
    <t>A21622830309631879797</t>
  </si>
  <si>
    <t>HECTOR GONZALEZ</t>
  </si>
  <si>
    <t>A910114598</t>
  </si>
  <si>
    <t>CLAUDIA  ESPINOSA</t>
  </si>
  <si>
    <t>A910114599</t>
  </si>
  <si>
    <t>TERESA GONZALEZ</t>
  </si>
  <si>
    <t>A910114600</t>
  </si>
  <si>
    <t>SILVIA PEREZ</t>
  </si>
  <si>
    <t>A910114603</t>
  </si>
  <si>
    <t>PABLO  VILCHIS</t>
  </si>
  <si>
    <t>A910114604</t>
  </si>
  <si>
    <t>LAURA PATRICIA  MARTINEZ</t>
  </si>
  <si>
    <t>A910114607</t>
  </si>
  <si>
    <t>EUSEBIA GARCIA</t>
  </si>
  <si>
    <t>A910114608</t>
  </si>
  <si>
    <t>ROBERTO SANCHEZ</t>
  </si>
  <si>
    <t>A910114610</t>
  </si>
  <si>
    <t>PAOLA  VALENCIA</t>
  </si>
  <si>
    <t>A910114611</t>
  </si>
  <si>
    <t>PEDRO ESTRADA</t>
  </si>
  <si>
    <t>A910114612</t>
  </si>
  <si>
    <t>ANA SOFIA ESTRADA</t>
  </si>
  <si>
    <t>A910114613</t>
  </si>
  <si>
    <t>MARIA  SANCHEZ</t>
  </si>
  <si>
    <t>A910114614</t>
  </si>
  <si>
    <t>JOSE  FLORES</t>
  </si>
  <si>
    <t>A910114615</t>
  </si>
  <si>
    <t xml:space="preserve">MARCO ANTONIO ESCORZA </t>
  </si>
  <si>
    <t>A21622830309631879801</t>
  </si>
  <si>
    <t xml:space="preserve">MARIA DELGADO </t>
  </si>
  <si>
    <t>A21622830309631879802</t>
  </si>
  <si>
    <t>AEROA1945E11670</t>
  </si>
  <si>
    <t>JOSE DE JESUS RIVERA PALACIOS</t>
  </si>
  <si>
    <t>A21622830309631879805</t>
  </si>
  <si>
    <t>NANCY APAEZ</t>
  </si>
  <si>
    <t>A910114626</t>
  </si>
  <si>
    <t>SERGIO  VAZQUEZ</t>
  </si>
  <si>
    <t>A910114627</t>
  </si>
  <si>
    <t>GLORIA  BERNAL</t>
  </si>
  <si>
    <t>A910114629</t>
  </si>
  <si>
    <t>MARIA DE LA LUZ</t>
  </si>
  <si>
    <t>A910114630</t>
  </si>
  <si>
    <t>MARIA DE JESUS</t>
  </si>
  <si>
    <t>A910114631</t>
  </si>
  <si>
    <t>MONICA  HERNANDEZ</t>
  </si>
  <si>
    <t>A910114632</t>
  </si>
  <si>
    <t>HECTOR  ZARATE</t>
  </si>
  <si>
    <t>A910114633</t>
  </si>
  <si>
    <t>CLARISSA ZARATE</t>
  </si>
  <si>
    <t>A910114634</t>
  </si>
  <si>
    <t xml:space="preserve">NOHEMI DIAZ </t>
  </si>
  <si>
    <t>A21622830309631879807</t>
  </si>
  <si>
    <t xml:space="preserve">UZZIEL AVALOS </t>
  </si>
  <si>
    <t>A21622830309631879808</t>
  </si>
  <si>
    <t>MARICARMEN PEREZ</t>
  </si>
  <si>
    <t>A910114635</t>
  </si>
  <si>
    <t>MAYRA  GONZALEZ</t>
  </si>
  <si>
    <t>A910114636</t>
  </si>
  <si>
    <t>JAIME LOPEZ</t>
  </si>
  <si>
    <t>A910114637</t>
  </si>
  <si>
    <t xml:space="preserve">WILLIAMS  GONZALEZ </t>
  </si>
  <si>
    <t>A21622830309631879810</t>
  </si>
  <si>
    <t>BONIFACIO DURAN</t>
  </si>
  <si>
    <t>A910114640</t>
  </si>
  <si>
    <t>MERK HEINZ</t>
  </si>
  <si>
    <t>A910114641</t>
  </si>
  <si>
    <t>DIANA JUAREZ</t>
  </si>
  <si>
    <t>A910114642</t>
  </si>
  <si>
    <t>JAIME FRANCISCO  ROVIRA</t>
  </si>
  <si>
    <t>A910114643</t>
  </si>
  <si>
    <t xml:space="preserve">ELFEGO RODRIGUEZ </t>
  </si>
  <si>
    <t>A21622830309631879814</t>
  </si>
  <si>
    <t>AEROA2000N8267944</t>
  </si>
  <si>
    <t>ROBERTO CARLOS GARCIA</t>
  </si>
  <si>
    <t>A910114649</t>
  </si>
  <si>
    <t xml:space="preserve">Josabeth Cruz Bustamante </t>
  </si>
  <si>
    <t>A910114653</t>
  </si>
  <si>
    <t>22db3ad0-9e19-462d-b898-e2048237ff32</t>
  </si>
  <si>
    <t>Valeria Vianney Reyes Cruz</t>
  </si>
  <si>
    <t>A910114654</t>
  </si>
  <si>
    <t xml:space="preserve">MIKEL ORMAZABAL </t>
  </si>
  <si>
    <t>A21622830309631879818</t>
  </si>
  <si>
    <t xml:space="preserve">GARAZI GABIÑA </t>
  </si>
  <si>
    <t>A21622830309631879819</t>
  </si>
  <si>
    <t>AEROA2100E11604</t>
  </si>
  <si>
    <t>RAUL  MONZON</t>
  </si>
  <si>
    <t>A910114659</t>
  </si>
  <si>
    <t xml:space="preserve">MARTHA  ZAMUDIO </t>
  </si>
  <si>
    <t>A21622830309631879831</t>
  </si>
  <si>
    <t xml:space="preserve">VALERIA ZAMUDIO </t>
  </si>
  <si>
    <t>A21622830309631879832</t>
  </si>
  <si>
    <t>AEROA2130N8267945</t>
  </si>
  <si>
    <t>JUAN IGNACIO SANCHEZ</t>
  </si>
  <si>
    <t>A910114660</t>
  </si>
  <si>
    <t xml:space="preserve">REYMUNDO MANDUJANO </t>
  </si>
  <si>
    <t>A21622830309631879833</t>
  </si>
  <si>
    <t>A21622830309631879834</t>
  </si>
  <si>
    <t>ENRIQUE  CARVAJAL</t>
  </si>
  <si>
    <t>A910114664</t>
  </si>
  <si>
    <t>ELVIN HUITZIL</t>
  </si>
  <si>
    <t>A910114666</t>
  </si>
  <si>
    <t>Oscar Daniel Boldo Mendez</t>
  </si>
  <si>
    <t>A21622830309631879838</t>
  </si>
  <si>
    <t>975689;348105959;10731100</t>
  </si>
  <si>
    <t>1e8d2a54-7efe-4b9b-ab0d-f8a0f77ba4e8</t>
  </si>
  <si>
    <t>Itzell Alejandra Benitez Arenas</t>
  </si>
  <si>
    <t>A21622830309631879839</t>
  </si>
  <si>
    <t>UBALDO  RODRIGUEZ</t>
  </si>
  <si>
    <t>A910114669</t>
  </si>
  <si>
    <t>AEROA2300N8267946</t>
  </si>
  <si>
    <t>MARIA  GUADALUPE SANCHEZ</t>
  </si>
  <si>
    <t>A910114675</t>
  </si>
  <si>
    <t>A910114676</t>
  </si>
  <si>
    <t>JOSE BENITO SANCHEZ AGUILAR</t>
  </si>
  <si>
    <t>A910114677</t>
  </si>
  <si>
    <t>A910114678</t>
  </si>
  <si>
    <t xml:space="preserve">VALERIA  ROBLES  </t>
  </si>
  <si>
    <t>A21622830309631879842</t>
  </si>
  <si>
    <t>PEDRO  MUNOZ  RODRIGUEZ</t>
  </si>
  <si>
    <t>A910114681</t>
  </si>
  <si>
    <t xml:space="preserve">DANIEL  AMADOR </t>
  </si>
  <si>
    <t>A21622830309631879843</t>
  </si>
  <si>
    <t>AEROA2359N8267948</t>
  </si>
  <si>
    <t xml:space="preserve">CARMINA  TLALOLINI </t>
  </si>
  <si>
    <t>A21622830309631879846</t>
  </si>
  <si>
    <t xml:space="preserve">JESUS  CASTRO </t>
  </si>
  <si>
    <t>A21622830309631879848</t>
  </si>
  <si>
    <t>CARMINA  HERRERA MENDEZ</t>
  </si>
  <si>
    <t>A910114691</t>
  </si>
  <si>
    <t>LUIS ARTURO  MUNOZ  HERRERA</t>
  </si>
  <si>
    <t>A910114692</t>
  </si>
  <si>
    <t>A21622830309631879851</t>
  </si>
  <si>
    <t xml:space="preserve">MILA RAMOS </t>
  </si>
  <si>
    <t>A21622830309631879852</t>
  </si>
  <si>
    <t xml:space="preserve">ANDREA  GARCIA </t>
  </si>
  <si>
    <t>A21622830309631879853</t>
  </si>
  <si>
    <t xml:space="preserve">JESUS  RAMOS </t>
  </si>
  <si>
    <t>A21622830309631879854</t>
  </si>
  <si>
    <t>GABRIELA  PONCE RAMIREZ</t>
  </si>
  <si>
    <t>A910114700</t>
  </si>
  <si>
    <t>AEROA0045E11605</t>
  </si>
  <si>
    <t>FERNANDO JAHAZIEL  LEZAMA AGUI</t>
  </si>
  <si>
    <t>A910114711</t>
  </si>
  <si>
    <t>GISEL NOHEMI  AGUILAR</t>
  </si>
  <si>
    <t>A910114712</t>
  </si>
  <si>
    <t xml:space="preserve">CINTHYA  CUETLACH </t>
  </si>
  <si>
    <t>A21622830309631879861</t>
  </si>
  <si>
    <t xml:space="preserve">SAMANTHA  CUETLACH </t>
  </si>
  <si>
    <t>A21622830309631879862</t>
  </si>
  <si>
    <t xml:space="preserve">VERONICA AGUILAR </t>
  </si>
  <si>
    <t>A21622830309631879863</t>
  </si>
  <si>
    <t>MIGUEL ANGEL  VELASCO LIMA</t>
  </si>
  <si>
    <t>A910114718</t>
  </si>
  <si>
    <t>ANTONIO  BELLO  OLMEDO</t>
  </si>
  <si>
    <t>A910114719</t>
  </si>
  <si>
    <t>YOSELIN BEATRIZ LOPEZ</t>
  </si>
  <si>
    <t>A910114724</t>
  </si>
  <si>
    <t>NIKOL LOPEZ ARMENTA</t>
  </si>
  <si>
    <t>A910114725</t>
  </si>
  <si>
    <t>CLAUDIA  ARMENTA ELIAS</t>
  </si>
  <si>
    <t>A910114726</t>
  </si>
  <si>
    <t>RAUL  ORTIZ</t>
  </si>
  <si>
    <t>A910114727</t>
  </si>
  <si>
    <t>AEROA0130N8267950</t>
  </si>
  <si>
    <t>MANUEL NAGIB RAME GOMEZ</t>
  </si>
  <si>
    <t>A910114729</t>
  </si>
  <si>
    <t>BLANCA  AURORA  RIVERA GARCIA</t>
  </si>
  <si>
    <t>A910114730</t>
  </si>
  <si>
    <t>AURORA  GARCIA PRIETO</t>
  </si>
  <si>
    <t>A910114731</t>
  </si>
  <si>
    <t>AEROA0600N8267959</t>
  </si>
  <si>
    <t>JOSUE  ZABDI  CUAPANTECATL</t>
  </si>
  <si>
    <t>A910114735</t>
  </si>
  <si>
    <t>VICTOR  MAURICIO  GRACODAS</t>
  </si>
  <si>
    <t>A910114745</t>
  </si>
  <si>
    <t>HANS MEZA AYALA</t>
  </si>
  <si>
    <t>A910114747</t>
  </si>
  <si>
    <t>acd2c6d5-10f2-4f72-9a35-52fe928a47c5</t>
  </si>
  <si>
    <t xml:space="preserve">DANIELA </t>
  </si>
  <si>
    <t>A910114748</t>
  </si>
  <si>
    <t>ALAN ARANGO</t>
  </si>
  <si>
    <t>A910114749</t>
  </si>
  <si>
    <t>FLOR ARANGO</t>
  </si>
  <si>
    <t>A910114750</t>
  </si>
  <si>
    <t>YANI</t>
  </si>
  <si>
    <t>A910114751</t>
  </si>
  <si>
    <t>AEROA0330N11427</t>
  </si>
  <si>
    <t>JAZMIN DE MARIA POMS</t>
  </si>
  <si>
    <t>A910114759</t>
  </si>
  <si>
    <t>AUREA MORALES</t>
  </si>
  <si>
    <t>A910114760</t>
  </si>
  <si>
    <t>A910114761</t>
  </si>
  <si>
    <t>REYNA REMEDIOS  SEBASTIAN  ESC</t>
  </si>
  <si>
    <t>A910114771</t>
  </si>
  <si>
    <t>JULIANA LOCKS DE CANDIDO LOPES</t>
  </si>
  <si>
    <t>A910114772</t>
  </si>
  <si>
    <t>GOMES LOPES  REGINALDO</t>
  </si>
  <si>
    <t>A910114773</t>
  </si>
  <si>
    <t>JUAN ISIDRO MORA ALFARO</t>
  </si>
  <si>
    <t>A910114774</t>
  </si>
  <si>
    <t>A910114775</t>
  </si>
  <si>
    <t xml:space="preserve">ANGELICA   GRACIA </t>
  </si>
  <si>
    <t>A21622830309631879865</t>
  </si>
  <si>
    <t xml:space="preserve">SEBASTIAN  SCHMIDT </t>
  </si>
  <si>
    <t>A21622830309631879866</t>
  </si>
  <si>
    <t xml:space="preserve">JOSE   GUDINO </t>
  </si>
  <si>
    <t>A21622830309631879867</t>
  </si>
  <si>
    <t>EIBL  NAVA</t>
  </si>
  <si>
    <t>A21622830309631879868</t>
  </si>
  <si>
    <t>ISABEL  MAJA</t>
  </si>
  <si>
    <t>A21622830309631879869</t>
  </si>
  <si>
    <t>AEROA0500N11428</t>
  </si>
  <si>
    <t xml:space="preserve">MARIA  GUADALUPE  HERNANDEZ </t>
  </si>
  <si>
    <t>A21622830309631879870</t>
  </si>
  <si>
    <t xml:space="preserve">HUGO   LEROUX </t>
  </si>
  <si>
    <t>A21622830309631879871</t>
  </si>
  <si>
    <t xml:space="preserve">MARIA  ISABEL  PINEDA </t>
  </si>
  <si>
    <t>A21622830309631879872</t>
  </si>
  <si>
    <t>ESTEBAN DEL ANGEL CAPETILLO</t>
  </si>
  <si>
    <t>A910114787</t>
  </si>
  <si>
    <t>KRITZIA AMARO ESCOBAR</t>
  </si>
  <si>
    <t>A910114797</t>
  </si>
  <si>
    <t xml:space="preserve">JUAN  ZALDIVAR </t>
  </si>
  <si>
    <t>A21622830309631879875</t>
  </si>
  <si>
    <t>ALBERTO  ADDUCI  BACHELOR</t>
  </si>
  <si>
    <t>A910114804</t>
  </si>
  <si>
    <t>JESSICA  MARTEL RODRIGUEZ</t>
  </si>
  <si>
    <t>A910114805</t>
  </si>
  <si>
    <t xml:space="preserve">JORGE  PASTRANA </t>
  </si>
  <si>
    <t>A21622830309631879877</t>
  </si>
  <si>
    <t>PASDA1020N8268104</t>
  </si>
  <si>
    <t>CARLOS GERARDO LEAL CRUZ</t>
  </si>
  <si>
    <t>VERONICA DANIELA FLORES</t>
  </si>
  <si>
    <t>JULIO GABRIEL ALVARADO</t>
  </si>
  <si>
    <t>JAVIER GALICIA</t>
  </si>
  <si>
    <t>CELIA GARCIA</t>
  </si>
  <si>
    <t>MARIA ROJAS</t>
  </si>
  <si>
    <t>NICOLAS GONZALEZ ROSENDO</t>
  </si>
  <si>
    <t>JOSE ARMANDO VELAZQUEZ</t>
  </si>
  <si>
    <t>AEROA0500N11438</t>
  </si>
  <si>
    <t>AEROA1200N8268063</t>
  </si>
  <si>
    <t>ALBERTO FLORES AVILA LEYVA</t>
  </si>
  <si>
    <t>MIGUEL ENRIQUE SUAREZ VILLA</t>
  </si>
  <si>
    <t>PASDA0730N8268188</t>
  </si>
  <si>
    <t>JOSE ANTONIO EQUITERIO RAMIREZ</t>
  </si>
  <si>
    <t>MIGUEL ANGEL GUERRA</t>
  </si>
  <si>
    <t>HERNAN VALLECILLO</t>
  </si>
  <si>
    <t>MARIA SANCHEZ</t>
  </si>
  <si>
    <t>RUBEN TLAHUIZ PORTILLO</t>
  </si>
  <si>
    <t xml:space="preserve">JOSE GONZALEZ </t>
  </si>
  <si>
    <t>ANDRES LEDESMA</t>
  </si>
  <si>
    <t>PASDA1300N8268148</t>
  </si>
  <si>
    <t>ROSA MARTINEZ</t>
  </si>
  <si>
    <t>MARGARITA PEREZ</t>
  </si>
  <si>
    <t>AEROA2120N8268124</t>
  </si>
  <si>
    <t>PASDA0700N8268186</t>
  </si>
  <si>
    <t>ANA GONZALEZ</t>
  </si>
  <si>
    <t>JUAN CAVAZOS</t>
  </si>
  <si>
    <t>JUAN CARLOS GONZALEZ</t>
  </si>
  <si>
    <t>GUILLERMO RODRIGUEZ</t>
  </si>
  <si>
    <t>ALFREDO CASTILLO</t>
  </si>
  <si>
    <t>ALMA CELIA SALAZAR</t>
  </si>
  <si>
    <t>MARIO GAETA</t>
  </si>
  <si>
    <t>RAUL GAMBOA RAMIREZ</t>
  </si>
  <si>
    <t>AMERICAN EXPRESS COINCIDE CON EL CAMPO: No. Operación</t>
  </si>
  <si>
    <t>BUZON: REFERENCIA</t>
  </si>
  <si>
    <t>0670CAUS0</t>
  </si>
  <si>
    <t>Contado</t>
  </si>
  <si>
    <t>LUIS LIMON</t>
  </si>
  <si>
    <t>AUT MEX PUE EST ROJA</t>
  </si>
  <si>
    <t>MXN</t>
  </si>
  <si>
    <t>C</t>
  </si>
  <si>
    <t>MASTERCARD</t>
  </si>
  <si>
    <t>SANTANDER</t>
  </si>
  <si>
    <t>VENTA</t>
  </si>
  <si>
    <t>0670SAUS2</t>
  </si>
  <si>
    <t>AUTOB MEX PUE EST ROJA</t>
  </si>
  <si>
    <t>VISA</t>
  </si>
  <si>
    <t>BBVA</t>
  </si>
  <si>
    <t>CHANONA RIVERA/CYNTHIA KAR</t>
  </si>
  <si>
    <t>TRADICIONAL              /</t>
  </si>
  <si>
    <t>D</t>
  </si>
  <si>
    <t>LANUZA RINCON/BETSABE</t>
  </si>
  <si>
    <t>CITIBANAMEX</t>
  </si>
  <si>
    <t>0670SIUS0</t>
  </si>
  <si>
    <t>AUTO PASEO DESTINO 2</t>
  </si>
  <si>
    <t>04082021DRIVER</t>
  </si>
  <si>
    <t>0670GGZM0</t>
  </si>
  <si>
    <t>GALVAN PACHECO/MIGUEL ANGE</t>
  </si>
  <si>
    <t>DIAZ/JOSE</t>
  </si>
  <si>
    <t>BANCO EXTRANJERO</t>
  </si>
  <si>
    <t>0670SAUS1</t>
  </si>
  <si>
    <t>BRETON PEREZ/JUAN</t>
  </si>
  <si>
    <t>GREGORIO PEREZ TELLEZ  0</t>
  </si>
  <si>
    <t>BANJERCITO</t>
  </si>
  <si>
    <t>SANCHEZ ROJAS/ADRIAN</t>
  </si>
  <si>
    <t>IMPULSO NOMINA</t>
  </si>
  <si>
    <t>BANORTE</t>
  </si>
  <si>
    <t>PERFIL EJECUTIVO/PRG</t>
  </si>
  <si>
    <t>HERNANDEZ CE/J ALEJANDRO R</t>
  </si>
  <si>
    <t>SELECT                   /</t>
  </si>
  <si>
    <t>EL CLIENTE               /</t>
  </si>
  <si>
    <t>0670SAUS0</t>
  </si>
  <si>
    <t>AZTECA</t>
  </si>
  <si>
    <t>BANCOPPEL</t>
  </si>
  <si>
    <t>WINDLER/JULE SMILLA</t>
  </si>
  <si>
    <t>AST USAGE AST GLO/MANUEL R</t>
  </si>
  <si>
    <t>PABLO RODRIGUEZ PEREZ  0</t>
  </si>
  <si>
    <t>AEROMEXICO INFINITE</t>
  </si>
  <si>
    <t>PREALTA / DEBITO</t>
  </si>
  <si>
    <t>DAVID TORRES ROSALES</t>
  </si>
  <si>
    <t>INBURSA</t>
  </si>
  <si>
    <t>CAMPOS MORENO/JORGE</t>
  </si>
  <si>
    <t>CRUZ VELASQUEZ/ANGEL</t>
  </si>
  <si>
    <t>CAMPOS MARTIN/JORGE EUSEBI</t>
  </si>
  <si>
    <t>ENLACE PERSONAL</t>
  </si>
  <si>
    <t>HSBC</t>
  </si>
  <si>
    <t>FREE SIN NUMEROS</t>
  </si>
  <si>
    <t>SELECT NOMINA WE         /</t>
  </si>
  <si>
    <t>CHAVEZ LOPEZ/ANSELMO</t>
  </si>
  <si>
    <t>GABRIEL SANTIAGO B</t>
  </si>
  <si>
    <t>CALYECA/JAVIER</t>
  </si>
  <si>
    <t>78959B</t>
  </si>
  <si>
    <t>ROMERO LOPEZ/JOSE MANUEL</t>
  </si>
  <si>
    <t>PERFILES AZUL / PRG</t>
  </si>
  <si>
    <t>WATT/ELLARY ROSE</t>
  </si>
  <si>
    <t>ORRANTE MENDOZA/BEATRIZ</t>
  </si>
  <si>
    <t>TAPIA/KARINA</t>
  </si>
  <si>
    <t>FREE</t>
  </si>
  <si>
    <t>ABDEL TORRES GARCIA    0</t>
  </si>
  <si>
    <t>AMADOR/LIZZETH</t>
  </si>
  <si>
    <t>NU BN SERVICIOS MEXICO</t>
  </si>
  <si>
    <t>FELIPE DE J SARMIENTO C0</t>
  </si>
  <si>
    <t>SCOTIABANK</t>
  </si>
  <si>
    <t>TDC FIESTA REWARDS ORO</t>
  </si>
  <si>
    <t>MINUTTI/HAYDEE</t>
  </si>
  <si>
    <t>06330Z</t>
  </si>
  <si>
    <t>ALVARADO MONSALVE/JUAN C</t>
  </si>
  <si>
    <t>MENDOZA MARQUEZ/VICENTE JO</t>
  </si>
  <si>
    <t>0670CHTL0</t>
  </si>
  <si>
    <t>TORRES CHALCO</t>
  </si>
  <si>
    <t>CARRIZOZA SANTIN/EDGAR</t>
  </si>
  <si>
    <t>0670SIUS2</t>
  </si>
  <si>
    <t>CUENTA PERFILES/PRG</t>
  </si>
  <si>
    <t>AUT MEX PUE ESTR ROJA</t>
  </si>
  <si>
    <t>NAVA VILLARREAL/ANTONIO</t>
  </si>
  <si>
    <t>ANA MA CHILACA Y</t>
  </si>
  <si>
    <t>EDENRED</t>
  </si>
  <si>
    <t>NICOLAS/ZAIDA A</t>
  </si>
  <si>
    <t>51868Z</t>
  </si>
  <si>
    <t>REYES/MARIA JOSEFINA</t>
  </si>
  <si>
    <t>LEON/GABRIEL</t>
  </si>
  <si>
    <t>SANCHEZ FERNANDEZ/JUANA</t>
  </si>
  <si>
    <t>CONCEPCION A ESCALANTE SANCHEZ CC</t>
  </si>
  <si>
    <t>RIVERA LOPEZ/ERICK</t>
  </si>
  <si>
    <t>0670SIUS1</t>
  </si>
  <si>
    <t>CENTRAL DEL NORTE 2</t>
  </si>
  <si>
    <t>LEON GUTIERREZ/RAUL</t>
  </si>
  <si>
    <t>/</t>
  </si>
  <si>
    <t>TECNOLOGIAS RAPPI</t>
  </si>
  <si>
    <t>DEBITO UNIVERSIDADES     /</t>
  </si>
  <si>
    <t>JOSE/HERNANDEZ VASQUEZ</t>
  </si>
  <si>
    <t>BUSINESS CARD A T</t>
  </si>
  <si>
    <t>SI VALE</t>
  </si>
  <si>
    <t>FRANCISCO/DAMIAN GARCIA</t>
  </si>
  <si>
    <t>NOMINA                   /</t>
  </si>
  <si>
    <t>KURI KOSEGARTEN/XIMENA</t>
  </si>
  <si>
    <t>NADIA/GACHUZ PEREZ</t>
  </si>
  <si>
    <t>RAUL GARCIA RAYAS</t>
  </si>
  <si>
    <t>ISAI MANZANO VAZQUEZ</t>
  </si>
  <si>
    <t>ROBLES F/V GUILLERMO</t>
  </si>
  <si>
    <t>JUAN CARLOS FLORES NOE</t>
  </si>
  <si>
    <t>BRADESCARD DE MEXICO</t>
  </si>
  <si>
    <t>HERRERO ALFARO/JUAN CARLOS</t>
  </si>
  <si>
    <t>GARCIA HERNANDEZ/ARTURO</t>
  </si>
  <si>
    <t>RODRIGUEZ SOTO/RITA</t>
  </si>
  <si>
    <t>JUAREZ/ARTURO B</t>
  </si>
  <si>
    <t>CARABAJO/RUBEN</t>
  </si>
  <si>
    <t>04597C</t>
  </si>
  <si>
    <t>GOMEZ IRIS/JORGE EDUARDO</t>
  </si>
  <si>
    <t>APELLIDO  ./NOMBRE</t>
  </si>
  <si>
    <t>EVERTEC</t>
  </si>
  <si>
    <t>IVONNE ANGELICA LARA MONTESINOS</t>
  </si>
  <si>
    <t>FEDERICO S/TORANZO</t>
  </si>
  <si>
    <t>RAMOS RODRIGUEZ ARACELI</t>
  </si>
  <si>
    <t>PERFILES AZUL/PRG</t>
  </si>
  <si>
    <t>JUANA RESENDIZ PONCE DE L</t>
  </si>
  <si>
    <t>VAZQUEZ NIETO/ACELA</t>
  </si>
  <si>
    <t>MUELLER/NATHAN</t>
  </si>
  <si>
    <t>06929D</t>
  </si>
  <si>
    <t>ARELI/ORTEGA RAMIREZ</t>
  </si>
  <si>
    <t>REYES GONZALEZ/FAUSTO I</t>
  </si>
  <si>
    <t>KUHNERT WENZEL/SABINE</t>
  </si>
  <si>
    <t>ALONZO ALONSO</t>
  </si>
  <si>
    <t xml:space="preserve">LIVERPOOL P C </t>
  </si>
  <si>
    <t>TORRES PRIEGO/MARIA JOSE</t>
  </si>
  <si>
    <t>GONGORA/FERNANDO</t>
  </si>
  <si>
    <t>LINO JAIMES CONTRERAS</t>
  </si>
  <si>
    <t>SALAZAR GARRIDO/JOSE</t>
  </si>
  <si>
    <t>MARIO/GUTIERREZ</t>
  </si>
  <si>
    <t>MOLINA HERNANDEZ/VALERIA</t>
  </si>
  <si>
    <t>VERA MARQUEZ/CARLOS DANIEL</t>
  </si>
  <si>
    <t>CESAR/CORTES SANCHEZ</t>
  </si>
  <si>
    <t>PEDRON SANCHEZ/JOSE JESUS</t>
  </si>
  <si>
    <t>ROSAS TORRES/NEPTHALI</t>
  </si>
  <si>
    <t>REYES/MARIA ELENA</t>
  </si>
  <si>
    <t>BAJIO</t>
  </si>
  <si>
    <t>IRAIS BARRERA VERA</t>
  </si>
  <si>
    <t>MARIBEL/MARTINEZ ANDREZ</t>
  </si>
  <si>
    <t>FAYAD GONZALEZ/CELINDA</t>
  </si>
  <si>
    <t>CRUZ/CLAUDIA RAMOS</t>
  </si>
  <si>
    <t>RICA O BRINGAS/EDUARDO</t>
  </si>
  <si>
    <t>PEREZ LORENZO/JAZMIN</t>
  </si>
  <si>
    <t>MORO ISLAS/LUISA FERNANDA</t>
  </si>
  <si>
    <t>AQUINO WALDO/ JONATHAN</t>
  </si>
  <si>
    <t>C/PERLA ANALI AGUIRRE</t>
  </si>
  <si>
    <t>ROBLEDO HERNAN/LUZ MARIA</t>
  </si>
  <si>
    <t>TDC FIESTA REWARDS PLATINO</t>
  </si>
  <si>
    <t>CERVANTES PEREZ/MIRIAM</t>
  </si>
  <si>
    <t>WAKEFIELD/CURTIS G</t>
  </si>
  <si>
    <t>DIAZ MOCTEZUMA/M</t>
  </si>
  <si>
    <t>CALVO ORTEGA/MISAEL</t>
  </si>
  <si>
    <t>ARMANDO EDUARDO LOPEZ SANC</t>
  </si>
  <si>
    <t>ALMA PATRICA RAMIREZ ARROLLO</t>
  </si>
  <si>
    <t>HERN/JULIO CESAR VALDES</t>
  </si>
  <si>
    <t>JUAREZ PARRA/GAMALIEL</t>
  </si>
  <si>
    <t>ELIZALDE REYNOSO/MA LUISA</t>
  </si>
  <si>
    <t>RAMIREZ/JESUS</t>
  </si>
  <si>
    <t>SENA ROJAS/RAUL FELIPE</t>
  </si>
  <si>
    <t>CUELLAR M FELIPE A</t>
  </si>
  <si>
    <t>HONORATO/MANUEL</t>
  </si>
  <si>
    <t>MOR/JORGE ISRAEL RIOS</t>
  </si>
  <si>
    <t>PEREZ MARQUEZ/ANDRES</t>
  </si>
  <si>
    <t>INVEX</t>
  </si>
  <si>
    <t>RAMOS MOSQUEDA/JULIETA</t>
  </si>
  <si>
    <t>HUMBERTO VILABOA R.</t>
  </si>
  <si>
    <t>BANREGIO</t>
  </si>
  <si>
    <t>SANDOVAL D/RAUL</t>
  </si>
  <si>
    <t>MORALES ESQUER/YADIRA</t>
  </si>
  <si>
    <t>ROJAS RAMIREZ/RAYMUNDO</t>
  </si>
  <si>
    <t>CONDE D/JOSE ANDRES</t>
  </si>
  <si>
    <t>ROBLES H/BRENDA C</t>
  </si>
  <si>
    <t>MUNIVE RAMIREZ/PATRICIA EU</t>
  </si>
  <si>
    <t>/MARIA SILVINA CRUZ</t>
  </si>
  <si>
    <t>ARAYA VALENCI/FRANCISCO J.</t>
  </si>
  <si>
    <t>UNIVERSIDADES TUI        /</t>
  </si>
  <si>
    <t>/NA</t>
  </si>
  <si>
    <t>GONZALEZ CARO/MANUEL</t>
  </si>
  <si>
    <t>JOSE MIGUEL GONZALEZ</t>
  </si>
  <si>
    <t>08329B</t>
  </si>
  <si>
    <t>MATHUS GOMEZ S/GERARDO</t>
  </si>
  <si>
    <t>JUAN MANUEL ACEVEDO O</t>
  </si>
  <si>
    <t>FRANCISCA/ROJAS GARCIA</t>
  </si>
  <si>
    <t>GABRIEL MORALES ROMERO 0</t>
  </si>
  <si>
    <t>RANGEL LOPEZ/LUIS ALBERTO</t>
  </si>
  <si>
    <t>QUIROGA/BRANDON J</t>
  </si>
  <si>
    <t>URRUTIA REQUEJO/MAITE</t>
  </si>
  <si>
    <t>VILA GIL/AUSTREBERTA</t>
  </si>
  <si>
    <t>FAUSTA SANDRE HERNANDEZ0</t>
  </si>
  <si>
    <t>MOTA/ GERMAN</t>
  </si>
  <si>
    <t>REYNA TELLEZ/SANTIAGO</t>
  </si>
  <si>
    <t>CIRNE/ROSARIO M</t>
  </si>
  <si>
    <t>MADERO MADERO/JOSE LEONARD</t>
  </si>
  <si>
    <t>MATA CONTRERAS/MIRIAM IVON</t>
  </si>
  <si>
    <t>DELSER/CHIARA</t>
  </si>
  <si>
    <t>TRADICIONAL PREFERENTE   /</t>
  </si>
  <si>
    <t>NOMINA PREFERENTE        /</t>
  </si>
  <si>
    <t>RIVERA/VICTOR</t>
  </si>
  <si>
    <t>HUERTA MARTINEZ/CLAUDIA I</t>
  </si>
  <si>
    <t>ULISES SANTOS REYES    0</t>
  </si>
  <si>
    <t>OCHOA/LUIS ALFONSO</t>
  </si>
  <si>
    <t>NIETO GZLEZ/ JAMES</t>
  </si>
  <si>
    <t>EDUARDO/CRUZ LATOURNERIE</t>
  </si>
  <si>
    <t>JOSE TOMAS HERNANDEZ C 0</t>
  </si>
  <si>
    <t>/MARCO ANTONIO MOLINA VELA</t>
  </si>
  <si>
    <t>AFIRME</t>
  </si>
  <si>
    <t>ERICK A RAMOS TORRES</t>
  </si>
  <si>
    <t>IVAN MILLAN ESCALERA</t>
  </si>
  <si>
    <t>JAVIER FILOMENO M      0</t>
  </si>
  <si>
    <t>BLACK UNLIMITED MC</t>
  </si>
  <si>
    <t>MIRIAM ALCANTARA CRUZ</t>
  </si>
  <si>
    <t>CONTRERAS M/FRANCISCO</t>
  </si>
  <si>
    <t>PARTIDA AVALOS/JONATHAN</t>
  </si>
  <si>
    <t>HERRERA ROSAS/VERONICA</t>
  </si>
  <si>
    <t>COCONI ROMERO/JENARO ALFON</t>
  </si>
  <si>
    <t>REGINA/GUEVARA GARCIA</t>
  </si>
  <si>
    <t>MEKLER/MIGUEL R</t>
  </si>
  <si>
    <t>SALVADOR/ROSALES GARCIA</t>
  </si>
  <si>
    <t>GOMEZ RAMOS/JOSE ALFONSO</t>
  </si>
  <si>
    <t>COLIN/MARIA ELENA</t>
  </si>
  <si>
    <t>CANCINO URBINA/ELVIRA GPE</t>
  </si>
  <si>
    <t>TARJETA/AMIGA.</t>
  </si>
  <si>
    <t>INVERSIONES ACCIONARIAS LANDUS</t>
  </si>
  <si>
    <t>JOSE MANUEL ARROYO SOTO</t>
  </si>
  <si>
    <t>SHAH/SHITAL P D</t>
  </si>
  <si>
    <t>ALETHIA CARBALLO RODRIGUEZ</t>
  </si>
  <si>
    <t>GARCIA/JOEL</t>
  </si>
  <si>
    <t>AIDA/CASTILLO CABALLERO</t>
  </si>
  <si>
    <t>ADRIANA BERMUDEZ PARADA</t>
  </si>
  <si>
    <t>DIAZ NAVA/ROBERTO</t>
  </si>
  <si>
    <t>TALAVERA CARRASCO/SARA LIL</t>
  </si>
  <si>
    <t>TRUU INNOVATION</t>
  </si>
  <si>
    <t>MIGUEL ANGEL MACIAS ACOSTA</t>
  </si>
  <si>
    <t>FLORES/SERGIO</t>
  </si>
  <si>
    <t>JOSE/PALMA CORNEJO</t>
  </si>
  <si>
    <t>LOPEZ CARREON/ALFONSO</t>
  </si>
  <si>
    <t>ORTIZ POSADA/ALEISON</t>
  </si>
  <si>
    <t>08209B</t>
  </si>
  <si>
    <t>S ELIAS/SOBERANO MIRANDA</t>
  </si>
  <si>
    <t>MASSE RUIZ/MARIA CRISTINA</t>
  </si>
  <si>
    <t>MORAS/BRUNO</t>
  </si>
  <si>
    <t>JOSE RAMON VALDES BECERRIL</t>
  </si>
  <si>
    <t>DANIEL JERONIMO GARCIA</t>
  </si>
  <si>
    <t>SERVICIOS FINANCIEROS SORIANA</t>
  </si>
  <si>
    <t>07424D</t>
  </si>
  <si>
    <t>/ASUNCION ABENAMAR SOTO SA</t>
  </si>
  <si>
    <t>LAZARO MARQUEZ/LETICIA</t>
  </si>
  <si>
    <t>PAULINA/MENDEZ RAMIREZ</t>
  </si>
  <si>
    <t>JIMENEZ/ALBA S</t>
  </si>
  <si>
    <t>JOSE MANUEL LIZAOLA HERNANDEZ</t>
  </si>
  <si>
    <t>ABIGAIL HERNANDEZ DURAN0</t>
  </si>
  <si>
    <t>YESSICA VERGARA PEREZ</t>
  </si>
  <si>
    <t>MENDEZ HENRIQUEZ/LAURA MAR</t>
  </si>
  <si>
    <t>JUAN M TOXQUI T        0</t>
  </si>
  <si>
    <t>GALLEGOS/JAVIER</t>
  </si>
  <si>
    <t>ANTOLIN PEREZ/JESUS</t>
  </si>
  <si>
    <t>ANA BECERRIL HERNANDEZ</t>
  </si>
  <si>
    <t>VILLAR BORJA/ARACELI</t>
  </si>
  <si>
    <t>LEDEZMA/SEBASTIAN</t>
  </si>
  <si>
    <t>TLAPA TZILI/CECILIA</t>
  </si>
  <si>
    <t>GENERICA</t>
  </si>
  <si>
    <t>GARCIA GARCIA/LUCIA</t>
  </si>
  <si>
    <t>JARA DIAZ/J</t>
  </si>
  <si>
    <t>MARICELA CARMONA SOTO/</t>
  </si>
  <si>
    <t>FIESTA REWARDS CLASICA</t>
  </si>
  <si>
    <t>NUNEZ GONZALEZ/JOSE LUIS</t>
  </si>
  <si>
    <t>FAUSTO PAREDES  C</t>
  </si>
  <si>
    <t>ROMO RIVAS/RICARDO</t>
  </si>
  <si>
    <t>F AIDE/SOLIS P</t>
  </si>
  <si>
    <t>ORTEGA MONTES/JOSE DANIEL</t>
  </si>
  <si>
    <t>WHITE NARVAEZ/JENNIFER</t>
  </si>
  <si>
    <t>BECERRIL SALDIVAR/CESAR AL</t>
  </si>
  <si>
    <t>CORTES FLORES/ROBERTO</t>
  </si>
  <si>
    <t>05082021DRIVER</t>
  </si>
  <si>
    <t>CAJA POPULAR MEXICANA</t>
  </si>
  <si>
    <t>CORDOVA ROJAS/VICTOR HUGO</t>
  </si>
  <si>
    <t>VES0785571</t>
  </si>
  <si>
    <t>MARIA DEL CARMEN SANCHEZ</t>
  </si>
  <si>
    <t>JOSE ALBERTO GARCIA ALVA</t>
  </si>
  <si>
    <t>SALAZAR/AVELINO</t>
  </si>
  <si>
    <t>FLORES DIAZ/ALEJANDRO RAYM</t>
  </si>
  <si>
    <t>VEGA GUTIERRE/MARTHA A</t>
  </si>
  <si>
    <t>EIRA NOEMI HERNANDEZ LOPE</t>
  </si>
  <si>
    <t>REYES HERNANDEZ/JOSAFAT J</t>
  </si>
  <si>
    <t>LE BRIS/ALEXANDRE.M.</t>
  </si>
  <si>
    <t>DORA LAURA FERNANDEZ MUNOZ</t>
  </si>
  <si>
    <t>RAMOS MORENO/ESTHER L</t>
  </si>
  <si>
    <t>BADILLO LIRA/ALBERTO</t>
  </si>
  <si>
    <t>SARAI LOPEZ GALARZA</t>
  </si>
  <si>
    <t>JAIR EBER/PEREZ SERRANO</t>
  </si>
  <si>
    <t>ROHRBACH/TYLER</t>
  </si>
  <si>
    <t>CESAR J SANCHEZ</t>
  </si>
  <si>
    <t>TOKA INTERNACIONAL</t>
  </si>
  <si>
    <t>MARTINEZ MENDOZA/SALVADOR</t>
  </si>
  <si>
    <t>75559B</t>
  </si>
  <si>
    <t>PEDRO/FIERRO GUEVARA</t>
  </si>
  <si>
    <t>PAEZ/EDGAR</t>
  </si>
  <si>
    <t>MANZUR/JORGE ELIAS</t>
  </si>
  <si>
    <t>MARIA/CORDERO DEL VALLE</t>
  </si>
  <si>
    <t>BALDASSARRE/SILVIA</t>
  </si>
  <si>
    <t>006Y7I</t>
  </si>
  <si>
    <t>GRUPO RACING SA DE CV</t>
  </si>
  <si>
    <t>CORDE/MARIO RODRIGUEZ</t>
  </si>
  <si>
    <t>FELIPE MAURICIO/LOPEZ PENA</t>
  </si>
  <si>
    <t>RAFAELA RIVAS LIMA</t>
  </si>
  <si>
    <t>MR L CORTE CARRASCO</t>
  </si>
  <si>
    <t>USECHE/ALFONSO A</t>
  </si>
  <si>
    <t>BUSINESS CARD A.T</t>
  </si>
  <si>
    <t>ONE CARD</t>
  </si>
  <si>
    <t>.</t>
  </si>
  <si>
    <t>PEREYRA BARJAU/ELIDE</t>
  </si>
  <si>
    <t>CHIQUITO CUATETL/PAOLA</t>
  </si>
  <si>
    <t>SANCHEZ VELAZCO/GUILLERMO</t>
  </si>
  <si>
    <t>HIGHT/ARNOLD J</t>
  </si>
  <si>
    <t>FLORES/VICTOR</t>
  </si>
  <si>
    <t>GONZALEZ DIAZ/MAURILIO</t>
  </si>
  <si>
    <t>RAMIREZ HDZ/CAROLINA</t>
  </si>
  <si>
    <t>BUSINESS CARD</t>
  </si>
  <si>
    <t>LANTAN SANTOS/JULIO CESAR</t>
  </si>
  <si>
    <t>RODRIGUEZ T/MARCELA</t>
  </si>
  <si>
    <t>JOSE LUIS GARCIA ESPINOSA</t>
  </si>
  <si>
    <t>REYNOSO ESCALANTE BER</t>
  </si>
  <si>
    <t>MENDOZA/AURELIANO</t>
  </si>
  <si>
    <t>06763B</t>
  </si>
  <si>
    <t>SERGIO TAPIA QUIROZ    0</t>
  </si>
  <si>
    <t>DOMINGUEZ DURAN/GUSTAVO</t>
  </si>
  <si>
    <t>BRIBIESCA RAMIREZ/VICTOR</t>
  </si>
  <si>
    <t>JOSSELYN S ROMERO R    0</t>
  </si>
  <si>
    <t>DEL CARMEN ROCHA/GUADALUPE</t>
  </si>
  <si>
    <t>CARLOS/OLVERA OBELE</t>
  </si>
  <si>
    <t>0670SAUS3</t>
  </si>
  <si>
    <t>H AVILA/MARIA ELENA</t>
  </si>
  <si>
    <t>AUT MEX PUE EST ROJA S</t>
  </si>
  <si>
    <t>EDUARDO/ARANDA BRINGAS</t>
  </si>
  <si>
    <t>MARIA/T/C/CORTES</t>
  </si>
  <si>
    <t>PVZEWV</t>
  </si>
  <si>
    <t>SOTO V/FRANCISCO EDUARDO</t>
  </si>
  <si>
    <t>CHALE GONGORA/MARCO</t>
  </si>
  <si>
    <t>ALVAREZ/SUSAN M</t>
  </si>
  <si>
    <t>HSBC CARD</t>
  </si>
  <si>
    <t>CORDERO RODRIGUEZ/HIPOLITO</t>
  </si>
  <si>
    <t>ZEPEDA/IRENE</t>
  </si>
  <si>
    <t>95385G</t>
  </si>
  <si>
    <t>ESPINOSA/ARMANDO</t>
  </si>
  <si>
    <t>PEREZ PEREZ/JOARY</t>
  </si>
  <si>
    <t>DAVID SANCHEZ BRIONES</t>
  </si>
  <si>
    <t>MUNOZ/JOSE</t>
  </si>
  <si>
    <t>ARMANDO ROMERO HERNANDEZ</t>
  </si>
  <si>
    <t>ARMANDO GONZALEZ SALAS</t>
  </si>
  <si>
    <t>ANGELES OLVERA/RIGOBERTO</t>
  </si>
  <si>
    <t>SALAZAR ORDUNA/ALMA CELIA</t>
  </si>
  <si>
    <t>MERCADO LIBRE</t>
  </si>
  <si>
    <t>PINEDAVASQUEZ/VICTOR</t>
  </si>
  <si>
    <t>HERNANDEZ/RUBEN</t>
  </si>
  <si>
    <t>SOLORZANO LOPEZ/MARYCRUZ</t>
  </si>
  <si>
    <t>JORGE L RAMOS MARTINEZ 0</t>
  </si>
  <si>
    <t>PEREZ CUAYA/LUIS ANGEL</t>
  </si>
  <si>
    <t>ALBERS/ALEXANDER</t>
  </si>
  <si>
    <t>OMAR/MARIA VAZQUEZ</t>
  </si>
  <si>
    <t>COCA L/MARIANA</t>
  </si>
  <si>
    <t>PREMIER/CLIENTE HSBC</t>
  </si>
  <si>
    <t>CASTILLO/FRANCISCO</t>
  </si>
  <si>
    <t>CARLOS/GONZALEZ AGUILAR</t>
  </si>
  <si>
    <t>J HUMBERTO GUZMAN H</t>
  </si>
  <si>
    <t>PRICILA GARCIA GAYTAN</t>
  </si>
  <si>
    <t>UNIK/FREE</t>
  </si>
  <si>
    <t>J ALBERTO/CADENA CORTES</t>
  </si>
  <si>
    <t>TINOCO/JAIME</t>
  </si>
  <si>
    <t>02453F</t>
  </si>
  <si>
    <t>JOSE FERNANDO RAMIREZ L</t>
  </si>
  <si>
    <t>RAUL CAMARGO MUNOZ</t>
  </si>
  <si>
    <t>VASQUEZ/ISABEL SALVADOR</t>
  </si>
  <si>
    <t>MARIA SOLIS</t>
  </si>
  <si>
    <t>MORENO SALAS/JOSE</t>
  </si>
  <si>
    <t>VAZQUEZ/BEATRIZ A</t>
  </si>
  <si>
    <t>ROJAS MONTIEL/BARBARA</t>
  </si>
  <si>
    <t>SILVIA/CASTILLO ROJAS</t>
  </si>
  <si>
    <t>HERNANDEZ L/ITZCO</t>
  </si>
  <si>
    <t>DIAZ CORTES/I</t>
  </si>
  <si>
    <t>LOPEZ SANCHEZ/OLGA</t>
  </si>
  <si>
    <t>OLIVEROS GALINDO/GUADALUPE</t>
  </si>
  <si>
    <t>LENIN LUCHO MORAN</t>
  </si>
  <si>
    <t>FREDY/GASCA HERNANDEZ</t>
  </si>
  <si>
    <t>ROBERTO/PAREDES HERNANDEZ</t>
  </si>
  <si>
    <t>PERALES DELGADO/JOSE ALFRE</t>
  </si>
  <si>
    <t>MUSTIELES VILLAR/ARACELI</t>
  </si>
  <si>
    <t>ALEJANDRO/CABALLERO G</t>
  </si>
  <si>
    <t>ORSINI/VIRIDIANA.MME</t>
  </si>
  <si>
    <t>EDUARDO GUTIERREZ MICHEL</t>
  </si>
  <si>
    <t>SANTILLAN M/LEOBARDO</t>
  </si>
  <si>
    <t>MARIA ROCIO CORRAL NUNEZ</t>
  </si>
  <si>
    <t>PREALTA / CREDITO</t>
  </si>
  <si>
    <t>JOSE L RODRIGUEZ ANDRAD0</t>
  </si>
  <si>
    <t>ARANA/JULIO M</t>
  </si>
  <si>
    <t>ANA LAURA/MENDEZ AVILES</t>
  </si>
  <si>
    <t>ALVAREZ/CARLOS M</t>
  </si>
  <si>
    <t>CHAVEZ AVILES/LUIS F</t>
  </si>
  <si>
    <t>AGUIRRE REYES/ZOILO</t>
  </si>
  <si>
    <t>FLORES VALDERRAMA/ALBERTO</t>
  </si>
  <si>
    <t>IBARRECHE/JUAN PABLO</t>
  </si>
  <si>
    <t>PATRICIA/CERVANTES GUIZAR</t>
  </si>
  <si>
    <t>HERNANDEZ/ANSELMO</t>
  </si>
  <si>
    <t>ABEL CASTRO RAMIREZ</t>
  </si>
  <si>
    <t>ANA ROSA GUTIERREZ CASILLA</t>
  </si>
  <si>
    <t>BETANCOURT CHAVEZ/VIRIDIAN</t>
  </si>
  <si>
    <t>LOPEZ PENA/DANIELA</t>
  </si>
  <si>
    <t>SANCHEZ ROMERO/MARIA DOLOR</t>
  </si>
  <si>
    <t>ALFREDO/GUERRERO LOPEZ</t>
  </si>
  <si>
    <t>HDZ ACOSTA/MA DE JESUS</t>
  </si>
  <si>
    <t>ARELY HERNANDEZ CAMPOS</t>
  </si>
  <si>
    <t>CLAIRE/SIMON</t>
  </si>
  <si>
    <t>NMLUFA</t>
  </si>
  <si>
    <t>MARTINEZ/ARMANDO ELADIO</t>
  </si>
  <si>
    <t>JUAN CARLOS GERARDO AVILA QUIROZ</t>
  </si>
  <si>
    <t>MENDOZA/ARELID R</t>
  </si>
  <si>
    <t>RAMOS F./BERNARDINO</t>
  </si>
  <si>
    <t>CACAO PAYCARD SOLUTIONS</t>
  </si>
  <si>
    <t>HERNANDEZ M/FERNANDO</t>
  </si>
  <si>
    <t>80774Z</t>
  </si>
  <si>
    <t>DE AQUINO S/MORIANCUMER</t>
  </si>
  <si>
    <t>/NURIA VEGA CONCHA</t>
  </si>
  <si>
    <t>EUGENIO LIMON PRIEDE</t>
  </si>
  <si>
    <t>MIMBELA MONTENEGRO/YOLANDA</t>
  </si>
  <si>
    <t>AZUCENA LOPEZ GALLEGOS</t>
  </si>
  <si>
    <t>ROSA  MARIA JACOBO</t>
  </si>
  <si>
    <t>RODRIGUEZ/ERICK</t>
  </si>
  <si>
    <t>IXE</t>
  </si>
  <si>
    <t>LINARES/JOSELYN T</t>
  </si>
  <si>
    <t>MAYORGA SERNA/ROLANDO</t>
  </si>
  <si>
    <t>MARIELA I/DOMINGUEZ H</t>
  </si>
  <si>
    <t>JUAN C GOMEZ AGUILA</t>
  </si>
  <si>
    <t>VALERIO DE JESUS/SERAFIN S</t>
  </si>
  <si>
    <t>HUMBERTO RAMIREZ S</t>
  </si>
  <si>
    <t>AGUILAR PEREZ/ANGELICA</t>
  </si>
  <si>
    <t>JOSE ALBERTO RAMOS</t>
  </si>
  <si>
    <t>ROMERO ACOSTA/XIMENA</t>
  </si>
  <si>
    <t>SAENZ/ELIVETH</t>
  </si>
  <si>
    <t>CARRILLO/SERGIO</t>
  </si>
  <si>
    <t>GARCIA SALMONES BEJA/JORGE</t>
  </si>
  <si>
    <t>RODRIGUEZ VERDIN/ROBERTO C</t>
  </si>
  <si>
    <t>NORBERTO CASTILLO</t>
  </si>
  <si>
    <t>BRAVO CALZADA/FRANCISC</t>
  </si>
  <si>
    <t>GARCIA/TRIONNA R</t>
  </si>
  <si>
    <t>No. Operación</t>
  </si>
  <si>
    <t>Sucursal</t>
  </si>
  <si>
    <t>REFERENCIA</t>
  </si>
  <si>
    <t>Usuario</t>
  </si>
  <si>
    <t>Usuario Transacción</t>
  </si>
  <si>
    <t>Tipo de pago</t>
  </si>
  <si>
    <t>x</t>
  </si>
  <si>
    <t>y</t>
  </si>
  <si>
    <t># Tarjeta</t>
  </si>
  <si>
    <t>Nombre del cliente</t>
  </si>
  <si>
    <t>Autorización</t>
  </si>
  <si>
    <t>Afiliación</t>
  </si>
  <si>
    <t>Nombre Comercial</t>
  </si>
  <si>
    <t>Importe</t>
  </si>
  <si>
    <t>Moneda</t>
  </si>
  <si>
    <t>Hora</t>
  </si>
  <si>
    <t>Tipo de tarjeta</t>
  </si>
  <si>
    <t>Tarjeta</t>
  </si>
  <si>
    <t>Banco emisor</t>
  </si>
  <si>
    <t>Operación</t>
  </si>
  <si>
    <t>Fecha venta</t>
  </si>
  <si>
    <t xml:space="preserve">Fecha Deposito </t>
  </si>
  <si>
    <t>MA LOURDES RAMIREZ</t>
  </si>
  <si>
    <t>MARTINEZ/DAISY</t>
  </si>
  <si>
    <t>ALCAYDE OLGUIN/ARIADNA</t>
  </si>
  <si>
    <t>MARIO/RIVERA VALLES</t>
  </si>
  <si>
    <t>ROCHA CACHAY/KATHERIN</t>
  </si>
  <si>
    <t>GUZMAN/JAIRO</t>
  </si>
  <si>
    <t>01829G</t>
  </si>
  <si>
    <t>JOSE/JUAN</t>
  </si>
  <si>
    <t>JOSE/FRANCISCO</t>
  </si>
  <si>
    <t>BAEZ BALDERAS/DANIEL</t>
  </si>
  <si>
    <t>RAUS/TERESA</t>
  </si>
  <si>
    <t>WOLF MICHAEL LANGER</t>
  </si>
  <si>
    <t>JEARY/ALICE</t>
  </si>
  <si>
    <t>LEAL CAMPIS/YURI</t>
  </si>
  <si>
    <t>CABRERA J/ERNESTO</t>
  </si>
  <si>
    <t>SANDOVAL DELFINO/JUAN</t>
  </si>
  <si>
    <t>SANCHEZ MARTINEZ/SELENE</t>
  </si>
  <si>
    <t>AZCARATE/ALBERTO</t>
  </si>
  <si>
    <t>HERNANDEZ/HECTOR PEREZ</t>
  </si>
  <si>
    <t>NAVA CRUZ/HIPOLITO</t>
  </si>
  <si>
    <t>THOMAS/OLIVIER.M.</t>
  </si>
  <si>
    <t>PARRA/PABLO</t>
  </si>
  <si>
    <t>ORNELAS/RAFAEL</t>
  </si>
  <si>
    <t>LUIS ENRIQUE ESPARZA ORTIZ</t>
  </si>
  <si>
    <t>MICHELLE PAVON</t>
  </si>
  <si>
    <t>GUEVARA/ANTONIO M ACA</t>
  </si>
  <si>
    <t>TOCHIMANI/MARIA</t>
  </si>
  <si>
    <t>BENITA  DE JESUS BLAN</t>
  </si>
  <si>
    <t>KAMY/EMMANUEL.M.</t>
  </si>
  <si>
    <t>ANTONIO LEZAMA</t>
  </si>
  <si>
    <t>CARDENAS VARGAS/CARLOS</t>
  </si>
  <si>
    <t>143525-061454</t>
  </si>
  <si>
    <t>MACIAS FIERRO/JOSE GERARDO</t>
  </si>
  <si>
    <t>VILLEGAS VARELA/DANIEL</t>
  </si>
  <si>
    <t>CARLOS/MEDINA RODRIGUEZ</t>
  </si>
  <si>
    <t>MIRO CARRETO/JOSE LUI</t>
  </si>
  <si>
    <t>SALCEDO P/VICTOR</t>
  </si>
  <si>
    <t>MARTINEZ MARTINEZ/OSCAR</t>
  </si>
  <si>
    <t>CLINKENBEARD/THOMAS</t>
  </si>
  <si>
    <t>GABRIEL RAMIREZ SANCHEZ0</t>
  </si>
  <si>
    <t>SCHIEB /MICHAEL</t>
  </si>
  <si>
    <t>GARCIA/ADRIAN</t>
  </si>
  <si>
    <t>BENITEZ CERDIN/EFREN</t>
  </si>
  <si>
    <t>MA ISABEL/GUTIERREZ URBANO</t>
  </si>
  <si>
    <t>ORTIZ CARO/ERNESTO A</t>
  </si>
  <si>
    <t>ORTIZ M/EDGAR RUBEN</t>
  </si>
  <si>
    <t>PEREZ NILA/IVAN</t>
  </si>
  <si>
    <t>MORENO SUAREZ/NELLY</t>
  </si>
  <si>
    <t>JUAREZ/JUANA GUZMAN</t>
  </si>
  <si>
    <t>PONCE DE LA PAZ/SOFIA</t>
  </si>
  <si>
    <t>RAMIREZ/DAISY</t>
  </si>
  <si>
    <t>C DE JESUS/VELAZQUEZ LOPEZ</t>
  </si>
  <si>
    <t>CANO/BRENDA</t>
  </si>
  <si>
    <t>PEREZ/CARLOS</t>
  </si>
  <si>
    <t>KLAR</t>
  </si>
  <si>
    <t>/JOSE MANUEL CAMARGO VAZQU</t>
  </si>
  <si>
    <t>JOSE RODRIGO/PEREZ BELTRAN</t>
  </si>
  <si>
    <t>ROMERO  /CYNTIA A</t>
  </si>
  <si>
    <t>DOMINGUEZ MARTINEZ/CELINA</t>
  </si>
  <si>
    <t>CORTES THOMPSON/MA VANESSA</t>
  </si>
  <si>
    <t>JESSICA/HERNANDEZ</t>
  </si>
  <si>
    <t>M ANTELMA SANTOS VELASCO</t>
  </si>
  <si>
    <t>ZECHINELLI/IVETTE</t>
  </si>
  <si>
    <t>MONICA CRISTINA BOSCAN RIVAS</t>
  </si>
  <si>
    <t>FEDERMAN/LILIAN</t>
  </si>
  <si>
    <t>07722I</t>
  </si>
  <si>
    <t>AMAYA/MARIO</t>
  </si>
  <si>
    <t>06082021DRIVER</t>
  </si>
  <si>
    <t>NALLELY/GARCIA PARRA</t>
  </si>
  <si>
    <t>CASTILLO/NORBERTO</t>
  </si>
  <si>
    <t>06769B</t>
  </si>
  <si>
    <t>OSCAR E ANGELES</t>
  </si>
  <si>
    <t>STAACK/CLAUDIA</t>
  </si>
  <si>
    <t>ERNESTO MUNOZ SALINAS</t>
  </si>
  <si>
    <t>NICOLAS NICOLAS/MOISES</t>
  </si>
  <si>
    <t>RAFAEL LOPEZ GONZALEZ</t>
  </si>
  <si>
    <t>PATRICIA BEJARANO</t>
  </si>
  <si>
    <t>GARCIA VAZQUEZ/MARGARITA</t>
  </si>
  <si>
    <t>SERGIO LOEZA CAMACHO   0</t>
  </si>
  <si>
    <t>MONTOYA BELTRAN/ABEL</t>
  </si>
  <si>
    <t>JULIA/ERLE</t>
  </si>
  <si>
    <t>NMPWBP</t>
  </si>
  <si>
    <t>ISMAEL ROSARIO JUNIOR</t>
  </si>
  <si>
    <t>PATRACA DIAZ/LAURA</t>
  </si>
  <si>
    <t>RAMIREZ VILLASENOR/MARCO P</t>
  </si>
  <si>
    <t>VETENCOURT/VIVIAN V</t>
  </si>
  <si>
    <t>PEREZ WURFL/HAYDEE</t>
  </si>
  <si>
    <t>HERNANDEZ AYALA/BENITO</t>
  </si>
  <si>
    <t>TDC LIGHT</t>
  </si>
  <si>
    <t>TARJETA</t>
  </si>
  <si>
    <t>143557-101228</t>
  </si>
  <si>
    <t>ARMIN COBIAN ALFA/WILFRIDO</t>
  </si>
  <si>
    <t>HERNANDEZ ALVARADO/MIGUEL</t>
  </si>
  <si>
    <t>JOSE NAVA CORTES       0</t>
  </si>
  <si>
    <t>JORGE A GARCIA S</t>
  </si>
  <si>
    <t>VELEZ/CARMEN LILIANA</t>
  </si>
  <si>
    <t>09893P</t>
  </si>
  <si>
    <t>EMILIO VERDUSCO FERNANDEZ</t>
  </si>
  <si>
    <t>GABRIELA OTERO RAMIREZ</t>
  </si>
  <si>
    <t>143562-102633</t>
  </si>
  <si>
    <t>ME/JOSE DE JESUS SEBASTIAN</t>
  </si>
  <si>
    <t>LA/MARISOL DE</t>
  </si>
  <si>
    <t>ZAVALA LARA/ULISES ROBERTO</t>
  </si>
  <si>
    <t>DAVID QUINTERO FLORES</t>
  </si>
  <si>
    <t>MARIA ISABEL MEJIA BALTAZA</t>
  </si>
  <si>
    <t>ESPERANZA FERNANDEZ  CANO</t>
  </si>
  <si>
    <t>GIL PEREZ/ALMA LORENA</t>
  </si>
  <si>
    <t>AEROMEXICO BLANCA</t>
  </si>
  <si>
    <t>143570-104223</t>
  </si>
  <si>
    <t>SANTEL Z/ROSA MARIA</t>
  </si>
  <si>
    <t>DIAZ MEDINA/KAREN JANETT</t>
  </si>
  <si>
    <t>HERMINIA/AGUAYO FLORES</t>
  </si>
  <si>
    <t>ESTEBAN MARTINEZ GARCIA0</t>
  </si>
  <si>
    <t>ZAMBRANO MOLINA/AMELIA</t>
  </si>
  <si>
    <t>00562I</t>
  </si>
  <si>
    <t>143574-105614</t>
  </si>
  <si>
    <t>BANCO VE POR MAS</t>
  </si>
  <si>
    <t>143576-105931</t>
  </si>
  <si>
    <t>GAY Y AGUILAR/CUAUHTEMOC F</t>
  </si>
  <si>
    <t>PLASCENCI/LAURA LYDIA</t>
  </si>
  <si>
    <t>DAMIAN CUALLO/MARTIN</t>
  </si>
  <si>
    <t>LORENA FLORES VELA       /</t>
  </si>
  <si>
    <t>IGNACIO BARRUETA MORA</t>
  </si>
  <si>
    <t>VELASCO GUZMAN/LAURA J</t>
  </si>
  <si>
    <t>143594-111905</t>
  </si>
  <si>
    <t>WOLKI L/SILVIA MARIA</t>
  </si>
  <si>
    <t>143598-112252</t>
  </si>
  <si>
    <t>TORRES ZOLOZABAL/FEDERICO</t>
  </si>
  <si>
    <t>JIMENEZ VERGARA/HECTOR A</t>
  </si>
  <si>
    <t>ELIAS ABAROA PEREZ</t>
  </si>
  <si>
    <t>VICTOR H MARTINEZ MACED0</t>
  </si>
  <si>
    <t>143607-114017</t>
  </si>
  <si>
    <t>TORRES/JUAN</t>
  </si>
  <si>
    <t>RODRIGUEZ GARCIA/JOSE LUIS</t>
  </si>
  <si>
    <t>ZAMORA F/FRANCISCO</t>
  </si>
  <si>
    <t>BUSTOS SANTILLAN/RAUL</t>
  </si>
  <si>
    <t>AGUILAR/ADRIANA LINO</t>
  </si>
  <si>
    <t>143615-115957</t>
  </si>
  <si>
    <t>MUNOZ RODRIGUEZ/JOSE JESUS</t>
  </si>
  <si>
    <t>JORGE E LANZ MARGALLI G</t>
  </si>
  <si>
    <t>143622-120542</t>
  </si>
  <si>
    <t>HERNANDEZ/RICARDO ARTURO</t>
  </si>
  <si>
    <t>ABIGAIL/JURADO RAMIREZ</t>
  </si>
  <si>
    <t>REYES/JULIO CESAR</t>
  </si>
  <si>
    <t>NAVARRETE SANCHEZ/JUDITH G</t>
  </si>
  <si>
    <t>RICKARD/JOELLE</t>
  </si>
  <si>
    <t>FALLA C SEBASTIAN</t>
  </si>
  <si>
    <t>GUTIERREZ FARJAT/EMIR J</t>
  </si>
  <si>
    <t>AGUILAR GONZALEZ/CESAR</t>
  </si>
  <si>
    <t>ALMA ELISA/LIOGON CUADRAS</t>
  </si>
  <si>
    <t>MARCOTULIO/RAMIREZ GARCIA</t>
  </si>
  <si>
    <t>CALLEJA GONZALEZ/MIKEL</t>
  </si>
  <si>
    <t>CLAUDIA G/VIVANOS MORALES</t>
  </si>
  <si>
    <t>CRUZ/NADIA L</t>
  </si>
  <si>
    <t>143641-124610</t>
  </si>
  <si>
    <t>OCTAVIO GOMEZ</t>
  </si>
  <si>
    <t>LEONOR E DOMINGUEZ V   0</t>
  </si>
  <si>
    <t>MAIA MARTINEZ MARTAN</t>
  </si>
  <si>
    <t>ZERO MASTERCARD</t>
  </si>
  <si>
    <t>JOSE MIRANDA</t>
  </si>
  <si>
    <t>BENACERRAF/JOSE</t>
  </si>
  <si>
    <t>CASTRO TAMAYO/ARTURO</t>
  </si>
  <si>
    <t>06657Z</t>
  </si>
  <si>
    <t>OJEDA DE ITA/JOSE</t>
  </si>
  <si>
    <t>09372C</t>
  </si>
  <si>
    <t>143651-125713</t>
  </si>
  <si>
    <t>TELLEZ GONZALEZ/MARINA</t>
  </si>
  <si>
    <t>VALLE/ILIANA MARIA ELENA</t>
  </si>
  <si>
    <t>GONZALEZ/IMELDA</t>
  </si>
  <si>
    <t>AGUIRRE/MARIBEL</t>
  </si>
  <si>
    <t>MERINO T/RUBEN GIOVANNI</t>
  </si>
  <si>
    <t>143658-131215</t>
  </si>
  <si>
    <t>143659-131238</t>
  </si>
  <si>
    <t>ROBLES/ROSARIO</t>
  </si>
  <si>
    <t>VES0785324</t>
  </si>
  <si>
    <t>ARMANDO GARCIA</t>
  </si>
  <si>
    <t>SAINZ/IGNACIA</t>
  </si>
  <si>
    <t>NOEMI JIMENEZ JIMENEZ  0</t>
  </si>
  <si>
    <t>OMAR MARTINEZ ORTEGA   0</t>
  </si>
  <si>
    <t>MIER/ANTONIO</t>
  </si>
  <si>
    <t>08619D</t>
  </si>
  <si>
    <t>THAKAR/HEATHER B</t>
  </si>
  <si>
    <t>JULIA SALAZAR MORALES</t>
  </si>
  <si>
    <t>MESTERN WITTERN/CHRISTIAN</t>
  </si>
  <si>
    <t>MARTINEZ RAMIREZ/MARCOS</t>
  </si>
  <si>
    <t>ROUYER/MAEL.MR</t>
  </si>
  <si>
    <t>ARCOS/CUAUHTEMOC</t>
  </si>
  <si>
    <t>LOPEZ MENDEZ/LUCILA ANGELA</t>
  </si>
  <si>
    <t>ALFARO LORENZO/RAFAEL</t>
  </si>
  <si>
    <t>LUDI VELAZQUEZ MENDOZA 0</t>
  </si>
  <si>
    <t>SANCHEZ M/CESAR RAUL</t>
  </si>
  <si>
    <t>CORTES/VERONICA</t>
  </si>
  <si>
    <t>143688-135300</t>
  </si>
  <si>
    <t>PEDRO RIVAS SERRANO</t>
  </si>
  <si>
    <t>BECERRA PULIDO/JUAN M</t>
  </si>
  <si>
    <t>ELISEO LOPEZ RAMIREZ</t>
  </si>
  <si>
    <t>MORRIS/ MARITZA</t>
  </si>
  <si>
    <t>143690-135837</t>
  </si>
  <si>
    <t>CHEVALIER C/LOURDES</t>
  </si>
  <si>
    <t>BUSINESS CARD A.T.</t>
  </si>
  <si>
    <t>TOVAR/MARISOL</t>
  </si>
  <si>
    <t>143706-141049</t>
  </si>
  <si>
    <t>MENDEZ/OSCAR</t>
  </si>
  <si>
    <t>03968D</t>
  </si>
  <si>
    <t>MARTINEZ MARTINEZ/JOSE M</t>
  </si>
  <si>
    <t>DIEGO SALDANA ULLOA</t>
  </si>
  <si>
    <t>SALVADOR ISLAS</t>
  </si>
  <si>
    <t>SALAMANCA FERRER/DIANA</t>
  </si>
  <si>
    <t>JOSE EDUARDO MENA DELGADO</t>
  </si>
  <si>
    <t>RAMIREZ TORRES/BLANCA</t>
  </si>
  <si>
    <t>JERONIMO VARGAS GOMEZ  0</t>
  </si>
  <si>
    <t>ABASCAL HERRERO/LUIS</t>
  </si>
  <si>
    <t>VAZQUEZ MARIN/DULCE MARIA</t>
  </si>
  <si>
    <t>RENY G ROMANO CHAVEZ</t>
  </si>
  <si>
    <t>143721-144224</t>
  </si>
  <si>
    <t>GUTIERREZ NOGUEZ/EDGAR IVA</t>
  </si>
  <si>
    <t>GUSTAVO/GUTIERREZ VAZQUEZ</t>
  </si>
  <si>
    <t>MA ANGELES GONZALEZ M</t>
  </si>
  <si>
    <t>TDC ZERO</t>
  </si>
  <si>
    <t>DAVID CRUZ LOZADA</t>
  </si>
  <si>
    <t>SELECT NOMINA            /</t>
  </si>
  <si>
    <t>SUAREZ OVILLA/ABRAHAM</t>
  </si>
  <si>
    <t>MARTAGON GONZALEZ/AMALIA</t>
  </si>
  <si>
    <t>BRYAN ALEK GARCIA MARIN</t>
  </si>
  <si>
    <t>ARENCIBIA MONTERO/CLARA E</t>
  </si>
  <si>
    <t>OLGUIN DEL ROSARIO/KARINA</t>
  </si>
  <si>
    <t>JUAREZ/SILVIA CAROLINA</t>
  </si>
  <si>
    <t>CASTILLO-HUITZIL/MARIA A</t>
  </si>
  <si>
    <t>LOPEZ HERNANDEZ/GREGORIO</t>
  </si>
  <si>
    <t>CONCEPCION CASTILLO T</t>
  </si>
  <si>
    <t>ROSALIA SERRANO VALLE  0</t>
  </si>
  <si>
    <t>CLAUDIO MORALES LUNA   0</t>
  </si>
  <si>
    <t>JUAREZ R/JOSE C ANTONIO</t>
  </si>
  <si>
    <t>GIANI/RODOLFO</t>
  </si>
  <si>
    <t>09686B</t>
  </si>
  <si>
    <t>EDIFICAZ SA DE CV</t>
  </si>
  <si>
    <t>143742-152528</t>
  </si>
  <si>
    <t>MORALES SAUCEDO/MARIA JOSE</t>
  </si>
  <si>
    <t>MEJIA GARCIA/LUIS FRANCISC</t>
  </si>
  <si>
    <t>Oi812R</t>
  </si>
  <si>
    <t>MAIRA JOSELIN GALVAN MARTINEZ</t>
  </si>
  <si>
    <t>ORTIZ/MARCO ANTONIO</t>
  </si>
  <si>
    <t>GARCIA DURAN/MARIA LUZ</t>
  </si>
  <si>
    <t>SALAMANCA/ALBERTO</t>
  </si>
  <si>
    <t>REYES/ANIBAL FRANCISCO</t>
  </si>
  <si>
    <t>143747-153652</t>
  </si>
  <si>
    <t>IBANEZ SANCHEZ/DANIEL</t>
  </si>
  <si>
    <t>MARGARITA LIMA JUAREZ  0</t>
  </si>
  <si>
    <t>BASILICA/LOPEZ VASQUEZ</t>
  </si>
  <si>
    <t>ALFREDO/CARRILLO BECERRA</t>
  </si>
  <si>
    <t>YANET/MARQUEZ OLVERA</t>
  </si>
  <si>
    <t>LOZADA HERNANDEZ/ANA</t>
  </si>
  <si>
    <t>143752-154527</t>
  </si>
  <si>
    <t>NAVARRO CARBALLO/CRUZ AL</t>
  </si>
  <si>
    <t>DANIEL LUNA GONZALEZ   0</t>
  </si>
  <si>
    <t>ROMERO FERNANDEZ/JOSE LUIS</t>
  </si>
  <si>
    <t>SAMUEL/SERVIN CORONA</t>
  </si>
  <si>
    <t>LEONEL BORDONAVE SALAS</t>
  </si>
  <si>
    <t>MALONE/JOANNE.MISS</t>
  </si>
  <si>
    <t>JOSE ANTONIO CARREON CRUZ</t>
  </si>
  <si>
    <t>143769-161917</t>
  </si>
  <si>
    <t>RODOLFO PEREZ CUAHUTLE 0</t>
  </si>
  <si>
    <t>RAMIREZ/NANCY</t>
  </si>
  <si>
    <t>143772-162948</t>
  </si>
  <si>
    <t>PABLO G/ELIZONDO HERNANDEZ</t>
  </si>
  <si>
    <t>VERONICA ESQUIVEL ROMERO</t>
  </si>
  <si>
    <t>FLORES ROMERO/ADAN</t>
  </si>
  <si>
    <t>GARCES C/HECTOR I</t>
  </si>
  <si>
    <t>SOTO CHICO/TRINIDAD</t>
  </si>
  <si>
    <t>143774-163514</t>
  </si>
  <si>
    <t>SABAS GUEVARA/GERARDO</t>
  </si>
  <si>
    <t>AZPILCUETA B/NORMA</t>
  </si>
  <si>
    <t>ZUNIGA/YELITZA</t>
  </si>
  <si>
    <t>08012D</t>
  </si>
  <si>
    <t>LUIS VALDEZ MEDINA</t>
  </si>
  <si>
    <t>QUEZADA/ LOREN</t>
  </si>
  <si>
    <t>CESAR CASTRO LINARES   0</t>
  </si>
  <si>
    <t>BALANDRA/JESUS MANUEL</t>
  </si>
  <si>
    <t>DIANA ESPEJEL JURADO</t>
  </si>
  <si>
    <t>BERTADO HERNANDEZ/J</t>
  </si>
  <si>
    <t>SOSA CRUZ/OSIEL</t>
  </si>
  <si>
    <t>CLIENTE BANCO PICHINCHA/</t>
  </si>
  <si>
    <t>JORGE PASTRANA</t>
  </si>
  <si>
    <t>FLORES RODRIGUE/LUIS</t>
  </si>
  <si>
    <t>BLANDON/EMILY</t>
  </si>
  <si>
    <t>143784-165057</t>
  </si>
  <si>
    <t>JOSE M AMADOR LOPEZ</t>
  </si>
  <si>
    <t>ALMANZA CASTILLO/MONICA I</t>
  </si>
  <si>
    <t>ABEL RENE/CRUZ JUAREZ</t>
  </si>
  <si>
    <t>MARCIAL CRUZ/DANIEL</t>
  </si>
  <si>
    <t>NANCY/PEREZ CASELIN</t>
  </si>
  <si>
    <t>RENDON ESCUDERO/HERMINIO</t>
  </si>
  <si>
    <t>HAM A/ADRIANA E</t>
  </si>
  <si>
    <t>KARINA CARPINTEIRO SANCHEZ</t>
  </si>
  <si>
    <t>FROST/LINE BJORNSGAARD</t>
  </si>
  <si>
    <t>BRENDA/SANCHEZ RODRIGUEZ</t>
  </si>
  <si>
    <t>GOMEZ TORRES/LUIS ANTONIO</t>
  </si>
  <si>
    <t>GARCIA/ MARIA</t>
  </si>
  <si>
    <t>ADRIANA BALBUENA CABRERA</t>
  </si>
  <si>
    <t>AVALOS RODRIGUEZ/MANA E</t>
  </si>
  <si>
    <t>CASTILLO GOMEZ/JESUS RAFAE</t>
  </si>
  <si>
    <t>INVEX 0/VOLARIS</t>
  </si>
  <si>
    <t>LOPEZ PACHECO/ALDEN</t>
  </si>
  <si>
    <t>DIAZ RUBIO/FRANCISCO</t>
  </si>
  <si>
    <t>GREGORIO CORDERO MORALES</t>
  </si>
  <si>
    <t>BERTHA ALVAREZ DOMINGUE0</t>
  </si>
  <si>
    <t>HERNANDEZ MARTINEZ/MARIO A</t>
  </si>
  <si>
    <t>CEPEDA VAZQUEZ/CLAUDIA M</t>
  </si>
  <si>
    <t>GONZALEZ TOLEDO/LUIS U</t>
  </si>
  <si>
    <t>ROMERO/VALERIA M</t>
  </si>
  <si>
    <t>143811-172354</t>
  </si>
  <si>
    <t>JUAN C REYES HERRERA   0</t>
  </si>
  <si>
    <t>SERGIO ARANA JUAREZ</t>
  </si>
  <si>
    <t>ALUJA POSADA/EMILIANO</t>
  </si>
  <si>
    <t>ZEPEDA PEREZ/RICARDO</t>
  </si>
  <si>
    <t>ODETH/GONZALEZ CERON</t>
  </si>
  <si>
    <t>ROMERO PLAZA/AINARA</t>
  </si>
  <si>
    <t>MARCELA ESCAMILLA SERRATO</t>
  </si>
  <si>
    <t>VALLARTE LUNA/LUIS ENRIQUE</t>
  </si>
  <si>
    <t>ESPINOSA CALVO/MELISSA</t>
  </si>
  <si>
    <t>BARRIOS FUENTES/MARIA DE J</t>
  </si>
  <si>
    <t>CESPEDES CORTES/MA ELENA</t>
  </si>
  <si>
    <t>GOMEZ/MARIA D</t>
  </si>
  <si>
    <t>MORENO/ DANIEL</t>
  </si>
  <si>
    <t>00007/LI1</t>
  </si>
  <si>
    <t>JACQUIBELL ORDUNA</t>
  </si>
  <si>
    <t>OJEDA GONZALEZ/JOSE JESUS</t>
  </si>
  <si>
    <t>EZQUERRA GOMEZ/RAMON</t>
  </si>
  <si>
    <t>VES0785589</t>
  </si>
  <si>
    <t>ALFONSO LOPEZ DIAZ</t>
  </si>
  <si>
    <t>MELENDES CRUZ/ANA ROSA</t>
  </si>
  <si>
    <t>LEAL DEL RIO/YOSMARA D</t>
  </si>
  <si>
    <t>143838-180947</t>
  </si>
  <si>
    <t>MARTHA/HERNANDEZ REYES</t>
  </si>
  <si>
    <t>JOSE L SALVADOR ZARAUT 0</t>
  </si>
  <si>
    <t>GARCIA P/HUGO A</t>
  </si>
  <si>
    <t>OSORIO/YAZMIN</t>
  </si>
  <si>
    <t>143841-181232</t>
  </si>
  <si>
    <t>DE LA HOZ GUTIERREZ SOLA/E</t>
  </si>
  <si>
    <t>COYOTL/IRAIS AMARO</t>
  </si>
  <si>
    <t>MORAILA O/DANIEL</t>
  </si>
  <si>
    <t>GARCIA/KAREN ALEJANDRA</t>
  </si>
  <si>
    <t>MEZA/JOSE A</t>
  </si>
  <si>
    <t>DANIELA CRISTINA CELAYA</t>
  </si>
  <si>
    <t>HERNANDEZ ESQUIVEL/GEMA</t>
  </si>
  <si>
    <t>MARIA ELENA REYES TEXCUCAN</t>
  </si>
  <si>
    <t>CHRISTOPH/BARKEY</t>
  </si>
  <si>
    <t>NG6XJ8</t>
  </si>
  <si>
    <t>143844-182047</t>
  </si>
  <si>
    <t>PEREZ GARCIA/MARIO</t>
  </si>
  <si>
    <t>JOB ALBERTO REYES P</t>
  </si>
  <si>
    <t>ALEX/CORIA</t>
  </si>
  <si>
    <t>M MARTINEZ/ANABEL</t>
  </si>
  <si>
    <t>AGUSTIN GARCIA/JORGE</t>
  </si>
  <si>
    <t>VAZQUEZ OREA/NIDIA ALINA</t>
  </si>
  <si>
    <t>G ADRIAN JUAREZ V</t>
  </si>
  <si>
    <t>LOPEZ AGISS/JORGE ARTURO</t>
  </si>
  <si>
    <t>GUTIERREZ/ANTONIO</t>
  </si>
  <si>
    <t>09897G</t>
  </si>
  <si>
    <t>CONSUELO COYAC TORAL   0</t>
  </si>
  <si>
    <t>JIMENEZ PEREZ/BERENICE</t>
  </si>
  <si>
    <t>TOCHIMANI TECUAPETLA/J</t>
  </si>
  <si>
    <t>79532Z</t>
  </si>
  <si>
    <t>J ANGEL GARCIA GUTIERREZ</t>
  </si>
  <si>
    <t>MIGUEL A GONZALEZ B    0</t>
  </si>
  <si>
    <t>SERRA BOU/PAU</t>
  </si>
  <si>
    <t>HERNANDEZ/RODOLFO SANCHEZ</t>
  </si>
  <si>
    <t>08238D</t>
  </si>
  <si>
    <t>JOSE ALFREDO ESCALONA ORTIZ</t>
  </si>
  <si>
    <t>AVALOS MARTINEZ/GEORGINA</t>
  </si>
  <si>
    <t>PEREZ AGUILAR/CLAUDIA YARA</t>
  </si>
  <si>
    <t>ROSA N CHAVEZ RUIZ</t>
  </si>
  <si>
    <t>SANTOS MELLADO/LUIS E</t>
  </si>
  <si>
    <t>CARMEN GUADALUPE VILLEGAS RUIZ</t>
  </si>
  <si>
    <t>MAZIRAGA/SOPHIE</t>
  </si>
  <si>
    <t>HERNANDEZ TEODORO/OMAR</t>
  </si>
  <si>
    <t>CONTRERAS AVALOS/JULIO C</t>
  </si>
  <si>
    <t>/JUAN JOSE DAVILA DELGADO</t>
  </si>
  <si>
    <t>BARRON/JORGE</t>
  </si>
  <si>
    <t>BELTRAN CRUZ/MIGUEL</t>
  </si>
  <si>
    <t>POTRERO/PEDRO</t>
  </si>
  <si>
    <t>JOSE LUIS ARENAS RAMIREZ</t>
  </si>
  <si>
    <t>00309C</t>
  </si>
  <si>
    <t>GONZALEZ AGUILAR/KAREN</t>
  </si>
  <si>
    <t>RAMON HERREJON P</t>
  </si>
  <si>
    <t>DAVID MORALES PLUMA</t>
  </si>
  <si>
    <t>143864-192233</t>
  </si>
  <si>
    <t>ESPINOS/ROBERTO ZENTENO</t>
  </si>
  <si>
    <t>JUAN CARLOS SOSA</t>
  </si>
  <si>
    <t>DE LA FUENTE/ALFREDO</t>
  </si>
  <si>
    <t>AGUIRRE GARCIA/MIGUEL</t>
  </si>
  <si>
    <t>ROJAS CUELLAR/MOISES</t>
  </si>
  <si>
    <t>RIANO CARAZA/JUAN MANUEL</t>
  </si>
  <si>
    <t>JARQUIN-BREMER/CARLOS</t>
  </si>
  <si>
    <t>143886-194043</t>
  </si>
  <si>
    <t>/LETICIA BENITEZ RAMIREZ</t>
  </si>
  <si>
    <t>MUNDO PREMIER NOMINA     /</t>
  </si>
  <si>
    <t>ALEJANDRA LANDEROS</t>
  </si>
  <si>
    <t>CESAR PEREZ MARTINEZ</t>
  </si>
  <si>
    <t>JANELLY ALICIA SANCHEZ FRANCO</t>
  </si>
  <si>
    <t>ALCANTARA PENA/EDELMIRA</t>
  </si>
  <si>
    <t>143909-200749</t>
  </si>
  <si>
    <t>LOPEZ ROSAS/M</t>
  </si>
  <si>
    <t>CARRIOLA JIMENEZ/GABRIEL</t>
  </si>
  <si>
    <t>ANGELICA SANCHEZ SAUCEDO</t>
  </si>
  <si>
    <t>ERNESTO POPOCA G</t>
  </si>
  <si>
    <t>MA ELVIRA RODRIGUEZ RANGEL</t>
  </si>
  <si>
    <t>CAJIGA/ANDRES</t>
  </si>
  <si>
    <t>ENRIQUEZ MARIN/FILOMENA</t>
  </si>
  <si>
    <t>GARCIA/ ROLANDO</t>
  </si>
  <si>
    <t>DE SAN/GREGORIO ALEJANDRO</t>
  </si>
  <si>
    <t>LISETE GUTIERREZ GONZALEZ</t>
  </si>
  <si>
    <t>CASTRO RDZ/MA EUGENIA</t>
  </si>
  <si>
    <t>NAYELI/HUITZIL PALAFOX</t>
  </si>
  <si>
    <t>MONTERO/DANIEL</t>
  </si>
  <si>
    <t>SIMMONS/ELAYNA</t>
  </si>
  <si>
    <t>VICTOR/GUTIERREZ RODRIGUEZ</t>
  </si>
  <si>
    <t>ENRIQUEZ ROSADO/ALBERTO</t>
  </si>
  <si>
    <t>ORDAZ/JOSE L</t>
  </si>
  <si>
    <t>JUAN GRANADOS DOMNGUEZ</t>
  </si>
  <si>
    <t>MUGICA DE LA LANZA G/YOSEL</t>
  </si>
  <si>
    <t>143944-210547</t>
  </si>
  <si>
    <t>AVILA GOMEZ/JUAN JESUS</t>
  </si>
  <si>
    <t>PEREZ FERNANDEZ/JUAN EDGAR</t>
  </si>
  <si>
    <t>VICTOR MANTILLA</t>
  </si>
  <si>
    <t>00607R</t>
  </si>
  <si>
    <t>DISCOVER</t>
  </si>
  <si>
    <t>SERGIO MARTIN/RODRIGUEZ</t>
  </si>
  <si>
    <t>GARCIA/LEANDRO JAVIER</t>
  </si>
  <si>
    <t>DA COSTA/PEDRO</t>
  </si>
  <si>
    <t>ALCUD/ LUIS</t>
  </si>
  <si>
    <t xml:space="preserve">06082021DRIVER </t>
  </si>
  <si>
    <t>OCTAVIO FLORES GUERRERO</t>
  </si>
  <si>
    <t>CISNEROS GARCIA/ISIDRO</t>
  </si>
  <si>
    <t>PINTO LOPEZ/JOSE LUIS A</t>
  </si>
  <si>
    <t>YETLANEZI MENDOZA S</t>
  </si>
  <si>
    <t>CEPEDA ANDARA/CARLOS A</t>
  </si>
  <si>
    <t>/ALBERTO AZCARATE VARELA</t>
  </si>
  <si>
    <t>VICTOR F HUIDOBRO C</t>
  </si>
  <si>
    <t>LARA PEREZ/ARNULFO</t>
  </si>
  <si>
    <t>ATRISTAIN GORDILLO/HECTOR</t>
  </si>
  <si>
    <t>MOLLADO VARGAS/JUAN A</t>
  </si>
  <si>
    <t>COYOTZI OJEDA/JOSE LUIS</t>
  </si>
  <si>
    <t>143952-222039</t>
  </si>
  <si>
    <t>DIPROMEDIC S A DE C V</t>
  </si>
  <si>
    <t>ALEXIS ERICK RUIZ LINARES</t>
  </si>
  <si>
    <t>FLORENT/DE FENOYL.M</t>
  </si>
  <si>
    <t>AMADOR ZAMORA/ALEJANDRO</t>
  </si>
  <si>
    <t>RUBBENS/MAURICE-YVES</t>
  </si>
  <si>
    <t>GUERRA/DANIELA VEGA</t>
  </si>
  <si>
    <t>09187D</t>
  </si>
  <si>
    <t>BERMEJO GUZMAN/</t>
  </si>
  <si>
    <t>LUIS MARTINEZ MAZARIEGO0</t>
  </si>
  <si>
    <t>RIVERA ROSAS/CINTHYA CAROL</t>
  </si>
  <si>
    <t>TALAVERA QUINTERO/VICTOR M</t>
  </si>
  <si>
    <t>CID ENRIQUEZ/LORENA ANDREA</t>
  </si>
  <si>
    <t>TAMARA RUBI BARRON</t>
  </si>
  <si>
    <t>143959-231827</t>
  </si>
  <si>
    <t>CHIJATE MARTINEZ/FRANCISCO</t>
  </si>
  <si>
    <t>FRANCISCO MARCOS/NOE</t>
  </si>
  <si>
    <t>LEYVA/RIGOBERTO</t>
  </si>
  <si>
    <t>AMARO HERNANDEZ/EDMUNDO</t>
  </si>
  <si>
    <t>ROMO MICHAUD/ROBERTO</t>
  </si>
  <si>
    <t>LOPUKHOV/DANIL</t>
  </si>
  <si>
    <t>/ARELY REYES CADENA</t>
  </si>
  <si>
    <t>MARTINEZ ORTIZ/KARINA</t>
  </si>
  <si>
    <t>HERNANDEZ/MARTIN</t>
  </si>
  <si>
    <t>SUAREZ RODRIGUEZ/JESUS ENR</t>
  </si>
  <si>
    <t>ERIK RUBEN/ZENTENO ROJAS</t>
  </si>
  <si>
    <t>GONZALEZ CARRASCO/ROMAN</t>
  </si>
  <si>
    <t>IVAN/ESQUINCA YANEZ</t>
  </si>
  <si>
    <t>JORGE E GARCIA HUERTA</t>
  </si>
  <si>
    <t>MACIAS/MICHEL</t>
  </si>
  <si>
    <t>ORLANDO/MARTINEZ HERNANDEZ</t>
  </si>
  <si>
    <t>RIVERA/JAIME</t>
  </si>
  <si>
    <t>2XGDJ8</t>
  </si>
  <si>
    <t>GARCIA GOMEZ/OMAR</t>
  </si>
  <si>
    <t>FELIX IBARRA/JUAN JOSE</t>
  </si>
  <si>
    <t>MARTINEZ SISNIEGA/NILLI</t>
  </si>
  <si>
    <t>PATINO/NAYELI LIMA</t>
  </si>
  <si>
    <t>PEREZ ARIAS/A</t>
  </si>
  <si>
    <t>MULLER/CARLOS</t>
  </si>
  <si>
    <t>REYNA GUZMAN</t>
  </si>
  <si>
    <t>CESAR A/ARELLANES VELASCO</t>
  </si>
  <si>
    <t>BANORTE FACIL</t>
  </si>
  <si>
    <t>DANIEL/HERNANDEZ ESPINDOLA</t>
  </si>
  <si>
    <t>TERESA ZAVALA H</t>
  </si>
  <si>
    <t>ISRAEL VARGAS MARTINEZ 0</t>
  </si>
  <si>
    <t>BOUCHI/NATHAN.M.</t>
  </si>
  <si>
    <t>GIARDINI/MIRA</t>
  </si>
  <si>
    <t>JORDAN/LUKE</t>
  </si>
  <si>
    <t>06100G</t>
  </si>
  <si>
    <t>MARTINEZ/ ALEDA</t>
  </si>
  <si>
    <t>MANUEL VALENTIN CRUZ</t>
  </si>
  <si>
    <t>WILLEBALDO FLORES M</t>
  </si>
  <si>
    <t>MELENDEZ/NELLIE N</t>
  </si>
  <si>
    <t>VILLARROEL GAR/JOSE MIGUEL</t>
  </si>
  <si>
    <t>SANZ SANDOVAL/LUNA</t>
  </si>
  <si>
    <t>MICHEL/BAUTISTA MARTINEZ</t>
  </si>
  <si>
    <t>CERVANTES PANTALEON/NOEMI</t>
  </si>
  <si>
    <t>MARCO A ALFARO ALFARO  0</t>
  </si>
  <si>
    <t>CASTANEDA LACK/LUIS JAVIER</t>
  </si>
  <si>
    <t>07082021DRIVER</t>
  </si>
  <si>
    <t>ESCOBAR L/INES MERCEDES</t>
  </si>
  <si>
    <t>CAMILO GARCIA/SOCORRO</t>
  </si>
  <si>
    <t>NA                      /</t>
  </si>
  <si>
    <t>CANTO LORENZO/MARIA</t>
  </si>
  <si>
    <t>MORALES MORALES/URIEL</t>
  </si>
  <si>
    <t>ENRIQUE/GARCIA PEREZ</t>
  </si>
  <si>
    <t>GONZALO GARCIA H</t>
  </si>
  <si>
    <t>ORDONEZ MEZA/MARCELA</t>
  </si>
  <si>
    <t>VICTOR H JUAREZ OLVERA</t>
  </si>
  <si>
    <t>BOSSLET/ALAN</t>
  </si>
  <si>
    <t>MARTI M/BERNARDO CUAU</t>
  </si>
  <si>
    <t>FIGUEROA/JOSE</t>
  </si>
  <si>
    <t>VALDEZ FLORES/ROSSI</t>
  </si>
  <si>
    <t>MUNOZ/JUAN CARLOS</t>
  </si>
  <si>
    <t>CER/JOSE CARLOS CORDERO</t>
  </si>
  <si>
    <t>MATTHIAS ROSCHE</t>
  </si>
  <si>
    <t>MARIANA RIVERA CASTILLO</t>
  </si>
  <si>
    <t>/JAVIER ALBERTO RODRIGUEZ</t>
  </si>
  <si>
    <t>LEYVA/MARIA</t>
  </si>
  <si>
    <t>ROBLES LOPEZ/FRANCISCO</t>
  </si>
  <si>
    <t>MARQUEZ MORALES/RUSBEL A</t>
  </si>
  <si>
    <t>MARAIYAK LIMA MARTINEZ 0</t>
  </si>
  <si>
    <t>SANDRA/FLORES HUERTA</t>
  </si>
  <si>
    <t>OLALDE GONZALEZ/BETUEL</t>
  </si>
  <si>
    <t>CO/PAQUETERIA CHOLULA</t>
  </si>
  <si>
    <t>RAMIREZ LAGOS/JEANETTE</t>
  </si>
  <si>
    <t>ALQUEZADA M/MARGARITA</t>
  </si>
  <si>
    <t>VILLEGAS CORDOVA/MELCHOR</t>
  </si>
  <si>
    <t>TAMEZ MENCHACA/AIDE</t>
  </si>
  <si>
    <t>NUNEZ RIOS/ROSA MARIA</t>
  </si>
  <si>
    <t>/MANUEL ALBERTO CANCHE SAN</t>
  </si>
  <si>
    <t>GOIZ SANTILLAN/FLORENCIA</t>
  </si>
  <si>
    <t>143976-083206</t>
  </si>
  <si>
    <t>BAEZ NAVAS/JULIO R</t>
  </si>
  <si>
    <t>DULCE MARIA/OJEDA MARTINEZ</t>
  </si>
  <si>
    <t>MAXIMO CASIANO/MARISOL</t>
  </si>
  <si>
    <t>MARIA D DE GARCIA</t>
  </si>
  <si>
    <t>02730C</t>
  </si>
  <si>
    <t>GUERRERO ZARATE/GEOVANNI</t>
  </si>
  <si>
    <t>CARLOS/SAAVEDRA ROJAS</t>
  </si>
  <si>
    <t>PENA LARA/IVAN DE JESUS</t>
  </si>
  <si>
    <t>BAIR/DAVID</t>
  </si>
  <si>
    <t>00741C</t>
  </si>
  <si>
    <t>SORAIA S PRIETCH</t>
  </si>
  <si>
    <t>MARTINEZ ROJAS/DANIEL</t>
  </si>
  <si>
    <t>FITZYERALD NAXI SAMANO 0</t>
  </si>
  <si>
    <t>GARCIA PAVON/TIARE</t>
  </si>
  <si>
    <t>PARRA RAMIREZ/LILIANA G</t>
  </si>
  <si>
    <t>RAMIREZ RIVERA/B ICELA</t>
  </si>
  <si>
    <t>RIVERA HERNANDEZ/DANIEL A</t>
  </si>
  <si>
    <t>JAVIER/GIL MARTINEZ</t>
  </si>
  <si>
    <t>FLORINA/ALBA SANCHEZ</t>
  </si>
  <si>
    <t>CORTES FLORES/AIDA</t>
  </si>
  <si>
    <t>ERIK D PACHECO HERNANDE0</t>
  </si>
  <si>
    <t>GONZALEZ PENA/JUAN</t>
  </si>
  <si>
    <t>FIERRO MARTINEZ/RAQUEL</t>
  </si>
  <si>
    <t>PARLANGE A/ANTONIO</t>
  </si>
  <si>
    <t>VALERIO/SERAFIN SERGIO</t>
  </si>
  <si>
    <t>RAFAEL MADRID</t>
  </si>
  <si>
    <t>SOSA COVARRUBIAS/GABRIEL</t>
  </si>
  <si>
    <t>PREMIER                  /</t>
  </si>
  <si>
    <t>LOPEZ VALENCIA/ELIZABETH</t>
  </si>
  <si>
    <t>VICTOR HUGO LEYVA VAZQUEZ</t>
  </si>
  <si>
    <t>LUIS A GONZALEZ JIMENEZ</t>
  </si>
  <si>
    <t>CRUZWALDO/CAMPOS CANO</t>
  </si>
  <si>
    <t>NORBERTO/VELAZQUEZ NINO</t>
  </si>
  <si>
    <t>PENA VERA/LETICIA</t>
  </si>
  <si>
    <t>MARTINEZ MANZO/M GUADALUPE</t>
  </si>
  <si>
    <t>FORMACIO/CESAR C</t>
  </si>
  <si>
    <t>37738Z</t>
  </si>
  <si>
    <t>EULOGIO ZARAGOZA PEREZ 0</t>
  </si>
  <si>
    <t>J LUIS REYES EQUIHUA   0</t>
  </si>
  <si>
    <t>MIGUEL A SANCHEZ MENDEZ0</t>
  </si>
  <si>
    <t>DOMINGU/JORGE ROSALES</t>
  </si>
  <si>
    <t>CORTES CHAVEZ/MA CARMEN</t>
  </si>
  <si>
    <t>COYOTZI NEGRON/JORGE LUIS</t>
  </si>
  <si>
    <t>PAZ LOAIZA/JAVIER</t>
  </si>
  <si>
    <t>XENIA/HUERTA GARCIA</t>
  </si>
  <si>
    <t>ROMERO TELLEZ/HEBER</t>
  </si>
  <si>
    <t>RICARDO NAVA HERNANDEZ</t>
  </si>
  <si>
    <t>HERNANDEZ N/INDIRA SINAI</t>
  </si>
  <si>
    <t>ROMAN SILVA RAMIREZ    0</t>
  </si>
  <si>
    <t>PINEDA MIRA/CARLOS</t>
  </si>
  <si>
    <t>GARCIA SANCHEZ/FELIPE</t>
  </si>
  <si>
    <t>GARZONE GIOVANNI/</t>
  </si>
  <si>
    <t>JUAN C ESPINOSA REYES  0</t>
  </si>
  <si>
    <t>GONZALEZ/RICARDO</t>
  </si>
  <si>
    <t>IVAN/TINOCO AUPART</t>
  </si>
  <si>
    <t>LOPEZ DORANTES/M M MARCELA</t>
  </si>
  <si>
    <t>AGUILAR/RICARDO</t>
  </si>
  <si>
    <t>SALAZAR GUERRERO/OMAR B</t>
  </si>
  <si>
    <t>/JAIME HERNANDEZ GARCIA</t>
  </si>
  <si>
    <t>ISLAS RAMIREZ/LUIS FCO</t>
  </si>
  <si>
    <t>REYES ARRIAGA/IGNACIO</t>
  </si>
  <si>
    <t>TARACENA LICON/MORAYMA CRI</t>
  </si>
  <si>
    <t>CUAPANTECA REYES/VERONICA</t>
  </si>
  <si>
    <t>OSCAR/CASTILLO GALINDO</t>
  </si>
  <si>
    <t>PELAYO SALAZAR/MALLYOLO E</t>
  </si>
  <si>
    <t>MARTINEZ LOPEZ/ROBERTO OMA</t>
  </si>
  <si>
    <t>DAUDET/CLEMENT .M</t>
  </si>
  <si>
    <t>PATRICIA PEREZ FLORES</t>
  </si>
  <si>
    <t>GLORIA ELENA/CAVAZOS CRUZ</t>
  </si>
  <si>
    <t>RICCIARDI/MARIO</t>
  </si>
  <si>
    <t>CARMEN MARIA ALEJANDRI ROJ</t>
  </si>
  <si>
    <t>GUILLERMO/GONZALEZ</t>
  </si>
  <si>
    <t>DUTOUR/PIERRE ANTOINE .M</t>
  </si>
  <si>
    <t>JOSUE J TORRES VAZQUEZ 0</t>
  </si>
  <si>
    <t>ROJAS CONCHA/LUIS JORGE</t>
  </si>
  <si>
    <t>JUAREZ/MARIBEL</t>
  </si>
  <si>
    <t>ALFARO MORALES/ELIAS</t>
  </si>
  <si>
    <t>AGUILAR/MARIA DE LA LUZ P</t>
  </si>
  <si>
    <t>JOSE L COLOMBRES H     0</t>
  </si>
  <si>
    <t>GERTRUDIZ-SALVADOR/A</t>
  </si>
  <si>
    <t>ABRIL SELENE VELEZ SERRA</t>
  </si>
  <si>
    <t>CHRISTIAN RODRIGUEZ M</t>
  </si>
  <si>
    <t>ABRAHAM JUAREZ YANEZ   0</t>
  </si>
  <si>
    <t>TORRES/GABRIELA</t>
  </si>
  <si>
    <t>DESARO/TOMAS</t>
  </si>
  <si>
    <t>DE SARO AMAYA/ERNESTO</t>
  </si>
  <si>
    <t>144034-113809</t>
  </si>
  <si>
    <t>/WILLIAM LEON LEAL</t>
  </si>
  <si>
    <t>LUZ M CARMEN CISNERO M</t>
  </si>
  <si>
    <t>GONZALEZ JIMENEZ/V ALONSO</t>
  </si>
  <si>
    <t>PALMA CASTUERA/RICARDO</t>
  </si>
  <si>
    <t>MORALES FLORES/JORGE</t>
  </si>
  <si>
    <t>JESSICA/GERLAND</t>
  </si>
  <si>
    <t>RNT4ZJ</t>
  </si>
  <si>
    <t>VILLANUEVA PENALOZA/DANIEL</t>
  </si>
  <si>
    <t>RAMIREZ/JUAN ALEJANDRO</t>
  </si>
  <si>
    <t>RJA VERHOOF</t>
  </si>
  <si>
    <t>LOPEZ BAZAN/J ISLAM</t>
  </si>
  <si>
    <t>GONZALEZ CADENA/MIGUEL ANG</t>
  </si>
  <si>
    <t>AEROMBNCA SIN NUMEROS</t>
  </si>
  <si>
    <t>MORAES/RODRIGO F</t>
  </si>
  <si>
    <t>JUAN ANTONIO TELLEZ GAMEZ</t>
  </si>
  <si>
    <t>144054-121331</t>
  </si>
  <si>
    <t>CRUZ LUNA/LUCERO CATALINA</t>
  </si>
  <si>
    <t>JORGE HUGO/RENDON MEZA</t>
  </si>
  <si>
    <t>RUIZ FLORES/MARIA G</t>
  </si>
  <si>
    <t>FERNANDEZ HERRERA/MARIA AN</t>
  </si>
  <si>
    <t>PEREGRINA/MARCO</t>
  </si>
  <si>
    <t>ANAYELI/ROSAS DIAZ</t>
  </si>
  <si>
    <t>SNT SELECT WE            /</t>
  </si>
  <si>
    <t>MITRE ARENAS/VALENTIN</t>
  </si>
  <si>
    <t>00251/LOB FOOTWEAR</t>
  </si>
  <si>
    <t>ANA CECILIA/NUNEZ MENESES</t>
  </si>
  <si>
    <t>PEREZ SANCHEZ/OSCAR</t>
  </si>
  <si>
    <t>CRUZ SANJUAN/ALEJANDR</t>
  </si>
  <si>
    <t>RAUL A  HERNANDEZ R</t>
  </si>
  <si>
    <t>MICHELLE/LOBO IBARROLA</t>
  </si>
  <si>
    <t>RODRIGUEZ M/ALEJANDRO</t>
  </si>
  <si>
    <t>AGUILAR SALVADOR/GUSTAVO</t>
  </si>
  <si>
    <t>J DE JESUS/GOMEZ CARRILLO</t>
  </si>
  <si>
    <t>HAM/MONTSERRAT SIHU</t>
  </si>
  <si>
    <t>PERSONALISED/</t>
  </si>
  <si>
    <t>144072-130133</t>
  </si>
  <si>
    <t>SUPERDIGITAL             /</t>
  </si>
  <si>
    <t>MAXIMINO GONZALEZ G    0</t>
  </si>
  <si>
    <t>FERNANDEZ CANO/ESPERANZA</t>
  </si>
  <si>
    <t>JESSICA LILIANA ALKUICIRA GUEVARA</t>
  </si>
  <si>
    <t>HERNANDEZ/ANTONIO</t>
  </si>
  <si>
    <t>CARY MICHAEL JENSEN</t>
  </si>
  <si>
    <t>CAMPOS P/CINTHIA</t>
  </si>
  <si>
    <t>RODELAS JR/EDUARDO</t>
  </si>
  <si>
    <t>JESE AMINADAB FLORES R 0</t>
  </si>
  <si>
    <t>VANNINI/GIACOMO</t>
  </si>
  <si>
    <t>TORRES DUARTE SR/MILTON</t>
  </si>
  <si>
    <t>60416Z</t>
  </si>
  <si>
    <t>CEJA/GLORIA</t>
  </si>
  <si>
    <t>GUSTAVO RAMIREZ TAPIA  0</t>
  </si>
  <si>
    <t>LAZCANO/PABLO O</t>
  </si>
  <si>
    <t>LOPEZ BAUTISTA/MARISOL</t>
  </si>
  <si>
    <t>COMPARTAMOS</t>
  </si>
  <si>
    <t>PEREZ HERNANDEZ/MONICA</t>
  </si>
  <si>
    <t>ISABEL GALLARDO PINEDA 0</t>
  </si>
  <si>
    <t>MAS DESPENSA</t>
  </si>
  <si>
    <t>REYES MORALES/GABRIEL</t>
  </si>
  <si>
    <t>DESDIER/MARCEL</t>
  </si>
  <si>
    <t>32165D</t>
  </si>
  <si>
    <t>PLASCENCIA PORRAS/ENRIQUE</t>
  </si>
  <si>
    <t>SANCHEZ/ABDIAS</t>
  </si>
  <si>
    <t>CRUZ M/ZONIA ESPERA</t>
  </si>
  <si>
    <t>VALBUENA/SALLY</t>
  </si>
  <si>
    <t>03509Z</t>
  </si>
  <si>
    <t>PONCE DE LEON AVALOS/ADIBE</t>
  </si>
  <si>
    <t>DOMINGUEZ/E R</t>
  </si>
  <si>
    <t>OMAR SANCHEZ RAMOS     0</t>
  </si>
  <si>
    <t>144082-134414</t>
  </si>
  <si>
    <t>DIOSZEGI/MARTON</t>
  </si>
  <si>
    <t>02634B</t>
  </si>
  <si>
    <t>RUTH ESMERALDA LIMON TORRE</t>
  </si>
  <si>
    <t>ANDRES/ANDRADE ROJAS</t>
  </si>
  <si>
    <t>FABIOLA SANCHEZ CAMACHO0</t>
  </si>
  <si>
    <t>LEE/JI HUN</t>
  </si>
  <si>
    <t>LAURA ALICIA MORALES GUERRA</t>
  </si>
  <si>
    <t>BLANCA AYANCE MORALES</t>
  </si>
  <si>
    <t>RICARDO ORTIZ CISNEROS 0</t>
  </si>
  <si>
    <t>ROSALES/JOSE GUADALUPE</t>
  </si>
  <si>
    <t>SANCHEZ MARTINEZ/TOMAS A</t>
  </si>
  <si>
    <t>DIANA GUADALUPE AGUILAR</t>
  </si>
  <si>
    <t>JOSE A MUNOZ RAMIREZ   0</t>
  </si>
  <si>
    <t>ALVA NIDIA GARCIA ARIZA</t>
  </si>
  <si>
    <t>FRANK CARLOS CAMACHO</t>
  </si>
  <si>
    <t>CORDOVA ROJAS/KARINA</t>
  </si>
  <si>
    <t>AYALA LAGUNAS/O</t>
  </si>
  <si>
    <t>LIY/MARIA</t>
  </si>
  <si>
    <t>144086-141133</t>
  </si>
  <si>
    <t>ZARAGOZA PARRA/GABRIELA</t>
  </si>
  <si>
    <t>E ISABEL CONTRERAS L   0</t>
  </si>
  <si>
    <t>ARLEY/MAURICIO</t>
  </si>
  <si>
    <t>PEREZ/MARIA</t>
  </si>
  <si>
    <t>ESPINOZA ZIMERMAN/DANAE</t>
  </si>
  <si>
    <t>SUAREZ/DAVID D</t>
  </si>
  <si>
    <t>ALINA RAMONA AROCHE BELLO</t>
  </si>
  <si>
    <t>TOVILLA/JONATHAN</t>
  </si>
  <si>
    <t>MARTHA REYES R.</t>
  </si>
  <si>
    <t>PAOLA AGUILAR CALIXTO</t>
  </si>
  <si>
    <t>RAMIREZ/JONATHAN</t>
  </si>
  <si>
    <t>JUAN M CRUZ HERNANDEZ  0</t>
  </si>
  <si>
    <t>ANALILIA VAZQUEZ</t>
  </si>
  <si>
    <t>CAMPOS BERRA/GABRIELA</t>
  </si>
  <si>
    <t>TERESA/SANCHEZ ROLDAN</t>
  </si>
  <si>
    <t>ROSAS SANCHEZ/ROSALIA</t>
  </si>
  <si>
    <t>AYALA MORALES/FERNANDO</t>
  </si>
  <si>
    <t>CAMARILLO TORRES/JUAN</t>
  </si>
  <si>
    <t>MONTGOMERY G/QUITCHE</t>
  </si>
  <si>
    <t>SAMANTHA VIVIANA PORRAS</t>
  </si>
  <si>
    <t>BAILEY /MARTIN EDWARD</t>
  </si>
  <si>
    <t>CARLOS RODRIGUEZ H     0</t>
  </si>
  <si>
    <t>NAVA CAMPOS/MONICA</t>
  </si>
  <si>
    <t>GUALBERTO/VAZQUEZ ISLAS</t>
  </si>
  <si>
    <t>NANCY/CARRASCO HERNANDEZ</t>
  </si>
  <si>
    <t>CRUZ MARTINEZ/JORGE</t>
  </si>
  <si>
    <t>JORGE DE LA RIVERA R   0</t>
  </si>
  <si>
    <t>SANTIAGO C GARCIA/</t>
  </si>
  <si>
    <t>EGNA KARINA BAUTISTA PALOMEQUE</t>
  </si>
  <si>
    <t>U8AWUS</t>
  </si>
  <si>
    <t>MICHELE MENDEZ</t>
  </si>
  <si>
    <t>BARO/IVAN JESUS AVELINO</t>
  </si>
  <si>
    <t>MORALES MEDINA/HUGO</t>
  </si>
  <si>
    <t>144103-150947</t>
  </si>
  <si>
    <t>REYES GUZMAN/MAXIMINO</t>
  </si>
  <si>
    <t>FERNANDO ORTIZ RETAMA</t>
  </si>
  <si>
    <t>GABRIEL ENRIQUE CHAN GONZALEZ</t>
  </si>
  <si>
    <t>IVETTE ROSALIA CORTES VILLA</t>
  </si>
  <si>
    <t>BIENERT/PATRICK</t>
  </si>
  <si>
    <t>PABLO PICENO HERNANDEZ</t>
  </si>
  <si>
    <t>BRINDIS VAZQUEZ/VERONICA R</t>
  </si>
  <si>
    <t>FRAIGE ZAMORA/JOSE CRUZ</t>
  </si>
  <si>
    <t>MUNIZ LOPEZ/ALBERTO</t>
  </si>
  <si>
    <t>TRIANA/GARAICOECHEA LOZANO</t>
  </si>
  <si>
    <t>RIVERA HERNANDEZ/LOURDES</t>
  </si>
  <si>
    <t>ISERN BESTARD/BARTOMEU</t>
  </si>
  <si>
    <t>MONSERRAT COYOPOL GUZMA0</t>
  </si>
  <si>
    <t>EHLINGER Y MOLINA/MAIDA</t>
  </si>
  <si>
    <t>OSCAR MARTINEZ M</t>
  </si>
  <si>
    <t>MORALES LEON/ALEJANDRO</t>
  </si>
  <si>
    <t>CARLOS A MOCTEZUMA LOPE0</t>
  </si>
  <si>
    <t>PINON VARGAS/HUMBERTO</t>
  </si>
  <si>
    <t>A/HERNANDEZ NAVARRETE</t>
  </si>
  <si>
    <t>JERONIMO ARIAS/BLANCA N</t>
  </si>
  <si>
    <t>YASMIN PACHECO BERNAL  0</t>
  </si>
  <si>
    <t>IBARRA MEDEL/HECTOR JAVIER</t>
  </si>
  <si>
    <t>ROSARIO/LAZALDE SANTANA</t>
  </si>
  <si>
    <t>MAGDALENO GUIZAR TAMAYO</t>
  </si>
  <si>
    <t>SANCHEZ/MISAEL</t>
  </si>
  <si>
    <t>HECTOR SALDANA ZAMORA</t>
  </si>
  <si>
    <t>KARINA ROSALIA MARTINEZ</t>
  </si>
  <si>
    <t>GARCIA MEZA/MARIA ELENA</t>
  </si>
  <si>
    <t>SANCHEZ/FRANCISCO</t>
  </si>
  <si>
    <t>06136P</t>
  </si>
  <si>
    <t>144120-165316</t>
  </si>
  <si>
    <t>AURELIO/PEREZ MUNIVE</t>
  </si>
  <si>
    <t>144121-165654</t>
  </si>
  <si>
    <t>DEPAOLI/MICHAEL</t>
  </si>
  <si>
    <t>00909D</t>
  </si>
  <si>
    <t>CRISOSTOMO ANGEL/PETRA</t>
  </si>
  <si>
    <t>JESUS A TORRES FLORES  0</t>
  </si>
  <si>
    <t>144125-171424</t>
  </si>
  <si>
    <t>SALAZAR INIESTA/SANDRA</t>
  </si>
  <si>
    <t>TAMBORERO ARNAL/JORGE A</t>
  </si>
  <si>
    <t>RAMIREZ LARA/JESUS ILICH</t>
  </si>
  <si>
    <t>FLORENCIO CUAUTLE RAMIREZ</t>
  </si>
  <si>
    <t>TOVAR/MAYRA J</t>
  </si>
  <si>
    <t>VAZQUEZ HERRERA/FAUSTO</t>
  </si>
  <si>
    <t>NINFA/VAZQUEZ CAMACHO</t>
  </si>
  <si>
    <t>INVEX/VOLARIS</t>
  </si>
  <si>
    <t>/RODOLFO VERGARA SALGADO</t>
  </si>
  <si>
    <t>JESUS CASTRO MARTINEZ</t>
  </si>
  <si>
    <t>GARCIA/JANETTE</t>
  </si>
  <si>
    <t>02241F</t>
  </si>
  <si>
    <t>GARCIA/MIGUEL</t>
  </si>
  <si>
    <t>DE LA PENA DURAN/KARLA</t>
  </si>
  <si>
    <t>CONTRERAS PERALTA/MAYELI</t>
  </si>
  <si>
    <t>/CESAR NICOLAS GARCIA ORTE</t>
  </si>
  <si>
    <t>OVIEDO CARRION/A.M.</t>
  </si>
  <si>
    <t>GILDARDO CARDONA C</t>
  </si>
  <si>
    <t>SOTO Y EGUIBAR/EDUARDO DE</t>
  </si>
  <si>
    <t>DANIEL PINETE</t>
  </si>
  <si>
    <t>MARCO A GUEVARA RICHAUD</t>
  </si>
  <si>
    <t>HUILOTL LUNA/EDUARDO</t>
  </si>
  <si>
    <t>HUILOTL/EDGAR</t>
  </si>
  <si>
    <t>GARCIA TRUJILLO/ANDREA A</t>
  </si>
  <si>
    <t>CESAR FABIAN PAEZ QUINONES</t>
  </si>
  <si>
    <t>QUEZADA E SILVA/JUAREZ</t>
  </si>
  <si>
    <t>PIVER/TONY R</t>
  </si>
  <si>
    <t>SANDOVAL MARTINEZ/JESUS IS</t>
  </si>
  <si>
    <t>MALDONADO L/JOSE</t>
  </si>
  <si>
    <t>JULIAN/PAULINE.MME</t>
  </si>
  <si>
    <t>BOLA/OS RUBIO/M</t>
  </si>
  <si>
    <t>PEREZ CAMPECHE/BEATRIZ</t>
  </si>
  <si>
    <t>AURORA GONZALEZ F</t>
  </si>
  <si>
    <t>ESQUIVEL DIAZ/ROCIO</t>
  </si>
  <si>
    <t>VIDAL GARCIA/JOSE ANTONIO</t>
  </si>
  <si>
    <t>RIVERA SUERO/VERONICA</t>
  </si>
  <si>
    <t>CITLALI/MAYORGA MENESES</t>
  </si>
  <si>
    <t>ELIZABETH SOTO GONZALEZ0</t>
  </si>
  <si>
    <t>GONZALEZ/LUIS</t>
  </si>
  <si>
    <t>02818S</t>
  </si>
  <si>
    <t>SANTOS LOYOLA/ALEJANDRO</t>
  </si>
  <si>
    <t>PABLO/</t>
  </si>
  <si>
    <t>DELFIN MONTIEL/HUGO ANTONI</t>
  </si>
  <si>
    <t>RUIZ/MARIA</t>
  </si>
  <si>
    <t>CARMONA/J GARCIA</t>
  </si>
  <si>
    <t>MELO GARCIA/ENRIQUE</t>
  </si>
  <si>
    <t>JUAN PABLO DE ITA SOLIS</t>
  </si>
  <si>
    <t>LIANA PERRAULT</t>
  </si>
  <si>
    <t>05112D</t>
  </si>
  <si>
    <t>OLIVAREZ/RUBEN R</t>
  </si>
  <si>
    <t>45219Z</t>
  </si>
  <si>
    <t>GUILLERMO SANCHEZ MUNOZ</t>
  </si>
  <si>
    <t>VINICIO/AGUILAR VELAZQUEZ</t>
  </si>
  <si>
    <t>MANUEL AZCONA ZEPEDA</t>
  </si>
  <si>
    <t>VALENTIN/ZENOUDA</t>
  </si>
  <si>
    <t>NRBH2Y</t>
  </si>
  <si>
    <t>BELEN/PEREZ MENESES</t>
  </si>
  <si>
    <t>DURASKO/ERIC</t>
  </si>
  <si>
    <t>09442B</t>
  </si>
  <si>
    <t>ONAN VASQUEZ CHAVEZ</t>
  </si>
  <si>
    <t>RAUL/HERNANDEZ BARONA</t>
  </si>
  <si>
    <t>MA CATALINA PORTILLO CC</t>
  </si>
  <si>
    <t>ROBERTO J DUENAS ALONZO</t>
  </si>
  <si>
    <t>EDUARDO FRAUSTO CORNISH</t>
  </si>
  <si>
    <t>SERVICIOS BROXEL</t>
  </si>
  <si>
    <t>PREFERENCIAL/CLIENT</t>
  </si>
  <si>
    <t>ARROYO ARROYO/ENRIQUE</t>
  </si>
  <si>
    <t>HOLLAND/ANUAR J</t>
  </si>
  <si>
    <t>H17032</t>
  </si>
  <si>
    <t>RAMIREZ/RUBEN</t>
  </si>
  <si>
    <t>PAOL YESHUA JUAREZ DELGADILLO</t>
  </si>
  <si>
    <t>RICARDO ZAMORA CHICO   0</t>
  </si>
  <si>
    <t>POCZOBUT/KAMIL</t>
  </si>
  <si>
    <t>GALINDO HERRERA/J</t>
  </si>
  <si>
    <t>BENAVIDES SALMORAN/LIDIA</t>
  </si>
  <si>
    <t>LEON DURAN/IRVING</t>
  </si>
  <si>
    <t>JUAREZ SALAS/MALILI VICTOR</t>
  </si>
  <si>
    <t>CANO/ANALLELY REYES</t>
  </si>
  <si>
    <t>MOLINA/JUANA</t>
  </si>
  <si>
    <t>MALDONADO/MARIANO</t>
  </si>
  <si>
    <t>VALDEZ/CANDIDO</t>
  </si>
  <si>
    <t>GONZALEZ CASTILLO/M</t>
  </si>
  <si>
    <t>PALACIO CARRO/MA ANGELES</t>
  </si>
  <si>
    <t>SUAREZ RODRIGUEZ/JUAN</t>
  </si>
  <si>
    <t>ALFREDO CARBALLIDO O</t>
  </si>
  <si>
    <t>RIVERA LOPEZ/E</t>
  </si>
  <si>
    <t>MIXCOATL/GERARDO</t>
  </si>
  <si>
    <t>AGUSTIN A VERA MOTA    0</t>
  </si>
  <si>
    <t>ZUMBUEHL/PASCAL P.</t>
  </si>
  <si>
    <t>CAMARENA/ERIC</t>
  </si>
  <si>
    <t>SALDANA-RUIZ/LUIS</t>
  </si>
  <si>
    <t>CARMONA/ROSAURA</t>
  </si>
  <si>
    <t>RIVERA MOLINA/RICARDO</t>
  </si>
  <si>
    <t>COSS ROMERO/PAOLA</t>
  </si>
  <si>
    <t>DOMINGUEZ C/YOLANDA J</t>
  </si>
  <si>
    <t>LOPEZ CUAHUTLE/ALEJANDRO</t>
  </si>
  <si>
    <t>KARLA P GUEVARA GOMEZ  0</t>
  </si>
  <si>
    <t>LEON FLORES/AMADA LAURA</t>
  </si>
  <si>
    <t>JOSE MARIA IRASTORZA</t>
  </si>
  <si>
    <t>MACEDA GONZALEZ/ASAEL</t>
  </si>
  <si>
    <t>MINTO OJEDA/ISAIAS</t>
  </si>
  <si>
    <t>/RUTH PADRON SALINAS</t>
  </si>
  <si>
    <t>AGUIRRE/GUADALUPE A</t>
  </si>
  <si>
    <t>NAVARRETE FLORES/ANDREA</t>
  </si>
  <si>
    <t>ANIMAS RUIZ/JOSE</t>
  </si>
  <si>
    <t>09554G</t>
  </si>
  <si>
    <t>RIOS CASTORENA/MARIA TERES</t>
  </si>
  <si>
    <t>SANTOS/ADAN REYES</t>
  </si>
  <si>
    <t>BANCO DEL BAJIO</t>
  </si>
  <si>
    <t>VEGA/MILTON MOCTEZUMA</t>
  </si>
  <si>
    <t>CEREZO SANCHEZ/MONICA P</t>
  </si>
  <si>
    <t>ZAMARRIPA MARTINEZ/MIGUEL</t>
  </si>
  <si>
    <t>MONCADA/ARTURO SUAREZ</t>
  </si>
  <si>
    <t>AGUILAR VARGAS/ESTEBAN</t>
  </si>
  <si>
    <t>CORTEZ/CIRILO E</t>
  </si>
  <si>
    <t>09762C</t>
  </si>
  <si>
    <t>BARRERA R/WENCESLAO</t>
  </si>
  <si>
    <t>MUNGUIA DE GANTE/JESUS</t>
  </si>
  <si>
    <t>BRAYAN A  ZENTENO V</t>
  </si>
  <si>
    <t>MERINO/CANDIDO W</t>
  </si>
  <si>
    <t>47268B</t>
  </si>
  <si>
    <t>LOPEZ CORONA/SERGIO MIGUEL</t>
  </si>
  <si>
    <t>COLCHADO VAZQUEZ/VICTOR MA</t>
  </si>
  <si>
    <t>MORENO MATEO/C</t>
  </si>
  <si>
    <t>RUIZ/LYDA Y CASTANEDA</t>
  </si>
  <si>
    <t>GARIBAY/DIEGO H</t>
  </si>
  <si>
    <t>H/BELLO ZAGO VICTOR</t>
  </si>
  <si>
    <t>EDUARDO LIMA ESTRADA</t>
  </si>
  <si>
    <t>BARRAGAN HUERGO/VICTOR M</t>
  </si>
  <si>
    <t>PEREZ RIVERA/IGNACIO</t>
  </si>
  <si>
    <t>NLKP93</t>
  </si>
  <si>
    <t>ROBERTO/RODRIGUEZ PEREZ</t>
  </si>
  <si>
    <t>HERNANDEZ/ANDREA L</t>
  </si>
  <si>
    <t>GOMEZ PEREZ/EUNICE</t>
  </si>
  <si>
    <t>XAVIER PHILIT BARCENA</t>
  </si>
  <si>
    <t>BECERRIL HERNANDEZ/ANA T</t>
  </si>
  <si>
    <t>DIANA/MENESES DELGADO</t>
  </si>
  <si>
    <t>EDREI E MARTINEZ O</t>
  </si>
  <si>
    <t>SANTIAGO GONGORA H</t>
  </si>
  <si>
    <t>GONZALEZ PADILLA/MARIBEL</t>
  </si>
  <si>
    <t>MARTINEZ ZAMORA/ROSALBA</t>
  </si>
  <si>
    <t>BARTOLOME DE LA LUZ/ELENA</t>
  </si>
  <si>
    <t>ACOSTA BELTRAN/DULCE BELEN</t>
  </si>
  <si>
    <t>OSCAR ORTIZ CASTILLO   0</t>
  </si>
  <si>
    <t>GARCIA VAZQUEZ/VIANEY</t>
  </si>
  <si>
    <t>RODRIGUEZ/MASDEFIOL MARIA</t>
  </si>
  <si>
    <t>144149-105142</t>
  </si>
  <si>
    <t>MORA ALEMAN/HUGO</t>
  </si>
  <si>
    <t>LUNA-SANCHEZ/AMAIRANY</t>
  </si>
  <si>
    <t>EFREN RAMIREZ LOPEZ</t>
  </si>
  <si>
    <t>VELASQUEZ VILLAGRANA/BRIAN</t>
  </si>
  <si>
    <t>ALEJANDRA LANDEROS LOBO</t>
  </si>
  <si>
    <t>RIVERA RIVERA/ERIKA</t>
  </si>
  <si>
    <t>IBANEZ GUERRERO/ELSA</t>
  </si>
  <si>
    <t>ARRIETA SAMPERIO/LIDIA</t>
  </si>
  <si>
    <t>LUNA/LUIS</t>
  </si>
  <si>
    <t>HEB /RAINER</t>
  </si>
  <si>
    <t>BOULLET/MONICA.MME</t>
  </si>
  <si>
    <t>ROMERO HERNANDEZ/ARMANDO</t>
  </si>
  <si>
    <t>CERVERA AYUSO/LUIS ARMANDO</t>
  </si>
  <si>
    <t>M/ MAIRA</t>
  </si>
  <si>
    <t>BRENDA SERRANO FLORES  0</t>
  </si>
  <si>
    <t>PINTOR OLVERA/CARLOS</t>
  </si>
  <si>
    <t>PUIG ROMAGOSA/JORGE</t>
  </si>
  <si>
    <t>05760D</t>
  </si>
  <si>
    <t>TOLEDO LEIVA/RODRIGO FERNA</t>
  </si>
  <si>
    <t>POCEROS HUERTA/ANA LUISA</t>
  </si>
  <si>
    <t>REBECA HERNANDEZ ORTIZ</t>
  </si>
  <si>
    <t>MONTOYA MORALES/CONSTANZA</t>
  </si>
  <si>
    <t>CARDONA/ANDREW</t>
  </si>
  <si>
    <t>01634D</t>
  </si>
  <si>
    <t>/PERSONALISED</t>
  </si>
  <si>
    <t>MARIA/NAVARRETE SALINAS</t>
  </si>
  <si>
    <t>ALEJANDRO VIVAS CALVO</t>
  </si>
  <si>
    <t>144161-122146</t>
  </si>
  <si>
    <t>GUILLERMO TIECO SANCHEZ0</t>
  </si>
  <si>
    <t>MARIA SANDRA OCHOA DONADO</t>
  </si>
  <si>
    <t>CLAUDIA FRANCO TOLEDO</t>
  </si>
  <si>
    <t>TAPIA CAMOU/ANA MARIA</t>
  </si>
  <si>
    <t>MECINAS DE ITA/FRANCISCO M</t>
  </si>
  <si>
    <t>MARLENE GUTIERREZ H</t>
  </si>
  <si>
    <t>NORIEGA PINEDA/ALEJANDRA</t>
  </si>
  <si>
    <t>CABRERA PEREZ/YANEL</t>
  </si>
  <si>
    <t>OSUNA CHAVARRIA/ROGELIO T</t>
  </si>
  <si>
    <t>BRENDA V HERNANDEZ A   0</t>
  </si>
  <si>
    <t>ORTEGA/LISETTE C</t>
  </si>
  <si>
    <t>MATHIS/CLAUDE</t>
  </si>
  <si>
    <t>00175C</t>
  </si>
  <si>
    <t>PERALTA/SUSANA</t>
  </si>
  <si>
    <t>18085P</t>
  </si>
  <si>
    <t>BERMEJO/LAURA</t>
  </si>
  <si>
    <t>MARTIN TABOADA V</t>
  </si>
  <si>
    <t>MENDOZA/MARIA A</t>
  </si>
  <si>
    <t>PERALTA/EDGAR EMILIANO</t>
  </si>
  <si>
    <t>LAVERY /CAITLIN GEORGINA</t>
  </si>
  <si>
    <t>EMMANUEL GUADARRAMA V  0</t>
  </si>
  <si>
    <t>CUATLATL TELES/AURELIO</t>
  </si>
  <si>
    <t>144172-132005</t>
  </si>
  <si>
    <t>PALACIOS HERNANDEZ/ELENA</t>
  </si>
  <si>
    <t>REFUGIO GARCIA VARGAS</t>
  </si>
  <si>
    <t>J KELVYN/RODRIGUEZ HUERTA</t>
  </si>
  <si>
    <t>FLORES DIAZ/BENITA</t>
  </si>
  <si>
    <t>08082021DRIVER</t>
  </si>
  <si>
    <t>MIGUEL ANGEL CHAVEZ CASTANEDA</t>
  </si>
  <si>
    <t>RO/EDUARDO ARTURO TEPAL</t>
  </si>
  <si>
    <t>VILLANUEVA P/ARTURO</t>
  </si>
  <si>
    <t>VEGA/FLOR G</t>
  </si>
  <si>
    <t>GARCIA JUAREZ/ALEJANDRA PA</t>
  </si>
  <si>
    <t>GOMEZ HERNANDEZ/RICARDO A</t>
  </si>
  <si>
    <t>CARVAJAL-FRAKT/KARINA</t>
  </si>
  <si>
    <t>MARIO AVILA PLATAS     0</t>
  </si>
  <si>
    <t>ADRIAN PALACIOS PENA</t>
  </si>
  <si>
    <t>37743P</t>
  </si>
  <si>
    <t>JUAN JOSE/GALVAN AVENDANO</t>
  </si>
  <si>
    <t>JOSEPH ALLEN/GARVEY X</t>
  </si>
  <si>
    <t>ERNESTO AQUINO ROJAS</t>
  </si>
  <si>
    <t>PADILLA/MARCO A</t>
  </si>
  <si>
    <t>JOSE DAMIAN SANCHEZ</t>
  </si>
  <si>
    <t>EDUARDO FELIX RODRIGUEZ</t>
  </si>
  <si>
    <t>PEREZ OROZCO/DIANA</t>
  </si>
  <si>
    <t>GARCIA LOPEZ/ISAURA CECILI</t>
  </si>
  <si>
    <t>MOGOLLAN MOGOLLAN/SERAFIN</t>
  </si>
  <si>
    <t>ARTEAGA SALGADO/VLADIMIR I</t>
  </si>
  <si>
    <t>FLORES/PEDRO RAMIRO</t>
  </si>
  <si>
    <t>ERIC XOCHICALE ORTIZ</t>
  </si>
  <si>
    <t>MORENO GONZALEZ/YONI</t>
  </si>
  <si>
    <t>PATRON MORCILLO/LANDY MERC</t>
  </si>
  <si>
    <t>ALONSO RUIZ/MIGUEL ANGEL</t>
  </si>
  <si>
    <t>KLEIN/PATRICK</t>
  </si>
  <si>
    <t>GANTERT/ JAKOB T</t>
  </si>
  <si>
    <t>00834P</t>
  </si>
  <si>
    <t>PAULIUC/ARIADNA</t>
  </si>
  <si>
    <t>07171J</t>
  </si>
  <si>
    <t>LOPEZ/MARTHA</t>
  </si>
  <si>
    <t>JULIO TORO</t>
  </si>
  <si>
    <t>07290D</t>
  </si>
  <si>
    <t>KWIATKOWSKI/AGNES</t>
  </si>
  <si>
    <t>URBANA/MARTINEZ BERNABE</t>
  </si>
  <si>
    <t>MARCO A MARTINEZ BRITO 0</t>
  </si>
  <si>
    <t>JANO PEREZ/JOSE ALEJANDRO</t>
  </si>
  <si>
    <t>PAOLA/LIMA CERVANTES</t>
  </si>
  <si>
    <t>ROMERO CUBA/SERGIO</t>
  </si>
  <si>
    <t>CRISTINA PAOLA PONS JUAREZ</t>
  </si>
  <si>
    <t>CUELLAR PEREZ/MARCOS</t>
  </si>
  <si>
    <t>HERNANDEZ/DALILA C</t>
  </si>
  <si>
    <t>PAREDES ROSANO/ABRAHAM MAN</t>
  </si>
  <si>
    <t>CORONILLA ALBA/ANDRES</t>
  </si>
  <si>
    <t>GRIBMA</t>
  </si>
  <si>
    <t>DELGADO/MIGUEL A</t>
  </si>
  <si>
    <t>FERNANDEZ AGUILA/RICARDO A</t>
  </si>
  <si>
    <t>PALMA MANTILLA/ROCIO</t>
  </si>
  <si>
    <t>MARIN KATO/JEYKY PAOLA</t>
  </si>
  <si>
    <t>PORTERFIELD/MICHAEL R</t>
  </si>
  <si>
    <t>/ALONDRA GETZEMANI MIRAMON</t>
  </si>
  <si>
    <t>CARLOS H BENITO PEREZ  0</t>
  </si>
  <si>
    <t>JAVIER/IBARRA OLVERA</t>
  </si>
  <si>
    <t>SOLORZANO M/ADRIANA</t>
  </si>
  <si>
    <t>MARIA DEL CARMEN</t>
  </si>
  <si>
    <t>ESCALANTE/ALVARO</t>
  </si>
  <si>
    <t>OMAR ALAVEZ NICOLAS    0</t>
  </si>
  <si>
    <t>CHAVEZ N/FRANCISCO</t>
  </si>
  <si>
    <t>ESMERALDA LEON IBARRA  0</t>
  </si>
  <si>
    <t>DANIELA GUZMAN B</t>
  </si>
  <si>
    <t>PINEDA DE JULIAN/LORENA</t>
  </si>
  <si>
    <t>ALARCON/WILVER</t>
  </si>
  <si>
    <t>JOSE RODRIGO/NAJERA RAMOS</t>
  </si>
  <si>
    <t>ALBERTO FLORES AVILA</t>
  </si>
  <si>
    <t>ANDERSON/NATHAN</t>
  </si>
  <si>
    <t>FIGUEROA ESTRADA/ANDREA</t>
  </si>
  <si>
    <t>/MONSERRAT GALINDO</t>
  </si>
  <si>
    <t>MIFEL</t>
  </si>
  <si>
    <t>CONCEPCION/RUIZ ALVIDREZ</t>
  </si>
  <si>
    <t>PERRAIS/VANESSA .MLE</t>
  </si>
  <si>
    <t>MERLOGALEAZZI/HECTOR</t>
  </si>
  <si>
    <t>AMIGON RODRIGUEZ/EMMANUEL</t>
  </si>
  <si>
    <t>/RAUL SANTILLAN LULE</t>
  </si>
  <si>
    <t>PLATT/ ANTHONY</t>
  </si>
  <si>
    <t>RAMOS HERRERA/JOSE E</t>
  </si>
  <si>
    <t>ANA GABRIELA/ROJAS HUERTA</t>
  </si>
  <si>
    <t>CARLOS A MORALES B     0</t>
  </si>
  <si>
    <t>CAZARES SANCHEZ/GISELLE</t>
  </si>
  <si>
    <t>DE LA CRUZ SALAS/CARLOS M</t>
  </si>
  <si>
    <t>GARCIA/ANAMARIA</t>
  </si>
  <si>
    <t>09107Y</t>
  </si>
  <si>
    <t>LUNA SALAZAR/ANNMICHEL</t>
  </si>
  <si>
    <t>IRMA CECILIA GARCIA MOLINERO</t>
  </si>
  <si>
    <t>FLORES GUTIERREZ/ANGELICA</t>
  </si>
  <si>
    <t>AGUILAR/MARTHA SANDOVAL</t>
  </si>
  <si>
    <t>SANTANDER PYME           /</t>
  </si>
  <si>
    <t>PEREZ PELEGRIN/DAVID</t>
  </si>
  <si>
    <t>ESTEVEZ/ LIZBETH</t>
  </si>
  <si>
    <t>ZAMITIZ OLIVAREZ/FREDY</t>
  </si>
  <si>
    <t>PINEDA/JASMINE</t>
  </si>
  <si>
    <t>HERRERA G/JUAN MANUEL</t>
  </si>
  <si>
    <t>MARGARITO ROJAS/MA ESTHER</t>
  </si>
  <si>
    <t>HERRERA/JULIO CESAR</t>
  </si>
  <si>
    <t>NAFIS/AWAL</t>
  </si>
  <si>
    <t>FHH2E4</t>
  </si>
  <si>
    <t>CHABOUNI/CHRISTINE .MLE</t>
  </si>
  <si>
    <t>PARADA ROJAS/ANA LAURA</t>
  </si>
  <si>
    <t>JOSE A OROZCO MENDEZ   0</t>
  </si>
  <si>
    <t>LOPEZ/JUAN</t>
  </si>
  <si>
    <t>SOBALVARRO/J</t>
  </si>
  <si>
    <t>04006Z</t>
  </si>
  <si>
    <t>CORTES ORTEGA/ROMAN</t>
  </si>
  <si>
    <t>ROSARIO JR/ISMAEL</t>
  </si>
  <si>
    <t>GARCIA/KARINA</t>
  </si>
  <si>
    <t>LEZAMA AYALA/CARLOS R</t>
  </si>
  <si>
    <t>LILIAN/VERA ALVAREZ</t>
  </si>
  <si>
    <t>LEOPOLDO GUEVARA LOPEZ 0</t>
  </si>
  <si>
    <t>CARLOS ENRIQUE ROMERO MARTINEZ</t>
  </si>
  <si>
    <t>RAMIREZ HERNANDEZ/LISSET</t>
  </si>
  <si>
    <t>OMAR HERNANDEZ HERNANDEZ</t>
  </si>
  <si>
    <t>PAREDES ROBLES/ELBIA</t>
  </si>
  <si>
    <t>BILLOWITZ/MARISSA</t>
  </si>
  <si>
    <t>TAPIA PONCE/DULCE GEORGINA</t>
  </si>
  <si>
    <t>MORALES/ELIZABETH</t>
  </si>
  <si>
    <t>08446C</t>
  </si>
  <si>
    <t>JIMENEZ/ANA C</t>
  </si>
  <si>
    <t>MA D VELGARA LOPEZ</t>
  </si>
  <si>
    <t>LEOBARDO AHUMADA ROJAS</t>
  </si>
  <si>
    <t>02632I</t>
  </si>
  <si>
    <t>CASTILLO M/CAROLINA</t>
  </si>
  <si>
    <t>01912I</t>
  </si>
  <si>
    <t>AUFFORT/LAURA</t>
  </si>
  <si>
    <t>ENSSLEN/SARAH</t>
  </si>
  <si>
    <t>01109D</t>
  </si>
  <si>
    <t>SARA ITZEL/AGUIRRE ROJAS</t>
  </si>
  <si>
    <t>NERI SANCHEZ /ROLDAN</t>
  </si>
  <si>
    <t>LAURA CUELLAR LOPEZ</t>
  </si>
  <si>
    <t>ORLANDO ZACA MORAN</t>
  </si>
  <si>
    <t>XICOTENCATL/ESTEBAN</t>
  </si>
  <si>
    <t>LOPEZ  /ERNESTO</t>
  </si>
  <si>
    <t>MANRIQUE/CRYSTAL</t>
  </si>
  <si>
    <t>LOPEZ IBARRA/ALBERTO</t>
  </si>
  <si>
    <t>MORALES PALACIOS/LUIS</t>
  </si>
  <si>
    <t>EDUARDO MONTESINOS PEDR0</t>
  </si>
  <si>
    <t>GURNEROS/ROSALIA HERNANDEZ</t>
  </si>
  <si>
    <t>GUADALUPE GONZALEZ O   0</t>
  </si>
  <si>
    <t>PEDRO E CRUZ FLORES    0</t>
  </si>
  <si>
    <t>WON/SEONYOUNG</t>
  </si>
  <si>
    <t>ENRIQUEZ C/ALVARO</t>
  </si>
  <si>
    <t>DOMINGUEZ QUINTANA/JORGE A</t>
  </si>
  <si>
    <t>VICTOR A RANGEL S      0</t>
  </si>
  <si>
    <t>HECTOR MAXIMILIANO SANCHEZ BLANCO</t>
  </si>
  <si>
    <t>BRENDA F LOPEZ VARGAS</t>
  </si>
  <si>
    <t>ALEJANDRO MOSQUEIRA A</t>
  </si>
  <si>
    <t>LONNGI/AMINAEL</t>
  </si>
  <si>
    <t>JUAN CARLOS GERARADO AVILA QUIROZ</t>
  </si>
  <si>
    <t>MARIO/CAMPOS CORDOVA</t>
  </si>
  <si>
    <t>DA SILVA PEREZ/Y</t>
  </si>
  <si>
    <t>LEAL CRUZ/CARLOS GERARDO</t>
  </si>
  <si>
    <t>ROSAS/EDGAR LOERA</t>
  </si>
  <si>
    <t>VILLANUEVA BONILLA/ROCIO</t>
  </si>
  <si>
    <t>SAMUEL ASCENCION DE LA 0</t>
  </si>
  <si>
    <t>JORGE FERNANDEZ SALERNO</t>
  </si>
  <si>
    <t>ROJAS REYES/NAHUN</t>
  </si>
  <si>
    <t>MOEBIUS/KAY SCHIRIN</t>
  </si>
  <si>
    <t>LUIS ROBERTO ESTRADA ORTIZ</t>
  </si>
  <si>
    <t>SCHULZ/NICOLAS</t>
  </si>
  <si>
    <t>JOSE TECUAPACHO PEREZ</t>
  </si>
  <si>
    <t>DIB PARADA/MARIA JOSE</t>
  </si>
  <si>
    <t>RAQUEL CHAVEZ TOVAR</t>
  </si>
  <si>
    <t>EXI HELIETTE MORALES PADILLA</t>
  </si>
  <si>
    <t>ALVAREZ GALINDO/ABEL</t>
  </si>
  <si>
    <t>ALVAREZ MOISES/OTHON</t>
  </si>
  <si>
    <t>00081C</t>
  </si>
  <si>
    <t>MANUEL/CORTES CASTRO</t>
  </si>
  <si>
    <t>SAITO/ANDREW</t>
  </si>
  <si>
    <t>HARUMI LOPEZ GALLARDO</t>
  </si>
  <si>
    <t>PEREZ GUTIERREZ/ROSALBA</t>
  </si>
  <si>
    <t>MARIA TERESA RIVERO MARINO</t>
  </si>
  <si>
    <t>IVAN CRUZ CHAVEZ       0</t>
  </si>
  <si>
    <t>SOFIA TITO LOPEZ</t>
  </si>
  <si>
    <t>BLACK UNLM SIN NUMEROS</t>
  </si>
  <si>
    <t>PAOLA/ROMERO MENDEZ</t>
  </si>
  <si>
    <t>MARIA YVONNE CONTRERAS R</t>
  </si>
  <si>
    <t>MONZERRAT MELENDREZ REYNOSO</t>
  </si>
  <si>
    <t>GUZMAN LEZAMA/DAVID ENRIQU</t>
  </si>
  <si>
    <t>MOLANCO/GIOVANNI</t>
  </si>
  <si>
    <t>GOMEZ/MONICA</t>
  </si>
  <si>
    <t>VAZQUEZ/MIGUEL</t>
  </si>
  <si>
    <t>AFIL.-009270083</t>
  </si>
  <si>
    <t>SANTANDER_3550</t>
  </si>
  <si>
    <t>DEPOSITO EN CASH</t>
  </si>
  <si>
    <t>IMPORTE DE DEPOSITO EN CASH</t>
  </si>
  <si>
    <t>FECHA DE DEPOSITO EN CASH</t>
  </si>
  <si>
    <t>Método de cobro</t>
  </si>
  <si>
    <t>NO. TR'S/NUMERO DE DOCT</t>
  </si>
  <si>
    <t>0182119ERP04AERTF</t>
  </si>
  <si>
    <t>NOMBRE DEPOSITO EN CASH</t>
  </si>
  <si>
    <t>IMPORTE REAL</t>
  </si>
  <si>
    <t>AFILIACION</t>
  </si>
  <si>
    <t>0182119ERP4MSERTF</t>
  </si>
  <si>
    <t>0182119ERP44AERTF</t>
  </si>
  <si>
    <t>IMPORTE DE LA TR</t>
  </si>
  <si>
    <t>0282119ERP44AERTF</t>
  </si>
  <si>
    <t>0282119ERP4MSERTF</t>
  </si>
  <si>
    <t>0282119ERP04AERTF</t>
  </si>
  <si>
    <t>0382119ERP44AERTF</t>
  </si>
  <si>
    <t>0382119ERP4MSERTF</t>
  </si>
  <si>
    <t>0382119ERP04AERTF</t>
  </si>
  <si>
    <t>0482119ERP04AERTF</t>
  </si>
  <si>
    <t>0482119ERP44AERTF</t>
  </si>
  <si>
    <t>0482119ERP4MSERTF</t>
  </si>
  <si>
    <t>0582119ERP4MSERTF</t>
  </si>
  <si>
    <t>0582119ERP44AERTF</t>
  </si>
  <si>
    <t>0582119ERP04AERTF</t>
  </si>
  <si>
    <t>Se hace mencion que se esta concentrando el fin de semana</t>
  </si>
  <si>
    <t>0682119ERP44AERTF</t>
  </si>
  <si>
    <t>0682119ERP4MSERTF</t>
  </si>
  <si>
    <t>0682119ERP04AERTF</t>
  </si>
  <si>
    <t>0782119ERP44AERTF</t>
  </si>
  <si>
    <t>0782119ERP4MSERTF</t>
  </si>
  <si>
    <t>0782119ERP04AERTF</t>
  </si>
  <si>
    <t>0882119ERP44AERTF</t>
  </si>
  <si>
    <t>0882119ERP4MSERTF</t>
  </si>
  <si>
    <t>0882119ERP04AERTF</t>
  </si>
  <si>
    <t>0982119ERP44AERTF</t>
  </si>
  <si>
    <t>0982119ERP4MSERTF</t>
  </si>
  <si>
    <t>0982119ERP04AERTF</t>
  </si>
  <si>
    <t>INFORMACION TABLA PUENTE</t>
  </si>
  <si>
    <t>INFORMACION CASH BUZON</t>
  </si>
  <si>
    <t>AMEXCO SE 9350021532</t>
  </si>
  <si>
    <t>4/8/2021</t>
  </si>
  <si>
    <t>5/8/2021</t>
  </si>
  <si>
    <t>6/8/2021</t>
  </si>
  <si>
    <t>COMISION</t>
  </si>
  <si>
    <t>9/8/2021</t>
  </si>
  <si>
    <t>10/8/2021</t>
  </si>
  <si>
    <t>11/8/2021</t>
  </si>
  <si>
    <t>Tipo de transacción</t>
  </si>
  <si>
    <t>Fecha</t>
  </si>
  <si>
    <t>Estatus</t>
  </si>
  <si>
    <t>Respuesta</t>
  </si>
  <si>
    <t>Banco Adquirente</t>
  </si>
  <si>
    <t>3DSecure</t>
  </si>
  <si>
    <t>021-AUTOB MEX PUE EST ROJA TERMINAL AEROPUERTO 1</t>
  </si>
  <si>
    <t>USUARIO  SISTEMA AUTOB MEX PUE EST ROJA TERMINAL AEROPUERTO 1</t>
  </si>
  <si>
    <t>376662*****3004</t>
  </si>
  <si>
    <t xml:space="preserve">V/ARTURO J DOMINGUEZ      </t>
  </si>
  <si>
    <t>Integra. Banda</t>
  </si>
  <si>
    <t>AEROPUERTO T1</t>
  </si>
  <si>
    <t>AMEX</t>
  </si>
  <si>
    <t>CREDITO</t>
  </si>
  <si>
    <t>ADCEL</t>
  </si>
  <si>
    <t>Aprobada</t>
  </si>
  <si>
    <t>Aprobado</t>
  </si>
  <si>
    <t>Santander</t>
  </si>
  <si>
    <t>NO</t>
  </si>
  <si>
    <t>371774*****1008</t>
  </si>
  <si>
    <t xml:space="preserve">ANGULO/CARMEN ANGULO      </t>
  </si>
  <si>
    <t>379766*****2002</t>
  </si>
  <si>
    <t>MELGAREJO/ENOCH</t>
  </si>
  <si>
    <t>376679*****1013</t>
  </si>
  <si>
    <t xml:space="preserve">M/VERONICA E CANTELLANO   </t>
  </si>
  <si>
    <t>379271*****2005</t>
  </si>
  <si>
    <t xml:space="preserve">SCHAUFELBERGER/RALF       </t>
  </si>
  <si>
    <t>370780*****1002</t>
  </si>
  <si>
    <t xml:space="preserve">LOPEZ/FERNANDO BERMUDEZ   </t>
  </si>
  <si>
    <t>370781*****5018</t>
  </si>
  <si>
    <t>FLORES/LAURA E RAMIREZ</t>
  </si>
  <si>
    <t>370789*****4016</t>
  </si>
  <si>
    <t xml:space="preserve">QUIROZ/CARLOS ITURBE      </t>
  </si>
  <si>
    <t>376692*****3006</t>
  </si>
  <si>
    <t>G/GABRIEL FERNANDO LUNA</t>
  </si>
  <si>
    <t>376662*****7004</t>
  </si>
  <si>
    <t>GONZALEZ/JOSE A SILVA</t>
  </si>
  <si>
    <t>376692*****1007</t>
  </si>
  <si>
    <t xml:space="preserve">ZAPATA/RICARDO PUENTE     </t>
  </si>
  <si>
    <t>376669*****2001</t>
  </si>
  <si>
    <t>C/GUILLERMO BROCKMANN</t>
  </si>
  <si>
    <t>376668*****1027</t>
  </si>
  <si>
    <t>CONTLA/CARLOS MORAN</t>
  </si>
  <si>
    <t>376664*****1025</t>
  </si>
  <si>
    <t xml:space="preserve">EHLINGER/ADOLFO CASARES   </t>
  </si>
  <si>
    <t>376668*****2017</t>
  </si>
  <si>
    <t>ALVARADO/JORGE BAEZA</t>
  </si>
  <si>
    <t>376667*****3037</t>
  </si>
  <si>
    <t xml:space="preserve">CONDE/CARLOS A MEZA       </t>
  </si>
  <si>
    <t>371776*****1014</t>
  </si>
  <si>
    <t xml:space="preserve">ROMERO/ANGEL F VELAZQUEZ  </t>
  </si>
  <si>
    <t>375005*****1009</t>
  </si>
  <si>
    <t xml:space="preserve">AGUILAR/M MUNOZ           </t>
  </si>
  <si>
    <t>376720*****6008</t>
  </si>
  <si>
    <t xml:space="preserve">BA&amp;OS/CLEMENCIA VIVEROS   </t>
  </si>
  <si>
    <t>376695*****6002</t>
  </si>
  <si>
    <t xml:space="preserve">ROBLES/SALVADOR PEREZ     </t>
  </si>
  <si>
    <t>370784*****2038</t>
  </si>
  <si>
    <t xml:space="preserve">BARRIENTOS/G              </t>
  </si>
  <si>
    <t>376706*****6004</t>
  </si>
  <si>
    <t xml:space="preserve">CARAVITA/GIOVANNI         </t>
  </si>
  <si>
    <t>376669*****1001</t>
  </si>
  <si>
    <t>F/DEYANIRA S HERNANDEZ</t>
  </si>
  <si>
    <t>376666*****1009</t>
  </si>
  <si>
    <t xml:space="preserve">H/ELIUH CUECUECHA         </t>
  </si>
  <si>
    <t>378368*****1343</t>
  </si>
  <si>
    <t>TECUANHUEY/CARLOS</t>
  </si>
  <si>
    <t>371777*****1006</t>
  </si>
  <si>
    <t>BENITEZ/ANTONIO SANCHEZ</t>
  </si>
  <si>
    <t>370788*****5009</t>
  </si>
  <si>
    <t xml:space="preserve">ATENCO/FAUSTO APANCO      </t>
  </si>
  <si>
    <t>376669*****1003</t>
  </si>
  <si>
    <t>BELLO/RODOLFO RUVALCABA</t>
  </si>
  <si>
    <t>372322*****1017</t>
  </si>
  <si>
    <t xml:space="preserve">RIVERA/NARCISA            </t>
  </si>
  <si>
    <t>376691*****3008</t>
  </si>
  <si>
    <t xml:space="preserve">ORNELAS/JORGE ARMENDARIZ  </t>
  </si>
  <si>
    <t>376669*****2004</t>
  </si>
  <si>
    <t>LOPEZ/RICARDO A GARCIA</t>
  </si>
  <si>
    <t>376695*****1003</t>
  </si>
  <si>
    <t>ROSALES/ARTURO ORTIZ</t>
  </si>
  <si>
    <t>376701*****1003</t>
  </si>
  <si>
    <t>MARTINEZ/JOEL ARIAS</t>
  </si>
  <si>
    <t>376670*****2030</t>
  </si>
  <si>
    <t xml:space="preserve">MCDONALD/CHRISTIAN W      </t>
  </si>
  <si>
    <t>370781*****2029</t>
  </si>
  <si>
    <t xml:space="preserve">DOMINGUEZ/ALEXEY I GURIDI </t>
  </si>
  <si>
    <t>374911*****2017</t>
  </si>
  <si>
    <t>BOURGAULT/MAXIME</t>
  </si>
  <si>
    <t>370781*****7002</t>
  </si>
  <si>
    <t>MOYA/SERGIO PEREZ</t>
  </si>
  <si>
    <t>376680*****2009</t>
  </si>
  <si>
    <t>DIAZ/HECTOR OCTAVIO DURAN</t>
  </si>
  <si>
    <t>376689*****1001</t>
  </si>
  <si>
    <t>CONSTANTINO/JUAN M RAMIREZ</t>
  </si>
  <si>
    <t>AMEXBANK</t>
  </si>
  <si>
    <t>376702*****3006</t>
  </si>
  <si>
    <t>FERNANDEZ/JUAN S ROZAS</t>
  </si>
  <si>
    <t>376666*****1002</t>
  </si>
  <si>
    <t xml:space="preserve">MORALES/XIMENA CARRE&amp;O    </t>
  </si>
  <si>
    <t>376694*****1006</t>
  </si>
  <si>
    <t>C/ANGEL SALIM GALI</t>
  </si>
  <si>
    <t>376702*****5002</t>
  </si>
  <si>
    <t>HERRASTI/AARON ORTEGA</t>
  </si>
  <si>
    <t>374996*****1005</t>
  </si>
  <si>
    <t xml:space="preserve">MAZE/AURELIEN             </t>
  </si>
  <si>
    <t>371772*****3006</t>
  </si>
  <si>
    <t>CABRERA/DENISSE E DE ITA</t>
  </si>
  <si>
    <t>370741*****1059</t>
  </si>
  <si>
    <t>H/IRENE LOPEZ</t>
  </si>
  <si>
    <t>376672*****1035</t>
  </si>
  <si>
    <t xml:space="preserve">ROSAS/MARIAH F ZARATE     </t>
  </si>
  <si>
    <t>371775*****1003</t>
  </si>
  <si>
    <t xml:space="preserve">T/DANIEL HERNANDEZ        </t>
  </si>
  <si>
    <t>376718*****3024</t>
  </si>
  <si>
    <t xml:space="preserve">B/MA JOSE MONTES OCA S    </t>
  </si>
  <si>
    <t>376695*****3006</t>
  </si>
  <si>
    <t>B/JORGE IGNACIO BONILLA</t>
  </si>
  <si>
    <t>371304*****2007</t>
  </si>
  <si>
    <t>KING/BRADLEY C</t>
  </si>
  <si>
    <t>376668*****1004</t>
  </si>
  <si>
    <t>JIMENEZ/JUAN CARLOS PAZ</t>
  </si>
  <si>
    <t>379312*****1002</t>
  </si>
  <si>
    <t>SANCHEZ/MAURICIO</t>
  </si>
  <si>
    <t>376671*****8004</t>
  </si>
  <si>
    <t xml:space="preserve">V/EDILBERTO A BARRIOS     </t>
  </si>
  <si>
    <t>376665*****1022</t>
  </si>
  <si>
    <t>RODRIGUEZ/BERNARDO LAMUNO</t>
  </si>
  <si>
    <t>375685*****4001</t>
  </si>
  <si>
    <t xml:space="preserve">A/JESUS ALBALADEJO        </t>
  </si>
  <si>
    <t>376752*****2000</t>
  </si>
  <si>
    <t>MARVAL ROCA/GUSTAVO N</t>
  </si>
  <si>
    <t>371773*****2060</t>
  </si>
  <si>
    <t>PAREDES/ERICK FLORES</t>
  </si>
  <si>
    <t>370787*****4017</t>
  </si>
  <si>
    <t>MORALES/ALEXANDRA CERDA</t>
  </si>
  <si>
    <t>376689*****4008</t>
  </si>
  <si>
    <t>CASTILLO/JUAN ANGEL CRUZ</t>
  </si>
  <si>
    <t>379238*****1001</t>
  </si>
  <si>
    <t xml:space="preserve">CARMONA/ARMANDO           </t>
  </si>
  <si>
    <t>376669*****1019</t>
  </si>
  <si>
    <t>MAYORGA/MIGUEL A RAMIREZ</t>
  </si>
  <si>
    <t>376703*****3000</t>
  </si>
  <si>
    <t>GUTIERREZ/JOEL VAZQUEZ</t>
  </si>
  <si>
    <t>376695*****1002</t>
  </si>
  <si>
    <t>LIMA/CONCEPCION MENDOZA</t>
  </si>
  <si>
    <t>376665*****3002</t>
  </si>
  <si>
    <t xml:space="preserve">VALDEZ/HILDA PELAEZ       </t>
  </si>
  <si>
    <t>370783*****2008</t>
  </si>
  <si>
    <t xml:space="preserve">CONTRERAS/MARIA C SOTO    </t>
  </si>
  <si>
    <t>370780*****7008</t>
  </si>
  <si>
    <t xml:space="preserve">LEON/BALDOMERO MOLINA     </t>
  </si>
  <si>
    <t>377972*****1024</t>
  </si>
  <si>
    <t>GARCIA M/ALBERTO</t>
  </si>
  <si>
    <t>376694*****1001</t>
  </si>
  <si>
    <t xml:space="preserve">M/MARCO ANTONIO PORTILLO  </t>
  </si>
  <si>
    <t>371726*****3014</t>
  </si>
  <si>
    <t>QUINTERO/ADRIANA</t>
  </si>
  <si>
    <t>376692*****1005</t>
  </si>
  <si>
    <t xml:space="preserve">ASOMOZA/JORGE RODRIGUEZ   </t>
  </si>
  <si>
    <t>376702*****6006</t>
  </si>
  <si>
    <t xml:space="preserve">P/FERNANDO T MATAMOROS    </t>
  </si>
  <si>
    <t>376690*****2006</t>
  </si>
  <si>
    <t>CORTES/SENOBIO DOMINGUEZ</t>
  </si>
  <si>
    <t>376723*****2045</t>
  </si>
  <si>
    <t xml:space="preserve">NERI/MARIA I TERREROS     </t>
  </si>
  <si>
    <t>376723*****1054</t>
  </si>
  <si>
    <t xml:space="preserve">NERI/CARLOS TERREROS      </t>
  </si>
  <si>
    <t>370786*****3019</t>
  </si>
  <si>
    <t>BARRERA/MELISSA JASSO</t>
  </si>
  <si>
    <t>376666*****2022</t>
  </si>
  <si>
    <t>GARCIA/ANA ELENA BAROCIO</t>
  </si>
  <si>
    <t>371296*****1006</t>
  </si>
  <si>
    <t xml:space="preserve">HYMAN/DAVID               </t>
  </si>
  <si>
    <t>370782*****1006</t>
  </si>
  <si>
    <t>RAMIREZ/JOSE A PEREZ</t>
  </si>
  <si>
    <t>376669*****1006</t>
  </si>
  <si>
    <t>CARDENAS/JAVIER MURGUIA</t>
  </si>
  <si>
    <t>379253*****1007</t>
  </si>
  <si>
    <t xml:space="preserve">ROCHA MOTOLINIA/JAVIER    </t>
  </si>
  <si>
    <t>376673*****5002</t>
  </si>
  <si>
    <t xml:space="preserve">RONDON/DAMASO JOSE REYNA  </t>
  </si>
  <si>
    <t>370789*****1026</t>
  </si>
  <si>
    <t xml:space="preserve">QUECHOLAC/OMAR MU&amp;OZ      </t>
  </si>
  <si>
    <t>376666*****5009</t>
  </si>
  <si>
    <t>GARCIA/JOSE ALVAREZ</t>
  </si>
  <si>
    <t>376670*****1002</t>
  </si>
  <si>
    <t xml:space="preserve">NIETO/MARIBEL RAMIREZ     </t>
  </si>
  <si>
    <t>376668*****2004</t>
  </si>
  <si>
    <t>JUSTO/JULIA BLADINIERES</t>
  </si>
  <si>
    <t>370034*****3245</t>
  </si>
  <si>
    <t xml:space="preserve">MERINOHUERTA/JORGE        </t>
  </si>
  <si>
    <t>371775*****3017</t>
  </si>
  <si>
    <t xml:space="preserve">M/LUIS A CASTA&amp;EDA        </t>
  </si>
  <si>
    <t>379264*****1002</t>
  </si>
  <si>
    <t xml:space="preserve">EFFINGER/LUCIA            </t>
  </si>
  <si>
    <t>370788*****1006</t>
  </si>
  <si>
    <t xml:space="preserve">SANCHEZ/ALEJO GONZALEZ    </t>
  </si>
  <si>
    <t>376696*****4002</t>
  </si>
  <si>
    <t xml:space="preserve">MIRANDA/BONIFACIO DURAN   </t>
  </si>
  <si>
    <t>372658*****1002</t>
  </si>
  <si>
    <t>MANDUJANO/REYMUNDO</t>
  </si>
  <si>
    <t>370781*****3003</t>
  </si>
  <si>
    <t xml:space="preserve">NAVA/FRANTZ EIBL          </t>
  </si>
  <si>
    <t>377481*****9492</t>
  </si>
  <si>
    <t xml:space="preserve">BALBUENA/ATHENA J         </t>
  </si>
  <si>
    <t>376693*****1003</t>
  </si>
  <si>
    <t xml:space="preserve">L/ICELLY G DE LA CRUZ     </t>
  </si>
  <si>
    <t>376702*****2034</t>
  </si>
  <si>
    <t xml:space="preserve">RODRIGUEZ/LINEY MATA      </t>
  </si>
  <si>
    <t>376689*****2002</t>
  </si>
  <si>
    <t xml:space="preserve">ROMAN/GABRIEL SALGADO     </t>
  </si>
  <si>
    <t>379265*****1001</t>
  </si>
  <si>
    <t>CRUZ/CATALINA</t>
  </si>
  <si>
    <t>377481*****4796</t>
  </si>
  <si>
    <t xml:space="preserve">MARTINEZ/JUAN             </t>
  </si>
  <si>
    <t>376669*****2019</t>
  </si>
  <si>
    <t xml:space="preserve">LEON/CLAUDIA PINTO        </t>
  </si>
  <si>
    <t>376693*****7007</t>
  </si>
  <si>
    <t xml:space="preserve">LOPEZ/MARCO A SUAREZ      </t>
  </si>
  <si>
    <t>376702*****1011</t>
  </si>
  <si>
    <t xml:space="preserve">MORENO/MARTIN M LOPEZ     </t>
  </si>
  <si>
    <t>370781*****1027</t>
  </si>
  <si>
    <t>ESCARZA/ALEX GARCIA</t>
  </si>
  <si>
    <t>376666*****1000</t>
  </si>
  <si>
    <t xml:space="preserve">HERNANDEZ/DANIELA CARRERA </t>
  </si>
  <si>
    <t>376665*****3029</t>
  </si>
  <si>
    <t>PULIDO/LILIA G VAZQUEZ</t>
  </si>
  <si>
    <t>370787*****2009</t>
  </si>
  <si>
    <t xml:space="preserve">CESSA/MARTHA P VARGAS     </t>
  </si>
  <si>
    <t>371584*****2008</t>
  </si>
  <si>
    <t>ZAMORA/PEDRO</t>
  </si>
  <si>
    <t>376718*****3021</t>
  </si>
  <si>
    <t xml:space="preserve">A/JOSE LUIS MARTINEZ      </t>
  </si>
  <si>
    <t>376679*****1058</t>
  </si>
  <si>
    <t xml:space="preserve">VELAZQUEZ/SOFIA CRUZ      </t>
  </si>
  <si>
    <t>376689*****2003</t>
  </si>
  <si>
    <t xml:space="preserve">ALVAREZ/ROBERTO ORTEGA    </t>
  </si>
  <si>
    <t>372652*****1004</t>
  </si>
  <si>
    <t>HARGETT/TRAVIS L</t>
  </si>
  <si>
    <t>379309*****2006</t>
  </si>
  <si>
    <t>ZACATELCO ACATECATL/J</t>
  </si>
  <si>
    <t>376752*****2034</t>
  </si>
  <si>
    <t>BRAGDON/CARLOS</t>
  </si>
  <si>
    <t>379579*****1005</t>
  </si>
  <si>
    <t>COLON AQUINO/RAUL</t>
  </si>
  <si>
    <t>379820*****1005</t>
  </si>
  <si>
    <t xml:space="preserve">BIELMA/ALIYAH             </t>
  </si>
  <si>
    <t>376691*****3007</t>
  </si>
  <si>
    <t xml:space="preserve">G/GUSTAVO A FERNANDEZ     </t>
  </si>
  <si>
    <t>376668*****1008</t>
  </si>
  <si>
    <t>KIRCHBACH/JORGE LEAL</t>
  </si>
  <si>
    <t>371299*****1000</t>
  </si>
  <si>
    <t xml:space="preserve">TAJA/FUAD                 </t>
  </si>
  <si>
    <t>376668*****1016</t>
  </si>
  <si>
    <t xml:space="preserve">VAZQUEZ/CONSTANSA BARAJAS </t>
  </si>
  <si>
    <t xml:space="preserve">M/LAURA C HACES GIL       </t>
  </si>
  <si>
    <t>376695*****1008</t>
  </si>
  <si>
    <t>LOBATO/ANGEL GARCIA</t>
  </si>
  <si>
    <t>370781*****3052</t>
  </si>
  <si>
    <t>376700*****1007</t>
  </si>
  <si>
    <t>CONDE/SAID GONZALEZ</t>
  </si>
  <si>
    <t>ERPCCNOR01</t>
  </si>
  <si>
    <t>CNORP0640N8294901</t>
  </si>
  <si>
    <t>ROBERTO  GONZALEZ</t>
  </si>
  <si>
    <t>CN110012634</t>
  </si>
  <si>
    <t>CNORTE</t>
  </si>
  <si>
    <t>YARID   VELAZQUEZ</t>
  </si>
  <si>
    <t>CN110012637</t>
  </si>
  <si>
    <t>CNORP0840N8294908</t>
  </si>
  <si>
    <t>LUIS  FERNANDO  VAZQUEZ</t>
  </si>
  <si>
    <t>CN110012646</t>
  </si>
  <si>
    <t>PEDRO  ALOBERTO  SOSA</t>
  </si>
  <si>
    <t>CN110012649</t>
  </si>
  <si>
    <t>CNORP1000N8294913</t>
  </si>
  <si>
    <t>OCTAVIO  REYES</t>
  </si>
  <si>
    <t>CN110012651</t>
  </si>
  <si>
    <t>FRANCISCO  ESCRIG</t>
  </si>
  <si>
    <t>CN110012652</t>
  </si>
  <si>
    <t>CN110012653</t>
  </si>
  <si>
    <t>LAURA  GRACIA</t>
  </si>
  <si>
    <t>CN110012654</t>
  </si>
  <si>
    <t>CN110012655</t>
  </si>
  <si>
    <t>JOSE  ANTONIO TIRADO</t>
  </si>
  <si>
    <t>CN110012656</t>
  </si>
  <si>
    <t>CN110012657</t>
  </si>
  <si>
    <t>CNORP1530N8294941</t>
  </si>
  <si>
    <t>KAREN  GONZALEZ</t>
  </si>
  <si>
    <t>CN110012665</t>
  </si>
  <si>
    <t>CLAUDIA  RODRIGUEZ</t>
  </si>
  <si>
    <t>CN110012666</t>
  </si>
  <si>
    <t>CNORP1330N8294929</t>
  </si>
  <si>
    <t>CHRISTIAN IVAN SANDOVAL CASTILLO</t>
  </si>
  <si>
    <t>CN110012681</t>
  </si>
  <si>
    <t>JUAN  JESUS  NAVA</t>
  </si>
  <si>
    <t>CN110012682</t>
  </si>
  <si>
    <t>CARLOS  QUIROZ</t>
  </si>
  <si>
    <t>CN110012687</t>
  </si>
  <si>
    <t>ABIGAIL  MORALES</t>
  </si>
  <si>
    <t>CN110012688</t>
  </si>
  <si>
    <t>ESTRELLA  VERA  REYES</t>
  </si>
  <si>
    <t>CN110012689</t>
  </si>
  <si>
    <t>NURI  GARCIA</t>
  </si>
  <si>
    <t>CN110012696</t>
  </si>
  <si>
    <t>MIGUEL ANGEL SANCHEZ MENDEZ</t>
  </si>
  <si>
    <t>CN110012704</t>
  </si>
  <si>
    <t>CNORP1850N8294965</t>
  </si>
  <si>
    <t>ANA LAURA DE LA HERNANDEZ HERNANDEZ</t>
  </si>
  <si>
    <t>CN110012714</t>
  </si>
  <si>
    <t>CARMEN  AMELI DE LA ROSA</t>
  </si>
  <si>
    <t>CN110012715</t>
  </si>
  <si>
    <t>EMILIANO  HERNANDEZ</t>
  </si>
  <si>
    <t>CN110012716</t>
  </si>
  <si>
    <t>CNORP1950N8294971</t>
  </si>
  <si>
    <t>FERNANDA  MATUS</t>
  </si>
  <si>
    <t>CN110012732</t>
  </si>
  <si>
    <t>LUIS  JESUS  LOPEZ</t>
  </si>
  <si>
    <t>CN110012736</t>
  </si>
  <si>
    <t>CNORP2040N8294975</t>
  </si>
  <si>
    <t>ANGEL  DE JESUS  BONILLA</t>
  </si>
  <si>
    <t>CN110012742</t>
  </si>
  <si>
    <t>YARETZI  MELISSA  MARURI</t>
  </si>
  <si>
    <t>CN110012743</t>
  </si>
  <si>
    <t>LIZBETH  MARISOL ALONSO</t>
  </si>
  <si>
    <t>CN110012744</t>
  </si>
  <si>
    <t>CNORP0730N8295003</t>
  </si>
  <si>
    <t>ISAI MARTINEZ ORDAZ</t>
  </si>
  <si>
    <t>CN110012759</t>
  </si>
  <si>
    <t>BRENDA  ORDAZ  TORRES</t>
  </si>
  <si>
    <t>CN110012760</t>
  </si>
  <si>
    <t>LADISLAO MARTINEZ LEON</t>
  </si>
  <si>
    <t>CN110012761</t>
  </si>
  <si>
    <t>CNORP0950N8295017</t>
  </si>
  <si>
    <t>GILBERTO  OTERO MORALES</t>
  </si>
  <si>
    <t>CN110012763</t>
  </si>
  <si>
    <t>CN110012764</t>
  </si>
  <si>
    <t>CLAUDIA  MARTINEZ</t>
  </si>
  <si>
    <t>CN110012765</t>
  </si>
  <si>
    <t>CNORP1050N8295021</t>
  </si>
  <si>
    <t>JUANITA  MALDONADO</t>
  </si>
  <si>
    <t>CN110012769</t>
  </si>
  <si>
    <t>CNORP1250N8295031</t>
  </si>
  <si>
    <t>ALEJANDRA  MARTINEZ</t>
  </si>
  <si>
    <t>CN110012781</t>
  </si>
  <si>
    <t>CNORP1350N8295036</t>
  </si>
  <si>
    <t>JENNIFER</t>
  </si>
  <si>
    <t>CN110012784</t>
  </si>
  <si>
    <t>CNORP1550N8295047</t>
  </si>
  <si>
    <t>FRANCISCO JAVIER</t>
  </si>
  <si>
    <t>CN110012791</t>
  </si>
  <si>
    <t>AIDA JIMENEZ</t>
  </si>
  <si>
    <t>CN110012792</t>
  </si>
  <si>
    <t>CNORP1730N8295058</t>
  </si>
  <si>
    <t>FERNANDO HUITZIL FLORES</t>
  </si>
  <si>
    <t>CN110012799</t>
  </si>
  <si>
    <t>CN110012804</t>
  </si>
  <si>
    <t>CN110012805</t>
  </si>
  <si>
    <t>CNORP1840N8295061</t>
  </si>
  <si>
    <t xml:space="preserve">YADIRA LIMON </t>
  </si>
  <si>
    <t>CN110012809</t>
  </si>
  <si>
    <t>CNORP2020N8295068</t>
  </si>
  <si>
    <t xml:space="preserve">ALEJANDRO ROMAN </t>
  </si>
  <si>
    <t>CN110012811</t>
  </si>
  <si>
    <t>CNORP0750N8295083</t>
  </si>
  <si>
    <t>JAVIER  SOLIS</t>
  </si>
  <si>
    <t>CN110012826</t>
  </si>
  <si>
    <t>ABRAHAM DAVID ZAVALA HERNANDEZ</t>
  </si>
  <si>
    <t>CN110012828</t>
  </si>
  <si>
    <t>CN110012829</t>
  </si>
  <si>
    <t>CESAR  DANIEL ARROYO</t>
  </si>
  <si>
    <t>CN110012830</t>
  </si>
  <si>
    <t>CNORP0750N8295200</t>
  </si>
  <si>
    <t>OTILIA   ARIAS  JIMENEZ</t>
  </si>
  <si>
    <t>CN110012842</t>
  </si>
  <si>
    <t>CN110012843</t>
  </si>
  <si>
    <t>CNORP1230N8295099</t>
  </si>
  <si>
    <t>JOSE  GIOVANNI  FLORES</t>
  </si>
  <si>
    <t>CN110012855</t>
  </si>
  <si>
    <t>DANIEL DE LA ROSA</t>
  </si>
  <si>
    <t>CN110012856</t>
  </si>
  <si>
    <t>JULIO  CESAR  ROSETE</t>
  </si>
  <si>
    <t>CN110012861</t>
  </si>
  <si>
    <t>CNORP1750N8295121</t>
  </si>
  <si>
    <t>JOSE LUIS GARCIA RAMOS</t>
  </si>
  <si>
    <t>CN110012894</t>
  </si>
  <si>
    <t>NELI DENNIS GARCIA</t>
  </si>
  <si>
    <t>CN110012895</t>
  </si>
  <si>
    <t>CNORP2000N8295129</t>
  </si>
  <si>
    <t>CN110012898</t>
  </si>
  <si>
    <t>EMANNUEL RIVERA</t>
  </si>
  <si>
    <t>CN110012900</t>
  </si>
  <si>
    <t>OSCAR ANTONIO VILLATORO</t>
  </si>
  <si>
    <t>CN110012901</t>
  </si>
  <si>
    <t>ALEJANDRO HDEZ</t>
  </si>
  <si>
    <t>CN110012902</t>
  </si>
  <si>
    <t>CNORP1050N8295153</t>
  </si>
  <si>
    <t>MARIA  MARIN</t>
  </si>
  <si>
    <t>CN110012915</t>
  </si>
  <si>
    <t>CNORP1230N8295158</t>
  </si>
  <si>
    <t xml:space="preserve">MARIANA  MINO  </t>
  </si>
  <si>
    <t>CN110012927</t>
  </si>
  <si>
    <t>CNORP1550N8295171</t>
  </si>
  <si>
    <t>BENJAMIN</t>
  </si>
  <si>
    <t>CN110012946</t>
  </si>
  <si>
    <t>CZQJCT</t>
  </si>
  <si>
    <t>SOFIA</t>
  </si>
  <si>
    <t>CN110012947</t>
  </si>
  <si>
    <t>CNORP1750N8295179</t>
  </si>
  <si>
    <t>BERNARDO JOSE MARTINEZ</t>
  </si>
  <si>
    <t>CN110012953</t>
  </si>
  <si>
    <t>NORMA LETICIA VELAZQUEZ</t>
  </si>
  <si>
    <t>CN110012979</t>
  </si>
  <si>
    <t>ANA VICTORIA BERMUDEZ M</t>
  </si>
  <si>
    <t>CN110012980</t>
  </si>
  <si>
    <t>CNORP1230N8295216</t>
  </si>
  <si>
    <t xml:space="preserve">IVAN PABLO TORRES ZAMORA </t>
  </si>
  <si>
    <t>CN110012988</t>
  </si>
  <si>
    <t>ALAN TORRES DGUEZ</t>
  </si>
  <si>
    <t>CN110012989</t>
  </si>
  <si>
    <t>JOSE LUIS PATIÑO</t>
  </si>
  <si>
    <t>CN110012990</t>
  </si>
  <si>
    <t>IRVING RAMOS</t>
  </si>
  <si>
    <t>CN110012993</t>
  </si>
  <si>
    <t>LETICIA PABLO</t>
  </si>
  <si>
    <t>CN110012994</t>
  </si>
  <si>
    <t>VICTOR ERIK ROMERO</t>
  </si>
  <si>
    <t>CN110012995</t>
  </si>
  <si>
    <t>ANGEL DAVILA</t>
  </si>
  <si>
    <t>CN110012996</t>
  </si>
  <si>
    <t>EDUARDO YEPEZ</t>
  </si>
  <si>
    <t>CN110012997</t>
  </si>
  <si>
    <t>CNORP1350N8295222</t>
  </si>
  <si>
    <t>DOLORES CARBANTES</t>
  </si>
  <si>
    <t>CN110013000</t>
  </si>
  <si>
    <t>CNORP1430N8295224</t>
  </si>
  <si>
    <t>ERIC RIVERA</t>
  </si>
  <si>
    <t>CN110013006</t>
  </si>
  <si>
    <t>CNORP1550N8295229</t>
  </si>
  <si>
    <t>EDGAR MORALES</t>
  </si>
  <si>
    <t>CN110013018</t>
  </si>
  <si>
    <t>CNORP1750N8295237</t>
  </si>
  <si>
    <t>ANDRES GORDILLO</t>
  </si>
  <si>
    <t>CN110013024</t>
  </si>
  <si>
    <t>CN110013025</t>
  </si>
  <si>
    <t>CNORP2000N8295245</t>
  </si>
  <si>
    <t>DALIA PEREZ</t>
  </si>
  <si>
    <t>CN110013031</t>
  </si>
  <si>
    <t>GEORGINA GUERRERO</t>
  </si>
  <si>
    <t>CN110013033</t>
  </si>
  <si>
    <t>OFELIA ANDRADE</t>
  </si>
  <si>
    <t>CN110013034</t>
  </si>
  <si>
    <t>FAMILIA RODRIGUEZ</t>
  </si>
  <si>
    <t>CN110013039</t>
  </si>
  <si>
    <t>CN110013040</t>
  </si>
  <si>
    <t>CN110013041</t>
  </si>
  <si>
    <t>CNORP0830N8295262</t>
  </si>
  <si>
    <t>EDGAR  ALVAREZ</t>
  </si>
  <si>
    <t>CN110013054</t>
  </si>
  <si>
    <t>CNORP1150N8295281</t>
  </si>
  <si>
    <t>CARLOS ALBERTO LOPEZ</t>
  </si>
  <si>
    <t>CN110013057</t>
  </si>
  <si>
    <t>JESUS  RODRIGUEZ</t>
  </si>
  <si>
    <t>CN110013058</t>
  </si>
  <si>
    <t>JONATHAN   PENAGOS  ESTRADA</t>
  </si>
  <si>
    <t>CN110013059</t>
  </si>
  <si>
    <t>FERNANDO  GAVITO  GARCIA</t>
  </si>
  <si>
    <t>CN110013060</t>
  </si>
  <si>
    <t>CNORP1440N8295298</t>
  </si>
  <si>
    <t>JUAN FCO VAZQUEZ</t>
  </si>
  <si>
    <t>CN110013079</t>
  </si>
  <si>
    <t>CNORP1555N8295308</t>
  </si>
  <si>
    <t>SILVIA CAROLINA JRZ</t>
  </si>
  <si>
    <t>CN110013082</t>
  </si>
  <si>
    <t>KAREN AGUILAR</t>
  </si>
  <si>
    <t>CN110013083</t>
  </si>
  <si>
    <t>FAM BARONA</t>
  </si>
  <si>
    <t>CN110013090</t>
  </si>
  <si>
    <t>CN110013091</t>
  </si>
  <si>
    <t>CN110013092</t>
  </si>
  <si>
    <t>ALBERTO SANCHEZ</t>
  </si>
  <si>
    <t>CN110013094</t>
  </si>
  <si>
    <t>CNORP1645N8295313</t>
  </si>
  <si>
    <t>JOSE ANTONIO</t>
  </si>
  <si>
    <t>CN110013096</t>
  </si>
  <si>
    <t>CN110013097</t>
  </si>
  <si>
    <t>CRITINA JIMENEZ</t>
  </si>
  <si>
    <t>CN110013098</t>
  </si>
  <si>
    <t>CNORP1800N8295323</t>
  </si>
  <si>
    <t xml:space="preserve">ALVARO DANIEL </t>
  </si>
  <si>
    <t>CN110013099</t>
  </si>
  <si>
    <t>MARIO ALBERTO MTZ</t>
  </si>
  <si>
    <t>CN110013102</t>
  </si>
  <si>
    <t>GABRIEL GONZALEZ</t>
  </si>
  <si>
    <t>CN110013104</t>
  </si>
  <si>
    <t>CNORP2040N8295339</t>
  </si>
  <si>
    <t>IVAN FIGUEROA PEREZ</t>
  </si>
  <si>
    <t>CN110013110</t>
  </si>
  <si>
    <t>CN110013111</t>
  </si>
  <si>
    <t>GABRIELA ESPINOSA</t>
  </si>
  <si>
    <t>CN110013112</t>
  </si>
  <si>
    <t>CNORP0650N8295346</t>
  </si>
  <si>
    <t>ARMANDO  CERVANTES</t>
  </si>
  <si>
    <t>CN110013123</t>
  </si>
  <si>
    <t>BRAYAN   JAVIER</t>
  </si>
  <si>
    <t>CN110013124</t>
  </si>
  <si>
    <t>FERNANDO  HERNANDEZ</t>
  </si>
  <si>
    <t>CN110013125</t>
  </si>
  <si>
    <t>ALEX  HERNANDEZ</t>
  </si>
  <si>
    <t>CN110013126</t>
  </si>
  <si>
    <t>CUAUTLE  CANTU EMMANUEL</t>
  </si>
  <si>
    <t>CN110013134</t>
  </si>
  <si>
    <t>CESAR  FERNANDEZ</t>
  </si>
  <si>
    <t>CN110013136</t>
  </si>
  <si>
    <t>CNORP0750N8295354</t>
  </si>
  <si>
    <t>ANGEL  GOMEZ  MARTINEZ</t>
  </si>
  <si>
    <t>CN110013139</t>
  </si>
  <si>
    <t>CN110013140</t>
  </si>
  <si>
    <t>CN110013141</t>
  </si>
  <si>
    <t>CN110013142</t>
  </si>
  <si>
    <t>CNORP0850N8295360</t>
  </si>
  <si>
    <t>CN110013147</t>
  </si>
  <si>
    <t>CNORP0940N8295365</t>
  </si>
  <si>
    <t>ALAN  DANIEL  RIVERA  MORENO</t>
  </si>
  <si>
    <t>CN110013148</t>
  </si>
  <si>
    <t>DANIEL  ANUAR RIVERA  HERNANDE</t>
  </si>
  <si>
    <t>CN110013149</t>
  </si>
  <si>
    <t>CN110013150</t>
  </si>
  <si>
    <t>CESAR  ANTONIO PALACIOS</t>
  </si>
  <si>
    <t>K</t>
  </si>
  <si>
    <t>CN110013151</t>
  </si>
  <si>
    <t>ERIK DANIEL PACHECO</t>
  </si>
  <si>
    <t>CN110013152</t>
  </si>
  <si>
    <t>ALEJANDRA</t>
  </si>
  <si>
    <t>CN110013155</t>
  </si>
  <si>
    <t>MIGUEL  ANGEL</t>
  </si>
  <si>
    <t>CN110013156</t>
  </si>
  <si>
    <t>CNORP1055N8295373</t>
  </si>
  <si>
    <t>VLADIMIR  ALEJANDRO RODRIGUEZ</t>
  </si>
  <si>
    <t>CN110013164</t>
  </si>
  <si>
    <t>CN110013165</t>
  </si>
  <si>
    <t>MARIA  CLELIA CORTEZ</t>
  </si>
  <si>
    <t>CN110013166</t>
  </si>
  <si>
    <t>CN110013167</t>
  </si>
  <si>
    <t>CNORP1350N8295389</t>
  </si>
  <si>
    <t>KARINA  GARDUNO</t>
  </si>
  <si>
    <t>CN110013190</t>
  </si>
  <si>
    <t>CNORP1440N8295396</t>
  </si>
  <si>
    <t>JORGE NORIEGA</t>
  </si>
  <si>
    <t>CN110013195</t>
  </si>
  <si>
    <t>CNORP1535N8295402</t>
  </si>
  <si>
    <t>JOSELUIS CRUZ MATILDE</t>
  </si>
  <si>
    <t>CN110013201</t>
  </si>
  <si>
    <t>CNORP1830N8295419</t>
  </si>
  <si>
    <t>JONATHAN CASTILLO</t>
  </si>
  <si>
    <t>CN110013222</t>
  </si>
  <si>
    <t>CNORP2000N8295426</t>
  </si>
  <si>
    <t>CN110013232</t>
  </si>
  <si>
    <t>CNORP1040N8295450</t>
  </si>
  <si>
    <t>JOSE  LUIS  JUAREZ</t>
  </si>
  <si>
    <t>CN110013267</t>
  </si>
  <si>
    <t>ESAU  MARTINEZ</t>
  </si>
  <si>
    <t>CN110013269</t>
  </si>
  <si>
    <t>CN110013270</t>
  </si>
  <si>
    <t>CN110013271</t>
  </si>
  <si>
    <t>CNORP1130N8295453</t>
  </si>
  <si>
    <t>HUGO   MORA</t>
  </si>
  <si>
    <t>CN110013275</t>
  </si>
  <si>
    <t>CNORP1330N8295463</t>
  </si>
  <si>
    <t xml:space="preserve">ISABELLA  SALAZAR  </t>
  </si>
  <si>
    <t>CN110013286</t>
  </si>
  <si>
    <t>MARIANA  URIBE</t>
  </si>
  <si>
    <t>CN110013287</t>
  </si>
  <si>
    <t>CNORP1530N8295475</t>
  </si>
  <si>
    <t>REBECA CARMONA</t>
  </si>
  <si>
    <t>CN110013302</t>
  </si>
  <si>
    <t>CNORP1850N8295499</t>
  </si>
  <si>
    <t>ADOLFO MENA MONTES</t>
  </si>
  <si>
    <t>CN110013314</t>
  </si>
  <si>
    <t>GRECIA LIZBETH</t>
  </si>
  <si>
    <t>CN110013319</t>
  </si>
  <si>
    <t>GABRIELA QUIROZ</t>
  </si>
  <si>
    <t>CN110013320</t>
  </si>
  <si>
    <t>CNORP1950N8295505</t>
  </si>
  <si>
    <t>CRISTIAN ISMAEL OLGUIN ALVAREZ</t>
  </si>
  <si>
    <t>CN110013325</t>
  </si>
  <si>
    <t>CNORP2040N8295509</t>
  </si>
  <si>
    <t>FELIX GARCIA</t>
  </si>
  <si>
    <t>CN110013327</t>
  </si>
  <si>
    <t>CNORP0650N8295532</t>
  </si>
  <si>
    <t>NADIA  FUENTES</t>
  </si>
  <si>
    <t>CN110013331</t>
  </si>
  <si>
    <t>CNORP1350N8295570</t>
  </si>
  <si>
    <t>ANTONIO  JIMENEZ</t>
  </si>
  <si>
    <t>CN110013375</t>
  </si>
  <si>
    <t>CNORP1550N8295581</t>
  </si>
  <si>
    <t xml:space="preserve">ENRIQUE ZAINOS </t>
  </si>
  <si>
    <t>CN110013387</t>
  </si>
  <si>
    <t>CNORP1650N8295586</t>
  </si>
  <si>
    <t>JOSE HERNANDEZ</t>
  </si>
  <si>
    <t>CN110013396</t>
  </si>
  <si>
    <t>CNORP1730N8295592</t>
  </si>
  <si>
    <t>JOSE ALFREDO GARCIA MORALES</t>
  </si>
  <si>
    <t>CN110013398</t>
  </si>
  <si>
    <t>CNORP0850N8295621</t>
  </si>
  <si>
    <t xml:space="preserve">VICTOR  HUGO </t>
  </si>
  <si>
    <t>CN110013408</t>
  </si>
  <si>
    <t>CNORP1440N8295642</t>
  </si>
  <si>
    <t>SR THOMAS</t>
  </si>
  <si>
    <t>CN110013433</t>
  </si>
  <si>
    <t>03833D</t>
  </si>
  <si>
    <t>CNORP1550N8295646</t>
  </si>
  <si>
    <t>ROGELIO JARAMILLO</t>
  </si>
  <si>
    <t>CN110013439</t>
  </si>
  <si>
    <t>CNORP1750N8295655</t>
  </si>
  <si>
    <t>IVAN VARGAS HDEZ</t>
  </si>
  <si>
    <t>CN110013447</t>
  </si>
  <si>
    <t>CN110013448</t>
  </si>
  <si>
    <t>CELESTINO BARRON</t>
  </si>
  <si>
    <t>CN110013449</t>
  </si>
  <si>
    <t>YADHIRA LIMON</t>
  </si>
  <si>
    <t>CN110013450</t>
  </si>
  <si>
    <t>CNORP2000N8295663</t>
  </si>
  <si>
    <t>ERENDIRA JMZ</t>
  </si>
  <si>
    <t>CN110013460</t>
  </si>
  <si>
    <t>CESAR BRIONES</t>
  </si>
  <si>
    <t>CN110013461</t>
  </si>
  <si>
    <t>CNORP1230N8295692</t>
  </si>
  <si>
    <t>DAVID MARIO QUIROZ</t>
  </si>
  <si>
    <t>CN110013469</t>
  </si>
  <si>
    <t>01821279ERP04PERTF</t>
  </si>
  <si>
    <t>02821279ERP04PERTF</t>
  </si>
  <si>
    <t>03821279ERP04PERTF</t>
  </si>
  <si>
    <t>04821279ERP04PERTF</t>
  </si>
  <si>
    <t>05821279ERP04PERTF</t>
  </si>
  <si>
    <t>06821279ERP04PERTF</t>
  </si>
  <si>
    <t>07821279ERP04PERTF</t>
  </si>
  <si>
    <t>08821279ERP04PERTF</t>
  </si>
  <si>
    <t>09821279ERP04PERTF</t>
  </si>
  <si>
    <t>10821279ERP04PERTF</t>
  </si>
  <si>
    <t>AFIL.-008180414</t>
  </si>
  <si>
    <t>ERPCPDCM21</t>
  </si>
  <si>
    <t>PASDA0640E4787</t>
  </si>
  <si>
    <t xml:space="preserve">FELIPE DE JESUS SARMIENTO </t>
  </si>
  <si>
    <t>DF010053374</t>
  </si>
  <si>
    <t xml:space="preserve">HAYDEE MINUTTI  GIL </t>
  </si>
  <si>
    <t>DF010053376</t>
  </si>
  <si>
    <t>ERPCPDCM03</t>
  </si>
  <si>
    <t>JOSE EDUARDO ESPINOSA ESCONDRI</t>
  </si>
  <si>
    <t>PD310030000</t>
  </si>
  <si>
    <t>PASDA0730N8267686</t>
  </si>
  <si>
    <t xml:space="preserve">ZAIDA NICOLAS </t>
  </si>
  <si>
    <t>DF010053387</t>
  </si>
  <si>
    <t>PASDA0820N8267688</t>
  </si>
  <si>
    <t>NATALI DE ANGEL CABELLO</t>
  </si>
  <si>
    <t>PD310030015</t>
  </si>
  <si>
    <t>PASDA1430N8267701</t>
  </si>
  <si>
    <t xml:space="preserve">XIMENA KURI </t>
  </si>
  <si>
    <t>DF010053404</t>
  </si>
  <si>
    <t>PASDA0850E4792</t>
  </si>
  <si>
    <t>ARTURO GARCIA</t>
  </si>
  <si>
    <t>PD310030023</t>
  </si>
  <si>
    <t xml:space="preserve">RUBEN CARABAJO </t>
  </si>
  <si>
    <t>DF010053415</t>
  </si>
  <si>
    <t xml:space="preserve">ROSALINDA CARABAJO </t>
  </si>
  <si>
    <t>DF010053416</t>
  </si>
  <si>
    <t>PASDA1015E4793</t>
  </si>
  <si>
    <t>NATHAN L MUELLER</t>
  </si>
  <si>
    <t>PD310030032</t>
  </si>
  <si>
    <t>PASDA0940E4788</t>
  </si>
  <si>
    <t xml:space="preserve">Oscar Edmundo Juárez González </t>
  </si>
  <si>
    <t>DF010053430</t>
  </si>
  <si>
    <t>90081599-551c-4789-aa43-a9e4841fee17</t>
  </si>
  <si>
    <t>PASDA0120N8267723</t>
  </si>
  <si>
    <t>FAUSTO ISAAC REYES GONZALEZ</t>
  </si>
  <si>
    <t>DF010053431</t>
  </si>
  <si>
    <t>DF010053432</t>
  </si>
  <si>
    <t xml:space="preserve">MARTIN MORENO </t>
  </si>
  <si>
    <t>PD310030039</t>
  </si>
  <si>
    <t>FERNANDO HIGUERON</t>
  </si>
  <si>
    <t>PD310030045</t>
  </si>
  <si>
    <t>PASDA1000N8267690</t>
  </si>
  <si>
    <t>DF010053446</t>
  </si>
  <si>
    <t>ALEXIS JAIMES FLORES</t>
  </si>
  <si>
    <t>PD310030049</t>
  </si>
  <si>
    <t>PD310030050</t>
  </si>
  <si>
    <t>LISANDRA  PENAS</t>
  </si>
  <si>
    <t>PD310030054</t>
  </si>
  <si>
    <t>ANDRES GARRIDO</t>
  </si>
  <si>
    <t>PD310030055</t>
  </si>
  <si>
    <t>PASDA1000N8267873</t>
  </si>
  <si>
    <t>PD310030056</t>
  </si>
  <si>
    <t>TOMAS TORRES</t>
  </si>
  <si>
    <t>PD310030057</t>
  </si>
  <si>
    <t>VICTORIA RODRIGUEZ</t>
  </si>
  <si>
    <t>PD310030058</t>
  </si>
  <si>
    <t>STEPHANY RODRIGUEZ</t>
  </si>
  <si>
    <t>PD310030059</t>
  </si>
  <si>
    <t>LIDIA TORRES</t>
  </si>
  <si>
    <t>PD310030060</t>
  </si>
  <si>
    <t>NEPTHALI ROSAS</t>
  </si>
  <si>
    <t>PD310030061</t>
  </si>
  <si>
    <t>CARLOS TREJO</t>
  </si>
  <si>
    <t>PD310030062</t>
  </si>
  <si>
    <t>MARIO GARRIGOS</t>
  </si>
  <si>
    <t>PD310030063</t>
  </si>
  <si>
    <t xml:space="preserve">ANTONIO DE LA VEGA </t>
  </si>
  <si>
    <t>PD310030064</t>
  </si>
  <si>
    <t>ERPCPDCM</t>
  </si>
  <si>
    <t>PASDA1040N8267692</t>
  </si>
  <si>
    <t>PAUL VALLEJO</t>
  </si>
  <si>
    <t>PSG10002105</t>
  </si>
  <si>
    <t>PASDA1000N8267738</t>
  </si>
  <si>
    <t>MARIBEL MARTINEZ</t>
  </si>
  <si>
    <t>PSG10002106</t>
  </si>
  <si>
    <t>JOSELYNE CARRILLO</t>
  </si>
  <si>
    <t>PSG10002107</t>
  </si>
  <si>
    <t>PD310030067</t>
  </si>
  <si>
    <t>JONATHAN AQUINO WALDO</t>
  </si>
  <si>
    <t>PSG10002110</t>
  </si>
  <si>
    <t>PASDA1100E4718</t>
  </si>
  <si>
    <t xml:space="preserve">DIEGO PALACIO </t>
  </si>
  <si>
    <t>PD310030078</t>
  </si>
  <si>
    <t>PD310030079</t>
  </si>
  <si>
    <t xml:space="preserve">MARIA LOURDES MAZORRA </t>
  </si>
  <si>
    <t>DF010053447</t>
  </si>
  <si>
    <t>MISAEL CALVO</t>
  </si>
  <si>
    <t>PD310030080</t>
  </si>
  <si>
    <t>PD310030081</t>
  </si>
  <si>
    <t>PASDA1530N8267704</t>
  </si>
  <si>
    <t>MARIA MONICA ROMERO</t>
  </si>
  <si>
    <t>PD310030082</t>
  </si>
  <si>
    <t>PASDA1130N8267695</t>
  </si>
  <si>
    <t xml:space="preserve">MANUEL HONORATO </t>
  </si>
  <si>
    <t>PSG10002124</t>
  </si>
  <si>
    <t>PASDA0100N8267949</t>
  </si>
  <si>
    <t>JULIETA RAMOS MOSQUEDA</t>
  </si>
  <si>
    <t>DF010053449</t>
  </si>
  <si>
    <t xml:space="preserve">BERNARDINO RAMOS </t>
  </si>
  <si>
    <t>DF010053450</t>
  </si>
  <si>
    <t xml:space="preserve">MICAELA MOSQUEDA </t>
  </si>
  <si>
    <t>DF010053451</t>
  </si>
  <si>
    <t xml:space="preserve">MARIA ISABEL HIDALGO </t>
  </si>
  <si>
    <t>PSG10002125</t>
  </si>
  <si>
    <t>PASDA2350N8267947</t>
  </si>
  <si>
    <t>DF010053452</t>
  </si>
  <si>
    <t>DF010053453</t>
  </si>
  <si>
    <t>DF010053454</t>
  </si>
  <si>
    <t>DF010053455</t>
  </si>
  <si>
    <t>HECTOR JAVIER ALVAREZ</t>
  </si>
  <si>
    <t>PSG10002128</t>
  </si>
  <si>
    <t xml:space="preserve">ARIEL HUMBERTO GRACIA </t>
  </si>
  <si>
    <t>PSG10002129</t>
  </si>
  <si>
    <t>JUAN EMILIO MACEDO</t>
  </si>
  <si>
    <t>DF010053456</t>
  </si>
  <si>
    <t>DF010053457</t>
  </si>
  <si>
    <t>PASDA0100N8267722</t>
  </si>
  <si>
    <t xml:space="preserve">TATIANA GARATE </t>
  </si>
  <si>
    <t>DF010053462</t>
  </si>
  <si>
    <t xml:space="preserve">ALEX GALLARETA </t>
  </si>
  <si>
    <t>PSG10002134</t>
  </si>
  <si>
    <t>PASDA0300N8267859</t>
  </si>
  <si>
    <t xml:space="preserve">DANIEL AGUSTIN PEREZ AMADOR </t>
  </si>
  <si>
    <t>DF010053468</t>
  </si>
  <si>
    <t>PASDA1100N8267924</t>
  </si>
  <si>
    <t xml:space="preserve">EDGAR SANCHEZ </t>
  </si>
  <si>
    <t>DF010053469</t>
  </si>
  <si>
    <t>DF010053470</t>
  </si>
  <si>
    <t xml:space="preserve">MANUEL HERRERA </t>
  </si>
  <si>
    <t>DF010053471</t>
  </si>
  <si>
    <t>DF010053472</t>
  </si>
  <si>
    <t>PASDA1300N8267699</t>
  </si>
  <si>
    <t>ADELINA ARECHIGA</t>
  </si>
  <si>
    <t>PSG10002139</t>
  </si>
  <si>
    <t>ARMANDO DURAN</t>
  </si>
  <si>
    <t>PSG10002140</t>
  </si>
  <si>
    <t>PSG10002141</t>
  </si>
  <si>
    <t>PSG10002142</t>
  </si>
  <si>
    <t>PASDP0730N8295256</t>
  </si>
  <si>
    <t>SERGIO AGUIRRE CORTES</t>
  </si>
  <si>
    <t>PD310030104</t>
  </si>
  <si>
    <t>TAPO</t>
  </si>
  <si>
    <t>PASDA1405E4790</t>
  </si>
  <si>
    <t xml:space="preserve">VICTOR RIVERA </t>
  </si>
  <si>
    <t>DF010053506</t>
  </si>
  <si>
    <t>CLAUDIA HUERTA</t>
  </si>
  <si>
    <t>PD310030106</t>
  </si>
  <si>
    <t>JOSE LUIS VAZQUEZ</t>
  </si>
  <si>
    <t>PD310030107</t>
  </si>
  <si>
    <t>CLAUDIA VAZQUEZ</t>
  </si>
  <si>
    <t>PD310030108</t>
  </si>
  <si>
    <t>PAULETTE MIRANDA</t>
  </si>
  <si>
    <t>PD310030109</t>
  </si>
  <si>
    <t>JOSE FERNANDO ANDRES</t>
  </si>
  <si>
    <t>PD310030110</t>
  </si>
  <si>
    <t xml:space="preserve">James Nieto González </t>
  </si>
  <si>
    <t>DF010053507</t>
  </si>
  <si>
    <t>049317;342770911;10869050</t>
  </si>
  <si>
    <t>06d9b071-710f-42de-9633-aa1eecbdbf32</t>
  </si>
  <si>
    <t xml:space="preserve">VICTORIA GARSPAR </t>
  </si>
  <si>
    <t>DF010053511</t>
  </si>
  <si>
    <t>PASDA0620N4658</t>
  </si>
  <si>
    <t>JOSE ANTONIO CUETARA</t>
  </si>
  <si>
    <t>PD310030118</t>
  </si>
  <si>
    <t>JOSE ANTONIO CUETARA JR</t>
  </si>
  <si>
    <t>PD310030119</t>
  </si>
  <si>
    <t>PASDA1340N4569</t>
  </si>
  <si>
    <t>GUADALUPE GARCIA</t>
  </si>
  <si>
    <t>PD310030120</t>
  </si>
  <si>
    <t>GUILLERMO ARVIZU</t>
  </si>
  <si>
    <t>PD310030121</t>
  </si>
  <si>
    <t>JONATHAN PARTIDA</t>
  </si>
  <si>
    <t>PSG10002158</t>
  </si>
  <si>
    <t xml:space="preserve">KAVEH MOOSA </t>
  </si>
  <si>
    <t>PD310030122</t>
  </si>
  <si>
    <t>ALMA FUENTES</t>
  </si>
  <si>
    <t>PD310030123</t>
  </si>
  <si>
    <t>MARIA GUADALUPE LOMELI</t>
  </si>
  <si>
    <t>PD310030126</t>
  </si>
  <si>
    <t>PD310030127</t>
  </si>
  <si>
    <t>CRISTOS INIGUEZ</t>
  </si>
  <si>
    <t>PD310030128</t>
  </si>
  <si>
    <t xml:space="preserve">JOSE ALFONSO GOMEZ </t>
  </si>
  <si>
    <t>DF010053524</t>
  </si>
  <si>
    <t>PASDA0300N8267908</t>
  </si>
  <si>
    <t>ALETHIA  CARBALLO</t>
  </si>
  <si>
    <t>PD310030132</t>
  </si>
  <si>
    <t>PD310030133</t>
  </si>
  <si>
    <t>ISRAEL LOPEZ</t>
  </si>
  <si>
    <t>PD310030134</t>
  </si>
  <si>
    <t>PD310030135</t>
  </si>
  <si>
    <t>PASDA0600N8267864</t>
  </si>
  <si>
    <t>ISRAEL   RIOS</t>
  </si>
  <si>
    <t>PSG10002164</t>
  </si>
  <si>
    <t>TAPOP1720N8297254</t>
  </si>
  <si>
    <t>Arturo Esparza Rodriguez</t>
  </si>
  <si>
    <t>PD310030136</t>
  </si>
  <si>
    <t>2e6bbcfd-1388-4fc0-a292-3a55fae391f1</t>
  </si>
  <si>
    <t>TAPOP1720N8295235</t>
  </si>
  <si>
    <t>ARTURO ESPARZA RODRIGUEZ</t>
  </si>
  <si>
    <t>PD310030137</t>
  </si>
  <si>
    <t>012209QQW</t>
  </si>
  <si>
    <t>PASDA1220N8267789</t>
  </si>
  <si>
    <t>OWEN LOYOLA</t>
  </si>
  <si>
    <t>DF010053533</t>
  </si>
  <si>
    <t>LEYANES DIAZ</t>
  </si>
  <si>
    <t>DF010053534</t>
  </si>
  <si>
    <t>OCTAVIO LOYOLA</t>
  </si>
  <si>
    <t>DF010053535</t>
  </si>
  <si>
    <t>SAUL REYES</t>
  </si>
  <si>
    <t>PD310030148</t>
  </si>
  <si>
    <t>Miguel Peres pria</t>
  </si>
  <si>
    <t>PD310030149</t>
  </si>
  <si>
    <t>182921;342889875;12653050</t>
  </si>
  <si>
    <t>59b0f3dd-9f64-467e-888c-6142a316d792</t>
  </si>
  <si>
    <t>CAPUP1505N8295303</t>
  </si>
  <si>
    <t>MARIA CRISTINA MASSE RUIZ</t>
  </si>
  <si>
    <t>PSG10002176</t>
  </si>
  <si>
    <t>SUR</t>
  </si>
  <si>
    <t>EDUARDO SOSA</t>
  </si>
  <si>
    <t>PSG10002178</t>
  </si>
  <si>
    <t>KARLA POSADA</t>
  </si>
  <si>
    <t>PSG10002179</t>
  </si>
  <si>
    <t>ALFONSO TORRES</t>
  </si>
  <si>
    <t>PD310030152</t>
  </si>
  <si>
    <t>YUSEF BARRANCO</t>
  </si>
  <si>
    <t>PSG10002181</t>
  </si>
  <si>
    <t>PSG10002182</t>
  </si>
  <si>
    <t>PSG10002183</t>
  </si>
  <si>
    <t>PASDA1040E4720</t>
  </si>
  <si>
    <t>MANUELA PALMA</t>
  </si>
  <si>
    <t>DF010053551</t>
  </si>
  <si>
    <t>PASDA0300N8267772</t>
  </si>
  <si>
    <t>DF010053558</t>
  </si>
  <si>
    <t>JUAN MANUEL VALERIO</t>
  </si>
  <si>
    <t>PD310030163</t>
  </si>
  <si>
    <t>JOSE RAFAEL VALERIO</t>
  </si>
  <si>
    <t>PD310030164</t>
  </si>
  <si>
    <t>PASDA1220N8267744</t>
  </si>
  <si>
    <t>ESTEBAN SANCHEZ</t>
  </si>
  <si>
    <t>DF010053559</t>
  </si>
  <si>
    <t>PASDA1700N8267707</t>
  </si>
  <si>
    <t>EVER MEJIA</t>
  </si>
  <si>
    <t>PD310030167</t>
  </si>
  <si>
    <t>LIZZETH RAMOS</t>
  </si>
  <si>
    <t>PD310030168</t>
  </si>
  <si>
    <t>TYLER ROHRBACH</t>
  </si>
  <si>
    <t>PD310030173</t>
  </si>
  <si>
    <t>090241;343196331;12653050</t>
  </si>
  <si>
    <t>PEDRO FIERRO</t>
  </si>
  <si>
    <t>DF010053562</t>
  </si>
  <si>
    <t>ALEJANDRA BONILLA</t>
  </si>
  <si>
    <t>PD310030178</t>
  </si>
  <si>
    <t>DIANA LIMA</t>
  </si>
  <si>
    <t>PD310030179</t>
  </si>
  <si>
    <t>PD310030180</t>
  </si>
  <si>
    <t>SILVIA BALDASSARRE</t>
  </si>
  <si>
    <t>PSG10002185</t>
  </si>
  <si>
    <t>KARINA MORAN</t>
  </si>
  <si>
    <t>PSG10002186</t>
  </si>
  <si>
    <t>JUAN GUASCO</t>
  </si>
  <si>
    <t>PSG10002187</t>
  </si>
  <si>
    <t>IRMA BETANZOS</t>
  </si>
  <si>
    <t>PSG10002188</t>
  </si>
  <si>
    <t>KARLA GUASCO</t>
  </si>
  <si>
    <t>PSG10002189</t>
  </si>
  <si>
    <t>MONICA DEL CARMEN SANDOVAL</t>
  </si>
  <si>
    <t>PSG10002192</t>
  </si>
  <si>
    <t xml:space="preserve">ALICIA VERGARA </t>
  </si>
  <si>
    <t>PSG10002193</t>
  </si>
  <si>
    <t xml:space="preserve">MANUEL DZUL </t>
  </si>
  <si>
    <t>PSG10002195</t>
  </si>
  <si>
    <t>DANIEL ALANIS</t>
  </si>
  <si>
    <t>PSG10002196</t>
  </si>
  <si>
    <t>PASDA2200N4571</t>
  </si>
  <si>
    <t>ABRAHAM CRUZ</t>
  </si>
  <si>
    <t>DF010053563</t>
  </si>
  <si>
    <t>AURELIANO MENDOZA</t>
  </si>
  <si>
    <t>PD310030186</t>
  </si>
  <si>
    <t>JUAN PEDRO GIL</t>
  </si>
  <si>
    <t>PD310030187</t>
  </si>
  <si>
    <t>RAQUEL TERESA MENDOZA</t>
  </si>
  <si>
    <t>PD310030188</t>
  </si>
  <si>
    <t>SIGIFREDO GIL</t>
  </si>
  <si>
    <t>PD310030189</t>
  </si>
  <si>
    <t>GENESIS GIL</t>
  </si>
  <si>
    <t>PD310030190</t>
  </si>
  <si>
    <t>ADRIAN GIL</t>
  </si>
  <si>
    <t>PD310030191</t>
  </si>
  <si>
    <t>PASDA0400N8267727</t>
  </si>
  <si>
    <t>JESUS RUIZ VAZQUEZ</t>
  </si>
  <si>
    <t>DF010053566</t>
  </si>
  <si>
    <t>PASDP0630N8295250</t>
  </si>
  <si>
    <t>GUADALUPE ROCHA LOPEZ</t>
  </si>
  <si>
    <t>PSG10002202</t>
  </si>
  <si>
    <t>PASDA1830N8267710</t>
  </si>
  <si>
    <t>LUIS OROZCO</t>
  </si>
  <si>
    <t>PSG10002205</t>
  </si>
  <si>
    <t>PASDA0850E4795</t>
  </si>
  <si>
    <t>TERESA CASCALLAR</t>
  </si>
  <si>
    <t>PD310030196</t>
  </si>
  <si>
    <t>PASDA1220N8267827</t>
  </si>
  <si>
    <t xml:space="preserve">GISELLE MAGDALENA  SOLIS </t>
  </si>
  <si>
    <t>PSG10002206</t>
  </si>
  <si>
    <t>GABRIELA ZENTENO MAYORGA</t>
  </si>
  <si>
    <t>PSG10002207</t>
  </si>
  <si>
    <t>ROCIO CORTEZ</t>
  </si>
  <si>
    <t>DF010053581</t>
  </si>
  <si>
    <t>MARI CARMEN CORTES</t>
  </si>
  <si>
    <t>DF010053582</t>
  </si>
  <si>
    <t>DF010053583</t>
  </si>
  <si>
    <t>IRENE ZEPEDA</t>
  </si>
  <si>
    <t>DF010053588</t>
  </si>
  <si>
    <t>CAPUP1100N8295276</t>
  </si>
  <si>
    <t>ARMANDO ROMERO</t>
  </si>
  <si>
    <t>PSG10002212</t>
  </si>
  <si>
    <t>PSG10002213</t>
  </si>
  <si>
    <t>PSG10002214</t>
  </si>
  <si>
    <t>PASDA0430N8267728</t>
  </si>
  <si>
    <t>DIANA HERNANDEZ</t>
  </si>
  <si>
    <t>DF010053597</t>
  </si>
  <si>
    <t>EDITH HERNANDEZ</t>
  </si>
  <si>
    <t>DF010053598</t>
  </si>
  <si>
    <t>IRMA ENRIQUEZ</t>
  </si>
  <si>
    <t>DF010053599</t>
  </si>
  <si>
    <t>VICTOR PINEDA</t>
  </si>
  <si>
    <t>DF010053600</t>
  </si>
  <si>
    <t>ANAHI ECHEVERRIA</t>
  </si>
  <si>
    <t>PSG10002217</t>
  </si>
  <si>
    <t>PASDA1930N4570</t>
  </si>
  <si>
    <t>XIMENA ROMERO ACOSTA</t>
  </si>
  <si>
    <t>DF010053610</t>
  </si>
  <si>
    <t>e14e5595-1239-4c53-998c-b3deac5a4d47</t>
  </si>
  <si>
    <t>PASDA1300N8267745</t>
  </si>
  <si>
    <t>MARIA TERESA VENEGAS</t>
  </si>
  <si>
    <t>PSG10002218</t>
  </si>
  <si>
    <t xml:space="preserve">BRENDA DELFIN </t>
  </si>
  <si>
    <t>PSG10002219</t>
  </si>
  <si>
    <t>JAIME IGNACIO TINOCO</t>
  </si>
  <si>
    <t>DF010053611</t>
  </si>
  <si>
    <t>PASDA0300N4697</t>
  </si>
  <si>
    <t>TAMARA CAMARGO</t>
  </si>
  <si>
    <t>DF010053612</t>
  </si>
  <si>
    <t>RAUL CAMARGO</t>
  </si>
  <si>
    <t>DF010053613</t>
  </si>
  <si>
    <t>DF010053614</t>
  </si>
  <si>
    <t>PASDA2030N4651</t>
  </si>
  <si>
    <t>ITZCOATL HERNANDEZ LOPEZ</t>
  </si>
  <si>
    <t>PSG10002221</t>
  </si>
  <si>
    <t>FERNANDO GONZALEZ</t>
  </si>
  <si>
    <t>DF010053618</t>
  </si>
  <si>
    <t>PASDA0200N8268045</t>
  </si>
  <si>
    <t>LAURA SOFIA  ALTAMIRANO</t>
  </si>
  <si>
    <t>PSG10002222</t>
  </si>
  <si>
    <t>PSG10002223</t>
  </si>
  <si>
    <t>VALERIA LOPEZ</t>
  </si>
  <si>
    <t>PSG10002224</t>
  </si>
  <si>
    <t>PSG10002225</t>
  </si>
  <si>
    <t>LUIS GABRIEL LOPEZ</t>
  </si>
  <si>
    <t>PSG10002226</t>
  </si>
  <si>
    <t>PSG10002227</t>
  </si>
  <si>
    <t>ELIZABETH LEMOS</t>
  </si>
  <si>
    <t>DF010053620</t>
  </si>
  <si>
    <t>ANGELINA BRETON</t>
  </si>
  <si>
    <t>DF010053621</t>
  </si>
  <si>
    <t>ALEXANDER BRETON</t>
  </si>
  <si>
    <t>DF010053622</t>
  </si>
  <si>
    <t>BETZABE BRETON</t>
  </si>
  <si>
    <t>DF010053623</t>
  </si>
  <si>
    <t>WILLIAM LEMOS</t>
  </si>
  <si>
    <t>DF010053624</t>
  </si>
  <si>
    <t>PASDA2030E4726</t>
  </si>
  <si>
    <t>DF010053625</t>
  </si>
  <si>
    <t>ROCIO CORRAL</t>
  </si>
  <si>
    <t>DF010053629</t>
  </si>
  <si>
    <t>ROSA PEREZ</t>
  </si>
  <si>
    <t>DF010053630</t>
  </si>
  <si>
    <t>DF010053631</t>
  </si>
  <si>
    <t>PASDA2350N8267766</t>
  </si>
  <si>
    <t>ESMERALDA REYES</t>
  </si>
  <si>
    <t>DF010053632</t>
  </si>
  <si>
    <t>PASDA0820N8267821</t>
  </si>
  <si>
    <t>MAYRA JIMENEZ</t>
  </si>
  <si>
    <t>PSG10002235</t>
  </si>
  <si>
    <t>JULIO ARANA</t>
  </si>
  <si>
    <t>PSG10002236</t>
  </si>
  <si>
    <t>PASDA0930N8267822</t>
  </si>
  <si>
    <t>NICK WIEME</t>
  </si>
  <si>
    <t>DF010053636</t>
  </si>
  <si>
    <t>JUAN PABLO IBARRECHE</t>
  </si>
  <si>
    <t>PSG10002239</t>
  </si>
  <si>
    <t>PASDA0930N8267871</t>
  </si>
  <si>
    <t>TRINIDAD HERMENEGILDO MARTINEZ</t>
  </si>
  <si>
    <t>PSG10002242</t>
  </si>
  <si>
    <t>MARIA DE JESUS HERNANDEZ</t>
  </si>
  <si>
    <t>PSG10002243</t>
  </si>
  <si>
    <t>MA OLIVIA HERNANDEZ ACOSTA</t>
  </si>
  <si>
    <t>PSG10002244</t>
  </si>
  <si>
    <t>AXEL MANUEL INZUNSA</t>
  </si>
  <si>
    <t>PSG10002245</t>
  </si>
  <si>
    <t>MARIEL MARTINEZ HERNANDEZ</t>
  </si>
  <si>
    <t>PSG10002246</t>
  </si>
  <si>
    <t>PSG10002254</t>
  </si>
  <si>
    <t>PSG10002255</t>
  </si>
  <si>
    <t>SEBASTIANO GULINELLO</t>
  </si>
  <si>
    <t>PSG10002256</t>
  </si>
  <si>
    <t>PSG10002257</t>
  </si>
  <si>
    <t>LUZ MARIA ESPINOSA</t>
  </si>
  <si>
    <t>PSG10002260</t>
  </si>
  <si>
    <t>ARMANDO ESPINOSA</t>
  </si>
  <si>
    <t>PSG10002261</t>
  </si>
  <si>
    <t>PASDA1615E4797</t>
  </si>
  <si>
    <t>LILIANA OLMOS</t>
  </si>
  <si>
    <t>PSG10002266</t>
  </si>
  <si>
    <t>EDUARDO RODRIGUEZ</t>
  </si>
  <si>
    <t>PSG10002267</t>
  </si>
  <si>
    <t>PASDA2350N8267720</t>
  </si>
  <si>
    <t>MARIA FERNANDA GARCIA</t>
  </si>
  <si>
    <t>PSG10002268</t>
  </si>
  <si>
    <t xml:space="preserve">PABLO GARCIA </t>
  </si>
  <si>
    <t>PSG10002269</t>
  </si>
  <si>
    <t>MARIA GABRIELA YEPEZ</t>
  </si>
  <si>
    <t>PSG10002270</t>
  </si>
  <si>
    <t>PSG10002271</t>
  </si>
  <si>
    <t>DF010053663</t>
  </si>
  <si>
    <t>DF010053665</t>
  </si>
  <si>
    <t>PASDA2350N8267852</t>
  </si>
  <si>
    <t>DF010053670</t>
  </si>
  <si>
    <t>DF010053671</t>
  </si>
  <si>
    <t>DF010053675</t>
  </si>
  <si>
    <t>PEDRO VILLASENOR</t>
  </si>
  <si>
    <t>DF010053679</t>
  </si>
  <si>
    <t>HUGO JOAQUIN ORDONEZ</t>
  </si>
  <si>
    <t>DF010053680</t>
  </si>
  <si>
    <t>JAIRO GUZMAN</t>
  </si>
  <si>
    <t>DF010053684</t>
  </si>
  <si>
    <t>JOSUE GUZMAN</t>
  </si>
  <si>
    <t>DF010053685</t>
  </si>
  <si>
    <t>PASDA0500N8267729</t>
  </si>
  <si>
    <t>Angel Guillermo Zitlalpopoca Soriano</t>
  </si>
  <si>
    <t>DF010053693</t>
  </si>
  <si>
    <t>008083;343652844;12292060</t>
  </si>
  <si>
    <t>6e3d69ce-5891-4f8f-abcf-a58a3575e19d</t>
  </si>
  <si>
    <t>PASDA0600N8267730</t>
  </si>
  <si>
    <t>JUAN ROSAS</t>
  </si>
  <si>
    <t>DF010053695</t>
  </si>
  <si>
    <t>DF010053696</t>
  </si>
  <si>
    <t>KARINA OLGUIN DEL ROSARIO</t>
  </si>
  <si>
    <t>DF010053697</t>
  </si>
  <si>
    <t>PABLO CARMONA</t>
  </si>
  <si>
    <t>DF010053698</t>
  </si>
  <si>
    <t>RUBI PINEDA</t>
  </si>
  <si>
    <t>DF010053699</t>
  </si>
  <si>
    <t>RAFAEL JIMENEZ</t>
  </si>
  <si>
    <t>DF010053703</t>
  </si>
  <si>
    <t>DANIEL VILLEGAS</t>
  </si>
  <si>
    <t>PD310030198</t>
  </si>
  <si>
    <t>PD310030199</t>
  </si>
  <si>
    <t>ISABEL GUERERO</t>
  </si>
  <si>
    <t>PD310030200</t>
  </si>
  <si>
    <t>PD310030201</t>
  </si>
  <si>
    <t>ADRIAN CERVANTES MARTINEZ</t>
  </si>
  <si>
    <t>PD310030202</t>
  </si>
  <si>
    <t>LUCIA PRADO</t>
  </si>
  <si>
    <t>DF010053736</t>
  </si>
  <si>
    <t>JOSE ANTONIO VELLVER MUNOZ</t>
  </si>
  <si>
    <t>DF010053741</t>
  </si>
  <si>
    <t>PASDA0730N8267734</t>
  </si>
  <si>
    <t>BRANDON SANCHEZ</t>
  </si>
  <si>
    <t>PD310030218</t>
  </si>
  <si>
    <t>JONATHAN SANCHEZ</t>
  </si>
  <si>
    <t>PD310030219</t>
  </si>
  <si>
    <t>JUAN SANCHEZ JIMENEZ</t>
  </si>
  <si>
    <t>PD310030220</t>
  </si>
  <si>
    <t>JUNA GUZMAN JUAREZ</t>
  </si>
  <si>
    <t>PD310030221</t>
  </si>
  <si>
    <t>ERNESTO GUERRERO ARRIOLA</t>
  </si>
  <si>
    <t>DF010053745</t>
  </si>
  <si>
    <t>d47c2042-8f01-42ec-8357-21e61f39c4d2</t>
  </si>
  <si>
    <t>DF010053747</t>
  </si>
  <si>
    <t>JORGE GUERRERO</t>
  </si>
  <si>
    <t>DF010053748</t>
  </si>
  <si>
    <t>MONICA FLORES</t>
  </si>
  <si>
    <t>DF010053749</t>
  </si>
  <si>
    <t>DEISY RAMIREZ</t>
  </si>
  <si>
    <t>DF010053750</t>
  </si>
  <si>
    <t>PASDA0820N8267735</t>
  </si>
  <si>
    <t>DF010053751</t>
  </si>
  <si>
    <t>JOSE GAHEL LERMA  GAXIOLA</t>
  </si>
  <si>
    <t>PD310030226</t>
  </si>
  <si>
    <t>PD310030227</t>
  </si>
  <si>
    <t>CELINA DOMINGUEZ</t>
  </si>
  <si>
    <t>PD310030229</t>
  </si>
  <si>
    <t>PD310030230</t>
  </si>
  <si>
    <t>ISAAK SUAREZ VALLE</t>
  </si>
  <si>
    <t>PD310030231</t>
  </si>
  <si>
    <t>PD310030232</t>
  </si>
  <si>
    <t>JESSICA HERNANDEZ CERVANTES</t>
  </si>
  <si>
    <t>DF010053755</t>
  </si>
  <si>
    <t>JUAN MANUEL DIEZ</t>
  </si>
  <si>
    <t>DF010053756</t>
  </si>
  <si>
    <t>CESAR SEGURA</t>
  </si>
  <si>
    <t>PD310030233</t>
  </si>
  <si>
    <t>ANABELL HERRERA</t>
  </si>
  <si>
    <t>PD310030242</t>
  </si>
  <si>
    <t>MIGUEL ANGEL CASTILLO</t>
  </si>
  <si>
    <t>DF010053769</t>
  </si>
  <si>
    <t>DF010053770</t>
  </si>
  <si>
    <t>BALBINA BRIONES</t>
  </si>
  <si>
    <t>DF010053774</t>
  </si>
  <si>
    <t>JUAN ALBERTO FLORES</t>
  </si>
  <si>
    <t>DF010053783</t>
  </si>
  <si>
    <t>DF010053784</t>
  </si>
  <si>
    <t>PASDA0300N8268412</t>
  </si>
  <si>
    <t>MARIA DEL ROSARIO CARRILLO</t>
  </si>
  <si>
    <t>PD310030264</t>
  </si>
  <si>
    <t>EMILIO FERNANDO CARRILLO</t>
  </si>
  <si>
    <t>PD310030265</t>
  </si>
  <si>
    <t>RAYMOND FLORES</t>
  </si>
  <si>
    <t>DF010053785</t>
  </si>
  <si>
    <t>GABRIELA ESTRADA</t>
  </si>
  <si>
    <t>DF010053786</t>
  </si>
  <si>
    <t>VIVIAN VETENCOURT</t>
  </si>
  <si>
    <t>PD310030274</t>
  </si>
  <si>
    <t>PD310030275</t>
  </si>
  <si>
    <t>HAYDEE PEREZ</t>
  </si>
  <si>
    <t>DF010053798</t>
  </si>
  <si>
    <t>DF010053799</t>
  </si>
  <si>
    <t>XIMENA MARTINEZ</t>
  </si>
  <si>
    <t>DF010053800</t>
  </si>
  <si>
    <t>DF010053801</t>
  </si>
  <si>
    <t>CINTIA GONZALEZ</t>
  </si>
  <si>
    <t>PD310030278</t>
  </si>
  <si>
    <t>PD310030279</t>
  </si>
  <si>
    <t xml:space="preserve">GERARDO CORNEJO </t>
  </si>
  <si>
    <t>DF010053804</t>
  </si>
  <si>
    <t>PASDA1130N8267741</t>
  </si>
  <si>
    <t xml:space="preserve">LUCIA LIMON </t>
  </si>
  <si>
    <t>PD310030281</t>
  </si>
  <si>
    <t>NARLET VALDES</t>
  </si>
  <si>
    <t>PD310030285</t>
  </si>
  <si>
    <t>KATY VALDES</t>
  </si>
  <si>
    <t>PD310030286</t>
  </si>
  <si>
    <t xml:space="preserve">ZOE GORDIAN </t>
  </si>
  <si>
    <t>PD310030287</t>
  </si>
  <si>
    <t xml:space="preserve">AARON GORDIAN </t>
  </si>
  <si>
    <t>PD310030288</t>
  </si>
  <si>
    <t>ORTENCIA JIMENEZ</t>
  </si>
  <si>
    <t>PD310030289</t>
  </si>
  <si>
    <t xml:space="preserve">FELIX GORDIAN </t>
  </si>
  <si>
    <t>PD310030290</t>
  </si>
  <si>
    <t>CARMEN VELES</t>
  </si>
  <si>
    <t>PD310030291</t>
  </si>
  <si>
    <t>PABLO VALADEZ</t>
  </si>
  <si>
    <t>PD310030299</t>
  </si>
  <si>
    <t>ALEJANDRO VALADEZ</t>
  </si>
  <si>
    <t>PD310030300</t>
  </si>
  <si>
    <t>EDITH SALAZAR</t>
  </si>
  <si>
    <t>PD310030301</t>
  </si>
  <si>
    <t>JOSE ACEVEDO</t>
  </si>
  <si>
    <t>PD310030302</t>
  </si>
  <si>
    <t>RICHAR ACEVEDO</t>
  </si>
  <si>
    <t>PD310030303</t>
  </si>
  <si>
    <t>ESTHEFANY ACEVEDO</t>
  </si>
  <si>
    <t>PD310030304</t>
  </si>
  <si>
    <t>KAREN JANETT DIAZ MEDINA</t>
  </si>
  <si>
    <t>DF010053809</t>
  </si>
  <si>
    <t>DF010053810</t>
  </si>
  <si>
    <t>DF010053812</t>
  </si>
  <si>
    <t>DF010053813</t>
  </si>
  <si>
    <t>DF010053814</t>
  </si>
  <si>
    <t>DF010053815</t>
  </si>
  <si>
    <t>ALFREDO ESTUDILLO</t>
  </si>
  <si>
    <t>DF010053821</t>
  </si>
  <si>
    <t>CARLOS CUMPLIDO</t>
  </si>
  <si>
    <t>DF010053822</t>
  </si>
  <si>
    <t>FERNANDO SILVA</t>
  </si>
  <si>
    <t>DF010053823</t>
  </si>
  <si>
    <t>DF010053830</t>
  </si>
  <si>
    <t>DF010053831</t>
  </si>
  <si>
    <t>ANDRES NAJERA</t>
  </si>
  <si>
    <t>DF010053832</t>
  </si>
  <si>
    <t>PASDA1400E4796</t>
  </si>
  <si>
    <t>OXFANDER RAMIREZ</t>
  </si>
  <si>
    <t>PD310030308</t>
  </si>
  <si>
    <t>ELFEGO RODRIGUEZ</t>
  </si>
  <si>
    <t>DF010053840</t>
  </si>
  <si>
    <t>PASDA0730N8267819</t>
  </si>
  <si>
    <t>ADRIANA LINO</t>
  </si>
  <si>
    <t>DF010053849</t>
  </si>
  <si>
    <t>PASDA1600E4760</t>
  </si>
  <si>
    <t>NORA GONZALEZ</t>
  </si>
  <si>
    <t>DF010053854</t>
  </si>
  <si>
    <t>NORA FERNANDA IBARRA</t>
  </si>
  <si>
    <t>DF010053855</t>
  </si>
  <si>
    <t>PASDA1700N8267892</t>
  </si>
  <si>
    <t>DADY KARINA IBARRA</t>
  </si>
  <si>
    <t>DF010053856</t>
  </si>
  <si>
    <t>SANTIAGO MUNOZ</t>
  </si>
  <si>
    <t>DF010053857</t>
  </si>
  <si>
    <t>EDITH AVENDANO</t>
  </si>
  <si>
    <t>DF010053860</t>
  </si>
  <si>
    <t>DF010053861</t>
  </si>
  <si>
    <t>MARIANA NUNEZ</t>
  </si>
  <si>
    <t>PD310030320</t>
  </si>
  <si>
    <t>SANTIAGO NUNEZ</t>
  </si>
  <si>
    <t>PD310030321</t>
  </si>
  <si>
    <t>PD310030325</t>
  </si>
  <si>
    <t>FERNANDO SILVA BRAVO</t>
  </si>
  <si>
    <t>DF010053869</t>
  </si>
  <si>
    <t>LUIS IBARRA</t>
  </si>
  <si>
    <t>PD310030326</t>
  </si>
  <si>
    <t>NADIA CRUZ</t>
  </si>
  <si>
    <t>DF010053870</t>
  </si>
  <si>
    <t>GALILEA CRUZ</t>
  </si>
  <si>
    <t>DF010053871</t>
  </si>
  <si>
    <t>PASDA1900E4822</t>
  </si>
  <si>
    <t>GABRIELA CASTRO</t>
  </si>
  <si>
    <t>PD310030334</t>
  </si>
  <si>
    <t>CARLOS ARTURO CASTRO</t>
  </si>
  <si>
    <t>PD310030335</t>
  </si>
  <si>
    <t>ARTURO CASTRO</t>
  </si>
  <si>
    <t>PD310030336</t>
  </si>
  <si>
    <t>JOSE CURRASS</t>
  </si>
  <si>
    <t>PD310030337</t>
  </si>
  <si>
    <t>PD310030338</t>
  </si>
  <si>
    <t>XIMENA CURRASS</t>
  </si>
  <si>
    <t>PD310030339</t>
  </si>
  <si>
    <t>PD310030340</t>
  </si>
  <si>
    <t>GABRIELA ALCALA</t>
  </si>
  <si>
    <t>PD310030341</t>
  </si>
  <si>
    <t>PD310030342</t>
  </si>
  <si>
    <t>PASDA1340N4572</t>
  </si>
  <si>
    <t>JORGE DOMINGUEZ</t>
  </si>
  <si>
    <t>PD310030345</t>
  </si>
  <si>
    <t>DORIZ SALVADOR</t>
  </si>
  <si>
    <t>PD310030346</t>
  </si>
  <si>
    <t>PASDA0700N8267777</t>
  </si>
  <si>
    <t>JESSICA BARRIENTOS</t>
  </si>
  <si>
    <t>PD310030347</t>
  </si>
  <si>
    <t>PD310030348</t>
  </si>
  <si>
    <t>PASDA0500N8268277</t>
  </si>
  <si>
    <t>ANTONIO MIER</t>
  </si>
  <si>
    <t>PD310030355</t>
  </si>
  <si>
    <t>PASDA1100N8267785</t>
  </si>
  <si>
    <t>SUSANA PACHECO</t>
  </si>
  <si>
    <t>DF010053887</t>
  </si>
  <si>
    <t>OLIVIER THOMAS</t>
  </si>
  <si>
    <t>DF010053888</t>
  </si>
  <si>
    <t>PASDA1300N8267791</t>
  </si>
  <si>
    <t>SANTIAGO PLACERES</t>
  </si>
  <si>
    <t>DF010053889</t>
  </si>
  <si>
    <t>DF010053890</t>
  </si>
  <si>
    <t>CATALINA PLACERES</t>
  </si>
  <si>
    <t>DF010053891</t>
  </si>
  <si>
    <t>DF010053892</t>
  </si>
  <si>
    <t>NIEVES PLACERES</t>
  </si>
  <si>
    <t>DF010053893</t>
  </si>
  <si>
    <t>DF010053894</t>
  </si>
  <si>
    <t>GUILLERMO CAMPOS</t>
  </si>
  <si>
    <t>DF010053895</t>
  </si>
  <si>
    <t>PASDA1430N8267749</t>
  </si>
  <si>
    <t>DF010053896</t>
  </si>
  <si>
    <t>RAFAEL ALFARO</t>
  </si>
  <si>
    <t>DF010053897</t>
  </si>
  <si>
    <t xml:space="preserve">JOSE MARTIN MARTINEZ </t>
  </si>
  <si>
    <t>DF010053908</t>
  </si>
  <si>
    <t>PASDP0630N8295344</t>
  </si>
  <si>
    <t>DIEGO SALDANA</t>
  </si>
  <si>
    <t>PD310030367</t>
  </si>
  <si>
    <t xml:space="preserve">ANTONIO PORRAS </t>
  </si>
  <si>
    <t>DF010053910</t>
  </si>
  <si>
    <t>GUADALUPE MONTIEL</t>
  </si>
  <si>
    <t>DF010053911</t>
  </si>
  <si>
    <t xml:space="preserve">LUIS MIGUEL ABASCAL </t>
  </si>
  <si>
    <t>PD310030368</t>
  </si>
  <si>
    <t>PASDA0600N8267775</t>
  </si>
  <si>
    <t>ROSARIO ROMERO</t>
  </si>
  <si>
    <t>PD310030369</t>
  </si>
  <si>
    <t>PD310030370</t>
  </si>
  <si>
    <t>ANA VICTORIA TEXCUCANO</t>
  </si>
  <si>
    <t>PD310030371</t>
  </si>
  <si>
    <t>PD310030372</t>
  </si>
  <si>
    <t>RODRIGO TEXCUCANO</t>
  </si>
  <si>
    <t>PD310030373</t>
  </si>
  <si>
    <t>PD310030374</t>
  </si>
  <si>
    <t>PASDA2350N8267901</t>
  </si>
  <si>
    <t>MARIA DE LOS ANGELES GONZALEZ</t>
  </si>
  <si>
    <t>PD310030376</t>
  </si>
  <si>
    <t>YAROSLAV MOJICA LEMUS</t>
  </si>
  <si>
    <t>DF010053925</t>
  </si>
  <si>
    <t>699354;344091204;10869060</t>
  </si>
  <si>
    <t>22bd9ea1-79c1-42a2-a7f6-8dd31c87c824</t>
  </si>
  <si>
    <t>YAKOV MOJICA LEMUS</t>
  </si>
  <si>
    <t>DF010053926</t>
  </si>
  <si>
    <t>709657;344092210;10869060</t>
  </si>
  <si>
    <t>MAYRA FLORES</t>
  </si>
  <si>
    <t>PD310030380</t>
  </si>
  <si>
    <t>DF010053927</t>
  </si>
  <si>
    <t>PASDA1040N4654</t>
  </si>
  <si>
    <t>IVAN VEGA</t>
  </si>
  <si>
    <t>PD310030381</t>
  </si>
  <si>
    <t>PASDA1000N8267921</t>
  </si>
  <si>
    <t>PD310030382</t>
  </si>
  <si>
    <t xml:space="preserve">CLARA ARENCIBA </t>
  </si>
  <si>
    <t>DF010053928</t>
  </si>
  <si>
    <t>MARIA ANGELICA LOPEZ</t>
  </si>
  <si>
    <t>PD310030383</t>
  </si>
  <si>
    <t xml:space="preserve">MARIEL TORRES </t>
  </si>
  <si>
    <t>DF010053929</t>
  </si>
  <si>
    <t>RODOLFO ADRIAN DIAZ GIANI</t>
  </si>
  <si>
    <t>PD310030387</t>
  </si>
  <si>
    <t>PASDA1645E4824</t>
  </si>
  <si>
    <t>LUIS MEJIA</t>
  </si>
  <si>
    <t>PD310030391</t>
  </si>
  <si>
    <t>PD310030392</t>
  </si>
  <si>
    <t>ANGELICA LOPEZ</t>
  </si>
  <si>
    <t>PD310030393</t>
  </si>
  <si>
    <t>PASDA0200N8267770</t>
  </si>
  <si>
    <t>DF010053945</t>
  </si>
  <si>
    <t>GERMAN GARCIA VARGAS</t>
  </si>
  <si>
    <t>DF010053946</t>
  </si>
  <si>
    <t>DF010053947</t>
  </si>
  <si>
    <t>ALICIA VERGARA</t>
  </si>
  <si>
    <t>PD310030400</t>
  </si>
  <si>
    <t>ADRIANA CHAVEZ MARTINEZ DE ESC</t>
  </si>
  <si>
    <t>DF010053953</t>
  </si>
  <si>
    <t>DF010053954</t>
  </si>
  <si>
    <t>PASDA2030N4680</t>
  </si>
  <si>
    <t xml:space="preserve">Jakue Rodríguez </t>
  </si>
  <si>
    <t>PD310030403</t>
  </si>
  <si>
    <t>a2b50ad0-98c5-4ed9-99cf-3cff93bea2ab</t>
  </si>
  <si>
    <t xml:space="preserve">FRANCISCO ALVAREZ  OLIVERA </t>
  </si>
  <si>
    <t>DF010053959</t>
  </si>
  <si>
    <t xml:space="preserve">NAHUM ROQUE FLORES </t>
  </si>
  <si>
    <t>DF010053960</t>
  </si>
  <si>
    <t>PASDA0040N4578</t>
  </si>
  <si>
    <t>HECTOR IVAN GARCES</t>
  </si>
  <si>
    <t>PD310030408</t>
  </si>
  <si>
    <t>PD310030409</t>
  </si>
  <si>
    <t>MARTIN XOCHICALE</t>
  </si>
  <si>
    <t>PD310030410</t>
  </si>
  <si>
    <t>PD310030411</t>
  </si>
  <si>
    <t>RAUL RODRIGUEZ</t>
  </si>
  <si>
    <t>PD310030413</t>
  </si>
  <si>
    <t xml:space="preserve">RUTH MARRON </t>
  </si>
  <si>
    <t>DF010053972</t>
  </si>
  <si>
    <t xml:space="preserve">VERONICA RAQUEL JUAREZ </t>
  </si>
  <si>
    <t>DF010053974</t>
  </si>
  <si>
    <t>TAPOP1720N8295413</t>
  </si>
  <si>
    <t>DF010053975</t>
  </si>
  <si>
    <t>PD310030418</t>
  </si>
  <si>
    <t>PD310030420</t>
  </si>
  <si>
    <t>MONICA HAM</t>
  </si>
  <si>
    <t>PD310030421</t>
  </si>
  <si>
    <t>PD310030422</t>
  </si>
  <si>
    <t>JOHAN HEREDIA</t>
  </si>
  <si>
    <t>PD310030423</t>
  </si>
  <si>
    <t>PD310030424</t>
  </si>
  <si>
    <t>PASDA0430E4799</t>
  </si>
  <si>
    <t>MARIA DE JESUS GARCIA</t>
  </si>
  <si>
    <t>PD310030425</t>
  </si>
  <si>
    <t>MARIA MARTHA GARCIA</t>
  </si>
  <si>
    <t>PD310030426</t>
  </si>
  <si>
    <t xml:space="preserve">ERICK SOSA </t>
  </si>
  <si>
    <t>PD310030427</t>
  </si>
  <si>
    <t>HECTOR JAVIER SOSA</t>
  </si>
  <si>
    <t>PD310030428</t>
  </si>
  <si>
    <t>PASDA1700N8267799</t>
  </si>
  <si>
    <t xml:space="preserve">SAMUEL LOZADA </t>
  </si>
  <si>
    <t>PD310030432</t>
  </si>
  <si>
    <t>PASDA0900N8267870</t>
  </si>
  <si>
    <t>PD310030433</t>
  </si>
  <si>
    <t>PD310030434</t>
  </si>
  <si>
    <t>PASDA0400N8267813</t>
  </si>
  <si>
    <t>RENE DIAZ</t>
  </si>
  <si>
    <t>PD310030438</t>
  </si>
  <si>
    <t>PD310030439</t>
  </si>
  <si>
    <t>PASDA0820N8267919</t>
  </si>
  <si>
    <t xml:space="preserve">MARGARITA LEPE </t>
  </si>
  <si>
    <t>DF010053984</t>
  </si>
  <si>
    <t>DF010053985</t>
  </si>
  <si>
    <t xml:space="preserve">CLAUDIA CRUZ LEPE </t>
  </si>
  <si>
    <t>DF010053986</t>
  </si>
  <si>
    <t>DF010053987</t>
  </si>
  <si>
    <t>PASDA1800E4823</t>
  </si>
  <si>
    <t xml:space="preserve">ROXANA VALENCIA </t>
  </si>
  <si>
    <t>DF010053989</t>
  </si>
  <si>
    <t>PASDA2350N8268446</t>
  </si>
  <si>
    <t>María Elena Céspedes Cortes</t>
  </si>
  <si>
    <t>DF010053990</t>
  </si>
  <si>
    <t>008963;344288339;10869060</t>
  </si>
  <si>
    <t>095611cd-009c-4195-970f-69d48e1b8a58</t>
  </si>
  <si>
    <t>PASDA0120N8267855</t>
  </si>
  <si>
    <t>BENJAMIN GONZALEZ</t>
  </si>
  <si>
    <t>PD310030446</t>
  </si>
  <si>
    <t>EVA LUZ GONZALEZ</t>
  </si>
  <si>
    <t>PD310030447</t>
  </si>
  <si>
    <t>NOEMI EDITH MARTINEZ</t>
  </si>
  <si>
    <t>PD310030448</t>
  </si>
  <si>
    <t>PASDA1830N8267759</t>
  </si>
  <si>
    <t xml:space="preserve">HUGO GARCIA </t>
  </si>
  <si>
    <t>PD310030450</t>
  </si>
  <si>
    <t>PASDA1010E4802</t>
  </si>
  <si>
    <t xml:space="preserve">PAOLA ORTIZ </t>
  </si>
  <si>
    <t>PD310030451</t>
  </si>
  <si>
    <t xml:space="preserve">OSCAR CASTRO RAMIREZ </t>
  </si>
  <si>
    <t>DF010053997</t>
  </si>
  <si>
    <t xml:space="preserve">KAREN ALEJANDRA GARCIA </t>
  </si>
  <si>
    <t>PD310030452</t>
  </si>
  <si>
    <t>MARIO PEREZ</t>
  </si>
  <si>
    <t>PD310030453</t>
  </si>
  <si>
    <t>PASDA1600N8267838</t>
  </si>
  <si>
    <t>NADESCHDA BAY</t>
  </si>
  <si>
    <t>PD310030454</t>
  </si>
  <si>
    <t>MONICA PEREZ</t>
  </si>
  <si>
    <t>PD310030456</t>
  </si>
  <si>
    <t>JORGE ARTURO LOPEZ</t>
  </si>
  <si>
    <t>PD310030457</t>
  </si>
  <si>
    <t xml:space="preserve">ANTONIO GALENO </t>
  </si>
  <si>
    <t>DF010054005</t>
  </si>
  <si>
    <t xml:space="preserve">GLORIA GALENO </t>
  </si>
  <si>
    <t>DF010054006</t>
  </si>
  <si>
    <t xml:space="preserve">MARCO GALENO </t>
  </si>
  <si>
    <t>DF010054007</t>
  </si>
  <si>
    <t xml:space="preserve">ENYA GALENO </t>
  </si>
  <si>
    <t>DF010054008</t>
  </si>
  <si>
    <t xml:space="preserve">TRISTAN  GALENO </t>
  </si>
  <si>
    <t>DF010054009</t>
  </si>
  <si>
    <t xml:space="preserve">JARED GALENO </t>
  </si>
  <si>
    <t>DF010054010</t>
  </si>
  <si>
    <t xml:space="preserve">ALEJANDRO CRUZ </t>
  </si>
  <si>
    <t>DF010054013</t>
  </si>
  <si>
    <t>PASDA0400N8267773</t>
  </si>
  <si>
    <t>JAVIER TOCHIMANI TECUAPETLA</t>
  </si>
  <si>
    <t>PD310030466</t>
  </si>
  <si>
    <t>SUSANA TOCHIMANI</t>
  </si>
  <si>
    <t>PD310030467</t>
  </si>
  <si>
    <t>KAREN TOCHIMANI</t>
  </si>
  <si>
    <t>PD310030468</t>
  </si>
  <si>
    <t>PASDA1930E4721</t>
  </si>
  <si>
    <t xml:space="preserve">SUSANA ZUNIGA </t>
  </si>
  <si>
    <t>DF010054014</t>
  </si>
  <si>
    <t>LUIS MAULEON</t>
  </si>
  <si>
    <t>PD310030469</t>
  </si>
  <si>
    <t xml:space="preserve">FRANCISCO CUEVAS </t>
  </si>
  <si>
    <t>DF010054015</t>
  </si>
  <si>
    <t>PASDA0530E4800</t>
  </si>
  <si>
    <t>RODOLFO SANCHEZ HERNANDEZ</t>
  </si>
  <si>
    <t>PD310030470</t>
  </si>
  <si>
    <t>PD310030471</t>
  </si>
  <si>
    <t>JENNIFER KNOWLTON</t>
  </si>
  <si>
    <t>PD310030472</t>
  </si>
  <si>
    <t>HIPOLITO NAVA CRUZ</t>
  </si>
  <si>
    <t>PD310030473</t>
  </si>
  <si>
    <t>ADRIANA REYES</t>
  </si>
  <si>
    <t>PD310030474</t>
  </si>
  <si>
    <t>EDUARDO LICEAGA</t>
  </si>
  <si>
    <t>PD310030475</t>
  </si>
  <si>
    <t>CESAR MALDONADO</t>
  </si>
  <si>
    <t>PD310030476</t>
  </si>
  <si>
    <t>ERICA ERENDIRA RODRIGUEZ</t>
  </si>
  <si>
    <t>PD310030477</t>
  </si>
  <si>
    <t>JORGE DIAZ RODRIGUEZ</t>
  </si>
  <si>
    <t>PD310030478</t>
  </si>
  <si>
    <t>PASDA0700N8267866</t>
  </si>
  <si>
    <t>PD310030479</t>
  </si>
  <si>
    <t>DF010054017</t>
  </si>
  <si>
    <t>PASDA0300N8267997</t>
  </si>
  <si>
    <t xml:space="preserve">PATRICIA RAMOS </t>
  </si>
  <si>
    <t>DF010054021</t>
  </si>
  <si>
    <t xml:space="preserve">KAREN GONZALEZ </t>
  </si>
  <si>
    <t>DF010054022</t>
  </si>
  <si>
    <t>PASDA0120N4657</t>
  </si>
  <si>
    <t xml:space="preserve">ALEXIS GUERRERO CERVANTES </t>
  </si>
  <si>
    <t>DF010054023</t>
  </si>
  <si>
    <t xml:space="preserve">CARLOS LOPEZ TAPIA </t>
  </si>
  <si>
    <t>DF010054024</t>
  </si>
  <si>
    <t>PD310030484</t>
  </si>
  <si>
    <t xml:space="preserve">JUAN MANUEL RIANO </t>
  </si>
  <si>
    <t>DF010054030</t>
  </si>
  <si>
    <t>PASDA1220N8268017</t>
  </si>
  <si>
    <t xml:space="preserve">PAULINA HERANNDEZ </t>
  </si>
  <si>
    <t>DF010054032</t>
  </si>
  <si>
    <t>DAVID CHAVEZ</t>
  </si>
  <si>
    <t>PD310030487</t>
  </si>
  <si>
    <t xml:space="preserve">MARINA LOPEZ </t>
  </si>
  <si>
    <t>DF010054036</t>
  </si>
  <si>
    <t>PASDA0230N8267771</t>
  </si>
  <si>
    <t>MARISOL ARVIZU</t>
  </si>
  <si>
    <t>PD310030490</t>
  </si>
  <si>
    <t>PASDP0730N8295351</t>
  </si>
  <si>
    <t xml:space="preserve">LINETTE TOPETE </t>
  </si>
  <si>
    <t>DF010054037</t>
  </si>
  <si>
    <t>DF010054038</t>
  </si>
  <si>
    <t xml:space="preserve">OCTAVIO JAIMES </t>
  </si>
  <si>
    <t>DF010054039</t>
  </si>
  <si>
    <t>DF010054040</t>
  </si>
  <si>
    <t xml:space="preserve">VERONICA PEDRAZA HERNANDEZ </t>
  </si>
  <si>
    <t>DF010054041</t>
  </si>
  <si>
    <t>DF010054042</t>
  </si>
  <si>
    <t>ALEXANDRA DE SAN PEDRO PEDRAZA</t>
  </si>
  <si>
    <t>DF010054043</t>
  </si>
  <si>
    <t>DF010054044</t>
  </si>
  <si>
    <t xml:space="preserve">ARIADNA DE SAN PEDRO PEDRAZA </t>
  </si>
  <si>
    <t>DF010054045</t>
  </si>
  <si>
    <t>DF010054046</t>
  </si>
  <si>
    <t>GREGORIO ALEJANDRO DE SAN PEDR</t>
  </si>
  <si>
    <t>DF010054047</t>
  </si>
  <si>
    <t>DF010054048</t>
  </si>
  <si>
    <t>MARIA DEL CARMEN LOBATO</t>
  </si>
  <si>
    <t>PD310030492</t>
  </si>
  <si>
    <t>PD310030493</t>
  </si>
  <si>
    <t>PASDA2200N4653</t>
  </si>
  <si>
    <t>ROSEMARIE DE LA CRUZ</t>
  </si>
  <si>
    <t>PD310030497</t>
  </si>
  <si>
    <t>PASDP0530N8295521</t>
  </si>
  <si>
    <t xml:space="preserve">ISABEL GUERRERO </t>
  </si>
  <si>
    <t>DF010054055</t>
  </si>
  <si>
    <t>DF010054056</t>
  </si>
  <si>
    <t xml:space="preserve">DANIEL VILLEGAS </t>
  </si>
  <si>
    <t>DF010054057</t>
  </si>
  <si>
    <t>DF010054058</t>
  </si>
  <si>
    <t>DF010054059</t>
  </si>
  <si>
    <t>PASDP0830N8297222</t>
  </si>
  <si>
    <t>OWALDO MUNOZ</t>
  </si>
  <si>
    <t>DF010054064</t>
  </si>
  <si>
    <t>ALEJANDRO MONTOYA NAVA</t>
  </si>
  <si>
    <t>PD310030498</t>
  </si>
  <si>
    <t>PASDA2350N8268907</t>
  </si>
  <si>
    <t>PD310030499</t>
  </si>
  <si>
    <t xml:space="preserve">EVER SANCHEZ </t>
  </si>
  <si>
    <t>DF010054067</t>
  </si>
  <si>
    <t>PD310030501</t>
  </si>
  <si>
    <t>PASDA0820N8267780</t>
  </si>
  <si>
    <t>DIEGO MOLLADO</t>
  </si>
  <si>
    <t>DF010054068</t>
  </si>
  <si>
    <t>MATIAS MOLLADO</t>
  </si>
  <si>
    <t>DF010054069</t>
  </si>
  <si>
    <t>VERONICA MARTINEZ</t>
  </si>
  <si>
    <t>DF010054070</t>
  </si>
  <si>
    <t>JUAN MOLLADO</t>
  </si>
  <si>
    <t>DF010054071</t>
  </si>
  <si>
    <t>PASDA0930N8268142</t>
  </si>
  <si>
    <t>DF010054086</t>
  </si>
  <si>
    <t>PASDA1020N8267823</t>
  </si>
  <si>
    <t>IRVING CHAVEZ</t>
  </si>
  <si>
    <t>DF010054094</t>
  </si>
  <si>
    <t>CRISTIAN CRUZ</t>
  </si>
  <si>
    <t>DF010054095</t>
  </si>
  <si>
    <t>PASDA0030E4798</t>
  </si>
  <si>
    <t>DF010054096</t>
  </si>
  <si>
    <t>JUAN JOSE FELIX</t>
  </si>
  <si>
    <t>DF010054106</t>
  </si>
  <si>
    <t>PASDA1130N8267877</t>
  </si>
  <si>
    <t>SANDRA LUNA AGUILAR</t>
  </si>
  <si>
    <t>DF010054117</t>
  </si>
  <si>
    <t>JUAN JOSE ALVARADO PEREZ</t>
  </si>
  <si>
    <t>DF010054136</t>
  </si>
  <si>
    <t>DF010054137</t>
  </si>
  <si>
    <t>DF010054138</t>
  </si>
  <si>
    <t>DF010054139</t>
  </si>
  <si>
    <t>MARTHA VERONICA ALVARADO SOTO</t>
  </si>
  <si>
    <t>DF010054140</t>
  </si>
  <si>
    <t>DF010054141</t>
  </si>
  <si>
    <t>STEFANIE KEMMESIES CASTRO</t>
  </si>
  <si>
    <t>DF010054143</t>
  </si>
  <si>
    <t>DF010054146</t>
  </si>
  <si>
    <t>LUKE  JORDON</t>
  </si>
  <si>
    <t>DF010054150</t>
  </si>
  <si>
    <t>COLLIN BROWN</t>
  </si>
  <si>
    <t>DF010054151</t>
  </si>
  <si>
    <t>CARMEN RAMIREZ</t>
  </si>
  <si>
    <t>DF010054160</t>
  </si>
  <si>
    <t>STEPHANIA RAMIREZ</t>
  </si>
  <si>
    <t>DF010054161</t>
  </si>
  <si>
    <t>DEREK CHAVEZ</t>
  </si>
  <si>
    <t>DF010054169</t>
  </si>
  <si>
    <t>VIVIANA TRUJILLO</t>
  </si>
  <si>
    <t>DF010054170</t>
  </si>
  <si>
    <t>CITLALI MENDOZA</t>
  </si>
  <si>
    <t>DF010054171</t>
  </si>
  <si>
    <t>CARLOS RODRIGUEZ</t>
  </si>
  <si>
    <t>PD310030515</t>
  </si>
  <si>
    <t>OROZCO TELLO</t>
  </si>
  <si>
    <t>DF010054180</t>
  </si>
  <si>
    <t>PASDA0720E4829</t>
  </si>
  <si>
    <t>Benjamín Meza</t>
  </si>
  <si>
    <t>PD310030524</t>
  </si>
  <si>
    <t>5246f926-2b9d-4449-9805-94d1ac4b00f8</t>
  </si>
  <si>
    <t>ARTURO RODRIGUEZ MORENO</t>
  </si>
  <si>
    <t>PD310030525</t>
  </si>
  <si>
    <t>JESUS HERNANDEZ ACOSTA</t>
  </si>
  <si>
    <t>PD310030526</t>
  </si>
  <si>
    <t>PD310030527</t>
  </si>
  <si>
    <t>ROLANDO MORALES</t>
  </si>
  <si>
    <t>DF010054193</t>
  </si>
  <si>
    <t>DF010054194</t>
  </si>
  <si>
    <t>PASDA0845E4801</t>
  </si>
  <si>
    <t>ROSA MARIA NUNEZ</t>
  </si>
  <si>
    <t>PD310030539</t>
  </si>
  <si>
    <t>DF010054200</t>
  </si>
  <si>
    <t>LILIANA RIOS</t>
  </si>
  <si>
    <t>PD310030546</t>
  </si>
  <si>
    <t>MADELINE ORTIZ MEZA</t>
  </si>
  <si>
    <t>DF010054204</t>
  </si>
  <si>
    <t>DF010054205</t>
  </si>
  <si>
    <t>AMALINALI GONZALEZ</t>
  </si>
  <si>
    <t>PD310030555</t>
  </si>
  <si>
    <t>PASDA1430N8267793</t>
  </si>
  <si>
    <t>TIARE GARCIA</t>
  </si>
  <si>
    <t>DF010054219</t>
  </si>
  <si>
    <t xml:space="preserve">PALOMA ANDREA MELO </t>
  </si>
  <si>
    <t>PD310030562</t>
  </si>
  <si>
    <t>ALEXIS SEBASTIAN CORONA</t>
  </si>
  <si>
    <t>PD310030563</t>
  </si>
  <si>
    <t>PASDA1020N8267784</t>
  </si>
  <si>
    <t>EDGAR RODRIGUEZ</t>
  </si>
  <si>
    <t>PD310030573</t>
  </si>
  <si>
    <t>PASDA1930E4724</t>
  </si>
  <si>
    <t>ARACELI HERNANDEZ</t>
  </si>
  <si>
    <t>PD310030575</t>
  </si>
  <si>
    <t>PD310030576</t>
  </si>
  <si>
    <t>MARIA GUADALUPE MARTINEZ</t>
  </si>
  <si>
    <t>PD310030577</t>
  </si>
  <si>
    <t>ACXEL CUAHUEY</t>
  </si>
  <si>
    <t>PD310030578</t>
  </si>
  <si>
    <t>ANA CUAHUEY</t>
  </si>
  <si>
    <t>PD310030579</t>
  </si>
  <si>
    <t>ANDREA PAREDES</t>
  </si>
  <si>
    <t>PD310030580</t>
  </si>
  <si>
    <t>ALESSANDRO PAREDES</t>
  </si>
  <si>
    <t>PD310030581</t>
  </si>
  <si>
    <t xml:space="preserve">LUPITA COATE </t>
  </si>
  <si>
    <t>PD310030582</t>
  </si>
  <si>
    <t>IRVING COATE</t>
  </si>
  <si>
    <t>PD310030583</t>
  </si>
  <si>
    <t>PASDA1040E4830</t>
  </si>
  <si>
    <t>GLENDY NAVARRO</t>
  </si>
  <si>
    <t>DF010054232</t>
  </si>
  <si>
    <t>PD310030596</t>
  </si>
  <si>
    <t xml:space="preserve">Ricardo Camacho </t>
  </si>
  <si>
    <t>PD310030599</t>
  </si>
  <si>
    <t>079437;344842823;13668070</t>
  </si>
  <si>
    <t>69250738-be53-4c36-ad9d-9290001fa640</t>
  </si>
  <si>
    <t>ALESSANDRO MORANDI</t>
  </si>
  <si>
    <t>PD310030604</t>
  </si>
  <si>
    <t>GIOVANNI GALLARATE</t>
  </si>
  <si>
    <t>PD310030605</t>
  </si>
  <si>
    <t>PASDA0200N8267906</t>
  </si>
  <si>
    <t>MIGUEL QUIROS MAGALLANEs</t>
  </si>
  <si>
    <t>DF010054246</t>
  </si>
  <si>
    <t>022134;344851286;11094070</t>
  </si>
  <si>
    <t>c1aad6a3-ffe1-47cf-a10a-ed41122aeb78</t>
  </si>
  <si>
    <t>Lilia García Coronado</t>
  </si>
  <si>
    <t>DF010054247</t>
  </si>
  <si>
    <t xml:space="preserve">Fernanda Quiros Garcia </t>
  </si>
  <si>
    <t>DF010054248</t>
  </si>
  <si>
    <t xml:space="preserve">Miguel Quiros  García </t>
  </si>
  <si>
    <t>DF010054249</t>
  </si>
  <si>
    <t>PASDA1130N8267787</t>
  </si>
  <si>
    <t>MARIBEL JUAREZ</t>
  </si>
  <si>
    <t>DF010054268</t>
  </si>
  <si>
    <t>SARA JUAREZ</t>
  </si>
  <si>
    <t>DF010054269</t>
  </si>
  <si>
    <t>ESTHER JUAREZ</t>
  </si>
  <si>
    <t>DF010054270</t>
  </si>
  <si>
    <t>MARIA DE LA LUZ PEREZ</t>
  </si>
  <si>
    <t>DF010054271</t>
  </si>
  <si>
    <t>ANTONELLA FEIRU</t>
  </si>
  <si>
    <t>DF010054272</t>
  </si>
  <si>
    <t>PASDA1530N8267836</t>
  </si>
  <si>
    <t>MARCO MONZON</t>
  </si>
  <si>
    <t>DF010054273</t>
  </si>
  <si>
    <t>PASDA1340N8267832</t>
  </si>
  <si>
    <t>TOMAS IGNACIO DE SARO</t>
  </si>
  <si>
    <t>DF010054277</t>
  </si>
  <si>
    <t>ERNESTO DE SARO</t>
  </si>
  <si>
    <t>DF010054278</t>
  </si>
  <si>
    <t>Laura Borja Cisneros</t>
  </si>
  <si>
    <t>DF010054281</t>
  </si>
  <si>
    <t>013284;344900040;11094070</t>
  </si>
  <si>
    <t>5ff2dfa5-374e-4a54-b0f6-2a48e68a848a</t>
  </si>
  <si>
    <t>DF010054290</t>
  </si>
  <si>
    <t>SOFIA PEREZ</t>
  </si>
  <si>
    <t>DF010054291</t>
  </si>
  <si>
    <t>ANA PATRICIA MARIN</t>
  </si>
  <si>
    <t>DF010054292</t>
  </si>
  <si>
    <t>RAQUEL JERONIMO</t>
  </si>
  <si>
    <t>DF010054293</t>
  </si>
  <si>
    <t>PASDA0900N4585</t>
  </si>
  <si>
    <t>ALEJANDRO FRAGA</t>
  </si>
  <si>
    <t>DF010054295</t>
  </si>
  <si>
    <t>BLANCA SANTOS</t>
  </si>
  <si>
    <t>DF010054296</t>
  </si>
  <si>
    <t>PASDA1500E4722</t>
  </si>
  <si>
    <t>PAU SERRA</t>
  </si>
  <si>
    <t>PD310030616</t>
  </si>
  <si>
    <t>MIRIAM DEL CARMEN ALANIS</t>
  </si>
  <si>
    <t>DF010054312</t>
  </si>
  <si>
    <t>PASDA1340N4575</t>
  </si>
  <si>
    <t>DIANA NAVA</t>
  </si>
  <si>
    <t>DF010054320</t>
  </si>
  <si>
    <t>PASDA1400E4758</t>
  </si>
  <si>
    <t>ALEJANDRO GARCIA</t>
  </si>
  <si>
    <t>DF010054328</t>
  </si>
  <si>
    <t>TERESA PEREZ</t>
  </si>
  <si>
    <t>PD310030632</t>
  </si>
  <si>
    <t>MIGUEL ANGEL REYES</t>
  </si>
  <si>
    <t>PD310030633</t>
  </si>
  <si>
    <t>PD310030634</t>
  </si>
  <si>
    <t>JIMENA VELASCO</t>
  </si>
  <si>
    <t>DF010054329</t>
  </si>
  <si>
    <t>CARLOS SOSA</t>
  </si>
  <si>
    <t>DF010054330</t>
  </si>
  <si>
    <t>DF010054331</t>
  </si>
  <si>
    <t>MARIA FERNANDA PACHECO</t>
  </si>
  <si>
    <t>DF010054332</t>
  </si>
  <si>
    <t>MARCEL DESDEI</t>
  </si>
  <si>
    <t>PD310030638</t>
  </si>
  <si>
    <t>PASDA1530E4768</t>
  </si>
  <si>
    <t>DF010054334</t>
  </si>
  <si>
    <t>ERPCPDCM24</t>
  </si>
  <si>
    <t>PASDA1400E4803</t>
  </si>
  <si>
    <t xml:space="preserve">KARIM MORALES </t>
  </si>
  <si>
    <t>DF010054335</t>
  </si>
  <si>
    <t>ESTEVAN RAUL DOMINGUEZ</t>
  </si>
  <si>
    <t>PSG10002279</t>
  </si>
  <si>
    <t>NADIA RAMOS ARANO</t>
  </si>
  <si>
    <t>JUAN  ALMONTE LOPEZ</t>
  </si>
  <si>
    <t>PSG10002280</t>
  </si>
  <si>
    <t>PASDA0500N8268049</t>
  </si>
  <si>
    <t xml:space="preserve">MARCELA PEREZ </t>
  </si>
  <si>
    <t>DF010054337</t>
  </si>
  <si>
    <t xml:space="preserve">DAVID DE ITA </t>
  </si>
  <si>
    <t>DF010054338</t>
  </si>
  <si>
    <t xml:space="preserve">JORGE MIGUEL LOPEZ  GOMEZ </t>
  </si>
  <si>
    <t>DF010054339</t>
  </si>
  <si>
    <t xml:space="preserve">RAFAEL LOPEZ GOMEZ </t>
  </si>
  <si>
    <t>DF010054340</t>
  </si>
  <si>
    <t>CLAUDIA PATRICIA GOMEZ BARAJAS</t>
  </si>
  <si>
    <t>DF010054341</t>
  </si>
  <si>
    <t>RAFAEL LOPEZ ROMAN</t>
  </si>
  <si>
    <t>DF010054342</t>
  </si>
  <si>
    <t>DIANA CUATZO RAMIREZ</t>
  </si>
  <si>
    <t>DF010054347</t>
  </si>
  <si>
    <t>013669;345081214;10869070</t>
  </si>
  <si>
    <t>JONATHAN FRANCISCO RAMIREZ</t>
  </si>
  <si>
    <t>DF010054348</t>
  </si>
  <si>
    <t xml:space="preserve">MIGUEL SALAS </t>
  </si>
  <si>
    <t>DF010054351</t>
  </si>
  <si>
    <t>PASDP1530N8295474</t>
  </si>
  <si>
    <t>FELIPE CARRANZA</t>
  </si>
  <si>
    <t>PD310030666</t>
  </si>
  <si>
    <t>ESMERALDA CRUZ HERNANDEZ</t>
  </si>
  <si>
    <t>PD310030667</t>
  </si>
  <si>
    <t>EDITH CRUZ HERNANDEZ</t>
  </si>
  <si>
    <t>PD310030668</t>
  </si>
  <si>
    <t xml:space="preserve">MARTIN BAILEY </t>
  </si>
  <si>
    <t>DF010054354</t>
  </si>
  <si>
    <t xml:space="preserve">MISS HAZEL LINDSEY </t>
  </si>
  <si>
    <t>DF010054355</t>
  </si>
  <si>
    <t xml:space="preserve">GUALBERTO VAZQUEZ </t>
  </si>
  <si>
    <t>DF010054357</t>
  </si>
  <si>
    <t>DF010054358</t>
  </si>
  <si>
    <t>PASDA1000N8268058</t>
  </si>
  <si>
    <t>MELANIE   RIVERA GARCIA</t>
  </si>
  <si>
    <t>PD310030671</t>
  </si>
  <si>
    <t>SANTIAGO GARCIA</t>
  </si>
  <si>
    <t>PD310030672</t>
  </si>
  <si>
    <t>PD310030673</t>
  </si>
  <si>
    <t>MARITZA GARCIA</t>
  </si>
  <si>
    <t>PD310030674</t>
  </si>
  <si>
    <t>PASDA1600N4576</t>
  </si>
  <si>
    <t xml:space="preserve">GANRIELA LOPEZ </t>
  </si>
  <si>
    <t>DF010054364</t>
  </si>
  <si>
    <t xml:space="preserve">LUISA FERNANDA HUERTA RUIZ </t>
  </si>
  <si>
    <t>DF010054365</t>
  </si>
  <si>
    <t xml:space="preserve">ANA  ROSA HUERTA RUIZ </t>
  </si>
  <si>
    <t>DF010054366</t>
  </si>
  <si>
    <t xml:space="preserve">JOSE LUIS HUERTA </t>
  </si>
  <si>
    <t>DF010054367</t>
  </si>
  <si>
    <t>PASDA0900N4583</t>
  </si>
  <si>
    <t xml:space="preserve">KAREN RIOS </t>
  </si>
  <si>
    <t>DF010054369</t>
  </si>
  <si>
    <t xml:space="preserve">KEVIN RIOS </t>
  </si>
  <si>
    <t>DF010054370</t>
  </si>
  <si>
    <t xml:space="preserve">IRMA HERNANDEZ </t>
  </si>
  <si>
    <t>DF010054371</t>
  </si>
  <si>
    <t>PAULINA ESTEBAN GONZALEZ</t>
  </si>
  <si>
    <t>PD310030687</t>
  </si>
  <si>
    <t>BETSY PAOLA COUTIÑO</t>
  </si>
  <si>
    <t>PD310030688</t>
  </si>
  <si>
    <t>ANAHI MORALES ORTIZ</t>
  </si>
  <si>
    <t>PD310030689</t>
  </si>
  <si>
    <t>ANGEL GALY</t>
  </si>
  <si>
    <t>DF010054372</t>
  </si>
  <si>
    <t>BARTOMEU ISERN</t>
  </si>
  <si>
    <t>PD310030691</t>
  </si>
  <si>
    <t>PASDA0900N4623</t>
  </si>
  <si>
    <t xml:space="preserve">MAIDA EHLINGER </t>
  </si>
  <si>
    <t>DF010054381</t>
  </si>
  <si>
    <t xml:space="preserve">SAID ADAN OJEDA </t>
  </si>
  <si>
    <t>DF010054382</t>
  </si>
  <si>
    <t>PASDA0300N8267954</t>
  </si>
  <si>
    <t>FRANCISCO RICARDO GUTIERREZ</t>
  </si>
  <si>
    <t>PD310030693</t>
  </si>
  <si>
    <t>PD310030694</t>
  </si>
  <si>
    <t>ALEJANDRO MORALES</t>
  </si>
  <si>
    <t>PD310030695</t>
  </si>
  <si>
    <t>PASDA1130N8267825</t>
  </si>
  <si>
    <t xml:space="preserve">TOMAS DOYLE </t>
  </si>
  <si>
    <t>DF010054389</t>
  </si>
  <si>
    <t xml:space="preserve">ANA SOFIA BARRANCO </t>
  </si>
  <si>
    <t>DF010054390</t>
  </si>
  <si>
    <t>PD310030701</t>
  </si>
  <si>
    <t>PASDA1100E4757</t>
  </si>
  <si>
    <t>ABDIAS SANCHEZ VALTAZAR</t>
  </si>
  <si>
    <t>PD310030713</t>
  </si>
  <si>
    <t>PASDA1730E4832</t>
  </si>
  <si>
    <t xml:space="preserve">FRANCISCO SANCHEZ </t>
  </si>
  <si>
    <t>DF010054395</t>
  </si>
  <si>
    <t xml:space="preserve">MICHAEL DEPAOLI </t>
  </si>
  <si>
    <t>DF010054396</t>
  </si>
  <si>
    <t>RAUL MARTINEZ CECILIA LANDEROS</t>
  </si>
  <si>
    <t>PD310030720</t>
  </si>
  <si>
    <t>PD310030721</t>
  </si>
  <si>
    <t xml:space="preserve">MAYRA JESSICA TOVAR </t>
  </si>
  <si>
    <t>DF010054406</t>
  </si>
  <si>
    <t xml:space="preserve">LILLIANN  ABIGAIL GARCIA </t>
  </si>
  <si>
    <t>DF010054407</t>
  </si>
  <si>
    <t xml:space="preserve">LEONARDO VICENTE GARCIA </t>
  </si>
  <si>
    <t>DF010054408</t>
  </si>
  <si>
    <t xml:space="preserve">CAROLINE ROSE LOPEZ </t>
  </si>
  <si>
    <t>DF010054409</t>
  </si>
  <si>
    <t>PASDA1800E4723</t>
  </si>
  <si>
    <t>IRMA BELEM TOLA JIMENEZ</t>
  </si>
  <si>
    <t>PD310030731</t>
  </si>
  <si>
    <t>PASDA2350N8267806</t>
  </si>
  <si>
    <t xml:space="preserve">MARIA IRAIS PERALTA </t>
  </si>
  <si>
    <t>DF010054415</t>
  </si>
  <si>
    <t>DF010054416</t>
  </si>
  <si>
    <t xml:space="preserve">JANETTE GARCIA </t>
  </si>
  <si>
    <t>DF010054417</t>
  </si>
  <si>
    <t>JHOVANY LINO  RAMOS</t>
  </si>
  <si>
    <t>PD310030732</t>
  </si>
  <si>
    <t>PASDA0220N8268131</t>
  </si>
  <si>
    <t>MIGUEL ANGEL DE MARTINO GUTIERREZ</t>
  </si>
  <si>
    <t>DF010054419</t>
  </si>
  <si>
    <t>DF010054420</t>
  </si>
  <si>
    <t xml:space="preserve">ALEYDA DE MARTINO DIAZ </t>
  </si>
  <si>
    <t>DF010054421</t>
  </si>
  <si>
    <t xml:space="preserve">CHIARA DE MARTINO DIAZ </t>
  </si>
  <si>
    <t>DF010054422</t>
  </si>
  <si>
    <t>DF010054423</t>
  </si>
  <si>
    <t xml:space="preserve">AIDE DIAZ HERANDEZ </t>
  </si>
  <si>
    <t>DF010054424</t>
  </si>
  <si>
    <t>DF010054425</t>
  </si>
  <si>
    <t>PASDA0400N8267860</t>
  </si>
  <si>
    <t>CARLOS SOTO</t>
  </si>
  <si>
    <t>PD310030734</t>
  </si>
  <si>
    <t>PASDA0430E4804</t>
  </si>
  <si>
    <t>MARIA  A HERNANDEZ MUJICA</t>
  </si>
  <si>
    <t>DF010054426</t>
  </si>
  <si>
    <t>MARIA MAGDALENA HERNANDEZ</t>
  </si>
  <si>
    <t>DF010054427</t>
  </si>
  <si>
    <t>PD310030739</t>
  </si>
  <si>
    <t>MONICA CASTAÑON</t>
  </si>
  <si>
    <t>PD310030740</t>
  </si>
  <si>
    <t>ROBERTO LEDESMA</t>
  </si>
  <si>
    <t>PD310030741</t>
  </si>
  <si>
    <t>PASDA1500E4759</t>
  </si>
  <si>
    <t>RAMON PUMARADA</t>
  </si>
  <si>
    <t>PD310030747</t>
  </si>
  <si>
    <t>ARANZAZU PUMARADA</t>
  </si>
  <si>
    <t>PD310030748</t>
  </si>
  <si>
    <t>DANIELA PUMARADA</t>
  </si>
  <si>
    <t>PD310030749</t>
  </si>
  <si>
    <t>PASDA0200N8267857</t>
  </si>
  <si>
    <t>VICTOR HUGO SALGADO</t>
  </si>
  <si>
    <t>PD310030754</t>
  </si>
  <si>
    <t>PD310030755</t>
  </si>
  <si>
    <t>CAPUP0625N8295528</t>
  </si>
  <si>
    <t>LOURDES DOMINGUEZ</t>
  </si>
  <si>
    <t>PD310030756</t>
  </si>
  <si>
    <t>HUGO  ANTONIO DELFIN</t>
  </si>
  <si>
    <t>PD310030757</t>
  </si>
  <si>
    <t>PASDA0820N8268055</t>
  </si>
  <si>
    <t xml:space="preserve">JANETTE GARCIA  CASTILLO </t>
  </si>
  <si>
    <t>DF010054432</t>
  </si>
  <si>
    <t xml:space="preserve">CIPRIANO FERNANDEZ VAZQUEZ </t>
  </si>
  <si>
    <t>DF010054433</t>
  </si>
  <si>
    <t>PASDA0040N8267854</t>
  </si>
  <si>
    <t>PAOLA ITZEL MELO MELO</t>
  </si>
  <si>
    <t>PD310030758</t>
  </si>
  <si>
    <t>ESMERALDA MELO LOPEZ</t>
  </si>
  <si>
    <t>PD310030759</t>
  </si>
  <si>
    <t xml:space="preserve">RUBEN ROSAS </t>
  </si>
  <si>
    <t>DF010054434</t>
  </si>
  <si>
    <t>PASDA2100N4577</t>
  </si>
  <si>
    <t>VINICIO ISAIAS AGUILAR VELAZQUEZ</t>
  </si>
  <si>
    <t>DF010054437</t>
  </si>
  <si>
    <t>DF010054438</t>
  </si>
  <si>
    <t>MANUEL AZCONA ZEPDA</t>
  </si>
  <si>
    <t>PD310030766</t>
  </si>
  <si>
    <t>PASDA0430N8267861</t>
  </si>
  <si>
    <t>Juan Pablo González Cabañas</t>
  </si>
  <si>
    <t>PD310030770</t>
  </si>
  <si>
    <t>d887ab4e-ca02-4ded-b520-0e87a7717015</t>
  </si>
  <si>
    <t>PASDA2200N4580</t>
  </si>
  <si>
    <t xml:space="preserve">KARLA DE LA PENA </t>
  </si>
  <si>
    <t>DF010054441</t>
  </si>
  <si>
    <t xml:space="preserve">ALAIN FUENTES </t>
  </si>
  <si>
    <t>DF010054442</t>
  </si>
  <si>
    <t>PASDA2130E4765</t>
  </si>
  <si>
    <t>Eduardo Frausto Cornish</t>
  </si>
  <si>
    <t>DF010054443</t>
  </si>
  <si>
    <t>985478;345466786;10869070</t>
  </si>
  <si>
    <t>3d5b6557-8b88-47b1-aee5-1640a06d1dd6</t>
  </si>
  <si>
    <t>JOAQUIN FRAUSTO CLOETE</t>
  </si>
  <si>
    <t>DF010054444</t>
  </si>
  <si>
    <t>EMILIO FRAUSTO CLOETE</t>
  </si>
  <si>
    <t>DF010054445</t>
  </si>
  <si>
    <t>KLOE FRAUSTO CLOETE</t>
  </si>
  <si>
    <t>DF010054446</t>
  </si>
  <si>
    <t>MONIQUE FRAUSTO CORNISH</t>
  </si>
  <si>
    <t>DF010054447</t>
  </si>
  <si>
    <t>ITZAYANA  FLORES  BARRIOS</t>
  </si>
  <si>
    <t>PD310030772</t>
  </si>
  <si>
    <t xml:space="preserve">ANUAR HOLLAND </t>
  </si>
  <si>
    <t>DF010054453</t>
  </si>
  <si>
    <t>MALILI VICTORIANA JUAREZ SALAS</t>
  </si>
  <si>
    <t>DF010054465</t>
  </si>
  <si>
    <t>ADSVEA SALAS CASTELLANOS</t>
  </si>
  <si>
    <t>DF010054466</t>
  </si>
  <si>
    <t>ANAYANCY JUAREZ SALAS</t>
  </si>
  <si>
    <t>DF010054467</t>
  </si>
  <si>
    <t>SHARON TRUJILLO</t>
  </si>
  <si>
    <t>DF010054479</t>
  </si>
  <si>
    <t>PASDA1700N8267841</t>
  </si>
  <si>
    <t>JUAN MANUEL SUAREZ RODRIGUEZ</t>
  </si>
  <si>
    <t>DF010054480</t>
  </si>
  <si>
    <t>ROBERTO RODRIGUEZ ROSADO</t>
  </si>
  <si>
    <t>DF010054482</t>
  </si>
  <si>
    <t>58013e86-792f-4531-a137-7e2cc83fa979</t>
  </si>
  <si>
    <t>PASDA0500N8267814</t>
  </si>
  <si>
    <t>GERARDO MIXCOATL</t>
  </si>
  <si>
    <t>DF010054510</t>
  </si>
  <si>
    <t>EMMANUEL ZAMUDIO</t>
  </si>
  <si>
    <t>DF010054512</t>
  </si>
  <si>
    <t>PASDA0600N8267817</t>
  </si>
  <si>
    <t>ROSAURA CARMONA</t>
  </si>
  <si>
    <t>DF010054519</t>
  </si>
  <si>
    <t>PASDA0700N8267818</t>
  </si>
  <si>
    <t>DEMETRIO ARENAS</t>
  </si>
  <si>
    <t>DF010054522</t>
  </si>
  <si>
    <t>DF010054523</t>
  </si>
  <si>
    <t>ANGELINA ARAGON</t>
  </si>
  <si>
    <t>DF010054524</t>
  </si>
  <si>
    <t>DF010054525</t>
  </si>
  <si>
    <t>JUAN DE LA CRUZ ARAGON</t>
  </si>
  <si>
    <t>DF010054526</t>
  </si>
  <si>
    <t>GREGORIO CHAVEZ ORTIZ</t>
  </si>
  <si>
    <t>DF010054528</t>
  </si>
  <si>
    <t>MARCOS CHICO</t>
  </si>
  <si>
    <t>DF010054529</t>
  </si>
  <si>
    <t>DF010054530</t>
  </si>
  <si>
    <t>ZAIRA ROMERO</t>
  </si>
  <si>
    <t>DF010054533</t>
  </si>
  <si>
    <t>GENECIS DANIELL ESCALANTE</t>
  </si>
  <si>
    <t>DF010054534</t>
  </si>
  <si>
    <t>RUTH PADRON</t>
  </si>
  <si>
    <t>DF010054535</t>
  </si>
  <si>
    <t>PASDA1100E4725</t>
  </si>
  <si>
    <t>JOSE ABRAHAM ANIMAS RUIZ</t>
  </si>
  <si>
    <t>DF010054539</t>
  </si>
  <si>
    <t>MARIA TERESA RIOS</t>
  </si>
  <si>
    <t>DF010054540</t>
  </si>
  <si>
    <t>LEIDY TEHOZOL</t>
  </si>
  <si>
    <t>DF010054541</t>
  </si>
  <si>
    <t>JOSE ALFREDO CASTILLO</t>
  </si>
  <si>
    <t>DF010054548</t>
  </si>
  <si>
    <t>MAURICIO VARELA</t>
  </si>
  <si>
    <t>DF010054549</t>
  </si>
  <si>
    <t>PABLO SALAZAR</t>
  </si>
  <si>
    <t>DF010054550</t>
  </si>
  <si>
    <t>IAN BRAVO</t>
  </si>
  <si>
    <t>DF010054554</t>
  </si>
  <si>
    <t>THIAGO BRAVO</t>
  </si>
  <si>
    <t>DF010054555</t>
  </si>
  <si>
    <t>FRANCISCO BRAVO</t>
  </si>
  <si>
    <t>DF010054556</t>
  </si>
  <si>
    <t>RUTH NERI</t>
  </si>
  <si>
    <t>DF010054557</t>
  </si>
  <si>
    <t>PASDA0845E4805</t>
  </si>
  <si>
    <t>MILTON MOCTEZUMA</t>
  </si>
  <si>
    <t>DF010054558</t>
  </si>
  <si>
    <t>MILTON MOCTEZUMA VEGA</t>
  </si>
  <si>
    <t>DF010054559</t>
  </si>
  <si>
    <t>PASDA0900N4579</t>
  </si>
  <si>
    <t>CIRO ELOY CORTES</t>
  </si>
  <si>
    <t>DF010054566</t>
  </si>
  <si>
    <t>CELINA MINERVA AQUINO</t>
  </si>
  <si>
    <t>DF010054567</t>
  </si>
  <si>
    <t>ERIKA HERNANDEZ BONILLA</t>
  </si>
  <si>
    <t>PD310030773</t>
  </si>
  <si>
    <t>WEZNCESLAO BARRERA RODRIGUEZ</t>
  </si>
  <si>
    <t>PD310030774</t>
  </si>
  <si>
    <t>ALMA LETICIA SHU</t>
  </si>
  <si>
    <t>DF010054568</t>
  </si>
  <si>
    <t>ALMA LETICIA MARTINEZ</t>
  </si>
  <si>
    <t>DF010054569</t>
  </si>
  <si>
    <t>CANDIDO MERINO</t>
  </si>
  <si>
    <t>PD310030780</t>
  </si>
  <si>
    <t>BARBARA DE LA CRUZ PEREZ</t>
  </si>
  <si>
    <t>PD310030781</t>
  </si>
  <si>
    <t>MARIA DEL CARMEN CRUZ PEREZ</t>
  </si>
  <si>
    <t>PD310030782</t>
  </si>
  <si>
    <t>JAVIER ERNESTO  VERDIALES LOPE</t>
  </si>
  <si>
    <t>PD310030786</t>
  </si>
  <si>
    <t>ANA LAURA BONILLA</t>
  </si>
  <si>
    <t>PD310030790</t>
  </si>
  <si>
    <t>VICTORBELLO</t>
  </si>
  <si>
    <t>PD310030797</t>
  </si>
  <si>
    <t>SOFIA BELLO</t>
  </si>
  <si>
    <t>PD310030798</t>
  </si>
  <si>
    <t>ELIZABETH REISER</t>
  </si>
  <si>
    <t>PD310030799</t>
  </si>
  <si>
    <t>ELIAS REISER</t>
  </si>
  <si>
    <t>PD310030800</t>
  </si>
  <si>
    <t>JAQUELINE CASTILLO SORIANO</t>
  </si>
  <si>
    <t>PD310030801</t>
  </si>
  <si>
    <t>VICTOR BARRAGAN</t>
  </si>
  <si>
    <t>PD310030804</t>
  </si>
  <si>
    <t>PD310030805</t>
  </si>
  <si>
    <t>IGNACIO PEREZ</t>
  </si>
  <si>
    <t>PD310030806</t>
  </si>
  <si>
    <t>DF010054579</t>
  </si>
  <si>
    <t>PERLA AGUIRRE</t>
  </si>
  <si>
    <t>DF010054580</t>
  </si>
  <si>
    <t>ANA TERESA BECERRIL HERNANDEZ</t>
  </si>
  <si>
    <t>PD310030810</t>
  </si>
  <si>
    <t>GRACIELA GUADALUPE CHAZARO LEO</t>
  </si>
  <si>
    <t>PD310030811</t>
  </si>
  <si>
    <t>Andrea Denneth Ruiz Flores</t>
  </si>
  <si>
    <t>DF010054581</t>
  </si>
  <si>
    <t>024043;345640060;11094080</t>
  </si>
  <si>
    <t>ab58e54e-d067-481a-b8ec-a64a9b8d5403</t>
  </si>
  <si>
    <t>Ana Karen Flores Sánchez</t>
  </si>
  <si>
    <t>DF010054582</t>
  </si>
  <si>
    <t>Víctor Manuel Méndez Espinoza</t>
  </si>
  <si>
    <t>DF010054583</t>
  </si>
  <si>
    <t>Maribel Gonzalez Padilla</t>
  </si>
  <si>
    <t>DF010054584</t>
  </si>
  <si>
    <t>Jessica Sarahi Colin Arroyo</t>
  </si>
  <si>
    <t>DF010054585</t>
  </si>
  <si>
    <t>AURORA MORALES</t>
  </si>
  <si>
    <t>DF010054592</t>
  </si>
  <si>
    <t>MARIA DEL MAR RODRIGUEZ</t>
  </si>
  <si>
    <t>DF010054593</t>
  </si>
  <si>
    <t>MARA PATRICIA RODRIGUEZ</t>
  </si>
  <si>
    <t>DF010054594</t>
  </si>
  <si>
    <t>RUBEN CRUZ</t>
  </si>
  <si>
    <t>DF010054595</t>
  </si>
  <si>
    <t>PAULINA TEELE</t>
  </si>
  <si>
    <t>DF010054596</t>
  </si>
  <si>
    <t>SAMANTHA PORRAS</t>
  </si>
  <si>
    <t>DF010054597</t>
  </si>
  <si>
    <t>OMAR ANTONIO ZARCO</t>
  </si>
  <si>
    <t>DF010054598</t>
  </si>
  <si>
    <t>DF010054599</t>
  </si>
  <si>
    <t>AMAIRANY LUNA</t>
  </si>
  <si>
    <t>DF010054603</t>
  </si>
  <si>
    <t>LIDIA ARRIETA</t>
  </si>
  <si>
    <t>PD310030823</t>
  </si>
  <si>
    <t>LUIS ANTONIO LUNA</t>
  </si>
  <si>
    <t>DF010054619</t>
  </si>
  <si>
    <t>PASDA0820N8267869</t>
  </si>
  <si>
    <t>RAINER HEB</t>
  </si>
  <si>
    <t>DF010054620</t>
  </si>
  <si>
    <t>DF010054621</t>
  </si>
  <si>
    <t>PASDA1340N4591</t>
  </si>
  <si>
    <t>ANA BOULLET</t>
  </si>
  <si>
    <t>PD310030825</t>
  </si>
  <si>
    <t>ANTOINE BOULLET</t>
  </si>
  <si>
    <t>PD310030826</t>
  </si>
  <si>
    <t>MONICA  BOULLET</t>
  </si>
  <si>
    <t>PD310030827</t>
  </si>
  <si>
    <t>LAURENT BOULLET</t>
  </si>
  <si>
    <t>PD310030828</t>
  </si>
  <si>
    <t>CAPUP0710N8295534</t>
  </si>
  <si>
    <t>DF010054622</t>
  </si>
  <si>
    <t>DF010054623</t>
  </si>
  <si>
    <t>MARIA ELENA JIMENEZ</t>
  </si>
  <si>
    <t>PD310030831</t>
  </si>
  <si>
    <t>MAYRA ELIZABETH MENDOZA</t>
  </si>
  <si>
    <t>PD310030832</t>
  </si>
  <si>
    <t>PASDA0530N8267912</t>
  </si>
  <si>
    <t>PD310030836</t>
  </si>
  <si>
    <t>PASDA1100N8268059</t>
  </si>
  <si>
    <t>JOSE ARTURO MENENDEZ</t>
  </si>
  <si>
    <t>PD310030838</t>
  </si>
  <si>
    <t>PD310030839</t>
  </si>
  <si>
    <t>MAYELA SALDAÑA MOHA</t>
  </si>
  <si>
    <t>PD310030840</t>
  </si>
  <si>
    <t>PD310030841</t>
  </si>
  <si>
    <t>ENRIQUE LARA FLORES</t>
  </si>
  <si>
    <t>PD310030842</t>
  </si>
  <si>
    <t>PD310030843</t>
  </si>
  <si>
    <t>PASDA1130N8267926</t>
  </si>
  <si>
    <t>TANYA  NAVARRO</t>
  </si>
  <si>
    <t>PD310030846</t>
  </si>
  <si>
    <t>MINERVA GARCIA</t>
  </si>
  <si>
    <t>PD310030849</t>
  </si>
  <si>
    <t>PASDA0730N8267868</t>
  </si>
  <si>
    <t xml:space="preserve">MIRIAM MONTIEL </t>
  </si>
  <si>
    <t>PD310030852</t>
  </si>
  <si>
    <t>PD310030853</t>
  </si>
  <si>
    <t>PASDA0500N8267911</t>
  </si>
  <si>
    <t>CLAUDE M MATHIS</t>
  </si>
  <si>
    <t>PD310030861</t>
  </si>
  <si>
    <t>PD310030862</t>
  </si>
  <si>
    <t>ITHAN CORRALES</t>
  </si>
  <si>
    <t>DF010054653</t>
  </si>
  <si>
    <t>KARINA ESPINOZA</t>
  </si>
  <si>
    <t>DF010054654</t>
  </si>
  <si>
    <t>MARISELA REYES</t>
  </si>
  <si>
    <t>DF010054655</t>
  </si>
  <si>
    <t>ARTURO MENDOZA</t>
  </si>
  <si>
    <t>PD310030864</t>
  </si>
  <si>
    <t>JORGE PAREDES</t>
  </si>
  <si>
    <t>PD310030877</t>
  </si>
  <si>
    <t>SUSANA PERALTA</t>
  </si>
  <si>
    <t>DF010054674</t>
  </si>
  <si>
    <t>PASDA1430N8267833</t>
  </si>
  <si>
    <t>IVAN  BIELMA PEREZ</t>
  </si>
  <si>
    <t>PD310030893</t>
  </si>
  <si>
    <t>PASDP1630N8295483</t>
  </si>
  <si>
    <t>ELIAS GARCIA LOPEZ</t>
  </si>
  <si>
    <t>PD310030894</t>
  </si>
  <si>
    <t xml:space="preserve">MAYRA IBARRA </t>
  </si>
  <si>
    <t>DF010054680</t>
  </si>
  <si>
    <t>ROBERTO DE LA TORRE</t>
  </si>
  <si>
    <t>PD310030897</t>
  </si>
  <si>
    <t>DULCE AMARO SANCHEZ</t>
  </si>
  <si>
    <t>DF010054683</t>
  </si>
  <si>
    <t>092969;345821980;10869080</t>
  </si>
  <si>
    <t>LAURA AMARO SANCHEZ</t>
  </si>
  <si>
    <t>DF010054684</t>
  </si>
  <si>
    <t>PASDA1500E4763</t>
  </si>
  <si>
    <t>PAUL GABRIEL JIMENEZ</t>
  </si>
  <si>
    <t>PSG10002284</t>
  </si>
  <si>
    <t xml:space="preserve">LANDY PATRON </t>
  </si>
  <si>
    <t>PSG10002285</t>
  </si>
  <si>
    <t>DF010054685</t>
  </si>
  <si>
    <t>DF010054686</t>
  </si>
  <si>
    <t>RAFAEL ALI  ALONSO</t>
  </si>
  <si>
    <t>PSG10002288</t>
  </si>
  <si>
    <t>MIGUELANGEL  ALONSO</t>
  </si>
  <si>
    <t>PSG10002289</t>
  </si>
  <si>
    <t>FRANZ KLEIN</t>
  </si>
  <si>
    <t>DF010054689</t>
  </si>
  <si>
    <t>JAKOB GANTERT</t>
  </si>
  <si>
    <t>PSG10002290</t>
  </si>
  <si>
    <t>TAPOP0910N8296963</t>
  </si>
  <si>
    <t>Luis Javier Castañeda</t>
  </si>
  <si>
    <t>PD310030898</t>
  </si>
  <si>
    <t>065337;345829831;11155080</t>
  </si>
  <si>
    <t>2ef0512f-dcd8-4bbd-8785-a6efda591bd0</t>
  </si>
  <si>
    <t>SARAHI ROMERO</t>
  </si>
  <si>
    <t>PD310030901</t>
  </si>
  <si>
    <t>PD310030902</t>
  </si>
  <si>
    <t xml:space="preserve">VIOLETA ISLAS </t>
  </si>
  <si>
    <t>DF010054702</t>
  </si>
  <si>
    <t>PASDA1800N8267843</t>
  </si>
  <si>
    <t>PSG10002303</t>
  </si>
  <si>
    <t>DF010054708</t>
  </si>
  <si>
    <t>PASDA0230N8268227</t>
  </si>
  <si>
    <t>CLAUDIA OLIVAREZ VAZQUEZ</t>
  </si>
  <si>
    <t>PSG10002307</t>
  </si>
  <si>
    <t>CHRISTIAN  ROSALES RUIZ</t>
  </si>
  <si>
    <t>PSG10002308</t>
  </si>
  <si>
    <t xml:space="preserve">PAMELA FERNANDEZ </t>
  </si>
  <si>
    <t>DF010054711</t>
  </si>
  <si>
    <t xml:space="preserve">EMILIO FERNANDEZ </t>
  </si>
  <si>
    <t>DF010054712</t>
  </si>
  <si>
    <t>DEYANIRA POUGET</t>
  </si>
  <si>
    <t>DF010054713</t>
  </si>
  <si>
    <t xml:space="preserve">RICARDO FERNANDEZ </t>
  </si>
  <si>
    <t>DF010054714</t>
  </si>
  <si>
    <t>JEUS VALENZUELA</t>
  </si>
  <si>
    <t>PD310030912</t>
  </si>
  <si>
    <t>WENDY PAOLA VALENZUELA</t>
  </si>
  <si>
    <t>PD310030913</t>
  </si>
  <si>
    <t>JESUS OMAR DELGADO</t>
  </si>
  <si>
    <t>PD310030914</t>
  </si>
  <si>
    <t xml:space="preserve">JOHAN ESCALANTE </t>
  </si>
  <si>
    <t>DF010054717</t>
  </si>
  <si>
    <t xml:space="preserve">ASHANTI ESCALANTE </t>
  </si>
  <si>
    <t>DF010054718</t>
  </si>
  <si>
    <t xml:space="preserve">ALVARO ESCALANTE </t>
  </si>
  <si>
    <t>DF010054719</t>
  </si>
  <si>
    <t>MELISA CALDERON</t>
  </si>
  <si>
    <t>PD310030916</t>
  </si>
  <si>
    <t>CAPUS0300N8292416</t>
  </si>
  <si>
    <t>FRANCISCO CHAVEZ NICOLAS</t>
  </si>
  <si>
    <t>PSG10002310</t>
  </si>
  <si>
    <t>ALMA ROSA  TORRES GOMES</t>
  </si>
  <si>
    <t>PSG10002311</t>
  </si>
  <si>
    <t>PASDP1830N8295497</t>
  </si>
  <si>
    <t xml:space="preserve">JOSE OMAR RAMIREZ </t>
  </si>
  <si>
    <t>DF010054722</t>
  </si>
  <si>
    <t>PD310030917</t>
  </si>
  <si>
    <t>PASDA0730N8268006</t>
  </si>
  <si>
    <t xml:space="preserve">LUIS ANDRES PRADO TRIGO </t>
  </si>
  <si>
    <t>DF010054723</t>
  </si>
  <si>
    <t>PD310030920</t>
  </si>
  <si>
    <t>PD310030921</t>
  </si>
  <si>
    <t>PASDA1630E4807</t>
  </si>
  <si>
    <t>EMMANUEL AMIGON</t>
  </si>
  <si>
    <t>PSG10002319</t>
  </si>
  <si>
    <t>PASDA0730N8268098</t>
  </si>
  <si>
    <t>ANTHONY PLATT</t>
  </si>
  <si>
    <t>PD310030923</t>
  </si>
  <si>
    <t>PASDA0230N8268091</t>
  </si>
  <si>
    <t>REYNA LETICIA MARTINEZ</t>
  </si>
  <si>
    <t>PD310030926</t>
  </si>
  <si>
    <t>JOSE ELEAZAR DELFINO</t>
  </si>
  <si>
    <t>PD310030927</t>
  </si>
  <si>
    <t>ELDRICK RAMOS</t>
  </si>
  <si>
    <t>PD310030928</t>
  </si>
  <si>
    <t>EMERICK RAMOS</t>
  </si>
  <si>
    <t>PD310030929</t>
  </si>
  <si>
    <t>RAFAEL MACHORRO</t>
  </si>
  <si>
    <t>PD310030930</t>
  </si>
  <si>
    <t>JESUS VALIENTE</t>
  </si>
  <si>
    <t>PD310030932</t>
  </si>
  <si>
    <t>MARIO RODRIGUEZ</t>
  </si>
  <si>
    <t>PD310030934</t>
  </si>
  <si>
    <t>SUSANA PALMA</t>
  </si>
  <si>
    <t>PD310030935</t>
  </si>
  <si>
    <t>CARLOS MANUEL DE LA CRUZ</t>
  </si>
  <si>
    <t>PSG10002332</t>
  </si>
  <si>
    <t>ANAMARIA GARCIA</t>
  </si>
  <si>
    <t>PD310030938</t>
  </si>
  <si>
    <t>Luis Alberto Payn Huerta</t>
  </si>
  <si>
    <t>PSG10002333</t>
  </si>
  <si>
    <t>868746;345959556;11155080</t>
  </si>
  <si>
    <t>534382f1-cbaf-4351-91da-1dab9bb9fbfb</t>
  </si>
  <si>
    <t>GABRIEL FEDERICO HERNANDEZ</t>
  </si>
  <si>
    <t>PD310030939</t>
  </si>
  <si>
    <t>PD310030940</t>
  </si>
  <si>
    <t>MARIANA CERVANTES</t>
  </si>
  <si>
    <t>PD310030941</t>
  </si>
  <si>
    <t>PD310030942</t>
  </si>
  <si>
    <t>MAXIMO HERNANDEZ</t>
  </si>
  <si>
    <t>PD310030943</t>
  </si>
  <si>
    <t>PD310030944</t>
  </si>
  <si>
    <t>PD310030945</t>
  </si>
  <si>
    <t>PD310030946</t>
  </si>
  <si>
    <t>PASDA0530E4781</t>
  </si>
  <si>
    <t>PD310030947</t>
  </si>
  <si>
    <t>030218;345964038;13668080</t>
  </si>
  <si>
    <t>EDGAR ACUAHUITL</t>
  </si>
  <si>
    <t>PSG10002336</t>
  </si>
  <si>
    <t>PASDA1300N8268065</t>
  </si>
  <si>
    <t xml:space="preserve">ENRIQUE RODRIGUEZ </t>
  </si>
  <si>
    <t>DF010054742</t>
  </si>
  <si>
    <t>JUAN MANUEL HERRERA GARCIA</t>
  </si>
  <si>
    <t>DF010054743</t>
  </si>
  <si>
    <t>PASDA0600N8267913</t>
  </si>
  <si>
    <t>RAFAEL GARCIA PARADA</t>
  </si>
  <si>
    <t>PD310030951</t>
  </si>
  <si>
    <t>PD310030952</t>
  </si>
  <si>
    <t xml:space="preserve">RODRIGO GARCIA PARADA </t>
  </si>
  <si>
    <t>PD310030953</t>
  </si>
  <si>
    <t>PD310030954</t>
  </si>
  <si>
    <t xml:space="preserve">BRISEYDA  SALAZAR </t>
  </si>
  <si>
    <t>PD310030955</t>
  </si>
  <si>
    <t>PD310030956</t>
  </si>
  <si>
    <t xml:space="preserve">HANNAH SALAZAR </t>
  </si>
  <si>
    <t>PD310030957</t>
  </si>
  <si>
    <t>PD310030958</t>
  </si>
  <si>
    <t>VERONICA TEUTLI</t>
  </si>
  <si>
    <t>PD310030959</t>
  </si>
  <si>
    <t>PD310030960</t>
  </si>
  <si>
    <t xml:space="preserve">ANA LAURA PARADA </t>
  </si>
  <si>
    <t>PD310030961</t>
  </si>
  <si>
    <t>PD310030962</t>
  </si>
  <si>
    <t xml:space="preserve">JUAN PABLO LOPEZ CAMAYO </t>
  </si>
  <si>
    <t>DF010054752</t>
  </si>
  <si>
    <t>FABIOLA MENDOZA</t>
  </si>
  <si>
    <t>PD310030963</t>
  </si>
  <si>
    <t>JAIRO PALACIOS</t>
  </si>
  <si>
    <t>PD310030964</t>
  </si>
  <si>
    <t>ROCIO FLORES</t>
  </si>
  <si>
    <t>PD310030965</t>
  </si>
  <si>
    <t>PASDA0700N8267915</t>
  </si>
  <si>
    <t>ANA CRISTINA AGUILAR JIMENEZ</t>
  </si>
  <si>
    <t>DF010054768</t>
  </si>
  <si>
    <t>CAROLINA CASTILLO MONTERO</t>
  </si>
  <si>
    <t>DF010054769</t>
  </si>
  <si>
    <t>DF010054770</t>
  </si>
  <si>
    <t>VICTORIA CALIXTO</t>
  </si>
  <si>
    <t>PD310030970</t>
  </si>
  <si>
    <t>EDWIN CALIXTO</t>
  </si>
  <si>
    <t>PD310030971</t>
  </si>
  <si>
    <t>CONCEPCION AGUILAR</t>
  </si>
  <si>
    <t>PD310030972</t>
  </si>
  <si>
    <t>SARAH ENSSLEN</t>
  </si>
  <si>
    <t>DF010054777</t>
  </si>
  <si>
    <t>PASDA1000N8268330</t>
  </si>
  <si>
    <t>PD310030973</t>
  </si>
  <si>
    <t>GERARDO GARCIA</t>
  </si>
  <si>
    <t>PD310030974</t>
  </si>
  <si>
    <t>PD310030975</t>
  </si>
  <si>
    <t>MARIA DEL ROCIO FURLONG</t>
  </si>
  <si>
    <t>PD310030976</t>
  </si>
  <si>
    <t>PASDA1930N8267846</t>
  </si>
  <si>
    <t xml:space="preserve">LUIS RAMON FABIAN </t>
  </si>
  <si>
    <t>DF010054783</t>
  </si>
  <si>
    <t>SEONYOUNG WON</t>
  </si>
  <si>
    <t>DF010054784</t>
  </si>
  <si>
    <t xml:space="preserve">VALERIA MENDEZ </t>
  </si>
  <si>
    <t>DF010054785</t>
  </si>
  <si>
    <t xml:space="preserve">DIANA JACOME </t>
  </si>
  <si>
    <t>DF010054786</t>
  </si>
  <si>
    <t>PASDA2350N8267990</t>
  </si>
  <si>
    <t>Jose Carlos Gonzalez Rivero</t>
  </si>
  <si>
    <t>PD310030985</t>
  </si>
  <si>
    <t>edf48c13-6203-44c9-aeb0-779ed1ec5c3f</t>
  </si>
  <si>
    <t xml:space="preserve">MARIO CAMPOS </t>
  </si>
  <si>
    <t>DF010054798</t>
  </si>
  <si>
    <t>PASDA0530N8267863</t>
  </si>
  <si>
    <t>YOANNA DA SILVA</t>
  </si>
  <si>
    <t>PD310030986</t>
  </si>
  <si>
    <t>JAIME DA SILVA</t>
  </si>
  <si>
    <t>PD310030987</t>
  </si>
  <si>
    <t>EMMANUEL DA SILVA</t>
  </si>
  <si>
    <t>PD310030988</t>
  </si>
  <si>
    <t>ALEXIA BOZIKIAN</t>
  </si>
  <si>
    <t>PD310030989</t>
  </si>
  <si>
    <t xml:space="preserve">AMADO PINEDA </t>
  </si>
  <si>
    <t>DF010054799</t>
  </si>
  <si>
    <t>MUCIA CONTRERAS GRANADOS</t>
  </si>
  <si>
    <t>DF010054800</t>
  </si>
  <si>
    <t>PD310030990</t>
  </si>
  <si>
    <t>PD310030991</t>
  </si>
  <si>
    <t xml:space="preserve">ROCIO VILLANUEVA BONILLA </t>
  </si>
  <si>
    <t>DF010054801</t>
  </si>
  <si>
    <t>DF010054802</t>
  </si>
  <si>
    <t>PASDA0400N8267909</t>
  </si>
  <si>
    <t xml:space="preserve">GABRIEL MORENO </t>
  </si>
  <si>
    <t>PD310031004</t>
  </si>
  <si>
    <t>PD310031005</t>
  </si>
  <si>
    <t>PASDA1340N4581</t>
  </si>
  <si>
    <t>Gabriel Benavides Apango</t>
  </si>
  <si>
    <t>PD310031006</t>
  </si>
  <si>
    <t>67794fea-e76e-4675-8697-c952b47ae87e</t>
  </si>
  <si>
    <t>VICTOR MANUEL TORRES</t>
  </si>
  <si>
    <t>PD310031007</t>
  </si>
  <si>
    <t>MARIA JOSE DIB</t>
  </si>
  <si>
    <t>PD310031008</t>
  </si>
  <si>
    <t>BARBARA NAVARRO</t>
  </si>
  <si>
    <t>DF010054808</t>
  </si>
  <si>
    <t>PASDP0705N8295533</t>
  </si>
  <si>
    <t>LUZ ELENA MARTINEZ GARCIA</t>
  </si>
  <si>
    <t>PD310031010</t>
  </si>
  <si>
    <t>PD310031011</t>
  </si>
  <si>
    <t>EMMNUEL CORTES</t>
  </si>
  <si>
    <t>PD310031012</t>
  </si>
  <si>
    <t>PD310031013</t>
  </si>
  <si>
    <t>ALEXIS CORTES</t>
  </si>
  <si>
    <t>PD310031014</t>
  </si>
  <si>
    <t>PD310031015</t>
  </si>
  <si>
    <t>ANDREA RAMIREZ</t>
  </si>
  <si>
    <t>PD310031016</t>
  </si>
  <si>
    <t>PD310031017</t>
  </si>
  <si>
    <t>MANUEL CORTES CASTRO</t>
  </si>
  <si>
    <t>PD310031018</t>
  </si>
  <si>
    <t>PD310031019</t>
  </si>
  <si>
    <t>PAOLA ROMERO</t>
  </si>
  <si>
    <t>DF010054818</t>
  </si>
  <si>
    <t>DF010054825</t>
  </si>
  <si>
    <t>ESDRAS MORALES</t>
  </si>
  <si>
    <t>DF010054837</t>
  </si>
  <si>
    <t>CARLOS CALDERON</t>
  </si>
  <si>
    <t>DF010054838</t>
  </si>
  <si>
    <t>ADRIANA ARCOS</t>
  </si>
  <si>
    <t>DF010054855</t>
  </si>
  <si>
    <t>MIGUEL VAZQUEZ</t>
  </si>
  <si>
    <t>DF010054856</t>
  </si>
  <si>
    <t>ASHLY VAZQUEZ</t>
  </si>
  <si>
    <t>DF010054857</t>
  </si>
  <si>
    <t>DF010054859</t>
  </si>
  <si>
    <t>115689;346235124;12292090</t>
  </si>
  <si>
    <t>DF010054860</t>
  </si>
  <si>
    <t>LUIS HERNANDEZ CALDERON</t>
  </si>
  <si>
    <t>DF010054878</t>
  </si>
  <si>
    <t>EDUARDO GONZALEZ HUERTA</t>
  </si>
  <si>
    <t>DF010054879</t>
  </si>
  <si>
    <t>AMY MICHEL SERRANO</t>
  </si>
  <si>
    <t>PD310031025</t>
  </si>
  <si>
    <t>ISAIAS HERNANDEZ</t>
  </si>
  <si>
    <t>PD310031026</t>
  </si>
  <si>
    <t>PD310031027</t>
  </si>
  <si>
    <t>LEONARDO BECERRIL</t>
  </si>
  <si>
    <t>PD310031035</t>
  </si>
  <si>
    <t>GUSTAVO ALFONSO BONIFACIO GOMEZ</t>
  </si>
  <si>
    <t>PD310031037</t>
  </si>
  <si>
    <t>ELOY ROSAS</t>
  </si>
  <si>
    <t>DF010054880</t>
  </si>
  <si>
    <t>GABRIEL COSME</t>
  </si>
  <si>
    <t>PD310031041</t>
  </si>
  <si>
    <t>PASDA0640E4826</t>
  </si>
  <si>
    <t>Ana Cristina Castanon</t>
  </si>
  <si>
    <t>PD310031046</t>
  </si>
  <si>
    <t>586349;346244199;11094090</t>
  </si>
  <si>
    <t>200d47a1-969d-4f3c-a6b1-aba5c2983def</t>
  </si>
  <si>
    <t>PD310031051</t>
  </si>
  <si>
    <t>00065B</t>
  </si>
  <si>
    <t>JOSE LUIS MEJIA RUIZ</t>
  </si>
  <si>
    <t>PD310031053</t>
  </si>
  <si>
    <t>PD310031054</t>
  </si>
  <si>
    <t>VERONICA GONZALEZ</t>
  </si>
  <si>
    <t>PD310031063</t>
  </si>
  <si>
    <t>PASDA0030N4771</t>
  </si>
  <si>
    <t>OMAR RIVERA</t>
  </si>
  <si>
    <t>PD310031065</t>
  </si>
  <si>
    <t>PD310031066</t>
  </si>
  <si>
    <t>VERONICA GATICA</t>
  </si>
  <si>
    <t>PD310031067</t>
  </si>
  <si>
    <t>PD310031068</t>
  </si>
  <si>
    <t>YARIZETH RIVERA</t>
  </si>
  <si>
    <t>PD310031069</t>
  </si>
  <si>
    <t>PD310031070</t>
  </si>
  <si>
    <t>MELANIE RIVERA</t>
  </si>
  <si>
    <t>PD310031071</t>
  </si>
  <si>
    <t>PD310031072</t>
  </si>
  <si>
    <t>ROGELIO MORALES</t>
  </si>
  <si>
    <t>PD310031076</t>
  </si>
  <si>
    <t>07185Z</t>
  </si>
  <si>
    <t>PAOLA MORALES</t>
  </si>
  <si>
    <t>PD310031077</t>
  </si>
  <si>
    <t>TASHABI MORALES</t>
  </si>
  <si>
    <t>PD310031078</t>
  </si>
  <si>
    <t>MAONRI MORALES</t>
  </si>
  <si>
    <t>PD310031079</t>
  </si>
  <si>
    <t>CARLOS ANDRES HERNANDEZ</t>
  </si>
  <si>
    <t>DF010054914</t>
  </si>
  <si>
    <t>PASDP0830N8295543</t>
  </si>
  <si>
    <t>RODRIGO COLLANTES GUTIERREZ</t>
  </si>
  <si>
    <t>DF010054918</t>
  </si>
  <si>
    <t>PD310031094</t>
  </si>
  <si>
    <t>86108B</t>
  </si>
  <si>
    <t>PASDA1340N4587</t>
  </si>
  <si>
    <t>GUILLERMO LOZANO</t>
  </si>
  <si>
    <t>DF010054925</t>
  </si>
  <si>
    <t>MARTHA RODRIGUEZ</t>
  </si>
  <si>
    <t>DF010054926</t>
  </si>
  <si>
    <t>PD310031101</t>
  </si>
  <si>
    <t>PABLÑO SANCHEZ</t>
  </si>
  <si>
    <t>DF010054930</t>
  </si>
  <si>
    <t>ARMANDO BARRERA</t>
  </si>
  <si>
    <t>PD310031105</t>
  </si>
  <si>
    <t>PASDA1040N8267875</t>
  </si>
  <si>
    <t>ALINA RAMONA AROCHE</t>
  </si>
  <si>
    <t>DF010054935</t>
  </si>
  <si>
    <t>OSCVAR GARCIA</t>
  </si>
  <si>
    <t>DF010054936</t>
  </si>
  <si>
    <t>ANDRES MARTINEZ</t>
  </si>
  <si>
    <t>DF010054937</t>
  </si>
  <si>
    <t>IRIS MOGO</t>
  </si>
  <si>
    <t>DF010054938</t>
  </si>
  <si>
    <t>DERECK MARTINEZ</t>
  </si>
  <si>
    <t>DF010054939</t>
  </si>
  <si>
    <t>FERNANDO MORENO</t>
  </si>
  <si>
    <t>DF010054942</t>
  </si>
  <si>
    <t>Rodrigo Aguilera</t>
  </si>
  <si>
    <t>PD310031114</t>
  </si>
  <si>
    <t>020204;346310123;11094090</t>
  </si>
  <si>
    <t>e507efce-d79f-437a-b5b8-8a7ea1467378</t>
  </si>
  <si>
    <t>PASDA0730N8267917</t>
  </si>
  <si>
    <t>PATRICIA ORTIZ</t>
  </si>
  <si>
    <t>PD310031119</t>
  </si>
  <si>
    <t>MONICA GABRIELA LOPEZ</t>
  </si>
  <si>
    <t>PD310031120</t>
  </si>
  <si>
    <t>NAVID TORRES</t>
  </si>
  <si>
    <t>PD310031128</t>
  </si>
  <si>
    <t>32538Z</t>
  </si>
  <si>
    <t>DF010054963</t>
  </si>
  <si>
    <t>DF010054964</t>
  </si>
  <si>
    <t>PASDP0705N8295612</t>
  </si>
  <si>
    <t>EDUARDO CASTILLO VILLEGAS</t>
  </si>
  <si>
    <t>DF010054965</t>
  </si>
  <si>
    <t>DANIEL GANE POTTER</t>
  </si>
  <si>
    <t>PD310031134</t>
  </si>
  <si>
    <t>00278D</t>
  </si>
  <si>
    <t>CHAMBLESS POTTER</t>
  </si>
  <si>
    <t>PD310031135</t>
  </si>
  <si>
    <t>ANGEL GOMEZ</t>
  </si>
  <si>
    <t>DF010054966</t>
  </si>
  <si>
    <t>DF010054967</t>
  </si>
  <si>
    <t>KAREN GOMEZ</t>
  </si>
  <si>
    <t>DF010054968</t>
  </si>
  <si>
    <t>FERNANDA LOPEZ</t>
  </si>
  <si>
    <t>DF010054969</t>
  </si>
  <si>
    <t>LAURA AREDONDO</t>
  </si>
  <si>
    <t>DF010054970</t>
  </si>
  <si>
    <t>RIGOBERTO LOPEZ</t>
  </si>
  <si>
    <t>DF010054971</t>
  </si>
  <si>
    <t>PASDA1120E4835</t>
  </si>
  <si>
    <t>Christian Flores Parra</t>
  </si>
  <si>
    <t>PD310031138</t>
  </si>
  <si>
    <t>123fdeff-0074-4993-a85f-754870f781c2</t>
  </si>
  <si>
    <t>PD310031142</t>
  </si>
  <si>
    <t>329783;346355097;11094090</t>
  </si>
  <si>
    <t>PD310031143</t>
  </si>
  <si>
    <t>PD310031144</t>
  </si>
  <si>
    <t>ANTONIA SANCHEZ</t>
  </si>
  <si>
    <t>PD310031145</t>
  </si>
  <si>
    <t>ADRIANA MEDINA</t>
  </si>
  <si>
    <t>PD310031146</t>
  </si>
  <si>
    <t>MARIA DEL ROSARIO FONSECA</t>
  </si>
  <si>
    <t>PD310031147</t>
  </si>
  <si>
    <t>145488;346357879;11094090</t>
  </si>
  <si>
    <t>REYNA MARIA OLIVARES</t>
  </si>
  <si>
    <t>PD310031148</t>
  </si>
  <si>
    <t>PASDA0920N8267920</t>
  </si>
  <si>
    <t>PATRICIA EUGENIA ALONSO</t>
  </si>
  <si>
    <t>PD310031149</t>
  </si>
  <si>
    <t>PD310031150</t>
  </si>
  <si>
    <t>ASHANTY PANUELO</t>
  </si>
  <si>
    <t>PD310031151</t>
  </si>
  <si>
    <t>LETICIA CASAS</t>
  </si>
  <si>
    <t>PD310031152</t>
  </si>
  <si>
    <t>PD310031153</t>
  </si>
  <si>
    <t>CELINDA FAYAD</t>
  </si>
  <si>
    <t>PD310031154</t>
  </si>
  <si>
    <t>PASDA1220N8267880</t>
  </si>
  <si>
    <t>LELIA PENA</t>
  </si>
  <si>
    <t>PD310031156</t>
  </si>
  <si>
    <t>00071D</t>
  </si>
  <si>
    <t>PABLO MARES</t>
  </si>
  <si>
    <t>DF010054989</t>
  </si>
  <si>
    <t>RUBEN GILDARDO BAEZ</t>
  </si>
  <si>
    <t>PD310031157</t>
  </si>
  <si>
    <t>REYNA HERNANDEZ</t>
  </si>
  <si>
    <t>DF010054990</t>
  </si>
  <si>
    <t>PATRICIA BARRIOS CASTAÑEDA</t>
  </si>
  <si>
    <t>DF010054991</t>
  </si>
  <si>
    <t xml:space="preserve">MARIA PATRICA CALDERON </t>
  </si>
  <si>
    <t>DF010054992</t>
  </si>
  <si>
    <t xml:space="preserve">Elisa torres Herrera </t>
  </si>
  <si>
    <t>PD310031162</t>
  </si>
  <si>
    <t>6f5b2351-e72b-4b36-b7d5-685ee4a99c47</t>
  </si>
  <si>
    <t xml:space="preserve">Aranza torres Herrera </t>
  </si>
  <si>
    <t>PD310031163</t>
  </si>
  <si>
    <t>PASDA1340N4594</t>
  </si>
  <si>
    <t>EMMA VILLEGAS</t>
  </si>
  <si>
    <t>PD310031169</t>
  </si>
  <si>
    <t>ALONDRA DERRICK</t>
  </si>
  <si>
    <t>PD310031170</t>
  </si>
  <si>
    <t>PD310031171</t>
  </si>
  <si>
    <t>GISELLE JIMENEZ</t>
  </si>
  <si>
    <t>PD310031172</t>
  </si>
  <si>
    <t>PD310031173</t>
  </si>
  <si>
    <t>MARK ANDREW DERRICK</t>
  </si>
  <si>
    <t>PD310031174</t>
  </si>
  <si>
    <t>SALVADOR ROMERO</t>
  </si>
  <si>
    <t>PD310031183</t>
  </si>
  <si>
    <t>PASDA1630N8267981</t>
  </si>
  <si>
    <t>HERMINIA DE JESUS</t>
  </si>
  <si>
    <t>PD310031191</t>
  </si>
  <si>
    <t>VICTOR SENDEROS</t>
  </si>
  <si>
    <t>PD310031192</t>
  </si>
  <si>
    <t>MARIANA ALVARADO</t>
  </si>
  <si>
    <t>PD310031193</t>
  </si>
  <si>
    <t>ELOINA SENDEROS</t>
  </si>
  <si>
    <t>PD310031194</t>
  </si>
  <si>
    <t>JESUS SALAZAR</t>
  </si>
  <si>
    <t>PD310031200</t>
  </si>
  <si>
    <t>PD310031201</t>
  </si>
  <si>
    <t>JOSE JUAN CRUZ</t>
  </si>
  <si>
    <t>PD310031203</t>
  </si>
  <si>
    <t>DF010054998</t>
  </si>
  <si>
    <t>DF010054999</t>
  </si>
  <si>
    <t>DF010055000</t>
  </si>
  <si>
    <t>MIGUEL ANGEL GARCIA</t>
  </si>
  <si>
    <t>DF010055013</t>
  </si>
  <si>
    <t>TANIA ELIZABETH PIINEDO</t>
  </si>
  <si>
    <t>DF010055014</t>
  </si>
  <si>
    <t>PASDA1030N8268882</t>
  </si>
  <si>
    <t>SAUL CORRAL</t>
  </si>
  <si>
    <t>PD310031213</t>
  </si>
  <si>
    <t>ALFREDO GONZALEZ CALDERON</t>
  </si>
  <si>
    <t>DF010055015</t>
  </si>
  <si>
    <t>064575;346658667;13668090</t>
  </si>
  <si>
    <t>1454ee89-df7a-429d-a0ea-08e2a452ca58</t>
  </si>
  <si>
    <t>Antonio López Guzmán</t>
  </si>
  <si>
    <t>DF010055016</t>
  </si>
  <si>
    <t>170613;346748801;13668090</t>
  </si>
  <si>
    <t>7f18a460-9383-4321-bc75-82b7811f9894</t>
  </si>
  <si>
    <t>PASDA2200N4590</t>
  </si>
  <si>
    <t>MARIA BEGOÑA AGUILAR</t>
  </si>
  <si>
    <t>PD310031215</t>
  </si>
  <si>
    <t>ALFREDO SOLIS</t>
  </si>
  <si>
    <t>PD310031216</t>
  </si>
  <si>
    <t>MARIA FERNANDA SOLIS AGUILAR</t>
  </si>
  <si>
    <t>PD310031217</t>
  </si>
  <si>
    <t>JORGE CEPEDA</t>
  </si>
  <si>
    <t>DF010055020</t>
  </si>
  <si>
    <t>DF010055021</t>
  </si>
  <si>
    <t>PACHECO ERNESTO</t>
  </si>
  <si>
    <t>DF010055022</t>
  </si>
  <si>
    <t>CARLOS GALICIA</t>
  </si>
  <si>
    <t>DF010055023</t>
  </si>
  <si>
    <t>GLADIS  LIZAMA</t>
  </si>
  <si>
    <t>DF010055024</t>
  </si>
  <si>
    <t>KEILA AGUILAR</t>
  </si>
  <si>
    <t>DF010055025</t>
  </si>
  <si>
    <t>GERSON AGUILAR</t>
  </si>
  <si>
    <t>DF010055026</t>
  </si>
  <si>
    <t>REYNA LIZAMA</t>
  </si>
  <si>
    <t>DF010055027</t>
  </si>
  <si>
    <t>DF010055028</t>
  </si>
  <si>
    <t>003966;346801732;13668090</t>
  </si>
  <si>
    <t>ELSA BLANCO</t>
  </si>
  <si>
    <t>DF010055029</t>
  </si>
  <si>
    <t>MARIA JOSE AGUILA</t>
  </si>
  <si>
    <t>DF010055030</t>
  </si>
  <si>
    <t>PASDA0230N8267953</t>
  </si>
  <si>
    <t>MARIA DEL ROCIO SERVANTES</t>
  </si>
  <si>
    <t>DF010055031</t>
  </si>
  <si>
    <t>DF010055032</t>
  </si>
  <si>
    <t>EDGAR IVAN CIENFUEGOS</t>
  </si>
  <si>
    <t>PD310031227</t>
  </si>
  <si>
    <t>ALBERTO RAMOS</t>
  </si>
  <si>
    <t>PD310031228</t>
  </si>
  <si>
    <t>PASDA1430N8267886</t>
  </si>
  <si>
    <t>BALDOMERO MOLINA</t>
  </si>
  <si>
    <t>DF010055037</t>
  </si>
  <si>
    <t>DF010055038</t>
  </si>
  <si>
    <t>MARCIAL GIL</t>
  </si>
  <si>
    <t>PD310031230</t>
  </si>
  <si>
    <t>MIGUEL GARCIA</t>
  </si>
  <si>
    <t>DF010055039</t>
  </si>
  <si>
    <t>786d2e59-f877-45ec-a02c-51f39a166e08</t>
  </si>
  <si>
    <t>JULIAN  CASTAÑO</t>
  </si>
  <si>
    <t>PD310031234</t>
  </si>
  <si>
    <t>GLADIS MUÑOZ</t>
  </si>
  <si>
    <t>PD310031235</t>
  </si>
  <si>
    <t>LUZ MARIA PORTILLO</t>
  </si>
  <si>
    <t>DF010055040</t>
  </si>
  <si>
    <t>YADIRA APANGO</t>
  </si>
  <si>
    <t>DF010055041</t>
  </si>
  <si>
    <t>PD310031236</t>
  </si>
  <si>
    <t>ARIADNA CORONA</t>
  </si>
  <si>
    <t>DF010055044</t>
  </si>
  <si>
    <t>THOMAS WILDMOSER</t>
  </si>
  <si>
    <t>DF010055045</t>
  </si>
  <si>
    <t>BRANDON  TLATELPA</t>
  </si>
  <si>
    <t>PD310031240</t>
  </si>
  <si>
    <t>JOSE CAMPOS</t>
  </si>
  <si>
    <t>PD310031241</t>
  </si>
  <si>
    <t>JOEL CAMPOS</t>
  </si>
  <si>
    <t>PD310031242</t>
  </si>
  <si>
    <t>MARIA TORRES</t>
  </si>
  <si>
    <t>PD310031243</t>
  </si>
  <si>
    <t>JOSE TRINIDAD</t>
  </si>
  <si>
    <t>PD310031244</t>
  </si>
  <si>
    <t>MARIANO TORRES</t>
  </si>
  <si>
    <t>PD310031245</t>
  </si>
  <si>
    <t>MANUELA HERNANDEZ</t>
  </si>
  <si>
    <t>PD310031246</t>
  </si>
  <si>
    <t>JESUS TAPIA</t>
  </si>
  <si>
    <t>DF010055056</t>
  </si>
  <si>
    <t>DF010055057</t>
  </si>
  <si>
    <t>INGRID TAPIA</t>
  </si>
  <si>
    <t>DF010055058</t>
  </si>
  <si>
    <t>DF010055059</t>
  </si>
  <si>
    <t>JOSE TAPIA</t>
  </si>
  <si>
    <t>DF010055060</t>
  </si>
  <si>
    <t>DF010055061</t>
  </si>
  <si>
    <t>EMILIO TAPIA</t>
  </si>
  <si>
    <t>DF010055062</t>
  </si>
  <si>
    <t>DF010055063</t>
  </si>
  <si>
    <t>CARLOS ENRIQUE MORALES</t>
  </si>
  <si>
    <t>DF010055069</t>
  </si>
  <si>
    <t>90277P</t>
  </si>
  <si>
    <t>BAIRON ESTRADA</t>
  </si>
  <si>
    <t>PD310031281</t>
  </si>
  <si>
    <t>MONTSERRAT AVILES</t>
  </si>
  <si>
    <t>PD310031286</t>
  </si>
  <si>
    <t>JAVIER ARMANDO AVILES</t>
  </si>
  <si>
    <t>PD310031287</t>
  </si>
  <si>
    <t>NORA ADRIANA MARQUEZ DIAZ</t>
  </si>
  <si>
    <t>PD310031288</t>
  </si>
  <si>
    <t>LUIS ANGEL SANCHEZ MONTIEL</t>
  </si>
  <si>
    <t>DF010055080</t>
  </si>
  <si>
    <t>DF010055081</t>
  </si>
  <si>
    <t>DF010055082</t>
  </si>
  <si>
    <t>MAXIMA FLORE</t>
  </si>
  <si>
    <t>DF010055083</t>
  </si>
  <si>
    <t>AEROA2000N8268264</t>
  </si>
  <si>
    <t>MONTSERRAT AVILES MARQUEZ</t>
  </si>
  <si>
    <t>DF010055084</t>
  </si>
  <si>
    <t xml:space="preserve">JAVIER ARMANDO AVILES </t>
  </si>
  <si>
    <t>DF010055085</t>
  </si>
  <si>
    <t>NORA ADRIANA MARQUEZ</t>
  </si>
  <si>
    <t>DF010055086</t>
  </si>
  <si>
    <t>PASDA1830N8267942</t>
  </si>
  <si>
    <t>JUAN CARLOS SANCHEZ MARTINEZ</t>
  </si>
  <si>
    <t>DF010055087</t>
  </si>
  <si>
    <t>MARIA DOLORES LETICIA MAQUEDA</t>
  </si>
  <si>
    <t>PD310031293</t>
  </si>
  <si>
    <t xml:space="preserve">ANDRES ROMANO </t>
  </si>
  <si>
    <t>PD310031294</t>
  </si>
  <si>
    <t>PD310031295</t>
  </si>
  <si>
    <t>MARGARITA ISABEL BURGOS</t>
  </si>
  <si>
    <t>DF010055105</t>
  </si>
  <si>
    <t xml:space="preserve">HECTOR CRUZ </t>
  </si>
  <si>
    <t>DF010055107</t>
  </si>
  <si>
    <t>DULCE GUTIERREZ</t>
  </si>
  <si>
    <t>DF010055108</t>
  </si>
  <si>
    <t>EDGAR HERNANDEZ</t>
  </si>
  <si>
    <t>DF010055109</t>
  </si>
  <si>
    <t>DIANA BRENDA DOMINGUEZ</t>
  </si>
  <si>
    <t>DF010055110</t>
  </si>
  <si>
    <t>ELIZA SANTES</t>
  </si>
  <si>
    <t>PD310031299</t>
  </si>
  <si>
    <t>CARMEN HERNANDEZ</t>
  </si>
  <si>
    <t>PD310031300</t>
  </si>
  <si>
    <t>VIRGINIA CARACHEO</t>
  </si>
  <si>
    <t>PD310031302</t>
  </si>
  <si>
    <t>PASDA0600N8268370</t>
  </si>
  <si>
    <t>MARIA ISABEL PEREZ</t>
  </si>
  <si>
    <t>PD310031305</t>
  </si>
  <si>
    <t>RUIZ ROJAS ISAAC</t>
  </si>
  <si>
    <t>PD310031306</t>
  </si>
  <si>
    <t>PASDA1700N8268667</t>
  </si>
  <si>
    <t>Carmina Nava</t>
  </si>
  <si>
    <t>PD310031307</t>
  </si>
  <si>
    <t>541403;347031680;11155090</t>
  </si>
  <si>
    <t>c5f8b3ad-e695-442b-9e73-b83eb8b2991a</t>
  </si>
  <si>
    <t>CAROLINA ALVAREZ MARIN</t>
  </si>
  <si>
    <t>PD310031310</t>
  </si>
  <si>
    <t>MARTIN AREVALO FLORES</t>
  </si>
  <si>
    <t>PD310031311</t>
  </si>
  <si>
    <t>PD310031312</t>
  </si>
  <si>
    <t>SILVIA AREVALO ALVAREZ</t>
  </si>
  <si>
    <t>PD310031313</t>
  </si>
  <si>
    <t>PD310031314</t>
  </si>
  <si>
    <t>PASDA0500N8267957</t>
  </si>
  <si>
    <t>MARIA DEL CARMEN MATEOS</t>
  </si>
  <si>
    <t>DF010055127</t>
  </si>
  <si>
    <t>DF010055128</t>
  </si>
  <si>
    <t>GABRIEL VIDAL MATEOS</t>
  </si>
  <si>
    <t>DF010055129</t>
  </si>
  <si>
    <t>DF010055130</t>
  </si>
  <si>
    <t>GABRIEL ESPIRACION VIDAL</t>
  </si>
  <si>
    <t>DF010055131</t>
  </si>
  <si>
    <t>DF010055132</t>
  </si>
  <si>
    <t>PASDA1130N8267971</t>
  </si>
  <si>
    <t>GUADALUPE GALVAN MACIAS</t>
  </si>
  <si>
    <t>DF010055133</t>
  </si>
  <si>
    <t>PASDA0700N8267962</t>
  </si>
  <si>
    <t>ALBA GARCIA GOMEZ</t>
  </si>
  <si>
    <t>PD310031325</t>
  </si>
  <si>
    <t>CARLOS HERNAN GARCIA</t>
  </si>
  <si>
    <t>PD310031326</t>
  </si>
  <si>
    <t>ALFREDO GUIZARNOTEGUI</t>
  </si>
  <si>
    <t>DF010055135</t>
  </si>
  <si>
    <t>80758Z</t>
  </si>
  <si>
    <t>PASDA1100N4773</t>
  </si>
  <si>
    <t>ABRAHAM DEMETRIO CURI</t>
  </si>
  <si>
    <t>DF010055137</t>
  </si>
  <si>
    <t>DF010055138</t>
  </si>
  <si>
    <t>PASDA0820N8268008</t>
  </si>
  <si>
    <t>CONCEPCION GARCIA</t>
  </si>
  <si>
    <t>DF010055142</t>
  </si>
  <si>
    <t>JUAN CARLOS GARCIA</t>
  </si>
  <si>
    <t>DF010055143</t>
  </si>
  <si>
    <t>NATALIA MEZA</t>
  </si>
  <si>
    <t>DF010055144</t>
  </si>
  <si>
    <t xml:space="preserve">FERNANDA ALONSO </t>
  </si>
  <si>
    <t>DF010055145</t>
  </si>
  <si>
    <t>PASDA0230N8267907</t>
  </si>
  <si>
    <t>WENDY SALGADO GOMEZ</t>
  </si>
  <si>
    <t>PD310031339</t>
  </si>
  <si>
    <t>KAREN SALGADO GOMEZ</t>
  </si>
  <si>
    <t>PD310031340</t>
  </si>
  <si>
    <t>BEATRIZ PEREZ CAMPECHE</t>
  </si>
  <si>
    <t>DF010055148</t>
  </si>
  <si>
    <t>DF010055149</t>
  </si>
  <si>
    <t>CHARLES ROBERT BRITT</t>
  </si>
  <si>
    <t>DF010055150</t>
  </si>
  <si>
    <t>DF010055151</t>
  </si>
  <si>
    <t>RODOLFO AMBROSIO</t>
  </si>
  <si>
    <t>DF010055153</t>
  </si>
  <si>
    <t>DF010055154</t>
  </si>
  <si>
    <t>JESUS DOMINGUEZ</t>
  </si>
  <si>
    <t>PD310031341</t>
  </si>
  <si>
    <t>DANIEL AMADOR MENDOZA</t>
  </si>
  <si>
    <t>PD310031342</t>
  </si>
  <si>
    <t>ELPIDIO ARROYO DUARTE</t>
  </si>
  <si>
    <t>DF010055155</t>
  </si>
  <si>
    <t>DF010055156</t>
  </si>
  <si>
    <t>FRANCISCO ARANGO</t>
  </si>
  <si>
    <t>PD310031343</t>
  </si>
  <si>
    <t xml:space="preserve">LINA MARIA VALENCIA </t>
  </si>
  <si>
    <t>PD310031344</t>
  </si>
  <si>
    <t>PASDA2030E4761</t>
  </si>
  <si>
    <t>MARIO HERNANDEZ HERNANDEZ</t>
  </si>
  <si>
    <t>DF010055159</t>
  </si>
  <si>
    <t>FULGENCIO ALVARADO MORALES</t>
  </si>
  <si>
    <t>PD310031345</t>
  </si>
  <si>
    <t>ANEL APANCO AGUILAR</t>
  </si>
  <si>
    <t>PD310031346</t>
  </si>
  <si>
    <t>CONCEPCION MORALES APANCO</t>
  </si>
  <si>
    <t>PD310031347</t>
  </si>
  <si>
    <t>FULGENCIO ALVARDO DE LA ROSA</t>
  </si>
  <si>
    <t>PD310031348</t>
  </si>
  <si>
    <t>MIGUEL ZORRILLA</t>
  </si>
  <si>
    <t>PD310031350</t>
  </si>
  <si>
    <t>PD310031351</t>
  </si>
  <si>
    <t>MARIA IVONNE THOMAS</t>
  </si>
  <si>
    <t>PD310031352</t>
  </si>
  <si>
    <t>PD310031353</t>
  </si>
  <si>
    <t>PASDA0810E4836</t>
  </si>
  <si>
    <t>EVELINS IBARRA</t>
  </si>
  <si>
    <t>PD310031354</t>
  </si>
  <si>
    <t>EVELIN CRISTINA RODRIGUEZ</t>
  </si>
  <si>
    <t>PD310031355</t>
  </si>
  <si>
    <t>JORGE LUIS NARVAEZ</t>
  </si>
  <si>
    <t>PD310031356</t>
  </si>
  <si>
    <t>MARTHA LETICIA HERNANDEZ</t>
  </si>
  <si>
    <t>PD310031357</t>
  </si>
  <si>
    <t>PASDA1220N8267929</t>
  </si>
  <si>
    <t>OSCR MORENO</t>
  </si>
  <si>
    <t>PD310031358</t>
  </si>
  <si>
    <t>PD310031360</t>
  </si>
  <si>
    <t>BRENDA  CANO</t>
  </si>
  <si>
    <t>PD310031361</t>
  </si>
  <si>
    <t>02143Z</t>
  </si>
  <si>
    <t>ALEJANDRO MATA</t>
  </si>
  <si>
    <t>PD310031367</t>
  </si>
  <si>
    <t>JOSE ARTURO GUTIEREEZ</t>
  </si>
  <si>
    <t>PD310031368</t>
  </si>
  <si>
    <t>LUCIA LAZARO</t>
  </si>
  <si>
    <t>PD310031369</t>
  </si>
  <si>
    <t>LUCIA DANIELA  SAINOS</t>
  </si>
  <si>
    <t>PD310031370</t>
  </si>
  <si>
    <t>GUADALUPE ELIZABETH GUTIERREZ</t>
  </si>
  <si>
    <t>PD310031371</t>
  </si>
  <si>
    <t>NAYELI GUTIEREZ LAZARO</t>
  </si>
  <si>
    <t>PD310031372</t>
  </si>
  <si>
    <t>KATTIA SALINAS</t>
  </si>
  <si>
    <t>PD310031375</t>
  </si>
  <si>
    <t>FERNANDO RODRIGUEZ</t>
  </si>
  <si>
    <t>PD310031376</t>
  </si>
  <si>
    <t>JORGE ALEJANDRO TORRES RIOS</t>
  </si>
  <si>
    <t>DF010055168</t>
  </si>
  <si>
    <t>JUAN PABLO PEIMBERT SALINAS</t>
  </si>
  <si>
    <t>DF010055169</t>
  </si>
  <si>
    <t>MARIA FERNANDA MELENDEZ VARGAS</t>
  </si>
  <si>
    <t>DF010055178</t>
  </si>
  <si>
    <t>DF010055179</t>
  </si>
  <si>
    <t>PASDA0430N8267956</t>
  </si>
  <si>
    <t>ALESSANDRA  GERALA</t>
  </si>
  <si>
    <t>PD310031384</t>
  </si>
  <si>
    <t>PD310031385</t>
  </si>
  <si>
    <t>PASDA2200N4582</t>
  </si>
  <si>
    <t>DIEGO RODRIGUEZ POLANCO</t>
  </si>
  <si>
    <t>DF010055192</t>
  </si>
  <si>
    <t>SERGIO ARELLANO</t>
  </si>
  <si>
    <t>DF010055205</t>
  </si>
  <si>
    <t>PASDA0530N8268001</t>
  </si>
  <si>
    <t>SOLEDAD CERVANTES</t>
  </si>
  <si>
    <t>DF010055213</t>
  </si>
  <si>
    <t>DF010055214</t>
  </si>
  <si>
    <t>JOSE PABLO HERNANDEZ</t>
  </si>
  <si>
    <t>DF010055215</t>
  </si>
  <si>
    <t>DF010055216</t>
  </si>
  <si>
    <t>DF010055229</t>
  </si>
  <si>
    <t>ELIZABETH PEREZ</t>
  </si>
  <si>
    <t>DF010055230</t>
  </si>
  <si>
    <t>JUAN ORTEGA</t>
  </si>
  <si>
    <t>DF010055233</t>
  </si>
  <si>
    <t>Rosa Maria Cisneros MOntes</t>
  </si>
  <si>
    <t>DF010055239</t>
  </si>
  <si>
    <t>ec94d58b-00e0-4515-8b9d-d6f04f17ea58</t>
  </si>
  <si>
    <t>DF010055244</t>
  </si>
  <si>
    <t>SERGIO VILLANUEVA</t>
  </si>
  <si>
    <t>DF010055249</t>
  </si>
  <si>
    <t>DIEGO DE JESUS PEREZ</t>
  </si>
  <si>
    <t>DF010055256</t>
  </si>
  <si>
    <t>20012T</t>
  </si>
  <si>
    <t>AGEDA LEON CORTEZ</t>
  </si>
  <si>
    <t>DF010055257</t>
  </si>
  <si>
    <t>MARGARITO PEREZ DELGADO</t>
  </si>
  <si>
    <t>DF010055258</t>
  </si>
  <si>
    <t>PASDA0430N8267910</t>
  </si>
  <si>
    <t>JESUS RODRIGUEZ</t>
  </si>
  <si>
    <t>DF010055265</t>
  </si>
  <si>
    <t>DF010055266</t>
  </si>
  <si>
    <t>FRANCISCO PUENTE</t>
  </si>
  <si>
    <t>DF010055271</t>
  </si>
  <si>
    <t>BAYLON SERGIO</t>
  </si>
  <si>
    <t>DF010055289</t>
  </si>
  <si>
    <t>GONZALEZ KELLY</t>
  </si>
  <si>
    <t>DF010055290</t>
  </si>
  <si>
    <t>FRANCISCA CARPIO ICELO</t>
  </si>
  <si>
    <t>DF010055296</t>
  </si>
  <si>
    <t>DF010055297</t>
  </si>
  <si>
    <t>ROMAIN PIERRE ORSINI</t>
  </si>
  <si>
    <t>DF010055298</t>
  </si>
  <si>
    <t>DF010055299</t>
  </si>
  <si>
    <t>DF010055300</t>
  </si>
  <si>
    <t>DF010055301</t>
  </si>
  <si>
    <t>MA TERESA MARTINEZ LEZAMA</t>
  </si>
  <si>
    <t>DF010055303</t>
  </si>
  <si>
    <t>CLARA MARTINEZ LEZAMA</t>
  </si>
  <si>
    <t>DF010055304</t>
  </si>
  <si>
    <t>MA GABRIELA TOVAR GARCIA</t>
  </si>
  <si>
    <t>DF010055305</t>
  </si>
  <si>
    <t>MARISA TREVINO</t>
  </si>
  <si>
    <t>DF010055308</t>
  </si>
  <si>
    <t>JORGE ESTRADA</t>
  </si>
  <si>
    <t>DF010055310</t>
  </si>
  <si>
    <t>DF010055311</t>
  </si>
  <si>
    <t>DANIELA ESTRADA</t>
  </si>
  <si>
    <t>DF010055312</t>
  </si>
  <si>
    <t>MIGUEL ANGEL PEREZ</t>
  </si>
  <si>
    <t>DF010055319</t>
  </si>
  <si>
    <t>DF010055320</t>
  </si>
  <si>
    <t>GUSTAVO PEREZ</t>
  </si>
  <si>
    <t>DF010055323</t>
  </si>
  <si>
    <t>Hugo Daniel Cespedes</t>
  </si>
  <si>
    <t>PD310031405</t>
  </si>
  <si>
    <t>68cc2e36-e037-4d87-a3b9-48ab9e304d46</t>
  </si>
  <si>
    <t>MARIA DE LA LUZ MEDINA MEZA</t>
  </si>
  <si>
    <t>DF010055326</t>
  </si>
  <si>
    <t>JAIME LUIS MEDINA</t>
  </si>
  <si>
    <t>DF010055327</t>
  </si>
  <si>
    <t>PASDA0855E4837</t>
  </si>
  <si>
    <t>BRADLEY  CHARLES</t>
  </si>
  <si>
    <t>DF010055336</t>
  </si>
  <si>
    <t>CASTUNO MALDONADO</t>
  </si>
  <si>
    <t>PD310031425</t>
  </si>
  <si>
    <t>FERNANDO CABALLERO MOTOLINIA</t>
  </si>
  <si>
    <t>DF010055339</t>
  </si>
  <si>
    <t>GILBERTO SILVA</t>
  </si>
  <si>
    <t>PD310031429</t>
  </si>
  <si>
    <t>HILDA LILIANA FLORES</t>
  </si>
  <si>
    <t>DF010055352</t>
  </si>
  <si>
    <t>BEATRIZ ARRAZATE</t>
  </si>
  <si>
    <t>DF010055353</t>
  </si>
  <si>
    <t>ABRAHAM GOMEZ</t>
  </si>
  <si>
    <t>DF010055354</t>
  </si>
  <si>
    <t>ALDO GONZALEZ</t>
  </si>
  <si>
    <t>PD310031437</t>
  </si>
  <si>
    <t>04070C</t>
  </si>
  <si>
    <t>ANA MARIA FLORES</t>
  </si>
  <si>
    <t>PD310031438</t>
  </si>
  <si>
    <t>ANDRES LEAL</t>
  </si>
  <si>
    <t>DF010055357</t>
  </si>
  <si>
    <t>ARIANA RAMIREZ</t>
  </si>
  <si>
    <t>DF010055358</t>
  </si>
  <si>
    <t>02208B</t>
  </si>
  <si>
    <t>GABRIELA CUAUTLE</t>
  </si>
  <si>
    <t>DF010055359</t>
  </si>
  <si>
    <t xml:space="preserve">DANIELA ZAMARRIPA </t>
  </si>
  <si>
    <t>PD310031439</t>
  </si>
  <si>
    <t>HECTOR ACOSTA</t>
  </si>
  <si>
    <t>PD310031445</t>
  </si>
  <si>
    <t>NEHIN MONTES</t>
  </si>
  <si>
    <t>DF010055362</t>
  </si>
  <si>
    <t>PD310031448</t>
  </si>
  <si>
    <t>PEDRO AMADOR</t>
  </si>
  <si>
    <t>PD310031450</t>
  </si>
  <si>
    <t>JORGE MERINO</t>
  </si>
  <si>
    <t>PD310031455</t>
  </si>
  <si>
    <t>REBECA VICTORIA</t>
  </si>
  <si>
    <t>PD310031456</t>
  </si>
  <si>
    <t>EDUARDO CHAVEZ</t>
  </si>
  <si>
    <t>PD310031459</t>
  </si>
  <si>
    <t>PASDA2350N8307582</t>
  </si>
  <si>
    <t>PD310031461</t>
  </si>
  <si>
    <t>DF010055371</t>
  </si>
  <si>
    <t xml:space="preserve">MARIA ISABEL CASTRO </t>
  </si>
  <si>
    <t>PD310031465</t>
  </si>
  <si>
    <t>FRIDA ZAMUDIO</t>
  </si>
  <si>
    <t>DF010055378</t>
  </si>
  <si>
    <t>PD310031469</t>
  </si>
  <si>
    <t xml:space="preserve">RUDY EVERARDO NOVA CASTILLO </t>
  </si>
  <si>
    <t>PD310031470</t>
  </si>
  <si>
    <t>PASDA1000N8267967</t>
  </si>
  <si>
    <t>ALICIA LOPEZ</t>
  </si>
  <si>
    <t>DF010055387</t>
  </si>
  <si>
    <t>48932C</t>
  </si>
  <si>
    <t>MARIO LOPEZ</t>
  </si>
  <si>
    <t>DF010055388</t>
  </si>
  <si>
    <t>DF010055389</t>
  </si>
  <si>
    <t>SALVADOR PEREZ</t>
  </si>
  <si>
    <t>DF010055395</t>
  </si>
  <si>
    <t>MARIA DEL ROSARIO ELIZABETH FLORES RIVERA</t>
  </si>
  <si>
    <t>PD310031478</t>
  </si>
  <si>
    <t>PD310031479</t>
  </si>
  <si>
    <t>PASDA1040N8268012</t>
  </si>
  <si>
    <t>JOSE DIAZ</t>
  </si>
  <si>
    <t>PD310031480</t>
  </si>
  <si>
    <t>PASDA1220N8268064</t>
  </si>
  <si>
    <t>JOSE ALEJANDRO DIAZ</t>
  </si>
  <si>
    <t>PD310031481</t>
  </si>
  <si>
    <t>DF010055405</t>
  </si>
  <si>
    <t>ANGEL FRANCISCO FERNANDEZ</t>
  </si>
  <si>
    <t>PD310031482</t>
  </si>
  <si>
    <t>INES ARAGON</t>
  </si>
  <si>
    <t>DF010055407</t>
  </si>
  <si>
    <t>JUAN LUIS CALLEJON</t>
  </si>
  <si>
    <t>DF010055408</t>
  </si>
  <si>
    <t>LUZ DEL ALBA   PECHE ESPADAS</t>
  </si>
  <si>
    <t>DF010055412</t>
  </si>
  <si>
    <t>DIANA GONZALEZ PECHE</t>
  </si>
  <si>
    <t>DF010055413</t>
  </si>
  <si>
    <t>ALEXIA GOZALEZ PECHE</t>
  </si>
  <si>
    <t>DF010055414</t>
  </si>
  <si>
    <t>PASDA1830N8267984</t>
  </si>
  <si>
    <t>ROSA MARISOL MARTINEZ CABASOS</t>
  </si>
  <si>
    <t>DF010055418</t>
  </si>
  <si>
    <t>JIMENA MARISOL JUAREZ</t>
  </si>
  <si>
    <t>DF010055419</t>
  </si>
  <si>
    <t>ROBERTO BALLEJO MARTINEZ</t>
  </si>
  <si>
    <t>DF010055420</t>
  </si>
  <si>
    <t>EDILBERTO MARQUEZ</t>
  </si>
  <si>
    <t>PD310031495</t>
  </si>
  <si>
    <t>PASDA0500N8268000</t>
  </si>
  <si>
    <t>JOSE VARELA</t>
  </si>
  <si>
    <t>PD310031496</t>
  </si>
  <si>
    <t>ROSA LOPEZ</t>
  </si>
  <si>
    <t>PD310031497</t>
  </si>
  <si>
    <t>SIENNA LAFFITTE</t>
  </si>
  <si>
    <t>PD310031500</t>
  </si>
  <si>
    <t>SOPHIE LAFFITTE</t>
  </si>
  <si>
    <t>PD310031501</t>
  </si>
  <si>
    <t>ANA BERTHA ARRONIZ</t>
  </si>
  <si>
    <t>PD310031502</t>
  </si>
  <si>
    <t>JEAN LAFFITTE</t>
  </si>
  <si>
    <t>PD310031503</t>
  </si>
  <si>
    <t>PD310031511</t>
  </si>
  <si>
    <t>01441B;347506663;13668100</t>
  </si>
  <si>
    <t>PASDA1430N8267934</t>
  </si>
  <si>
    <t>JAVIER GALLEGO</t>
  </si>
  <si>
    <t>PD310031522</t>
  </si>
  <si>
    <t>RUFINO GOMEZ LOPEZ</t>
  </si>
  <si>
    <t>DF010055421</t>
  </si>
  <si>
    <t xml:space="preserve">ESMERALDA JORDAN </t>
  </si>
  <si>
    <t>PD310031532</t>
  </si>
  <si>
    <t>CLAUDIA ROJANO</t>
  </si>
  <si>
    <t>PD310031533</t>
  </si>
  <si>
    <t>ADOLFO FELIX</t>
  </si>
  <si>
    <t>PD310031534</t>
  </si>
  <si>
    <t>PASDA0430N8268230</t>
  </si>
  <si>
    <t>ITZEL DE LA ROSA</t>
  </si>
  <si>
    <t>DF010055432</t>
  </si>
  <si>
    <t>XIMENA DE LA ROSA</t>
  </si>
  <si>
    <t>DF010055433</t>
  </si>
  <si>
    <t>DIANA LOPEZ VAZQUEZ</t>
  </si>
  <si>
    <t>DF010055434</t>
  </si>
  <si>
    <t xml:space="preserve">CALIXTO DE LA ROSA </t>
  </si>
  <si>
    <t>DF010055435</t>
  </si>
  <si>
    <t>MARIA ELENA ANAYA  PEREZ</t>
  </si>
  <si>
    <t>DF010055436</t>
  </si>
  <si>
    <t>JESUS  RAMOS GALVEZ</t>
  </si>
  <si>
    <t>DF010055437</t>
  </si>
  <si>
    <t>LUIS FERNANDO URREA</t>
  </si>
  <si>
    <t>PD310031546</t>
  </si>
  <si>
    <t>DF010055439</t>
  </si>
  <si>
    <t>PASDA1430N8267977</t>
  </si>
  <si>
    <t>SANTIAGO GIANSANTE</t>
  </si>
  <si>
    <t>PD310031549</t>
  </si>
  <si>
    <t>CLAUDIA GIANSANTE</t>
  </si>
  <si>
    <t>PD310031550</t>
  </si>
  <si>
    <t>PASDA1630N8267939</t>
  </si>
  <si>
    <t>DF010055441</t>
  </si>
  <si>
    <t>MARIA DELGADO GOMEZ</t>
  </si>
  <si>
    <t>DF010055442</t>
  </si>
  <si>
    <t>SHEILA VENESSA CRUZ MORALES</t>
  </si>
  <si>
    <t>DF010055443</t>
  </si>
  <si>
    <t>CAPUP0935N8295979</t>
  </si>
  <si>
    <t>DIANA ROCHA</t>
  </si>
  <si>
    <t>PD310031553</t>
  </si>
  <si>
    <t>JUAN PABLO RODRIGUEZ</t>
  </si>
  <si>
    <t>PD310031554</t>
  </si>
  <si>
    <t>ENRIQUE CARBAJAL ACEVEDO</t>
  </si>
  <si>
    <t>DF010055446</t>
  </si>
  <si>
    <t>PASDA1340N4584</t>
  </si>
  <si>
    <t>CELIA VARGAS</t>
  </si>
  <si>
    <t>DF010055449</t>
  </si>
  <si>
    <t>BARBARA TINOCO</t>
  </si>
  <si>
    <t>PD310031562</t>
  </si>
  <si>
    <t>BLANCA TINOCO</t>
  </si>
  <si>
    <t>PD310031563</t>
  </si>
  <si>
    <t>ARIA ELENA LARREA</t>
  </si>
  <si>
    <t>DF010055450</t>
  </si>
  <si>
    <t>ANDREN PIERRO LARREA</t>
  </si>
  <si>
    <t>DF010055451</t>
  </si>
  <si>
    <t>MARTHA PILONI</t>
  </si>
  <si>
    <t>DF010055452</t>
  </si>
  <si>
    <t>LUIS ALCIBIADES LARREA JR</t>
  </si>
  <si>
    <t>DF010055453</t>
  </si>
  <si>
    <t>ELIZABETH PILONI</t>
  </si>
  <si>
    <t>DF010055454</t>
  </si>
  <si>
    <t>GLENN P GOLZ</t>
  </si>
  <si>
    <t>DF010055458</t>
  </si>
  <si>
    <t>02191Z</t>
  </si>
  <si>
    <t>FEDERICO JESUS SETZER</t>
  </si>
  <si>
    <t>DF010055459</t>
  </si>
  <si>
    <t>PASDA0600N8268003</t>
  </si>
  <si>
    <t>MONICA CRISTINA DIAZ AMARO</t>
  </si>
  <si>
    <t>PD310031567</t>
  </si>
  <si>
    <t>ALICIA MONTANO</t>
  </si>
  <si>
    <t>PD310031568</t>
  </si>
  <si>
    <t>PASDA0400N8268133</t>
  </si>
  <si>
    <t>MARIA EUGENIA TORRES</t>
  </si>
  <si>
    <t>DF010055464</t>
  </si>
  <si>
    <t>DF010055465</t>
  </si>
  <si>
    <t>EMILIO MARTINEZ CARPIO</t>
  </si>
  <si>
    <t>DF010055466</t>
  </si>
  <si>
    <t>DF010055467</t>
  </si>
  <si>
    <t>ANA EUGENIA CARPIO</t>
  </si>
  <si>
    <t>DF010055468</t>
  </si>
  <si>
    <t>DF010055469</t>
  </si>
  <si>
    <t>SANTIAGO MARTINEZ CARPIO</t>
  </si>
  <si>
    <t>DF010055470</t>
  </si>
  <si>
    <t>DF010055471</t>
  </si>
  <si>
    <t>VICTOR MARTINEZ</t>
  </si>
  <si>
    <t>DF010055472</t>
  </si>
  <si>
    <t>DF010055473</t>
  </si>
  <si>
    <t>MARGARITA CAMPOS</t>
  </si>
  <si>
    <t>DF010055475</t>
  </si>
  <si>
    <t>PASDA0700N8268005</t>
  </si>
  <si>
    <t>DIEGO ARTEAGA</t>
  </si>
  <si>
    <t>PD310031574</t>
  </si>
  <si>
    <t>ANA LORENA GONZALEZ</t>
  </si>
  <si>
    <t>PD310031575</t>
  </si>
  <si>
    <t>CAPUP0630N8295667</t>
  </si>
  <si>
    <t>PD310031576</t>
  </si>
  <si>
    <t>PD310031577</t>
  </si>
  <si>
    <t>ANGELINA MARTINEZ</t>
  </si>
  <si>
    <t>DF010055477</t>
  </si>
  <si>
    <t>SANDRA RAMOS</t>
  </si>
  <si>
    <t>DF010055478</t>
  </si>
  <si>
    <t>PASDA1400E4762</t>
  </si>
  <si>
    <t>HECTOR LUIS SALMERON VALENCIA</t>
  </si>
  <si>
    <t>DF010055480</t>
  </si>
  <si>
    <t>DF010055482</t>
  </si>
  <si>
    <t>DF010055483</t>
  </si>
  <si>
    <t>JOSE HUGO ROMERO RODRIGUEZ</t>
  </si>
  <si>
    <t>DF010055484</t>
  </si>
  <si>
    <t xml:space="preserve">VALERIA ROBLESS </t>
  </si>
  <si>
    <t xml:space="preserve">VIRGINIA LOPEZ </t>
  </si>
  <si>
    <t xml:space="preserve">MIGUEL ESCOBAR </t>
  </si>
  <si>
    <t xml:space="preserve">DELAELAH GALENO </t>
  </si>
  <si>
    <t xml:space="preserve">CARLOS GALENO </t>
  </si>
  <si>
    <t>PASDP0705N8295672</t>
  </si>
  <si>
    <t>ELIAS ALFARO MORALES</t>
  </si>
  <si>
    <t>Aranzazu Rosas Romero</t>
  </si>
  <si>
    <t>800837;347698967;10869100</t>
  </si>
  <si>
    <t>b750e5f5-2d5b-4955-bfff-a70b06280447</t>
  </si>
  <si>
    <t xml:space="preserve">ALMA GLORIA SEVERIANO </t>
  </si>
  <si>
    <t xml:space="preserve">ALEJANDRO PERDOMO SEVERIANO </t>
  </si>
  <si>
    <t xml:space="preserve">MIREYA RODRIGUEZ </t>
  </si>
  <si>
    <t>MARTA RIVERA RAMIREZ</t>
  </si>
  <si>
    <t>PD310031590</t>
  </si>
  <si>
    <t>SARAH CABRAL RIVERA</t>
  </si>
  <si>
    <t>PD310031591</t>
  </si>
  <si>
    <t>DANEIL ALBERTO ESTRADA</t>
  </si>
  <si>
    <t xml:space="preserve">DANIA RUIZ </t>
  </si>
  <si>
    <t xml:space="preserve">ABIGAIL GONZALEZ </t>
  </si>
  <si>
    <t>13240C</t>
  </si>
  <si>
    <t xml:space="preserve">SEBASTIAN JIMENEZ </t>
  </si>
  <si>
    <t xml:space="preserve">ITZAYANA JIMENEZ </t>
  </si>
  <si>
    <t xml:space="preserve">BERTHA CARRILLO </t>
  </si>
  <si>
    <t xml:space="preserve">CARLOS GONZALEZ </t>
  </si>
  <si>
    <t>MARTHA ALICIA ENCISO ROMERO</t>
  </si>
  <si>
    <t>PD310031593</t>
  </si>
  <si>
    <t>RICARDO MEZA RUBIN</t>
  </si>
  <si>
    <t>PD310031597</t>
  </si>
  <si>
    <t>PD310031598</t>
  </si>
  <si>
    <t>RICARDO MEZA BALVANERA</t>
  </si>
  <si>
    <t>PD310031599</t>
  </si>
  <si>
    <t>PD310031600</t>
  </si>
  <si>
    <t xml:space="preserve">MARIBEL SARAI ALVAREZ </t>
  </si>
  <si>
    <t>DF010055504</t>
  </si>
  <si>
    <t>PASDA1430N8268069</t>
  </si>
  <si>
    <t>LUIS ANTONIO LOPEZ</t>
  </si>
  <si>
    <t>PD310031614</t>
  </si>
  <si>
    <t>CYNTHIA AURORA LOPEZ</t>
  </si>
  <si>
    <t>PD310031615</t>
  </si>
  <si>
    <t xml:space="preserve">JESSICA SANCHEZ </t>
  </si>
  <si>
    <t>DF010055513</t>
  </si>
  <si>
    <t xml:space="preserve">LETICIA ROCIO  HERNANDEZ </t>
  </si>
  <si>
    <t>DF010055514</t>
  </si>
  <si>
    <t>PASDA0300N4661</t>
  </si>
  <si>
    <t>SANDRA ALVAREZ</t>
  </si>
  <si>
    <t>PD310031621</t>
  </si>
  <si>
    <t>PD310031622</t>
  </si>
  <si>
    <t>NICOLE PORRAS</t>
  </si>
  <si>
    <t>PD310031623</t>
  </si>
  <si>
    <t>PD310031624</t>
  </si>
  <si>
    <t>MYRIAM JIMENEZ GARCIA</t>
  </si>
  <si>
    <t>PD310031625</t>
  </si>
  <si>
    <t xml:space="preserve">JAVIER ZUNIGA </t>
  </si>
  <si>
    <t>PD310031626</t>
  </si>
  <si>
    <t>PASDA0820N8267964</t>
  </si>
  <si>
    <t xml:space="preserve">JUAN  ANTONIO  CORRAL </t>
  </si>
  <si>
    <t>DF010055526</t>
  </si>
  <si>
    <t>ANGEL GASCA</t>
  </si>
  <si>
    <t>PD310031627</t>
  </si>
  <si>
    <t xml:space="preserve">CHARLOTTE BRILLON </t>
  </si>
  <si>
    <t>DF010055527</t>
  </si>
  <si>
    <t xml:space="preserve">BENJAMIN GLORIA AVILA </t>
  </si>
  <si>
    <t>DF010055535</t>
  </si>
  <si>
    <t>DF010055536</t>
  </si>
  <si>
    <t>DF010055537</t>
  </si>
  <si>
    <t xml:space="preserve">RICARDO RODRIGUEZ </t>
  </si>
  <si>
    <t>DF010055544</t>
  </si>
  <si>
    <t>CAPUS1120N8292677</t>
  </si>
  <si>
    <t xml:space="preserve">ARMANDO ROMERO </t>
  </si>
  <si>
    <t>DF010055545</t>
  </si>
  <si>
    <t>DF010055546</t>
  </si>
  <si>
    <t>KIARA GALLO</t>
  </si>
  <si>
    <t>PD310031638</t>
  </si>
  <si>
    <t>ILEA GALLO</t>
  </si>
  <si>
    <t>PD310031639</t>
  </si>
  <si>
    <t>LISBETH GALLO</t>
  </si>
  <si>
    <t>PD310031640</t>
  </si>
  <si>
    <t>SANDRO GALLO</t>
  </si>
  <si>
    <t>PD310031641</t>
  </si>
  <si>
    <t>Mnica Ramrez</t>
  </si>
  <si>
    <t>DF010055559</t>
  </si>
  <si>
    <t>000722;347920080;10869100</t>
  </si>
  <si>
    <t>6ea91cef-7560-454c-8014-16c778eb182c</t>
  </si>
  <si>
    <t xml:space="preserve">CLAUDIA JIMENEZ </t>
  </si>
  <si>
    <t>DF010055561</t>
  </si>
  <si>
    <t>PASDA1300N8268019</t>
  </si>
  <si>
    <t>MAGDALENA SANTOS</t>
  </si>
  <si>
    <t>PD310031644</t>
  </si>
  <si>
    <t>KASSANDRA PALACIOS</t>
  </si>
  <si>
    <t>PD310031645</t>
  </si>
  <si>
    <t>ALONDRA PALACIOS</t>
  </si>
  <si>
    <t>PD310031646</t>
  </si>
  <si>
    <t xml:space="preserve">LUIS ENRIQUE ORDAZ TOLEDO </t>
  </si>
  <si>
    <t>DF010055562</t>
  </si>
  <si>
    <t>PASDA1430N8268021</t>
  </si>
  <si>
    <t>FERNANDO OSORNO INTERIAN</t>
  </si>
  <si>
    <t>PD310031651</t>
  </si>
  <si>
    <t xml:space="preserve">AMANECER RODRIGUEZ </t>
  </si>
  <si>
    <t>DF010055563</t>
  </si>
  <si>
    <t>ALEJANDRO BRAVO</t>
  </si>
  <si>
    <t>PD310031652</t>
  </si>
  <si>
    <t>FRANCISCO DE PAULA BALLESTEROS</t>
  </si>
  <si>
    <t>PD310031656</t>
  </si>
  <si>
    <t xml:space="preserve">LUIS ANGEL ROA </t>
  </si>
  <si>
    <t>DF010055571</t>
  </si>
  <si>
    <t>PASDA0400N8267998</t>
  </si>
  <si>
    <t>JOSE LUIS TRUJILLO</t>
  </si>
  <si>
    <t>PD310031659</t>
  </si>
  <si>
    <t>00362B</t>
  </si>
  <si>
    <t>CONSUELO TRUJILLO</t>
  </si>
  <si>
    <t>PD310031660</t>
  </si>
  <si>
    <t>SAMUEL TRUJILLO</t>
  </si>
  <si>
    <t>PD310031661</t>
  </si>
  <si>
    <t>BRYANT TRUJILLO</t>
  </si>
  <si>
    <t>PD310031662</t>
  </si>
  <si>
    <t>PASDA0600N8267958</t>
  </si>
  <si>
    <t xml:space="preserve">ALEJANDRO SOSA </t>
  </si>
  <si>
    <t>DF010055583</t>
  </si>
  <si>
    <t>PASDA1300N8267974</t>
  </si>
  <si>
    <t>TANIA VAZQUEZ</t>
  </si>
  <si>
    <t>PD310031666</t>
  </si>
  <si>
    <t>PD310031667</t>
  </si>
  <si>
    <t>IRMA ROJAS</t>
  </si>
  <si>
    <t>PD310031668</t>
  </si>
  <si>
    <t>PD310031669</t>
  </si>
  <si>
    <t>MONSERRAT VAZQUEZ</t>
  </si>
  <si>
    <t>PD310031670</t>
  </si>
  <si>
    <t>WISSAM EL HADI</t>
  </si>
  <si>
    <t>PD310031671</t>
  </si>
  <si>
    <t>PASDA0200N8267952</t>
  </si>
  <si>
    <t xml:space="preserve">GABRIELA GARCIA  MEJIA </t>
  </si>
  <si>
    <t>DF010055586</t>
  </si>
  <si>
    <t>DF010055587</t>
  </si>
  <si>
    <t xml:space="preserve">CAMILA HUITRON GARCIA </t>
  </si>
  <si>
    <t>DF010055588</t>
  </si>
  <si>
    <t>DF010055589</t>
  </si>
  <si>
    <t xml:space="preserve">GABRIELA HUITRON GARCIA </t>
  </si>
  <si>
    <t>DF010055590</t>
  </si>
  <si>
    <t>DF010055591</t>
  </si>
  <si>
    <t>ESMERALDA BERNAL</t>
  </si>
  <si>
    <t>PD310031672</t>
  </si>
  <si>
    <t>PASDA2030E4842</t>
  </si>
  <si>
    <t xml:space="preserve">ULISES VAZQUEZ </t>
  </si>
  <si>
    <t>DF010055596</t>
  </si>
  <si>
    <t xml:space="preserve">DIANA PATIÑO </t>
  </si>
  <si>
    <t>DF010055597</t>
  </si>
  <si>
    <t>VIVANA CASTRUITA</t>
  </si>
  <si>
    <t>PD310031673</t>
  </si>
  <si>
    <t xml:space="preserve">YAZMIN MORALES </t>
  </si>
  <si>
    <t>DF010055598</t>
  </si>
  <si>
    <t>01047T</t>
  </si>
  <si>
    <t xml:space="preserve">CESAR RIVERA </t>
  </si>
  <si>
    <t>DF010055599</t>
  </si>
  <si>
    <t>CAPUP1150N8295690</t>
  </si>
  <si>
    <t>EDUARDO OCHOA HERRERA</t>
  </si>
  <si>
    <t>PD310031685</t>
  </si>
  <si>
    <t>PASDA0200N8268365</t>
  </si>
  <si>
    <t xml:space="preserve">DAVID SOLIS PEINADO </t>
  </si>
  <si>
    <t>DF010055608</t>
  </si>
  <si>
    <t xml:space="preserve">MIGUEL ANGEL ENRIQUEZ </t>
  </si>
  <si>
    <t>DF010055609</t>
  </si>
  <si>
    <t>DF010055610</t>
  </si>
  <si>
    <t>363542;348058220;10869100</t>
  </si>
  <si>
    <t>DF010055611</t>
  </si>
  <si>
    <t xml:space="preserve">ERWIN IVAN MARIN </t>
  </si>
  <si>
    <t>DF010055612</t>
  </si>
  <si>
    <t xml:space="preserve">JAVIER THOMAS </t>
  </si>
  <si>
    <t>DF010055613</t>
  </si>
  <si>
    <t>PASDA0845E4775</t>
  </si>
  <si>
    <t>ROBERTO MORALES BLANCAS</t>
  </si>
  <si>
    <t>PD310031689</t>
  </si>
  <si>
    <t>PD310031690</t>
  </si>
  <si>
    <t>GUADALUPE BLANCAS VELAZQUEZ</t>
  </si>
  <si>
    <t>PD310031691</t>
  </si>
  <si>
    <t>PD310031692</t>
  </si>
  <si>
    <t>LUIS MANUEL BAEZ CORTES</t>
  </si>
  <si>
    <t>DF010055618</t>
  </si>
  <si>
    <t>DF010055619</t>
  </si>
  <si>
    <t>LUISA FLORES</t>
  </si>
  <si>
    <t>PD310031697</t>
  </si>
  <si>
    <t xml:space="preserve">LUIS ARRIAGA </t>
  </si>
  <si>
    <t>PD310031698</t>
  </si>
  <si>
    <t>PASDA0030E4841</t>
  </si>
  <si>
    <t>HILARIA GARCIA</t>
  </si>
  <si>
    <t>DF010055622</t>
  </si>
  <si>
    <t>KARINA RIOS</t>
  </si>
  <si>
    <t>DF010055623</t>
  </si>
  <si>
    <t>FRANCISCO BENJAMIN ROJAS</t>
  </si>
  <si>
    <t>PD310031700</t>
  </si>
  <si>
    <t>GUADALUPE GAMBOA</t>
  </si>
  <si>
    <t>PD310031701</t>
  </si>
  <si>
    <t>ARTURO ROJAS</t>
  </si>
  <si>
    <t>PD310031702</t>
  </si>
  <si>
    <t>DANIELA GARCIA</t>
  </si>
  <si>
    <t>PD310031703</t>
  </si>
  <si>
    <t>MA ALEJANDRA GOMEZ</t>
  </si>
  <si>
    <t>DF010055631</t>
  </si>
  <si>
    <t>EDAUARDO MORALES</t>
  </si>
  <si>
    <t>DF010055635</t>
  </si>
  <si>
    <t>Julian Rodriguez Cardenas</t>
  </si>
  <si>
    <t>DF010055638</t>
  </si>
  <si>
    <t>80b7f3d9-59bd-4ea6-b935-c4b025b7a58d</t>
  </si>
  <si>
    <t>SOFIA FUENTES</t>
  </si>
  <si>
    <t>DF010055640</t>
  </si>
  <si>
    <t>DF010055641</t>
  </si>
  <si>
    <t>8c5ee175-6aea-4b5d-b327-ba183d676c33</t>
  </si>
  <si>
    <t>DF010055642</t>
  </si>
  <si>
    <t>DF010055643</t>
  </si>
  <si>
    <t xml:space="preserve">JONTHAN MONFIL </t>
  </si>
  <si>
    <t>DF010055648</t>
  </si>
  <si>
    <t>98634Z</t>
  </si>
  <si>
    <t xml:space="preserve">INGRID ELIZONDO </t>
  </si>
  <si>
    <t>DF010055650</t>
  </si>
  <si>
    <t xml:space="preserve">BEATRIZ SALAS </t>
  </si>
  <si>
    <t>DF010055651</t>
  </si>
  <si>
    <t>MANUEL ALEJANDRO RODEA</t>
  </si>
  <si>
    <t>DF010055665</t>
  </si>
  <si>
    <t>PASDA0400N8267955</t>
  </si>
  <si>
    <t>DF010055674</t>
  </si>
  <si>
    <t>JOAN ALEXIS VILLARREAL</t>
  </si>
  <si>
    <t>DF010055675</t>
  </si>
  <si>
    <t>JAIR ADRIAN FLORES</t>
  </si>
  <si>
    <t>DF010055676</t>
  </si>
  <si>
    <t>ISMAEL LEYVA</t>
  </si>
  <si>
    <t>DF010055677</t>
  </si>
  <si>
    <t>JORGE JUAREZ</t>
  </si>
  <si>
    <t>DF010055686</t>
  </si>
  <si>
    <t>ELIMANUEL ROBLES</t>
  </si>
  <si>
    <t>DF010055696</t>
  </si>
  <si>
    <t>Contactos Terrestres</t>
  </si>
  <si>
    <t>PASDT0730N4740</t>
  </si>
  <si>
    <t>XIMENA ORTIZ</t>
  </si>
  <si>
    <t>PD320030214</t>
  </si>
  <si>
    <t>SIXPA</t>
  </si>
  <si>
    <t>ERNESTO ORTIZ</t>
  </si>
  <si>
    <t>PD320030215</t>
  </si>
  <si>
    <t>CAPUT0710N227194</t>
  </si>
  <si>
    <t>JULIO CESAR  PORRAS</t>
  </si>
  <si>
    <t>PD320030722</t>
  </si>
  <si>
    <t>ELROLLO</t>
  </si>
  <si>
    <t>PD320030723</t>
  </si>
  <si>
    <t>GRECIA PORRAS</t>
  </si>
  <si>
    <t>PD320030724</t>
  </si>
  <si>
    <t>DANIEL FERNANDEZ</t>
  </si>
  <si>
    <t>PD320030725</t>
  </si>
  <si>
    <t>ISAC MARTINEZ</t>
  </si>
  <si>
    <t>PD320030726</t>
  </si>
  <si>
    <t>CAPUT0730N227321</t>
  </si>
  <si>
    <t xml:space="preserve">ALBERTO CADENA </t>
  </si>
  <si>
    <t>DF020054726</t>
  </si>
  <si>
    <t xml:space="preserve">ROSA ANDREA CADENA </t>
  </si>
  <si>
    <t>DF020054727</t>
  </si>
  <si>
    <t xml:space="preserve">ROCIO MEDINA </t>
  </si>
  <si>
    <t>DF020054728</t>
  </si>
  <si>
    <t xml:space="preserve">ROBERTO CADENA </t>
  </si>
  <si>
    <t>DF020054729</t>
  </si>
  <si>
    <t xml:space="preserve">LUZ ANGELICA CADENA </t>
  </si>
  <si>
    <t>DF020054730</t>
  </si>
  <si>
    <t xml:space="preserve">HECTOR RUIZ </t>
  </si>
  <si>
    <t>DF020054731</t>
  </si>
  <si>
    <t>PASDT0730N4819</t>
  </si>
  <si>
    <t>FATMA HEJAZI</t>
  </si>
  <si>
    <t>DF020055171</t>
  </si>
  <si>
    <t>TAREK HEJAZI</t>
  </si>
  <si>
    <t>DF020055172</t>
  </si>
  <si>
    <t>HASSAN HEJAZI</t>
  </si>
  <si>
    <t>DF020055173</t>
  </si>
  <si>
    <t>FOAD ZARAFSHAN</t>
  </si>
  <si>
    <t>DF020055174</t>
  </si>
  <si>
    <t>ULICES HERNANDEZ</t>
  </si>
  <si>
    <t>DF020055175</t>
  </si>
  <si>
    <t>PASDT0730N4820</t>
  </si>
  <si>
    <t>PD320031682</t>
  </si>
  <si>
    <t>PD320031683</t>
  </si>
  <si>
    <t>JOSEFINA DEL MORAL</t>
  </si>
  <si>
    <t>PD320031684</t>
  </si>
  <si>
    <t>Terminal Las Torres Puebla 1</t>
  </si>
  <si>
    <t>PASDG0745N8288618</t>
  </si>
  <si>
    <t xml:space="preserve">JAIME NAVA </t>
  </si>
  <si>
    <t>DF0150053400</t>
  </si>
  <si>
    <t>ELANGEL</t>
  </si>
  <si>
    <t>PASDG0845N8288619</t>
  </si>
  <si>
    <t>RITHA RODRIGUEZ</t>
  </si>
  <si>
    <t>PD3150030024</t>
  </si>
  <si>
    <t>MARIANA ORTIZ</t>
  </si>
  <si>
    <t>PD3150030025</t>
  </si>
  <si>
    <t>ALMA VALDEZ</t>
  </si>
  <si>
    <t>PD3150030026</t>
  </si>
  <si>
    <t>WTC_G1920N8288636</t>
  </si>
  <si>
    <t>PD3150030027</t>
  </si>
  <si>
    <t>PD3150030028</t>
  </si>
  <si>
    <t>PASDG0945N8288620</t>
  </si>
  <si>
    <t xml:space="preserve">MAIRET RITO </t>
  </si>
  <si>
    <t>PD3150030043</t>
  </si>
  <si>
    <t>PASDG1645N8288632</t>
  </si>
  <si>
    <t xml:space="preserve">PATRICIA MORENO </t>
  </si>
  <si>
    <t>DF0150053444</t>
  </si>
  <si>
    <t>WTC</t>
  </si>
  <si>
    <t>PASDG0545N8288638</t>
  </si>
  <si>
    <t>DF0150053445</t>
  </si>
  <si>
    <t>PASDG1145N8288623</t>
  </si>
  <si>
    <t>MIGUEL ANGEL GONZALEZ</t>
  </si>
  <si>
    <t>PSG150002131</t>
  </si>
  <si>
    <t>PASDG1345N8288651</t>
  </si>
  <si>
    <t xml:space="preserve">MICHELLE  NOCHEBUENA </t>
  </si>
  <si>
    <t>PSG150002132</t>
  </si>
  <si>
    <t>WTC_G1220N8288726</t>
  </si>
  <si>
    <t>MICHELLE  NOCHEBUENA</t>
  </si>
  <si>
    <t>PSG150002133</t>
  </si>
  <si>
    <t>JAVIER ARAYA</t>
  </si>
  <si>
    <t>PD3150030095</t>
  </si>
  <si>
    <t xml:space="preserve">ADINA JIRON </t>
  </si>
  <si>
    <t>PD3150030096</t>
  </si>
  <si>
    <t>PASDG1345N8288627</t>
  </si>
  <si>
    <t>GERARDO MATUS</t>
  </si>
  <si>
    <t>PD3150030097</t>
  </si>
  <si>
    <t>PASDG1045N8288645</t>
  </si>
  <si>
    <t xml:space="preserve">YOLANDA MORENO </t>
  </si>
  <si>
    <t>DF0150053504</t>
  </si>
  <si>
    <t>MIYANA</t>
  </si>
  <si>
    <t xml:space="preserve">JORGE MONTIEL </t>
  </si>
  <si>
    <t>DF0150053505</t>
  </si>
  <si>
    <t xml:space="preserve">IVAN MILLAN </t>
  </si>
  <si>
    <t>PD3150030114</t>
  </si>
  <si>
    <t xml:space="preserve">GISSELL OSORIO </t>
  </si>
  <si>
    <t>PD3150030115</t>
  </si>
  <si>
    <t>PASDG1145N8288676</t>
  </si>
  <si>
    <t>PD3150030116</t>
  </si>
  <si>
    <t>CRISTINA PINA</t>
  </si>
  <si>
    <t>PD3150030117</t>
  </si>
  <si>
    <t>ALEISON ORTIZ</t>
  </si>
  <si>
    <t>DF0150053537</t>
  </si>
  <si>
    <t>PASDG1545N8288629</t>
  </si>
  <si>
    <t>PAOLO  PALACIOS</t>
  </si>
  <si>
    <t>DF0150053541</t>
  </si>
  <si>
    <t>LAURA MENDEZ</t>
  </si>
  <si>
    <t>DF0150053542</t>
  </si>
  <si>
    <t>CLAUDIA CASTRO</t>
  </si>
  <si>
    <t>DF0150053543</t>
  </si>
  <si>
    <t>PASDG0845N8288641</t>
  </si>
  <si>
    <t>EDMUNDO ACOSTA EGUIARTE</t>
  </si>
  <si>
    <t>PD3150030165</t>
  </si>
  <si>
    <t>STAFE</t>
  </si>
  <si>
    <t>WTC_G1420N8288652</t>
  </si>
  <si>
    <t>PD3150030166</t>
  </si>
  <si>
    <t>PASDG0715N8288668</t>
  </si>
  <si>
    <t>IVETTE BALSECA</t>
  </si>
  <si>
    <t>PD3150030175</t>
  </si>
  <si>
    <t>PASDG1745N8288634</t>
  </si>
  <si>
    <t>RAFAEL LOPEZ</t>
  </si>
  <si>
    <t>DF0150053564</t>
  </si>
  <si>
    <t>VIKTOR BRIBIESCA RAMIREZ</t>
  </si>
  <si>
    <t>PSG150002200</t>
  </si>
  <si>
    <t>PASDG1745N8288660</t>
  </si>
  <si>
    <t>ESTHER ISLAS</t>
  </si>
  <si>
    <t>DF0150053615</t>
  </si>
  <si>
    <t>JORGE EDUARDO ORTEGA</t>
  </si>
  <si>
    <t>DF0150053616</t>
  </si>
  <si>
    <t>PASDG0945N8288643</t>
  </si>
  <si>
    <t>MARELLA PABLO</t>
  </si>
  <si>
    <t>DF0150053617</t>
  </si>
  <si>
    <t>PASDG0945N8288686</t>
  </si>
  <si>
    <t>PAOLA LIMA</t>
  </si>
  <si>
    <t>DF0150053642</t>
  </si>
  <si>
    <t>RODRIGO LIMA</t>
  </si>
  <si>
    <t>DF0150053643</t>
  </si>
  <si>
    <t>ANA BELEN LIMA</t>
  </si>
  <si>
    <t>DF0150053644</t>
  </si>
  <si>
    <t>PASDG1845N8288663</t>
  </si>
  <si>
    <t>MARIELA DOMINGUEZ HUERTA</t>
  </si>
  <si>
    <t>DF0150053650</t>
  </si>
  <si>
    <t>CHRISTOPH BARKEY</t>
  </si>
  <si>
    <t>DF0150053651</t>
  </si>
  <si>
    <t>JUAN PABLO HERNANDEZ</t>
  </si>
  <si>
    <t>DF0150053694</t>
  </si>
  <si>
    <t>PASDG0645N8288639</t>
  </si>
  <si>
    <t>JAVIER RAMIREZ</t>
  </si>
  <si>
    <t>DF0150053712</t>
  </si>
  <si>
    <t>DF0150053713</t>
  </si>
  <si>
    <t>JESUS PEREZ MATIAS</t>
  </si>
  <si>
    <t>PD3150030197</t>
  </si>
  <si>
    <t>PASDG0745N8288640</t>
  </si>
  <si>
    <t>JOSE MANUEL CAMARGO VAZQUEZ</t>
  </si>
  <si>
    <t>DF0150053753</t>
  </si>
  <si>
    <t>GABRIELA LUNA</t>
  </si>
  <si>
    <t>DF0150053765</t>
  </si>
  <si>
    <t>PASDG0845N8288740</t>
  </si>
  <si>
    <t>JESUS QUINTERO</t>
  </si>
  <si>
    <t>PD3150030294</t>
  </si>
  <si>
    <t>KEVIN EMMANUEL QUINTERO</t>
  </si>
  <si>
    <t>PD3150030295</t>
  </si>
  <si>
    <t>WTC_G1920N8288754</t>
  </si>
  <si>
    <t>PD3150030296</t>
  </si>
  <si>
    <t>PD3150030297</t>
  </si>
  <si>
    <t>PASDG1145N8288647</t>
  </si>
  <si>
    <t>JOSE FRANCISCO PINO CORAO</t>
  </si>
  <si>
    <t>DF0150053824</t>
  </si>
  <si>
    <t>RUBEN MEDINA VAZQUEZ</t>
  </si>
  <si>
    <t>PD3150030306</t>
  </si>
  <si>
    <t>DIEGO GARCIA</t>
  </si>
  <si>
    <t>DF0150053846</t>
  </si>
  <si>
    <t>SAMUEL REYES</t>
  </si>
  <si>
    <t>PD3150030332</t>
  </si>
  <si>
    <t>ANGELA REYES</t>
  </si>
  <si>
    <t>PD3150030333</t>
  </si>
  <si>
    <t>PASDG1645N8288683</t>
  </si>
  <si>
    <t>JUAN JOSE SILVA SAAVEDRA</t>
  </si>
  <si>
    <t>DF0150053873</t>
  </si>
  <si>
    <t>MARIA ESTHER BARQUIN</t>
  </si>
  <si>
    <t>DF0150053874</t>
  </si>
  <si>
    <t>MARIA DE LA LUZ HERNANDEZ</t>
  </si>
  <si>
    <t>PD3150030344</t>
  </si>
  <si>
    <t>IGNACIA SAINZ</t>
  </si>
  <si>
    <t>DF0150053884</t>
  </si>
  <si>
    <t>PASDG1445N8288653</t>
  </si>
  <si>
    <t>Andrea Eskauriatza</t>
  </si>
  <si>
    <t>PD3150030359</t>
  </si>
  <si>
    <t>063026;343960624;13668060</t>
  </si>
  <si>
    <t>b0669ac2-a75e-4661-a231-a9a654065663</t>
  </si>
  <si>
    <t>Shelby West</t>
  </si>
  <si>
    <t>PD3150030360</t>
  </si>
  <si>
    <t>DF0150053916</t>
  </si>
  <si>
    <t xml:space="preserve">LAURA MENDOZA </t>
  </si>
  <si>
    <t>DF0150053917</t>
  </si>
  <si>
    <t>PASDG1545N8288655</t>
  </si>
  <si>
    <t>CANDELARIA MARIA BORRILLO BORRILLO</t>
  </si>
  <si>
    <t>PD3150030377</t>
  </si>
  <si>
    <t>JORGE ALDO MUNOZ VERGARA</t>
  </si>
  <si>
    <t>PD3150030378</t>
  </si>
  <si>
    <t>PASDG1345N8288679</t>
  </si>
  <si>
    <t xml:space="preserve">MARIA JOSE MORALES SALCEDO </t>
  </si>
  <si>
    <t>DF0150053936</t>
  </si>
  <si>
    <t>PASDG1645N8288699</t>
  </si>
  <si>
    <t>JOSE RAMON FRANCISCO MOONTIEL</t>
  </si>
  <si>
    <t>PD3150030404</t>
  </si>
  <si>
    <t xml:space="preserve">JULIETA TORREBLANCA </t>
  </si>
  <si>
    <t>DF0150053983</t>
  </si>
  <si>
    <t xml:space="preserve">ANDRES QUEVEDO </t>
  </si>
  <si>
    <t>PD3150030443</t>
  </si>
  <si>
    <t>Pily Galindo</t>
  </si>
  <si>
    <t>PD3150030444</t>
  </si>
  <si>
    <t>772266;344293419;11986060</t>
  </si>
  <si>
    <t>84cf9c8e-9b85-428d-ac72-b03b26bd56d6</t>
  </si>
  <si>
    <t>WTC_G0920N8288720</t>
  </si>
  <si>
    <t>DF0150053998</t>
  </si>
  <si>
    <t xml:space="preserve">CHRISTOPH BARKEY </t>
  </si>
  <si>
    <t>DF0150053999</t>
  </si>
  <si>
    <t>PASDG0645N8288667</t>
  </si>
  <si>
    <t>SOPHIE NAGUDI MAZIRAGA</t>
  </si>
  <si>
    <t>PD3150030480</t>
  </si>
  <si>
    <t>STEPHANIE HERNANDEZ</t>
  </si>
  <si>
    <t>PD3150030494</t>
  </si>
  <si>
    <t>PASDG0745N8288670</t>
  </si>
  <si>
    <t>PD3150030500</t>
  </si>
  <si>
    <t>240582;344538447;11986060</t>
  </si>
  <si>
    <t>CESAR TRONCOSO</t>
  </si>
  <si>
    <t>DF0150054165</t>
  </si>
  <si>
    <t>JOSE ZARATE</t>
  </si>
  <si>
    <t>DF0150054186</t>
  </si>
  <si>
    <t>ALEJANDRO JAINZ</t>
  </si>
  <si>
    <t>DF0150054188</t>
  </si>
  <si>
    <t>ROSA MARIA CAÑEDO</t>
  </si>
  <si>
    <t>DF0150054189</t>
  </si>
  <si>
    <t>PD3150030530</t>
  </si>
  <si>
    <t>000695;344685844;13668070</t>
  </si>
  <si>
    <t>WTC_G1520N8288681</t>
  </si>
  <si>
    <t>DF0150054190</t>
  </si>
  <si>
    <t>ROSA MARIA CANEDO</t>
  </si>
  <si>
    <t>DF0150054191</t>
  </si>
  <si>
    <t>PASDG0845N8288671</t>
  </si>
  <si>
    <t>MARIEL TRUJILLO</t>
  </si>
  <si>
    <t>DF0150054197</t>
  </si>
  <si>
    <t>TERESA HERRERA</t>
  </si>
  <si>
    <t>DF0150054198</t>
  </si>
  <si>
    <t>LUIS ARTURO LOPEZ</t>
  </si>
  <si>
    <t>PD3150030548</t>
  </si>
  <si>
    <t>MERCEDES LEON</t>
  </si>
  <si>
    <t>PD3150030550</t>
  </si>
  <si>
    <t xml:space="preserve">MARIA LEON </t>
  </si>
  <si>
    <t>PD3150030551</t>
  </si>
  <si>
    <t>PASDG1045N8288688</t>
  </si>
  <si>
    <t>AIDA CORTES</t>
  </si>
  <si>
    <t>DF0150054221</t>
  </si>
  <si>
    <t>PASDG0945N8288673</t>
  </si>
  <si>
    <t>JIMENA GALINDO</t>
  </si>
  <si>
    <t>PD3150030564</t>
  </si>
  <si>
    <t>PASDG1245N8288678</t>
  </si>
  <si>
    <t>MARIA DE LOS ANGELES REYES</t>
  </si>
  <si>
    <t>PD3150030569</t>
  </si>
  <si>
    <t>ANAYELI PEREZ</t>
  </si>
  <si>
    <t>PD3150030570</t>
  </si>
  <si>
    <t>PASDG0445N8288736</t>
  </si>
  <si>
    <t>LUIS GONZALEZ</t>
  </si>
  <si>
    <t>PD3150030572</t>
  </si>
  <si>
    <t>PASDG1145N8288725</t>
  </si>
  <si>
    <t>MARIA MARGARITA LOPEZ</t>
  </si>
  <si>
    <t>DF0150054250</t>
  </si>
  <si>
    <t>JONATHAN LEON</t>
  </si>
  <si>
    <t>DF0150054309</t>
  </si>
  <si>
    <t>ARTURO SANCHEZ</t>
  </si>
  <si>
    <t>PD3150030620</t>
  </si>
  <si>
    <t xml:space="preserve">SILVIA ISHIWARA </t>
  </si>
  <si>
    <t>PASDG1045N8288723</t>
  </si>
  <si>
    <t>JORGE ALBERTO COELLO RAMIREZ</t>
  </si>
  <si>
    <t>PSG150002281</t>
  </si>
  <si>
    <t>PASDG1545N8288682</t>
  </si>
  <si>
    <t xml:space="preserve">ERIC GOMEZ </t>
  </si>
  <si>
    <t>DF0150054361</t>
  </si>
  <si>
    <t xml:space="preserve">STEPHANIE MORON </t>
  </si>
  <si>
    <t>DF0150054362</t>
  </si>
  <si>
    <t>PASDG0445N8288712</t>
  </si>
  <si>
    <t>FRANCO JAVIER BALBUENA ROBLES</t>
  </si>
  <si>
    <t>DF0150054368</t>
  </si>
  <si>
    <t>DF0150054379</t>
  </si>
  <si>
    <t xml:space="preserve">ALEXIS GONZALEZ </t>
  </si>
  <si>
    <t>DF0150054380</t>
  </si>
  <si>
    <t>Guadalupe aguilar ruiz</t>
  </si>
  <si>
    <t>DF0150054388</t>
  </si>
  <si>
    <t>068851;345187589;10869070</t>
  </si>
  <si>
    <t>a939921c-59fe-466e-afb8-22ac069710a1</t>
  </si>
  <si>
    <t>PASDG1745N8288701</t>
  </si>
  <si>
    <t>DF0150054418</t>
  </si>
  <si>
    <t>PASDG1345N8288692</t>
  </si>
  <si>
    <t>MARIA DE LA PAZ   ANDRADE</t>
  </si>
  <si>
    <t>PD3150030768</t>
  </si>
  <si>
    <t>PASDG1545N8288695</t>
  </si>
  <si>
    <t>LUCIA SERRANO</t>
  </si>
  <si>
    <t>PD3150030833</t>
  </si>
  <si>
    <t>MISAEL DE LEON</t>
  </si>
  <si>
    <t>PD3150030834</t>
  </si>
  <si>
    <t>PASDG2015N8288707</t>
  </si>
  <si>
    <t>MARIA JOSE VILADOMIU</t>
  </si>
  <si>
    <t>DF0150054626</t>
  </si>
  <si>
    <t>JORGE PUIG</t>
  </si>
  <si>
    <t>DF0150054627</t>
  </si>
  <si>
    <t>JORDI PUIG</t>
  </si>
  <si>
    <t>DF0150054628</t>
  </si>
  <si>
    <t>PASDG1245N8288690</t>
  </si>
  <si>
    <t>ALEJANDRA NORIEGA</t>
  </si>
  <si>
    <t>DF0150054644</t>
  </si>
  <si>
    <t>ANGELA  GARDUNO</t>
  </si>
  <si>
    <t>DF0150054645</t>
  </si>
  <si>
    <t>PASDG0615N8288714</t>
  </si>
  <si>
    <t>YANEL CABRERA</t>
  </si>
  <si>
    <t>DF0150054646</t>
  </si>
  <si>
    <t>PASDG0845N8288719</t>
  </si>
  <si>
    <t>GUILLERMO ORTIZ</t>
  </si>
  <si>
    <t>PD3150030860</t>
  </si>
  <si>
    <t>Pacheco Rosas Rod</t>
  </si>
  <si>
    <t>DF0150054650</t>
  </si>
  <si>
    <t>3873097d-e85d-43a5-8714-dfe98ff03040</t>
  </si>
  <si>
    <t>WTC_G1920N8289228</t>
  </si>
  <si>
    <t>Sofía Gabriela Gallegos López</t>
  </si>
  <si>
    <t>PD3150030863</t>
  </si>
  <si>
    <t>19a0e0a3-d389-452a-8f3d-a56780ba0105</t>
  </si>
  <si>
    <t>PASDG0945N8288741</t>
  </si>
  <si>
    <t>VIRGINIA RIVERA</t>
  </si>
  <si>
    <t>DF0150054656</t>
  </si>
  <si>
    <t>JORGE HERRERA</t>
  </si>
  <si>
    <t>DF0150054658</t>
  </si>
  <si>
    <t>JOSE ANTONIO ARRUBARRENA</t>
  </si>
  <si>
    <t>PD3150030878</t>
  </si>
  <si>
    <t>PD3150030879</t>
  </si>
  <si>
    <t>PASDG1445N8288694</t>
  </si>
  <si>
    <t>ALEJANDRA GARCIA</t>
  </si>
  <si>
    <t>DF0150054663</t>
  </si>
  <si>
    <t>PASDG1815N8288702</t>
  </si>
  <si>
    <t>RICARDO GOMEZ</t>
  </si>
  <si>
    <t>DF0150054668</t>
  </si>
  <si>
    <t>PASDG1145N8288744</t>
  </si>
  <si>
    <t>PEDRO RAMIRO FLORES</t>
  </si>
  <si>
    <t>PSG150002283</t>
  </si>
  <si>
    <t>PSG150002286</t>
  </si>
  <si>
    <t>EVA   SANCHEZ</t>
  </si>
  <si>
    <t>PSG150002287</t>
  </si>
  <si>
    <t>VICENTE ALARCON</t>
  </si>
  <si>
    <t>PSG150002291</t>
  </si>
  <si>
    <t>PASDG0545N8288713</t>
  </si>
  <si>
    <t>JUAN CARLOS SOSA CESSA</t>
  </si>
  <si>
    <t>DF0150054692</t>
  </si>
  <si>
    <t>b73f4da9-2eda-4a8f-b14b-f6e2c25b5c9a</t>
  </si>
  <si>
    <t>GISELA BLAKELY MUNOZ</t>
  </si>
  <si>
    <t>PSG150002295</t>
  </si>
  <si>
    <t>PASDG1745N8288733</t>
  </si>
  <si>
    <t>ANDREA SOLORZANO SUAREZ</t>
  </si>
  <si>
    <t>PD3150030915</t>
  </si>
  <si>
    <t>GISELLE CASARES</t>
  </si>
  <si>
    <t>PD3150030931</t>
  </si>
  <si>
    <t>GERARDO GARZON</t>
  </si>
  <si>
    <t>PD3150030936</t>
  </si>
  <si>
    <t>GEORGINA PEREDA</t>
  </si>
  <si>
    <t>PD3150030937</t>
  </si>
  <si>
    <t>Brenda Zamora Cuatzil</t>
  </si>
  <si>
    <t>DF0150054738</t>
  </si>
  <si>
    <t>bb0708cf-96b5-430f-ac29-61cc8555c0aa</t>
  </si>
  <si>
    <t xml:space="preserve">ALEJANDRO MUSI </t>
  </si>
  <si>
    <t>PD3150030950</t>
  </si>
  <si>
    <t>PASDG1845N8288704</t>
  </si>
  <si>
    <t xml:space="preserve">ISMAEL ROSARIO </t>
  </si>
  <si>
    <t>DF0150054753</t>
  </si>
  <si>
    <t xml:space="preserve">ROSA ROSARIO </t>
  </si>
  <si>
    <t>DF0150054754</t>
  </si>
  <si>
    <t xml:space="preserve">NELLY RODRIGUEZ </t>
  </si>
  <si>
    <t>DF0150054755</t>
  </si>
  <si>
    <t xml:space="preserve">IRASEY RODRIGUEZ </t>
  </si>
  <si>
    <t>DF0150054756</t>
  </si>
  <si>
    <t xml:space="preserve">JUAN PABLO CARMONA </t>
  </si>
  <si>
    <t>DF0150054757</t>
  </si>
  <si>
    <t xml:space="preserve">KARINA GARCIA </t>
  </si>
  <si>
    <t>DF0150054758</t>
  </si>
  <si>
    <t xml:space="preserve">ELIZABETH OSORIO </t>
  </si>
  <si>
    <t>DF0150054759</t>
  </si>
  <si>
    <t xml:space="preserve">EDUARDO SOTO </t>
  </si>
  <si>
    <t>DF0150054760</t>
  </si>
  <si>
    <t xml:space="preserve">TAPIA PONCE DULCE </t>
  </si>
  <si>
    <t>DF0150054766</t>
  </si>
  <si>
    <t xml:space="preserve">ROSALES TAPIA CARLOS </t>
  </si>
  <si>
    <t>DF0150054767</t>
  </si>
  <si>
    <t>DF0150054776</t>
  </si>
  <si>
    <t>551610;346034092;10869080</t>
  </si>
  <si>
    <t xml:space="preserve">ALBERTRO GERTRUDIZ </t>
  </si>
  <si>
    <t>DF0150054781</t>
  </si>
  <si>
    <t>PASDG1945N8288706</t>
  </si>
  <si>
    <t>PD3150030977</t>
  </si>
  <si>
    <t>PD3150030978</t>
  </si>
  <si>
    <t>PD3150030979</t>
  </si>
  <si>
    <t>ALBARO MEDINA</t>
  </si>
  <si>
    <t>PD3150030980</t>
  </si>
  <si>
    <t>MARCO MORALES</t>
  </si>
  <si>
    <t>PD3150031000</t>
  </si>
  <si>
    <t>PASDG0645N8288716</t>
  </si>
  <si>
    <t>Juan Luis lara mateos</t>
  </si>
  <si>
    <t>DF0150054883</t>
  </si>
  <si>
    <t>1629def2-37d6-44ae-97da-19f31826778c</t>
  </si>
  <si>
    <t>ARIEL GOMEZ HERRERA</t>
  </si>
  <si>
    <t>DF0150054888</t>
  </si>
  <si>
    <t>PASDG0745N8288718</t>
  </si>
  <si>
    <t xml:space="preserve">Alberto Hernández </t>
  </si>
  <si>
    <t>DF0150054895</t>
  </si>
  <si>
    <t>69ff9b52-9df8-4cb3-a5fc-1a65c3178d52</t>
  </si>
  <si>
    <t xml:space="preserve">SERGIO YRALDA </t>
  </si>
  <si>
    <t>DF0150054901</t>
  </si>
  <si>
    <t>ANA PAULINA POSADAS</t>
  </si>
  <si>
    <t>DF0150054903</t>
  </si>
  <si>
    <t>MARIA RESENDIZ</t>
  </si>
  <si>
    <t>DF0150054913</t>
  </si>
  <si>
    <t>PASDG0945N8288721</t>
  </si>
  <si>
    <t>PD3150031096</t>
  </si>
  <si>
    <t>JORGE MELENDEZ</t>
  </si>
  <si>
    <t>DF0150054953</t>
  </si>
  <si>
    <t>WTC_G1420N8288747</t>
  </si>
  <si>
    <t>DF0150054954</t>
  </si>
  <si>
    <t>PASDG0745N8288739</t>
  </si>
  <si>
    <t xml:space="preserve">JOSE FRANCISCO GAITAN </t>
  </si>
  <si>
    <t>DF0150054974</t>
  </si>
  <si>
    <t>PD3150031176</t>
  </si>
  <si>
    <t>WTC_G1820N8288753</t>
  </si>
  <si>
    <t>PD3150031177</t>
  </si>
  <si>
    <t>PASDG1545N8288730</t>
  </si>
  <si>
    <t>GABRIEL CASAS MURILLO</t>
  </si>
  <si>
    <t>DF0150054997</t>
  </si>
  <si>
    <t>PASDG1145N8288781</t>
  </si>
  <si>
    <t>ESTHER SERRANO</t>
  </si>
  <si>
    <t>PD3150031206</t>
  </si>
  <si>
    <t>PETER BUCHER</t>
  </si>
  <si>
    <t>DF0150055017</t>
  </si>
  <si>
    <t>PASDG1345N8288785</t>
  </si>
  <si>
    <t>LUIS JACOME MORALES</t>
  </si>
  <si>
    <t>DF0150055064</t>
  </si>
  <si>
    <t>PASDG1745N8289226</t>
  </si>
  <si>
    <t>DF0150055065</t>
  </si>
  <si>
    <t>LUIS CUAUHTEMOC HIDALGO MARTINEZ</t>
  </si>
  <si>
    <t>PD3150031308</t>
  </si>
  <si>
    <t>WTC_G1820N8288772</t>
  </si>
  <si>
    <t>PD3150031309</t>
  </si>
  <si>
    <t>FERNANDA BARQUIN</t>
  </si>
  <si>
    <t>PD3150031318</t>
  </si>
  <si>
    <t>ROCIO GONZALEZ</t>
  </si>
  <si>
    <t>DF0150055139</t>
  </si>
  <si>
    <t>PASDG0645N8288738</t>
  </si>
  <si>
    <t>ELENA ALEJANDRA MEZA OROSCO</t>
  </si>
  <si>
    <t>PD3150031338</t>
  </si>
  <si>
    <t>PASDG0545N8288737</t>
  </si>
  <si>
    <t>FERNANDA ESPINOZA VILLASEÑOR</t>
  </si>
  <si>
    <t>PD3150031373</t>
  </si>
  <si>
    <t>PD3150031374</t>
  </si>
  <si>
    <t>ROSARIO IVETTE TAPIA BONILLA</t>
  </si>
  <si>
    <t>DF0150055191</t>
  </si>
  <si>
    <t>RANULFO ANDRADE</t>
  </si>
  <si>
    <t>DF0150055206</t>
  </si>
  <si>
    <t>Jair Uriel Fernández Núñez</t>
  </si>
  <si>
    <t>PD3150031396</t>
  </si>
  <si>
    <t>1a9f9414-f870-49d1-92a9-3b8b17d9e600</t>
  </si>
  <si>
    <t>MIRNA CURRO</t>
  </si>
  <si>
    <t>PD3150031399</t>
  </si>
  <si>
    <t>PASDG1045N8288743</t>
  </si>
  <si>
    <t>DF0150055377</t>
  </si>
  <si>
    <t>640253;347447547;11155100</t>
  </si>
  <si>
    <t>PASDG0645N8288797</t>
  </si>
  <si>
    <t>ANTONIO HUERTA</t>
  </si>
  <si>
    <t>PD3150031487</t>
  </si>
  <si>
    <t>YVONE HUERTA</t>
  </si>
  <si>
    <t>PD3150031488</t>
  </si>
  <si>
    <t>WTC_G2020N8288823</t>
  </si>
  <si>
    <t>PD3150031489</t>
  </si>
  <si>
    <t>PD3150031490</t>
  </si>
  <si>
    <t>ARMANDO MELGAREJO</t>
  </si>
  <si>
    <t>DF0150055415</t>
  </si>
  <si>
    <t>HUGO MELGAREJO</t>
  </si>
  <si>
    <t>DF0150055416</t>
  </si>
  <si>
    <t>PASDG1545N8288749</t>
  </si>
  <si>
    <t>XCARET MEJIA</t>
  </si>
  <si>
    <t>PD3150031544</t>
  </si>
  <si>
    <t>WTC_G1320N8288885</t>
  </si>
  <si>
    <t>GUSTAVO RUIZ</t>
  </si>
  <si>
    <t>PD3150031561</t>
  </si>
  <si>
    <t>PASDG0745N8288776</t>
  </si>
  <si>
    <t xml:space="preserve">MARIA ANGELICA BENITEZ </t>
  </si>
  <si>
    <t>DF0150055500</t>
  </si>
  <si>
    <t>PASDG0445N8288755</t>
  </si>
  <si>
    <t>MARCOS LOZADA</t>
  </si>
  <si>
    <t>PD3150031613</t>
  </si>
  <si>
    <t>PASDG1745N8288752</t>
  </si>
  <si>
    <t>Jesus Guillermo Diaz Da Gama</t>
  </si>
  <si>
    <t>DF0150055520</t>
  </si>
  <si>
    <t>530949;347817339;10869100</t>
  </si>
  <si>
    <t>25cf2992-ed84-4278-a1b8-c55858ba36e6</t>
  </si>
  <si>
    <t>Luz Castillo</t>
  </si>
  <si>
    <t>DF0150055521</t>
  </si>
  <si>
    <t>Aurora Flores</t>
  </si>
  <si>
    <t>DF0150055530</t>
  </si>
  <si>
    <t>388523;347863815;10869100</t>
  </si>
  <si>
    <t>65994767-8190-4646-a7f0-e1990ac28ed3</t>
  </si>
  <si>
    <t>PASDG0545N8288756</t>
  </si>
  <si>
    <t xml:space="preserve">ANGEL ARENAS </t>
  </si>
  <si>
    <t>DF0150055541</t>
  </si>
  <si>
    <t>MARISSA SONI</t>
  </si>
  <si>
    <t>DF0150055542</t>
  </si>
  <si>
    <t xml:space="preserve">ROSA LABRA </t>
  </si>
  <si>
    <t>DF0150055543</t>
  </si>
  <si>
    <t>LAURA ARELY MURILLO</t>
  </si>
  <si>
    <t>PD3150031642</t>
  </si>
  <si>
    <t>PD3150031643</t>
  </si>
  <si>
    <t>AFIL.-008139649</t>
  </si>
  <si>
    <t>PASDA0230N8267676</t>
  </si>
  <si>
    <t>GISELA BERENICE GOMEZ</t>
  </si>
  <si>
    <t>DF010053320</t>
  </si>
  <si>
    <t>ARACELI DE LOS SANTOS</t>
  </si>
  <si>
    <t>DF010053321</t>
  </si>
  <si>
    <t>PASDA0400N8267678</t>
  </si>
  <si>
    <t>Carolina Hernndez Contreras</t>
  </si>
  <si>
    <t>DF010053325</t>
  </si>
  <si>
    <t>19f56987-795d-4d05-8aa5-0b574b7f82a3</t>
  </si>
  <si>
    <t>PASDA0430N8267679</t>
  </si>
  <si>
    <t>Arturo Merino</t>
  </si>
  <si>
    <t>DF010053336</t>
  </si>
  <si>
    <t>073089;342429329;12292050</t>
  </si>
  <si>
    <t>9d451fe8-eb1f-40a0-ab56-85b01c8d30ff</t>
  </si>
  <si>
    <t>PASDA0530N8267681</t>
  </si>
  <si>
    <t>DF010053349</t>
  </si>
  <si>
    <t>DF010053350</t>
  </si>
  <si>
    <t>Yennifer Gongora Hernandez</t>
  </si>
  <si>
    <t>DF010053351</t>
  </si>
  <si>
    <t>010416;342459641;12292050</t>
  </si>
  <si>
    <t>73bfb32a-773a-4880-b0c7-4d2bf0809b9c</t>
  </si>
  <si>
    <t>Juan Jorge Hernández Vega</t>
  </si>
  <si>
    <t>DF010053352</t>
  </si>
  <si>
    <t>VALERIIA PELEVINA</t>
  </si>
  <si>
    <t>DF010053361</t>
  </si>
  <si>
    <t>PASDA0600N8267683</t>
  </si>
  <si>
    <t>AMANECER HERNANDEZ</t>
  </si>
  <si>
    <t>DF010053362</t>
  </si>
  <si>
    <t>PORFIRIO AGUIRRE</t>
  </si>
  <si>
    <t>DF010053363</t>
  </si>
  <si>
    <t>DF010053368</t>
  </si>
  <si>
    <t>DF010053369</t>
  </si>
  <si>
    <t>BENITO MARTINEZ</t>
  </si>
  <si>
    <t>DF010053370</t>
  </si>
  <si>
    <t>AMEXCO SE 9359908044</t>
  </si>
  <si>
    <t>04821277ERP44AERTF</t>
  </si>
  <si>
    <t>05821277ERP44AERTF</t>
  </si>
  <si>
    <t>06821277ERP44AERTF</t>
  </si>
  <si>
    <t>07821277ERT44GTTP1TF</t>
  </si>
  <si>
    <t>07821277ERP44AERTF</t>
  </si>
  <si>
    <t>08821277ERP44AERTF</t>
  </si>
  <si>
    <t>08821277ERT44GTTP1TF</t>
  </si>
  <si>
    <t>08821277ERP4MSERTF</t>
  </si>
  <si>
    <t>04821277ERP4MSERTF</t>
  </si>
  <si>
    <t>05821277ERP4MSERTF</t>
  </si>
  <si>
    <t>05821277ERT04GTTP1TF</t>
  </si>
  <si>
    <t>05821277ERP04PERTF</t>
  </si>
  <si>
    <t>05821277ERP04AERTF</t>
  </si>
  <si>
    <t>06821277ERT04TCTTF</t>
  </si>
  <si>
    <t>06821277ERT04GTTP1TF</t>
  </si>
  <si>
    <t>06821277ERT4MSTTP1TF</t>
  </si>
  <si>
    <t>06821277ERP4MSERTF</t>
  </si>
  <si>
    <t>06821277ERP04PERTF</t>
  </si>
  <si>
    <t>06821277ERP04AERTF</t>
  </si>
  <si>
    <t>07821277ERT04TCTTF</t>
  </si>
  <si>
    <t>07821277ERT04GTTP1TF</t>
  </si>
  <si>
    <t>07821277ERP04PERTF</t>
  </si>
  <si>
    <t>07821277ERP04AERTF</t>
  </si>
  <si>
    <t>08821277ERT04TCTTF</t>
  </si>
  <si>
    <t>08821277ERT04GTTP1TF</t>
  </si>
  <si>
    <t>08821277ERP04SERTF</t>
  </si>
  <si>
    <t>08821277ERP04PERTF</t>
  </si>
  <si>
    <t>08821277ERP04AERTF</t>
  </si>
  <si>
    <t>08821277ERT4MSTTP1TF</t>
  </si>
  <si>
    <t>09821277ERP4MSERTF</t>
  </si>
  <si>
    <t>09821277ERT04TCTTF</t>
  </si>
  <si>
    <t>09821277ERT04GTTP1TF</t>
  </si>
  <si>
    <t>09821277ERP04PERTF</t>
  </si>
  <si>
    <t>09821277ERP44AERTF</t>
  </si>
  <si>
    <t>09821277ERP04AERTF</t>
  </si>
  <si>
    <t>10821277ERP44AERTF</t>
  </si>
  <si>
    <t>10821277ERT04TCTTF</t>
  </si>
  <si>
    <t>10821277ERT04GTTP1TF</t>
  </si>
  <si>
    <t>10821277ERT4MSTTP1TF</t>
  </si>
  <si>
    <t>10821277ERP4MSERTF</t>
  </si>
  <si>
    <t>10821277ERP04SERTF</t>
  </si>
  <si>
    <t>10821277ERP04PERTF</t>
  </si>
  <si>
    <t>10821277ERP04AERTF</t>
  </si>
  <si>
    <t>04821277ERP04AERTF</t>
  </si>
  <si>
    <t>Terminal Las Torres Puebla</t>
  </si>
  <si>
    <t>TTPCHALCO1</t>
  </si>
  <si>
    <t>TAPOI0730N8297658</t>
  </si>
  <si>
    <t>MARTHA FADUA RUIZ GARCIA</t>
  </si>
  <si>
    <t>CH52345755970</t>
  </si>
  <si>
    <t>PCHALCO</t>
  </si>
  <si>
    <t>TAPOI0830N8297661</t>
  </si>
  <si>
    <t>CH52345755988</t>
  </si>
  <si>
    <t>NISSANSMA</t>
  </si>
  <si>
    <t>MA BERTHA PATRICIA LORENZINI RODRIGUEZ</t>
  </si>
  <si>
    <t>CH52345756011</t>
  </si>
  <si>
    <t>CH52345756012</t>
  </si>
  <si>
    <t>TAPOI1200N8297673</t>
  </si>
  <si>
    <t>ERICK NEGRETE VELAZQUEZ</t>
  </si>
  <si>
    <t>CH52345756052</t>
  </si>
  <si>
    <t>TAPOI1330N8297677</t>
  </si>
  <si>
    <t>CH52345756067</t>
  </si>
  <si>
    <t>PSNDIEGO</t>
  </si>
  <si>
    <t>TAPOI0730N213775</t>
  </si>
  <si>
    <t>CH52345756192</t>
  </si>
  <si>
    <t>CH52345756195</t>
  </si>
  <si>
    <t>FERNANDO PICHARDO Y PEREZ</t>
  </si>
  <si>
    <t>CH52345756210</t>
  </si>
  <si>
    <t>TAPOI1500N8297736</t>
  </si>
  <si>
    <t>CH52345756340</t>
  </si>
  <si>
    <t>CH52345756341</t>
  </si>
  <si>
    <t>TAPOI1800N213799</t>
  </si>
  <si>
    <t>CH52345756406</t>
  </si>
  <si>
    <t>TAPOI1830N213790</t>
  </si>
  <si>
    <t>CH52345756408</t>
  </si>
  <si>
    <t>TAPOI2030N213792</t>
  </si>
  <si>
    <t>MOISES ROJAS CUELLAR</t>
  </si>
  <si>
    <t>CH52345756431</t>
  </si>
  <si>
    <t>TAPOI2000N213800</t>
  </si>
  <si>
    <t>CH52345756438</t>
  </si>
  <si>
    <t>EDUARDO MANUEL VEGA PARRA</t>
  </si>
  <si>
    <t>CH52345756439</t>
  </si>
  <si>
    <t>TAPOI0720N213812</t>
  </si>
  <si>
    <t>CH52345756484</t>
  </si>
  <si>
    <t>TAPOI0840N213814</t>
  </si>
  <si>
    <t>CH52345756496</t>
  </si>
  <si>
    <t>TAPOI1000N213820</t>
  </si>
  <si>
    <t>OSVALDO SANCHEZ MENDOZA</t>
  </si>
  <si>
    <t>CH52345756547</t>
  </si>
  <si>
    <t>VICTOR BARRERA MORENO</t>
  </si>
  <si>
    <t>CH52345756552</t>
  </si>
  <si>
    <t>CH52345756553</t>
  </si>
  <si>
    <t>CH52345756554</t>
  </si>
  <si>
    <t>CH52345756555</t>
  </si>
  <si>
    <t>CH52345756556</t>
  </si>
  <si>
    <t>CH52345756557</t>
  </si>
  <si>
    <t>TAPOI1020N213819</t>
  </si>
  <si>
    <t>CH52345756561</t>
  </si>
  <si>
    <t>TAPOI1040N213821</t>
  </si>
  <si>
    <t>CH52345756567</t>
  </si>
  <si>
    <t>TAPOI1200N8297789</t>
  </si>
  <si>
    <t>CH52345756607</t>
  </si>
  <si>
    <t>CH52345756608</t>
  </si>
  <si>
    <t>CH52345756609</t>
  </si>
  <si>
    <t>CH52345756614</t>
  </si>
  <si>
    <t>CH52345756615</t>
  </si>
  <si>
    <t>CH52345756616</t>
  </si>
  <si>
    <t>CH52345756617</t>
  </si>
  <si>
    <t>CH52345756626</t>
  </si>
  <si>
    <t>CH52345756627</t>
  </si>
  <si>
    <t>TAPOI1320N8297797</t>
  </si>
  <si>
    <t>CH52345756679</t>
  </si>
  <si>
    <t>TAPOI1501N213848</t>
  </si>
  <si>
    <t>MANUEL RIVERA RIVERA</t>
  </si>
  <si>
    <t>CH52345756720</t>
  </si>
  <si>
    <t>HUEJO</t>
  </si>
  <si>
    <t>TAPOI1630N213825</t>
  </si>
  <si>
    <t>CH52345756757</t>
  </si>
  <si>
    <t>TAPOI1645N213836</t>
  </si>
  <si>
    <t>CH52345756792</t>
  </si>
  <si>
    <t>TAPOI0900N8297847</t>
  </si>
  <si>
    <t>CH52345756909</t>
  </si>
  <si>
    <t>TAPOI0940N8297850</t>
  </si>
  <si>
    <t>CH52345756911</t>
  </si>
  <si>
    <t>CH52345756912</t>
  </si>
  <si>
    <t>TAPOI1000N8297853</t>
  </si>
  <si>
    <t>CH52345756932</t>
  </si>
  <si>
    <t>CH52345756933</t>
  </si>
  <si>
    <t>CH52345756934</t>
  </si>
  <si>
    <t>TAPOI1030N8297854</t>
  </si>
  <si>
    <t>CH52345756944</t>
  </si>
  <si>
    <t>TAPOI1130N8297858</t>
  </si>
  <si>
    <t>CH52345756957</t>
  </si>
  <si>
    <t>CH52345756958</t>
  </si>
  <si>
    <t>TAPOI1330N8297866</t>
  </si>
  <si>
    <t>CH52345757006</t>
  </si>
  <si>
    <t>CH52345757007</t>
  </si>
  <si>
    <t>TAPOI1520N213856</t>
  </si>
  <si>
    <t>DANIEL RIVERA MARTINEZ</t>
  </si>
  <si>
    <t>CH52345757042</t>
  </si>
  <si>
    <t>CH52345757043</t>
  </si>
  <si>
    <t>CH52345757058</t>
  </si>
  <si>
    <t>CH52345757059</t>
  </si>
  <si>
    <t>TAPOI1630N8297882</t>
  </si>
  <si>
    <t>CH52345757063</t>
  </si>
  <si>
    <t>CH52345757064</t>
  </si>
  <si>
    <t>MARCOS RAMIREZ HERNANDEZ</t>
  </si>
  <si>
    <t>CH52345757079</t>
  </si>
  <si>
    <t>CH52345757082</t>
  </si>
  <si>
    <t>CH52345757089</t>
  </si>
  <si>
    <t>TLAHU</t>
  </si>
  <si>
    <t>CH52345757090</t>
  </si>
  <si>
    <t>CH52345757091</t>
  </si>
  <si>
    <t>CH52345757092</t>
  </si>
  <si>
    <t>TAPOI1715N213859</t>
  </si>
  <si>
    <t>CH52345757131</t>
  </si>
  <si>
    <t>CH52345757132</t>
  </si>
  <si>
    <t>TAPOI1745N213860</t>
  </si>
  <si>
    <t>CH52345757148</t>
  </si>
  <si>
    <t>CH52345757149</t>
  </si>
  <si>
    <t>CH52345757150</t>
  </si>
  <si>
    <t>TAPOI1845N213862</t>
  </si>
  <si>
    <t>CH52345757178</t>
  </si>
  <si>
    <t>TAPOI2015N8297899</t>
  </si>
  <si>
    <t>CH52345757204</t>
  </si>
  <si>
    <t>TAPOI0530N8297909</t>
  </si>
  <si>
    <t>LEONEL ALVAREZ PENA</t>
  </si>
  <si>
    <t>CH52345757216</t>
  </si>
  <si>
    <t>CH52345757217</t>
  </si>
  <si>
    <t>PCHAI0630N8297913</t>
  </si>
  <si>
    <t>JOEL IVAN SANCHEZ AGUILAR</t>
  </si>
  <si>
    <t>CH52345757220</t>
  </si>
  <si>
    <t>CH52345757221</t>
  </si>
  <si>
    <t>PCHAI0730N8297920</t>
  </si>
  <si>
    <t>CH52345757229</t>
  </si>
  <si>
    <t>SJOAQUIN</t>
  </si>
  <si>
    <t>CH52345757230</t>
  </si>
  <si>
    <t>TAPOI0700N8297917</t>
  </si>
  <si>
    <t>CH52345757232</t>
  </si>
  <si>
    <t>CHOL</t>
  </si>
  <si>
    <t>TAPOI0830N8297924</t>
  </si>
  <si>
    <t>CH52345757267</t>
  </si>
  <si>
    <t>TAPOI1030N8297933</t>
  </si>
  <si>
    <t>CH52345757299</t>
  </si>
  <si>
    <t>JOSE NOLASCO GONZALEZ</t>
  </si>
  <si>
    <t>CH52345757313</t>
  </si>
  <si>
    <t>ANER GARCIA RIVERA</t>
  </si>
  <si>
    <t>CH52345757316</t>
  </si>
  <si>
    <t>TAPOI1130N8297936</t>
  </si>
  <si>
    <t>CH52345757335</t>
  </si>
  <si>
    <t>CH52345757352</t>
  </si>
  <si>
    <t>TAPOI1230N8297940</t>
  </si>
  <si>
    <t>CH52345757365</t>
  </si>
  <si>
    <t>CH52345757366</t>
  </si>
  <si>
    <t>TAPOI1520N8297952</t>
  </si>
  <si>
    <t>CH52345757421</t>
  </si>
  <si>
    <t>TAPOI1900N8297969</t>
  </si>
  <si>
    <t>DANUZZY DEVIANA GUZMAN</t>
  </si>
  <si>
    <t>CH52345757504</t>
  </si>
  <si>
    <t>TAPOI1930N213879</t>
  </si>
  <si>
    <t>CH52345757508</t>
  </si>
  <si>
    <t>CH52345757509</t>
  </si>
  <si>
    <t>05821292ERT04ITPTF</t>
  </si>
  <si>
    <t>06821292ERT04ITPTF</t>
  </si>
  <si>
    <t>07821292ERT04ITPTF</t>
  </si>
  <si>
    <t>08821292ERT04ITPTF</t>
  </si>
  <si>
    <t>09821292ERT04ITPTF</t>
  </si>
  <si>
    <t>AFIL.-008376766</t>
  </si>
  <si>
    <t>Fecha de pago</t>
  </si>
  <si>
    <t>Número de pago</t>
  </si>
  <si>
    <t>Cargos totales</t>
  </si>
  <si>
    <t>Créditos</t>
  </si>
  <si>
    <t>Monto del envío</t>
  </si>
  <si>
    <t>Monto del descuento</t>
  </si>
  <si>
    <t>Cuotas e incentivos</t>
  </si>
  <si>
    <t>Nombre DBA</t>
  </si>
  <si>
    <t>Contracargos</t>
  </si>
  <si>
    <t>Código de clasificación bancario</t>
  </si>
  <si>
    <t>Ajustes</t>
  </si>
  <si>
    <t>Monto del pago</t>
  </si>
  <si>
    <t>Número de afiliación del que recibe el pago</t>
  </si>
  <si>
    <t>Número de sucursal del que recibe el pago</t>
  </si>
  <si>
    <t>Cantidad de transacciones</t>
  </si>
  <si>
    <t>Saldo de débito inicial</t>
  </si>
  <si>
    <t>N.° de cuenta bancaria</t>
  </si>
  <si>
    <t>IVA</t>
  </si>
  <si>
    <t>Monto pagado al banco</t>
  </si>
  <si>
    <t>16/8/2021</t>
  </si>
  <si>
    <t>2240044895</t>
  </si>
  <si>
    <t>AUTOBUSES ESTRELLA ROJA</t>
  </si>
  <si>
    <t>-</t>
  </si>
  <si>
    <t>9350021532</t>
  </si>
  <si>
    <t>XXXXXXXXXXXXXXXXX508</t>
  </si>
  <si>
    <t>Envíos</t>
  </si>
  <si>
    <t>Fecha de envío</t>
  </si>
  <si>
    <t>N.° de factura del monto del resumen de los cargos</t>
  </si>
  <si>
    <t>Número de afiliación del que envía</t>
  </si>
  <si>
    <t>Conteo de transacciones</t>
  </si>
  <si>
    <t>Número de sucursal que envía</t>
  </si>
  <si>
    <t>Nombre de sucursal que envía</t>
  </si>
  <si>
    <t>Monto de ajuste para el resumen</t>
  </si>
  <si>
    <t>Descripción</t>
  </si>
  <si>
    <t>Fecha de transacción</t>
  </si>
  <si>
    <t>Tipo de actividad</t>
  </si>
  <si>
    <t>Numero de parcialidades</t>
  </si>
  <si>
    <t>12/8/2021</t>
  </si>
  <si>
    <t>000430</t>
  </si>
  <si>
    <t>0</t>
  </si>
  <si>
    <t>Totales del resumen</t>
  </si>
  <si>
    <t>Tipo de disputa</t>
  </si>
  <si>
    <t>Montos de impuestos</t>
  </si>
  <si>
    <t>Fecha de Amex</t>
  </si>
  <si>
    <t>Número de referencia del cargo</t>
  </si>
  <si>
    <t>Fecha de la transacción</t>
  </si>
  <si>
    <t>Número de referencia</t>
  </si>
  <si>
    <t>ADJ1090001</t>
  </si>
  <si>
    <t xml:space="preserve">AJUSTE ESPECIAL                                                 </t>
  </si>
  <si>
    <t>2240044896</t>
  </si>
  <si>
    <t>9350021565</t>
  </si>
  <si>
    <t>000431</t>
  </si>
  <si>
    <t>2240044950</t>
  </si>
  <si>
    <t>TOURISTER</t>
  </si>
  <si>
    <t>9350058864</t>
  </si>
  <si>
    <t>000437</t>
  </si>
  <si>
    <t>2240044960</t>
  </si>
  <si>
    <t>ESTRELLA ROJA P WEB</t>
  </si>
  <si>
    <t>9350060670</t>
  </si>
  <si>
    <t>000438</t>
  </si>
  <si>
    <t>2240050904</t>
  </si>
  <si>
    <t>CONTACTOS TERRESTRES</t>
  </si>
  <si>
    <t>9351820130</t>
  </si>
  <si>
    <t>XXXXXXXXXXXXXXXXX954</t>
  </si>
  <si>
    <t>000714</t>
  </si>
  <si>
    <t>2240060413</t>
  </si>
  <si>
    <t>ESTRELLA ROJA</t>
  </si>
  <si>
    <t>9356614447</t>
  </si>
  <si>
    <t>001419</t>
  </si>
  <si>
    <t>2240063932</t>
  </si>
  <si>
    <t>PASEO DESTINO</t>
  </si>
  <si>
    <t>9359908044</t>
  </si>
  <si>
    <t>001668</t>
  </si>
  <si>
    <t>13/8/2021</t>
  </si>
  <si>
    <t>2230035860</t>
  </si>
  <si>
    <t>000400</t>
  </si>
  <si>
    <t>2230035923</t>
  </si>
  <si>
    <t>000408</t>
  </si>
  <si>
    <t>2230035933</t>
  </si>
  <si>
    <t>000410</t>
  </si>
  <si>
    <t>2230042765</t>
  </si>
  <si>
    <t>000678</t>
  </si>
  <si>
    <t>2230054545</t>
  </si>
  <si>
    <t>ESTRELLA ROJA 4 PONIENTE</t>
  </si>
  <si>
    <t>9356623992</t>
  </si>
  <si>
    <t>001404</t>
  </si>
  <si>
    <t>2230058810</t>
  </si>
  <si>
    <t>001636</t>
  </si>
  <si>
    <t>2220024727</t>
  </si>
  <si>
    <t>2220024781</t>
  </si>
  <si>
    <t>000445</t>
  </si>
  <si>
    <t>2220024790</t>
  </si>
  <si>
    <t>000447</t>
  </si>
  <si>
    <t>2220039457</t>
  </si>
  <si>
    <t>001411</t>
  </si>
  <si>
    <t>2220042882</t>
  </si>
  <si>
    <t>001652</t>
  </si>
  <si>
    <t>2210014635</t>
  </si>
  <si>
    <t>000414</t>
  </si>
  <si>
    <t>2210014636</t>
  </si>
  <si>
    <t>000415</t>
  </si>
  <si>
    <t>2210014686</t>
  </si>
  <si>
    <t>Nere</t>
  </si>
  <si>
    <t>000419</t>
  </si>
  <si>
    <t>2210014694</t>
  </si>
  <si>
    <t>000420</t>
  </si>
  <si>
    <t>2210020379</t>
  </si>
  <si>
    <t>000696</t>
  </si>
  <si>
    <t>2210029902</t>
  </si>
  <si>
    <t>PAQUER</t>
  </si>
  <si>
    <t>9356583915</t>
  </si>
  <si>
    <t>001395</t>
  </si>
  <si>
    <t>2210029964</t>
  </si>
  <si>
    <t>001397</t>
  </si>
  <si>
    <t>2210029993</t>
  </si>
  <si>
    <t>001421</t>
  </si>
  <si>
    <t>2210033459</t>
  </si>
  <si>
    <t>001619</t>
  </si>
  <si>
    <t>2180086848</t>
  </si>
  <si>
    <t>8/8/2021</t>
  </si>
  <si>
    <t>000342</t>
  </si>
  <si>
    <t>7/8/2021</t>
  </si>
  <si>
    <t>000354</t>
  </si>
  <si>
    <t>000418</t>
  </si>
  <si>
    <t>2180086849</t>
  </si>
  <si>
    <t>000343</t>
  </si>
  <si>
    <t>000355</t>
  </si>
  <si>
    <t>2180086934</t>
  </si>
  <si>
    <t>000350</t>
  </si>
  <si>
    <t>000365</t>
  </si>
  <si>
    <t>2180086944</t>
  </si>
  <si>
    <t>000351</t>
  </si>
  <si>
    <t>000366</t>
  </si>
  <si>
    <t>000425</t>
  </si>
  <si>
    <t>2180107307</t>
  </si>
  <si>
    <t>001400</t>
  </si>
  <si>
    <t>001476</t>
  </si>
  <si>
    <t>2180107350</t>
  </si>
  <si>
    <t>001180</t>
  </si>
  <si>
    <t>2180111974</t>
  </si>
  <si>
    <t>001362</t>
  </si>
  <si>
    <t>001663</t>
  </si>
  <si>
    <t>001741</t>
  </si>
  <si>
    <t>2170074912</t>
  </si>
  <si>
    <t>000416</t>
  </si>
  <si>
    <t>2170074913</t>
  </si>
  <si>
    <t>000417</t>
  </si>
  <si>
    <t>2170074978</t>
  </si>
  <si>
    <t>000426</t>
  </si>
  <si>
    <t>2170074986</t>
  </si>
  <si>
    <t>000427</t>
  </si>
  <si>
    <t>2170090303</t>
  </si>
  <si>
    <t>001381</t>
  </si>
  <si>
    <t>2170093766</t>
  </si>
  <si>
    <t>001631</t>
  </si>
  <si>
    <t>2160065848</t>
  </si>
  <si>
    <t>000446</t>
  </si>
  <si>
    <t>2160065849</t>
  </si>
  <si>
    <t>2160065910</t>
  </si>
  <si>
    <t>000452</t>
  </si>
  <si>
    <t>2160065921</t>
  </si>
  <si>
    <t>000453</t>
  </si>
  <si>
    <t>2160072781</t>
  </si>
  <si>
    <t>000739</t>
  </si>
  <si>
    <t>2160084644</t>
  </si>
  <si>
    <t>001425</t>
  </si>
  <si>
    <t>2160089044</t>
  </si>
  <si>
    <t>001682</t>
  </si>
  <si>
    <t>2150054666</t>
  </si>
  <si>
    <t>3/8/2021</t>
  </si>
  <si>
    <t>000401</t>
  </si>
  <si>
    <t>2150054667</t>
  </si>
  <si>
    <t>000402</t>
  </si>
  <si>
    <t>2150054729</t>
  </si>
  <si>
    <t>2150054737</t>
  </si>
  <si>
    <t>000411</t>
  </si>
  <si>
    <t>2150069889</t>
  </si>
  <si>
    <t>001371</t>
  </si>
  <si>
    <t>2150069921</t>
  </si>
  <si>
    <t>001393</t>
  </si>
  <si>
    <t>2150073424</t>
  </si>
  <si>
    <t>001611</t>
  </si>
  <si>
    <t>2140044493</t>
  </si>
  <si>
    <t>2/8/2021</t>
  </si>
  <si>
    <t>2140044494</t>
  </si>
  <si>
    <t>000403</t>
  </si>
  <si>
    <t>2140044563</t>
  </si>
  <si>
    <t>000409</t>
  </si>
  <si>
    <t>2140059653</t>
  </si>
  <si>
    <t>001353</t>
  </si>
  <si>
    <t>2140063206</t>
  </si>
  <si>
    <t>001582</t>
  </si>
  <si>
    <t>2110016733</t>
  </si>
  <si>
    <t>1/8/2021</t>
  </si>
  <si>
    <t>000347</t>
  </si>
  <si>
    <t>30/7/2021</t>
  </si>
  <si>
    <t>31/7/2021</t>
  </si>
  <si>
    <t>000406</t>
  </si>
  <si>
    <t>2110016734</t>
  </si>
  <si>
    <t>000348</t>
  </si>
  <si>
    <t>000407</t>
  </si>
  <si>
    <t>2110016820</t>
  </si>
  <si>
    <t>2110016829</t>
  </si>
  <si>
    <t>000358</t>
  </si>
  <si>
    <t>000428</t>
  </si>
  <si>
    <t>ADJ0010057</t>
  </si>
  <si>
    <t xml:space="preserve">ACCESO A RED AMEX WPOS                                          </t>
  </si>
  <si>
    <t>2110024537</t>
  </si>
  <si>
    <t>000721</t>
  </si>
  <si>
    <t>2110037095</t>
  </si>
  <si>
    <t>001168</t>
  </si>
  <si>
    <t>001442</t>
  </si>
  <si>
    <t>001468</t>
  </si>
  <si>
    <t>2110037145</t>
  </si>
  <si>
    <t>001466</t>
  </si>
  <si>
    <t>2110041813</t>
  </si>
  <si>
    <t>001358</t>
  </si>
  <si>
    <t>001695</t>
  </si>
  <si>
    <t>001747</t>
  </si>
  <si>
    <t>ADJ0010061</t>
  </si>
  <si>
    <t xml:space="preserve">ACCESO A RED AMEX POS                                           </t>
  </si>
  <si>
    <t>2100004941</t>
  </si>
  <si>
    <t>29/7/2021</t>
  </si>
  <si>
    <t>000413</t>
  </si>
  <si>
    <t>2100004942</t>
  </si>
  <si>
    <t>2100005005</t>
  </si>
  <si>
    <t>2100005015</t>
  </si>
  <si>
    <t>000421</t>
  </si>
  <si>
    <t>2100020485</t>
  </si>
  <si>
    <t>001417</t>
  </si>
  <si>
    <t>2100024065</t>
  </si>
  <si>
    <t>Desface de 9.04 contra Antugüedad</t>
  </si>
  <si>
    <t>001662</t>
  </si>
  <si>
    <t>Pagos pendientes</t>
  </si>
  <si>
    <t>Fecha de pago estimada</t>
  </si>
  <si>
    <t>Monto enviado</t>
  </si>
  <si>
    <t>Monto de pago estimado*</t>
  </si>
  <si>
    <t>N.° de ref. de Amex</t>
  </si>
  <si>
    <t>3/11/2009</t>
  </si>
  <si>
    <t>9350232261</t>
  </si>
  <si>
    <t>TOURISTER ANIMAS</t>
  </si>
  <si>
    <t>XXX000</t>
  </si>
  <si>
    <t>000/0000</t>
  </si>
  <si>
    <t>16/6/2011</t>
  </si>
  <si>
    <t>28/6/2011</t>
  </si>
  <si>
    <t>1/7/2011</t>
  </si>
  <si>
    <t>4/8/2014</t>
  </si>
  <si>
    <t>5/9/2014</t>
  </si>
  <si>
    <t>6/10/2014</t>
  </si>
  <si>
    <t>3/11/2014</t>
  </si>
  <si>
    <t>5/12/2014</t>
  </si>
  <si>
    <t>5/1/2015</t>
  </si>
  <si>
    <t>3/2/2015</t>
  </si>
  <si>
    <t>5/3/2015</t>
  </si>
  <si>
    <t>6/4/2015</t>
  </si>
  <si>
    <t>4/5/2015</t>
  </si>
  <si>
    <t>6/7/2015</t>
  </si>
  <si>
    <t>3/8/2015</t>
  </si>
  <si>
    <t>7/9/2015</t>
  </si>
  <si>
    <t>5/10/2015</t>
  </si>
  <si>
    <t>3/11/2015</t>
  </si>
  <si>
    <t>4/1/2016</t>
  </si>
  <si>
    <t>5/2/2016</t>
  </si>
  <si>
    <t>7/3/2016</t>
  </si>
  <si>
    <t>4/4/2016</t>
  </si>
  <si>
    <t>5/5/2016</t>
  </si>
  <si>
    <t>6/6/2016</t>
  </si>
  <si>
    <t>4/7/2016</t>
  </si>
  <si>
    <t>5/8/2016</t>
  </si>
  <si>
    <t>5/9/2016</t>
  </si>
  <si>
    <t>3/10/2016</t>
  </si>
  <si>
    <t>4/11/2016</t>
  </si>
  <si>
    <t>5/12/2016</t>
  </si>
  <si>
    <t>5/1/2017</t>
  </si>
  <si>
    <t>6/3/2017</t>
  </si>
  <si>
    <t>5/4/2017</t>
  </si>
  <si>
    <t>5/5/2017</t>
  </si>
  <si>
    <t>5/6/2017</t>
  </si>
  <si>
    <t>7/8/2017</t>
  </si>
  <si>
    <t>5/9/2017</t>
  </si>
  <si>
    <t>6/11/2017</t>
  </si>
  <si>
    <t>5/12/2017</t>
  </si>
  <si>
    <t>5/1/2018</t>
  </si>
  <si>
    <t>6/2/2018</t>
  </si>
  <si>
    <t>5/3/2018</t>
  </si>
  <si>
    <t>5/6/2018</t>
  </si>
  <si>
    <t>6/8/2018</t>
  </si>
  <si>
    <t>5/11/2018</t>
  </si>
  <si>
    <t>5/2/2019</t>
  </si>
  <si>
    <t>5/3/2019</t>
  </si>
  <si>
    <t>6/5/2019</t>
  </si>
  <si>
    <t>5/8/2019</t>
  </si>
  <si>
    <t>5/11/2019</t>
  </si>
  <si>
    <t>6/1/2020</t>
  </si>
  <si>
    <t>5/2/2020</t>
  </si>
  <si>
    <t>6/4/2020</t>
  </si>
  <si>
    <t>5/5/2020</t>
  </si>
  <si>
    <t>5/6/2020</t>
  </si>
  <si>
    <t>6/7/2020</t>
  </si>
  <si>
    <t>5/8/2020</t>
  </si>
  <si>
    <t>7/9/2020</t>
  </si>
  <si>
    <t>5/10/2020</t>
  </si>
  <si>
    <t>5/1/2021</t>
  </si>
  <si>
    <t>5/2/2021</t>
  </si>
  <si>
    <t>5/3/2021</t>
  </si>
  <si>
    <t>5/4/2021</t>
  </si>
  <si>
    <t>5/7/2021</t>
  </si>
  <si>
    <t>4/1/2010</t>
  </si>
  <si>
    <t>5/4/2010</t>
  </si>
  <si>
    <t>3/5/2010</t>
  </si>
  <si>
    <t>5/7/2010</t>
  </si>
  <si>
    <t>6/9/2010</t>
  </si>
  <si>
    <t>4/10/2010</t>
  </si>
  <si>
    <t>4/11/2010</t>
  </si>
  <si>
    <t>6/12/2010</t>
  </si>
  <si>
    <t>3/1/2011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</si>
</sst>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;[Red]\-&quot;$&quot;#,##0.00"/>
    <numFmt numFmtId="43" formatCode="_-* #,##0.00_-;\-* #,##0.00_-;_-* &quot;-&quot;??_-;_-@_-"/>
    <numFmt numFmtId="167" formatCode="[$MXN$-409]#,##0.00_);[Red]\([$MXN$-409]#,##0.00\)"/>
    <numFmt numFmtId="172" formatCode="&quot;$&quot;#,##0.00;[Red]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  <font>
      <sz val="8"/>
      <color rgb="FF000000"/>
      <name val="Tahoma"/>
      <family val="2"/>
    </font>
    <font>
      <b/>
      <sz val="8"/>
      <color rgb="FF000000"/>
      <name val="Tahoma"/>
      <family val="2"/>
    </font>
    <font>
      <sz val="11"/>
      <color rgb="FF002060"/>
      <name val="Calibri"/>
      <family val="2"/>
      <scheme val="minor"/>
    </font>
    <font>
      <sz val="8"/>
      <color rgb="FFFF0000"/>
      <name val="Tahoma"/>
      <family val="2"/>
    </font>
    <font>
      <b/>
      <sz val="11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color rgb="FF002060"/>
      <name val="Tahoma"/>
      <family val="2"/>
    </font>
    <font>
      <sz val="8"/>
      <color rgb="FF00B050"/>
      <name val="Tahoma"/>
      <family val="2"/>
    </font>
    <font>
      <sz val="11"/>
      <color rgb="FF00B050"/>
      <name val="Calibri"/>
      <family val="2"/>
      <scheme val="minor"/>
    </font>
    <font>
      <sz val="8"/>
      <color theme="9" tint="-0.499984740745262"/>
      <name val="Tahoma"/>
      <family val="2"/>
    </font>
    <font>
      <b/>
      <sz val="8"/>
      <color theme="9" tint="-0.499984740745262"/>
      <name val="Tahoma"/>
      <family val="2"/>
    </font>
    <font>
      <sz val="11"/>
      <color theme="9" tint="-0.499984740745262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indexed="9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FE0F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77777"/>
      </left>
      <right style="thin">
        <color rgb="FF777777"/>
      </right>
      <top style="thin">
        <color rgb="FF777777"/>
      </top>
      <bottom style="thin">
        <color rgb="FF777777"/>
      </bottom>
      <diagonal/>
    </border>
    <border>
      <left/>
      <right/>
      <top/>
      <bottom style="thin">
        <color theme="2" tint="-0.499984740745262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3">
    <xf numFmtId="0" fontId="0" fillId="0" borderId="0" xfId="0"/>
    <xf numFmtId="0" fontId="0" fillId="33" borderId="0" xfId="0" applyFill="1" applyAlignment="1">
      <alignment vertical="top" wrapText="1"/>
    </xf>
    <xf numFmtId="0" fontId="18" fillId="33" borderId="0" xfId="0" applyFont="1" applyFill="1" applyAlignment="1">
      <alignment vertical="top" wrapText="1"/>
    </xf>
    <xf numFmtId="0" fontId="20" fillId="34" borderId="10" xfId="0" applyFont="1" applyFill="1" applyBorder="1" applyAlignment="1">
      <alignment horizontal="center" vertical="top" wrapText="1"/>
    </xf>
    <xf numFmtId="0" fontId="0" fillId="33" borderId="10" xfId="0" applyFill="1" applyBorder="1" applyAlignment="1">
      <alignment vertical="top" wrapText="1"/>
    </xf>
    <xf numFmtId="0" fontId="19" fillId="33" borderId="10" xfId="0" applyFont="1" applyFill="1" applyBorder="1" applyAlignment="1">
      <alignment vertical="top" wrapText="1"/>
    </xf>
    <xf numFmtId="0" fontId="19" fillId="33" borderId="10" xfId="0" applyFont="1" applyFill="1" applyBorder="1" applyAlignment="1">
      <alignment horizontal="right" vertical="top" wrapText="1"/>
    </xf>
    <xf numFmtId="22" fontId="19" fillId="33" borderId="10" xfId="0" applyNumberFormat="1" applyFont="1" applyFill="1" applyBorder="1" applyAlignment="1">
      <alignment vertical="top" wrapText="1"/>
    </xf>
    <xf numFmtId="1" fontId="19" fillId="33" borderId="10" xfId="0" applyNumberFormat="1" applyFont="1" applyFill="1" applyBorder="1" applyAlignment="1">
      <alignment vertical="top" wrapText="1"/>
    </xf>
    <xf numFmtId="0" fontId="16" fillId="35" borderId="0" xfId="0" applyFont="1" applyFill="1" applyAlignment="1">
      <alignment horizontal="right"/>
    </xf>
    <xf numFmtId="0" fontId="20" fillId="35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14" fillId="0" borderId="0" xfId="0" applyFont="1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14" fontId="16" fillId="0" borderId="0" xfId="0" applyNumberFormat="1" applyFont="1"/>
    <xf numFmtId="21" fontId="16" fillId="0" borderId="0" xfId="0" applyNumberFormat="1" applyFont="1"/>
    <xf numFmtId="0" fontId="21" fillId="0" borderId="0" xfId="0" applyFont="1"/>
    <xf numFmtId="14" fontId="21" fillId="0" borderId="0" xfId="0" applyNumberFormat="1" applyFont="1"/>
    <xf numFmtId="21" fontId="21" fillId="0" borderId="0" xfId="0" applyNumberFormat="1" applyFont="1"/>
    <xf numFmtId="43" fontId="0" fillId="0" borderId="0" xfId="1" applyFont="1"/>
    <xf numFmtId="43" fontId="0" fillId="0" borderId="0" xfId="0" applyNumberFormat="1"/>
    <xf numFmtId="0" fontId="16" fillId="37" borderId="0" xfId="0" applyFont="1" applyFill="1"/>
    <xf numFmtId="1" fontId="0" fillId="0" borderId="0" xfId="0" applyNumberFormat="1"/>
    <xf numFmtId="1" fontId="14" fillId="0" borderId="0" xfId="0" applyNumberFormat="1" applyFont="1"/>
    <xf numFmtId="1" fontId="22" fillId="33" borderId="10" xfId="0" applyNumberFormat="1" applyFont="1" applyFill="1" applyBorder="1" applyAlignment="1">
      <alignment vertical="top" wrapText="1"/>
    </xf>
    <xf numFmtId="0" fontId="22" fillId="0" borderId="10" xfId="0" applyFont="1" applyBorder="1" applyAlignment="1">
      <alignment vertical="top"/>
    </xf>
    <xf numFmtId="43" fontId="14" fillId="0" borderId="0" xfId="0" applyNumberFormat="1" applyFont="1"/>
    <xf numFmtId="0" fontId="16" fillId="36" borderId="0" xfId="0" applyFont="1" applyFill="1"/>
    <xf numFmtId="0" fontId="19" fillId="33" borderId="10" xfId="0" applyFont="1" applyFill="1" applyBorder="1" applyAlignment="1">
      <alignment vertical="top"/>
    </xf>
    <xf numFmtId="0" fontId="22" fillId="0" borderId="0" xfId="0" applyFont="1" applyBorder="1" applyAlignment="1">
      <alignment vertical="top"/>
    </xf>
    <xf numFmtId="8" fontId="19" fillId="0" borderId="10" xfId="0" applyNumberFormat="1" applyFont="1" applyBorder="1" applyAlignment="1">
      <alignment horizontal="right" vertical="top"/>
    </xf>
    <xf numFmtId="8" fontId="19" fillId="33" borderId="10" xfId="0" applyNumberFormat="1" applyFont="1" applyFill="1" applyBorder="1" applyAlignment="1">
      <alignment horizontal="right" vertical="top"/>
    </xf>
    <xf numFmtId="14" fontId="16" fillId="37" borderId="0" xfId="0" applyNumberFormat="1" applyFont="1" applyFill="1"/>
    <xf numFmtId="0" fontId="16" fillId="0" borderId="0" xfId="0" applyFont="1" applyFill="1"/>
    <xf numFmtId="8" fontId="19" fillId="33" borderId="10" xfId="0" applyNumberFormat="1" applyFont="1" applyFill="1" applyBorder="1" applyAlignment="1">
      <alignment horizontal="right" vertical="top" wrapText="1"/>
    </xf>
    <xf numFmtId="1" fontId="0" fillId="35" borderId="0" xfId="0" applyNumberFormat="1" applyFill="1"/>
    <xf numFmtId="0" fontId="19" fillId="35" borderId="10" xfId="0" applyFont="1" applyFill="1" applyBorder="1" applyAlignment="1">
      <alignment vertical="top" wrapText="1"/>
    </xf>
    <xf numFmtId="0" fontId="19" fillId="35" borderId="10" xfId="0" applyFont="1" applyFill="1" applyBorder="1" applyAlignment="1">
      <alignment vertical="top"/>
    </xf>
    <xf numFmtId="8" fontId="19" fillId="35" borderId="10" xfId="0" applyNumberFormat="1" applyFont="1" applyFill="1" applyBorder="1" applyAlignment="1">
      <alignment horizontal="right" vertical="top"/>
    </xf>
    <xf numFmtId="0" fontId="0" fillId="35" borderId="0" xfId="0" applyFill="1"/>
    <xf numFmtId="1" fontId="16" fillId="0" borderId="0" xfId="0" applyNumberFormat="1" applyFont="1"/>
    <xf numFmtId="1" fontId="21" fillId="0" borderId="0" xfId="0" applyNumberFormat="1" applyFont="1"/>
    <xf numFmtId="0" fontId="0" fillId="0" borderId="0" xfId="0" applyFont="1"/>
    <xf numFmtId="1" fontId="0" fillId="0" borderId="0" xfId="0" applyNumberFormat="1" applyFont="1"/>
    <xf numFmtId="14" fontId="0" fillId="0" borderId="0" xfId="0" applyNumberFormat="1" applyFont="1"/>
    <xf numFmtId="21" fontId="0" fillId="0" borderId="0" xfId="0" applyNumberFormat="1" applyFont="1"/>
    <xf numFmtId="0" fontId="0" fillId="0" borderId="0" xfId="0" applyFont="1" applyFill="1"/>
    <xf numFmtId="14" fontId="0" fillId="35" borderId="0" xfId="0" applyNumberFormat="1" applyFill="1"/>
    <xf numFmtId="8" fontId="19" fillId="35" borderId="10" xfId="0" applyNumberFormat="1" applyFont="1" applyFill="1" applyBorder="1" applyAlignment="1">
      <alignment horizontal="right" vertical="top" wrapText="1"/>
    </xf>
    <xf numFmtId="0" fontId="19" fillId="35" borderId="10" xfId="0" applyFont="1" applyFill="1" applyBorder="1" applyAlignment="1">
      <alignment horizontal="right" vertical="top"/>
    </xf>
    <xf numFmtId="22" fontId="19" fillId="35" borderId="10" xfId="0" applyNumberFormat="1" applyFont="1" applyFill="1" applyBorder="1" applyAlignment="1">
      <alignment vertical="top"/>
    </xf>
    <xf numFmtId="1" fontId="19" fillId="35" borderId="10" xfId="0" applyNumberFormat="1" applyFont="1" applyFill="1" applyBorder="1" applyAlignment="1">
      <alignment vertical="top"/>
    </xf>
    <xf numFmtId="0" fontId="0" fillId="35" borderId="10" xfId="0" applyFill="1" applyBorder="1" applyAlignment="1">
      <alignment vertical="top"/>
    </xf>
    <xf numFmtId="1" fontId="0" fillId="35" borderId="0" xfId="0" applyNumberFormat="1" applyFill="1" applyAlignment="1"/>
    <xf numFmtId="0" fontId="0" fillId="35" borderId="0" xfId="0" applyFill="1" applyAlignment="1"/>
    <xf numFmtId="14" fontId="0" fillId="35" borderId="0" xfId="0" applyNumberFormat="1" applyFill="1" applyAlignment="1"/>
    <xf numFmtId="0" fontId="20" fillId="38" borderId="10" xfId="0" applyFont="1" applyFill="1" applyBorder="1" applyAlignment="1">
      <alignment horizontal="center" vertical="top"/>
    </xf>
    <xf numFmtId="0" fontId="0" fillId="38" borderId="0" xfId="0" applyFill="1"/>
    <xf numFmtId="14" fontId="0" fillId="37" borderId="0" xfId="0" applyNumberFormat="1" applyFill="1"/>
    <xf numFmtId="0" fontId="0" fillId="37" borderId="0" xfId="0" applyFill="1"/>
    <xf numFmtId="0" fontId="20" fillId="33" borderId="10" xfId="0" applyFont="1" applyFill="1" applyBorder="1" applyAlignment="1">
      <alignment vertical="top" wrapText="1"/>
    </xf>
    <xf numFmtId="0" fontId="16" fillId="33" borderId="10" xfId="0" applyFont="1" applyFill="1" applyBorder="1" applyAlignment="1">
      <alignment vertical="top" wrapText="1"/>
    </xf>
    <xf numFmtId="167" fontId="25" fillId="0" borderId="0" xfId="0" applyNumberFormat="1" applyFont="1" applyAlignment="1">
      <alignment horizontal="left"/>
    </xf>
    <xf numFmtId="0" fontId="26" fillId="0" borderId="0" xfId="0" applyFont="1" applyAlignment="1">
      <alignment horizontal="left" vertical="center"/>
    </xf>
    <xf numFmtId="0" fontId="20" fillId="0" borderId="10" xfId="0" applyFont="1" applyFill="1" applyBorder="1" applyAlignment="1">
      <alignment vertical="top" wrapText="1"/>
    </xf>
    <xf numFmtId="0" fontId="19" fillId="0" borderId="10" xfId="0" applyFont="1" applyFill="1" applyBorder="1" applyAlignment="1">
      <alignment vertical="top" wrapText="1"/>
    </xf>
    <xf numFmtId="0" fontId="20" fillId="0" borderId="10" xfId="0" applyFont="1" applyFill="1" applyBorder="1" applyAlignment="1">
      <alignment horizontal="right" vertical="top" wrapText="1"/>
    </xf>
    <xf numFmtId="0" fontId="19" fillId="0" borderId="10" xfId="0" applyFont="1" applyFill="1" applyBorder="1" applyAlignment="1">
      <alignment horizontal="right" vertical="top" wrapText="1"/>
    </xf>
    <xf numFmtId="22" fontId="20" fillId="0" borderId="10" xfId="0" applyNumberFormat="1" applyFont="1" applyFill="1" applyBorder="1" applyAlignment="1">
      <alignment vertical="top" wrapText="1"/>
    </xf>
    <xf numFmtId="1" fontId="20" fillId="0" borderId="10" xfId="0" applyNumberFormat="1" applyFont="1" applyFill="1" applyBorder="1" applyAlignment="1">
      <alignment vertical="top" wrapText="1"/>
    </xf>
    <xf numFmtId="0" fontId="16" fillId="0" borderId="10" xfId="0" applyFont="1" applyFill="1" applyBorder="1" applyAlignment="1">
      <alignment vertical="top" wrapText="1"/>
    </xf>
    <xf numFmtId="0" fontId="20" fillId="0" borderId="10" xfId="0" applyFont="1" applyFill="1" applyBorder="1" applyAlignment="1">
      <alignment vertical="top"/>
    </xf>
    <xf numFmtId="8" fontId="20" fillId="0" borderId="10" xfId="0" applyNumberFormat="1" applyFont="1" applyFill="1" applyBorder="1" applyAlignment="1">
      <alignment horizontal="right" vertical="top"/>
    </xf>
    <xf numFmtId="1" fontId="23" fillId="0" borderId="0" xfId="0" applyNumberFormat="1" applyFont="1" applyFill="1"/>
    <xf numFmtId="0" fontId="24" fillId="0" borderId="0" xfId="0" applyFont="1" applyFill="1"/>
    <xf numFmtId="43" fontId="25" fillId="0" borderId="0" xfId="1" applyFont="1" applyFill="1" applyAlignment="1">
      <alignment horizontal="left"/>
    </xf>
    <xf numFmtId="0" fontId="26" fillId="0" borderId="0" xfId="0" applyFont="1" applyFill="1" applyAlignment="1">
      <alignment horizontal="left" vertical="center"/>
    </xf>
    <xf numFmtId="0" fontId="0" fillId="0" borderId="0" xfId="0" applyFill="1"/>
    <xf numFmtId="22" fontId="19" fillId="0" borderId="10" xfId="0" applyNumberFormat="1" applyFont="1" applyFill="1" applyBorder="1" applyAlignment="1">
      <alignment vertical="top" wrapText="1"/>
    </xf>
    <xf numFmtId="1" fontId="19" fillId="0" borderId="10" xfId="0" applyNumberFormat="1" applyFont="1" applyFill="1" applyBorder="1" applyAlignment="1">
      <alignment vertical="top" wrapText="1"/>
    </xf>
    <xf numFmtId="0" fontId="0" fillId="0" borderId="10" xfId="0" applyFill="1" applyBorder="1" applyAlignment="1">
      <alignment vertical="top" wrapText="1"/>
    </xf>
    <xf numFmtId="0" fontId="19" fillId="0" borderId="10" xfId="0" applyFont="1" applyFill="1" applyBorder="1" applyAlignment="1">
      <alignment vertical="top"/>
    </xf>
    <xf numFmtId="8" fontId="19" fillId="0" borderId="10" xfId="0" applyNumberFormat="1" applyFont="1" applyFill="1" applyBorder="1" applyAlignment="1">
      <alignment horizontal="right" vertical="top"/>
    </xf>
    <xf numFmtId="1" fontId="14" fillId="0" borderId="0" xfId="0" applyNumberFormat="1" applyFont="1" applyFill="1"/>
    <xf numFmtId="167" fontId="26" fillId="0" borderId="0" xfId="0" applyNumberFormat="1" applyFont="1" applyAlignment="1">
      <alignment horizontal="left"/>
    </xf>
    <xf numFmtId="0" fontId="0" fillId="39" borderId="0" xfId="0" applyFill="1"/>
    <xf numFmtId="8" fontId="19" fillId="0" borderId="10" xfId="0" applyNumberFormat="1" applyFont="1" applyFill="1" applyBorder="1" applyAlignment="1">
      <alignment horizontal="right" vertical="top" wrapText="1"/>
    </xf>
    <xf numFmtId="0" fontId="0" fillId="40" borderId="0" xfId="0" applyFill="1"/>
    <xf numFmtId="8" fontId="0" fillId="40" borderId="0" xfId="0" applyNumberFormat="1" applyFill="1"/>
    <xf numFmtId="14" fontId="0" fillId="40" borderId="0" xfId="0" applyNumberFormat="1" applyFill="1"/>
    <xf numFmtId="20" fontId="0" fillId="40" borderId="0" xfId="0" applyNumberFormat="1" applyFill="1"/>
    <xf numFmtId="0" fontId="0" fillId="41" borderId="0" xfId="0" applyFill="1"/>
    <xf numFmtId="8" fontId="0" fillId="41" borderId="0" xfId="0" applyNumberFormat="1" applyFill="1"/>
    <xf numFmtId="14" fontId="0" fillId="41" borderId="0" xfId="0" applyNumberFormat="1" applyFill="1"/>
    <xf numFmtId="20" fontId="0" fillId="41" borderId="0" xfId="0" applyNumberFormat="1" applyFill="1"/>
    <xf numFmtId="8" fontId="0" fillId="39" borderId="0" xfId="0" applyNumberFormat="1" applyFill="1"/>
    <xf numFmtId="14" fontId="0" fillId="39" borderId="0" xfId="0" applyNumberFormat="1" applyFill="1"/>
    <xf numFmtId="20" fontId="0" fillId="39" borderId="0" xfId="0" applyNumberFormat="1" applyFill="1"/>
    <xf numFmtId="0" fontId="16" fillId="39" borderId="0" xfId="0" applyFont="1" applyFill="1"/>
    <xf numFmtId="8" fontId="16" fillId="39" borderId="0" xfId="0" applyNumberFormat="1" applyFont="1" applyFill="1"/>
    <xf numFmtId="14" fontId="16" fillId="39" borderId="0" xfId="0" applyNumberFormat="1" applyFont="1" applyFill="1"/>
    <xf numFmtId="20" fontId="16" fillId="39" borderId="0" xfId="0" applyNumberFormat="1" applyFont="1" applyFill="1"/>
    <xf numFmtId="0" fontId="0" fillId="42" borderId="0" xfId="0" applyFill="1"/>
    <xf numFmtId="8" fontId="0" fillId="42" borderId="0" xfId="0" applyNumberFormat="1" applyFill="1"/>
    <xf numFmtId="14" fontId="0" fillId="42" borderId="0" xfId="0" applyNumberFormat="1" applyFill="1"/>
    <xf numFmtId="20" fontId="0" fillId="42" borderId="0" xfId="0" applyNumberFormat="1" applyFill="1"/>
    <xf numFmtId="0" fontId="0" fillId="43" borderId="0" xfId="0" applyFill="1"/>
    <xf numFmtId="8" fontId="0" fillId="43" borderId="0" xfId="0" applyNumberFormat="1" applyFill="1"/>
    <xf numFmtId="14" fontId="0" fillId="43" borderId="0" xfId="0" applyNumberFormat="1" applyFill="1"/>
    <xf numFmtId="20" fontId="0" fillId="43" borderId="0" xfId="0" applyNumberFormat="1" applyFill="1"/>
    <xf numFmtId="0" fontId="16" fillId="44" borderId="0" xfId="0" applyFont="1" applyFill="1"/>
    <xf numFmtId="8" fontId="16" fillId="44" borderId="0" xfId="0" applyNumberFormat="1" applyFont="1" applyFill="1"/>
    <xf numFmtId="14" fontId="16" fillId="44" borderId="0" xfId="0" applyNumberFormat="1" applyFont="1" applyFill="1"/>
    <xf numFmtId="20" fontId="16" fillId="44" borderId="0" xfId="0" applyNumberFormat="1" applyFont="1" applyFill="1"/>
    <xf numFmtId="0" fontId="0" fillId="44" borderId="0" xfId="0" applyFill="1"/>
    <xf numFmtId="8" fontId="0" fillId="44" borderId="0" xfId="0" applyNumberFormat="1" applyFill="1"/>
    <xf numFmtId="14" fontId="0" fillId="44" borderId="0" xfId="0" applyNumberFormat="1" applyFill="1"/>
    <xf numFmtId="20" fontId="0" fillId="44" borderId="0" xfId="0" applyNumberFormat="1" applyFill="1"/>
    <xf numFmtId="8" fontId="0" fillId="35" borderId="0" xfId="0" applyNumberFormat="1" applyFill="1"/>
    <xf numFmtId="20" fontId="0" fillId="35" borderId="0" xfId="0" applyNumberFormat="1" applyFill="1"/>
    <xf numFmtId="0" fontId="0" fillId="45" borderId="0" xfId="0" applyFill="1"/>
    <xf numFmtId="8" fontId="0" fillId="45" borderId="0" xfId="0" applyNumberFormat="1" applyFill="1"/>
    <xf numFmtId="14" fontId="0" fillId="45" borderId="0" xfId="0" applyNumberFormat="1" applyFill="1"/>
    <xf numFmtId="20" fontId="0" fillId="45" borderId="0" xfId="0" applyNumberFormat="1" applyFill="1"/>
    <xf numFmtId="0" fontId="0" fillId="46" borderId="0" xfId="0" applyFill="1"/>
    <xf numFmtId="8" fontId="16" fillId="46" borderId="0" xfId="0" applyNumberFormat="1" applyFont="1" applyFill="1"/>
    <xf numFmtId="14" fontId="0" fillId="46" borderId="0" xfId="0" applyNumberFormat="1" applyFill="1"/>
    <xf numFmtId="20" fontId="0" fillId="46" borderId="0" xfId="0" applyNumberFormat="1" applyFill="1"/>
    <xf numFmtId="8" fontId="0" fillId="0" borderId="0" xfId="0" applyNumberFormat="1"/>
    <xf numFmtId="20" fontId="0" fillId="0" borderId="0" xfId="0" applyNumberFormat="1"/>
    <xf numFmtId="0" fontId="27" fillId="33" borderId="10" xfId="0" applyFont="1" applyFill="1" applyBorder="1" applyAlignment="1">
      <alignment vertical="top" wrapText="1"/>
    </xf>
    <xf numFmtId="0" fontId="27" fillId="33" borderId="10" xfId="0" applyFont="1" applyFill="1" applyBorder="1" applyAlignment="1">
      <alignment horizontal="right" vertical="top" wrapText="1"/>
    </xf>
    <xf numFmtId="22" fontId="27" fillId="33" borderId="10" xfId="0" applyNumberFormat="1" applyFont="1" applyFill="1" applyBorder="1" applyAlignment="1">
      <alignment vertical="top" wrapText="1"/>
    </xf>
    <xf numFmtId="0" fontId="21" fillId="33" borderId="10" xfId="0" applyFont="1" applyFill="1" applyBorder="1" applyAlignment="1">
      <alignment vertical="top" wrapText="1"/>
    </xf>
    <xf numFmtId="0" fontId="19" fillId="0" borderId="10" xfId="0" applyFont="1" applyBorder="1" applyAlignment="1">
      <alignment vertical="top"/>
    </xf>
    <xf numFmtId="1" fontId="27" fillId="33" borderId="10" xfId="0" applyNumberFormat="1" applyFont="1" applyFill="1" applyBorder="1" applyAlignment="1">
      <alignment vertical="top" wrapText="1"/>
    </xf>
    <xf numFmtId="22" fontId="31" fillId="33" borderId="10" xfId="0" applyNumberFormat="1" applyFont="1" applyFill="1" applyBorder="1" applyAlignment="1">
      <alignment vertical="top"/>
    </xf>
    <xf numFmtId="0" fontId="28" fillId="33" borderId="10" xfId="0" applyFont="1" applyFill="1" applyBorder="1" applyAlignment="1">
      <alignment vertical="top"/>
    </xf>
    <xf numFmtId="0" fontId="0" fillId="0" borderId="0" xfId="0" applyFont="1" applyAlignment="1"/>
    <xf numFmtId="0" fontId="29" fillId="33" borderId="10" xfId="0" applyFont="1" applyFill="1" applyBorder="1" applyAlignment="1">
      <alignment vertical="top"/>
    </xf>
    <xf numFmtId="14" fontId="16" fillId="35" borderId="0" xfId="0" applyNumberFormat="1" applyFont="1" applyFill="1"/>
    <xf numFmtId="0" fontId="29" fillId="35" borderId="10" xfId="0" applyFont="1" applyFill="1" applyBorder="1" applyAlignment="1">
      <alignment vertical="top"/>
    </xf>
    <xf numFmtId="0" fontId="16" fillId="35" borderId="0" xfId="0" applyFont="1" applyFill="1"/>
    <xf numFmtId="0" fontId="16" fillId="0" borderId="0" xfId="0" applyFont="1" applyAlignment="1"/>
    <xf numFmtId="0" fontId="31" fillId="33" borderId="10" xfId="0" applyFont="1" applyFill="1" applyBorder="1" applyAlignment="1">
      <alignment horizontal="right" vertical="top"/>
    </xf>
    <xf numFmtId="1" fontId="16" fillId="35" borderId="0" xfId="0" applyNumberFormat="1" applyFont="1" applyFill="1"/>
    <xf numFmtId="0" fontId="31" fillId="33" borderId="10" xfId="0" applyFont="1" applyFill="1" applyBorder="1" applyAlignment="1">
      <alignment vertical="top"/>
    </xf>
    <xf numFmtId="22" fontId="30" fillId="33" borderId="10" xfId="0" applyNumberFormat="1" applyFont="1" applyFill="1" applyBorder="1" applyAlignment="1">
      <alignment vertical="top"/>
    </xf>
    <xf numFmtId="0" fontId="0" fillId="0" borderId="0" xfId="0" applyAlignment="1"/>
    <xf numFmtId="0" fontId="30" fillId="33" borderId="10" xfId="0" applyFont="1" applyFill="1" applyBorder="1" applyAlignment="1">
      <alignment vertical="top"/>
    </xf>
    <xf numFmtId="43" fontId="0" fillId="35" borderId="0" xfId="0" applyNumberFormat="1" applyFill="1"/>
    <xf numFmtId="1" fontId="30" fillId="33" borderId="10" xfId="0" applyNumberFormat="1" applyFont="1" applyFill="1" applyBorder="1" applyAlignment="1">
      <alignment vertical="top"/>
    </xf>
    <xf numFmtId="0" fontId="30" fillId="35" borderId="10" xfId="0" applyFont="1" applyFill="1" applyBorder="1" applyAlignment="1">
      <alignment horizontal="right" vertical="top"/>
    </xf>
    <xf numFmtId="22" fontId="30" fillId="35" borderId="10" xfId="0" applyNumberFormat="1" applyFont="1" applyFill="1" applyBorder="1" applyAlignment="1">
      <alignment vertical="top"/>
    </xf>
    <xf numFmtId="0" fontId="30" fillId="33" borderId="10" xfId="0" applyFont="1" applyFill="1" applyBorder="1" applyAlignment="1">
      <alignment horizontal="right" vertical="top"/>
    </xf>
    <xf numFmtId="0" fontId="0" fillId="33" borderId="10" xfId="0" applyFill="1" applyBorder="1" applyAlignment="1">
      <alignment vertical="top" wrapText="1"/>
    </xf>
    <xf numFmtId="0" fontId="19" fillId="33" borderId="10" xfId="0" applyFont="1" applyFill="1" applyBorder="1" applyAlignment="1">
      <alignment vertical="top" wrapText="1"/>
    </xf>
    <xf numFmtId="0" fontId="30" fillId="35" borderId="10" xfId="0" applyFont="1" applyFill="1" applyBorder="1" applyAlignment="1">
      <alignment vertical="top"/>
    </xf>
    <xf numFmtId="1" fontId="30" fillId="35" borderId="10" xfId="0" applyNumberFormat="1" applyFont="1" applyFill="1" applyBorder="1" applyAlignment="1">
      <alignment vertical="top"/>
    </xf>
    <xf numFmtId="0" fontId="19" fillId="33" borderId="10" xfId="0" applyFont="1" applyFill="1" applyBorder="1" applyAlignment="1">
      <alignment vertical="top" wrapText="1"/>
    </xf>
    <xf numFmtId="0" fontId="0" fillId="0" borderId="0" xfId="0"/>
    <xf numFmtId="0" fontId="0" fillId="33" borderId="10" xfId="0" applyFill="1" applyBorder="1" applyAlignment="1">
      <alignment vertical="top" wrapText="1"/>
    </xf>
    <xf numFmtId="0" fontId="19" fillId="33" borderId="10" xfId="0" applyFont="1" applyFill="1" applyBorder="1" applyAlignment="1">
      <alignment vertical="top" wrapText="1"/>
    </xf>
    <xf numFmtId="1" fontId="20" fillId="34" borderId="10" xfId="0" applyNumberFormat="1" applyFont="1" applyFill="1" applyBorder="1" applyAlignment="1">
      <alignment horizontal="center" vertical="top" wrapText="1"/>
    </xf>
    <xf numFmtId="1" fontId="31" fillId="33" borderId="10" xfId="0" applyNumberFormat="1" applyFont="1" applyFill="1" applyBorder="1" applyAlignment="1">
      <alignment vertical="top"/>
    </xf>
    <xf numFmtId="1" fontId="0" fillId="0" borderId="0" xfId="0" applyNumberFormat="1" applyFill="1"/>
    <xf numFmtId="0" fontId="30" fillId="0" borderId="10" xfId="0" applyFont="1" applyFill="1" applyBorder="1" applyAlignment="1">
      <alignment vertical="top"/>
    </xf>
    <xf numFmtId="0" fontId="30" fillId="0" borderId="10" xfId="0" applyFont="1" applyFill="1" applyBorder="1" applyAlignment="1">
      <alignment horizontal="right" vertical="top"/>
    </xf>
    <xf numFmtId="22" fontId="30" fillId="0" borderId="10" xfId="0" applyNumberFormat="1" applyFont="1" applyFill="1" applyBorder="1" applyAlignment="1">
      <alignment vertical="top"/>
    </xf>
    <xf numFmtId="1" fontId="30" fillId="0" borderId="10" xfId="0" applyNumberFormat="1" applyFont="1" applyFill="1" applyBorder="1" applyAlignment="1">
      <alignment vertical="top"/>
    </xf>
    <xf numFmtId="0" fontId="32" fillId="0" borderId="10" xfId="0" applyFont="1" applyFill="1" applyBorder="1" applyAlignment="1">
      <alignment vertical="top"/>
    </xf>
    <xf numFmtId="0" fontId="32" fillId="0" borderId="0" xfId="0" applyFont="1" applyFill="1" applyAlignment="1"/>
    <xf numFmtId="1" fontId="32" fillId="0" borderId="0" xfId="0" applyNumberFormat="1" applyFont="1"/>
    <xf numFmtId="14" fontId="32" fillId="0" borderId="0" xfId="0" applyNumberFormat="1" applyFont="1"/>
    <xf numFmtId="0" fontId="32" fillId="0" borderId="0" xfId="0" applyFont="1"/>
    <xf numFmtId="0" fontId="31" fillId="0" borderId="10" xfId="0" applyFont="1" applyFill="1" applyBorder="1" applyAlignment="1">
      <alignment horizontal="right" vertical="top"/>
    </xf>
    <xf numFmtId="1" fontId="32" fillId="0" borderId="0" xfId="0" applyNumberFormat="1" applyFont="1" applyFill="1"/>
    <xf numFmtId="14" fontId="32" fillId="0" borderId="0" xfId="0" applyNumberFormat="1" applyFont="1" applyFill="1"/>
    <xf numFmtId="0" fontId="32" fillId="0" borderId="0" xfId="0" applyFont="1" applyFill="1"/>
    <xf numFmtId="0" fontId="32" fillId="35" borderId="10" xfId="0" applyFont="1" applyFill="1" applyBorder="1" applyAlignment="1">
      <alignment vertical="top"/>
    </xf>
    <xf numFmtId="0" fontId="32" fillId="35" borderId="0" xfId="0" applyFont="1" applyFill="1" applyAlignment="1"/>
    <xf numFmtId="0" fontId="32" fillId="33" borderId="10" xfId="0" applyFont="1" applyFill="1" applyBorder="1" applyAlignment="1">
      <alignment vertical="top"/>
    </xf>
    <xf numFmtId="0" fontId="32" fillId="0" borderId="0" xfId="0" applyFont="1" applyAlignment="1"/>
    <xf numFmtId="0" fontId="31" fillId="0" borderId="10" xfId="0" applyFont="1" applyFill="1" applyBorder="1" applyAlignment="1">
      <alignment vertical="top"/>
    </xf>
    <xf numFmtId="0" fontId="30" fillId="35" borderId="10" xfId="0" applyFont="1" applyFill="1" applyBorder="1" applyAlignment="1">
      <alignment horizontal="right" vertical="top" wrapText="1"/>
    </xf>
    <xf numFmtId="0" fontId="31" fillId="35" borderId="10" xfId="0" applyFont="1" applyFill="1" applyBorder="1" applyAlignment="1">
      <alignment horizontal="right" vertical="top" wrapText="1"/>
    </xf>
    <xf numFmtId="0" fontId="31" fillId="33" borderId="10" xfId="0" applyFont="1" applyFill="1" applyBorder="1" applyAlignment="1">
      <alignment horizontal="right" vertical="top" wrapText="1"/>
    </xf>
    <xf numFmtId="0" fontId="31" fillId="0" borderId="10" xfId="0" applyFont="1" applyFill="1" applyBorder="1" applyAlignment="1">
      <alignment horizontal="right" vertical="top" wrapText="1"/>
    </xf>
    <xf numFmtId="22" fontId="31" fillId="0" borderId="10" xfId="0" applyNumberFormat="1" applyFont="1" applyFill="1" applyBorder="1" applyAlignment="1">
      <alignment vertical="top"/>
    </xf>
    <xf numFmtId="1" fontId="31" fillId="0" borderId="10" xfId="0" applyNumberFormat="1" applyFont="1" applyFill="1" applyBorder="1" applyAlignment="1">
      <alignment vertical="top"/>
    </xf>
    <xf numFmtId="0" fontId="31" fillId="35" borderId="10" xfId="0" applyFont="1" applyFill="1" applyBorder="1" applyAlignment="1">
      <alignment vertical="top"/>
    </xf>
    <xf numFmtId="0" fontId="31" fillId="35" borderId="10" xfId="0" applyFont="1" applyFill="1" applyBorder="1" applyAlignment="1">
      <alignment horizontal="right" vertical="top"/>
    </xf>
    <xf numFmtId="22" fontId="31" fillId="35" borderId="10" xfId="0" applyNumberFormat="1" applyFont="1" applyFill="1" applyBorder="1" applyAlignment="1">
      <alignment vertical="top"/>
    </xf>
    <xf numFmtId="1" fontId="31" fillId="35" borderId="10" xfId="0" applyNumberFormat="1" applyFont="1" applyFill="1" applyBorder="1" applyAlignment="1">
      <alignment vertical="top"/>
    </xf>
    <xf numFmtId="1" fontId="32" fillId="35" borderId="0" xfId="0" applyNumberFormat="1" applyFont="1" applyFill="1"/>
    <xf numFmtId="14" fontId="32" fillId="35" borderId="0" xfId="0" applyNumberFormat="1" applyFont="1" applyFill="1"/>
    <xf numFmtId="0" fontId="32" fillId="35" borderId="0" xfId="0" applyFont="1" applyFill="1"/>
    <xf numFmtId="0" fontId="16" fillId="35" borderId="0" xfId="0" applyFont="1" applyFill="1" applyAlignment="1"/>
    <xf numFmtId="0" fontId="33" fillId="33" borderId="10" xfId="0" applyFont="1" applyFill="1" applyBorder="1" applyAlignment="1">
      <alignment vertical="top"/>
    </xf>
    <xf numFmtId="0" fontId="25" fillId="0" borderId="0" xfId="0" applyFont="1" applyAlignment="1">
      <alignment horizontal="left" vertical="center"/>
    </xf>
    <xf numFmtId="8" fontId="20" fillId="33" borderId="10" xfId="0" applyNumberFormat="1" applyFont="1" applyFill="1" applyBorder="1" applyAlignment="1">
      <alignment horizontal="right" vertical="top"/>
    </xf>
    <xf numFmtId="0" fontId="30" fillId="33" borderId="10" xfId="0" applyFont="1" applyFill="1" applyBorder="1" applyAlignment="1">
      <alignment horizontal="right" vertical="top" wrapText="1"/>
    </xf>
    <xf numFmtId="0" fontId="34" fillId="0" borderId="0" xfId="0" applyFont="1" applyFill="1"/>
    <xf numFmtId="0" fontId="25" fillId="0" borderId="0" xfId="0" applyFont="1" applyFill="1" applyAlignment="1">
      <alignment horizontal="left" vertical="center"/>
    </xf>
    <xf numFmtId="0" fontId="16" fillId="0" borderId="0" xfId="0" applyFont="1" applyFill="1" applyAlignment="1"/>
    <xf numFmtId="0" fontId="0" fillId="0" borderId="0" xfId="0" applyFill="1" applyAlignment="1"/>
    <xf numFmtId="0" fontId="33" fillId="0" borderId="10" xfId="0" applyFont="1" applyFill="1" applyBorder="1" applyAlignment="1">
      <alignment vertical="top"/>
    </xf>
    <xf numFmtId="1" fontId="16" fillId="0" borderId="0" xfId="0" applyNumberFormat="1" applyFont="1" applyFill="1"/>
    <xf numFmtId="0" fontId="29" fillId="0" borderId="10" xfId="0" applyFont="1" applyFill="1" applyBorder="1" applyAlignment="1">
      <alignment vertical="top"/>
    </xf>
    <xf numFmtId="43" fontId="26" fillId="0" borderId="0" xfId="1" applyFont="1" applyFill="1" applyAlignment="1">
      <alignment horizontal="left"/>
    </xf>
    <xf numFmtId="0" fontId="0" fillId="0" borderId="10" xfId="0" applyFont="1" applyFill="1" applyBorder="1" applyAlignment="1"/>
    <xf numFmtId="1" fontId="0" fillId="0" borderId="0" xfId="0" applyNumberFormat="1" applyFont="1" applyFill="1"/>
    <xf numFmtId="0" fontId="0" fillId="0" borderId="0" xfId="0" applyFont="1" applyFill="1" applyAlignment="1"/>
    <xf numFmtId="0" fontId="30" fillId="0" borderId="10" xfId="0" applyFont="1" applyFill="1" applyBorder="1" applyAlignment="1">
      <alignment horizontal="right" vertical="top" wrapText="1"/>
    </xf>
    <xf numFmtId="0" fontId="0" fillId="35" borderId="0" xfId="0" applyFont="1" applyFill="1" applyAlignment="1"/>
    <xf numFmtId="1" fontId="0" fillId="35" borderId="0" xfId="0" applyNumberFormat="1" applyFont="1" applyFill="1"/>
    <xf numFmtId="14" fontId="0" fillId="35" borderId="0" xfId="0" applyNumberFormat="1" applyFont="1" applyFill="1"/>
    <xf numFmtId="0" fontId="0" fillId="35" borderId="0" xfId="0" applyFont="1" applyFill="1"/>
    <xf numFmtId="0" fontId="19" fillId="48" borderId="10" xfId="0" applyFont="1" applyFill="1" applyBorder="1" applyAlignment="1">
      <alignment vertical="top" wrapText="1"/>
    </xf>
    <xf numFmtId="0" fontId="0" fillId="48" borderId="10" xfId="0" applyFill="1" applyBorder="1" applyAlignment="1">
      <alignment vertical="top" wrapText="1"/>
    </xf>
    <xf numFmtId="0" fontId="19" fillId="47" borderId="10" xfId="0" applyFont="1" applyFill="1" applyBorder="1" applyAlignment="1">
      <alignment vertical="top" wrapText="1"/>
    </xf>
    <xf numFmtId="0" fontId="0" fillId="47" borderId="10" xfId="0" applyFill="1" applyBorder="1" applyAlignment="1">
      <alignment vertical="top" wrapText="1"/>
    </xf>
    <xf numFmtId="0" fontId="19" fillId="49" borderId="10" xfId="0" applyFont="1" applyFill="1" applyBorder="1" applyAlignment="1">
      <alignment vertical="top" wrapText="1"/>
    </xf>
    <xf numFmtId="0" fontId="0" fillId="49" borderId="10" xfId="0" applyFill="1" applyBorder="1" applyAlignment="1">
      <alignment vertical="top" wrapText="1"/>
    </xf>
    <xf numFmtId="0" fontId="0" fillId="33" borderId="10" xfId="0" applyFont="1" applyFill="1" applyBorder="1" applyAlignment="1">
      <alignment vertical="top" wrapText="1"/>
    </xf>
    <xf numFmtId="0" fontId="0" fillId="48" borderId="10" xfId="0" applyFont="1" applyFill="1" applyBorder="1" applyAlignment="1">
      <alignment vertical="top" wrapText="1"/>
    </xf>
    <xf numFmtId="0" fontId="30" fillId="48" borderId="10" xfId="0" applyFont="1" applyFill="1" applyBorder="1" applyAlignment="1">
      <alignment vertical="top"/>
    </xf>
    <xf numFmtId="0" fontId="30" fillId="48" borderId="10" xfId="0" applyFont="1" applyFill="1" applyBorder="1" applyAlignment="1">
      <alignment horizontal="right" vertical="top"/>
    </xf>
    <xf numFmtId="22" fontId="30" fillId="48" borderId="10" xfId="0" applyNumberFormat="1" applyFont="1" applyFill="1" applyBorder="1" applyAlignment="1">
      <alignment vertical="top"/>
    </xf>
    <xf numFmtId="1" fontId="30" fillId="48" borderId="10" xfId="0" applyNumberFormat="1" applyFont="1" applyFill="1" applyBorder="1" applyAlignment="1">
      <alignment vertical="top"/>
    </xf>
    <xf numFmtId="0" fontId="32" fillId="48" borderId="10" xfId="0" applyFont="1" applyFill="1" applyBorder="1" applyAlignment="1">
      <alignment vertical="top"/>
    </xf>
    <xf numFmtId="0" fontId="32" fillId="48" borderId="0" xfId="0" applyFont="1" applyFill="1" applyAlignment="1"/>
    <xf numFmtId="1" fontId="32" fillId="48" borderId="0" xfId="0" applyNumberFormat="1" applyFont="1" applyFill="1"/>
    <xf numFmtId="14" fontId="32" fillId="48" borderId="0" xfId="0" applyNumberFormat="1" applyFont="1" applyFill="1"/>
    <xf numFmtId="0" fontId="32" fillId="48" borderId="0" xfId="0" applyFont="1" applyFill="1"/>
    <xf numFmtId="0" fontId="27" fillId="33" borderId="10" xfId="0" applyFont="1" applyFill="1" applyBorder="1" applyAlignment="1">
      <alignment vertical="top"/>
    </xf>
    <xf numFmtId="0" fontId="27" fillId="33" borderId="10" xfId="0" applyFont="1" applyFill="1" applyBorder="1" applyAlignment="1">
      <alignment horizontal="right" vertical="top"/>
    </xf>
    <xf numFmtId="22" fontId="27" fillId="33" borderId="10" xfId="0" applyNumberFormat="1" applyFont="1" applyFill="1" applyBorder="1" applyAlignment="1">
      <alignment vertical="top"/>
    </xf>
    <xf numFmtId="0" fontId="21" fillId="33" borderId="10" xfId="0" applyFont="1" applyFill="1" applyBorder="1" applyAlignment="1">
      <alignment vertical="top"/>
    </xf>
    <xf numFmtId="0" fontId="35" fillId="50" borderId="0" xfId="0" applyFont="1" applyFill="1" applyAlignment="1">
      <alignment vertical="center"/>
    </xf>
    <xf numFmtId="0" fontId="36" fillId="50" borderId="0" xfId="0" applyFont="1" applyFill="1" applyAlignment="1">
      <alignment vertical="center"/>
    </xf>
    <xf numFmtId="0" fontId="36" fillId="50" borderId="0" xfId="0" applyFont="1" applyFill="1" applyAlignment="1">
      <alignment horizontal="left" vertical="center"/>
    </xf>
    <xf numFmtId="0" fontId="35" fillId="50" borderId="0" xfId="0" applyFont="1" applyFill="1" applyAlignment="1">
      <alignment horizontal="left" vertical="center"/>
    </xf>
    <xf numFmtId="0" fontId="37" fillId="0" borderId="0" xfId="0" applyFont="1"/>
    <xf numFmtId="0" fontId="38" fillId="0" borderId="0" xfId="0" applyFont="1"/>
    <xf numFmtId="3" fontId="26" fillId="0" borderId="0" xfId="0" applyNumberFormat="1" applyFont="1" applyAlignment="1">
      <alignment horizontal="left" vertical="center"/>
    </xf>
    <xf numFmtId="172" fontId="38" fillId="0" borderId="0" xfId="0" applyNumberFormat="1" applyFont="1"/>
    <xf numFmtId="0" fontId="26" fillId="51" borderId="0" xfId="0" applyFont="1" applyFill="1" applyAlignment="1">
      <alignment horizontal="left" vertical="center"/>
    </xf>
    <xf numFmtId="0" fontId="26" fillId="51" borderId="0" xfId="0" applyFont="1" applyFill="1" applyAlignment="1">
      <alignment vertical="center"/>
    </xf>
    <xf numFmtId="172" fontId="37" fillId="0" borderId="0" xfId="0" applyNumberFormat="1" applyFont="1"/>
    <xf numFmtId="172" fontId="38" fillId="36" borderId="0" xfId="0" applyNumberFormat="1" applyFont="1" applyFill="1"/>
    <xf numFmtId="167" fontId="26" fillId="38" borderId="0" xfId="0" applyNumberFormat="1" applyFont="1" applyFill="1" applyAlignment="1">
      <alignment horizontal="left"/>
    </xf>
    <xf numFmtId="172" fontId="37" fillId="36" borderId="0" xfId="0" applyNumberFormat="1" applyFont="1" applyFill="1"/>
    <xf numFmtId="172" fontId="38" fillId="35" borderId="0" xfId="0" applyNumberFormat="1" applyFont="1" applyFill="1"/>
    <xf numFmtId="0" fontId="39" fillId="0" borderId="0" xfId="0" applyFont="1"/>
    <xf numFmtId="0" fontId="26" fillId="52" borderId="0" xfId="0" applyFont="1" applyFill="1" applyAlignment="1">
      <alignment horizontal="left" vertical="center"/>
    </xf>
    <xf numFmtId="167" fontId="25" fillId="35" borderId="0" xfId="0" applyNumberFormat="1" applyFont="1" applyFill="1" applyAlignment="1">
      <alignment horizontal="left"/>
    </xf>
    <xf numFmtId="167" fontId="26" fillId="35" borderId="0" xfId="0" applyNumberFormat="1" applyFont="1" applyFill="1" applyAlignment="1">
      <alignment horizontal="left"/>
    </xf>
    <xf numFmtId="167" fontId="25" fillId="53" borderId="0" xfId="0" applyNumberFormat="1" applyFont="1" applyFill="1" applyAlignment="1">
      <alignment horizontal="left"/>
    </xf>
    <xf numFmtId="167" fontId="26" fillId="53" borderId="0" xfId="0" applyNumberFormat="1" applyFont="1" applyFill="1" applyAlignment="1">
      <alignment horizontal="left"/>
    </xf>
    <xf numFmtId="167" fontId="26" fillId="0" borderId="0" xfId="0" applyNumberFormat="1" applyFont="1" applyAlignment="1">
      <alignment horizontal="left" vertical="center"/>
    </xf>
    <xf numFmtId="172" fontId="38" fillId="53" borderId="0" xfId="0" applyNumberFormat="1" applyFont="1" applyFill="1"/>
    <xf numFmtId="3" fontId="25" fillId="0" borderId="0" xfId="0" applyNumberFormat="1" applyFont="1" applyAlignment="1">
      <alignment horizontal="left" vertical="center"/>
    </xf>
    <xf numFmtId="0" fontId="25" fillId="52" borderId="0" xfId="0" applyFont="1" applyFill="1" applyAlignment="1">
      <alignment horizontal="left" vertical="center"/>
    </xf>
    <xf numFmtId="172" fontId="38" fillId="54" borderId="0" xfId="0" applyNumberFormat="1" applyFont="1" applyFill="1"/>
    <xf numFmtId="167" fontId="26" fillId="37" borderId="0" xfId="0" applyNumberFormat="1" applyFont="1" applyFill="1" applyAlignment="1">
      <alignment horizontal="left"/>
    </xf>
    <xf numFmtId="172" fontId="37" fillId="54" borderId="0" xfId="0" applyNumberFormat="1" applyFont="1" applyFill="1"/>
    <xf numFmtId="43" fontId="0" fillId="0" borderId="11" xfId="1" applyFont="1" applyBorder="1"/>
    <xf numFmtId="43" fontId="38" fillId="0" borderId="0" xfId="0" applyNumberFormat="1" applyFont="1"/>
    <xf numFmtId="172" fontId="37" fillId="35" borderId="0" xfId="0" applyNumberFormat="1" applyFont="1" applyFill="1"/>
    <xf numFmtId="0" fontId="37" fillId="35" borderId="0" xfId="0" applyFont="1" applyFill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326"/>
  <sheetViews>
    <sheetView showGridLines="0" tabSelected="1" topLeftCell="A2" workbookViewId="0">
      <selection activeCell="E10" sqref="E10"/>
    </sheetView>
  </sheetViews>
  <sheetFormatPr baseColWidth="10" defaultRowHeight="15" x14ac:dyDescent="0.25"/>
  <cols>
    <col min="1" max="1" width="9.5703125" bestFit="1" customWidth="1"/>
    <col min="2" max="2" width="16.140625" customWidth="1"/>
    <col min="3" max="3" width="16.5703125" style="79" customWidth="1"/>
    <col min="4" max="4" width="7.85546875" customWidth="1"/>
    <col min="5" max="5" width="31.140625" customWidth="1"/>
    <col min="6" max="6" width="13.5703125" customWidth="1"/>
    <col min="7" max="7" width="5.85546875" customWidth="1"/>
    <col min="8" max="8" width="8.28515625" customWidth="1"/>
    <col min="9" max="9" width="7" customWidth="1"/>
    <col min="10" max="10" width="13.7109375" hidden="1" customWidth="1"/>
    <col min="11" max="11" width="19.28515625" hidden="1" customWidth="1"/>
    <col min="12" max="12" width="12.7109375" customWidth="1"/>
    <col min="13" max="13" width="7.28515625" hidden="1" customWidth="1"/>
    <col min="14" max="14" width="7.85546875" hidden="1" customWidth="1"/>
    <col min="15" max="15" width="12.42578125" hidden="1" customWidth="1"/>
    <col min="16" max="16" width="17.7109375" bestFit="1" customWidth="1"/>
    <col min="17" max="17" width="17.140625" bestFit="1" customWidth="1"/>
    <col min="18" max="18" width="14.5703125" customWidth="1"/>
    <col min="19" max="19" width="13" customWidth="1"/>
    <col min="20" max="20" width="18" style="24" customWidth="1"/>
    <col min="21" max="21" width="9.85546875" customWidth="1"/>
    <col min="22" max="22" width="9.5703125" customWidth="1"/>
    <col min="23" max="23" width="19.5703125" customWidth="1"/>
    <col min="24" max="24" width="16.28515625" customWidth="1"/>
    <col min="25" max="25" width="20.85546875" customWidth="1"/>
    <col min="26" max="26" width="16.140625" style="13" customWidth="1"/>
    <col min="27" max="27" width="10.7109375" customWidth="1"/>
    <col min="28" max="28" width="11.42578125" customWidth="1"/>
    <col min="29" max="29" width="17.5703125" customWidth="1"/>
    <col min="30" max="30" width="13.7109375" customWidth="1"/>
  </cols>
  <sheetData>
    <row r="1" spans="1:32" ht="15" customHeight="1" x14ac:dyDescent="0.25">
      <c r="A1" s="1"/>
      <c r="B1" s="2"/>
      <c r="C1"/>
      <c r="H1">
        <f>SUBTOTAL(9,H2:H1048576)</f>
        <v>1628113.5</v>
      </c>
      <c r="R1" s="9" t="s">
        <v>7338</v>
      </c>
      <c r="S1" s="29" t="s">
        <v>7339</v>
      </c>
      <c r="W1" s="59" t="s">
        <v>9012</v>
      </c>
      <c r="X1" s="59"/>
      <c r="Y1" s="23" t="s">
        <v>9013</v>
      </c>
      <c r="Z1" s="60"/>
      <c r="AA1" s="61"/>
      <c r="AB1" s="61"/>
      <c r="AC1" s="61"/>
      <c r="AD1" s="21">
        <f>SUBTOTAL(9,AD2:AD1048576)</f>
        <v>1553686.5</v>
      </c>
      <c r="AE1" s="36">
        <v>1675</v>
      </c>
      <c r="AF1" s="22">
        <f>+AD1-AE1</f>
        <v>1552011.5</v>
      </c>
    </row>
    <row r="2" spans="1:32" ht="12.95" customHeigh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3" t="s">
        <v>14</v>
      </c>
      <c r="P2" s="3" t="s">
        <v>15</v>
      </c>
      <c r="Q2" s="3" t="s">
        <v>16</v>
      </c>
      <c r="R2" s="10" t="s">
        <v>17</v>
      </c>
      <c r="S2" s="11" t="s">
        <v>18</v>
      </c>
      <c r="T2" s="165" t="s">
        <v>18</v>
      </c>
      <c r="U2" s="3" t="s">
        <v>19</v>
      </c>
      <c r="V2" s="3" t="s">
        <v>20</v>
      </c>
      <c r="W2" s="58" t="s">
        <v>8979</v>
      </c>
      <c r="X2" s="58" t="s">
        <v>8986</v>
      </c>
      <c r="Y2" s="23" t="s">
        <v>7789</v>
      </c>
      <c r="Z2" s="34" t="s">
        <v>8981</v>
      </c>
      <c r="AA2" s="23" t="s">
        <v>8976</v>
      </c>
      <c r="AB2" s="23" t="s">
        <v>8977</v>
      </c>
      <c r="AC2" s="23" t="s">
        <v>8978</v>
      </c>
      <c r="AD2" s="29" t="s">
        <v>8982</v>
      </c>
      <c r="AE2" s="29" t="s">
        <v>8983</v>
      </c>
      <c r="AF2" t="s">
        <v>9018</v>
      </c>
    </row>
    <row r="3" spans="1:32" ht="12" customHeight="1" x14ac:dyDescent="0.25">
      <c r="A3" s="5" t="s">
        <v>21</v>
      </c>
      <c r="B3" s="5" t="s">
        <v>22</v>
      </c>
      <c r="C3" s="5" t="s">
        <v>23</v>
      </c>
      <c r="D3" s="5">
        <v>20</v>
      </c>
      <c r="E3" s="5" t="s">
        <v>24</v>
      </c>
      <c r="F3" s="5" t="s">
        <v>25</v>
      </c>
      <c r="G3" s="5" t="s">
        <v>26</v>
      </c>
      <c r="H3" s="6">
        <v>348</v>
      </c>
      <c r="I3" s="5" t="s">
        <v>27</v>
      </c>
      <c r="J3" s="5">
        <v>19001768031</v>
      </c>
      <c r="K3" s="5" t="s">
        <v>28</v>
      </c>
      <c r="L3" s="5" t="s">
        <v>29</v>
      </c>
      <c r="M3" s="5" t="s">
        <v>30</v>
      </c>
      <c r="N3" s="5" t="s">
        <v>31</v>
      </c>
      <c r="O3" s="5">
        <v>9416</v>
      </c>
      <c r="P3" s="7">
        <v>44409.24927083333</v>
      </c>
      <c r="Q3" s="7">
        <v>44409.244953703703</v>
      </c>
      <c r="R3" s="5">
        <v>393307</v>
      </c>
      <c r="S3" s="5">
        <v>337584680</v>
      </c>
      <c r="T3" s="26">
        <v>9416010821055830</v>
      </c>
      <c r="U3" s="5" t="s">
        <v>32</v>
      </c>
      <c r="V3" s="4"/>
      <c r="W3" s="27" t="s">
        <v>8980</v>
      </c>
      <c r="X3" s="32">
        <v>96967</v>
      </c>
      <c r="Y3" s="25" t="e">
        <f>VLOOKUP(AERO!T3,Buzon!C:C,1,FALSE)</f>
        <v>#N/A</v>
      </c>
      <c r="Z3" s="12"/>
      <c r="AA3" s="28"/>
      <c r="AB3" s="12"/>
      <c r="AC3" s="12"/>
      <c r="AD3">
        <v>348</v>
      </c>
      <c r="AE3">
        <v>9270083</v>
      </c>
    </row>
    <row r="4" spans="1:32" ht="12" customHeight="1" x14ac:dyDescent="0.25">
      <c r="A4" s="5" t="s">
        <v>21</v>
      </c>
      <c r="B4" s="5" t="s">
        <v>33</v>
      </c>
      <c r="C4" s="5" t="s">
        <v>34</v>
      </c>
      <c r="D4" s="5">
        <v>16</v>
      </c>
      <c r="E4" s="5" t="s">
        <v>35</v>
      </c>
      <c r="F4" s="5" t="s">
        <v>25</v>
      </c>
      <c r="G4" s="5" t="s">
        <v>26</v>
      </c>
      <c r="H4" s="6">
        <v>348</v>
      </c>
      <c r="I4" s="5" t="s">
        <v>27</v>
      </c>
      <c r="J4" s="5">
        <v>19001768039</v>
      </c>
      <c r="K4" s="5" t="s">
        <v>36</v>
      </c>
      <c r="L4" s="5" t="s">
        <v>29</v>
      </c>
      <c r="M4" s="5" t="s">
        <v>29</v>
      </c>
      <c r="N4" s="5" t="s">
        <v>31</v>
      </c>
      <c r="O4" s="5">
        <v>9468</v>
      </c>
      <c r="P4" s="7">
        <v>44409.266319444447</v>
      </c>
      <c r="Q4" s="7">
        <v>44409.251435185186</v>
      </c>
      <c r="R4" s="5">
        <v>31884</v>
      </c>
      <c r="S4" s="5">
        <v>337585578</v>
      </c>
      <c r="T4" s="8">
        <v>9468010821062240</v>
      </c>
      <c r="U4" s="5" t="s">
        <v>32</v>
      </c>
      <c r="V4" s="4"/>
      <c r="W4" s="27" t="s">
        <v>8980</v>
      </c>
      <c r="X4" s="32">
        <v>96967</v>
      </c>
      <c r="Y4" s="25" t="e">
        <f>VLOOKUP(AERO!T4,Buzon!C:C,1,FALSE)</f>
        <v>#N/A</v>
      </c>
      <c r="Z4" s="12"/>
      <c r="AA4" s="28"/>
      <c r="AB4" s="12"/>
      <c r="AC4" s="12"/>
      <c r="AD4">
        <v>348</v>
      </c>
      <c r="AE4">
        <v>9270083</v>
      </c>
    </row>
    <row r="5" spans="1:32" ht="12" customHeight="1" x14ac:dyDescent="0.25">
      <c r="A5" s="5" t="s">
        <v>21</v>
      </c>
      <c r="B5" s="5" t="s">
        <v>33</v>
      </c>
      <c r="C5" s="5" t="s">
        <v>34</v>
      </c>
      <c r="D5" s="5">
        <v>24</v>
      </c>
      <c r="E5" s="5" t="s">
        <v>37</v>
      </c>
      <c r="F5" s="5" t="s">
        <v>25</v>
      </c>
      <c r="G5" s="5" t="s">
        <v>26</v>
      </c>
      <c r="H5" s="6">
        <v>348</v>
      </c>
      <c r="I5" s="5" t="s">
        <v>27</v>
      </c>
      <c r="J5" s="5">
        <v>19001768040</v>
      </c>
      <c r="K5" s="5" t="s">
        <v>38</v>
      </c>
      <c r="L5" s="5" t="s">
        <v>29</v>
      </c>
      <c r="M5" s="5" t="s">
        <v>29</v>
      </c>
      <c r="N5" s="5" t="s">
        <v>31</v>
      </c>
      <c r="O5" s="5">
        <v>9468</v>
      </c>
      <c r="P5" s="7">
        <v>44409.267152777778</v>
      </c>
      <c r="Q5" s="7">
        <v>44409.251435185186</v>
      </c>
      <c r="R5" s="5">
        <v>419815</v>
      </c>
      <c r="S5" s="5">
        <v>337585674</v>
      </c>
      <c r="T5" s="8">
        <v>9468010821062410</v>
      </c>
      <c r="U5" s="5" t="s">
        <v>32</v>
      </c>
      <c r="V5" s="4"/>
      <c r="W5" s="27" t="s">
        <v>8980</v>
      </c>
      <c r="X5" s="32">
        <v>96967</v>
      </c>
      <c r="Y5" s="25" t="e">
        <f>VLOOKUP(AERO!T5,Buzon!C:C,1,FALSE)</f>
        <v>#N/A</v>
      </c>
      <c r="Z5" s="12"/>
      <c r="AA5" s="28"/>
      <c r="AB5" s="12"/>
      <c r="AC5" s="12"/>
      <c r="AD5">
        <v>348</v>
      </c>
      <c r="AE5">
        <v>9270083</v>
      </c>
    </row>
    <row r="6" spans="1:32" ht="12" customHeight="1" x14ac:dyDescent="0.25">
      <c r="A6" s="5" t="s">
        <v>21</v>
      </c>
      <c r="B6" s="5" t="s">
        <v>33</v>
      </c>
      <c r="C6" s="5" t="s">
        <v>34</v>
      </c>
      <c r="D6" s="5">
        <v>27</v>
      </c>
      <c r="E6" s="5" t="s">
        <v>39</v>
      </c>
      <c r="F6" s="5" t="s">
        <v>25</v>
      </c>
      <c r="G6" s="5" t="s">
        <v>26</v>
      </c>
      <c r="H6" s="6">
        <v>348</v>
      </c>
      <c r="I6" s="5" t="s">
        <v>27</v>
      </c>
      <c r="J6" s="5">
        <v>19001768041</v>
      </c>
      <c r="K6" s="5" t="s">
        <v>40</v>
      </c>
      <c r="L6" s="5" t="s">
        <v>29</v>
      </c>
      <c r="M6" s="5" t="s">
        <v>29</v>
      </c>
      <c r="N6" s="5" t="s">
        <v>31</v>
      </c>
      <c r="O6" s="5">
        <v>9468</v>
      </c>
      <c r="P6" s="7">
        <v>44409.26939814815</v>
      </c>
      <c r="Q6" s="7">
        <v>44409.251435185186</v>
      </c>
      <c r="R6" s="5">
        <v>491686</v>
      </c>
      <c r="S6" s="5">
        <v>337585766</v>
      </c>
      <c r="T6" s="8">
        <v>9468010821062710</v>
      </c>
      <c r="U6" s="5" t="s">
        <v>32</v>
      </c>
      <c r="V6" s="4"/>
      <c r="W6" s="27" t="s">
        <v>8980</v>
      </c>
      <c r="X6" s="32">
        <v>96967</v>
      </c>
      <c r="Y6" s="25" t="e">
        <f>VLOOKUP(AERO!T6,Buzon!C:C,1,FALSE)</f>
        <v>#N/A</v>
      </c>
      <c r="Z6" s="12"/>
      <c r="AA6" s="28"/>
      <c r="AB6" s="12"/>
      <c r="AC6" s="12"/>
      <c r="AD6">
        <v>348</v>
      </c>
      <c r="AE6">
        <v>9270083</v>
      </c>
    </row>
    <row r="7" spans="1:32" ht="12" customHeight="1" x14ac:dyDescent="0.25">
      <c r="A7" s="5" t="s">
        <v>21</v>
      </c>
      <c r="B7" s="5" t="s">
        <v>33</v>
      </c>
      <c r="C7" s="5" t="s">
        <v>34</v>
      </c>
      <c r="D7" s="5">
        <v>28</v>
      </c>
      <c r="E7" s="5" t="s">
        <v>41</v>
      </c>
      <c r="F7" s="5" t="s">
        <v>25</v>
      </c>
      <c r="G7" s="5" t="s">
        <v>26</v>
      </c>
      <c r="H7" s="6">
        <v>348</v>
      </c>
      <c r="I7" s="5" t="s">
        <v>27</v>
      </c>
      <c r="J7" s="5">
        <v>19001768042</v>
      </c>
      <c r="K7" s="5" t="s">
        <v>42</v>
      </c>
      <c r="L7" s="5" t="s">
        <v>29</v>
      </c>
      <c r="M7" s="5" t="s">
        <v>29</v>
      </c>
      <c r="N7" s="5" t="s">
        <v>31</v>
      </c>
      <c r="O7" s="5">
        <v>9468</v>
      </c>
      <c r="P7" s="7">
        <v>44409.270138888889</v>
      </c>
      <c r="Q7" s="7">
        <v>44409.251435185186</v>
      </c>
      <c r="R7" s="5">
        <v>231156</v>
      </c>
      <c r="S7" s="5">
        <v>337585823</v>
      </c>
      <c r="T7" s="8">
        <v>9468010821062810</v>
      </c>
      <c r="U7" s="5" t="s">
        <v>32</v>
      </c>
      <c r="V7" s="4"/>
      <c r="W7" s="27" t="s">
        <v>8980</v>
      </c>
      <c r="X7" s="32">
        <v>96967</v>
      </c>
      <c r="Y7" s="25" t="e">
        <f>VLOOKUP(AERO!T7,Buzon!C:C,1,FALSE)</f>
        <v>#N/A</v>
      </c>
      <c r="Z7" s="12"/>
      <c r="AA7" s="28"/>
      <c r="AB7" s="12"/>
      <c r="AC7" s="12"/>
      <c r="AD7">
        <v>348</v>
      </c>
      <c r="AE7">
        <v>9270083</v>
      </c>
    </row>
    <row r="8" spans="1:32" ht="12" customHeight="1" x14ac:dyDescent="0.25">
      <c r="A8" s="5" t="s">
        <v>21</v>
      </c>
      <c r="B8" s="5" t="s">
        <v>33</v>
      </c>
      <c r="C8" s="5" t="s">
        <v>43</v>
      </c>
      <c r="D8" s="5">
        <v>5</v>
      </c>
      <c r="E8" s="5" t="s">
        <v>44</v>
      </c>
      <c r="F8" s="5" t="s">
        <v>25</v>
      </c>
      <c r="G8" s="5" t="s">
        <v>26</v>
      </c>
      <c r="H8" s="6">
        <v>348</v>
      </c>
      <c r="I8" s="5" t="s">
        <v>27</v>
      </c>
      <c r="J8" s="5">
        <v>19001768050</v>
      </c>
      <c r="K8" s="5" t="s">
        <v>45</v>
      </c>
      <c r="L8" s="5" t="s">
        <v>29</v>
      </c>
      <c r="M8" s="5" t="s">
        <v>29</v>
      </c>
      <c r="N8" s="5" t="s">
        <v>31</v>
      </c>
      <c r="O8" s="5">
        <v>9468</v>
      </c>
      <c r="P8" s="7">
        <v>44409.27857638889</v>
      </c>
      <c r="Q8" s="7">
        <v>44409.251435185186</v>
      </c>
      <c r="R8" s="5">
        <v>375202</v>
      </c>
      <c r="S8" s="5">
        <v>337586530</v>
      </c>
      <c r="T8" s="8">
        <v>9468010821064020</v>
      </c>
      <c r="U8" s="5" t="s">
        <v>32</v>
      </c>
      <c r="V8" s="4"/>
      <c r="W8" s="27" t="s">
        <v>8980</v>
      </c>
      <c r="X8" s="32">
        <v>96967</v>
      </c>
      <c r="Y8" s="25" t="e">
        <f>VLOOKUP(AERO!T8,Buzon!C:C,1,FALSE)</f>
        <v>#N/A</v>
      </c>
      <c r="Z8" s="12"/>
      <c r="AA8" s="28"/>
      <c r="AB8" s="12"/>
      <c r="AC8" s="12"/>
      <c r="AD8">
        <v>348</v>
      </c>
      <c r="AE8">
        <v>9270083</v>
      </c>
    </row>
    <row r="9" spans="1:32" ht="12" customHeight="1" x14ac:dyDescent="0.25">
      <c r="A9" s="5" t="s">
        <v>21</v>
      </c>
      <c r="B9" s="5" t="s">
        <v>33</v>
      </c>
      <c r="C9" s="5" t="s">
        <v>34</v>
      </c>
      <c r="D9" s="5">
        <v>13</v>
      </c>
      <c r="E9" s="5" t="s">
        <v>46</v>
      </c>
      <c r="F9" s="5" t="s">
        <v>47</v>
      </c>
      <c r="G9" s="5" t="s">
        <v>26</v>
      </c>
      <c r="H9" s="6">
        <v>174</v>
      </c>
      <c r="I9" s="5" t="s">
        <v>27</v>
      </c>
      <c r="J9" s="5">
        <v>19001768053</v>
      </c>
      <c r="K9" s="5" t="s">
        <v>48</v>
      </c>
      <c r="L9" s="5" t="s">
        <v>29</v>
      </c>
      <c r="M9" s="5" t="s">
        <v>29</v>
      </c>
      <c r="N9" s="5" t="s">
        <v>49</v>
      </c>
      <c r="O9" s="5">
        <v>9468</v>
      </c>
      <c r="P9" s="7">
        <v>44409.281759259262</v>
      </c>
      <c r="Q9" s="7">
        <v>44409.251435185186</v>
      </c>
      <c r="R9" s="5">
        <v>439842</v>
      </c>
      <c r="S9" s="5">
        <v>337586837</v>
      </c>
      <c r="T9" s="8">
        <v>9468010821064450</v>
      </c>
      <c r="U9" s="5" t="s">
        <v>32</v>
      </c>
      <c r="V9" s="4"/>
      <c r="W9" s="27" t="s">
        <v>8980</v>
      </c>
      <c r="X9" s="32">
        <v>96967</v>
      </c>
      <c r="Y9" s="25" t="e">
        <f>VLOOKUP(AERO!T9,Buzon!C:C,1,FALSE)</f>
        <v>#N/A</v>
      </c>
      <c r="Z9" s="12"/>
      <c r="AA9" s="28"/>
      <c r="AB9" s="12"/>
      <c r="AC9" s="12"/>
      <c r="AD9">
        <v>174</v>
      </c>
      <c r="AE9">
        <v>9270083</v>
      </c>
    </row>
    <row r="10" spans="1:32" ht="12" customHeight="1" x14ac:dyDescent="0.25">
      <c r="A10" s="5" t="s">
        <v>21</v>
      </c>
      <c r="B10" s="5" t="s">
        <v>33</v>
      </c>
      <c r="C10" s="5" t="s">
        <v>34</v>
      </c>
      <c r="D10" s="5">
        <v>14</v>
      </c>
      <c r="E10" s="5" t="s">
        <v>50</v>
      </c>
      <c r="F10" s="5" t="s">
        <v>25</v>
      </c>
      <c r="G10" s="5" t="s">
        <v>26</v>
      </c>
      <c r="H10" s="6">
        <v>348</v>
      </c>
      <c r="I10" s="5" t="s">
        <v>27</v>
      </c>
      <c r="J10" s="5">
        <v>19001768054</v>
      </c>
      <c r="K10" s="5" t="s">
        <v>51</v>
      </c>
      <c r="L10" s="5" t="s">
        <v>29</v>
      </c>
      <c r="M10" s="5" t="s">
        <v>29</v>
      </c>
      <c r="N10" s="5" t="s">
        <v>49</v>
      </c>
      <c r="O10" s="5">
        <v>9468</v>
      </c>
      <c r="P10" s="7">
        <v>44409.281759259262</v>
      </c>
      <c r="Q10" s="7">
        <v>44409.251435185186</v>
      </c>
      <c r="R10" s="5">
        <v>439842</v>
      </c>
      <c r="S10" s="5">
        <v>337586837</v>
      </c>
      <c r="T10" s="8">
        <v>9468010821064450</v>
      </c>
      <c r="U10" s="5" t="s">
        <v>32</v>
      </c>
      <c r="V10" s="4"/>
      <c r="W10" s="27" t="s">
        <v>8980</v>
      </c>
      <c r="X10" s="32">
        <v>96967</v>
      </c>
      <c r="Y10" s="25" t="e">
        <f>VLOOKUP(AERO!T10,Buzon!C:C,1,FALSE)</f>
        <v>#N/A</v>
      </c>
      <c r="Z10" s="12"/>
      <c r="AA10" s="28"/>
      <c r="AB10" s="12"/>
      <c r="AC10" s="12"/>
      <c r="AD10">
        <v>348</v>
      </c>
      <c r="AE10">
        <v>9270083</v>
      </c>
    </row>
    <row r="11" spans="1:32" ht="12" customHeight="1" x14ac:dyDescent="0.25">
      <c r="A11" s="5" t="s">
        <v>21</v>
      </c>
      <c r="B11" s="5" t="s">
        <v>33</v>
      </c>
      <c r="C11" s="5" t="s">
        <v>34</v>
      </c>
      <c r="D11" s="5">
        <v>17</v>
      </c>
      <c r="E11" s="5" t="s">
        <v>52</v>
      </c>
      <c r="F11" s="5" t="s">
        <v>25</v>
      </c>
      <c r="G11" s="5" t="s">
        <v>26</v>
      </c>
      <c r="H11" s="6">
        <v>348</v>
      </c>
      <c r="I11" s="5" t="s">
        <v>27</v>
      </c>
      <c r="J11" s="5">
        <v>19001768055</v>
      </c>
      <c r="K11" s="5" t="s">
        <v>53</v>
      </c>
      <c r="L11" s="5" t="s">
        <v>29</v>
      </c>
      <c r="M11" s="5" t="s">
        <v>29</v>
      </c>
      <c r="N11" s="5" t="s">
        <v>49</v>
      </c>
      <c r="O11" s="5">
        <v>9468</v>
      </c>
      <c r="P11" s="7">
        <v>44409.281759259262</v>
      </c>
      <c r="Q11" s="7">
        <v>44409.251435185186</v>
      </c>
      <c r="R11" s="5">
        <v>439842</v>
      </c>
      <c r="S11" s="5">
        <v>337586837</v>
      </c>
      <c r="T11" s="8">
        <v>9468010821064450</v>
      </c>
      <c r="U11" s="5" t="s">
        <v>32</v>
      </c>
      <c r="V11" s="4"/>
      <c r="W11" s="27" t="s">
        <v>8980</v>
      </c>
      <c r="X11" s="32">
        <v>96967</v>
      </c>
      <c r="Y11" s="25" t="e">
        <f>VLOOKUP(AERO!T11,Buzon!C:C,1,FALSE)</f>
        <v>#N/A</v>
      </c>
      <c r="Z11" s="12"/>
      <c r="AA11" s="28"/>
      <c r="AB11" s="12"/>
      <c r="AC11" s="12"/>
      <c r="AD11">
        <v>348</v>
      </c>
      <c r="AE11">
        <v>9270083</v>
      </c>
    </row>
    <row r="12" spans="1:32" ht="12" customHeight="1" x14ac:dyDescent="0.25">
      <c r="A12" s="5" t="s">
        <v>21</v>
      </c>
      <c r="B12" s="5" t="s">
        <v>33</v>
      </c>
      <c r="C12" s="5" t="s">
        <v>34</v>
      </c>
      <c r="D12" s="5">
        <v>18</v>
      </c>
      <c r="E12" s="5" t="s">
        <v>54</v>
      </c>
      <c r="F12" s="5" t="s">
        <v>25</v>
      </c>
      <c r="G12" s="5" t="s">
        <v>26</v>
      </c>
      <c r="H12" s="6">
        <v>348</v>
      </c>
      <c r="I12" s="5" t="s">
        <v>27</v>
      </c>
      <c r="J12" s="5">
        <v>19001768056</v>
      </c>
      <c r="K12" s="5" t="s">
        <v>55</v>
      </c>
      <c r="L12" s="5" t="s">
        <v>29</v>
      </c>
      <c r="M12" s="5" t="s">
        <v>29</v>
      </c>
      <c r="N12" s="5" t="s">
        <v>49</v>
      </c>
      <c r="O12" s="5">
        <v>9468</v>
      </c>
      <c r="P12" s="7">
        <v>44409.281759259262</v>
      </c>
      <c r="Q12" s="7">
        <v>44409.251435185186</v>
      </c>
      <c r="R12" s="5">
        <v>439842</v>
      </c>
      <c r="S12" s="5">
        <v>337586837</v>
      </c>
      <c r="T12" s="8">
        <v>9468010821064450</v>
      </c>
      <c r="U12" s="5" t="s">
        <v>32</v>
      </c>
      <c r="V12" s="4"/>
      <c r="W12" s="27" t="s">
        <v>8980</v>
      </c>
      <c r="X12" s="32">
        <v>96967</v>
      </c>
      <c r="Y12" s="25" t="e">
        <f>VLOOKUP(AERO!T12,Buzon!C:C,1,FALSE)</f>
        <v>#N/A</v>
      </c>
      <c r="Z12" s="12"/>
      <c r="AA12" s="28"/>
      <c r="AB12" s="12"/>
      <c r="AC12" s="12"/>
      <c r="AD12">
        <v>348</v>
      </c>
      <c r="AE12">
        <v>9270083</v>
      </c>
    </row>
    <row r="13" spans="1:32" ht="12" customHeight="1" x14ac:dyDescent="0.25">
      <c r="A13" s="5" t="s">
        <v>21</v>
      </c>
      <c r="B13" s="5" t="s">
        <v>33</v>
      </c>
      <c r="C13" s="5" t="s">
        <v>34</v>
      </c>
      <c r="D13" s="5">
        <v>19</v>
      </c>
      <c r="E13" s="5" t="s">
        <v>54</v>
      </c>
      <c r="F13" s="5" t="s">
        <v>25</v>
      </c>
      <c r="G13" s="5" t="s">
        <v>26</v>
      </c>
      <c r="H13" s="6">
        <v>348</v>
      </c>
      <c r="I13" s="5" t="s">
        <v>27</v>
      </c>
      <c r="J13" s="5">
        <v>19001768057</v>
      </c>
      <c r="K13" s="5" t="s">
        <v>56</v>
      </c>
      <c r="L13" s="5" t="s">
        <v>29</v>
      </c>
      <c r="M13" s="5" t="s">
        <v>29</v>
      </c>
      <c r="N13" s="5" t="s">
        <v>49</v>
      </c>
      <c r="O13" s="5">
        <v>9468</v>
      </c>
      <c r="P13" s="7">
        <v>44409.281770833331</v>
      </c>
      <c r="Q13" s="7">
        <v>44409.251435185186</v>
      </c>
      <c r="R13" s="5">
        <v>439842</v>
      </c>
      <c r="S13" s="5">
        <v>337586837</v>
      </c>
      <c r="T13" s="8">
        <v>9468010821064450</v>
      </c>
      <c r="U13" s="5" t="s">
        <v>32</v>
      </c>
      <c r="V13" s="4"/>
      <c r="W13" s="27" t="s">
        <v>8980</v>
      </c>
      <c r="X13" s="32">
        <v>96967</v>
      </c>
      <c r="Y13" s="25" t="e">
        <f>VLOOKUP(AERO!T13,Buzon!C:C,1,FALSE)</f>
        <v>#N/A</v>
      </c>
      <c r="Z13" s="12"/>
      <c r="AA13" s="28"/>
      <c r="AB13" s="12"/>
      <c r="AC13" s="12"/>
      <c r="AD13">
        <v>348</v>
      </c>
      <c r="AE13">
        <v>9270083</v>
      </c>
    </row>
    <row r="14" spans="1:32" ht="12" customHeight="1" x14ac:dyDescent="0.25">
      <c r="A14" s="5" t="s">
        <v>21</v>
      </c>
      <c r="B14" s="5" t="s">
        <v>22</v>
      </c>
      <c r="C14" s="5" t="s">
        <v>34</v>
      </c>
      <c r="D14" s="5">
        <v>40</v>
      </c>
      <c r="E14" s="5" t="s">
        <v>57</v>
      </c>
      <c r="F14" s="5" t="s">
        <v>25</v>
      </c>
      <c r="G14" s="5" t="s">
        <v>26</v>
      </c>
      <c r="H14" s="6">
        <v>348</v>
      </c>
      <c r="I14" s="5" t="s">
        <v>27</v>
      </c>
      <c r="J14" s="5">
        <v>19001768059</v>
      </c>
      <c r="K14" s="5" t="s">
        <v>58</v>
      </c>
      <c r="L14" s="5" t="s">
        <v>29</v>
      </c>
      <c r="M14" s="5" t="s">
        <v>30</v>
      </c>
      <c r="N14" s="5" t="s">
        <v>31</v>
      </c>
      <c r="O14" s="5">
        <v>9416</v>
      </c>
      <c r="P14" s="7">
        <v>44409.288726851853</v>
      </c>
      <c r="Q14" s="7">
        <v>44409.244953703703</v>
      </c>
      <c r="R14" s="5">
        <v>450635</v>
      </c>
      <c r="S14" s="5">
        <v>337587401</v>
      </c>
      <c r="T14" s="8">
        <v>9416010821065510</v>
      </c>
      <c r="U14" s="5" t="s">
        <v>32</v>
      </c>
      <c r="V14" s="4"/>
      <c r="W14" s="27" t="s">
        <v>8980</v>
      </c>
      <c r="X14" s="32">
        <v>96967</v>
      </c>
      <c r="Y14" s="25" t="e">
        <f>VLOOKUP(AERO!T14,Buzon!C:C,1,FALSE)</f>
        <v>#N/A</v>
      </c>
      <c r="Z14" s="12"/>
      <c r="AA14" s="28"/>
      <c r="AB14" s="12"/>
      <c r="AC14" s="12"/>
      <c r="AD14">
        <v>348</v>
      </c>
      <c r="AE14">
        <v>9270083</v>
      </c>
    </row>
    <row r="15" spans="1:32" ht="12" customHeight="1" x14ac:dyDescent="0.25">
      <c r="A15" s="5" t="s">
        <v>21</v>
      </c>
      <c r="B15" s="5" t="s">
        <v>22</v>
      </c>
      <c r="C15" s="5" t="s">
        <v>34</v>
      </c>
      <c r="D15" s="5">
        <v>21</v>
      </c>
      <c r="E15" s="5" t="s">
        <v>59</v>
      </c>
      <c r="F15" s="5" t="s">
        <v>25</v>
      </c>
      <c r="G15" s="5" t="s">
        <v>26</v>
      </c>
      <c r="H15" s="6">
        <v>348</v>
      </c>
      <c r="I15" s="5" t="s">
        <v>27</v>
      </c>
      <c r="J15" s="5">
        <v>19001768060</v>
      </c>
      <c r="K15" s="5" t="s">
        <v>60</v>
      </c>
      <c r="L15" s="5" t="s">
        <v>29</v>
      </c>
      <c r="M15" s="5" t="s">
        <v>30</v>
      </c>
      <c r="N15" s="5" t="s">
        <v>49</v>
      </c>
      <c r="O15" s="5">
        <v>9416</v>
      </c>
      <c r="P15" s="7">
        <v>44409.292048611111</v>
      </c>
      <c r="Q15" s="7">
        <v>44409.244953703703</v>
      </c>
      <c r="R15" s="5">
        <v>100603</v>
      </c>
      <c r="S15" s="5">
        <v>337587759</v>
      </c>
      <c r="T15" s="8">
        <v>9416010821070010</v>
      </c>
      <c r="U15" s="5" t="s">
        <v>32</v>
      </c>
      <c r="V15" s="4"/>
      <c r="W15" s="27" t="s">
        <v>8980</v>
      </c>
      <c r="X15" s="32">
        <v>96967</v>
      </c>
      <c r="Y15" s="25" t="e">
        <f>VLOOKUP(AERO!T15,Buzon!C:C,1,FALSE)</f>
        <v>#N/A</v>
      </c>
      <c r="Z15" s="12"/>
      <c r="AA15" s="28"/>
      <c r="AB15" s="12"/>
      <c r="AC15" s="12"/>
      <c r="AD15">
        <v>348</v>
      </c>
      <c r="AE15">
        <v>9270083</v>
      </c>
    </row>
    <row r="16" spans="1:32" ht="12" customHeight="1" x14ac:dyDescent="0.25">
      <c r="A16" s="5" t="s">
        <v>21</v>
      </c>
      <c r="B16" s="5" t="s">
        <v>22</v>
      </c>
      <c r="C16" s="5" t="s">
        <v>34</v>
      </c>
      <c r="D16" s="5">
        <v>22</v>
      </c>
      <c r="E16" s="5" t="s">
        <v>61</v>
      </c>
      <c r="F16" s="5" t="s">
        <v>25</v>
      </c>
      <c r="G16" s="5" t="s">
        <v>26</v>
      </c>
      <c r="H16" s="6">
        <v>348</v>
      </c>
      <c r="I16" s="5" t="s">
        <v>27</v>
      </c>
      <c r="J16" s="5">
        <v>19001768061</v>
      </c>
      <c r="K16" s="5" t="s">
        <v>62</v>
      </c>
      <c r="L16" s="5" t="s">
        <v>29</v>
      </c>
      <c r="M16" s="5" t="s">
        <v>30</v>
      </c>
      <c r="N16" s="5" t="s">
        <v>49</v>
      </c>
      <c r="O16" s="5">
        <v>9416</v>
      </c>
      <c r="P16" s="7">
        <v>44409.292048611111</v>
      </c>
      <c r="Q16" s="7">
        <v>44409.244953703703</v>
      </c>
      <c r="R16" s="5">
        <v>100603</v>
      </c>
      <c r="S16" s="5">
        <v>337587759</v>
      </c>
      <c r="T16" s="8">
        <v>9416010821070010</v>
      </c>
      <c r="U16" s="5" t="s">
        <v>32</v>
      </c>
      <c r="V16" s="4"/>
      <c r="W16" s="27" t="s">
        <v>8980</v>
      </c>
      <c r="X16" s="32">
        <v>96967</v>
      </c>
      <c r="Y16" s="25" t="e">
        <f>VLOOKUP(AERO!T16,Buzon!C:C,1,FALSE)</f>
        <v>#N/A</v>
      </c>
      <c r="Z16" s="12"/>
      <c r="AA16" s="28"/>
      <c r="AB16" s="12"/>
      <c r="AC16" s="12"/>
      <c r="AD16">
        <v>348</v>
      </c>
      <c r="AE16">
        <v>9270083</v>
      </c>
    </row>
    <row r="17" spans="1:31" ht="12" customHeight="1" x14ac:dyDescent="0.25">
      <c r="A17" s="5" t="s">
        <v>21</v>
      </c>
      <c r="B17" s="5" t="s">
        <v>33</v>
      </c>
      <c r="C17" s="5" t="s">
        <v>43</v>
      </c>
      <c r="D17" s="5">
        <v>12</v>
      </c>
      <c r="E17" s="5" t="s">
        <v>63</v>
      </c>
      <c r="F17" s="5" t="s">
        <v>25</v>
      </c>
      <c r="G17" s="5" t="s">
        <v>26</v>
      </c>
      <c r="H17" s="6">
        <v>348</v>
      </c>
      <c r="I17" s="5" t="s">
        <v>27</v>
      </c>
      <c r="J17" s="5">
        <v>19001768084</v>
      </c>
      <c r="K17" s="5" t="s">
        <v>64</v>
      </c>
      <c r="L17" s="5" t="s">
        <v>29</v>
      </c>
      <c r="M17" s="5" t="s">
        <v>29</v>
      </c>
      <c r="N17" s="5" t="s">
        <v>31</v>
      </c>
      <c r="O17" s="5">
        <v>9468</v>
      </c>
      <c r="P17" s="7">
        <v>44409.334027777775</v>
      </c>
      <c r="Q17" s="7">
        <v>44409.251435185186</v>
      </c>
      <c r="R17" s="5">
        <v>110701</v>
      </c>
      <c r="S17" s="5">
        <v>337594375</v>
      </c>
      <c r="T17" s="8">
        <v>9468010821080040</v>
      </c>
      <c r="U17" s="5" t="s">
        <v>32</v>
      </c>
      <c r="V17" s="4"/>
      <c r="W17" s="27" t="s">
        <v>8980</v>
      </c>
      <c r="X17" s="32">
        <v>96967</v>
      </c>
      <c r="Y17" s="25" t="e">
        <f>VLOOKUP(AERO!T17,Buzon!C:C,1,FALSE)</f>
        <v>#N/A</v>
      </c>
      <c r="Z17" s="12"/>
      <c r="AA17" s="28"/>
      <c r="AB17" s="12"/>
      <c r="AC17" s="12"/>
      <c r="AD17">
        <v>348</v>
      </c>
      <c r="AE17">
        <v>9270083</v>
      </c>
    </row>
    <row r="18" spans="1:31" ht="12" customHeight="1" x14ac:dyDescent="0.25">
      <c r="A18" s="5" t="s">
        <v>21</v>
      </c>
      <c r="B18" s="5" t="s">
        <v>22</v>
      </c>
      <c r="C18" s="5" t="s">
        <v>65</v>
      </c>
      <c r="D18" s="5">
        <v>4</v>
      </c>
      <c r="E18" s="5" t="s">
        <v>66</v>
      </c>
      <c r="F18" s="5" t="s">
        <v>25</v>
      </c>
      <c r="G18" s="5" t="s">
        <v>26</v>
      </c>
      <c r="H18" s="6">
        <v>348</v>
      </c>
      <c r="I18" s="5" t="s">
        <v>27</v>
      </c>
      <c r="J18" s="5">
        <v>19001768095</v>
      </c>
      <c r="K18" s="5" t="s">
        <v>67</v>
      </c>
      <c r="L18" s="5" t="s">
        <v>29</v>
      </c>
      <c r="M18" s="5" t="s">
        <v>30</v>
      </c>
      <c r="N18" s="5" t="s">
        <v>31</v>
      </c>
      <c r="O18" s="5">
        <v>9416</v>
      </c>
      <c r="P18" s="7">
        <v>44409.339282407411</v>
      </c>
      <c r="Q18" s="7">
        <v>44409.244953703703</v>
      </c>
      <c r="R18" s="5">
        <v>507081</v>
      </c>
      <c r="S18" s="5">
        <v>337595741</v>
      </c>
      <c r="T18" s="8">
        <v>9416010821080740</v>
      </c>
      <c r="U18" s="5" t="s">
        <v>32</v>
      </c>
      <c r="V18" s="4"/>
      <c r="W18" s="27" t="s">
        <v>8980</v>
      </c>
      <c r="X18" s="32">
        <v>96967</v>
      </c>
      <c r="Y18" s="25" t="e">
        <f>VLOOKUP(AERO!T18,Buzon!C:C,1,FALSE)</f>
        <v>#N/A</v>
      </c>
      <c r="Z18" s="12"/>
      <c r="AA18" s="28"/>
      <c r="AB18" s="12"/>
      <c r="AC18" s="12"/>
      <c r="AD18">
        <v>348</v>
      </c>
      <c r="AE18">
        <v>9270083</v>
      </c>
    </row>
    <row r="19" spans="1:31" ht="12" customHeight="1" x14ac:dyDescent="0.25">
      <c r="A19" s="5" t="s">
        <v>21</v>
      </c>
      <c r="B19" s="5" t="s">
        <v>33</v>
      </c>
      <c r="C19" s="5" t="s">
        <v>43</v>
      </c>
      <c r="D19" s="5">
        <v>19</v>
      </c>
      <c r="E19" s="5" t="s">
        <v>68</v>
      </c>
      <c r="F19" s="5" t="s">
        <v>25</v>
      </c>
      <c r="G19" s="5" t="s">
        <v>26</v>
      </c>
      <c r="H19" s="6">
        <v>348</v>
      </c>
      <c r="I19" s="5" t="s">
        <v>27</v>
      </c>
      <c r="J19" s="5">
        <v>19001768110</v>
      </c>
      <c r="K19" s="5" t="s">
        <v>69</v>
      </c>
      <c r="L19" s="5" t="s">
        <v>29</v>
      </c>
      <c r="M19" s="5" t="s">
        <v>29</v>
      </c>
      <c r="N19" s="5" t="s">
        <v>31</v>
      </c>
      <c r="O19" s="5">
        <v>9468</v>
      </c>
      <c r="P19" s="7">
        <v>44409.374537037038</v>
      </c>
      <c r="Q19" s="7">
        <v>44409.251435185186</v>
      </c>
      <c r="R19" s="5">
        <v>91509</v>
      </c>
      <c r="S19" s="5">
        <v>337608394</v>
      </c>
      <c r="T19" s="8">
        <v>9468010821085840</v>
      </c>
      <c r="U19" s="5" t="s">
        <v>32</v>
      </c>
      <c r="V19" s="4"/>
      <c r="W19" s="27" t="s">
        <v>8980</v>
      </c>
      <c r="X19" s="32">
        <v>96967</v>
      </c>
      <c r="Y19" s="25" t="e">
        <f>VLOOKUP(AERO!T19,Buzon!C:C,1,FALSE)</f>
        <v>#N/A</v>
      </c>
      <c r="Z19" s="12"/>
      <c r="AA19" s="28"/>
      <c r="AB19" s="12"/>
      <c r="AC19" s="12"/>
      <c r="AD19">
        <v>348</v>
      </c>
      <c r="AE19">
        <v>9270083</v>
      </c>
    </row>
    <row r="20" spans="1:31" ht="12" customHeight="1" x14ac:dyDescent="0.25">
      <c r="A20" s="5" t="s">
        <v>21</v>
      </c>
      <c r="B20" s="5" t="s">
        <v>22</v>
      </c>
      <c r="C20" s="5" t="s">
        <v>43</v>
      </c>
      <c r="D20" s="5">
        <v>29</v>
      </c>
      <c r="E20" s="5" t="s">
        <v>70</v>
      </c>
      <c r="F20" s="5" t="s">
        <v>71</v>
      </c>
      <c r="G20" s="5" t="s">
        <v>26</v>
      </c>
      <c r="H20" s="6">
        <v>174</v>
      </c>
      <c r="I20" s="5" t="s">
        <v>27</v>
      </c>
      <c r="J20" s="5">
        <v>19001768113</v>
      </c>
      <c r="K20" s="5" t="s">
        <v>72</v>
      </c>
      <c r="L20" s="5" t="s">
        <v>29</v>
      </c>
      <c r="M20" s="5" t="s">
        <v>30</v>
      </c>
      <c r="N20" s="5" t="s">
        <v>31</v>
      </c>
      <c r="O20" s="5">
        <v>9416</v>
      </c>
      <c r="P20" s="7">
        <v>44409.381736111114</v>
      </c>
      <c r="Q20" s="7">
        <v>44409.244953703703</v>
      </c>
      <c r="R20" s="5">
        <v>799262</v>
      </c>
      <c r="S20" s="5">
        <v>337611707</v>
      </c>
      <c r="T20" s="8">
        <v>9416010821090910</v>
      </c>
      <c r="U20" s="5" t="s">
        <v>32</v>
      </c>
      <c r="V20" s="4"/>
      <c r="W20" s="27" t="s">
        <v>8980</v>
      </c>
      <c r="X20" s="32">
        <v>96967</v>
      </c>
      <c r="Y20" s="25" t="e">
        <f>VLOOKUP(AERO!T20,Buzon!C:C,1,FALSE)</f>
        <v>#N/A</v>
      </c>
      <c r="Z20" s="12"/>
      <c r="AA20" s="28"/>
      <c r="AB20" s="12"/>
      <c r="AC20" s="12"/>
      <c r="AD20">
        <v>174</v>
      </c>
      <c r="AE20">
        <v>9270083</v>
      </c>
    </row>
    <row r="21" spans="1:31" ht="12" customHeight="1" x14ac:dyDescent="0.25">
      <c r="A21" s="5" t="s">
        <v>21</v>
      </c>
      <c r="B21" s="5" t="s">
        <v>33</v>
      </c>
      <c r="C21" s="5" t="s">
        <v>43</v>
      </c>
      <c r="D21" s="5">
        <v>6</v>
      </c>
      <c r="E21" s="5" t="s">
        <v>73</v>
      </c>
      <c r="F21" s="5" t="s">
        <v>25</v>
      </c>
      <c r="G21" s="5" t="s">
        <v>26</v>
      </c>
      <c r="H21" s="6">
        <v>348</v>
      </c>
      <c r="I21" s="5" t="s">
        <v>27</v>
      </c>
      <c r="J21" s="5">
        <v>19001768114</v>
      </c>
      <c r="K21" s="5" t="s">
        <v>74</v>
      </c>
      <c r="L21" s="5" t="s">
        <v>29</v>
      </c>
      <c r="M21" s="5" t="s">
        <v>29</v>
      </c>
      <c r="N21" s="5" t="s">
        <v>31</v>
      </c>
      <c r="O21" s="5">
        <v>9468</v>
      </c>
      <c r="P21" s="7">
        <v>44409.383402777778</v>
      </c>
      <c r="Q21" s="7">
        <v>44409.251435185186</v>
      </c>
      <c r="R21" s="5">
        <v>20143</v>
      </c>
      <c r="S21" s="5">
        <v>337612512</v>
      </c>
      <c r="T21" s="8">
        <v>9468010821091130</v>
      </c>
      <c r="U21" s="5" t="s">
        <v>32</v>
      </c>
      <c r="V21" s="4"/>
      <c r="W21" s="27" t="s">
        <v>8980</v>
      </c>
      <c r="X21" s="32">
        <v>96967</v>
      </c>
      <c r="Y21" s="25" t="e">
        <f>VLOOKUP(AERO!T21,Buzon!C:C,1,FALSE)</f>
        <v>#N/A</v>
      </c>
      <c r="Z21" s="12"/>
      <c r="AA21" s="28"/>
      <c r="AB21" s="12"/>
      <c r="AC21" s="12"/>
      <c r="AD21">
        <v>348</v>
      </c>
      <c r="AE21">
        <v>9270083</v>
      </c>
    </row>
    <row r="22" spans="1:31" ht="12" customHeight="1" x14ac:dyDescent="0.25">
      <c r="A22" s="5" t="s">
        <v>21</v>
      </c>
      <c r="B22" s="5" t="s">
        <v>22</v>
      </c>
      <c r="C22" s="5" t="s">
        <v>43</v>
      </c>
      <c r="D22" s="5">
        <v>21</v>
      </c>
      <c r="E22" s="5" t="s">
        <v>75</v>
      </c>
      <c r="F22" s="5" t="s">
        <v>25</v>
      </c>
      <c r="G22" s="5" t="s">
        <v>26</v>
      </c>
      <c r="H22" s="6">
        <v>348</v>
      </c>
      <c r="I22" s="5" t="s">
        <v>27</v>
      </c>
      <c r="J22" s="5">
        <v>19001768117</v>
      </c>
      <c r="K22" s="5" t="s">
        <v>76</v>
      </c>
      <c r="L22" s="5" t="s">
        <v>29</v>
      </c>
      <c r="M22" s="5" t="s">
        <v>30</v>
      </c>
      <c r="N22" s="5" t="s">
        <v>31</v>
      </c>
      <c r="O22" s="5">
        <v>9416</v>
      </c>
      <c r="P22" s="7">
        <v>44409.398402777777</v>
      </c>
      <c r="Q22" s="7">
        <v>44409.244953703703</v>
      </c>
      <c r="R22" s="5">
        <v>14549</v>
      </c>
      <c r="S22" s="5">
        <v>337621505</v>
      </c>
      <c r="T22" s="8">
        <v>9416010821093300</v>
      </c>
      <c r="U22" s="5" t="s">
        <v>32</v>
      </c>
      <c r="V22" s="4"/>
      <c r="W22" s="27" t="s">
        <v>8980</v>
      </c>
      <c r="X22" s="32">
        <v>96967</v>
      </c>
      <c r="Y22" s="25" t="e">
        <f>VLOOKUP(AERO!T22,Buzon!C:C,1,FALSE)</f>
        <v>#N/A</v>
      </c>
      <c r="Z22" s="12"/>
      <c r="AA22" s="28"/>
      <c r="AB22" s="12"/>
      <c r="AC22" s="12"/>
      <c r="AD22">
        <v>348</v>
      </c>
      <c r="AE22">
        <v>9270083</v>
      </c>
    </row>
    <row r="23" spans="1:31" ht="12" customHeight="1" x14ac:dyDescent="0.25">
      <c r="A23" s="5" t="s">
        <v>21</v>
      </c>
      <c r="B23" s="5" t="s">
        <v>22</v>
      </c>
      <c r="C23" s="5" t="s">
        <v>43</v>
      </c>
      <c r="D23" s="5">
        <v>22</v>
      </c>
      <c r="E23" s="5" t="s">
        <v>77</v>
      </c>
      <c r="F23" s="5" t="s">
        <v>25</v>
      </c>
      <c r="G23" s="5" t="s">
        <v>26</v>
      </c>
      <c r="H23" s="6">
        <v>348</v>
      </c>
      <c r="I23" s="5" t="s">
        <v>27</v>
      </c>
      <c r="J23" s="5">
        <v>19001768118</v>
      </c>
      <c r="K23" s="5" t="s">
        <v>78</v>
      </c>
      <c r="L23" s="5" t="s">
        <v>29</v>
      </c>
      <c r="M23" s="5" t="s">
        <v>30</v>
      </c>
      <c r="N23" s="5" t="s">
        <v>31</v>
      </c>
      <c r="O23" s="5">
        <v>9416</v>
      </c>
      <c r="P23" s="7">
        <v>44409.398414351854</v>
      </c>
      <c r="Q23" s="7">
        <v>44409.244953703703</v>
      </c>
      <c r="R23" s="5">
        <v>14549</v>
      </c>
      <c r="S23" s="5">
        <v>337621505</v>
      </c>
      <c r="T23" s="8">
        <v>9416010821093300</v>
      </c>
      <c r="U23" s="5" t="s">
        <v>32</v>
      </c>
      <c r="V23" s="4"/>
      <c r="W23" s="27" t="s">
        <v>8980</v>
      </c>
      <c r="X23" s="32">
        <v>96967</v>
      </c>
      <c r="Y23" s="25" t="e">
        <f>VLOOKUP(AERO!T23,Buzon!C:C,1,FALSE)</f>
        <v>#N/A</v>
      </c>
      <c r="Z23" s="12"/>
      <c r="AA23" s="28"/>
      <c r="AB23" s="12"/>
      <c r="AC23" s="12"/>
      <c r="AD23">
        <v>348</v>
      </c>
      <c r="AE23">
        <v>9270083</v>
      </c>
    </row>
    <row r="24" spans="1:31" ht="12" customHeight="1" x14ac:dyDescent="0.25">
      <c r="A24" s="5" t="s">
        <v>21</v>
      </c>
      <c r="B24" s="5" t="s">
        <v>33</v>
      </c>
      <c r="C24" s="5" t="s">
        <v>79</v>
      </c>
      <c r="D24" s="5">
        <v>7</v>
      </c>
      <c r="E24" s="5" t="s">
        <v>80</v>
      </c>
      <c r="F24" s="5" t="s">
        <v>25</v>
      </c>
      <c r="G24" s="5" t="s">
        <v>26</v>
      </c>
      <c r="H24" s="6">
        <v>348</v>
      </c>
      <c r="I24" s="5" t="s">
        <v>27</v>
      </c>
      <c r="J24" s="5">
        <v>19001768119</v>
      </c>
      <c r="K24" s="5" t="s">
        <v>81</v>
      </c>
      <c r="L24" s="5" t="s">
        <v>29</v>
      </c>
      <c r="M24" s="5" t="s">
        <v>29</v>
      </c>
      <c r="N24" s="5" t="s">
        <v>31</v>
      </c>
      <c r="O24" s="5">
        <v>9468</v>
      </c>
      <c r="P24" s="7">
        <v>44409.401909722219</v>
      </c>
      <c r="Q24" s="7">
        <v>44409.251435185186</v>
      </c>
      <c r="R24" s="5">
        <v>301044</v>
      </c>
      <c r="S24" s="5">
        <v>337623807</v>
      </c>
      <c r="T24" s="8">
        <v>9468010821093800</v>
      </c>
      <c r="U24" s="5" t="s">
        <v>32</v>
      </c>
      <c r="V24" s="4"/>
      <c r="W24" s="27" t="s">
        <v>8980</v>
      </c>
      <c r="X24" s="32">
        <v>96967</v>
      </c>
      <c r="Y24" s="25" t="e">
        <f>VLOOKUP(AERO!T24,Buzon!C:C,1,FALSE)</f>
        <v>#N/A</v>
      </c>
      <c r="Z24" s="12"/>
      <c r="AA24" s="12"/>
      <c r="AB24" s="12"/>
      <c r="AC24" s="12"/>
      <c r="AD24">
        <v>348</v>
      </c>
      <c r="AE24">
        <v>9270083</v>
      </c>
    </row>
    <row r="25" spans="1:31" ht="12" customHeight="1" x14ac:dyDescent="0.25">
      <c r="A25" s="5" t="s">
        <v>21</v>
      </c>
      <c r="B25" s="5" t="s">
        <v>33</v>
      </c>
      <c r="C25" s="5" t="s">
        <v>79</v>
      </c>
      <c r="D25" s="5">
        <v>16</v>
      </c>
      <c r="E25" s="5" t="s">
        <v>82</v>
      </c>
      <c r="F25" s="5" t="s">
        <v>25</v>
      </c>
      <c r="G25" s="5" t="s">
        <v>26</v>
      </c>
      <c r="H25" s="6">
        <v>348</v>
      </c>
      <c r="I25" s="5" t="s">
        <v>27</v>
      </c>
      <c r="J25" s="5">
        <v>19001768123</v>
      </c>
      <c r="K25" s="5" t="s">
        <v>83</v>
      </c>
      <c r="L25" s="5" t="s">
        <v>29</v>
      </c>
      <c r="M25" s="5" t="s">
        <v>29</v>
      </c>
      <c r="N25" s="5" t="s">
        <v>31</v>
      </c>
      <c r="O25" s="5">
        <v>9468</v>
      </c>
      <c r="P25" s="7">
        <v>44409.43577546296</v>
      </c>
      <c r="Q25" s="7">
        <v>44409.251435185186</v>
      </c>
      <c r="R25" s="5">
        <v>17504</v>
      </c>
      <c r="S25" s="5">
        <v>337651022</v>
      </c>
      <c r="T25" s="8">
        <v>9468010821102630</v>
      </c>
      <c r="U25" s="5" t="s">
        <v>32</v>
      </c>
      <c r="V25" s="4"/>
      <c r="W25" s="27" t="s">
        <v>8980</v>
      </c>
      <c r="X25" s="32">
        <v>96967</v>
      </c>
      <c r="Y25" s="25" t="e">
        <f>VLOOKUP(AERO!T25,Buzon!C:C,1,FALSE)</f>
        <v>#N/A</v>
      </c>
      <c r="Z25" s="12"/>
      <c r="AA25" s="12"/>
      <c r="AB25" s="12"/>
      <c r="AC25" s="12"/>
      <c r="AD25">
        <v>348</v>
      </c>
      <c r="AE25">
        <v>9270083</v>
      </c>
    </row>
    <row r="26" spans="1:31" ht="12" customHeight="1" x14ac:dyDescent="0.25">
      <c r="A26" s="5" t="s">
        <v>21</v>
      </c>
      <c r="B26" s="5" t="s">
        <v>22</v>
      </c>
      <c r="C26" s="5" t="s">
        <v>79</v>
      </c>
      <c r="D26" s="5">
        <v>9</v>
      </c>
      <c r="E26" s="5" t="s">
        <v>84</v>
      </c>
      <c r="F26" s="5" t="s">
        <v>25</v>
      </c>
      <c r="G26" s="5" t="s">
        <v>26</v>
      </c>
      <c r="H26" s="6">
        <v>348</v>
      </c>
      <c r="I26" s="5" t="s">
        <v>27</v>
      </c>
      <c r="J26" s="5">
        <v>19001768126</v>
      </c>
      <c r="K26" s="5" t="s">
        <v>85</v>
      </c>
      <c r="L26" s="5" t="s">
        <v>29</v>
      </c>
      <c r="M26" s="5" t="s">
        <v>30</v>
      </c>
      <c r="N26" s="5" t="s">
        <v>31</v>
      </c>
      <c r="O26" s="5">
        <v>9416</v>
      </c>
      <c r="P26" s="7">
        <v>44409.438344907408</v>
      </c>
      <c r="Q26" s="7">
        <v>44409.244953703703</v>
      </c>
      <c r="R26" s="5">
        <v>10925</v>
      </c>
      <c r="S26" s="5">
        <v>337653147</v>
      </c>
      <c r="T26" s="8">
        <v>9416010821103050</v>
      </c>
      <c r="U26" s="5" t="s">
        <v>32</v>
      </c>
      <c r="V26" s="4"/>
      <c r="W26" s="27" t="s">
        <v>8980</v>
      </c>
      <c r="X26" s="32">
        <v>96967</v>
      </c>
      <c r="Y26" s="25" t="e">
        <f>VLOOKUP(AERO!T26,Buzon!C:C,1,FALSE)</f>
        <v>#N/A</v>
      </c>
      <c r="Z26"/>
      <c r="AD26">
        <v>348</v>
      </c>
      <c r="AE26">
        <v>9270083</v>
      </c>
    </row>
    <row r="27" spans="1:31" ht="12" customHeight="1" x14ac:dyDescent="0.25">
      <c r="A27" s="5" t="s">
        <v>21</v>
      </c>
      <c r="B27" s="5" t="s">
        <v>33</v>
      </c>
      <c r="C27" s="5" t="s">
        <v>79</v>
      </c>
      <c r="D27" s="5">
        <v>24</v>
      </c>
      <c r="E27" s="5" t="s">
        <v>86</v>
      </c>
      <c r="F27" s="5" t="s">
        <v>25</v>
      </c>
      <c r="G27" s="5" t="s">
        <v>26</v>
      </c>
      <c r="H27" s="6">
        <v>348</v>
      </c>
      <c r="I27" s="5" t="s">
        <v>27</v>
      </c>
      <c r="J27" s="5">
        <v>19001768127</v>
      </c>
      <c r="K27" s="5" t="s">
        <v>87</v>
      </c>
      <c r="L27" s="5" t="s">
        <v>29</v>
      </c>
      <c r="M27" s="5" t="s">
        <v>29</v>
      </c>
      <c r="N27" s="5" t="s">
        <v>49</v>
      </c>
      <c r="O27" s="5">
        <v>9468</v>
      </c>
      <c r="P27" s="7">
        <v>44409.439479166664</v>
      </c>
      <c r="Q27" s="7">
        <v>44409.251435185186</v>
      </c>
      <c r="R27" s="5">
        <v>275445</v>
      </c>
      <c r="S27" s="5">
        <v>337653948</v>
      </c>
      <c r="T27" s="8">
        <v>9468010821103200</v>
      </c>
      <c r="U27" s="5" t="s">
        <v>32</v>
      </c>
      <c r="V27" s="4"/>
      <c r="W27" s="27" t="s">
        <v>8980</v>
      </c>
      <c r="X27" s="32">
        <v>96967</v>
      </c>
      <c r="Y27" s="25" t="e">
        <f>VLOOKUP(AERO!T27,Buzon!C:C,1,FALSE)</f>
        <v>#N/A</v>
      </c>
      <c r="Z27"/>
      <c r="AD27">
        <v>348</v>
      </c>
      <c r="AE27">
        <v>9270083</v>
      </c>
    </row>
    <row r="28" spans="1:31" ht="12" customHeight="1" x14ac:dyDescent="0.25">
      <c r="A28" s="5" t="s">
        <v>21</v>
      </c>
      <c r="B28" s="5" t="s">
        <v>22</v>
      </c>
      <c r="C28" s="5" t="s">
        <v>79</v>
      </c>
      <c r="D28" s="5">
        <v>33</v>
      </c>
      <c r="E28" s="5" t="s">
        <v>88</v>
      </c>
      <c r="F28" s="5" t="s">
        <v>25</v>
      </c>
      <c r="G28" s="5" t="s">
        <v>26</v>
      </c>
      <c r="H28" s="6">
        <v>348</v>
      </c>
      <c r="I28" s="5" t="s">
        <v>27</v>
      </c>
      <c r="J28" s="5">
        <v>19001768128</v>
      </c>
      <c r="K28" s="5" t="s">
        <v>89</v>
      </c>
      <c r="L28" s="5" t="s">
        <v>29</v>
      </c>
      <c r="M28" s="5" t="s">
        <v>30</v>
      </c>
      <c r="N28" s="5" t="s">
        <v>49</v>
      </c>
      <c r="O28" s="5">
        <v>9416</v>
      </c>
      <c r="P28" s="7">
        <v>44409.439687500002</v>
      </c>
      <c r="Q28" s="7">
        <v>44409.244953703703</v>
      </c>
      <c r="R28" s="5">
        <v>278924</v>
      </c>
      <c r="S28" s="5">
        <v>337654174</v>
      </c>
      <c r="T28" s="8">
        <v>9416010821103230</v>
      </c>
      <c r="U28" s="5" t="s">
        <v>32</v>
      </c>
      <c r="V28" s="4"/>
      <c r="W28" s="27" t="s">
        <v>8980</v>
      </c>
      <c r="X28" s="32">
        <v>96967</v>
      </c>
      <c r="Y28" s="25" t="e">
        <f>VLOOKUP(AERO!T28,Buzon!C:C,1,FALSE)</f>
        <v>#N/A</v>
      </c>
      <c r="Z28"/>
      <c r="AD28">
        <v>348</v>
      </c>
      <c r="AE28">
        <v>9270083</v>
      </c>
    </row>
    <row r="29" spans="1:31" ht="12" customHeight="1" x14ac:dyDescent="0.25">
      <c r="A29" s="5" t="s">
        <v>21</v>
      </c>
      <c r="B29" s="5" t="s">
        <v>22</v>
      </c>
      <c r="C29" s="5" t="s">
        <v>79</v>
      </c>
      <c r="D29" s="5">
        <v>4</v>
      </c>
      <c r="E29" s="5" t="s">
        <v>90</v>
      </c>
      <c r="F29" s="5" t="s">
        <v>25</v>
      </c>
      <c r="G29" s="5" t="s">
        <v>26</v>
      </c>
      <c r="H29" s="6">
        <v>348</v>
      </c>
      <c r="I29" s="5" t="s">
        <v>27</v>
      </c>
      <c r="J29" s="5">
        <v>19001768129</v>
      </c>
      <c r="K29" s="5" t="s">
        <v>91</v>
      </c>
      <c r="L29" s="5" t="s">
        <v>29</v>
      </c>
      <c r="M29" s="5" t="s">
        <v>30</v>
      </c>
      <c r="N29" s="5" t="s">
        <v>49</v>
      </c>
      <c r="O29" s="5">
        <v>9416</v>
      </c>
      <c r="P29" s="7">
        <v>44409.440243055556</v>
      </c>
      <c r="Q29" s="7">
        <v>44409.244953703703</v>
      </c>
      <c r="R29" s="5">
        <v>284411</v>
      </c>
      <c r="S29" s="5">
        <v>337654698</v>
      </c>
      <c r="T29" s="8">
        <v>9416010821103330</v>
      </c>
      <c r="U29" s="5" t="s">
        <v>32</v>
      </c>
      <c r="V29" s="4"/>
      <c r="W29" s="27" t="s">
        <v>8980</v>
      </c>
      <c r="X29" s="32">
        <v>96967</v>
      </c>
      <c r="Y29" s="25" t="e">
        <f>VLOOKUP(AERO!T29,Buzon!C:C,1,FALSE)</f>
        <v>#N/A</v>
      </c>
      <c r="Z29"/>
      <c r="AD29">
        <v>348</v>
      </c>
      <c r="AE29">
        <v>9270083</v>
      </c>
    </row>
    <row r="30" spans="1:31" ht="12" customHeight="1" x14ac:dyDescent="0.25">
      <c r="A30" s="5" t="s">
        <v>21</v>
      </c>
      <c r="B30" s="5" t="s">
        <v>33</v>
      </c>
      <c r="C30" s="5" t="s">
        <v>79</v>
      </c>
      <c r="D30" s="5">
        <v>13</v>
      </c>
      <c r="E30" s="5" t="s">
        <v>92</v>
      </c>
      <c r="F30" s="5" t="s">
        <v>25</v>
      </c>
      <c r="G30" s="5" t="s">
        <v>26</v>
      </c>
      <c r="H30" s="6">
        <v>348</v>
      </c>
      <c r="I30" s="5" t="s">
        <v>27</v>
      </c>
      <c r="J30" s="5">
        <v>19001768133</v>
      </c>
      <c r="K30" s="5" t="s">
        <v>93</v>
      </c>
      <c r="L30" s="5" t="s">
        <v>29</v>
      </c>
      <c r="M30" s="5" t="s">
        <v>29</v>
      </c>
      <c r="N30" s="5" t="s">
        <v>49</v>
      </c>
      <c r="O30" s="5">
        <v>9468</v>
      </c>
      <c r="P30" s="7">
        <v>44409.443310185183</v>
      </c>
      <c r="Q30" s="7">
        <v>44409.251435185186</v>
      </c>
      <c r="R30" s="5">
        <v>315505</v>
      </c>
      <c r="S30" s="5">
        <v>337657162</v>
      </c>
      <c r="T30" s="8">
        <v>9468010821103750</v>
      </c>
      <c r="U30" s="5" t="s">
        <v>32</v>
      </c>
      <c r="V30" s="4"/>
      <c r="W30" s="27" t="s">
        <v>8980</v>
      </c>
      <c r="X30" s="32">
        <v>96967</v>
      </c>
      <c r="Y30" s="25" t="e">
        <f>VLOOKUP(AERO!T30,Buzon!C:C,1,FALSE)</f>
        <v>#N/A</v>
      </c>
      <c r="Z30"/>
      <c r="AD30">
        <v>348</v>
      </c>
      <c r="AE30">
        <v>9270083</v>
      </c>
    </row>
    <row r="31" spans="1:31" ht="12" customHeight="1" x14ac:dyDescent="0.25">
      <c r="A31" s="5" t="s">
        <v>21</v>
      </c>
      <c r="B31" s="5" t="s">
        <v>33</v>
      </c>
      <c r="C31" s="5" t="s">
        <v>79</v>
      </c>
      <c r="D31" s="5">
        <v>14</v>
      </c>
      <c r="E31" s="5" t="s">
        <v>94</v>
      </c>
      <c r="F31" s="5" t="s">
        <v>25</v>
      </c>
      <c r="G31" s="5" t="s">
        <v>26</v>
      </c>
      <c r="H31" s="6">
        <v>348</v>
      </c>
      <c r="I31" s="5" t="s">
        <v>27</v>
      </c>
      <c r="J31" s="5">
        <v>19001768134</v>
      </c>
      <c r="K31" s="5" t="s">
        <v>95</v>
      </c>
      <c r="L31" s="5" t="s">
        <v>29</v>
      </c>
      <c r="M31" s="5" t="s">
        <v>29</v>
      </c>
      <c r="N31" s="5" t="s">
        <v>49</v>
      </c>
      <c r="O31" s="5">
        <v>9468</v>
      </c>
      <c r="P31" s="7">
        <v>44409.443310185183</v>
      </c>
      <c r="Q31" s="7">
        <v>44409.251435185186</v>
      </c>
      <c r="R31" s="5">
        <v>315505</v>
      </c>
      <c r="S31" s="5">
        <v>337657162</v>
      </c>
      <c r="T31" s="8">
        <v>9468010821103750</v>
      </c>
      <c r="U31" s="5" t="s">
        <v>32</v>
      </c>
      <c r="V31" s="4"/>
      <c r="W31" s="27" t="s">
        <v>8980</v>
      </c>
      <c r="X31" s="32">
        <v>96967</v>
      </c>
      <c r="Y31" s="25" t="e">
        <f>VLOOKUP(AERO!T31,Buzon!C:C,1,FALSE)</f>
        <v>#N/A</v>
      </c>
      <c r="Z31"/>
      <c r="AD31">
        <v>348</v>
      </c>
      <c r="AE31">
        <v>9270083</v>
      </c>
    </row>
    <row r="32" spans="1:31" ht="12" customHeight="1" x14ac:dyDescent="0.25">
      <c r="A32" s="5" t="s">
        <v>21</v>
      </c>
      <c r="B32" s="5" t="s">
        <v>33</v>
      </c>
      <c r="C32" s="5" t="s">
        <v>96</v>
      </c>
      <c r="D32" s="5">
        <v>17</v>
      </c>
      <c r="E32" s="5" t="s">
        <v>97</v>
      </c>
      <c r="F32" s="5" t="s">
        <v>25</v>
      </c>
      <c r="G32" s="5" t="s">
        <v>26</v>
      </c>
      <c r="H32" s="6">
        <v>348</v>
      </c>
      <c r="I32" s="5" t="s">
        <v>27</v>
      </c>
      <c r="J32" s="5">
        <v>19001768148</v>
      </c>
      <c r="K32" s="5" t="s">
        <v>98</v>
      </c>
      <c r="L32" s="5" t="s">
        <v>29</v>
      </c>
      <c r="M32" s="5" t="s">
        <v>29</v>
      </c>
      <c r="N32" s="5" t="s">
        <v>31</v>
      </c>
      <c r="O32" s="5">
        <v>9468</v>
      </c>
      <c r="P32" s="7">
        <v>44409.452662037038</v>
      </c>
      <c r="Q32" s="7">
        <v>44409.251435185186</v>
      </c>
      <c r="R32" s="5">
        <v>497792</v>
      </c>
      <c r="S32" s="5">
        <v>337665450</v>
      </c>
      <c r="T32" s="8">
        <v>9468010821105100</v>
      </c>
      <c r="U32" s="5" t="s">
        <v>32</v>
      </c>
      <c r="V32" s="4"/>
      <c r="W32" s="27" t="s">
        <v>8980</v>
      </c>
      <c r="X32" s="32">
        <v>96967</v>
      </c>
      <c r="Y32" s="25" t="e">
        <f>VLOOKUP(AERO!T32,Buzon!C:C,1,FALSE)</f>
        <v>#N/A</v>
      </c>
      <c r="Z32"/>
      <c r="AD32">
        <v>348</v>
      </c>
      <c r="AE32">
        <v>9270083</v>
      </c>
    </row>
    <row r="33" spans="1:31" ht="12" customHeight="1" x14ac:dyDescent="0.25">
      <c r="A33" s="5" t="s">
        <v>21</v>
      </c>
      <c r="B33" s="5" t="s">
        <v>33</v>
      </c>
      <c r="C33" s="5" t="s">
        <v>79</v>
      </c>
      <c r="D33" s="5">
        <v>30</v>
      </c>
      <c r="E33" s="5" t="s">
        <v>99</v>
      </c>
      <c r="F33" s="5" t="s">
        <v>25</v>
      </c>
      <c r="G33" s="5" t="s">
        <v>26</v>
      </c>
      <c r="H33" s="6">
        <v>348</v>
      </c>
      <c r="I33" s="5" t="s">
        <v>27</v>
      </c>
      <c r="J33" s="5">
        <v>19001768152</v>
      </c>
      <c r="K33" s="5" t="s">
        <v>100</v>
      </c>
      <c r="L33" s="5" t="s">
        <v>29</v>
      </c>
      <c r="M33" s="5" t="s">
        <v>29</v>
      </c>
      <c r="N33" s="5" t="s">
        <v>31</v>
      </c>
      <c r="O33" s="5">
        <v>9468</v>
      </c>
      <c r="P33" s="7">
        <v>44409.455185185187</v>
      </c>
      <c r="Q33" s="7">
        <v>44409.251435185186</v>
      </c>
      <c r="R33" s="5">
        <v>52280</v>
      </c>
      <c r="S33" s="5">
        <v>337668115</v>
      </c>
      <c r="T33" s="8">
        <v>9468010821105440</v>
      </c>
      <c r="U33" s="5" t="s">
        <v>32</v>
      </c>
      <c r="V33" s="4"/>
      <c r="W33" s="27" t="s">
        <v>8980</v>
      </c>
      <c r="X33" s="32">
        <v>96967</v>
      </c>
      <c r="Y33" s="25" t="e">
        <f>VLOOKUP(AERO!T33,Buzon!C:C,1,FALSE)</f>
        <v>#N/A</v>
      </c>
      <c r="Z33"/>
      <c r="AD33">
        <v>348</v>
      </c>
      <c r="AE33">
        <v>9270083</v>
      </c>
    </row>
    <row r="34" spans="1:31" ht="12" customHeight="1" x14ac:dyDescent="0.25">
      <c r="A34" s="5" t="s">
        <v>21</v>
      </c>
      <c r="B34" s="5" t="s">
        <v>33</v>
      </c>
      <c r="C34" s="5" t="s">
        <v>101</v>
      </c>
      <c r="D34" s="5">
        <v>23</v>
      </c>
      <c r="E34" s="5" t="s">
        <v>102</v>
      </c>
      <c r="F34" s="5" t="s">
        <v>25</v>
      </c>
      <c r="G34" s="5" t="s">
        <v>26</v>
      </c>
      <c r="H34" s="6">
        <v>348</v>
      </c>
      <c r="I34" s="5" t="s">
        <v>27</v>
      </c>
      <c r="J34" s="5">
        <v>19001768156</v>
      </c>
      <c r="K34" s="5" t="s">
        <v>103</v>
      </c>
      <c r="L34" s="5" t="s">
        <v>29</v>
      </c>
      <c r="M34" s="5" t="s">
        <v>29</v>
      </c>
      <c r="N34" s="5" t="s">
        <v>31</v>
      </c>
      <c r="O34" s="5">
        <v>9468</v>
      </c>
      <c r="P34" s="7">
        <v>44409.462824074071</v>
      </c>
      <c r="Q34" s="7">
        <v>44409.251435185186</v>
      </c>
      <c r="R34" s="5">
        <v>25826</v>
      </c>
      <c r="S34" s="5">
        <v>337676086</v>
      </c>
      <c r="T34" s="8">
        <v>9468010821110500</v>
      </c>
      <c r="U34" s="5" t="s">
        <v>32</v>
      </c>
      <c r="V34" s="4"/>
      <c r="W34" s="27" t="s">
        <v>8980</v>
      </c>
      <c r="X34" s="32">
        <v>96967</v>
      </c>
      <c r="Y34" s="25" t="e">
        <f>VLOOKUP(AERO!T34,Buzon!C:C,1,FALSE)</f>
        <v>#N/A</v>
      </c>
      <c r="Z34"/>
      <c r="AD34">
        <v>348</v>
      </c>
      <c r="AE34">
        <v>9270083</v>
      </c>
    </row>
    <row r="35" spans="1:31" ht="12" customHeight="1" x14ac:dyDescent="0.25">
      <c r="A35" s="5" t="s">
        <v>21</v>
      </c>
      <c r="B35" s="5" t="s">
        <v>33</v>
      </c>
      <c r="C35" s="5" t="s">
        <v>96</v>
      </c>
      <c r="D35" s="5">
        <v>23</v>
      </c>
      <c r="E35" s="5" t="s">
        <v>104</v>
      </c>
      <c r="F35" s="5" t="s">
        <v>25</v>
      </c>
      <c r="G35" s="5" t="s">
        <v>26</v>
      </c>
      <c r="H35" s="6">
        <v>348</v>
      </c>
      <c r="I35" s="5" t="s">
        <v>27</v>
      </c>
      <c r="J35" s="5">
        <v>19001768158</v>
      </c>
      <c r="K35" s="5" t="s">
        <v>105</v>
      </c>
      <c r="L35" s="5" t="s">
        <v>29</v>
      </c>
      <c r="M35" s="5" t="s">
        <v>29</v>
      </c>
      <c r="N35" s="5" t="s">
        <v>31</v>
      </c>
      <c r="O35" s="5">
        <v>9468</v>
      </c>
      <c r="P35" s="7">
        <v>44409.464247685188</v>
      </c>
      <c r="Q35" s="7">
        <v>44409.251435185186</v>
      </c>
      <c r="R35" s="5">
        <v>542894</v>
      </c>
      <c r="S35" s="5">
        <v>337677582</v>
      </c>
      <c r="T35" s="8">
        <v>9468010821110730</v>
      </c>
      <c r="U35" s="5" t="s">
        <v>32</v>
      </c>
      <c r="V35" s="4"/>
      <c r="W35" s="27" t="s">
        <v>8980</v>
      </c>
      <c r="X35" s="32">
        <v>96967</v>
      </c>
      <c r="Y35" s="25" t="e">
        <f>VLOOKUP(AERO!T35,Buzon!C:C,1,FALSE)</f>
        <v>#N/A</v>
      </c>
      <c r="Z35"/>
      <c r="AD35">
        <v>348</v>
      </c>
      <c r="AE35">
        <v>9270083</v>
      </c>
    </row>
    <row r="36" spans="1:31" ht="12" customHeight="1" x14ac:dyDescent="0.25">
      <c r="A36" s="5" t="s">
        <v>21</v>
      </c>
      <c r="B36" s="5" t="s">
        <v>33</v>
      </c>
      <c r="C36" s="5" t="s">
        <v>96</v>
      </c>
      <c r="D36" s="5">
        <v>24</v>
      </c>
      <c r="E36" s="5" t="s">
        <v>106</v>
      </c>
      <c r="F36" s="5" t="s">
        <v>25</v>
      </c>
      <c r="G36" s="5" t="s">
        <v>26</v>
      </c>
      <c r="H36" s="6">
        <v>348</v>
      </c>
      <c r="I36" s="5" t="s">
        <v>27</v>
      </c>
      <c r="J36" s="5">
        <v>19001768159</v>
      </c>
      <c r="K36" s="5" t="s">
        <v>107</v>
      </c>
      <c r="L36" s="5" t="s">
        <v>29</v>
      </c>
      <c r="M36" s="5" t="s">
        <v>29</v>
      </c>
      <c r="N36" s="5" t="s">
        <v>31</v>
      </c>
      <c r="O36" s="5">
        <v>9468</v>
      </c>
      <c r="P36" s="7">
        <v>44409.464247685188</v>
      </c>
      <c r="Q36" s="7">
        <v>44409.251435185186</v>
      </c>
      <c r="R36" s="5">
        <v>542894</v>
      </c>
      <c r="S36" s="5">
        <v>337677582</v>
      </c>
      <c r="T36" s="8">
        <v>9468010821110730</v>
      </c>
      <c r="U36" s="5" t="s">
        <v>32</v>
      </c>
      <c r="V36" s="4"/>
      <c r="W36" s="27" t="s">
        <v>8980</v>
      </c>
      <c r="X36" s="32">
        <v>96967</v>
      </c>
      <c r="Y36" s="25" t="e">
        <f>VLOOKUP(AERO!T36,Buzon!C:C,1,FALSE)</f>
        <v>#N/A</v>
      </c>
      <c r="Z36"/>
      <c r="AD36">
        <v>348</v>
      </c>
      <c r="AE36">
        <v>9270083</v>
      </c>
    </row>
    <row r="37" spans="1:31" ht="12" customHeight="1" x14ac:dyDescent="0.25">
      <c r="A37" s="5" t="s">
        <v>21</v>
      </c>
      <c r="B37" s="5" t="s">
        <v>33</v>
      </c>
      <c r="C37" s="5" t="s">
        <v>96</v>
      </c>
      <c r="D37" s="5">
        <v>5</v>
      </c>
      <c r="E37" s="5" t="s">
        <v>108</v>
      </c>
      <c r="F37" s="5" t="s">
        <v>25</v>
      </c>
      <c r="G37" s="5" t="s">
        <v>26</v>
      </c>
      <c r="H37" s="6">
        <v>348</v>
      </c>
      <c r="I37" s="5" t="s">
        <v>27</v>
      </c>
      <c r="J37" s="5">
        <v>19001768160</v>
      </c>
      <c r="K37" s="5" t="s">
        <v>109</v>
      </c>
      <c r="L37" s="5" t="s">
        <v>29</v>
      </c>
      <c r="M37" s="5" t="s">
        <v>29</v>
      </c>
      <c r="N37" s="5" t="s">
        <v>31</v>
      </c>
      <c r="O37" s="5">
        <v>9468</v>
      </c>
      <c r="P37" s="7">
        <v>44409.465138888889</v>
      </c>
      <c r="Q37" s="7">
        <v>44409.251435185186</v>
      </c>
      <c r="R37" s="5">
        <v>552671</v>
      </c>
      <c r="S37" s="5">
        <v>337678426</v>
      </c>
      <c r="T37" s="8">
        <v>9468010821110840</v>
      </c>
      <c r="U37" s="5" t="s">
        <v>32</v>
      </c>
      <c r="V37" s="4"/>
      <c r="W37" s="27" t="s">
        <v>8980</v>
      </c>
      <c r="X37" s="32">
        <v>96967</v>
      </c>
      <c r="Y37" s="25" t="e">
        <f>VLOOKUP(AERO!T37,Buzon!C:C,1,FALSE)</f>
        <v>#N/A</v>
      </c>
      <c r="Z37"/>
      <c r="AD37">
        <v>348</v>
      </c>
      <c r="AE37">
        <v>9270083</v>
      </c>
    </row>
    <row r="38" spans="1:31" ht="12" customHeight="1" x14ac:dyDescent="0.25">
      <c r="A38" s="5" t="s">
        <v>21</v>
      </c>
      <c r="B38" s="5" t="s">
        <v>33</v>
      </c>
      <c r="C38" s="5" t="s">
        <v>96</v>
      </c>
      <c r="D38" s="5">
        <v>6</v>
      </c>
      <c r="E38" s="5" t="s">
        <v>110</v>
      </c>
      <c r="F38" s="5" t="s">
        <v>25</v>
      </c>
      <c r="G38" s="5" t="s">
        <v>26</v>
      </c>
      <c r="H38" s="6">
        <v>348</v>
      </c>
      <c r="I38" s="5" t="s">
        <v>27</v>
      </c>
      <c r="J38" s="5">
        <v>19001768161</v>
      </c>
      <c r="K38" s="5" t="s">
        <v>111</v>
      </c>
      <c r="L38" s="5" t="s">
        <v>29</v>
      </c>
      <c r="M38" s="5" t="s">
        <v>29</v>
      </c>
      <c r="N38" s="5" t="s">
        <v>31</v>
      </c>
      <c r="O38" s="5">
        <v>9468</v>
      </c>
      <c r="P38" s="7">
        <v>44409.465740740743</v>
      </c>
      <c r="Q38" s="7">
        <v>44409.251435185186</v>
      </c>
      <c r="R38" s="5">
        <v>413419</v>
      </c>
      <c r="S38" s="5">
        <v>337679214</v>
      </c>
      <c r="T38" s="8">
        <v>9468010821110930</v>
      </c>
      <c r="U38" s="5" t="s">
        <v>32</v>
      </c>
      <c r="V38" s="4"/>
      <c r="W38" s="27" t="s">
        <v>8980</v>
      </c>
      <c r="X38" s="32">
        <v>96967</v>
      </c>
      <c r="Y38" s="25" t="e">
        <f>VLOOKUP(AERO!T38,Buzon!C:C,1,FALSE)</f>
        <v>#N/A</v>
      </c>
      <c r="Z38"/>
      <c r="AD38">
        <v>348</v>
      </c>
      <c r="AE38">
        <v>9270083</v>
      </c>
    </row>
    <row r="39" spans="1:31" ht="12" customHeight="1" x14ac:dyDescent="0.25">
      <c r="A39" s="5" t="s">
        <v>21</v>
      </c>
      <c r="B39" s="5" t="s">
        <v>33</v>
      </c>
      <c r="C39" s="5" t="s">
        <v>96</v>
      </c>
      <c r="D39" s="5">
        <v>33</v>
      </c>
      <c r="E39" s="5" t="s">
        <v>112</v>
      </c>
      <c r="F39" s="5" t="s">
        <v>25</v>
      </c>
      <c r="G39" s="5" t="s">
        <v>26</v>
      </c>
      <c r="H39" s="6">
        <v>348</v>
      </c>
      <c r="I39" s="5" t="s">
        <v>27</v>
      </c>
      <c r="J39" s="5">
        <v>19001768167</v>
      </c>
      <c r="K39" s="5" t="s">
        <v>113</v>
      </c>
      <c r="L39" s="5" t="s">
        <v>29</v>
      </c>
      <c r="M39" s="5" t="s">
        <v>29</v>
      </c>
      <c r="N39" s="5" t="s">
        <v>49</v>
      </c>
      <c r="O39" s="5">
        <v>9468</v>
      </c>
      <c r="P39" s="7">
        <v>44409.475266203706</v>
      </c>
      <c r="Q39" s="7">
        <v>44409.251435185186</v>
      </c>
      <c r="R39" s="5">
        <v>600863</v>
      </c>
      <c r="S39" s="5">
        <v>337689805</v>
      </c>
      <c r="T39" s="8">
        <v>9468010821112400</v>
      </c>
      <c r="U39" s="5" t="s">
        <v>32</v>
      </c>
      <c r="V39" s="4"/>
      <c r="W39" s="27" t="s">
        <v>8980</v>
      </c>
      <c r="X39" s="32">
        <v>96967</v>
      </c>
      <c r="Y39" s="25" t="e">
        <f>VLOOKUP(AERO!T39,Buzon!C:C,1,FALSE)</f>
        <v>#N/A</v>
      </c>
      <c r="Z39"/>
      <c r="AD39">
        <v>348</v>
      </c>
      <c r="AE39">
        <v>9270083</v>
      </c>
    </row>
    <row r="40" spans="1:31" ht="12" customHeight="1" x14ac:dyDescent="0.25">
      <c r="A40" s="5" t="s">
        <v>21</v>
      </c>
      <c r="B40" s="5" t="s">
        <v>33</v>
      </c>
      <c r="C40" s="5" t="s">
        <v>96</v>
      </c>
      <c r="D40" s="5">
        <v>30</v>
      </c>
      <c r="E40" s="5" t="s">
        <v>114</v>
      </c>
      <c r="F40" s="5" t="s">
        <v>25</v>
      </c>
      <c r="G40" s="5" t="s">
        <v>26</v>
      </c>
      <c r="H40" s="6">
        <v>348</v>
      </c>
      <c r="I40" s="5" t="s">
        <v>27</v>
      </c>
      <c r="J40" s="5">
        <v>19001768168</v>
      </c>
      <c r="K40" s="5" t="s">
        <v>115</v>
      </c>
      <c r="L40" s="5" t="s">
        <v>29</v>
      </c>
      <c r="M40" s="5" t="s">
        <v>29</v>
      </c>
      <c r="N40" s="5" t="s">
        <v>31</v>
      </c>
      <c r="O40" s="5">
        <v>9468</v>
      </c>
      <c r="P40" s="7">
        <v>44409.475902777776</v>
      </c>
      <c r="Q40" s="7">
        <v>44409.251435185186</v>
      </c>
      <c r="R40" s="5">
        <v>54214</v>
      </c>
      <c r="S40" s="5">
        <v>337690588</v>
      </c>
      <c r="T40" s="8">
        <v>9468010821112450</v>
      </c>
      <c r="U40" s="5" t="s">
        <v>32</v>
      </c>
      <c r="V40" s="4"/>
      <c r="W40" s="27" t="s">
        <v>8980</v>
      </c>
      <c r="X40" s="32">
        <v>96967</v>
      </c>
      <c r="Y40" s="25" t="e">
        <f>VLOOKUP(AERO!T40,Buzon!C:C,1,FALSE)</f>
        <v>#N/A</v>
      </c>
      <c r="Z40"/>
      <c r="AD40">
        <v>348</v>
      </c>
      <c r="AE40">
        <v>9270083</v>
      </c>
    </row>
    <row r="41" spans="1:31" ht="12" customHeight="1" x14ac:dyDescent="0.25">
      <c r="A41" s="5" t="s">
        <v>21</v>
      </c>
      <c r="B41" s="5" t="s">
        <v>22</v>
      </c>
      <c r="C41" s="5" t="s">
        <v>96</v>
      </c>
      <c r="D41" s="5">
        <v>25</v>
      </c>
      <c r="E41" s="5" t="s">
        <v>116</v>
      </c>
      <c r="F41" s="5" t="s">
        <v>25</v>
      </c>
      <c r="G41" s="5" t="s">
        <v>26</v>
      </c>
      <c r="H41" s="6">
        <v>348</v>
      </c>
      <c r="I41" s="5" t="s">
        <v>27</v>
      </c>
      <c r="J41" s="5">
        <v>19001768169</v>
      </c>
      <c r="K41" s="5" t="s">
        <v>117</v>
      </c>
      <c r="L41" s="5" t="s">
        <v>29</v>
      </c>
      <c r="M41" s="5" t="s">
        <v>30</v>
      </c>
      <c r="N41" s="5" t="s">
        <v>31</v>
      </c>
      <c r="O41" s="5">
        <v>9416</v>
      </c>
      <c r="P41" s="7">
        <v>44409.477361111109</v>
      </c>
      <c r="Q41" s="7">
        <v>44409.244953703703</v>
      </c>
      <c r="R41" s="5">
        <v>700059</v>
      </c>
      <c r="S41" s="5">
        <v>337692224</v>
      </c>
      <c r="T41" s="8">
        <v>9416010821112650</v>
      </c>
      <c r="U41" s="5" t="s">
        <v>32</v>
      </c>
      <c r="V41" s="4"/>
      <c r="W41" s="27" t="s">
        <v>8980</v>
      </c>
      <c r="X41" s="32">
        <v>96967</v>
      </c>
      <c r="Y41" s="25" t="e">
        <f>VLOOKUP(AERO!T41,Buzon!C:C,1,FALSE)</f>
        <v>#N/A</v>
      </c>
      <c r="Z41"/>
      <c r="AD41">
        <v>348</v>
      </c>
      <c r="AE41">
        <v>9270083</v>
      </c>
    </row>
    <row r="42" spans="1:31" ht="12" customHeight="1" x14ac:dyDescent="0.25">
      <c r="A42" s="5" t="s">
        <v>21</v>
      </c>
      <c r="B42" s="5" t="s">
        <v>33</v>
      </c>
      <c r="C42" s="5" t="s">
        <v>101</v>
      </c>
      <c r="D42" s="5">
        <v>16</v>
      </c>
      <c r="E42" s="5" t="s">
        <v>118</v>
      </c>
      <c r="F42" s="5" t="s">
        <v>25</v>
      </c>
      <c r="G42" s="5" t="s">
        <v>26</v>
      </c>
      <c r="H42" s="6">
        <v>348</v>
      </c>
      <c r="I42" s="5" t="s">
        <v>27</v>
      </c>
      <c r="J42" s="5">
        <v>19001768170</v>
      </c>
      <c r="K42" s="5" t="s">
        <v>119</v>
      </c>
      <c r="L42" s="5" t="s">
        <v>29</v>
      </c>
      <c r="M42" s="5" t="s">
        <v>29</v>
      </c>
      <c r="N42" s="5" t="s">
        <v>49</v>
      </c>
      <c r="O42" s="5">
        <v>9468</v>
      </c>
      <c r="P42" s="7">
        <v>44409.479189814818</v>
      </c>
      <c r="Q42" s="7">
        <v>44409.251435185186</v>
      </c>
      <c r="R42" s="5">
        <v>722956</v>
      </c>
      <c r="S42" s="5">
        <v>337694319</v>
      </c>
      <c r="T42" s="8">
        <v>9468010821112930</v>
      </c>
      <c r="U42" s="5" t="s">
        <v>32</v>
      </c>
      <c r="V42" s="4"/>
      <c r="W42" s="27" t="s">
        <v>8980</v>
      </c>
      <c r="X42" s="32">
        <v>96967</v>
      </c>
      <c r="Y42" s="25" t="e">
        <f>VLOOKUP(AERO!T42,Buzon!C:C,1,FALSE)</f>
        <v>#N/A</v>
      </c>
      <c r="Z42"/>
      <c r="AD42">
        <v>348</v>
      </c>
      <c r="AE42">
        <v>9270083</v>
      </c>
    </row>
    <row r="43" spans="1:31" ht="12" customHeight="1" x14ac:dyDescent="0.25">
      <c r="A43" s="5" t="s">
        <v>21</v>
      </c>
      <c r="B43" s="5" t="s">
        <v>22</v>
      </c>
      <c r="C43" s="5" t="s">
        <v>96</v>
      </c>
      <c r="D43" s="5">
        <v>9</v>
      </c>
      <c r="E43" s="5" t="s">
        <v>120</v>
      </c>
      <c r="F43" s="5" t="s">
        <v>25</v>
      </c>
      <c r="G43" s="5" t="s">
        <v>26</v>
      </c>
      <c r="H43" s="6">
        <v>348</v>
      </c>
      <c r="I43" s="5" t="s">
        <v>27</v>
      </c>
      <c r="J43" s="5">
        <v>19001768173</v>
      </c>
      <c r="K43" s="5" t="s">
        <v>121</v>
      </c>
      <c r="L43" s="5" t="s">
        <v>29</v>
      </c>
      <c r="M43" s="5" t="s">
        <v>30</v>
      </c>
      <c r="N43" s="5" t="s">
        <v>31</v>
      </c>
      <c r="O43" s="5">
        <v>9416</v>
      </c>
      <c r="P43" s="7">
        <v>44409.481041666666</v>
      </c>
      <c r="Q43" s="7">
        <v>44409.244953703703</v>
      </c>
      <c r="R43" s="5">
        <v>746329</v>
      </c>
      <c r="S43" s="5">
        <v>337696557</v>
      </c>
      <c r="T43" s="8">
        <v>9416010821113210</v>
      </c>
      <c r="U43" s="5" t="s">
        <v>32</v>
      </c>
      <c r="V43" s="4"/>
      <c r="W43" s="27" t="s">
        <v>8980</v>
      </c>
      <c r="X43" s="32">
        <v>96967</v>
      </c>
      <c r="Y43" s="25" t="e">
        <f>VLOOKUP(AERO!T43,Buzon!C:C,1,FALSE)</f>
        <v>#N/A</v>
      </c>
      <c r="Z43"/>
      <c r="AD43">
        <v>348</v>
      </c>
      <c r="AE43">
        <v>9270083</v>
      </c>
    </row>
    <row r="44" spans="1:31" ht="12" customHeight="1" x14ac:dyDescent="0.25">
      <c r="A44" s="5" t="s">
        <v>21</v>
      </c>
      <c r="B44" s="5" t="s">
        <v>33</v>
      </c>
      <c r="C44" s="5" t="s">
        <v>101</v>
      </c>
      <c r="D44" s="5">
        <v>1</v>
      </c>
      <c r="E44" s="5" t="s">
        <v>122</v>
      </c>
      <c r="F44" s="5" t="s">
        <v>25</v>
      </c>
      <c r="G44" s="5" t="s">
        <v>26</v>
      </c>
      <c r="H44" s="6">
        <v>348</v>
      </c>
      <c r="I44" s="5" t="s">
        <v>27</v>
      </c>
      <c r="J44" s="5">
        <v>19001768178</v>
      </c>
      <c r="K44" s="5" t="s">
        <v>123</v>
      </c>
      <c r="L44" s="5" t="s">
        <v>29</v>
      </c>
      <c r="M44" s="5" t="s">
        <v>29</v>
      </c>
      <c r="N44" s="5" t="s">
        <v>31</v>
      </c>
      <c r="O44" s="5">
        <v>9468</v>
      </c>
      <c r="P44" s="7">
        <v>44409.484606481485</v>
      </c>
      <c r="Q44" s="7">
        <v>44409.251435185186</v>
      </c>
      <c r="R44" s="5">
        <v>387331</v>
      </c>
      <c r="S44" s="5">
        <v>337700778</v>
      </c>
      <c r="T44" s="8">
        <v>9468010821113650</v>
      </c>
      <c r="U44" s="5" t="s">
        <v>32</v>
      </c>
      <c r="V44" s="4"/>
      <c r="W44" s="27" t="s">
        <v>8980</v>
      </c>
      <c r="X44" s="32">
        <v>96967</v>
      </c>
      <c r="Y44" s="25" t="e">
        <f>VLOOKUP(AERO!T44,Buzon!C:C,1,FALSE)</f>
        <v>#N/A</v>
      </c>
      <c r="Z44"/>
      <c r="AD44">
        <v>348</v>
      </c>
      <c r="AE44">
        <v>9270083</v>
      </c>
    </row>
    <row r="45" spans="1:31" ht="12" customHeight="1" x14ac:dyDescent="0.25">
      <c r="A45" s="5" t="s">
        <v>21</v>
      </c>
      <c r="B45" s="5" t="s">
        <v>33</v>
      </c>
      <c r="C45" s="5" t="s">
        <v>101</v>
      </c>
      <c r="D45" s="5">
        <v>2</v>
      </c>
      <c r="E45" s="5" t="s">
        <v>124</v>
      </c>
      <c r="F45" s="5" t="s">
        <v>25</v>
      </c>
      <c r="G45" s="5" t="s">
        <v>26</v>
      </c>
      <c r="H45" s="6">
        <v>348</v>
      </c>
      <c r="I45" s="5" t="s">
        <v>27</v>
      </c>
      <c r="J45" s="5">
        <v>19001768179</v>
      </c>
      <c r="K45" s="5" t="s">
        <v>125</v>
      </c>
      <c r="L45" s="5" t="s">
        <v>29</v>
      </c>
      <c r="M45" s="5" t="s">
        <v>29</v>
      </c>
      <c r="N45" s="5" t="s">
        <v>31</v>
      </c>
      <c r="O45" s="5">
        <v>9468</v>
      </c>
      <c r="P45" s="7">
        <v>44409.484606481485</v>
      </c>
      <c r="Q45" s="7">
        <v>44409.251435185186</v>
      </c>
      <c r="R45" s="5">
        <v>387331</v>
      </c>
      <c r="S45" s="5">
        <v>337700778</v>
      </c>
      <c r="T45" s="8">
        <v>9468010821113650</v>
      </c>
      <c r="U45" s="5" t="s">
        <v>32</v>
      </c>
      <c r="V45" s="4"/>
      <c r="W45" s="27" t="s">
        <v>8980</v>
      </c>
      <c r="X45" s="32">
        <v>96967</v>
      </c>
      <c r="Y45" s="25" t="e">
        <f>VLOOKUP(AERO!T45,Buzon!C:C,1,FALSE)</f>
        <v>#N/A</v>
      </c>
      <c r="Z45"/>
      <c r="AD45">
        <v>348</v>
      </c>
      <c r="AE45">
        <v>9270083</v>
      </c>
    </row>
    <row r="46" spans="1:31" ht="12" customHeight="1" x14ac:dyDescent="0.25">
      <c r="A46" s="5" t="s">
        <v>21</v>
      </c>
      <c r="B46" s="5" t="s">
        <v>33</v>
      </c>
      <c r="C46" s="5" t="s">
        <v>101</v>
      </c>
      <c r="D46" s="5">
        <v>3</v>
      </c>
      <c r="E46" s="5" t="s">
        <v>126</v>
      </c>
      <c r="F46" s="5" t="s">
        <v>25</v>
      </c>
      <c r="G46" s="5" t="s">
        <v>26</v>
      </c>
      <c r="H46" s="6">
        <v>348</v>
      </c>
      <c r="I46" s="5" t="s">
        <v>27</v>
      </c>
      <c r="J46" s="5">
        <v>19001768180</v>
      </c>
      <c r="K46" s="5" t="s">
        <v>127</v>
      </c>
      <c r="L46" s="5" t="s">
        <v>29</v>
      </c>
      <c r="M46" s="5" t="s">
        <v>29</v>
      </c>
      <c r="N46" s="5" t="s">
        <v>31</v>
      </c>
      <c r="O46" s="5">
        <v>9468</v>
      </c>
      <c r="P46" s="7">
        <v>44409.485717592594</v>
      </c>
      <c r="Q46" s="7">
        <v>44409.251435185186</v>
      </c>
      <c r="R46" s="5">
        <v>599456</v>
      </c>
      <c r="S46" s="5">
        <v>337702262</v>
      </c>
      <c r="T46" s="8">
        <v>9468010821113820</v>
      </c>
      <c r="U46" s="5" t="s">
        <v>32</v>
      </c>
      <c r="V46" s="4"/>
      <c r="W46" s="27" t="s">
        <v>8980</v>
      </c>
      <c r="X46" s="32">
        <v>96967</v>
      </c>
      <c r="Y46" s="25" t="e">
        <f>VLOOKUP(AERO!T46,Buzon!C:C,1,FALSE)</f>
        <v>#N/A</v>
      </c>
      <c r="Z46"/>
      <c r="AD46">
        <v>348</v>
      </c>
      <c r="AE46">
        <v>9270083</v>
      </c>
    </row>
    <row r="47" spans="1:31" ht="12" customHeight="1" x14ac:dyDescent="0.25">
      <c r="A47" s="5" t="s">
        <v>21</v>
      </c>
      <c r="B47" s="5" t="s">
        <v>33</v>
      </c>
      <c r="C47" s="5" t="s">
        <v>101</v>
      </c>
      <c r="D47" s="5">
        <v>4</v>
      </c>
      <c r="E47" s="5" t="s">
        <v>128</v>
      </c>
      <c r="F47" s="5" t="s">
        <v>25</v>
      </c>
      <c r="G47" s="5" t="s">
        <v>26</v>
      </c>
      <c r="H47" s="6">
        <v>348</v>
      </c>
      <c r="I47" s="5" t="s">
        <v>27</v>
      </c>
      <c r="J47" s="5">
        <v>19001768181</v>
      </c>
      <c r="K47" s="5" t="s">
        <v>129</v>
      </c>
      <c r="L47" s="5" t="s">
        <v>29</v>
      </c>
      <c r="M47" s="5" t="s">
        <v>29</v>
      </c>
      <c r="N47" s="5" t="s">
        <v>31</v>
      </c>
      <c r="O47" s="5">
        <v>9468</v>
      </c>
      <c r="P47" s="7">
        <v>44409.485717592594</v>
      </c>
      <c r="Q47" s="7">
        <v>44409.251435185186</v>
      </c>
      <c r="R47" s="5">
        <v>599456</v>
      </c>
      <c r="S47" s="5">
        <v>337702262</v>
      </c>
      <c r="T47" s="8">
        <v>9468010821113820</v>
      </c>
      <c r="U47" s="5" t="s">
        <v>32</v>
      </c>
      <c r="V47" s="4"/>
      <c r="W47" s="27" t="s">
        <v>8980</v>
      </c>
      <c r="X47" s="32">
        <v>96967</v>
      </c>
      <c r="Y47" s="25" t="e">
        <f>VLOOKUP(AERO!T47,Buzon!C:C,1,FALSE)</f>
        <v>#N/A</v>
      </c>
      <c r="Z47"/>
      <c r="AD47">
        <v>348</v>
      </c>
      <c r="AE47">
        <v>9270083</v>
      </c>
    </row>
    <row r="48" spans="1:31" ht="12" customHeight="1" x14ac:dyDescent="0.25">
      <c r="A48" s="5" t="s">
        <v>21</v>
      </c>
      <c r="B48" s="5" t="s">
        <v>33</v>
      </c>
      <c r="C48" s="5" t="s">
        <v>130</v>
      </c>
      <c r="D48" s="5">
        <v>11</v>
      </c>
      <c r="E48" s="5" t="s">
        <v>131</v>
      </c>
      <c r="F48" s="5" t="s">
        <v>47</v>
      </c>
      <c r="G48" s="5" t="s">
        <v>26</v>
      </c>
      <c r="H48" s="6">
        <v>174</v>
      </c>
      <c r="I48" s="5" t="s">
        <v>27</v>
      </c>
      <c r="J48" s="5">
        <v>19001768191</v>
      </c>
      <c r="K48" s="5" t="s">
        <v>132</v>
      </c>
      <c r="L48" s="5" t="s">
        <v>29</v>
      </c>
      <c r="M48" s="5" t="s">
        <v>29</v>
      </c>
      <c r="N48" s="5" t="s">
        <v>31</v>
      </c>
      <c r="O48" s="5">
        <v>9468</v>
      </c>
      <c r="P48" s="7">
        <v>44409.501805555556</v>
      </c>
      <c r="Q48" s="7">
        <v>44409.251435185186</v>
      </c>
      <c r="R48" s="5">
        <v>22623</v>
      </c>
      <c r="S48" s="5">
        <v>337725702</v>
      </c>
      <c r="T48" s="8">
        <v>9468010821120130</v>
      </c>
      <c r="U48" s="5" t="s">
        <v>32</v>
      </c>
      <c r="V48" s="4"/>
      <c r="W48" s="27" t="s">
        <v>8980</v>
      </c>
      <c r="X48" s="32">
        <v>96967</v>
      </c>
      <c r="Y48" s="25" t="e">
        <f>VLOOKUP(AERO!T48,Buzon!C:C,1,FALSE)</f>
        <v>#N/A</v>
      </c>
      <c r="Z48"/>
      <c r="AD48">
        <v>174</v>
      </c>
      <c r="AE48">
        <v>9270083</v>
      </c>
    </row>
    <row r="49" spans="1:31" ht="12" customHeight="1" x14ac:dyDescent="0.25">
      <c r="A49" s="5" t="s">
        <v>21</v>
      </c>
      <c r="B49" s="5" t="s">
        <v>33</v>
      </c>
      <c r="C49" s="5" t="s">
        <v>130</v>
      </c>
      <c r="D49" s="5">
        <v>12</v>
      </c>
      <c r="E49" s="5" t="s">
        <v>133</v>
      </c>
      <c r="F49" s="5" t="s">
        <v>25</v>
      </c>
      <c r="G49" s="5" t="s">
        <v>26</v>
      </c>
      <c r="H49" s="6">
        <v>348</v>
      </c>
      <c r="I49" s="5" t="s">
        <v>27</v>
      </c>
      <c r="J49" s="5">
        <v>19001768192</v>
      </c>
      <c r="K49" s="5" t="s">
        <v>134</v>
      </c>
      <c r="L49" s="5" t="s">
        <v>29</v>
      </c>
      <c r="M49" s="5" t="s">
        <v>29</v>
      </c>
      <c r="N49" s="5" t="s">
        <v>31</v>
      </c>
      <c r="O49" s="5">
        <v>9468</v>
      </c>
      <c r="P49" s="7">
        <v>44409.501805555556</v>
      </c>
      <c r="Q49" s="7">
        <v>44409.251435185186</v>
      </c>
      <c r="R49" s="5">
        <v>22623</v>
      </c>
      <c r="S49" s="5">
        <v>337725702</v>
      </c>
      <c r="T49" s="8">
        <v>9468010821120130</v>
      </c>
      <c r="U49" s="5" t="s">
        <v>32</v>
      </c>
      <c r="V49" s="4"/>
      <c r="W49" s="27" t="s">
        <v>8980</v>
      </c>
      <c r="X49" s="32">
        <v>96967</v>
      </c>
      <c r="Y49" s="25" t="e">
        <f>VLOOKUP(AERO!T49,Buzon!C:C,1,FALSE)</f>
        <v>#N/A</v>
      </c>
      <c r="Z49"/>
      <c r="AD49">
        <v>348</v>
      </c>
      <c r="AE49">
        <v>9270083</v>
      </c>
    </row>
    <row r="50" spans="1:31" ht="12" customHeight="1" x14ac:dyDescent="0.25">
      <c r="A50" s="5" t="s">
        <v>21</v>
      </c>
      <c r="B50" s="5" t="s">
        <v>33</v>
      </c>
      <c r="C50" s="5" t="s">
        <v>130</v>
      </c>
      <c r="D50" s="5">
        <v>5</v>
      </c>
      <c r="E50" s="5" t="s">
        <v>135</v>
      </c>
      <c r="F50" s="5" t="s">
        <v>25</v>
      </c>
      <c r="G50" s="5" t="s">
        <v>26</v>
      </c>
      <c r="H50" s="6">
        <v>348</v>
      </c>
      <c r="I50" s="5" t="s">
        <v>27</v>
      </c>
      <c r="J50" s="5">
        <v>19001768193</v>
      </c>
      <c r="K50" s="5" t="s">
        <v>136</v>
      </c>
      <c r="L50" s="5" t="s">
        <v>29</v>
      </c>
      <c r="M50" s="5" t="s">
        <v>29</v>
      </c>
      <c r="N50" s="5" t="s">
        <v>31</v>
      </c>
      <c r="O50" s="5">
        <v>9468</v>
      </c>
      <c r="P50" s="7">
        <v>44409.503518518519</v>
      </c>
      <c r="Q50" s="7">
        <v>44409.251435185186</v>
      </c>
      <c r="R50" s="5">
        <v>37935</v>
      </c>
      <c r="S50" s="5">
        <v>337728119</v>
      </c>
      <c r="T50" s="8">
        <v>9468010821120400</v>
      </c>
      <c r="U50" s="5" t="s">
        <v>32</v>
      </c>
      <c r="V50" s="4"/>
      <c r="W50" s="27" t="s">
        <v>8980</v>
      </c>
      <c r="X50" s="32">
        <v>96967</v>
      </c>
      <c r="Y50" s="25" t="e">
        <f>VLOOKUP(AERO!T50,Buzon!C:C,1,FALSE)</f>
        <v>#N/A</v>
      </c>
      <c r="Z50"/>
      <c r="AD50">
        <v>348</v>
      </c>
      <c r="AE50">
        <v>9270083</v>
      </c>
    </row>
    <row r="51" spans="1:31" ht="12" customHeight="1" x14ac:dyDescent="0.25">
      <c r="A51" s="5" t="s">
        <v>21</v>
      </c>
      <c r="B51" s="5" t="s">
        <v>33</v>
      </c>
      <c r="C51" s="5" t="s">
        <v>130</v>
      </c>
      <c r="D51" s="5">
        <v>6</v>
      </c>
      <c r="E51" s="5" t="s">
        <v>137</v>
      </c>
      <c r="F51" s="5" t="s">
        <v>25</v>
      </c>
      <c r="G51" s="5" t="s">
        <v>26</v>
      </c>
      <c r="H51" s="6">
        <v>348</v>
      </c>
      <c r="I51" s="5" t="s">
        <v>27</v>
      </c>
      <c r="J51" s="5">
        <v>19001768194</v>
      </c>
      <c r="K51" s="5" t="s">
        <v>138</v>
      </c>
      <c r="L51" s="5" t="s">
        <v>29</v>
      </c>
      <c r="M51" s="5" t="s">
        <v>29</v>
      </c>
      <c r="N51" s="5" t="s">
        <v>31</v>
      </c>
      <c r="O51" s="5">
        <v>9468</v>
      </c>
      <c r="P51" s="7">
        <v>44409.503518518519</v>
      </c>
      <c r="Q51" s="7">
        <v>44409.251435185186</v>
      </c>
      <c r="R51" s="5">
        <v>37935</v>
      </c>
      <c r="S51" s="5">
        <v>337728119</v>
      </c>
      <c r="T51" s="8">
        <v>9468010821120400</v>
      </c>
      <c r="U51" s="5" t="s">
        <v>32</v>
      </c>
      <c r="V51" s="4"/>
      <c r="W51" s="27" t="s">
        <v>8980</v>
      </c>
      <c r="X51" s="32">
        <v>96967</v>
      </c>
      <c r="Y51" s="25" t="e">
        <f>VLOOKUP(AERO!T51,Buzon!C:C,1,FALSE)</f>
        <v>#N/A</v>
      </c>
      <c r="Z51"/>
      <c r="AD51">
        <v>348</v>
      </c>
      <c r="AE51">
        <v>9270083</v>
      </c>
    </row>
    <row r="52" spans="1:31" ht="12" customHeight="1" x14ac:dyDescent="0.25">
      <c r="A52" s="5" t="s">
        <v>21</v>
      </c>
      <c r="B52" s="5" t="s">
        <v>33</v>
      </c>
      <c r="C52" s="5" t="s">
        <v>130</v>
      </c>
      <c r="D52" s="5">
        <v>27</v>
      </c>
      <c r="E52" s="5" t="s">
        <v>139</v>
      </c>
      <c r="F52" s="5" t="s">
        <v>25</v>
      </c>
      <c r="G52" s="5" t="s">
        <v>26</v>
      </c>
      <c r="H52" s="6">
        <v>348</v>
      </c>
      <c r="I52" s="5" t="s">
        <v>27</v>
      </c>
      <c r="J52" s="5">
        <v>19001768196</v>
      </c>
      <c r="K52" s="5" t="s">
        <v>140</v>
      </c>
      <c r="L52" s="5" t="s">
        <v>29</v>
      </c>
      <c r="M52" s="5" t="s">
        <v>29</v>
      </c>
      <c r="N52" s="5" t="s">
        <v>31</v>
      </c>
      <c r="O52" s="5">
        <v>9468</v>
      </c>
      <c r="P52" s="7">
        <v>44409.508460648147</v>
      </c>
      <c r="Q52" s="7">
        <v>44409.251435185186</v>
      </c>
      <c r="R52" s="5">
        <v>20740</v>
      </c>
      <c r="S52" s="5">
        <v>337734954</v>
      </c>
      <c r="T52" s="8">
        <v>9468010821121130</v>
      </c>
      <c r="U52" s="5" t="s">
        <v>32</v>
      </c>
      <c r="V52" s="4"/>
      <c r="W52" s="27" t="s">
        <v>8980</v>
      </c>
      <c r="X52" s="32">
        <v>96967</v>
      </c>
      <c r="Y52" s="25" t="e">
        <f>VLOOKUP(AERO!T52,Buzon!C:C,1,FALSE)</f>
        <v>#N/A</v>
      </c>
      <c r="Z52"/>
      <c r="AD52">
        <v>348</v>
      </c>
      <c r="AE52">
        <v>9270083</v>
      </c>
    </row>
    <row r="53" spans="1:31" ht="12" customHeight="1" x14ac:dyDescent="0.25">
      <c r="A53" s="5" t="s">
        <v>21</v>
      </c>
      <c r="B53" s="5" t="s">
        <v>33</v>
      </c>
      <c r="C53" s="5" t="s">
        <v>141</v>
      </c>
      <c r="D53" s="5">
        <v>35</v>
      </c>
      <c r="E53" s="5" t="s">
        <v>142</v>
      </c>
      <c r="F53" s="5" t="s">
        <v>71</v>
      </c>
      <c r="G53" s="5" t="s">
        <v>26</v>
      </c>
      <c r="H53" s="6">
        <v>174</v>
      </c>
      <c r="I53" s="5" t="s">
        <v>27</v>
      </c>
      <c r="J53" s="5">
        <v>19001768206</v>
      </c>
      <c r="K53" s="5" t="s">
        <v>143</v>
      </c>
      <c r="L53" s="5" t="s">
        <v>29</v>
      </c>
      <c r="M53" s="5" t="s">
        <v>29</v>
      </c>
      <c r="N53" s="5" t="s">
        <v>31</v>
      </c>
      <c r="O53" s="5">
        <v>9468</v>
      </c>
      <c r="P53" s="7">
        <v>44409.518252314818</v>
      </c>
      <c r="Q53" s="7">
        <v>44409.251435185186</v>
      </c>
      <c r="R53" s="5">
        <v>16080</v>
      </c>
      <c r="S53" s="5">
        <v>337747586</v>
      </c>
      <c r="T53" s="8">
        <v>9468010821122530</v>
      </c>
      <c r="U53" s="5" t="s">
        <v>32</v>
      </c>
      <c r="V53" s="4"/>
      <c r="W53" s="27" t="s">
        <v>8980</v>
      </c>
      <c r="X53" s="32">
        <v>96967</v>
      </c>
      <c r="Y53" s="25" t="e">
        <f>VLOOKUP(AERO!T53,Buzon!C:C,1,FALSE)</f>
        <v>#N/A</v>
      </c>
      <c r="Z53"/>
      <c r="AD53">
        <v>174</v>
      </c>
      <c r="AE53">
        <v>9270083</v>
      </c>
    </row>
    <row r="54" spans="1:31" ht="12" customHeight="1" x14ac:dyDescent="0.25">
      <c r="A54" s="5" t="s">
        <v>21</v>
      </c>
      <c r="B54" s="5" t="s">
        <v>33</v>
      </c>
      <c r="C54" s="5" t="s">
        <v>141</v>
      </c>
      <c r="D54" s="5">
        <v>36</v>
      </c>
      <c r="E54" s="5" t="s">
        <v>144</v>
      </c>
      <c r="F54" s="5" t="s">
        <v>71</v>
      </c>
      <c r="G54" s="5" t="s">
        <v>26</v>
      </c>
      <c r="H54" s="6">
        <v>174</v>
      </c>
      <c r="I54" s="5" t="s">
        <v>27</v>
      </c>
      <c r="J54" s="5">
        <v>19001768207</v>
      </c>
      <c r="K54" s="5" t="s">
        <v>145</v>
      </c>
      <c r="L54" s="5" t="s">
        <v>29</v>
      </c>
      <c r="M54" s="5" t="s">
        <v>29</v>
      </c>
      <c r="N54" s="5" t="s">
        <v>31</v>
      </c>
      <c r="O54" s="5">
        <v>9468</v>
      </c>
      <c r="P54" s="7">
        <v>44409.518252314818</v>
      </c>
      <c r="Q54" s="7">
        <v>44409.251435185186</v>
      </c>
      <c r="R54" s="5">
        <v>16080</v>
      </c>
      <c r="S54" s="5">
        <v>337747586</v>
      </c>
      <c r="T54" s="8">
        <v>9468010821122530</v>
      </c>
      <c r="U54" s="5" t="s">
        <v>32</v>
      </c>
      <c r="V54" s="4"/>
      <c r="W54" s="27" t="s">
        <v>8980</v>
      </c>
      <c r="X54" s="32">
        <v>96967</v>
      </c>
      <c r="Y54" s="25" t="e">
        <f>VLOOKUP(AERO!T54,Buzon!C:C,1,FALSE)</f>
        <v>#N/A</v>
      </c>
      <c r="Z54"/>
      <c r="AD54">
        <v>174</v>
      </c>
      <c r="AE54">
        <v>9270083</v>
      </c>
    </row>
    <row r="55" spans="1:31" ht="12" customHeight="1" x14ac:dyDescent="0.25">
      <c r="A55" s="5" t="s">
        <v>21</v>
      </c>
      <c r="B55" s="5" t="s">
        <v>33</v>
      </c>
      <c r="C55" s="5" t="s">
        <v>141</v>
      </c>
      <c r="D55" s="5">
        <v>39</v>
      </c>
      <c r="E55" s="5" t="s">
        <v>146</v>
      </c>
      <c r="F55" s="5" t="s">
        <v>25</v>
      </c>
      <c r="G55" s="5" t="s">
        <v>26</v>
      </c>
      <c r="H55" s="6">
        <v>348</v>
      </c>
      <c r="I55" s="5" t="s">
        <v>27</v>
      </c>
      <c r="J55" s="5">
        <v>19001768208</v>
      </c>
      <c r="K55" s="5" t="s">
        <v>147</v>
      </c>
      <c r="L55" s="5" t="s">
        <v>29</v>
      </c>
      <c r="M55" s="5" t="s">
        <v>29</v>
      </c>
      <c r="N55" s="5" t="s">
        <v>31</v>
      </c>
      <c r="O55" s="5">
        <v>9468</v>
      </c>
      <c r="P55" s="7">
        <v>44409.518252314818</v>
      </c>
      <c r="Q55" s="7">
        <v>44409.251435185186</v>
      </c>
      <c r="R55" s="5">
        <v>16080</v>
      </c>
      <c r="S55" s="5">
        <v>337747586</v>
      </c>
      <c r="T55" s="8">
        <v>9468010821122530</v>
      </c>
      <c r="U55" s="5" t="s">
        <v>32</v>
      </c>
      <c r="V55" s="4"/>
      <c r="W55" s="27" t="s">
        <v>8980</v>
      </c>
      <c r="X55" s="32">
        <v>96967</v>
      </c>
      <c r="Y55" s="25" t="e">
        <f>VLOOKUP(AERO!T55,Buzon!C:C,1,FALSE)</f>
        <v>#N/A</v>
      </c>
      <c r="Z55"/>
      <c r="AD55">
        <v>348</v>
      </c>
      <c r="AE55">
        <v>9270083</v>
      </c>
    </row>
    <row r="56" spans="1:31" ht="12" customHeight="1" x14ac:dyDescent="0.25">
      <c r="A56" s="5" t="s">
        <v>21</v>
      </c>
      <c r="B56" s="5" t="s">
        <v>33</v>
      </c>
      <c r="C56" s="5" t="s">
        <v>141</v>
      </c>
      <c r="D56" s="5">
        <v>40</v>
      </c>
      <c r="E56" s="5" t="s">
        <v>142</v>
      </c>
      <c r="F56" s="5" t="s">
        <v>25</v>
      </c>
      <c r="G56" s="5" t="s">
        <v>26</v>
      </c>
      <c r="H56" s="6">
        <v>348</v>
      </c>
      <c r="I56" s="5" t="s">
        <v>27</v>
      </c>
      <c r="J56" s="5">
        <v>19001768209</v>
      </c>
      <c r="K56" s="5" t="s">
        <v>148</v>
      </c>
      <c r="L56" s="5" t="s">
        <v>29</v>
      </c>
      <c r="M56" s="5" t="s">
        <v>29</v>
      </c>
      <c r="N56" s="5" t="s">
        <v>31</v>
      </c>
      <c r="O56" s="5">
        <v>9468</v>
      </c>
      <c r="P56" s="7">
        <v>44409.518252314818</v>
      </c>
      <c r="Q56" s="7">
        <v>44409.251435185186</v>
      </c>
      <c r="R56" s="5">
        <v>16080</v>
      </c>
      <c r="S56" s="5">
        <v>337747586</v>
      </c>
      <c r="T56" s="8">
        <v>9468010821122530</v>
      </c>
      <c r="U56" s="5" t="s">
        <v>32</v>
      </c>
      <c r="V56" s="4"/>
      <c r="W56" s="27" t="s">
        <v>8980</v>
      </c>
      <c r="X56" s="32">
        <v>96967</v>
      </c>
      <c r="Y56" s="25" t="e">
        <f>VLOOKUP(AERO!T56,Buzon!C:C,1,FALSE)</f>
        <v>#N/A</v>
      </c>
      <c r="Z56"/>
      <c r="AD56">
        <v>348</v>
      </c>
      <c r="AE56">
        <v>9270083</v>
      </c>
    </row>
    <row r="57" spans="1:31" ht="12" customHeight="1" x14ac:dyDescent="0.25">
      <c r="A57" s="5" t="s">
        <v>21</v>
      </c>
      <c r="B57" s="5" t="s">
        <v>149</v>
      </c>
      <c r="C57" s="5" t="s">
        <v>130</v>
      </c>
      <c r="D57" s="5">
        <v>31</v>
      </c>
      <c r="E57" s="5" t="s">
        <v>150</v>
      </c>
      <c r="F57" s="5" t="s">
        <v>25</v>
      </c>
      <c r="G57" s="5" t="s">
        <v>26</v>
      </c>
      <c r="H57" s="6">
        <v>348</v>
      </c>
      <c r="I57" s="5" t="s">
        <v>27</v>
      </c>
      <c r="J57" s="5">
        <v>19001768211</v>
      </c>
      <c r="K57" s="5" t="s">
        <v>151</v>
      </c>
      <c r="L57" s="5" t="s">
        <v>29</v>
      </c>
      <c r="M57" s="5" t="s">
        <v>30</v>
      </c>
      <c r="N57" s="5" t="s">
        <v>31</v>
      </c>
      <c r="O57" s="5">
        <v>20178</v>
      </c>
      <c r="P57" s="7">
        <v>44409.519745370373</v>
      </c>
      <c r="Q57" s="7">
        <v>44409.481886574074</v>
      </c>
      <c r="R57" s="5">
        <v>17663</v>
      </c>
      <c r="S57" s="5">
        <v>337749563</v>
      </c>
      <c r="T57" s="8">
        <v>2.01780108211227E+16</v>
      </c>
      <c r="U57" s="5" t="s">
        <v>32</v>
      </c>
      <c r="V57" s="4"/>
      <c r="W57" s="27" t="s">
        <v>8980</v>
      </c>
      <c r="X57" s="32">
        <v>96967</v>
      </c>
      <c r="Y57" s="25" t="e">
        <f>VLOOKUP(AERO!T57,Buzon!C:C,1,FALSE)</f>
        <v>#N/A</v>
      </c>
      <c r="Z57"/>
      <c r="AD57">
        <v>348</v>
      </c>
      <c r="AE57">
        <v>9270083</v>
      </c>
    </row>
    <row r="58" spans="1:31" ht="12" customHeight="1" x14ac:dyDescent="0.25">
      <c r="A58" s="5" t="s">
        <v>21</v>
      </c>
      <c r="B58" s="5" t="s">
        <v>33</v>
      </c>
      <c r="C58" s="5" t="s">
        <v>130</v>
      </c>
      <c r="D58" s="5">
        <v>5</v>
      </c>
      <c r="E58" s="5" t="s">
        <v>135</v>
      </c>
      <c r="F58" s="5" t="s">
        <v>25</v>
      </c>
      <c r="G58" s="5" t="s">
        <v>26</v>
      </c>
      <c r="H58" s="6">
        <v>-348</v>
      </c>
      <c r="I58" s="5" t="s">
        <v>152</v>
      </c>
      <c r="J58" s="5">
        <v>19001768193</v>
      </c>
      <c r="K58" s="5" t="s">
        <v>136</v>
      </c>
      <c r="L58" s="5" t="s">
        <v>29</v>
      </c>
      <c r="M58" s="5" t="s">
        <v>29</v>
      </c>
      <c r="N58" s="5" t="s">
        <v>31</v>
      </c>
      <c r="O58" s="5">
        <v>9468</v>
      </c>
      <c r="P58" s="7">
        <v>44409.528379629628</v>
      </c>
      <c r="Q58" s="7">
        <v>44409.251435185186</v>
      </c>
      <c r="R58" s="5" t="s">
        <v>153</v>
      </c>
      <c r="S58" s="5">
        <v>337728119</v>
      </c>
      <c r="T58" s="8">
        <v>9468010821120400</v>
      </c>
      <c r="U58" s="5" t="s">
        <v>32</v>
      </c>
      <c r="V58" s="4"/>
      <c r="W58" s="27" t="s">
        <v>8980</v>
      </c>
      <c r="X58" s="31"/>
      <c r="Y58" s="25" t="e">
        <f>VLOOKUP(AERO!T58,Buzon!C:C,1,FALSE)</f>
        <v>#N/A</v>
      </c>
      <c r="Z58"/>
      <c r="AD58">
        <v>-348</v>
      </c>
      <c r="AE58" t="e">
        <v>#N/A</v>
      </c>
    </row>
    <row r="59" spans="1:31" ht="12" customHeight="1" x14ac:dyDescent="0.25">
      <c r="A59" s="5" t="s">
        <v>21</v>
      </c>
      <c r="B59" s="5" t="s">
        <v>33</v>
      </c>
      <c r="C59" s="5" t="s">
        <v>130</v>
      </c>
      <c r="D59" s="5">
        <v>6</v>
      </c>
      <c r="E59" s="5" t="s">
        <v>137</v>
      </c>
      <c r="F59" s="5" t="s">
        <v>25</v>
      </c>
      <c r="G59" s="5" t="s">
        <v>26</v>
      </c>
      <c r="H59" s="6">
        <v>-348</v>
      </c>
      <c r="I59" s="5" t="s">
        <v>152</v>
      </c>
      <c r="J59" s="5">
        <v>19001768194</v>
      </c>
      <c r="K59" s="5" t="s">
        <v>138</v>
      </c>
      <c r="L59" s="5" t="s">
        <v>29</v>
      </c>
      <c r="M59" s="5" t="s">
        <v>29</v>
      </c>
      <c r="N59" s="5" t="s">
        <v>31</v>
      </c>
      <c r="O59" s="5">
        <v>9468</v>
      </c>
      <c r="P59" s="7">
        <v>44409.528391203705</v>
      </c>
      <c r="Q59" s="7">
        <v>44409.251435185186</v>
      </c>
      <c r="R59" s="5" t="s">
        <v>153</v>
      </c>
      <c r="S59" s="5">
        <v>337728119</v>
      </c>
      <c r="T59" s="8">
        <v>9468010821120400</v>
      </c>
      <c r="U59" s="5" t="s">
        <v>32</v>
      </c>
      <c r="V59" s="4"/>
      <c r="W59" s="27" t="s">
        <v>8980</v>
      </c>
      <c r="X59" s="31"/>
      <c r="Y59" s="25" t="e">
        <f>VLOOKUP(AERO!T59,Buzon!C:C,1,FALSE)</f>
        <v>#N/A</v>
      </c>
      <c r="Z59"/>
      <c r="AD59">
        <v>-348</v>
      </c>
      <c r="AE59" t="e">
        <v>#N/A</v>
      </c>
    </row>
    <row r="60" spans="1:31" ht="12" customHeight="1" x14ac:dyDescent="0.25">
      <c r="A60" s="5" t="s">
        <v>21</v>
      </c>
      <c r="B60" s="5" t="s">
        <v>33</v>
      </c>
      <c r="C60" s="5" t="s">
        <v>130</v>
      </c>
      <c r="D60" s="5">
        <v>25</v>
      </c>
      <c r="E60" s="5" t="s">
        <v>154</v>
      </c>
      <c r="F60" s="5" t="s">
        <v>25</v>
      </c>
      <c r="G60" s="5" t="s">
        <v>26</v>
      </c>
      <c r="H60" s="6">
        <v>348</v>
      </c>
      <c r="I60" s="5" t="s">
        <v>27</v>
      </c>
      <c r="J60" s="5">
        <v>19001768218</v>
      </c>
      <c r="K60" s="5" t="s">
        <v>155</v>
      </c>
      <c r="L60" s="5" t="s">
        <v>29</v>
      </c>
      <c r="M60" s="5" t="s">
        <v>29</v>
      </c>
      <c r="N60" s="5" t="s">
        <v>31</v>
      </c>
      <c r="O60" s="5">
        <v>9468</v>
      </c>
      <c r="P60" s="7">
        <v>44409.530590277776</v>
      </c>
      <c r="Q60" s="7">
        <v>44409.251435185186</v>
      </c>
      <c r="R60" s="5">
        <v>2885</v>
      </c>
      <c r="S60" s="5">
        <v>337763632</v>
      </c>
      <c r="T60" s="8">
        <v>9468010821124300</v>
      </c>
      <c r="U60" s="5" t="s">
        <v>32</v>
      </c>
      <c r="V60" s="4"/>
      <c r="W60" s="27" t="s">
        <v>8980</v>
      </c>
      <c r="X60" s="32">
        <v>96967</v>
      </c>
      <c r="Y60" s="25" t="e">
        <f>VLOOKUP(AERO!T60,Buzon!C:C,1,FALSE)</f>
        <v>#N/A</v>
      </c>
      <c r="Z60"/>
      <c r="AD60">
        <v>348</v>
      </c>
      <c r="AE60">
        <v>9270083</v>
      </c>
    </row>
    <row r="61" spans="1:31" ht="12" customHeight="1" x14ac:dyDescent="0.25">
      <c r="A61" s="5" t="s">
        <v>21</v>
      </c>
      <c r="B61" s="5" t="s">
        <v>33</v>
      </c>
      <c r="C61" s="5" t="s">
        <v>130</v>
      </c>
      <c r="D61" s="5">
        <v>26</v>
      </c>
      <c r="E61" s="5" t="s">
        <v>156</v>
      </c>
      <c r="F61" s="5" t="s">
        <v>25</v>
      </c>
      <c r="G61" s="5" t="s">
        <v>26</v>
      </c>
      <c r="H61" s="6">
        <v>348</v>
      </c>
      <c r="I61" s="5" t="s">
        <v>27</v>
      </c>
      <c r="J61" s="5">
        <v>19001768219</v>
      </c>
      <c r="K61" s="5" t="s">
        <v>157</v>
      </c>
      <c r="L61" s="5" t="s">
        <v>29</v>
      </c>
      <c r="M61" s="5" t="s">
        <v>29</v>
      </c>
      <c r="N61" s="5" t="s">
        <v>31</v>
      </c>
      <c r="O61" s="5">
        <v>9468</v>
      </c>
      <c r="P61" s="7">
        <v>44409.530590277776</v>
      </c>
      <c r="Q61" s="7">
        <v>44409.251435185186</v>
      </c>
      <c r="R61" s="5">
        <v>2885</v>
      </c>
      <c r="S61" s="5">
        <v>337763632</v>
      </c>
      <c r="T61" s="8">
        <v>9468010821124300</v>
      </c>
      <c r="U61" s="5" t="s">
        <v>32</v>
      </c>
      <c r="V61" s="4"/>
      <c r="W61" s="27" t="s">
        <v>8980</v>
      </c>
      <c r="X61" s="32">
        <v>96967</v>
      </c>
      <c r="Y61" s="25" t="e">
        <f>VLOOKUP(AERO!T61,Buzon!C:C,1,FALSE)</f>
        <v>#N/A</v>
      </c>
      <c r="Z61"/>
      <c r="AD61">
        <v>348</v>
      </c>
      <c r="AE61">
        <v>9270083</v>
      </c>
    </row>
    <row r="62" spans="1:31" ht="12" customHeight="1" x14ac:dyDescent="0.25">
      <c r="A62" s="5" t="s">
        <v>21</v>
      </c>
      <c r="B62" s="5" t="s">
        <v>33</v>
      </c>
      <c r="C62" s="5" t="s">
        <v>130</v>
      </c>
      <c r="D62" s="5">
        <v>28</v>
      </c>
      <c r="E62" s="5" t="s">
        <v>158</v>
      </c>
      <c r="F62" s="5" t="s">
        <v>25</v>
      </c>
      <c r="G62" s="5" t="s">
        <v>26</v>
      </c>
      <c r="H62" s="6">
        <v>348</v>
      </c>
      <c r="I62" s="5" t="s">
        <v>27</v>
      </c>
      <c r="J62" s="5">
        <v>19001768220</v>
      </c>
      <c r="K62" s="5" t="s">
        <v>159</v>
      </c>
      <c r="L62" s="5" t="s">
        <v>29</v>
      </c>
      <c r="M62" s="5" t="s">
        <v>29</v>
      </c>
      <c r="N62" s="5" t="s">
        <v>31</v>
      </c>
      <c r="O62" s="5">
        <v>9468</v>
      </c>
      <c r="P62" s="7">
        <v>44409.530590277776</v>
      </c>
      <c r="Q62" s="7">
        <v>44409.251435185186</v>
      </c>
      <c r="R62" s="5">
        <v>2885</v>
      </c>
      <c r="S62" s="5">
        <v>337763632</v>
      </c>
      <c r="T62" s="8">
        <v>9468010821124300</v>
      </c>
      <c r="U62" s="5" t="s">
        <v>32</v>
      </c>
      <c r="V62" s="4"/>
      <c r="W62" s="27" t="s">
        <v>8980</v>
      </c>
      <c r="X62" s="32">
        <v>96967</v>
      </c>
      <c r="Y62" s="25" t="e">
        <f>VLOOKUP(AERO!T62,Buzon!C:C,1,FALSE)</f>
        <v>#N/A</v>
      </c>
      <c r="Z62"/>
      <c r="AD62">
        <v>348</v>
      </c>
      <c r="AE62">
        <v>9270083</v>
      </c>
    </row>
    <row r="63" spans="1:31" ht="12" customHeight="1" x14ac:dyDescent="0.25">
      <c r="A63" s="5" t="s">
        <v>21</v>
      </c>
      <c r="B63" s="5" t="s">
        <v>33</v>
      </c>
      <c r="C63" s="5" t="s">
        <v>130</v>
      </c>
      <c r="D63" s="5">
        <v>35</v>
      </c>
      <c r="E63" s="5" t="s">
        <v>160</v>
      </c>
      <c r="F63" s="5" t="s">
        <v>25</v>
      </c>
      <c r="G63" s="5" t="s">
        <v>26</v>
      </c>
      <c r="H63" s="6">
        <v>348</v>
      </c>
      <c r="I63" s="5" t="s">
        <v>27</v>
      </c>
      <c r="J63" s="5">
        <v>19001768224</v>
      </c>
      <c r="K63" s="5" t="s">
        <v>161</v>
      </c>
      <c r="L63" s="5" t="s">
        <v>29</v>
      </c>
      <c r="M63" s="5" t="s">
        <v>29</v>
      </c>
      <c r="N63" s="5" t="s">
        <v>31</v>
      </c>
      <c r="O63" s="5">
        <v>9468</v>
      </c>
      <c r="P63" s="7">
        <v>44409.532465277778</v>
      </c>
      <c r="Q63" s="7">
        <v>44409.251435185186</v>
      </c>
      <c r="R63" s="5">
        <v>450038</v>
      </c>
      <c r="S63" s="5">
        <v>337766278</v>
      </c>
      <c r="T63" s="8">
        <v>9468010821124540</v>
      </c>
      <c r="U63" s="5" t="s">
        <v>32</v>
      </c>
      <c r="V63" s="4"/>
      <c r="W63" s="27" t="s">
        <v>8980</v>
      </c>
      <c r="X63" s="32">
        <v>96967</v>
      </c>
      <c r="Y63" s="25" t="e">
        <f>VLOOKUP(AERO!T63,Buzon!C:C,1,FALSE)</f>
        <v>#N/A</v>
      </c>
      <c r="Z63"/>
      <c r="AD63">
        <v>348</v>
      </c>
      <c r="AE63">
        <v>9270083</v>
      </c>
    </row>
    <row r="64" spans="1:31" ht="12" customHeight="1" x14ac:dyDescent="0.25">
      <c r="A64" s="5" t="s">
        <v>21</v>
      </c>
      <c r="B64" s="5" t="s">
        <v>33</v>
      </c>
      <c r="C64" s="5" t="s">
        <v>130</v>
      </c>
      <c r="D64" s="5">
        <v>36</v>
      </c>
      <c r="E64" s="5" t="s">
        <v>162</v>
      </c>
      <c r="F64" s="5" t="s">
        <v>25</v>
      </c>
      <c r="G64" s="5" t="s">
        <v>26</v>
      </c>
      <c r="H64" s="6">
        <v>348</v>
      </c>
      <c r="I64" s="5" t="s">
        <v>27</v>
      </c>
      <c r="J64" s="5">
        <v>19001768225</v>
      </c>
      <c r="K64" s="5" t="s">
        <v>163</v>
      </c>
      <c r="L64" s="5" t="s">
        <v>29</v>
      </c>
      <c r="M64" s="5" t="s">
        <v>29</v>
      </c>
      <c r="N64" s="5" t="s">
        <v>31</v>
      </c>
      <c r="O64" s="5">
        <v>9468</v>
      </c>
      <c r="P64" s="7">
        <v>44409.532465277778</v>
      </c>
      <c r="Q64" s="7">
        <v>44409.251435185186</v>
      </c>
      <c r="R64" s="5">
        <v>450038</v>
      </c>
      <c r="S64" s="5">
        <v>337766278</v>
      </c>
      <c r="T64" s="8">
        <v>9468010821124540</v>
      </c>
      <c r="U64" s="5" t="s">
        <v>32</v>
      </c>
      <c r="V64" s="4"/>
      <c r="W64" s="27" t="s">
        <v>8980</v>
      </c>
      <c r="X64" s="32">
        <v>96967</v>
      </c>
      <c r="Y64" s="25" t="e">
        <f>VLOOKUP(AERO!T64,Buzon!C:C,1,FALSE)</f>
        <v>#N/A</v>
      </c>
      <c r="Z64"/>
      <c r="AD64">
        <v>348</v>
      </c>
      <c r="AE64">
        <v>9270083</v>
      </c>
    </row>
    <row r="65" spans="1:31" ht="12" customHeight="1" x14ac:dyDescent="0.25">
      <c r="A65" s="5" t="s">
        <v>21</v>
      </c>
      <c r="B65" s="5" t="s">
        <v>33</v>
      </c>
      <c r="C65" s="5" t="s">
        <v>130</v>
      </c>
      <c r="D65" s="5">
        <v>37</v>
      </c>
      <c r="E65" s="5" t="s">
        <v>164</v>
      </c>
      <c r="F65" s="5" t="s">
        <v>25</v>
      </c>
      <c r="G65" s="5" t="s">
        <v>26</v>
      </c>
      <c r="H65" s="6">
        <v>348</v>
      </c>
      <c r="I65" s="5" t="s">
        <v>27</v>
      </c>
      <c r="J65" s="5">
        <v>19001768228</v>
      </c>
      <c r="K65" s="5" t="s">
        <v>165</v>
      </c>
      <c r="L65" s="5" t="s">
        <v>29</v>
      </c>
      <c r="M65" s="5" t="s">
        <v>29</v>
      </c>
      <c r="N65" s="5" t="s">
        <v>49</v>
      </c>
      <c r="O65" s="5">
        <v>9468</v>
      </c>
      <c r="P65" s="7">
        <v>44409.53460648148</v>
      </c>
      <c r="Q65" s="7">
        <v>44409.251435185186</v>
      </c>
      <c r="R65" s="5" t="s">
        <v>166</v>
      </c>
      <c r="S65" s="5">
        <v>337769096</v>
      </c>
      <c r="T65" s="8">
        <v>9468010821124840</v>
      </c>
      <c r="U65" s="5" t="s">
        <v>32</v>
      </c>
      <c r="V65" s="4"/>
      <c r="W65" s="27" t="s">
        <v>8980</v>
      </c>
      <c r="X65" s="32">
        <v>96967</v>
      </c>
      <c r="Y65" s="25" t="e">
        <f>VLOOKUP(AERO!T65,Buzon!C:C,1,FALSE)</f>
        <v>#N/A</v>
      </c>
      <c r="Z65"/>
      <c r="AD65">
        <v>348</v>
      </c>
      <c r="AE65">
        <v>9270083</v>
      </c>
    </row>
    <row r="66" spans="1:31" ht="12" customHeight="1" x14ac:dyDescent="0.25">
      <c r="A66" s="5" t="s">
        <v>21</v>
      </c>
      <c r="B66" s="5" t="s">
        <v>33</v>
      </c>
      <c r="C66" s="4"/>
      <c r="D66" s="4"/>
      <c r="E66" s="5" t="s">
        <v>164</v>
      </c>
      <c r="F66" s="5" t="s">
        <v>25</v>
      </c>
      <c r="G66" s="5" t="s">
        <v>26</v>
      </c>
      <c r="H66" s="6">
        <v>278</v>
      </c>
      <c r="I66" s="5" t="s">
        <v>167</v>
      </c>
      <c r="J66" s="5">
        <v>19001768229</v>
      </c>
      <c r="K66" s="5" t="s">
        <v>168</v>
      </c>
      <c r="L66" s="5" t="s">
        <v>29</v>
      </c>
      <c r="M66" s="5" t="s">
        <v>49</v>
      </c>
      <c r="N66" s="5" t="s">
        <v>29</v>
      </c>
      <c r="O66" s="5">
        <v>9468</v>
      </c>
      <c r="P66" s="7">
        <v>44409.53460648148</v>
      </c>
      <c r="Q66" s="7">
        <v>44409.251435185186</v>
      </c>
      <c r="R66" s="5" t="s">
        <v>166</v>
      </c>
      <c r="S66" s="5">
        <v>337769096</v>
      </c>
      <c r="T66" s="8">
        <v>9468010821124840</v>
      </c>
      <c r="U66" s="5" t="s">
        <v>32</v>
      </c>
      <c r="V66" s="4"/>
      <c r="W66" s="27" t="s">
        <v>8980</v>
      </c>
      <c r="X66" s="32">
        <v>96967</v>
      </c>
      <c r="Y66" s="25" t="e">
        <f>VLOOKUP(AERO!T66,Buzon!C:C,1,FALSE)</f>
        <v>#N/A</v>
      </c>
      <c r="Z66"/>
      <c r="AD66">
        <v>278</v>
      </c>
      <c r="AE66">
        <v>9270083</v>
      </c>
    </row>
    <row r="67" spans="1:31" ht="12" customHeight="1" x14ac:dyDescent="0.25">
      <c r="A67" s="5" t="s">
        <v>21</v>
      </c>
      <c r="B67" s="5" t="s">
        <v>33</v>
      </c>
      <c r="C67" s="5" t="s">
        <v>130</v>
      </c>
      <c r="D67" s="5">
        <v>33</v>
      </c>
      <c r="E67" s="5" t="s">
        <v>169</v>
      </c>
      <c r="F67" s="5" t="s">
        <v>25</v>
      </c>
      <c r="G67" s="5" t="s">
        <v>26</v>
      </c>
      <c r="H67" s="6">
        <v>348</v>
      </c>
      <c r="I67" s="5" t="s">
        <v>27</v>
      </c>
      <c r="J67" s="5">
        <v>19001768231</v>
      </c>
      <c r="K67" s="5" t="s">
        <v>170</v>
      </c>
      <c r="L67" s="5" t="s">
        <v>29</v>
      </c>
      <c r="M67" s="5" t="s">
        <v>29</v>
      </c>
      <c r="N67" s="5" t="s">
        <v>49</v>
      </c>
      <c r="O67" s="5">
        <v>9468</v>
      </c>
      <c r="P67" s="7">
        <v>44409.538414351853</v>
      </c>
      <c r="Q67" s="7">
        <v>44409.251435185186</v>
      </c>
      <c r="R67" s="5" t="s">
        <v>171</v>
      </c>
      <c r="S67" s="5">
        <v>337774226</v>
      </c>
      <c r="T67" s="8">
        <v>9468010821125500</v>
      </c>
      <c r="U67" s="5" t="s">
        <v>32</v>
      </c>
      <c r="V67" s="4"/>
      <c r="W67" s="27" t="s">
        <v>8980</v>
      </c>
      <c r="X67" s="32">
        <v>96967</v>
      </c>
      <c r="Y67" s="25" t="e">
        <f>VLOOKUP(AERO!T67,Buzon!C:C,1,FALSE)</f>
        <v>#N/A</v>
      </c>
      <c r="Z67"/>
      <c r="AD67">
        <v>348</v>
      </c>
      <c r="AE67">
        <v>9270083</v>
      </c>
    </row>
    <row r="68" spans="1:31" ht="12" customHeight="1" x14ac:dyDescent="0.25">
      <c r="A68" s="5" t="s">
        <v>21</v>
      </c>
      <c r="B68" s="5" t="s">
        <v>33</v>
      </c>
      <c r="C68" s="5" t="s">
        <v>141</v>
      </c>
      <c r="D68" s="5">
        <v>6</v>
      </c>
      <c r="E68" s="5" t="s">
        <v>172</v>
      </c>
      <c r="F68" s="5" t="s">
        <v>25</v>
      </c>
      <c r="G68" s="5" t="s">
        <v>26</v>
      </c>
      <c r="H68" s="6">
        <v>348</v>
      </c>
      <c r="I68" s="5" t="s">
        <v>27</v>
      </c>
      <c r="J68" s="5">
        <v>19001768232</v>
      </c>
      <c r="K68" s="5" t="s">
        <v>173</v>
      </c>
      <c r="L68" s="5" t="s">
        <v>29</v>
      </c>
      <c r="M68" s="5" t="s">
        <v>29</v>
      </c>
      <c r="N68" s="5" t="s">
        <v>31</v>
      </c>
      <c r="O68" s="5">
        <v>9468</v>
      </c>
      <c r="P68" s="7">
        <v>44409.539293981485</v>
      </c>
      <c r="Q68" s="7">
        <v>44409.251435185186</v>
      </c>
      <c r="R68" s="5">
        <v>487696</v>
      </c>
      <c r="S68" s="5">
        <v>337775387</v>
      </c>
      <c r="T68" s="8">
        <v>9468010821125600</v>
      </c>
      <c r="U68" s="5" t="s">
        <v>32</v>
      </c>
      <c r="V68" s="4"/>
      <c r="W68" s="27" t="s">
        <v>8980</v>
      </c>
      <c r="X68" s="32">
        <v>96967</v>
      </c>
      <c r="Y68" s="25" t="e">
        <f>VLOOKUP(AERO!T68,Buzon!C:C,1,FALSE)</f>
        <v>#N/A</v>
      </c>
      <c r="Z68"/>
      <c r="AD68">
        <v>348</v>
      </c>
      <c r="AE68">
        <v>9270083</v>
      </c>
    </row>
    <row r="69" spans="1:31" ht="12" customHeight="1" x14ac:dyDescent="0.25">
      <c r="A69" s="5" t="s">
        <v>21</v>
      </c>
      <c r="B69" s="5" t="s">
        <v>33</v>
      </c>
      <c r="C69" s="5" t="s">
        <v>141</v>
      </c>
      <c r="D69" s="5">
        <v>19</v>
      </c>
      <c r="E69" s="5" t="s">
        <v>174</v>
      </c>
      <c r="F69" s="5" t="s">
        <v>25</v>
      </c>
      <c r="G69" s="5" t="s">
        <v>26</v>
      </c>
      <c r="H69" s="6">
        <v>348</v>
      </c>
      <c r="I69" s="5" t="s">
        <v>27</v>
      </c>
      <c r="J69" s="5">
        <v>19001768244</v>
      </c>
      <c r="K69" s="5" t="s">
        <v>175</v>
      </c>
      <c r="L69" s="5" t="s">
        <v>29</v>
      </c>
      <c r="M69" s="5" t="s">
        <v>29</v>
      </c>
      <c r="N69" s="5" t="s">
        <v>31</v>
      </c>
      <c r="O69" s="5">
        <v>9468</v>
      </c>
      <c r="P69" s="7">
        <v>44409.545138888891</v>
      </c>
      <c r="Q69" s="7">
        <v>44409.251435185186</v>
      </c>
      <c r="R69" s="5">
        <v>45576</v>
      </c>
      <c r="S69" s="5">
        <v>337783569</v>
      </c>
      <c r="T69" s="8">
        <v>9468010821130410</v>
      </c>
      <c r="U69" s="5" t="s">
        <v>32</v>
      </c>
      <c r="V69" s="4"/>
      <c r="W69" s="27" t="s">
        <v>8980</v>
      </c>
      <c r="X69" s="32">
        <v>96967</v>
      </c>
      <c r="Y69" s="25" t="e">
        <f>VLOOKUP(AERO!T69,Buzon!C:C,1,FALSE)</f>
        <v>#N/A</v>
      </c>
      <c r="Z69"/>
      <c r="AD69">
        <v>348</v>
      </c>
      <c r="AE69">
        <v>9270083</v>
      </c>
    </row>
    <row r="70" spans="1:31" ht="12" customHeight="1" x14ac:dyDescent="0.25">
      <c r="A70" s="5" t="s">
        <v>21</v>
      </c>
      <c r="B70" s="5" t="s">
        <v>33</v>
      </c>
      <c r="C70" s="4"/>
      <c r="D70" s="4"/>
      <c r="E70" s="5" t="s">
        <v>174</v>
      </c>
      <c r="F70" s="5" t="s">
        <v>25</v>
      </c>
      <c r="G70" s="5" t="s">
        <v>26</v>
      </c>
      <c r="H70" s="6">
        <v>278</v>
      </c>
      <c r="I70" s="5" t="s">
        <v>167</v>
      </c>
      <c r="J70" s="5">
        <v>19001768245</v>
      </c>
      <c r="K70" s="5" t="s">
        <v>176</v>
      </c>
      <c r="L70" s="5" t="s">
        <v>29</v>
      </c>
      <c r="M70" s="5" t="s">
        <v>31</v>
      </c>
      <c r="N70" s="5" t="s">
        <v>29</v>
      </c>
      <c r="O70" s="5">
        <v>9468</v>
      </c>
      <c r="P70" s="7">
        <v>44409.545138888891</v>
      </c>
      <c r="Q70" s="7">
        <v>44409.251435185186</v>
      </c>
      <c r="R70" s="5">
        <v>45576</v>
      </c>
      <c r="S70" s="5">
        <v>337783569</v>
      </c>
      <c r="T70" s="8">
        <v>9468010821130410</v>
      </c>
      <c r="U70" s="5" t="s">
        <v>32</v>
      </c>
      <c r="V70" s="4"/>
      <c r="W70" s="27" t="s">
        <v>8980</v>
      </c>
      <c r="X70" s="32">
        <v>96967</v>
      </c>
      <c r="Y70" s="25" t="e">
        <f>VLOOKUP(AERO!T70,Buzon!C:C,1,FALSE)</f>
        <v>#N/A</v>
      </c>
      <c r="Z70"/>
      <c r="AD70">
        <v>278</v>
      </c>
      <c r="AE70">
        <v>9270083</v>
      </c>
    </row>
    <row r="71" spans="1:31" ht="12" customHeight="1" x14ac:dyDescent="0.25">
      <c r="A71" s="5" t="s">
        <v>21</v>
      </c>
      <c r="B71" s="5" t="s">
        <v>33</v>
      </c>
      <c r="C71" s="5" t="s">
        <v>141</v>
      </c>
      <c r="D71" s="5">
        <v>20</v>
      </c>
      <c r="E71" s="5" t="s">
        <v>177</v>
      </c>
      <c r="F71" s="5" t="s">
        <v>25</v>
      </c>
      <c r="G71" s="5" t="s">
        <v>26</v>
      </c>
      <c r="H71" s="6">
        <v>348</v>
      </c>
      <c r="I71" s="5" t="s">
        <v>27</v>
      </c>
      <c r="J71" s="5">
        <v>19001768246</v>
      </c>
      <c r="K71" s="5" t="s">
        <v>178</v>
      </c>
      <c r="L71" s="5" t="s">
        <v>29</v>
      </c>
      <c r="M71" s="5" t="s">
        <v>29</v>
      </c>
      <c r="N71" s="5" t="s">
        <v>31</v>
      </c>
      <c r="O71" s="5">
        <v>9468</v>
      </c>
      <c r="P71" s="7">
        <v>44409.545138888891</v>
      </c>
      <c r="Q71" s="7">
        <v>44409.251435185186</v>
      </c>
      <c r="R71" s="5">
        <v>45576</v>
      </c>
      <c r="S71" s="5">
        <v>337783569</v>
      </c>
      <c r="T71" s="8">
        <v>9468010821130410</v>
      </c>
      <c r="U71" s="5" t="s">
        <v>32</v>
      </c>
      <c r="V71" s="4"/>
      <c r="W71" s="27" t="s">
        <v>8980</v>
      </c>
      <c r="X71" s="32">
        <v>96967</v>
      </c>
      <c r="Y71" s="25" t="e">
        <f>VLOOKUP(AERO!T71,Buzon!C:C,1,FALSE)</f>
        <v>#N/A</v>
      </c>
      <c r="Z71"/>
      <c r="AD71">
        <v>348</v>
      </c>
      <c r="AE71">
        <v>9270083</v>
      </c>
    </row>
    <row r="72" spans="1:31" ht="12" customHeight="1" x14ac:dyDescent="0.25">
      <c r="A72" s="5" t="s">
        <v>21</v>
      </c>
      <c r="B72" s="5" t="s">
        <v>33</v>
      </c>
      <c r="C72" s="4"/>
      <c r="D72" s="4"/>
      <c r="E72" s="5" t="s">
        <v>177</v>
      </c>
      <c r="F72" s="5" t="s">
        <v>25</v>
      </c>
      <c r="G72" s="5" t="s">
        <v>26</v>
      </c>
      <c r="H72" s="6">
        <v>278</v>
      </c>
      <c r="I72" s="5" t="s">
        <v>167</v>
      </c>
      <c r="J72" s="5">
        <v>19001768247</v>
      </c>
      <c r="K72" s="5" t="s">
        <v>179</v>
      </c>
      <c r="L72" s="5" t="s">
        <v>29</v>
      </c>
      <c r="M72" s="5" t="s">
        <v>31</v>
      </c>
      <c r="N72" s="5" t="s">
        <v>29</v>
      </c>
      <c r="O72" s="5">
        <v>9468</v>
      </c>
      <c r="P72" s="7">
        <v>44409.54515046296</v>
      </c>
      <c r="Q72" s="7">
        <v>44409.251435185186</v>
      </c>
      <c r="R72" s="5">
        <v>45576</v>
      </c>
      <c r="S72" s="5">
        <v>337783569</v>
      </c>
      <c r="T72" s="8">
        <v>9468010821130410</v>
      </c>
      <c r="U72" s="5" t="s">
        <v>32</v>
      </c>
      <c r="V72" s="4"/>
      <c r="W72" s="27" t="s">
        <v>8980</v>
      </c>
      <c r="X72" s="32">
        <v>96967</v>
      </c>
      <c r="Y72" s="25" t="e">
        <f>VLOOKUP(AERO!T72,Buzon!C:C,1,FALSE)</f>
        <v>#N/A</v>
      </c>
      <c r="Z72"/>
      <c r="AD72">
        <v>278</v>
      </c>
      <c r="AE72">
        <v>9270083</v>
      </c>
    </row>
    <row r="73" spans="1:31" ht="12" customHeight="1" x14ac:dyDescent="0.25">
      <c r="A73" s="5" t="s">
        <v>21</v>
      </c>
      <c r="B73" s="5" t="s">
        <v>33</v>
      </c>
      <c r="C73" s="5" t="s">
        <v>141</v>
      </c>
      <c r="D73" s="5">
        <v>11</v>
      </c>
      <c r="E73" s="5" t="s">
        <v>180</v>
      </c>
      <c r="F73" s="5" t="s">
        <v>25</v>
      </c>
      <c r="G73" s="5" t="s">
        <v>26</v>
      </c>
      <c r="H73" s="6">
        <v>348</v>
      </c>
      <c r="I73" s="5" t="s">
        <v>27</v>
      </c>
      <c r="J73" s="5">
        <v>19001768250</v>
      </c>
      <c r="K73" s="5" t="s">
        <v>181</v>
      </c>
      <c r="L73" s="5" t="s">
        <v>29</v>
      </c>
      <c r="M73" s="5" t="s">
        <v>29</v>
      </c>
      <c r="N73" s="5" t="s">
        <v>31</v>
      </c>
      <c r="O73" s="5">
        <v>9468</v>
      </c>
      <c r="P73" s="7">
        <v>44409.547789351855</v>
      </c>
      <c r="Q73" s="7">
        <v>44409.251435185186</v>
      </c>
      <c r="R73" s="5">
        <v>677825</v>
      </c>
      <c r="S73" s="5">
        <v>337787210</v>
      </c>
      <c r="T73" s="8">
        <v>9468010821130750</v>
      </c>
      <c r="U73" s="5" t="s">
        <v>32</v>
      </c>
      <c r="V73" s="4"/>
      <c r="W73" s="27" t="s">
        <v>8980</v>
      </c>
      <c r="X73" s="32">
        <v>96967</v>
      </c>
      <c r="Y73" s="25" t="e">
        <f>VLOOKUP(AERO!T73,Buzon!C:C,1,FALSE)</f>
        <v>#N/A</v>
      </c>
      <c r="Z73"/>
      <c r="AD73">
        <v>348</v>
      </c>
      <c r="AE73">
        <v>9270083</v>
      </c>
    </row>
    <row r="74" spans="1:31" ht="12" customHeight="1" x14ac:dyDescent="0.25">
      <c r="A74" s="5" t="s">
        <v>21</v>
      </c>
      <c r="B74" s="5" t="s">
        <v>33</v>
      </c>
      <c r="C74" s="5" t="s">
        <v>141</v>
      </c>
      <c r="D74" s="5">
        <v>12</v>
      </c>
      <c r="E74" s="5" t="s">
        <v>182</v>
      </c>
      <c r="F74" s="5" t="s">
        <v>25</v>
      </c>
      <c r="G74" s="5" t="s">
        <v>26</v>
      </c>
      <c r="H74" s="6">
        <v>348</v>
      </c>
      <c r="I74" s="5" t="s">
        <v>27</v>
      </c>
      <c r="J74" s="5">
        <v>19001768251</v>
      </c>
      <c r="K74" s="5" t="s">
        <v>183</v>
      </c>
      <c r="L74" s="5" t="s">
        <v>29</v>
      </c>
      <c r="M74" s="5" t="s">
        <v>29</v>
      </c>
      <c r="N74" s="5" t="s">
        <v>31</v>
      </c>
      <c r="O74" s="5">
        <v>9468</v>
      </c>
      <c r="P74" s="7">
        <v>44409.547789351855</v>
      </c>
      <c r="Q74" s="7">
        <v>44409.251435185186</v>
      </c>
      <c r="R74" s="5">
        <v>677825</v>
      </c>
      <c r="S74" s="5">
        <v>337787210</v>
      </c>
      <c r="T74" s="8">
        <v>9468010821130750</v>
      </c>
      <c r="U74" s="5" t="s">
        <v>32</v>
      </c>
      <c r="V74" s="4"/>
      <c r="W74" s="27" t="s">
        <v>8980</v>
      </c>
      <c r="X74" s="32">
        <v>96967</v>
      </c>
      <c r="Y74" s="25" t="e">
        <f>VLOOKUP(AERO!T74,Buzon!C:C,1,FALSE)</f>
        <v>#N/A</v>
      </c>
      <c r="Z74"/>
      <c r="AD74">
        <v>348</v>
      </c>
      <c r="AE74">
        <v>9270083</v>
      </c>
    </row>
    <row r="75" spans="1:31" ht="12" customHeight="1" x14ac:dyDescent="0.25">
      <c r="A75" s="5" t="s">
        <v>21</v>
      </c>
      <c r="B75" s="5" t="s">
        <v>33</v>
      </c>
      <c r="C75" s="5" t="s">
        <v>141</v>
      </c>
      <c r="D75" s="5">
        <v>21</v>
      </c>
      <c r="E75" s="5" t="s">
        <v>184</v>
      </c>
      <c r="F75" s="5" t="s">
        <v>25</v>
      </c>
      <c r="G75" s="5" t="s">
        <v>26</v>
      </c>
      <c r="H75" s="6">
        <v>348</v>
      </c>
      <c r="I75" s="5" t="s">
        <v>27</v>
      </c>
      <c r="J75" s="5">
        <v>19001768253</v>
      </c>
      <c r="K75" s="5" t="s">
        <v>185</v>
      </c>
      <c r="L75" s="5" t="s">
        <v>29</v>
      </c>
      <c r="M75" s="5" t="s">
        <v>29</v>
      </c>
      <c r="N75" s="5" t="s">
        <v>31</v>
      </c>
      <c r="O75" s="5">
        <v>9468</v>
      </c>
      <c r="P75" s="7">
        <v>44409.549456018518</v>
      </c>
      <c r="Q75" s="7">
        <v>44409.251435185186</v>
      </c>
      <c r="R75" s="5" t="s">
        <v>186</v>
      </c>
      <c r="S75" s="5">
        <v>337789438</v>
      </c>
      <c r="T75" s="8">
        <v>9468010821131010</v>
      </c>
      <c r="U75" s="5" t="s">
        <v>32</v>
      </c>
      <c r="V75" s="4"/>
      <c r="W75" s="27" t="s">
        <v>8980</v>
      </c>
      <c r="X75" s="32">
        <v>96967</v>
      </c>
      <c r="Y75" s="25" t="e">
        <f>VLOOKUP(AERO!T75,Buzon!C:C,1,FALSE)</f>
        <v>#N/A</v>
      </c>
      <c r="Z75"/>
      <c r="AD75">
        <v>348</v>
      </c>
      <c r="AE75">
        <v>9270083</v>
      </c>
    </row>
    <row r="76" spans="1:31" ht="12" customHeight="1" x14ac:dyDescent="0.25">
      <c r="A76" s="5" t="s">
        <v>21</v>
      </c>
      <c r="B76" s="5" t="s">
        <v>22</v>
      </c>
      <c r="C76" s="5" t="s">
        <v>141</v>
      </c>
      <c r="D76" s="5">
        <v>32</v>
      </c>
      <c r="E76" s="5" t="s">
        <v>187</v>
      </c>
      <c r="F76" s="5" t="s">
        <v>25</v>
      </c>
      <c r="G76" s="5" t="s">
        <v>26</v>
      </c>
      <c r="H76" s="6">
        <v>348</v>
      </c>
      <c r="I76" s="5" t="s">
        <v>27</v>
      </c>
      <c r="J76" s="5">
        <v>19001768257</v>
      </c>
      <c r="K76" s="5" t="s">
        <v>188</v>
      </c>
      <c r="L76" s="5" t="s">
        <v>29</v>
      </c>
      <c r="M76" s="5" t="s">
        <v>30</v>
      </c>
      <c r="N76" s="5" t="s">
        <v>31</v>
      </c>
      <c r="O76" s="5">
        <v>9416</v>
      </c>
      <c r="P76" s="7">
        <v>44409.552499999998</v>
      </c>
      <c r="Q76" s="7">
        <v>44409.244953703703</v>
      </c>
      <c r="R76" s="5">
        <v>417316</v>
      </c>
      <c r="S76" s="5">
        <v>337793869</v>
      </c>
      <c r="T76" s="8">
        <v>9416010821131500</v>
      </c>
      <c r="U76" s="5" t="s">
        <v>32</v>
      </c>
      <c r="V76" s="4"/>
      <c r="W76" s="27" t="s">
        <v>8980</v>
      </c>
      <c r="X76" s="32">
        <v>96967</v>
      </c>
      <c r="Y76" s="25" t="e">
        <f>VLOOKUP(AERO!T76,Buzon!C:C,1,FALSE)</f>
        <v>#N/A</v>
      </c>
      <c r="Z76"/>
      <c r="AD76">
        <v>348</v>
      </c>
      <c r="AE76">
        <v>9270083</v>
      </c>
    </row>
    <row r="77" spans="1:31" ht="12" customHeight="1" x14ac:dyDescent="0.25">
      <c r="A77" s="5" t="s">
        <v>21</v>
      </c>
      <c r="B77" s="5" t="s">
        <v>33</v>
      </c>
      <c r="C77" s="5" t="s">
        <v>189</v>
      </c>
      <c r="D77" s="5">
        <v>9</v>
      </c>
      <c r="E77" s="5" t="s">
        <v>190</v>
      </c>
      <c r="F77" s="5" t="s">
        <v>71</v>
      </c>
      <c r="G77" s="5" t="s">
        <v>26</v>
      </c>
      <c r="H77" s="6">
        <v>174</v>
      </c>
      <c r="I77" s="5" t="s">
        <v>27</v>
      </c>
      <c r="J77" s="5">
        <v>19001768258</v>
      </c>
      <c r="K77" s="5" t="s">
        <v>191</v>
      </c>
      <c r="L77" s="5" t="s">
        <v>29</v>
      </c>
      <c r="M77" s="5" t="s">
        <v>29</v>
      </c>
      <c r="N77" s="5" t="s">
        <v>31</v>
      </c>
      <c r="O77" s="5">
        <v>9468</v>
      </c>
      <c r="P77" s="7">
        <v>44409.552939814814</v>
      </c>
      <c r="Q77" s="7">
        <v>44409.251435185186</v>
      </c>
      <c r="R77" s="5">
        <v>757979</v>
      </c>
      <c r="S77" s="5">
        <v>337794493</v>
      </c>
      <c r="T77" s="8">
        <v>9468010821131520</v>
      </c>
      <c r="U77" s="5" t="s">
        <v>32</v>
      </c>
      <c r="V77" s="4"/>
      <c r="W77" s="27" t="s">
        <v>8980</v>
      </c>
      <c r="X77" s="32">
        <v>96967</v>
      </c>
      <c r="Y77" s="25" t="e">
        <f>VLOOKUP(AERO!T77,Buzon!C:C,1,FALSE)</f>
        <v>#N/A</v>
      </c>
      <c r="Z77"/>
      <c r="AD77">
        <v>174</v>
      </c>
      <c r="AE77">
        <v>9270083</v>
      </c>
    </row>
    <row r="78" spans="1:31" ht="12" customHeight="1" x14ac:dyDescent="0.25">
      <c r="A78" s="5" t="s">
        <v>21</v>
      </c>
      <c r="B78" s="5" t="s">
        <v>33</v>
      </c>
      <c r="C78" s="5" t="s">
        <v>189</v>
      </c>
      <c r="D78" s="5">
        <v>10</v>
      </c>
      <c r="E78" s="5" t="s">
        <v>192</v>
      </c>
      <c r="F78" s="5" t="s">
        <v>71</v>
      </c>
      <c r="G78" s="5" t="s">
        <v>26</v>
      </c>
      <c r="H78" s="6">
        <v>174</v>
      </c>
      <c r="I78" s="5" t="s">
        <v>27</v>
      </c>
      <c r="J78" s="5">
        <v>19001768259</v>
      </c>
      <c r="K78" s="5" t="s">
        <v>193</v>
      </c>
      <c r="L78" s="5" t="s">
        <v>29</v>
      </c>
      <c r="M78" s="5" t="s">
        <v>29</v>
      </c>
      <c r="N78" s="5" t="s">
        <v>31</v>
      </c>
      <c r="O78" s="5">
        <v>9468</v>
      </c>
      <c r="P78" s="7">
        <v>44409.552939814814</v>
      </c>
      <c r="Q78" s="7">
        <v>44409.251435185186</v>
      </c>
      <c r="R78" s="5">
        <v>757979</v>
      </c>
      <c r="S78" s="5">
        <v>337794493</v>
      </c>
      <c r="T78" s="8">
        <v>9468010821131520</v>
      </c>
      <c r="U78" s="5" t="s">
        <v>32</v>
      </c>
      <c r="V78" s="4"/>
      <c r="W78" s="27" t="s">
        <v>8980</v>
      </c>
      <c r="X78" s="32">
        <v>96967</v>
      </c>
      <c r="Y78" s="25" t="e">
        <f>VLOOKUP(AERO!T78,Buzon!C:C,1,FALSE)</f>
        <v>#N/A</v>
      </c>
      <c r="Z78"/>
      <c r="AD78">
        <v>174</v>
      </c>
      <c r="AE78">
        <v>9270083</v>
      </c>
    </row>
    <row r="79" spans="1:31" ht="12" customHeight="1" x14ac:dyDescent="0.25">
      <c r="A79" s="5" t="s">
        <v>21</v>
      </c>
      <c r="B79" s="5" t="s">
        <v>33</v>
      </c>
      <c r="C79" s="5" t="s">
        <v>189</v>
      </c>
      <c r="D79" s="5">
        <v>11</v>
      </c>
      <c r="E79" s="5" t="s">
        <v>194</v>
      </c>
      <c r="F79" s="5" t="s">
        <v>25</v>
      </c>
      <c r="G79" s="5" t="s">
        <v>26</v>
      </c>
      <c r="H79" s="6">
        <v>348</v>
      </c>
      <c r="I79" s="5" t="s">
        <v>27</v>
      </c>
      <c r="J79" s="5">
        <v>19001768260</v>
      </c>
      <c r="K79" s="5" t="s">
        <v>195</v>
      </c>
      <c r="L79" s="5" t="s">
        <v>29</v>
      </c>
      <c r="M79" s="5" t="s">
        <v>29</v>
      </c>
      <c r="N79" s="5" t="s">
        <v>31</v>
      </c>
      <c r="O79" s="5">
        <v>9468</v>
      </c>
      <c r="P79" s="7">
        <v>44409.552939814814</v>
      </c>
      <c r="Q79" s="7">
        <v>44409.251435185186</v>
      </c>
      <c r="R79" s="5">
        <v>757979</v>
      </c>
      <c r="S79" s="5">
        <v>337794493</v>
      </c>
      <c r="T79" s="8">
        <v>9468010821131520</v>
      </c>
      <c r="U79" s="5" t="s">
        <v>32</v>
      </c>
      <c r="V79" s="4"/>
      <c r="W79" s="27" t="s">
        <v>8980</v>
      </c>
      <c r="X79" s="32">
        <v>96967</v>
      </c>
      <c r="Y79" s="25" t="e">
        <f>VLOOKUP(AERO!T79,Buzon!C:C,1,FALSE)</f>
        <v>#N/A</v>
      </c>
      <c r="Z79"/>
      <c r="AD79">
        <v>348</v>
      </c>
      <c r="AE79">
        <v>9270083</v>
      </c>
    </row>
    <row r="80" spans="1:31" ht="12" customHeight="1" x14ac:dyDescent="0.25">
      <c r="A80" s="5" t="s">
        <v>21</v>
      </c>
      <c r="B80" s="5" t="s">
        <v>33</v>
      </c>
      <c r="C80" s="5" t="s">
        <v>189</v>
      </c>
      <c r="D80" s="5">
        <v>21</v>
      </c>
      <c r="E80" s="5" t="s">
        <v>196</v>
      </c>
      <c r="F80" s="5" t="s">
        <v>47</v>
      </c>
      <c r="G80" s="5" t="s">
        <v>26</v>
      </c>
      <c r="H80" s="6">
        <v>174</v>
      </c>
      <c r="I80" s="5" t="s">
        <v>27</v>
      </c>
      <c r="J80" s="5">
        <v>19001768273</v>
      </c>
      <c r="K80" s="5" t="s">
        <v>197</v>
      </c>
      <c r="L80" s="5" t="s">
        <v>29</v>
      </c>
      <c r="M80" s="5" t="s">
        <v>29</v>
      </c>
      <c r="N80" s="5" t="s">
        <v>49</v>
      </c>
      <c r="O80" s="5">
        <v>9468</v>
      </c>
      <c r="P80" s="7">
        <v>44409.560115740744</v>
      </c>
      <c r="Q80" s="7">
        <v>44409.251435185186</v>
      </c>
      <c r="R80" s="5">
        <v>207</v>
      </c>
      <c r="S80" s="5">
        <v>337804175</v>
      </c>
      <c r="T80" s="8">
        <v>9468010821132510</v>
      </c>
      <c r="U80" s="5" t="s">
        <v>32</v>
      </c>
      <c r="V80" s="4"/>
      <c r="W80" s="27" t="s">
        <v>8980</v>
      </c>
      <c r="X80" s="32">
        <v>96967</v>
      </c>
      <c r="Y80" s="25" t="e">
        <f>VLOOKUP(AERO!T80,Buzon!C:C,1,FALSE)</f>
        <v>#N/A</v>
      </c>
      <c r="Z80"/>
      <c r="AD80">
        <v>174</v>
      </c>
      <c r="AE80">
        <v>9270083</v>
      </c>
    </row>
    <row r="81" spans="1:31" ht="12" customHeight="1" x14ac:dyDescent="0.25">
      <c r="A81" s="5" t="s">
        <v>21</v>
      </c>
      <c r="B81" s="5" t="s">
        <v>33</v>
      </c>
      <c r="C81" s="5" t="s">
        <v>189</v>
      </c>
      <c r="D81" s="5">
        <v>22</v>
      </c>
      <c r="E81" s="5" t="s">
        <v>196</v>
      </c>
      <c r="F81" s="5" t="s">
        <v>25</v>
      </c>
      <c r="G81" s="5" t="s">
        <v>26</v>
      </c>
      <c r="H81" s="6">
        <v>348</v>
      </c>
      <c r="I81" s="5" t="s">
        <v>27</v>
      </c>
      <c r="J81" s="5">
        <v>19001768274</v>
      </c>
      <c r="K81" s="5" t="s">
        <v>198</v>
      </c>
      <c r="L81" s="5" t="s">
        <v>29</v>
      </c>
      <c r="M81" s="5" t="s">
        <v>29</v>
      </c>
      <c r="N81" s="5" t="s">
        <v>49</v>
      </c>
      <c r="O81" s="5">
        <v>9468</v>
      </c>
      <c r="P81" s="7">
        <v>44409.560115740744</v>
      </c>
      <c r="Q81" s="7">
        <v>44409.251435185186</v>
      </c>
      <c r="R81" s="5">
        <v>207</v>
      </c>
      <c r="S81" s="5">
        <v>337804175</v>
      </c>
      <c r="T81" s="8">
        <v>9468010821132510</v>
      </c>
      <c r="U81" s="5" t="s">
        <v>32</v>
      </c>
      <c r="V81" s="4"/>
      <c r="W81" s="27" t="s">
        <v>8980</v>
      </c>
      <c r="X81" s="32">
        <v>96967</v>
      </c>
      <c r="Y81" s="25" t="e">
        <f>VLOOKUP(AERO!T81,Buzon!C:C,1,FALSE)</f>
        <v>#N/A</v>
      </c>
      <c r="Z81"/>
      <c r="AD81">
        <v>348</v>
      </c>
      <c r="AE81">
        <v>9270083</v>
      </c>
    </row>
    <row r="82" spans="1:31" ht="12" customHeight="1" x14ac:dyDescent="0.25">
      <c r="A82" s="5" t="s">
        <v>21</v>
      </c>
      <c r="B82" s="5" t="s">
        <v>33</v>
      </c>
      <c r="C82" s="5" t="s">
        <v>189</v>
      </c>
      <c r="D82" s="5">
        <v>33</v>
      </c>
      <c r="E82" s="5" t="s">
        <v>199</v>
      </c>
      <c r="F82" s="5" t="s">
        <v>25</v>
      </c>
      <c r="G82" s="5" t="s">
        <v>26</v>
      </c>
      <c r="H82" s="6">
        <v>348</v>
      </c>
      <c r="I82" s="5" t="s">
        <v>27</v>
      </c>
      <c r="J82" s="5">
        <v>19001768275</v>
      </c>
      <c r="K82" s="5" t="s">
        <v>200</v>
      </c>
      <c r="L82" s="5" t="s">
        <v>29</v>
      </c>
      <c r="M82" s="5" t="s">
        <v>29</v>
      </c>
      <c r="N82" s="5" t="s">
        <v>31</v>
      </c>
      <c r="O82" s="5">
        <v>9468</v>
      </c>
      <c r="P82" s="7">
        <v>44409.560914351852</v>
      </c>
      <c r="Q82" s="7">
        <v>44409.251435185186</v>
      </c>
      <c r="R82" s="5">
        <v>882045</v>
      </c>
      <c r="S82" s="5">
        <v>337805346</v>
      </c>
      <c r="T82" s="8">
        <v>9468010821132620</v>
      </c>
      <c r="U82" s="5" t="s">
        <v>32</v>
      </c>
      <c r="V82" s="4"/>
      <c r="W82" s="27" t="s">
        <v>8980</v>
      </c>
      <c r="X82" s="32">
        <v>96967</v>
      </c>
      <c r="Y82" s="25" t="e">
        <f>VLOOKUP(AERO!T82,Buzon!C:C,1,FALSE)</f>
        <v>#N/A</v>
      </c>
      <c r="Z82"/>
      <c r="AD82">
        <v>348</v>
      </c>
      <c r="AE82">
        <v>9270083</v>
      </c>
    </row>
    <row r="83" spans="1:31" ht="12" customHeight="1" x14ac:dyDescent="0.25">
      <c r="A83" s="5" t="s">
        <v>21</v>
      </c>
      <c r="B83" s="5" t="s">
        <v>22</v>
      </c>
      <c r="C83" s="5" t="s">
        <v>141</v>
      </c>
      <c r="D83" s="5">
        <v>37</v>
      </c>
      <c r="E83" s="5" t="s">
        <v>201</v>
      </c>
      <c r="F83" s="5" t="s">
        <v>25</v>
      </c>
      <c r="G83" s="5" t="s">
        <v>26</v>
      </c>
      <c r="H83" s="6">
        <v>348</v>
      </c>
      <c r="I83" s="5" t="s">
        <v>27</v>
      </c>
      <c r="J83" s="5">
        <v>19001768278</v>
      </c>
      <c r="K83" s="5" t="s">
        <v>202</v>
      </c>
      <c r="L83" s="5" t="s">
        <v>29</v>
      </c>
      <c r="M83" s="5" t="s">
        <v>30</v>
      </c>
      <c r="N83" s="5" t="s">
        <v>31</v>
      </c>
      <c r="O83" s="5">
        <v>9416</v>
      </c>
      <c r="P83" s="7">
        <v>44409.562395833331</v>
      </c>
      <c r="Q83" s="7">
        <v>44409.244953703703</v>
      </c>
      <c r="R83" s="5">
        <v>905443</v>
      </c>
      <c r="S83" s="5">
        <v>337807445</v>
      </c>
      <c r="T83" s="8">
        <v>9416010821132930</v>
      </c>
      <c r="U83" s="5" t="s">
        <v>32</v>
      </c>
      <c r="V83" s="4"/>
      <c r="W83" s="27" t="s">
        <v>8980</v>
      </c>
      <c r="X83" s="32">
        <v>96967</v>
      </c>
      <c r="Y83" s="25" t="e">
        <f>VLOOKUP(AERO!T83,Buzon!C:C,1,FALSE)</f>
        <v>#N/A</v>
      </c>
      <c r="Z83"/>
      <c r="AD83">
        <v>348</v>
      </c>
      <c r="AE83">
        <v>9270083</v>
      </c>
    </row>
    <row r="84" spans="1:31" ht="12" customHeight="1" x14ac:dyDescent="0.25">
      <c r="A84" s="5" t="s">
        <v>21</v>
      </c>
      <c r="B84" s="5" t="s">
        <v>33</v>
      </c>
      <c r="C84" s="5" t="s">
        <v>189</v>
      </c>
      <c r="D84" s="5">
        <v>39</v>
      </c>
      <c r="E84" s="5" t="s">
        <v>203</v>
      </c>
      <c r="F84" s="5" t="s">
        <v>25</v>
      </c>
      <c r="G84" s="5" t="s">
        <v>26</v>
      </c>
      <c r="H84" s="6">
        <v>348</v>
      </c>
      <c r="I84" s="5" t="s">
        <v>27</v>
      </c>
      <c r="J84" s="5">
        <v>19001768286</v>
      </c>
      <c r="K84" s="5" t="s">
        <v>204</v>
      </c>
      <c r="L84" s="5" t="s">
        <v>29</v>
      </c>
      <c r="M84" s="5" t="s">
        <v>29</v>
      </c>
      <c r="N84" s="5" t="s">
        <v>31</v>
      </c>
      <c r="O84" s="5">
        <v>9468</v>
      </c>
      <c r="P84" s="7">
        <v>44409.566643518519</v>
      </c>
      <c r="Q84" s="7">
        <v>44409.251435185186</v>
      </c>
      <c r="R84" s="5">
        <v>809660</v>
      </c>
      <c r="S84" s="5">
        <v>337813396</v>
      </c>
      <c r="T84" s="8">
        <v>9468010821133400</v>
      </c>
      <c r="U84" s="5" t="s">
        <v>32</v>
      </c>
      <c r="V84" s="4"/>
      <c r="W84" s="30" t="s">
        <v>8985</v>
      </c>
      <c r="X84" s="32">
        <v>6612</v>
      </c>
      <c r="Y84" s="25"/>
      <c r="Z84"/>
      <c r="AD84">
        <v>348</v>
      </c>
      <c r="AE84">
        <v>9350021532</v>
      </c>
    </row>
    <row r="85" spans="1:31" ht="12" customHeight="1" x14ac:dyDescent="0.25">
      <c r="A85" s="5" t="s">
        <v>21</v>
      </c>
      <c r="B85" s="5" t="s">
        <v>33</v>
      </c>
      <c r="C85" s="5" t="s">
        <v>189</v>
      </c>
      <c r="D85" s="5">
        <v>40</v>
      </c>
      <c r="E85" s="5" t="s">
        <v>205</v>
      </c>
      <c r="F85" s="5" t="s">
        <v>25</v>
      </c>
      <c r="G85" s="5" t="s">
        <v>26</v>
      </c>
      <c r="H85" s="6">
        <v>348</v>
      </c>
      <c r="I85" s="5" t="s">
        <v>27</v>
      </c>
      <c r="J85" s="5">
        <v>19001768287</v>
      </c>
      <c r="K85" s="5" t="s">
        <v>206</v>
      </c>
      <c r="L85" s="5" t="s">
        <v>29</v>
      </c>
      <c r="M85" s="5" t="s">
        <v>29</v>
      </c>
      <c r="N85" s="5" t="s">
        <v>31</v>
      </c>
      <c r="O85" s="5">
        <v>9468</v>
      </c>
      <c r="P85" s="7">
        <v>44409.566643518519</v>
      </c>
      <c r="Q85" s="7">
        <v>44409.251435185186</v>
      </c>
      <c r="R85" s="5">
        <v>809660</v>
      </c>
      <c r="S85" s="5">
        <v>337813396</v>
      </c>
      <c r="T85" s="8">
        <v>9468010821133400</v>
      </c>
      <c r="U85" s="5" t="s">
        <v>32</v>
      </c>
      <c r="V85" s="4"/>
      <c r="W85" s="30" t="s">
        <v>8985</v>
      </c>
      <c r="X85" s="32">
        <v>6612</v>
      </c>
      <c r="Y85" s="25"/>
      <c r="Z85"/>
      <c r="AD85">
        <v>348</v>
      </c>
      <c r="AE85">
        <v>9350021532</v>
      </c>
    </row>
    <row r="86" spans="1:31" ht="12" customHeight="1" x14ac:dyDescent="0.25">
      <c r="A86" s="5" t="s">
        <v>21</v>
      </c>
      <c r="B86" s="5" t="s">
        <v>33</v>
      </c>
      <c r="C86" s="5" t="s">
        <v>189</v>
      </c>
      <c r="D86" s="5">
        <v>34</v>
      </c>
      <c r="E86" s="5" t="s">
        <v>207</v>
      </c>
      <c r="F86" s="5" t="s">
        <v>25</v>
      </c>
      <c r="G86" s="5" t="s">
        <v>26</v>
      </c>
      <c r="H86" s="6">
        <v>348</v>
      </c>
      <c r="I86" s="5" t="s">
        <v>27</v>
      </c>
      <c r="J86" s="5">
        <v>19001768288</v>
      </c>
      <c r="K86" s="5" t="s">
        <v>208</v>
      </c>
      <c r="L86" s="5" t="s">
        <v>29</v>
      </c>
      <c r="M86" s="5" t="s">
        <v>29</v>
      </c>
      <c r="N86" s="5" t="s">
        <v>31</v>
      </c>
      <c r="O86" s="5">
        <v>9468</v>
      </c>
      <c r="P86" s="7">
        <v>44409.566655092596</v>
      </c>
      <c r="Q86" s="7">
        <v>44409.251435185186</v>
      </c>
      <c r="R86" s="5">
        <v>809660</v>
      </c>
      <c r="S86" s="5">
        <v>337813396</v>
      </c>
      <c r="T86" s="8">
        <v>9468010821133400</v>
      </c>
      <c r="U86" s="5" t="s">
        <v>32</v>
      </c>
      <c r="V86" s="4"/>
      <c r="W86" s="30" t="s">
        <v>8985</v>
      </c>
      <c r="X86" s="32">
        <v>6612</v>
      </c>
      <c r="Y86" s="25"/>
      <c r="Z86"/>
      <c r="AD86">
        <v>348</v>
      </c>
      <c r="AE86">
        <v>9350021532</v>
      </c>
    </row>
    <row r="87" spans="1:31" ht="12" customHeight="1" x14ac:dyDescent="0.25">
      <c r="A87" s="5" t="s">
        <v>21</v>
      </c>
      <c r="B87" s="5" t="s">
        <v>33</v>
      </c>
      <c r="C87" s="5" t="s">
        <v>189</v>
      </c>
      <c r="D87" s="5">
        <v>5</v>
      </c>
      <c r="E87" s="5" t="s">
        <v>209</v>
      </c>
      <c r="F87" s="5" t="s">
        <v>25</v>
      </c>
      <c r="G87" s="5" t="s">
        <v>26</v>
      </c>
      <c r="H87" s="6">
        <v>348</v>
      </c>
      <c r="I87" s="5" t="s">
        <v>27</v>
      </c>
      <c r="J87" s="5">
        <v>19001768290</v>
      </c>
      <c r="K87" s="5" t="s">
        <v>210</v>
      </c>
      <c r="L87" s="5" t="s">
        <v>29</v>
      </c>
      <c r="M87" s="5" t="s">
        <v>29</v>
      </c>
      <c r="N87" s="5" t="s">
        <v>31</v>
      </c>
      <c r="O87" s="5">
        <v>9468</v>
      </c>
      <c r="P87" s="7">
        <v>44409.568055555559</v>
      </c>
      <c r="Q87" s="7">
        <v>44409.251435185186</v>
      </c>
      <c r="R87" s="5">
        <v>994589</v>
      </c>
      <c r="S87" s="5">
        <v>337815362</v>
      </c>
      <c r="T87" s="8">
        <v>9468010821133610</v>
      </c>
      <c r="U87" s="5" t="s">
        <v>32</v>
      </c>
      <c r="V87" s="4"/>
      <c r="W87" s="27" t="s">
        <v>8980</v>
      </c>
      <c r="X87" s="32">
        <v>96967</v>
      </c>
      <c r="Y87" s="25" t="e">
        <f>VLOOKUP(AERO!T87,Buzon!C:C,1,FALSE)</f>
        <v>#N/A</v>
      </c>
      <c r="Z87"/>
      <c r="AD87">
        <v>348</v>
      </c>
      <c r="AE87">
        <v>9270083</v>
      </c>
    </row>
    <row r="88" spans="1:31" ht="12" customHeight="1" x14ac:dyDescent="0.25">
      <c r="A88" s="5" t="s">
        <v>21</v>
      </c>
      <c r="B88" s="5" t="s">
        <v>33</v>
      </c>
      <c r="C88" s="5" t="s">
        <v>211</v>
      </c>
      <c r="D88" s="5">
        <v>18</v>
      </c>
      <c r="E88" s="5" t="s">
        <v>212</v>
      </c>
      <c r="F88" s="5" t="s">
        <v>47</v>
      </c>
      <c r="G88" s="5" t="s">
        <v>26</v>
      </c>
      <c r="H88" s="6">
        <v>174</v>
      </c>
      <c r="I88" s="5" t="s">
        <v>27</v>
      </c>
      <c r="J88" s="5">
        <v>19001768292</v>
      </c>
      <c r="K88" s="5" t="s">
        <v>213</v>
      </c>
      <c r="L88" s="5" t="s">
        <v>29</v>
      </c>
      <c r="M88" s="5" t="s">
        <v>29</v>
      </c>
      <c r="N88" s="5" t="s">
        <v>31</v>
      </c>
      <c r="O88" s="5">
        <v>9706</v>
      </c>
      <c r="P88" s="7">
        <v>44409.586388888885</v>
      </c>
      <c r="Q88" s="7">
        <v>44409.575196759259</v>
      </c>
      <c r="R88" s="5">
        <v>907475</v>
      </c>
      <c r="S88" s="5">
        <v>337841416</v>
      </c>
      <c r="T88" s="8">
        <v>9706010821140320</v>
      </c>
      <c r="U88" s="5" t="s">
        <v>32</v>
      </c>
      <c r="V88" s="4"/>
      <c r="W88" s="27" t="s">
        <v>8980</v>
      </c>
      <c r="X88" s="32">
        <v>96967</v>
      </c>
      <c r="Y88" s="25" t="e">
        <f>VLOOKUP(AERO!T88,Buzon!C:C,1,FALSE)</f>
        <v>#N/A</v>
      </c>
      <c r="Z88"/>
      <c r="AD88">
        <v>174</v>
      </c>
      <c r="AE88">
        <v>9270083</v>
      </c>
    </row>
    <row r="89" spans="1:31" ht="12" customHeight="1" x14ac:dyDescent="0.25">
      <c r="A89" s="5" t="s">
        <v>21</v>
      </c>
      <c r="B89" s="5" t="s">
        <v>33</v>
      </c>
      <c r="C89" s="5" t="s">
        <v>211</v>
      </c>
      <c r="D89" s="5">
        <v>19</v>
      </c>
      <c r="E89" s="5" t="s">
        <v>214</v>
      </c>
      <c r="F89" s="5" t="s">
        <v>25</v>
      </c>
      <c r="G89" s="5" t="s">
        <v>26</v>
      </c>
      <c r="H89" s="6">
        <v>348</v>
      </c>
      <c r="I89" s="5" t="s">
        <v>27</v>
      </c>
      <c r="J89" s="5">
        <v>19001768293</v>
      </c>
      <c r="K89" s="5" t="s">
        <v>215</v>
      </c>
      <c r="L89" s="5" t="s">
        <v>29</v>
      </c>
      <c r="M89" s="5" t="s">
        <v>29</v>
      </c>
      <c r="N89" s="5" t="s">
        <v>31</v>
      </c>
      <c r="O89" s="5">
        <v>9706</v>
      </c>
      <c r="P89" s="7">
        <v>44409.586388888885</v>
      </c>
      <c r="Q89" s="7">
        <v>44409.575196759259</v>
      </c>
      <c r="R89" s="5">
        <v>907475</v>
      </c>
      <c r="S89" s="5">
        <v>337841416</v>
      </c>
      <c r="T89" s="8">
        <v>9706010821140320</v>
      </c>
      <c r="U89" s="5" t="s">
        <v>32</v>
      </c>
      <c r="V89" s="4"/>
      <c r="W89" s="27" t="s">
        <v>8980</v>
      </c>
      <c r="X89" s="32">
        <v>96967</v>
      </c>
      <c r="Y89" s="25" t="e">
        <f>VLOOKUP(AERO!T89,Buzon!C:C,1,FALSE)</f>
        <v>#N/A</v>
      </c>
      <c r="Z89"/>
      <c r="AD89">
        <v>348</v>
      </c>
      <c r="AE89">
        <v>9270083</v>
      </c>
    </row>
    <row r="90" spans="1:31" ht="12" customHeight="1" x14ac:dyDescent="0.25">
      <c r="A90" s="5" t="s">
        <v>21</v>
      </c>
      <c r="B90" s="5" t="s">
        <v>33</v>
      </c>
      <c r="C90" s="5" t="s">
        <v>211</v>
      </c>
      <c r="D90" s="5">
        <v>20</v>
      </c>
      <c r="E90" s="5" t="s">
        <v>216</v>
      </c>
      <c r="F90" s="5" t="s">
        <v>25</v>
      </c>
      <c r="G90" s="5" t="s">
        <v>26</v>
      </c>
      <c r="H90" s="6">
        <v>348</v>
      </c>
      <c r="I90" s="5" t="s">
        <v>27</v>
      </c>
      <c r="J90" s="5">
        <v>19001768294</v>
      </c>
      <c r="K90" s="5" t="s">
        <v>217</v>
      </c>
      <c r="L90" s="5" t="s">
        <v>29</v>
      </c>
      <c r="M90" s="5" t="s">
        <v>29</v>
      </c>
      <c r="N90" s="5" t="s">
        <v>31</v>
      </c>
      <c r="O90" s="5">
        <v>9706</v>
      </c>
      <c r="P90" s="7">
        <v>44409.586388888885</v>
      </c>
      <c r="Q90" s="7">
        <v>44409.575196759259</v>
      </c>
      <c r="R90" s="5">
        <v>907475</v>
      </c>
      <c r="S90" s="5">
        <v>337841416</v>
      </c>
      <c r="T90" s="8">
        <v>9706010821140320</v>
      </c>
      <c r="U90" s="5" t="s">
        <v>32</v>
      </c>
      <c r="V90" s="4"/>
      <c r="W90" s="27" t="s">
        <v>8980</v>
      </c>
      <c r="X90" s="32">
        <v>96967</v>
      </c>
      <c r="Y90" s="25" t="e">
        <f>VLOOKUP(AERO!T90,Buzon!C:C,1,FALSE)</f>
        <v>#N/A</v>
      </c>
      <c r="Z90"/>
      <c r="AD90">
        <v>348</v>
      </c>
      <c r="AE90">
        <v>9270083</v>
      </c>
    </row>
    <row r="91" spans="1:31" ht="12" customHeight="1" x14ac:dyDescent="0.25">
      <c r="A91" s="5" t="s">
        <v>21</v>
      </c>
      <c r="B91" s="5" t="s">
        <v>33</v>
      </c>
      <c r="C91" s="5" t="s">
        <v>211</v>
      </c>
      <c r="D91" s="5">
        <v>21</v>
      </c>
      <c r="E91" s="5" t="s">
        <v>218</v>
      </c>
      <c r="F91" s="5" t="s">
        <v>219</v>
      </c>
      <c r="G91" s="5" t="s">
        <v>26</v>
      </c>
      <c r="H91" s="6">
        <v>174</v>
      </c>
      <c r="I91" s="5" t="s">
        <v>27</v>
      </c>
      <c r="J91" s="5">
        <v>19001768302</v>
      </c>
      <c r="K91" s="5" t="s">
        <v>220</v>
      </c>
      <c r="L91" s="5" t="s">
        <v>29</v>
      </c>
      <c r="M91" s="5" t="s">
        <v>29</v>
      </c>
      <c r="N91" s="5" t="s">
        <v>31</v>
      </c>
      <c r="O91" s="5">
        <v>9706</v>
      </c>
      <c r="P91" s="7">
        <v>44409.598865740743</v>
      </c>
      <c r="Q91" s="7">
        <v>44409.575196759259</v>
      </c>
      <c r="R91" s="5">
        <v>802256</v>
      </c>
      <c r="S91" s="5">
        <v>337859560</v>
      </c>
      <c r="T91" s="8">
        <v>9706010821142130</v>
      </c>
      <c r="U91" s="5" t="s">
        <v>32</v>
      </c>
      <c r="V91" s="4"/>
      <c r="W91" s="30" t="s">
        <v>8985</v>
      </c>
      <c r="X91" s="32">
        <v>6612</v>
      </c>
      <c r="Y91" s="25"/>
      <c r="Z91"/>
      <c r="AD91">
        <v>174</v>
      </c>
      <c r="AE91">
        <v>9350021532</v>
      </c>
    </row>
    <row r="92" spans="1:31" ht="12" customHeight="1" x14ac:dyDescent="0.25">
      <c r="A92" s="5" t="s">
        <v>21</v>
      </c>
      <c r="B92" s="5" t="s">
        <v>33</v>
      </c>
      <c r="C92" s="5" t="s">
        <v>211</v>
      </c>
      <c r="D92" s="5">
        <v>22</v>
      </c>
      <c r="E92" s="5" t="s">
        <v>221</v>
      </c>
      <c r="F92" s="5" t="s">
        <v>219</v>
      </c>
      <c r="G92" s="5" t="s">
        <v>26</v>
      </c>
      <c r="H92" s="6">
        <v>174</v>
      </c>
      <c r="I92" s="5" t="s">
        <v>27</v>
      </c>
      <c r="J92" s="5">
        <v>19001768303</v>
      </c>
      <c r="K92" s="5" t="s">
        <v>222</v>
      </c>
      <c r="L92" s="5" t="s">
        <v>29</v>
      </c>
      <c r="M92" s="5" t="s">
        <v>29</v>
      </c>
      <c r="N92" s="5" t="s">
        <v>31</v>
      </c>
      <c r="O92" s="5">
        <v>9706</v>
      </c>
      <c r="P92" s="7">
        <v>44409.598865740743</v>
      </c>
      <c r="Q92" s="7">
        <v>44409.575196759259</v>
      </c>
      <c r="R92" s="5">
        <v>802256</v>
      </c>
      <c r="S92" s="5">
        <v>337859560</v>
      </c>
      <c r="T92" s="8">
        <v>9706010821142130</v>
      </c>
      <c r="U92" s="5" t="s">
        <v>32</v>
      </c>
      <c r="V92" s="4"/>
      <c r="W92" s="30" t="s">
        <v>8985</v>
      </c>
      <c r="X92" s="32">
        <v>6612</v>
      </c>
      <c r="Y92" s="25"/>
      <c r="Z92"/>
      <c r="AD92">
        <v>174</v>
      </c>
      <c r="AE92">
        <v>9350021532</v>
      </c>
    </row>
    <row r="93" spans="1:31" ht="12" customHeight="1" x14ac:dyDescent="0.25">
      <c r="A93" s="5" t="s">
        <v>21</v>
      </c>
      <c r="B93" s="5" t="s">
        <v>33</v>
      </c>
      <c r="C93" s="5" t="s">
        <v>211</v>
      </c>
      <c r="D93" s="5">
        <v>23</v>
      </c>
      <c r="E93" s="5" t="s">
        <v>223</v>
      </c>
      <c r="F93" s="5" t="s">
        <v>219</v>
      </c>
      <c r="G93" s="5" t="s">
        <v>26</v>
      </c>
      <c r="H93" s="6">
        <v>174</v>
      </c>
      <c r="I93" s="5" t="s">
        <v>27</v>
      </c>
      <c r="J93" s="5">
        <v>19001768304</v>
      </c>
      <c r="K93" s="5" t="s">
        <v>224</v>
      </c>
      <c r="L93" s="5" t="s">
        <v>29</v>
      </c>
      <c r="M93" s="5" t="s">
        <v>29</v>
      </c>
      <c r="N93" s="5" t="s">
        <v>31</v>
      </c>
      <c r="O93" s="5">
        <v>9706</v>
      </c>
      <c r="P93" s="7">
        <v>44409.598865740743</v>
      </c>
      <c r="Q93" s="7">
        <v>44409.575196759259</v>
      </c>
      <c r="R93" s="5">
        <v>802256</v>
      </c>
      <c r="S93" s="5">
        <v>337859560</v>
      </c>
      <c r="T93" s="8">
        <v>9706010821142130</v>
      </c>
      <c r="U93" s="5" t="s">
        <v>32</v>
      </c>
      <c r="V93" s="4"/>
      <c r="W93" s="30" t="s">
        <v>8985</v>
      </c>
      <c r="X93" s="32">
        <v>6612</v>
      </c>
      <c r="Y93" s="25"/>
      <c r="Z93"/>
      <c r="AD93">
        <v>174</v>
      </c>
      <c r="AE93">
        <v>9350021532</v>
      </c>
    </row>
    <row r="94" spans="1:31" ht="12" customHeight="1" x14ac:dyDescent="0.25">
      <c r="A94" s="5" t="s">
        <v>21</v>
      </c>
      <c r="B94" s="5" t="s">
        <v>33</v>
      </c>
      <c r="C94" s="5" t="s">
        <v>211</v>
      </c>
      <c r="D94" s="5">
        <v>24</v>
      </c>
      <c r="E94" s="5" t="s">
        <v>225</v>
      </c>
      <c r="F94" s="5" t="s">
        <v>219</v>
      </c>
      <c r="G94" s="5" t="s">
        <v>26</v>
      </c>
      <c r="H94" s="6">
        <v>174</v>
      </c>
      <c r="I94" s="5" t="s">
        <v>27</v>
      </c>
      <c r="J94" s="5">
        <v>19001768305</v>
      </c>
      <c r="K94" s="5" t="s">
        <v>226</v>
      </c>
      <c r="L94" s="5" t="s">
        <v>29</v>
      </c>
      <c r="M94" s="5" t="s">
        <v>29</v>
      </c>
      <c r="N94" s="5" t="s">
        <v>31</v>
      </c>
      <c r="O94" s="5">
        <v>9706</v>
      </c>
      <c r="P94" s="7">
        <v>44409.598865740743</v>
      </c>
      <c r="Q94" s="7">
        <v>44409.575196759259</v>
      </c>
      <c r="R94" s="5">
        <v>802256</v>
      </c>
      <c r="S94" s="5">
        <v>337859560</v>
      </c>
      <c r="T94" s="8">
        <v>9706010821142130</v>
      </c>
      <c r="U94" s="5" t="s">
        <v>32</v>
      </c>
      <c r="V94" s="4"/>
      <c r="W94" s="30" t="s">
        <v>8985</v>
      </c>
      <c r="X94" s="32">
        <v>6612</v>
      </c>
      <c r="Y94" s="25"/>
      <c r="Z94"/>
      <c r="AD94">
        <v>174</v>
      </c>
      <c r="AE94">
        <v>9350021532</v>
      </c>
    </row>
    <row r="95" spans="1:31" ht="12" customHeight="1" x14ac:dyDescent="0.25">
      <c r="A95" s="5" t="s">
        <v>21</v>
      </c>
      <c r="B95" s="5" t="s">
        <v>33</v>
      </c>
      <c r="C95" s="5" t="s">
        <v>211</v>
      </c>
      <c r="D95" s="5">
        <v>25</v>
      </c>
      <c r="E95" s="5" t="s">
        <v>227</v>
      </c>
      <c r="F95" s="5" t="s">
        <v>25</v>
      </c>
      <c r="G95" s="5" t="s">
        <v>26</v>
      </c>
      <c r="H95" s="6">
        <v>348</v>
      </c>
      <c r="I95" s="5" t="s">
        <v>27</v>
      </c>
      <c r="J95" s="5">
        <v>19001768306</v>
      </c>
      <c r="K95" s="5" t="s">
        <v>228</v>
      </c>
      <c r="L95" s="5" t="s">
        <v>29</v>
      </c>
      <c r="M95" s="5" t="s">
        <v>29</v>
      </c>
      <c r="N95" s="5" t="s">
        <v>31</v>
      </c>
      <c r="O95" s="5">
        <v>9706</v>
      </c>
      <c r="P95" s="7">
        <v>44409.598865740743</v>
      </c>
      <c r="Q95" s="7">
        <v>44409.575196759259</v>
      </c>
      <c r="R95" s="5">
        <v>802256</v>
      </c>
      <c r="S95" s="5">
        <v>337859560</v>
      </c>
      <c r="T95" s="8">
        <v>9706010821142130</v>
      </c>
      <c r="U95" s="5" t="s">
        <v>32</v>
      </c>
      <c r="V95" s="4"/>
      <c r="W95" s="30" t="s">
        <v>8985</v>
      </c>
      <c r="X95" s="32">
        <v>6612</v>
      </c>
      <c r="Y95" s="25"/>
      <c r="Z95"/>
      <c r="AD95">
        <v>348</v>
      </c>
      <c r="AE95">
        <v>9350021532</v>
      </c>
    </row>
    <row r="96" spans="1:31" ht="12" customHeight="1" x14ac:dyDescent="0.25">
      <c r="A96" s="5" t="s">
        <v>21</v>
      </c>
      <c r="B96" s="5" t="s">
        <v>33</v>
      </c>
      <c r="C96" s="5" t="s">
        <v>211</v>
      </c>
      <c r="D96" s="5">
        <v>26</v>
      </c>
      <c r="E96" s="5" t="s">
        <v>229</v>
      </c>
      <c r="F96" s="5" t="s">
        <v>25</v>
      </c>
      <c r="G96" s="5" t="s">
        <v>26</v>
      </c>
      <c r="H96" s="6">
        <v>348</v>
      </c>
      <c r="I96" s="5" t="s">
        <v>27</v>
      </c>
      <c r="J96" s="5">
        <v>19001768307</v>
      </c>
      <c r="K96" s="5" t="s">
        <v>230</v>
      </c>
      <c r="L96" s="5" t="s">
        <v>29</v>
      </c>
      <c r="M96" s="5" t="s">
        <v>29</v>
      </c>
      <c r="N96" s="5" t="s">
        <v>31</v>
      </c>
      <c r="O96" s="5">
        <v>9706</v>
      </c>
      <c r="P96" s="7">
        <v>44409.598877314813</v>
      </c>
      <c r="Q96" s="7">
        <v>44409.575196759259</v>
      </c>
      <c r="R96" s="5">
        <v>802256</v>
      </c>
      <c r="S96" s="5">
        <v>337859560</v>
      </c>
      <c r="T96" s="8">
        <v>9706010821142130</v>
      </c>
      <c r="U96" s="5" t="s">
        <v>32</v>
      </c>
      <c r="V96" s="4"/>
      <c r="W96" s="30" t="s">
        <v>8985</v>
      </c>
      <c r="X96" s="32">
        <v>6612</v>
      </c>
      <c r="Y96" s="25"/>
      <c r="Z96"/>
      <c r="AD96">
        <v>348</v>
      </c>
      <c r="AE96">
        <v>9350021532</v>
      </c>
    </row>
    <row r="97" spans="1:31" ht="12" customHeight="1" x14ac:dyDescent="0.25">
      <c r="A97" s="5" t="s">
        <v>21</v>
      </c>
      <c r="B97" s="5" t="s">
        <v>33</v>
      </c>
      <c r="C97" s="5" t="s">
        <v>211</v>
      </c>
      <c r="D97" s="5">
        <v>27</v>
      </c>
      <c r="E97" s="5" t="s">
        <v>231</v>
      </c>
      <c r="F97" s="5" t="s">
        <v>25</v>
      </c>
      <c r="G97" s="5" t="s">
        <v>26</v>
      </c>
      <c r="H97" s="6">
        <v>348</v>
      </c>
      <c r="I97" s="5" t="s">
        <v>27</v>
      </c>
      <c r="J97" s="5">
        <v>19001768308</v>
      </c>
      <c r="K97" s="5" t="s">
        <v>232</v>
      </c>
      <c r="L97" s="5" t="s">
        <v>29</v>
      </c>
      <c r="M97" s="5" t="s">
        <v>29</v>
      </c>
      <c r="N97" s="5" t="s">
        <v>31</v>
      </c>
      <c r="O97" s="5">
        <v>9706</v>
      </c>
      <c r="P97" s="7">
        <v>44409.598877314813</v>
      </c>
      <c r="Q97" s="7">
        <v>44409.575196759259</v>
      </c>
      <c r="R97" s="5">
        <v>802256</v>
      </c>
      <c r="S97" s="5">
        <v>337859560</v>
      </c>
      <c r="T97" s="8">
        <v>9706010821142130</v>
      </c>
      <c r="U97" s="5" t="s">
        <v>32</v>
      </c>
      <c r="V97" s="4"/>
      <c r="W97" s="30" t="s">
        <v>8985</v>
      </c>
      <c r="X97" s="32">
        <v>6612</v>
      </c>
      <c r="Y97" s="25"/>
      <c r="Z97"/>
      <c r="AD97">
        <v>348</v>
      </c>
      <c r="AE97">
        <v>9350021532</v>
      </c>
    </row>
    <row r="98" spans="1:31" ht="12" customHeight="1" x14ac:dyDescent="0.25">
      <c r="A98" s="5" t="s">
        <v>21</v>
      </c>
      <c r="B98" s="5" t="s">
        <v>33</v>
      </c>
      <c r="C98" s="5" t="s">
        <v>211</v>
      </c>
      <c r="D98" s="5">
        <v>28</v>
      </c>
      <c r="E98" s="5" t="s">
        <v>233</v>
      </c>
      <c r="F98" s="5" t="s">
        <v>25</v>
      </c>
      <c r="G98" s="5" t="s">
        <v>26</v>
      </c>
      <c r="H98" s="6">
        <v>348</v>
      </c>
      <c r="I98" s="5" t="s">
        <v>27</v>
      </c>
      <c r="J98" s="5">
        <v>19001768309</v>
      </c>
      <c r="K98" s="5" t="s">
        <v>234</v>
      </c>
      <c r="L98" s="5" t="s">
        <v>29</v>
      </c>
      <c r="M98" s="5" t="s">
        <v>29</v>
      </c>
      <c r="N98" s="5" t="s">
        <v>31</v>
      </c>
      <c r="O98" s="5">
        <v>9706</v>
      </c>
      <c r="P98" s="7">
        <v>44409.598877314813</v>
      </c>
      <c r="Q98" s="7">
        <v>44409.575196759259</v>
      </c>
      <c r="R98" s="5">
        <v>802256</v>
      </c>
      <c r="S98" s="5">
        <v>337859560</v>
      </c>
      <c r="T98" s="8">
        <v>9706010821142130</v>
      </c>
      <c r="U98" s="5" t="s">
        <v>32</v>
      </c>
      <c r="V98" s="4"/>
      <c r="W98" s="30" t="s">
        <v>8985</v>
      </c>
      <c r="X98" s="32">
        <v>6612</v>
      </c>
      <c r="Y98" s="25"/>
      <c r="Z98"/>
      <c r="AD98">
        <v>348</v>
      </c>
      <c r="AE98">
        <v>9350021532</v>
      </c>
    </row>
    <row r="99" spans="1:31" ht="12" customHeight="1" x14ac:dyDescent="0.25">
      <c r="A99" s="5" t="s">
        <v>21</v>
      </c>
      <c r="B99" s="5" t="s">
        <v>33</v>
      </c>
      <c r="C99" s="5" t="s">
        <v>235</v>
      </c>
      <c r="D99" s="5">
        <v>19</v>
      </c>
      <c r="E99" s="5" t="s">
        <v>236</v>
      </c>
      <c r="F99" s="5" t="s">
        <v>71</v>
      </c>
      <c r="G99" s="5" t="s">
        <v>26</v>
      </c>
      <c r="H99" s="6">
        <v>174</v>
      </c>
      <c r="I99" s="5" t="s">
        <v>27</v>
      </c>
      <c r="J99" s="5">
        <v>19001768322</v>
      </c>
      <c r="K99" s="5" t="s">
        <v>237</v>
      </c>
      <c r="L99" s="5" t="s">
        <v>29</v>
      </c>
      <c r="M99" s="5" t="s">
        <v>29</v>
      </c>
      <c r="N99" s="5" t="s">
        <v>31</v>
      </c>
      <c r="O99" s="5">
        <v>9706</v>
      </c>
      <c r="P99" s="7">
        <v>44409.604942129627</v>
      </c>
      <c r="Q99" s="7">
        <v>44409.575196759259</v>
      </c>
      <c r="R99" s="5">
        <v>888328</v>
      </c>
      <c r="S99" s="5">
        <v>337868239</v>
      </c>
      <c r="T99" s="8">
        <v>9706010821142950</v>
      </c>
      <c r="U99" s="5" t="s">
        <v>32</v>
      </c>
      <c r="V99" s="4"/>
      <c r="W99" s="30" t="s">
        <v>8985</v>
      </c>
      <c r="X99" s="32">
        <v>6612</v>
      </c>
      <c r="Y99" s="25"/>
      <c r="Z99"/>
      <c r="AD99">
        <v>174</v>
      </c>
      <c r="AE99">
        <v>9350021532</v>
      </c>
    </row>
    <row r="100" spans="1:31" ht="12" customHeight="1" x14ac:dyDescent="0.25">
      <c r="A100" s="5" t="s">
        <v>21</v>
      </c>
      <c r="B100" s="5" t="s">
        <v>33</v>
      </c>
      <c r="C100" s="5" t="s">
        <v>235</v>
      </c>
      <c r="D100" s="5">
        <v>21</v>
      </c>
      <c r="E100" s="5" t="s">
        <v>238</v>
      </c>
      <c r="F100" s="5" t="s">
        <v>47</v>
      </c>
      <c r="G100" s="5" t="s">
        <v>26</v>
      </c>
      <c r="H100" s="6">
        <v>174</v>
      </c>
      <c r="I100" s="5" t="s">
        <v>27</v>
      </c>
      <c r="J100" s="5">
        <v>19001768330</v>
      </c>
      <c r="K100" s="5" t="s">
        <v>239</v>
      </c>
      <c r="L100" s="5" t="s">
        <v>29</v>
      </c>
      <c r="M100" s="5" t="s">
        <v>29</v>
      </c>
      <c r="N100" s="5" t="s">
        <v>31</v>
      </c>
      <c r="O100" s="5">
        <v>9706</v>
      </c>
      <c r="P100" s="7">
        <v>44409.614085648151</v>
      </c>
      <c r="Q100" s="7">
        <v>44409.575196759259</v>
      </c>
      <c r="R100" s="5" t="s">
        <v>240</v>
      </c>
      <c r="S100" s="5">
        <v>337881089</v>
      </c>
      <c r="T100" s="8">
        <v>9706010821144350</v>
      </c>
      <c r="U100" s="5" t="s">
        <v>32</v>
      </c>
      <c r="V100" s="4"/>
      <c r="W100" s="27" t="s">
        <v>8980</v>
      </c>
      <c r="X100" s="32">
        <v>96967</v>
      </c>
      <c r="Y100" s="25" t="e">
        <f>VLOOKUP(AERO!T100,Buzon!C:C,1,FALSE)</f>
        <v>#N/A</v>
      </c>
      <c r="Z100"/>
      <c r="AD100">
        <v>174</v>
      </c>
      <c r="AE100">
        <v>9270083</v>
      </c>
    </row>
    <row r="101" spans="1:31" ht="12" customHeight="1" x14ac:dyDescent="0.25">
      <c r="A101" s="5" t="s">
        <v>21</v>
      </c>
      <c r="B101" s="5" t="s">
        <v>33</v>
      </c>
      <c r="C101" s="5" t="s">
        <v>235</v>
      </c>
      <c r="D101" s="5">
        <v>22</v>
      </c>
      <c r="E101" s="5" t="s">
        <v>241</v>
      </c>
      <c r="F101" s="5" t="s">
        <v>47</v>
      </c>
      <c r="G101" s="5" t="s">
        <v>26</v>
      </c>
      <c r="H101" s="6">
        <v>174</v>
      </c>
      <c r="I101" s="5" t="s">
        <v>27</v>
      </c>
      <c r="J101" s="5">
        <v>19001768331</v>
      </c>
      <c r="K101" s="5" t="s">
        <v>242</v>
      </c>
      <c r="L101" s="5" t="s">
        <v>29</v>
      </c>
      <c r="M101" s="5" t="s">
        <v>29</v>
      </c>
      <c r="N101" s="5" t="s">
        <v>31</v>
      </c>
      <c r="O101" s="5">
        <v>9706</v>
      </c>
      <c r="P101" s="7">
        <v>44409.614085648151</v>
      </c>
      <c r="Q101" s="7">
        <v>44409.575196759259</v>
      </c>
      <c r="R101" s="5" t="s">
        <v>240</v>
      </c>
      <c r="S101" s="5">
        <v>337881089</v>
      </c>
      <c r="T101" s="8">
        <v>9706010821144350</v>
      </c>
      <c r="U101" s="5" t="s">
        <v>32</v>
      </c>
      <c r="V101" s="4"/>
      <c r="W101" s="27" t="s">
        <v>8980</v>
      </c>
      <c r="X101" s="32">
        <v>96967</v>
      </c>
      <c r="Y101" s="25" t="e">
        <f>VLOOKUP(AERO!T101,Buzon!C:C,1,FALSE)</f>
        <v>#N/A</v>
      </c>
      <c r="Z101"/>
      <c r="AD101">
        <v>174</v>
      </c>
      <c r="AE101">
        <v>9270083</v>
      </c>
    </row>
    <row r="102" spans="1:31" ht="12" customHeight="1" x14ac:dyDescent="0.25">
      <c r="A102" s="5" t="s">
        <v>21</v>
      </c>
      <c r="B102" s="5" t="s">
        <v>33</v>
      </c>
      <c r="C102" s="5" t="s">
        <v>235</v>
      </c>
      <c r="D102" s="5">
        <v>23</v>
      </c>
      <c r="E102" s="5" t="s">
        <v>243</v>
      </c>
      <c r="F102" s="5" t="s">
        <v>47</v>
      </c>
      <c r="G102" s="5" t="s">
        <v>26</v>
      </c>
      <c r="H102" s="6">
        <v>174</v>
      </c>
      <c r="I102" s="5" t="s">
        <v>27</v>
      </c>
      <c r="J102" s="5">
        <v>19001768332</v>
      </c>
      <c r="K102" s="5" t="s">
        <v>244</v>
      </c>
      <c r="L102" s="5" t="s">
        <v>29</v>
      </c>
      <c r="M102" s="5" t="s">
        <v>29</v>
      </c>
      <c r="N102" s="5" t="s">
        <v>31</v>
      </c>
      <c r="O102" s="5">
        <v>9706</v>
      </c>
      <c r="P102" s="7">
        <v>44409.614085648151</v>
      </c>
      <c r="Q102" s="7">
        <v>44409.575196759259</v>
      </c>
      <c r="R102" s="5" t="s">
        <v>240</v>
      </c>
      <c r="S102" s="5">
        <v>337881089</v>
      </c>
      <c r="T102" s="8">
        <v>9706010821144350</v>
      </c>
      <c r="U102" s="5" t="s">
        <v>32</v>
      </c>
      <c r="V102" s="4"/>
      <c r="W102" s="27" t="s">
        <v>8980</v>
      </c>
      <c r="X102" s="32">
        <v>96967</v>
      </c>
      <c r="Y102" s="25" t="e">
        <f>VLOOKUP(AERO!T102,Buzon!C:C,1,FALSE)</f>
        <v>#N/A</v>
      </c>
      <c r="Z102"/>
      <c r="AD102">
        <v>174</v>
      </c>
      <c r="AE102">
        <v>9270083</v>
      </c>
    </row>
    <row r="103" spans="1:31" ht="12" customHeight="1" x14ac:dyDescent="0.25">
      <c r="A103" s="5" t="s">
        <v>21</v>
      </c>
      <c r="B103" s="5" t="s">
        <v>33</v>
      </c>
      <c r="C103" s="5" t="s">
        <v>235</v>
      </c>
      <c r="D103" s="5">
        <v>24</v>
      </c>
      <c r="E103" s="5" t="s">
        <v>245</v>
      </c>
      <c r="F103" s="5" t="s">
        <v>25</v>
      </c>
      <c r="G103" s="5" t="s">
        <v>26</v>
      </c>
      <c r="H103" s="6">
        <v>348</v>
      </c>
      <c r="I103" s="5" t="s">
        <v>27</v>
      </c>
      <c r="J103" s="5">
        <v>19001768333</v>
      </c>
      <c r="K103" s="5" t="s">
        <v>246</v>
      </c>
      <c r="L103" s="5" t="s">
        <v>29</v>
      </c>
      <c r="M103" s="5" t="s">
        <v>29</v>
      </c>
      <c r="N103" s="5" t="s">
        <v>31</v>
      </c>
      <c r="O103" s="5">
        <v>9706</v>
      </c>
      <c r="P103" s="7">
        <v>44409.61409722222</v>
      </c>
      <c r="Q103" s="7">
        <v>44409.575196759259</v>
      </c>
      <c r="R103" s="5" t="s">
        <v>240</v>
      </c>
      <c r="S103" s="5">
        <v>337881089</v>
      </c>
      <c r="T103" s="8">
        <v>9706010821144350</v>
      </c>
      <c r="U103" s="5" t="s">
        <v>32</v>
      </c>
      <c r="V103" s="4"/>
      <c r="W103" s="27" t="s">
        <v>8980</v>
      </c>
      <c r="X103" s="32">
        <v>96967</v>
      </c>
      <c r="Y103" s="25" t="e">
        <f>VLOOKUP(AERO!T103,Buzon!C:C,1,FALSE)</f>
        <v>#N/A</v>
      </c>
      <c r="Z103"/>
      <c r="AD103">
        <v>348</v>
      </c>
      <c r="AE103">
        <v>9270083</v>
      </c>
    </row>
    <row r="104" spans="1:31" ht="12" customHeight="1" x14ac:dyDescent="0.25">
      <c r="A104" s="5" t="s">
        <v>21</v>
      </c>
      <c r="B104" s="5" t="s">
        <v>33</v>
      </c>
      <c r="C104" s="5" t="s">
        <v>235</v>
      </c>
      <c r="D104" s="5">
        <v>17</v>
      </c>
      <c r="E104" s="5" t="s">
        <v>247</v>
      </c>
      <c r="F104" s="5" t="s">
        <v>25</v>
      </c>
      <c r="G104" s="5" t="s">
        <v>26</v>
      </c>
      <c r="H104" s="6">
        <v>348</v>
      </c>
      <c r="I104" s="5" t="s">
        <v>27</v>
      </c>
      <c r="J104" s="5">
        <v>19001768334</v>
      </c>
      <c r="K104" s="5" t="s">
        <v>248</v>
      </c>
      <c r="L104" s="5" t="s">
        <v>29</v>
      </c>
      <c r="M104" s="5" t="s">
        <v>29</v>
      </c>
      <c r="N104" s="5" t="s">
        <v>31</v>
      </c>
      <c r="O104" s="5">
        <v>9706</v>
      </c>
      <c r="P104" s="7">
        <v>44409.61409722222</v>
      </c>
      <c r="Q104" s="7">
        <v>44409.575196759259</v>
      </c>
      <c r="R104" s="5" t="s">
        <v>240</v>
      </c>
      <c r="S104" s="5">
        <v>337881089</v>
      </c>
      <c r="T104" s="8">
        <v>9706010821144350</v>
      </c>
      <c r="U104" s="5" t="s">
        <v>32</v>
      </c>
      <c r="V104" s="4"/>
      <c r="W104" s="27" t="s">
        <v>8980</v>
      </c>
      <c r="X104" s="32">
        <v>96967</v>
      </c>
      <c r="Y104" s="25" t="e">
        <f>VLOOKUP(AERO!T104,Buzon!C:C,1,FALSE)</f>
        <v>#N/A</v>
      </c>
      <c r="Z104"/>
      <c r="AD104">
        <v>348</v>
      </c>
      <c r="AE104">
        <v>9270083</v>
      </c>
    </row>
    <row r="105" spans="1:31" ht="12" customHeight="1" x14ac:dyDescent="0.25">
      <c r="A105" s="5" t="s">
        <v>21</v>
      </c>
      <c r="B105" s="5" t="s">
        <v>33</v>
      </c>
      <c r="C105" s="5" t="s">
        <v>235</v>
      </c>
      <c r="D105" s="5">
        <v>28</v>
      </c>
      <c r="E105" s="5" t="s">
        <v>249</v>
      </c>
      <c r="F105" s="5" t="s">
        <v>25</v>
      </c>
      <c r="G105" s="5" t="s">
        <v>26</v>
      </c>
      <c r="H105" s="6">
        <v>348</v>
      </c>
      <c r="I105" s="5" t="s">
        <v>27</v>
      </c>
      <c r="J105" s="5">
        <v>19001768338</v>
      </c>
      <c r="K105" s="5" t="s">
        <v>250</v>
      </c>
      <c r="L105" s="5" t="s">
        <v>29</v>
      </c>
      <c r="M105" s="5" t="s">
        <v>29</v>
      </c>
      <c r="N105" s="5" t="s">
        <v>31</v>
      </c>
      <c r="O105" s="5">
        <v>9706</v>
      </c>
      <c r="P105" s="7">
        <v>44409.616307870368</v>
      </c>
      <c r="Q105" s="7">
        <v>44409.575196759259</v>
      </c>
      <c r="R105" s="5">
        <v>4138</v>
      </c>
      <c r="S105" s="5">
        <v>337884125</v>
      </c>
      <c r="T105" s="8">
        <v>9706010821144650</v>
      </c>
      <c r="U105" s="5" t="s">
        <v>32</v>
      </c>
      <c r="V105" s="4"/>
      <c r="W105" s="27" t="s">
        <v>8980</v>
      </c>
      <c r="X105" s="32">
        <v>96967</v>
      </c>
      <c r="Y105" s="25" t="e">
        <f>VLOOKUP(AERO!T105,Buzon!C:C,1,FALSE)</f>
        <v>#N/A</v>
      </c>
      <c r="Z105"/>
      <c r="AD105">
        <v>348</v>
      </c>
      <c r="AE105">
        <v>9270083</v>
      </c>
    </row>
    <row r="106" spans="1:31" ht="12" customHeight="1" x14ac:dyDescent="0.25">
      <c r="A106" s="5" t="s">
        <v>21</v>
      </c>
      <c r="B106" s="5" t="s">
        <v>22</v>
      </c>
      <c r="C106" s="5" t="s">
        <v>235</v>
      </c>
      <c r="D106" s="5">
        <v>33</v>
      </c>
      <c r="E106" s="5" t="s">
        <v>251</v>
      </c>
      <c r="F106" s="5" t="s">
        <v>25</v>
      </c>
      <c r="G106" s="5" t="s">
        <v>26</v>
      </c>
      <c r="H106" s="6">
        <v>348</v>
      </c>
      <c r="I106" s="5" t="s">
        <v>27</v>
      </c>
      <c r="J106" s="5">
        <v>19001768339</v>
      </c>
      <c r="K106" s="5" t="s">
        <v>252</v>
      </c>
      <c r="L106" s="5" t="s">
        <v>29</v>
      </c>
      <c r="M106" s="5" t="s">
        <v>30</v>
      </c>
      <c r="N106" s="5" t="s">
        <v>31</v>
      </c>
      <c r="O106" s="5">
        <v>9752</v>
      </c>
      <c r="P106" s="7">
        <v>44409.617071759261</v>
      </c>
      <c r="Q106" s="7">
        <v>44409.584189814814</v>
      </c>
      <c r="R106" s="5">
        <v>255731</v>
      </c>
      <c r="S106" s="5">
        <v>337885274</v>
      </c>
      <c r="T106" s="8">
        <v>9752010821144750</v>
      </c>
      <c r="U106" s="5" t="s">
        <v>32</v>
      </c>
      <c r="V106" s="4"/>
      <c r="W106" s="27" t="s">
        <v>8980</v>
      </c>
      <c r="X106" s="32">
        <v>96967</v>
      </c>
      <c r="Y106" s="25" t="e">
        <f>VLOOKUP(AERO!T106,Buzon!C:C,1,FALSE)</f>
        <v>#N/A</v>
      </c>
      <c r="Z106"/>
      <c r="AD106">
        <v>348</v>
      </c>
      <c r="AE106">
        <v>9270083</v>
      </c>
    </row>
    <row r="107" spans="1:31" ht="12" customHeight="1" x14ac:dyDescent="0.25">
      <c r="A107" s="5" t="s">
        <v>21</v>
      </c>
      <c r="B107" s="5" t="s">
        <v>22</v>
      </c>
      <c r="C107" s="5" t="s">
        <v>235</v>
      </c>
      <c r="D107" s="5">
        <v>37</v>
      </c>
      <c r="E107" s="5" t="s">
        <v>253</v>
      </c>
      <c r="F107" s="5" t="s">
        <v>25</v>
      </c>
      <c r="G107" s="5" t="s">
        <v>26</v>
      </c>
      <c r="H107" s="6">
        <v>348</v>
      </c>
      <c r="I107" s="5" t="s">
        <v>27</v>
      </c>
      <c r="J107" s="5">
        <v>19001768340</v>
      </c>
      <c r="K107" s="5" t="s">
        <v>254</v>
      </c>
      <c r="L107" s="5" t="s">
        <v>29</v>
      </c>
      <c r="M107" s="5" t="s">
        <v>30</v>
      </c>
      <c r="N107" s="5" t="s">
        <v>31</v>
      </c>
      <c r="O107" s="5">
        <v>9752</v>
      </c>
      <c r="P107" s="7">
        <v>44409.617754629631</v>
      </c>
      <c r="Q107" s="7">
        <v>44409.584189814814</v>
      </c>
      <c r="R107" s="5">
        <v>790227</v>
      </c>
      <c r="S107" s="5">
        <v>337886318</v>
      </c>
      <c r="T107" s="8">
        <v>9752010821144910</v>
      </c>
      <c r="U107" s="5" t="s">
        <v>32</v>
      </c>
      <c r="V107" s="4"/>
      <c r="W107" s="27" t="s">
        <v>8980</v>
      </c>
      <c r="X107" s="32">
        <v>96967</v>
      </c>
      <c r="Y107" s="25" t="e">
        <f>VLOOKUP(AERO!T107,Buzon!C:C,1,FALSE)</f>
        <v>#N/A</v>
      </c>
      <c r="Z107"/>
      <c r="AD107">
        <v>348</v>
      </c>
      <c r="AE107">
        <v>9270083</v>
      </c>
    </row>
    <row r="108" spans="1:31" ht="12" customHeight="1" x14ac:dyDescent="0.25">
      <c r="A108" s="5" t="s">
        <v>21</v>
      </c>
      <c r="B108" s="5" t="s">
        <v>33</v>
      </c>
      <c r="C108" s="5" t="s">
        <v>235</v>
      </c>
      <c r="D108" s="5">
        <v>25</v>
      </c>
      <c r="E108" s="5" t="s">
        <v>255</v>
      </c>
      <c r="F108" s="5" t="s">
        <v>25</v>
      </c>
      <c r="G108" s="5" t="s">
        <v>26</v>
      </c>
      <c r="H108" s="6">
        <v>348</v>
      </c>
      <c r="I108" s="5" t="s">
        <v>27</v>
      </c>
      <c r="J108" s="5">
        <v>19001768344</v>
      </c>
      <c r="K108" s="5" t="s">
        <v>256</v>
      </c>
      <c r="L108" s="5" t="s">
        <v>29</v>
      </c>
      <c r="M108" s="5" t="s">
        <v>29</v>
      </c>
      <c r="N108" s="5" t="s">
        <v>31</v>
      </c>
      <c r="O108" s="5">
        <v>9706</v>
      </c>
      <c r="P108" s="7">
        <v>44409.620694444442</v>
      </c>
      <c r="Q108" s="7">
        <v>44409.575196759259</v>
      </c>
      <c r="R108" s="5">
        <v>8937</v>
      </c>
      <c r="S108" s="5">
        <v>337890517</v>
      </c>
      <c r="T108" s="8">
        <v>9706010821145250</v>
      </c>
      <c r="U108" s="5" t="s">
        <v>32</v>
      </c>
      <c r="V108" s="4"/>
      <c r="W108" s="27" t="s">
        <v>8980</v>
      </c>
      <c r="X108" s="32">
        <v>96967</v>
      </c>
      <c r="Y108" s="25" t="e">
        <f>VLOOKUP(AERO!T108,Buzon!C:C,1,FALSE)</f>
        <v>#N/A</v>
      </c>
      <c r="Z108"/>
      <c r="AD108">
        <v>348</v>
      </c>
      <c r="AE108">
        <v>9270083</v>
      </c>
    </row>
    <row r="109" spans="1:31" ht="12" customHeight="1" x14ac:dyDescent="0.25">
      <c r="A109" s="5" t="s">
        <v>21</v>
      </c>
      <c r="B109" s="5" t="s">
        <v>33</v>
      </c>
      <c r="C109" s="5" t="s">
        <v>235</v>
      </c>
      <c r="D109" s="5">
        <v>26</v>
      </c>
      <c r="E109" s="5" t="s">
        <v>257</v>
      </c>
      <c r="F109" s="5" t="s">
        <v>25</v>
      </c>
      <c r="G109" s="5" t="s">
        <v>26</v>
      </c>
      <c r="H109" s="6">
        <v>348</v>
      </c>
      <c r="I109" s="5" t="s">
        <v>27</v>
      </c>
      <c r="J109" s="5">
        <v>19001768345</v>
      </c>
      <c r="K109" s="5" t="s">
        <v>258</v>
      </c>
      <c r="L109" s="5" t="s">
        <v>29</v>
      </c>
      <c r="M109" s="5" t="s">
        <v>29</v>
      </c>
      <c r="N109" s="5" t="s">
        <v>31</v>
      </c>
      <c r="O109" s="5">
        <v>9706</v>
      </c>
      <c r="P109" s="7">
        <v>44409.620694444442</v>
      </c>
      <c r="Q109" s="7">
        <v>44409.575196759259</v>
      </c>
      <c r="R109" s="5">
        <v>8937</v>
      </c>
      <c r="S109" s="5">
        <v>337890517</v>
      </c>
      <c r="T109" s="8">
        <v>9706010821145250</v>
      </c>
      <c r="U109" s="5" t="s">
        <v>32</v>
      </c>
      <c r="V109" s="4"/>
      <c r="W109" s="27" t="s">
        <v>8980</v>
      </c>
      <c r="X109" s="32">
        <v>96967</v>
      </c>
      <c r="Y109" s="25" t="e">
        <f>VLOOKUP(AERO!T109,Buzon!C:C,1,FALSE)</f>
        <v>#N/A</v>
      </c>
      <c r="Z109"/>
      <c r="AD109">
        <v>348</v>
      </c>
      <c r="AE109">
        <v>9270083</v>
      </c>
    </row>
    <row r="110" spans="1:31" ht="12" customHeight="1" x14ac:dyDescent="0.25">
      <c r="A110" s="5" t="s">
        <v>21</v>
      </c>
      <c r="B110" s="5" t="s">
        <v>22</v>
      </c>
      <c r="C110" s="5" t="s">
        <v>235</v>
      </c>
      <c r="D110" s="5">
        <v>29</v>
      </c>
      <c r="E110" s="5" t="s">
        <v>259</v>
      </c>
      <c r="F110" s="5" t="s">
        <v>25</v>
      </c>
      <c r="G110" s="5" t="s">
        <v>26</v>
      </c>
      <c r="H110" s="6">
        <v>348</v>
      </c>
      <c r="I110" s="5" t="s">
        <v>27</v>
      </c>
      <c r="J110" s="5">
        <v>19001768346</v>
      </c>
      <c r="K110" s="5" t="s">
        <v>260</v>
      </c>
      <c r="L110" s="5" t="s">
        <v>29</v>
      </c>
      <c r="M110" s="5" t="s">
        <v>30</v>
      </c>
      <c r="N110" s="5" t="s">
        <v>31</v>
      </c>
      <c r="O110" s="5">
        <v>9752</v>
      </c>
      <c r="P110" s="7">
        <v>44409.620949074073</v>
      </c>
      <c r="Q110" s="7">
        <v>44409.584189814814</v>
      </c>
      <c r="R110" s="5">
        <v>105139</v>
      </c>
      <c r="S110" s="5">
        <v>337890928</v>
      </c>
      <c r="T110" s="8">
        <v>9752010821145340</v>
      </c>
      <c r="U110" s="5" t="s">
        <v>32</v>
      </c>
      <c r="V110" s="4"/>
      <c r="W110" s="27" t="s">
        <v>8980</v>
      </c>
      <c r="X110" s="32">
        <v>96967</v>
      </c>
      <c r="Y110" s="25" t="e">
        <f>VLOOKUP(AERO!T110,Buzon!C:C,1,FALSE)</f>
        <v>#N/A</v>
      </c>
      <c r="Z110"/>
      <c r="AD110">
        <v>348</v>
      </c>
      <c r="AE110">
        <v>9270083</v>
      </c>
    </row>
    <row r="111" spans="1:31" ht="12" customHeight="1" x14ac:dyDescent="0.25">
      <c r="A111" s="5" t="s">
        <v>21</v>
      </c>
      <c r="B111" s="5" t="s">
        <v>33</v>
      </c>
      <c r="C111" s="5" t="s">
        <v>235</v>
      </c>
      <c r="D111" s="5">
        <v>18</v>
      </c>
      <c r="E111" s="5" t="s">
        <v>261</v>
      </c>
      <c r="F111" s="5" t="s">
        <v>25</v>
      </c>
      <c r="G111" s="5" t="s">
        <v>26</v>
      </c>
      <c r="H111" s="6">
        <v>348</v>
      </c>
      <c r="I111" s="5" t="s">
        <v>27</v>
      </c>
      <c r="J111" s="5">
        <v>19001768347</v>
      </c>
      <c r="K111" s="5" t="s">
        <v>262</v>
      </c>
      <c r="L111" s="5" t="s">
        <v>29</v>
      </c>
      <c r="M111" s="5" t="s">
        <v>29</v>
      </c>
      <c r="N111" s="5" t="s">
        <v>49</v>
      </c>
      <c r="O111" s="5">
        <v>9706</v>
      </c>
      <c r="P111" s="7">
        <v>44409.621469907404</v>
      </c>
      <c r="Q111" s="7">
        <v>44409.575196759259</v>
      </c>
      <c r="R111" s="5">
        <v>849594</v>
      </c>
      <c r="S111" s="5">
        <v>337891681</v>
      </c>
      <c r="T111" s="8">
        <v>9706010821145400</v>
      </c>
      <c r="U111" s="5" t="s">
        <v>32</v>
      </c>
      <c r="V111" s="4"/>
      <c r="W111" s="27" t="s">
        <v>8980</v>
      </c>
      <c r="X111" s="32">
        <v>96967</v>
      </c>
      <c r="Y111" s="25" t="e">
        <f>VLOOKUP(AERO!T111,Buzon!C:C,1,FALSE)</f>
        <v>#N/A</v>
      </c>
      <c r="Z111"/>
      <c r="AD111">
        <v>348</v>
      </c>
      <c r="AE111">
        <v>9270083</v>
      </c>
    </row>
    <row r="112" spans="1:31" ht="12" customHeight="1" x14ac:dyDescent="0.25">
      <c r="A112" s="5" t="s">
        <v>21</v>
      </c>
      <c r="B112" s="5" t="s">
        <v>33</v>
      </c>
      <c r="C112" s="5" t="s">
        <v>235</v>
      </c>
      <c r="D112" s="5">
        <v>40</v>
      </c>
      <c r="E112" s="5" t="s">
        <v>263</v>
      </c>
      <c r="F112" s="5" t="s">
        <v>25</v>
      </c>
      <c r="G112" s="5" t="s">
        <v>26</v>
      </c>
      <c r="H112" s="6">
        <v>348</v>
      </c>
      <c r="I112" s="5" t="s">
        <v>27</v>
      </c>
      <c r="J112" s="5">
        <v>19001768348</v>
      </c>
      <c r="K112" s="5" t="s">
        <v>264</v>
      </c>
      <c r="L112" s="5" t="s">
        <v>29</v>
      </c>
      <c r="M112" s="5" t="s">
        <v>29</v>
      </c>
      <c r="N112" s="5" t="s">
        <v>31</v>
      </c>
      <c r="O112" s="5">
        <v>9706</v>
      </c>
      <c r="P112" s="7">
        <v>44409.622303240743</v>
      </c>
      <c r="Q112" s="7">
        <v>44409.575196759259</v>
      </c>
      <c r="R112" s="5">
        <v>514845</v>
      </c>
      <c r="S112" s="5">
        <v>337892847</v>
      </c>
      <c r="T112" s="8">
        <v>9706010821145500</v>
      </c>
      <c r="U112" s="5" t="s">
        <v>32</v>
      </c>
      <c r="V112" s="4"/>
      <c r="W112" s="27" t="s">
        <v>8980</v>
      </c>
      <c r="X112" s="32">
        <v>96967</v>
      </c>
      <c r="Y112" s="25" t="e">
        <f>VLOOKUP(AERO!T112,Buzon!C:C,1,FALSE)</f>
        <v>#N/A</v>
      </c>
      <c r="Z112"/>
      <c r="AD112">
        <v>348</v>
      </c>
      <c r="AE112">
        <v>9270083</v>
      </c>
    </row>
    <row r="113" spans="1:31" ht="12" customHeight="1" x14ac:dyDescent="0.25">
      <c r="A113" s="5" t="s">
        <v>21</v>
      </c>
      <c r="B113" s="5" t="s">
        <v>33</v>
      </c>
      <c r="C113" s="5" t="s">
        <v>235</v>
      </c>
      <c r="D113" s="5">
        <v>39</v>
      </c>
      <c r="E113" s="5" t="s">
        <v>265</v>
      </c>
      <c r="F113" s="5" t="s">
        <v>25</v>
      </c>
      <c r="G113" s="5" t="s">
        <v>26</v>
      </c>
      <c r="H113" s="6">
        <v>348</v>
      </c>
      <c r="I113" s="5" t="s">
        <v>27</v>
      </c>
      <c r="J113" s="5">
        <v>19001768354</v>
      </c>
      <c r="K113" s="5" t="s">
        <v>266</v>
      </c>
      <c r="L113" s="5" t="s">
        <v>29</v>
      </c>
      <c r="M113" s="5" t="s">
        <v>29</v>
      </c>
      <c r="N113" s="5" t="s">
        <v>31</v>
      </c>
      <c r="O113" s="5">
        <v>9706</v>
      </c>
      <c r="P113" s="7">
        <v>44409.628819444442</v>
      </c>
      <c r="Q113" s="7">
        <v>44409.575196759259</v>
      </c>
      <c r="R113" s="5">
        <v>963323</v>
      </c>
      <c r="S113" s="5">
        <v>337902030</v>
      </c>
      <c r="T113" s="8">
        <v>9706010821150250</v>
      </c>
      <c r="U113" s="5" t="s">
        <v>32</v>
      </c>
      <c r="V113" s="4"/>
      <c r="W113" s="27" t="s">
        <v>8980</v>
      </c>
      <c r="X113" s="32">
        <v>96967</v>
      </c>
      <c r="Y113" s="25" t="e">
        <f>VLOOKUP(AERO!T113,Buzon!C:C,1,FALSE)</f>
        <v>#N/A</v>
      </c>
      <c r="Z113"/>
      <c r="AD113">
        <v>348</v>
      </c>
      <c r="AE113">
        <v>9270083</v>
      </c>
    </row>
    <row r="114" spans="1:31" ht="12" customHeight="1" x14ac:dyDescent="0.25">
      <c r="A114" s="5" t="s">
        <v>21</v>
      </c>
      <c r="B114" s="5" t="s">
        <v>33</v>
      </c>
      <c r="C114" s="5" t="s">
        <v>235</v>
      </c>
      <c r="D114" s="5">
        <v>30</v>
      </c>
      <c r="E114" s="5" t="s">
        <v>267</v>
      </c>
      <c r="F114" s="5" t="s">
        <v>268</v>
      </c>
      <c r="G114" s="5" t="s">
        <v>26</v>
      </c>
      <c r="H114" s="6">
        <v>261</v>
      </c>
      <c r="I114" s="5" t="s">
        <v>27</v>
      </c>
      <c r="J114" s="5">
        <v>19001768355</v>
      </c>
      <c r="K114" s="5" t="s">
        <v>269</v>
      </c>
      <c r="L114" s="5" t="s">
        <v>29</v>
      </c>
      <c r="M114" s="5" t="s">
        <v>29</v>
      </c>
      <c r="N114" s="5" t="s">
        <v>31</v>
      </c>
      <c r="O114" s="5">
        <v>9706</v>
      </c>
      <c r="P114" s="7">
        <v>44409.63</v>
      </c>
      <c r="Q114" s="7">
        <v>44409.575196759259</v>
      </c>
      <c r="R114" s="5">
        <v>878002</v>
      </c>
      <c r="S114" s="5">
        <v>337903944</v>
      </c>
      <c r="T114" s="8">
        <v>9706010821150550</v>
      </c>
      <c r="U114" s="5" t="s">
        <v>32</v>
      </c>
      <c r="V114" s="4"/>
      <c r="W114" s="27" t="s">
        <v>8980</v>
      </c>
      <c r="X114" s="32">
        <v>96967</v>
      </c>
      <c r="Y114" s="25" t="e">
        <f>VLOOKUP(AERO!T114,Buzon!C:C,1,FALSE)</f>
        <v>#N/A</v>
      </c>
      <c r="Z114"/>
      <c r="AD114">
        <v>261</v>
      </c>
      <c r="AE114">
        <v>9270083</v>
      </c>
    </row>
    <row r="115" spans="1:31" ht="12" customHeight="1" x14ac:dyDescent="0.25">
      <c r="A115" s="5" t="s">
        <v>21</v>
      </c>
      <c r="B115" s="5" t="s">
        <v>33</v>
      </c>
      <c r="C115" s="5" t="s">
        <v>235</v>
      </c>
      <c r="D115" s="5">
        <v>34</v>
      </c>
      <c r="E115" s="5" t="s">
        <v>270</v>
      </c>
      <c r="F115" s="5" t="s">
        <v>25</v>
      </c>
      <c r="G115" s="5" t="s">
        <v>26</v>
      </c>
      <c r="H115" s="6">
        <v>348</v>
      </c>
      <c r="I115" s="5" t="s">
        <v>27</v>
      </c>
      <c r="J115" s="5">
        <v>19001768361</v>
      </c>
      <c r="K115" s="5" t="s">
        <v>271</v>
      </c>
      <c r="L115" s="5" t="s">
        <v>29</v>
      </c>
      <c r="M115" s="5" t="s">
        <v>29</v>
      </c>
      <c r="N115" s="5" t="s">
        <v>31</v>
      </c>
      <c r="O115" s="5">
        <v>9706</v>
      </c>
      <c r="P115" s="7">
        <v>44409.633055555554</v>
      </c>
      <c r="Q115" s="7">
        <v>44409.575196759259</v>
      </c>
      <c r="R115" s="5">
        <v>32962</v>
      </c>
      <c r="S115" s="5">
        <v>337908425</v>
      </c>
      <c r="T115" s="8">
        <v>9706010821151000</v>
      </c>
      <c r="U115" s="5" t="s">
        <v>32</v>
      </c>
      <c r="V115" s="4"/>
      <c r="W115" s="27" t="s">
        <v>8980</v>
      </c>
      <c r="X115" s="32">
        <v>96967</v>
      </c>
      <c r="Y115" s="25" t="e">
        <f>VLOOKUP(AERO!T115,Buzon!C:C,1,FALSE)</f>
        <v>#N/A</v>
      </c>
      <c r="Z115"/>
      <c r="AD115">
        <v>348</v>
      </c>
      <c r="AE115">
        <v>9270083</v>
      </c>
    </row>
    <row r="116" spans="1:31" ht="12" customHeight="1" x14ac:dyDescent="0.25">
      <c r="A116" s="5" t="s">
        <v>21</v>
      </c>
      <c r="B116" s="5" t="s">
        <v>22</v>
      </c>
      <c r="C116" s="5" t="s">
        <v>272</v>
      </c>
      <c r="D116" s="5">
        <v>21</v>
      </c>
      <c r="E116" s="5" t="s">
        <v>273</v>
      </c>
      <c r="F116" s="5" t="s">
        <v>219</v>
      </c>
      <c r="G116" s="5" t="s">
        <v>26</v>
      </c>
      <c r="H116" s="6">
        <v>174</v>
      </c>
      <c r="I116" s="5" t="s">
        <v>27</v>
      </c>
      <c r="J116" s="5">
        <v>19001768373</v>
      </c>
      <c r="K116" s="5" t="s">
        <v>274</v>
      </c>
      <c r="L116" s="5" t="s">
        <v>29</v>
      </c>
      <c r="M116" s="5" t="s">
        <v>30</v>
      </c>
      <c r="N116" s="5" t="s">
        <v>31</v>
      </c>
      <c r="O116" s="5">
        <v>9752</v>
      </c>
      <c r="P116" s="7">
        <v>44409.639398148145</v>
      </c>
      <c r="Q116" s="7">
        <v>44409.584189814814</v>
      </c>
      <c r="R116" s="5">
        <v>133418</v>
      </c>
      <c r="S116" s="5">
        <v>337917264</v>
      </c>
      <c r="T116" s="8">
        <v>9752010821151940</v>
      </c>
      <c r="U116" s="5" t="s">
        <v>32</v>
      </c>
      <c r="V116" s="4"/>
      <c r="W116" s="27" t="s">
        <v>8980</v>
      </c>
      <c r="X116" s="32">
        <v>96967</v>
      </c>
      <c r="Y116" s="25" t="e">
        <f>VLOOKUP(AERO!T116,Buzon!C:C,1,FALSE)</f>
        <v>#N/A</v>
      </c>
      <c r="Z116"/>
      <c r="AD116">
        <v>174</v>
      </c>
      <c r="AE116">
        <v>9270083</v>
      </c>
    </row>
    <row r="117" spans="1:31" ht="12" customHeight="1" x14ac:dyDescent="0.25">
      <c r="A117" s="5" t="s">
        <v>21</v>
      </c>
      <c r="B117" s="5" t="s">
        <v>22</v>
      </c>
      <c r="C117" s="5" t="s">
        <v>272</v>
      </c>
      <c r="D117" s="5">
        <v>22</v>
      </c>
      <c r="E117" s="5" t="s">
        <v>275</v>
      </c>
      <c r="F117" s="5" t="s">
        <v>219</v>
      </c>
      <c r="G117" s="5" t="s">
        <v>26</v>
      </c>
      <c r="H117" s="6">
        <v>174</v>
      </c>
      <c r="I117" s="5" t="s">
        <v>27</v>
      </c>
      <c r="J117" s="5">
        <v>19001768374</v>
      </c>
      <c r="K117" s="5" t="s">
        <v>276</v>
      </c>
      <c r="L117" s="5" t="s">
        <v>29</v>
      </c>
      <c r="M117" s="5" t="s">
        <v>30</v>
      </c>
      <c r="N117" s="5" t="s">
        <v>31</v>
      </c>
      <c r="O117" s="5">
        <v>9752</v>
      </c>
      <c r="P117" s="7">
        <v>44409.639398148145</v>
      </c>
      <c r="Q117" s="7">
        <v>44409.584189814814</v>
      </c>
      <c r="R117" s="5">
        <v>133418</v>
      </c>
      <c r="S117" s="5">
        <v>337917264</v>
      </c>
      <c r="T117" s="8">
        <v>9752010821151940</v>
      </c>
      <c r="U117" s="5" t="s">
        <v>32</v>
      </c>
      <c r="V117" s="4"/>
      <c r="W117" s="27" t="s">
        <v>8980</v>
      </c>
      <c r="X117" s="32">
        <v>96967</v>
      </c>
      <c r="Y117" s="25" t="e">
        <f>VLOOKUP(AERO!T117,Buzon!C:C,1,FALSE)</f>
        <v>#N/A</v>
      </c>
      <c r="Z117"/>
      <c r="AD117">
        <v>174</v>
      </c>
      <c r="AE117">
        <v>9270083</v>
      </c>
    </row>
    <row r="118" spans="1:31" ht="12" customHeight="1" x14ac:dyDescent="0.25">
      <c r="A118" s="5" t="s">
        <v>21</v>
      </c>
      <c r="B118" s="5" t="s">
        <v>22</v>
      </c>
      <c r="C118" s="5" t="s">
        <v>272</v>
      </c>
      <c r="D118" s="5">
        <v>25</v>
      </c>
      <c r="E118" s="5" t="s">
        <v>277</v>
      </c>
      <c r="F118" s="5" t="s">
        <v>25</v>
      </c>
      <c r="G118" s="5" t="s">
        <v>26</v>
      </c>
      <c r="H118" s="6">
        <v>348</v>
      </c>
      <c r="I118" s="5" t="s">
        <v>27</v>
      </c>
      <c r="J118" s="5">
        <v>19001768375</v>
      </c>
      <c r="K118" s="5" t="s">
        <v>278</v>
      </c>
      <c r="L118" s="5" t="s">
        <v>29</v>
      </c>
      <c r="M118" s="5" t="s">
        <v>30</v>
      </c>
      <c r="N118" s="5" t="s">
        <v>31</v>
      </c>
      <c r="O118" s="5">
        <v>9752</v>
      </c>
      <c r="P118" s="7">
        <v>44409.639398148145</v>
      </c>
      <c r="Q118" s="7">
        <v>44409.584189814814</v>
      </c>
      <c r="R118" s="5">
        <v>133418</v>
      </c>
      <c r="S118" s="5">
        <v>337917264</v>
      </c>
      <c r="T118" s="8">
        <v>9752010821151940</v>
      </c>
      <c r="U118" s="5" t="s">
        <v>32</v>
      </c>
      <c r="V118" s="4"/>
      <c r="W118" s="27" t="s">
        <v>8980</v>
      </c>
      <c r="X118" s="32">
        <v>96967</v>
      </c>
      <c r="Y118" s="25" t="e">
        <f>VLOOKUP(AERO!T118,Buzon!C:C,1,FALSE)</f>
        <v>#N/A</v>
      </c>
      <c r="Z118"/>
      <c r="AD118">
        <v>348</v>
      </c>
      <c r="AE118">
        <v>9270083</v>
      </c>
    </row>
    <row r="119" spans="1:31" ht="12" customHeight="1" x14ac:dyDescent="0.25">
      <c r="A119" s="5" t="s">
        <v>21</v>
      </c>
      <c r="B119" s="5" t="s">
        <v>22</v>
      </c>
      <c r="C119" s="5" t="s">
        <v>272</v>
      </c>
      <c r="D119" s="5">
        <v>26</v>
      </c>
      <c r="E119" s="5" t="s">
        <v>279</v>
      </c>
      <c r="F119" s="5" t="s">
        <v>25</v>
      </c>
      <c r="G119" s="5" t="s">
        <v>26</v>
      </c>
      <c r="H119" s="6">
        <v>348</v>
      </c>
      <c r="I119" s="5" t="s">
        <v>27</v>
      </c>
      <c r="J119" s="5">
        <v>19001768376</v>
      </c>
      <c r="K119" s="5" t="s">
        <v>280</v>
      </c>
      <c r="L119" s="5" t="s">
        <v>29</v>
      </c>
      <c r="M119" s="5" t="s">
        <v>30</v>
      </c>
      <c r="N119" s="5" t="s">
        <v>31</v>
      </c>
      <c r="O119" s="5">
        <v>9752</v>
      </c>
      <c r="P119" s="7">
        <v>44409.639398148145</v>
      </c>
      <c r="Q119" s="7">
        <v>44409.584189814814</v>
      </c>
      <c r="R119" s="5">
        <v>133418</v>
      </c>
      <c r="S119" s="5">
        <v>337917264</v>
      </c>
      <c r="T119" s="8">
        <v>9752010821151940</v>
      </c>
      <c r="U119" s="5" t="s">
        <v>32</v>
      </c>
      <c r="V119" s="4"/>
      <c r="W119" s="27" t="s">
        <v>8980</v>
      </c>
      <c r="X119" s="32">
        <v>96967</v>
      </c>
      <c r="Y119" s="25" t="e">
        <f>VLOOKUP(AERO!T119,Buzon!C:C,1,FALSE)</f>
        <v>#N/A</v>
      </c>
      <c r="Z119"/>
      <c r="AD119">
        <v>348</v>
      </c>
      <c r="AE119">
        <v>9270083</v>
      </c>
    </row>
    <row r="120" spans="1:31" ht="12" customHeight="1" x14ac:dyDescent="0.25">
      <c r="A120" s="5" t="s">
        <v>21</v>
      </c>
      <c r="B120" s="5" t="s">
        <v>22</v>
      </c>
      <c r="C120" s="5" t="s">
        <v>272</v>
      </c>
      <c r="D120" s="5">
        <v>27</v>
      </c>
      <c r="E120" s="5" t="s">
        <v>281</v>
      </c>
      <c r="F120" s="5" t="s">
        <v>25</v>
      </c>
      <c r="G120" s="5" t="s">
        <v>26</v>
      </c>
      <c r="H120" s="6">
        <v>348</v>
      </c>
      <c r="I120" s="5" t="s">
        <v>27</v>
      </c>
      <c r="J120" s="5">
        <v>19001768377</v>
      </c>
      <c r="K120" s="5" t="s">
        <v>282</v>
      </c>
      <c r="L120" s="5" t="s">
        <v>29</v>
      </c>
      <c r="M120" s="5" t="s">
        <v>30</v>
      </c>
      <c r="N120" s="5" t="s">
        <v>31</v>
      </c>
      <c r="O120" s="5">
        <v>9752</v>
      </c>
      <c r="P120" s="7">
        <v>44409.639398148145</v>
      </c>
      <c r="Q120" s="7">
        <v>44409.584189814814</v>
      </c>
      <c r="R120" s="5">
        <v>133418</v>
      </c>
      <c r="S120" s="5">
        <v>337917264</v>
      </c>
      <c r="T120" s="8">
        <v>9752010821151940</v>
      </c>
      <c r="U120" s="5" t="s">
        <v>32</v>
      </c>
      <c r="V120" s="4"/>
      <c r="W120" s="27" t="s">
        <v>8980</v>
      </c>
      <c r="X120" s="32">
        <v>96967</v>
      </c>
      <c r="Y120" s="25" t="e">
        <f>VLOOKUP(AERO!T120,Buzon!C:C,1,FALSE)</f>
        <v>#N/A</v>
      </c>
      <c r="Z120"/>
      <c r="AD120">
        <v>348</v>
      </c>
      <c r="AE120">
        <v>9270083</v>
      </c>
    </row>
    <row r="121" spans="1:31" ht="12" customHeight="1" x14ac:dyDescent="0.25">
      <c r="A121" s="5" t="s">
        <v>21</v>
      </c>
      <c r="B121" s="5" t="s">
        <v>22</v>
      </c>
      <c r="C121" s="5" t="s">
        <v>272</v>
      </c>
      <c r="D121" s="5">
        <v>28</v>
      </c>
      <c r="E121" s="5" t="s">
        <v>283</v>
      </c>
      <c r="F121" s="5" t="s">
        <v>25</v>
      </c>
      <c r="G121" s="5" t="s">
        <v>26</v>
      </c>
      <c r="H121" s="6">
        <v>348</v>
      </c>
      <c r="I121" s="5" t="s">
        <v>27</v>
      </c>
      <c r="J121" s="5">
        <v>19001768378</v>
      </c>
      <c r="K121" s="5" t="s">
        <v>284</v>
      </c>
      <c r="L121" s="5" t="s">
        <v>29</v>
      </c>
      <c r="M121" s="5" t="s">
        <v>30</v>
      </c>
      <c r="N121" s="5" t="s">
        <v>31</v>
      </c>
      <c r="O121" s="5">
        <v>9752</v>
      </c>
      <c r="P121" s="7">
        <v>44409.639398148145</v>
      </c>
      <c r="Q121" s="7">
        <v>44409.584189814814</v>
      </c>
      <c r="R121" s="5">
        <v>133418</v>
      </c>
      <c r="S121" s="5">
        <v>337917264</v>
      </c>
      <c r="T121" s="8">
        <v>9752010821151940</v>
      </c>
      <c r="U121" s="5" t="s">
        <v>32</v>
      </c>
      <c r="V121" s="4"/>
      <c r="W121" s="27" t="s">
        <v>8980</v>
      </c>
      <c r="X121" s="32">
        <v>96967</v>
      </c>
      <c r="Y121" s="25" t="e">
        <f>VLOOKUP(AERO!T121,Buzon!C:C,1,FALSE)</f>
        <v>#N/A</v>
      </c>
      <c r="Z121"/>
      <c r="AD121">
        <v>348</v>
      </c>
      <c r="AE121">
        <v>9270083</v>
      </c>
    </row>
    <row r="122" spans="1:31" ht="12" customHeight="1" x14ac:dyDescent="0.25">
      <c r="A122" s="5" t="s">
        <v>21</v>
      </c>
      <c r="B122" s="5" t="s">
        <v>22</v>
      </c>
      <c r="C122" s="5" t="s">
        <v>235</v>
      </c>
      <c r="D122" s="5">
        <v>38</v>
      </c>
      <c r="E122" s="5" t="s">
        <v>285</v>
      </c>
      <c r="F122" s="5" t="s">
        <v>25</v>
      </c>
      <c r="G122" s="5" t="s">
        <v>26</v>
      </c>
      <c r="H122" s="6">
        <v>348</v>
      </c>
      <c r="I122" s="5" t="s">
        <v>27</v>
      </c>
      <c r="J122" s="5">
        <v>19001768382</v>
      </c>
      <c r="K122" s="5" t="s">
        <v>286</v>
      </c>
      <c r="L122" s="5" t="s">
        <v>29</v>
      </c>
      <c r="M122" s="5" t="s">
        <v>30</v>
      </c>
      <c r="N122" s="5" t="s">
        <v>49</v>
      </c>
      <c r="O122" s="5">
        <v>9752</v>
      </c>
      <c r="P122" s="7">
        <v>44409.641111111108</v>
      </c>
      <c r="Q122" s="7">
        <v>44409.584189814814</v>
      </c>
      <c r="R122" s="5">
        <v>160902</v>
      </c>
      <c r="S122" s="5">
        <v>337919757</v>
      </c>
      <c r="T122" s="8">
        <v>9752010821152210</v>
      </c>
      <c r="U122" s="5" t="s">
        <v>32</v>
      </c>
      <c r="V122" s="4"/>
      <c r="W122" s="27" t="s">
        <v>8980</v>
      </c>
      <c r="X122" s="32">
        <v>96967</v>
      </c>
      <c r="Y122" s="25" t="e">
        <f>VLOOKUP(AERO!T122,Buzon!C:C,1,FALSE)</f>
        <v>#N/A</v>
      </c>
      <c r="Z122"/>
      <c r="AD122">
        <v>348</v>
      </c>
      <c r="AE122">
        <v>9270083</v>
      </c>
    </row>
    <row r="123" spans="1:31" ht="12" customHeight="1" x14ac:dyDescent="0.25">
      <c r="A123" s="5" t="s">
        <v>21</v>
      </c>
      <c r="B123" s="5" t="s">
        <v>22</v>
      </c>
      <c r="C123" s="5" t="s">
        <v>272</v>
      </c>
      <c r="D123" s="5">
        <v>6</v>
      </c>
      <c r="E123" s="5" t="s">
        <v>287</v>
      </c>
      <c r="F123" s="5" t="s">
        <v>71</v>
      </c>
      <c r="G123" s="5" t="s">
        <v>26</v>
      </c>
      <c r="H123" s="6">
        <v>174</v>
      </c>
      <c r="I123" s="5" t="s">
        <v>27</v>
      </c>
      <c r="J123" s="5">
        <v>19001768384</v>
      </c>
      <c r="K123" s="5" t="s">
        <v>288</v>
      </c>
      <c r="L123" s="5" t="s">
        <v>29</v>
      </c>
      <c r="M123" s="5" t="s">
        <v>30</v>
      </c>
      <c r="N123" s="5" t="s">
        <v>31</v>
      </c>
      <c r="O123" s="5">
        <v>9752</v>
      </c>
      <c r="P123" s="7">
        <v>44409.641875000001</v>
      </c>
      <c r="Q123" s="7">
        <v>44409.584189814814</v>
      </c>
      <c r="R123" s="5">
        <v>41445</v>
      </c>
      <c r="S123" s="5">
        <v>337920895</v>
      </c>
      <c r="T123" s="8">
        <v>9752010821152320</v>
      </c>
      <c r="U123" s="5" t="s">
        <v>32</v>
      </c>
      <c r="V123" s="4"/>
      <c r="W123" s="27" t="s">
        <v>8980</v>
      </c>
      <c r="X123" s="32">
        <v>96967</v>
      </c>
      <c r="Y123" s="25" t="e">
        <f>VLOOKUP(AERO!T123,Buzon!C:C,1,FALSE)</f>
        <v>#N/A</v>
      </c>
      <c r="Z123"/>
      <c r="AD123">
        <v>174</v>
      </c>
      <c r="AE123">
        <v>9270083</v>
      </c>
    </row>
    <row r="124" spans="1:31" ht="12" customHeight="1" x14ac:dyDescent="0.25">
      <c r="A124" s="5" t="s">
        <v>21</v>
      </c>
      <c r="B124" s="5" t="s">
        <v>22</v>
      </c>
      <c r="C124" s="5" t="s">
        <v>272</v>
      </c>
      <c r="D124" s="5">
        <v>7</v>
      </c>
      <c r="E124" s="5" t="s">
        <v>289</v>
      </c>
      <c r="F124" s="5" t="s">
        <v>71</v>
      </c>
      <c r="G124" s="5" t="s">
        <v>26</v>
      </c>
      <c r="H124" s="6">
        <v>174</v>
      </c>
      <c r="I124" s="5" t="s">
        <v>27</v>
      </c>
      <c r="J124" s="5">
        <v>19001768385</v>
      </c>
      <c r="K124" s="5" t="s">
        <v>290</v>
      </c>
      <c r="L124" s="5" t="s">
        <v>29</v>
      </c>
      <c r="M124" s="5" t="s">
        <v>30</v>
      </c>
      <c r="N124" s="5" t="s">
        <v>31</v>
      </c>
      <c r="O124" s="5">
        <v>9752</v>
      </c>
      <c r="P124" s="7">
        <v>44409.641875000001</v>
      </c>
      <c r="Q124" s="7">
        <v>44409.584189814814</v>
      </c>
      <c r="R124" s="5">
        <v>41445</v>
      </c>
      <c r="S124" s="5">
        <v>337920895</v>
      </c>
      <c r="T124" s="8">
        <v>9752010821152320</v>
      </c>
      <c r="U124" s="5" t="s">
        <v>32</v>
      </c>
      <c r="V124" s="4"/>
      <c r="W124" s="27" t="s">
        <v>8980</v>
      </c>
      <c r="X124" s="32">
        <v>96967</v>
      </c>
      <c r="Y124" s="25" t="e">
        <f>VLOOKUP(AERO!T124,Buzon!C:C,1,FALSE)</f>
        <v>#N/A</v>
      </c>
      <c r="Z124"/>
      <c r="AD124">
        <v>174</v>
      </c>
      <c r="AE124">
        <v>9270083</v>
      </c>
    </row>
    <row r="125" spans="1:31" ht="12" customHeight="1" x14ac:dyDescent="0.25">
      <c r="A125" s="5" t="s">
        <v>21</v>
      </c>
      <c r="B125" s="5" t="s">
        <v>22</v>
      </c>
      <c r="C125" s="5" t="s">
        <v>291</v>
      </c>
      <c r="D125" s="5">
        <v>1</v>
      </c>
      <c r="E125" s="5" t="s">
        <v>287</v>
      </c>
      <c r="F125" s="5" t="s">
        <v>71</v>
      </c>
      <c r="G125" s="5" t="s">
        <v>26</v>
      </c>
      <c r="H125" s="6">
        <v>174</v>
      </c>
      <c r="I125" s="5" t="s">
        <v>27</v>
      </c>
      <c r="J125" s="5">
        <v>19001768386</v>
      </c>
      <c r="K125" s="5" t="s">
        <v>292</v>
      </c>
      <c r="L125" s="5" t="s">
        <v>29</v>
      </c>
      <c r="M125" s="5" t="s">
        <v>31</v>
      </c>
      <c r="N125" s="5" t="s">
        <v>29</v>
      </c>
      <c r="O125" s="5">
        <v>9752</v>
      </c>
      <c r="P125" s="7">
        <v>44409.642916666664</v>
      </c>
      <c r="Q125" s="7">
        <v>44409.584189814814</v>
      </c>
      <c r="R125" s="5">
        <v>54570</v>
      </c>
      <c r="S125" s="5">
        <v>337922265</v>
      </c>
      <c r="T125" s="8">
        <v>9752010821152440</v>
      </c>
      <c r="U125" s="5" t="s">
        <v>32</v>
      </c>
      <c r="V125" s="4"/>
      <c r="W125" s="27" t="s">
        <v>8980</v>
      </c>
      <c r="X125" s="32">
        <v>96967</v>
      </c>
      <c r="Y125" s="25" t="e">
        <f>VLOOKUP(AERO!T125,Buzon!C:C,1,FALSE)</f>
        <v>#N/A</v>
      </c>
      <c r="Z125"/>
      <c r="AD125">
        <v>174</v>
      </c>
      <c r="AE125">
        <v>9270083</v>
      </c>
    </row>
    <row r="126" spans="1:31" ht="12" customHeight="1" x14ac:dyDescent="0.25">
      <c r="A126" s="5" t="s">
        <v>21</v>
      </c>
      <c r="B126" s="5" t="s">
        <v>22</v>
      </c>
      <c r="C126" s="5" t="s">
        <v>291</v>
      </c>
      <c r="D126" s="5">
        <v>2</v>
      </c>
      <c r="E126" s="5" t="s">
        <v>289</v>
      </c>
      <c r="F126" s="5" t="s">
        <v>71</v>
      </c>
      <c r="G126" s="5" t="s">
        <v>26</v>
      </c>
      <c r="H126" s="6">
        <v>174</v>
      </c>
      <c r="I126" s="5" t="s">
        <v>27</v>
      </c>
      <c r="J126" s="5">
        <v>19001768387</v>
      </c>
      <c r="K126" s="5" t="s">
        <v>293</v>
      </c>
      <c r="L126" s="5" t="s">
        <v>29</v>
      </c>
      <c r="M126" s="5" t="s">
        <v>31</v>
      </c>
      <c r="N126" s="5" t="s">
        <v>29</v>
      </c>
      <c r="O126" s="5">
        <v>9752</v>
      </c>
      <c r="P126" s="7">
        <v>44409.642916666664</v>
      </c>
      <c r="Q126" s="7">
        <v>44409.584189814814</v>
      </c>
      <c r="R126" s="5">
        <v>54570</v>
      </c>
      <c r="S126" s="5">
        <v>337922265</v>
      </c>
      <c r="T126" s="8">
        <v>9752010821152440</v>
      </c>
      <c r="U126" s="5" t="s">
        <v>32</v>
      </c>
      <c r="V126" s="4"/>
      <c r="W126" s="27" t="s">
        <v>8980</v>
      </c>
      <c r="X126" s="32">
        <v>96967</v>
      </c>
      <c r="Y126" s="25" t="e">
        <f>VLOOKUP(AERO!T126,Buzon!C:C,1,FALSE)</f>
        <v>#N/A</v>
      </c>
      <c r="Z126"/>
      <c r="AD126">
        <v>174</v>
      </c>
      <c r="AE126">
        <v>9270083</v>
      </c>
    </row>
    <row r="127" spans="1:31" ht="12" customHeight="1" x14ac:dyDescent="0.25">
      <c r="A127" s="5" t="s">
        <v>21</v>
      </c>
      <c r="B127" s="5" t="s">
        <v>33</v>
      </c>
      <c r="C127" s="5" t="s">
        <v>294</v>
      </c>
      <c r="D127" s="5">
        <v>40</v>
      </c>
      <c r="E127" s="5" t="s">
        <v>295</v>
      </c>
      <c r="F127" s="5" t="s">
        <v>25</v>
      </c>
      <c r="G127" s="5" t="s">
        <v>26</v>
      </c>
      <c r="H127" s="6">
        <v>348</v>
      </c>
      <c r="I127" s="5" t="s">
        <v>296</v>
      </c>
      <c r="J127" s="5">
        <v>19001768388</v>
      </c>
      <c r="K127" s="5" t="s">
        <v>297</v>
      </c>
      <c r="L127" s="5" t="s">
        <v>29</v>
      </c>
      <c r="M127" s="5" t="s">
        <v>29</v>
      </c>
      <c r="N127" s="5" t="s">
        <v>31</v>
      </c>
      <c r="O127" s="5">
        <v>9706</v>
      </c>
      <c r="P127" s="7">
        <v>44409.643437500003</v>
      </c>
      <c r="Q127" s="7">
        <v>44409.575196759259</v>
      </c>
      <c r="R127" s="5">
        <v>27701421784</v>
      </c>
      <c r="S127" s="5">
        <v>337755823</v>
      </c>
      <c r="T127" s="8">
        <v>1.11550108211234E+16</v>
      </c>
      <c r="U127" s="5" t="s">
        <v>32</v>
      </c>
      <c r="V127" s="4"/>
      <c r="Y127" s="25" t="e">
        <f>VLOOKUP(AERO!T127,Buzon!C:C,1,FALSE)</f>
        <v>#N/A</v>
      </c>
      <c r="Z127"/>
      <c r="AD127">
        <v>0</v>
      </c>
      <c r="AE127" t="e">
        <v>#N/A</v>
      </c>
    </row>
    <row r="128" spans="1:31" ht="12" customHeight="1" x14ac:dyDescent="0.25">
      <c r="A128" s="5" t="s">
        <v>21</v>
      </c>
      <c r="B128" s="5" t="s">
        <v>22</v>
      </c>
      <c r="C128" s="5" t="s">
        <v>272</v>
      </c>
      <c r="D128" s="5">
        <v>32</v>
      </c>
      <c r="E128" s="5" t="s">
        <v>298</v>
      </c>
      <c r="F128" s="5" t="s">
        <v>25</v>
      </c>
      <c r="G128" s="5" t="s">
        <v>26</v>
      </c>
      <c r="H128" s="6">
        <v>348</v>
      </c>
      <c r="I128" s="5" t="s">
        <v>27</v>
      </c>
      <c r="J128" s="5">
        <v>19001768389</v>
      </c>
      <c r="K128" s="5" t="s">
        <v>299</v>
      </c>
      <c r="L128" s="5" t="s">
        <v>29</v>
      </c>
      <c r="M128" s="5" t="s">
        <v>30</v>
      </c>
      <c r="N128" s="5" t="s">
        <v>31</v>
      </c>
      <c r="O128" s="5">
        <v>9752</v>
      </c>
      <c r="P128" s="7">
        <v>44409.644085648149</v>
      </c>
      <c r="Q128" s="7">
        <v>44409.584189814814</v>
      </c>
      <c r="R128" s="5">
        <v>2672</v>
      </c>
      <c r="S128" s="5">
        <v>337923919</v>
      </c>
      <c r="T128" s="8">
        <v>9752010821152620</v>
      </c>
      <c r="U128" s="5" t="s">
        <v>32</v>
      </c>
      <c r="V128" s="4"/>
      <c r="W128" s="27" t="s">
        <v>8980</v>
      </c>
      <c r="X128" s="32">
        <v>96967</v>
      </c>
      <c r="Y128" s="25" t="e">
        <f>VLOOKUP(AERO!T128,Buzon!C:C,1,FALSE)</f>
        <v>#N/A</v>
      </c>
      <c r="Z128"/>
      <c r="AD128">
        <v>348</v>
      </c>
      <c r="AE128">
        <v>9270083</v>
      </c>
    </row>
    <row r="129" spans="1:31" ht="12" customHeight="1" x14ac:dyDescent="0.25">
      <c r="A129" s="5" t="s">
        <v>21</v>
      </c>
      <c r="B129" s="5" t="s">
        <v>22</v>
      </c>
      <c r="C129" s="5" t="s">
        <v>272</v>
      </c>
      <c r="D129" s="5">
        <v>39</v>
      </c>
      <c r="E129" s="5" t="s">
        <v>300</v>
      </c>
      <c r="F129" s="5" t="s">
        <v>25</v>
      </c>
      <c r="G129" s="5" t="s">
        <v>26</v>
      </c>
      <c r="H129" s="6">
        <v>348</v>
      </c>
      <c r="I129" s="5" t="s">
        <v>27</v>
      </c>
      <c r="J129" s="5">
        <v>19001768393</v>
      </c>
      <c r="K129" s="5" t="s">
        <v>301</v>
      </c>
      <c r="L129" s="5" t="s">
        <v>29</v>
      </c>
      <c r="M129" s="5" t="s">
        <v>30</v>
      </c>
      <c r="N129" s="5" t="s">
        <v>31</v>
      </c>
      <c r="O129" s="5">
        <v>9752</v>
      </c>
      <c r="P129" s="7">
        <v>44409.646886574075</v>
      </c>
      <c r="Q129" s="7">
        <v>44409.584189814814</v>
      </c>
      <c r="R129" s="5" t="s">
        <v>302</v>
      </c>
      <c r="S129" s="5">
        <v>337927777</v>
      </c>
      <c r="T129" s="8">
        <v>9752010821153020</v>
      </c>
      <c r="U129" s="5" t="s">
        <v>32</v>
      </c>
      <c r="V129" s="4"/>
      <c r="W129" s="27" t="s">
        <v>8980</v>
      </c>
      <c r="X129" s="32">
        <v>96967</v>
      </c>
      <c r="Y129" s="25" t="e">
        <f>VLOOKUP(AERO!T129,Buzon!C:C,1,FALSE)</f>
        <v>#N/A</v>
      </c>
      <c r="Z129"/>
      <c r="AD129">
        <v>348</v>
      </c>
      <c r="AE129">
        <v>9270083</v>
      </c>
    </row>
    <row r="130" spans="1:31" ht="12" customHeight="1" x14ac:dyDescent="0.25">
      <c r="A130" s="5" t="s">
        <v>21</v>
      </c>
      <c r="B130" s="5" t="s">
        <v>22</v>
      </c>
      <c r="C130" s="5" t="s">
        <v>303</v>
      </c>
      <c r="D130" s="5">
        <v>15</v>
      </c>
      <c r="E130" s="5" t="s">
        <v>304</v>
      </c>
      <c r="F130" s="5" t="s">
        <v>25</v>
      </c>
      <c r="G130" s="5" t="s">
        <v>26</v>
      </c>
      <c r="H130" s="6">
        <v>348</v>
      </c>
      <c r="I130" s="5" t="s">
        <v>296</v>
      </c>
      <c r="J130" s="5">
        <v>19001768399</v>
      </c>
      <c r="K130" s="5" t="s">
        <v>305</v>
      </c>
      <c r="L130" s="5" t="s">
        <v>29</v>
      </c>
      <c r="M130" s="5" t="s">
        <v>31</v>
      </c>
      <c r="N130" s="5" t="s">
        <v>29</v>
      </c>
      <c r="O130" s="5">
        <v>9752</v>
      </c>
      <c r="P130" s="7">
        <v>44409.650277777779</v>
      </c>
      <c r="Q130" s="7">
        <v>44409.584189814814</v>
      </c>
      <c r="R130" s="5">
        <v>11501709931</v>
      </c>
      <c r="S130" s="5">
        <v>1590676277</v>
      </c>
      <c r="T130" s="8" t="s">
        <v>306</v>
      </c>
      <c r="U130" s="5" t="s">
        <v>32</v>
      </c>
      <c r="V130" s="4"/>
      <c r="Y130" s="25" t="e">
        <f>VLOOKUP(AERO!T130,Buzon!C:C,1,FALSE)</f>
        <v>#N/A</v>
      </c>
      <c r="Z130"/>
      <c r="AD130">
        <v>0</v>
      </c>
      <c r="AE130" t="e">
        <v>#N/A</v>
      </c>
    </row>
    <row r="131" spans="1:31" ht="12" customHeight="1" x14ac:dyDescent="0.25">
      <c r="A131" s="5" t="s">
        <v>21</v>
      </c>
      <c r="B131" s="5" t="s">
        <v>33</v>
      </c>
      <c r="C131" s="5" t="s">
        <v>307</v>
      </c>
      <c r="D131" s="5">
        <v>2</v>
      </c>
      <c r="E131" s="5" t="s">
        <v>308</v>
      </c>
      <c r="F131" s="5" t="s">
        <v>25</v>
      </c>
      <c r="G131" s="5" t="s">
        <v>26</v>
      </c>
      <c r="H131" s="6">
        <v>348</v>
      </c>
      <c r="I131" s="5" t="s">
        <v>27</v>
      </c>
      <c r="J131" s="5">
        <v>19001768400</v>
      </c>
      <c r="K131" s="5" t="s">
        <v>309</v>
      </c>
      <c r="L131" s="5" t="s">
        <v>29</v>
      </c>
      <c r="M131" s="5" t="s">
        <v>29</v>
      </c>
      <c r="N131" s="5" t="s">
        <v>31</v>
      </c>
      <c r="O131" s="5">
        <v>9706</v>
      </c>
      <c r="P131" s="7">
        <v>44409.651689814818</v>
      </c>
      <c r="Q131" s="7">
        <v>44409.575196759259</v>
      </c>
      <c r="R131" s="5">
        <v>322400</v>
      </c>
      <c r="S131" s="5">
        <v>337938742</v>
      </c>
      <c r="T131" s="8">
        <v>9706010821153700</v>
      </c>
      <c r="U131" s="5" t="s">
        <v>32</v>
      </c>
      <c r="V131" s="4"/>
      <c r="W131" s="27" t="s">
        <v>8980</v>
      </c>
      <c r="X131" s="32">
        <v>96967</v>
      </c>
      <c r="Y131" s="25" t="e">
        <f>VLOOKUP(AERO!T131,Buzon!C:C,1,FALSE)</f>
        <v>#N/A</v>
      </c>
      <c r="Z131"/>
      <c r="AD131">
        <v>348</v>
      </c>
      <c r="AE131">
        <v>9270083</v>
      </c>
    </row>
    <row r="132" spans="1:31" ht="12" customHeight="1" x14ac:dyDescent="0.25">
      <c r="A132" s="5" t="s">
        <v>21</v>
      </c>
      <c r="B132" s="5" t="s">
        <v>33</v>
      </c>
      <c r="C132" s="5" t="s">
        <v>307</v>
      </c>
      <c r="D132" s="5">
        <v>3</v>
      </c>
      <c r="E132" s="5" t="s">
        <v>310</v>
      </c>
      <c r="F132" s="5" t="s">
        <v>25</v>
      </c>
      <c r="G132" s="5" t="s">
        <v>26</v>
      </c>
      <c r="H132" s="6">
        <v>348</v>
      </c>
      <c r="I132" s="5" t="s">
        <v>27</v>
      </c>
      <c r="J132" s="5">
        <v>19001768401</v>
      </c>
      <c r="K132" s="5" t="s">
        <v>311</v>
      </c>
      <c r="L132" s="5" t="s">
        <v>29</v>
      </c>
      <c r="M132" s="5" t="s">
        <v>29</v>
      </c>
      <c r="N132" s="5" t="s">
        <v>31</v>
      </c>
      <c r="O132" s="5">
        <v>9706</v>
      </c>
      <c r="P132" s="7">
        <v>44409.651689814818</v>
      </c>
      <c r="Q132" s="7">
        <v>44409.575196759259</v>
      </c>
      <c r="R132" s="5">
        <v>322400</v>
      </c>
      <c r="S132" s="5">
        <v>337938742</v>
      </c>
      <c r="T132" s="8">
        <v>9706010821153700</v>
      </c>
      <c r="U132" s="5" t="s">
        <v>32</v>
      </c>
      <c r="V132" s="4"/>
      <c r="W132" s="27" t="s">
        <v>8980</v>
      </c>
      <c r="X132" s="32">
        <v>96967</v>
      </c>
      <c r="Y132" s="25" t="e">
        <f>VLOOKUP(AERO!T132,Buzon!C:C,1,FALSE)</f>
        <v>#N/A</v>
      </c>
      <c r="Z132"/>
      <c r="AD132">
        <v>348</v>
      </c>
      <c r="AE132">
        <v>9270083</v>
      </c>
    </row>
    <row r="133" spans="1:31" ht="12" customHeight="1" x14ac:dyDescent="0.25">
      <c r="A133" s="5" t="s">
        <v>21</v>
      </c>
      <c r="B133" s="5" t="s">
        <v>33</v>
      </c>
      <c r="C133" s="5" t="s">
        <v>307</v>
      </c>
      <c r="D133" s="5">
        <v>4</v>
      </c>
      <c r="E133" s="5" t="s">
        <v>312</v>
      </c>
      <c r="F133" s="5" t="s">
        <v>25</v>
      </c>
      <c r="G133" s="5" t="s">
        <v>26</v>
      </c>
      <c r="H133" s="6">
        <v>348</v>
      </c>
      <c r="I133" s="5" t="s">
        <v>27</v>
      </c>
      <c r="J133" s="5">
        <v>19001768402</v>
      </c>
      <c r="K133" s="5" t="s">
        <v>313</v>
      </c>
      <c r="L133" s="5" t="s">
        <v>29</v>
      </c>
      <c r="M133" s="5" t="s">
        <v>29</v>
      </c>
      <c r="N133" s="5" t="s">
        <v>31</v>
      </c>
      <c r="O133" s="5">
        <v>9706</v>
      </c>
      <c r="P133" s="7">
        <v>44409.651689814818</v>
      </c>
      <c r="Q133" s="7">
        <v>44409.575196759259</v>
      </c>
      <c r="R133" s="5">
        <v>322400</v>
      </c>
      <c r="S133" s="5">
        <v>337938742</v>
      </c>
      <c r="T133" s="8">
        <v>9706010821153700</v>
      </c>
      <c r="U133" s="5" t="s">
        <v>32</v>
      </c>
      <c r="V133" s="4"/>
      <c r="W133" s="27" t="s">
        <v>8980</v>
      </c>
      <c r="X133" s="32">
        <v>96967</v>
      </c>
      <c r="Y133" s="25" t="e">
        <f>VLOOKUP(AERO!T133,Buzon!C:C,1,FALSE)</f>
        <v>#N/A</v>
      </c>
      <c r="Z133"/>
      <c r="AD133">
        <v>348</v>
      </c>
      <c r="AE133">
        <v>9270083</v>
      </c>
    </row>
    <row r="134" spans="1:31" ht="12" customHeight="1" x14ac:dyDescent="0.25">
      <c r="A134" s="5" t="s">
        <v>21</v>
      </c>
      <c r="B134" s="5" t="s">
        <v>22</v>
      </c>
      <c r="C134" s="5" t="s">
        <v>314</v>
      </c>
      <c r="D134" s="5">
        <v>15</v>
      </c>
      <c r="E134" s="5" t="s">
        <v>304</v>
      </c>
      <c r="F134" s="5" t="s">
        <v>25</v>
      </c>
      <c r="G134" s="5" t="s">
        <v>26</v>
      </c>
      <c r="H134" s="6">
        <v>348</v>
      </c>
      <c r="I134" s="5" t="s">
        <v>296</v>
      </c>
      <c r="J134" s="5">
        <v>19001768403</v>
      </c>
      <c r="K134" s="5" t="s">
        <v>315</v>
      </c>
      <c r="L134" s="5" t="s">
        <v>29</v>
      </c>
      <c r="M134" s="5" t="s">
        <v>30</v>
      </c>
      <c r="N134" s="5" t="s">
        <v>31</v>
      </c>
      <c r="O134" s="5">
        <v>9752</v>
      </c>
      <c r="P134" s="7">
        <v>44409.652048611111</v>
      </c>
      <c r="Q134" s="7">
        <v>44409.584189814814</v>
      </c>
      <c r="R134" s="5">
        <v>11501709937</v>
      </c>
      <c r="S134" s="5">
        <v>1590683764</v>
      </c>
      <c r="T134" s="8" t="s">
        <v>316</v>
      </c>
      <c r="U134" s="5" t="s">
        <v>32</v>
      </c>
      <c r="V134" s="4"/>
      <c r="Y134" s="25" t="e">
        <f>VLOOKUP(AERO!T134,Buzon!C:C,1,FALSE)</f>
        <v>#N/A</v>
      </c>
      <c r="Z134"/>
      <c r="AD134">
        <v>0</v>
      </c>
      <c r="AE134" t="e">
        <v>#N/A</v>
      </c>
    </row>
    <row r="135" spans="1:31" ht="12" customHeight="1" x14ac:dyDescent="0.25">
      <c r="A135" s="5" t="s">
        <v>21</v>
      </c>
      <c r="B135" s="5" t="s">
        <v>33</v>
      </c>
      <c r="C135" s="5" t="s">
        <v>307</v>
      </c>
      <c r="D135" s="5">
        <v>11</v>
      </c>
      <c r="E135" s="5" t="s">
        <v>267</v>
      </c>
      <c r="F135" s="5" t="s">
        <v>268</v>
      </c>
      <c r="G135" s="5" t="s">
        <v>26</v>
      </c>
      <c r="H135" s="6">
        <v>261</v>
      </c>
      <c r="I135" s="5" t="s">
        <v>296</v>
      </c>
      <c r="J135" s="5">
        <v>19001768405</v>
      </c>
      <c r="K135" s="5" t="s">
        <v>317</v>
      </c>
      <c r="L135" s="5" t="s">
        <v>29</v>
      </c>
      <c r="M135" s="5" t="s">
        <v>29</v>
      </c>
      <c r="N135" s="5" t="s">
        <v>31</v>
      </c>
      <c r="O135" s="5">
        <v>9706</v>
      </c>
      <c r="P135" s="7">
        <v>44409.653009259258</v>
      </c>
      <c r="Q135" s="7">
        <v>44409.575196759259</v>
      </c>
      <c r="R135" s="5" t="s">
        <v>318</v>
      </c>
      <c r="S135" s="5">
        <v>337903944</v>
      </c>
      <c r="T135" s="8">
        <v>9706010821150550</v>
      </c>
      <c r="U135" s="5" t="s">
        <v>32</v>
      </c>
      <c r="V135" s="4"/>
      <c r="W135" s="30" t="s">
        <v>8984</v>
      </c>
      <c r="X135" s="32">
        <v>548.5</v>
      </c>
      <c r="Y135" s="25" t="e">
        <f>VLOOKUP(AERO!T135,Buzon!C:C,1,FALSE)</f>
        <v>#N/A</v>
      </c>
      <c r="Z135"/>
      <c r="AD135">
        <v>130.5</v>
      </c>
      <c r="AE135">
        <v>9270083</v>
      </c>
    </row>
    <row r="136" spans="1:31" ht="12" customHeight="1" x14ac:dyDescent="0.25">
      <c r="A136" s="5" t="s">
        <v>21</v>
      </c>
      <c r="B136" s="5" t="s">
        <v>33</v>
      </c>
      <c r="C136" s="5" t="s">
        <v>307</v>
      </c>
      <c r="D136" s="5">
        <v>19</v>
      </c>
      <c r="E136" s="5" t="s">
        <v>319</v>
      </c>
      <c r="F136" s="5" t="s">
        <v>25</v>
      </c>
      <c r="G136" s="5" t="s">
        <v>26</v>
      </c>
      <c r="H136" s="6">
        <v>348</v>
      </c>
      <c r="I136" s="5" t="s">
        <v>27</v>
      </c>
      <c r="J136" s="5">
        <v>19001768407</v>
      </c>
      <c r="K136" s="5" t="s">
        <v>320</v>
      </c>
      <c r="L136" s="5" t="s">
        <v>29</v>
      </c>
      <c r="M136" s="5" t="s">
        <v>29</v>
      </c>
      <c r="N136" s="5" t="s">
        <v>49</v>
      </c>
      <c r="O136" s="5">
        <v>9706</v>
      </c>
      <c r="P136" s="7">
        <v>44409.657546296294</v>
      </c>
      <c r="Q136" s="7">
        <v>44409.575196759259</v>
      </c>
      <c r="R136" s="5">
        <v>412253</v>
      </c>
      <c r="S136" s="5">
        <v>337947248</v>
      </c>
      <c r="T136" s="8">
        <v>9706010821154520</v>
      </c>
      <c r="U136" s="5" t="s">
        <v>32</v>
      </c>
      <c r="V136" s="4"/>
      <c r="W136" s="27" t="s">
        <v>8980</v>
      </c>
      <c r="X136" s="32">
        <v>96967</v>
      </c>
      <c r="Y136" s="25" t="e">
        <f>VLOOKUP(AERO!T136,Buzon!C:C,1,FALSE)</f>
        <v>#N/A</v>
      </c>
      <c r="Z136"/>
      <c r="AD136">
        <v>348</v>
      </c>
      <c r="AE136">
        <v>9270083</v>
      </c>
    </row>
    <row r="137" spans="1:31" ht="12" customHeight="1" x14ac:dyDescent="0.25">
      <c r="A137" s="5" t="s">
        <v>21</v>
      </c>
      <c r="B137" s="5" t="s">
        <v>33</v>
      </c>
      <c r="C137" s="5" t="s">
        <v>307</v>
      </c>
      <c r="D137" s="5">
        <v>23</v>
      </c>
      <c r="E137" s="5" t="s">
        <v>321</v>
      </c>
      <c r="F137" s="5" t="s">
        <v>25</v>
      </c>
      <c r="G137" s="5" t="s">
        <v>26</v>
      </c>
      <c r="H137" s="6">
        <v>348</v>
      </c>
      <c r="I137" s="5" t="s">
        <v>27</v>
      </c>
      <c r="J137" s="5">
        <v>19001768411</v>
      </c>
      <c r="K137" s="5" t="s">
        <v>322</v>
      </c>
      <c r="L137" s="5" t="s">
        <v>29</v>
      </c>
      <c r="M137" s="5" t="s">
        <v>29</v>
      </c>
      <c r="N137" s="5" t="s">
        <v>49</v>
      </c>
      <c r="O137" s="5">
        <v>9706</v>
      </c>
      <c r="P137" s="7">
        <v>44409.659120370372</v>
      </c>
      <c r="Q137" s="7">
        <v>44409.575196759259</v>
      </c>
      <c r="R137" s="5">
        <v>2538</v>
      </c>
      <c r="S137" s="5">
        <v>337949508</v>
      </c>
      <c r="T137" s="8">
        <v>9706010821154730</v>
      </c>
      <c r="U137" s="5" t="s">
        <v>32</v>
      </c>
      <c r="V137" s="4"/>
      <c r="W137" s="27" t="s">
        <v>8980</v>
      </c>
      <c r="X137" s="32">
        <v>96967</v>
      </c>
      <c r="Y137" s="25" t="e">
        <f>VLOOKUP(AERO!T137,Buzon!C:C,1,FALSE)</f>
        <v>#N/A</v>
      </c>
      <c r="Z137"/>
      <c r="AD137">
        <v>348</v>
      </c>
      <c r="AE137">
        <v>9270083</v>
      </c>
    </row>
    <row r="138" spans="1:31" ht="12" customHeight="1" x14ac:dyDescent="0.25">
      <c r="A138" s="5" t="s">
        <v>21</v>
      </c>
      <c r="B138" s="5" t="s">
        <v>33</v>
      </c>
      <c r="C138" s="5" t="s">
        <v>307</v>
      </c>
      <c r="D138" s="5">
        <v>24</v>
      </c>
      <c r="E138" s="5" t="s">
        <v>323</v>
      </c>
      <c r="F138" s="5" t="s">
        <v>25</v>
      </c>
      <c r="G138" s="5" t="s">
        <v>26</v>
      </c>
      <c r="H138" s="6">
        <v>348</v>
      </c>
      <c r="I138" s="5" t="s">
        <v>27</v>
      </c>
      <c r="J138" s="5">
        <v>19001768414</v>
      </c>
      <c r="K138" s="5" t="s">
        <v>324</v>
      </c>
      <c r="L138" s="5" t="s">
        <v>29</v>
      </c>
      <c r="M138" s="5" t="s">
        <v>29</v>
      </c>
      <c r="N138" s="5" t="s">
        <v>31</v>
      </c>
      <c r="O138" s="5">
        <v>9706</v>
      </c>
      <c r="P138" s="7">
        <v>44409.659861111111</v>
      </c>
      <c r="Q138" s="7">
        <v>44409.575196759259</v>
      </c>
      <c r="R138" s="5">
        <v>880</v>
      </c>
      <c r="S138" s="5">
        <v>337950577</v>
      </c>
      <c r="T138" s="8">
        <v>9706010821154830</v>
      </c>
      <c r="U138" s="5" t="s">
        <v>32</v>
      </c>
      <c r="V138" s="4"/>
      <c r="W138" s="27" t="s">
        <v>8980</v>
      </c>
      <c r="X138" s="32">
        <v>96967</v>
      </c>
      <c r="Y138" s="25" t="e">
        <f>VLOOKUP(AERO!T138,Buzon!C:C,1,FALSE)</f>
        <v>#N/A</v>
      </c>
      <c r="Z138"/>
      <c r="AD138">
        <v>348</v>
      </c>
      <c r="AE138">
        <v>9270083</v>
      </c>
    </row>
    <row r="139" spans="1:31" ht="12" customHeight="1" x14ac:dyDescent="0.25">
      <c r="A139" s="5" t="s">
        <v>21</v>
      </c>
      <c r="B139" s="5" t="s">
        <v>33</v>
      </c>
      <c r="C139" s="5" t="s">
        <v>307</v>
      </c>
      <c r="D139" s="5">
        <v>33</v>
      </c>
      <c r="E139" s="5" t="s">
        <v>325</v>
      </c>
      <c r="F139" s="5" t="s">
        <v>25</v>
      </c>
      <c r="G139" s="5" t="s">
        <v>26</v>
      </c>
      <c r="H139" s="6">
        <v>348</v>
      </c>
      <c r="I139" s="5" t="s">
        <v>27</v>
      </c>
      <c r="J139" s="5">
        <v>19001768416</v>
      </c>
      <c r="K139" s="5" t="s">
        <v>326</v>
      </c>
      <c r="L139" s="5" t="s">
        <v>29</v>
      </c>
      <c r="M139" s="5" t="s">
        <v>29</v>
      </c>
      <c r="N139" s="5" t="s">
        <v>31</v>
      </c>
      <c r="O139" s="5">
        <v>9706</v>
      </c>
      <c r="P139" s="7">
        <v>44409.664259259262</v>
      </c>
      <c r="Q139" s="7">
        <v>44409.575196759259</v>
      </c>
      <c r="R139" s="5">
        <v>597974</v>
      </c>
      <c r="S139" s="5">
        <v>337956908</v>
      </c>
      <c r="T139" s="8">
        <v>9706010821155440</v>
      </c>
      <c r="U139" s="5" t="s">
        <v>32</v>
      </c>
      <c r="V139" s="4"/>
      <c r="W139" s="27" t="s">
        <v>8980</v>
      </c>
      <c r="X139" s="32">
        <v>96967</v>
      </c>
      <c r="Y139" s="25" t="e">
        <f>VLOOKUP(AERO!T139,Buzon!C:C,1,FALSE)</f>
        <v>#N/A</v>
      </c>
      <c r="Z139"/>
      <c r="AD139">
        <v>348</v>
      </c>
      <c r="AE139">
        <v>9270083</v>
      </c>
    </row>
    <row r="140" spans="1:31" ht="12" customHeight="1" x14ac:dyDescent="0.25">
      <c r="A140" s="5" t="s">
        <v>21</v>
      </c>
      <c r="B140" s="5" t="s">
        <v>33</v>
      </c>
      <c r="C140" s="5" t="s">
        <v>307</v>
      </c>
      <c r="D140" s="5">
        <v>34</v>
      </c>
      <c r="E140" s="5" t="s">
        <v>327</v>
      </c>
      <c r="F140" s="5" t="s">
        <v>25</v>
      </c>
      <c r="G140" s="5" t="s">
        <v>26</v>
      </c>
      <c r="H140" s="6">
        <v>348</v>
      </c>
      <c r="I140" s="5" t="s">
        <v>27</v>
      </c>
      <c r="J140" s="5">
        <v>19001768417</v>
      </c>
      <c r="K140" s="5" t="s">
        <v>328</v>
      </c>
      <c r="L140" s="5" t="s">
        <v>29</v>
      </c>
      <c r="M140" s="5" t="s">
        <v>29</v>
      </c>
      <c r="N140" s="5" t="s">
        <v>31</v>
      </c>
      <c r="O140" s="5">
        <v>9706</v>
      </c>
      <c r="P140" s="7">
        <v>44409.664259259262</v>
      </c>
      <c r="Q140" s="7">
        <v>44409.575196759259</v>
      </c>
      <c r="R140" s="5">
        <v>597974</v>
      </c>
      <c r="S140" s="5">
        <v>337956908</v>
      </c>
      <c r="T140" s="8">
        <v>9706010821155440</v>
      </c>
      <c r="U140" s="5" t="s">
        <v>32</v>
      </c>
      <c r="V140" s="4"/>
      <c r="W140" s="27" t="s">
        <v>8980</v>
      </c>
      <c r="X140" s="32">
        <v>96967</v>
      </c>
      <c r="Y140" s="25" t="e">
        <f>VLOOKUP(AERO!T140,Buzon!C:C,1,FALSE)</f>
        <v>#N/A</v>
      </c>
      <c r="Z140"/>
      <c r="AD140">
        <v>348</v>
      </c>
      <c r="AE140">
        <v>9270083</v>
      </c>
    </row>
    <row r="141" spans="1:31" ht="12" customHeight="1" x14ac:dyDescent="0.25">
      <c r="A141" s="5" t="s">
        <v>21</v>
      </c>
      <c r="B141" s="5" t="s">
        <v>329</v>
      </c>
      <c r="C141" s="5" t="s">
        <v>314</v>
      </c>
      <c r="D141" s="5">
        <v>24</v>
      </c>
      <c r="E141" s="5" t="s">
        <v>330</v>
      </c>
      <c r="F141" s="5" t="s">
        <v>25</v>
      </c>
      <c r="G141" s="5" t="s">
        <v>26</v>
      </c>
      <c r="H141" s="6">
        <v>348</v>
      </c>
      <c r="I141" s="5" t="s">
        <v>27</v>
      </c>
      <c r="J141" s="5">
        <v>19001768427</v>
      </c>
      <c r="K141" s="5" t="s">
        <v>331</v>
      </c>
      <c r="L141" s="5" t="s">
        <v>29</v>
      </c>
      <c r="M141" s="5" t="s">
        <v>30</v>
      </c>
      <c r="N141" s="5" t="s">
        <v>31</v>
      </c>
      <c r="O141" s="5">
        <v>9752</v>
      </c>
      <c r="P141" s="7">
        <v>44409.671817129631</v>
      </c>
      <c r="Q141" s="7">
        <v>44409.584189814814</v>
      </c>
      <c r="R141" s="5">
        <v>71706</v>
      </c>
      <c r="S141" s="5">
        <v>337979207</v>
      </c>
      <c r="T141" s="8">
        <v>9752010821160650</v>
      </c>
      <c r="U141" s="5" t="s">
        <v>32</v>
      </c>
      <c r="V141" s="4"/>
      <c r="W141" s="27" t="s">
        <v>8980</v>
      </c>
      <c r="X141" s="32">
        <v>96967</v>
      </c>
      <c r="Y141" s="25" t="e">
        <f>VLOOKUP(AERO!T141,Buzon!C:C,1,FALSE)</f>
        <v>#N/A</v>
      </c>
      <c r="Z141"/>
      <c r="AD141">
        <v>348</v>
      </c>
      <c r="AE141">
        <v>9270083</v>
      </c>
    </row>
    <row r="142" spans="1:31" ht="12" customHeight="1" x14ac:dyDescent="0.25">
      <c r="A142" s="5" t="s">
        <v>21</v>
      </c>
      <c r="B142" s="5" t="s">
        <v>329</v>
      </c>
      <c r="C142" s="5" t="s">
        <v>314</v>
      </c>
      <c r="D142" s="5">
        <v>21</v>
      </c>
      <c r="E142" s="5" t="s">
        <v>332</v>
      </c>
      <c r="F142" s="5" t="s">
        <v>25</v>
      </c>
      <c r="G142" s="5" t="s">
        <v>26</v>
      </c>
      <c r="H142" s="6">
        <v>348</v>
      </c>
      <c r="I142" s="5" t="s">
        <v>296</v>
      </c>
      <c r="J142" s="5">
        <v>19001768429</v>
      </c>
      <c r="K142" s="5" t="s">
        <v>333</v>
      </c>
      <c r="L142" s="5" t="s">
        <v>29</v>
      </c>
      <c r="M142" s="5" t="s">
        <v>30</v>
      </c>
      <c r="N142" s="5" t="s">
        <v>31</v>
      </c>
      <c r="O142" s="5">
        <v>9752</v>
      </c>
      <c r="P142" s="7">
        <v>44409.674039351848</v>
      </c>
      <c r="Q142" s="7">
        <v>44409.584189814814</v>
      </c>
      <c r="R142" s="5">
        <v>11501710284</v>
      </c>
      <c r="S142" s="5">
        <v>1591051052</v>
      </c>
      <c r="T142" s="8" t="s">
        <v>334</v>
      </c>
      <c r="U142" s="5" t="s">
        <v>32</v>
      </c>
      <c r="V142" s="4"/>
      <c r="Y142" s="25" t="e">
        <f>VLOOKUP(AERO!T142,Buzon!C:C,1,FALSE)</f>
        <v>#N/A</v>
      </c>
      <c r="Z142"/>
      <c r="AD142">
        <v>0</v>
      </c>
      <c r="AE142" t="e">
        <v>#N/A</v>
      </c>
    </row>
    <row r="143" spans="1:31" ht="12" customHeight="1" x14ac:dyDescent="0.25">
      <c r="A143" s="5" t="s">
        <v>21</v>
      </c>
      <c r="B143" s="5" t="s">
        <v>33</v>
      </c>
      <c r="C143" s="5" t="s">
        <v>335</v>
      </c>
      <c r="D143" s="5">
        <v>25</v>
      </c>
      <c r="E143" s="5" t="s">
        <v>336</v>
      </c>
      <c r="F143" s="5" t="s">
        <v>25</v>
      </c>
      <c r="G143" s="5" t="s">
        <v>26</v>
      </c>
      <c r="H143" s="6">
        <v>348</v>
      </c>
      <c r="I143" s="5" t="s">
        <v>27</v>
      </c>
      <c r="J143" s="5">
        <v>19001768455</v>
      </c>
      <c r="K143" s="5" t="s">
        <v>337</v>
      </c>
      <c r="L143" s="5" t="s">
        <v>29</v>
      </c>
      <c r="M143" s="5" t="s">
        <v>29</v>
      </c>
      <c r="N143" s="5" t="s">
        <v>31</v>
      </c>
      <c r="O143" s="5">
        <v>9706</v>
      </c>
      <c r="P143" s="7">
        <v>44409.713807870372</v>
      </c>
      <c r="Q143" s="7">
        <v>44409.575196759259</v>
      </c>
      <c r="R143" s="5">
        <v>170678</v>
      </c>
      <c r="S143" s="5">
        <v>338044683</v>
      </c>
      <c r="T143" s="8">
        <v>9706010821170700</v>
      </c>
      <c r="U143" s="5" t="s">
        <v>32</v>
      </c>
      <c r="V143" s="4"/>
      <c r="W143" s="27" t="s">
        <v>8980</v>
      </c>
      <c r="X143" s="32">
        <v>96967</v>
      </c>
      <c r="Y143" s="25" t="e">
        <f>VLOOKUP(AERO!T143,Buzon!C:C,1,FALSE)</f>
        <v>#N/A</v>
      </c>
      <c r="Z143"/>
      <c r="AD143">
        <v>348</v>
      </c>
      <c r="AE143">
        <v>9270083</v>
      </c>
    </row>
    <row r="144" spans="1:31" ht="12" customHeight="1" x14ac:dyDescent="0.25">
      <c r="A144" s="5" t="s">
        <v>21</v>
      </c>
      <c r="B144" s="5" t="s">
        <v>33</v>
      </c>
      <c r="C144" s="5" t="s">
        <v>335</v>
      </c>
      <c r="D144" s="5">
        <v>26</v>
      </c>
      <c r="E144" s="5" t="s">
        <v>338</v>
      </c>
      <c r="F144" s="5" t="s">
        <v>25</v>
      </c>
      <c r="G144" s="5" t="s">
        <v>26</v>
      </c>
      <c r="H144" s="6">
        <v>348</v>
      </c>
      <c r="I144" s="5" t="s">
        <v>27</v>
      </c>
      <c r="J144" s="5">
        <v>19001768456</v>
      </c>
      <c r="K144" s="5" t="s">
        <v>339</v>
      </c>
      <c r="L144" s="5" t="s">
        <v>29</v>
      </c>
      <c r="M144" s="5" t="s">
        <v>29</v>
      </c>
      <c r="N144" s="5" t="s">
        <v>31</v>
      </c>
      <c r="O144" s="5">
        <v>9706</v>
      </c>
      <c r="P144" s="7">
        <v>44409.713819444441</v>
      </c>
      <c r="Q144" s="7">
        <v>44409.575196759259</v>
      </c>
      <c r="R144" s="5">
        <v>170678</v>
      </c>
      <c r="S144" s="5">
        <v>338044683</v>
      </c>
      <c r="T144" s="8">
        <v>9706010821170700</v>
      </c>
      <c r="U144" s="5" t="s">
        <v>32</v>
      </c>
      <c r="V144" s="4"/>
      <c r="W144" s="27" t="s">
        <v>8980</v>
      </c>
      <c r="X144" s="32">
        <v>96967</v>
      </c>
      <c r="Y144" s="25" t="e">
        <f>VLOOKUP(AERO!T144,Buzon!C:C,1,FALSE)</f>
        <v>#N/A</v>
      </c>
      <c r="Z144"/>
      <c r="AD144">
        <v>348</v>
      </c>
      <c r="AE144">
        <v>9270083</v>
      </c>
    </row>
    <row r="145" spans="1:31" ht="12" customHeight="1" x14ac:dyDescent="0.25">
      <c r="A145" s="5" t="s">
        <v>21</v>
      </c>
      <c r="B145" s="5" t="s">
        <v>33</v>
      </c>
      <c r="C145" s="5" t="s">
        <v>335</v>
      </c>
      <c r="D145" s="5">
        <v>27</v>
      </c>
      <c r="E145" s="5" t="s">
        <v>340</v>
      </c>
      <c r="F145" s="5" t="s">
        <v>25</v>
      </c>
      <c r="G145" s="5" t="s">
        <v>26</v>
      </c>
      <c r="H145" s="6">
        <v>348</v>
      </c>
      <c r="I145" s="5" t="s">
        <v>27</v>
      </c>
      <c r="J145" s="5">
        <v>19001768457</v>
      </c>
      <c r="K145" s="5" t="s">
        <v>341</v>
      </c>
      <c r="L145" s="5" t="s">
        <v>29</v>
      </c>
      <c r="M145" s="5" t="s">
        <v>29</v>
      </c>
      <c r="N145" s="5" t="s">
        <v>31</v>
      </c>
      <c r="O145" s="5">
        <v>9706</v>
      </c>
      <c r="P145" s="7">
        <v>44409.713819444441</v>
      </c>
      <c r="Q145" s="7">
        <v>44409.575196759259</v>
      </c>
      <c r="R145" s="5">
        <v>170678</v>
      </c>
      <c r="S145" s="5">
        <v>338044683</v>
      </c>
      <c r="T145" s="8">
        <v>9706010821170700</v>
      </c>
      <c r="U145" s="5" t="s">
        <v>32</v>
      </c>
      <c r="V145" s="4"/>
      <c r="W145" s="27" t="s">
        <v>8980</v>
      </c>
      <c r="X145" s="32">
        <v>96967</v>
      </c>
      <c r="Y145" s="25" t="e">
        <f>VLOOKUP(AERO!T145,Buzon!C:C,1,FALSE)</f>
        <v>#N/A</v>
      </c>
      <c r="Z145"/>
      <c r="AD145">
        <v>348</v>
      </c>
      <c r="AE145">
        <v>9270083</v>
      </c>
    </row>
    <row r="146" spans="1:31" ht="12" customHeight="1" x14ac:dyDescent="0.25">
      <c r="A146" s="5" t="s">
        <v>21</v>
      </c>
      <c r="B146" s="5" t="s">
        <v>33</v>
      </c>
      <c r="C146" s="5" t="s">
        <v>335</v>
      </c>
      <c r="D146" s="5">
        <v>13</v>
      </c>
      <c r="E146" s="5" t="s">
        <v>342</v>
      </c>
      <c r="F146" s="5" t="s">
        <v>25</v>
      </c>
      <c r="G146" s="5" t="s">
        <v>26</v>
      </c>
      <c r="H146" s="6">
        <v>348</v>
      </c>
      <c r="I146" s="5" t="s">
        <v>27</v>
      </c>
      <c r="J146" s="5">
        <v>19001768465</v>
      </c>
      <c r="K146" s="5" t="s">
        <v>343</v>
      </c>
      <c r="L146" s="5" t="s">
        <v>29</v>
      </c>
      <c r="M146" s="5" t="s">
        <v>29</v>
      </c>
      <c r="N146" s="5" t="s">
        <v>31</v>
      </c>
      <c r="O146" s="5">
        <v>9706</v>
      </c>
      <c r="P146" s="7">
        <v>44409.718414351853</v>
      </c>
      <c r="Q146" s="7">
        <v>44409.575196759259</v>
      </c>
      <c r="R146" s="5">
        <v>274106</v>
      </c>
      <c r="S146" s="5">
        <v>338051073</v>
      </c>
      <c r="T146" s="8">
        <v>9706010821171310</v>
      </c>
      <c r="U146" s="5" t="s">
        <v>32</v>
      </c>
      <c r="V146" s="4"/>
      <c r="W146" s="27" t="s">
        <v>8980</v>
      </c>
      <c r="X146" s="32">
        <v>96967</v>
      </c>
      <c r="Y146" s="25" t="e">
        <f>VLOOKUP(AERO!T146,Buzon!C:C,1,FALSE)</f>
        <v>#N/A</v>
      </c>
      <c r="Z146"/>
      <c r="AD146">
        <v>348</v>
      </c>
      <c r="AE146">
        <v>9270083</v>
      </c>
    </row>
    <row r="147" spans="1:31" ht="12" customHeight="1" x14ac:dyDescent="0.25">
      <c r="A147" s="5" t="s">
        <v>21</v>
      </c>
      <c r="B147" s="5" t="s">
        <v>33</v>
      </c>
      <c r="C147" s="5" t="s">
        <v>335</v>
      </c>
      <c r="D147" s="5">
        <v>14</v>
      </c>
      <c r="E147" s="5" t="s">
        <v>344</v>
      </c>
      <c r="F147" s="5" t="s">
        <v>25</v>
      </c>
      <c r="G147" s="5" t="s">
        <v>26</v>
      </c>
      <c r="H147" s="6">
        <v>348</v>
      </c>
      <c r="I147" s="5" t="s">
        <v>27</v>
      </c>
      <c r="J147" s="5">
        <v>19001768466</v>
      </c>
      <c r="K147" s="5" t="s">
        <v>345</v>
      </c>
      <c r="L147" s="5" t="s">
        <v>29</v>
      </c>
      <c r="M147" s="5" t="s">
        <v>29</v>
      </c>
      <c r="N147" s="5" t="s">
        <v>31</v>
      </c>
      <c r="O147" s="5">
        <v>9706</v>
      </c>
      <c r="P147" s="7">
        <v>44409.718414351853</v>
      </c>
      <c r="Q147" s="7">
        <v>44409.575196759259</v>
      </c>
      <c r="R147" s="5">
        <v>274106</v>
      </c>
      <c r="S147" s="5">
        <v>338051073</v>
      </c>
      <c r="T147" s="8">
        <v>9706010821171310</v>
      </c>
      <c r="U147" s="5" t="s">
        <v>32</v>
      </c>
      <c r="V147" s="4"/>
      <c r="W147" s="27" t="s">
        <v>8980</v>
      </c>
      <c r="X147" s="32">
        <v>96967</v>
      </c>
      <c r="Y147" s="25" t="e">
        <f>VLOOKUP(AERO!T147,Buzon!C:C,1,FALSE)</f>
        <v>#N/A</v>
      </c>
      <c r="Z147"/>
      <c r="AD147">
        <v>348</v>
      </c>
      <c r="AE147">
        <v>9270083</v>
      </c>
    </row>
    <row r="148" spans="1:31" ht="12" customHeight="1" x14ac:dyDescent="0.25">
      <c r="A148" s="5" t="s">
        <v>21</v>
      </c>
      <c r="B148" s="5" t="s">
        <v>33</v>
      </c>
      <c r="C148" s="5" t="s">
        <v>335</v>
      </c>
      <c r="D148" s="5">
        <v>33</v>
      </c>
      <c r="E148" s="5" t="s">
        <v>346</v>
      </c>
      <c r="F148" s="5" t="s">
        <v>25</v>
      </c>
      <c r="G148" s="5" t="s">
        <v>26</v>
      </c>
      <c r="H148" s="6">
        <v>348</v>
      </c>
      <c r="I148" s="5" t="s">
        <v>27</v>
      </c>
      <c r="J148" s="5">
        <v>19001768467</v>
      </c>
      <c r="K148" s="5" t="s">
        <v>347</v>
      </c>
      <c r="L148" s="5" t="s">
        <v>29</v>
      </c>
      <c r="M148" s="5" t="s">
        <v>29</v>
      </c>
      <c r="N148" s="5" t="s">
        <v>31</v>
      </c>
      <c r="O148" s="5">
        <v>9706</v>
      </c>
      <c r="P148" s="7">
        <v>44409.720011574071</v>
      </c>
      <c r="Q148" s="7">
        <v>44409.575196759259</v>
      </c>
      <c r="R148" s="5" t="s">
        <v>348</v>
      </c>
      <c r="S148" s="5">
        <v>338053289</v>
      </c>
      <c r="T148" s="8">
        <v>9706010821171520</v>
      </c>
      <c r="U148" s="5" t="s">
        <v>32</v>
      </c>
      <c r="V148" s="4"/>
      <c r="W148" s="27" t="s">
        <v>8980</v>
      </c>
      <c r="X148" s="32">
        <v>96967</v>
      </c>
      <c r="Y148" s="25" t="e">
        <f>VLOOKUP(AERO!T148,Buzon!C:C,1,FALSE)</f>
        <v>#N/A</v>
      </c>
      <c r="Z148"/>
      <c r="AD148">
        <v>348</v>
      </c>
      <c r="AE148">
        <v>9270083</v>
      </c>
    </row>
    <row r="149" spans="1:31" ht="12" customHeight="1" x14ac:dyDescent="0.25">
      <c r="A149" s="5" t="s">
        <v>21</v>
      </c>
      <c r="B149" s="5" t="s">
        <v>22</v>
      </c>
      <c r="C149" s="5" t="s">
        <v>335</v>
      </c>
      <c r="D149" s="5">
        <v>18</v>
      </c>
      <c r="E149" s="5" t="s">
        <v>349</v>
      </c>
      <c r="F149" s="5" t="s">
        <v>25</v>
      </c>
      <c r="G149" s="5" t="s">
        <v>26</v>
      </c>
      <c r="H149" s="6">
        <v>348</v>
      </c>
      <c r="I149" s="5" t="s">
        <v>27</v>
      </c>
      <c r="J149" s="5">
        <v>19001768471</v>
      </c>
      <c r="K149" s="5" t="s">
        <v>350</v>
      </c>
      <c r="L149" s="5" t="s">
        <v>29</v>
      </c>
      <c r="M149" s="5" t="s">
        <v>30</v>
      </c>
      <c r="N149" s="5" t="s">
        <v>31</v>
      </c>
      <c r="O149" s="5">
        <v>9752</v>
      </c>
      <c r="P149" s="7">
        <v>44409.728020833332</v>
      </c>
      <c r="Q149" s="7">
        <v>44409.584189814814</v>
      </c>
      <c r="R149" s="5">
        <v>399655</v>
      </c>
      <c r="S149" s="5">
        <v>338064335</v>
      </c>
      <c r="T149" s="8">
        <v>9752010821172740</v>
      </c>
      <c r="U149" s="5" t="s">
        <v>32</v>
      </c>
      <c r="V149" s="4"/>
      <c r="W149" s="27" t="s">
        <v>8980</v>
      </c>
      <c r="X149" s="32">
        <v>96967</v>
      </c>
      <c r="Y149" s="25" t="e">
        <f>VLOOKUP(AERO!T149,Buzon!C:C,1,FALSE)</f>
        <v>#N/A</v>
      </c>
      <c r="Z149"/>
      <c r="AD149">
        <v>348</v>
      </c>
      <c r="AE149">
        <v>9270083</v>
      </c>
    </row>
    <row r="150" spans="1:31" ht="12" customHeight="1" x14ac:dyDescent="0.25">
      <c r="A150" s="5" t="s">
        <v>21</v>
      </c>
      <c r="B150" s="5" t="s">
        <v>22</v>
      </c>
      <c r="C150" s="5" t="s">
        <v>335</v>
      </c>
      <c r="D150" s="5">
        <v>40</v>
      </c>
      <c r="E150" s="5" t="s">
        <v>351</v>
      </c>
      <c r="F150" s="5" t="s">
        <v>25</v>
      </c>
      <c r="G150" s="5" t="s">
        <v>26</v>
      </c>
      <c r="H150" s="6">
        <v>348</v>
      </c>
      <c r="I150" s="5" t="s">
        <v>27</v>
      </c>
      <c r="J150" s="5">
        <v>19001768472</v>
      </c>
      <c r="K150" s="5" t="s">
        <v>352</v>
      </c>
      <c r="L150" s="5" t="s">
        <v>29</v>
      </c>
      <c r="M150" s="5" t="s">
        <v>30</v>
      </c>
      <c r="N150" s="5" t="s">
        <v>31</v>
      </c>
      <c r="O150" s="5">
        <v>9752</v>
      </c>
      <c r="P150" s="7">
        <v>44409.728981481479</v>
      </c>
      <c r="Q150" s="7">
        <v>44409.584189814814</v>
      </c>
      <c r="R150" s="5">
        <v>412589</v>
      </c>
      <c r="S150" s="5">
        <v>338065731</v>
      </c>
      <c r="T150" s="8">
        <v>9752010821172910</v>
      </c>
      <c r="U150" s="5" t="s">
        <v>32</v>
      </c>
      <c r="V150" s="4"/>
      <c r="W150" s="27" t="s">
        <v>8980</v>
      </c>
      <c r="X150" s="32">
        <v>96967</v>
      </c>
      <c r="Y150" s="25" t="e">
        <f>VLOOKUP(AERO!T150,Buzon!C:C,1,FALSE)</f>
        <v>#N/A</v>
      </c>
      <c r="Z150"/>
      <c r="AD150">
        <v>348</v>
      </c>
      <c r="AE150">
        <v>9270083</v>
      </c>
    </row>
    <row r="151" spans="1:31" ht="12" customHeight="1" x14ac:dyDescent="0.25">
      <c r="A151" s="5" t="s">
        <v>21</v>
      </c>
      <c r="B151" s="5" t="s">
        <v>33</v>
      </c>
      <c r="C151" s="5" t="s">
        <v>294</v>
      </c>
      <c r="D151" s="5">
        <v>5</v>
      </c>
      <c r="E151" s="5" t="s">
        <v>353</v>
      </c>
      <c r="F151" s="5" t="s">
        <v>25</v>
      </c>
      <c r="G151" s="5" t="s">
        <v>26</v>
      </c>
      <c r="H151" s="6">
        <v>348</v>
      </c>
      <c r="I151" s="5" t="s">
        <v>296</v>
      </c>
      <c r="J151" s="5">
        <v>19001768479</v>
      </c>
      <c r="K151" s="5" t="s">
        <v>354</v>
      </c>
      <c r="L151" s="5" t="s">
        <v>29</v>
      </c>
      <c r="M151" s="5" t="s">
        <v>29</v>
      </c>
      <c r="N151" s="5" t="s">
        <v>49</v>
      </c>
      <c r="O151" s="5">
        <v>9706</v>
      </c>
      <c r="P151" s="7">
        <v>44409.741041666668</v>
      </c>
      <c r="Q151" s="7">
        <v>44409.575196759259</v>
      </c>
      <c r="R151" s="5" t="s">
        <v>355</v>
      </c>
      <c r="S151" s="5">
        <v>1590455052</v>
      </c>
      <c r="T151" s="8" t="s">
        <v>356</v>
      </c>
      <c r="U151" s="5" t="s">
        <v>32</v>
      </c>
      <c r="V151" s="4"/>
      <c r="W151" s="30" t="s">
        <v>8984</v>
      </c>
      <c r="X151" s="32">
        <v>548.5</v>
      </c>
      <c r="Y151" s="25" t="e">
        <f>VLOOKUP(AERO!T151,Buzon!C:C,1,FALSE)</f>
        <v>#N/A</v>
      </c>
      <c r="Z151"/>
      <c r="AD151">
        <v>209</v>
      </c>
      <c r="AE151">
        <v>9270083</v>
      </c>
    </row>
    <row r="152" spans="1:31" ht="12" customHeight="1" x14ac:dyDescent="0.25">
      <c r="A152" s="5" t="s">
        <v>21</v>
      </c>
      <c r="B152" s="5" t="s">
        <v>22</v>
      </c>
      <c r="C152" s="5" t="s">
        <v>294</v>
      </c>
      <c r="D152" s="5">
        <v>36</v>
      </c>
      <c r="E152" s="5" t="s">
        <v>357</v>
      </c>
      <c r="F152" s="5" t="s">
        <v>25</v>
      </c>
      <c r="G152" s="5" t="s">
        <v>26</v>
      </c>
      <c r="H152" s="6">
        <v>348</v>
      </c>
      <c r="I152" s="5" t="s">
        <v>27</v>
      </c>
      <c r="J152" s="5">
        <v>19001768482</v>
      </c>
      <c r="K152" s="5" t="s">
        <v>358</v>
      </c>
      <c r="L152" s="5" t="s">
        <v>29</v>
      </c>
      <c r="M152" s="5" t="s">
        <v>30</v>
      </c>
      <c r="N152" s="5" t="s">
        <v>31</v>
      </c>
      <c r="O152" s="5">
        <v>9752</v>
      </c>
      <c r="P152" s="7">
        <v>44409.747465277775</v>
      </c>
      <c r="Q152" s="7">
        <v>44409.584189814814</v>
      </c>
      <c r="R152" s="5" t="s">
        <v>359</v>
      </c>
      <c r="S152" s="5">
        <v>338091512</v>
      </c>
      <c r="T152" s="8">
        <v>9752010821175550</v>
      </c>
      <c r="U152" s="5" t="s">
        <v>32</v>
      </c>
      <c r="V152" s="4"/>
      <c r="W152" s="27" t="s">
        <v>8980</v>
      </c>
      <c r="X152" s="32">
        <v>96967</v>
      </c>
      <c r="Y152" s="25" t="e">
        <f>VLOOKUP(AERO!T152,Buzon!C:C,1,FALSE)</f>
        <v>#N/A</v>
      </c>
      <c r="Z152"/>
      <c r="AD152">
        <v>348</v>
      </c>
      <c r="AE152">
        <v>9270083</v>
      </c>
    </row>
    <row r="153" spans="1:31" ht="12" customHeight="1" x14ac:dyDescent="0.25">
      <c r="A153" s="5" t="s">
        <v>21</v>
      </c>
      <c r="B153" s="5" t="s">
        <v>22</v>
      </c>
      <c r="C153" s="5" t="s">
        <v>294</v>
      </c>
      <c r="D153" s="5">
        <v>6</v>
      </c>
      <c r="E153" s="5" t="s">
        <v>360</v>
      </c>
      <c r="F153" s="5" t="s">
        <v>25</v>
      </c>
      <c r="G153" s="5" t="s">
        <v>26</v>
      </c>
      <c r="H153" s="6">
        <v>348</v>
      </c>
      <c r="I153" s="5" t="s">
        <v>27</v>
      </c>
      <c r="J153" s="5">
        <v>19001768483</v>
      </c>
      <c r="K153" s="5" t="s">
        <v>361</v>
      </c>
      <c r="L153" s="5" t="s">
        <v>29</v>
      </c>
      <c r="M153" s="5" t="s">
        <v>30</v>
      </c>
      <c r="N153" s="5" t="s">
        <v>49</v>
      </c>
      <c r="O153" s="5">
        <v>9752</v>
      </c>
      <c r="P153" s="7">
        <v>44409.748368055552</v>
      </c>
      <c r="Q153" s="7">
        <v>44409.584189814814</v>
      </c>
      <c r="R153" s="5">
        <v>13300</v>
      </c>
      <c r="S153" s="5">
        <v>338093022</v>
      </c>
      <c r="T153" s="8">
        <v>9752010821175700</v>
      </c>
      <c r="U153" s="5" t="s">
        <v>32</v>
      </c>
      <c r="V153" s="4"/>
      <c r="W153" s="27" t="s">
        <v>8980</v>
      </c>
      <c r="X153" s="32">
        <v>96967</v>
      </c>
      <c r="Y153" s="25" t="e">
        <f>VLOOKUP(AERO!T153,Buzon!C:C,1,FALSE)</f>
        <v>#N/A</v>
      </c>
      <c r="Z153"/>
      <c r="AD153">
        <v>348</v>
      </c>
      <c r="AE153">
        <v>9270083</v>
      </c>
    </row>
    <row r="154" spans="1:31" ht="12" customHeight="1" x14ac:dyDescent="0.25">
      <c r="A154" s="5" t="s">
        <v>21</v>
      </c>
      <c r="B154" s="5" t="s">
        <v>33</v>
      </c>
      <c r="C154" s="5" t="s">
        <v>294</v>
      </c>
      <c r="D154" s="5">
        <v>33</v>
      </c>
      <c r="E154" s="5" t="s">
        <v>362</v>
      </c>
      <c r="F154" s="5" t="s">
        <v>25</v>
      </c>
      <c r="G154" s="5" t="s">
        <v>26</v>
      </c>
      <c r="H154" s="6">
        <v>348</v>
      </c>
      <c r="I154" s="5" t="s">
        <v>27</v>
      </c>
      <c r="J154" s="5">
        <v>19001768485</v>
      </c>
      <c r="K154" s="5" t="s">
        <v>363</v>
      </c>
      <c r="L154" s="5" t="s">
        <v>29</v>
      </c>
      <c r="M154" s="5" t="s">
        <v>29</v>
      </c>
      <c r="N154" s="5" t="s">
        <v>31</v>
      </c>
      <c r="O154" s="5">
        <v>9706</v>
      </c>
      <c r="P154" s="7">
        <v>44409.756516203706</v>
      </c>
      <c r="Q154" s="7">
        <v>44409.575196759259</v>
      </c>
      <c r="R154" s="5">
        <v>92766</v>
      </c>
      <c r="S154" s="5">
        <v>338105021</v>
      </c>
      <c r="T154" s="8">
        <v>9706010821180730</v>
      </c>
      <c r="U154" s="5" t="s">
        <v>32</v>
      </c>
      <c r="V154" s="4"/>
      <c r="W154" s="27" t="s">
        <v>8980</v>
      </c>
      <c r="X154" s="32">
        <v>96967</v>
      </c>
      <c r="Y154" s="25" t="e">
        <f>VLOOKUP(AERO!T154,Buzon!C:C,1,FALSE)</f>
        <v>#N/A</v>
      </c>
      <c r="Z154"/>
      <c r="AD154">
        <v>348</v>
      </c>
      <c r="AE154">
        <v>9270083</v>
      </c>
    </row>
    <row r="155" spans="1:31" ht="12" customHeight="1" x14ac:dyDescent="0.25">
      <c r="A155" s="5" t="s">
        <v>21</v>
      </c>
      <c r="B155" s="5" t="s">
        <v>33</v>
      </c>
      <c r="C155" s="5" t="s">
        <v>294</v>
      </c>
      <c r="D155" s="5">
        <v>34</v>
      </c>
      <c r="E155" s="5" t="s">
        <v>364</v>
      </c>
      <c r="F155" s="5" t="s">
        <v>25</v>
      </c>
      <c r="G155" s="5" t="s">
        <v>26</v>
      </c>
      <c r="H155" s="6">
        <v>348</v>
      </c>
      <c r="I155" s="5" t="s">
        <v>27</v>
      </c>
      <c r="J155" s="5">
        <v>19001768486</v>
      </c>
      <c r="K155" s="5" t="s">
        <v>365</v>
      </c>
      <c r="L155" s="5" t="s">
        <v>29</v>
      </c>
      <c r="M155" s="5" t="s">
        <v>29</v>
      </c>
      <c r="N155" s="5" t="s">
        <v>31</v>
      </c>
      <c r="O155" s="5">
        <v>9706</v>
      </c>
      <c r="P155" s="7">
        <v>44409.756516203706</v>
      </c>
      <c r="Q155" s="7">
        <v>44409.575196759259</v>
      </c>
      <c r="R155" s="5">
        <v>92766</v>
      </c>
      <c r="S155" s="5">
        <v>338105021</v>
      </c>
      <c r="T155" s="8">
        <v>9706010821180730</v>
      </c>
      <c r="U155" s="5" t="s">
        <v>32</v>
      </c>
      <c r="V155" s="4"/>
      <c r="W155" s="27" t="s">
        <v>8980</v>
      </c>
      <c r="X155" s="32">
        <v>96967</v>
      </c>
      <c r="Y155" s="25" t="e">
        <f>VLOOKUP(AERO!T155,Buzon!C:C,1,FALSE)</f>
        <v>#N/A</v>
      </c>
      <c r="Z155"/>
      <c r="AD155">
        <v>348</v>
      </c>
      <c r="AE155">
        <v>9270083</v>
      </c>
    </row>
    <row r="156" spans="1:31" ht="12" customHeight="1" x14ac:dyDescent="0.25">
      <c r="A156" s="5" t="s">
        <v>21</v>
      </c>
      <c r="B156" s="5" t="s">
        <v>22</v>
      </c>
      <c r="C156" s="5" t="s">
        <v>294</v>
      </c>
      <c r="D156" s="5">
        <v>28</v>
      </c>
      <c r="E156" s="5" t="s">
        <v>366</v>
      </c>
      <c r="F156" s="5" t="s">
        <v>25</v>
      </c>
      <c r="G156" s="5" t="s">
        <v>26</v>
      </c>
      <c r="H156" s="6">
        <v>348</v>
      </c>
      <c r="I156" s="5" t="s">
        <v>27</v>
      </c>
      <c r="J156" s="5">
        <v>19001768492</v>
      </c>
      <c r="K156" s="5" t="s">
        <v>367</v>
      </c>
      <c r="L156" s="5" t="s">
        <v>29</v>
      </c>
      <c r="M156" s="5" t="s">
        <v>30</v>
      </c>
      <c r="N156" s="5" t="s">
        <v>49</v>
      </c>
      <c r="O156" s="5">
        <v>9752</v>
      </c>
      <c r="P156" s="7">
        <v>44409.760798611111</v>
      </c>
      <c r="Q156" s="7">
        <v>44409.584189814814</v>
      </c>
      <c r="R156" s="5">
        <v>978479</v>
      </c>
      <c r="S156" s="5">
        <v>338111114</v>
      </c>
      <c r="T156" s="8">
        <v>9752010821181440</v>
      </c>
      <c r="U156" s="5" t="s">
        <v>32</v>
      </c>
      <c r="V156" s="4"/>
      <c r="W156" s="27" t="s">
        <v>8980</v>
      </c>
      <c r="X156" s="32">
        <v>96967</v>
      </c>
      <c r="Y156" s="25" t="e">
        <f>VLOOKUP(AERO!T156,Buzon!C:C,1,FALSE)</f>
        <v>#N/A</v>
      </c>
      <c r="Z156"/>
      <c r="AD156">
        <v>348</v>
      </c>
      <c r="AE156">
        <v>9270083</v>
      </c>
    </row>
    <row r="157" spans="1:31" ht="12" customHeight="1" x14ac:dyDescent="0.25">
      <c r="A157" s="5" t="s">
        <v>21</v>
      </c>
      <c r="B157" s="5" t="s">
        <v>33</v>
      </c>
      <c r="C157" s="5" t="s">
        <v>294</v>
      </c>
      <c r="D157" s="5">
        <v>37</v>
      </c>
      <c r="E157" s="5" t="s">
        <v>368</v>
      </c>
      <c r="F157" s="5" t="s">
        <v>25</v>
      </c>
      <c r="G157" s="5" t="s">
        <v>26</v>
      </c>
      <c r="H157" s="6">
        <v>348</v>
      </c>
      <c r="I157" s="5" t="s">
        <v>27</v>
      </c>
      <c r="J157" s="5">
        <v>19001768499</v>
      </c>
      <c r="K157" s="5" t="s">
        <v>369</v>
      </c>
      <c r="L157" s="5" t="s">
        <v>29</v>
      </c>
      <c r="M157" s="5" t="s">
        <v>29</v>
      </c>
      <c r="N157" s="5" t="s">
        <v>31</v>
      </c>
      <c r="O157" s="5">
        <v>9706</v>
      </c>
      <c r="P157" s="7">
        <v>44409.76462962963</v>
      </c>
      <c r="Q157" s="7">
        <v>44409.575196759259</v>
      </c>
      <c r="R157" s="5">
        <v>923228</v>
      </c>
      <c r="S157" s="5">
        <v>338116636</v>
      </c>
      <c r="T157" s="8">
        <v>9706010821181850</v>
      </c>
      <c r="U157" s="5" t="s">
        <v>32</v>
      </c>
      <c r="V157" s="4"/>
      <c r="W157" s="27" t="s">
        <v>8980</v>
      </c>
      <c r="X157" s="32">
        <v>96967</v>
      </c>
      <c r="Y157" s="25" t="e">
        <f>VLOOKUP(AERO!T157,Buzon!C:C,1,FALSE)</f>
        <v>#N/A</v>
      </c>
      <c r="Z157"/>
      <c r="AD157">
        <v>348</v>
      </c>
      <c r="AE157">
        <v>9270083</v>
      </c>
    </row>
    <row r="158" spans="1:31" ht="12" customHeight="1" x14ac:dyDescent="0.25">
      <c r="A158" s="5" t="s">
        <v>21</v>
      </c>
      <c r="B158" s="5" t="s">
        <v>33</v>
      </c>
      <c r="C158" s="5" t="s">
        <v>294</v>
      </c>
      <c r="D158" s="5">
        <v>39</v>
      </c>
      <c r="E158" s="5" t="s">
        <v>370</v>
      </c>
      <c r="F158" s="5" t="s">
        <v>25</v>
      </c>
      <c r="G158" s="5" t="s">
        <v>26</v>
      </c>
      <c r="H158" s="6">
        <v>348</v>
      </c>
      <c r="I158" s="5" t="s">
        <v>27</v>
      </c>
      <c r="J158" s="5">
        <v>19001768500</v>
      </c>
      <c r="K158" s="5" t="s">
        <v>371</v>
      </c>
      <c r="L158" s="5" t="s">
        <v>29</v>
      </c>
      <c r="M158" s="5" t="s">
        <v>29</v>
      </c>
      <c r="N158" s="5" t="s">
        <v>31</v>
      </c>
      <c r="O158" s="5">
        <v>9706</v>
      </c>
      <c r="P158" s="7">
        <v>44409.765659722223</v>
      </c>
      <c r="Q158" s="7">
        <v>44409.575196759259</v>
      </c>
      <c r="R158" s="5">
        <v>883739</v>
      </c>
      <c r="S158" s="5">
        <v>338118099</v>
      </c>
      <c r="T158" s="8">
        <v>9706010821182020</v>
      </c>
      <c r="U158" s="5" t="s">
        <v>32</v>
      </c>
      <c r="V158" s="4"/>
      <c r="W158" s="27" t="s">
        <v>8980</v>
      </c>
      <c r="X158" s="32">
        <v>96967</v>
      </c>
      <c r="Y158" s="25" t="e">
        <f>VLOOKUP(AERO!T158,Buzon!C:C,1,FALSE)</f>
        <v>#N/A</v>
      </c>
      <c r="Z158"/>
      <c r="AD158">
        <v>348</v>
      </c>
      <c r="AE158">
        <v>9270083</v>
      </c>
    </row>
    <row r="159" spans="1:31" ht="12" customHeight="1" x14ac:dyDescent="0.25">
      <c r="A159" s="5" t="s">
        <v>21</v>
      </c>
      <c r="B159" s="5" t="s">
        <v>33</v>
      </c>
      <c r="C159" s="5" t="s">
        <v>294</v>
      </c>
      <c r="D159" s="5">
        <v>38</v>
      </c>
      <c r="E159" s="5" t="s">
        <v>372</v>
      </c>
      <c r="F159" s="5" t="s">
        <v>25</v>
      </c>
      <c r="G159" s="5" t="s">
        <v>26</v>
      </c>
      <c r="H159" s="6">
        <v>348</v>
      </c>
      <c r="I159" s="5" t="s">
        <v>27</v>
      </c>
      <c r="J159" s="5">
        <v>19001768501</v>
      </c>
      <c r="K159" s="5" t="s">
        <v>373</v>
      </c>
      <c r="L159" s="5" t="s">
        <v>29</v>
      </c>
      <c r="M159" s="5" t="s">
        <v>29</v>
      </c>
      <c r="N159" s="5" t="s">
        <v>31</v>
      </c>
      <c r="O159" s="5">
        <v>9706</v>
      </c>
      <c r="P159" s="7">
        <v>44409.765659722223</v>
      </c>
      <c r="Q159" s="7">
        <v>44409.575196759259</v>
      </c>
      <c r="R159" s="5">
        <v>883739</v>
      </c>
      <c r="S159" s="5">
        <v>338118099</v>
      </c>
      <c r="T159" s="8">
        <v>9706010821182020</v>
      </c>
      <c r="U159" s="5" t="s">
        <v>32</v>
      </c>
      <c r="V159" s="4"/>
      <c r="W159" s="27" t="s">
        <v>8980</v>
      </c>
      <c r="X159" s="32">
        <v>96967</v>
      </c>
      <c r="Y159" s="25" t="e">
        <f>VLOOKUP(AERO!T159,Buzon!C:C,1,FALSE)</f>
        <v>#N/A</v>
      </c>
      <c r="Z159"/>
      <c r="AD159">
        <v>348</v>
      </c>
      <c r="AE159">
        <v>9270083</v>
      </c>
    </row>
    <row r="160" spans="1:31" ht="12" customHeight="1" x14ac:dyDescent="0.25">
      <c r="A160" s="5" t="s">
        <v>21</v>
      </c>
      <c r="B160" s="5" t="s">
        <v>33</v>
      </c>
      <c r="C160" s="5" t="s">
        <v>294</v>
      </c>
      <c r="D160" s="5">
        <v>11</v>
      </c>
      <c r="E160" s="5" t="s">
        <v>374</v>
      </c>
      <c r="F160" s="5" t="s">
        <v>25</v>
      </c>
      <c r="G160" s="5" t="s">
        <v>26</v>
      </c>
      <c r="H160" s="6">
        <v>348</v>
      </c>
      <c r="I160" s="5" t="s">
        <v>27</v>
      </c>
      <c r="J160" s="5">
        <v>19001768507</v>
      </c>
      <c r="K160" s="5" t="s">
        <v>375</v>
      </c>
      <c r="L160" s="5" t="s">
        <v>29</v>
      </c>
      <c r="M160" s="5" t="s">
        <v>29</v>
      </c>
      <c r="N160" s="5" t="s">
        <v>31</v>
      </c>
      <c r="O160" s="5">
        <v>9706</v>
      </c>
      <c r="P160" s="7">
        <v>44409.769178240742</v>
      </c>
      <c r="Q160" s="7">
        <v>44409.575196759259</v>
      </c>
      <c r="R160" s="5">
        <v>928704</v>
      </c>
      <c r="S160" s="5">
        <v>338123035</v>
      </c>
      <c r="T160" s="8">
        <v>9706010821182510</v>
      </c>
      <c r="U160" s="5" t="s">
        <v>32</v>
      </c>
      <c r="V160" s="4"/>
      <c r="W160" s="27" t="s">
        <v>8980</v>
      </c>
      <c r="X160" s="32">
        <v>96967</v>
      </c>
      <c r="Y160" s="25" t="e">
        <f>VLOOKUP(AERO!T160,Buzon!C:C,1,FALSE)</f>
        <v>#N/A</v>
      </c>
      <c r="Z160"/>
      <c r="AD160">
        <v>348</v>
      </c>
      <c r="AE160">
        <v>9270083</v>
      </c>
    </row>
    <row r="161" spans="1:31" ht="12" customHeight="1" x14ac:dyDescent="0.25">
      <c r="A161" s="5" t="s">
        <v>21</v>
      </c>
      <c r="B161" s="5" t="s">
        <v>33</v>
      </c>
      <c r="C161" s="5" t="s">
        <v>376</v>
      </c>
      <c r="D161" s="5">
        <v>2</v>
      </c>
      <c r="E161" s="5" t="s">
        <v>377</v>
      </c>
      <c r="F161" s="5" t="s">
        <v>25</v>
      </c>
      <c r="G161" s="5" t="s">
        <v>26</v>
      </c>
      <c r="H161" s="6">
        <v>348</v>
      </c>
      <c r="I161" s="5" t="s">
        <v>27</v>
      </c>
      <c r="J161" s="5">
        <v>19001768508</v>
      </c>
      <c r="K161" s="5" t="s">
        <v>378</v>
      </c>
      <c r="L161" s="5" t="s">
        <v>29</v>
      </c>
      <c r="M161" s="5" t="s">
        <v>29</v>
      </c>
      <c r="N161" s="5" t="s">
        <v>31</v>
      </c>
      <c r="O161" s="5">
        <v>9706</v>
      </c>
      <c r="P161" s="7">
        <v>44409.770532407405</v>
      </c>
      <c r="Q161" s="7">
        <v>44409.575196759259</v>
      </c>
      <c r="R161" s="5">
        <v>101182</v>
      </c>
      <c r="S161" s="5">
        <v>338124924</v>
      </c>
      <c r="T161" s="8">
        <v>9706010821182910</v>
      </c>
      <c r="U161" s="5" t="s">
        <v>32</v>
      </c>
      <c r="V161" s="4"/>
      <c r="W161" s="27" t="s">
        <v>8980</v>
      </c>
      <c r="X161" s="32">
        <v>96967</v>
      </c>
      <c r="Y161" s="25" t="e">
        <f>VLOOKUP(AERO!T161,Buzon!C:C,1,FALSE)</f>
        <v>#N/A</v>
      </c>
      <c r="Z161"/>
      <c r="AD161">
        <v>348</v>
      </c>
      <c r="AE161">
        <v>9270083</v>
      </c>
    </row>
    <row r="162" spans="1:31" ht="12" customHeight="1" x14ac:dyDescent="0.25">
      <c r="A162" s="5" t="s">
        <v>21</v>
      </c>
      <c r="B162" s="5" t="s">
        <v>33</v>
      </c>
      <c r="C162" s="4"/>
      <c r="D162" s="4"/>
      <c r="E162" s="5" t="s">
        <v>377</v>
      </c>
      <c r="F162" s="5" t="s">
        <v>25</v>
      </c>
      <c r="G162" s="5" t="s">
        <v>26</v>
      </c>
      <c r="H162" s="6">
        <v>278</v>
      </c>
      <c r="I162" s="5" t="s">
        <v>167</v>
      </c>
      <c r="J162" s="5">
        <v>19001768509</v>
      </c>
      <c r="K162" s="5" t="s">
        <v>379</v>
      </c>
      <c r="L162" s="5" t="s">
        <v>29</v>
      </c>
      <c r="M162" s="5" t="s">
        <v>31</v>
      </c>
      <c r="N162" s="5" t="s">
        <v>29</v>
      </c>
      <c r="O162" s="5">
        <v>9706</v>
      </c>
      <c r="P162" s="7">
        <v>44409.770532407405</v>
      </c>
      <c r="Q162" s="7">
        <v>44409.575196759259</v>
      </c>
      <c r="R162" s="5">
        <v>101182</v>
      </c>
      <c r="S162" s="5">
        <v>338124924</v>
      </c>
      <c r="T162" s="8">
        <v>9706010821182910</v>
      </c>
      <c r="U162" s="5" t="s">
        <v>32</v>
      </c>
      <c r="V162" s="4"/>
      <c r="W162" s="27" t="s">
        <v>8980</v>
      </c>
      <c r="X162" s="32">
        <v>96967</v>
      </c>
      <c r="Y162" s="25" t="e">
        <f>VLOOKUP(AERO!T162,Buzon!C:C,1,FALSE)</f>
        <v>#N/A</v>
      </c>
      <c r="Z162"/>
      <c r="AD162">
        <v>278</v>
      </c>
      <c r="AE162">
        <v>9270083</v>
      </c>
    </row>
    <row r="163" spans="1:31" ht="12" customHeight="1" x14ac:dyDescent="0.25">
      <c r="A163" s="5" t="s">
        <v>21</v>
      </c>
      <c r="B163" s="5" t="s">
        <v>22</v>
      </c>
      <c r="C163" s="5" t="s">
        <v>376</v>
      </c>
      <c r="D163" s="5">
        <v>17</v>
      </c>
      <c r="E163" s="5" t="s">
        <v>380</v>
      </c>
      <c r="F163" s="5" t="s">
        <v>25</v>
      </c>
      <c r="G163" s="5" t="s">
        <v>26</v>
      </c>
      <c r="H163" s="6">
        <v>348</v>
      </c>
      <c r="I163" s="5" t="s">
        <v>27</v>
      </c>
      <c r="J163" s="5">
        <v>19001768511</v>
      </c>
      <c r="K163" s="5" t="s">
        <v>381</v>
      </c>
      <c r="L163" s="5" t="s">
        <v>29</v>
      </c>
      <c r="M163" s="5" t="s">
        <v>30</v>
      </c>
      <c r="N163" s="5" t="s">
        <v>31</v>
      </c>
      <c r="O163" s="5">
        <v>9752</v>
      </c>
      <c r="P163" s="7">
        <v>44409.773761574077</v>
      </c>
      <c r="Q163" s="7">
        <v>44409.584189814814</v>
      </c>
      <c r="R163" s="5">
        <v>986502</v>
      </c>
      <c r="S163" s="5">
        <v>338129359</v>
      </c>
      <c r="T163" s="8">
        <v>9752010821183340</v>
      </c>
      <c r="U163" s="5" t="s">
        <v>32</v>
      </c>
      <c r="V163" s="4"/>
      <c r="W163" s="27" t="s">
        <v>8980</v>
      </c>
      <c r="X163" s="32">
        <v>96967</v>
      </c>
      <c r="Y163" s="25" t="e">
        <f>VLOOKUP(AERO!T163,Buzon!C:C,1,FALSE)</f>
        <v>#N/A</v>
      </c>
      <c r="Z163"/>
      <c r="AD163">
        <v>348</v>
      </c>
      <c r="AE163">
        <v>9270083</v>
      </c>
    </row>
    <row r="164" spans="1:31" ht="12" customHeight="1" x14ac:dyDescent="0.25">
      <c r="A164" s="5" t="s">
        <v>21</v>
      </c>
      <c r="B164" s="5" t="s">
        <v>33</v>
      </c>
      <c r="C164" s="5" t="s">
        <v>376</v>
      </c>
      <c r="D164" s="5">
        <v>27</v>
      </c>
      <c r="E164" s="5" t="s">
        <v>382</v>
      </c>
      <c r="F164" s="5" t="s">
        <v>71</v>
      </c>
      <c r="G164" s="5" t="s">
        <v>26</v>
      </c>
      <c r="H164" s="6">
        <v>174</v>
      </c>
      <c r="I164" s="5" t="s">
        <v>27</v>
      </c>
      <c r="J164" s="5">
        <v>19001768512</v>
      </c>
      <c r="K164" s="5" t="s">
        <v>383</v>
      </c>
      <c r="L164" s="5" t="s">
        <v>29</v>
      </c>
      <c r="M164" s="5" t="s">
        <v>29</v>
      </c>
      <c r="N164" s="5" t="s">
        <v>49</v>
      </c>
      <c r="O164" s="5">
        <v>9706</v>
      </c>
      <c r="P164" s="7">
        <v>44409.775219907409</v>
      </c>
      <c r="Q164" s="7">
        <v>44409.575196759259</v>
      </c>
      <c r="R164" s="5">
        <v>703075</v>
      </c>
      <c r="S164" s="5">
        <v>338131331</v>
      </c>
      <c r="T164" s="8">
        <v>9706010821183550</v>
      </c>
      <c r="U164" s="5" t="s">
        <v>32</v>
      </c>
      <c r="V164" s="4"/>
      <c r="W164" s="27" t="s">
        <v>8980</v>
      </c>
      <c r="X164" s="32">
        <v>96967</v>
      </c>
      <c r="Y164" s="25" t="e">
        <f>VLOOKUP(AERO!T164,Buzon!C:C,1,FALSE)</f>
        <v>#N/A</v>
      </c>
      <c r="Z164"/>
      <c r="AD164">
        <v>174</v>
      </c>
      <c r="AE164">
        <v>9270083</v>
      </c>
    </row>
    <row r="165" spans="1:31" ht="12" customHeight="1" x14ac:dyDescent="0.25">
      <c r="A165" s="5" t="s">
        <v>21</v>
      </c>
      <c r="B165" s="5" t="s">
        <v>33</v>
      </c>
      <c r="C165" s="5" t="s">
        <v>376</v>
      </c>
      <c r="D165" s="5">
        <v>28</v>
      </c>
      <c r="E165" s="5" t="s">
        <v>384</v>
      </c>
      <c r="F165" s="5" t="s">
        <v>25</v>
      </c>
      <c r="G165" s="5" t="s">
        <v>26</v>
      </c>
      <c r="H165" s="6">
        <v>348</v>
      </c>
      <c r="I165" s="5" t="s">
        <v>27</v>
      </c>
      <c r="J165" s="5">
        <v>19001768513</v>
      </c>
      <c r="K165" s="5" t="s">
        <v>385</v>
      </c>
      <c r="L165" s="5" t="s">
        <v>29</v>
      </c>
      <c r="M165" s="5" t="s">
        <v>29</v>
      </c>
      <c r="N165" s="5" t="s">
        <v>49</v>
      </c>
      <c r="O165" s="5">
        <v>9706</v>
      </c>
      <c r="P165" s="7">
        <v>44409.77584490741</v>
      </c>
      <c r="Q165" s="7">
        <v>44409.575196759259</v>
      </c>
      <c r="R165" s="5">
        <v>806025</v>
      </c>
      <c r="S165" s="5">
        <v>338132142</v>
      </c>
      <c r="T165" s="8">
        <v>9706010821183630</v>
      </c>
      <c r="U165" s="5" t="s">
        <v>32</v>
      </c>
      <c r="V165" s="4"/>
      <c r="W165" s="27" t="s">
        <v>8980</v>
      </c>
      <c r="X165" s="32">
        <v>96967</v>
      </c>
      <c r="Y165" s="25" t="e">
        <f>VLOOKUP(AERO!T165,Buzon!C:C,1,FALSE)</f>
        <v>#N/A</v>
      </c>
      <c r="Z165"/>
      <c r="AD165">
        <v>348</v>
      </c>
      <c r="AE165">
        <v>9270083</v>
      </c>
    </row>
    <row r="166" spans="1:31" ht="12" customHeight="1" x14ac:dyDescent="0.25">
      <c r="A166" s="5" t="s">
        <v>21</v>
      </c>
      <c r="B166" s="5" t="s">
        <v>22</v>
      </c>
      <c r="C166" s="5" t="s">
        <v>376</v>
      </c>
      <c r="D166" s="5">
        <v>9</v>
      </c>
      <c r="E166" s="5" t="s">
        <v>386</v>
      </c>
      <c r="F166" s="5" t="s">
        <v>25</v>
      </c>
      <c r="G166" s="5" t="s">
        <v>26</v>
      </c>
      <c r="H166" s="6">
        <v>348</v>
      </c>
      <c r="I166" s="5" t="s">
        <v>27</v>
      </c>
      <c r="J166" s="5">
        <v>19001768514</v>
      </c>
      <c r="K166" s="5" t="s">
        <v>387</v>
      </c>
      <c r="L166" s="5" t="s">
        <v>29</v>
      </c>
      <c r="M166" s="5" t="s">
        <v>30</v>
      </c>
      <c r="N166" s="5" t="s">
        <v>31</v>
      </c>
      <c r="O166" s="5">
        <v>9752</v>
      </c>
      <c r="P166" s="7">
        <v>44409.778773148151</v>
      </c>
      <c r="Q166" s="7">
        <v>44409.584189814814</v>
      </c>
      <c r="R166" s="5">
        <v>11778</v>
      </c>
      <c r="S166" s="5">
        <v>338135960</v>
      </c>
      <c r="T166" s="8">
        <v>9752010821184050</v>
      </c>
      <c r="U166" s="5" t="s">
        <v>32</v>
      </c>
      <c r="V166" s="4"/>
      <c r="W166" s="27" t="s">
        <v>8980</v>
      </c>
      <c r="X166" s="32">
        <v>96967</v>
      </c>
      <c r="Y166" s="25" t="e">
        <f>VLOOKUP(AERO!T166,Buzon!C:C,1,FALSE)</f>
        <v>#N/A</v>
      </c>
      <c r="Z166"/>
      <c r="AD166">
        <v>348</v>
      </c>
      <c r="AE166">
        <v>9270083</v>
      </c>
    </row>
    <row r="167" spans="1:31" ht="12" customHeight="1" x14ac:dyDescent="0.25">
      <c r="A167" s="5" t="s">
        <v>21</v>
      </c>
      <c r="B167" s="5" t="s">
        <v>22</v>
      </c>
      <c r="C167" s="5" t="s">
        <v>376</v>
      </c>
      <c r="D167" s="5">
        <v>10</v>
      </c>
      <c r="E167" s="5" t="s">
        <v>388</v>
      </c>
      <c r="F167" s="5" t="s">
        <v>25</v>
      </c>
      <c r="G167" s="5" t="s">
        <v>26</v>
      </c>
      <c r="H167" s="6">
        <v>348</v>
      </c>
      <c r="I167" s="5" t="s">
        <v>27</v>
      </c>
      <c r="J167" s="5">
        <v>19001768515</v>
      </c>
      <c r="K167" s="5" t="s">
        <v>389</v>
      </c>
      <c r="L167" s="5" t="s">
        <v>29</v>
      </c>
      <c r="M167" s="5" t="s">
        <v>30</v>
      </c>
      <c r="N167" s="5" t="s">
        <v>31</v>
      </c>
      <c r="O167" s="5">
        <v>9752</v>
      </c>
      <c r="P167" s="7">
        <v>44409.778773148151</v>
      </c>
      <c r="Q167" s="7">
        <v>44409.584189814814</v>
      </c>
      <c r="R167" s="5">
        <v>11778</v>
      </c>
      <c r="S167" s="5">
        <v>338135960</v>
      </c>
      <c r="T167" s="8">
        <v>9752010821184050</v>
      </c>
      <c r="U167" s="5" t="s">
        <v>32</v>
      </c>
      <c r="V167" s="4"/>
      <c r="W167" s="27" t="s">
        <v>8980</v>
      </c>
      <c r="X167" s="32">
        <v>96967</v>
      </c>
      <c r="Y167" s="25" t="e">
        <f>VLOOKUP(AERO!T167,Buzon!C:C,1,FALSE)</f>
        <v>#N/A</v>
      </c>
      <c r="Z167"/>
      <c r="AD167">
        <v>348</v>
      </c>
      <c r="AE167">
        <v>9270083</v>
      </c>
    </row>
    <row r="168" spans="1:31" ht="12" customHeight="1" x14ac:dyDescent="0.25">
      <c r="A168" s="5" t="s">
        <v>21</v>
      </c>
      <c r="B168" s="5" t="s">
        <v>33</v>
      </c>
      <c r="C168" s="5" t="s">
        <v>376</v>
      </c>
      <c r="D168" s="5">
        <v>23</v>
      </c>
      <c r="E168" s="5" t="s">
        <v>390</v>
      </c>
      <c r="F168" s="5" t="s">
        <v>25</v>
      </c>
      <c r="G168" s="5" t="s">
        <v>26</v>
      </c>
      <c r="H168" s="6">
        <v>348</v>
      </c>
      <c r="I168" s="5" t="s">
        <v>27</v>
      </c>
      <c r="J168" s="5">
        <v>19001768517</v>
      </c>
      <c r="K168" s="5" t="s">
        <v>391</v>
      </c>
      <c r="L168" s="5" t="s">
        <v>29</v>
      </c>
      <c r="M168" s="5" t="s">
        <v>29</v>
      </c>
      <c r="N168" s="5" t="s">
        <v>31</v>
      </c>
      <c r="O168" s="5">
        <v>9706</v>
      </c>
      <c r="P168" s="7">
        <v>44409.780104166668</v>
      </c>
      <c r="Q168" s="7">
        <v>44409.575196759259</v>
      </c>
      <c r="R168" s="5">
        <v>206193</v>
      </c>
      <c r="S168" s="5">
        <v>338137773</v>
      </c>
      <c r="T168" s="8">
        <v>9706010821184240</v>
      </c>
      <c r="U168" s="5" t="s">
        <v>32</v>
      </c>
      <c r="V168" s="4"/>
      <c r="W168" s="27" t="s">
        <v>8980</v>
      </c>
      <c r="X168" s="32">
        <v>96967</v>
      </c>
      <c r="Y168" s="25" t="e">
        <f>VLOOKUP(AERO!T168,Buzon!C:C,1,FALSE)</f>
        <v>#N/A</v>
      </c>
      <c r="Z168"/>
      <c r="AD168">
        <v>348</v>
      </c>
      <c r="AE168">
        <v>9270083</v>
      </c>
    </row>
    <row r="169" spans="1:31" ht="12" customHeight="1" x14ac:dyDescent="0.25">
      <c r="A169" s="5" t="s">
        <v>21</v>
      </c>
      <c r="B169" s="5" t="s">
        <v>33</v>
      </c>
      <c r="C169" s="4"/>
      <c r="D169" s="4"/>
      <c r="E169" s="5" t="s">
        <v>390</v>
      </c>
      <c r="F169" s="5" t="s">
        <v>25</v>
      </c>
      <c r="G169" s="5" t="s">
        <v>26</v>
      </c>
      <c r="H169" s="6">
        <v>278</v>
      </c>
      <c r="I169" s="5" t="s">
        <v>167</v>
      </c>
      <c r="J169" s="5">
        <v>19001768518</v>
      </c>
      <c r="K169" s="5" t="s">
        <v>392</v>
      </c>
      <c r="L169" s="5" t="s">
        <v>29</v>
      </c>
      <c r="M169" s="5" t="s">
        <v>31</v>
      </c>
      <c r="N169" s="5" t="s">
        <v>29</v>
      </c>
      <c r="O169" s="5">
        <v>9706</v>
      </c>
      <c r="P169" s="7">
        <v>44409.780104166668</v>
      </c>
      <c r="Q169" s="7">
        <v>44409.575196759259</v>
      </c>
      <c r="R169" s="5">
        <v>206193</v>
      </c>
      <c r="S169" s="5">
        <v>338137773</v>
      </c>
      <c r="T169" s="8">
        <v>9706010821184240</v>
      </c>
      <c r="U169" s="5" t="s">
        <v>32</v>
      </c>
      <c r="V169" s="4"/>
      <c r="W169" s="27" t="s">
        <v>8980</v>
      </c>
      <c r="X169" s="32">
        <v>96967</v>
      </c>
      <c r="Y169" s="25" t="e">
        <f>VLOOKUP(AERO!T169,Buzon!C:C,1,FALSE)</f>
        <v>#N/A</v>
      </c>
      <c r="Z169"/>
      <c r="AD169">
        <v>278</v>
      </c>
      <c r="AE169">
        <v>9270083</v>
      </c>
    </row>
    <row r="170" spans="1:31" ht="12" customHeight="1" x14ac:dyDescent="0.25">
      <c r="A170" s="5" t="s">
        <v>21</v>
      </c>
      <c r="B170" s="5" t="s">
        <v>33</v>
      </c>
      <c r="C170" s="5" t="s">
        <v>376</v>
      </c>
      <c r="D170" s="5">
        <v>24</v>
      </c>
      <c r="E170" s="5" t="s">
        <v>393</v>
      </c>
      <c r="F170" s="5" t="s">
        <v>25</v>
      </c>
      <c r="G170" s="5" t="s">
        <v>26</v>
      </c>
      <c r="H170" s="6">
        <v>348</v>
      </c>
      <c r="I170" s="5" t="s">
        <v>27</v>
      </c>
      <c r="J170" s="5">
        <v>19001768519</v>
      </c>
      <c r="K170" s="5" t="s">
        <v>394</v>
      </c>
      <c r="L170" s="5" t="s">
        <v>29</v>
      </c>
      <c r="M170" s="5" t="s">
        <v>29</v>
      </c>
      <c r="N170" s="5" t="s">
        <v>31</v>
      </c>
      <c r="O170" s="5">
        <v>9706</v>
      </c>
      <c r="P170" s="7">
        <v>44409.780104166668</v>
      </c>
      <c r="Q170" s="7">
        <v>44409.575196759259</v>
      </c>
      <c r="R170" s="5">
        <v>206193</v>
      </c>
      <c r="S170" s="5">
        <v>338137773</v>
      </c>
      <c r="T170" s="8">
        <v>9706010821184240</v>
      </c>
      <c r="U170" s="5" t="s">
        <v>32</v>
      </c>
      <c r="V170" s="4"/>
      <c r="W170" s="27" t="s">
        <v>8980</v>
      </c>
      <c r="X170" s="32">
        <v>96967</v>
      </c>
      <c r="Y170" s="25" t="e">
        <f>VLOOKUP(AERO!T170,Buzon!C:C,1,FALSE)</f>
        <v>#N/A</v>
      </c>
      <c r="Z170"/>
      <c r="AD170">
        <v>348</v>
      </c>
      <c r="AE170">
        <v>9270083</v>
      </c>
    </row>
    <row r="171" spans="1:31" ht="12" customHeight="1" x14ac:dyDescent="0.25">
      <c r="A171" s="5" t="s">
        <v>21</v>
      </c>
      <c r="B171" s="5" t="s">
        <v>33</v>
      </c>
      <c r="C171" s="4"/>
      <c r="D171" s="4"/>
      <c r="E171" s="5" t="s">
        <v>393</v>
      </c>
      <c r="F171" s="5" t="s">
        <v>25</v>
      </c>
      <c r="G171" s="5" t="s">
        <v>26</v>
      </c>
      <c r="H171" s="6">
        <v>278</v>
      </c>
      <c r="I171" s="5" t="s">
        <v>167</v>
      </c>
      <c r="J171" s="5">
        <v>19001768520</v>
      </c>
      <c r="K171" s="5" t="s">
        <v>395</v>
      </c>
      <c r="L171" s="5" t="s">
        <v>29</v>
      </c>
      <c r="M171" s="5" t="s">
        <v>31</v>
      </c>
      <c r="N171" s="5" t="s">
        <v>29</v>
      </c>
      <c r="O171" s="5">
        <v>9706</v>
      </c>
      <c r="P171" s="7">
        <v>44409.780104166668</v>
      </c>
      <c r="Q171" s="7">
        <v>44409.575196759259</v>
      </c>
      <c r="R171" s="5">
        <v>206193</v>
      </c>
      <c r="S171" s="5">
        <v>338137773</v>
      </c>
      <c r="T171" s="8">
        <v>9706010821184240</v>
      </c>
      <c r="U171" s="5" t="s">
        <v>32</v>
      </c>
      <c r="V171" s="4"/>
      <c r="W171" s="27" t="s">
        <v>8980</v>
      </c>
      <c r="X171" s="32">
        <v>96967</v>
      </c>
      <c r="Y171" s="25" t="e">
        <f>VLOOKUP(AERO!T171,Buzon!C:C,1,FALSE)</f>
        <v>#N/A</v>
      </c>
      <c r="Z171"/>
      <c r="AD171">
        <v>278</v>
      </c>
      <c r="AE171">
        <v>9270083</v>
      </c>
    </row>
    <row r="172" spans="1:31" ht="12" customHeight="1" x14ac:dyDescent="0.25">
      <c r="A172" s="5" t="s">
        <v>21</v>
      </c>
      <c r="B172" s="5" t="s">
        <v>22</v>
      </c>
      <c r="C172" s="5" t="s">
        <v>376</v>
      </c>
      <c r="D172" s="5">
        <v>12</v>
      </c>
      <c r="E172" s="5" t="s">
        <v>396</v>
      </c>
      <c r="F172" s="5" t="s">
        <v>25</v>
      </c>
      <c r="G172" s="5" t="s">
        <v>26</v>
      </c>
      <c r="H172" s="6">
        <v>348</v>
      </c>
      <c r="I172" s="5" t="s">
        <v>27</v>
      </c>
      <c r="J172" s="5">
        <v>19001768521</v>
      </c>
      <c r="K172" s="5" t="s">
        <v>397</v>
      </c>
      <c r="L172" s="5" t="s">
        <v>29</v>
      </c>
      <c r="M172" s="5" t="s">
        <v>30</v>
      </c>
      <c r="N172" s="5" t="s">
        <v>31</v>
      </c>
      <c r="O172" s="5">
        <v>9752</v>
      </c>
      <c r="P172" s="7">
        <v>44409.780532407407</v>
      </c>
      <c r="Q172" s="7">
        <v>44409.584189814814</v>
      </c>
      <c r="R172" s="5">
        <v>1779</v>
      </c>
      <c r="S172" s="5">
        <v>338138405</v>
      </c>
      <c r="T172" s="8">
        <v>9752010821184330</v>
      </c>
      <c r="U172" s="5" t="s">
        <v>32</v>
      </c>
      <c r="V172" s="4"/>
      <c r="W172" s="27" t="s">
        <v>8980</v>
      </c>
      <c r="X172" s="32">
        <v>96967</v>
      </c>
      <c r="Y172" s="25" t="e">
        <f>VLOOKUP(AERO!T172,Buzon!C:C,1,FALSE)</f>
        <v>#N/A</v>
      </c>
      <c r="Z172"/>
      <c r="AD172">
        <v>348</v>
      </c>
      <c r="AE172">
        <v>9270083</v>
      </c>
    </row>
    <row r="173" spans="1:31" ht="12" customHeight="1" x14ac:dyDescent="0.25">
      <c r="A173" s="5" t="s">
        <v>21</v>
      </c>
      <c r="B173" s="5" t="s">
        <v>33</v>
      </c>
      <c r="C173" s="5" t="s">
        <v>376</v>
      </c>
      <c r="D173" s="5">
        <v>7</v>
      </c>
      <c r="E173" s="5" t="s">
        <v>398</v>
      </c>
      <c r="F173" s="5" t="s">
        <v>25</v>
      </c>
      <c r="G173" s="5" t="s">
        <v>26</v>
      </c>
      <c r="H173" s="6">
        <v>348</v>
      </c>
      <c r="I173" s="5" t="s">
        <v>27</v>
      </c>
      <c r="J173" s="5">
        <v>19001768525</v>
      </c>
      <c r="K173" s="5" t="s">
        <v>399</v>
      </c>
      <c r="L173" s="5" t="s">
        <v>29</v>
      </c>
      <c r="M173" s="5" t="s">
        <v>29</v>
      </c>
      <c r="N173" s="5" t="s">
        <v>31</v>
      </c>
      <c r="O173" s="5">
        <v>9706</v>
      </c>
      <c r="P173" s="7">
        <v>44409.783564814818</v>
      </c>
      <c r="Q173" s="7">
        <v>44409.575196759259</v>
      </c>
      <c r="R173" s="5" t="s">
        <v>400</v>
      </c>
      <c r="S173" s="5">
        <v>338142347</v>
      </c>
      <c r="T173" s="8">
        <v>9706010821184730</v>
      </c>
      <c r="U173" s="5" t="s">
        <v>32</v>
      </c>
      <c r="V173" s="4"/>
      <c r="W173" s="27" t="s">
        <v>8980</v>
      </c>
      <c r="X173" s="32">
        <v>96967</v>
      </c>
      <c r="Y173" s="25" t="e">
        <f>VLOOKUP(AERO!T173,Buzon!C:C,1,FALSE)</f>
        <v>#N/A</v>
      </c>
      <c r="Z173"/>
      <c r="AD173">
        <v>348</v>
      </c>
      <c r="AE173">
        <v>9270083</v>
      </c>
    </row>
    <row r="174" spans="1:31" ht="12" customHeight="1" x14ac:dyDescent="0.25">
      <c r="A174" s="5" t="s">
        <v>21</v>
      </c>
      <c r="B174" s="5" t="s">
        <v>22</v>
      </c>
      <c r="C174" s="5" t="s">
        <v>376</v>
      </c>
      <c r="D174" s="5">
        <v>20</v>
      </c>
      <c r="E174" s="5" t="s">
        <v>401</v>
      </c>
      <c r="F174" s="5" t="s">
        <v>25</v>
      </c>
      <c r="G174" s="5" t="s">
        <v>26</v>
      </c>
      <c r="H174" s="6">
        <v>348</v>
      </c>
      <c r="I174" s="5" t="s">
        <v>27</v>
      </c>
      <c r="J174" s="5">
        <v>19001768528</v>
      </c>
      <c r="K174" s="5" t="s">
        <v>402</v>
      </c>
      <c r="L174" s="5" t="s">
        <v>29</v>
      </c>
      <c r="M174" s="5" t="s">
        <v>30</v>
      </c>
      <c r="N174" s="5" t="s">
        <v>31</v>
      </c>
      <c r="O174" s="5">
        <v>9752</v>
      </c>
      <c r="P174" s="7">
        <v>44409.785277777781</v>
      </c>
      <c r="Q174" s="7">
        <v>44409.584189814814</v>
      </c>
      <c r="R174" s="5">
        <v>129831</v>
      </c>
      <c r="S174" s="5">
        <v>338144630</v>
      </c>
      <c r="T174" s="8">
        <v>9752010821185010</v>
      </c>
      <c r="U174" s="5" t="s">
        <v>32</v>
      </c>
      <c r="V174" s="4"/>
      <c r="W174" s="27" t="s">
        <v>8980</v>
      </c>
      <c r="X174" s="32">
        <v>96967</v>
      </c>
      <c r="Y174" s="25" t="e">
        <f>VLOOKUP(AERO!T174,Buzon!C:C,1,FALSE)</f>
        <v>#N/A</v>
      </c>
      <c r="Z174"/>
      <c r="AD174">
        <v>348</v>
      </c>
      <c r="AE174">
        <v>9270083</v>
      </c>
    </row>
    <row r="175" spans="1:31" ht="12" customHeight="1" x14ac:dyDescent="0.25">
      <c r="A175" s="5" t="s">
        <v>21</v>
      </c>
      <c r="B175" s="5" t="s">
        <v>33</v>
      </c>
      <c r="C175" s="5" t="s">
        <v>376</v>
      </c>
      <c r="D175" s="5">
        <v>29</v>
      </c>
      <c r="E175" s="5" t="s">
        <v>403</v>
      </c>
      <c r="F175" s="5" t="s">
        <v>25</v>
      </c>
      <c r="G175" s="5" t="s">
        <v>26</v>
      </c>
      <c r="H175" s="6">
        <v>348</v>
      </c>
      <c r="I175" s="5" t="s">
        <v>27</v>
      </c>
      <c r="J175" s="5">
        <v>19001768531</v>
      </c>
      <c r="K175" s="5" t="s">
        <v>404</v>
      </c>
      <c r="L175" s="5" t="s">
        <v>29</v>
      </c>
      <c r="M175" s="5" t="s">
        <v>29</v>
      </c>
      <c r="N175" s="5" t="s">
        <v>31</v>
      </c>
      <c r="O175" s="5">
        <v>9706</v>
      </c>
      <c r="P175" s="7">
        <v>44409.788611111115</v>
      </c>
      <c r="Q175" s="7">
        <v>44409.575196759259</v>
      </c>
      <c r="R175" s="5">
        <v>843624</v>
      </c>
      <c r="S175" s="5">
        <v>338148693</v>
      </c>
      <c r="T175" s="8">
        <v>9706010821185420</v>
      </c>
      <c r="U175" s="5" t="s">
        <v>32</v>
      </c>
      <c r="V175" s="4"/>
      <c r="W175" s="30" t="s">
        <v>8985</v>
      </c>
      <c r="X175" s="32">
        <v>6612</v>
      </c>
      <c r="Y175" s="25"/>
      <c r="Z175"/>
      <c r="AD175">
        <v>348</v>
      </c>
      <c r="AE175">
        <v>9350021532</v>
      </c>
    </row>
    <row r="176" spans="1:31" ht="12" customHeight="1" x14ac:dyDescent="0.25">
      <c r="A176" s="5" t="s">
        <v>21</v>
      </c>
      <c r="B176" s="5" t="s">
        <v>33</v>
      </c>
      <c r="C176" s="5" t="s">
        <v>376</v>
      </c>
      <c r="D176" s="5">
        <v>30</v>
      </c>
      <c r="E176" s="5" t="s">
        <v>405</v>
      </c>
      <c r="F176" s="5" t="s">
        <v>25</v>
      </c>
      <c r="G176" s="5" t="s">
        <v>26</v>
      </c>
      <c r="H176" s="6">
        <v>348</v>
      </c>
      <c r="I176" s="5" t="s">
        <v>27</v>
      </c>
      <c r="J176" s="5">
        <v>19001768532</v>
      </c>
      <c r="K176" s="5" t="s">
        <v>406</v>
      </c>
      <c r="L176" s="5" t="s">
        <v>29</v>
      </c>
      <c r="M176" s="5" t="s">
        <v>29</v>
      </c>
      <c r="N176" s="5" t="s">
        <v>31</v>
      </c>
      <c r="O176" s="5">
        <v>9706</v>
      </c>
      <c r="P176" s="7">
        <v>44409.788611111115</v>
      </c>
      <c r="Q176" s="7">
        <v>44409.575196759259</v>
      </c>
      <c r="R176" s="5">
        <v>843624</v>
      </c>
      <c r="S176" s="5">
        <v>338148693</v>
      </c>
      <c r="T176" s="8">
        <v>9706010821185420</v>
      </c>
      <c r="U176" s="5" t="s">
        <v>32</v>
      </c>
      <c r="V176" s="4"/>
      <c r="W176" s="30" t="s">
        <v>8985</v>
      </c>
      <c r="X176" s="32">
        <v>6612</v>
      </c>
      <c r="Y176" s="25"/>
      <c r="Z176"/>
      <c r="AD176">
        <v>348</v>
      </c>
      <c r="AE176">
        <v>9350021532</v>
      </c>
    </row>
    <row r="177" spans="1:31" ht="12" customHeight="1" x14ac:dyDescent="0.25">
      <c r="A177" s="5" t="s">
        <v>21</v>
      </c>
      <c r="B177" s="5" t="s">
        <v>22</v>
      </c>
      <c r="C177" s="5" t="s">
        <v>376</v>
      </c>
      <c r="D177" s="5">
        <v>11</v>
      </c>
      <c r="E177" s="5" t="s">
        <v>407</v>
      </c>
      <c r="F177" s="5" t="s">
        <v>25</v>
      </c>
      <c r="G177" s="5" t="s">
        <v>26</v>
      </c>
      <c r="H177" s="6">
        <v>348</v>
      </c>
      <c r="I177" s="5" t="s">
        <v>27</v>
      </c>
      <c r="J177" s="5">
        <v>19001768535</v>
      </c>
      <c r="K177" s="5" t="s">
        <v>408</v>
      </c>
      <c r="L177" s="5" t="s">
        <v>29</v>
      </c>
      <c r="M177" s="5" t="s">
        <v>30</v>
      </c>
      <c r="N177" s="5" t="s">
        <v>31</v>
      </c>
      <c r="O177" s="5">
        <v>9752</v>
      </c>
      <c r="P177" s="7">
        <v>44409.794849537036</v>
      </c>
      <c r="Q177" s="7">
        <v>44409.584189814814</v>
      </c>
      <c r="R177" s="5">
        <v>613</v>
      </c>
      <c r="S177" s="5">
        <v>338157019</v>
      </c>
      <c r="T177" s="8">
        <v>9752010821190350</v>
      </c>
      <c r="U177" s="5" t="s">
        <v>32</v>
      </c>
      <c r="V177" s="4"/>
      <c r="W177" s="27" t="s">
        <v>8980</v>
      </c>
      <c r="X177" s="32">
        <v>96967</v>
      </c>
      <c r="Y177" s="25" t="e">
        <f>VLOOKUP(AERO!T177,Buzon!C:C,1,FALSE)</f>
        <v>#N/A</v>
      </c>
      <c r="Z177"/>
      <c r="AD177">
        <v>348</v>
      </c>
      <c r="AE177">
        <v>9270083</v>
      </c>
    </row>
    <row r="178" spans="1:31" ht="12" customHeight="1" x14ac:dyDescent="0.25">
      <c r="A178" s="5" t="s">
        <v>21</v>
      </c>
      <c r="B178" s="5" t="s">
        <v>22</v>
      </c>
      <c r="C178" s="5" t="s">
        <v>376</v>
      </c>
      <c r="D178" s="5">
        <v>37</v>
      </c>
      <c r="E178" s="5" t="s">
        <v>409</v>
      </c>
      <c r="F178" s="5" t="s">
        <v>47</v>
      </c>
      <c r="G178" s="5" t="s">
        <v>26</v>
      </c>
      <c r="H178" s="6">
        <v>174</v>
      </c>
      <c r="I178" s="5" t="s">
        <v>27</v>
      </c>
      <c r="J178" s="5">
        <v>19001768536</v>
      </c>
      <c r="K178" s="5" t="s">
        <v>410</v>
      </c>
      <c r="L178" s="5" t="s">
        <v>29</v>
      </c>
      <c r="M178" s="5" t="s">
        <v>30</v>
      </c>
      <c r="N178" s="5" t="s">
        <v>49</v>
      </c>
      <c r="O178" s="5">
        <v>9752</v>
      </c>
      <c r="P178" s="7">
        <v>44409.798680555556</v>
      </c>
      <c r="Q178" s="7">
        <v>44409.584189814814</v>
      </c>
      <c r="R178" s="5">
        <v>295260</v>
      </c>
      <c r="S178" s="5">
        <v>338162010</v>
      </c>
      <c r="T178" s="8">
        <v>9752010821190900</v>
      </c>
      <c r="U178" s="5" t="s">
        <v>32</v>
      </c>
      <c r="V178" s="4"/>
      <c r="W178" s="27" t="s">
        <v>8980</v>
      </c>
      <c r="X178" s="32">
        <v>96967</v>
      </c>
      <c r="Y178" s="25" t="e">
        <f>VLOOKUP(AERO!T178,Buzon!C:C,1,FALSE)</f>
        <v>#N/A</v>
      </c>
      <c r="Z178"/>
      <c r="AD178">
        <v>174</v>
      </c>
      <c r="AE178">
        <v>9270083</v>
      </c>
    </row>
    <row r="179" spans="1:31" ht="12" customHeight="1" x14ac:dyDescent="0.25">
      <c r="A179" s="5" t="s">
        <v>21</v>
      </c>
      <c r="B179" s="5" t="s">
        <v>22</v>
      </c>
      <c r="C179" s="5" t="s">
        <v>376</v>
      </c>
      <c r="D179" s="5">
        <v>38</v>
      </c>
      <c r="E179" s="5" t="s">
        <v>411</v>
      </c>
      <c r="F179" s="5" t="s">
        <v>25</v>
      </c>
      <c r="G179" s="5" t="s">
        <v>26</v>
      </c>
      <c r="H179" s="6">
        <v>348</v>
      </c>
      <c r="I179" s="5" t="s">
        <v>27</v>
      </c>
      <c r="J179" s="5">
        <v>19001768537</v>
      </c>
      <c r="K179" s="5" t="s">
        <v>412</v>
      </c>
      <c r="L179" s="5" t="s">
        <v>29</v>
      </c>
      <c r="M179" s="5" t="s">
        <v>30</v>
      </c>
      <c r="N179" s="5" t="s">
        <v>49</v>
      </c>
      <c r="O179" s="5">
        <v>9752</v>
      </c>
      <c r="P179" s="7">
        <v>44409.798692129632</v>
      </c>
      <c r="Q179" s="7">
        <v>44409.584189814814</v>
      </c>
      <c r="R179" s="5">
        <v>295260</v>
      </c>
      <c r="S179" s="5">
        <v>338162010</v>
      </c>
      <c r="T179" s="8">
        <v>9752010821190900</v>
      </c>
      <c r="U179" s="5" t="s">
        <v>32</v>
      </c>
      <c r="V179" s="4"/>
      <c r="W179" s="27" t="s">
        <v>8980</v>
      </c>
      <c r="X179" s="32">
        <v>96967</v>
      </c>
      <c r="Y179" s="25" t="e">
        <f>VLOOKUP(AERO!T179,Buzon!C:C,1,FALSE)</f>
        <v>#N/A</v>
      </c>
      <c r="Z179"/>
      <c r="AD179">
        <v>348</v>
      </c>
      <c r="AE179">
        <v>9270083</v>
      </c>
    </row>
    <row r="180" spans="1:31" ht="12" customHeight="1" x14ac:dyDescent="0.25">
      <c r="A180" s="5" t="s">
        <v>21</v>
      </c>
      <c r="B180" s="5" t="s">
        <v>22</v>
      </c>
      <c r="C180" s="5" t="s">
        <v>376</v>
      </c>
      <c r="D180" s="5">
        <v>8</v>
      </c>
      <c r="E180" s="5" t="s">
        <v>413</v>
      </c>
      <c r="F180" s="5" t="s">
        <v>25</v>
      </c>
      <c r="G180" s="5" t="s">
        <v>26</v>
      </c>
      <c r="H180" s="6">
        <v>348</v>
      </c>
      <c r="I180" s="5" t="s">
        <v>27</v>
      </c>
      <c r="J180" s="5">
        <v>19001768538</v>
      </c>
      <c r="K180" s="5" t="s">
        <v>414</v>
      </c>
      <c r="L180" s="5" t="s">
        <v>29</v>
      </c>
      <c r="M180" s="5" t="s">
        <v>30</v>
      </c>
      <c r="N180" s="5" t="s">
        <v>31</v>
      </c>
      <c r="O180" s="5">
        <v>9752</v>
      </c>
      <c r="P180" s="7">
        <v>44409.799513888887</v>
      </c>
      <c r="Q180" s="7">
        <v>44409.584189814814</v>
      </c>
      <c r="R180" s="5">
        <v>11492</v>
      </c>
      <c r="S180" s="5">
        <v>338163173</v>
      </c>
      <c r="T180" s="8">
        <v>9752010821191030</v>
      </c>
      <c r="U180" s="5" t="s">
        <v>32</v>
      </c>
      <c r="V180" s="4"/>
      <c r="W180" s="27" t="s">
        <v>8980</v>
      </c>
      <c r="X180" s="32">
        <v>96967</v>
      </c>
      <c r="Y180" s="25" t="e">
        <f>VLOOKUP(AERO!T180,Buzon!C:C,1,FALSE)</f>
        <v>#N/A</v>
      </c>
      <c r="Z180"/>
      <c r="AD180">
        <v>348</v>
      </c>
      <c r="AE180">
        <v>9270083</v>
      </c>
    </row>
    <row r="181" spans="1:31" ht="12" customHeight="1" x14ac:dyDescent="0.25">
      <c r="A181" s="5" t="s">
        <v>21</v>
      </c>
      <c r="B181" s="5" t="s">
        <v>33</v>
      </c>
      <c r="C181" s="5" t="s">
        <v>415</v>
      </c>
      <c r="D181" s="5">
        <v>4</v>
      </c>
      <c r="E181" s="5" t="s">
        <v>416</v>
      </c>
      <c r="F181" s="5" t="s">
        <v>25</v>
      </c>
      <c r="G181" s="5" t="s">
        <v>26</v>
      </c>
      <c r="H181" s="6">
        <v>348</v>
      </c>
      <c r="I181" s="5" t="s">
        <v>27</v>
      </c>
      <c r="J181" s="5">
        <v>19001768540</v>
      </c>
      <c r="K181" s="5" t="s">
        <v>417</v>
      </c>
      <c r="L181" s="5" t="s">
        <v>29</v>
      </c>
      <c r="M181" s="5" t="s">
        <v>29</v>
      </c>
      <c r="N181" s="5" t="s">
        <v>31</v>
      </c>
      <c r="O181" s="5">
        <v>9706</v>
      </c>
      <c r="P181" s="7">
        <v>44409.811180555553</v>
      </c>
      <c r="Q181" s="7">
        <v>44409.575196759259</v>
      </c>
      <c r="R181" s="5">
        <v>313835</v>
      </c>
      <c r="S181" s="5">
        <v>338179052</v>
      </c>
      <c r="T181" s="8">
        <v>9706010821192740</v>
      </c>
      <c r="U181" s="5" t="s">
        <v>32</v>
      </c>
      <c r="V181" s="4"/>
      <c r="W181" s="27" t="s">
        <v>8980</v>
      </c>
      <c r="X181" s="32">
        <v>96967</v>
      </c>
      <c r="Y181" s="25" t="e">
        <f>VLOOKUP(AERO!T181,Buzon!C:C,1,FALSE)</f>
        <v>#N/A</v>
      </c>
      <c r="Z181"/>
      <c r="AD181">
        <v>348</v>
      </c>
      <c r="AE181">
        <v>9270083</v>
      </c>
    </row>
    <row r="182" spans="1:31" ht="12" customHeight="1" x14ac:dyDescent="0.25">
      <c r="A182" s="5" t="s">
        <v>21</v>
      </c>
      <c r="B182" s="5" t="s">
        <v>33</v>
      </c>
      <c r="C182" s="5" t="s">
        <v>418</v>
      </c>
      <c r="D182" s="5">
        <v>40</v>
      </c>
      <c r="E182" s="5" t="s">
        <v>419</v>
      </c>
      <c r="F182" s="5" t="s">
        <v>25</v>
      </c>
      <c r="G182" s="5" t="s">
        <v>26</v>
      </c>
      <c r="H182" s="6">
        <v>348</v>
      </c>
      <c r="I182" s="5" t="s">
        <v>27</v>
      </c>
      <c r="J182" s="5">
        <v>19001768541</v>
      </c>
      <c r="K182" s="5" t="s">
        <v>420</v>
      </c>
      <c r="L182" s="5" t="s">
        <v>29</v>
      </c>
      <c r="M182" s="5" t="s">
        <v>29</v>
      </c>
      <c r="N182" s="5" t="s">
        <v>49</v>
      </c>
      <c r="O182" s="5">
        <v>9706</v>
      </c>
      <c r="P182" s="7">
        <v>44409.812696759262</v>
      </c>
      <c r="Q182" s="7">
        <v>44409.575196759259</v>
      </c>
      <c r="R182" s="5">
        <v>491685</v>
      </c>
      <c r="S182" s="5">
        <v>338181239</v>
      </c>
      <c r="T182" s="8">
        <v>9706010821192940</v>
      </c>
      <c r="U182" s="5" t="s">
        <v>32</v>
      </c>
      <c r="V182" s="4"/>
      <c r="W182" s="27" t="s">
        <v>8980</v>
      </c>
      <c r="X182" s="32">
        <v>96967</v>
      </c>
      <c r="Y182" s="25" t="e">
        <f>VLOOKUP(AERO!T182,Buzon!C:C,1,FALSE)</f>
        <v>#N/A</v>
      </c>
      <c r="Z182"/>
      <c r="AD182">
        <v>348</v>
      </c>
      <c r="AE182">
        <v>9270083</v>
      </c>
    </row>
    <row r="183" spans="1:31" ht="12" customHeight="1" x14ac:dyDescent="0.25">
      <c r="A183" s="5" t="s">
        <v>21</v>
      </c>
      <c r="B183" s="5" t="s">
        <v>33</v>
      </c>
      <c r="C183" s="5" t="s">
        <v>415</v>
      </c>
      <c r="D183" s="5">
        <v>10</v>
      </c>
      <c r="E183" s="5" t="s">
        <v>421</v>
      </c>
      <c r="F183" s="5" t="s">
        <v>71</v>
      </c>
      <c r="G183" s="5" t="s">
        <v>26</v>
      </c>
      <c r="H183" s="6">
        <v>174</v>
      </c>
      <c r="I183" s="5" t="s">
        <v>27</v>
      </c>
      <c r="J183" s="5">
        <v>19001768544</v>
      </c>
      <c r="K183" s="5" t="s">
        <v>422</v>
      </c>
      <c r="L183" s="5" t="s">
        <v>29</v>
      </c>
      <c r="M183" s="5" t="s">
        <v>29</v>
      </c>
      <c r="N183" s="5" t="s">
        <v>31</v>
      </c>
      <c r="O183" s="5">
        <v>9706</v>
      </c>
      <c r="P183" s="7">
        <v>44409.819340277776</v>
      </c>
      <c r="Q183" s="7">
        <v>44409.575196759259</v>
      </c>
      <c r="R183" s="5">
        <v>549376</v>
      </c>
      <c r="S183" s="5">
        <v>338190750</v>
      </c>
      <c r="T183" s="8">
        <v>9706010821193910</v>
      </c>
      <c r="U183" s="5" t="s">
        <v>32</v>
      </c>
      <c r="V183" s="4"/>
      <c r="W183" s="27" t="s">
        <v>8980</v>
      </c>
      <c r="X183" s="32">
        <v>96967</v>
      </c>
      <c r="Y183" s="25" t="e">
        <f>VLOOKUP(AERO!T183,Buzon!C:C,1,FALSE)</f>
        <v>#N/A</v>
      </c>
      <c r="Z183"/>
      <c r="AD183">
        <v>174</v>
      </c>
      <c r="AE183">
        <v>9270083</v>
      </c>
    </row>
    <row r="184" spans="1:31" ht="12" customHeight="1" x14ac:dyDescent="0.25">
      <c r="A184" s="5" t="s">
        <v>21</v>
      </c>
      <c r="B184" s="5" t="s">
        <v>33</v>
      </c>
      <c r="C184" s="5" t="s">
        <v>415</v>
      </c>
      <c r="D184" s="5">
        <v>33</v>
      </c>
      <c r="E184" s="5" t="s">
        <v>423</v>
      </c>
      <c r="F184" s="5" t="s">
        <v>25</v>
      </c>
      <c r="G184" s="5" t="s">
        <v>26</v>
      </c>
      <c r="H184" s="6">
        <v>348</v>
      </c>
      <c r="I184" s="5" t="s">
        <v>27</v>
      </c>
      <c r="J184" s="5">
        <v>19001768546</v>
      </c>
      <c r="K184" s="5" t="s">
        <v>424</v>
      </c>
      <c r="L184" s="5" t="s">
        <v>29</v>
      </c>
      <c r="M184" s="5" t="s">
        <v>29</v>
      </c>
      <c r="N184" s="5" t="s">
        <v>31</v>
      </c>
      <c r="O184" s="5">
        <v>9706</v>
      </c>
      <c r="P184" s="7">
        <v>44409.822187500002</v>
      </c>
      <c r="Q184" s="7">
        <v>44409.575196759259</v>
      </c>
      <c r="R184" s="5">
        <v>7744</v>
      </c>
      <c r="S184" s="5">
        <v>338194574</v>
      </c>
      <c r="T184" s="8">
        <v>9706010821194300</v>
      </c>
      <c r="U184" s="5" t="s">
        <v>32</v>
      </c>
      <c r="V184" s="4"/>
      <c r="W184" s="27" t="s">
        <v>8980</v>
      </c>
      <c r="X184" s="32">
        <v>96967</v>
      </c>
      <c r="Y184" s="25" t="e">
        <f>VLOOKUP(AERO!T184,Buzon!C:C,1,FALSE)</f>
        <v>#N/A</v>
      </c>
      <c r="Z184"/>
      <c r="AD184">
        <v>348</v>
      </c>
      <c r="AE184">
        <v>9270083</v>
      </c>
    </row>
    <row r="185" spans="1:31" ht="12" customHeight="1" x14ac:dyDescent="0.25">
      <c r="A185" s="5" t="s">
        <v>21</v>
      </c>
      <c r="B185" s="5" t="s">
        <v>33</v>
      </c>
      <c r="C185" s="5" t="s">
        <v>415</v>
      </c>
      <c r="D185" s="5">
        <v>34</v>
      </c>
      <c r="E185" s="5" t="s">
        <v>425</v>
      </c>
      <c r="F185" s="5" t="s">
        <v>25</v>
      </c>
      <c r="G185" s="5" t="s">
        <v>26</v>
      </c>
      <c r="H185" s="6">
        <v>348</v>
      </c>
      <c r="I185" s="5" t="s">
        <v>27</v>
      </c>
      <c r="J185" s="5">
        <v>19001768547</v>
      </c>
      <c r="K185" s="5" t="s">
        <v>426</v>
      </c>
      <c r="L185" s="5" t="s">
        <v>29</v>
      </c>
      <c r="M185" s="5" t="s">
        <v>29</v>
      </c>
      <c r="N185" s="5" t="s">
        <v>31</v>
      </c>
      <c r="O185" s="5">
        <v>9706</v>
      </c>
      <c r="P185" s="7">
        <v>44409.822187500002</v>
      </c>
      <c r="Q185" s="7">
        <v>44409.575196759259</v>
      </c>
      <c r="R185" s="5">
        <v>7744</v>
      </c>
      <c r="S185" s="5">
        <v>338194574</v>
      </c>
      <c r="T185" s="8">
        <v>9706010821194300</v>
      </c>
      <c r="U185" s="5" t="s">
        <v>32</v>
      </c>
      <c r="V185" s="4"/>
      <c r="W185" s="27" t="s">
        <v>8980</v>
      </c>
      <c r="X185" s="32">
        <v>96967</v>
      </c>
      <c r="Y185" s="25" t="e">
        <f>VLOOKUP(AERO!T185,Buzon!C:C,1,FALSE)</f>
        <v>#N/A</v>
      </c>
      <c r="Z185"/>
      <c r="AD185">
        <v>348</v>
      </c>
      <c r="AE185">
        <v>9270083</v>
      </c>
    </row>
    <row r="186" spans="1:31" ht="12" customHeight="1" x14ac:dyDescent="0.25">
      <c r="A186" s="5" t="s">
        <v>21</v>
      </c>
      <c r="B186" s="5" t="s">
        <v>33</v>
      </c>
      <c r="C186" s="5" t="s">
        <v>418</v>
      </c>
      <c r="D186" s="5">
        <v>8</v>
      </c>
      <c r="E186" s="5" t="s">
        <v>427</v>
      </c>
      <c r="F186" s="5" t="s">
        <v>25</v>
      </c>
      <c r="G186" s="5" t="s">
        <v>26</v>
      </c>
      <c r="H186" s="6">
        <v>348</v>
      </c>
      <c r="I186" s="5" t="s">
        <v>27</v>
      </c>
      <c r="J186" s="5">
        <v>19001768557</v>
      </c>
      <c r="K186" s="5" t="s">
        <v>428</v>
      </c>
      <c r="L186" s="5" t="s">
        <v>29</v>
      </c>
      <c r="M186" s="5" t="s">
        <v>29</v>
      </c>
      <c r="N186" s="5" t="s">
        <v>31</v>
      </c>
      <c r="O186" s="5">
        <v>9706</v>
      </c>
      <c r="P186" s="7">
        <v>44409.831006944441</v>
      </c>
      <c r="Q186" s="7">
        <v>44409.575196759259</v>
      </c>
      <c r="R186" s="5">
        <v>689687</v>
      </c>
      <c r="S186" s="5">
        <v>338207985</v>
      </c>
      <c r="T186" s="8">
        <v>9706010821195530</v>
      </c>
      <c r="U186" s="5" t="s">
        <v>32</v>
      </c>
      <c r="V186" s="4"/>
      <c r="W186" s="27" t="s">
        <v>8980</v>
      </c>
      <c r="X186" s="32">
        <v>96967</v>
      </c>
      <c r="Y186" s="25" t="e">
        <f>VLOOKUP(AERO!T186,Buzon!C:C,1,FALSE)</f>
        <v>#N/A</v>
      </c>
      <c r="Z186"/>
      <c r="AD186">
        <v>348</v>
      </c>
      <c r="AE186">
        <v>9270083</v>
      </c>
    </row>
    <row r="187" spans="1:31" ht="12" customHeight="1" x14ac:dyDescent="0.25">
      <c r="A187" s="5" t="s">
        <v>21</v>
      </c>
      <c r="B187" s="5" t="s">
        <v>33</v>
      </c>
      <c r="C187" s="5" t="s">
        <v>418</v>
      </c>
      <c r="D187" s="5">
        <v>7</v>
      </c>
      <c r="E187" s="5" t="s">
        <v>429</v>
      </c>
      <c r="F187" s="5" t="s">
        <v>25</v>
      </c>
      <c r="G187" s="5" t="s">
        <v>26</v>
      </c>
      <c r="H187" s="6">
        <v>348</v>
      </c>
      <c r="I187" s="5" t="s">
        <v>27</v>
      </c>
      <c r="J187" s="5">
        <v>19001768558</v>
      </c>
      <c r="K187" s="5" t="s">
        <v>430</v>
      </c>
      <c r="L187" s="5" t="s">
        <v>29</v>
      </c>
      <c r="M187" s="5" t="s">
        <v>29</v>
      </c>
      <c r="N187" s="5" t="s">
        <v>31</v>
      </c>
      <c r="O187" s="5">
        <v>9706</v>
      </c>
      <c r="P187" s="7">
        <v>44409.832199074073</v>
      </c>
      <c r="Q187" s="7">
        <v>44409.575196759259</v>
      </c>
      <c r="R187" s="5">
        <v>704054</v>
      </c>
      <c r="S187" s="5">
        <v>338209820</v>
      </c>
      <c r="T187" s="8">
        <v>9706010821195710</v>
      </c>
      <c r="U187" s="5" t="s">
        <v>32</v>
      </c>
      <c r="V187" s="4"/>
      <c r="W187" s="27" t="s">
        <v>8980</v>
      </c>
      <c r="X187" s="32">
        <v>96967</v>
      </c>
      <c r="Y187" s="25" t="e">
        <f>VLOOKUP(AERO!T187,Buzon!C:C,1,FALSE)</f>
        <v>#N/A</v>
      </c>
      <c r="Z187"/>
      <c r="AD187">
        <v>348</v>
      </c>
      <c r="AE187">
        <v>9270083</v>
      </c>
    </row>
    <row r="188" spans="1:31" ht="12" customHeight="1" x14ac:dyDescent="0.25">
      <c r="A188" s="5" t="s">
        <v>21</v>
      </c>
      <c r="B188" s="5" t="s">
        <v>329</v>
      </c>
      <c r="C188" s="5" t="s">
        <v>418</v>
      </c>
      <c r="D188" s="5">
        <v>5</v>
      </c>
      <c r="E188" s="5" t="s">
        <v>431</v>
      </c>
      <c r="F188" s="5" t="s">
        <v>25</v>
      </c>
      <c r="G188" s="5" t="s">
        <v>26</v>
      </c>
      <c r="H188" s="6">
        <v>348</v>
      </c>
      <c r="I188" s="5" t="s">
        <v>27</v>
      </c>
      <c r="J188" s="5">
        <v>19001768559</v>
      </c>
      <c r="K188" s="5" t="s">
        <v>432</v>
      </c>
      <c r="L188" s="5" t="s">
        <v>29</v>
      </c>
      <c r="M188" s="5" t="s">
        <v>30</v>
      </c>
      <c r="N188" s="5" t="s">
        <v>31</v>
      </c>
      <c r="O188" s="5">
        <v>9752</v>
      </c>
      <c r="P188" s="7">
        <v>44409.833124999997</v>
      </c>
      <c r="Q188" s="7">
        <v>44409.584189814814</v>
      </c>
      <c r="R188" s="5">
        <v>3687</v>
      </c>
      <c r="S188" s="5">
        <v>338211373</v>
      </c>
      <c r="T188" s="8">
        <v>9752010821195710</v>
      </c>
      <c r="U188" s="5" t="s">
        <v>32</v>
      </c>
      <c r="V188" s="4"/>
      <c r="W188" s="27" t="s">
        <v>8980</v>
      </c>
      <c r="X188" s="32">
        <v>96967</v>
      </c>
      <c r="Y188" s="25" t="e">
        <f>VLOOKUP(AERO!T188,Buzon!C:C,1,FALSE)</f>
        <v>#N/A</v>
      </c>
      <c r="Z188"/>
      <c r="AD188">
        <v>348</v>
      </c>
      <c r="AE188">
        <v>9270083</v>
      </c>
    </row>
    <row r="189" spans="1:31" ht="12" customHeight="1" x14ac:dyDescent="0.25">
      <c r="A189" s="5" t="s">
        <v>21</v>
      </c>
      <c r="B189" s="5" t="s">
        <v>329</v>
      </c>
      <c r="C189" s="5" t="s">
        <v>418</v>
      </c>
      <c r="D189" s="5">
        <v>6</v>
      </c>
      <c r="E189" s="5" t="s">
        <v>433</v>
      </c>
      <c r="F189" s="5" t="s">
        <v>25</v>
      </c>
      <c r="G189" s="5" t="s">
        <v>26</v>
      </c>
      <c r="H189" s="6">
        <v>348</v>
      </c>
      <c r="I189" s="5" t="s">
        <v>27</v>
      </c>
      <c r="J189" s="5">
        <v>19001768560</v>
      </c>
      <c r="K189" s="5" t="s">
        <v>434</v>
      </c>
      <c r="L189" s="5" t="s">
        <v>29</v>
      </c>
      <c r="M189" s="5" t="s">
        <v>30</v>
      </c>
      <c r="N189" s="5" t="s">
        <v>31</v>
      </c>
      <c r="O189" s="5">
        <v>9752</v>
      </c>
      <c r="P189" s="7">
        <v>44409.833124999997</v>
      </c>
      <c r="Q189" s="7">
        <v>44409.584189814814</v>
      </c>
      <c r="R189" s="5">
        <v>3687</v>
      </c>
      <c r="S189" s="5">
        <v>338211373</v>
      </c>
      <c r="T189" s="8">
        <v>9752010821195710</v>
      </c>
      <c r="U189" s="5" t="s">
        <v>32</v>
      </c>
      <c r="V189" s="4"/>
      <c r="W189" s="27" t="s">
        <v>8980</v>
      </c>
      <c r="X189" s="32">
        <v>96967</v>
      </c>
      <c r="Y189" s="25" t="e">
        <f>VLOOKUP(AERO!T189,Buzon!C:C,1,FALSE)</f>
        <v>#N/A</v>
      </c>
      <c r="Z189"/>
      <c r="AD189">
        <v>348</v>
      </c>
      <c r="AE189">
        <v>9270083</v>
      </c>
    </row>
    <row r="190" spans="1:31" ht="12" customHeight="1" x14ac:dyDescent="0.25">
      <c r="A190" s="5" t="s">
        <v>21</v>
      </c>
      <c r="B190" s="5" t="s">
        <v>329</v>
      </c>
      <c r="C190" s="5" t="s">
        <v>415</v>
      </c>
      <c r="D190" s="5">
        <v>13</v>
      </c>
      <c r="E190" s="5" t="s">
        <v>435</v>
      </c>
      <c r="F190" s="5" t="s">
        <v>25</v>
      </c>
      <c r="G190" s="5" t="s">
        <v>26</v>
      </c>
      <c r="H190" s="6">
        <v>348</v>
      </c>
      <c r="I190" s="5" t="s">
        <v>27</v>
      </c>
      <c r="J190" s="5">
        <v>19001768561</v>
      </c>
      <c r="K190" s="5" t="s">
        <v>436</v>
      </c>
      <c r="L190" s="5" t="s">
        <v>29</v>
      </c>
      <c r="M190" s="5" t="s">
        <v>30</v>
      </c>
      <c r="N190" s="5" t="s">
        <v>31</v>
      </c>
      <c r="O190" s="5">
        <v>9752</v>
      </c>
      <c r="P190" s="7">
        <v>44409.833831018521</v>
      </c>
      <c r="Q190" s="7">
        <v>44409.584189814814</v>
      </c>
      <c r="R190" s="5">
        <v>3584</v>
      </c>
      <c r="S190" s="5">
        <v>338212711</v>
      </c>
      <c r="T190" s="8">
        <v>9752010821195850</v>
      </c>
      <c r="U190" s="5" t="s">
        <v>32</v>
      </c>
      <c r="V190" s="4"/>
      <c r="W190" s="27" t="s">
        <v>8980</v>
      </c>
      <c r="X190" s="32">
        <v>96967</v>
      </c>
      <c r="Y190" s="25" t="e">
        <f>VLOOKUP(AERO!T190,Buzon!C:C,1,FALSE)</f>
        <v>#N/A</v>
      </c>
      <c r="Z190"/>
      <c r="AD190">
        <v>348</v>
      </c>
      <c r="AE190">
        <v>9270083</v>
      </c>
    </row>
    <row r="191" spans="1:31" ht="12" customHeight="1" x14ac:dyDescent="0.25">
      <c r="A191" s="5" t="s">
        <v>21</v>
      </c>
      <c r="B191" s="5" t="s">
        <v>33</v>
      </c>
      <c r="C191" s="5" t="s">
        <v>418</v>
      </c>
      <c r="D191" s="5">
        <v>17</v>
      </c>
      <c r="E191" s="5" t="s">
        <v>437</v>
      </c>
      <c r="F191" s="5" t="s">
        <v>25</v>
      </c>
      <c r="G191" s="5" t="s">
        <v>26</v>
      </c>
      <c r="H191" s="6">
        <v>348</v>
      </c>
      <c r="I191" s="5" t="s">
        <v>27</v>
      </c>
      <c r="J191" s="5">
        <v>19001768562</v>
      </c>
      <c r="K191" s="5" t="s">
        <v>438</v>
      </c>
      <c r="L191" s="5" t="s">
        <v>29</v>
      </c>
      <c r="M191" s="5" t="s">
        <v>29</v>
      </c>
      <c r="N191" s="5" t="s">
        <v>31</v>
      </c>
      <c r="O191" s="5">
        <v>9706</v>
      </c>
      <c r="P191" s="7">
        <v>44409.834305555552</v>
      </c>
      <c r="Q191" s="7">
        <v>44409.575196759259</v>
      </c>
      <c r="R191" s="5">
        <v>825481</v>
      </c>
      <c r="S191" s="5">
        <v>338213588</v>
      </c>
      <c r="T191" s="8">
        <v>9706010821200100</v>
      </c>
      <c r="U191" s="5" t="s">
        <v>32</v>
      </c>
      <c r="V191" s="4"/>
      <c r="W191" s="30" t="s">
        <v>8985</v>
      </c>
      <c r="X191" s="32">
        <v>6612</v>
      </c>
      <c r="Y191" s="25"/>
      <c r="Z191"/>
      <c r="AD191">
        <v>348</v>
      </c>
      <c r="AE191">
        <v>9350021532</v>
      </c>
    </row>
    <row r="192" spans="1:31" ht="12" customHeight="1" x14ac:dyDescent="0.25">
      <c r="A192" s="5" t="s">
        <v>21</v>
      </c>
      <c r="B192" s="5" t="s">
        <v>33</v>
      </c>
      <c r="C192" s="5" t="s">
        <v>418</v>
      </c>
      <c r="D192" s="5">
        <v>18</v>
      </c>
      <c r="E192" s="5" t="s">
        <v>439</v>
      </c>
      <c r="F192" s="5" t="s">
        <v>25</v>
      </c>
      <c r="G192" s="5" t="s">
        <v>26</v>
      </c>
      <c r="H192" s="6">
        <v>348</v>
      </c>
      <c r="I192" s="5" t="s">
        <v>27</v>
      </c>
      <c r="J192" s="5">
        <v>19001768563</v>
      </c>
      <c r="K192" s="5" t="s">
        <v>440</v>
      </c>
      <c r="L192" s="5" t="s">
        <v>29</v>
      </c>
      <c r="M192" s="5" t="s">
        <v>29</v>
      </c>
      <c r="N192" s="5" t="s">
        <v>31</v>
      </c>
      <c r="O192" s="5">
        <v>9706</v>
      </c>
      <c r="P192" s="7">
        <v>44409.834305555552</v>
      </c>
      <c r="Q192" s="7">
        <v>44409.575196759259</v>
      </c>
      <c r="R192" s="5">
        <v>825481</v>
      </c>
      <c r="S192" s="5">
        <v>338213588</v>
      </c>
      <c r="T192" s="8">
        <v>9706010821200100</v>
      </c>
      <c r="U192" s="5" t="s">
        <v>32</v>
      </c>
      <c r="V192" s="4"/>
      <c r="W192" s="30" t="s">
        <v>8985</v>
      </c>
      <c r="X192" s="32">
        <v>6612</v>
      </c>
      <c r="Y192" s="25"/>
      <c r="Z192"/>
      <c r="AD192">
        <v>348</v>
      </c>
      <c r="AE192">
        <v>9350021532</v>
      </c>
    </row>
    <row r="193" spans="1:31" ht="12" customHeight="1" x14ac:dyDescent="0.25">
      <c r="A193" s="5" t="s">
        <v>21</v>
      </c>
      <c r="B193" s="5" t="s">
        <v>33</v>
      </c>
      <c r="C193" s="5" t="s">
        <v>418</v>
      </c>
      <c r="D193" s="5">
        <v>21</v>
      </c>
      <c r="E193" s="5" t="s">
        <v>441</v>
      </c>
      <c r="F193" s="5" t="s">
        <v>25</v>
      </c>
      <c r="G193" s="5" t="s">
        <v>26</v>
      </c>
      <c r="H193" s="6">
        <v>348</v>
      </c>
      <c r="I193" s="5" t="s">
        <v>27</v>
      </c>
      <c r="J193" s="5">
        <v>19001768564</v>
      </c>
      <c r="K193" s="5" t="s">
        <v>442</v>
      </c>
      <c r="L193" s="5" t="s">
        <v>29</v>
      </c>
      <c r="M193" s="5" t="s">
        <v>29</v>
      </c>
      <c r="N193" s="5" t="s">
        <v>31</v>
      </c>
      <c r="O193" s="5">
        <v>9706</v>
      </c>
      <c r="P193" s="7">
        <v>44409.834305555552</v>
      </c>
      <c r="Q193" s="7">
        <v>44409.575196759259</v>
      </c>
      <c r="R193" s="5">
        <v>825481</v>
      </c>
      <c r="S193" s="5">
        <v>338213588</v>
      </c>
      <c r="T193" s="8">
        <v>9706010821200100</v>
      </c>
      <c r="U193" s="5" t="s">
        <v>32</v>
      </c>
      <c r="V193" s="4"/>
      <c r="W193" s="30" t="s">
        <v>8985</v>
      </c>
      <c r="X193" s="32">
        <v>6612</v>
      </c>
      <c r="Y193" s="25"/>
      <c r="Z193"/>
      <c r="AD193">
        <v>348</v>
      </c>
      <c r="AE193">
        <v>9350021532</v>
      </c>
    </row>
    <row r="194" spans="1:31" ht="12" customHeight="1" x14ac:dyDescent="0.25">
      <c r="A194" s="5" t="s">
        <v>21</v>
      </c>
      <c r="B194" s="5" t="s">
        <v>329</v>
      </c>
      <c r="C194" s="5" t="s">
        <v>418</v>
      </c>
      <c r="D194" s="5">
        <v>24</v>
      </c>
      <c r="E194" s="5" t="s">
        <v>443</v>
      </c>
      <c r="F194" s="5" t="s">
        <v>25</v>
      </c>
      <c r="G194" s="5" t="s">
        <v>26</v>
      </c>
      <c r="H194" s="6">
        <v>348</v>
      </c>
      <c r="I194" s="5" t="s">
        <v>27</v>
      </c>
      <c r="J194" s="5">
        <v>19001768565</v>
      </c>
      <c r="K194" s="5" t="s">
        <v>444</v>
      </c>
      <c r="L194" s="5" t="s">
        <v>29</v>
      </c>
      <c r="M194" s="5" t="s">
        <v>30</v>
      </c>
      <c r="N194" s="5" t="s">
        <v>31</v>
      </c>
      <c r="O194" s="5">
        <v>9752</v>
      </c>
      <c r="P194" s="7">
        <v>44409.83488425926</v>
      </c>
      <c r="Q194" s="7">
        <v>44409.584189814814</v>
      </c>
      <c r="R194" s="5">
        <v>735738</v>
      </c>
      <c r="S194" s="5">
        <v>338214641</v>
      </c>
      <c r="T194" s="8">
        <v>9752010821195950</v>
      </c>
      <c r="U194" s="5" t="s">
        <v>32</v>
      </c>
      <c r="V194" s="4"/>
      <c r="W194" s="27" t="s">
        <v>8980</v>
      </c>
      <c r="X194" s="32">
        <v>96967</v>
      </c>
      <c r="Y194" s="25" t="e">
        <f>VLOOKUP(AERO!T194,Buzon!C:C,1,FALSE)</f>
        <v>#N/A</v>
      </c>
      <c r="Z194"/>
      <c r="AD194">
        <v>348</v>
      </c>
      <c r="AE194">
        <v>9270083</v>
      </c>
    </row>
    <row r="195" spans="1:31" ht="12" customHeight="1" x14ac:dyDescent="0.25">
      <c r="A195" s="5" t="s">
        <v>21</v>
      </c>
      <c r="B195" s="5" t="s">
        <v>329</v>
      </c>
      <c r="C195" s="5" t="s">
        <v>418</v>
      </c>
      <c r="D195" s="5">
        <v>14</v>
      </c>
      <c r="E195" s="5" t="s">
        <v>445</v>
      </c>
      <c r="F195" s="5" t="s">
        <v>25</v>
      </c>
      <c r="G195" s="5" t="s">
        <v>26</v>
      </c>
      <c r="H195" s="6">
        <v>348</v>
      </c>
      <c r="I195" s="5" t="s">
        <v>27</v>
      </c>
      <c r="J195" s="5">
        <v>19001768567</v>
      </c>
      <c r="K195" s="5" t="s">
        <v>446</v>
      </c>
      <c r="L195" s="5" t="s">
        <v>29</v>
      </c>
      <c r="M195" s="5" t="s">
        <v>30</v>
      </c>
      <c r="N195" s="5" t="s">
        <v>31</v>
      </c>
      <c r="O195" s="5">
        <v>9752</v>
      </c>
      <c r="P195" s="7">
        <v>44409.835925925923</v>
      </c>
      <c r="Q195" s="7">
        <v>44409.584189814814</v>
      </c>
      <c r="R195" s="5">
        <v>33654</v>
      </c>
      <c r="S195" s="5">
        <v>338216353</v>
      </c>
      <c r="T195" s="8">
        <v>9752010821200120</v>
      </c>
      <c r="U195" s="5" t="s">
        <v>32</v>
      </c>
      <c r="V195" s="4"/>
      <c r="W195" s="27" t="s">
        <v>8980</v>
      </c>
      <c r="X195" s="32">
        <v>96967</v>
      </c>
      <c r="Y195" s="25" t="e">
        <f>VLOOKUP(AERO!T195,Buzon!C:C,1,FALSE)</f>
        <v>#N/A</v>
      </c>
      <c r="Z195"/>
      <c r="AD195">
        <v>348</v>
      </c>
      <c r="AE195">
        <v>9270083</v>
      </c>
    </row>
    <row r="196" spans="1:31" ht="12" customHeight="1" x14ac:dyDescent="0.25">
      <c r="A196" s="5" t="s">
        <v>21</v>
      </c>
      <c r="B196" s="5" t="s">
        <v>33</v>
      </c>
      <c r="C196" s="5" t="s">
        <v>418</v>
      </c>
      <c r="D196" s="5">
        <v>27</v>
      </c>
      <c r="E196" s="5" t="s">
        <v>447</v>
      </c>
      <c r="F196" s="5" t="s">
        <v>25</v>
      </c>
      <c r="G196" s="5" t="s">
        <v>26</v>
      </c>
      <c r="H196" s="6">
        <v>348</v>
      </c>
      <c r="I196" s="5" t="s">
        <v>27</v>
      </c>
      <c r="J196" s="5">
        <v>19001768568</v>
      </c>
      <c r="K196" s="5" t="s">
        <v>448</v>
      </c>
      <c r="L196" s="5" t="s">
        <v>29</v>
      </c>
      <c r="M196" s="5" t="s">
        <v>29</v>
      </c>
      <c r="N196" s="5" t="s">
        <v>31</v>
      </c>
      <c r="O196" s="5">
        <v>9706</v>
      </c>
      <c r="P196" s="7">
        <v>44409.836678240739</v>
      </c>
      <c r="Q196" s="7">
        <v>44409.575196759259</v>
      </c>
      <c r="R196" s="5">
        <v>44369</v>
      </c>
      <c r="S196" s="5">
        <v>338217525</v>
      </c>
      <c r="T196" s="8">
        <v>9706010821200420</v>
      </c>
      <c r="U196" s="5" t="s">
        <v>32</v>
      </c>
      <c r="V196" s="4"/>
      <c r="W196" s="27" t="s">
        <v>8980</v>
      </c>
      <c r="X196" s="32">
        <v>96967</v>
      </c>
      <c r="Y196" s="25" t="e">
        <f>VLOOKUP(AERO!T196,Buzon!C:C,1,FALSE)</f>
        <v>#N/A</v>
      </c>
      <c r="Z196"/>
      <c r="AD196">
        <v>348</v>
      </c>
      <c r="AE196">
        <v>9270083</v>
      </c>
    </row>
    <row r="197" spans="1:31" ht="12" customHeight="1" x14ac:dyDescent="0.25">
      <c r="A197" s="5" t="s">
        <v>21</v>
      </c>
      <c r="B197" s="5" t="s">
        <v>33</v>
      </c>
      <c r="C197" s="4"/>
      <c r="D197" s="4"/>
      <c r="E197" s="5" t="s">
        <v>447</v>
      </c>
      <c r="F197" s="5" t="s">
        <v>25</v>
      </c>
      <c r="G197" s="5" t="s">
        <v>26</v>
      </c>
      <c r="H197" s="6">
        <v>278</v>
      </c>
      <c r="I197" s="5" t="s">
        <v>167</v>
      </c>
      <c r="J197" s="5">
        <v>19001768569</v>
      </c>
      <c r="K197" s="5" t="s">
        <v>449</v>
      </c>
      <c r="L197" s="5" t="s">
        <v>29</v>
      </c>
      <c r="M197" s="5" t="s">
        <v>31</v>
      </c>
      <c r="N197" s="5" t="s">
        <v>29</v>
      </c>
      <c r="O197" s="5">
        <v>9706</v>
      </c>
      <c r="P197" s="7">
        <v>44409.836678240739</v>
      </c>
      <c r="Q197" s="7">
        <v>44409.575196759259</v>
      </c>
      <c r="R197" s="5">
        <v>44369</v>
      </c>
      <c r="S197" s="5">
        <v>338217525</v>
      </c>
      <c r="T197" s="8">
        <v>9706010821200420</v>
      </c>
      <c r="U197" s="5" t="s">
        <v>32</v>
      </c>
      <c r="V197" s="4"/>
      <c r="W197" s="27" t="s">
        <v>8980</v>
      </c>
      <c r="X197" s="32">
        <v>96967</v>
      </c>
      <c r="Y197" s="25" t="e">
        <f>VLOOKUP(AERO!T197,Buzon!C:C,1,FALSE)</f>
        <v>#N/A</v>
      </c>
      <c r="Z197"/>
      <c r="AD197">
        <v>278</v>
      </c>
      <c r="AE197">
        <v>9270083</v>
      </c>
    </row>
    <row r="198" spans="1:31" ht="12" customHeight="1" x14ac:dyDescent="0.25">
      <c r="A198" s="5" t="s">
        <v>21</v>
      </c>
      <c r="B198" s="5" t="s">
        <v>33</v>
      </c>
      <c r="C198" s="5" t="s">
        <v>418</v>
      </c>
      <c r="D198" s="5">
        <v>28</v>
      </c>
      <c r="E198" s="5" t="s">
        <v>450</v>
      </c>
      <c r="F198" s="5" t="s">
        <v>25</v>
      </c>
      <c r="G198" s="5" t="s">
        <v>26</v>
      </c>
      <c r="H198" s="6">
        <v>348</v>
      </c>
      <c r="I198" s="5" t="s">
        <v>27</v>
      </c>
      <c r="J198" s="5">
        <v>19001768570</v>
      </c>
      <c r="K198" s="5" t="s">
        <v>451</v>
      </c>
      <c r="L198" s="5" t="s">
        <v>29</v>
      </c>
      <c r="M198" s="5" t="s">
        <v>29</v>
      </c>
      <c r="N198" s="5" t="s">
        <v>31</v>
      </c>
      <c r="O198" s="5">
        <v>9706</v>
      </c>
      <c r="P198" s="7">
        <v>44409.836678240739</v>
      </c>
      <c r="Q198" s="7">
        <v>44409.575196759259</v>
      </c>
      <c r="R198" s="5">
        <v>44369</v>
      </c>
      <c r="S198" s="5">
        <v>338217525</v>
      </c>
      <c r="T198" s="8">
        <v>9706010821200420</v>
      </c>
      <c r="U198" s="5" t="s">
        <v>32</v>
      </c>
      <c r="V198" s="4"/>
      <c r="W198" s="27" t="s">
        <v>8980</v>
      </c>
      <c r="X198" s="32">
        <v>96967</v>
      </c>
      <c r="Y198" s="25" t="e">
        <f>VLOOKUP(AERO!T198,Buzon!C:C,1,FALSE)</f>
        <v>#N/A</v>
      </c>
      <c r="Z198"/>
      <c r="AD198">
        <v>348</v>
      </c>
      <c r="AE198">
        <v>9270083</v>
      </c>
    </row>
    <row r="199" spans="1:31" ht="12" customHeight="1" x14ac:dyDescent="0.25">
      <c r="A199" s="5" t="s">
        <v>21</v>
      </c>
      <c r="B199" s="5" t="s">
        <v>33</v>
      </c>
      <c r="C199" s="4"/>
      <c r="D199" s="4"/>
      <c r="E199" s="5" t="s">
        <v>450</v>
      </c>
      <c r="F199" s="5" t="s">
        <v>25</v>
      </c>
      <c r="G199" s="5" t="s">
        <v>26</v>
      </c>
      <c r="H199" s="6">
        <v>278</v>
      </c>
      <c r="I199" s="5" t="s">
        <v>167</v>
      </c>
      <c r="J199" s="5">
        <v>19001768571</v>
      </c>
      <c r="K199" s="5" t="s">
        <v>452</v>
      </c>
      <c r="L199" s="5" t="s">
        <v>29</v>
      </c>
      <c r="M199" s="5" t="s">
        <v>31</v>
      </c>
      <c r="N199" s="5" t="s">
        <v>29</v>
      </c>
      <c r="O199" s="5">
        <v>9706</v>
      </c>
      <c r="P199" s="7">
        <v>44409.836678240739</v>
      </c>
      <c r="Q199" s="7">
        <v>44409.575196759259</v>
      </c>
      <c r="R199" s="5">
        <v>44369</v>
      </c>
      <c r="S199" s="5">
        <v>338217525</v>
      </c>
      <c r="T199" s="8">
        <v>9706010821200420</v>
      </c>
      <c r="U199" s="5" t="s">
        <v>32</v>
      </c>
      <c r="V199" s="4"/>
      <c r="W199" s="27" t="s">
        <v>8980</v>
      </c>
      <c r="X199" s="32">
        <v>96967</v>
      </c>
      <c r="Y199" s="25" t="e">
        <f>VLOOKUP(AERO!T199,Buzon!C:C,1,FALSE)</f>
        <v>#N/A</v>
      </c>
      <c r="Z199"/>
      <c r="AD199">
        <v>278</v>
      </c>
      <c r="AE199">
        <v>9270083</v>
      </c>
    </row>
    <row r="200" spans="1:31" ht="12" customHeight="1" x14ac:dyDescent="0.25">
      <c r="A200" s="5" t="s">
        <v>21</v>
      </c>
      <c r="B200" s="5" t="s">
        <v>329</v>
      </c>
      <c r="C200" s="5" t="s">
        <v>418</v>
      </c>
      <c r="D200" s="5">
        <v>9</v>
      </c>
      <c r="E200" s="5" t="s">
        <v>453</v>
      </c>
      <c r="F200" s="5" t="s">
        <v>25</v>
      </c>
      <c r="G200" s="5" t="s">
        <v>26</v>
      </c>
      <c r="H200" s="6">
        <v>348</v>
      </c>
      <c r="I200" s="5" t="s">
        <v>27</v>
      </c>
      <c r="J200" s="5">
        <v>19001768572</v>
      </c>
      <c r="K200" s="5" t="s">
        <v>454</v>
      </c>
      <c r="L200" s="5" t="s">
        <v>29</v>
      </c>
      <c r="M200" s="5" t="s">
        <v>30</v>
      </c>
      <c r="N200" s="5" t="s">
        <v>31</v>
      </c>
      <c r="O200" s="5">
        <v>9752</v>
      </c>
      <c r="P200" s="7">
        <v>44409.836967592593</v>
      </c>
      <c r="Q200" s="7">
        <v>44409.584189814814</v>
      </c>
      <c r="R200" s="5">
        <v>15254</v>
      </c>
      <c r="S200" s="5">
        <v>338217957</v>
      </c>
      <c r="T200" s="8">
        <v>9752010821200250</v>
      </c>
      <c r="U200" s="5" t="s">
        <v>32</v>
      </c>
      <c r="V200" s="4"/>
      <c r="W200" s="27" t="s">
        <v>8980</v>
      </c>
      <c r="X200" s="32">
        <v>96967</v>
      </c>
      <c r="Y200" s="25" t="e">
        <f>VLOOKUP(AERO!T200,Buzon!C:C,1,FALSE)</f>
        <v>#N/A</v>
      </c>
      <c r="Z200"/>
      <c r="AD200">
        <v>348</v>
      </c>
      <c r="AE200">
        <v>9270083</v>
      </c>
    </row>
    <row r="201" spans="1:31" ht="12" customHeight="1" x14ac:dyDescent="0.25">
      <c r="A201" s="5" t="s">
        <v>21</v>
      </c>
      <c r="B201" s="5" t="s">
        <v>329</v>
      </c>
      <c r="C201" s="5" t="s">
        <v>418</v>
      </c>
      <c r="D201" s="5">
        <v>10</v>
      </c>
      <c r="E201" s="5" t="s">
        <v>455</v>
      </c>
      <c r="F201" s="5" t="s">
        <v>25</v>
      </c>
      <c r="G201" s="5" t="s">
        <v>26</v>
      </c>
      <c r="H201" s="6">
        <v>348</v>
      </c>
      <c r="I201" s="5" t="s">
        <v>27</v>
      </c>
      <c r="J201" s="5">
        <v>19001768573</v>
      </c>
      <c r="K201" s="5" t="s">
        <v>456</v>
      </c>
      <c r="L201" s="5" t="s">
        <v>29</v>
      </c>
      <c r="M201" s="5" t="s">
        <v>30</v>
      </c>
      <c r="N201" s="5" t="s">
        <v>31</v>
      </c>
      <c r="O201" s="5">
        <v>9752</v>
      </c>
      <c r="P201" s="7">
        <v>44409.836967592593</v>
      </c>
      <c r="Q201" s="7">
        <v>44409.584189814814</v>
      </c>
      <c r="R201" s="5">
        <v>15254</v>
      </c>
      <c r="S201" s="5">
        <v>338217957</v>
      </c>
      <c r="T201" s="8">
        <v>9752010821200250</v>
      </c>
      <c r="U201" s="5" t="s">
        <v>32</v>
      </c>
      <c r="V201" s="4"/>
      <c r="W201" s="27" t="s">
        <v>8980</v>
      </c>
      <c r="X201" s="32">
        <v>96967</v>
      </c>
      <c r="Y201" s="25" t="e">
        <f>VLOOKUP(AERO!T201,Buzon!C:C,1,FALSE)</f>
        <v>#N/A</v>
      </c>
      <c r="Z201"/>
      <c r="AD201">
        <v>348</v>
      </c>
      <c r="AE201">
        <v>9270083</v>
      </c>
    </row>
    <row r="202" spans="1:31" ht="12" customHeight="1" x14ac:dyDescent="0.25">
      <c r="A202" s="5" t="s">
        <v>21</v>
      </c>
      <c r="B202" s="5" t="s">
        <v>329</v>
      </c>
      <c r="C202" s="5" t="s">
        <v>418</v>
      </c>
      <c r="D202" s="5">
        <v>11</v>
      </c>
      <c r="E202" s="5" t="s">
        <v>457</v>
      </c>
      <c r="F202" s="5" t="s">
        <v>25</v>
      </c>
      <c r="G202" s="5" t="s">
        <v>26</v>
      </c>
      <c r="H202" s="6">
        <v>348</v>
      </c>
      <c r="I202" s="5" t="s">
        <v>27</v>
      </c>
      <c r="J202" s="5">
        <v>19001768574</v>
      </c>
      <c r="K202" s="5" t="s">
        <v>458</v>
      </c>
      <c r="L202" s="5" t="s">
        <v>29</v>
      </c>
      <c r="M202" s="5" t="s">
        <v>30</v>
      </c>
      <c r="N202" s="5" t="s">
        <v>31</v>
      </c>
      <c r="O202" s="5">
        <v>9752</v>
      </c>
      <c r="P202" s="7">
        <v>44409.836967592593</v>
      </c>
      <c r="Q202" s="7">
        <v>44409.584189814814</v>
      </c>
      <c r="R202" s="5">
        <v>15254</v>
      </c>
      <c r="S202" s="5">
        <v>338217957</v>
      </c>
      <c r="T202" s="8">
        <v>9752010821200250</v>
      </c>
      <c r="U202" s="5" t="s">
        <v>32</v>
      </c>
      <c r="V202" s="4"/>
      <c r="W202" s="27" t="s">
        <v>8980</v>
      </c>
      <c r="X202" s="32">
        <v>96967</v>
      </c>
      <c r="Y202" s="25" t="e">
        <f>VLOOKUP(AERO!T202,Buzon!C:C,1,FALSE)</f>
        <v>#N/A</v>
      </c>
      <c r="Z202"/>
      <c r="AD202">
        <v>348</v>
      </c>
      <c r="AE202">
        <v>9270083</v>
      </c>
    </row>
    <row r="203" spans="1:31" ht="12" customHeight="1" x14ac:dyDescent="0.25">
      <c r="A203" s="5" t="s">
        <v>21</v>
      </c>
      <c r="B203" s="5" t="s">
        <v>329</v>
      </c>
      <c r="C203" s="5" t="s">
        <v>418</v>
      </c>
      <c r="D203" s="5">
        <v>33</v>
      </c>
      <c r="E203" s="5" t="s">
        <v>459</v>
      </c>
      <c r="F203" s="5" t="s">
        <v>25</v>
      </c>
      <c r="G203" s="5" t="s">
        <v>26</v>
      </c>
      <c r="H203" s="6">
        <v>348</v>
      </c>
      <c r="I203" s="5" t="s">
        <v>27</v>
      </c>
      <c r="J203" s="5">
        <v>19001768577</v>
      </c>
      <c r="K203" s="5" t="s">
        <v>460</v>
      </c>
      <c r="L203" s="5" t="s">
        <v>29</v>
      </c>
      <c r="M203" s="5" t="s">
        <v>30</v>
      </c>
      <c r="N203" s="5" t="s">
        <v>31</v>
      </c>
      <c r="O203" s="5">
        <v>9752</v>
      </c>
      <c r="P203" s="7">
        <v>44409.839386574073</v>
      </c>
      <c r="Q203" s="7">
        <v>44409.584189814814</v>
      </c>
      <c r="R203" s="5">
        <v>83549</v>
      </c>
      <c r="S203" s="5">
        <v>338221301</v>
      </c>
      <c r="T203" s="8">
        <v>9752010821200550</v>
      </c>
      <c r="U203" s="5" t="s">
        <v>32</v>
      </c>
      <c r="V203" s="4"/>
      <c r="W203" s="27" t="s">
        <v>8980</v>
      </c>
      <c r="X203" s="32">
        <v>96967</v>
      </c>
      <c r="Y203" s="25" t="e">
        <f>VLOOKUP(AERO!T203,Buzon!C:C,1,FALSE)</f>
        <v>#N/A</v>
      </c>
      <c r="Z203"/>
      <c r="AD203">
        <v>348</v>
      </c>
      <c r="AE203">
        <v>9270083</v>
      </c>
    </row>
    <row r="204" spans="1:31" ht="12" customHeight="1" x14ac:dyDescent="0.25">
      <c r="A204" s="5" t="s">
        <v>21</v>
      </c>
      <c r="B204" s="5" t="s">
        <v>329</v>
      </c>
      <c r="C204" s="5" t="s">
        <v>418</v>
      </c>
      <c r="D204" s="5">
        <v>34</v>
      </c>
      <c r="E204" s="5" t="s">
        <v>461</v>
      </c>
      <c r="F204" s="5" t="s">
        <v>25</v>
      </c>
      <c r="G204" s="5" t="s">
        <v>26</v>
      </c>
      <c r="H204" s="6">
        <v>348</v>
      </c>
      <c r="I204" s="5" t="s">
        <v>27</v>
      </c>
      <c r="J204" s="5">
        <v>19001768578</v>
      </c>
      <c r="K204" s="5" t="s">
        <v>462</v>
      </c>
      <c r="L204" s="5" t="s">
        <v>29</v>
      </c>
      <c r="M204" s="5" t="s">
        <v>30</v>
      </c>
      <c r="N204" s="5" t="s">
        <v>31</v>
      </c>
      <c r="O204" s="5">
        <v>9752</v>
      </c>
      <c r="P204" s="7">
        <v>44409.839386574073</v>
      </c>
      <c r="Q204" s="7">
        <v>44409.584189814814</v>
      </c>
      <c r="R204" s="5">
        <v>83549</v>
      </c>
      <c r="S204" s="5">
        <v>338221301</v>
      </c>
      <c r="T204" s="8">
        <v>9752010821200550</v>
      </c>
      <c r="U204" s="5" t="s">
        <v>32</v>
      </c>
      <c r="V204" s="4"/>
      <c r="W204" s="27" t="s">
        <v>8980</v>
      </c>
      <c r="X204" s="32">
        <v>96967</v>
      </c>
      <c r="Y204" s="25" t="e">
        <f>VLOOKUP(AERO!T204,Buzon!C:C,1,FALSE)</f>
        <v>#N/A</v>
      </c>
      <c r="Z204"/>
      <c r="AD204">
        <v>348</v>
      </c>
      <c r="AE204">
        <v>9270083</v>
      </c>
    </row>
    <row r="205" spans="1:31" ht="12" customHeight="1" x14ac:dyDescent="0.25">
      <c r="A205" s="5" t="s">
        <v>21</v>
      </c>
      <c r="B205" s="5" t="s">
        <v>329</v>
      </c>
      <c r="C205" s="5" t="s">
        <v>418</v>
      </c>
      <c r="D205" s="5">
        <v>30</v>
      </c>
      <c r="E205" s="5" t="s">
        <v>463</v>
      </c>
      <c r="F205" s="5" t="s">
        <v>25</v>
      </c>
      <c r="G205" s="5" t="s">
        <v>26</v>
      </c>
      <c r="H205" s="6">
        <v>348</v>
      </c>
      <c r="I205" s="5" t="s">
        <v>27</v>
      </c>
      <c r="J205" s="5">
        <v>19001768579</v>
      </c>
      <c r="K205" s="5" t="s">
        <v>464</v>
      </c>
      <c r="L205" s="5" t="s">
        <v>29</v>
      </c>
      <c r="M205" s="5" t="s">
        <v>30</v>
      </c>
      <c r="N205" s="5" t="s">
        <v>49</v>
      </c>
      <c r="O205" s="5">
        <v>9752</v>
      </c>
      <c r="P205" s="7">
        <v>44409.840520833335</v>
      </c>
      <c r="Q205" s="7">
        <v>44409.584189814814</v>
      </c>
      <c r="R205" s="5">
        <v>3646</v>
      </c>
      <c r="S205" s="5">
        <v>338222773</v>
      </c>
      <c r="T205" s="8">
        <v>9752010821200720</v>
      </c>
      <c r="U205" s="5" t="s">
        <v>32</v>
      </c>
      <c r="V205" s="4"/>
      <c r="W205" s="27" t="s">
        <v>8980</v>
      </c>
      <c r="X205" s="32">
        <v>96967</v>
      </c>
      <c r="Y205" s="25" t="e">
        <f>VLOOKUP(AERO!T205,Buzon!C:C,1,FALSE)</f>
        <v>#N/A</v>
      </c>
      <c r="Z205"/>
      <c r="AD205">
        <v>348</v>
      </c>
      <c r="AE205">
        <v>9270083</v>
      </c>
    </row>
    <row r="206" spans="1:31" ht="12" customHeight="1" x14ac:dyDescent="0.25">
      <c r="A206" s="5" t="s">
        <v>21</v>
      </c>
      <c r="B206" s="5" t="s">
        <v>33</v>
      </c>
      <c r="C206" s="5" t="s">
        <v>418</v>
      </c>
      <c r="D206" s="5">
        <v>25</v>
      </c>
      <c r="E206" s="5" t="s">
        <v>465</v>
      </c>
      <c r="F206" s="5" t="s">
        <v>71</v>
      </c>
      <c r="G206" s="5" t="s">
        <v>26</v>
      </c>
      <c r="H206" s="6">
        <v>174</v>
      </c>
      <c r="I206" s="5" t="s">
        <v>27</v>
      </c>
      <c r="J206" s="5">
        <v>19001768581</v>
      </c>
      <c r="K206" s="5" t="s">
        <v>466</v>
      </c>
      <c r="L206" s="5" t="s">
        <v>29</v>
      </c>
      <c r="M206" s="5" t="s">
        <v>29</v>
      </c>
      <c r="N206" s="5" t="s">
        <v>31</v>
      </c>
      <c r="O206" s="5">
        <v>9706</v>
      </c>
      <c r="P206" s="7">
        <v>44409.842835648145</v>
      </c>
      <c r="Q206" s="7">
        <v>44409.575196759259</v>
      </c>
      <c r="R206" s="5" t="s">
        <v>467</v>
      </c>
      <c r="S206" s="5">
        <v>338226020</v>
      </c>
      <c r="T206" s="8">
        <v>9706010821201250</v>
      </c>
      <c r="U206" s="5" t="s">
        <v>32</v>
      </c>
      <c r="V206" s="4"/>
      <c r="W206" s="27" t="s">
        <v>8980</v>
      </c>
      <c r="X206" s="32">
        <v>96967</v>
      </c>
      <c r="Y206" s="25" t="e">
        <f>VLOOKUP(AERO!T206,Buzon!C:C,1,FALSE)</f>
        <v>#N/A</v>
      </c>
      <c r="Z206"/>
      <c r="AD206">
        <v>174</v>
      </c>
      <c r="AE206">
        <v>9270083</v>
      </c>
    </row>
    <row r="207" spans="1:31" ht="12" customHeight="1" x14ac:dyDescent="0.25">
      <c r="A207" s="5" t="s">
        <v>21</v>
      </c>
      <c r="B207" s="5" t="s">
        <v>33</v>
      </c>
      <c r="C207" s="5" t="s">
        <v>468</v>
      </c>
      <c r="D207" s="5">
        <v>25</v>
      </c>
      <c r="E207" s="5" t="s">
        <v>465</v>
      </c>
      <c r="F207" s="5" t="s">
        <v>71</v>
      </c>
      <c r="G207" s="5" t="s">
        <v>26</v>
      </c>
      <c r="H207" s="6">
        <v>174</v>
      </c>
      <c r="I207" s="5" t="s">
        <v>27</v>
      </c>
      <c r="J207" s="5">
        <v>19001768582</v>
      </c>
      <c r="K207" s="5" t="s">
        <v>469</v>
      </c>
      <c r="L207" s="5" t="s">
        <v>29</v>
      </c>
      <c r="M207" s="5" t="s">
        <v>31</v>
      </c>
      <c r="N207" s="5" t="s">
        <v>29</v>
      </c>
      <c r="O207" s="5">
        <v>9706</v>
      </c>
      <c r="P207" s="7">
        <v>44409.842835648145</v>
      </c>
      <c r="Q207" s="7">
        <v>44409.575196759259</v>
      </c>
      <c r="R207" s="5" t="s">
        <v>467</v>
      </c>
      <c r="S207" s="5">
        <v>338226020</v>
      </c>
      <c r="T207" s="8">
        <v>9706010821201250</v>
      </c>
      <c r="U207" s="5" t="s">
        <v>32</v>
      </c>
      <c r="V207" s="4"/>
      <c r="W207" s="27" t="s">
        <v>8980</v>
      </c>
      <c r="X207" s="32">
        <v>96967</v>
      </c>
      <c r="Y207" s="25" t="e">
        <f>VLOOKUP(AERO!T207,Buzon!C:C,1,FALSE)</f>
        <v>#N/A</v>
      </c>
      <c r="Z207"/>
      <c r="AD207">
        <v>174</v>
      </c>
      <c r="AE207">
        <v>9270083</v>
      </c>
    </row>
    <row r="208" spans="1:31" ht="12" customHeight="1" x14ac:dyDescent="0.25">
      <c r="A208" s="5" t="s">
        <v>21</v>
      </c>
      <c r="B208" s="5" t="s">
        <v>33</v>
      </c>
      <c r="C208" s="5" t="s">
        <v>418</v>
      </c>
      <c r="D208" s="5">
        <v>26</v>
      </c>
      <c r="E208" s="5" t="s">
        <v>470</v>
      </c>
      <c r="F208" s="5" t="s">
        <v>71</v>
      </c>
      <c r="G208" s="5" t="s">
        <v>26</v>
      </c>
      <c r="H208" s="6">
        <v>174</v>
      </c>
      <c r="I208" s="5" t="s">
        <v>27</v>
      </c>
      <c r="J208" s="5">
        <v>19001768583</v>
      </c>
      <c r="K208" s="5" t="s">
        <v>471</v>
      </c>
      <c r="L208" s="5" t="s">
        <v>29</v>
      </c>
      <c r="M208" s="5" t="s">
        <v>29</v>
      </c>
      <c r="N208" s="5" t="s">
        <v>31</v>
      </c>
      <c r="O208" s="5">
        <v>9706</v>
      </c>
      <c r="P208" s="7">
        <v>44409.842835648145</v>
      </c>
      <c r="Q208" s="7">
        <v>44409.575196759259</v>
      </c>
      <c r="R208" s="5" t="s">
        <v>467</v>
      </c>
      <c r="S208" s="5">
        <v>338226020</v>
      </c>
      <c r="T208" s="8">
        <v>9706010821201250</v>
      </c>
      <c r="U208" s="5" t="s">
        <v>32</v>
      </c>
      <c r="V208" s="4"/>
      <c r="W208" s="27" t="s">
        <v>8980</v>
      </c>
      <c r="X208" s="32">
        <v>96967</v>
      </c>
      <c r="Y208" s="25" t="e">
        <f>VLOOKUP(AERO!T208,Buzon!C:C,1,FALSE)</f>
        <v>#N/A</v>
      </c>
      <c r="Z208"/>
      <c r="AD208">
        <v>174</v>
      </c>
      <c r="AE208">
        <v>9270083</v>
      </c>
    </row>
    <row r="209" spans="1:31" ht="12" customHeight="1" x14ac:dyDescent="0.25">
      <c r="A209" s="5" t="s">
        <v>21</v>
      </c>
      <c r="B209" s="5" t="s">
        <v>33</v>
      </c>
      <c r="C209" s="5" t="s">
        <v>468</v>
      </c>
      <c r="D209" s="5">
        <v>26</v>
      </c>
      <c r="E209" s="5" t="s">
        <v>470</v>
      </c>
      <c r="F209" s="5" t="s">
        <v>71</v>
      </c>
      <c r="G209" s="5" t="s">
        <v>26</v>
      </c>
      <c r="H209" s="6">
        <v>174</v>
      </c>
      <c r="I209" s="5" t="s">
        <v>27</v>
      </c>
      <c r="J209" s="5">
        <v>19001768584</v>
      </c>
      <c r="K209" s="5" t="s">
        <v>472</v>
      </c>
      <c r="L209" s="5" t="s">
        <v>29</v>
      </c>
      <c r="M209" s="5" t="s">
        <v>31</v>
      </c>
      <c r="N209" s="5" t="s">
        <v>29</v>
      </c>
      <c r="O209" s="5">
        <v>9706</v>
      </c>
      <c r="P209" s="7">
        <v>44409.842835648145</v>
      </c>
      <c r="Q209" s="7">
        <v>44409.575196759259</v>
      </c>
      <c r="R209" s="5" t="s">
        <v>467</v>
      </c>
      <c r="S209" s="5">
        <v>338226020</v>
      </c>
      <c r="T209" s="8">
        <v>9706010821201250</v>
      </c>
      <c r="U209" s="5" t="s">
        <v>32</v>
      </c>
      <c r="V209" s="4"/>
      <c r="W209" s="27" t="s">
        <v>8980</v>
      </c>
      <c r="X209" s="32">
        <v>96967</v>
      </c>
      <c r="Y209" s="25" t="e">
        <f>VLOOKUP(AERO!T209,Buzon!C:C,1,FALSE)</f>
        <v>#N/A</v>
      </c>
      <c r="Z209"/>
      <c r="AD209">
        <v>174</v>
      </c>
      <c r="AE209">
        <v>9270083</v>
      </c>
    </row>
    <row r="210" spans="1:31" ht="12" customHeight="1" x14ac:dyDescent="0.25">
      <c r="A210" s="5" t="s">
        <v>21</v>
      </c>
      <c r="B210" s="5" t="s">
        <v>329</v>
      </c>
      <c r="C210" s="5" t="s">
        <v>473</v>
      </c>
      <c r="D210" s="5">
        <v>11</v>
      </c>
      <c r="E210" s="5" t="s">
        <v>474</v>
      </c>
      <c r="F210" s="5" t="s">
        <v>25</v>
      </c>
      <c r="G210" s="5" t="s">
        <v>26</v>
      </c>
      <c r="H210" s="6">
        <v>348</v>
      </c>
      <c r="I210" s="5" t="s">
        <v>27</v>
      </c>
      <c r="J210" s="5">
        <v>19001768590</v>
      </c>
      <c r="K210" s="5" t="s">
        <v>475</v>
      </c>
      <c r="L210" s="5" t="s">
        <v>29</v>
      </c>
      <c r="M210" s="5" t="s">
        <v>30</v>
      </c>
      <c r="N210" s="5" t="s">
        <v>31</v>
      </c>
      <c r="O210" s="5">
        <v>9752</v>
      </c>
      <c r="P210" s="7">
        <v>44409.84684027778</v>
      </c>
      <c r="Q210" s="7">
        <v>44409.584189814814</v>
      </c>
      <c r="R210" s="5">
        <v>31014</v>
      </c>
      <c r="S210" s="5">
        <v>338231085</v>
      </c>
      <c r="T210" s="8">
        <v>9752010821201840</v>
      </c>
      <c r="U210" s="5" t="s">
        <v>32</v>
      </c>
      <c r="V210" s="4"/>
      <c r="W210" s="27" t="s">
        <v>8980</v>
      </c>
      <c r="X210" s="32">
        <v>96967</v>
      </c>
      <c r="Y210" s="25" t="e">
        <f>VLOOKUP(AERO!T210,Buzon!C:C,1,FALSE)</f>
        <v>#N/A</v>
      </c>
      <c r="Z210"/>
      <c r="AD210">
        <v>348</v>
      </c>
      <c r="AE210">
        <v>9270083</v>
      </c>
    </row>
    <row r="211" spans="1:31" ht="12" customHeight="1" x14ac:dyDescent="0.25">
      <c r="A211" s="5" t="s">
        <v>21</v>
      </c>
      <c r="B211" s="5" t="s">
        <v>329</v>
      </c>
      <c r="C211" s="5" t="s">
        <v>473</v>
      </c>
      <c r="D211" s="5">
        <v>12</v>
      </c>
      <c r="E211" s="5" t="s">
        <v>476</v>
      </c>
      <c r="F211" s="5" t="s">
        <v>25</v>
      </c>
      <c r="G211" s="5" t="s">
        <v>26</v>
      </c>
      <c r="H211" s="6">
        <v>348</v>
      </c>
      <c r="I211" s="5" t="s">
        <v>27</v>
      </c>
      <c r="J211" s="5">
        <v>19001768591</v>
      </c>
      <c r="K211" s="5" t="s">
        <v>477</v>
      </c>
      <c r="L211" s="5" t="s">
        <v>29</v>
      </c>
      <c r="M211" s="5" t="s">
        <v>30</v>
      </c>
      <c r="N211" s="5" t="s">
        <v>31</v>
      </c>
      <c r="O211" s="5">
        <v>9752</v>
      </c>
      <c r="P211" s="7">
        <v>44409.84684027778</v>
      </c>
      <c r="Q211" s="7">
        <v>44409.584189814814</v>
      </c>
      <c r="R211" s="5">
        <v>31014</v>
      </c>
      <c r="S211" s="5">
        <v>338231085</v>
      </c>
      <c r="T211" s="8">
        <v>9752010821201840</v>
      </c>
      <c r="U211" s="5" t="s">
        <v>32</v>
      </c>
      <c r="V211" s="4"/>
      <c r="W211" s="27" t="s">
        <v>8980</v>
      </c>
      <c r="X211" s="32">
        <v>96967</v>
      </c>
      <c r="Y211" s="25" t="e">
        <f>VLOOKUP(AERO!T211,Buzon!C:C,1,FALSE)</f>
        <v>#N/A</v>
      </c>
      <c r="Z211"/>
      <c r="AD211">
        <v>348</v>
      </c>
      <c r="AE211">
        <v>9270083</v>
      </c>
    </row>
    <row r="212" spans="1:31" ht="12" customHeight="1" x14ac:dyDescent="0.25">
      <c r="A212" s="5" t="s">
        <v>21</v>
      </c>
      <c r="B212" s="5" t="s">
        <v>329</v>
      </c>
      <c r="C212" s="5" t="s">
        <v>418</v>
      </c>
      <c r="D212" s="5">
        <v>20</v>
      </c>
      <c r="E212" s="5" t="s">
        <v>478</v>
      </c>
      <c r="F212" s="5" t="s">
        <v>25</v>
      </c>
      <c r="G212" s="5" t="s">
        <v>26</v>
      </c>
      <c r="H212" s="6">
        <v>348</v>
      </c>
      <c r="I212" s="5" t="s">
        <v>296</v>
      </c>
      <c r="J212" s="5">
        <v>19001768596</v>
      </c>
      <c r="K212" s="5" t="s">
        <v>479</v>
      </c>
      <c r="L212" s="5" t="s">
        <v>29</v>
      </c>
      <c r="M212" s="5" t="s">
        <v>30</v>
      </c>
      <c r="N212" s="5" t="s">
        <v>31</v>
      </c>
      <c r="O212" s="5">
        <v>9752</v>
      </c>
      <c r="P212" s="7">
        <v>44409.851215277777</v>
      </c>
      <c r="Q212" s="7">
        <v>44409.584189814814</v>
      </c>
      <c r="R212" s="5">
        <v>11501710333</v>
      </c>
      <c r="S212" s="5">
        <v>1591100073</v>
      </c>
      <c r="T212" s="8" t="s">
        <v>480</v>
      </c>
      <c r="U212" s="5" t="s">
        <v>32</v>
      </c>
      <c r="V212" s="4"/>
      <c r="Y212" s="25" t="e">
        <f>VLOOKUP(AERO!T212,Buzon!C:C,1,FALSE)</f>
        <v>#N/A</v>
      </c>
      <c r="Z212"/>
      <c r="AD212">
        <v>0</v>
      </c>
      <c r="AE212" t="e">
        <v>#N/A</v>
      </c>
    </row>
    <row r="213" spans="1:31" ht="12" customHeight="1" x14ac:dyDescent="0.25">
      <c r="A213" s="5" t="s">
        <v>21</v>
      </c>
      <c r="B213" s="5" t="s">
        <v>329</v>
      </c>
      <c r="C213" s="5" t="s">
        <v>473</v>
      </c>
      <c r="D213" s="5">
        <v>23</v>
      </c>
      <c r="E213" s="5" t="s">
        <v>481</v>
      </c>
      <c r="F213" s="5" t="s">
        <v>71</v>
      </c>
      <c r="G213" s="5" t="s">
        <v>26</v>
      </c>
      <c r="H213" s="6">
        <v>174</v>
      </c>
      <c r="I213" s="5" t="s">
        <v>27</v>
      </c>
      <c r="J213" s="5">
        <v>19001768597</v>
      </c>
      <c r="K213" s="5" t="s">
        <v>482</v>
      </c>
      <c r="L213" s="5" t="s">
        <v>29</v>
      </c>
      <c r="M213" s="5" t="s">
        <v>30</v>
      </c>
      <c r="N213" s="5" t="s">
        <v>31</v>
      </c>
      <c r="O213" s="5">
        <v>9752</v>
      </c>
      <c r="P213" s="7">
        <v>44409.852685185186</v>
      </c>
      <c r="Q213" s="7">
        <v>44409.584189814814</v>
      </c>
      <c r="R213" s="5">
        <v>938826</v>
      </c>
      <c r="S213" s="5">
        <v>338238364</v>
      </c>
      <c r="T213" s="8">
        <v>9752010821202620</v>
      </c>
      <c r="U213" s="5" t="s">
        <v>32</v>
      </c>
      <c r="V213" s="4"/>
      <c r="W213" s="27" t="s">
        <v>8980</v>
      </c>
      <c r="X213" s="32">
        <v>96967</v>
      </c>
      <c r="Y213" s="25" t="e">
        <f>VLOOKUP(AERO!T213,Buzon!C:C,1,FALSE)</f>
        <v>#N/A</v>
      </c>
      <c r="Z213"/>
      <c r="AD213">
        <v>174</v>
      </c>
      <c r="AE213">
        <v>9270083</v>
      </c>
    </row>
    <row r="214" spans="1:31" ht="12" customHeight="1" x14ac:dyDescent="0.25">
      <c r="A214" s="5" t="s">
        <v>21</v>
      </c>
      <c r="B214" s="5" t="s">
        <v>329</v>
      </c>
      <c r="C214" s="5" t="s">
        <v>473</v>
      </c>
      <c r="D214" s="5">
        <v>24</v>
      </c>
      <c r="E214" s="5" t="s">
        <v>483</v>
      </c>
      <c r="F214" s="5" t="s">
        <v>25</v>
      </c>
      <c r="G214" s="5" t="s">
        <v>26</v>
      </c>
      <c r="H214" s="6">
        <v>348</v>
      </c>
      <c r="I214" s="5" t="s">
        <v>27</v>
      </c>
      <c r="J214" s="5">
        <v>19001768598</v>
      </c>
      <c r="K214" s="5" t="s">
        <v>484</v>
      </c>
      <c r="L214" s="5" t="s">
        <v>29</v>
      </c>
      <c r="M214" s="5" t="s">
        <v>30</v>
      </c>
      <c r="N214" s="5" t="s">
        <v>31</v>
      </c>
      <c r="O214" s="5">
        <v>9752</v>
      </c>
      <c r="P214" s="7">
        <v>44409.852685185186</v>
      </c>
      <c r="Q214" s="7">
        <v>44409.584189814814</v>
      </c>
      <c r="R214" s="5">
        <v>938826</v>
      </c>
      <c r="S214" s="5">
        <v>338238364</v>
      </c>
      <c r="T214" s="8">
        <v>9752010821202620</v>
      </c>
      <c r="U214" s="5" t="s">
        <v>32</v>
      </c>
      <c r="V214" s="4"/>
      <c r="W214" s="27" t="s">
        <v>8980</v>
      </c>
      <c r="X214" s="32">
        <v>96967</v>
      </c>
      <c r="Y214" s="25" t="e">
        <f>VLOOKUP(AERO!T214,Buzon!C:C,1,FALSE)</f>
        <v>#N/A</v>
      </c>
      <c r="Z214"/>
      <c r="AD214">
        <v>348</v>
      </c>
      <c r="AE214">
        <v>9270083</v>
      </c>
    </row>
    <row r="215" spans="1:31" ht="12" customHeight="1" x14ac:dyDescent="0.25">
      <c r="A215" s="5" t="s">
        <v>21</v>
      </c>
      <c r="B215" s="5" t="s">
        <v>33</v>
      </c>
      <c r="C215" s="5" t="s">
        <v>473</v>
      </c>
      <c r="D215" s="5">
        <v>5</v>
      </c>
      <c r="E215" s="5" t="s">
        <v>485</v>
      </c>
      <c r="F215" s="5" t="s">
        <v>25</v>
      </c>
      <c r="G215" s="5" t="s">
        <v>26</v>
      </c>
      <c r="H215" s="6">
        <v>348</v>
      </c>
      <c r="I215" s="5" t="s">
        <v>27</v>
      </c>
      <c r="J215" s="5">
        <v>19001768609</v>
      </c>
      <c r="K215" s="5" t="s">
        <v>486</v>
      </c>
      <c r="L215" s="5" t="s">
        <v>29</v>
      </c>
      <c r="M215" s="5" t="s">
        <v>29</v>
      </c>
      <c r="N215" s="5" t="s">
        <v>31</v>
      </c>
      <c r="O215" s="5">
        <v>9706</v>
      </c>
      <c r="P215" s="7">
        <v>44409.855208333334</v>
      </c>
      <c r="Q215" s="7">
        <v>44409.575196759259</v>
      </c>
      <c r="R215" s="5">
        <v>33125</v>
      </c>
      <c r="S215" s="5">
        <v>338241230</v>
      </c>
      <c r="T215" s="8">
        <v>9706010821202950</v>
      </c>
      <c r="U215" s="5" t="s">
        <v>32</v>
      </c>
      <c r="V215" s="4"/>
      <c r="W215" s="27" t="s">
        <v>8980</v>
      </c>
      <c r="X215" s="32">
        <v>96967</v>
      </c>
      <c r="Y215" s="25" t="e">
        <f>VLOOKUP(AERO!T215,Buzon!C:C,1,FALSE)</f>
        <v>#N/A</v>
      </c>
      <c r="Z215"/>
      <c r="AD215">
        <v>348</v>
      </c>
      <c r="AE215">
        <v>9270083</v>
      </c>
    </row>
    <row r="216" spans="1:31" ht="12" customHeight="1" x14ac:dyDescent="0.25">
      <c r="A216" s="5" t="s">
        <v>21</v>
      </c>
      <c r="B216" s="5" t="s">
        <v>33</v>
      </c>
      <c r="C216" s="5" t="s">
        <v>473</v>
      </c>
      <c r="D216" s="5">
        <v>6</v>
      </c>
      <c r="E216" s="5" t="s">
        <v>487</v>
      </c>
      <c r="F216" s="5" t="s">
        <v>25</v>
      </c>
      <c r="G216" s="5" t="s">
        <v>26</v>
      </c>
      <c r="H216" s="6">
        <v>348</v>
      </c>
      <c r="I216" s="5" t="s">
        <v>27</v>
      </c>
      <c r="J216" s="5">
        <v>19001768610</v>
      </c>
      <c r="K216" s="5" t="s">
        <v>488</v>
      </c>
      <c r="L216" s="5" t="s">
        <v>29</v>
      </c>
      <c r="M216" s="5" t="s">
        <v>29</v>
      </c>
      <c r="N216" s="5" t="s">
        <v>31</v>
      </c>
      <c r="O216" s="5">
        <v>9706</v>
      </c>
      <c r="P216" s="7">
        <v>44409.855208333334</v>
      </c>
      <c r="Q216" s="7">
        <v>44409.575196759259</v>
      </c>
      <c r="R216" s="5">
        <v>33125</v>
      </c>
      <c r="S216" s="5">
        <v>338241230</v>
      </c>
      <c r="T216" s="8">
        <v>9706010821202950</v>
      </c>
      <c r="U216" s="5" t="s">
        <v>32</v>
      </c>
      <c r="V216" s="4"/>
      <c r="W216" s="27" t="s">
        <v>8980</v>
      </c>
      <c r="X216" s="32">
        <v>96967</v>
      </c>
      <c r="Y216" s="25" t="e">
        <f>VLOOKUP(AERO!T216,Buzon!C:C,1,FALSE)</f>
        <v>#N/A</v>
      </c>
      <c r="Z216"/>
      <c r="AD216">
        <v>348</v>
      </c>
      <c r="AE216">
        <v>9270083</v>
      </c>
    </row>
    <row r="217" spans="1:31" ht="12" customHeight="1" x14ac:dyDescent="0.25">
      <c r="A217" s="5" t="s">
        <v>21</v>
      </c>
      <c r="B217" s="5" t="s">
        <v>33</v>
      </c>
      <c r="C217" s="5" t="s">
        <v>473</v>
      </c>
      <c r="D217" s="5">
        <v>7</v>
      </c>
      <c r="E217" s="5" t="s">
        <v>489</v>
      </c>
      <c r="F217" s="5" t="s">
        <v>25</v>
      </c>
      <c r="G217" s="5" t="s">
        <v>26</v>
      </c>
      <c r="H217" s="6">
        <v>348</v>
      </c>
      <c r="I217" s="5" t="s">
        <v>27</v>
      </c>
      <c r="J217" s="5">
        <v>19001768611</v>
      </c>
      <c r="K217" s="5" t="s">
        <v>490</v>
      </c>
      <c r="L217" s="5" t="s">
        <v>29</v>
      </c>
      <c r="M217" s="5" t="s">
        <v>29</v>
      </c>
      <c r="N217" s="5" t="s">
        <v>31</v>
      </c>
      <c r="O217" s="5">
        <v>9706</v>
      </c>
      <c r="P217" s="7">
        <v>44409.855208333334</v>
      </c>
      <c r="Q217" s="7">
        <v>44409.575196759259</v>
      </c>
      <c r="R217" s="5">
        <v>33125</v>
      </c>
      <c r="S217" s="5">
        <v>338241230</v>
      </c>
      <c r="T217" s="8">
        <v>9706010821202950</v>
      </c>
      <c r="U217" s="5" t="s">
        <v>32</v>
      </c>
      <c r="V217" s="4"/>
      <c r="W217" s="27" t="s">
        <v>8980</v>
      </c>
      <c r="X217" s="32">
        <v>96967</v>
      </c>
      <c r="Y217" s="25" t="e">
        <f>VLOOKUP(AERO!T217,Buzon!C:C,1,FALSE)</f>
        <v>#N/A</v>
      </c>
      <c r="Z217"/>
      <c r="AD217">
        <v>348</v>
      </c>
      <c r="AE217">
        <v>9270083</v>
      </c>
    </row>
    <row r="218" spans="1:31" ht="12" customHeight="1" x14ac:dyDescent="0.25">
      <c r="A218" s="5" t="s">
        <v>21</v>
      </c>
      <c r="B218" s="5" t="s">
        <v>33</v>
      </c>
      <c r="C218" s="5" t="s">
        <v>473</v>
      </c>
      <c r="D218" s="5">
        <v>8</v>
      </c>
      <c r="E218" s="5" t="s">
        <v>491</v>
      </c>
      <c r="F218" s="5" t="s">
        <v>25</v>
      </c>
      <c r="G218" s="5" t="s">
        <v>26</v>
      </c>
      <c r="H218" s="6">
        <v>348</v>
      </c>
      <c r="I218" s="5" t="s">
        <v>27</v>
      </c>
      <c r="J218" s="5">
        <v>19001768612</v>
      </c>
      <c r="K218" s="5" t="s">
        <v>492</v>
      </c>
      <c r="L218" s="5" t="s">
        <v>29</v>
      </c>
      <c r="M218" s="5" t="s">
        <v>29</v>
      </c>
      <c r="N218" s="5" t="s">
        <v>31</v>
      </c>
      <c r="O218" s="5">
        <v>9706</v>
      </c>
      <c r="P218" s="7">
        <v>44409.855219907404</v>
      </c>
      <c r="Q218" s="7">
        <v>44409.575196759259</v>
      </c>
      <c r="R218" s="5">
        <v>33125</v>
      </c>
      <c r="S218" s="5">
        <v>338241230</v>
      </c>
      <c r="T218" s="8">
        <v>9706010821202950</v>
      </c>
      <c r="U218" s="5" t="s">
        <v>32</v>
      </c>
      <c r="V218" s="4"/>
      <c r="W218" s="27" t="s">
        <v>8980</v>
      </c>
      <c r="X218" s="32">
        <v>96967</v>
      </c>
      <c r="Y218" s="25" t="e">
        <f>VLOOKUP(AERO!T218,Buzon!C:C,1,FALSE)</f>
        <v>#N/A</v>
      </c>
      <c r="Z218"/>
      <c r="AD218">
        <v>348</v>
      </c>
      <c r="AE218">
        <v>9270083</v>
      </c>
    </row>
    <row r="219" spans="1:31" ht="12" customHeight="1" x14ac:dyDescent="0.25">
      <c r="A219" s="5" t="s">
        <v>21</v>
      </c>
      <c r="B219" s="5" t="s">
        <v>329</v>
      </c>
      <c r="C219" s="5" t="s">
        <v>473</v>
      </c>
      <c r="D219" s="5">
        <v>21</v>
      </c>
      <c r="E219" s="5" t="s">
        <v>493</v>
      </c>
      <c r="F219" s="5" t="s">
        <v>25</v>
      </c>
      <c r="G219" s="5" t="s">
        <v>26</v>
      </c>
      <c r="H219" s="6">
        <v>348</v>
      </c>
      <c r="I219" s="5" t="s">
        <v>27</v>
      </c>
      <c r="J219" s="5">
        <v>19001768614</v>
      </c>
      <c r="K219" s="5" t="s">
        <v>494</v>
      </c>
      <c r="L219" s="5" t="s">
        <v>29</v>
      </c>
      <c r="M219" s="5" t="s">
        <v>30</v>
      </c>
      <c r="N219" s="5" t="s">
        <v>31</v>
      </c>
      <c r="O219" s="5">
        <v>9752</v>
      </c>
      <c r="P219" s="7">
        <v>44409.85701388889</v>
      </c>
      <c r="Q219" s="7">
        <v>44409.584189814814</v>
      </c>
      <c r="R219" s="5" t="s">
        <v>495</v>
      </c>
      <c r="S219" s="5">
        <v>338243307</v>
      </c>
      <c r="T219" s="8">
        <v>9752010821203230</v>
      </c>
      <c r="U219" s="5" t="s">
        <v>32</v>
      </c>
      <c r="V219" s="4"/>
      <c r="W219" s="27" t="s">
        <v>8980</v>
      </c>
      <c r="X219" s="32">
        <v>96967</v>
      </c>
      <c r="Y219" s="25" t="e">
        <f>VLOOKUP(AERO!T219,Buzon!C:C,1,FALSE)</f>
        <v>#N/A</v>
      </c>
      <c r="Z219"/>
      <c r="AD219">
        <v>348</v>
      </c>
      <c r="AE219">
        <v>9270083</v>
      </c>
    </row>
    <row r="220" spans="1:31" ht="12" customHeight="1" x14ac:dyDescent="0.25">
      <c r="A220" s="5" t="s">
        <v>21</v>
      </c>
      <c r="B220" s="5" t="s">
        <v>33</v>
      </c>
      <c r="C220" s="5" t="s">
        <v>473</v>
      </c>
      <c r="D220" s="5">
        <v>13</v>
      </c>
      <c r="E220" s="5" t="s">
        <v>496</v>
      </c>
      <c r="F220" s="5" t="s">
        <v>47</v>
      </c>
      <c r="G220" s="5" t="s">
        <v>26</v>
      </c>
      <c r="H220" s="6">
        <v>174</v>
      </c>
      <c r="I220" s="5" t="s">
        <v>27</v>
      </c>
      <c r="J220" s="5">
        <v>19001768615</v>
      </c>
      <c r="K220" s="5" t="s">
        <v>497</v>
      </c>
      <c r="L220" s="5" t="s">
        <v>29</v>
      </c>
      <c r="M220" s="5" t="s">
        <v>29</v>
      </c>
      <c r="N220" s="5" t="s">
        <v>31</v>
      </c>
      <c r="O220" s="5">
        <v>9706</v>
      </c>
      <c r="P220" s="7">
        <v>44409.860706018517</v>
      </c>
      <c r="Q220" s="7">
        <v>44409.575196759259</v>
      </c>
      <c r="R220" s="5">
        <v>848699</v>
      </c>
      <c r="S220" s="5">
        <v>338247621</v>
      </c>
      <c r="T220" s="8">
        <v>9706010821203750</v>
      </c>
      <c r="U220" s="5" t="s">
        <v>32</v>
      </c>
      <c r="V220" s="4"/>
      <c r="W220" s="30" t="s">
        <v>8985</v>
      </c>
      <c r="X220" s="32">
        <v>6612</v>
      </c>
      <c r="Y220" s="25"/>
      <c r="Z220"/>
      <c r="AD220">
        <v>174</v>
      </c>
      <c r="AE220">
        <v>9350021532</v>
      </c>
    </row>
    <row r="221" spans="1:31" ht="12" customHeight="1" x14ac:dyDescent="0.25">
      <c r="A221" s="5" t="s">
        <v>21</v>
      </c>
      <c r="B221" s="5" t="s">
        <v>33</v>
      </c>
      <c r="C221" s="5" t="s">
        <v>473</v>
      </c>
      <c r="D221" s="5">
        <v>14</v>
      </c>
      <c r="E221" s="5" t="s">
        <v>498</v>
      </c>
      <c r="F221" s="5" t="s">
        <v>25</v>
      </c>
      <c r="G221" s="5" t="s">
        <v>26</v>
      </c>
      <c r="H221" s="6">
        <v>348</v>
      </c>
      <c r="I221" s="5" t="s">
        <v>27</v>
      </c>
      <c r="J221" s="5">
        <v>19001768616</v>
      </c>
      <c r="K221" s="5" t="s">
        <v>499</v>
      </c>
      <c r="L221" s="5" t="s">
        <v>29</v>
      </c>
      <c r="M221" s="5" t="s">
        <v>29</v>
      </c>
      <c r="N221" s="5" t="s">
        <v>31</v>
      </c>
      <c r="O221" s="5">
        <v>9706</v>
      </c>
      <c r="P221" s="7">
        <v>44409.860706018517</v>
      </c>
      <c r="Q221" s="7">
        <v>44409.575196759259</v>
      </c>
      <c r="R221" s="5">
        <v>848699</v>
      </c>
      <c r="S221" s="5">
        <v>338247621</v>
      </c>
      <c r="T221" s="8">
        <v>9706010821203750</v>
      </c>
      <c r="U221" s="5" t="s">
        <v>32</v>
      </c>
      <c r="V221" s="4"/>
      <c r="W221" s="30" t="s">
        <v>8985</v>
      </c>
      <c r="X221" s="32">
        <v>6612</v>
      </c>
      <c r="Y221" s="25"/>
      <c r="Z221"/>
      <c r="AD221">
        <v>348</v>
      </c>
      <c r="AE221">
        <v>9350021532</v>
      </c>
    </row>
    <row r="222" spans="1:31" ht="12" customHeight="1" x14ac:dyDescent="0.25">
      <c r="A222" s="5" t="s">
        <v>21</v>
      </c>
      <c r="B222" s="5" t="s">
        <v>33</v>
      </c>
      <c r="C222" s="5" t="s">
        <v>473</v>
      </c>
      <c r="D222" s="5">
        <v>15</v>
      </c>
      <c r="E222" s="5" t="s">
        <v>500</v>
      </c>
      <c r="F222" s="5" t="s">
        <v>25</v>
      </c>
      <c r="G222" s="5" t="s">
        <v>26</v>
      </c>
      <c r="H222" s="6">
        <v>348</v>
      </c>
      <c r="I222" s="5" t="s">
        <v>27</v>
      </c>
      <c r="J222" s="5">
        <v>19001768617</v>
      </c>
      <c r="K222" s="5" t="s">
        <v>501</v>
      </c>
      <c r="L222" s="5" t="s">
        <v>29</v>
      </c>
      <c r="M222" s="5" t="s">
        <v>29</v>
      </c>
      <c r="N222" s="5" t="s">
        <v>31</v>
      </c>
      <c r="O222" s="5">
        <v>9706</v>
      </c>
      <c r="P222" s="7">
        <v>44409.860706018517</v>
      </c>
      <c r="Q222" s="7">
        <v>44409.575196759259</v>
      </c>
      <c r="R222" s="5">
        <v>848699</v>
      </c>
      <c r="S222" s="5">
        <v>338247621</v>
      </c>
      <c r="T222" s="8">
        <v>9706010821203750</v>
      </c>
      <c r="U222" s="5" t="s">
        <v>32</v>
      </c>
      <c r="V222" s="4"/>
      <c r="W222" s="30" t="s">
        <v>8985</v>
      </c>
      <c r="X222" s="32">
        <v>6612</v>
      </c>
      <c r="Y222" s="25"/>
      <c r="Z222"/>
      <c r="AD222">
        <v>348</v>
      </c>
      <c r="AE222">
        <v>9350021532</v>
      </c>
    </row>
    <row r="223" spans="1:31" ht="12" customHeight="1" x14ac:dyDescent="0.25">
      <c r="A223" s="5" t="s">
        <v>21</v>
      </c>
      <c r="B223" s="5" t="s">
        <v>329</v>
      </c>
      <c r="C223" s="5" t="s">
        <v>473</v>
      </c>
      <c r="D223" s="5">
        <v>19</v>
      </c>
      <c r="E223" s="5" t="s">
        <v>502</v>
      </c>
      <c r="F223" s="5" t="s">
        <v>71</v>
      </c>
      <c r="G223" s="5" t="s">
        <v>26</v>
      </c>
      <c r="H223" s="6">
        <v>174</v>
      </c>
      <c r="I223" s="5" t="s">
        <v>27</v>
      </c>
      <c r="J223" s="5">
        <v>19001768619</v>
      </c>
      <c r="K223" s="5" t="s">
        <v>503</v>
      </c>
      <c r="L223" s="5" t="s">
        <v>29</v>
      </c>
      <c r="M223" s="5" t="s">
        <v>30</v>
      </c>
      <c r="N223" s="5" t="s">
        <v>31</v>
      </c>
      <c r="O223" s="5">
        <v>9752</v>
      </c>
      <c r="P223" s="7">
        <v>44409.861608796295</v>
      </c>
      <c r="Q223" s="7">
        <v>44409.584189814814</v>
      </c>
      <c r="R223" s="5">
        <v>32599</v>
      </c>
      <c r="S223" s="5">
        <v>338248614</v>
      </c>
      <c r="T223" s="8">
        <v>9752010821203800</v>
      </c>
      <c r="U223" s="5" t="s">
        <v>32</v>
      </c>
      <c r="V223" s="4"/>
      <c r="W223" s="27" t="s">
        <v>8980</v>
      </c>
      <c r="X223" s="32">
        <v>96967</v>
      </c>
      <c r="Y223" s="25" t="e">
        <f>VLOOKUP(AERO!T223,Buzon!C:C,1,FALSE)</f>
        <v>#N/A</v>
      </c>
      <c r="Z223"/>
      <c r="AD223">
        <v>174</v>
      </c>
      <c r="AE223">
        <v>9270083</v>
      </c>
    </row>
    <row r="224" spans="1:31" ht="12" customHeight="1" x14ac:dyDescent="0.25">
      <c r="A224" s="5" t="s">
        <v>21</v>
      </c>
      <c r="B224" s="5" t="s">
        <v>33</v>
      </c>
      <c r="C224" s="5" t="s">
        <v>473</v>
      </c>
      <c r="D224" s="5">
        <v>10</v>
      </c>
      <c r="E224" s="5" t="s">
        <v>504</v>
      </c>
      <c r="F224" s="5" t="s">
        <v>25</v>
      </c>
      <c r="G224" s="5" t="s">
        <v>26</v>
      </c>
      <c r="H224" s="6">
        <v>348</v>
      </c>
      <c r="I224" s="5" t="s">
        <v>27</v>
      </c>
      <c r="J224" s="5">
        <v>19001768629</v>
      </c>
      <c r="K224" s="5" t="s">
        <v>505</v>
      </c>
      <c r="L224" s="5" t="s">
        <v>29</v>
      </c>
      <c r="M224" s="5" t="s">
        <v>29</v>
      </c>
      <c r="N224" s="5" t="s">
        <v>31</v>
      </c>
      <c r="O224" s="5">
        <v>9706</v>
      </c>
      <c r="P224" s="7">
        <v>44409.867511574077</v>
      </c>
      <c r="Q224" s="7">
        <v>44409.575196759259</v>
      </c>
      <c r="R224" s="5">
        <v>90871</v>
      </c>
      <c r="S224" s="5">
        <v>338255181</v>
      </c>
      <c r="T224" s="8">
        <v>9706010821204850</v>
      </c>
      <c r="U224" s="5" t="s">
        <v>32</v>
      </c>
      <c r="V224" s="4"/>
      <c r="W224" s="27" t="s">
        <v>8980</v>
      </c>
      <c r="X224" s="32">
        <v>96967</v>
      </c>
      <c r="Y224" s="25" t="e">
        <f>VLOOKUP(AERO!T224,Buzon!C:C,1,FALSE)</f>
        <v>#N/A</v>
      </c>
      <c r="Z224"/>
      <c r="AD224">
        <v>348</v>
      </c>
      <c r="AE224">
        <v>9270083</v>
      </c>
    </row>
    <row r="225" spans="1:31" ht="12" customHeight="1" x14ac:dyDescent="0.25">
      <c r="A225" s="5" t="s">
        <v>21</v>
      </c>
      <c r="B225" s="5" t="s">
        <v>329</v>
      </c>
      <c r="C225" s="5" t="s">
        <v>473</v>
      </c>
      <c r="D225" s="5">
        <v>20</v>
      </c>
      <c r="E225" s="5" t="s">
        <v>506</v>
      </c>
      <c r="F225" s="5" t="s">
        <v>25</v>
      </c>
      <c r="G225" s="5" t="s">
        <v>26</v>
      </c>
      <c r="H225" s="6">
        <v>348</v>
      </c>
      <c r="I225" s="5" t="s">
        <v>27</v>
      </c>
      <c r="J225" s="5">
        <v>19001768631</v>
      </c>
      <c r="K225" s="5" t="s">
        <v>507</v>
      </c>
      <c r="L225" s="5" t="s">
        <v>29</v>
      </c>
      <c r="M225" s="5" t="s">
        <v>30</v>
      </c>
      <c r="N225" s="5" t="s">
        <v>31</v>
      </c>
      <c r="O225" s="5">
        <v>9752</v>
      </c>
      <c r="P225" s="7">
        <v>44409.874456018515</v>
      </c>
      <c r="Q225" s="7">
        <v>44409.584189814814</v>
      </c>
      <c r="R225" s="5">
        <v>163823</v>
      </c>
      <c r="S225" s="5">
        <v>338263173</v>
      </c>
      <c r="T225" s="8">
        <v>9752010821205840</v>
      </c>
      <c r="U225" s="5" t="s">
        <v>32</v>
      </c>
      <c r="V225" s="4"/>
      <c r="W225" s="27" t="s">
        <v>8980</v>
      </c>
      <c r="X225" s="32">
        <v>96967</v>
      </c>
      <c r="Y225" s="25" t="e">
        <f>VLOOKUP(AERO!T225,Buzon!C:C,1,FALSE)</f>
        <v>#N/A</v>
      </c>
      <c r="Z225"/>
      <c r="AD225">
        <v>348</v>
      </c>
      <c r="AE225">
        <v>9270083</v>
      </c>
    </row>
    <row r="226" spans="1:31" ht="12" customHeight="1" x14ac:dyDescent="0.25">
      <c r="A226" s="5" t="s">
        <v>21</v>
      </c>
      <c r="B226" s="5" t="s">
        <v>329</v>
      </c>
      <c r="C226" s="5" t="s">
        <v>473</v>
      </c>
      <c r="D226" s="5">
        <v>29</v>
      </c>
      <c r="E226" s="5" t="s">
        <v>508</v>
      </c>
      <c r="F226" s="5" t="s">
        <v>25</v>
      </c>
      <c r="G226" s="5" t="s">
        <v>26</v>
      </c>
      <c r="H226" s="6">
        <v>348</v>
      </c>
      <c r="I226" s="5" t="s">
        <v>27</v>
      </c>
      <c r="J226" s="5">
        <v>19001768632</v>
      </c>
      <c r="K226" s="5" t="s">
        <v>509</v>
      </c>
      <c r="L226" s="5" t="s">
        <v>29</v>
      </c>
      <c r="M226" s="5" t="s">
        <v>30</v>
      </c>
      <c r="N226" s="5" t="s">
        <v>31</v>
      </c>
      <c r="O226" s="5">
        <v>9752</v>
      </c>
      <c r="P226" s="7">
        <v>44409.874456018515</v>
      </c>
      <c r="Q226" s="7">
        <v>44409.584189814814</v>
      </c>
      <c r="R226" s="5">
        <v>163823</v>
      </c>
      <c r="S226" s="5">
        <v>338263173</v>
      </c>
      <c r="T226" s="8">
        <v>9752010821205840</v>
      </c>
      <c r="U226" s="5" t="s">
        <v>32</v>
      </c>
      <c r="V226" s="4"/>
      <c r="W226" s="27" t="s">
        <v>8980</v>
      </c>
      <c r="X226" s="32">
        <v>96967</v>
      </c>
      <c r="Y226" s="25" t="e">
        <f>VLOOKUP(AERO!T226,Buzon!C:C,1,FALSE)</f>
        <v>#N/A</v>
      </c>
      <c r="Z226"/>
      <c r="AD226">
        <v>348</v>
      </c>
      <c r="AE226">
        <v>9270083</v>
      </c>
    </row>
    <row r="227" spans="1:31" ht="12" customHeight="1" x14ac:dyDescent="0.25">
      <c r="A227" s="5" t="s">
        <v>21</v>
      </c>
      <c r="B227" s="5" t="s">
        <v>329</v>
      </c>
      <c r="C227" s="5" t="s">
        <v>473</v>
      </c>
      <c r="D227" s="5">
        <v>30</v>
      </c>
      <c r="E227" s="5" t="s">
        <v>510</v>
      </c>
      <c r="F227" s="5" t="s">
        <v>25</v>
      </c>
      <c r="G227" s="5" t="s">
        <v>26</v>
      </c>
      <c r="H227" s="6">
        <v>348</v>
      </c>
      <c r="I227" s="5" t="s">
        <v>27</v>
      </c>
      <c r="J227" s="5">
        <v>19001768633</v>
      </c>
      <c r="K227" s="5" t="s">
        <v>511</v>
      </c>
      <c r="L227" s="5" t="s">
        <v>29</v>
      </c>
      <c r="M227" s="5" t="s">
        <v>30</v>
      </c>
      <c r="N227" s="5" t="s">
        <v>31</v>
      </c>
      <c r="O227" s="5">
        <v>9752</v>
      </c>
      <c r="P227" s="7">
        <v>44409.874456018515</v>
      </c>
      <c r="Q227" s="7">
        <v>44409.584189814814</v>
      </c>
      <c r="R227" s="5">
        <v>163823</v>
      </c>
      <c r="S227" s="5">
        <v>338263173</v>
      </c>
      <c r="T227" s="8">
        <v>9752010821205840</v>
      </c>
      <c r="U227" s="5" t="s">
        <v>32</v>
      </c>
      <c r="V227" s="4"/>
      <c r="W227" s="27" t="s">
        <v>8980</v>
      </c>
      <c r="X227" s="32">
        <v>96967</v>
      </c>
      <c r="Y227" s="25" t="e">
        <f>VLOOKUP(AERO!T227,Buzon!C:C,1,FALSE)</f>
        <v>#N/A</v>
      </c>
      <c r="Z227"/>
      <c r="AD227">
        <v>348</v>
      </c>
      <c r="AE227">
        <v>9270083</v>
      </c>
    </row>
    <row r="228" spans="1:31" ht="12" customHeight="1" x14ac:dyDescent="0.25">
      <c r="A228" s="5" t="s">
        <v>21</v>
      </c>
      <c r="B228" s="5" t="s">
        <v>329</v>
      </c>
      <c r="C228" s="5" t="s">
        <v>473</v>
      </c>
      <c r="D228" s="5">
        <v>33</v>
      </c>
      <c r="E228" s="5" t="s">
        <v>512</v>
      </c>
      <c r="F228" s="5" t="s">
        <v>25</v>
      </c>
      <c r="G228" s="5" t="s">
        <v>26</v>
      </c>
      <c r="H228" s="6">
        <v>348</v>
      </c>
      <c r="I228" s="5" t="s">
        <v>27</v>
      </c>
      <c r="J228" s="5">
        <v>19001768634</v>
      </c>
      <c r="K228" s="5" t="s">
        <v>513</v>
      </c>
      <c r="L228" s="5" t="s">
        <v>29</v>
      </c>
      <c r="M228" s="5" t="s">
        <v>30</v>
      </c>
      <c r="N228" s="5" t="s">
        <v>31</v>
      </c>
      <c r="O228" s="5">
        <v>9752</v>
      </c>
      <c r="P228" s="7">
        <v>44409.874467592592</v>
      </c>
      <c r="Q228" s="7">
        <v>44409.584189814814</v>
      </c>
      <c r="R228" s="5">
        <v>163823</v>
      </c>
      <c r="S228" s="5">
        <v>338263173</v>
      </c>
      <c r="T228" s="8">
        <v>9752010821205840</v>
      </c>
      <c r="U228" s="5" t="s">
        <v>32</v>
      </c>
      <c r="V228" s="4"/>
      <c r="W228" s="27" t="s">
        <v>8980</v>
      </c>
      <c r="X228" s="32">
        <v>96967</v>
      </c>
      <c r="Y228" s="25" t="e">
        <f>VLOOKUP(AERO!T228,Buzon!C:C,1,FALSE)</f>
        <v>#N/A</v>
      </c>
      <c r="Z228"/>
      <c r="AD228">
        <v>348</v>
      </c>
      <c r="AE228">
        <v>9270083</v>
      </c>
    </row>
    <row r="229" spans="1:31" ht="12" customHeight="1" x14ac:dyDescent="0.25">
      <c r="A229" s="5" t="s">
        <v>21</v>
      </c>
      <c r="B229" s="5" t="s">
        <v>329</v>
      </c>
      <c r="C229" s="5" t="s">
        <v>473</v>
      </c>
      <c r="D229" s="5">
        <v>36</v>
      </c>
      <c r="E229" s="5" t="s">
        <v>514</v>
      </c>
      <c r="F229" s="5" t="s">
        <v>25</v>
      </c>
      <c r="G229" s="5" t="s">
        <v>26</v>
      </c>
      <c r="H229" s="6">
        <v>348</v>
      </c>
      <c r="I229" s="5" t="s">
        <v>27</v>
      </c>
      <c r="J229" s="5">
        <v>19001768635</v>
      </c>
      <c r="K229" s="5" t="s">
        <v>515</v>
      </c>
      <c r="L229" s="5" t="s">
        <v>29</v>
      </c>
      <c r="M229" s="5" t="s">
        <v>30</v>
      </c>
      <c r="N229" s="5" t="s">
        <v>31</v>
      </c>
      <c r="O229" s="5">
        <v>9752</v>
      </c>
      <c r="P229" s="7">
        <v>44409.874467592592</v>
      </c>
      <c r="Q229" s="7">
        <v>44409.584189814814</v>
      </c>
      <c r="R229" s="5">
        <v>163823</v>
      </c>
      <c r="S229" s="5">
        <v>338263173</v>
      </c>
      <c r="T229" s="8">
        <v>9752010821205840</v>
      </c>
      <c r="U229" s="5" t="s">
        <v>32</v>
      </c>
      <c r="V229" s="4"/>
      <c r="W229" s="27" t="s">
        <v>8980</v>
      </c>
      <c r="X229" s="32">
        <v>96967</v>
      </c>
      <c r="Y229" s="25" t="e">
        <f>VLOOKUP(AERO!T229,Buzon!C:C,1,FALSE)</f>
        <v>#N/A</v>
      </c>
      <c r="Z229"/>
      <c r="AD229">
        <v>348</v>
      </c>
      <c r="AE229">
        <v>9270083</v>
      </c>
    </row>
    <row r="230" spans="1:31" ht="12" customHeight="1" x14ac:dyDescent="0.25">
      <c r="A230" s="5" t="s">
        <v>21</v>
      </c>
      <c r="B230" s="5" t="s">
        <v>329</v>
      </c>
      <c r="C230" s="5" t="s">
        <v>516</v>
      </c>
      <c r="D230" s="5">
        <v>19</v>
      </c>
      <c r="E230" s="5" t="s">
        <v>517</v>
      </c>
      <c r="F230" s="5" t="s">
        <v>25</v>
      </c>
      <c r="G230" s="5" t="s">
        <v>26</v>
      </c>
      <c r="H230" s="6">
        <v>348</v>
      </c>
      <c r="I230" s="5" t="s">
        <v>27</v>
      </c>
      <c r="J230" s="5">
        <v>19001768636</v>
      </c>
      <c r="K230" s="5" t="s">
        <v>518</v>
      </c>
      <c r="L230" s="5" t="s">
        <v>29</v>
      </c>
      <c r="M230" s="5" t="s">
        <v>30</v>
      </c>
      <c r="N230" s="5" t="s">
        <v>31</v>
      </c>
      <c r="O230" s="5">
        <v>9752</v>
      </c>
      <c r="P230" s="7">
        <v>44409.875787037039</v>
      </c>
      <c r="Q230" s="7">
        <v>44409.584189814814</v>
      </c>
      <c r="R230" s="5">
        <v>177452</v>
      </c>
      <c r="S230" s="5">
        <v>338264747</v>
      </c>
      <c r="T230" s="8">
        <v>9752010821210030</v>
      </c>
      <c r="U230" s="5" t="s">
        <v>32</v>
      </c>
      <c r="V230" s="4"/>
      <c r="W230" s="27" t="s">
        <v>8980</v>
      </c>
      <c r="X230" s="32">
        <v>96967</v>
      </c>
      <c r="Y230" s="25" t="e">
        <f>VLOOKUP(AERO!T230,Buzon!C:C,1,FALSE)</f>
        <v>#N/A</v>
      </c>
      <c r="Z230"/>
      <c r="AD230">
        <v>348</v>
      </c>
      <c r="AE230">
        <v>9270083</v>
      </c>
    </row>
    <row r="231" spans="1:31" ht="12" customHeight="1" x14ac:dyDescent="0.25">
      <c r="A231" s="5" t="s">
        <v>21</v>
      </c>
      <c r="B231" s="5" t="s">
        <v>329</v>
      </c>
      <c r="C231" s="5" t="s">
        <v>516</v>
      </c>
      <c r="D231" s="5">
        <v>20</v>
      </c>
      <c r="E231" s="5" t="s">
        <v>519</v>
      </c>
      <c r="F231" s="5" t="s">
        <v>25</v>
      </c>
      <c r="G231" s="5" t="s">
        <v>26</v>
      </c>
      <c r="H231" s="6">
        <v>348</v>
      </c>
      <c r="I231" s="5" t="s">
        <v>27</v>
      </c>
      <c r="J231" s="5">
        <v>19001768637</v>
      </c>
      <c r="K231" s="5" t="s">
        <v>520</v>
      </c>
      <c r="L231" s="5" t="s">
        <v>29</v>
      </c>
      <c r="M231" s="5" t="s">
        <v>30</v>
      </c>
      <c r="N231" s="5" t="s">
        <v>31</v>
      </c>
      <c r="O231" s="5">
        <v>9752</v>
      </c>
      <c r="P231" s="7">
        <v>44409.875787037039</v>
      </c>
      <c r="Q231" s="7">
        <v>44409.584189814814</v>
      </c>
      <c r="R231" s="5">
        <v>177452</v>
      </c>
      <c r="S231" s="5">
        <v>338264747</v>
      </c>
      <c r="T231" s="8">
        <v>9752010821210030</v>
      </c>
      <c r="U231" s="5" t="s">
        <v>32</v>
      </c>
      <c r="V231" s="4"/>
      <c r="W231" s="27" t="s">
        <v>8980</v>
      </c>
      <c r="X231" s="32">
        <v>96967</v>
      </c>
      <c r="Y231" s="25" t="e">
        <f>VLOOKUP(AERO!T231,Buzon!C:C,1,FALSE)</f>
        <v>#N/A</v>
      </c>
      <c r="Z231"/>
      <c r="AD231">
        <v>348</v>
      </c>
      <c r="AE231">
        <v>9270083</v>
      </c>
    </row>
    <row r="232" spans="1:31" ht="12" customHeight="1" x14ac:dyDescent="0.25">
      <c r="A232" s="5" t="s">
        <v>21</v>
      </c>
      <c r="B232" s="5" t="s">
        <v>22</v>
      </c>
      <c r="C232" s="5" t="s">
        <v>473</v>
      </c>
      <c r="D232" s="5">
        <v>16</v>
      </c>
      <c r="E232" s="5" t="s">
        <v>521</v>
      </c>
      <c r="F232" s="5" t="s">
        <v>25</v>
      </c>
      <c r="G232" s="5" t="s">
        <v>26</v>
      </c>
      <c r="H232" s="6">
        <v>348</v>
      </c>
      <c r="I232" s="5" t="s">
        <v>27</v>
      </c>
      <c r="J232" s="5">
        <v>19001768642</v>
      </c>
      <c r="K232" s="5" t="s">
        <v>522</v>
      </c>
      <c r="L232" s="5" t="s">
        <v>29</v>
      </c>
      <c r="M232" s="5" t="s">
        <v>30</v>
      </c>
      <c r="N232" s="5" t="s">
        <v>31</v>
      </c>
      <c r="O232" s="5">
        <v>9752</v>
      </c>
      <c r="P232" s="7">
        <v>44409.882106481484</v>
      </c>
      <c r="Q232" s="7">
        <v>44409.584189814814</v>
      </c>
      <c r="R232" s="5">
        <v>817385</v>
      </c>
      <c r="S232" s="5">
        <v>338272353</v>
      </c>
      <c r="T232" s="8">
        <v>9752010821210950</v>
      </c>
      <c r="U232" s="5" t="s">
        <v>32</v>
      </c>
      <c r="V232" s="4"/>
      <c r="W232" s="27" t="s">
        <v>8980</v>
      </c>
      <c r="X232" s="32">
        <v>96967</v>
      </c>
      <c r="Y232" s="25" t="e">
        <f>VLOOKUP(AERO!T232,Buzon!C:C,1,FALSE)</f>
        <v>#N/A</v>
      </c>
      <c r="Z232"/>
      <c r="AD232">
        <v>348</v>
      </c>
      <c r="AE232">
        <v>9270083</v>
      </c>
    </row>
    <row r="233" spans="1:31" ht="12" customHeight="1" x14ac:dyDescent="0.25">
      <c r="A233" s="5" t="s">
        <v>21</v>
      </c>
      <c r="B233" s="5" t="s">
        <v>33</v>
      </c>
      <c r="C233" s="5" t="s">
        <v>516</v>
      </c>
      <c r="D233" s="5">
        <v>14</v>
      </c>
      <c r="E233" s="5" t="s">
        <v>523</v>
      </c>
      <c r="F233" s="5" t="s">
        <v>25</v>
      </c>
      <c r="G233" s="5" t="s">
        <v>26</v>
      </c>
      <c r="H233" s="6">
        <v>348</v>
      </c>
      <c r="I233" s="5" t="s">
        <v>27</v>
      </c>
      <c r="J233" s="5">
        <v>19001768643</v>
      </c>
      <c r="K233" s="5" t="s">
        <v>524</v>
      </c>
      <c r="L233" s="5" t="s">
        <v>29</v>
      </c>
      <c r="M233" s="5" t="s">
        <v>29</v>
      </c>
      <c r="N233" s="5" t="s">
        <v>31</v>
      </c>
      <c r="O233" s="5">
        <v>9706</v>
      </c>
      <c r="P233" s="7">
        <v>44409.883020833331</v>
      </c>
      <c r="Q233" s="7">
        <v>44409.575196759259</v>
      </c>
      <c r="R233" s="5">
        <v>2204</v>
      </c>
      <c r="S233" s="5">
        <v>338273287</v>
      </c>
      <c r="T233" s="8">
        <v>9706010821211050</v>
      </c>
      <c r="U233" s="5" t="s">
        <v>32</v>
      </c>
      <c r="V233" s="4"/>
      <c r="W233" s="27" t="s">
        <v>8980</v>
      </c>
      <c r="X233" s="32">
        <v>96967</v>
      </c>
      <c r="Y233" s="25" t="e">
        <f>VLOOKUP(AERO!T233,Buzon!C:C,1,FALSE)</f>
        <v>#N/A</v>
      </c>
      <c r="Z233"/>
      <c r="AD233">
        <v>348</v>
      </c>
      <c r="AE233">
        <v>9270083</v>
      </c>
    </row>
    <row r="234" spans="1:31" ht="12" customHeight="1" x14ac:dyDescent="0.25">
      <c r="A234" s="5" t="s">
        <v>21</v>
      </c>
      <c r="B234" s="5" t="s">
        <v>33</v>
      </c>
      <c r="C234" s="5" t="s">
        <v>516</v>
      </c>
      <c r="D234" s="5">
        <v>12</v>
      </c>
      <c r="E234" s="5" t="s">
        <v>525</v>
      </c>
      <c r="F234" s="5" t="s">
        <v>25</v>
      </c>
      <c r="G234" s="5" t="s">
        <v>26</v>
      </c>
      <c r="H234" s="6">
        <v>348</v>
      </c>
      <c r="I234" s="5" t="s">
        <v>27</v>
      </c>
      <c r="J234" s="5">
        <v>19001768644</v>
      </c>
      <c r="K234" s="5" t="s">
        <v>526</v>
      </c>
      <c r="L234" s="5" t="s">
        <v>29</v>
      </c>
      <c r="M234" s="5" t="s">
        <v>29</v>
      </c>
      <c r="N234" s="5" t="s">
        <v>31</v>
      </c>
      <c r="O234" s="5">
        <v>9706</v>
      </c>
      <c r="P234" s="7">
        <v>44409.884942129633</v>
      </c>
      <c r="Q234" s="7">
        <v>44409.575196759259</v>
      </c>
      <c r="R234" s="5">
        <v>42</v>
      </c>
      <c r="S234" s="5">
        <v>338275651</v>
      </c>
      <c r="T234" s="8">
        <v>9706010821211320</v>
      </c>
      <c r="U234" s="5" t="s">
        <v>32</v>
      </c>
      <c r="V234" s="4"/>
      <c r="W234" s="27" t="s">
        <v>8980</v>
      </c>
      <c r="X234" s="32">
        <v>96967</v>
      </c>
      <c r="Y234" s="25" t="e">
        <f>VLOOKUP(AERO!T234,Buzon!C:C,1,FALSE)</f>
        <v>#N/A</v>
      </c>
      <c r="Z234"/>
      <c r="AD234">
        <v>348</v>
      </c>
      <c r="AE234">
        <v>9270083</v>
      </c>
    </row>
    <row r="235" spans="1:31" ht="12" customHeight="1" x14ac:dyDescent="0.25">
      <c r="A235" s="5" t="s">
        <v>21</v>
      </c>
      <c r="B235" s="5" t="s">
        <v>22</v>
      </c>
      <c r="C235" s="5" t="s">
        <v>516</v>
      </c>
      <c r="D235" s="5">
        <v>15</v>
      </c>
      <c r="E235" s="5" t="s">
        <v>527</v>
      </c>
      <c r="F235" s="5" t="s">
        <v>25</v>
      </c>
      <c r="G235" s="5" t="s">
        <v>26</v>
      </c>
      <c r="H235" s="6">
        <v>348</v>
      </c>
      <c r="I235" s="5" t="s">
        <v>27</v>
      </c>
      <c r="J235" s="5">
        <v>19001768645</v>
      </c>
      <c r="K235" s="5" t="s">
        <v>528</v>
      </c>
      <c r="L235" s="5" t="s">
        <v>29</v>
      </c>
      <c r="M235" s="5" t="s">
        <v>30</v>
      </c>
      <c r="N235" s="5" t="s">
        <v>31</v>
      </c>
      <c r="O235" s="5">
        <v>9752</v>
      </c>
      <c r="P235" s="7">
        <v>44409.885000000002</v>
      </c>
      <c r="Q235" s="7">
        <v>44409.584189814814</v>
      </c>
      <c r="R235" s="5">
        <v>268027</v>
      </c>
      <c r="S235" s="5">
        <v>338275744</v>
      </c>
      <c r="T235" s="8">
        <v>9752010821211400</v>
      </c>
      <c r="U235" s="5" t="s">
        <v>32</v>
      </c>
      <c r="V235" s="4"/>
      <c r="W235" s="27" t="s">
        <v>8980</v>
      </c>
      <c r="X235" s="32">
        <v>96967</v>
      </c>
      <c r="Y235" s="25" t="e">
        <f>VLOOKUP(AERO!T235,Buzon!C:C,1,FALSE)</f>
        <v>#N/A</v>
      </c>
      <c r="Z235"/>
      <c r="AD235">
        <v>348</v>
      </c>
      <c r="AE235">
        <v>9270083</v>
      </c>
    </row>
    <row r="236" spans="1:31" ht="12" customHeight="1" x14ac:dyDescent="0.25">
      <c r="A236" s="5" t="s">
        <v>21</v>
      </c>
      <c r="B236" s="5" t="s">
        <v>22</v>
      </c>
      <c r="C236" s="5" t="s">
        <v>516</v>
      </c>
      <c r="D236" s="5">
        <v>35</v>
      </c>
      <c r="E236" s="5" t="s">
        <v>529</v>
      </c>
      <c r="F236" s="5" t="s">
        <v>25</v>
      </c>
      <c r="G236" s="5" t="s">
        <v>26</v>
      </c>
      <c r="H236" s="6">
        <v>348</v>
      </c>
      <c r="I236" s="5" t="s">
        <v>27</v>
      </c>
      <c r="J236" s="5">
        <v>19001768646</v>
      </c>
      <c r="K236" s="5" t="s">
        <v>530</v>
      </c>
      <c r="L236" s="5" t="s">
        <v>29</v>
      </c>
      <c r="M236" s="5" t="s">
        <v>30</v>
      </c>
      <c r="N236" s="5" t="s">
        <v>31</v>
      </c>
      <c r="O236" s="5">
        <v>9752</v>
      </c>
      <c r="P236" s="7">
        <v>44409.886307870373</v>
      </c>
      <c r="Q236" s="7">
        <v>44409.584189814814</v>
      </c>
      <c r="R236" s="5">
        <v>61322</v>
      </c>
      <c r="S236" s="5">
        <v>338277192</v>
      </c>
      <c r="T236" s="8">
        <v>9752010821211550</v>
      </c>
      <c r="U236" s="5" t="s">
        <v>32</v>
      </c>
      <c r="V236" s="4"/>
      <c r="W236" s="27" t="s">
        <v>8980</v>
      </c>
      <c r="X236" s="32">
        <v>96967</v>
      </c>
      <c r="Y236" s="25" t="e">
        <f>VLOOKUP(AERO!T236,Buzon!C:C,1,FALSE)</f>
        <v>#N/A</v>
      </c>
      <c r="Z236"/>
      <c r="AD236">
        <v>348</v>
      </c>
      <c r="AE236">
        <v>9270083</v>
      </c>
    </row>
    <row r="237" spans="1:31" ht="12" customHeight="1" x14ac:dyDescent="0.25">
      <c r="A237" s="5" t="s">
        <v>21</v>
      </c>
      <c r="B237" s="5" t="s">
        <v>22</v>
      </c>
      <c r="C237" s="5" t="s">
        <v>516</v>
      </c>
      <c r="D237" s="5">
        <v>34</v>
      </c>
      <c r="E237" s="5" t="s">
        <v>531</v>
      </c>
      <c r="F237" s="5" t="s">
        <v>25</v>
      </c>
      <c r="G237" s="5" t="s">
        <v>26</v>
      </c>
      <c r="H237" s="6">
        <v>348</v>
      </c>
      <c r="I237" s="5" t="s">
        <v>27</v>
      </c>
      <c r="J237" s="5">
        <v>19001768647</v>
      </c>
      <c r="K237" s="5" t="s">
        <v>532</v>
      </c>
      <c r="L237" s="5" t="s">
        <v>29</v>
      </c>
      <c r="M237" s="5" t="s">
        <v>30</v>
      </c>
      <c r="N237" s="5" t="s">
        <v>31</v>
      </c>
      <c r="O237" s="5">
        <v>9752</v>
      </c>
      <c r="P237" s="7">
        <v>44409.88689814815</v>
      </c>
      <c r="Q237" s="7">
        <v>44409.584189814814</v>
      </c>
      <c r="R237" s="5">
        <v>285580</v>
      </c>
      <c r="S237" s="5">
        <v>338277887</v>
      </c>
      <c r="T237" s="8">
        <v>9752010821211630</v>
      </c>
      <c r="U237" s="5" t="s">
        <v>32</v>
      </c>
      <c r="V237" s="4"/>
      <c r="W237" s="27" t="s">
        <v>8980</v>
      </c>
      <c r="X237" s="32">
        <v>96967</v>
      </c>
      <c r="Y237" s="25" t="e">
        <f>VLOOKUP(AERO!T237,Buzon!C:C,1,FALSE)</f>
        <v>#N/A</v>
      </c>
      <c r="Z237"/>
      <c r="AD237">
        <v>348</v>
      </c>
      <c r="AE237">
        <v>9270083</v>
      </c>
    </row>
    <row r="238" spans="1:31" ht="12" customHeight="1" x14ac:dyDescent="0.25">
      <c r="A238" s="5" t="s">
        <v>21</v>
      </c>
      <c r="B238" s="5" t="s">
        <v>22</v>
      </c>
      <c r="C238" s="5" t="s">
        <v>516</v>
      </c>
      <c r="D238" s="5">
        <v>33</v>
      </c>
      <c r="E238" s="5" t="s">
        <v>533</v>
      </c>
      <c r="F238" s="5" t="s">
        <v>25</v>
      </c>
      <c r="G238" s="5" t="s">
        <v>26</v>
      </c>
      <c r="H238" s="6">
        <v>348</v>
      </c>
      <c r="I238" s="5" t="s">
        <v>27</v>
      </c>
      <c r="J238" s="5">
        <v>19001768648</v>
      </c>
      <c r="K238" s="5" t="s">
        <v>534</v>
      </c>
      <c r="L238" s="5" t="s">
        <v>29</v>
      </c>
      <c r="M238" s="5" t="s">
        <v>30</v>
      </c>
      <c r="N238" s="5" t="s">
        <v>31</v>
      </c>
      <c r="O238" s="5">
        <v>9752</v>
      </c>
      <c r="P238" s="7">
        <v>44409.887453703705</v>
      </c>
      <c r="Q238" s="7">
        <v>44409.584189814814</v>
      </c>
      <c r="R238" s="5">
        <v>75312</v>
      </c>
      <c r="S238" s="5">
        <v>338278519</v>
      </c>
      <c r="T238" s="8">
        <v>9752010821211720</v>
      </c>
      <c r="U238" s="5" t="s">
        <v>32</v>
      </c>
      <c r="V238" s="4"/>
      <c r="W238" s="27" t="s">
        <v>8980</v>
      </c>
      <c r="X238" s="32">
        <v>96967</v>
      </c>
      <c r="Y238" s="25" t="e">
        <f>VLOOKUP(AERO!T238,Buzon!C:C,1,FALSE)</f>
        <v>#N/A</v>
      </c>
      <c r="Z238"/>
      <c r="AD238">
        <v>348</v>
      </c>
      <c r="AE238">
        <v>9270083</v>
      </c>
    </row>
    <row r="239" spans="1:31" ht="12" customHeight="1" x14ac:dyDescent="0.25">
      <c r="A239" s="5" t="s">
        <v>21</v>
      </c>
      <c r="B239" s="5" t="s">
        <v>33</v>
      </c>
      <c r="C239" s="5" t="s">
        <v>535</v>
      </c>
      <c r="D239" s="5">
        <v>33</v>
      </c>
      <c r="E239" s="5" t="s">
        <v>536</v>
      </c>
      <c r="F239" s="5" t="s">
        <v>25</v>
      </c>
      <c r="G239" s="5" t="s">
        <v>26</v>
      </c>
      <c r="H239" s="6">
        <v>348</v>
      </c>
      <c r="I239" s="5" t="s">
        <v>27</v>
      </c>
      <c r="J239" s="5">
        <v>19001768658</v>
      </c>
      <c r="K239" s="5" t="s">
        <v>537</v>
      </c>
      <c r="L239" s="5" t="s">
        <v>29</v>
      </c>
      <c r="M239" s="5" t="s">
        <v>29</v>
      </c>
      <c r="N239" s="5" t="s">
        <v>49</v>
      </c>
      <c r="O239" s="5">
        <v>11132</v>
      </c>
      <c r="P239" s="7">
        <v>44409.911435185182</v>
      </c>
      <c r="Q239" s="7">
        <v>44409.907592592594</v>
      </c>
      <c r="R239" s="5" t="s">
        <v>538</v>
      </c>
      <c r="S239" s="5">
        <v>338303610</v>
      </c>
      <c r="T239" s="8">
        <v>1.11320108212152E+16</v>
      </c>
      <c r="U239" s="5" t="s">
        <v>32</v>
      </c>
      <c r="V239" s="4"/>
      <c r="W239" s="27" t="s">
        <v>8980</v>
      </c>
      <c r="X239" s="32">
        <v>96967</v>
      </c>
      <c r="Y239" s="25" t="e">
        <f>VLOOKUP(AERO!T239,Buzon!C:C,1,FALSE)</f>
        <v>#N/A</v>
      </c>
      <c r="Z239"/>
      <c r="AD239">
        <v>348</v>
      </c>
      <c r="AE239">
        <v>9270083</v>
      </c>
    </row>
    <row r="240" spans="1:31" ht="12" customHeight="1" x14ac:dyDescent="0.25">
      <c r="A240" s="5" t="s">
        <v>21</v>
      </c>
      <c r="B240" s="5" t="s">
        <v>33</v>
      </c>
      <c r="C240" s="5" t="s">
        <v>535</v>
      </c>
      <c r="D240" s="5">
        <v>34</v>
      </c>
      <c r="E240" s="5" t="s">
        <v>539</v>
      </c>
      <c r="F240" s="5" t="s">
        <v>25</v>
      </c>
      <c r="G240" s="5" t="s">
        <v>26</v>
      </c>
      <c r="H240" s="6">
        <v>348</v>
      </c>
      <c r="I240" s="5" t="s">
        <v>27</v>
      </c>
      <c r="J240" s="5">
        <v>19001768659</v>
      </c>
      <c r="K240" s="5" t="s">
        <v>540</v>
      </c>
      <c r="L240" s="5" t="s">
        <v>29</v>
      </c>
      <c r="M240" s="5" t="s">
        <v>29</v>
      </c>
      <c r="N240" s="5" t="s">
        <v>49</v>
      </c>
      <c r="O240" s="5">
        <v>11132</v>
      </c>
      <c r="P240" s="7">
        <v>44409.911435185182</v>
      </c>
      <c r="Q240" s="7">
        <v>44409.907592592594</v>
      </c>
      <c r="R240" s="5" t="s">
        <v>538</v>
      </c>
      <c r="S240" s="5">
        <v>338303610</v>
      </c>
      <c r="T240" s="8">
        <v>1.11320108212152E+16</v>
      </c>
      <c r="U240" s="5" t="s">
        <v>32</v>
      </c>
      <c r="V240" s="4"/>
      <c r="W240" s="27" t="s">
        <v>8980</v>
      </c>
      <c r="X240" s="32">
        <v>96967</v>
      </c>
      <c r="Y240" s="25" t="e">
        <f>VLOOKUP(AERO!T240,Buzon!C:C,1,FALSE)</f>
        <v>#N/A</v>
      </c>
      <c r="Z240"/>
      <c r="AD240">
        <v>348</v>
      </c>
      <c r="AE240">
        <v>9270083</v>
      </c>
    </row>
    <row r="241" spans="1:31" ht="12" customHeight="1" x14ac:dyDescent="0.25">
      <c r="A241" s="5" t="s">
        <v>21</v>
      </c>
      <c r="B241" s="5" t="s">
        <v>33</v>
      </c>
      <c r="C241" s="5" t="s">
        <v>535</v>
      </c>
      <c r="D241" s="5">
        <v>35</v>
      </c>
      <c r="E241" s="5" t="s">
        <v>541</v>
      </c>
      <c r="F241" s="5" t="s">
        <v>25</v>
      </c>
      <c r="G241" s="5" t="s">
        <v>26</v>
      </c>
      <c r="H241" s="6">
        <v>348</v>
      </c>
      <c r="I241" s="5" t="s">
        <v>27</v>
      </c>
      <c r="J241" s="5">
        <v>19001768660</v>
      </c>
      <c r="K241" s="5" t="s">
        <v>542</v>
      </c>
      <c r="L241" s="5" t="s">
        <v>29</v>
      </c>
      <c r="M241" s="5" t="s">
        <v>29</v>
      </c>
      <c r="N241" s="5" t="s">
        <v>49</v>
      </c>
      <c r="O241" s="5">
        <v>11132</v>
      </c>
      <c r="P241" s="7">
        <v>44409.911435185182</v>
      </c>
      <c r="Q241" s="7">
        <v>44409.907592592594</v>
      </c>
      <c r="R241" s="5" t="s">
        <v>538</v>
      </c>
      <c r="S241" s="5">
        <v>338303610</v>
      </c>
      <c r="T241" s="8">
        <v>1.11320108212152E+16</v>
      </c>
      <c r="U241" s="5" t="s">
        <v>32</v>
      </c>
      <c r="V241" s="4"/>
      <c r="W241" s="27" t="s">
        <v>8980</v>
      </c>
      <c r="X241" s="32">
        <v>96967</v>
      </c>
      <c r="Y241" s="25" t="e">
        <f>VLOOKUP(AERO!T241,Buzon!C:C,1,FALSE)</f>
        <v>#N/A</v>
      </c>
      <c r="Z241"/>
      <c r="AD241">
        <v>348</v>
      </c>
      <c r="AE241">
        <v>9270083</v>
      </c>
    </row>
    <row r="242" spans="1:31" ht="12" customHeight="1" x14ac:dyDescent="0.25">
      <c r="A242" s="5" t="s">
        <v>21</v>
      </c>
      <c r="B242" s="5" t="s">
        <v>33</v>
      </c>
      <c r="C242" s="5" t="s">
        <v>535</v>
      </c>
      <c r="D242" s="5">
        <v>36</v>
      </c>
      <c r="E242" s="5" t="s">
        <v>543</v>
      </c>
      <c r="F242" s="5" t="s">
        <v>25</v>
      </c>
      <c r="G242" s="5" t="s">
        <v>26</v>
      </c>
      <c r="H242" s="6">
        <v>348</v>
      </c>
      <c r="I242" s="5" t="s">
        <v>27</v>
      </c>
      <c r="J242" s="5">
        <v>19001768661</v>
      </c>
      <c r="K242" s="5" t="s">
        <v>544</v>
      </c>
      <c r="L242" s="5" t="s">
        <v>29</v>
      </c>
      <c r="M242" s="5" t="s">
        <v>29</v>
      </c>
      <c r="N242" s="5" t="s">
        <v>49</v>
      </c>
      <c r="O242" s="5">
        <v>11132</v>
      </c>
      <c r="P242" s="7">
        <v>44409.911435185182</v>
      </c>
      <c r="Q242" s="7">
        <v>44409.907592592594</v>
      </c>
      <c r="R242" s="5" t="s">
        <v>538</v>
      </c>
      <c r="S242" s="5">
        <v>338303610</v>
      </c>
      <c r="T242" s="8">
        <v>1.11320108212152E+16</v>
      </c>
      <c r="U242" s="5" t="s">
        <v>32</v>
      </c>
      <c r="V242" s="4"/>
      <c r="W242" s="27" t="s">
        <v>8980</v>
      </c>
      <c r="X242" s="32">
        <v>96967</v>
      </c>
      <c r="Y242" s="25" t="e">
        <f>VLOOKUP(AERO!T242,Buzon!C:C,1,FALSE)</f>
        <v>#N/A</v>
      </c>
      <c r="Z242"/>
      <c r="AD242">
        <v>348</v>
      </c>
      <c r="AE242">
        <v>9270083</v>
      </c>
    </row>
    <row r="243" spans="1:31" ht="12" customHeight="1" x14ac:dyDescent="0.25">
      <c r="A243" s="5" t="s">
        <v>21</v>
      </c>
      <c r="B243" s="5" t="s">
        <v>33</v>
      </c>
      <c r="C243" s="5" t="s">
        <v>535</v>
      </c>
      <c r="D243" s="5">
        <v>25</v>
      </c>
      <c r="E243" s="5" t="s">
        <v>545</v>
      </c>
      <c r="F243" s="5" t="s">
        <v>25</v>
      </c>
      <c r="G243" s="5" t="s">
        <v>26</v>
      </c>
      <c r="H243" s="6">
        <v>348</v>
      </c>
      <c r="I243" s="5" t="s">
        <v>27</v>
      </c>
      <c r="J243" s="5">
        <v>19001768666</v>
      </c>
      <c r="K243" s="5" t="s">
        <v>546</v>
      </c>
      <c r="L243" s="5" t="s">
        <v>29</v>
      </c>
      <c r="M243" s="5" t="s">
        <v>29</v>
      </c>
      <c r="N243" s="5" t="s">
        <v>49</v>
      </c>
      <c r="O243" s="5">
        <v>11132</v>
      </c>
      <c r="P243" s="7">
        <v>44409.915625000001</v>
      </c>
      <c r="Q243" s="7">
        <v>44409.907592592594</v>
      </c>
      <c r="R243" s="5">
        <v>29025</v>
      </c>
      <c r="S243" s="5">
        <v>338308994</v>
      </c>
      <c r="T243" s="8">
        <v>1.11320108212157E+16</v>
      </c>
      <c r="U243" s="5" t="s">
        <v>32</v>
      </c>
      <c r="V243" s="4"/>
      <c r="W243" s="27" t="s">
        <v>8980</v>
      </c>
      <c r="X243" s="32">
        <v>96967</v>
      </c>
      <c r="Y243" s="25" t="e">
        <f>VLOOKUP(AERO!T243,Buzon!C:C,1,FALSE)</f>
        <v>#N/A</v>
      </c>
      <c r="Z243"/>
      <c r="AD243">
        <v>348</v>
      </c>
      <c r="AE243">
        <v>9270083</v>
      </c>
    </row>
    <row r="244" spans="1:31" ht="12" customHeight="1" x14ac:dyDescent="0.25">
      <c r="A244" s="5" t="s">
        <v>21</v>
      </c>
      <c r="B244" s="5" t="s">
        <v>33</v>
      </c>
      <c r="C244" s="5" t="s">
        <v>535</v>
      </c>
      <c r="D244" s="5">
        <v>26</v>
      </c>
      <c r="E244" s="5" t="s">
        <v>547</v>
      </c>
      <c r="F244" s="5" t="s">
        <v>25</v>
      </c>
      <c r="G244" s="5" t="s">
        <v>26</v>
      </c>
      <c r="H244" s="6">
        <v>348</v>
      </c>
      <c r="I244" s="5" t="s">
        <v>27</v>
      </c>
      <c r="J244" s="5">
        <v>19001768667</v>
      </c>
      <c r="K244" s="5" t="s">
        <v>548</v>
      </c>
      <c r="L244" s="5" t="s">
        <v>29</v>
      </c>
      <c r="M244" s="5" t="s">
        <v>29</v>
      </c>
      <c r="N244" s="5" t="s">
        <v>49</v>
      </c>
      <c r="O244" s="5">
        <v>11132</v>
      </c>
      <c r="P244" s="7">
        <v>44409.915625000001</v>
      </c>
      <c r="Q244" s="7">
        <v>44409.907592592594</v>
      </c>
      <c r="R244" s="5">
        <v>29025</v>
      </c>
      <c r="S244" s="5">
        <v>338308994</v>
      </c>
      <c r="T244" s="8">
        <v>1.11320108212157E+16</v>
      </c>
      <c r="U244" s="5" t="s">
        <v>32</v>
      </c>
      <c r="V244" s="4"/>
      <c r="W244" s="27" t="s">
        <v>8980</v>
      </c>
      <c r="X244" s="32">
        <v>96967</v>
      </c>
      <c r="Y244" s="25" t="e">
        <f>VLOOKUP(AERO!T244,Buzon!C:C,1,FALSE)</f>
        <v>#N/A</v>
      </c>
      <c r="Z244"/>
      <c r="AD244">
        <v>348</v>
      </c>
      <c r="AE244">
        <v>9270083</v>
      </c>
    </row>
    <row r="245" spans="1:31" ht="12" customHeight="1" x14ac:dyDescent="0.25">
      <c r="A245" s="5" t="s">
        <v>21</v>
      </c>
      <c r="B245" s="5" t="s">
        <v>22</v>
      </c>
      <c r="C245" s="5" t="s">
        <v>535</v>
      </c>
      <c r="D245" s="5">
        <v>16</v>
      </c>
      <c r="E245" s="5" t="s">
        <v>549</v>
      </c>
      <c r="F245" s="5" t="s">
        <v>25</v>
      </c>
      <c r="G245" s="5" t="s">
        <v>26</v>
      </c>
      <c r="H245" s="6">
        <v>348</v>
      </c>
      <c r="I245" s="5" t="s">
        <v>27</v>
      </c>
      <c r="J245" s="5">
        <v>19001768668</v>
      </c>
      <c r="K245" s="5" t="s">
        <v>550</v>
      </c>
      <c r="L245" s="5" t="s">
        <v>29</v>
      </c>
      <c r="M245" s="5" t="s">
        <v>30</v>
      </c>
      <c r="N245" s="5" t="s">
        <v>31</v>
      </c>
      <c r="O245" s="5">
        <v>9752</v>
      </c>
      <c r="P245" s="7">
        <v>44409.916319444441</v>
      </c>
      <c r="Q245" s="7">
        <v>44409.584189814814</v>
      </c>
      <c r="R245" s="5">
        <v>516969</v>
      </c>
      <c r="S245" s="5">
        <v>338309897</v>
      </c>
      <c r="T245" s="8">
        <v>9752010821215900</v>
      </c>
      <c r="U245" s="5" t="s">
        <v>32</v>
      </c>
      <c r="V245" s="4"/>
      <c r="W245" s="27" t="s">
        <v>8980</v>
      </c>
      <c r="X245" s="32">
        <v>96967</v>
      </c>
      <c r="Y245" s="25" t="e">
        <f>VLOOKUP(AERO!T245,Buzon!C:C,1,FALSE)</f>
        <v>#N/A</v>
      </c>
      <c r="Z245"/>
      <c r="AD245">
        <v>348</v>
      </c>
      <c r="AE245">
        <v>9270083</v>
      </c>
    </row>
    <row r="246" spans="1:31" ht="12" customHeight="1" x14ac:dyDescent="0.25">
      <c r="A246" s="5" t="s">
        <v>21</v>
      </c>
      <c r="B246" s="5" t="s">
        <v>33</v>
      </c>
      <c r="C246" s="5" t="s">
        <v>535</v>
      </c>
      <c r="D246" s="5">
        <v>5</v>
      </c>
      <c r="E246" s="5" t="s">
        <v>551</v>
      </c>
      <c r="F246" s="5" t="s">
        <v>25</v>
      </c>
      <c r="G246" s="5" t="s">
        <v>26</v>
      </c>
      <c r="H246" s="6">
        <v>348</v>
      </c>
      <c r="I246" s="5" t="s">
        <v>27</v>
      </c>
      <c r="J246" s="5">
        <v>19001768669</v>
      </c>
      <c r="K246" s="5" t="s">
        <v>552</v>
      </c>
      <c r="L246" s="5" t="s">
        <v>29</v>
      </c>
      <c r="M246" s="5" t="s">
        <v>29</v>
      </c>
      <c r="N246" s="5" t="s">
        <v>49</v>
      </c>
      <c r="O246" s="5">
        <v>11132</v>
      </c>
      <c r="P246" s="7">
        <v>44409.917083333334</v>
      </c>
      <c r="Q246" s="7">
        <v>44409.907592592594</v>
      </c>
      <c r="R246" s="5">
        <v>1174</v>
      </c>
      <c r="S246" s="5">
        <v>338311015</v>
      </c>
      <c r="T246" s="8">
        <v>1.11320108212159E+16</v>
      </c>
      <c r="U246" s="5" t="s">
        <v>32</v>
      </c>
      <c r="V246" s="4"/>
      <c r="W246" s="27" t="s">
        <v>8980</v>
      </c>
      <c r="X246" s="32">
        <v>96967</v>
      </c>
      <c r="Y246" s="25" t="e">
        <f>VLOOKUP(AERO!T246,Buzon!C:C,1,FALSE)</f>
        <v>#N/A</v>
      </c>
      <c r="Z246"/>
      <c r="AD246">
        <v>348</v>
      </c>
      <c r="AE246">
        <v>9270083</v>
      </c>
    </row>
    <row r="247" spans="1:31" ht="12" customHeight="1" x14ac:dyDescent="0.25">
      <c r="A247" s="5" t="s">
        <v>21</v>
      </c>
      <c r="B247" s="5" t="s">
        <v>33</v>
      </c>
      <c r="C247" s="5" t="s">
        <v>535</v>
      </c>
      <c r="D247" s="5">
        <v>6</v>
      </c>
      <c r="E247" s="5" t="s">
        <v>553</v>
      </c>
      <c r="F247" s="5" t="s">
        <v>25</v>
      </c>
      <c r="G247" s="5" t="s">
        <v>26</v>
      </c>
      <c r="H247" s="6">
        <v>348</v>
      </c>
      <c r="I247" s="5" t="s">
        <v>27</v>
      </c>
      <c r="J247" s="5">
        <v>19001768670</v>
      </c>
      <c r="K247" s="5" t="s">
        <v>554</v>
      </c>
      <c r="L247" s="5" t="s">
        <v>29</v>
      </c>
      <c r="M247" s="5" t="s">
        <v>29</v>
      </c>
      <c r="N247" s="5" t="s">
        <v>49</v>
      </c>
      <c r="O247" s="5">
        <v>11132</v>
      </c>
      <c r="P247" s="7">
        <v>44409.917083333334</v>
      </c>
      <c r="Q247" s="7">
        <v>44409.907592592594</v>
      </c>
      <c r="R247" s="5">
        <v>1174</v>
      </c>
      <c r="S247" s="5">
        <v>338311015</v>
      </c>
      <c r="T247" s="8">
        <v>1.11320108212159E+16</v>
      </c>
      <c r="U247" s="5" t="s">
        <v>32</v>
      </c>
      <c r="V247" s="4"/>
      <c r="W247" s="27" t="s">
        <v>8980</v>
      </c>
      <c r="X247" s="32">
        <v>96967</v>
      </c>
      <c r="Y247" s="25" t="e">
        <f>VLOOKUP(AERO!T247,Buzon!C:C,1,FALSE)</f>
        <v>#N/A</v>
      </c>
      <c r="Z247"/>
      <c r="AD247">
        <v>348</v>
      </c>
      <c r="AE247">
        <v>9270083</v>
      </c>
    </row>
    <row r="248" spans="1:31" ht="12" customHeight="1" x14ac:dyDescent="0.25">
      <c r="A248" s="5" t="s">
        <v>21</v>
      </c>
      <c r="B248" s="5" t="s">
        <v>22</v>
      </c>
      <c r="C248" s="5" t="s">
        <v>555</v>
      </c>
      <c r="D248" s="5">
        <v>27</v>
      </c>
      <c r="E248" s="5" t="s">
        <v>556</v>
      </c>
      <c r="F248" s="5" t="s">
        <v>25</v>
      </c>
      <c r="G248" s="5" t="s">
        <v>26</v>
      </c>
      <c r="H248" s="6">
        <v>348</v>
      </c>
      <c r="I248" s="5" t="s">
        <v>27</v>
      </c>
      <c r="J248" s="5">
        <v>19001768673</v>
      </c>
      <c r="K248" s="5" t="s">
        <v>557</v>
      </c>
      <c r="L248" s="5" t="s">
        <v>29</v>
      </c>
      <c r="M248" s="5" t="s">
        <v>30</v>
      </c>
      <c r="N248" s="5" t="s">
        <v>31</v>
      </c>
      <c r="O248" s="5">
        <v>9752</v>
      </c>
      <c r="P248" s="7">
        <v>44409.918912037036</v>
      </c>
      <c r="Q248" s="7">
        <v>44409.584189814814</v>
      </c>
      <c r="R248" s="5" t="s">
        <v>558</v>
      </c>
      <c r="S248" s="5">
        <v>338313173</v>
      </c>
      <c r="T248" s="8">
        <v>9752010821220250</v>
      </c>
      <c r="U248" s="5" t="s">
        <v>32</v>
      </c>
      <c r="V248" s="4"/>
      <c r="W248" s="27" t="s">
        <v>8980</v>
      </c>
      <c r="X248" s="32">
        <v>96967</v>
      </c>
      <c r="Y248" s="25" t="e">
        <f>VLOOKUP(AERO!T248,Buzon!C:C,1,FALSE)</f>
        <v>#N/A</v>
      </c>
      <c r="Z248"/>
      <c r="AD248">
        <v>348</v>
      </c>
      <c r="AE248">
        <v>9270083</v>
      </c>
    </row>
    <row r="249" spans="1:31" ht="12" customHeight="1" x14ac:dyDescent="0.25">
      <c r="A249" s="5" t="s">
        <v>21</v>
      </c>
      <c r="B249" s="5" t="s">
        <v>22</v>
      </c>
      <c r="C249" s="5" t="s">
        <v>555</v>
      </c>
      <c r="D249" s="5">
        <v>28</v>
      </c>
      <c r="E249" s="5" t="s">
        <v>559</v>
      </c>
      <c r="F249" s="5" t="s">
        <v>25</v>
      </c>
      <c r="G249" s="5" t="s">
        <v>26</v>
      </c>
      <c r="H249" s="6">
        <v>348</v>
      </c>
      <c r="I249" s="5" t="s">
        <v>27</v>
      </c>
      <c r="J249" s="5">
        <v>19001768674</v>
      </c>
      <c r="K249" s="5" t="s">
        <v>560</v>
      </c>
      <c r="L249" s="5" t="s">
        <v>29</v>
      </c>
      <c r="M249" s="5" t="s">
        <v>30</v>
      </c>
      <c r="N249" s="5" t="s">
        <v>31</v>
      </c>
      <c r="O249" s="5">
        <v>9752</v>
      </c>
      <c r="P249" s="7">
        <v>44409.918912037036</v>
      </c>
      <c r="Q249" s="7">
        <v>44409.584189814814</v>
      </c>
      <c r="R249" s="5" t="s">
        <v>558</v>
      </c>
      <c r="S249" s="5">
        <v>338313173</v>
      </c>
      <c r="T249" s="8">
        <v>9752010821220250</v>
      </c>
      <c r="U249" s="5" t="s">
        <v>32</v>
      </c>
      <c r="V249" s="4"/>
      <c r="W249" s="27" t="s">
        <v>8980</v>
      </c>
      <c r="X249" s="32">
        <v>96967</v>
      </c>
      <c r="Y249" s="25" t="e">
        <f>VLOOKUP(AERO!T249,Buzon!C:C,1,FALSE)</f>
        <v>#N/A</v>
      </c>
      <c r="Z249"/>
      <c r="AD249">
        <v>348</v>
      </c>
      <c r="AE249">
        <v>9270083</v>
      </c>
    </row>
    <row r="250" spans="1:31" ht="12" customHeight="1" x14ac:dyDescent="0.25">
      <c r="A250" s="5" t="s">
        <v>21</v>
      </c>
      <c r="B250" s="5" t="s">
        <v>22</v>
      </c>
      <c r="C250" s="5" t="s">
        <v>535</v>
      </c>
      <c r="D250" s="5">
        <v>7</v>
      </c>
      <c r="E250" s="5" t="s">
        <v>561</v>
      </c>
      <c r="F250" s="5" t="s">
        <v>25</v>
      </c>
      <c r="G250" s="5" t="s">
        <v>26</v>
      </c>
      <c r="H250" s="6">
        <v>348</v>
      </c>
      <c r="I250" s="5" t="s">
        <v>27</v>
      </c>
      <c r="J250" s="5">
        <v>19001768675</v>
      </c>
      <c r="K250" s="5" t="s">
        <v>562</v>
      </c>
      <c r="L250" s="5" t="s">
        <v>29</v>
      </c>
      <c r="M250" s="5" t="s">
        <v>30</v>
      </c>
      <c r="N250" s="5" t="s">
        <v>31</v>
      </c>
      <c r="O250" s="5">
        <v>9752</v>
      </c>
      <c r="P250" s="7">
        <v>44409.921516203707</v>
      </c>
      <c r="Q250" s="7">
        <v>44409.584189814814</v>
      </c>
      <c r="R250" s="5">
        <v>26831</v>
      </c>
      <c r="S250" s="5">
        <v>338315936</v>
      </c>
      <c r="T250" s="8">
        <v>9752010821220620</v>
      </c>
      <c r="U250" s="5" t="s">
        <v>32</v>
      </c>
      <c r="V250" s="4"/>
      <c r="W250" s="27" t="s">
        <v>8980</v>
      </c>
      <c r="X250" s="32">
        <v>96967</v>
      </c>
      <c r="Y250" s="25" t="e">
        <f>VLOOKUP(AERO!T250,Buzon!C:C,1,FALSE)</f>
        <v>#N/A</v>
      </c>
      <c r="Z250"/>
      <c r="AD250">
        <v>348</v>
      </c>
      <c r="AE250">
        <v>9270083</v>
      </c>
    </row>
    <row r="251" spans="1:31" ht="12" customHeight="1" x14ac:dyDescent="0.25">
      <c r="A251" s="5" t="s">
        <v>21</v>
      </c>
      <c r="B251" s="5" t="s">
        <v>22</v>
      </c>
      <c r="C251" s="5" t="s">
        <v>555</v>
      </c>
      <c r="D251" s="5">
        <v>19</v>
      </c>
      <c r="E251" s="5" t="s">
        <v>563</v>
      </c>
      <c r="F251" s="5" t="s">
        <v>25</v>
      </c>
      <c r="G251" s="5" t="s">
        <v>26</v>
      </c>
      <c r="H251" s="6">
        <v>348</v>
      </c>
      <c r="I251" s="5" t="s">
        <v>27</v>
      </c>
      <c r="J251" s="5">
        <v>19001768679</v>
      </c>
      <c r="K251" s="5" t="s">
        <v>564</v>
      </c>
      <c r="L251" s="5" t="s">
        <v>29</v>
      </c>
      <c r="M251" s="5" t="s">
        <v>30</v>
      </c>
      <c r="N251" s="5" t="s">
        <v>31</v>
      </c>
      <c r="O251" s="5">
        <v>11349</v>
      </c>
      <c r="P251" s="7">
        <v>44409.930451388886</v>
      </c>
      <c r="Q251" s="7">
        <v>44409.921932870369</v>
      </c>
      <c r="R251" s="5">
        <v>47878</v>
      </c>
      <c r="S251" s="5">
        <v>338324145</v>
      </c>
      <c r="T251" s="8">
        <v>1.13490108212219E+16</v>
      </c>
      <c r="U251" s="5" t="s">
        <v>32</v>
      </c>
      <c r="V251" s="4"/>
      <c r="W251" s="27" t="s">
        <v>8980</v>
      </c>
      <c r="X251" s="32">
        <v>96967</v>
      </c>
      <c r="Y251" s="25" t="e">
        <f>VLOOKUP(AERO!T251,Buzon!C:C,1,FALSE)</f>
        <v>#N/A</v>
      </c>
      <c r="Z251"/>
      <c r="AD251">
        <v>348</v>
      </c>
      <c r="AE251">
        <v>9270083</v>
      </c>
    </row>
    <row r="252" spans="1:31" ht="12" customHeight="1" x14ac:dyDescent="0.25">
      <c r="A252" s="5" t="s">
        <v>21</v>
      </c>
      <c r="B252" s="5" t="s">
        <v>22</v>
      </c>
      <c r="C252" s="5" t="s">
        <v>555</v>
      </c>
      <c r="D252" s="5">
        <v>20</v>
      </c>
      <c r="E252" s="5" t="s">
        <v>565</v>
      </c>
      <c r="F252" s="5" t="s">
        <v>25</v>
      </c>
      <c r="G252" s="5" t="s">
        <v>26</v>
      </c>
      <c r="H252" s="6">
        <v>348</v>
      </c>
      <c r="I252" s="5" t="s">
        <v>27</v>
      </c>
      <c r="J252" s="5">
        <v>19001768680</v>
      </c>
      <c r="K252" s="5" t="s">
        <v>566</v>
      </c>
      <c r="L252" s="5" t="s">
        <v>29</v>
      </c>
      <c r="M252" s="5" t="s">
        <v>30</v>
      </c>
      <c r="N252" s="5" t="s">
        <v>31</v>
      </c>
      <c r="O252" s="5">
        <v>11349</v>
      </c>
      <c r="P252" s="7">
        <v>44409.930451388886</v>
      </c>
      <c r="Q252" s="7">
        <v>44409.921932870369</v>
      </c>
      <c r="R252" s="5">
        <v>47878</v>
      </c>
      <c r="S252" s="5">
        <v>338324145</v>
      </c>
      <c r="T252" s="8">
        <v>1.13490108212219E+16</v>
      </c>
      <c r="U252" s="5" t="s">
        <v>32</v>
      </c>
      <c r="V252" s="4"/>
      <c r="W252" s="27" t="s">
        <v>8980</v>
      </c>
      <c r="X252" s="32">
        <v>96967</v>
      </c>
      <c r="Y252" s="25" t="e">
        <f>VLOOKUP(AERO!T252,Buzon!C:C,1,FALSE)</f>
        <v>#N/A</v>
      </c>
      <c r="Z252"/>
      <c r="AD252">
        <v>348</v>
      </c>
      <c r="AE252">
        <v>9270083</v>
      </c>
    </row>
    <row r="253" spans="1:31" ht="12" customHeight="1" x14ac:dyDescent="0.25">
      <c r="A253" s="5" t="s">
        <v>21</v>
      </c>
      <c r="B253" s="5" t="s">
        <v>33</v>
      </c>
      <c r="C253" s="5" t="s">
        <v>555</v>
      </c>
      <c r="D253" s="5">
        <v>37</v>
      </c>
      <c r="E253" s="5" t="s">
        <v>567</v>
      </c>
      <c r="F253" s="5" t="s">
        <v>71</v>
      </c>
      <c r="G253" s="5" t="s">
        <v>26</v>
      </c>
      <c r="H253" s="6">
        <v>174</v>
      </c>
      <c r="I253" s="5" t="s">
        <v>27</v>
      </c>
      <c r="J253" s="5">
        <v>19001768684</v>
      </c>
      <c r="K253" s="5" t="s">
        <v>568</v>
      </c>
      <c r="L253" s="5" t="s">
        <v>29</v>
      </c>
      <c r="M253" s="5" t="s">
        <v>29</v>
      </c>
      <c r="N253" s="5" t="s">
        <v>31</v>
      </c>
      <c r="O253" s="5">
        <v>11132</v>
      </c>
      <c r="P253" s="7">
        <v>44409.932395833333</v>
      </c>
      <c r="Q253" s="7">
        <v>44409.907592592594</v>
      </c>
      <c r="R253" s="5">
        <v>615839</v>
      </c>
      <c r="S253" s="5">
        <v>338326160</v>
      </c>
      <c r="T253" s="8">
        <v>1.11320108212221E+16</v>
      </c>
      <c r="U253" s="5" t="s">
        <v>32</v>
      </c>
      <c r="V253" s="4"/>
      <c r="W253" s="27" t="s">
        <v>8980</v>
      </c>
      <c r="X253" s="32">
        <v>96967</v>
      </c>
      <c r="Y253" s="25" t="e">
        <f>VLOOKUP(AERO!T253,Buzon!C:C,1,FALSE)</f>
        <v>#N/A</v>
      </c>
      <c r="Z253"/>
      <c r="AD253">
        <v>174</v>
      </c>
      <c r="AE253">
        <v>9270083</v>
      </c>
    </row>
    <row r="254" spans="1:31" ht="12" customHeight="1" x14ac:dyDescent="0.25">
      <c r="A254" s="5" t="s">
        <v>21</v>
      </c>
      <c r="B254" s="5" t="s">
        <v>33</v>
      </c>
      <c r="C254" s="5" t="s">
        <v>555</v>
      </c>
      <c r="D254" s="5">
        <v>8</v>
      </c>
      <c r="E254" s="5" t="s">
        <v>569</v>
      </c>
      <c r="F254" s="5" t="s">
        <v>25</v>
      </c>
      <c r="G254" s="5" t="s">
        <v>26</v>
      </c>
      <c r="H254" s="6">
        <v>348</v>
      </c>
      <c r="I254" s="5" t="s">
        <v>27</v>
      </c>
      <c r="J254" s="5">
        <v>19001768685</v>
      </c>
      <c r="K254" s="5" t="s">
        <v>570</v>
      </c>
      <c r="L254" s="5" t="s">
        <v>29</v>
      </c>
      <c r="M254" s="5" t="s">
        <v>29</v>
      </c>
      <c r="N254" s="5" t="s">
        <v>31</v>
      </c>
      <c r="O254" s="5">
        <v>11132</v>
      </c>
      <c r="P254" s="7">
        <v>44409.933495370373</v>
      </c>
      <c r="Q254" s="7">
        <v>44409.907592592594</v>
      </c>
      <c r="R254" s="5">
        <v>621752</v>
      </c>
      <c r="S254" s="5">
        <v>338327219</v>
      </c>
      <c r="T254" s="8">
        <v>1.11320108212223E+16</v>
      </c>
      <c r="U254" s="5" t="s">
        <v>32</v>
      </c>
      <c r="V254" s="4"/>
      <c r="W254" s="27" t="s">
        <v>8980</v>
      </c>
      <c r="X254" s="32">
        <v>96967</v>
      </c>
      <c r="Y254" s="25" t="e">
        <f>VLOOKUP(AERO!T254,Buzon!C:C,1,FALSE)</f>
        <v>#N/A</v>
      </c>
      <c r="Z254"/>
      <c r="AD254">
        <v>348</v>
      </c>
      <c r="AE254">
        <v>9270083</v>
      </c>
    </row>
    <row r="255" spans="1:31" ht="12" customHeight="1" x14ac:dyDescent="0.25">
      <c r="A255" s="5" t="s">
        <v>21</v>
      </c>
      <c r="B255" s="5" t="s">
        <v>22</v>
      </c>
      <c r="C255" s="5" t="s">
        <v>555</v>
      </c>
      <c r="D255" s="5">
        <v>21</v>
      </c>
      <c r="E255" s="5" t="s">
        <v>571</v>
      </c>
      <c r="F255" s="5" t="s">
        <v>268</v>
      </c>
      <c r="G255" s="5" t="s">
        <v>26</v>
      </c>
      <c r="H255" s="6">
        <v>261</v>
      </c>
      <c r="I255" s="5" t="s">
        <v>27</v>
      </c>
      <c r="J255" s="5">
        <v>19001768686</v>
      </c>
      <c r="K255" s="5" t="s">
        <v>572</v>
      </c>
      <c r="L255" s="5" t="s">
        <v>29</v>
      </c>
      <c r="M255" s="5" t="s">
        <v>30</v>
      </c>
      <c r="N255" s="5" t="s">
        <v>31</v>
      </c>
      <c r="O255" s="5">
        <v>11349</v>
      </c>
      <c r="P255" s="7">
        <v>44409.940868055557</v>
      </c>
      <c r="Q255" s="7">
        <v>44409.921932870369</v>
      </c>
      <c r="R255" s="5">
        <v>659245</v>
      </c>
      <c r="S255" s="5">
        <v>338332757</v>
      </c>
      <c r="T255" s="8">
        <v>1.13490108212234E+16</v>
      </c>
      <c r="U255" s="5" t="s">
        <v>32</v>
      </c>
      <c r="V255" s="4"/>
      <c r="W255" s="27" t="s">
        <v>8980</v>
      </c>
      <c r="X255" s="32">
        <v>96967</v>
      </c>
      <c r="Y255" s="25" t="e">
        <f>VLOOKUP(AERO!T255,Buzon!C:C,1,FALSE)</f>
        <v>#N/A</v>
      </c>
      <c r="Z255"/>
      <c r="AD255">
        <v>261</v>
      </c>
      <c r="AE255">
        <v>9270083</v>
      </c>
    </row>
    <row r="256" spans="1:31" ht="12" customHeight="1" x14ac:dyDescent="0.25">
      <c r="A256" s="5" t="s">
        <v>21</v>
      </c>
      <c r="B256" s="5" t="s">
        <v>22</v>
      </c>
      <c r="C256" s="5" t="s">
        <v>555</v>
      </c>
      <c r="D256" s="5">
        <v>22</v>
      </c>
      <c r="E256" s="5" t="s">
        <v>573</v>
      </c>
      <c r="F256" s="5" t="s">
        <v>219</v>
      </c>
      <c r="G256" s="5" t="s">
        <v>26</v>
      </c>
      <c r="H256" s="6">
        <v>174</v>
      </c>
      <c r="I256" s="5" t="s">
        <v>27</v>
      </c>
      <c r="J256" s="5">
        <v>19001768687</v>
      </c>
      <c r="K256" s="5" t="s">
        <v>574</v>
      </c>
      <c r="L256" s="5" t="s">
        <v>29</v>
      </c>
      <c r="M256" s="5" t="s">
        <v>30</v>
      </c>
      <c r="N256" s="5" t="s">
        <v>31</v>
      </c>
      <c r="O256" s="5">
        <v>11349</v>
      </c>
      <c r="P256" s="7">
        <v>44409.940868055557</v>
      </c>
      <c r="Q256" s="7">
        <v>44409.921932870369</v>
      </c>
      <c r="R256" s="5">
        <v>659245</v>
      </c>
      <c r="S256" s="5">
        <v>338332757</v>
      </c>
      <c r="T256" s="8">
        <v>1.13490108212234E+16</v>
      </c>
      <c r="U256" s="5" t="s">
        <v>32</v>
      </c>
      <c r="V256" s="4"/>
      <c r="W256" s="27" t="s">
        <v>8980</v>
      </c>
      <c r="X256" s="32">
        <v>96967</v>
      </c>
      <c r="Y256" s="25" t="e">
        <f>VLOOKUP(AERO!T256,Buzon!C:C,1,FALSE)</f>
        <v>#N/A</v>
      </c>
      <c r="Z256"/>
      <c r="AD256">
        <v>174</v>
      </c>
      <c r="AE256">
        <v>9270083</v>
      </c>
    </row>
    <row r="257" spans="1:32" ht="12" customHeight="1" x14ac:dyDescent="0.25">
      <c r="A257" s="5" t="s">
        <v>21</v>
      </c>
      <c r="B257" s="5" t="s">
        <v>22</v>
      </c>
      <c r="C257" s="5" t="s">
        <v>555</v>
      </c>
      <c r="D257" s="5">
        <v>25</v>
      </c>
      <c r="E257" s="5" t="s">
        <v>575</v>
      </c>
      <c r="F257" s="5" t="s">
        <v>25</v>
      </c>
      <c r="G257" s="5" t="s">
        <v>26</v>
      </c>
      <c r="H257" s="6">
        <v>348</v>
      </c>
      <c r="I257" s="5" t="s">
        <v>27</v>
      </c>
      <c r="J257" s="5">
        <v>19001768692</v>
      </c>
      <c r="K257" s="5" t="s">
        <v>576</v>
      </c>
      <c r="L257" s="5" t="s">
        <v>29</v>
      </c>
      <c r="M257" s="5" t="s">
        <v>30</v>
      </c>
      <c r="N257" s="5" t="s">
        <v>31</v>
      </c>
      <c r="O257" s="5">
        <v>11349</v>
      </c>
      <c r="P257" s="7">
        <v>44409.953414351854</v>
      </c>
      <c r="Q257" s="7">
        <v>44409.921932870369</v>
      </c>
      <c r="R257" s="5">
        <v>724537</v>
      </c>
      <c r="S257" s="5">
        <v>338341763</v>
      </c>
      <c r="T257" s="8">
        <v>1.13490108212252E+16</v>
      </c>
      <c r="U257" s="5" t="s">
        <v>32</v>
      </c>
      <c r="V257" s="4"/>
      <c r="W257" s="27" t="s">
        <v>8980</v>
      </c>
      <c r="X257" s="32">
        <v>96967</v>
      </c>
      <c r="Y257" s="25" t="e">
        <f>VLOOKUP(AERO!T257,Buzon!C:C,1,FALSE)</f>
        <v>#N/A</v>
      </c>
      <c r="Z257"/>
      <c r="AD257">
        <v>348</v>
      </c>
      <c r="AE257">
        <v>9270083</v>
      </c>
    </row>
    <row r="258" spans="1:32" ht="12" customHeight="1" x14ac:dyDescent="0.25">
      <c r="A258" s="5" t="s">
        <v>21</v>
      </c>
      <c r="B258" s="5" t="s">
        <v>33</v>
      </c>
      <c r="C258" s="5" t="s">
        <v>555</v>
      </c>
      <c r="D258" s="5">
        <v>30</v>
      </c>
      <c r="E258" s="5" t="s">
        <v>577</v>
      </c>
      <c r="F258" s="5" t="s">
        <v>25</v>
      </c>
      <c r="G258" s="5" t="s">
        <v>26</v>
      </c>
      <c r="H258" s="6">
        <v>348</v>
      </c>
      <c r="I258" s="5" t="s">
        <v>27</v>
      </c>
      <c r="J258" s="5">
        <v>19001768693</v>
      </c>
      <c r="K258" s="5" t="s">
        <v>578</v>
      </c>
      <c r="L258" s="5" t="s">
        <v>29</v>
      </c>
      <c r="M258" s="5" t="s">
        <v>29</v>
      </c>
      <c r="N258" s="5" t="s">
        <v>31</v>
      </c>
      <c r="O258" s="5">
        <v>11132</v>
      </c>
      <c r="P258" s="7">
        <v>44409.954212962963</v>
      </c>
      <c r="Q258" s="7">
        <v>44409.907592592594</v>
      </c>
      <c r="R258" s="5">
        <v>728249</v>
      </c>
      <c r="S258" s="5">
        <v>338342181</v>
      </c>
      <c r="T258" s="8">
        <v>1.11320108212253E+16</v>
      </c>
      <c r="U258" s="5" t="s">
        <v>32</v>
      </c>
      <c r="V258" s="4"/>
      <c r="W258" s="27" t="s">
        <v>8980</v>
      </c>
      <c r="X258" s="32">
        <v>96967</v>
      </c>
      <c r="Y258" s="25" t="e">
        <f>VLOOKUP(AERO!T258,Buzon!C:C,1,FALSE)</f>
        <v>#N/A</v>
      </c>
      <c r="Z258"/>
      <c r="AD258">
        <v>348</v>
      </c>
      <c r="AE258">
        <v>9270083</v>
      </c>
    </row>
    <row r="259" spans="1:32" ht="12" customHeight="1" x14ac:dyDescent="0.25">
      <c r="A259" s="5" t="s">
        <v>21</v>
      </c>
      <c r="B259" s="5" t="s">
        <v>33</v>
      </c>
      <c r="C259" s="5" t="s">
        <v>555</v>
      </c>
      <c r="D259" s="5">
        <v>32</v>
      </c>
      <c r="E259" s="5" t="s">
        <v>579</v>
      </c>
      <c r="F259" s="5" t="s">
        <v>25</v>
      </c>
      <c r="G259" s="5" t="s">
        <v>26</v>
      </c>
      <c r="H259" s="6">
        <v>348</v>
      </c>
      <c r="I259" s="5" t="s">
        <v>27</v>
      </c>
      <c r="J259" s="5">
        <v>19001768694</v>
      </c>
      <c r="K259" s="5" t="s">
        <v>580</v>
      </c>
      <c r="L259" s="5" t="s">
        <v>29</v>
      </c>
      <c r="M259" s="5" t="s">
        <v>29</v>
      </c>
      <c r="N259" s="5" t="s">
        <v>31</v>
      </c>
      <c r="O259" s="5">
        <v>11132</v>
      </c>
      <c r="P259" s="7">
        <v>44409.95590277778</v>
      </c>
      <c r="Q259" s="7">
        <v>44409.907592592594</v>
      </c>
      <c r="R259" s="5">
        <v>736836</v>
      </c>
      <c r="S259" s="5">
        <v>338343321</v>
      </c>
      <c r="T259" s="8">
        <v>1.11320108212256E+16</v>
      </c>
      <c r="U259" s="5" t="s">
        <v>32</v>
      </c>
      <c r="V259" s="4"/>
      <c r="W259" s="27" t="s">
        <v>8980</v>
      </c>
      <c r="X259" s="32">
        <v>96967</v>
      </c>
      <c r="Y259" s="25" t="e">
        <f>VLOOKUP(AERO!T259,Buzon!C:C,1,FALSE)</f>
        <v>#N/A</v>
      </c>
      <c r="Z259"/>
      <c r="AD259">
        <v>348</v>
      </c>
      <c r="AE259">
        <v>9270083</v>
      </c>
    </row>
    <row r="260" spans="1:32" ht="12" customHeight="1" x14ac:dyDescent="0.25">
      <c r="A260" s="5" t="s">
        <v>21</v>
      </c>
      <c r="B260" s="5" t="s">
        <v>33</v>
      </c>
      <c r="C260" s="5" t="s">
        <v>581</v>
      </c>
      <c r="D260" s="5">
        <v>3</v>
      </c>
      <c r="E260" s="5" t="s">
        <v>582</v>
      </c>
      <c r="F260" s="5" t="s">
        <v>71</v>
      </c>
      <c r="G260" s="5" t="s">
        <v>26</v>
      </c>
      <c r="H260" s="6">
        <v>174</v>
      </c>
      <c r="I260" s="5" t="s">
        <v>27</v>
      </c>
      <c r="J260" s="5">
        <v>19001768695</v>
      </c>
      <c r="K260" s="5" t="s">
        <v>583</v>
      </c>
      <c r="L260" s="5" t="s">
        <v>29</v>
      </c>
      <c r="M260" s="5" t="s">
        <v>29</v>
      </c>
      <c r="N260" s="5" t="s">
        <v>31</v>
      </c>
      <c r="O260" s="5">
        <v>11132</v>
      </c>
      <c r="P260" s="7">
        <v>44409.961631944447</v>
      </c>
      <c r="Q260" s="7">
        <v>44409.907592592594</v>
      </c>
      <c r="R260" s="5">
        <v>763092</v>
      </c>
      <c r="S260" s="5">
        <v>338346527</v>
      </c>
      <c r="T260" s="8">
        <v>1.11320108212303E+16</v>
      </c>
      <c r="U260" s="5" t="s">
        <v>32</v>
      </c>
      <c r="V260" s="4"/>
      <c r="W260" s="27" t="s">
        <v>8980</v>
      </c>
      <c r="X260" s="32">
        <v>96967</v>
      </c>
      <c r="Y260" s="25" t="e">
        <f>VLOOKUP(AERO!T260,Buzon!C:C,1,FALSE)</f>
        <v>#N/A</v>
      </c>
      <c r="Z260"/>
      <c r="AD260">
        <v>174</v>
      </c>
      <c r="AE260">
        <v>9270083</v>
      </c>
    </row>
    <row r="261" spans="1:32" ht="12" customHeight="1" x14ac:dyDescent="0.25">
      <c r="A261" s="5" t="s">
        <v>21</v>
      </c>
      <c r="B261" s="5" t="s">
        <v>33</v>
      </c>
      <c r="C261" s="5" t="s">
        <v>581</v>
      </c>
      <c r="D261" s="5">
        <v>4</v>
      </c>
      <c r="E261" s="5" t="s">
        <v>584</v>
      </c>
      <c r="F261" s="5" t="s">
        <v>71</v>
      </c>
      <c r="G261" s="5" t="s">
        <v>26</v>
      </c>
      <c r="H261" s="6">
        <v>174</v>
      </c>
      <c r="I261" s="5" t="s">
        <v>27</v>
      </c>
      <c r="J261" s="5">
        <v>19001768696</v>
      </c>
      <c r="K261" s="5" t="s">
        <v>585</v>
      </c>
      <c r="L261" s="5" t="s">
        <v>29</v>
      </c>
      <c r="M261" s="5" t="s">
        <v>29</v>
      </c>
      <c r="N261" s="5" t="s">
        <v>31</v>
      </c>
      <c r="O261" s="5">
        <v>11132</v>
      </c>
      <c r="P261" s="7">
        <v>44409.961631944447</v>
      </c>
      <c r="Q261" s="7">
        <v>44409.907592592594</v>
      </c>
      <c r="R261" s="5">
        <v>763092</v>
      </c>
      <c r="S261" s="5">
        <v>338346527</v>
      </c>
      <c r="T261" s="8">
        <v>1.11320108212303E+16</v>
      </c>
      <c r="U261" s="5" t="s">
        <v>32</v>
      </c>
      <c r="V261" s="4"/>
      <c r="W261" s="27" t="s">
        <v>8980</v>
      </c>
      <c r="X261" s="32">
        <v>96967</v>
      </c>
      <c r="Y261" s="25" t="e">
        <f>VLOOKUP(AERO!T261,Buzon!C:C,1,FALSE)</f>
        <v>#N/A</v>
      </c>
      <c r="Z261"/>
      <c r="AD261">
        <v>174</v>
      </c>
      <c r="AE261">
        <v>9270083</v>
      </c>
    </row>
    <row r="262" spans="1:32" ht="12" customHeight="1" x14ac:dyDescent="0.25">
      <c r="A262" s="5" t="s">
        <v>21</v>
      </c>
      <c r="B262" s="5" t="s">
        <v>22</v>
      </c>
      <c r="C262" s="5" t="s">
        <v>555</v>
      </c>
      <c r="D262" s="5">
        <v>3</v>
      </c>
      <c r="E262" s="5" t="s">
        <v>586</v>
      </c>
      <c r="F262" s="5" t="s">
        <v>25</v>
      </c>
      <c r="G262" s="5" t="s">
        <v>26</v>
      </c>
      <c r="H262" s="6">
        <v>348</v>
      </c>
      <c r="I262" s="5" t="s">
        <v>27</v>
      </c>
      <c r="J262" s="5">
        <v>19001768698</v>
      </c>
      <c r="K262" s="5" t="s">
        <v>587</v>
      </c>
      <c r="L262" s="5" t="s">
        <v>29</v>
      </c>
      <c r="M262" s="5" t="s">
        <v>30</v>
      </c>
      <c r="N262" s="5" t="s">
        <v>31</v>
      </c>
      <c r="O262" s="5">
        <v>11349</v>
      </c>
      <c r="P262" s="7">
        <v>44409.96361111111</v>
      </c>
      <c r="Q262" s="7">
        <v>44409.921932870369</v>
      </c>
      <c r="R262" s="5">
        <v>73200</v>
      </c>
      <c r="S262" s="5">
        <v>338347592</v>
      </c>
      <c r="T262" s="8">
        <v>1.13490108212307E+16</v>
      </c>
      <c r="U262" s="5" t="s">
        <v>32</v>
      </c>
      <c r="V262" s="4"/>
      <c r="W262" s="27" t="s">
        <v>8980</v>
      </c>
      <c r="X262" s="32">
        <v>96967</v>
      </c>
      <c r="Y262" s="25" t="e">
        <f>VLOOKUP(AERO!T262,Buzon!C:C,1,FALSE)</f>
        <v>#N/A</v>
      </c>
      <c r="Z262"/>
      <c r="AD262">
        <v>348</v>
      </c>
      <c r="AE262">
        <v>9270083</v>
      </c>
    </row>
    <row r="263" spans="1:32" ht="12" customHeight="1" x14ac:dyDescent="0.25">
      <c r="A263" s="5" t="s">
        <v>21</v>
      </c>
      <c r="B263" s="5" t="s">
        <v>22</v>
      </c>
      <c r="C263" s="5" t="s">
        <v>555</v>
      </c>
      <c r="D263" s="5">
        <v>35</v>
      </c>
      <c r="E263" s="5" t="s">
        <v>588</v>
      </c>
      <c r="F263" s="5" t="s">
        <v>47</v>
      </c>
      <c r="G263" s="5" t="s">
        <v>26</v>
      </c>
      <c r="H263" s="6">
        <v>174</v>
      </c>
      <c r="I263" s="5" t="s">
        <v>27</v>
      </c>
      <c r="J263" s="5">
        <v>19001768699</v>
      </c>
      <c r="K263" s="5" t="s">
        <v>589</v>
      </c>
      <c r="L263" s="5" t="s">
        <v>29</v>
      </c>
      <c r="M263" s="5" t="s">
        <v>30</v>
      </c>
      <c r="N263" s="5" t="s">
        <v>31</v>
      </c>
      <c r="O263" s="5">
        <v>11349</v>
      </c>
      <c r="P263" s="7">
        <v>44409.965613425928</v>
      </c>
      <c r="Q263" s="7">
        <v>44409.921932870369</v>
      </c>
      <c r="R263" s="5">
        <v>780618</v>
      </c>
      <c r="S263" s="5">
        <v>338348667</v>
      </c>
      <c r="T263" s="8">
        <v>1.1349010821231E+16</v>
      </c>
      <c r="U263" s="5" t="s">
        <v>32</v>
      </c>
      <c r="V263" s="4"/>
      <c r="W263" s="27" t="s">
        <v>8980</v>
      </c>
      <c r="X263" s="32">
        <v>96967</v>
      </c>
      <c r="Y263" s="25" t="e">
        <f>VLOOKUP(AERO!T263,Buzon!C:C,1,FALSE)</f>
        <v>#N/A</v>
      </c>
      <c r="Z263"/>
      <c r="AD263">
        <v>174</v>
      </c>
      <c r="AE263">
        <v>9270083</v>
      </c>
    </row>
    <row r="264" spans="1:32" ht="12" customHeight="1" x14ac:dyDescent="0.25">
      <c r="A264" s="5" t="s">
        <v>21</v>
      </c>
      <c r="B264" s="5" t="s">
        <v>22</v>
      </c>
      <c r="C264" s="5" t="s">
        <v>555</v>
      </c>
      <c r="D264" s="5">
        <v>36</v>
      </c>
      <c r="E264" s="5" t="s">
        <v>590</v>
      </c>
      <c r="F264" s="5" t="s">
        <v>25</v>
      </c>
      <c r="G264" s="5" t="s">
        <v>26</v>
      </c>
      <c r="H264" s="6">
        <v>348</v>
      </c>
      <c r="I264" s="5" t="s">
        <v>27</v>
      </c>
      <c r="J264" s="5">
        <v>19001768700</v>
      </c>
      <c r="K264" s="5" t="s">
        <v>591</v>
      </c>
      <c r="L264" s="5" t="s">
        <v>29</v>
      </c>
      <c r="M264" s="5" t="s">
        <v>30</v>
      </c>
      <c r="N264" s="5" t="s">
        <v>31</v>
      </c>
      <c r="O264" s="5">
        <v>11349</v>
      </c>
      <c r="P264" s="7">
        <v>44409.965613425928</v>
      </c>
      <c r="Q264" s="7">
        <v>44409.921932870369</v>
      </c>
      <c r="R264" s="5">
        <v>780618</v>
      </c>
      <c r="S264" s="5">
        <v>338348667</v>
      </c>
      <c r="T264" s="8">
        <v>1.1349010821231E+16</v>
      </c>
      <c r="U264" s="5" t="s">
        <v>32</v>
      </c>
      <c r="V264" s="4"/>
      <c r="W264" s="27" t="s">
        <v>8980</v>
      </c>
      <c r="X264" s="32">
        <v>96967</v>
      </c>
      <c r="Y264" s="25" t="e">
        <f>VLOOKUP(AERO!T264,Buzon!C:C,1,FALSE)</f>
        <v>#N/A</v>
      </c>
      <c r="Z264"/>
      <c r="AD264">
        <v>348</v>
      </c>
      <c r="AE264">
        <v>9270083</v>
      </c>
    </row>
    <row r="265" spans="1:32" ht="12" customHeight="1" x14ac:dyDescent="0.25">
      <c r="A265" s="5" t="s">
        <v>21</v>
      </c>
      <c r="B265" s="5" t="s">
        <v>33</v>
      </c>
      <c r="C265" s="5" t="s">
        <v>581</v>
      </c>
      <c r="D265" s="5">
        <v>5</v>
      </c>
      <c r="E265" s="5" t="s">
        <v>592</v>
      </c>
      <c r="F265" s="5" t="s">
        <v>219</v>
      </c>
      <c r="G265" s="5" t="s">
        <v>26</v>
      </c>
      <c r="H265" s="6">
        <v>174</v>
      </c>
      <c r="I265" s="5" t="s">
        <v>27</v>
      </c>
      <c r="J265" s="5">
        <v>19001768701</v>
      </c>
      <c r="K265" s="5" t="s">
        <v>593</v>
      </c>
      <c r="L265" s="5" t="s">
        <v>29</v>
      </c>
      <c r="M265" s="5" t="s">
        <v>29</v>
      </c>
      <c r="N265" s="5" t="s">
        <v>31</v>
      </c>
      <c r="O265" s="5">
        <v>11132</v>
      </c>
      <c r="P265" s="7">
        <v>44409.96665509259</v>
      </c>
      <c r="Q265" s="7">
        <v>44409.907592592594</v>
      </c>
      <c r="R265" s="5">
        <v>784942</v>
      </c>
      <c r="S265" s="5">
        <v>338349201</v>
      </c>
      <c r="T265" s="8">
        <v>1.11320108212311E+16</v>
      </c>
      <c r="U265" s="5" t="s">
        <v>32</v>
      </c>
      <c r="V265" s="4"/>
      <c r="W265" s="27" t="s">
        <v>8980</v>
      </c>
      <c r="X265" s="32">
        <v>96967</v>
      </c>
      <c r="Y265" s="25" t="e">
        <f>VLOOKUP(AERO!T265,Buzon!C:C,1,FALSE)</f>
        <v>#N/A</v>
      </c>
      <c r="Z265"/>
      <c r="AD265">
        <v>174</v>
      </c>
      <c r="AE265">
        <v>9270083</v>
      </c>
    </row>
    <row r="266" spans="1:32" ht="12" customHeight="1" x14ac:dyDescent="0.25">
      <c r="A266" s="5" t="s">
        <v>21</v>
      </c>
      <c r="B266" s="5" t="s">
        <v>33</v>
      </c>
      <c r="C266" s="5" t="s">
        <v>581</v>
      </c>
      <c r="D266" s="5">
        <v>1</v>
      </c>
      <c r="E266" s="5" t="s">
        <v>594</v>
      </c>
      <c r="F266" s="5" t="s">
        <v>25</v>
      </c>
      <c r="G266" s="5" t="s">
        <v>26</v>
      </c>
      <c r="H266" s="6">
        <v>348</v>
      </c>
      <c r="I266" s="5" t="s">
        <v>27</v>
      </c>
      <c r="J266" s="5">
        <v>19001768702</v>
      </c>
      <c r="K266" s="5" t="s">
        <v>595</v>
      </c>
      <c r="L266" s="5" t="s">
        <v>29</v>
      </c>
      <c r="M266" s="5" t="s">
        <v>29</v>
      </c>
      <c r="N266" s="5" t="s">
        <v>31</v>
      </c>
      <c r="O266" s="5">
        <v>11132</v>
      </c>
      <c r="P266" s="7">
        <v>44409.967546296299</v>
      </c>
      <c r="Q266" s="7">
        <v>44409.907592592594</v>
      </c>
      <c r="R266" s="5">
        <v>788490</v>
      </c>
      <c r="S266" s="5">
        <v>338349649</v>
      </c>
      <c r="T266" s="8">
        <v>1.11320108212312E+16</v>
      </c>
      <c r="U266" s="5" t="s">
        <v>32</v>
      </c>
      <c r="V266" s="4"/>
      <c r="W266" s="27" t="s">
        <v>8980</v>
      </c>
      <c r="X266" s="32">
        <v>96967</v>
      </c>
      <c r="Y266" s="25" t="e">
        <f>VLOOKUP(AERO!T266,Buzon!C:C,1,FALSE)</f>
        <v>#N/A</v>
      </c>
      <c r="Z266"/>
      <c r="AD266">
        <v>348</v>
      </c>
      <c r="AE266">
        <v>9270083</v>
      </c>
    </row>
    <row r="267" spans="1:32" ht="12" customHeight="1" x14ac:dyDescent="0.25">
      <c r="A267" s="5" t="s">
        <v>21</v>
      </c>
      <c r="B267" s="5" t="s">
        <v>33</v>
      </c>
      <c r="C267" s="5" t="s">
        <v>581</v>
      </c>
      <c r="D267" s="5">
        <v>2</v>
      </c>
      <c r="E267" s="5" t="s">
        <v>596</v>
      </c>
      <c r="F267" s="5" t="s">
        <v>25</v>
      </c>
      <c r="G267" s="5" t="s">
        <v>26</v>
      </c>
      <c r="H267" s="6">
        <v>348</v>
      </c>
      <c r="I267" s="5" t="s">
        <v>27</v>
      </c>
      <c r="J267" s="5">
        <v>19001768703</v>
      </c>
      <c r="K267" s="5" t="s">
        <v>597</v>
      </c>
      <c r="L267" s="5" t="s">
        <v>29</v>
      </c>
      <c r="M267" s="5" t="s">
        <v>29</v>
      </c>
      <c r="N267" s="5" t="s">
        <v>31</v>
      </c>
      <c r="O267" s="5">
        <v>11132</v>
      </c>
      <c r="P267" s="7">
        <v>44409.967546296299</v>
      </c>
      <c r="Q267" s="7">
        <v>44409.907592592594</v>
      </c>
      <c r="R267" s="5">
        <v>788490</v>
      </c>
      <c r="S267" s="5">
        <v>338349649</v>
      </c>
      <c r="T267" s="8">
        <v>1.11320108212312E+16</v>
      </c>
      <c r="U267" s="5" t="s">
        <v>32</v>
      </c>
      <c r="V267" s="4"/>
      <c r="W267" s="27" t="s">
        <v>8980</v>
      </c>
      <c r="X267" s="32">
        <v>96967</v>
      </c>
      <c r="Y267" s="25" t="e">
        <f>VLOOKUP(AERO!T267,Buzon!C:C,1,FALSE)</f>
        <v>#N/A</v>
      </c>
      <c r="Z267"/>
      <c r="AD267">
        <v>348</v>
      </c>
      <c r="AE267">
        <v>9270083</v>
      </c>
    </row>
    <row r="268" spans="1:32" s="35" customFormat="1" ht="12" customHeight="1" x14ac:dyDescent="0.25">
      <c r="A268" s="66" t="s">
        <v>21</v>
      </c>
      <c r="B268" s="5" t="s">
        <v>33</v>
      </c>
      <c r="C268" s="5" t="s">
        <v>581</v>
      </c>
      <c r="D268" s="5">
        <v>7</v>
      </c>
      <c r="E268" s="5" t="s">
        <v>598</v>
      </c>
      <c r="F268" s="5" t="s">
        <v>25</v>
      </c>
      <c r="G268" s="66" t="s">
        <v>26</v>
      </c>
      <c r="H268" s="68">
        <v>348</v>
      </c>
      <c r="I268" s="66" t="s">
        <v>27</v>
      </c>
      <c r="J268" s="66">
        <v>19001768704</v>
      </c>
      <c r="K268" s="5" t="s">
        <v>599</v>
      </c>
      <c r="L268" s="5" t="s">
        <v>29</v>
      </c>
      <c r="M268" s="5" t="s">
        <v>29</v>
      </c>
      <c r="N268" s="5" t="s">
        <v>31</v>
      </c>
      <c r="O268" s="5">
        <v>11132</v>
      </c>
      <c r="P268" s="70">
        <v>44409.970601851855</v>
      </c>
      <c r="Q268" s="70">
        <v>44409.907592592594</v>
      </c>
      <c r="R268" s="66">
        <v>882067</v>
      </c>
      <c r="S268" s="66">
        <v>338351258</v>
      </c>
      <c r="T268" s="71">
        <v>1.11320108212316E+16</v>
      </c>
      <c r="U268" s="66" t="s">
        <v>32</v>
      </c>
      <c r="V268" s="72"/>
      <c r="W268" s="73" t="s">
        <v>8985</v>
      </c>
      <c r="X268" s="74">
        <v>6612</v>
      </c>
      <c r="Y268" s="75"/>
      <c r="Z268" s="76" t="s">
        <v>9014</v>
      </c>
      <c r="AA268" s="77">
        <v>5066.22</v>
      </c>
      <c r="AB268" s="78" t="s">
        <v>9015</v>
      </c>
      <c r="AC268" s="79" t="s">
        <v>8974</v>
      </c>
      <c r="AD268" s="35">
        <v>348</v>
      </c>
      <c r="AE268" s="35">
        <v>9350021532</v>
      </c>
      <c r="AF268" s="35">
        <v>-327.78</v>
      </c>
    </row>
    <row r="269" spans="1:32" s="79" customFormat="1" ht="12" customHeight="1" x14ac:dyDescent="0.25">
      <c r="A269" s="67" t="s">
        <v>21</v>
      </c>
      <c r="B269" s="5" t="s">
        <v>22</v>
      </c>
      <c r="C269" s="5" t="s">
        <v>581</v>
      </c>
      <c r="D269" s="5">
        <v>40</v>
      </c>
      <c r="E269" s="5" t="s">
        <v>600</v>
      </c>
      <c r="F269" s="5" t="s">
        <v>25</v>
      </c>
      <c r="G269" s="67" t="s">
        <v>26</v>
      </c>
      <c r="H269" s="69">
        <v>348</v>
      </c>
      <c r="I269" s="67" t="s">
        <v>27</v>
      </c>
      <c r="J269" s="67">
        <v>19001768711</v>
      </c>
      <c r="K269" s="5" t="s">
        <v>601</v>
      </c>
      <c r="L269" s="5" t="s">
        <v>29</v>
      </c>
      <c r="M269" s="5" t="s">
        <v>30</v>
      </c>
      <c r="N269" s="5" t="s">
        <v>49</v>
      </c>
      <c r="O269" s="5">
        <v>11349</v>
      </c>
      <c r="P269" s="80">
        <v>44409.981666666667</v>
      </c>
      <c r="Q269" s="80">
        <v>44409.921932870369</v>
      </c>
      <c r="R269" s="67">
        <v>889089</v>
      </c>
      <c r="S269" s="67">
        <v>338356579</v>
      </c>
      <c r="T269" s="81">
        <v>1.13490108212332E+16</v>
      </c>
      <c r="U269" s="67" t="s">
        <v>32</v>
      </c>
      <c r="V269" s="82"/>
      <c r="W269" s="83" t="s">
        <v>8985</v>
      </c>
      <c r="X269" s="84">
        <v>6612</v>
      </c>
      <c r="Y269" s="85"/>
      <c r="Z269" s="76" t="s">
        <v>9014</v>
      </c>
      <c r="AA269" s="77">
        <v>5066.22</v>
      </c>
      <c r="AB269" s="78" t="s">
        <v>9015</v>
      </c>
      <c r="AC269" s="79" t="s">
        <v>8974</v>
      </c>
      <c r="AD269" s="79">
        <v>348</v>
      </c>
      <c r="AE269" s="79">
        <v>9350021532</v>
      </c>
      <c r="AF269" s="35">
        <v>-327.78</v>
      </c>
    </row>
    <row r="270" spans="1:32" ht="12" customHeight="1" x14ac:dyDescent="0.25">
      <c r="A270" s="5" t="s">
        <v>21</v>
      </c>
      <c r="B270" s="5" t="s">
        <v>33</v>
      </c>
      <c r="C270" s="5" t="s">
        <v>602</v>
      </c>
      <c r="D270" s="5">
        <v>33</v>
      </c>
      <c r="E270" s="5" t="s">
        <v>603</v>
      </c>
      <c r="F270" s="5" t="s">
        <v>25</v>
      </c>
      <c r="G270" s="5" t="s">
        <v>26</v>
      </c>
      <c r="H270" s="6">
        <v>348</v>
      </c>
      <c r="I270" s="5" t="s">
        <v>27</v>
      </c>
      <c r="J270" s="5">
        <v>19001768713</v>
      </c>
      <c r="K270" s="5" t="s">
        <v>604</v>
      </c>
      <c r="L270" s="5" t="s">
        <v>29</v>
      </c>
      <c r="M270" s="5" t="s">
        <v>29</v>
      </c>
      <c r="N270" s="5" t="s">
        <v>49</v>
      </c>
      <c r="O270" s="5">
        <v>11132</v>
      </c>
      <c r="P270" s="7">
        <v>44409.98400462963</v>
      </c>
      <c r="Q270" s="7">
        <v>44409.907592592594</v>
      </c>
      <c r="R270" s="5">
        <v>35724</v>
      </c>
      <c r="S270" s="5">
        <v>338357669</v>
      </c>
      <c r="T270" s="8">
        <v>1.11320108212336E+16</v>
      </c>
      <c r="U270" s="5" t="s">
        <v>32</v>
      </c>
      <c r="V270" s="4"/>
      <c r="W270" s="27" t="s">
        <v>8980</v>
      </c>
      <c r="X270" s="32">
        <v>96967</v>
      </c>
      <c r="Y270" s="25" t="e">
        <f>VLOOKUP(AERO!T270,Buzon!C:C,1,FALSE)</f>
        <v>#N/A</v>
      </c>
      <c r="Z270"/>
      <c r="AD270">
        <v>348</v>
      </c>
      <c r="AE270">
        <v>9270083</v>
      </c>
    </row>
    <row r="271" spans="1:32" ht="12" customHeight="1" x14ac:dyDescent="0.25">
      <c r="A271" s="5" t="s">
        <v>21</v>
      </c>
      <c r="B271" s="5" t="s">
        <v>33</v>
      </c>
      <c r="C271" s="5" t="s">
        <v>602</v>
      </c>
      <c r="D271" s="5">
        <v>34</v>
      </c>
      <c r="E271" s="5" t="s">
        <v>605</v>
      </c>
      <c r="F271" s="5" t="s">
        <v>25</v>
      </c>
      <c r="G271" s="5" t="s">
        <v>26</v>
      </c>
      <c r="H271" s="6">
        <v>348</v>
      </c>
      <c r="I271" s="5" t="s">
        <v>27</v>
      </c>
      <c r="J271" s="5">
        <v>19001768714</v>
      </c>
      <c r="K271" s="5" t="s">
        <v>606</v>
      </c>
      <c r="L271" s="5" t="s">
        <v>29</v>
      </c>
      <c r="M271" s="5" t="s">
        <v>29</v>
      </c>
      <c r="N271" s="5" t="s">
        <v>49</v>
      </c>
      <c r="O271" s="5">
        <v>11132</v>
      </c>
      <c r="P271" s="7">
        <v>44409.98400462963</v>
      </c>
      <c r="Q271" s="7">
        <v>44409.907592592594</v>
      </c>
      <c r="R271" s="5">
        <v>35724</v>
      </c>
      <c r="S271" s="5">
        <v>338357669</v>
      </c>
      <c r="T271" s="8">
        <v>1.11320108212336E+16</v>
      </c>
      <c r="U271" s="5" t="s">
        <v>32</v>
      </c>
      <c r="V271" s="4"/>
      <c r="W271" s="27" t="s">
        <v>8980</v>
      </c>
      <c r="X271" s="32">
        <v>96967</v>
      </c>
      <c r="Y271" s="25" t="e">
        <f>VLOOKUP(AERO!T271,Buzon!C:C,1,FALSE)</f>
        <v>#N/A</v>
      </c>
      <c r="Z271"/>
      <c r="AD271">
        <v>348</v>
      </c>
      <c r="AE271">
        <v>9270083</v>
      </c>
    </row>
    <row r="272" spans="1:32" ht="12" customHeight="1" x14ac:dyDescent="0.25">
      <c r="A272" s="5" t="s">
        <v>21</v>
      </c>
      <c r="B272" s="5" t="s">
        <v>33</v>
      </c>
      <c r="C272" s="5" t="s">
        <v>602</v>
      </c>
      <c r="D272" s="5">
        <v>14</v>
      </c>
      <c r="E272" s="5" t="s">
        <v>607</v>
      </c>
      <c r="F272" s="5" t="s">
        <v>25</v>
      </c>
      <c r="G272" s="5" t="s">
        <v>26</v>
      </c>
      <c r="H272" s="6">
        <v>348</v>
      </c>
      <c r="I272" s="5" t="s">
        <v>27</v>
      </c>
      <c r="J272" s="5">
        <v>19001768717</v>
      </c>
      <c r="K272" s="5" t="s">
        <v>608</v>
      </c>
      <c r="L272" s="5" t="s">
        <v>29</v>
      </c>
      <c r="M272" s="5" t="s">
        <v>29</v>
      </c>
      <c r="N272" s="5" t="s">
        <v>31</v>
      </c>
      <c r="O272" s="5">
        <v>11132</v>
      </c>
      <c r="P272" s="7">
        <v>44409.986180555556</v>
      </c>
      <c r="Q272" s="7">
        <v>44409.907592592594</v>
      </c>
      <c r="R272" s="5">
        <v>857443</v>
      </c>
      <c r="S272" s="5">
        <v>338358542</v>
      </c>
      <c r="T272" s="8">
        <v>1.11320108212339E+16</v>
      </c>
      <c r="U272" s="5" t="s">
        <v>32</v>
      </c>
      <c r="V272" s="4"/>
      <c r="W272" s="27" t="s">
        <v>8980</v>
      </c>
      <c r="X272" s="32">
        <v>96967</v>
      </c>
      <c r="Y272" s="25" t="e">
        <f>VLOOKUP(AERO!T272,Buzon!C:C,1,FALSE)</f>
        <v>#N/A</v>
      </c>
      <c r="Z272"/>
      <c r="AD272">
        <v>348</v>
      </c>
      <c r="AE272">
        <v>9270083</v>
      </c>
    </row>
    <row r="273" spans="1:31" ht="12" customHeight="1" x14ac:dyDescent="0.25">
      <c r="A273" s="5" t="s">
        <v>21</v>
      </c>
      <c r="B273" s="5" t="s">
        <v>22</v>
      </c>
      <c r="C273" s="5" t="s">
        <v>581</v>
      </c>
      <c r="D273" s="5">
        <v>24</v>
      </c>
      <c r="E273" s="5" t="s">
        <v>609</v>
      </c>
      <c r="F273" s="5" t="s">
        <v>25</v>
      </c>
      <c r="G273" s="5" t="s">
        <v>26</v>
      </c>
      <c r="H273" s="6">
        <v>348</v>
      </c>
      <c r="I273" s="5" t="s">
        <v>27</v>
      </c>
      <c r="J273" s="5">
        <v>19001768718</v>
      </c>
      <c r="K273" s="5" t="s">
        <v>610</v>
      </c>
      <c r="L273" s="5" t="s">
        <v>29</v>
      </c>
      <c r="M273" s="5" t="s">
        <v>30</v>
      </c>
      <c r="N273" s="5" t="s">
        <v>31</v>
      </c>
      <c r="O273" s="5">
        <v>11349</v>
      </c>
      <c r="P273" s="7">
        <v>44409.987430555557</v>
      </c>
      <c r="Q273" s="7">
        <v>44409.921932870369</v>
      </c>
      <c r="R273" s="5">
        <v>861721</v>
      </c>
      <c r="S273" s="5">
        <v>338359099</v>
      </c>
      <c r="T273" s="8">
        <v>1.13490108212341E+16</v>
      </c>
      <c r="U273" s="5" t="s">
        <v>32</v>
      </c>
      <c r="V273" s="4"/>
      <c r="W273" s="27" t="s">
        <v>8980</v>
      </c>
      <c r="X273" s="32">
        <v>96967</v>
      </c>
      <c r="Y273" s="25" t="e">
        <f>VLOOKUP(AERO!T273,Buzon!C:C,1,FALSE)</f>
        <v>#N/A</v>
      </c>
      <c r="Z273"/>
      <c r="AD273">
        <v>348</v>
      </c>
      <c r="AE273">
        <v>9270083</v>
      </c>
    </row>
    <row r="274" spans="1:31" ht="12" customHeight="1" x14ac:dyDescent="0.25">
      <c r="A274" s="5" t="s">
        <v>21</v>
      </c>
      <c r="B274" s="5" t="s">
        <v>33</v>
      </c>
      <c r="C274" s="5" t="s">
        <v>602</v>
      </c>
      <c r="D274" s="5">
        <v>20</v>
      </c>
      <c r="E274" s="5" t="s">
        <v>611</v>
      </c>
      <c r="F274" s="5" t="s">
        <v>25</v>
      </c>
      <c r="G274" s="5" t="s">
        <v>26</v>
      </c>
      <c r="H274" s="6">
        <v>348</v>
      </c>
      <c r="I274" s="5" t="s">
        <v>27</v>
      </c>
      <c r="J274" s="5">
        <v>19001768721</v>
      </c>
      <c r="K274" s="5" t="s">
        <v>612</v>
      </c>
      <c r="L274" s="5" t="s">
        <v>29</v>
      </c>
      <c r="M274" s="5" t="s">
        <v>29</v>
      </c>
      <c r="N274" s="5" t="s">
        <v>31</v>
      </c>
      <c r="O274" s="5">
        <v>11132</v>
      </c>
      <c r="P274" s="7">
        <v>44409.988865740743</v>
      </c>
      <c r="Q274" s="7">
        <v>44409.907592592594</v>
      </c>
      <c r="R274" s="5">
        <v>867123</v>
      </c>
      <c r="S274" s="5">
        <v>338359657</v>
      </c>
      <c r="T274" s="8">
        <v>1.11320108212343E+16</v>
      </c>
      <c r="U274" s="5" t="s">
        <v>32</v>
      </c>
      <c r="V274" s="4"/>
      <c r="W274" s="27" t="s">
        <v>8980</v>
      </c>
      <c r="X274" s="32">
        <v>96967</v>
      </c>
      <c r="Y274" s="25" t="e">
        <f>VLOOKUP(AERO!T274,Buzon!C:C,1,FALSE)</f>
        <v>#N/A</v>
      </c>
      <c r="Z274"/>
      <c r="AD274">
        <v>348</v>
      </c>
      <c r="AE274">
        <v>9270083</v>
      </c>
    </row>
    <row r="275" spans="1:31" ht="12" customHeight="1" x14ac:dyDescent="0.25">
      <c r="A275" s="5" t="s">
        <v>21</v>
      </c>
      <c r="B275" s="5" t="s">
        <v>22</v>
      </c>
      <c r="C275" s="5" t="s">
        <v>602</v>
      </c>
      <c r="D275" s="5">
        <v>17</v>
      </c>
      <c r="E275" s="5" t="s">
        <v>613</v>
      </c>
      <c r="F275" s="5" t="s">
        <v>25</v>
      </c>
      <c r="G275" s="5" t="s">
        <v>26</v>
      </c>
      <c r="H275" s="6">
        <v>348</v>
      </c>
      <c r="I275" s="5" t="s">
        <v>27</v>
      </c>
      <c r="J275" s="5">
        <v>19001768725</v>
      </c>
      <c r="K275" s="5" t="s">
        <v>614</v>
      </c>
      <c r="L275" s="5" t="s">
        <v>29</v>
      </c>
      <c r="M275" s="5" t="s">
        <v>30</v>
      </c>
      <c r="N275" s="5" t="s">
        <v>49</v>
      </c>
      <c r="O275" s="5">
        <v>11349</v>
      </c>
      <c r="P275" s="7">
        <v>44409.994074074071</v>
      </c>
      <c r="Q275" s="7">
        <v>44409.921932870369</v>
      </c>
      <c r="R275" s="5">
        <v>882963</v>
      </c>
      <c r="S275" s="5">
        <v>338363740</v>
      </c>
      <c r="T275" s="8">
        <v>1.13490108212351E+16</v>
      </c>
      <c r="U275" s="5" t="s">
        <v>32</v>
      </c>
      <c r="V275" s="4"/>
      <c r="W275" s="27" t="s">
        <v>8980</v>
      </c>
      <c r="X275" s="32">
        <v>96967</v>
      </c>
      <c r="Y275" s="25" t="e">
        <f>VLOOKUP(AERO!T275,Buzon!C:C,1,FALSE)</f>
        <v>#N/A</v>
      </c>
      <c r="Z275"/>
      <c r="AD275">
        <v>348</v>
      </c>
      <c r="AE275">
        <v>9270083</v>
      </c>
    </row>
    <row r="276" spans="1:31" ht="12" customHeight="1" x14ac:dyDescent="0.25">
      <c r="A276" s="5" t="s">
        <v>21</v>
      </c>
      <c r="B276" s="5" t="s">
        <v>22</v>
      </c>
      <c r="C276" s="5" t="s">
        <v>602</v>
      </c>
      <c r="D276" s="5">
        <v>18</v>
      </c>
      <c r="E276" s="5" t="s">
        <v>615</v>
      </c>
      <c r="F276" s="5" t="s">
        <v>25</v>
      </c>
      <c r="G276" s="5" t="s">
        <v>26</v>
      </c>
      <c r="H276" s="6">
        <v>348</v>
      </c>
      <c r="I276" s="5" t="s">
        <v>27</v>
      </c>
      <c r="J276" s="5">
        <v>19001768726</v>
      </c>
      <c r="K276" s="5" t="s">
        <v>616</v>
      </c>
      <c r="L276" s="5" t="s">
        <v>29</v>
      </c>
      <c r="M276" s="5" t="s">
        <v>30</v>
      </c>
      <c r="N276" s="5" t="s">
        <v>49</v>
      </c>
      <c r="O276" s="5">
        <v>11349</v>
      </c>
      <c r="P276" s="7">
        <v>44409.994074074071</v>
      </c>
      <c r="Q276" s="7">
        <v>44409.921932870369</v>
      </c>
      <c r="R276" s="5">
        <v>882963</v>
      </c>
      <c r="S276" s="5">
        <v>338363740</v>
      </c>
      <c r="T276" s="8">
        <v>1.13490108212351E+16</v>
      </c>
      <c r="U276" s="5" t="s">
        <v>32</v>
      </c>
      <c r="V276" s="4"/>
      <c r="W276" s="27" t="s">
        <v>8980</v>
      </c>
      <c r="X276" s="32">
        <v>96967</v>
      </c>
      <c r="Y276" s="25" t="e">
        <f>VLOOKUP(AERO!T276,Buzon!C:C,1,FALSE)</f>
        <v>#N/A</v>
      </c>
      <c r="Z276"/>
      <c r="AD276">
        <v>348</v>
      </c>
      <c r="AE276">
        <v>9270083</v>
      </c>
    </row>
    <row r="277" spans="1:31" ht="12" customHeight="1" x14ac:dyDescent="0.25">
      <c r="A277" s="5" t="s">
        <v>21</v>
      </c>
      <c r="B277" s="5" t="s">
        <v>33</v>
      </c>
      <c r="C277" s="5" t="s">
        <v>617</v>
      </c>
      <c r="D277" s="5">
        <v>25</v>
      </c>
      <c r="E277" s="5" t="s">
        <v>618</v>
      </c>
      <c r="F277" s="5" t="s">
        <v>25</v>
      </c>
      <c r="G277" s="5" t="s">
        <v>26</v>
      </c>
      <c r="H277" s="6">
        <v>348</v>
      </c>
      <c r="I277" s="5" t="s">
        <v>27</v>
      </c>
      <c r="J277" s="5">
        <v>19001768730</v>
      </c>
      <c r="K277" s="5" t="s">
        <v>619</v>
      </c>
      <c r="L277" s="5" t="s">
        <v>29</v>
      </c>
      <c r="M277" s="5" t="s">
        <v>29</v>
      </c>
      <c r="N277" s="5" t="s">
        <v>31</v>
      </c>
      <c r="O277" s="5">
        <v>11132</v>
      </c>
      <c r="P277" s="7">
        <v>44409.997928240744</v>
      </c>
      <c r="Q277" s="7">
        <v>44409.907592592594</v>
      </c>
      <c r="R277" s="5">
        <v>893808</v>
      </c>
      <c r="S277" s="5">
        <v>338364335</v>
      </c>
      <c r="T277" s="8">
        <v>1.11320108212356E+16</v>
      </c>
      <c r="U277" s="5" t="s">
        <v>32</v>
      </c>
      <c r="V277" s="4"/>
      <c r="W277" s="27" t="s">
        <v>8980</v>
      </c>
      <c r="X277" s="32">
        <v>96967</v>
      </c>
      <c r="Y277" s="25" t="e">
        <f>VLOOKUP(AERO!T277,Buzon!C:C,1,FALSE)</f>
        <v>#N/A</v>
      </c>
      <c r="Z277"/>
      <c r="AD277">
        <v>348</v>
      </c>
      <c r="AE277">
        <v>9270083</v>
      </c>
    </row>
    <row r="278" spans="1:31" ht="12" customHeight="1" x14ac:dyDescent="0.25">
      <c r="A278" s="5" t="s">
        <v>21</v>
      </c>
      <c r="B278" s="5" t="s">
        <v>33</v>
      </c>
      <c r="C278" s="5" t="s">
        <v>617</v>
      </c>
      <c r="D278" s="5">
        <v>26</v>
      </c>
      <c r="E278" s="5" t="s">
        <v>620</v>
      </c>
      <c r="F278" s="5" t="s">
        <v>25</v>
      </c>
      <c r="G278" s="5" t="s">
        <v>26</v>
      </c>
      <c r="H278" s="6">
        <v>348</v>
      </c>
      <c r="I278" s="5" t="s">
        <v>27</v>
      </c>
      <c r="J278" s="5">
        <v>19001768731</v>
      </c>
      <c r="K278" s="5" t="s">
        <v>621</v>
      </c>
      <c r="L278" s="5" t="s">
        <v>29</v>
      </c>
      <c r="M278" s="5" t="s">
        <v>29</v>
      </c>
      <c r="N278" s="5" t="s">
        <v>31</v>
      </c>
      <c r="O278" s="5">
        <v>11132</v>
      </c>
      <c r="P278" s="7">
        <v>44409.997928240744</v>
      </c>
      <c r="Q278" s="7">
        <v>44409.907592592594</v>
      </c>
      <c r="R278" s="5">
        <v>893808</v>
      </c>
      <c r="S278" s="5">
        <v>338364335</v>
      </c>
      <c r="T278" s="8">
        <v>1.11320108212356E+16</v>
      </c>
      <c r="U278" s="5" t="s">
        <v>32</v>
      </c>
      <c r="V278" s="4"/>
      <c r="W278" s="27" t="s">
        <v>8980</v>
      </c>
      <c r="X278" s="32">
        <v>96967</v>
      </c>
      <c r="Y278" s="25" t="e">
        <f>VLOOKUP(AERO!T278,Buzon!C:C,1,FALSE)</f>
        <v>#N/A</v>
      </c>
      <c r="Z278"/>
      <c r="AD278">
        <v>348</v>
      </c>
      <c r="AE278">
        <v>9270083</v>
      </c>
    </row>
    <row r="279" spans="1:31" ht="12" customHeight="1" x14ac:dyDescent="0.25">
      <c r="A279" s="5" t="s">
        <v>21</v>
      </c>
      <c r="B279" s="5" t="s">
        <v>33</v>
      </c>
      <c r="C279" s="5" t="s">
        <v>617</v>
      </c>
      <c r="D279" s="5">
        <v>4</v>
      </c>
      <c r="E279" s="5" t="s">
        <v>622</v>
      </c>
      <c r="F279" s="5" t="s">
        <v>25</v>
      </c>
      <c r="G279" s="5" t="s">
        <v>26</v>
      </c>
      <c r="H279" s="6">
        <v>348</v>
      </c>
      <c r="I279" s="5" t="s">
        <v>27</v>
      </c>
      <c r="J279" s="5">
        <v>19001768732</v>
      </c>
      <c r="K279" s="5" t="s">
        <v>623</v>
      </c>
      <c r="L279" s="5" t="s">
        <v>29</v>
      </c>
      <c r="M279" s="5" t="s">
        <v>29</v>
      </c>
      <c r="N279" s="5" t="s">
        <v>31</v>
      </c>
      <c r="O279" s="5">
        <v>11132</v>
      </c>
      <c r="P279" s="7">
        <v>44409.999340277776</v>
      </c>
      <c r="Q279" s="7">
        <v>44409.907592592594</v>
      </c>
      <c r="R279" s="5">
        <v>698</v>
      </c>
      <c r="S279" s="5">
        <v>338364566</v>
      </c>
      <c r="T279" s="8">
        <v>1.11320108212358E+16</v>
      </c>
      <c r="U279" s="5" t="s">
        <v>32</v>
      </c>
      <c r="V279" s="4"/>
      <c r="W279" s="27" t="s">
        <v>8980</v>
      </c>
      <c r="X279" s="32">
        <v>96967</v>
      </c>
      <c r="Y279" s="25" t="e">
        <f>VLOOKUP(AERO!T279,Buzon!C:C,1,FALSE)</f>
        <v>#N/A</v>
      </c>
      <c r="Z279"/>
      <c r="AD279">
        <v>348</v>
      </c>
      <c r="AE279">
        <v>9270083</v>
      </c>
    </row>
    <row r="280" spans="1:31" ht="12" customHeight="1" x14ac:dyDescent="0.25">
      <c r="A280" s="5" t="s">
        <v>21</v>
      </c>
      <c r="B280" s="5" t="s">
        <v>33</v>
      </c>
      <c r="C280" s="5" t="s">
        <v>617</v>
      </c>
      <c r="D280" s="5">
        <v>20</v>
      </c>
      <c r="E280" s="5" t="s">
        <v>624</v>
      </c>
      <c r="F280" s="5" t="s">
        <v>25</v>
      </c>
      <c r="G280" s="5" t="s">
        <v>26</v>
      </c>
      <c r="H280" s="6">
        <v>348</v>
      </c>
      <c r="I280" s="5" t="s">
        <v>27</v>
      </c>
      <c r="J280" s="5">
        <v>19001768733</v>
      </c>
      <c r="K280" s="5" t="s">
        <v>625</v>
      </c>
      <c r="L280" s="5" t="s">
        <v>29</v>
      </c>
      <c r="M280" s="5" t="s">
        <v>29</v>
      </c>
      <c r="N280" s="5" t="s">
        <v>31</v>
      </c>
      <c r="O280" s="5">
        <v>11132</v>
      </c>
      <c r="P280" s="7">
        <v>44410.000381944446</v>
      </c>
      <c r="Q280" s="7">
        <v>44409.907592592594</v>
      </c>
      <c r="R280" s="5">
        <v>37760</v>
      </c>
      <c r="S280" s="5">
        <v>338364770</v>
      </c>
      <c r="T280" s="8">
        <v>1.11320108212359E+16</v>
      </c>
      <c r="U280" s="5" t="s">
        <v>32</v>
      </c>
      <c r="V280" s="4"/>
      <c r="W280" s="27" t="s">
        <v>8980</v>
      </c>
      <c r="X280" s="32">
        <v>96967</v>
      </c>
      <c r="Y280" s="25" t="e">
        <f>VLOOKUP(AERO!T280,Buzon!C:C,1,FALSE)</f>
        <v>#N/A</v>
      </c>
      <c r="Z280"/>
      <c r="AD280">
        <v>348</v>
      </c>
      <c r="AE280">
        <v>9270083</v>
      </c>
    </row>
    <row r="281" spans="1:31" ht="12" customHeight="1" x14ac:dyDescent="0.25">
      <c r="A281" s="5" t="s">
        <v>21</v>
      </c>
      <c r="B281" s="5" t="s">
        <v>33</v>
      </c>
      <c r="C281" s="5" t="s">
        <v>617</v>
      </c>
      <c r="D281" s="5">
        <v>21</v>
      </c>
      <c r="E281" s="5" t="s">
        <v>626</v>
      </c>
      <c r="F281" s="5" t="s">
        <v>25</v>
      </c>
      <c r="G281" s="5" t="s">
        <v>26</v>
      </c>
      <c r="H281" s="6">
        <v>348</v>
      </c>
      <c r="I281" s="5" t="s">
        <v>27</v>
      </c>
      <c r="J281" s="5">
        <v>19001768735</v>
      </c>
      <c r="K281" s="5" t="s">
        <v>627</v>
      </c>
      <c r="L281" s="5" t="s">
        <v>29</v>
      </c>
      <c r="M281" s="5" t="s">
        <v>29</v>
      </c>
      <c r="N281" s="5" t="s">
        <v>31</v>
      </c>
      <c r="O281" s="5">
        <v>11132</v>
      </c>
      <c r="P281" s="7">
        <v>44410.002534722225</v>
      </c>
      <c r="Q281" s="7">
        <v>44409.907592592594</v>
      </c>
      <c r="R281" s="5">
        <v>893649</v>
      </c>
      <c r="S281" s="5">
        <v>338365314</v>
      </c>
      <c r="T281" s="8">
        <v>1.11320208210002E+16</v>
      </c>
      <c r="U281" s="5" t="s">
        <v>32</v>
      </c>
      <c r="V281" s="4"/>
      <c r="W281" s="27" t="s">
        <v>8980</v>
      </c>
      <c r="X281" s="32">
        <v>96967</v>
      </c>
      <c r="Y281" s="25" t="e">
        <f>VLOOKUP(AERO!T281,Buzon!C:C,1,FALSE)</f>
        <v>#N/A</v>
      </c>
      <c r="Z281"/>
      <c r="AD281">
        <v>348</v>
      </c>
      <c r="AE281">
        <v>9270083</v>
      </c>
    </row>
    <row r="282" spans="1:31" ht="12" customHeight="1" x14ac:dyDescent="0.25">
      <c r="A282" s="5" t="s">
        <v>21</v>
      </c>
      <c r="B282" s="5" t="s">
        <v>33</v>
      </c>
      <c r="C282" s="5" t="s">
        <v>617</v>
      </c>
      <c r="D282" s="5">
        <v>22</v>
      </c>
      <c r="E282" s="5" t="s">
        <v>628</v>
      </c>
      <c r="F282" s="5" t="s">
        <v>25</v>
      </c>
      <c r="G282" s="5" t="s">
        <v>26</v>
      </c>
      <c r="H282" s="6">
        <v>348</v>
      </c>
      <c r="I282" s="5" t="s">
        <v>27</v>
      </c>
      <c r="J282" s="5">
        <v>19001768736</v>
      </c>
      <c r="K282" s="5" t="s">
        <v>629</v>
      </c>
      <c r="L282" s="5" t="s">
        <v>29</v>
      </c>
      <c r="M282" s="5" t="s">
        <v>29</v>
      </c>
      <c r="N282" s="5" t="s">
        <v>31</v>
      </c>
      <c r="O282" s="5">
        <v>11132</v>
      </c>
      <c r="P282" s="7">
        <v>44410.002534722225</v>
      </c>
      <c r="Q282" s="7">
        <v>44409.907592592594</v>
      </c>
      <c r="R282" s="5">
        <v>893649</v>
      </c>
      <c r="S282" s="5">
        <v>338365314</v>
      </c>
      <c r="T282" s="8">
        <v>1.11320208210002E+16</v>
      </c>
      <c r="U282" s="5" t="s">
        <v>32</v>
      </c>
      <c r="V282" s="4"/>
      <c r="W282" s="27" t="s">
        <v>8980</v>
      </c>
      <c r="X282" s="32">
        <v>96967</v>
      </c>
      <c r="Y282" s="25" t="e">
        <f>VLOOKUP(AERO!T282,Buzon!C:C,1,FALSE)</f>
        <v>#N/A</v>
      </c>
      <c r="Z282"/>
      <c r="AD282">
        <v>348</v>
      </c>
      <c r="AE282">
        <v>9270083</v>
      </c>
    </row>
    <row r="283" spans="1:31" ht="12" customHeight="1" x14ac:dyDescent="0.25">
      <c r="A283" s="5" t="s">
        <v>21</v>
      </c>
      <c r="B283" s="5" t="s">
        <v>33</v>
      </c>
      <c r="C283" s="5" t="s">
        <v>617</v>
      </c>
      <c r="D283" s="5">
        <v>13</v>
      </c>
      <c r="E283" s="5" t="s">
        <v>630</v>
      </c>
      <c r="F283" s="5" t="s">
        <v>25</v>
      </c>
      <c r="G283" s="5" t="s">
        <v>26</v>
      </c>
      <c r="H283" s="6">
        <v>348</v>
      </c>
      <c r="I283" s="5" t="s">
        <v>27</v>
      </c>
      <c r="J283" s="5">
        <v>19001768737</v>
      </c>
      <c r="K283" s="5" t="s">
        <v>631</v>
      </c>
      <c r="L283" s="5" t="s">
        <v>29</v>
      </c>
      <c r="M283" s="5" t="s">
        <v>29</v>
      </c>
      <c r="N283" s="5" t="s">
        <v>31</v>
      </c>
      <c r="O283" s="5">
        <v>11132</v>
      </c>
      <c r="P283" s="7">
        <v>44410.006932870368</v>
      </c>
      <c r="Q283" s="7">
        <v>44409.907592592594</v>
      </c>
      <c r="R283" s="5">
        <v>916561</v>
      </c>
      <c r="S283" s="5">
        <v>338366771</v>
      </c>
      <c r="T283" s="8">
        <v>1.11320208210008E+16</v>
      </c>
      <c r="U283" s="5" t="s">
        <v>32</v>
      </c>
      <c r="V283" s="4"/>
      <c r="W283" s="27" t="s">
        <v>8980</v>
      </c>
      <c r="X283" s="32">
        <v>96967</v>
      </c>
      <c r="Y283" s="25" t="e">
        <f>VLOOKUP(AERO!T283,Buzon!C:C,1,FALSE)</f>
        <v>#N/A</v>
      </c>
      <c r="Z283"/>
      <c r="AD283">
        <v>348</v>
      </c>
      <c r="AE283">
        <v>9270083</v>
      </c>
    </row>
    <row r="284" spans="1:31" ht="12" customHeight="1" x14ac:dyDescent="0.25">
      <c r="A284" s="5" t="s">
        <v>21</v>
      </c>
      <c r="B284" s="5" t="s">
        <v>33</v>
      </c>
      <c r="C284" s="5" t="s">
        <v>617</v>
      </c>
      <c r="D284" s="5">
        <v>14</v>
      </c>
      <c r="E284" s="5" t="s">
        <v>632</v>
      </c>
      <c r="F284" s="5" t="s">
        <v>25</v>
      </c>
      <c r="G284" s="5" t="s">
        <v>26</v>
      </c>
      <c r="H284" s="6">
        <v>348</v>
      </c>
      <c r="I284" s="5" t="s">
        <v>27</v>
      </c>
      <c r="J284" s="5">
        <v>19001768738</v>
      </c>
      <c r="K284" s="5" t="s">
        <v>633</v>
      </c>
      <c r="L284" s="5" t="s">
        <v>29</v>
      </c>
      <c r="M284" s="5" t="s">
        <v>29</v>
      </c>
      <c r="N284" s="5" t="s">
        <v>31</v>
      </c>
      <c r="O284" s="5">
        <v>11132</v>
      </c>
      <c r="P284" s="7">
        <v>44410.006932870368</v>
      </c>
      <c r="Q284" s="7">
        <v>44409.907592592594</v>
      </c>
      <c r="R284" s="5">
        <v>916561</v>
      </c>
      <c r="S284" s="5">
        <v>338366771</v>
      </c>
      <c r="T284" s="8">
        <v>1.11320208210008E+16</v>
      </c>
      <c r="U284" s="5" t="s">
        <v>32</v>
      </c>
      <c r="V284" s="4"/>
      <c r="W284" s="27" t="s">
        <v>8980</v>
      </c>
      <c r="X284" s="32">
        <v>96967</v>
      </c>
      <c r="Y284" s="25" t="e">
        <f>VLOOKUP(AERO!T284,Buzon!C:C,1,FALSE)</f>
        <v>#N/A</v>
      </c>
      <c r="Z284"/>
      <c r="AD284">
        <v>348</v>
      </c>
      <c r="AE284">
        <v>9270083</v>
      </c>
    </row>
    <row r="285" spans="1:31" ht="12" customHeight="1" x14ac:dyDescent="0.25">
      <c r="A285" s="5" t="s">
        <v>21</v>
      </c>
      <c r="B285" s="5" t="s">
        <v>33</v>
      </c>
      <c r="C285" s="5" t="s">
        <v>634</v>
      </c>
      <c r="D285" s="5">
        <v>21</v>
      </c>
      <c r="E285" s="5" t="s">
        <v>635</v>
      </c>
      <c r="F285" s="5" t="s">
        <v>25</v>
      </c>
      <c r="G285" s="5" t="s">
        <v>26</v>
      </c>
      <c r="H285" s="6">
        <v>348</v>
      </c>
      <c r="I285" s="5" t="s">
        <v>27</v>
      </c>
      <c r="J285" s="5">
        <v>19001768739</v>
      </c>
      <c r="K285" s="5" t="s">
        <v>636</v>
      </c>
      <c r="L285" s="5" t="s">
        <v>29</v>
      </c>
      <c r="M285" s="5" t="s">
        <v>29</v>
      </c>
      <c r="N285" s="5" t="s">
        <v>49</v>
      </c>
      <c r="O285" s="5">
        <v>11132</v>
      </c>
      <c r="P285" s="7">
        <v>44410.023136574076</v>
      </c>
      <c r="Q285" s="7">
        <v>44409.907592592594</v>
      </c>
      <c r="R285" s="5">
        <v>185035</v>
      </c>
      <c r="S285" s="5">
        <v>338371093</v>
      </c>
      <c r="T285" s="8">
        <v>1.11320208210033E+16</v>
      </c>
      <c r="U285" s="5" t="s">
        <v>32</v>
      </c>
      <c r="V285" s="4"/>
      <c r="W285" s="27" t="s">
        <v>8980</v>
      </c>
      <c r="X285" s="32">
        <v>96967</v>
      </c>
      <c r="Y285" s="25" t="e">
        <f>VLOOKUP(AERO!T285,Buzon!C:C,1,FALSE)</f>
        <v>#N/A</v>
      </c>
      <c r="Z285"/>
      <c r="AD285">
        <v>348</v>
      </c>
      <c r="AE285">
        <v>9270083</v>
      </c>
    </row>
    <row r="286" spans="1:31" ht="12" customHeight="1" x14ac:dyDescent="0.25">
      <c r="A286" s="5" t="s">
        <v>21</v>
      </c>
      <c r="B286" s="5" t="s">
        <v>33</v>
      </c>
      <c r="C286" s="5" t="s">
        <v>634</v>
      </c>
      <c r="D286" s="5">
        <v>25</v>
      </c>
      <c r="E286" s="5" t="s">
        <v>637</v>
      </c>
      <c r="F286" s="5" t="s">
        <v>25</v>
      </c>
      <c r="G286" s="5" t="s">
        <v>26</v>
      </c>
      <c r="H286" s="6">
        <v>348</v>
      </c>
      <c r="I286" s="5" t="s">
        <v>27</v>
      </c>
      <c r="J286" s="5">
        <v>19001768740</v>
      </c>
      <c r="K286" s="5" t="s">
        <v>638</v>
      </c>
      <c r="L286" s="5" t="s">
        <v>29</v>
      </c>
      <c r="M286" s="5" t="s">
        <v>29</v>
      </c>
      <c r="N286" s="5" t="s">
        <v>49</v>
      </c>
      <c r="O286" s="5">
        <v>11132</v>
      </c>
      <c r="P286" s="7">
        <v>44410.026458333334</v>
      </c>
      <c r="Q286" s="7">
        <v>44409.907592592594</v>
      </c>
      <c r="R286" s="5">
        <v>75794</v>
      </c>
      <c r="S286" s="5">
        <v>338371902</v>
      </c>
      <c r="T286" s="8">
        <v>1.11320208210037E+16</v>
      </c>
      <c r="U286" s="5" t="s">
        <v>32</v>
      </c>
      <c r="V286" s="4"/>
      <c r="W286" s="27" t="s">
        <v>8980</v>
      </c>
      <c r="X286" s="32">
        <v>96967</v>
      </c>
      <c r="Y286" s="25" t="e">
        <f>VLOOKUP(AERO!T286,Buzon!C:C,1,FALSE)</f>
        <v>#N/A</v>
      </c>
      <c r="Z286"/>
      <c r="AD286">
        <v>348</v>
      </c>
      <c r="AE286">
        <v>9270083</v>
      </c>
    </row>
    <row r="287" spans="1:31" ht="12" customHeight="1" x14ac:dyDescent="0.25">
      <c r="A287" s="5" t="s">
        <v>21</v>
      </c>
      <c r="B287" s="5" t="s">
        <v>33</v>
      </c>
      <c r="C287" s="5" t="s">
        <v>634</v>
      </c>
      <c r="D287" s="5">
        <v>5</v>
      </c>
      <c r="E287" s="5" t="s">
        <v>639</v>
      </c>
      <c r="F287" s="5" t="s">
        <v>25</v>
      </c>
      <c r="G287" s="5" t="s">
        <v>26</v>
      </c>
      <c r="H287" s="6">
        <v>348</v>
      </c>
      <c r="I287" s="5" t="s">
        <v>27</v>
      </c>
      <c r="J287" s="5">
        <v>19001768743</v>
      </c>
      <c r="K287" s="5" t="s">
        <v>640</v>
      </c>
      <c r="L287" s="5" t="s">
        <v>29</v>
      </c>
      <c r="M287" s="5" t="s">
        <v>29</v>
      </c>
      <c r="N287" s="5" t="s">
        <v>31</v>
      </c>
      <c r="O287" s="5">
        <v>11132</v>
      </c>
      <c r="P287" s="7">
        <v>44410.030682870369</v>
      </c>
      <c r="Q287" s="7">
        <v>44409.907592592594</v>
      </c>
      <c r="R287" s="5">
        <v>964510</v>
      </c>
      <c r="S287" s="5">
        <v>338372799</v>
      </c>
      <c r="T287" s="8">
        <v>1.11320208210043E+16</v>
      </c>
      <c r="U287" s="5" t="s">
        <v>32</v>
      </c>
      <c r="V287" s="4"/>
      <c r="W287" s="27" t="s">
        <v>8980</v>
      </c>
      <c r="X287" s="32">
        <v>96967</v>
      </c>
      <c r="Y287" s="25" t="e">
        <f>VLOOKUP(AERO!T287,Buzon!C:C,1,FALSE)</f>
        <v>#N/A</v>
      </c>
      <c r="Z287"/>
      <c r="AD287">
        <v>348</v>
      </c>
      <c r="AE287">
        <v>9270083</v>
      </c>
    </row>
    <row r="288" spans="1:31" ht="12" customHeight="1" x14ac:dyDescent="0.25">
      <c r="A288" s="5" t="s">
        <v>21</v>
      </c>
      <c r="B288" s="5" t="s">
        <v>33</v>
      </c>
      <c r="C288" s="5" t="s">
        <v>634</v>
      </c>
      <c r="D288" s="5">
        <v>35</v>
      </c>
      <c r="E288" s="5" t="s">
        <v>641</v>
      </c>
      <c r="F288" s="5" t="s">
        <v>25</v>
      </c>
      <c r="G288" s="5" t="s">
        <v>26</v>
      </c>
      <c r="H288" s="6">
        <v>348</v>
      </c>
      <c r="I288" s="5" t="s">
        <v>27</v>
      </c>
      <c r="J288" s="5">
        <v>19001768744</v>
      </c>
      <c r="K288" s="5" t="s">
        <v>642</v>
      </c>
      <c r="L288" s="5" t="s">
        <v>29</v>
      </c>
      <c r="M288" s="5" t="s">
        <v>29</v>
      </c>
      <c r="N288" s="5" t="s">
        <v>31</v>
      </c>
      <c r="O288" s="5">
        <v>11132</v>
      </c>
      <c r="P288" s="7">
        <v>44410.031805555554</v>
      </c>
      <c r="Q288" s="7">
        <v>44409.907592592594</v>
      </c>
      <c r="R288" s="5" t="s">
        <v>643</v>
      </c>
      <c r="S288" s="5">
        <v>338373034</v>
      </c>
      <c r="T288" s="8">
        <v>1.11320208210045E+16</v>
      </c>
      <c r="U288" s="5" t="s">
        <v>32</v>
      </c>
      <c r="V288" s="4"/>
      <c r="W288" s="27" t="s">
        <v>8980</v>
      </c>
      <c r="X288" s="32">
        <v>96967</v>
      </c>
      <c r="Y288" s="25" t="e">
        <f>VLOOKUP(AERO!T288,Buzon!C:C,1,FALSE)</f>
        <v>#N/A</v>
      </c>
      <c r="Z288"/>
      <c r="AD288">
        <v>348</v>
      </c>
      <c r="AE288">
        <v>9270083</v>
      </c>
    </row>
    <row r="289" spans="1:31" ht="12" customHeight="1" x14ac:dyDescent="0.25">
      <c r="A289" s="5" t="s">
        <v>21</v>
      </c>
      <c r="B289" s="5" t="s">
        <v>33</v>
      </c>
      <c r="C289" s="5" t="s">
        <v>634</v>
      </c>
      <c r="D289" s="5">
        <v>36</v>
      </c>
      <c r="E289" s="5" t="s">
        <v>644</v>
      </c>
      <c r="F289" s="5" t="s">
        <v>25</v>
      </c>
      <c r="G289" s="5" t="s">
        <v>26</v>
      </c>
      <c r="H289" s="6">
        <v>348</v>
      </c>
      <c r="I289" s="5" t="s">
        <v>27</v>
      </c>
      <c r="J289" s="5">
        <v>19001768745</v>
      </c>
      <c r="K289" s="5" t="s">
        <v>645</v>
      </c>
      <c r="L289" s="5" t="s">
        <v>29</v>
      </c>
      <c r="M289" s="5" t="s">
        <v>29</v>
      </c>
      <c r="N289" s="5" t="s">
        <v>31</v>
      </c>
      <c r="O289" s="5">
        <v>11132</v>
      </c>
      <c r="P289" s="7">
        <v>44410.031805555554</v>
      </c>
      <c r="Q289" s="7">
        <v>44409.907592592594</v>
      </c>
      <c r="R289" s="5" t="s">
        <v>643</v>
      </c>
      <c r="S289" s="5">
        <v>338373034</v>
      </c>
      <c r="T289" s="8">
        <v>1.11320208210045E+16</v>
      </c>
      <c r="U289" s="5" t="s">
        <v>32</v>
      </c>
      <c r="V289" s="4"/>
      <c r="W289" s="27" t="s">
        <v>8980</v>
      </c>
      <c r="X289" s="32">
        <v>96967</v>
      </c>
      <c r="Y289" s="25" t="e">
        <f>VLOOKUP(AERO!T289,Buzon!C:C,1,FALSE)</f>
        <v>#N/A</v>
      </c>
      <c r="Z289"/>
      <c r="AD289">
        <v>348</v>
      </c>
      <c r="AE289">
        <v>9270083</v>
      </c>
    </row>
    <row r="290" spans="1:31" ht="12" customHeight="1" x14ac:dyDescent="0.25">
      <c r="A290" s="5" t="s">
        <v>21</v>
      </c>
      <c r="B290" s="5" t="s">
        <v>33</v>
      </c>
      <c r="C290" s="5" t="s">
        <v>634</v>
      </c>
      <c r="D290" s="5">
        <v>11</v>
      </c>
      <c r="E290" s="5" t="s">
        <v>646</v>
      </c>
      <c r="F290" s="5" t="s">
        <v>25</v>
      </c>
      <c r="G290" s="5" t="s">
        <v>26</v>
      </c>
      <c r="H290" s="6">
        <v>348</v>
      </c>
      <c r="I290" s="5" t="s">
        <v>27</v>
      </c>
      <c r="J290" s="5">
        <v>19001768746</v>
      </c>
      <c r="K290" s="5" t="s">
        <v>647</v>
      </c>
      <c r="L290" s="5" t="s">
        <v>29</v>
      </c>
      <c r="M290" s="5" t="s">
        <v>29</v>
      </c>
      <c r="N290" s="5" t="s">
        <v>49</v>
      </c>
      <c r="O290" s="5">
        <v>11132</v>
      </c>
      <c r="P290" s="7">
        <v>44410.037372685183</v>
      </c>
      <c r="Q290" s="7">
        <v>44409.907592592594</v>
      </c>
      <c r="R290" s="5">
        <v>33234</v>
      </c>
      <c r="S290" s="5">
        <v>338374175</v>
      </c>
      <c r="T290" s="8">
        <v>1.11320208210052E+16</v>
      </c>
      <c r="U290" s="5" t="s">
        <v>32</v>
      </c>
      <c r="V290" s="4"/>
      <c r="W290" s="27" t="s">
        <v>8980</v>
      </c>
      <c r="X290" s="32">
        <v>96967</v>
      </c>
      <c r="Y290" s="25" t="e">
        <f>VLOOKUP(AERO!T290,Buzon!C:C,1,FALSE)</f>
        <v>#N/A</v>
      </c>
      <c r="Z290"/>
      <c r="AD290">
        <v>348</v>
      </c>
      <c r="AE290">
        <v>9270083</v>
      </c>
    </row>
    <row r="291" spans="1:31" ht="12" customHeight="1" x14ac:dyDescent="0.25">
      <c r="A291" s="5" t="s">
        <v>21</v>
      </c>
      <c r="B291" s="5" t="s">
        <v>33</v>
      </c>
      <c r="C291" s="5" t="s">
        <v>634</v>
      </c>
      <c r="D291" s="5">
        <v>12</v>
      </c>
      <c r="E291" s="5" t="s">
        <v>648</v>
      </c>
      <c r="F291" s="5" t="s">
        <v>25</v>
      </c>
      <c r="G291" s="5" t="s">
        <v>26</v>
      </c>
      <c r="H291" s="6">
        <v>348</v>
      </c>
      <c r="I291" s="5" t="s">
        <v>27</v>
      </c>
      <c r="J291" s="5">
        <v>19001768747</v>
      </c>
      <c r="K291" s="5" t="s">
        <v>649</v>
      </c>
      <c r="L291" s="5" t="s">
        <v>29</v>
      </c>
      <c r="M291" s="5" t="s">
        <v>29</v>
      </c>
      <c r="N291" s="5" t="s">
        <v>49</v>
      </c>
      <c r="O291" s="5">
        <v>11132</v>
      </c>
      <c r="P291" s="7">
        <v>44410.037372685183</v>
      </c>
      <c r="Q291" s="7">
        <v>44409.907592592594</v>
      </c>
      <c r="R291" s="5">
        <v>33234</v>
      </c>
      <c r="S291" s="5">
        <v>338374175</v>
      </c>
      <c r="T291" s="8">
        <v>1.11320208210052E+16</v>
      </c>
      <c r="U291" s="5" t="s">
        <v>32</v>
      </c>
      <c r="V291" s="4"/>
      <c r="W291" s="27" t="s">
        <v>8980</v>
      </c>
      <c r="X291" s="32">
        <v>96967</v>
      </c>
      <c r="Y291" s="25" t="e">
        <f>VLOOKUP(AERO!T291,Buzon!C:C,1,FALSE)</f>
        <v>#N/A</v>
      </c>
      <c r="Z291"/>
      <c r="AD291">
        <v>348</v>
      </c>
      <c r="AE291">
        <v>9270083</v>
      </c>
    </row>
    <row r="292" spans="1:31" ht="12" customHeight="1" x14ac:dyDescent="0.25">
      <c r="A292" s="5" t="s">
        <v>21</v>
      </c>
      <c r="B292" s="5" t="s">
        <v>33</v>
      </c>
      <c r="C292" s="5" t="s">
        <v>634</v>
      </c>
      <c r="D292" s="5">
        <v>24</v>
      </c>
      <c r="E292" s="5" t="s">
        <v>650</v>
      </c>
      <c r="F292" s="5" t="s">
        <v>25</v>
      </c>
      <c r="G292" s="5" t="s">
        <v>26</v>
      </c>
      <c r="H292" s="6">
        <v>348</v>
      </c>
      <c r="I292" s="5" t="s">
        <v>27</v>
      </c>
      <c r="J292" s="5">
        <v>19001768748</v>
      </c>
      <c r="K292" s="5" t="s">
        <v>651</v>
      </c>
      <c r="L292" s="5" t="s">
        <v>29</v>
      </c>
      <c r="M292" s="5" t="s">
        <v>29</v>
      </c>
      <c r="N292" s="5" t="s">
        <v>31</v>
      </c>
      <c r="O292" s="5">
        <v>11132</v>
      </c>
      <c r="P292" s="7">
        <v>44410.043449074074</v>
      </c>
      <c r="Q292" s="7">
        <v>44409.907592592594</v>
      </c>
      <c r="R292" s="5">
        <v>984790</v>
      </c>
      <c r="S292" s="5">
        <v>338375306</v>
      </c>
      <c r="T292" s="8">
        <v>1.11320208210101E+16</v>
      </c>
      <c r="U292" s="5" t="s">
        <v>32</v>
      </c>
      <c r="V292" s="4"/>
      <c r="W292" s="27" t="s">
        <v>8980</v>
      </c>
      <c r="X292" s="32">
        <v>96967</v>
      </c>
      <c r="Y292" s="25" t="e">
        <f>VLOOKUP(AERO!T292,Buzon!C:C,1,FALSE)</f>
        <v>#N/A</v>
      </c>
      <c r="Z292"/>
      <c r="AD292">
        <v>348</v>
      </c>
      <c r="AE292">
        <v>9270083</v>
      </c>
    </row>
    <row r="293" spans="1:31" ht="12" customHeight="1" x14ac:dyDescent="0.25">
      <c r="A293" s="5" t="s">
        <v>21</v>
      </c>
      <c r="B293" s="5" t="s">
        <v>33</v>
      </c>
      <c r="C293" s="5" t="s">
        <v>634</v>
      </c>
      <c r="D293" s="5">
        <v>13</v>
      </c>
      <c r="E293" s="5" t="s">
        <v>652</v>
      </c>
      <c r="F293" s="5" t="s">
        <v>25</v>
      </c>
      <c r="G293" s="5" t="s">
        <v>26</v>
      </c>
      <c r="H293" s="6">
        <v>348</v>
      </c>
      <c r="I293" s="5" t="s">
        <v>27</v>
      </c>
      <c r="J293" s="5">
        <v>19001768749</v>
      </c>
      <c r="K293" s="5" t="s">
        <v>653</v>
      </c>
      <c r="L293" s="5" t="s">
        <v>29</v>
      </c>
      <c r="M293" s="5" t="s">
        <v>29</v>
      </c>
      <c r="N293" s="5" t="s">
        <v>31</v>
      </c>
      <c r="O293" s="5">
        <v>11132</v>
      </c>
      <c r="P293" s="7">
        <v>44410.044745370367</v>
      </c>
      <c r="Q293" s="7">
        <v>44409.907592592594</v>
      </c>
      <c r="R293" s="5">
        <v>22</v>
      </c>
      <c r="S293" s="5">
        <v>338375521</v>
      </c>
      <c r="T293" s="8">
        <v>1.11320208210103E+16</v>
      </c>
      <c r="U293" s="5" t="s">
        <v>32</v>
      </c>
      <c r="V293" s="4"/>
      <c r="W293" s="27" t="s">
        <v>8980</v>
      </c>
      <c r="X293" s="32">
        <v>96967</v>
      </c>
      <c r="Y293" s="25" t="e">
        <f>VLOOKUP(AERO!T293,Buzon!C:C,1,FALSE)</f>
        <v>#N/A</v>
      </c>
      <c r="Z293"/>
      <c r="AD293">
        <v>348</v>
      </c>
      <c r="AE293">
        <v>9270083</v>
      </c>
    </row>
    <row r="294" spans="1:31" ht="12" customHeight="1" x14ac:dyDescent="0.25">
      <c r="A294" s="5" t="s">
        <v>21</v>
      </c>
      <c r="B294" s="5" t="s">
        <v>33</v>
      </c>
      <c r="C294" s="5" t="s">
        <v>634</v>
      </c>
      <c r="D294" s="5">
        <v>27</v>
      </c>
      <c r="E294" s="5" t="s">
        <v>654</v>
      </c>
      <c r="F294" s="5" t="s">
        <v>268</v>
      </c>
      <c r="G294" s="5" t="s">
        <v>26</v>
      </c>
      <c r="H294" s="6">
        <v>261</v>
      </c>
      <c r="I294" s="5" t="s">
        <v>27</v>
      </c>
      <c r="J294" s="5">
        <v>19001768752</v>
      </c>
      <c r="K294" s="5" t="s">
        <v>655</v>
      </c>
      <c r="L294" s="5" t="s">
        <v>29</v>
      </c>
      <c r="M294" s="5" t="s">
        <v>29</v>
      </c>
      <c r="N294" s="5" t="s">
        <v>31</v>
      </c>
      <c r="O294" s="5">
        <v>11132</v>
      </c>
      <c r="P294" s="7">
        <v>44410.0544212963</v>
      </c>
      <c r="Q294" s="7">
        <v>44409.907592592594</v>
      </c>
      <c r="R294" s="5">
        <v>1278</v>
      </c>
      <c r="S294" s="5">
        <v>338377141</v>
      </c>
      <c r="T294" s="8">
        <v>1.11320208210118E+16</v>
      </c>
      <c r="U294" s="5" t="s">
        <v>32</v>
      </c>
      <c r="V294" s="4"/>
      <c r="W294" s="27" t="s">
        <v>8980</v>
      </c>
      <c r="X294" s="32">
        <v>96967</v>
      </c>
      <c r="Y294" s="25" t="e">
        <f>VLOOKUP(AERO!T294,Buzon!C:C,1,FALSE)</f>
        <v>#N/A</v>
      </c>
      <c r="Z294"/>
      <c r="AD294">
        <v>261</v>
      </c>
      <c r="AE294">
        <v>9270083</v>
      </c>
    </row>
    <row r="295" spans="1:31" ht="12" customHeight="1" x14ac:dyDescent="0.25">
      <c r="A295" s="5" t="s">
        <v>21</v>
      </c>
      <c r="B295" s="5" t="s">
        <v>33</v>
      </c>
      <c r="C295" s="5" t="s">
        <v>634</v>
      </c>
      <c r="D295" s="5">
        <v>28</v>
      </c>
      <c r="E295" s="5" t="s">
        <v>656</v>
      </c>
      <c r="F295" s="5" t="s">
        <v>71</v>
      </c>
      <c r="G295" s="5" t="s">
        <v>26</v>
      </c>
      <c r="H295" s="6">
        <v>174</v>
      </c>
      <c r="I295" s="5" t="s">
        <v>27</v>
      </c>
      <c r="J295" s="5">
        <v>19001768753</v>
      </c>
      <c r="K295" s="5" t="s">
        <v>657</v>
      </c>
      <c r="L295" s="5" t="s">
        <v>29</v>
      </c>
      <c r="M295" s="5" t="s">
        <v>29</v>
      </c>
      <c r="N295" s="5" t="s">
        <v>31</v>
      </c>
      <c r="O295" s="5">
        <v>11132</v>
      </c>
      <c r="P295" s="7">
        <v>44410.0544212963</v>
      </c>
      <c r="Q295" s="7">
        <v>44409.907592592594</v>
      </c>
      <c r="R295" s="5">
        <v>1278</v>
      </c>
      <c r="S295" s="5">
        <v>338377141</v>
      </c>
      <c r="T295" s="8">
        <v>1.11320208210118E+16</v>
      </c>
      <c r="U295" s="5" t="s">
        <v>32</v>
      </c>
      <c r="V295" s="4"/>
      <c r="W295" s="27" t="s">
        <v>8980</v>
      </c>
      <c r="X295" s="32">
        <v>96967</v>
      </c>
      <c r="Y295" s="25" t="e">
        <f>VLOOKUP(AERO!T295,Buzon!C:C,1,FALSE)</f>
        <v>#N/A</v>
      </c>
      <c r="Z295"/>
      <c r="AD295">
        <v>174</v>
      </c>
      <c r="AE295">
        <v>9270083</v>
      </c>
    </row>
    <row r="296" spans="1:31" ht="12" customHeight="1" x14ac:dyDescent="0.25">
      <c r="A296" s="5" t="s">
        <v>21</v>
      </c>
      <c r="B296" s="5" t="s">
        <v>33</v>
      </c>
      <c r="C296" s="5" t="s">
        <v>634</v>
      </c>
      <c r="D296" s="5">
        <v>33</v>
      </c>
      <c r="E296" s="5" t="s">
        <v>658</v>
      </c>
      <c r="F296" s="5" t="s">
        <v>25</v>
      </c>
      <c r="G296" s="5" t="s">
        <v>26</v>
      </c>
      <c r="H296" s="6">
        <v>348</v>
      </c>
      <c r="I296" s="5" t="s">
        <v>27</v>
      </c>
      <c r="J296" s="5">
        <v>19001768756</v>
      </c>
      <c r="K296" s="5" t="s">
        <v>659</v>
      </c>
      <c r="L296" s="5" t="s">
        <v>29</v>
      </c>
      <c r="M296" s="5" t="s">
        <v>29</v>
      </c>
      <c r="N296" s="5" t="s">
        <v>49</v>
      </c>
      <c r="O296" s="5">
        <v>11132</v>
      </c>
      <c r="P296" s="7">
        <v>44410.057893518519</v>
      </c>
      <c r="Q296" s="7">
        <v>44409.907592592594</v>
      </c>
      <c r="R296" s="5">
        <v>31715</v>
      </c>
      <c r="S296" s="5">
        <v>338377704</v>
      </c>
      <c r="T296" s="8">
        <v>1.11320208210122E+16</v>
      </c>
      <c r="U296" s="5" t="s">
        <v>32</v>
      </c>
      <c r="V296" s="4"/>
      <c r="W296" s="27" t="s">
        <v>8980</v>
      </c>
      <c r="X296" s="32">
        <v>96967</v>
      </c>
      <c r="Y296" s="25" t="e">
        <f>VLOOKUP(AERO!T296,Buzon!C:C,1,FALSE)</f>
        <v>#N/A</v>
      </c>
      <c r="Z296"/>
      <c r="AD296">
        <v>348</v>
      </c>
      <c r="AE296">
        <v>9270083</v>
      </c>
    </row>
    <row r="297" spans="1:31" ht="12" customHeight="1" x14ac:dyDescent="0.25">
      <c r="A297" s="5" t="s">
        <v>21</v>
      </c>
      <c r="B297" s="5" t="s">
        <v>33</v>
      </c>
      <c r="C297" s="5" t="s">
        <v>660</v>
      </c>
      <c r="D297" s="5">
        <v>22</v>
      </c>
      <c r="E297" s="5" t="s">
        <v>661</v>
      </c>
      <c r="F297" s="5" t="s">
        <v>25</v>
      </c>
      <c r="G297" s="5" t="s">
        <v>26</v>
      </c>
      <c r="H297" s="6">
        <v>348</v>
      </c>
      <c r="I297" s="5" t="s">
        <v>27</v>
      </c>
      <c r="J297" s="5">
        <v>19001768766</v>
      </c>
      <c r="K297" s="5" t="s">
        <v>662</v>
      </c>
      <c r="L297" s="5" t="s">
        <v>29</v>
      </c>
      <c r="M297" s="5" t="s">
        <v>29</v>
      </c>
      <c r="N297" s="5" t="s">
        <v>31</v>
      </c>
      <c r="O297" s="5">
        <v>11132</v>
      </c>
      <c r="P297" s="7">
        <v>44410.080960648149</v>
      </c>
      <c r="Q297" s="7">
        <v>44409.907592592594</v>
      </c>
      <c r="R297" s="5">
        <v>26513</v>
      </c>
      <c r="S297" s="5">
        <v>338381286</v>
      </c>
      <c r="T297" s="8">
        <v>1.11320208210156E+16</v>
      </c>
      <c r="U297" s="5" t="s">
        <v>32</v>
      </c>
      <c r="V297" s="4"/>
      <c r="W297" s="27" t="s">
        <v>8980</v>
      </c>
      <c r="X297" s="32">
        <v>96967</v>
      </c>
      <c r="Y297" s="25" t="e">
        <f>VLOOKUP(AERO!T297,Buzon!C:C,1,FALSE)</f>
        <v>#N/A</v>
      </c>
      <c r="Z297"/>
      <c r="AD297">
        <v>348</v>
      </c>
      <c r="AE297">
        <v>9270083</v>
      </c>
    </row>
    <row r="298" spans="1:31" ht="12" customHeight="1" x14ac:dyDescent="0.25">
      <c r="A298" s="5" t="s">
        <v>21</v>
      </c>
      <c r="B298" s="5" t="s">
        <v>33</v>
      </c>
      <c r="C298" s="5" t="s">
        <v>660</v>
      </c>
      <c r="D298" s="5">
        <v>4</v>
      </c>
      <c r="E298" s="5" t="s">
        <v>663</v>
      </c>
      <c r="F298" s="5" t="s">
        <v>25</v>
      </c>
      <c r="G298" s="5" t="s">
        <v>26</v>
      </c>
      <c r="H298" s="6">
        <v>348</v>
      </c>
      <c r="I298" s="5" t="s">
        <v>27</v>
      </c>
      <c r="J298" s="5">
        <v>19001768769</v>
      </c>
      <c r="K298" s="5" t="s">
        <v>664</v>
      </c>
      <c r="L298" s="5" t="s">
        <v>29</v>
      </c>
      <c r="M298" s="5" t="s">
        <v>29</v>
      </c>
      <c r="N298" s="5" t="s">
        <v>31</v>
      </c>
      <c r="O298" s="5">
        <v>11132</v>
      </c>
      <c r="P298" s="7">
        <v>44410.084247685183</v>
      </c>
      <c r="Q298" s="7">
        <v>44409.907592592594</v>
      </c>
      <c r="R298" s="5">
        <v>29484</v>
      </c>
      <c r="S298" s="5">
        <v>338381733</v>
      </c>
      <c r="T298" s="8">
        <v>1.113202082102E+16</v>
      </c>
      <c r="U298" s="5" t="s">
        <v>32</v>
      </c>
      <c r="V298" s="4"/>
      <c r="W298" s="27" t="s">
        <v>8980</v>
      </c>
      <c r="X298" s="32">
        <v>96967</v>
      </c>
      <c r="Y298" s="25" t="e">
        <f>VLOOKUP(AERO!T298,Buzon!C:C,1,FALSE)</f>
        <v>#N/A</v>
      </c>
      <c r="Z298"/>
      <c r="AD298">
        <v>348</v>
      </c>
      <c r="AE298">
        <v>9270083</v>
      </c>
    </row>
    <row r="299" spans="1:31" ht="12" customHeight="1" x14ac:dyDescent="0.25">
      <c r="A299" s="5" t="s">
        <v>21</v>
      </c>
      <c r="B299" s="5" t="s">
        <v>33</v>
      </c>
      <c r="C299" s="5" t="s">
        <v>665</v>
      </c>
      <c r="D299" s="5">
        <v>29</v>
      </c>
      <c r="E299" s="5" t="s">
        <v>666</v>
      </c>
      <c r="F299" s="5" t="s">
        <v>25</v>
      </c>
      <c r="G299" s="5" t="s">
        <v>26</v>
      </c>
      <c r="H299" s="6">
        <v>348</v>
      </c>
      <c r="I299" s="5" t="s">
        <v>27</v>
      </c>
      <c r="J299" s="5">
        <v>19001768776</v>
      </c>
      <c r="K299" s="5" t="s">
        <v>667</v>
      </c>
      <c r="L299" s="5" t="s">
        <v>29</v>
      </c>
      <c r="M299" s="5" t="s">
        <v>29</v>
      </c>
      <c r="N299" s="5" t="s">
        <v>49</v>
      </c>
      <c r="O299" s="5">
        <v>11132</v>
      </c>
      <c r="P299" s="7">
        <v>44410.096585648149</v>
      </c>
      <c r="Q299" s="7">
        <v>44409.907592592594</v>
      </c>
      <c r="R299" s="5">
        <v>39670</v>
      </c>
      <c r="S299" s="5">
        <v>338383291</v>
      </c>
      <c r="T299" s="8">
        <v>1.11320208210217E+16</v>
      </c>
      <c r="U299" s="5" t="s">
        <v>32</v>
      </c>
      <c r="V299" s="4"/>
      <c r="W299" s="27" t="s">
        <v>8980</v>
      </c>
      <c r="X299" s="32">
        <v>96967</v>
      </c>
      <c r="Y299" s="25" t="e">
        <f>VLOOKUP(AERO!T299,Buzon!C:C,1,FALSE)</f>
        <v>#N/A</v>
      </c>
      <c r="Z299"/>
      <c r="AD299">
        <v>348</v>
      </c>
      <c r="AE299">
        <v>9270083</v>
      </c>
    </row>
    <row r="300" spans="1:31" ht="12" customHeight="1" x14ac:dyDescent="0.25">
      <c r="A300" s="5" t="s">
        <v>21</v>
      </c>
      <c r="B300" s="5" t="s">
        <v>33</v>
      </c>
      <c r="C300" s="5" t="s">
        <v>660</v>
      </c>
      <c r="D300" s="5">
        <v>17</v>
      </c>
      <c r="E300" s="5" t="s">
        <v>668</v>
      </c>
      <c r="F300" s="5" t="s">
        <v>25</v>
      </c>
      <c r="G300" s="5" t="s">
        <v>26</v>
      </c>
      <c r="H300" s="6">
        <v>348</v>
      </c>
      <c r="I300" s="5" t="s">
        <v>27</v>
      </c>
      <c r="J300" s="5">
        <v>19001768777</v>
      </c>
      <c r="K300" s="5" t="s">
        <v>669</v>
      </c>
      <c r="L300" s="5" t="s">
        <v>29</v>
      </c>
      <c r="M300" s="5" t="s">
        <v>29</v>
      </c>
      <c r="N300" s="5" t="s">
        <v>31</v>
      </c>
      <c r="O300" s="5">
        <v>11132</v>
      </c>
      <c r="P300" s="7">
        <v>44410.097731481481</v>
      </c>
      <c r="Q300" s="7">
        <v>44409.907592592594</v>
      </c>
      <c r="R300" s="5">
        <v>40620</v>
      </c>
      <c r="S300" s="5">
        <v>338383436</v>
      </c>
      <c r="T300" s="8">
        <v>1.11320208210219E+16</v>
      </c>
      <c r="U300" s="5" t="s">
        <v>32</v>
      </c>
      <c r="V300" s="4"/>
      <c r="W300" s="27" t="s">
        <v>8980</v>
      </c>
      <c r="X300" s="32">
        <v>96967</v>
      </c>
      <c r="Y300" s="25" t="e">
        <f>VLOOKUP(AERO!T300,Buzon!C:C,1,FALSE)</f>
        <v>#N/A</v>
      </c>
      <c r="Z300"/>
      <c r="AD300">
        <v>348</v>
      </c>
      <c r="AE300">
        <v>9270083</v>
      </c>
    </row>
    <row r="301" spans="1:31" ht="12" customHeight="1" x14ac:dyDescent="0.25">
      <c r="A301" s="5" t="s">
        <v>21</v>
      </c>
      <c r="B301" s="5" t="s">
        <v>33</v>
      </c>
      <c r="C301" s="5" t="s">
        <v>660</v>
      </c>
      <c r="D301" s="5">
        <v>19</v>
      </c>
      <c r="E301" s="5" t="s">
        <v>670</v>
      </c>
      <c r="F301" s="5" t="s">
        <v>25</v>
      </c>
      <c r="G301" s="5" t="s">
        <v>26</v>
      </c>
      <c r="H301" s="6">
        <v>348</v>
      </c>
      <c r="I301" s="5" t="s">
        <v>27</v>
      </c>
      <c r="J301" s="5">
        <v>19001768778</v>
      </c>
      <c r="K301" s="5" t="s">
        <v>671</v>
      </c>
      <c r="L301" s="5" t="s">
        <v>29</v>
      </c>
      <c r="M301" s="5" t="s">
        <v>29</v>
      </c>
      <c r="N301" s="5" t="s">
        <v>31</v>
      </c>
      <c r="O301" s="5">
        <v>11132</v>
      </c>
      <c r="P301" s="7">
        <v>44410.098287037035</v>
      </c>
      <c r="Q301" s="7">
        <v>44409.907592592594</v>
      </c>
      <c r="R301" s="5">
        <v>41065</v>
      </c>
      <c r="S301" s="5">
        <v>338383531</v>
      </c>
      <c r="T301" s="8">
        <v>1.1132020821022E+16</v>
      </c>
      <c r="U301" s="5" t="s">
        <v>32</v>
      </c>
      <c r="V301" s="4"/>
      <c r="W301" s="27" t="s">
        <v>8980</v>
      </c>
      <c r="X301" s="32">
        <v>96967</v>
      </c>
      <c r="Y301" s="25" t="e">
        <f>VLOOKUP(AERO!T301,Buzon!C:C,1,FALSE)</f>
        <v>#N/A</v>
      </c>
      <c r="Z301"/>
      <c r="AD301">
        <v>348</v>
      </c>
      <c r="AE301">
        <v>9270083</v>
      </c>
    </row>
    <row r="302" spans="1:31" ht="12" customHeight="1" x14ac:dyDescent="0.25">
      <c r="A302" s="5" t="s">
        <v>21</v>
      </c>
      <c r="B302" s="5" t="s">
        <v>33</v>
      </c>
      <c r="C302" s="5" t="s">
        <v>660</v>
      </c>
      <c r="D302" s="5">
        <v>18</v>
      </c>
      <c r="E302" s="5" t="s">
        <v>672</v>
      </c>
      <c r="F302" s="5" t="s">
        <v>25</v>
      </c>
      <c r="G302" s="5" t="s">
        <v>26</v>
      </c>
      <c r="H302" s="6">
        <v>348</v>
      </c>
      <c r="I302" s="5" t="s">
        <v>27</v>
      </c>
      <c r="J302" s="5">
        <v>19001768779</v>
      </c>
      <c r="K302" s="5" t="s">
        <v>673</v>
      </c>
      <c r="L302" s="5" t="s">
        <v>29</v>
      </c>
      <c r="M302" s="5" t="s">
        <v>29</v>
      </c>
      <c r="N302" s="5" t="s">
        <v>31</v>
      </c>
      <c r="O302" s="5">
        <v>11132</v>
      </c>
      <c r="P302" s="7">
        <v>44410.098935185182</v>
      </c>
      <c r="Q302" s="7">
        <v>44409.907592592594</v>
      </c>
      <c r="R302" s="5">
        <v>41553</v>
      </c>
      <c r="S302" s="5">
        <v>338383575</v>
      </c>
      <c r="T302" s="8">
        <v>1.11320208210221E+16</v>
      </c>
      <c r="U302" s="5" t="s">
        <v>32</v>
      </c>
      <c r="V302" s="4"/>
      <c r="W302" s="27" t="s">
        <v>8980</v>
      </c>
      <c r="X302" s="32">
        <v>96967</v>
      </c>
      <c r="Y302" s="25" t="e">
        <f>VLOOKUP(AERO!T302,Buzon!C:C,1,FALSE)</f>
        <v>#N/A</v>
      </c>
      <c r="Z302"/>
      <c r="AD302">
        <v>348</v>
      </c>
      <c r="AE302">
        <v>9270083</v>
      </c>
    </row>
    <row r="303" spans="1:31" ht="12" customHeight="1" x14ac:dyDescent="0.25">
      <c r="A303" s="5" t="s">
        <v>21</v>
      </c>
      <c r="B303" s="5" t="s">
        <v>33</v>
      </c>
      <c r="C303" s="5" t="s">
        <v>665</v>
      </c>
      <c r="D303" s="5">
        <v>23</v>
      </c>
      <c r="E303" s="5" t="s">
        <v>674</v>
      </c>
      <c r="F303" s="5" t="s">
        <v>219</v>
      </c>
      <c r="G303" s="5" t="s">
        <v>26</v>
      </c>
      <c r="H303" s="6">
        <v>174</v>
      </c>
      <c r="I303" s="5" t="s">
        <v>27</v>
      </c>
      <c r="J303" s="5">
        <v>19001768781</v>
      </c>
      <c r="K303" s="5" t="s">
        <v>675</v>
      </c>
      <c r="L303" s="5" t="s">
        <v>29</v>
      </c>
      <c r="M303" s="5" t="s">
        <v>29</v>
      </c>
      <c r="N303" s="5" t="s">
        <v>31</v>
      </c>
      <c r="O303" s="5">
        <v>11132</v>
      </c>
      <c r="P303" s="7">
        <v>44410.101087962961</v>
      </c>
      <c r="Q303" s="7">
        <v>44409.907592592594</v>
      </c>
      <c r="R303" s="5">
        <v>43266</v>
      </c>
      <c r="S303" s="5">
        <v>338383842</v>
      </c>
      <c r="T303" s="8">
        <v>1.11320208210224E+16</v>
      </c>
      <c r="U303" s="5" t="s">
        <v>32</v>
      </c>
      <c r="V303" s="4"/>
      <c r="W303" s="27" t="s">
        <v>8980</v>
      </c>
      <c r="X303" s="32">
        <v>96967</v>
      </c>
      <c r="Y303" s="25" t="e">
        <f>VLOOKUP(AERO!T303,Buzon!C:C,1,FALSE)</f>
        <v>#N/A</v>
      </c>
      <c r="Z303"/>
      <c r="AD303">
        <v>174</v>
      </c>
      <c r="AE303">
        <v>9270083</v>
      </c>
    </row>
    <row r="304" spans="1:31" ht="12" customHeight="1" x14ac:dyDescent="0.25">
      <c r="A304" s="5" t="s">
        <v>21</v>
      </c>
      <c r="B304" s="5" t="s">
        <v>33</v>
      </c>
      <c r="C304" s="5" t="s">
        <v>660</v>
      </c>
      <c r="D304" s="5">
        <v>2</v>
      </c>
      <c r="E304" s="5" t="s">
        <v>676</v>
      </c>
      <c r="F304" s="5" t="s">
        <v>25</v>
      </c>
      <c r="G304" s="5" t="s">
        <v>26</v>
      </c>
      <c r="H304" s="6">
        <v>348</v>
      </c>
      <c r="I304" s="5" t="s">
        <v>27</v>
      </c>
      <c r="J304" s="5">
        <v>19001768782</v>
      </c>
      <c r="K304" s="5" t="s">
        <v>677</v>
      </c>
      <c r="L304" s="5" t="s">
        <v>29</v>
      </c>
      <c r="M304" s="5" t="s">
        <v>29</v>
      </c>
      <c r="N304" s="5" t="s">
        <v>49</v>
      </c>
      <c r="O304" s="5">
        <v>11132</v>
      </c>
      <c r="P304" s="7">
        <v>44410.101770833331</v>
      </c>
      <c r="Q304" s="7">
        <v>44409.907592592594</v>
      </c>
      <c r="R304" s="5">
        <v>43874</v>
      </c>
      <c r="S304" s="5">
        <v>338383911</v>
      </c>
      <c r="T304" s="8">
        <v>1.11320208210225E+16</v>
      </c>
      <c r="U304" s="5" t="s">
        <v>32</v>
      </c>
      <c r="V304" s="4"/>
      <c r="W304" s="27" t="s">
        <v>8980</v>
      </c>
      <c r="X304" s="32">
        <v>96967</v>
      </c>
      <c r="Y304" s="25" t="e">
        <f>VLOOKUP(AERO!T304,Buzon!C:C,1,FALSE)</f>
        <v>#N/A</v>
      </c>
      <c r="Z304"/>
      <c r="AD304">
        <v>348</v>
      </c>
      <c r="AE304">
        <v>9270083</v>
      </c>
    </row>
    <row r="305" spans="1:31" ht="12" customHeight="1" x14ac:dyDescent="0.25">
      <c r="A305" s="5" t="s">
        <v>21</v>
      </c>
      <c r="B305" s="5" t="s">
        <v>33</v>
      </c>
      <c r="C305" s="5" t="s">
        <v>660</v>
      </c>
      <c r="D305" s="5">
        <v>36</v>
      </c>
      <c r="E305" s="5" t="s">
        <v>678</v>
      </c>
      <c r="F305" s="5" t="s">
        <v>25</v>
      </c>
      <c r="G305" s="5" t="s">
        <v>26</v>
      </c>
      <c r="H305" s="6">
        <v>348</v>
      </c>
      <c r="I305" s="5" t="s">
        <v>27</v>
      </c>
      <c r="J305" s="5">
        <v>19001768783</v>
      </c>
      <c r="K305" s="5" t="s">
        <v>679</v>
      </c>
      <c r="L305" s="5" t="s">
        <v>29</v>
      </c>
      <c r="M305" s="5" t="s">
        <v>29</v>
      </c>
      <c r="N305" s="5" t="s">
        <v>31</v>
      </c>
      <c r="O305" s="5">
        <v>11132</v>
      </c>
      <c r="P305" s="7">
        <v>44410.10261574074</v>
      </c>
      <c r="Q305" s="7">
        <v>44409.907592592594</v>
      </c>
      <c r="R305" s="5">
        <v>74258</v>
      </c>
      <c r="S305" s="5">
        <v>338383989</v>
      </c>
      <c r="T305" s="8">
        <v>1.11320208210226E+16</v>
      </c>
      <c r="U305" s="5" t="s">
        <v>32</v>
      </c>
      <c r="V305" s="4"/>
      <c r="W305" s="27" t="s">
        <v>8980</v>
      </c>
      <c r="X305" s="32">
        <v>96967</v>
      </c>
      <c r="Y305" s="25" t="e">
        <f>VLOOKUP(AERO!T305,Buzon!C:C,1,FALSE)</f>
        <v>#N/A</v>
      </c>
      <c r="Z305"/>
      <c r="AD305">
        <v>348</v>
      </c>
      <c r="AE305">
        <v>9270083</v>
      </c>
    </row>
    <row r="306" spans="1:31" ht="12" customHeight="1" x14ac:dyDescent="0.25">
      <c r="A306" s="5" t="s">
        <v>21</v>
      </c>
      <c r="B306" s="5" t="s">
        <v>33</v>
      </c>
      <c r="C306" s="5" t="s">
        <v>665</v>
      </c>
      <c r="D306" s="5">
        <v>11</v>
      </c>
      <c r="E306" s="5" t="s">
        <v>680</v>
      </c>
      <c r="F306" s="5" t="s">
        <v>25</v>
      </c>
      <c r="G306" s="5" t="s">
        <v>26</v>
      </c>
      <c r="H306" s="6">
        <v>348</v>
      </c>
      <c r="I306" s="5" t="s">
        <v>296</v>
      </c>
      <c r="J306" s="5">
        <v>19001768787</v>
      </c>
      <c r="K306" s="5" t="s">
        <v>681</v>
      </c>
      <c r="L306" s="5" t="s">
        <v>29</v>
      </c>
      <c r="M306" s="5" t="s">
        <v>29</v>
      </c>
      <c r="N306" s="5" t="s">
        <v>49</v>
      </c>
      <c r="O306" s="5">
        <v>11132</v>
      </c>
      <c r="P306" s="7">
        <v>44410.111921296295</v>
      </c>
      <c r="Q306" s="7">
        <v>44409.907592592594</v>
      </c>
      <c r="R306" s="5" t="s">
        <v>682</v>
      </c>
      <c r="S306" s="5">
        <v>1589041632</v>
      </c>
      <c r="T306" s="8" t="s">
        <v>683</v>
      </c>
      <c r="U306" s="5" t="s">
        <v>32</v>
      </c>
      <c r="V306" s="4"/>
      <c r="W306" s="30" t="s">
        <v>8984</v>
      </c>
      <c r="X306" s="32">
        <v>548.5</v>
      </c>
      <c r="Y306" s="25" t="e">
        <f>VLOOKUP(AERO!T306,Buzon!C:C,1,FALSE)</f>
        <v>#N/A</v>
      </c>
      <c r="Z306"/>
      <c r="AD306">
        <v>209</v>
      </c>
      <c r="AE306">
        <v>9270083</v>
      </c>
    </row>
    <row r="307" spans="1:31" ht="12" customHeight="1" x14ac:dyDescent="0.25">
      <c r="A307" s="5" t="s">
        <v>21</v>
      </c>
      <c r="B307" s="5" t="s">
        <v>22</v>
      </c>
      <c r="C307" s="5" t="s">
        <v>665</v>
      </c>
      <c r="D307" s="5">
        <v>8</v>
      </c>
      <c r="E307" s="5" t="s">
        <v>684</v>
      </c>
      <c r="F307" s="5" t="s">
        <v>25</v>
      </c>
      <c r="G307" s="5" t="s">
        <v>26</v>
      </c>
      <c r="H307" s="6">
        <v>348</v>
      </c>
      <c r="I307" s="5" t="s">
        <v>27</v>
      </c>
      <c r="J307" s="5">
        <v>19001768791</v>
      </c>
      <c r="K307" s="5" t="s">
        <v>685</v>
      </c>
      <c r="L307" s="5" t="s">
        <v>29</v>
      </c>
      <c r="M307" s="5" t="s">
        <v>30</v>
      </c>
      <c r="N307" s="5" t="s">
        <v>31</v>
      </c>
      <c r="O307" s="5">
        <v>11349</v>
      </c>
      <c r="P307" s="7">
        <v>44410.138032407405</v>
      </c>
      <c r="Q307" s="7">
        <v>44409.921932870369</v>
      </c>
      <c r="R307" s="5">
        <v>66152</v>
      </c>
      <c r="S307" s="5">
        <v>338387185</v>
      </c>
      <c r="T307" s="8">
        <v>1.13490208210318E+16</v>
      </c>
      <c r="U307" s="5" t="s">
        <v>32</v>
      </c>
      <c r="V307" s="4"/>
      <c r="W307" s="27" t="s">
        <v>8980</v>
      </c>
      <c r="X307" s="32">
        <v>96967</v>
      </c>
      <c r="Y307" s="25" t="e">
        <f>VLOOKUP(AERO!T307,Buzon!C:C,1,FALSE)</f>
        <v>#N/A</v>
      </c>
      <c r="Z307"/>
      <c r="AD307">
        <v>348</v>
      </c>
      <c r="AE307">
        <v>9270083</v>
      </c>
    </row>
    <row r="308" spans="1:31" ht="12" customHeight="1" x14ac:dyDescent="0.25">
      <c r="A308" s="5" t="s">
        <v>21</v>
      </c>
      <c r="B308" s="5" t="s">
        <v>33</v>
      </c>
      <c r="C308" s="5" t="s">
        <v>665</v>
      </c>
      <c r="D308" s="5">
        <v>31</v>
      </c>
      <c r="E308" s="5" t="s">
        <v>686</v>
      </c>
      <c r="F308" s="5" t="s">
        <v>25</v>
      </c>
      <c r="G308" s="5" t="s">
        <v>26</v>
      </c>
      <c r="H308" s="6">
        <v>348</v>
      </c>
      <c r="I308" s="5" t="s">
        <v>27</v>
      </c>
      <c r="J308" s="5">
        <v>19001768792</v>
      </c>
      <c r="K308" s="5" t="s">
        <v>687</v>
      </c>
      <c r="L308" s="5" t="s">
        <v>29</v>
      </c>
      <c r="M308" s="5" t="s">
        <v>29</v>
      </c>
      <c r="N308" s="5" t="s">
        <v>31</v>
      </c>
      <c r="O308" s="5">
        <v>11132</v>
      </c>
      <c r="P308" s="7">
        <v>44410.142256944448</v>
      </c>
      <c r="Q308" s="7">
        <v>44409.907592592594</v>
      </c>
      <c r="R308" s="5">
        <v>43990</v>
      </c>
      <c r="S308" s="5">
        <v>338387516</v>
      </c>
      <c r="T308" s="8">
        <v>1.11320208210324E+16</v>
      </c>
      <c r="U308" s="5" t="s">
        <v>32</v>
      </c>
      <c r="V308" s="4"/>
      <c r="W308" s="27" t="s">
        <v>8980</v>
      </c>
      <c r="X308" s="32">
        <v>96967</v>
      </c>
      <c r="Y308" s="25" t="e">
        <f>VLOOKUP(AERO!T308,Buzon!C:C,1,FALSE)</f>
        <v>#N/A</v>
      </c>
      <c r="Z308"/>
      <c r="AD308">
        <v>348</v>
      </c>
      <c r="AE308">
        <v>9270083</v>
      </c>
    </row>
    <row r="309" spans="1:31" ht="12" customHeight="1" x14ac:dyDescent="0.25">
      <c r="A309" s="5" t="s">
        <v>21</v>
      </c>
      <c r="B309" s="5" t="s">
        <v>22</v>
      </c>
      <c r="C309" s="5" t="s">
        <v>665</v>
      </c>
      <c r="D309" s="5">
        <v>5</v>
      </c>
      <c r="E309" s="5" t="s">
        <v>688</v>
      </c>
      <c r="F309" s="5" t="s">
        <v>47</v>
      </c>
      <c r="G309" s="5" t="s">
        <v>26</v>
      </c>
      <c r="H309" s="6">
        <v>174</v>
      </c>
      <c r="I309" s="5" t="s">
        <v>27</v>
      </c>
      <c r="J309" s="5">
        <v>19001768793</v>
      </c>
      <c r="K309" s="5" t="s">
        <v>689</v>
      </c>
      <c r="L309" s="5" t="s">
        <v>29</v>
      </c>
      <c r="M309" s="5" t="s">
        <v>30</v>
      </c>
      <c r="N309" s="5" t="s">
        <v>31</v>
      </c>
      <c r="O309" s="5">
        <v>11349</v>
      </c>
      <c r="P309" s="7">
        <v>44410.153587962966</v>
      </c>
      <c r="Q309" s="7">
        <v>44409.921932870369</v>
      </c>
      <c r="R309" s="5">
        <v>858727</v>
      </c>
      <c r="S309" s="5">
        <v>338388135</v>
      </c>
      <c r="T309" s="8">
        <v>1.1349020821034E+16</v>
      </c>
      <c r="U309" s="5" t="s">
        <v>32</v>
      </c>
      <c r="V309" s="4"/>
      <c r="W309" s="27" t="s">
        <v>8980</v>
      </c>
      <c r="X309" s="32">
        <v>96967</v>
      </c>
      <c r="Y309" s="25" t="e">
        <f>VLOOKUP(AERO!T309,Buzon!C:C,1,FALSE)</f>
        <v>#N/A</v>
      </c>
      <c r="Z309"/>
      <c r="AD309">
        <v>174</v>
      </c>
      <c r="AE309">
        <v>9270083</v>
      </c>
    </row>
    <row r="310" spans="1:31" ht="12" customHeight="1" x14ac:dyDescent="0.25">
      <c r="A310" s="5" t="s">
        <v>21</v>
      </c>
      <c r="B310" s="5" t="s">
        <v>22</v>
      </c>
      <c r="C310" s="5" t="s">
        <v>665</v>
      </c>
      <c r="D310" s="5">
        <v>6</v>
      </c>
      <c r="E310" s="5" t="s">
        <v>690</v>
      </c>
      <c r="F310" s="5" t="s">
        <v>25</v>
      </c>
      <c r="G310" s="5" t="s">
        <v>26</v>
      </c>
      <c r="H310" s="6">
        <v>348</v>
      </c>
      <c r="I310" s="5" t="s">
        <v>27</v>
      </c>
      <c r="J310" s="5">
        <v>19001768794</v>
      </c>
      <c r="K310" s="5" t="s">
        <v>691</v>
      </c>
      <c r="L310" s="5" t="s">
        <v>29</v>
      </c>
      <c r="M310" s="5" t="s">
        <v>30</v>
      </c>
      <c r="N310" s="5" t="s">
        <v>31</v>
      </c>
      <c r="O310" s="5">
        <v>11349</v>
      </c>
      <c r="P310" s="7">
        <v>44410.153587962966</v>
      </c>
      <c r="Q310" s="7">
        <v>44409.921932870369</v>
      </c>
      <c r="R310" s="5">
        <v>858727</v>
      </c>
      <c r="S310" s="5">
        <v>338388135</v>
      </c>
      <c r="T310" s="8">
        <v>1.1349020821034E+16</v>
      </c>
      <c r="U310" s="5" t="s">
        <v>32</v>
      </c>
      <c r="V310" s="4"/>
      <c r="W310" s="27" t="s">
        <v>8980</v>
      </c>
      <c r="X310" s="32">
        <v>96967</v>
      </c>
      <c r="Y310" s="25" t="e">
        <f>VLOOKUP(AERO!T310,Buzon!C:C,1,FALSE)</f>
        <v>#N/A</v>
      </c>
      <c r="Z310"/>
      <c r="AD310">
        <v>348</v>
      </c>
      <c r="AE310">
        <v>9270083</v>
      </c>
    </row>
    <row r="311" spans="1:31" ht="12" customHeight="1" x14ac:dyDescent="0.25">
      <c r="A311" s="5" t="s">
        <v>21</v>
      </c>
      <c r="B311" s="5" t="s">
        <v>33</v>
      </c>
      <c r="C311" s="5" t="s">
        <v>692</v>
      </c>
      <c r="D311" s="5">
        <v>11</v>
      </c>
      <c r="E311" s="5" t="s">
        <v>693</v>
      </c>
      <c r="F311" s="5" t="s">
        <v>25</v>
      </c>
      <c r="G311" s="5" t="s">
        <v>26</v>
      </c>
      <c r="H311" s="6">
        <v>348</v>
      </c>
      <c r="I311" s="5" t="s">
        <v>27</v>
      </c>
      <c r="J311" s="5">
        <v>19001768796</v>
      </c>
      <c r="K311" s="5" t="s">
        <v>694</v>
      </c>
      <c r="L311" s="5" t="s">
        <v>29</v>
      </c>
      <c r="M311" s="5" t="s">
        <v>29</v>
      </c>
      <c r="N311" s="5" t="s">
        <v>31</v>
      </c>
      <c r="O311" s="5">
        <v>11132</v>
      </c>
      <c r="P311" s="7">
        <v>44410.165451388886</v>
      </c>
      <c r="Q311" s="7">
        <v>44409.907592592594</v>
      </c>
      <c r="R311" s="5">
        <v>27778</v>
      </c>
      <c r="S311" s="5">
        <v>338388983</v>
      </c>
      <c r="T311" s="8">
        <v>1.11320208210357E+16</v>
      </c>
      <c r="U311" s="5" t="s">
        <v>32</v>
      </c>
      <c r="V311" s="4"/>
      <c r="W311" s="27" t="s">
        <v>8980</v>
      </c>
      <c r="X311" s="32">
        <v>96967</v>
      </c>
      <c r="Y311" s="25" t="e">
        <f>VLOOKUP(AERO!T311,Buzon!C:C,1,FALSE)</f>
        <v>#N/A</v>
      </c>
      <c r="Z311"/>
      <c r="AD311">
        <v>348</v>
      </c>
      <c r="AE311">
        <v>9270083</v>
      </c>
    </row>
    <row r="312" spans="1:31" ht="12" customHeight="1" x14ac:dyDescent="0.25">
      <c r="A312" s="5" t="s">
        <v>21</v>
      </c>
      <c r="B312" s="5" t="s">
        <v>33</v>
      </c>
      <c r="C312" s="5" t="s">
        <v>692</v>
      </c>
      <c r="D312" s="5">
        <v>12</v>
      </c>
      <c r="E312" s="5" t="s">
        <v>695</v>
      </c>
      <c r="F312" s="5" t="s">
        <v>25</v>
      </c>
      <c r="G312" s="5" t="s">
        <v>26</v>
      </c>
      <c r="H312" s="6">
        <v>348</v>
      </c>
      <c r="I312" s="5" t="s">
        <v>27</v>
      </c>
      <c r="J312" s="5">
        <v>19001768797</v>
      </c>
      <c r="K312" s="5" t="s">
        <v>696</v>
      </c>
      <c r="L312" s="5" t="s">
        <v>29</v>
      </c>
      <c r="M312" s="5" t="s">
        <v>29</v>
      </c>
      <c r="N312" s="5" t="s">
        <v>31</v>
      </c>
      <c r="O312" s="5">
        <v>11132</v>
      </c>
      <c r="P312" s="7">
        <v>44410.165451388886</v>
      </c>
      <c r="Q312" s="7">
        <v>44409.907592592594</v>
      </c>
      <c r="R312" s="5">
        <v>27778</v>
      </c>
      <c r="S312" s="5">
        <v>338388983</v>
      </c>
      <c r="T312" s="8">
        <v>1.11320208210357E+16</v>
      </c>
      <c r="U312" s="5" t="s">
        <v>32</v>
      </c>
      <c r="V312" s="4"/>
      <c r="W312" s="27" t="s">
        <v>8980</v>
      </c>
      <c r="X312" s="32">
        <v>96967</v>
      </c>
      <c r="Y312" s="25" t="e">
        <f>VLOOKUP(AERO!T312,Buzon!C:C,1,FALSE)</f>
        <v>#N/A</v>
      </c>
      <c r="Z312"/>
      <c r="AD312">
        <v>348</v>
      </c>
      <c r="AE312">
        <v>9270083</v>
      </c>
    </row>
    <row r="313" spans="1:31" ht="12" customHeight="1" x14ac:dyDescent="0.25">
      <c r="A313" s="5" t="s">
        <v>21</v>
      </c>
      <c r="B313" s="5" t="s">
        <v>33</v>
      </c>
      <c r="C313" s="5" t="s">
        <v>692</v>
      </c>
      <c r="D313" s="5">
        <v>16</v>
      </c>
      <c r="E313" s="5" t="s">
        <v>697</v>
      </c>
      <c r="F313" s="5" t="s">
        <v>25</v>
      </c>
      <c r="G313" s="5" t="s">
        <v>26</v>
      </c>
      <c r="H313" s="6">
        <v>348</v>
      </c>
      <c r="I313" s="5" t="s">
        <v>27</v>
      </c>
      <c r="J313" s="5">
        <v>19001768801</v>
      </c>
      <c r="K313" s="5" t="s">
        <v>698</v>
      </c>
      <c r="L313" s="5" t="s">
        <v>29</v>
      </c>
      <c r="M313" s="5" t="s">
        <v>29</v>
      </c>
      <c r="N313" s="5" t="s">
        <v>49</v>
      </c>
      <c r="O313" s="5">
        <v>11132</v>
      </c>
      <c r="P313" s="7">
        <v>44410.179351851853</v>
      </c>
      <c r="Q313" s="7">
        <v>44409.907592592594</v>
      </c>
      <c r="R313" s="5">
        <v>3984</v>
      </c>
      <c r="S313" s="5">
        <v>338412304</v>
      </c>
      <c r="T313" s="8">
        <v>1.11320208210417E+16</v>
      </c>
      <c r="U313" s="5" t="s">
        <v>32</v>
      </c>
      <c r="V313" s="4"/>
      <c r="W313" s="27" t="s">
        <v>8980</v>
      </c>
      <c r="X313" s="32">
        <v>96967</v>
      </c>
      <c r="Y313" s="25" t="e">
        <f>VLOOKUP(AERO!T313,Buzon!C:C,1,FALSE)</f>
        <v>#N/A</v>
      </c>
      <c r="Z313"/>
      <c r="AD313">
        <v>348</v>
      </c>
      <c r="AE313">
        <v>9270083</v>
      </c>
    </row>
    <row r="314" spans="1:31" ht="12" customHeight="1" x14ac:dyDescent="0.25">
      <c r="A314" s="5" t="s">
        <v>21</v>
      </c>
      <c r="B314" s="5" t="s">
        <v>33</v>
      </c>
      <c r="C314" s="5" t="s">
        <v>692</v>
      </c>
      <c r="D314" s="5">
        <v>17</v>
      </c>
      <c r="E314" s="5" t="s">
        <v>699</v>
      </c>
      <c r="F314" s="5" t="s">
        <v>25</v>
      </c>
      <c r="G314" s="5" t="s">
        <v>26</v>
      </c>
      <c r="H314" s="6">
        <v>348</v>
      </c>
      <c r="I314" s="5" t="s">
        <v>296</v>
      </c>
      <c r="J314" s="5">
        <v>19001768805</v>
      </c>
      <c r="K314" s="5" t="s">
        <v>700</v>
      </c>
      <c r="L314" s="5" t="s">
        <v>29</v>
      </c>
      <c r="M314" s="5" t="s">
        <v>29</v>
      </c>
      <c r="N314" s="5" t="s">
        <v>31</v>
      </c>
      <c r="O314" s="5">
        <v>11132</v>
      </c>
      <c r="P314" s="7">
        <v>44410.188090277778</v>
      </c>
      <c r="Q314" s="7">
        <v>44409.907592592594</v>
      </c>
      <c r="R314" s="5">
        <v>11501710971</v>
      </c>
      <c r="S314" s="5">
        <v>1591581491</v>
      </c>
      <c r="T314" s="8" t="s">
        <v>701</v>
      </c>
      <c r="U314" s="5" t="s">
        <v>32</v>
      </c>
      <c r="V314" s="4"/>
      <c r="Y314" s="25" t="e">
        <f>VLOOKUP(AERO!T314,Buzon!C:C,1,FALSE)</f>
        <v>#N/A</v>
      </c>
      <c r="Z314"/>
      <c r="AD314">
        <v>0</v>
      </c>
      <c r="AE314" t="e">
        <v>#N/A</v>
      </c>
    </row>
    <row r="315" spans="1:31" ht="12" customHeight="1" x14ac:dyDescent="0.25">
      <c r="A315" s="5" t="s">
        <v>21</v>
      </c>
      <c r="B315" s="5" t="s">
        <v>33</v>
      </c>
      <c r="C315" s="5" t="s">
        <v>692</v>
      </c>
      <c r="D315" s="5">
        <v>18</v>
      </c>
      <c r="E315" s="5" t="s">
        <v>702</v>
      </c>
      <c r="F315" s="5" t="s">
        <v>71</v>
      </c>
      <c r="G315" s="5" t="s">
        <v>26</v>
      </c>
      <c r="H315" s="6">
        <v>174</v>
      </c>
      <c r="I315" s="5" t="s">
        <v>296</v>
      </c>
      <c r="J315" s="5">
        <v>19001768806</v>
      </c>
      <c r="K315" s="5" t="s">
        <v>703</v>
      </c>
      <c r="L315" s="5" t="s">
        <v>29</v>
      </c>
      <c r="M315" s="5" t="s">
        <v>29</v>
      </c>
      <c r="N315" s="5" t="s">
        <v>31</v>
      </c>
      <c r="O315" s="5">
        <v>11132</v>
      </c>
      <c r="P315" s="7">
        <v>44410.188090277778</v>
      </c>
      <c r="Q315" s="7">
        <v>44409.907592592594</v>
      </c>
      <c r="R315" s="5">
        <v>11501710972</v>
      </c>
      <c r="S315" s="5">
        <v>1591581491</v>
      </c>
      <c r="T315" s="8" t="s">
        <v>701</v>
      </c>
      <c r="U315" s="5" t="s">
        <v>32</v>
      </c>
      <c r="V315" s="4"/>
      <c r="Y315" s="25" t="e">
        <f>VLOOKUP(AERO!T315,Buzon!C:C,1,FALSE)</f>
        <v>#N/A</v>
      </c>
      <c r="Z315"/>
      <c r="AD315">
        <v>0</v>
      </c>
      <c r="AE315" t="e">
        <v>#N/A</v>
      </c>
    </row>
    <row r="316" spans="1:31" ht="12" customHeight="1" x14ac:dyDescent="0.25">
      <c r="A316" s="5" t="s">
        <v>21</v>
      </c>
      <c r="B316" s="5" t="s">
        <v>22</v>
      </c>
      <c r="C316" s="5" t="s">
        <v>692</v>
      </c>
      <c r="D316" s="5">
        <v>32</v>
      </c>
      <c r="E316" s="5" t="s">
        <v>704</v>
      </c>
      <c r="F316" s="5" t="s">
        <v>25</v>
      </c>
      <c r="G316" s="5" t="s">
        <v>26</v>
      </c>
      <c r="H316" s="6">
        <v>348</v>
      </c>
      <c r="I316" s="5" t="s">
        <v>27</v>
      </c>
      <c r="J316" s="5">
        <v>19001768816</v>
      </c>
      <c r="K316" s="5" t="s">
        <v>705</v>
      </c>
      <c r="L316" s="5" t="s">
        <v>29</v>
      </c>
      <c r="M316" s="5" t="s">
        <v>30</v>
      </c>
      <c r="N316" s="5" t="s">
        <v>31</v>
      </c>
      <c r="O316" s="5">
        <v>11349</v>
      </c>
      <c r="P316" s="7">
        <v>44410.197094907409</v>
      </c>
      <c r="Q316" s="7">
        <v>44409.921932870369</v>
      </c>
      <c r="R316" s="5">
        <v>572479</v>
      </c>
      <c r="S316" s="5">
        <v>338412756</v>
      </c>
      <c r="T316" s="8">
        <v>1.13490208210443E+16</v>
      </c>
      <c r="U316" s="5" t="s">
        <v>32</v>
      </c>
      <c r="V316" s="4"/>
      <c r="W316" s="27" t="s">
        <v>8980</v>
      </c>
      <c r="X316" s="32">
        <v>96967</v>
      </c>
      <c r="Y316" s="25" t="e">
        <f>VLOOKUP(AERO!T316,Buzon!C:C,1,FALSE)</f>
        <v>#N/A</v>
      </c>
      <c r="Z316"/>
      <c r="AD316">
        <v>348</v>
      </c>
      <c r="AE316">
        <v>9270083</v>
      </c>
    </row>
    <row r="317" spans="1:31" ht="12" customHeight="1" x14ac:dyDescent="0.25">
      <c r="A317" s="5" t="s">
        <v>21</v>
      </c>
      <c r="B317" s="5" t="s">
        <v>33</v>
      </c>
      <c r="C317" s="5" t="s">
        <v>692</v>
      </c>
      <c r="D317" s="5">
        <v>19</v>
      </c>
      <c r="E317" s="5" t="s">
        <v>706</v>
      </c>
      <c r="F317" s="5" t="s">
        <v>219</v>
      </c>
      <c r="G317" s="5" t="s">
        <v>26</v>
      </c>
      <c r="H317" s="6">
        <v>174</v>
      </c>
      <c r="I317" s="5" t="s">
        <v>27</v>
      </c>
      <c r="J317" s="5">
        <v>19001768819</v>
      </c>
      <c r="K317" s="5" t="s">
        <v>707</v>
      </c>
      <c r="L317" s="5" t="s">
        <v>29</v>
      </c>
      <c r="M317" s="5" t="s">
        <v>29</v>
      </c>
      <c r="N317" s="5" t="s">
        <v>31</v>
      </c>
      <c r="O317" s="5">
        <v>11132</v>
      </c>
      <c r="P317" s="7">
        <v>44410.200277777774</v>
      </c>
      <c r="Q317" s="7">
        <v>44409.907592592594</v>
      </c>
      <c r="R317" s="5">
        <v>109891</v>
      </c>
      <c r="S317" s="5">
        <v>338402777</v>
      </c>
      <c r="T317" s="8">
        <v>1.11320208210447E+16</v>
      </c>
      <c r="U317" s="5" t="s">
        <v>32</v>
      </c>
      <c r="V317" s="4"/>
      <c r="W317" s="27" t="s">
        <v>8980</v>
      </c>
      <c r="X317" s="32">
        <v>96967</v>
      </c>
      <c r="Y317" s="25" t="e">
        <f>VLOOKUP(AERO!T317,Buzon!C:C,1,FALSE)</f>
        <v>#N/A</v>
      </c>
      <c r="Z317"/>
      <c r="AD317">
        <v>174</v>
      </c>
      <c r="AE317">
        <v>9270083</v>
      </c>
    </row>
    <row r="318" spans="1:31" ht="12" customHeight="1" x14ac:dyDescent="0.25">
      <c r="A318" s="5" t="s">
        <v>21</v>
      </c>
      <c r="B318" s="5" t="s">
        <v>33</v>
      </c>
      <c r="C318" s="5" t="s">
        <v>692</v>
      </c>
      <c r="D318" s="5">
        <v>6</v>
      </c>
      <c r="E318" s="5" t="s">
        <v>708</v>
      </c>
      <c r="F318" s="5" t="s">
        <v>25</v>
      </c>
      <c r="G318" s="5" t="s">
        <v>26</v>
      </c>
      <c r="H318" s="6">
        <v>348</v>
      </c>
      <c r="I318" s="5" t="s">
        <v>27</v>
      </c>
      <c r="J318" s="5">
        <v>19001768820</v>
      </c>
      <c r="K318" s="5" t="s">
        <v>709</v>
      </c>
      <c r="L318" s="5" t="s">
        <v>29</v>
      </c>
      <c r="M318" s="5" t="s">
        <v>29</v>
      </c>
      <c r="N318" s="5" t="s">
        <v>31</v>
      </c>
      <c r="O318" s="5">
        <v>11132</v>
      </c>
      <c r="P318" s="7">
        <v>44410.2028587963</v>
      </c>
      <c r="Q318" s="7">
        <v>44409.907592592594</v>
      </c>
      <c r="R318" s="5">
        <v>111721</v>
      </c>
      <c r="S318" s="5">
        <v>338402853</v>
      </c>
      <c r="T318" s="8">
        <v>1.11320208210451E+16</v>
      </c>
      <c r="U318" s="5" t="s">
        <v>32</v>
      </c>
      <c r="V318" s="4"/>
      <c r="W318" s="27" t="s">
        <v>8980</v>
      </c>
      <c r="X318" s="32">
        <v>96967</v>
      </c>
      <c r="Y318" s="25" t="e">
        <f>VLOOKUP(AERO!T318,Buzon!C:C,1,FALSE)</f>
        <v>#N/A</v>
      </c>
      <c r="Z318"/>
      <c r="AD318">
        <v>348</v>
      </c>
      <c r="AE318">
        <v>9270083</v>
      </c>
    </row>
    <row r="319" spans="1:31" ht="12" customHeight="1" x14ac:dyDescent="0.25">
      <c r="A319" s="5" t="s">
        <v>21</v>
      </c>
      <c r="B319" s="5" t="s">
        <v>33</v>
      </c>
      <c r="C319" s="5" t="s">
        <v>692</v>
      </c>
      <c r="D319" s="5">
        <v>9</v>
      </c>
      <c r="E319" s="5" t="s">
        <v>710</v>
      </c>
      <c r="F319" s="5" t="s">
        <v>25</v>
      </c>
      <c r="G319" s="5" t="s">
        <v>26</v>
      </c>
      <c r="H319" s="6">
        <v>348</v>
      </c>
      <c r="I319" s="5" t="s">
        <v>27</v>
      </c>
      <c r="J319" s="5">
        <v>19001768821</v>
      </c>
      <c r="K319" s="5" t="s">
        <v>711</v>
      </c>
      <c r="L319" s="5" t="s">
        <v>29</v>
      </c>
      <c r="M319" s="5" t="s">
        <v>29</v>
      </c>
      <c r="N319" s="5" t="s">
        <v>49</v>
      </c>
      <c r="O319" s="5">
        <v>11132</v>
      </c>
      <c r="P319" s="7">
        <v>44410.203796296293</v>
      </c>
      <c r="Q319" s="7">
        <v>44409.907592592594</v>
      </c>
      <c r="R319" s="5">
        <v>24426</v>
      </c>
      <c r="S319" s="5">
        <v>338402924</v>
      </c>
      <c r="T319" s="8">
        <v>1.11320208210452E+16</v>
      </c>
      <c r="U319" s="5" t="s">
        <v>32</v>
      </c>
      <c r="V319" s="4"/>
      <c r="W319" s="27" t="s">
        <v>8980</v>
      </c>
      <c r="X319" s="32">
        <v>96967</v>
      </c>
      <c r="Y319" s="25" t="e">
        <f>VLOOKUP(AERO!T319,Buzon!C:C,1,FALSE)</f>
        <v>#N/A</v>
      </c>
      <c r="Z319"/>
      <c r="AD319">
        <v>348</v>
      </c>
      <c r="AE319">
        <v>9270083</v>
      </c>
    </row>
    <row r="320" spans="1:31" ht="12" customHeight="1" x14ac:dyDescent="0.25">
      <c r="A320" s="5" t="s">
        <v>21</v>
      </c>
      <c r="B320" s="5" t="s">
        <v>22</v>
      </c>
      <c r="C320" s="5" t="s">
        <v>692</v>
      </c>
      <c r="D320" s="5">
        <v>1</v>
      </c>
      <c r="E320" s="5" t="s">
        <v>712</v>
      </c>
      <c r="F320" s="5" t="s">
        <v>25</v>
      </c>
      <c r="G320" s="5" t="s">
        <v>26</v>
      </c>
      <c r="H320" s="6">
        <v>348</v>
      </c>
      <c r="I320" s="5" t="s">
        <v>27</v>
      </c>
      <c r="J320" s="5">
        <v>19001768824</v>
      </c>
      <c r="K320" s="5" t="s">
        <v>713</v>
      </c>
      <c r="L320" s="5" t="s">
        <v>29</v>
      </c>
      <c r="M320" s="5" t="s">
        <v>30</v>
      </c>
      <c r="N320" s="5" t="s">
        <v>31</v>
      </c>
      <c r="O320" s="5">
        <v>11349</v>
      </c>
      <c r="P320" s="7">
        <v>44410.208935185183</v>
      </c>
      <c r="Q320" s="7">
        <v>44409.921932870369</v>
      </c>
      <c r="R320" s="5">
        <v>4773</v>
      </c>
      <c r="S320" s="5">
        <v>338413137</v>
      </c>
      <c r="T320" s="8">
        <v>1.134902082105E+16</v>
      </c>
      <c r="U320" s="5" t="s">
        <v>32</v>
      </c>
      <c r="V320" s="4"/>
      <c r="W320" s="27" t="s">
        <v>8980</v>
      </c>
      <c r="X320" s="32">
        <v>96967</v>
      </c>
      <c r="Y320" s="25" t="e">
        <f>VLOOKUP(AERO!T320,Buzon!C:C,1,FALSE)</f>
        <v>#N/A</v>
      </c>
      <c r="Z320"/>
      <c r="AD320">
        <v>348</v>
      </c>
      <c r="AE320">
        <v>9270083</v>
      </c>
    </row>
    <row r="321" spans="1:31" ht="12" customHeight="1" x14ac:dyDescent="0.25">
      <c r="A321" s="5" t="s">
        <v>21</v>
      </c>
      <c r="B321" s="5" t="s">
        <v>33</v>
      </c>
      <c r="C321" s="5" t="s">
        <v>714</v>
      </c>
      <c r="D321" s="5">
        <v>5</v>
      </c>
      <c r="E321" s="5" t="s">
        <v>715</v>
      </c>
      <c r="F321" s="5" t="s">
        <v>25</v>
      </c>
      <c r="G321" s="5" t="s">
        <v>26</v>
      </c>
      <c r="H321" s="6">
        <v>348</v>
      </c>
      <c r="I321" s="5" t="s">
        <v>27</v>
      </c>
      <c r="J321" s="5">
        <v>19001768828</v>
      </c>
      <c r="K321" s="5" t="s">
        <v>716</v>
      </c>
      <c r="L321" s="5" t="s">
        <v>29</v>
      </c>
      <c r="M321" s="5" t="s">
        <v>29</v>
      </c>
      <c r="N321" s="5" t="s">
        <v>31</v>
      </c>
      <c r="O321" s="5">
        <v>11132</v>
      </c>
      <c r="P321" s="7">
        <v>44410.216979166667</v>
      </c>
      <c r="Q321" s="7">
        <v>44409.907592592594</v>
      </c>
      <c r="R321" s="5">
        <v>122882</v>
      </c>
      <c r="S321" s="5">
        <v>338403316</v>
      </c>
      <c r="T321" s="8">
        <v>1.11320208210511E+16</v>
      </c>
      <c r="U321" s="5" t="s">
        <v>32</v>
      </c>
      <c r="V321" s="4"/>
      <c r="W321" s="27" t="s">
        <v>8980</v>
      </c>
      <c r="X321" s="32">
        <v>96967</v>
      </c>
      <c r="Y321" s="25" t="e">
        <f>VLOOKUP(AERO!T321,Buzon!C:C,1,FALSE)</f>
        <v>#N/A</v>
      </c>
      <c r="Z321"/>
      <c r="AD321">
        <v>348</v>
      </c>
      <c r="AE321">
        <v>9270083</v>
      </c>
    </row>
    <row r="322" spans="1:31" ht="12" customHeight="1" x14ac:dyDescent="0.25">
      <c r="A322" s="5" t="s">
        <v>21</v>
      </c>
      <c r="B322" s="5" t="s">
        <v>33</v>
      </c>
      <c r="C322" s="5" t="s">
        <v>714</v>
      </c>
      <c r="D322" s="5">
        <v>6</v>
      </c>
      <c r="E322" s="5" t="s">
        <v>717</v>
      </c>
      <c r="F322" s="5" t="s">
        <v>47</v>
      </c>
      <c r="G322" s="5" t="s">
        <v>26</v>
      </c>
      <c r="H322" s="6">
        <v>174</v>
      </c>
      <c r="I322" s="5" t="s">
        <v>27</v>
      </c>
      <c r="J322" s="5">
        <v>19001768829</v>
      </c>
      <c r="K322" s="5" t="s">
        <v>718</v>
      </c>
      <c r="L322" s="5" t="s">
        <v>29</v>
      </c>
      <c r="M322" s="5" t="s">
        <v>29</v>
      </c>
      <c r="N322" s="5" t="s">
        <v>31</v>
      </c>
      <c r="O322" s="5">
        <v>11132</v>
      </c>
      <c r="P322" s="7">
        <v>44410.218333333331</v>
      </c>
      <c r="Q322" s="7">
        <v>44409.907592592594</v>
      </c>
      <c r="R322" s="5">
        <v>124109</v>
      </c>
      <c r="S322" s="5">
        <v>338403348</v>
      </c>
      <c r="T322" s="8">
        <v>1.11320208210513E+16</v>
      </c>
      <c r="U322" s="5" t="s">
        <v>32</v>
      </c>
      <c r="V322" s="4"/>
      <c r="W322" s="27" t="s">
        <v>8980</v>
      </c>
      <c r="X322" s="32">
        <v>96967</v>
      </c>
      <c r="Y322" s="25" t="e">
        <f>VLOOKUP(AERO!T322,Buzon!C:C,1,FALSE)</f>
        <v>#N/A</v>
      </c>
      <c r="Z322"/>
      <c r="AD322">
        <v>174</v>
      </c>
      <c r="AE322">
        <v>9270083</v>
      </c>
    </row>
    <row r="323" spans="1:31" ht="12" customHeight="1" x14ac:dyDescent="0.25">
      <c r="A323" s="5" t="s">
        <v>21</v>
      </c>
      <c r="B323" s="5" t="s">
        <v>33</v>
      </c>
      <c r="C323" s="5" t="s">
        <v>714</v>
      </c>
      <c r="D323" s="5">
        <v>7</v>
      </c>
      <c r="E323" s="5" t="s">
        <v>719</v>
      </c>
      <c r="F323" s="5" t="s">
        <v>47</v>
      </c>
      <c r="G323" s="5" t="s">
        <v>26</v>
      </c>
      <c r="H323" s="6">
        <v>174</v>
      </c>
      <c r="I323" s="5" t="s">
        <v>27</v>
      </c>
      <c r="J323" s="5">
        <v>19001768830</v>
      </c>
      <c r="K323" s="5" t="s">
        <v>720</v>
      </c>
      <c r="L323" s="5" t="s">
        <v>29</v>
      </c>
      <c r="M323" s="5" t="s">
        <v>29</v>
      </c>
      <c r="N323" s="5" t="s">
        <v>31</v>
      </c>
      <c r="O323" s="5">
        <v>11132</v>
      </c>
      <c r="P323" s="7">
        <v>44410.218344907407</v>
      </c>
      <c r="Q323" s="7">
        <v>44409.907592592594</v>
      </c>
      <c r="R323" s="5">
        <v>124109</v>
      </c>
      <c r="S323" s="5">
        <v>338403348</v>
      </c>
      <c r="T323" s="8">
        <v>1.11320208210513E+16</v>
      </c>
      <c r="U323" s="5" t="s">
        <v>32</v>
      </c>
      <c r="V323" s="4"/>
      <c r="W323" s="27" t="s">
        <v>8980</v>
      </c>
      <c r="X323" s="32">
        <v>96967</v>
      </c>
      <c r="Y323" s="25" t="e">
        <f>VLOOKUP(AERO!T323,Buzon!C:C,1,FALSE)</f>
        <v>#N/A</v>
      </c>
      <c r="Z323"/>
      <c r="AD323">
        <v>174</v>
      </c>
      <c r="AE323">
        <v>9270083</v>
      </c>
    </row>
    <row r="324" spans="1:31" ht="12" customHeight="1" x14ac:dyDescent="0.25">
      <c r="A324" s="5" t="s">
        <v>21</v>
      </c>
      <c r="B324" s="5" t="s">
        <v>33</v>
      </c>
      <c r="C324" s="5" t="s">
        <v>714</v>
      </c>
      <c r="D324" s="5">
        <v>8</v>
      </c>
      <c r="E324" s="5" t="s">
        <v>721</v>
      </c>
      <c r="F324" s="5" t="s">
        <v>25</v>
      </c>
      <c r="G324" s="5" t="s">
        <v>26</v>
      </c>
      <c r="H324" s="6">
        <v>348</v>
      </c>
      <c r="I324" s="5" t="s">
        <v>27</v>
      </c>
      <c r="J324" s="5">
        <v>19001768831</v>
      </c>
      <c r="K324" s="5" t="s">
        <v>722</v>
      </c>
      <c r="L324" s="5" t="s">
        <v>29</v>
      </c>
      <c r="M324" s="5" t="s">
        <v>29</v>
      </c>
      <c r="N324" s="5" t="s">
        <v>31</v>
      </c>
      <c r="O324" s="5">
        <v>11132</v>
      </c>
      <c r="P324" s="7">
        <v>44410.218344907407</v>
      </c>
      <c r="Q324" s="7">
        <v>44409.907592592594</v>
      </c>
      <c r="R324" s="5">
        <v>124109</v>
      </c>
      <c r="S324" s="5">
        <v>338403348</v>
      </c>
      <c r="T324" s="8">
        <v>1.11320208210513E+16</v>
      </c>
      <c r="U324" s="5" t="s">
        <v>32</v>
      </c>
      <c r="V324" s="4"/>
      <c r="W324" s="27" t="s">
        <v>8980</v>
      </c>
      <c r="X324" s="32">
        <v>96967</v>
      </c>
      <c r="Y324" s="25" t="e">
        <f>VLOOKUP(AERO!T324,Buzon!C:C,1,FALSE)</f>
        <v>#N/A</v>
      </c>
      <c r="Z324"/>
      <c r="AD324">
        <v>348</v>
      </c>
      <c r="AE324">
        <v>9270083</v>
      </c>
    </row>
    <row r="325" spans="1:31" ht="12" customHeight="1" x14ac:dyDescent="0.25">
      <c r="A325" s="5" t="s">
        <v>21</v>
      </c>
      <c r="B325" s="5" t="s">
        <v>33</v>
      </c>
      <c r="C325" s="5" t="s">
        <v>714</v>
      </c>
      <c r="D325" s="5">
        <v>13</v>
      </c>
      <c r="E325" s="5" t="s">
        <v>723</v>
      </c>
      <c r="F325" s="5" t="s">
        <v>25</v>
      </c>
      <c r="G325" s="5" t="s">
        <v>26</v>
      </c>
      <c r="H325" s="6">
        <v>348</v>
      </c>
      <c r="I325" s="5" t="s">
        <v>27</v>
      </c>
      <c r="J325" s="5">
        <v>19001768832</v>
      </c>
      <c r="K325" s="5" t="s">
        <v>724</v>
      </c>
      <c r="L325" s="5" t="s">
        <v>29</v>
      </c>
      <c r="M325" s="5" t="s">
        <v>29</v>
      </c>
      <c r="N325" s="5" t="s">
        <v>49</v>
      </c>
      <c r="O325" s="5">
        <v>11132</v>
      </c>
      <c r="P325" s="7">
        <v>44410.221863425926</v>
      </c>
      <c r="Q325" s="7">
        <v>44409.907592592594</v>
      </c>
      <c r="R325" s="5">
        <v>581399</v>
      </c>
      <c r="S325" s="5">
        <v>338413374</v>
      </c>
      <c r="T325" s="8">
        <v>1.11320208210518E+16</v>
      </c>
      <c r="U325" s="5" t="s">
        <v>32</v>
      </c>
      <c r="V325" s="4"/>
      <c r="W325" s="27" t="s">
        <v>8980</v>
      </c>
      <c r="X325" s="32">
        <v>96967</v>
      </c>
      <c r="Y325" s="25" t="e">
        <f>VLOOKUP(AERO!T325,Buzon!C:C,1,FALSE)</f>
        <v>#N/A</v>
      </c>
      <c r="Z325"/>
      <c r="AD325">
        <v>348</v>
      </c>
      <c r="AE325">
        <v>9270083</v>
      </c>
    </row>
    <row r="326" spans="1:31" ht="12" customHeight="1" x14ac:dyDescent="0.25">
      <c r="A326" s="5" t="s">
        <v>21</v>
      </c>
      <c r="B326" s="5" t="s">
        <v>33</v>
      </c>
      <c r="C326" s="5" t="s">
        <v>714</v>
      </c>
      <c r="D326" s="5">
        <v>11</v>
      </c>
      <c r="E326" s="5" t="s">
        <v>725</v>
      </c>
      <c r="F326" s="5" t="s">
        <v>25</v>
      </c>
      <c r="G326" s="5" t="s">
        <v>26</v>
      </c>
      <c r="H326" s="6">
        <v>348</v>
      </c>
      <c r="I326" s="5" t="s">
        <v>27</v>
      </c>
      <c r="J326" s="5">
        <v>19001768833</v>
      </c>
      <c r="K326" s="5" t="s">
        <v>726</v>
      </c>
      <c r="L326" s="5" t="s">
        <v>29</v>
      </c>
      <c r="M326" s="5" t="s">
        <v>29</v>
      </c>
      <c r="N326" s="5" t="s">
        <v>31</v>
      </c>
      <c r="O326" s="5">
        <v>11132</v>
      </c>
      <c r="P326" s="7">
        <v>44410.226458333331</v>
      </c>
      <c r="Q326" s="7">
        <v>44409.907592592594</v>
      </c>
      <c r="R326" s="5">
        <v>131140</v>
      </c>
      <c r="S326" s="5">
        <v>338413474</v>
      </c>
      <c r="T326" s="8">
        <v>1.11320208210524E+16</v>
      </c>
      <c r="U326" s="5" t="s">
        <v>32</v>
      </c>
      <c r="V326" s="4"/>
      <c r="W326" s="27" t="s">
        <v>8980</v>
      </c>
      <c r="X326" s="32">
        <v>96967</v>
      </c>
      <c r="Y326" s="25" t="e">
        <f>VLOOKUP(AERO!T326,Buzon!C:C,1,FALSE)</f>
        <v>#N/A</v>
      </c>
      <c r="Z326"/>
      <c r="AD326">
        <v>348</v>
      </c>
      <c r="AE326">
        <v>9270083</v>
      </c>
    </row>
    <row r="327" spans="1:31" ht="12" customHeight="1" x14ac:dyDescent="0.25">
      <c r="A327" s="5" t="s">
        <v>21</v>
      </c>
      <c r="B327" s="5" t="s">
        <v>33</v>
      </c>
      <c r="C327" s="5" t="s">
        <v>714</v>
      </c>
      <c r="D327" s="5">
        <v>12</v>
      </c>
      <c r="E327" s="5" t="s">
        <v>727</v>
      </c>
      <c r="F327" s="5" t="s">
        <v>25</v>
      </c>
      <c r="G327" s="5" t="s">
        <v>26</v>
      </c>
      <c r="H327" s="6">
        <v>348</v>
      </c>
      <c r="I327" s="5" t="s">
        <v>27</v>
      </c>
      <c r="J327" s="5">
        <v>19001768834</v>
      </c>
      <c r="K327" s="5" t="s">
        <v>728</v>
      </c>
      <c r="L327" s="5" t="s">
        <v>29</v>
      </c>
      <c r="M327" s="5" t="s">
        <v>29</v>
      </c>
      <c r="N327" s="5" t="s">
        <v>31</v>
      </c>
      <c r="O327" s="5">
        <v>11132</v>
      </c>
      <c r="P327" s="7">
        <v>44410.226458333331</v>
      </c>
      <c r="Q327" s="7">
        <v>44409.907592592594</v>
      </c>
      <c r="R327" s="5">
        <v>131140</v>
      </c>
      <c r="S327" s="5">
        <v>338413474</v>
      </c>
      <c r="T327" s="8">
        <v>1.11320208210524E+16</v>
      </c>
      <c r="U327" s="5" t="s">
        <v>32</v>
      </c>
      <c r="V327" s="4"/>
      <c r="W327" s="27" t="s">
        <v>8980</v>
      </c>
      <c r="X327" s="32">
        <v>96967</v>
      </c>
      <c r="Y327" s="25" t="e">
        <f>VLOOKUP(AERO!T327,Buzon!C:C,1,FALSE)</f>
        <v>#N/A</v>
      </c>
      <c r="Z327"/>
      <c r="AD327">
        <v>348</v>
      </c>
      <c r="AE327">
        <v>9270083</v>
      </c>
    </row>
    <row r="328" spans="1:31" ht="12" customHeight="1" x14ac:dyDescent="0.25">
      <c r="A328" s="5" t="s">
        <v>21</v>
      </c>
      <c r="B328" s="5" t="s">
        <v>33</v>
      </c>
      <c r="C328" s="5" t="s">
        <v>714</v>
      </c>
      <c r="D328" s="5">
        <v>27</v>
      </c>
      <c r="E328" s="5" t="s">
        <v>729</v>
      </c>
      <c r="F328" s="5" t="s">
        <v>25</v>
      </c>
      <c r="G328" s="5" t="s">
        <v>26</v>
      </c>
      <c r="H328" s="6">
        <v>348</v>
      </c>
      <c r="I328" s="5" t="s">
        <v>27</v>
      </c>
      <c r="J328" s="5">
        <v>19001768835</v>
      </c>
      <c r="K328" s="5" t="s">
        <v>730</v>
      </c>
      <c r="L328" s="5" t="s">
        <v>29</v>
      </c>
      <c r="M328" s="5" t="s">
        <v>29</v>
      </c>
      <c r="N328" s="5" t="s">
        <v>31</v>
      </c>
      <c r="O328" s="5">
        <v>11132</v>
      </c>
      <c r="P328" s="7">
        <v>44410.229756944442</v>
      </c>
      <c r="Q328" s="7">
        <v>44409.907592592594</v>
      </c>
      <c r="R328" s="5">
        <v>736511</v>
      </c>
      <c r="S328" s="5">
        <v>338403611</v>
      </c>
      <c r="T328" s="8">
        <v>1.11320208210529E+16</v>
      </c>
      <c r="U328" s="5" t="s">
        <v>32</v>
      </c>
      <c r="V328" s="4"/>
      <c r="W328" s="27" t="s">
        <v>8980</v>
      </c>
      <c r="X328" s="32">
        <v>96967</v>
      </c>
      <c r="Y328" s="25" t="e">
        <f>VLOOKUP(AERO!T328,Buzon!C:C,1,FALSE)</f>
        <v>#N/A</v>
      </c>
      <c r="Z328"/>
      <c r="AD328">
        <v>348</v>
      </c>
      <c r="AE328">
        <v>9270083</v>
      </c>
    </row>
    <row r="329" spans="1:31" ht="12" customHeight="1" x14ac:dyDescent="0.25">
      <c r="A329" s="5" t="s">
        <v>21</v>
      </c>
      <c r="B329" s="5" t="s">
        <v>33</v>
      </c>
      <c r="C329" s="5" t="s">
        <v>714</v>
      </c>
      <c r="D329" s="5">
        <v>28</v>
      </c>
      <c r="E329" s="5" t="s">
        <v>731</v>
      </c>
      <c r="F329" s="5" t="s">
        <v>25</v>
      </c>
      <c r="G329" s="5" t="s">
        <v>26</v>
      </c>
      <c r="H329" s="6">
        <v>348</v>
      </c>
      <c r="I329" s="5" t="s">
        <v>27</v>
      </c>
      <c r="J329" s="5">
        <v>19001768836</v>
      </c>
      <c r="K329" s="5" t="s">
        <v>732</v>
      </c>
      <c r="L329" s="5" t="s">
        <v>29</v>
      </c>
      <c r="M329" s="5" t="s">
        <v>29</v>
      </c>
      <c r="N329" s="5" t="s">
        <v>31</v>
      </c>
      <c r="O329" s="5">
        <v>11132</v>
      </c>
      <c r="P329" s="7">
        <v>44410.229756944442</v>
      </c>
      <c r="Q329" s="7">
        <v>44409.907592592594</v>
      </c>
      <c r="R329" s="5">
        <v>736511</v>
      </c>
      <c r="S329" s="5">
        <v>338403611</v>
      </c>
      <c r="T329" s="8">
        <v>1.11320208210529E+16</v>
      </c>
      <c r="U329" s="5" t="s">
        <v>32</v>
      </c>
      <c r="V329" s="4"/>
      <c r="W329" s="27" t="s">
        <v>8980</v>
      </c>
      <c r="X329" s="32">
        <v>96967</v>
      </c>
      <c r="Y329" s="25" t="e">
        <f>VLOOKUP(AERO!T329,Buzon!C:C,1,FALSE)</f>
        <v>#N/A</v>
      </c>
      <c r="Z329"/>
      <c r="AD329">
        <v>348</v>
      </c>
      <c r="AE329">
        <v>9270083</v>
      </c>
    </row>
    <row r="330" spans="1:31" ht="12" customHeight="1" x14ac:dyDescent="0.25">
      <c r="A330" s="5" t="s">
        <v>21</v>
      </c>
      <c r="B330" s="5" t="s">
        <v>33</v>
      </c>
      <c r="C330" s="5" t="s">
        <v>714</v>
      </c>
      <c r="D330" s="5">
        <v>31</v>
      </c>
      <c r="E330" s="5" t="s">
        <v>733</v>
      </c>
      <c r="F330" s="5" t="s">
        <v>25</v>
      </c>
      <c r="G330" s="5" t="s">
        <v>26</v>
      </c>
      <c r="H330" s="6">
        <v>348</v>
      </c>
      <c r="I330" s="5" t="s">
        <v>27</v>
      </c>
      <c r="J330" s="5">
        <v>19001768837</v>
      </c>
      <c r="K330" s="5" t="s">
        <v>734</v>
      </c>
      <c r="L330" s="5" t="s">
        <v>29</v>
      </c>
      <c r="M330" s="5" t="s">
        <v>29</v>
      </c>
      <c r="N330" s="5" t="s">
        <v>31</v>
      </c>
      <c r="O330" s="5">
        <v>11132</v>
      </c>
      <c r="P330" s="7">
        <v>44410.229768518519</v>
      </c>
      <c r="Q330" s="7">
        <v>44409.907592592594</v>
      </c>
      <c r="R330" s="5">
        <v>736511</v>
      </c>
      <c r="S330" s="5">
        <v>338403611</v>
      </c>
      <c r="T330" s="8">
        <v>1.11320208210529E+16</v>
      </c>
      <c r="U330" s="5" t="s">
        <v>32</v>
      </c>
      <c r="V330" s="4"/>
      <c r="W330" s="27" t="s">
        <v>8980</v>
      </c>
      <c r="X330" s="32">
        <v>96967</v>
      </c>
      <c r="Y330" s="25" t="e">
        <f>VLOOKUP(AERO!T330,Buzon!C:C,1,FALSE)</f>
        <v>#N/A</v>
      </c>
      <c r="Z330"/>
      <c r="AD330">
        <v>348</v>
      </c>
      <c r="AE330">
        <v>9270083</v>
      </c>
    </row>
    <row r="331" spans="1:31" ht="12" customHeight="1" x14ac:dyDescent="0.25">
      <c r="A331" s="5" t="s">
        <v>21</v>
      </c>
      <c r="B331" s="5" t="s">
        <v>33</v>
      </c>
      <c r="C331" s="5" t="s">
        <v>714</v>
      </c>
      <c r="D331" s="5">
        <v>15</v>
      </c>
      <c r="E331" s="5" t="s">
        <v>735</v>
      </c>
      <c r="F331" s="5" t="s">
        <v>25</v>
      </c>
      <c r="G331" s="5" t="s">
        <v>26</v>
      </c>
      <c r="H331" s="6">
        <v>348</v>
      </c>
      <c r="I331" s="5" t="s">
        <v>27</v>
      </c>
      <c r="J331" s="5">
        <v>19001768849</v>
      </c>
      <c r="K331" s="5" t="s">
        <v>736</v>
      </c>
      <c r="L331" s="5" t="s">
        <v>29</v>
      </c>
      <c r="M331" s="5" t="s">
        <v>29</v>
      </c>
      <c r="N331" s="5" t="s">
        <v>31</v>
      </c>
      <c r="O331" s="5">
        <v>11132</v>
      </c>
      <c r="P331" s="7">
        <v>44410.24009259259</v>
      </c>
      <c r="Q331" s="7">
        <v>44409.907592592594</v>
      </c>
      <c r="R331" s="5">
        <v>145719</v>
      </c>
      <c r="S331" s="5">
        <v>338413828</v>
      </c>
      <c r="T331" s="8">
        <v>1.11320208210545E+16</v>
      </c>
      <c r="U331" s="5" t="s">
        <v>32</v>
      </c>
      <c r="V331" s="4"/>
      <c r="W331" s="27" t="s">
        <v>8980</v>
      </c>
      <c r="X331" s="32">
        <v>96967</v>
      </c>
      <c r="Y331" s="25" t="e">
        <f>VLOOKUP(AERO!T331,Buzon!C:C,1,FALSE)</f>
        <v>#N/A</v>
      </c>
      <c r="Z331"/>
      <c r="AD331">
        <v>348</v>
      </c>
      <c r="AE331">
        <v>9270083</v>
      </c>
    </row>
    <row r="332" spans="1:31" ht="12" customHeight="1" x14ac:dyDescent="0.25">
      <c r="A332" s="5" t="s">
        <v>21</v>
      </c>
      <c r="B332" s="5" t="s">
        <v>33</v>
      </c>
      <c r="C332" s="5" t="s">
        <v>714</v>
      </c>
      <c r="D332" s="5">
        <v>35</v>
      </c>
      <c r="E332" s="5" t="s">
        <v>737</v>
      </c>
      <c r="F332" s="5" t="s">
        <v>25</v>
      </c>
      <c r="G332" s="5" t="s">
        <v>26</v>
      </c>
      <c r="H332" s="6">
        <v>348</v>
      </c>
      <c r="I332" s="5" t="s">
        <v>27</v>
      </c>
      <c r="J332" s="5">
        <v>19001768850</v>
      </c>
      <c r="K332" s="5" t="s">
        <v>738</v>
      </c>
      <c r="L332" s="5" t="s">
        <v>29</v>
      </c>
      <c r="M332" s="5" t="s">
        <v>29</v>
      </c>
      <c r="N332" s="5" t="s">
        <v>31</v>
      </c>
      <c r="O332" s="5">
        <v>11132</v>
      </c>
      <c r="P332" s="7">
        <v>44410.241493055553</v>
      </c>
      <c r="Q332" s="7">
        <v>44409.907592592594</v>
      </c>
      <c r="R332" s="5">
        <v>135651</v>
      </c>
      <c r="S332" s="5">
        <v>338413857</v>
      </c>
      <c r="T332" s="8">
        <v>1.11320208210547E+16</v>
      </c>
      <c r="U332" s="5" t="s">
        <v>32</v>
      </c>
      <c r="V332" s="4"/>
      <c r="W332" s="27" t="s">
        <v>8980</v>
      </c>
      <c r="X332" s="32">
        <v>96967</v>
      </c>
      <c r="Y332" s="25" t="e">
        <f>VLOOKUP(AERO!T332,Buzon!C:C,1,FALSE)</f>
        <v>#N/A</v>
      </c>
      <c r="Z332"/>
      <c r="AD332">
        <v>348</v>
      </c>
      <c r="AE332">
        <v>9270083</v>
      </c>
    </row>
    <row r="333" spans="1:31" ht="12" customHeight="1" x14ac:dyDescent="0.25">
      <c r="A333" s="5" t="s">
        <v>21</v>
      </c>
      <c r="B333" s="5" t="s">
        <v>33</v>
      </c>
      <c r="C333" s="5" t="s">
        <v>714</v>
      </c>
      <c r="D333" s="5">
        <v>36</v>
      </c>
      <c r="E333" s="5" t="s">
        <v>739</v>
      </c>
      <c r="F333" s="5" t="s">
        <v>25</v>
      </c>
      <c r="G333" s="5" t="s">
        <v>26</v>
      </c>
      <c r="H333" s="6">
        <v>348</v>
      </c>
      <c r="I333" s="5" t="s">
        <v>27</v>
      </c>
      <c r="J333" s="5">
        <v>19001768851</v>
      </c>
      <c r="K333" s="5" t="s">
        <v>740</v>
      </c>
      <c r="L333" s="5" t="s">
        <v>29</v>
      </c>
      <c r="M333" s="5" t="s">
        <v>29</v>
      </c>
      <c r="N333" s="5" t="s">
        <v>31</v>
      </c>
      <c r="O333" s="5">
        <v>11132</v>
      </c>
      <c r="P333" s="7">
        <v>44410.241493055553</v>
      </c>
      <c r="Q333" s="7">
        <v>44409.907592592594</v>
      </c>
      <c r="R333" s="5">
        <v>135651</v>
      </c>
      <c r="S333" s="5">
        <v>338413857</v>
      </c>
      <c r="T333" s="8">
        <v>1.11320208210547E+16</v>
      </c>
      <c r="U333" s="5" t="s">
        <v>32</v>
      </c>
      <c r="V333" s="4"/>
      <c r="W333" s="27" t="s">
        <v>8980</v>
      </c>
      <c r="X333" s="32">
        <v>96967</v>
      </c>
      <c r="Y333" s="25" t="e">
        <f>VLOOKUP(AERO!T333,Buzon!C:C,1,FALSE)</f>
        <v>#N/A</v>
      </c>
      <c r="Z333"/>
      <c r="AD333">
        <v>348</v>
      </c>
      <c r="AE333">
        <v>9270083</v>
      </c>
    </row>
    <row r="334" spans="1:31" ht="12" customHeight="1" x14ac:dyDescent="0.25">
      <c r="A334" s="5" t="s">
        <v>21</v>
      </c>
      <c r="B334" s="5" t="s">
        <v>22</v>
      </c>
      <c r="C334" s="5" t="s">
        <v>714</v>
      </c>
      <c r="D334" s="5">
        <v>39</v>
      </c>
      <c r="E334" s="5" t="s">
        <v>741</v>
      </c>
      <c r="F334" s="5" t="s">
        <v>25</v>
      </c>
      <c r="G334" s="5" t="s">
        <v>26</v>
      </c>
      <c r="H334" s="6">
        <v>348</v>
      </c>
      <c r="I334" s="5" t="s">
        <v>27</v>
      </c>
      <c r="J334" s="5">
        <v>19001768858</v>
      </c>
      <c r="K334" s="5" t="s">
        <v>742</v>
      </c>
      <c r="L334" s="5" t="s">
        <v>29</v>
      </c>
      <c r="M334" s="5" t="s">
        <v>30</v>
      </c>
      <c r="N334" s="5" t="s">
        <v>49</v>
      </c>
      <c r="O334" s="5">
        <v>9416</v>
      </c>
      <c r="P334" s="7">
        <v>44410.249386574076</v>
      </c>
      <c r="Q334" s="7">
        <v>44410.244317129633</v>
      </c>
      <c r="R334" s="5">
        <v>21753</v>
      </c>
      <c r="S334" s="5">
        <v>338414137</v>
      </c>
      <c r="T334" s="8">
        <v>9416020821055830</v>
      </c>
      <c r="U334" s="5" t="s">
        <v>32</v>
      </c>
      <c r="V334" s="4"/>
      <c r="W334" s="30" t="s">
        <v>8989</v>
      </c>
      <c r="X334" s="33">
        <v>83934</v>
      </c>
      <c r="Z334"/>
      <c r="AD334">
        <v>348</v>
      </c>
      <c r="AE334">
        <v>9270083</v>
      </c>
    </row>
    <row r="335" spans="1:31" ht="12" customHeight="1" x14ac:dyDescent="0.25">
      <c r="A335" s="5" t="s">
        <v>21</v>
      </c>
      <c r="B335" s="5" t="s">
        <v>22</v>
      </c>
      <c r="C335" s="5" t="s">
        <v>743</v>
      </c>
      <c r="D335" s="5">
        <v>4</v>
      </c>
      <c r="E335" s="5" t="s">
        <v>744</v>
      </c>
      <c r="F335" s="5" t="s">
        <v>25</v>
      </c>
      <c r="G335" s="5" t="s">
        <v>26</v>
      </c>
      <c r="H335" s="6">
        <v>278</v>
      </c>
      <c r="I335" s="5" t="s">
        <v>27</v>
      </c>
      <c r="J335" s="5">
        <v>19001768860</v>
      </c>
      <c r="K335" s="5" t="s">
        <v>745</v>
      </c>
      <c r="L335" s="5" t="s">
        <v>29</v>
      </c>
      <c r="M335" s="5" t="s">
        <v>30</v>
      </c>
      <c r="N335" s="5" t="s">
        <v>49</v>
      </c>
      <c r="O335" s="5">
        <v>9416</v>
      </c>
      <c r="P335" s="7">
        <v>44410.251215277778</v>
      </c>
      <c r="Q335" s="7">
        <v>44410.244317129633</v>
      </c>
      <c r="R335" s="5">
        <v>13054</v>
      </c>
      <c r="S335" s="5">
        <v>338404189</v>
      </c>
      <c r="T335" s="8">
        <v>9416020821060120</v>
      </c>
      <c r="U335" s="5" t="s">
        <v>32</v>
      </c>
      <c r="V335" s="4"/>
      <c r="W335" s="30" t="s">
        <v>8989</v>
      </c>
      <c r="X335" s="33">
        <v>83934</v>
      </c>
      <c r="Z335"/>
      <c r="AD335">
        <v>278</v>
      </c>
      <c r="AE335">
        <v>9270083</v>
      </c>
    </row>
    <row r="336" spans="1:31" ht="12" customHeight="1" x14ac:dyDescent="0.25">
      <c r="A336" s="5" t="s">
        <v>21</v>
      </c>
      <c r="B336" s="5" t="s">
        <v>33</v>
      </c>
      <c r="C336" s="5" t="s">
        <v>746</v>
      </c>
      <c r="D336" s="5">
        <v>17</v>
      </c>
      <c r="E336" s="5" t="s">
        <v>747</v>
      </c>
      <c r="F336" s="5" t="s">
        <v>71</v>
      </c>
      <c r="G336" s="5" t="s">
        <v>26</v>
      </c>
      <c r="H336" s="6">
        <v>174</v>
      </c>
      <c r="I336" s="5" t="s">
        <v>27</v>
      </c>
      <c r="J336" s="5">
        <v>19001768863</v>
      </c>
      <c r="K336" s="5" t="s">
        <v>748</v>
      </c>
      <c r="L336" s="5" t="s">
        <v>29</v>
      </c>
      <c r="M336" s="5" t="s">
        <v>29</v>
      </c>
      <c r="N336" s="5" t="s">
        <v>49</v>
      </c>
      <c r="O336" s="5">
        <v>11132</v>
      </c>
      <c r="P336" s="7">
        <v>44410.256076388891</v>
      </c>
      <c r="Q336" s="7">
        <v>44409.907592592594</v>
      </c>
      <c r="R336" s="5">
        <v>14558</v>
      </c>
      <c r="S336" s="5">
        <v>338404427</v>
      </c>
      <c r="T336" s="8">
        <v>1.11320208210608E+16</v>
      </c>
      <c r="U336" s="5" t="s">
        <v>32</v>
      </c>
      <c r="V336" s="4"/>
      <c r="W336" s="27" t="s">
        <v>8980</v>
      </c>
      <c r="X336" s="32">
        <v>96967</v>
      </c>
      <c r="Y336" s="25" t="e">
        <f>VLOOKUP(AERO!T336,Buzon!C:C,1,FALSE)</f>
        <v>#N/A</v>
      </c>
      <c r="Z336"/>
      <c r="AD336">
        <v>174</v>
      </c>
      <c r="AE336">
        <v>9270083</v>
      </c>
    </row>
    <row r="337" spans="1:32" ht="12" customHeight="1" x14ac:dyDescent="0.25">
      <c r="A337" s="5" t="s">
        <v>21</v>
      </c>
      <c r="B337" s="5" t="s">
        <v>33</v>
      </c>
      <c r="C337" s="5" t="s">
        <v>746</v>
      </c>
      <c r="D337" s="5">
        <v>18</v>
      </c>
      <c r="E337" s="5" t="s">
        <v>749</v>
      </c>
      <c r="F337" s="5" t="s">
        <v>71</v>
      </c>
      <c r="G337" s="5" t="s">
        <v>26</v>
      </c>
      <c r="H337" s="6">
        <v>174</v>
      </c>
      <c r="I337" s="5" t="s">
        <v>27</v>
      </c>
      <c r="J337" s="5">
        <v>19001768864</v>
      </c>
      <c r="K337" s="5" t="s">
        <v>750</v>
      </c>
      <c r="L337" s="5" t="s">
        <v>29</v>
      </c>
      <c r="M337" s="5" t="s">
        <v>29</v>
      </c>
      <c r="N337" s="5" t="s">
        <v>49</v>
      </c>
      <c r="O337" s="5">
        <v>11132</v>
      </c>
      <c r="P337" s="7">
        <v>44410.256076388891</v>
      </c>
      <c r="Q337" s="7">
        <v>44409.907592592594</v>
      </c>
      <c r="R337" s="5">
        <v>14558</v>
      </c>
      <c r="S337" s="5">
        <v>338404427</v>
      </c>
      <c r="T337" s="8">
        <v>1.11320208210608E+16</v>
      </c>
      <c r="U337" s="5" t="s">
        <v>32</v>
      </c>
      <c r="V337" s="4"/>
      <c r="W337" s="27" t="s">
        <v>8980</v>
      </c>
      <c r="X337" s="32">
        <v>96967</v>
      </c>
      <c r="Y337" s="25" t="e">
        <f>VLOOKUP(AERO!T337,Buzon!C:C,1,FALSE)</f>
        <v>#N/A</v>
      </c>
      <c r="Z337"/>
      <c r="AD337">
        <v>174</v>
      </c>
      <c r="AE337">
        <v>9270083</v>
      </c>
    </row>
    <row r="338" spans="1:32" ht="12" customHeight="1" x14ac:dyDescent="0.25">
      <c r="A338" s="5" t="s">
        <v>21</v>
      </c>
      <c r="B338" s="5" t="s">
        <v>33</v>
      </c>
      <c r="C338" s="5" t="s">
        <v>746</v>
      </c>
      <c r="D338" s="5">
        <v>19</v>
      </c>
      <c r="E338" s="5" t="s">
        <v>751</v>
      </c>
      <c r="F338" s="5" t="s">
        <v>71</v>
      </c>
      <c r="G338" s="5" t="s">
        <v>26</v>
      </c>
      <c r="H338" s="6">
        <v>174</v>
      </c>
      <c r="I338" s="5" t="s">
        <v>27</v>
      </c>
      <c r="J338" s="5">
        <v>19001768865</v>
      </c>
      <c r="K338" s="5" t="s">
        <v>752</v>
      </c>
      <c r="L338" s="5" t="s">
        <v>29</v>
      </c>
      <c r="M338" s="5" t="s">
        <v>29</v>
      </c>
      <c r="N338" s="5" t="s">
        <v>49</v>
      </c>
      <c r="O338" s="5">
        <v>11132</v>
      </c>
      <c r="P338" s="7">
        <v>44410.256076388891</v>
      </c>
      <c r="Q338" s="7">
        <v>44409.907592592594</v>
      </c>
      <c r="R338" s="5">
        <v>14558</v>
      </c>
      <c r="S338" s="5">
        <v>338404427</v>
      </c>
      <c r="T338" s="8">
        <v>1.11320208210608E+16</v>
      </c>
      <c r="U338" s="5" t="s">
        <v>32</v>
      </c>
      <c r="V338" s="4"/>
      <c r="W338" s="27" t="s">
        <v>8980</v>
      </c>
      <c r="X338" s="32">
        <v>96967</v>
      </c>
      <c r="Y338" s="25" t="e">
        <f>VLOOKUP(AERO!T338,Buzon!C:C,1,FALSE)</f>
        <v>#N/A</v>
      </c>
      <c r="Z338"/>
      <c r="AD338">
        <v>174</v>
      </c>
      <c r="AE338">
        <v>9270083</v>
      </c>
    </row>
    <row r="339" spans="1:32" ht="12" customHeight="1" x14ac:dyDescent="0.25">
      <c r="A339" s="5" t="s">
        <v>21</v>
      </c>
      <c r="B339" s="5" t="s">
        <v>33</v>
      </c>
      <c r="C339" s="5" t="s">
        <v>746</v>
      </c>
      <c r="D339" s="5">
        <v>20</v>
      </c>
      <c r="E339" s="5" t="s">
        <v>753</v>
      </c>
      <c r="F339" s="5" t="s">
        <v>71</v>
      </c>
      <c r="G339" s="5" t="s">
        <v>26</v>
      </c>
      <c r="H339" s="6">
        <v>174</v>
      </c>
      <c r="I339" s="5" t="s">
        <v>27</v>
      </c>
      <c r="J339" s="5">
        <v>19001768866</v>
      </c>
      <c r="K339" s="5" t="s">
        <v>754</v>
      </c>
      <c r="L339" s="5" t="s">
        <v>29</v>
      </c>
      <c r="M339" s="5" t="s">
        <v>29</v>
      </c>
      <c r="N339" s="5" t="s">
        <v>49</v>
      </c>
      <c r="O339" s="5">
        <v>11132</v>
      </c>
      <c r="P339" s="7">
        <v>44410.256076388891</v>
      </c>
      <c r="Q339" s="7">
        <v>44409.907592592594</v>
      </c>
      <c r="R339" s="5">
        <v>14558</v>
      </c>
      <c r="S339" s="5">
        <v>338404427</v>
      </c>
      <c r="T339" s="8">
        <v>1.11320208210608E+16</v>
      </c>
      <c r="U339" s="5" t="s">
        <v>32</v>
      </c>
      <c r="V339" s="4"/>
      <c r="W339" s="27" t="s">
        <v>8980</v>
      </c>
      <c r="X339" s="32">
        <v>96967</v>
      </c>
      <c r="Y339" s="25" t="e">
        <f>VLOOKUP(AERO!T339,Buzon!C:C,1,FALSE)</f>
        <v>#N/A</v>
      </c>
      <c r="Z339"/>
      <c r="AD339">
        <v>174</v>
      </c>
      <c r="AE339">
        <v>9270083</v>
      </c>
    </row>
    <row r="340" spans="1:32" ht="12" customHeight="1" x14ac:dyDescent="0.25">
      <c r="A340" s="5" t="s">
        <v>21</v>
      </c>
      <c r="B340" s="5" t="s">
        <v>22</v>
      </c>
      <c r="C340" s="5" t="s">
        <v>746</v>
      </c>
      <c r="D340" s="5">
        <v>1</v>
      </c>
      <c r="E340" s="5" t="s">
        <v>755</v>
      </c>
      <c r="F340" s="5" t="s">
        <v>25</v>
      </c>
      <c r="G340" s="5" t="s">
        <v>26</v>
      </c>
      <c r="H340" s="6">
        <v>348</v>
      </c>
      <c r="I340" s="5" t="s">
        <v>27</v>
      </c>
      <c r="J340" s="5">
        <v>19001768867</v>
      </c>
      <c r="K340" s="5" t="s">
        <v>756</v>
      </c>
      <c r="L340" s="5" t="s">
        <v>29</v>
      </c>
      <c r="M340" s="5" t="s">
        <v>30</v>
      </c>
      <c r="N340" s="5" t="s">
        <v>31</v>
      </c>
      <c r="O340" s="5">
        <v>9416</v>
      </c>
      <c r="P340" s="7">
        <v>44410.256122685183</v>
      </c>
      <c r="Q340" s="7">
        <v>44410.244317129633</v>
      </c>
      <c r="R340" s="5">
        <v>168674</v>
      </c>
      <c r="S340" s="5">
        <v>338404430</v>
      </c>
      <c r="T340" s="8">
        <v>9416020821060820</v>
      </c>
      <c r="U340" s="5" t="s">
        <v>32</v>
      </c>
      <c r="V340" s="4"/>
      <c r="W340" s="30" t="s">
        <v>8989</v>
      </c>
      <c r="X340" s="33">
        <v>83934</v>
      </c>
      <c r="Z340"/>
      <c r="AD340">
        <v>348</v>
      </c>
      <c r="AE340">
        <v>9270083</v>
      </c>
    </row>
    <row r="341" spans="1:32" ht="12" customHeight="1" x14ac:dyDescent="0.25">
      <c r="A341" s="5" t="s">
        <v>21</v>
      </c>
      <c r="B341" s="5" t="s">
        <v>33</v>
      </c>
      <c r="C341" s="5" t="s">
        <v>746</v>
      </c>
      <c r="D341" s="5">
        <v>5</v>
      </c>
      <c r="E341" s="5" t="s">
        <v>757</v>
      </c>
      <c r="F341" s="5" t="s">
        <v>25</v>
      </c>
      <c r="G341" s="5" t="s">
        <v>26</v>
      </c>
      <c r="H341" s="6">
        <v>348</v>
      </c>
      <c r="I341" s="5" t="s">
        <v>27</v>
      </c>
      <c r="J341" s="5">
        <v>19001768868</v>
      </c>
      <c r="K341" s="5" t="s">
        <v>758</v>
      </c>
      <c r="L341" s="5" t="s">
        <v>29</v>
      </c>
      <c r="M341" s="5" t="s">
        <v>29</v>
      </c>
      <c r="N341" s="5" t="s">
        <v>31</v>
      </c>
      <c r="O341" s="5">
        <v>11132</v>
      </c>
      <c r="P341" s="7">
        <v>44410.257222222222</v>
      </c>
      <c r="Q341" s="7">
        <v>44409.907592592594</v>
      </c>
      <c r="R341" s="5" t="s">
        <v>759</v>
      </c>
      <c r="S341" s="5">
        <v>338404490</v>
      </c>
      <c r="T341" s="8">
        <v>1.11320208210609E+16</v>
      </c>
      <c r="U341" s="5" t="s">
        <v>32</v>
      </c>
      <c r="V341" s="4"/>
      <c r="W341" s="27" t="s">
        <v>8980</v>
      </c>
      <c r="X341" s="32">
        <v>96967</v>
      </c>
      <c r="Y341" s="25" t="e">
        <f>VLOOKUP(AERO!T341,Buzon!C:C,1,FALSE)</f>
        <v>#N/A</v>
      </c>
      <c r="Z341"/>
      <c r="AD341">
        <v>348</v>
      </c>
      <c r="AE341">
        <v>9270083</v>
      </c>
    </row>
    <row r="342" spans="1:32" ht="12" customHeight="1" x14ac:dyDescent="0.25">
      <c r="A342" s="5" t="s">
        <v>21</v>
      </c>
      <c r="B342" s="5" t="s">
        <v>33</v>
      </c>
      <c r="C342" s="5" t="s">
        <v>746</v>
      </c>
      <c r="D342" s="5">
        <v>6</v>
      </c>
      <c r="E342" s="5" t="s">
        <v>760</v>
      </c>
      <c r="F342" s="5" t="s">
        <v>25</v>
      </c>
      <c r="G342" s="5" t="s">
        <v>26</v>
      </c>
      <c r="H342" s="6">
        <v>348</v>
      </c>
      <c r="I342" s="5" t="s">
        <v>27</v>
      </c>
      <c r="J342" s="5">
        <v>19001768869</v>
      </c>
      <c r="K342" s="5" t="s">
        <v>761</v>
      </c>
      <c r="L342" s="5" t="s">
        <v>29</v>
      </c>
      <c r="M342" s="5" t="s">
        <v>29</v>
      </c>
      <c r="N342" s="5" t="s">
        <v>31</v>
      </c>
      <c r="O342" s="5">
        <v>11132</v>
      </c>
      <c r="P342" s="7">
        <v>44410.257222222222</v>
      </c>
      <c r="Q342" s="7">
        <v>44409.907592592594</v>
      </c>
      <c r="R342" s="5" t="s">
        <v>759</v>
      </c>
      <c r="S342" s="5">
        <v>338404490</v>
      </c>
      <c r="T342" s="8">
        <v>1.11320208210609E+16</v>
      </c>
      <c r="U342" s="5" t="s">
        <v>32</v>
      </c>
      <c r="V342" s="4"/>
      <c r="W342" s="27" t="s">
        <v>8980</v>
      </c>
      <c r="X342" s="32">
        <v>96967</v>
      </c>
      <c r="Y342" s="25" t="e">
        <f>VLOOKUP(AERO!T342,Buzon!C:C,1,FALSE)</f>
        <v>#N/A</v>
      </c>
      <c r="Z342"/>
      <c r="AD342">
        <v>348</v>
      </c>
      <c r="AE342">
        <v>9270083</v>
      </c>
    </row>
    <row r="343" spans="1:32" ht="12" customHeight="1" x14ac:dyDescent="0.25">
      <c r="A343" s="5" t="s">
        <v>21</v>
      </c>
      <c r="B343" s="5" t="s">
        <v>33</v>
      </c>
      <c r="C343" s="5" t="s">
        <v>746</v>
      </c>
      <c r="D343" s="5">
        <v>25</v>
      </c>
      <c r="E343" s="5" t="s">
        <v>762</v>
      </c>
      <c r="F343" s="5" t="s">
        <v>47</v>
      </c>
      <c r="G343" s="5" t="s">
        <v>26</v>
      </c>
      <c r="H343" s="6">
        <v>174</v>
      </c>
      <c r="I343" s="5" t="s">
        <v>27</v>
      </c>
      <c r="J343" s="5">
        <v>19001768873</v>
      </c>
      <c r="K343" s="5" t="s">
        <v>763</v>
      </c>
      <c r="L343" s="5" t="s">
        <v>29</v>
      </c>
      <c r="M343" s="5" t="s">
        <v>29</v>
      </c>
      <c r="N343" s="5" t="s">
        <v>31</v>
      </c>
      <c r="O343" s="5">
        <v>11132</v>
      </c>
      <c r="P343" s="7">
        <v>44410.261817129627</v>
      </c>
      <c r="Q343" s="7">
        <v>44409.907592592594</v>
      </c>
      <c r="R343" s="5">
        <v>65507</v>
      </c>
      <c r="S343" s="5">
        <v>338419073</v>
      </c>
      <c r="T343" s="8">
        <v>1.11320208210616E+16</v>
      </c>
      <c r="U343" s="5" t="s">
        <v>32</v>
      </c>
      <c r="V343" s="4"/>
      <c r="W343" s="27" t="s">
        <v>8980</v>
      </c>
      <c r="X343" s="32">
        <v>96967</v>
      </c>
      <c r="Y343" s="25" t="e">
        <f>VLOOKUP(AERO!T343,Buzon!C:C,1,FALSE)</f>
        <v>#N/A</v>
      </c>
      <c r="Z343"/>
      <c r="AD343">
        <v>174</v>
      </c>
      <c r="AE343">
        <v>9270083</v>
      </c>
    </row>
    <row r="344" spans="1:32" ht="12" customHeight="1" x14ac:dyDescent="0.25">
      <c r="A344" s="5" t="s">
        <v>21</v>
      </c>
      <c r="B344" s="5" t="s">
        <v>33</v>
      </c>
      <c r="C344" s="5" t="s">
        <v>746</v>
      </c>
      <c r="D344" s="5">
        <v>26</v>
      </c>
      <c r="E344" s="5" t="s">
        <v>764</v>
      </c>
      <c r="F344" s="5" t="s">
        <v>25</v>
      </c>
      <c r="G344" s="5" t="s">
        <v>26</v>
      </c>
      <c r="H344" s="6">
        <v>348</v>
      </c>
      <c r="I344" s="5" t="s">
        <v>27</v>
      </c>
      <c r="J344" s="5">
        <v>19001768874</v>
      </c>
      <c r="K344" s="5" t="s">
        <v>765</v>
      </c>
      <c r="L344" s="5" t="s">
        <v>29</v>
      </c>
      <c r="M344" s="5" t="s">
        <v>29</v>
      </c>
      <c r="N344" s="5" t="s">
        <v>31</v>
      </c>
      <c r="O344" s="5">
        <v>11132</v>
      </c>
      <c r="P344" s="7">
        <v>44410.261817129627</v>
      </c>
      <c r="Q344" s="7">
        <v>44409.907592592594</v>
      </c>
      <c r="R344" s="5">
        <v>65507</v>
      </c>
      <c r="S344" s="5">
        <v>338419073</v>
      </c>
      <c r="T344" s="8">
        <v>1.11320208210616E+16</v>
      </c>
      <c r="U344" s="5" t="s">
        <v>32</v>
      </c>
      <c r="V344" s="4"/>
      <c r="W344" s="27" t="s">
        <v>8980</v>
      </c>
      <c r="X344" s="32">
        <v>96967</v>
      </c>
      <c r="Y344" s="25" t="e">
        <f>VLOOKUP(AERO!T344,Buzon!C:C,1,FALSE)</f>
        <v>#N/A</v>
      </c>
      <c r="Z344"/>
      <c r="AD344">
        <v>348</v>
      </c>
      <c r="AE344">
        <v>9270083</v>
      </c>
    </row>
    <row r="345" spans="1:32" ht="12" customHeight="1" x14ac:dyDescent="0.25">
      <c r="A345" s="5" t="s">
        <v>21</v>
      </c>
      <c r="B345" s="5" t="s">
        <v>33</v>
      </c>
      <c r="C345" s="5" t="s">
        <v>746</v>
      </c>
      <c r="D345" s="5">
        <v>7</v>
      </c>
      <c r="E345" s="5" t="s">
        <v>766</v>
      </c>
      <c r="F345" s="5" t="s">
        <v>25</v>
      </c>
      <c r="G345" s="5" t="s">
        <v>26</v>
      </c>
      <c r="H345" s="6">
        <v>348</v>
      </c>
      <c r="I345" s="5" t="s">
        <v>27</v>
      </c>
      <c r="J345" s="5">
        <v>19001768880</v>
      </c>
      <c r="K345" s="5" t="s">
        <v>767</v>
      </c>
      <c r="L345" s="5" t="s">
        <v>29</v>
      </c>
      <c r="M345" s="5" t="s">
        <v>29</v>
      </c>
      <c r="N345" s="5" t="s">
        <v>31</v>
      </c>
      <c r="O345" s="5">
        <v>11132</v>
      </c>
      <c r="P345" s="7">
        <v>44410.274363425924</v>
      </c>
      <c r="Q345" s="7">
        <v>44410.267152777778</v>
      </c>
      <c r="R345" s="5" t="s">
        <v>768</v>
      </c>
      <c r="S345" s="5">
        <v>338419585</v>
      </c>
      <c r="T345" s="8">
        <v>1.11320208210634E+16</v>
      </c>
      <c r="U345" s="5" t="s">
        <v>32</v>
      </c>
      <c r="V345" s="4"/>
      <c r="W345" s="30" t="s">
        <v>8989</v>
      </c>
      <c r="X345" s="33">
        <v>83934</v>
      </c>
      <c r="Z345"/>
      <c r="AD345">
        <v>348</v>
      </c>
      <c r="AE345">
        <v>9270083</v>
      </c>
    </row>
    <row r="346" spans="1:32" ht="12" customHeight="1" x14ac:dyDescent="0.25">
      <c r="A346" s="5" t="s">
        <v>21</v>
      </c>
      <c r="B346" s="5" t="s">
        <v>33</v>
      </c>
      <c r="C346" s="5" t="s">
        <v>746</v>
      </c>
      <c r="D346" s="5">
        <v>35</v>
      </c>
      <c r="E346" s="5" t="s">
        <v>769</v>
      </c>
      <c r="F346" s="5" t="s">
        <v>25</v>
      </c>
      <c r="G346" s="5" t="s">
        <v>26</v>
      </c>
      <c r="H346" s="6">
        <v>348</v>
      </c>
      <c r="I346" s="5" t="s">
        <v>27</v>
      </c>
      <c r="J346" s="5">
        <v>19001768890</v>
      </c>
      <c r="K346" s="5" t="s">
        <v>770</v>
      </c>
      <c r="L346" s="5" t="s">
        <v>29</v>
      </c>
      <c r="M346" s="5" t="s">
        <v>29</v>
      </c>
      <c r="N346" s="5" t="s">
        <v>31</v>
      </c>
      <c r="O346" s="5">
        <v>11132</v>
      </c>
      <c r="P346" s="7">
        <v>44410.283680555556</v>
      </c>
      <c r="Q346" s="7">
        <v>44410.267152777778</v>
      </c>
      <c r="R346" s="5">
        <v>2207</v>
      </c>
      <c r="S346" s="5">
        <v>338415835</v>
      </c>
      <c r="T346" s="8">
        <v>1.11320208210647E+16</v>
      </c>
      <c r="U346" s="5" t="s">
        <v>32</v>
      </c>
      <c r="V346" s="4"/>
      <c r="W346" s="30" t="s">
        <v>8989</v>
      </c>
      <c r="X346" s="33">
        <v>83934</v>
      </c>
      <c r="Z346"/>
      <c r="AD346">
        <v>348</v>
      </c>
      <c r="AE346">
        <v>9270083</v>
      </c>
    </row>
    <row r="347" spans="1:32" ht="12" customHeight="1" x14ac:dyDescent="0.25">
      <c r="A347" s="5" t="s">
        <v>21</v>
      </c>
      <c r="B347" s="5" t="s">
        <v>33</v>
      </c>
      <c r="C347" s="5" t="s">
        <v>746</v>
      </c>
      <c r="D347" s="5">
        <v>39</v>
      </c>
      <c r="E347" s="5" t="s">
        <v>771</v>
      </c>
      <c r="F347" s="5" t="s">
        <v>25</v>
      </c>
      <c r="G347" s="5" t="s">
        <v>26</v>
      </c>
      <c r="H347" s="6">
        <v>348</v>
      </c>
      <c r="I347" s="5" t="s">
        <v>27</v>
      </c>
      <c r="J347" s="5">
        <v>19001768891</v>
      </c>
      <c r="K347" s="5" t="s">
        <v>772</v>
      </c>
      <c r="L347" s="5" t="s">
        <v>29</v>
      </c>
      <c r="M347" s="5" t="s">
        <v>29</v>
      </c>
      <c r="N347" s="5" t="s">
        <v>31</v>
      </c>
      <c r="O347" s="5">
        <v>11132</v>
      </c>
      <c r="P347" s="7">
        <v>44410.283680555556</v>
      </c>
      <c r="Q347" s="7">
        <v>44410.267152777778</v>
      </c>
      <c r="R347" s="5">
        <v>2207</v>
      </c>
      <c r="S347" s="5">
        <v>338415835</v>
      </c>
      <c r="T347" s="8">
        <v>1.11320208210647E+16</v>
      </c>
      <c r="U347" s="5" t="s">
        <v>32</v>
      </c>
      <c r="V347" s="4"/>
      <c r="W347" s="30" t="s">
        <v>8989</v>
      </c>
      <c r="X347" s="33">
        <v>83934</v>
      </c>
      <c r="Z347"/>
      <c r="AD347">
        <v>348</v>
      </c>
      <c r="AE347">
        <v>9270083</v>
      </c>
    </row>
    <row r="348" spans="1:32" ht="12" customHeight="1" x14ac:dyDescent="0.25">
      <c r="A348" s="5" t="s">
        <v>21</v>
      </c>
      <c r="B348" s="5" t="s">
        <v>33</v>
      </c>
      <c r="C348" s="5" t="s">
        <v>746</v>
      </c>
      <c r="D348" s="5">
        <v>40</v>
      </c>
      <c r="E348" s="5" t="s">
        <v>773</v>
      </c>
      <c r="F348" s="5" t="s">
        <v>25</v>
      </c>
      <c r="G348" s="5" t="s">
        <v>26</v>
      </c>
      <c r="H348" s="6">
        <v>348</v>
      </c>
      <c r="I348" s="5" t="s">
        <v>27</v>
      </c>
      <c r="J348" s="5">
        <v>19001768892</v>
      </c>
      <c r="K348" s="5" t="s">
        <v>774</v>
      </c>
      <c r="L348" s="5" t="s">
        <v>29</v>
      </c>
      <c r="M348" s="5" t="s">
        <v>29</v>
      </c>
      <c r="N348" s="5" t="s">
        <v>31</v>
      </c>
      <c r="O348" s="5">
        <v>11132</v>
      </c>
      <c r="P348" s="7">
        <v>44410.283680555556</v>
      </c>
      <c r="Q348" s="7">
        <v>44410.267152777778</v>
      </c>
      <c r="R348" s="5">
        <v>2207</v>
      </c>
      <c r="S348" s="5">
        <v>338415835</v>
      </c>
      <c r="T348" s="8">
        <v>1.11320208210647E+16</v>
      </c>
      <c r="U348" s="5" t="s">
        <v>32</v>
      </c>
      <c r="V348" s="4"/>
      <c r="W348" s="30" t="s">
        <v>8989</v>
      </c>
      <c r="X348" s="33">
        <v>83934</v>
      </c>
      <c r="Z348"/>
      <c r="AD348">
        <v>348</v>
      </c>
      <c r="AE348">
        <v>9270083</v>
      </c>
    </row>
    <row r="349" spans="1:32" s="79" customFormat="1" ht="12" customHeight="1" x14ac:dyDescent="0.25">
      <c r="A349" s="67" t="s">
        <v>21</v>
      </c>
      <c r="B349" s="5" t="s">
        <v>22</v>
      </c>
      <c r="C349" s="5" t="s">
        <v>775</v>
      </c>
      <c r="D349" s="5">
        <v>15</v>
      </c>
      <c r="E349" s="5" t="s">
        <v>776</v>
      </c>
      <c r="F349" s="5" t="s">
        <v>25</v>
      </c>
      <c r="G349" s="67" t="s">
        <v>26</v>
      </c>
      <c r="H349" s="69">
        <v>348</v>
      </c>
      <c r="I349" s="67" t="s">
        <v>27</v>
      </c>
      <c r="J349" s="67">
        <v>19001768899</v>
      </c>
      <c r="K349" s="5" t="s">
        <v>777</v>
      </c>
      <c r="L349" s="5" t="s">
        <v>29</v>
      </c>
      <c r="M349" s="5" t="s">
        <v>30</v>
      </c>
      <c r="N349" s="5" t="s">
        <v>31</v>
      </c>
      <c r="O349" s="5">
        <v>9416</v>
      </c>
      <c r="P349" s="80">
        <v>44410.337094907409</v>
      </c>
      <c r="Q349" s="80">
        <v>44410.244317129633</v>
      </c>
      <c r="R349" s="67">
        <v>824085</v>
      </c>
      <c r="S349" s="67">
        <v>338430187</v>
      </c>
      <c r="T349" s="81">
        <v>9416020821080440</v>
      </c>
      <c r="U349" s="67" t="s">
        <v>32</v>
      </c>
      <c r="V349" s="82"/>
      <c r="W349" s="83" t="s">
        <v>8987</v>
      </c>
      <c r="X349" s="84">
        <v>4698</v>
      </c>
      <c r="Y349" s="85"/>
      <c r="Z349" s="76" t="s">
        <v>9014</v>
      </c>
      <c r="AA349" s="77">
        <v>5066.22</v>
      </c>
      <c r="AB349" s="78" t="s">
        <v>9015</v>
      </c>
      <c r="AC349" s="79" t="s">
        <v>8974</v>
      </c>
      <c r="AD349" s="79">
        <v>348</v>
      </c>
      <c r="AE349" s="79">
        <v>9350021532</v>
      </c>
      <c r="AF349" s="35">
        <v>-327.78</v>
      </c>
    </row>
    <row r="350" spans="1:32" ht="12" customHeight="1" x14ac:dyDescent="0.25">
      <c r="A350" s="5" t="s">
        <v>21</v>
      </c>
      <c r="B350" s="5" t="s">
        <v>22</v>
      </c>
      <c r="C350" s="5" t="s">
        <v>775</v>
      </c>
      <c r="D350" s="5">
        <v>6</v>
      </c>
      <c r="E350" s="5" t="s">
        <v>778</v>
      </c>
      <c r="F350" s="5" t="s">
        <v>25</v>
      </c>
      <c r="G350" s="5" t="s">
        <v>26</v>
      </c>
      <c r="H350" s="6">
        <v>348</v>
      </c>
      <c r="I350" s="5" t="s">
        <v>27</v>
      </c>
      <c r="J350" s="5">
        <v>19001768900</v>
      </c>
      <c r="K350" s="5" t="s">
        <v>779</v>
      </c>
      <c r="L350" s="5" t="s">
        <v>29</v>
      </c>
      <c r="M350" s="5" t="s">
        <v>30</v>
      </c>
      <c r="N350" s="5" t="s">
        <v>31</v>
      </c>
      <c r="O350" s="5">
        <v>9416</v>
      </c>
      <c r="P350" s="7">
        <v>44410.339467592596</v>
      </c>
      <c r="Q350" s="7">
        <v>44410.244317129633</v>
      </c>
      <c r="R350" s="5">
        <v>50809</v>
      </c>
      <c r="S350" s="5">
        <v>338431158</v>
      </c>
      <c r="T350" s="8">
        <v>9416020821080810</v>
      </c>
      <c r="U350" s="5" t="s">
        <v>32</v>
      </c>
      <c r="V350" s="4"/>
      <c r="W350" s="30" t="s">
        <v>8989</v>
      </c>
      <c r="X350" s="33">
        <v>83934</v>
      </c>
      <c r="Z350"/>
      <c r="AD350">
        <v>348</v>
      </c>
      <c r="AE350">
        <v>9270083</v>
      </c>
    </row>
    <row r="351" spans="1:32" s="79" customFormat="1" ht="12" customHeight="1" x14ac:dyDescent="0.25">
      <c r="A351" s="67" t="s">
        <v>21</v>
      </c>
      <c r="B351" s="5" t="s">
        <v>22</v>
      </c>
      <c r="C351" s="5" t="s">
        <v>775</v>
      </c>
      <c r="D351" s="5">
        <v>23</v>
      </c>
      <c r="E351" s="5" t="s">
        <v>780</v>
      </c>
      <c r="F351" s="5" t="s">
        <v>47</v>
      </c>
      <c r="G351" s="67" t="s">
        <v>26</v>
      </c>
      <c r="H351" s="69">
        <v>174</v>
      </c>
      <c r="I351" s="67" t="s">
        <v>27</v>
      </c>
      <c r="J351" s="67">
        <v>19001768905</v>
      </c>
      <c r="K351" s="5" t="s">
        <v>781</v>
      </c>
      <c r="L351" s="5" t="s">
        <v>29</v>
      </c>
      <c r="M351" s="5" t="s">
        <v>30</v>
      </c>
      <c r="N351" s="5" t="s">
        <v>31</v>
      </c>
      <c r="O351" s="5">
        <v>9416</v>
      </c>
      <c r="P351" s="80">
        <v>44410.35</v>
      </c>
      <c r="Q351" s="80">
        <v>44410.244317129633</v>
      </c>
      <c r="R351" s="67">
        <v>884003</v>
      </c>
      <c r="S351" s="67">
        <v>338437746</v>
      </c>
      <c r="T351" s="81">
        <v>9416020821082310</v>
      </c>
      <c r="U351" s="67" t="s">
        <v>32</v>
      </c>
      <c r="V351" s="82"/>
      <c r="W351" s="83" t="s">
        <v>8987</v>
      </c>
      <c r="X351" s="84">
        <v>4698</v>
      </c>
      <c r="Y351" s="85"/>
      <c r="Z351" s="76" t="s">
        <v>9014</v>
      </c>
      <c r="AA351" s="77">
        <v>5066.22</v>
      </c>
      <c r="AB351" s="78" t="s">
        <v>9015</v>
      </c>
      <c r="AC351" s="79" t="s">
        <v>8974</v>
      </c>
      <c r="AD351" s="79">
        <v>174</v>
      </c>
      <c r="AE351" s="79">
        <v>9350021532</v>
      </c>
      <c r="AF351" s="35">
        <v>-327.78</v>
      </c>
    </row>
    <row r="352" spans="1:32" s="79" customFormat="1" ht="12" customHeight="1" x14ac:dyDescent="0.25">
      <c r="A352" s="67" t="s">
        <v>21</v>
      </c>
      <c r="B352" s="5" t="s">
        <v>22</v>
      </c>
      <c r="C352" s="5" t="s">
        <v>775</v>
      </c>
      <c r="D352" s="5">
        <v>24</v>
      </c>
      <c r="E352" s="5" t="s">
        <v>780</v>
      </c>
      <c r="F352" s="5" t="s">
        <v>25</v>
      </c>
      <c r="G352" s="67" t="s">
        <v>26</v>
      </c>
      <c r="H352" s="69">
        <v>348</v>
      </c>
      <c r="I352" s="67" t="s">
        <v>27</v>
      </c>
      <c r="J352" s="67">
        <v>19001768906</v>
      </c>
      <c r="K352" s="5" t="s">
        <v>782</v>
      </c>
      <c r="L352" s="5" t="s">
        <v>29</v>
      </c>
      <c r="M352" s="5" t="s">
        <v>30</v>
      </c>
      <c r="N352" s="5" t="s">
        <v>31</v>
      </c>
      <c r="O352" s="5">
        <v>9416</v>
      </c>
      <c r="P352" s="80">
        <v>44410.35</v>
      </c>
      <c r="Q352" s="80">
        <v>44410.244317129633</v>
      </c>
      <c r="R352" s="67">
        <v>884003</v>
      </c>
      <c r="S352" s="67">
        <v>338437746</v>
      </c>
      <c r="T352" s="81">
        <v>9416020821082310</v>
      </c>
      <c r="U352" s="67" t="s">
        <v>32</v>
      </c>
      <c r="V352" s="82"/>
      <c r="W352" s="83" t="s">
        <v>8987</v>
      </c>
      <c r="X352" s="84">
        <v>4698</v>
      </c>
      <c r="Y352" s="85"/>
      <c r="Z352" s="76" t="s">
        <v>9014</v>
      </c>
      <c r="AA352" s="77">
        <v>5066.22</v>
      </c>
      <c r="AB352" s="78" t="s">
        <v>9015</v>
      </c>
      <c r="AC352" s="79" t="s">
        <v>8974</v>
      </c>
      <c r="AD352" s="79">
        <v>348</v>
      </c>
      <c r="AE352" s="79">
        <v>9350021532</v>
      </c>
      <c r="AF352" s="35">
        <v>-327.78</v>
      </c>
    </row>
    <row r="353" spans="1:31" ht="12" customHeight="1" x14ac:dyDescent="0.25">
      <c r="A353" s="5" t="s">
        <v>21</v>
      </c>
      <c r="B353" s="5" t="s">
        <v>22</v>
      </c>
      <c r="C353" s="5" t="s">
        <v>775</v>
      </c>
      <c r="D353" s="5">
        <v>21</v>
      </c>
      <c r="E353" s="5" t="s">
        <v>783</v>
      </c>
      <c r="F353" s="5" t="s">
        <v>47</v>
      </c>
      <c r="G353" s="5" t="s">
        <v>26</v>
      </c>
      <c r="H353" s="6">
        <v>174</v>
      </c>
      <c r="I353" s="5" t="s">
        <v>27</v>
      </c>
      <c r="J353" s="5">
        <v>19001768907</v>
      </c>
      <c r="K353" s="5" t="s">
        <v>784</v>
      </c>
      <c r="L353" s="5" t="s">
        <v>29</v>
      </c>
      <c r="M353" s="5" t="s">
        <v>30</v>
      </c>
      <c r="N353" s="5" t="s">
        <v>31</v>
      </c>
      <c r="O353" s="5">
        <v>9416</v>
      </c>
      <c r="P353" s="7">
        <v>44410.350902777776</v>
      </c>
      <c r="Q353" s="7">
        <v>44410.244317129633</v>
      </c>
      <c r="R353" s="5">
        <v>51488</v>
      </c>
      <c r="S353" s="5">
        <v>338442523</v>
      </c>
      <c r="T353" s="8">
        <v>9416020821082430</v>
      </c>
      <c r="U353" s="5" t="s">
        <v>32</v>
      </c>
      <c r="V353" s="4"/>
      <c r="W353" s="30" t="s">
        <v>8989</v>
      </c>
      <c r="X353" s="33">
        <v>83934</v>
      </c>
      <c r="Z353"/>
      <c r="AD353">
        <v>174</v>
      </c>
      <c r="AE353">
        <v>9270083</v>
      </c>
    </row>
    <row r="354" spans="1:31" ht="12" customHeight="1" x14ac:dyDescent="0.25">
      <c r="A354" s="5" t="s">
        <v>21</v>
      </c>
      <c r="B354" s="5" t="s">
        <v>22</v>
      </c>
      <c r="C354" s="5" t="s">
        <v>775</v>
      </c>
      <c r="D354" s="5">
        <v>22</v>
      </c>
      <c r="E354" s="5" t="s">
        <v>783</v>
      </c>
      <c r="F354" s="5" t="s">
        <v>25</v>
      </c>
      <c r="G354" s="5" t="s">
        <v>26</v>
      </c>
      <c r="H354" s="6">
        <v>348</v>
      </c>
      <c r="I354" s="5" t="s">
        <v>27</v>
      </c>
      <c r="J354" s="5">
        <v>19001768908</v>
      </c>
      <c r="K354" s="5" t="s">
        <v>785</v>
      </c>
      <c r="L354" s="5" t="s">
        <v>29</v>
      </c>
      <c r="M354" s="5" t="s">
        <v>30</v>
      </c>
      <c r="N354" s="5" t="s">
        <v>31</v>
      </c>
      <c r="O354" s="5">
        <v>9416</v>
      </c>
      <c r="P354" s="7">
        <v>44410.350902777776</v>
      </c>
      <c r="Q354" s="7">
        <v>44410.244317129633</v>
      </c>
      <c r="R354" s="5">
        <v>51488</v>
      </c>
      <c r="S354" s="5">
        <v>338442523</v>
      </c>
      <c r="T354" s="8">
        <v>9416020821082430</v>
      </c>
      <c r="U354" s="5" t="s">
        <v>32</v>
      </c>
      <c r="V354" s="4"/>
      <c r="W354" s="30" t="s">
        <v>8989</v>
      </c>
      <c r="X354" s="33">
        <v>83934</v>
      </c>
      <c r="Z354"/>
      <c r="AD354">
        <v>348</v>
      </c>
      <c r="AE354">
        <v>9270083</v>
      </c>
    </row>
    <row r="355" spans="1:31" ht="12" customHeight="1" x14ac:dyDescent="0.25">
      <c r="A355" s="5" t="s">
        <v>21</v>
      </c>
      <c r="B355" s="5" t="s">
        <v>22</v>
      </c>
      <c r="C355" s="5" t="s">
        <v>786</v>
      </c>
      <c r="D355" s="5">
        <v>8</v>
      </c>
      <c r="E355" s="5" t="s">
        <v>787</v>
      </c>
      <c r="F355" s="5" t="s">
        <v>25</v>
      </c>
      <c r="G355" s="5" t="s">
        <v>26</v>
      </c>
      <c r="H355" s="6">
        <v>348</v>
      </c>
      <c r="I355" s="5" t="s">
        <v>27</v>
      </c>
      <c r="J355" s="5">
        <v>19001768924</v>
      </c>
      <c r="K355" s="5" t="s">
        <v>788</v>
      </c>
      <c r="L355" s="5" t="s">
        <v>29</v>
      </c>
      <c r="M355" s="5" t="s">
        <v>30</v>
      </c>
      <c r="N355" s="5" t="s">
        <v>31</v>
      </c>
      <c r="O355" s="5">
        <v>9416</v>
      </c>
      <c r="P355" s="7">
        <v>44410.36824074074</v>
      </c>
      <c r="Q355" s="7">
        <v>44410.244317129633</v>
      </c>
      <c r="R355" s="5">
        <v>24019</v>
      </c>
      <c r="S355" s="5">
        <v>338449023</v>
      </c>
      <c r="T355" s="8">
        <v>9416020821084930</v>
      </c>
      <c r="U355" s="5" t="s">
        <v>32</v>
      </c>
      <c r="V355" s="4"/>
      <c r="W355" s="30" t="s">
        <v>8989</v>
      </c>
      <c r="X355" s="33">
        <v>83934</v>
      </c>
      <c r="Z355"/>
      <c r="AD355">
        <v>348</v>
      </c>
      <c r="AE355">
        <v>9270083</v>
      </c>
    </row>
    <row r="356" spans="1:31" ht="12" customHeight="1" x14ac:dyDescent="0.25">
      <c r="A356" s="5" t="s">
        <v>21</v>
      </c>
      <c r="B356" s="5" t="s">
        <v>22</v>
      </c>
      <c r="C356" s="5" t="s">
        <v>786</v>
      </c>
      <c r="D356" s="5">
        <v>12</v>
      </c>
      <c r="E356" s="5" t="s">
        <v>789</v>
      </c>
      <c r="F356" s="5" t="s">
        <v>25</v>
      </c>
      <c r="G356" s="5" t="s">
        <v>26</v>
      </c>
      <c r="H356" s="6">
        <v>348</v>
      </c>
      <c r="I356" s="5" t="s">
        <v>27</v>
      </c>
      <c r="J356" s="5">
        <v>19001768925</v>
      </c>
      <c r="K356" s="5" t="s">
        <v>790</v>
      </c>
      <c r="L356" s="5" t="s">
        <v>29</v>
      </c>
      <c r="M356" s="5" t="s">
        <v>30</v>
      </c>
      <c r="N356" s="5" t="s">
        <v>31</v>
      </c>
      <c r="O356" s="5">
        <v>9416</v>
      </c>
      <c r="P356" s="7">
        <v>44410.36824074074</v>
      </c>
      <c r="Q356" s="7">
        <v>44410.244317129633</v>
      </c>
      <c r="R356" s="5">
        <v>24019</v>
      </c>
      <c r="S356" s="5">
        <v>338449023</v>
      </c>
      <c r="T356" s="8">
        <v>9416020821084930</v>
      </c>
      <c r="U356" s="5" t="s">
        <v>32</v>
      </c>
      <c r="V356" s="4"/>
      <c r="W356" s="30" t="s">
        <v>8989</v>
      </c>
      <c r="X356" s="33">
        <v>83934</v>
      </c>
      <c r="Z356"/>
      <c r="AD356">
        <v>348</v>
      </c>
      <c r="AE356">
        <v>9270083</v>
      </c>
    </row>
    <row r="357" spans="1:31" ht="12" customHeight="1" x14ac:dyDescent="0.25">
      <c r="A357" s="5" t="s">
        <v>21</v>
      </c>
      <c r="B357" s="5" t="s">
        <v>22</v>
      </c>
      <c r="C357" s="5" t="s">
        <v>786</v>
      </c>
      <c r="D357" s="5">
        <v>20</v>
      </c>
      <c r="E357" s="5" t="s">
        <v>791</v>
      </c>
      <c r="F357" s="5" t="s">
        <v>25</v>
      </c>
      <c r="G357" s="5" t="s">
        <v>26</v>
      </c>
      <c r="H357" s="6">
        <v>348</v>
      </c>
      <c r="I357" s="5" t="s">
        <v>27</v>
      </c>
      <c r="J357" s="5">
        <v>19001768927</v>
      </c>
      <c r="K357" s="5" t="s">
        <v>792</v>
      </c>
      <c r="L357" s="5" t="s">
        <v>29</v>
      </c>
      <c r="M357" s="5" t="s">
        <v>30</v>
      </c>
      <c r="N357" s="5" t="s">
        <v>49</v>
      </c>
      <c r="O357" s="5">
        <v>9416</v>
      </c>
      <c r="P357" s="7">
        <v>44410.376192129632</v>
      </c>
      <c r="Q357" s="7">
        <v>44410.244317129633</v>
      </c>
      <c r="R357" s="5">
        <v>410654</v>
      </c>
      <c r="S357" s="5">
        <v>338453936</v>
      </c>
      <c r="T357" s="8">
        <v>9416020821090050</v>
      </c>
      <c r="U357" s="5" t="s">
        <v>32</v>
      </c>
      <c r="V357" s="4"/>
      <c r="W357" s="30" t="s">
        <v>8989</v>
      </c>
      <c r="X357" s="33">
        <v>83934</v>
      </c>
      <c r="Z357"/>
      <c r="AD357">
        <v>348</v>
      </c>
      <c r="AE357">
        <v>9270083</v>
      </c>
    </row>
    <row r="358" spans="1:31" ht="12" customHeight="1" x14ac:dyDescent="0.25">
      <c r="A358" s="5" t="s">
        <v>21</v>
      </c>
      <c r="B358" s="5" t="s">
        <v>149</v>
      </c>
      <c r="C358" s="5" t="s">
        <v>786</v>
      </c>
      <c r="D358" s="5">
        <v>30</v>
      </c>
      <c r="E358" s="5" t="s">
        <v>793</v>
      </c>
      <c r="F358" s="5" t="s">
        <v>25</v>
      </c>
      <c r="G358" s="5" t="s">
        <v>26</v>
      </c>
      <c r="H358" s="6">
        <v>348</v>
      </c>
      <c r="I358" s="5" t="s">
        <v>27</v>
      </c>
      <c r="J358" s="5">
        <v>19001768928</v>
      </c>
      <c r="K358" s="5" t="s">
        <v>794</v>
      </c>
      <c r="L358" s="5" t="s">
        <v>29</v>
      </c>
      <c r="M358" s="5" t="s">
        <v>30</v>
      </c>
      <c r="N358" s="5" t="s">
        <v>49</v>
      </c>
      <c r="O358" s="5">
        <v>22095</v>
      </c>
      <c r="P358" s="7">
        <v>44410.376446759263</v>
      </c>
      <c r="Q358" s="7">
        <v>44410.251192129632</v>
      </c>
      <c r="R358" s="5">
        <v>705065</v>
      </c>
      <c r="S358" s="5">
        <v>338454075</v>
      </c>
      <c r="T358" s="8">
        <v>2.20950208210901E+16</v>
      </c>
      <c r="U358" s="5" t="s">
        <v>32</v>
      </c>
      <c r="V358" s="4"/>
      <c r="W358" s="30" t="s">
        <v>8989</v>
      </c>
      <c r="X358" s="33">
        <v>83934</v>
      </c>
      <c r="Z358"/>
      <c r="AD358">
        <v>348</v>
      </c>
      <c r="AE358">
        <v>9270083</v>
      </c>
    </row>
    <row r="359" spans="1:31" ht="12" customHeight="1" x14ac:dyDescent="0.25">
      <c r="A359" s="5" t="s">
        <v>21</v>
      </c>
      <c r="B359" s="5" t="s">
        <v>22</v>
      </c>
      <c r="C359" s="5" t="s">
        <v>786</v>
      </c>
      <c r="D359" s="5">
        <v>16</v>
      </c>
      <c r="E359" s="5" t="s">
        <v>795</v>
      </c>
      <c r="F359" s="5" t="s">
        <v>25</v>
      </c>
      <c r="G359" s="5" t="s">
        <v>26</v>
      </c>
      <c r="H359" s="6">
        <v>348</v>
      </c>
      <c r="I359" s="5" t="s">
        <v>27</v>
      </c>
      <c r="J359" s="5">
        <v>19001768929</v>
      </c>
      <c r="K359" s="5" t="s">
        <v>796</v>
      </c>
      <c r="L359" s="5" t="s">
        <v>29</v>
      </c>
      <c r="M359" s="5" t="s">
        <v>30</v>
      </c>
      <c r="N359" s="5" t="s">
        <v>49</v>
      </c>
      <c r="O359" s="5">
        <v>9416</v>
      </c>
      <c r="P359" s="7">
        <v>44410.376921296294</v>
      </c>
      <c r="Q359" s="7">
        <v>44410.244317129633</v>
      </c>
      <c r="R359" s="5">
        <v>122877</v>
      </c>
      <c r="S359" s="5">
        <v>338454253</v>
      </c>
      <c r="T359" s="8">
        <v>9416020821090150</v>
      </c>
      <c r="U359" s="5" t="s">
        <v>32</v>
      </c>
      <c r="V359" s="4"/>
      <c r="W359" s="30" t="s">
        <v>8989</v>
      </c>
      <c r="X359" s="33">
        <v>83934</v>
      </c>
      <c r="Z359"/>
      <c r="AD359">
        <v>348</v>
      </c>
      <c r="AE359">
        <v>9270083</v>
      </c>
    </row>
    <row r="360" spans="1:31" ht="12" customHeight="1" x14ac:dyDescent="0.25">
      <c r="A360" s="5" t="s">
        <v>21</v>
      </c>
      <c r="B360" s="5" t="s">
        <v>33</v>
      </c>
      <c r="C360" s="5" t="s">
        <v>786</v>
      </c>
      <c r="D360" s="5">
        <v>5</v>
      </c>
      <c r="E360" s="5" t="s">
        <v>797</v>
      </c>
      <c r="F360" s="5" t="s">
        <v>25</v>
      </c>
      <c r="G360" s="5" t="s">
        <v>26</v>
      </c>
      <c r="H360" s="6">
        <v>348</v>
      </c>
      <c r="I360" s="5" t="s">
        <v>27</v>
      </c>
      <c r="J360" s="5">
        <v>19001768930</v>
      </c>
      <c r="K360" s="5" t="s">
        <v>798</v>
      </c>
      <c r="L360" s="5" t="s">
        <v>29</v>
      </c>
      <c r="M360" s="5" t="s">
        <v>29</v>
      </c>
      <c r="N360" s="5" t="s">
        <v>49</v>
      </c>
      <c r="O360" s="5">
        <v>11132</v>
      </c>
      <c r="P360" s="7">
        <v>44410.37777777778</v>
      </c>
      <c r="Q360" s="7">
        <v>44410.267152777778</v>
      </c>
      <c r="R360" s="5">
        <v>411860</v>
      </c>
      <c r="S360" s="5">
        <v>338454430</v>
      </c>
      <c r="T360" s="8">
        <v>1.11320208210903E+16</v>
      </c>
      <c r="U360" s="5" t="s">
        <v>32</v>
      </c>
      <c r="V360" s="4"/>
      <c r="W360" s="30" t="s">
        <v>8989</v>
      </c>
      <c r="X360" s="33">
        <v>83934</v>
      </c>
      <c r="Z360"/>
      <c r="AD360">
        <v>348</v>
      </c>
      <c r="AE360">
        <v>9270083</v>
      </c>
    </row>
    <row r="361" spans="1:31" ht="12" customHeight="1" x14ac:dyDescent="0.25">
      <c r="A361" s="5" t="s">
        <v>21</v>
      </c>
      <c r="B361" s="5" t="s">
        <v>33</v>
      </c>
      <c r="C361" s="5" t="s">
        <v>786</v>
      </c>
      <c r="D361" s="5">
        <v>6</v>
      </c>
      <c r="E361" s="5" t="s">
        <v>799</v>
      </c>
      <c r="F361" s="5" t="s">
        <v>25</v>
      </c>
      <c r="G361" s="5" t="s">
        <v>26</v>
      </c>
      <c r="H361" s="6">
        <v>348</v>
      </c>
      <c r="I361" s="5" t="s">
        <v>27</v>
      </c>
      <c r="J361" s="5">
        <v>19001768931</v>
      </c>
      <c r="K361" s="5" t="s">
        <v>800</v>
      </c>
      <c r="L361" s="5" t="s">
        <v>29</v>
      </c>
      <c r="M361" s="5" t="s">
        <v>29</v>
      </c>
      <c r="N361" s="5" t="s">
        <v>49</v>
      </c>
      <c r="O361" s="5">
        <v>11132</v>
      </c>
      <c r="P361" s="7">
        <v>44410.37777777778</v>
      </c>
      <c r="Q361" s="7">
        <v>44410.267152777778</v>
      </c>
      <c r="R361" s="5">
        <v>411860</v>
      </c>
      <c r="S361" s="5">
        <v>338454430</v>
      </c>
      <c r="T361" s="8">
        <v>1.11320208210903E+16</v>
      </c>
      <c r="U361" s="5" t="s">
        <v>32</v>
      </c>
      <c r="V361" s="4"/>
      <c r="W361" s="30" t="s">
        <v>8989</v>
      </c>
      <c r="X361" s="33">
        <v>83934</v>
      </c>
      <c r="Z361"/>
      <c r="AD361">
        <v>348</v>
      </c>
      <c r="AE361">
        <v>9270083</v>
      </c>
    </row>
    <row r="362" spans="1:31" ht="12" customHeight="1" x14ac:dyDescent="0.25">
      <c r="A362" s="5" t="s">
        <v>21</v>
      </c>
      <c r="B362" s="5" t="s">
        <v>33</v>
      </c>
      <c r="C362" s="5" t="s">
        <v>786</v>
      </c>
      <c r="D362" s="5">
        <v>7</v>
      </c>
      <c r="E362" s="5" t="s">
        <v>801</v>
      </c>
      <c r="F362" s="5" t="s">
        <v>25</v>
      </c>
      <c r="G362" s="5" t="s">
        <v>26</v>
      </c>
      <c r="H362" s="6">
        <v>348</v>
      </c>
      <c r="I362" s="5" t="s">
        <v>27</v>
      </c>
      <c r="J362" s="5">
        <v>19001768932</v>
      </c>
      <c r="K362" s="5" t="s">
        <v>802</v>
      </c>
      <c r="L362" s="5" t="s">
        <v>29</v>
      </c>
      <c r="M362" s="5" t="s">
        <v>29</v>
      </c>
      <c r="N362" s="5" t="s">
        <v>49</v>
      </c>
      <c r="O362" s="5">
        <v>11132</v>
      </c>
      <c r="P362" s="7">
        <v>44410.37777777778</v>
      </c>
      <c r="Q362" s="7">
        <v>44410.267152777778</v>
      </c>
      <c r="R362" s="5">
        <v>411860</v>
      </c>
      <c r="S362" s="5">
        <v>338454430</v>
      </c>
      <c r="T362" s="8">
        <v>1.11320208210903E+16</v>
      </c>
      <c r="U362" s="5" t="s">
        <v>32</v>
      </c>
      <c r="V362" s="4"/>
      <c r="W362" s="30" t="s">
        <v>8989</v>
      </c>
      <c r="X362" s="33">
        <v>83934</v>
      </c>
      <c r="Z362"/>
      <c r="AD362">
        <v>348</v>
      </c>
      <c r="AE362">
        <v>9270083</v>
      </c>
    </row>
    <row r="363" spans="1:31" ht="12" customHeight="1" x14ac:dyDescent="0.25">
      <c r="A363" s="5" t="s">
        <v>21</v>
      </c>
      <c r="B363" s="5" t="s">
        <v>33</v>
      </c>
      <c r="C363" s="5" t="s">
        <v>786</v>
      </c>
      <c r="D363" s="5">
        <v>9</v>
      </c>
      <c r="E363" s="5" t="s">
        <v>803</v>
      </c>
      <c r="F363" s="5" t="s">
        <v>25</v>
      </c>
      <c r="G363" s="5" t="s">
        <v>26</v>
      </c>
      <c r="H363" s="6">
        <v>348</v>
      </c>
      <c r="I363" s="5" t="s">
        <v>27</v>
      </c>
      <c r="J363" s="5">
        <v>19001768933</v>
      </c>
      <c r="K363" s="5" t="s">
        <v>804</v>
      </c>
      <c r="L363" s="5" t="s">
        <v>29</v>
      </c>
      <c r="M363" s="5" t="s">
        <v>29</v>
      </c>
      <c r="N363" s="5" t="s">
        <v>49</v>
      </c>
      <c r="O363" s="5">
        <v>11132</v>
      </c>
      <c r="P363" s="7">
        <v>44410.37777777778</v>
      </c>
      <c r="Q363" s="7">
        <v>44410.267152777778</v>
      </c>
      <c r="R363" s="5">
        <v>411860</v>
      </c>
      <c r="S363" s="5">
        <v>338454430</v>
      </c>
      <c r="T363" s="8">
        <v>1.11320208210903E+16</v>
      </c>
      <c r="U363" s="5" t="s">
        <v>32</v>
      </c>
      <c r="V363" s="4"/>
      <c r="W363" s="30" t="s">
        <v>8989</v>
      </c>
      <c r="X363" s="33">
        <v>83934</v>
      </c>
      <c r="Z363"/>
      <c r="AD363">
        <v>348</v>
      </c>
      <c r="AE363">
        <v>9270083</v>
      </c>
    </row>
    <row r="364" spans="1:31" ht="12" customHeight="1" x14ac:dyDescent="0.25">
      <c r="A364" s="5" t="s">
        <v>21</v>
      </c>
      <c r="B364" s="5" t="s">
        <v>33</v>
      </c>
      <c r="C364" s="5" t="s">
        <v>786</v>
      </c>
      <c r="D364" s="5">
        <v>10</v>
      </c>
      <c r="E364" s="5" t="s">
        <v>805</v>
      </c>
      <c r="F364" s="5" t="s">
        <v>25</v>
      </c>
      <c r="G364" s="5" t="s">
        <v>26</v>
      </c>
      <c r="H364" s="6">
        <v>348</v>
      </c>
      <c r="I364" s="5" t="s">
        <v>27</v>
      </c>
      <c r="J364" s="5">
        <v>19001768934</v>
      </c>
      <c r="K364" s="5" t="s">
        <v>806</v>
      </c>
      <c r="L364" s="5" t="s">
        <v>29</v>
      </c>
      <c r="M364" s="5" t="s">
        <v>29</v>
      </c>
      <c r="N364" s="5" t="s">
        <v>49</v>
      </c>
      <c r="O364" s="5">
        <v>11132</v>
      </c>
      <c r="P364" s="7">
        <v>44410.377789351849</v>
      </c>
      <c r="Q364" s="7">
        <v>44410.267152777778</v>
      </c>
      <c r="R364" s="5">
        <v>411860</v>
      </c>
      <c r="S364" s="5">
        <v>338454430</v>
      </c>
      <c r="T364" s="8">
        <v>1.11320208210903E+16</v>
      </c>
      <c r="U364" s="5" t="s">
        <v>32</v>
      </c>
      <c r="V364" s="4"/>
      <c r="W364" s="30" t="s">
        <v>8989</v>
      </c>
      <c r="X364" s="33">
        <v>83934</v>
      </c>
      <c r="Z364"/>
      <c r="AD364">
        <v>348</v>
      </c>
      <c r="AE364">
        <v>9270083</v>
      </c>
    </row>
    <row r="365" spans="1:31" ht="12" customHeight="1" x14ac:dyDescent="0.25">
      <c r="A365" s="5" t="s">
        <v>21</v>
      </c>
      <c r="B365" s="5" t="s">
        <v>22</v>
      </c>
      <c r="C365" s="5" t="s">
        <v>786</v>
      </c>
      <c r="D365" s="5">
        <v>2</v>
      </c>
      <c r="E365" s="5" t="s">
        <v>807</v>
      </c>
      <c r="F365" s="5" t="s">
        <v>25</v>
      </c>
      <c r="G365" s="5" t="s">
        <v>26</v>
      </c>
      <c r="H365" s="6">
        <v>348</v>
      </c>
      <c r="I365" s="5" t="s">
        <v>27</v>
      </c>
      <c r="J365" s="5">
        <v>19001768937</v>
      </c>
      <c r="K365" s="5" t="s">
        <v>808</v>
      </c>
      <c r="L365" s="5" t="s">
        <v>29</v>
      </c>
      <c r="M365" s="5" t="s">
        <v>30</v>
      </c>
      <c r="N365" s="5" t="s">
        <v>31</v>
      </c>
      <c r="O365" s="5">
        <v>9416</v>
      </c>
      <c r="P365" s="7">
        <v>44410.386886574073</v>
      </c>
      <c r="Q365" s="7">
        <v>44410.244317129633</v>
      </c>
      <c r="R365" s="5">
        <v>91703</v>
      </c>
      <c r="S365" s="5">
        <v>338461551</v>
      </c>
      <c r="T365" s="8">
        <v>9416020821091650</v>
      </c>
      <c r="U365" s="5" t="s">
        <v>32</v>
      </c>
      <c r="V365" s="4"/>
      <c r="W365" s="30" t="s">
        <v>8989</v>
      </c>
      <c r="X365" s="33">
        <v>83934</v>
      </c>
      <c r="Z365"/>
      <c r="AD365">
        <v>348</v>
      </c>
      <c r="AE365">
        <v>9270083</v>
      </c>
    </row>
    <row r="366" spans="1:31" ht="12" customHeight="1" x14ac:dyDescent="0.25">
      <c r="A366" s="5" t="s">
        <v>21</v>
      </c>
      <c r="B366" s="5" t="s">
        <v>22</v>
      </c>
      <c r="C366" s="5" t="s">
        <v>786</v>
      </c>
      <c r="D366" s="5">
        <v>3</v>
      </c>
      <c r="E366" s="5" t="s">
        <v>809</v>
      </c>
      <c r="F366" s="5" t="s">
        <v>25</v>
      </c>
      <c r="G366" s="5" t="s">
        <v>26</v>
      </c>
      <c r="H366" s="6">
        <v>348</v>
      </c>
      <c r="I366" s="5" t="s">
        <v>27</v>
      </c>
      <c r="J366" s="5">
        <v>19001768938</v>
      </c>
      <c r="K366" s="5" t="s">
        <v>810</v>
      </c>
      <c r="L366" s="5" t="s">
        <v>29</v>
      </c>
      <c r="M366" s="5" t="s">
        <v>30</v>
      </c>
      <c r="N366" s="5" t="s">
        <v>31</v>
      </c>
      <c r="O366" s="5">
        <v>9416</v>
      </c>
      <c r="P366" s="7">
        <v>44410.38689814815</v>
      </c>
      <c r="Q366" s="7">
        <v>44410.244317129633</v>
      </c>
      <c r="R366" s="5">
        <v>91703</v>
      </c>
      <c r="S366" s="5">
        <v>338461551</v>
      </c>
      <c r="T366" s="8">
        <v>9416020821091650</v>
      </c>
      <c r="U366" s="5" t="s">
        <v>32</v>
      </c>
      <c r="V366" s="4"/>
      <c r="W366" s="30" t="s">
        <v>8989</v>
      </c>
      <c r="X366" s="33">
        <v>83934</v>
      </c>
      <c r="Z366"/>
      <c r="AD366">
        <v>348</v>
      </c>
      <c r="AE366">
        <v>9270083</v>
      </c>
    </row>
    <row r="367" spans="1:31" ht="12" customHeight="1" x14ac:dyDescent="0.25">
      <c r="A367" s="5" t="s">
        <v>21</v>
      </c>
      <c r="B367" s="5" t="s">
        <v>33</v>
      </c>
      <c r="C367" s="5" t="s">
        <v>811</v>
      </c>
      <c r="D367" s="5">
        <v>7</v>
      </c>
      <c r="E367" s="5" t="s">
        <v>812</v>
      </c>
      <c r="F367" s="5" t="s">
        <v>25</v>
      </c>
      <c r="G367" s="5" t="s">
        <v>26</v>
      </c>
      <c r="H367" s="6">
        <v>348</v>
      </c>
      <c r="I367" s="5" t="s">
        <v>27</v>
      </c>
      <c r="J367" s="5">
        <v>19001768943</v>
      </c>
      <c r="K367" s="5" t="s">
        <v>813</v>
      </c>
      <c r="L367" s="5" t="s">
        <v>29</v>
      </c>
      <c r="M367" s="5" t="s">
        <v>29</v>
      </c>
      <c r="N367" s="5" t="s">
        <v>31</v>
      </c>
      <c r="O367" s="5">
        <v>11132</v>
      </c>
      <c r="P367" s="7">
        <v>44410.404166666667</v>
      </c>
      <c r="Q367" s="7">
        <v>44410.267152777778</v>
      </c>
      <c r="R367" s="5">
        <v>164154</v>
      </c>
      <c r="S367" s="5">
        <v>338475459</v>
      </c>
      <c r="T367" s="8">
        <v>1.11320208210941E+16</v>
      </c>
      <c r="U367" s="5" t="s">
        <v>32</v>
      </c>
      <c r="V367" s="4"/>
      <c r="W367" s="30" t="s">
        <v>8989</v>
      </c>
      <c r="X367" s="33">
        <v>83934</v>
      </c>
      <c r="Z367"/>
      <c r="AD367">
        <v>348</v>
      </c>
      <c r="AE367">
        <v>9270083</v>
      </c>
    </row>
    <row r="368" spans="1:31" ht="12" customHeight="1" x14ac:dyDescent="0.25">
      <c r="A368" s="5" t="s">
        <v>21</v>
      </c>
      <c r="B368" s="5" t="s">
        <v>33</v>
      </c>
      <c r="C368" s="5" t="s">
        <v>811</v>
      </c>
      <c r="D368" s="5">
        <v>15</v>
      </c>
      <c r="E368" s="5" t="s">
        <v>814</v>
      </c>
      <c r="F368" s="5" t="s">
        <v>25</v>
      </c>
      <c r="G368" s="5" t="s">
        <v>26</v>
      </c>
      <c r="H368" s="6">
        <v>348</v>
      </c>
      <c r="I368" s="5" t="s">
        <v>27</v>
      </c>
      <c r="J368" s="5">
        <v>19001768944</v>
      </c>
      <c r="K368" s="5" t="s">
        <v>815</v>
      </c>
      <c r="L368" s="5" t="s">
        <v>29</v>
      </c>
      <c r="M368" s="5" t="s">
        <v>29</v>
      </c>
      <c r="N368" s="5" t="s">
        <v>31</v>
      </c>
      <c r="O368" s="5">
        <v>11132</v>
      </c>
      <c r="P368" s="7">
        <v>44410.408472222225</v>
      </c>
      <c r="Q368" s="7">
        <v>44410.267152777778</v>
      </c>
      <c r="R368" s="5">
        <v>538493</v>
      </c>
      <c r="S368" s="5">
        <v>338479260</v>
      </c>
      <c r="T368" s="8">
        <v>1.11320208210947E+16</v>
      </c>
      <c r="U368" s="5" t="s">
        <v>32</v>
      </c>
      <c r="V368" s="4"/>
      <c r="W368" s="30" t="s">
        <v>8989</v>
      </c>
      <c r="X368" s="33">
        <v>83934</v>
      </c>
      <c r="Z368"/>
      <c r="AD368">
        <v>348</v>
      </c>
      <c r="AE368">
        <v>9270083</v>
      </c>
    </row>
    <row r="369" spans="1:32" ht="12" customHeight="1" x14ac:dyDescent="0.25">
      <c r="A369" s="5" t="s">
        <v>21</v>
      </c>
      <c r="B369" s="5" t="s">
        <v>33</v>
      </c>
      <c r="C369" s="5" t="s">
        <v>811</v>
      </c>
      <c r="D369" s="5">
        <v>16</v>
      </c>
      <c r="E369" s="5" t="s">
        <v>816</v>
      </c>
      <c r="F369" s="5" t="s">
        <v>25</v>
      </c>
      <c r="G369" s="5" t="s">
        <v>26</v>
      </c>
      <c r="H369" s="6">
        <v>348</v>
      </c>
      <c r="I369" s="5" t="s">
        <v>27</v>
      </c>
      <c r="J369" s="5">
        <v>19001768945</v>
      </c>
      <c r="K369" s="5" t="s">
        <v>817</v>
      </c>
      <c r="L369" s="5" t="s">
        <v>29</v>
      </c>
      <c r="M369" s="5" t="s">
        <v>29</v>
      </c>
      <c r="N369" s="5" t="s">
        <v>31</v>
      </c>
      <c r="O369" s="5">
        <v>11132</v>
      </c>
      <c r="P369" s="7">
        <v>44410.408472222225</v>
      </c>
      <c r="Q369" s="7">
        <v>44410.267152777778</v>
      </c>
      <c r="R369" s="5">
        <v>538493</v>
      </c>
      <c r="S369" s="5">
        <v>338479260</v>
      </c>
      <c r="T369" s="8">
        <v>1.11320208210947E+16</v>
      </c>
      <c r="U369" s="5" t="s">
        <v>32</v>
      </c>
      <c r="V369" s="4"/>
      <c r="W369" s="30" t="s">
        <v>8989</v>
      </c>
      <c r="X369" s="33">
        <v>83934</v>
      </c>
      <c r="Z369"/>
      <c r="AD369">
        <v>348</v>
      </c>
      <c r="AE369">
        <v>9270083</v>
      </c>
    </row>
    <row r="370" spans="1:32" ht="12" customHeight="1" x14ac:dyDescent="0.25">
      <c r="A370" s="5" t="s">
        <v>21</v>
      </c>
      <c r="B370" s="5" t="s">
        <v>33</v>
      </c>
      <c r="C370" s="5" t="s">
        <v>811</v>
      </c>
      <c r="D370" s="5">
        <v>11</v>
      </c>
      <c r="E370" s="5" t="s">
        <v>818</v>
      </c>
      <c r="F370" s="5" t="s">
        <v>71</v>
      </c>
      <c r="G370" s="5" t="s">
        <v>26</v>
      </c>
      <c r="H370" s="6">
        <v>174</v>
      </c>
      <c r="I370" s="5" t="s">
        <v>27</v>
      </c>
      <c r="J370" s="5">
        <v>19001768953</v>
      </c>
      <c r="K370" s="5" t="s">
        <v>819</v>
      </c>
      <c r="L370" s="5" t="s">
        <v>29</v>
      </c>
      <c r="M370" s="5" t="s">
        <v>29</v>
      </c>
      <c r="N370" s="5" t="s">
        <v>31</v>
      </c>
      <c r="O370" s="5">
        <v>11132</v>
      </c>
      <c r="P370" s="7">
        <v>44410.416724537034</v>
      </c>
      <c r="Q370" s="7">
        <v>44410.267152777778</v>
      </c>
      <c r="R370" s="5">
        <v>2356</v>
      </c>
      <c r="S370" s="5">
        <v>338486710</v>
      </c>
      <c r="T370" s="8">
        <v>1.11320208210959E+16</v>
      </c>
      <c r="U370" s="5" t="s">
        <v>32</v>
      </c>
      <c r="V370" s="4"/>
      <c r="W370" s="30" t="s">
        <v>8989</v>
      </c>
      <c r="X370" s="33">
        <v>83934</v>
      </c>
      <c r="Z370"/>
      <c r="AD370">
        <v>174</v>
      </c>
      <c r="AE370">
        <v>9270083</v>
      </c>
    </row>
    <row r="371" spans="1:32" ht="12" customHeight="1" x14ac:dyDescent="0.25">
      <c r="A371" s="5" t="s">
        <v>21</v>
      </c>
      <c r="B371" s="5" t="s">
        <v>33</v>
      </c>
      <c r="C371" s="5" t="s">
        <v>811</v>
      </c>
      <c r="D371" s="5">
        <v>12</v>
      </c>
      <c r="E371" s="5" t="s">
        <v>820</v>
      </c>
      <c r="F371" s="5" t="s">
        <v>71</v>
      </c>
      <c r="G371" s="5" t="s">
        <v>26</v>
      </c>
      <c r="H371" s="6">
        <v>174</v>
      </c>
      <c r="I371" s="5" t="s">
        <v>27</v>
      </c>
      <c r="J371" s="5">
        <v>19001768954</v>
      </c>
      <c r="K371" s="5" t="s">
        <v>821</v>
      </c>
      <c r="L371" s="5" t="s">
        <v>29</v>
      </c>
      <c r="M371" s="5" t="s">
        <v>29</v>
      </c>
      <c r="N371" s="5" t="s">
        <v>31</v>
      </c>
      <c r="O371" s="5">
        <v>11132</v>
      </c>
      <c r="P371" s="7">
        <v>44410.416724537034</v>
      </c>
      <c r="Q371" s="7">
        <v>44410.267152777778</v>
      </c>
      <c r="R371" s="5">
        <v>2356</v>
      </c>
      <c r="S371" s="5">
        <v>338486710</v>
      </c>
      <c r="T371" s="8">
        <v>1.11320208210959E+16</v>
      </c>
      <c r="U371" s="5" t="s">
        <v>32</v>
      </c>
      <c r="V371" s="4"/>
      <c r="W371" s="30" t="s">
        <v>8989</v>
      </c>
      <c r="X371" s="33">
        <v>83934</v>
      </c>
      <c r="Z371"/>
      <c r="AD371">
        <v>174</v>
      </c>
      <c r="AE371">
        <v>9270083</v>
      </c>
    </row>
    <row r="372" spans="1:32" s="79" customFormat="1" ht="12" customHeight="1" x14ac:dyDescent="0.25">
      <c r="A372" s="67" t="s">
        <v>21</v>
      </c>
      <c r="B372" s="5" t="s">
        <v>22</v>
      </c>
      <c r="C372" s="5" t="s">
        <v>811</v>
      </c>
      <c r="D372" s="5">
        <v>33</v>
      </c>
      <c r="E372" s="5" t="s">
        <v>822</v>
      </c>
      <c r="F372" s="5" t="s">
        <v>25</v>
      </c>
      <c r="G372" s="67" t="s">
        <v>26</v>
      </c>
      <c r="H372" s="69">
        <v>348</v>
      </c>
      <c r="I372" s="67" t="s">
        <v>27</v>
      </c>
      <c r="J372" s="67">
        <v>19001768955</v>
      </c>
      <c r="K372" s="5" t="s">
        <v>823</v>
      </c>
      <c r="L372" s="5" t="s">
        <v>29</v>
      </c>
      <c r="M372" s="5" t="s">
        <v>30</v>
      </c>
      <c r="N372" s="5" t="s">
        <v>31</v>
      </c>
      <c r="O372" s="5">
        <v>9416</v>
      </c>
      <c r="P372" s="80">
        <v>44410.417199074072</v>
      </c>
      <c r="Q372" s="80">
        <v>44410.244317129633</v>
      </c>
      <c r="R372" s="67">
        <v>829287</v>
      </c>
      <c r="S372" s="67">
        <v>338487143</v>
      </c>
      <c r="T372" s="81">
        <v>9416020821100010</v>
      </c>
      <c r="U372" s="67" t="s">
        <v>32</v>
      </c>
      <c r="V372" s="82"/>
      <c r="W372" s="83" t="s">
        <v>8987</v>
      </c>
      <c r="X372" s="84">
        <v>4698</v>
      </c>
      <c r="Y372" s="85"/>
      <c r="Z372" s="76" t="s">
        <v>9014</v>
      </c>
      <c r="AA372" s="77">
        <v>5066.22</v>
      </c>
      <c r="AB372" s="78" t="s">
        <v>9015</v>
      </c>
      <c r="AC372" s="79" t="s">
        <v>8974</v>
      </c>
      <c r="AD372" s="79">
        <v>348</v>
      </c>
      <c r="AE372" s="79">
        <v>9350021532</v>
      </c>
      <c r="AF372" s="35">
        <v>-327.78</v>
      </c>
    </row>
    <row r="373" spans="1:32" ht="12" customHeight="1" x14ac:dyDescent="0.25">
      <c r="A373" s="5" t="s">
        <v>21</v>
      </c>
      <c r="B373" s="5" t="s">
        <v>33</v>
      </c>
      <c r="C373" s="5" t="s">
        <v>811</v>
      </c>
      <c r="D373" s="5">
        <v>23</v>
      </c>
      <c r="E373" s="5" t="s">
        <v>824</v>
      </c>
      <c r="F373" s="5" t="s">
        <v>25</v>
      </c>
      <c r="G373" s="5" t="s">
        <v>26</v>
      </c>
      <c r="H373" s="6">
        <v>348</v>
      </c>
      <c r="I373" s="5" t="s">
        <v>27</v>
      </c>
      <c r="J373" s="5">
        <v>19001768957</v>
      </c>
      <c r="K373" s="5" t="s">
        <v>825</v>
      </c>
      <c r="L373" s="5" t="s">
        <v>29</v>
      </c>
      <c r="M373" s="5" t="s">
        <v>29</v>
      </c>
      <c r="N373" s="5" t="s">
        <v>49</v>
      </c>
      <c r="O373" s="5">
        <v>11132</v>
      </c>
      <c r="P373" s="7">
        <v>44410.419386574074</v>
      </c>
      <c r="Q373" s="7">
        <v>44410.267152777778</v>
      </c>
      <c r="R373" s="5">
        <v>454244</v>
      </c>
      <c r="S373" s="5">
        <v>338489870</v>
      </c>
      <c r="T373" s="8">
        <v>1.11320208211003E+16</v>
      </c>
      <c r="U373" s="5" t="s">
        <v>32</v>
      </c>
      <c r="V373" s="4"/>
      <c r="W373" s="30" t="s">
        <v>8989</v>
      </c>
      <c r="X373" s="33">
        <v>83934</v>
      </c>
      <c r="Z373"/>
      <c r="AD373">
        <v>348</v>
      </c>
      <c r="AE373">
        <v>9270083</v>
      </c>
    </row>
    <row r="374" spans="1:32" ht="12" customHeight="1" x14ac:dyDescent="0.25">
      <c r="A374" s="5" t="s">
        <v>21</v>
      </c>
      <c r="B374" s="5" t="s">
        <v>33</v>
      </c>
      <c r="C374" s="5" t="s">
        <v>811</v>
      </c>
      <c r="D374" s="5">
        <v>24</v>
      </c>
      <c r="E374" s="5" t="s">
        <v>826</v>
      </c>
      <c r="F374" s="5" t="s">
        <v>25</v>
      </c>
      <c r="G374" s="5" t="s">
        <v>26</v>
      </c>
      <c r="H374" s="6">
        <v>348</v>
      </c>
      <c r="I374" s="5" t="s">
        <v>27</v>
      </c>
      <c r="J374" s="5">
        <v>19001768958</v>
      </c>
      <c r="K374" s="5" t="s">
        <v>827</v>
      </c>
      <c r="L374" s="5" t="s">
        <v>29</v>
      </c>
      <c r="M374" s="5" t="s">
        <v>29</v>
      </c>
      <c r="N374" s="5" t="s">
        <v>49</v>
      </c>
      <c r="O374" s="5">
        <v>11132</v>
      </c>
      <c r="P374" s="7">
        <v>44410.419386574074</v>
      </c>
      <c r="Q374" s="7">
        <v>44410.267152777778</v>
      </c>
      <c r="R374" s="5">
        <v>454244</v>
      </c>
      <c r="S374" s="5">
        <v>338489870</v>
      </c>
      <c r="T374" s="8">
        <v>1.11320208211003E+16</v>
      </c>
      <c r="U374" s="5" t="s">
        <v>32</v>
      </c>
      <c r="V374" s="4"/>
      <c r="W374" s="30" t="s">
        <v>8989</v>
      </c>
      <c r="X374" s="33">
        <v>83934</v>
      </c>
      <c r="Z374"/>
      <c r="AD374">
        <v>348</v>
      </c>
      <c r="AE374">
        <v>9270083</v>
      </c>
    </row>
    <row r="375" spans="1:32" ht="12" customHeight="1" x14ac:dyDescent="0.25">
      <c r="A375" s="5" t="s">
        <v>21</v>
      </c>
      <c r="B375" s="5" t="s">
        <v>33</v>
      </c>
      <c r="C375" s="5" t="s">
        <v>811</v>
      </c>
      <c r="D375" s="5">
        <v>9</v>
      </c>
      <c r="E375" s="5" t="s">
        <v>828</v>
      </c>
      <c r="F375" s="5" t="s">
        <v>25</v>
      </c>
      <c r="G375" s="5" t="s">
        <v>26</v>
      </c>
      <c r="H375" s="6">
        <v>348</v>
      </c>
      <c r="I375" s="5" t="s">
        <v>27</v>
      </c>
      <c r="J375" s="5">
        <v>19001768969</v>
      </c>
      <c r="K375" s="5" t="s">
        <v>829</v>
      </c>
      <c r="L375" s="5" t="s">
        <v>29</v>
      </c>
      <c r="M375" s="5" t="s">
        <v>29</v>
      </c>
      <c r="N375" s="5" t="s">
        <v>31</v>
      </c>
      <c r="O375" s="5">
        <v>11132</v>
      </c>
      <c r="P375" s="7">
        <v>44410.426898148151</v>
      </c>
      <c r="Q375" s="7">
        <v>44410.267152777778</v>
      </c>
      <c r="R375" s="5">
        <v>236209</v>
      </c>
      <c r="S375" s="5">
        <v>338497920</v>
      </c>
      <c r="T375" s="8">
        <v>1.11320208211014E+16</v>
      </c>
      <c r="U375" s="5" t="s">
        <v>32</v>
      </c>
      <c r="V375" s="4"/>
      <c r="W375" s="30" t="s">
        <v>8989</v>
      </c>
      <c r="X375" s="33">
        <v>83934</v>
      </c>
      <c r="Z375"/>
      <c r="AD375">
        <v>348</v>
      </c>
      <c r="AE375">
        <v>9270083</v>
      </c>
    </row>
    <row r="376" spans="1:32" ht="12" customHeight="1" x14ac:dyDescent="0.25">
      <c r="A376" s="5" t="s">
        <v>21</v>
      </c>
      <c r="B376" s="5" t="s">
        <v>33</v>
      </c>
      <c r="C376" s="5" t="s">
        <v>811</v>
      </c>
      <c r="D376" s="5">
        <v>28</v>
      </c>
      <c r="E376" s="5" t="s">
        <v>830</v>
      </c>
      <c r="F376" s="5" t="s">
        <v>25</v>
      </c>
      <c r="G376" s="5" t="s">
        <v>26</v>
      </c>
      <c r="H376" s="6">
        <v>348</v>
      </c>
      <c r="I376" s="5" t="s">
        <v>27</v>
      </c>
      <c r="J376" s="5">
        <v>19001768970</v>
      </c>
      <c r="K376" s="5" t="s">
        <v>831</v>
      </c>
      <c r="L376" s="5" t="s">
        <v>29</v>
      </c>
      <c r="M376" s="5" t="s">
        <v>29</v>
      </c>
      <c r="N376" s="5" t="s">
        <v>31</v>
      </c>
      <c r="O376" s="5">
        <v>11132</v>
      </c>
      <c r="P376" s="7">
        <v>44410.427557870367</v>
      </c>
      <c r="Q376" s="7">
        <v>44410.267152777778</v>
      </c>
      <c r="R376" s="5">
        <v>53735</v>
      </c>
      <c r="S376" s="5">
        <v>338498454</v>
      </c>
      <c r="T376" s="8">
        <v>1.11320208211015E+16</v>
      </c>
      <c r="U376" s="5" t="s">
        <v>32</v>
      </c>
      <c r="V376" s="4"/>
      <c r="W376" s="30" t="s">
        <v>8989</v>
      </c>
      <c r="X376" s="33">
        <v>83934</v>
      </c>
      <c r="Z376"/>
      <c r="AD376">
        <v>348</v>
      </c>
      <c r="AE376">
        <v>9270083</v>
      </c>
    </row>
    <row r="377" spans="1:32" ht="12" customHeight="1" x14ac:dyDescent="0.25">
      <c r="A377" s="5" t="s">
        <v>21</v>
      </c>
      <c r="B377" s="5" t="s">
        <v>22</v>
      </c>
      <c r="C377" s="5" t="s">
        <v>811</v>
      </c>
      <c r="D377" s="5">
        <v>39</v>
      </c>
      <c r="E377" s="5" t="s">
        <v>832</v>
      </c>
      <c r="F377" s="5" t="s">
        <v>25</v>
      </c>
      <c r="G377" s="5" t="s">
        <v>26</v>
      </c>
      <c r="H377" s="6">
        <v>348</v>
      </c>
      <c r="I377" s="5" t="s">
        <v>27</v>
      </c>
      <c r="J377" s="5">
        <v>19001768971</v>
      </c>
      <c r="K377" s="5" t="s">
        <v>833</v>
      </c>
      <c r="L377" s="5" t="s">
        <v>29</v>
      </c>
      <c r="M377" s="5" t="s">
        <v>30</v>
      </c>
      <c r="N377" s="5" t="s">
        <v>31</v>
      </c>
      <c r="O377" s="5">
        <v>9416</v>
      </c>
      <c r="P377" s="7">
        <v>44410.42832175926</v>
      </c>
      <c r="Q377" s="7">
        <v>44410.244317129633</v>
      </c>
      <c r="R377" s="5">
        <v>92</v>
      </c>
      <c r="S377" s="5">
        <v>338506038</v>
      </c>
      <c r="T377" s="8">
        <v>9416020821101610</v>
      </c>
      <c r="U377" s="5" t="s">
        <v>32</v>
      </c>
      <c r="V377" s="4"/>
      <c r="W377" s="30" t="s">
        <v>8989</v>
      </c>
      <c r="X377" s="33">
        <v>83934</v>
      </c>
      <c r="Z377"/>
      <c r="AD377">
        <v>348</v>
      </c>
      <c r="AE377">
        <v>9270083</v>
      </c>
    </row>
    <row r="378" spans="1:32" ht="12" customHeight="1" x14ac:dyDescent="0.25">
      <c r="A378" s="5" t="s">
        <v>21</v>
      </c>
      <c r="B378" s="5" t="s">
        <v>22</v>
      </c>
      <c r="C378" s="5" t="s">
        <v>811</v>
      </c>
      <c r="D378" s="5">
        <v>40</v>
      </c>
      <c r="E378" s="5" t="s">
        <v>834</v>
      </c>
      <c r="F378" s="5" t="s">
        <v>25</v>
      </c>
      <c r="G378" s="5" t="s">
        <v>26</v>
      </c>
      <c r="H378" s="6">
        <v>348</v>
      </c>
      <c r="I378" s="5" t="s">
        <v>27</v>
      </c>
      <c r="J378" s="5">
        <v>19001768972</v>
      </c>
      <c r="K378" s="5" t="s">
        <v>835</v>
      </c>
      <c r="L378" s="5" t="s">
        <v>29</v>
      </c>
      <c r="M378" s="5" t="s">
        <v>30</v>
      </c>
      <c r="N378" s="5" t="s">
        <v>31</v>
      </c>
      <c r="O378" s="5">
        <v>9416</v>
      </c>
      <c r="P378" s="7">
        <v>44410.42832175926</v>
      </c>
      <c r="Q378" s="7">
        <v>44410.244317129633</v>
      </c>
      <c r="R378" s="5">
        <v>92</v>
      </c>
      <c r="S378" s="5">
        <v>338506038</v>
      </c>
      <c r="T378" s="8">
        <v>9416020821101610</v>
      </c>
      <c r="U378" s="5" t="s">
        <v>32</v>
      </c>
      <c r="V378" s="4"/>
      <c r="W378" s="30" t="s">
        <v>8989</v>
      </c>
      <c r="X378" s="33">
        <v>83934</v>
      </c>
      <c r="Z378"/>
      <c r="AD378">
        <v>348</v>
      </c>
      <c r="AE378">
        <v>9270083</v>
      </c>
    </row>
    <row r="379" spans="1:32" ht="12" customHeight="1" x14ac:dyDescent="0.25">
      <c r="A379" s="5" t="s">
        <v>21</v>
      </c>
      <c r="B379" s="5" t="s">
        <v>33</v>
      </c>
      <c r="C379" s="5" t="s">
        <v>811</v>
      </c>
      <c r="D379" s="5">
        <v>6</v>
      </c>
      <c r="E379" s="5" t="s">
        <v>836</v>
      </c>
      <c r="F379" s="5" t="s">
        <v>25</v>
      </c>
      <c r="G379" s="5" t="s">
        <v>26</v>
      </c>
      <c r="H379" s="6">
        <v>348</v>
      </c>
      <c r="I379" s="5" t="s">
        <v>27</v>
      </c>
      <c r="J379" s="5">
        <v>19001768976</v>
      </c>
      <c r="K379" s="5" t="s">
        <v>837</v>
      </c>
      <c r="L379" s="5" t="s">
        <v>29</v>
      </c>
      <c r="M379" s="5" t="s">
        <v>29</v>
      </c>
      <c r="N379" s="5" t="s">
        <v>31</v>
      </c>
      <c r="O379" s="5">
        <v>11132</v>
      </c>
      <c r="P379" s="7">
        <v>44410.429363425923</v>
      </c>
      <c r="Q379" s="7">
        <v>44410.267152777778</v>
      </c>
      <c r="R379" s="5">
        <v>486869</v>
      </c>
      <c r="S379" s="5">
        <v>338506473</v>
      </c>
      <c r="T379" s="8">
        <v>1.11320208211017E+16</v>
      </c>
      <c r="U379" s="5" t="s">
        <v>32</v>
      </c>
      <c r="V379" s="4"/>
      <c r="W379" s="30" t="s">
        <v>8989</v>
      </c>
      <c r="X379" s="33">
        <v>83934</v>
      </c>
      <c r="Z379"/>
      <c r="AD379">
        <v>348</v>
      </c>
      <c r="AE379">
        <v>9270083</v>
      </c>
    </row>
    <row r="380" spans="1:32" ht="12" customHeight="1" x14ac:dyDescent="0.25">
      <c r="A380" s="5" t="s">
        <v>21</v>
      </c>
      <c r="B380" s="5" t="s">
        <v>33</v>
      </c>
      <c r="C380" s="5" t="s">
        <v>811</v>
      </c>
      <c r="D380" s="5">
        <v>38</v>
      </c>
      <c r="E380" s="5" t="s">
        <v>838</v>
      </c>
      <c r="F380" s="5" t="s">
        <v>25</v>
      </c>
      <c r="G380" s="5" t="s">
        <v>26</v>
      </c>
      <c r="H380" s="6">
        <v>348</v>
      </c>
      <c r="I380" s="5" t="s">
        <v>27</v>
      </c>
      <c r="J380" s="5">
        <v>19001768984</v>
      </c>
      <c r="K380" s="5" t="s">
        <v>839</v>
      </c>
      <c r="L380" s="5" t="s">
        <v>29</v>
      </c>
      <c r="M380" s="5" t="s">
        <v>29</v>
      </c>
      <c r="N380" s="5" t="s">
        <v>31</v>
      </c>
      <c r="O380" s="5">
        <v>11132</v>
      </c>
      <c r="P380" s="7">
        <v>44410.433645833335</v>
      </c>
      <c r="Q380" s="7">
        <v>44410.267152777778</v>
      </c>
      <c r="R380" s="5">
        <v>42252</v>
      </c>
      <c r="S380" s="5">
        <v>338509491</v>
      </c>
      <c r="T380" s="8">
        <v>1.11320208211023E+16</v>
      </c>
      <c r="U380" s="5" t="s">
        <v>32</v>
      </c>
      <c r="V380" s="4"/>
      <c r="W380" s="30" t="s">
        <v>8989</v>
      </c>
      <c r="X380" s="33">
        <v>83934</v>
      </c>
      <c r="Z380"/>
      <c r="AD380">
        <v>348</v>
      </c>
      <c r="AE380">
        <v>9270083</v>
      </c>
    </row>
    <row r="381" spans="1:32" s="79" customFormat="1" ht="12" customHeight="1" x14ac:dyDescent="0.25">
      <c r="A381" s="67" t="s">
        <v>21</v>
      </c>
      <c r="B381" s="5" t="s">
        <v>22</v>
      </c>
      <c r="C381" s="5" t="s">
        <v>840</v>
      </c>
      <c r="D381" s="5">
        <v>19</v>
      </c>
      <c r="E381" s="5" t="s">
        <v>841</v>
      </c>
      <c r="F381" s="5" t="s">
        <v>47</v>
      </c>
      <c r="G381" s="67" t="s">
        <v>26</v>
      </c>
      <c r="H381" s="69">
        <v>174</v>
      </c>
      <c r="I381" s="67" t="s">
        <v>27</v>
      </c>
      <c r="J381" s="67">
        <v>19001768987</v>
      </c>
      <c r="K381" s="5" t="s">
        <v>842</v>
      </c>
      <c r="L381" s="5" t="s">
        <v>29</v>
      </c>
      <c r="M381" s="5" t="s">
        <v>30</v>
      </c>
      <c r="N381" s="5" t="s">
        <v>31</v>
      </c>
      <c r="O381" s="5">
        <v>9416</v>
      </c>
      <c r="P381" s="80">
        <v>44410.43550925926</v>
      </c>
      <c r="Q381" s="80">
        <v>44410.244317129633</v>
      </c>
      <c r="R381" s="67">
        <v>877196</v>
      </c>
      <c r="S381" s="67">
        <v>338511312</v>
      </c>
      <c r="T381" s="81">
        <v>9416020821102610</v>
      </c>
      <c r="U381" s="67" t="s">
        <v>32</v>
      </c>
      <c r="V381" s="82"/>
      <c r="W381" s="83" t="s">
        <v>8987</v>
      </c>
      <c r="X381" s="84">
        <v>4698</v>
      </c>
      <c r="Y381" s="85"/>
      <c r="Z381" s="76" t="s">
        <v>9014</v>
      </c>
      <c r="AA381" s="77">
        <v>5066.22</v>
      </c>
      <c r="AB381" s="78" t="s">
        <v>9015</v>
      </c>
      <c r="AC381" s="79" t="s">
        <v>8974</v>
      </c>
      <c r="AD381" s="79">
        <v>174</v>
      </c>
      <c r="AE381" s="79">
        <v>9350021532</v>
      </c>
      <c r="AF381" s="35">
        <v>-327.78</v>
      </c>
    </row>
    <row r="382" spans="1:32" s="79" customFormat="1" ht="12" customHeight="1" x14ac:dyDescent="0.25">
      <c r="A382" s="67" t="s">
        <v>21</v>
      </c>
      <c r="B382" s="5" t="s">
        <v>22</v>
      </c>
      <c r="C382" s="5" t="s">
        <v>840</v>
      </c>
      <c r="D382" s="5">
        <v>20</v>
      </c>
      <c r="E382" s="5" t="s">
        <v>843</v>
      </c>
      <c r="F382" s="5" t="s">
        <v>25</v>
      </c>
      <c r="G382" s="67" t="s">
        <v>26</v>
      </c>
      <c r="H382" s="69">
        <v>348</v>
      </c>
      <c r="I382" s="67" t="s">
        <v>27</v>
      </c>
      <c r="J382" s="67">
        <v>19001768988</v>
      </c>
      <c r="K382" s="5" t="s">
        <v>844</v>
      </c>
      <c r="L382" s="5" t="s">
        <v>29</v>
      </c>
      <c r="M382" s="5" t="s">
        <v>30</v>
      </c>
      <c r="N382" s="5" t="s">
        <v>31</v>
      </c>
      <c r="O382" s="5">
        <v>9416</v>
      </c>
      <c r="P382" s="80">
        <v>44410.43550925926</v>
      </c>
      <c r="Q382" s="80">
        <v>44410.244317129633</v>
      </c>
      <c r="R382" s="67">
        <v>877196</v>
      </c>
      <c r="S382" s="67">
        <v>338511312</v>
      </c>
      <c r="T382" s="81">
        <v>9416020821102610</v>
      </c>
      <c r="U382" s="67" t="s">
        <v>32</v>
      </c>
      <c r="V382" s="82"/>
      <c r="W382" s="83" t="s">
        <v>8987</v>
      </c>
      <c r="X382" s="84">
        <v>4698</v>
      </c>
      <c r="Y382" s="85"/>
      <c r="Z382" s="76" t="s">
        <v>9014</v>
      </c>
      <c r="AA382" s="77">
        <v>5066.22</v>
      </c>
      <c r="AB382" s="78" t="s">
        <v>9015</v>
      </c>
      <c r="AC382" s="79" t="s">
        <v>8974</v>
      </c>
      <c r="AD382" s="79">
        <v>348</v>
      </c>
      <c r="AE382" s="79">
        <v>9350021532</v>
      </c>
      <c r="AF382" s="35">
        <v>-327.78</v>
      </c>
    </row>
    <row r="383" spans="1:32" s="79" customFormat="1" ht="12" customHeight="1" x14ac:dyDescent="0.25">
      <c r="A383" s="67" t="s">
        <v>21</v>
      </c>
      <c r="B383" s="5" t="s">
        <v>22</v>
      </c>
      <c r="C383" s="5" t="s">
        <v>840</v>
      </c>
      <c r="D383" s="5">
        <v>23</v>
      </c>
      <c r="E383" s="5" t="s">
        <v>845</v>
      </c>
      <c r="F383" s="5" t="s">
        <v>25</v>
      </c>
      <c r="G383" s="67" t="s">
        <v>26</v>
      </c>
      <c r="H383" s="69">
        <v>348</v>
      </c>
      <c r="I383" s="67" t="s">
        <v>27</v>
      </c>
      <c r="J383" s="67">
        <v>19001768989</v>
      </c>
      <c r="K383" s="5" t="s">
        <v>846</v>
      </c>
      <c r="L383" s="5" t="s">
        <v>29</v>
      </c>
      <c r="M383" s="5" t="s">
        <v>30</v>
      </c>
      <c r="N383" s="5" t="s">
        <v>31</v>
      </c>
      <c r="O383" s="5">
        <v>9416</v>
      </c>
      <c r="P383" s="80">
        <v>44410.43550925926</v>
      </c>
      <c r="Q383" s="80">
        <v>44410.244317129633</v>
      </c>
      <c r="R383" s="67">
        <v>877196</v>
      </c>
      <c r="S383" s="67">
        <v>338511312</v>
      </c>
      <c r="T383" s="81">
        <v>9416020821102610</v>
      </c>
      <c r="U383" s="67" t="s">
        <v>32</v>
      </c>
      <c r="V383" s="82"/>
      <c r="W383" s="83" t="s">
        <v>8987</v>
      </c>
      <c r="X383" s="84">
        <v>4698</v>
      </c>
      <c r="Y383" s="85"/>
      <c r="Z383" s="76" t="s">
        <v>9014</v>
      </c>
      <c r="AA383" s="77">
        <v>5066.22</v>
      </c>
      <c r="AB383" s="78" t="s">
        <v>9015</v>
      </c>
      <c r="AC383" s="79" t="s">
        <v>8974</v>
      </c>
      <c r="AD383" s="79">
        <v>348</v>
      </c>
      <c r="AE383" s="79">
        <v>9350021532</v>
      </c>
      <c r="AF383" s="35">
        <v>-327.78</v>
      </c>
    </row>
    <row r="384" spans="1:32" ht="12" customHeight="1" x14ac:dyDescent="0.25">
      <c r="A384" s="5" t="s">
        <v>21</v>
      </c>
      <c r="B384" s="5" t="s">
        <v>22</v>
      </c>
      <c r="C384" s="5" t="s">
        <v>840</v>
      </c>
      <c r="D384" s="5">
        <v>8</v>
      </c>
      <c r="E384" s="5" t="s">
        <v>847</v>
      </c>
      <c r="F384" s="5" t="s">
        <v>25</v>
      </c>
      <c r="G384" s="5" t="s">
        <v>26</v>
      </c>
      <c r="H384" s="6">
        <v>348</v>
      </c>
      <c r="I384" s="5" t="s">
        <v>27</v>
      </c>
      <c r="J384" s="5">
        <v>19001768990</v>
      </c>
      <c r="K384" s="5" t="s">
        <v>848</v>
      </c>
      <c r="L384" s="5" t="s">
        <v>29</v>
      </c>
      <c r="M384" s="5" t="s">
        <v>30</v>
      </c>
      <c r="N384" s="5" t="s">
        <v>31</v>
      </c>
      <c r="O384" s="5">
        <v>9416</v>
      </c>
      <c r="P384" s="7">
        <v>44410.437488425923</v>
      </c>
      <c r="Q384" s="7">
        <v>44410.244317129633</v>
      </c>
      <c r="R384" s="5">
        <v>15425</v>
      </c>
      <c r="S384" s="5">
        <v>338513530</v>
      </c>
      <c r="T384" s="8">
        <v>9416020821102900</v>
      </c>
      <c r="U384" s="5" t="s">
        <v>32</v>
      </c>
      <c r="V384" s="4"/>
      <c r="W384" s="30" t="s">
        <v>8989</v>
      </c>
      <c r="X384" s="33">
        <v>83934</v>
      </c>
      <c r="Z384"/>
      <c r="AD384">
        <v>348</v>
      </c>
      <c r="AE384">
        <v>9270083</v>
      </c>
    </row>
    <row r="385" spans="1:31" ht="12" customHeight="1" x14ac:dyDescent="0.25">
      <c r="A385" s="5" t="s">
        <v>21</v>
      </c>
      <c r="B385" s="5" t="s">
        <v>33</v>
      </c>
      <c r="C385" s="5" t="s">
        <v>840</v>
      </c>
      <c r="D385" s="5">
        <v>25</v>
      </c>
      <c r="E385" s="5" t="s">
        <v>849</v>
      </c>
      <c r="F385" s="5" t="s">
        <v>25</v>
      </c>
      <c r="G385" s="5" t="s">
        <v>26</v>
      </c>
      <c r="H385" s="6">
        <v>348</v>
      </c>
      <c r="I385" s="5" t="s">
        <v>27</v>
      </c>
      <c r="J385" s="5">
        <v>19001768995</v>
      </c>
      <c r="K385" s="5" t="s">
        <v>850</v>
      </c>
      <c r="L385" s="5" t="s">
        <v>29</v>
      </c>
      <c r="M385" s="5" t="s">
        <v>29</v>
      </c>
      <c r="N385" s="5" t="s">
        <v>31</v>
      </c>
      <c r="O385" s="5">
        <v>11132</v>
      </c>
      <c r="P385" s="7">
        <v>44410.438946759263</v>
      </c>
      <c r="Q385" s="7">
        <v>44410.267152777778</v>
      </c>
      <c r="R385" s="5">
        <v>914265</v>
      </c>
      <c r="S385" s="5">
        <v>338515096</v>
      </c>
      <c r="T385" s="8">
        <v>1.11320208211031E+16</v>
      </c>
      <c r="U385" s="5" t="s">
        <v>32</v>
      </c>
      <c r="V385" s="4"/>
      <c r="W385" s="30" t="s">
        <v>8989</v>
      </c>
      <c r="X385" s="33">
        <v>83934</v>
      </c>
      <c r="Z385"/>
      <c r="AD385">
        <v>348</v>
      </c>
      <c r="AE385">
        <v>9270083</v>
      </c>
    </row>
    <row r="386" spans="1:31" ht="12" customHeight="1" x14ac:dyDescent="0.25">
      <c r="A386" s="5" t="s">
        <v>21</v>
      </c>
      <c r="B386" s="5" t="s">
        <v>22</v>
      </c>
      <c r="C386" s="5" t="s">
        <v>851</v>
      </c>
      <c r="D386" s="5">
        <v>25</v>
      </c>
      <c r="E386" s="5" t="s">
        <v>852</v>
      </c>
      <c r="F386" s="5" t="s">
        <v>71</v>
      </c>
      <c r="G386" s="5" t="s">
        <v>26</v>
      </c>
      <c r="H386" s="6">
        <v>174</v>
      </c>
      <c r="I386" s="5" t="s">
        <v>27</v>
      </c>
      <c r="J386" s="5">
        <v>19001769005</v>
      </c>
      <c r="K386" s="5" t="s">
        <v>853</v>
      </c>
      <c r="L386" s="5" t="s">
        <v>29</v>
      </c>
      <c r="M386" s="5" t="s">
        <v>30</v>
      </c>
      <c r="N386" s="5" t="s">
        <v>31</v>
      </c>
      <c r="O386" s="5">
        <v>9416</v>
      </c>
      <c r="P386" s="7">
        <v>44410.456631944442</v>
      </c>
      <c r="Q386" s="7">
        <v>44410.244317129633</v>
      </c>
      <c r="R386" s="5">
        <v>627041</v>
      </c>
      <c r="S386" s="5">
        <v>338535263</v>
      </c>
      <c r="T386" s="8">
        <v>9416020821105710</v>
      </c>
      <c r="U386" s="5" t="s">
        <v>32</v>
      </c>
      <c r="V386" s="4"/>
      <c r="W386" s="30" t="s">
        <v>8989</v>
      </c>
      <c r="X386" s="33">
        <v>83934</v>
      </c>
      <c r="Z386"/>
      <c r="AD386">
        <v>174</v>
      </c>
      <c r="AE386">
        <v>9270083</v>
      </c>
    </row>
    <row r="387" spans="1:31" ht="12" customHeight="1" x14ac:dyDescent="0.25">
      <c r="A387" s="5" t="s">
        <v>21</v>
      </c>
      <c r="B387" s="5" t="s">
        <v>22</v>
      </c>
      <c r="C387" s="5" t="s">
        <v>851</v>
      </c>
      <c r="D387" s="5">
        <v>26</v>
      </c>
      <c r="E387" s="5" t="s">
        <v>854</v>
      </c>
      <c r="F387" s="5" t="s">
        <v>25</v>
      </c>
      <c r="G387" s="5" t="s">
        <v>26</v>
      </c>
      <c r="H387" s="6">
        <v>348</v>
      </c>
      <c r="I387" s="5" t="s">
        <v>27</v>
      </c>
      <c r="J387" s="5">
        <v>19001769006</v>
      </c>
      <c r="K387" s="5" t="s">
        <v>855</v>
      </c>
      <c r="L387" s="5" t="s">
        <v>29</v>
      </c>
      <c r="M387" s="5" t="s">
        <v>30</v>
      </c>
      <c r="N387" s="5" t="s">
        <v>31</v>
      </c>
      <c r="O387" s="5">
        <v>9416</v>
      </c>
      <c r="P387" s="7">
        <v>44410.456631944442</v>
      </c>
      <c r="Q387" s="7">
        <v>44410.244317129633</v>
      </c>
      <c r="R387" s="5">
        <v>627041</v>
      </c>
      <c r="S387" s="5">
        <v>338535263</v>
      </c>
      <c r="T387" s="8">
        <v>9416020821105710</v>
      </c>
      <c r="U387" s="5" t="s">
        <v>32</v>
      </c>
      <c r="V387" s="4"/>
      <c r="W387" s="30" t="s">
        <v>8989</v>
      </c>
      <c r="X387" s="33">
        <v>83934</v>
      </c>
      <c r="Z387"/>
      <c r="AD387">
        <v>348</v>
      </c>
      <c r="AE387">
        <v>9270083</v>
      </c>
    </row>
    <row r="388" spans="1:31" ht="12" customHeight="1" x14ac:dyDescent="0.25">
      <c r="A388" s="5" t="s">
        <v>21</v>
      </c>
      <c r="B388" s="5" t="s">
        <v>22</v>
      </c>
      <c r="C388" s="5" t="s">
        <v>840</v>
      </c>
      <c r="D388" s="5">
        <v>31</v>
      </c>
      <c r="E388" s="5" t="s">
        <v>856</v>
      </c>
      <c r="F388" s="5" t="s">
        <v>25</v>
      </c>
      <c r="G388" s="5" t="s">
        <v>26</v>
      </c>
      <c r="H388" s="6">
        <v>348</v>
      </c>
      <c r="I388" s="5" t="s">
        <v>27</v>
      </c>
      <c r="J388" s="5">
        <v>19001769007</v>
      </c>
      <c r="K388" s="5" t="s">
        <v>857</v>
      </c>
      <c r="L388" s="5" t="s">
        <v>29</v>
      </c>
      <c r="M388" s="5" t="s">
        <v>30</v>
      </c>
      <c r="N388" s="5" t="s">
        <v>31</v>
      </c>
      <c r="O388" s="5">
        <v>9416</v>
      </c>
      <c r="P388" s="7">
        <v>44410.457719907405</v>
      </c>
      <c r="Q388" s="7">
        <v>44410.244317129633</v>
      </c>
      <c r="R388" s="5">
        <v>928394</v>
      </c>
      <c r="S388" s="5">
        <v>338536555</v>
      </c>
      <c r="T388" s="8">
        <v>9416020821105840</v>
      </c>
      <c r="U388" s="5" t="s">
        <v>32</v>
      </c>
      <c r="V388" s="4"/>
      <c r="W388" s="30" t="s">
        <v>8989</v>
      </c>
      <c r="X388" s="33">
        <v>83934</v>
      </c>
      <c r="Z388"/>
      <c r="AD388">
        <v>348</v>
      </c>
      <c r="AE388">
        <v>9270083</v>
      </c>
    </row>
    <row r="389" spans="1:31" ht="12" customHeight="1" x14ac:dyDescent="0.25">
      <c r="A389" s="5" t="s">
        <v>21</v>
      </c>
      <c r="B389" s="5" t="s">
        <v>149</v>
      </c>
      <c r="C389" s="5" t="s">
        <v>840</v>
      </c>
      <c r="D389" s="5">
        <v>26</v>
      </c>
      <c r="E389" s="5" t="s">
        <v>858</v>
      </c>
      <c r="F389" s="5" t="s">
        <v>25</v>
      </c>
      <c r="G389" s="5" t="s">
        <v>26</v>
      </c>
      <c r="H389" s="6">
        <v>348</v>
      </c>
      <c r="I389" s="5" t="s">
        <v>27</v>
      </c>
      <c r="J389" s="5">
        <v>19001769013</v>
      </c>
      <c r="K389" s="5" t="s">
        <v>859</v>
      </c>
      <c r="L389" s="5" t="s">
        <v>29</v>
      </c>
      <c r="M389" s="5" t="s">
        <v>30</v>
      </c>
      <c r="N389" s="5" t="s">
        <v>49</v>
      </c>
      <c r="O389" s="5">
        <v>22095</v>
      </c>
      <c r="P389" s="7">
        <v>44410.463043981479</v>
      </c>
      <c r="Q389" s="7">
        <v>44410.251192129632</v>
      </c>
      <c r="R389" s="5">
        <v>8161</v>
      </c>
      <c r="S389" s="5">
        <v>338542744</v>
      </c>
      <c r="T389" s="8">
        <v>2.20950208211106E+16</v>
      </c>
      <c r="U389" s="5" t="s">
        <v>32</v>
      </c>
      <c r="V389" s="4"/>
      <c r="W389" s="30" t="s">
        <v>8989</v>
      </c>
      <c r="X389" s="33">
        <v>83934</v>
      </c>
      <c r="Z389"/>
      <c r="AD389">
        <v>348</v>
      </c>
      <c r="AE389">
        <v>9270083</v>
      </c>
    </row>
    <row r="390" spans="1:31" ht="12" customHeight="1" x14ac:dyDescent="0.25">
      <c r="A390" s="5" t="s">
        <v>21</v>
      </c>
      <c r="B390" s="5" t="s">
        <v>33</v>
      </c>
      <c r="C390" s="5" t="s">
        <v>851</v>
      </c>
      <c r="D390" s="5">
        <v>11</v>
      </c>
      <c r="E390" s="5" t="s">
        <v>860</v>
      </c>
      <c r="F390" s="5" t="s">
        <v>71</v>
      </c>
      <c r="G390" s="5" t="s">
        <v>26</v>
      </c>
      <c r="H390" s="6">
        <v>174</v>
      </c>
      <c r="I390" s="5" t="s">
        <v>27</v>
      </c>
      <c r="J390" s="5">
        <v>19001769019</v>
      </c>
      <c r="K390" s="5" t="s">
        <v>861</v>
      </c>
      <c r="L390" s="5" t="s">
        <v>29</v>
      </c>
      <c r="M390" s="5" t="s">
        <v>29</v>
      </c>
      <c r="N390" s="5" t="s">
        <v>49</v>
      </c>
      <c r="O390" s="5">
        <v>11132</v>
      </c>
      <c r="P390" s="7">
        <v>44410.46503472222</v>
      </c>
      <c r="Q390" s="7">
        <v>44410.267152777778</v>
      </c>
      <c r="R390" s="5">
        <v>744893</v>
      </c>
      <c r="S390" s="5">
        <v>338545231</v>
      </c>
      <c r="T390" s="8">
        <v>1.11320208211108E+16</v>
      </c>
      <c r="U390" s="5" t="s">
        <v>32</v>
      </c>
      <c r="V390" s="4"/>
      <c r="W390" s="30" t="s">
        <v>8989</v>
      </c>
      <c r="X390" s="33">
        <v>83934</v>
      </c>
      <c r="Z390"/>
      <c r="AD390">
        <v>174</v>
      </c>
      <c r="AE390">
        <v>9270083</v>
      </c>
    </row>
    <row r="391" spans="1:31" ht="12" customHeight="1" x14ac:dyDescent="0.25">
      <c r="A391" s="5" t="s">
        <v>21</v>
      </c>
      <c r="B391" s="5" t="s">
        <v>33</v>
      </c>
      <c r="C391" s="5" t="s">
        <v>851</v>
      </c>
      <c r="D391" s="5">
        <v>5</v>
      </c>
      <c r="E391" s="5" t="s">
        <v>862</v>
      </c>
      <c r="F391" s="5" t="s">
        <v>25</v>
      </c>
      <c r="G391" s="5" t="s">
        <v>26</v>
      </c>
      <c r="H391" s="6">
        <v>348</v>
      </c>
      <c r="I391" s="5" t="s">
        <v>27</v>
      </c>
      <c r="J391" s="5">
        <v>19001769020</v>
      </c>
      <c r="K391" s="5" t="s">
        <v>863</v>
      </c>
      <c r="L391" s="5" t="s">
        <v>29</v>
      </c>
      <c r="M391" s="5" t="s">
        <v>29</v>
      </c>
      <c r="N391" s="5" t="s">
        <v>49</v>
      </c>
      <c r="O391" s="5">
        <v>11132</v>
      </c>
      <c r="P391" s="7">
        <v>44410.466504629629</v>
      </c>
      <c r="Q391" s="7">
        <v>44410.267152777778</v>
      </c>
      <c r="R391" s="5">
        <v>14267</v>
      </c>
      <c r="S391" s="5">
        <v>338547198</v>
      </c>
      <c r="T391" s="8">
        <v>1.1132020821111E+16</v>
      </c>
      <c r="U391" s="5" t="s">
        <v>32</v>
      </c>
      <c r="V391" s="4"/>
      <c r="W391" s="30" t="s">
        <v>8989</v>
      </c>
      <c r="X391" s="33">
        <v>83934</v>
      </c>
      <c r="Z391"/>
      <c r="AD391">
        <v>348</v>
      </c>
      <c r="AE391">
        <v>9270083</v>
      </c>
    </row>
    <row r="392" spans="1:31" ht="12" customHeight="1" x14ac:dyDescent="0.25">
      <c r="A392" s="5" t="s">
        <v>21</v>
      </c>
      <c r="B392" s="5" t="s">
        <v>33</v>
      </c>
      <c r="C392" s="5" t="s">
        <v>851</v>
      </c>
      <c r="D392" s="5">
        <v>6</v>
      </c>
      <c r="E392" s="5" t="s">
        <v>864</v>
      </c>
      <c r="F392" s="5" t="s">
        <v>25</v>
      </c>
      <c r="G392" s="5" t="s">
        <v>26</v>
      </c>
      <c r="H392" s="6">
        <v>348</v>
      </c>
      <c r="I392" s="5" t="s">
        <v>27</v>
      </c>
      <c r="J392" s="5">
        <v>19001769021</v>
      </c>
      <c r="K392" s="5" t="s">
        <v>865</v>
      </c>
      <c r="L392" s="5" t="s">
        <v>29</v>
      </c>
      <c r="M392" s="5" t="s">
        <v>29</v>
      </c>
      <c r="N392" s="5" t="s">
        <v>49</v>
      </c>
      <c r="O392" s="5">
        <v>11132</v>
      </c>
      <c r="P392" s="7">
        <v>44410.466504629629</v>
      </c>
      <c r="Q392" s="7">
        <v>44410.267152777778</v>
      </c>
      <c r="R392" s="5">
        <v>14267</v>
      </c>
      <c r="S392" s="5">
        <v>338547198</v>
      </c>
      <c r="T392" s="8">
        <v>1.1132020821111E+16</v>
      </c>
      <c r="U392" s="5" t="s">
        <v>32</v>
      </c>
      <c r="V392" s="4"/>
      <c r="W392" s="30" t="s">
        <v>8989</v>
      </c>
      <c r="X392" s="33">
        <v>83934</v>
      </c>
      <c r="Z392"/>
      <c r="AD392">
        <v>348</v>
      </c>
      <c r="AE392">
        <v>9270083</v>
      </c>
    </row>
    <row r="393" spans="1:31" ht="12" customHeight="1" x14ac:dyDescent="0.25">
      <c r="A393" s="5" t="s">
        <v>21</v>
      </c>
      <c r="B393" s="5" t="s">
        <v>33</v>
      </c>
      <c r="C393" s="5" t="s">
        <v>851</v>
      </c>
      <c r="D393" s="5">
        <v>17</v>
      </c>
      <c r="E393" s="5" t="s">
        <v>866</v>
      </c>
      <c r="F393" s="5" t="s">
        <v>219</v>
      </c>
      <c r="G393" s="5" t="s">
        <v>26</v>
      </c>
      <c r="H393" s="6">
        <v>174</v>
      </c>
      <c r="I393" s="5" t="s">
        <v>27</v>
      </c>
      <c r="J393" s="5">
        <v>19001769023</v>
      </c>
      <c r="K393" s="5" t="s">
        <v>867</v>
      </c>
      <c r="L393" s="5" t="s">
        <v>29</v>
      </c>
      <c r="M393" s="5" t="s">
        <v>29</v>
      </c>
      <c r="N393" s="5" t="s">
        <v>31</v>
      </c>
      <c r="O393" s="5">
        <v>11132</v>
      </c>
      <c r="P393" s="7">
        <v>44410.468043981484</v>
      </c>
      <c r="Q393" s="7">
        <v>44410.267152777778</v>
      </c>
      <c r="R393" s="5">
        <v>10384</v>
      </c>
      <c r="S393" s="5">
        <v>338548909</v>
      </c>
      <c r="T393" s="8">
        <v>1.11320208211112E+16</v>
      </c>
      <c r="U393" s="5" t="s">
        <v>32</v>
      </c>
      <c r="V393" s="4"/>
      <c r="W393" s="30" t="s">
        <v>8989</v>
      </c>
      <c r="X393" s="33">
        <v>83934</v>
      </c>
      <c r="Z393"/>
      <c r="AD393">
        <v>174</v>
      </c>
      <c r="AE393">
        <v>9270083</v>
      </c>
    </row>
    <row r="394" spans="1:31" ht="12" customHeight="1" x14ac:dyDescent="0.25">
      <c r="A394" s="5" t="s">
        <v>21</v>
      </c>
      <c r="B394" s="5" t="s">
        <v>33</v>
      </c>
      <c r="C394" s="5" t="s">
        <v>851</v>
      </c>
      <c r="D394" s="5">
        <v>18</v>
      </c>
      <c r="E394" s="5" t="s">
        <v>868</v>
      </c>
      <c r="F394" s="5" t="s">
        <v>25</v>
      </c>
      <c r="G394" s="5" t="s">
        <v>26</v>
      </c>
      <c r="H394" s="6">
        <v>348</v>
      </c>
      <c r="I394" s="5" t="s">
        <v>27</v>
      </c>
      <c r="J394" s="5">
        <v>19001769024</v>
      </c>
      <c r="K394" s="5" t="s">
        <v>869</v>
      </c>
      <c r="L394" s="5" t="s">
        <v>29</v>
      </c>
      <c r="M394" s="5" t="s">
        <v>29</v>
      </c>
      <c r="N394" s="5" t="s">
        <v>31</v>
      </c>
      <c r="O394" s="5">
        <v>11132</v>
      </c>
      <c r="P394" s="7">
        <v>44410.468043981484</v>
      </c>
      <c r="Q394" s="7">
        <v>44410.267152777778</v>
      </c>
      <c r="R394" s="5">
        <v>10384</v>
      </c>
      <c r="S394" s="5">
        <v>338548909</v>
      </c>
      <c r="T394" s="8">
        <v>1.11320208211112E+16</v>
      </c>
      <c r="U394" s="5" t="s">
        <v>32</v>
      </c>
      <c r="V394" s="4"/>
      <c r="W394" s="30" t="s">
        <v>8989</v>
      </c>
      <c r="X394" s="33">
        <v>83934</v>
      </c>
      <c r="Z394"/>
      <c r="AD394">
        <v>348</v>
      </c>
      <c r="AE394">
        <v>9270083</v>
      </c>
    </row>
    <row r="395" spans="1:31" ht="12" customHeight="1" x14ac:dyDescent="0.25">
      <c r="A395" s="5" t="s">
        <v>21</v>
      </c>
      <c r="B395" s="5" t="s">
        <v>33</v>
      </c>
      <c r="C395" s="5" t="s">
        <v>851</v>
      </c>
      <c r="D395" s="5">
        <v>8</v>
      </c>
      <c r="E395" s="5" t="s">
        <v>870</v>
      </c>
      <c r="F395" s="5" t="s">
        <v>25</v>
      </c>
      <c r="G395" s="5" t="s">
        <v>26</v>
      </c>
      <c r="H395" s="6">
        <v>348</v>
      </c>
      <c r="I395" s="5" t="s">
        <v>27</v>
      </c>
      <c r="J395" s="5">
        <v>19001769028</v>
      </c>
      <c r="K395" s="5" t="s">
        <v>871</v>
      </c>
      <c r="L395" s="5" t="s">
        <v>29</v>
      </c>
      <c r="M395" s="5" t="s">
        <v>29</v>
      </c>
      <c r="N395" s="5" t="s">
        <v>49</v>
      </c>
      <c r="O395" s="5">
        <v>11132</v>
      </c>
      <c r="P395" s="7">
        <v>44410.472893518519</v>
      </c>
      <c r="Q395" s="7">
        <v>44410.267152777778</v>
      </c>
      <c r="R395" s="5">
        <v>213971</v>
      </c>
      <c r="S395" s="5">
        <v>338555020</v>
      </c>
      <c r="T395" s="8">
        <v>1.11320208211119E+16</v>
      </c>
      <c r="U395" s="5" t="s">
        <v>32</v>
      </c>
      <c r="V395" s="4"/>
      <c r="W395" s="30" t="s">
        <v>8989</v>
      </c>
      <c r="X395" s="33">
        <v>83934</v>
      </c>
      <c r="Z395"/>
      <c r="AD395">
        <v>348</v>
      </c>
      <c r="AE395">
        <v>9270083</v>
      </c>
    </row>
    <row r="396" spans="1:31" ht="12" customHeight="1" x14ac:dyDescent="0.25">
      <c r="A396" s="5" t="s">
        <v>21</v>
      </c>
      <c r="B396" s="5" t="s">
        <v>33</v>
      </c>
      <c r="C396" s="5" t="s">
        <v>872</v>
      </c>
      <c r="D396" s="5">
        <v>28</v>
      </c>
      <c r="E396" s="5" t="s">
        <v>873</v>
      </c>
      <c r="F396" s="5" t="s">
        <v>25</v>
      </c>
      <c r="G396" s="5" t="s">
        <v>26</v>
      </c>
      <c r="H396" s="6">
        <v>348</v>
      </c>
      <c r="I396" s="5" t="s">
        <v>27</v>
      </c>
      <c r="J396" s="5">
        <v>19001769038</v>
      </c>
      <c r="K396" s="5" t="s">
        <v>874</v>
      </c>
      <c r="L396" s="5" t="s">
        <v>29</v>
      </c>
      <c r="M396" s="5" t="s">
        <v>29</v>
      </c>
      <c r="N396" s="5" t="s">
        <v>49</v>
      </c>
      <c r="O396" s="5">
        <v>11132</v>
      </c>
      <c r="P396" s="7">
        <v>44410.480439814812</v>
      </c>
      <c r="Q396" s="7">
        <v>44410.267152777778</v>
      </c>
      <c r="R396" s="5">
        <v>14664</v>
      </c>
      <c r="S396" s="5">
        <v>338564793</v>
      </c>
      <c r="T396" s="8">
        <v>1.1132020821113E+16</v>
      </c>
      <c r="U396" s="5" t="s">
        <v>32</v>
      </c>
      <c r="V396" s="4"/>
      <c r="W396" s="30" t="s">
        <v>8989</v>
      </c>
      <c r="X396" s="33">
        <v>83934</v>
      </c>
      <c r="Z396"/>
      <c r="AD396">
        <v>348</v>
      </c>
      <c r="AE396">
        <v>9270083</v>
      </c>
    </row>
    <row r="397" spans="1:31" ht="12" customHeight="1" x14ac:dyDescent="0.25">
      <c r="A397" s="5" t="s">
        <v>21</v>
      </c>
      <c r="B397" s="5" t="s">
        <v>149</v>
      </c>
      <c r="C397" s="5" t="s">
        <v>851</v>
      </c>
      <c r="D397" s="5">
        <v>1</v>
      </c>
      <c r="E397" s="5" t="s">
        <v>875</v>
      </c>
      <c r="F397" s="5" t="s">
        <v>25</v>
      </c>
      <c r="G397" s="5" t="s">
        <v>26</v>
      </c>
      <c r="H397" s="6">
        <v>348</v>
      </c>
      <c r="I397" s="5" t="s">
        <v>27</v>
      </c>
      <c r="J397" s="5">
        <v>19001769040</v>
      </c>
      <c r="K397" s="5" t="s">
        <v>876</v>
      </c>
      <c r="L397" s="5" t="s">
        <v>29</v>
      </c>
      <c r="M397" s="5" t="s">
        <v>30</v>
      </c>
      <c r="N397" s="5" t="s">
        <v>31</v>
      </c>
      <c r="O397" s="5">
        <v>22095</v>
      </c>
      <c r="P397" s="7">
        <v>44410.481099537035</v>
      </c>
      <c r="Q397" s="7">
        <v>44410.251192129632</v>
      </c>
      <c r="R397" s="5">
        <v>33434</v>
      </c>
      <c r="S397" s="5">
        <v>338565625</v>
      </c>
      <c r="T397" s="8">
        <v>2.20950208211132E+16</v>
      </c>
      <c r="U397" s="5" t="s">
        <v>32</v>
      </c>
      <c r="V397" s="4"/>
      <c r="W397" s="30" t="s">
        <v>8989</v>
      </c>
      <c r="X397" s="33">
        <v>83934</v>
      </c>
      <c r="Z397"/>
      <c r="AD397">
        <v>348</v>
      </c>
      <c r="AE397">
        <v>9270083</v>
      </c>
    </row>
    <row r="398" spans="1:31" ht="12" customHeight="1" x14ac:dyDescent="0.25">
      <c r="A398" s="5" t="s">
        <v>21</v>
      </c>
      <c r="B398" s="5" t="s">
        <v>33</v>
      </c>
      <c r="C398" s="5" t="s">
        <v>872</v>
      </c>
      <c r="D398" s="5">
        <v>29</v>
      </c>
      <c r="E398" s="5" t="s">
        <v>877</v>
      </c>
      <c r="F398" s="5" t="s">
        <v>25</v>
      </c>
      <c r="G398" s="5" t="s">
        <v>26</v>
      </c>
      <c r="H398" s="6">
        <v>348</v>
      </c>
      <c r="I398" s="5" t="s">
        <v>27</v>
      </c>
      <c r="J398" s="5">
        <v>19001769041</v>
      </c>
      <c r="K398" s="5" t="s">
        <v>878</v>
      </c>
      <c r="L398" s="5" t="s">
        <v>29</v>
      </c>
      <c r="M398" s="5" t="s">
        <v>29</v>
      </c>
      <c r="N398" s="5" t="s">
        <v>31</v>
      </c>
      <c r="O398" s="5">
        <v>11132</v>
      </c>
      <c r="P398" s="7">
        <v>44410.481377314813</v>
      </c>
      <c r="Q398" s="7">
        <v>44410.267152777778</v>
      </c>
      <c r="R398" s="5">
        <v>687062</v>
      </c>
      <c r="S398" s="5">
        <v>338565981</v>
      </c>
      <c r="T398" s="8">
        <v>1.11320208211131E+16</v>
      </c>
      <c r="U398" s="5" t="s">
        <v>32</v>
      </c>
      <c r="V398" s="4"/>
      <c r="W398" s="30" t="s">
        <v>8989</v>
      </c>
      <c r="X398" s="33">
        <v>83934</v>
      </c>
      <c r="Z398"/>
      <c r="AD398">
        <v>348</v>
      </c>
      <c r="AE398">
        <v>9270083</v>
      </c>
    </row>
    <row r="399" spans="1:31" ht="12" customHeight="1" x14ac:dyDescent="0.25">
      <c r="A399" s="5" t="s">
        <v>21</v>
      </c>
      <c r="B399" s="5" t="s">
        <v>33</v>
      </c>
      <c r="C399" s="5" t="s">
        <v>872</v>
      </c>
      <c r="D399" s="5">
        <v>36</v>
      </c>
      <c r="E399" s="5" t="s">
        <v>879</v>
      </c>
      <c r="F399" s="5" t="s">
        <v>25</v>
      </c>
      <c r="G399" s="5" t="s">
        <v>26</v>
      </c>
      <c r="H399" s="6">
        <v>348</v>
      </c>
      <c r="I399" s="5" t="s">
        <v>27</v>
      </c>
      <c r="J399" s="5">
        <v>19001769043</v>
      </c>
      <c r="K399" s="5" t="s">
        <v>880</v>
      </c>
      <c r="L399" s="5" t="s">
        <v>29</v>
      </c>
      <c r="M399" s="5" t="s">
        <v>29</v>
      </c>
      <c r="N399" s="5" t="s">
        <v>49</v>
      </c>
      <c r="O399" s="5">
        <v>11132</v>
      </c>
      <c r="P399" s="7">
        <v>44410.483310185184</v>
      </c>
      <c r="Q399" s="7">
        <v>44410.267152777778</v>
      </c>
      <c r="R399" s="5">
        <v>55589</v>
      </c>
      <c r="S399" s="5">
        <v>338568635</v>
      </c>
      <c r="T399" s="8">
        <v>1.11320208211134E+16</v>
      </c>
      <c r="U399" s="5" t="s">
        <v>32</v>
      </c>
      <c r="V399" s="4"/>
      <c r="W399" s="30" t="s">
        <v>8989</v>
      </c>
      <c r="X399" s="33">
        <v>83934</v>
      </c>
      <c r="Z399"/>
      <c r="AD399">
        <v>348</v>
      </c>
      <c r="AE399">
        <v>9270083</v>
      </c>
    </row>
    <row r="400" spans="1:31" ht="12" customHeight="1" x14ac:dyDescent="0.25">
      <c r="A400" s="5" t="s">
        <v>21</v>
      </c>
      <c r="B400" s="5" t="s">
        <v>33</v>
      </c>
      <c r="C400" s="5" t="s">
        <v>872</v>
      </c>
      <c r="D400" s="5">
        <v>23</v>
      </c>
      <c r="E400" s="5" t="s">
        <v>881</v>
      </c>
      <c r="F400" s="5" t="s">
        <v>219</v>
      </c>
      <c r="G400" s="5" t="s">
        <v>26</v>
      </c>
      <c r="H400" s="6">
        <v>174</v>
      </c>
      <c r="I400" s="5" t="s">
        <v>27</v>
      </c>
      <c r="J400" s="5">
        <v>19001769046</v>
      </c>
      <c r="K400" s="5" t="s">
        <v>882</v>
      </c>
      <c r="L400" s="5" t="s">
        <v>29</v>
      </c>
      <c r="M400" s="5" t="s">
        <v>29</v>
      </c>
      <c r="N400" s="5" t="s">
        <v>31</v>
      </c>
      <c r="O400" s="5">
        <v>11132</v>
      </c>
      <c r="P400" s="7">
        <v>44410.487604166665</v>
      </c>
      <c r="Q400" s="7">
        <v>44410.267152777778</v>
      </c>
      <c r="R400" s="5">
        <v>71470</v>
      </c>
      <c r="S400" s="5">
        <v>338577941</v>
      </c>
      <c r="T400" s="8">
        <v>1.1132020821114E+16</v>
      </c>
      <c r="U400" s="5" t="s">
        <v>32</v>
      </c>
      <c r="V400" s="4"/>
      <c r="W400" s="30" t="s">
        <v>8989</v>
      </c>
      <c r="X400" s="33">
        <v>83934</v>
      </c>
      <c r="Z400"/>
      <c r="AD400">
        <v>174</v>
      </c>
      <c r="AE400">
        <v>9270083</v>
      </c>
    </row>
    <row r="401" spans="1:31" ht="12" customHeight="1" x14ac:dyDescent="0.25">
      <c r="A401" s="5" t="s">
        <v>21</v>
      </c>
      <c r="B401" s="5" t="s">
        <v>33</v>
      </c>
      <c r="C401" s="5" t="s">
        <v>872</v>
      </c>
      <c r="D401" s="5">
        <v>24</v>
      </c>
      <c r="E401" s="5" t="s">
        <v>883</v>
      </c>
      <c r="F401" s="5" t="s">
        <v>25</v>
      </c>
      <c r="G401" s="5" t="s">
        <v>26</v>
      </c>
      <c r="H401" s="6">
        <v>348</v>
      </c>
      <c r="I401" s="5" t="s">
        <v>27</v>
      </c>
      <c r="J401" s="5">
        <v>19001769047</v>
      </c>
      <c r="K401" s="5" t="s">
        <v>884</v>
      </c>
      <c r="L401" s="5" t="s">
        <v>29</v>
      </c>
      <c r="M401" s="5" t="s">
        <v>29</v>
      </c>
      <c r="N401" s="5" t="s">
        <v>31</v>
      </c>
      <c r="O401" s="5">
        <v>11132</v>
      </c>
      <c r="P401" s="7">
        <v>44410.487604166665</v>
      </c>
      <c r="Q401" s="7">
        <v>44410.267152777778</v>
      </c>
      <c r="R401" s="5">
        <v>71470</v>
      </c>
      <c r="S401" s="5">
        <v>338577941</v>
      </c>
      <c r="T401" s="8">
        <v>1.1132020821114E+16</v>
      </c>
      <c r="U401" s="5" t="s">
        <v>32</v>
      </c>
      <c r="V401" s="4"/>
      <c r="W401" s="30" t="s">
        <v>8989</v>
      </c>
      <c r="X401" s="33">
        <v>83934</v>
      </c>
      <c r="Z401"/>
      <c r="AD401">
        <v>348</v>
      </c>
      <c r="AE401">
        <v>9270083</v>
      </c>
    </row>
    <row r="402" spans="1:31" ht="12" customHeight="1" x14ac:dyDescent="0.25">
      <c r="A402" s="5" t="s">
        <v>21</v>
      </c>
      <c r="B402" s="5" t="s">
        <v>33</v>
      </c>
      <c r="C402" s="5" t="s">
        <v>872</v>
      </c>
      <c r="D402" s="5">
        <v>17</v>
      </c>
      <c r="E402" s="5" t="s">
        <v>885</v>
      </c>
      <c r="F402" s="5" t="s">
        <v>71</v>
      </c>
      <c r="G402" s="5" t="s">
        <v>26</v>
      </c>
      <c r="H402" s="6">
        <v>174</v>
      </c>
      <c r="I402" s="5" t="s">
        <v>27</v>
      </c>
      <c r="J402" s="5">
        <v>19001769049</v>
      </c>
      <c r="K402" s="5" t="s">
        <v>886</v>
      </c>
      <c r="L402" s="5" t="s">
        <v>29</v>
      </c>
      <c r="M402" s="5" t="s">
        <v>29</v>
      </c>
      <c r="N402" s="5" t="s">
        <v>31</v>
      </c>
      <c r="O402" s="5">
        <v>11132</v>
      </c>
      <c r="P402" s="7">
        <v>44410.490034722221</v>
      </c>
      <c r="Q402" s="7">
        <v>44410.267152777778</v>
      </c>
      <c r="R402" s="5">
        <v>53461</v>
      </c>
      <c r="S402" s="5">
        <v>338581573</v>
      </c>
      <c r="T402" s="8">
        <v>1.11320208211145E+16</v>
      </c>
      <c r="U402" s="5" t="s">
        <v>32</v>
      </c>
      <c r="V402" s="4"/>
      <c r="W402" s="30" t="s">
        <v>8989</v>
      </c>
      <c r="X402" s="33">
        <v>83934</v>
      </c>
      <c r="Z402"/>
      <c r="AD402">
        <v>174</v>
      </c>
      <c r="AE402">
        <v>9270083</v>
      </c>
    </row>
    <row r="403" spans="1:31" ht="12" customHeight="1" x14ac:dyDescent="0.25">
      <c r="A403" s="5" t="s">
        <v>21</v>
      </c>
      <c r="B403" s="5" t="s">
        <v>33</v>
      </c>
      <c r="C403" s="5" t="s">
        <v>872</v>
      </c>
      <c r="D403" s="5">
        <v>18</v>
      </c>
      <c r="E403" s="5" t="s">
        <v>887</v>
      </c>
      <c r="F403" s="5" t="s">
        <v>25</v>
      </c>
      <c r="G403" s="5" t="s">
        <v>26</v>
      </c>
      <c r="H403" s="6">
        <v>348</v>
      </c>
      <c r="I403" s="5" t="s">
        <v>27</v>
      </c>
      <c r="J403" s="5">
        <v>19001769050</v>
      </c>
      <c r="K403" s="5" t="s">
        <v>888</v>
      </c>
      <c r="L403" s="5" t="s">
        <v>29</v>
      </c>
      <c r="M403" s="5" t="s">
        <v>29</v>
      </c>
      <c r="N403" s="5" t="s">
        <v>31</v>
      </c>
      <c r="O403" s="5">
        <v>11132</v>
      </c>
      <c r="P403" s="7">
        <v>44410.490034722221</v>
      </c>
      <c r="Q403" s="7">
        <v>44410.267152777778</v>
      </c>
      <c r="R403" s="5">
        <v>53461</v>
      </c>
      <c r="S403" s="5">
        <v>338581573</v>
      </c>
      <c r="T403" s="8">
        <v>1.11320208211145E+16</v>
      </c>
      <c r="U403" s="5" t="s">
        <v>32</v>
      </c>
      <c r="V403" s="4"/>
      <c r="W403" s="30" t="s">
        <v>8989</v>
      </c>
      <c r="X403" s="33">
        <v>83934</v>
      </c>
      <c r="Z403"/>
      <c r="AD403">
        <v>348</v>
      </c>
      <c r="AE403">
        <v>9270083</v>
      </c>
    </row>
    <row r="404" spans="1:31" ht="12" customHeight="1" x14ac:dyDescent="0.25">
      <c r="A404" s="5" t="s">
        <v>21</v>
      </c>
      <c r="B404" s="5" t="s">
        <v>33</v>
      </c>
      <c r="C404" s="5" t="s">
        <v>872</v>
      </c>
      <c r="D404" s="5">
        <v>31</v>
      </c>
      <c r="E404" s="5" t="s">
        <v>889</v>
      </c>
      <c r="F404" s="5" t="s">
        <v>25</v>
      </c>
      <c r="G404" s="5" t="s">
        <v>26</v>
      </c>
      <c r="H404" s="6">
        <v>348</v>
      </c>
      <c r="I404" s="5" t="s">
        <v>27</v>
      </c>
      <c r="J404" s="5">
        <v>19001769052</v>
      </c>
      <c r="K404" s="5" t="s">
        <v>890</v>
      </c>
      <c r="L404" s="5" t="s">
        <v>29</v>
      </c>
      <c r="M404" s="5" t="s">
        <v>29</v>
      </c>
      <c r="N404" s="5" t="s">
        <v>31</v>
      </c>
      <c r="O404" s="5">
        <v>11132</v>
      </c>
      <c r="P404" s="7">
        <v>44410.491620370369</v>
      </c>
      <c r="Q404" s="7">
        <v>44410.267152777778</v>
      </c>
      <c r="R404" s="5">
        <v>188186</v>
      </c>
      <c r="S404" s="5">
        <v>338583799</v>
      </c>
      <c r="T404" s="8">
        <v>1.11320208211147E+16</v>
      </c>
      <c r="U404" s="5" t="s">
        <v>32</v>
      </c>
      <c r="V404" s="4"/>
      <c r="W404" s="30" t="s">
        <v>8989</v>
      </c>
      <c r="X404" s="33">
        <v>83934</v>
      </c>
      <c r="Z404"/>
      <c r="AD404">
        <v>348</v>
      </c>
      <c r="AE404">
        <v>9270083</v>
      </c>
    </row>
    <row r="405" spans="1:31" ht="12" customHeight="1" x14ac:dyDescent="0.25">
      <c r="A405" s="5" t="s">
        <v>21</v>
      </c>
      <c r="B405" s="5" t="s">
        <v>33</v>
      </c>
      <c r="C405" s="5" t="s">
        <v>872</v>
      </c>
      <c r="D405" s="5">
        <v>32</v>
      </c>
      <c r="E405" s="5" t="s">
        <v>891</v>
      </c>
      <c r="F405" s="5" t="s">
        <v>25</v>
      </c>
      <c r="G405" s="5" t="s">
        <v>26</v>
      </c>
      <c r="H405" s="6">
        <v>348</v>
      </c>
      <c r="I405" s="5" t="s">
        <v>27</v>
      </c>
      <c r="J405" s="5">
        <v>19001769053</v>
      </c>
      <c r="K405" s="5" t="s">
        <v>892</v>
      </c>
      <c r="L405" s="5" t="s">
        <v>29</v>
      </c>
      <c r="M405" s="5" t="s">
        <v>29</v>
      </c>
      <c r="N405" s="5" t="s">
        <v>31</v>
      </c>
      <c r="O405" s="5">
        <v>11132</v>
      </c>
      <c r="P405" s="7">
        <v>44410.491620370369</v>
      </c>
      <c r="Q405" s="7">
        <v>44410.267152777778</v>
      </c>
      <c r="R405" s="5">
        <v>188186</v>
      </c>
      <c r="S405" s="5">
        <v>338583799</v>
      </c>
      <c r="T405" s="8">
        <v>1.11320208211147E+16</v>
      </c>
      <c r="U405" s="5" t="s">
        <v>32</v>
      </c>
      <c r="V405" s="4"/>
      <c r="W405" s="30" t="s">
        <v>8989</v>
      </c>
      <c r="X405" s="33">
        <v>83934</v>
      </c>
      <c r="Z405"/>
      <c r="AD405">
        <v>348</v>
      </c>
      <c r="AE405">
        <v>9270083</v>
      </c>
    </row>
    <row r="406" spans="1:31" ht="12" customHeight="1" x14ac:dyDescent="0.25">
      <c r="A406" s="5" t="s">
        <v>21</v>
      </c>
      <c r="B406" s="5" t="s">
        <v>33</v>
      </c>
      <c r="C406" s="5" t="s">
        <v>872</v>
      </c>
      <c r="D406" s="5">
        <v>15</v>
      </c>
      <c r="E406" s="5" t="s">
        <v>893</v>
      </c>
      <c r="F406" s="5" t="s">
        <v>25</v>
      </c>
      <c r="G406" s="5" t="s">
        <v>26</v>
      </c>
      <c r="H406" s="6">
        <v>348</v>
      </c>
      <c r="I406" s="5" t="s">
        <v>27</v>
      </c>
      <c r="J406" s="5">
        <v>19001769054</v>
      </c>
      <c r="K406" s="5" t="s">
        <v>894</v>
      </c>
      <c r="L406" s="5" t="s">
        <v>29</v>
      </c>
      <c r="M406" s="5" t="s">
        <v>29</v>
      </c>
      <c r="N406" s="5" t="s">
        <v>31</v>
      </c>
      <c r="O406" s="5">
        <v>11132</v>
      </c>
      <c r="P406" s="7">
        <v>44410.492430555554</v>
      </c>
      <c r="Q406" s="7">
        <v>44410.267152777778</v>
      </c>
      <c r="R406" s="5">
        <v>566841</v>
      </c>
      <c r="S406" s="5">
        <v>338584793</v>
      </c>
      <c r="T406" s="8">
        <v>1.11320208211148E+16</v>
      </c>
      <c r="U406" s="5" t="s">
        <v>32</v>
      </c>
      <c r="V406" s="4"/>
      <c r="W406" s="30" t="s">
        <v>8989</v>
      </c>
      <c r="X406" s="33">
        <v>83934</v>
      </c>
      <c r="Z406"/>
      <c r="AD406">
        <v>348</v>
      </c>
      <c r="AE406">
        <v>9270083</v>
      </c>
    </row>
    <row r="407" spans="1:31" ht="12" customHeight="1" x14ac:dyDescent="0.25">
      <c r="A407" s="5" t="s">
        <v>21</v>
      </c>
      <c r="B407" s="5" t="s">
        <v>33</v>
      </c>
      <c r="C407" s="5" t="s">
        <v>872</v>
      </c>
      <c r="D407" s="5">
        <v>19</v>
      </c>
      <c r="E407" s="5" t="s">
        <v>895</v>
      </c>
      <c r="F407" s="5" t="s">
        <v>25</v>
      </c>
      <c r="G407" s="5" t="s">
        <v>26</v>
      </c>
      <c r="H407" s="6">
        <v>348</v>
      </c>
      <c r="I407" s="5" t="s">
        <v>27</v>
      </c>
      <c r="J407" s="5">
        <v>19001769058</v>
      </c>
      <c r="K407" s="5" t="s">
        <v>896</v>
      </c>
      <c r="L407" s="5" t="s">
        <v>29</v>
      </c>
      <c r="M407" s="5" t="s">
        <v>29</v>
      </c>
      <c r="N407" s="5" t="s">
        <v>31</v>
      </c>
      <c r="O407" s="5">
        <v>11132</v>
      </c>
      <c r="P407" s="7">
        <v>44410.494895833333</v>
      </c>
      <c r="Q407" s="7">
        <v>44410.267152777778</v>
      </c>
      <c r="R407" s="5">
        <v>180823</v>
      </c>
      <c r="S407" s="5">
        <v>338588346</v>
      </c>
      <c r="T407" s="8">
        <v>1.11320208211152E+16</v>
      </c>
      <c r="U407" s="5" t="s">
        <v>32</v>
      </c>
      <c r="V407" s="4"/>
      <c r="W407" s="30" t="s">
        <v>8989</v>
      </c>
      <c r="X407" s="33">
        <v>83934</v>
      </c>
      <c r="Z407"/>
      <c r="AD407">
        <v>348</v>
      </c>
      <c r="AE407">
        <v>9270083</v>
      </c>
    </row>
    <row r="408" spans="1:31" ht="12" customHeight="1" x14ac:dyDescent="0.25">
      <c r="A408" s="5" t="s">
        <v>21</v>
      </c>
      <c r="B408" s="5" t="s">
        <v>33</v>
      </c>
      <c r="C408" s="5" t="s">
        <v>872</v>
      </c>
      <c r="D408" s="5">
        <v>20</v>
      </c>
      <c r="E408" s="5" t="s">
        <v>897</v>
      </c>
      <c r="F408" s="5" t="s">
        <v>25</v>
      </c>
      <c r="G408" s="5" t="s">
        <v>26</v>
      </c>
      <c r="H408" s="6">
        <v>348</v>
      </c>
      <c r="I408" s="5" t="s">
        <v>27</v>
      </c>
      <c r="J408" s="5">
        <v>19001769059</v>
      </c>
      <c r="K408" s="5" t="s">
        <v>898</v>
      </c>
      <c r="L408" s="5" t="s">
        <v>29</v>
      </c>
      <c r="M408" s="5" t="s">
        <v>29</v>
      </c>
      <c r="N408" s="5" t="s">
        <v>31</v>
      </c>
      <c r="O408" s="5">
        <v>11132</v>
      </c>
      <c r="P408" s="7">
        <v>44410.494895833333</v>
      </c>
      <c r="Q408" s="7">
        <v>44410.267152777778</v>
      </c>
      <c r="R408" s="5">
        <v>180823</v>
      </c>
      <c r="S408" s="5">
        <v>338588346</v>
      </c>
      <c r="T408" s="8">
        <v>1.11320208211152E+16</v>
      </c>
      <c r="U408" s="5" t="s">
        <v>32</v>
      </c>
      <c r="V408" s="4"/>
      <c r="W408" s="30" t="s">
        <v>8989</v>
      </c>
      <c r="X408" s="33">
        <v>83934</v>
      </c>
      <c r="Z408"/>
      <c r="AD408">
        <v>348</v>
      </c>
      <c r="AE408">
        <v>9270083</v>
      </c>
    </row>
    <row r="409" spans="1:31" ht="12" customHeight="1" x14ac:dyDescent="0.25">
      <c r="A409" s="5" t="s">
        <v>21</v>
      </c>
      <c r="B409" s="5" t="s">
        <v>22</v>
      </c>
      <c r="C409" s="5" t="s">
        <v>872</v>
      </c>
      <c r="D409" s="5">
        <v>21</v>
      </c>
      <c r="E409" s="5" t="s">
        <v>899</v>
      </c>
      <c r="F409" s="5" t="s">
        <v>219</v>
      </c>
      <c r="G409" s="5" t="s">
        <v>26</v>
      </c>
      <c r="H409" s="6">
        <v>174</v>
      </c>
      <c r="I409" s="5" t="s">
        <v>27</v>
      </c>
      <c r="J409" s="5">
        <v>19001769061</v>
      </c>
      <c r="K409" s="5" t="s">
        <v>900</v>
      </c>
      <c r="L409" s="5" t="s">
        <v>29</v>
      </c>
      <c r="M409" s="5" t="s">
        <v>30</v>
      </c>
      <c r="N409" s="5" t="s">
        <v>31</v>
      </c>
      <c r="O409" s="5">
        <v>9416</v>
      </c>
      <c r="P409" s="7">
        <v>44410.497523148151</v>
      </c>
      <c r="Q409" s="7">
        <v>44410.244317129633</v>
      </c>
      <c r="R409" s="5">
        <v>2351</v>
      </c>
      <c r="S409" s="5">
        <v>338592120</v>
      </c>
      <c r="T409" s="8">
        <v>9416020821115430</v>
      </c>
      <c r="U409" s="5" t="s">
        <v>32</v>
      </c>
      <c r="V409" s="4"/>
      <c r="W409" s="30" t="s">
        <v>8989</v>
      </c>
      <c r="X409" s="33">
        <v>83934</v>
      </c>
      <c r="Z409"/>
      <c r="AD409">
        <v>174</v>
      </c>
      <c r="AE409">
        <v>9270083</v>
      </c>
    </row>
    <row r="410" spans="1:31" ht="12" customHeight="1" x14ac:dyDescent="0.25">
      <c r="A410" s="5" t="s">
        <v>21</v>
      </c>
      <c r="B410" s="5" t="s">
        <v>33</v>
      </c>
      <c r="C410" s="5" t="s">
        <v>901</v>
      </c>
      <c r="D410" s="5">
        <v>3</v>
      </c>
      <c r="E410" s="5" t="s">
        <v>902</v>
      </c>
      <c r="F410" s="5" t="s">
        <v>47</v>
      </c>
      <c r="G410" s="5" t="s">
        <v>26</v>
      </c>
      <c r="H410" s="6">
        <v>174</v>
      </c>
      <c r="I410" s="5" t="s">
        <v>27</v>
      </c>
      <c r="J410" s="5">
        <v>19001769062</v>
      </c>
      <c r="K410" s="5" t="s">
        <v>903</v>
      </c>
      <c r="L410" s="5" t="s">
        <v>29</v>
      </c>
      <c r="M410" s="5" t="s">
        <v>29</v>
      </c>
      <c r="N410" s="5" t="s">
        <v>31</v>
      </c>
      <c r="O410" s="5">
        <v>11132</v>
      </c>
      <c r="P410" s="7">
        <v>44410.497743055559</v>
      </c>
      <c r="Q410" s="7">
        <v>44410.267152777778</v>
      </c>
      <c r="R410" s="5">
        <v>222764</v>
      </c>
      <c r="S410" s="5">
        <v>338592986</v>
      </c>
      <c r="T410" s="8">
        <v>1.11320208211156E+16</v>
      </c>
      <c r="U410" s="5" t="s">
        <v>32</v>
      </c>
      <c r="V410" s="4"/>
      <c r="W410" s="30" t="s">
        <v>8989</v>
      </c>
      <c r="X410" s="33">
        <v>83934</v>
      </c>
      <c r="Z410"/>
      <c r="AD410">
        <v>174</v>
      </c>
      <c r="AE410">
        <v>9270083</v>
      </c>
    </row>
    <row r="411" spans="1:31" ht="12" customHeight="1" x14ac:dyDescent="0.25">
      <c r="A411" s="5" t="s">
        <v>21</v>
      </c>
      <c r="B411" s="5" t="s">
        <v>33</v>
      </c>
      <c r="C411" s="5" t="s">
        <v>901</v>
      </c>
      <c r="D411" s="5">
        <v>4</v>
      </c>
      <c r="E411" s="5" t="s">
        <v>902</v>
      </c>
      <c r="F411" s="5" t="s">
        <v>25</v>
      </c>
      <c r="G411" s="5" t="s">
        <v>26</v>
      </c>
      <c r="H411" s="6">
        <v>348</v>
      </c>
      <c r="I411" s="5" t="s">
        <v>27</v>
      </c>
      <c r="J411" s="5">
        <v>19001769063</v>
      </c>
      <c r="K411" s="5" t="s">
        <v>904</v>
      </c>
      <c r="L411" s="5" t="s">
        <v>29</v>
      </c>
      <c r="M411" s="5" t="s">
        <v>29</v>
      </c>
      <c r="N411" s="5" t="s">
        <v>31</v>
      </c>
      <c r="O411" s="5">
        <v>11132</v>
      </c>
      <c r="P411" s="7">
        <v>44410.497743055559</v>
      </c>
      <c r="Q411" s="7">
        <v>44410.267152777778</v>
      </c>
      <c r="R411" s="5">
        <v>222764</v>
      </c>
      <c r="S411" s="5">
        <v>338592986</v>
      </c>
      <c r="T411" s="8">
        <v>1.11320208211156E+16</v>
      </c>
      <c r="U411" s="5" t="s">
        <v>32</v>
      </c>
      <c r="V411" s="4"/>
      <c r="W411" s="30" t="s">
        <v>8989</v>
      </c>
      <c r="X411" s="33">
        <v>83934</v>
      </c>
      <c r="Z411"/>
      <c r="AD411">
        <v>348</v>
      </c>
      <c r="AE411">
        <v>9270083</v>
      </c>
    </row>
    <row r="412" spans="1:31" ht="12" customHeight="1" x14ac:dyDescent="0.25">
      <c r="A412" s="5" t="s">
        <v>21</v>
      </c>
      <c r="B412" s="5" t="s">
        <v>33</v>
      </c>
      <c r="C412" s="5" t="s">
        <v>901</v>
      </c>
      <c r="D412" s="5">
        <v>16</v>
      </c>
      <c r="E412" s="5" t="s">
        <v>905</v>
      </c>
      <c r="F412" s="5" t="s">
        <v>25</v>
      </c>
      <c r="G412" s="5" t="s">
        <v>26</v>
      </c>
      <c r="H412" s="6">
        <v>348</v>
      </c>
      <c r="I412" s="5" t="s">
        <v>27</v>
      </c>
      <c r="J412" s="5">
        <v>19001769071</v>
      </c>
      <c r="K412" s="5" t="s">
        <v>906</v>
      </c>
      <c r="L412" s="5" t="s">
        <v>29</v>
      </c>
      <c r="M412" s="5" t="s">
        <v>29</v>
      </c>
      <c r="N412" s="5" t="s">
        <v>31</v>
      </c>
      <c r="O412" s="5">
        <v>11132</v>
      </c>
      <c r="P412" s="7">
        <v>44410.523842592593</v>
      </c>
      <c r="Q412" s="7">
        <v>44410.267152777778</v>
      </c>
      <c r="R412" s="5" t="s">
        <v>907</v>
      </c>
      <c r="S412" s="5">
        <v>338929827</v>
      </c>
      <c r="T412" s="8">
        <v>1.11320208211234E+16</v>
      </c>
      <c r="U412" s="5" t="s">
        <v>32</v>
      </c>
      <c r="V412" s="4"/>
      <c r="W412" s="30" t="s">
        <v>8989</v>
      </c>
      <c r="X412" s="33">
        <v>83934</v>
      </c>
      <c r="Z412"/>
      <c r="AD412">
        <v>348</v>
      </c>
      <c r="AE412">
        <v>9270083</v>
      </c>
    </row>
    <row r="413" spans="1:31" ht="12" customHeight="1" x14ac:dyDescent="0.25">
      <c r="A413" s="5" t="s">
        <v>21</v>
      </c>
      <c r="B413" s="5" t="s">
        <v>33</v>
      </c>
      <c r="C413" s="4"/>
      <c r="D413" s="4"/>
      <c r="E413" s="5" t="s">
        <v>905</v>
      </c>
      <c r="F413" s="5" t="s">
        <v>25</v>
      </c>
      <c r="G413" s="5" t="s">
        <v>26</v>
      </c>
      <c r="H413" s="6">
        <v>278</v>
      </c>
      <c r="I413" s="5" t="s">
        <v>167</v>
      </c>
      <c r="J413" s="5">
        <v>19001769072</v>
      </c>
      <c r="K413" s="5" t="s">
        <v>908</v>
      </c>
      <c r="L413" s="5" t="s">
        <v>29</v>
      </c>
      <c r="M413" s="5" t="s">
        <v>31</v>
      </c>
      <c r="N413" s="5" t="s">
        <v>29</v>
      </c>
      <c r="O413" s="5">
        <v>11132</v>
      </c>
      <c r="P413" s="7">
        <v>44410.523842592593</v>
      </c>
      <c r="Q413" s="7">
        <v>44410.267152777778</v>
      </c>
      <c r="R413" s="5" t="s">
        <v>907</v>
      </c>
      <c r="S413" s="5">
        <v>338929827</v>
      </c>
      <c r="T413" s="8">
        <v>1.11320208211234E+16</v>
      </c>
      <c r="U413" s="5" t="s">
        <v>32</v>
      </c>
      <c r="V413" s="4"/>
      <c r="W413" s="30" t="s">
        <v>8989</v>
      </c>
      <c r="X413" s="33">
        <v>83934</v>
      </c>
      <c r="Z413"/>
      <c r="AD413">
        <v>278</v>
      </c>
      <c r="AE413">
        <v>9270083</v>
      </c>
    </row>
    <row r="414" spans="1:31" ht="12" customHeight="1" x14ac:dyDescent="0.25">
      <c r="A414" s="5" t="s">
        <v>21</v>
      </c>
      <c r="B414" s="5" t="s">
        <v>22</v>
      </c>
      <c r="C414" s="5" t="s">
        <v>901</v>
      </c>
      <c r="D414" s="5">
        <v>1</v>
      </c>
      <c r="E414" s="5" t="s">
        <v>909</v>
      </c>
      <c r="F414" s="5" t="s">
        <v>47</v>
      </c>
      <c r="G414" s="5" t="s">
        <v>26</v>
      </c>
      <c r="H414" s="6">
        <v>174</v>
      </c>
      <c r="I414" s="5" t="s">
        <v>27</v>
      </c>
      <c r="J414" s="5">
        <v>19001769073</v>
      </c>
      <c r="K414" s="5" t="s">
        <v>910</v>
      </c>
      <c r="L414" s="5" t="s">
        <v>29</v>
      </c>
      <c r="M414" s="5" t="s">
        <v>30</v>
      </c>
      <c r="N414" s="5" t="s">
        <v>31</v>
      </c>
      <c r="O414" s="5">
        <v>9416</v>
      </c>
      <c r="P414" s="7">
        <v>44410.52584490741</v>
      </c>
      <c r="Q414" s="7">
        <v>44410.244317129633</v>
      </c>
      <c r="R414" s="5">
        <v>9917</v>
      </c>
      <c r="S414" s="5">
        <v>338932616</v>
      </c>
      <c r="T414" s="8">
        <v>9416020821123640</v>
      </c>
      <c r="U414" s="5" t="s">
        <v>32</v>
      </c>
      <c r="V414" s="4"/>
      <c r="W414" s="30" t="s">
        <v>8989</v>
      </c>
      <c r="X414" s="33">
        <v>83934</v>
      </c>
      <c r="Z414"/>
      <c r="AD414">
        <v>174</v>
      </c>
      <c r="AE414">
        <v>9270083</v>
      </c>
    </row>
    <row r="415" spans="1:31" ht="12" customHeight="1" x14ac:dyDescent="0.25">
      <c r="A415" s="5" t="s">
        <v>21</v>
      </c>
      <c r="B415" s="5" t="s">
        <v>22</v>
      </c>
      <c r="C415" s="5" t="s">
        <v>901</v>
      </c>
      <c r="D415" s="5">
        <v>2</v>
      </c>
      <c r="E415" s="5" t="s">
        <v>911</v>
      </c>
      <c r="F415" s="5" t="s">
        <v>71</v>
      </c>
      <c r="G415" s="5" t="s">
        <v>26</v>
      </c>
      <c r="H415" s="6">
        <v>174</v>
      </c>
      <c r="I415" s="5" t="s">
        <v>27</v>
      </c>
      <c r="J415" s="5">
        <v>19001769074</v>
      </c>
      <c r="K415" s="5" t="s">
        <v>912</v>
      </c>
      <c r="L415" s="5" t="s">
        <v>29</v>
      </c>
      <c r="M415" s="5" t="s">
        <v>30</v>
      </c>
      <c r="N415" s="5" t="s">
        <v>31</v>
      </c>
      <c r="O415" s="5">
        <v>9416</v>
      </c>
      <c r="P415" s="7">
        <v>44410.52584490741</v>
      </c>
      <c r="Q415" s="7">
        <v>44410.244317129633</v>
      </c>
      <c r="R415" s="5">
        <v>9917</v>
      </c>
      <c r="S415" s="5">
        <v>338932616</v>
      </c>
      <c r="T415" s="8">
        <v>9416020821123640</v>
      </c>
      <c r="U415" s="5" t="s">
        <v>32</v>
      </c>
      <c r="V415" s="4"/>
      <c r="W415" s="30" t="s">
        <v>8989</v>
      </c>
      <c r="X415" s="33">
        <v>83934</v>
      </c>
      <c r="Z415"/>
      <c r="AD415">
        <v>174</v>
      </c>
      <c r="AE415">
        <v>9270083</v>
      </c>
    </row>
    <row r="416" spans="1:31" ht="12" customHeight="1" x14ac:dyDescent="0.25">
      <c r="A416" s="5" t="s">
        <v>21</v>
      </c>
      <c r="B416" s="5" t="s">
        <v>33</v>
      </c>
      <c r="C416" s="5" t="s">
        <v>901</v>
      </c>
      <c r="D416" s="5">
        <v>20</v>
      </c>
      <c r="E416" s="5" t="s">
        <v>913</v>
      </c>
      <c r="F416" s="5" t="s">
        <v>25</v>
      </c>
      <c r="G416" s="5" t="s">
        <v>26</v>
      </c>
      <c r="H416" s="6">
        <v>348</v>
      </c>
      <c r="I416" s="5" t="s">
        <v>27</v>
      </c>
      <c r="J416" s="5">
        <v>19001769075</v>
      </c>
      <c r="K416" s="5" t="s">
        <v>914</v>
      </c>
      <c r="L416" s="5" t="s">
        <v>29</v>
      </c>
      <c r="M416" s="5" t="s">
        <v>29</v>
      </c>
      <c r="N416" s="5" t="s">
        <v>49</v>
      </c>
      <c r="O416" s="5">
        <v>11132</v>
      </c>
      <c r="P416" s="7">
        <v>44410.527361111112</v>
      </c>
      <c r="Q416" s="7">
        <v>44410.267152777778</v>
      </c>
      <c r="R416" s="5">
        <v>6472</v>
      </c>
      <c r="S416" s="5">
        <v>338934685</v>
      </c>
      <c r="T416" s="8">
        <v>1.11320208211238E+16</v>
      </c>
      <c r="U416" s="5" t="s">
        <v>32</v>
      </c>
      <c r="V416" s="4"/>
      <c r="W416" s="30" t="s">
        <v>8989</v>
      </c>
      <c r="X416" s="33">
        <v>83934</v>
      </c>
      <c r="Z416"/>
      <c r="AD416">
        <v>348</v>
      </c>
      <c r="AE416">
        <v>9270083</v>
      </c>
    </row>
    <row r="417" spans="1:31" ht="12" customHeight="1" x14ac:dyDescent="0.25">
      <c r="A417" s="5" t="s">
        <v>21</v>
      </c>
      <c r="B417" s="5" t="s">
        <v>33</v>
      </c>
      <c r="C417" s="5" t="s">
        <v>901</v>
      </c>
      <c r="D417" s="5">
        <v>5</v>
      </c>
      <c r="E417" s="5" t="s">
        <v>915</v>
      </c>
      <c r="F417" s="5" t="s">
        <v>25</v>
      </c>
      <c r="G417" s="5" t="s">
        <v>26</v>
      </c>
      <c r="H417" s="6">
        <v>348</v>
      </c>
      <c r="I417" s="5" t="s">
        <v>27</v>
      </c>
      <c r="J417" s="5">
        <v>19001769076</v>
      </c>
      <c r="K417" s="5" t="s">
        <v>916</v>
      </c>
      <c r="L417" s="5" t="s">
        <v>29</v>
      </c>
      <c r="M417" s="5" t="s">
        <v>29</v>
      </c>
      <c r="N417" s="5" t="s">
        <v>31</v>
      </c>
      <c r="O417" s="5">
        <v>11132</v>
      </c>
      <c r="P417" s="7">
        <v>44410.529305555552</v>
      </c>
      <c r="Q417" s="7">
        <v>44410.267152777778</v>
      </c>
      <c r="R417" s="5" t="s">
        <v>917</v>
      </c>
      <c r="S417" s="5">
        <v>338937341</v>
      </c>
      <c r="T417" s="8">
        <v>1.11320208211241E+16</v>
      </c>
      <c r="U417" s="5" t="s">
        <v>32</v>
      </c>
      <c r="V417" s="4"/>
      <c r="W417" s="30" t="s">
        <v>8989</v>
      </c>
      <c r="X417" s="33">
        <v>83934</v>
      </c>
      <c r="Z417"/>
      <c r="AD417">
        <v>348</v>
      </c>
      <c r="AE417">
        <v>9270083</v>
      </c>
    </row>
    <row r="418" spans="1:31" ht="12" customHeight="1" x14ac:dyDescent="0.25">
      <c r="A418" s="5" t="s">
        <v>21</v>
      </c>
      <c r="B418" s="5" t="s">
        <v>22</v>
      </c>
      <c r="C418" s="5" t="s">
        <v>901</v>
      </c>
      <c r="D418" s="5">
        <v>25</v>
      </c>
      <c r="E418" s="5" t="s">
        <v>918</v>
      </c>
      <c r="F418" s="5" t="s">
        <v>47</v>
      </c>
      <c r="G418" s="5" t="s">
        <v>26</v>
      </c>
      <c r="H418" s="6">
        <v>174</v>
      </c>
      <c r="I418" s="5" t="s">
        <v>27</v>
      </c>
      <c r="J418" s="5">
        <v>19001769082</v>
      </c>
      <c r="K418" s="5" t="s">
        <v>919</v>
      </c>
      <c r="L418" s="5" t="s">
        <v>29</v>
      </c>
      <c r="M418" s="5" t="s">
        <v>30</v>
      </c>
      <c r="N418" s="5" t="s">
        <v>49</v>
      </c>
      <c r="O418" s="5">
        <v>9416</v>
      </c>
      <c r="P418" s="7">
        <v>44410.536944444444</v>
      </c>
      <c r="Q418" s="7">
        <v>44410.244317129633</v>
      </c>
      <c r="R418" s="5" t="s">
        <v>920</v>
      </c>
      <c r="S418" s="5">
        <v>338950153</v>
      </c>
      <c r="T418" s="8">
        <v>9416020821125250</v>
      </c>
      <c r="U418" s="5" t="s">
        <v>32</v>
      </c>
      <c r="V418" s="4"/>
      <c r="W418" s="30" t="s">
        <v>8989</v>
      </c>
      <c r="X418" s="33">
        <v>83934</v>
      </c>
      <c r="Z418"/>
      <c r="AD418">
        <v>174</v>
      </c>
      <c r="AE418">
        <v>9270083</v>
      </c>
    </row>
    <row r="419" spans="1:31" ht="12" customHeight="1" x14ac:dyDescent="0.25">
      <c r="A419" s="5" t="s">
        <v>21</v>
      </c>
      <c r="B419" s="5" t="s">
        <v>22</v>
      </c>
      <c r="C419" s="5" t="s">
        <v>901</v>
      </c>
      <c r="D419" s="5">
        <v>26</v>
      </c>
      <c r="E419" s="5" t="s">
        <v>921</v>
      </c>
      <c r="F419" s="5" t="s">
        <v>47</v>
      </c>
      <c r="G419" s="5" t="s">
        <v>26</v>
      </c>
      <c r="H419" s="6">
        <v>174</v>
      </c>
      <c r="I419" s="5" t="s">
        <v>27</v>
      </c>
      <c r="J419" s="5">
        <v>19001769083</v>
      </c>
      <c r="K419" s="5" t="s">
        <v>922</v>
      </c>
      <c r="L419" s="5" t="s">
        <v>29</v>
      </c>
      <c r="M419" s="5" t="s">
        <v>30</v>
      </c>
      <c r="N419" s="5" t="s">
        <v>49</v>
      </c>
      <c r="O419" s="5">
        <v>9416</v>
      </c>
      <c r="P419" s="7">
        <v>44410.536944444444</v>
      </c>
      <c r="Q419" s="7">
        <v>44410.244317129633</v>
      </c>
      <c r="R419" s="5" t="s">
        <v>920</v>
      </c>
      <c r="S419" s="5">
        <v>338950153</v>
      </c>
      <c r="T419" s="8">
        <v>9416020821125250</v>
      </c>
      <c r="U419" s="5" t="s">
        <v>32</v>
      </c>
      <c r="V419" s="4"/>
      <c r="W419" s="30" t="s">
        <v>8989</v>
      </c>
      <c r="X419" s="33">
        <v>83934</v>
      </c>
      <c r="Z419"/>
      <c r="AD419">
        <v>174</v>
      </c>
      <c r="AE419">
        <v>9270083</v>
      </c>
    </row>
    <row r="420" spans="1:31" ht="12" customHeight="1" x14ac:dyDescent="0.25">
      <c r="A420" s="5" t="s">
        <v>21</v>
      </c>
      <c r="B420" s="5" t="s">
        <v>22</v>
      </c>
      <c r="C420" s="5" t="s">
        <v>901</v>
      </c>
      <c r="D420" s="5">
        <v>27</v>
      </c>
      <c r="E420" s="5" t="s">
        <v>923</v>
      </c>
      <c r="F420" s="5" t="s">
        <v>25</v>
      </c>
      <c r="G420" s="5" t="s">
        <v>26</v>
      </c>
      <c r="H420" s="6">
        <v>348</v>
      </c>
      <c r="I420" s="5" t="s">
        <v>27</v>
      </c>
      <c r="J420" s="5">
        <v>19001769084</v>
      </c>
      <c r="K420" s="5" t="s">
        <v>924</v>
      </c>
      <c r="L420" s="5" t="s">
        <v>29</v>
      </c>
      <c r="M420" s="5" t="s">
        <v>30</v>
      </c>
      <c r="N420" s="5" t="s">
        <v>49</v>
      </c>
      <c r="O420" s="5">
        <v>9416</v>
      </c>
      <c r="P420" s="7">
        <v>44410.536944444444</v>
      </c>
      <c r="Q420" s="7">
        <v>44410.244317129633</v>
      </c>
      <c r="R420" s="5" t="s">
        <v>920</v>
      </c>
      <c r="S420" s="5">
        <v>338950153</v>
      </c>
      <c r="T420" s="8">
        <v>9416020821125250</v>
      </c>
      <c r="U420" s="5" t="s">
        <v>32</v>
      </c>
      <c r="V420" s="4"/>
      <c r="W420" s="30" t="s">
        <v>8989</v>
      </c>
      <c r="X420" s="33">
        <v>83934</v>
      </c>
      <c r="Z420"/>
      <c r="AD420">
        <v>348</v>
      </c>
      <c r="AE420">
        <v>9270083</v>
      </c>
    </row>
    <row r="421" spans="1:31" ht="12" customHeight="1" x14ac:dyDescent="0.25">
      <c r="A421" s="5" t="s">
        <v>21</v>
      </c>
      <c r="B421" s="5" t="s">
        <v>22</v>
      </c>
      <c r="C421" s="5" t="s">
        <v>901</v>
      </c>
      <c r="D421" s="5">
        <v>28</v>
      </c>
      <c r="E421" s="5" t="s">
        <v>925</v>
      </c>
      <c r="F421" s="5" t="s">
        <v>25</v>
      </c>
      <c r="G421" s="5" t="s">
        <v>26</v>
      </c>
      <c r="H421" s="6">
        <v>348</v>
      </c>
      <c r="I421" s="5" t="s">
        <v>27</v>
      </c>
      <c r="J421" s="5">
        <v>19001769085</v>
      </c>
      <c r="K421" s="5" t="s">
        <v>926</v>
      </c>
      <c r="L421" s="5" t="s">
        <v>29</v>
      </c>
      <c r="M421" s="5" t="s">
        <v>30</v>
      </c>
      <c r="N421" s="5" t="s">
        <v>49</v>
      </c>
      <c r="O421" s="5">
        <v>9416</v>
      </c>
      <c r="P421" s="7">
        <v>44410.536944444444</v>
      </c>
      <c r="Q421" s="7">
        <v>44410.244317129633</v>
      </c>
      <c r="R421" s="5" t="s">
        <v>920</v>
      </c>
      <c r="S421" s="5">
        <v>338950153</v>
      </c>
      <c r="T421" s="8">
        <v>9416020821125250</v>
      </c>
      <c r="U421" s="5" t="s">
        <v>32</v>
      </c>
      <c r="V421" s="4"/>
      <c r="W421" s="30" t="s">
        <v>8989</v>
      </c>
      <c r="X421" s="33">
        <v>83934</v>
      </c>
      <c r="Z421"/>
      <c r="AD421">
        <v>348</v>
      </c>
      <c r="AE421">
        <v>9270083</v>
      </c>
    </row>
    <row r="422" spans="1:31" ht="12" customHeight="1" x14ac:dyDescent="0.25">
      <c r="A422" s="5" t="s">
        <v>21</v>
      </c>
      <c r="B422" s="5" t="s">
        <v>22</v>
      </c>
      <c r="C422" s="5" t="s">
        <v>901</v>
      </c>
      <c r="D422" s="5">
        <v>29</v>
      </c>
      <c r="E422" s="5" t="s">
        <v>927</v>
      </c>
      <c r="F422" s="5" t="s">
        <v>25</v>
      </c>
      <c r="G422" s="5" t="s">
        <v>26</v>
      </c>
      <c r="H422" s="6">
        <v>348</v>
      </c>
      <c r="I422" s="5" t="s">
        <v>27</v>
      </c>
      <c r="J422" s="5">
        <v>19001769086</v>
      </c>
      <c r="K422" s="5" t="s">
        <v>928</v>
      </c>
      <c r="L422" s="5" t="s">
        <v>29</v>
      </c>
      <c r="M422" s="5" t="s">
        <v>30</v>
      </c>
      <c r="N422" s="5" t="s">
        <v>49</v>
      </c>
      <c r="O422" s="5">
        <v>9416</v>
      </c>
      <c r="P422" s="7">
        <v>44410.536944444444</v>
      </c>
      <c r="Q422" s="7">
        <v>44410.244317129633</v>
      </c>
      <c r="R422" s="5" t="s">
        <v>920</v>
      </c>
      <c r="S422" s="5">
        <v>338950153</v>
      </c>
      <c r="T422" s="8">
        <v>9416020821125250</v>
      </c>
      <c r="U422" s="5" t="s">
        <v>32</v>
      </c>
      <c r="V422" s="4"/>
      <c r="W422" s="30" t="s">
        <v>8989</v>
      </c>
      <c r="X422" s="33">
        <v>83934</v>
      </c>
      <c r="Z422"/>
      <c r="AD422">
        <v>348</v>
      </c>
      <c r="AE422">
        <v>9270083</v>
      </c>
    </row>
    <row r="423" spans="1:31" ht="12" customHeight="1" x14ac:dyDescent="0.25">
      <c r="A423" s="5" t="s">
        <v>21</v>
      </c>
      <c r="B423" s="5" t="s">
        <v>22</v>
      </c>
      <c r="C423" s="5" t="s">
        <v>901</v>
      </c>
      <c r="D423" s="5">
        <v>11</v>
      </c>
      <c r="E423" s="5" t="s">
        <v>929</v>
      </c>
      <c r="F423" s="5" t="s">
        <v>25</v>
      </c>
      <c r="G423" s="5" t="s">
        <v>26</v>
      </c>
      <c r="H423" s="6">
        <v>348</v>
      </c>
      <c r="I423" s="5" t="s">
        <v>27</v>
      </c>
      <c r="J423" s="5">
        <v>19001769088</v>
      </c>
      <c r="K423" s="5" t="s">
        <v>930</v>
      </c>
      <c r="L423" s="5" t="s">
        <v>29</v>
      </c>
      <c r="M423" s="5" t="s">
        <v>30</v>
      </c>
      <c r="N423" s="5" t="s">
        <v>49</v>
      </c>
      <c r="O423" s="5">
        <v>9416</v>
      </c>
      <c r="P423" s="7">
        <v>44410.538900462961</v>
      </c>
      <c r="Q423" s="7">
        <v>44410.244317129633</v>
      </c>
      <c r="R423" s="5">
        <v>67408</v>
      </c>
      <c r="S423" s="5">
        <v>338951527</v>
      </c>
      <c r="T423" s="8">
        <v>9416020821125530</v>
      </c>
      <c r="U423" s="5" t="s">
        <v>32</v>
      </c>
      <c r="V423" s="4"/>
      <c r="W423" s="30" t="s">
        <v>8989</v>
      </c>
      <c r="X423" s="33">
        <v>83934</v>
      </c>
      <c r="Z423"/>
      <c r="AD423">
        <v>348</v>
      </c>
      <c r="AE423">
        <v>9270083</v>
      </c>
    </row>
    <row r="424" spans="1:31" ht="12" customHeight="1" x14ac:dyDescent="0.25">
      <c r="A424" s="5" t="s">
        <v>21</v>
      </c>
      <c r="B424" s="5" t="s">
        <v>33</v>
      </c>
      <c r="C424" s="5" t="s">
        <v>931</v>
      </c>
      <c r="D424" s="5">
        <v>6</v>
      </c>
      <c r="E424" s="5" t="s">
        <v>932</v>
      </c>
      <c r="F424" s="5" t="s">
        <v>25</v>
      </c>
      <c r="G424" s="5" t="s">
        <v>26</v>
      </c>
      <c r="H424" s="6">
        <v>348</v>
      </c>
      <c r="I424" s="5" t="s">
        <v>27</v>
      </c>
      <c r="J424" s="5">
        <v>19001769103</v>
      </c>
      <c r="K424" s="5" t="s">
        <v>933</v>
      </c>
      <c r="L424" s="5" t="s">
        <v>29</v>
      </c>
      <c r="M424" s="5" t="s">
        <v>29</v>
      </c>
      <c r="N424" s="5" t="s">
        <v>31</v>
      </c>
      <c r="O424" s="5">
        <v>11132</v>
      </c>
      <c r="P424" s="7">
        <v>44410.549456018518</v>
      </c>
      <c r="Q424" s="7">
        <v>44410.267152777778</v>
      </c>
      <c r="R424" s="5">
        <v>10130</v>
      </c>
      <c r="S424" s="5">
        <v>339296680</v>
      </c>
      <c r="T424" s="8">
        <v>1.1132020821131E+16</v>
      </c>
      <c r="U424" s="5" t="s">
        <v>32</v>
      </c>
      <c r="V424" s="4"/>
      <c r="W424" s="30" t="s">
        <v>8989</v>
      </c>
      <c r="X424" s="33">
        <v>83934</v>
      </c>
      <c r="Z424"/>
      <c r="AD424">
        <v>348</v>
      </c>
      <c r="AE424">
        <v>9270083</v>
      </c>
    </row>
    <row r="425" spans="1:31" ht="12" customHeight="1" x14ac:dyDescent="0.25">
      <c r="A425" s="5" t="s">
        <v>21</v>
      </c>
      <c r="B425" s="5" t="s">
        <v>22</v>
      </c>
      <c r="C425" s="5" t="s">
        <v>934</v>
      </c>
      <c r="D425" s="5">
        <v>13</v>
      </c>
      <c r="E425" s="5" t="s">
        <v>935</v>
      </c>
      <c r="F425" s="5" t="s">
        <v>25</v>
      </c>
      <c r="G425" s="5" t="s">
        <v>26</v>
      </c>
      <c r="H425" s="6">
        <v>348</v>
      </c>
      <c r="I425" s="5" t="s">
        <v>296</v>
      </c>
      <c r="J425" s="5">
        <v>19001769105</v>
      </c>
      <c r="K425" s="5" t="s">
        <v>936</v>
      </c>
      <c r="L425" s="5" t="s">
        <v>29</v>
      </c>
      <c r="M425" s="5" t="s">
        <v>30</v>
      </c>
      <c r="N425" s="5" t="s">
        <v>31</v>
      </c>
      <c r="O425" s="5">
        <v>9416</v>
      </c>
      <c r="P425" s="7">
        <v>44410.55196759259</v>
      </c>
      <c r="Q425" s="7">
        <v>44410.244317129633</v>
      </c>
      <c r="R425" s="5" t="s">
        <v>937</v>
      </c>
      <c r="S425" s="5">
        <v>1581265555</v>
      </c>
      <c r="T425" s="8" t="s">
        <v>938</v>
      </c>
      <c r="U425" s="5" t="s">
        <v>32</v>
      </c>
      <c r="V425" s="4"/>
      <c r="W425" s="30" t="s">
        <v>8988</v>
      </c>
      <c r="X425" s="33">
        <v>209</v>
      </c>
      <c r="Z425"/>
      <c r="AD425">
        <v>209</v>
      </c>
      <c r="AE425">
        <v>9270083</v>
      </c>
    </row>
    <row r="426" spans="1:31" ht="12" customHeight="1" x14ac:dyDescent="0.25">
      <c r="A426" s="5" t="s">
        <v>21</v>
      </c>
      <c r="B426" s="5" t="s">
        <v>33</v>
      </c>
      <c r="C426" s="5" t="s">
        <v>931</v>
      </c>
      <c r="D426" s="5">
        <v>24</v>
      </c>
      <c r="E426" s="5" t="s">
        <v>939</v>
      </c>
      <c r="F426" s="5" t="s">
        <v>25</v>
      </c>
      <c r="G426" s="5" t="s">
        <v>26</v>
      </c>
      <c r="H426" s="6">
        <v>348</v>
      </c>
      <c r="I426" s="5" t="s">
        <v>27</v>
      </c>
      <c r="J426" s="5">
        <v>19001769111</v>
      </c>
      <c r="K426" s="5" t="s">
        <v>940</v>
      </c>
      <c r="L426" s="5" t="s">
        <v>29</v>
      </c>
      <c r="M426" s="5" t="s">
        <v>29</v>
      </c>
      <c r="N426" s="5" t="s">
        <v>31</v>
      </c>
      <c r="O426" s="5">
        <v>11132</v>
      </c>
      <c r="P426" s="7">
        <v>44410.557210648149</v>
      </c>
      <c r="Q426" s="7">
        <v>44410.267152777778</v>
      </c>
      <c r="R426" s="5">
        <v>187289</v>
      </c>
      <c r="S426" s="5">
        <v>339358663</v>
      </c>
      <c r="T426" s="8">
        <v>1.11320208211321E+16</v>
      </c>
      <c r="U426" s="5" t="s">
        <v>32</v>
      </c>
      <c r="V426" s="4"/>
      <c r="W426" s="30" t="s">
        <v>8989</v>
      </c>
      <c r="X426" s="33">
        <v>83934</v>
      </c>
      <c r="Z426"/>
      <c r="AD426">
        <v>348</v>
      </c>
      <c r="AE426">
        <v>9270083</v>
      </c>
    </row>
    <row r="427" spans="1:31" ht="12" customHeight="1" x14ac:dyDescent="0.25">
      <c r="A427" s="5" t="s">
        <v>21</v>
      </c>
      <c r="B427" s="5" t="s">
        <v>22</v>
      </c>
      <c r="C427" s="5" t="s">
        <v>934</v>
      </c>
      <c r="D427" s="5">
        <v>20</v>
      </c>
      <c r="E427" s="5" t="s">
        <v>941</v>
      </c>
      <c r="F427" s="5" t="s">
        <v>25</v>
      </c>
      <c r="G427" s="5" t="s">
        <v>26</v>
      </c>
      <c r="H427" s="6">
        <v>348</v>
      </c>
      <c r="I427" s="5" t="s">
        <v>27</v>
      </c>
      <c r="J427" s="5">
        <v>19001769112</v>
      </c>
      <c r="K427" s="5" t="s">
        <v>942</v>
      </c>
      <c r="L427" s="5" t="s">
        <v>29</v>
      </c>
      <c r="M427" s="5" t="s">
        <v>30</v>
      </c>
      <c r="N427" s="5" t="s">
        <v>31</v>
      </c>
      <c r="O427" s="5">
        <v>9416</v>
      </c>
      <c r="P427" s="7">
        <v>44410.557962962965</v>
      </c>
      <c r="Q427" s="7">
        <v>44410.244317129633</v>
      </c>
      <c r="R427" s="5">
        <v>201968</v>
      </c>
      <c r="S427" s="5">
        <v>339352249</v>
      </c>
      <c r="T427" s="8">
        <v>9416020821132230</v>
      </c>
      <c r="U427" s="5" t="s">
        <v>32</v>
      </c>
      <c r="V427" s="4"/>
      <c r="W427" s="30" t="s">
        <v>8989</v>
      </c>
      <c r="X427" s="33">
        <v>83934</v>
      </c>
      <c r="Z427"/>
      <c r="AD427">
        <v>348</v>
      </c>
      <c r="AE427">
        <v>9270083</v>
      </c>
    </row>
    <row r="428" spans="1:31" ht="12" customHeight="1" x14ac:dyDescent="0.25">
      <c r="A428" s="5" t="s">
        <v>21</v>
      </c>
      <c r="B428" s="5" t="s">
        <v>33</v>
      </c>
      <c r="C428" s="5" t="s">
        <v>931</v>
      </c>
      <c r="D428" s="5">
        <v>17</v>
      </c>
      <c r="E428" s="5" t="s">
        <v>943</v>
      </c>
      <c r="F428" s="5" t="s">
        <v>25</v>
      </c>
      <c r="G428" s="5" t="s">
        <v>26</v>
      </c>
      <c r="H428" s="6">
        <v>348</v>
      </c>
      <c r="I428" s="5" t="s">
        <v>27</v>
      </c>
      <c r="J428" s="5">
        <v>19001769118</v>
      </c>
      <c r="K428" s="5" t="s">
        <v>944</v>
      </c>
      <c r="L428" s="5" t="s">
        <v>29</v>
      </c>
      <c r="M428" s="5" t="s">
        <v>29</v>
      </c>
      <c r="N428" s="5" t="s">
        <v>49</v>
      </c>
      <c r="O428" s="5">
        <v>11132</v>
      </c>
      <c r="P428" s="7">
        <v>44410.565081018518</v>
      </c>
      <c r="Q428" s="7">
        <v>44410.267152777778</v>
      </c>
      <c r="R428" s="5">
        <v>567</v>
      </c>
      <c r="S428" s="5">
        <v>339368153</v>
      </c>
      <c r="T428" s="8">
        <v>1.11320208211332E+16</v>
      </c>
      <c r="U428" s="5" t="s">
        <v>32</v>
      </c>
      <c r="V428" s="4"/>
      <c r="W428" s="30" t="s">
        <v>8989</v>
      </c>
      <c r="X428" s="33">
        <v>83934</v>
      </c>
      <c r="Z428"/>
      <c r="AD428">
        <v>348</v>
      </c>
      <c r="AE428">
        <v>9270083</v>
      </c>
    </row>
    <row r="429" spans="1:31" ht="12" customHeight="1" x14ac:dyDescent="0.25">
      <c r="A429" s="5" t="s">
        <v>21</v>
      </c>
      <c r="B429" s="5" t="s">
        <v>22</v>
      </c>
      <c r="C429" s="5" t="s">
        <v>931</v>
      </c>
      <c r="D429" s="5">
        <v>20</v>
      </c>
      <c r="E429" s="5" t="s">
        <v>945</v>
      </c>
      <c r="F429" s="5" t="s">
        <v>25</v>
      </c>
      <c r="G429" s="5" t="s">
        <v>26</v>
      </c>
      <c r="H429" s="6">
        <v>348</v>
      </c>
      <c r="I429" s="5" t="s">
        <v>27</v>
      </c>
      <c r="J429" s="5">
        <v>19001769119</v>
      </c>
      <c r="K429" s="5" t="s">
        <v>946</v>
      </c>
      <c r="L429" s="5" t="s">
        <v>29</v>
      </c>
      <c r="M429" s="5" t="s">
        <v>30</v>
      </c>
      <c r="N429" s="5" t="s">
        <v>31</v>
      </c>
      <c r="O429" s="5">
        <v>9416</v>
      </c>
      <c r="P429" s="7">
        <v>44410.565289351849</v>
      </c>
      <c r="Q429" s="7">
        <v>44410.244317129633</v>
      </c>
      <c r="R429" s="5">
        <v>328389</v>
      </c>
      <c r="S429" s="5">
        <v>339368651</v>
      </c>
      <c r="T429" s="8">
        <v>9416020821133340</v>
      </c>
      <c r="U429" s="5" t="s">
        <v>32</v>
      </c>
      <c r="V429" s="4"/>
      <c r="W429" s="30" t="s">
        <v>8989</v>
      </c>
      <c r="X429" s="33">
        <v>83934</v>
      </c>
      <c r="Z429"/>
      <c r="AD429">
        <v>348</v>
      </c>
      <c r="AE429">
        <v>9270083</v>
      </c>
    </row>
    <row r="430" spans="1:31" ht="12" customHeight="1" x14ac:dyDescent="0.25">
      <c r="A430" s="5" t="s">
        <v>21</v>
      </c>
      <c r="B430" s="5" t="s">
        <v>33</v>
      </c>
      <c r="C430" s="5" t="s">
        <v>947</v>
      </c>
      <c r="D430" s="5">
        <v>1</v>
      </c>
      <c r="E430" s="5" t="s">
        <v>948</v>
      </c>
      <c r="F430" s="5" t="s">
        <v>25</v>
      </c>
      <c r="G430" s="5" t="s">
        <v>26</v>
      </c>
      <c r="H430" s="6">
        <v>348</v>
      </c>
      <c r="I430" s="5" t="s">
        <v>27</v>
      </c>
      <c r="J430" s="5">
        <v>19001769123</v>
      </c>
      <c r="K430" s="5" t="s">
        <v>949</v>
      </c>
      <c r="L430" s="5" t="s">
        <v>29</v>
      </c>
      <c r="M430" s="5" t="s">
        <v>29</v>
      </c>
      <c r="N430" s="5" t="s">
        <v>31</v>
      </c>
      <c r="O430" s="5">
        <v>11132</v>
      </c>
      <c r="P430" s="7">
        <v>44410.567916666667</v>
      </c>
      <c r="Q430" s="7">
        <v>44410.267152777778</v>
      </c>
      <c r="R430" s="5">
        <v>8533</v>
      </c>
      <c r="S430" s="5">
        <v>339372692</v>
      </c>
      <c r="T430" s="8">
        <v>1.11320208211336E+16</v>
      </c>
      <c r="U430" s="5" t="s">
        <v>32</v>
      </c>
      <c r="V430" s="4"/>
      <c r="W430" s="30" t="s">
        <v>8989</v>
      </c>
      <c r="X430" s="33">
        <v>83934</v>
      </c>
      <c r="Z430"/>
      <c r="AD430">
        <v>348</v>
      </c>
      <c r="AE430">
        <v>9270083</v>
      </c>
    </row>
    <row r="431" spans="1:31" ht="12" customHeight="1" x14ac:dyDescent="0.25">
      <c r="A431" s="5" t="s">
        <v>21</v>
      </c>
      <c r="B431" s="5" t="s">
        <v>33</v>
      </c>
      <c r="C431" s="5" t="s">
        <v>947</v>
      </c>
      <c r="D431" s="5">
        <v>5</v>
      </c>
      <c r="E431" s="5" t="s">
        <v>950</v>
      </c>
      <c r="F431" s="5" t="s">
        <v>25</v>
      </c>
      <c r="G431" s="5" t="s">
        <v>26</v>
      </c>
      <c r="H431" s="6">
        <v>348</v>
      </c>
      <c r="I431" s="5" t="s">
        <v>27</v>
      </c>
      <c r="J431" s="5">
        <v>19001769138</v>
      </c>
      <c r="K431" s="5" t="s">
        <v>951</v>
      </c>
      <c r="L431" s="5" t="s">
        <v>29</v>
      </c>
      <c r="M431" s="5" t="s">
        <v>29</v>
      </c>
      <c r="N431" s="5" t="s">
        <v>31</v>
      </c>
      <c r="O431" s="5">
        <v>9706</v>
      </c>
      <c r="P431" s="7">
        <v>44410.57885416667</v>
      </c>
      <c r="Q431" s="7">
        <v>44410.573182870372</v>
      </c>
      <c r="R431" s="5">
        <v>559093</v>
      </c>
      <c r="S431" s="5">
        <v>339392309</v>
      </c>
      <c r="T431" s="8">
        <v>9706020821135250</v>
      </c>
      <c r="U431" s="5" t="s">
        <v>32</v>
      </c>
      <c r="V431" s="4"/>
      <c r="W431" s="30" t="s">
        <v>8989</v>
      </c>
      <c r="X431" s="33">
        <v>83934</v>
      </c>
      <c r="Z431"/>
      <c r="AD431">
        <v>348</v>
      </c>
      <c r="AE431">
        <v>9270083</v>
      </c>
    </row>
    <row r="432" spans="1:31" ht="12" customHeight="1" x14ac:dyDescent="0.25">
      <c r="A432" s="5" t="s">
        <v>21</v>
      </c>
      <c r="B432" s="5" t="s">
        <v>33</v>
      </c>
      <c r="C432" s="5" t="s">
        <v>947</v>
      </c>
      <c r="D432" s="5">
        <v>15</v>
      </c>
      <c r="E432" s="5" t="s">
        <v>952</v>
      </c>
      <c r="F432" s="5" t="s">
        <v>25</v>
      </c>
      <c r="G432" s="5" t="s">
        <v>26</v>
      </c>
      <c r="H432" s="6">
        <v>348</v>
      </c>
      <c r="I432" s="5" t="s">
        <v>27</v>
      </c>
      <c r="J432" s="5">
        <v>19001769143</v>
      </c>
      <c r="K432" s="5" t="s">
        <v>953</v>
      </c>
      <c r="L432" s="5" t="s">
        <v>29</v>
      </c>
      <c r="M432" s="5" t="s">
        <v>29</v>
      </c>
      <c r="N432" s="5" t="s">
        <v>31</v>
      </c>
      <c r="O432" s="5">
        <v>9706</v>
      </c>
      <c r="P432" s="7">
        <v>44410.581365740742</v>
      </c>
      <c r="Q432" s="7">
        <v>44410.573182870372</v>
      </c>
      <c r="R432" s="5">
        <v>70658</v>
      </c>
      <c r="S432" s="5">
        <v>339396011</v>
      </c>
      <c r="T432" s="8">
        <v>9706020821135630</v>
      </c>
      <c r="U432" s="5" t="s">
        <v>32</v>
      </c>
      <c r="V432" s="4"/>
      <c r="W432" s="30" t="s">
        <v>8989</v>
      </c>
      <c r="X432" s="33">
        <v>83934</v>
      </c>
      <c r="Z432"/>
      <c r="AD432">
        <v>348</v>
      </c>
      <c r="AE432">
        <v>9270083</v>
      </c>
    </row>
    <row r="433" spans="1:32" ht="12" customHeight="1" x14ac:dyDescent="0.25">
      <c r="A433" s="5" t="s">
        <v>21</v>
      </c>
      <c r="B433" s="5" t="s">
        <v>33</v>
      </c>
      <c r="C433" s="5" t="s">
        <v>947</v>
      </c>
      <c r="D433" s="5">
        <v>16</v>
      </c>
      <c r="E433" s="5" t="s">
        <v>954</v>
      </c>
      <c r="F433" s="5" t="s">
        <v>25</v>
      </c>
      <c r="G433" s="5" t="s">
        <v>26</v>
      </c>
      <c r="H433" s="6">
        <v>348</v>
      </c>
      <c r="I433" s="5" t="s">
        <v>27</v>
      </c>
      <c r="J433" s="5">
        <v>19001769144</v>
      </c>
      <c r="K433" s="5" t="s">
        <v>955</v>
      </c>
      <c r="L433" s="5" t="s">
        <v>29</v>
      </c>
      <c r="M433" s="5" t="s">
        <v>29</v>
      </c>
      <c r="N433" s="5" t="s">
        <v>31</v>
      </c>
      <c r="O433" s="5">
        <v>9706</v>
      </c>
      <c r="P433" s="7">
        <v>44410.582199074073</v>
      </c>
      <c r="Q433" s="7">
        <v>44410.573182870372</v>
      </c>
      <c r="R433" s="5">
        <v>17388</v>
      </c>
      <c r="S433" s="5">
        <v>339397270</v>
      </c>
      <c r="T433" s="8">
        <v>9706020821135730</v>
      </c>
      <c r="U433" s="5" t="s">
        <v>32</v>
      </c>
      <c r="V433" s="4"/>
      <c r="W433" s="30" t="s">
        <v>8989</v>
      </c>
      <c r="X433" s="33">
        <v>83934</v>
      </c>
      <c r="Z433"/>
      <c r="AD433">
        <v>348</v>
      </c>
      <c r="AE433">
        <v>9270083</v>
      </c>
    </row>
    <row r="434" spans="1:32" ht="12" customHeight="1" x14ac:dyDescent="0.25">
      <c r="A434" s="5" t="s">
        <v>21</v>
      </c>
      <c r="B434" s="5" t="s">
        <v>22</v>
      </c>
      <c r="C434" s="5" t="s">
        <v>947</v>
      </c>
      <c r="D434" s="5">
        <v>17</v>
      </c>
      <c r="E434" s="5" t="s">
        <v>956</v>
      </c>
      <c r="F434" s="5" t="s">
        <v>25</v>
      </c>
      <c r="G434" s="5" t="s">
        <v>26</v>
      </c>
      <c r="H434" s="6">
        <v>348</v>
      </c>
      <c r="I434" s="5" t="s">
        <v>27</v>
      </c>
      <c r="J434" s="5">
        <v>19001769158</v>
      </c>
      <c r="K434" s="5" t="s">
        <v>957</v>
      </c>
      <c r="L434" s="5" t="s">
        <v>29</v>
      </c>
      <c r="M434" s="5" t="s">
        <v>30</v>
      </c>
      <c r="N434" s="5" t="s">
        <v>31</v>
      </c>
      <c r="O434" s="5">
        <v>10731</v>
      </c>
      <c r="P434" s="7">
        <v>44410.588738425926</v>
      </c>
      <c r="Q434" s="7">
        <v>44410.584421296298</v>
      </c>
      <c r="R434" s="5" t="s">
        <v>958</v>
      </c>
      <c r="S434" s="5">
        <v>339409114</v>
      </c>
      <c r="T434" s="8">
        <v>1.07310208211407E+16</v>
      </c>
      <c r="U434" s="5" t="s">
        <v>32</v>
      </c>
      <c r="V434" s="4"/>
      <c r="W434" s="30" t="s">
        <v>8989</v>
      </c>
      <c r="X434" s="33">
        <v>83934</v>
      </c>
      <c r="Z434"/>
      <c r="AD434">
        <v>348</v>
      </c>
      <c r="AE434">
        <v>9270083</v>
      </c>
    </row>
    <row r="435" spans="1:32" ht="12" customHeight="1" x14ac:dyDescent="0.25">
      <c r="A435" s="5" t="s">
        <v>21</v>
      </c>
      <c r="B435" s="5" t="s">
        <v>22</v>
      </c>
      <c r="C435" s="4"/>
      <c r="D435" s="4"/>
      <c r="E435" s="5" t="s">
        <v>956</v>
      </c>
      <c r="F435" s="5" t="s">
        <v>25</v>
      </c>
      <c r="G435" s="5" t="s">
        <v>26</v>
      </c>
      <c r="H435" s="6">
        <v>278</v>
      </c>
      <c r="I435" s="5" t="s">
        <v>167</v>
      </c>
      <c r="J435" s="5">
        <v>19001769159</v>
      </c>
      <c r="K435" s="5" t="s">
        <v>959</v>
      </c>
      <c r="L435" s="5" t="s">
        <v>29</v>
      </c>
      <c r="M435" s="5" t="s">
        <v>31</v>
      </c>
      <c r="N435" s="5" t="s">
        <v>30</v>
      </c>
      <c r="O435" s="5">
        <v>10731</v>
      </c>
      <c r="P435" s="7">
        <v>44410.588750000003</v>
      </c>
      <c r="Q435" s="7">
        <v>44410.584421296298</v>
      </c>
      <c r="R435" s="5" t="s">
        <v>958</v>
      </c>
      <c r="S435" s="5">
        <v>339409114</v>
      </c>
      <c r="T435" s="8">
        <v>1.07310208211407E+16</v>
      </c>
      <c r="U435" s="5" t="s">
        <v>32</v>
      </c>
      <c r="V435" s="4"/>
      <c r="W435" s="30" t="s">
        <v>8989</v>
      </c>
      <c r="X435" s="33">
        <v>83934</v>
      </c>
      <c r="Z435"/>
      <c r="AD435">
        <v>278</v>
      </c>
      <c r="AE435">
        <v>9270083</v>
      </c>
    </row>
    <row r="436" spans="1:32" ht="12" customHeight="1" x14ac:dyDescent="0.25">
      <c r="A436" s="5" t="s">
        <v>21</v>
      </c>
      <c r="B436" s="5" t="s">
        <v>22</v>
      </c>
      <c r="C436" s="5" t="s">
        <v>947</v>
      </c>
      <c r="D436" s="5">
        <v>40</v>
      </c>
      <c r="E436" s="5" t="s">
        <v>960</v>
      </c>
      <c r="F436" s="5" t="s">
        <v>25</v>
      </c>
      <c r="G436" s="5" t="s">
        <v>26</v>
      </c>
      <c r="H436" s="6">
        <v>348</v>
      </c>
      <c r="I436" s="5" t="s">
        <v>27</v>
      </c>
      <c r="J436" s="5">
        <v>19001769162</v>
      </c>
      <c r="K436" s="5" t="s">
        <v>961</v>
      </c>
      <c r="L436" s="5" t="s">
        <v>29</v>
      </c>
      <c r="M436" s="5" t="s">
        <v>30</v>
      </c>
      <c r="N436" s="5" t="s">
        <v>31</v>
      </c>
      <c r="O436" s="5">
        <v>10731</v>
      </c>
      <c r="P436" s="7">
        <v>44410.590231481481</v>
      </c>
      <c r="Q436" s="7">
        <v>44410.584421296298</v>
      </c>
      <c r="R436" s="5">
        <v>754548</v>
      </c>
      <c r="S436" s="5">
        <v>339411498</v>
      </c>
      <c r="T436" s="8">
        <v>1.07310208211409E+16</v>
      </c>
      <c r="U436" s="5" t="s">
        <v>32</v>
      </c>
      <c r="V436" s="4"/>
      <c r="W436" s="30" t="s">
        <v>8989</v>
      </c>
      <c r="X436" s="33">
        <v>83934</v>
      </c>
      <c r="Z436"/>
      <c r="AD436">
        <v>348</v>
      </c>
      <c r="AE436">
        <v>9270083</v>
      </c>
    </row>
    <row r="437" spans="1:32" ht="12" customHeight="1" x14ac:dyDescent="0.25">
      <c r="A437" s="5" t="s">
        <v>21</v>
      </c>
      <c r="B437" s="5" t="s">
        <v>22</v>
      </c>
      <c r="C437" s="4"/>
      <c r="D437" s="4"/>
      <c r="E437" s="5" t="s">
        <v>960</v>
      </c>
      <c r="F437" s="5" t="s">
        <v>25</v>
      </c>
      <c r="G437" s="5" t="s">
        <v>26</v>
      </c>
      <c r="H437" s="6">
        <v>278</v>
      </c>
      <c r="I437" s="5" t="s">
        <v>167</v>
      </c>
      <c r="J437" s="5">
        <v>19001769163</v>
      </c>
      <c r="K437" s="5" t="s">
        <v>962</v>
      </c>
      <c r="L437" s="5" t="s">
        <v>29</v>
      </c>
      <c r="M437" s="5" t="s">
        <v>31</v>
      </c>
      <c r="N437" s="5" t="s">
        <v>30</v>
      </c>
      <c r="O437" s="5">
        <v>10731</v>
      </c>
      <c r="P437" s="7">
        <v>44410.590243055558</v>
      </c>
      <c r="Q437" s="7">
        <v>44410.584421296298</v>
      </c>
      <c r="R437" s="5">
        <v>754548</v>
      </c>
      <c r="S437" s="5">
        <v>339411498</v>
      </c>
      <c r="T437" s="8">
        <v>1.07310208211409E+16</v>
      </c>
      <c r="U437" s="5" t="s">
        <v>32</v>
      </c>
      <c r="V437" s="4"/>
      <c r="W437" s="30" t="s">
        <v>8989</v>
      </c>
      <c r="X437" s="33">
        <v>83934</v>
      </c>
      <c r="Z437"/>
      <c r="AD437">
        <v>278</v>
      </c>
      <c r="AE437">
        <v>9270083</v>
      </c>
    </row>
    <row r="438" spans="1:32" ht="12" customHeight="1" x14ac:dyDescent="0.25">
      <c r="A438" s="5" t="s">
        <v>21</v>
      </c>
      <c r="B438" s="5" t="s">
        <v>22</v>
      </c>
      <c r="C438" s="5" t="s">
        <v>947</v>
      </c>
      <c r="D438" s="5">
        <v>37</v>
      </c>
      <c r="E438" s="5" t="s">
        <v>963</v>
      </c>
      <c r="F438" s="5" t="s">
        <v>47</v>
      </c>
      <c r="G438" s="5" t="s">
        <v>26</v>
      </c>
      <c r="H438" s="6">
        <v>174</v>
      </c>
      <c r="I438" s="5" t="s">
        <v>27</v>
      </c>
      <c r="J438" s="5">
        <v>19001769167</v>
      </c>
      <c r="K438" s="5" t="s">
        <v>964</v>
      </c>
      <c r="L438" s="5" t="s">
        <v>29</v>
      </c>
      <c r="M438" s="5" t="s">
        <v>30</v>
      </c>
      <c r="N438" s="5" t="s">
        <v>31</v>
      </c>
      <c r="O438" s="5">
        <v>10731</v>
      </c>
      <c r="P438" s="7">
        <v>44410.592685185184</v>
      </c>
      <c r="Q438" s="7">
        <v>44410.584421296298</v>
      </c>
      <c r="R438" s="5">
        <v>797811</v>
      </c>
      <c r="S438" s="5">
        <v>339415184</v>
      </c>
      <c r="T438" s="8">
        <v>1.07310208211412E+16</v>
      </c>
      <c r="U438" s="5" t="s">
        <v>32</v>
      </c>
      <c r="V438" s="4"/>
      <c r="W438" s="30" t="s">
        <v>8989</v>
      </c>
      <c r="X438" s="33">
        <v>83934</v>
      </c>
      <c r="Z438"/>
      <c r="AD438">
        <v>174</v>
      </c>
      <c r="AE438">
        <v>9270083</v>
      </c>
    </row>
    <row r="439" spans="1:32" ht="12" customHeight="1" x14ac:dyDescent="0.25">
      <c r="A439" s="5" t="s">
        <v>21</v>
      </c>
      <c r="B439" s="5" t="s">
        <v>22</v>
      </c>
      <c r="C439" s="5" t="s">
        <v>947</v>
      </c>
      <c r="D439" s="5">
        <v>38</v>
      </c>
      <c r="E439" s="5" t="s">
        <v>965</v>
      </c>
      <c r="F439" s="5" t="s">
        <v>25</v>
      </c>
      <c r="G439" s="5" t="s">
        <v>26</v>
      </c>
      <c r="H439" s="6">
        <v>348</v>
      </c>
      <c r="I439" s="5" t="s">
        <v>27</v>
      </c>
      <c r="J439" s="5">
        <v>19001769168</v>
      </c>
      <c r="K439" s="5" t="s">
        <v>966</v>
      </c>
      <c r="L439" s="5" t="s">
        <v>29</v>
      </c>
      <c r="M439" s="5" t="s">
        <v>30</v>
      </c>
      <c r="N439" s="5" t="s">
        <v>31</v>
      </c>
      <c r="O439" s="5">
        <v>10731</v>
      </c>
      <c r="P439" s="7">
        <v>44410.59269675926</v>
      </c>
      <c r="Q439" s="7">
        <v>44410.584421296298</v>
      </c>
      <c r="R439" s="5">
        <v>797811</v>
      </c>
      <c r="S439" s="5">
        <v>339415184</v>
      </c>
      <c r="T439" s="8">
        <v>1.07310208211412E+16</v>
      </c>
      <c r="U439" s="5" t="s">
        <v>32</v>
      </c>
      <c r="V439" s="4"/>
      <c r="W439" s="30" t="s">
        <v>8989</v>
      </c>
      <c r="X439" s="33">
        <v>83934</v>
      </c>
      <c r="Z439"/>
      <c r="AD439">
        <v>348</v>
      </c>
      <c r="AE439">
        <v>9270083</v>
      </c>
    </row>
    <row r="440" spans="1:32" ht="12" customHeight="1" x14ac:dyDescent="0.25">
      <c r="A440" s="5" t="s">
        <v>21</v>
      </c>
      <c r="B440" s="5" t="s">
        <v>22</v>
      </c>
      <c r="C440" s="5" t="s">
        <v>947</v>
      </c>
      <c r="D440" s="5">
        <v>39</v>
      </c>
      <c r="E440" s="5" t="s">
        <v>967</v>
      </c>
      <c r="F440" s="5" t="s">
        <v>25</v>
      </c>
      <c r="G440" s="5" t="s">
        <v>26</v>
      </c>
      <c r="H440" s="6">
        <v>348</v>
      </c>
      <c r="I440" s="5" t="s">
        <v>27</v>
      </c>
      <c r="J440" s="5">
        <v>19001769169</v>
      </c>
      <c r="K440" s="5" t="s">
        <v>968</v>
      </c>
      <c r="L440" s="5" t="s">
        <v>29</v>
      </c>
      <c r="M440" s="5" t="s">
        <v>30</v>
      </c>
      <c r="N440" s="5" t="s">
        <v>31</v>
      </c>
      <c r="O440" s="5">
        <v>10731</v>
      </c>
      <c r="P440" s="7">
        <v>44410.59269675926</v>
      </c>
      <c r="Q440" s="7">
        <v>44410.584421296298</v>
      </c>
      <c r="R440" s="5">
        <v>797811</v>
      </c>
      <c r="S440" s="5">
        <v>339415184</v>
      </c>
      <c r="T440" s="8">
        <v>1.07310208211412E+16</v>
      </c>
      <c r="U440" s="5" t="s">
        <v>32</v>
      </c>
      <c r="V440" s="4"/>
      <c r="W440" s="30" t="s">
        <v>8989</v>
      </c>
      <c r="X440" s="33">
        <v>83934</v>
      </c>
      <c r="Z440"/>
      <c r="AD440">
        <v>348</v>
      </c>
      <c r="AE440">
        <v>9270083</v>
      </c>
    </row>
    <row r="441" spans="1:32" ht="12" customHeight="1" x14ac:dyDescent="0.25">
      <c r="A441" s="5" t="s">
        <v>21</v>
      </c>
      <c r="B441" s="5" t="s">
        <v>22</v>
      </c>
      <c r="C441" s="5" t="s">
        <v>947</v>
      </c>
      <c r="D441" s="5">
        <v>14</v>
      </c>
      <c r="E441" s="5" t="s">
        <v>969</v>
      </c>
      <c r="F441" s="5" t="s">
        <v>25</v>
      </c>
      <c r="G441" s="5" t="s">
        <v>26</v>
      </c>
      <c r="H441" s="6">
        <v>348</v>
      </c>
      <c r="I441" s="5" t="s">
        <v>27</v>
      </c>
      <c r="J441" s="5">
        <v>19001769171</v>
      </c>
      <c r="K441" s="5" t="s">
        <v>970</v>
      </c>
      <c r="L441" s="5" t="s">
        <v>29</v>
      </c>
      <c r="M441" s="5" t="s">
        <v>30</v>
      </c>
      <c r="N441" s="5" t="s">
        <v>31</v>
      </c>
      <c r="O441" s="5">
        <v>10731</v>
      </c>
      <c r="P441" s="7">
        <v>44410.594293981485</v>
      </c>
      <c r="Q441" s="7">
        <v>44410.584421296298</v>
      </c>
      <c r="R441" s="5">
        <v>826114</v>
      </c>
      <c r="S441" s="5">
        <v>339417655</v>
      </c>
      <c r="T441" s="8">
        <v>1.07310208211415E+16</v>
      </c>
      <c r="U441" s="5" t="s">
        <v>32</v>
      </c>
      <c r="V441" s="4"/>
      <c r="W441" s="30" t="s">
        <v>8989</v>
      </c>
      <c r="X441" s="33">
        <v>83934</v>
      </c>
      <c r="Z441"/>
      <c r="AD441">
        <v>348</v>
      </c>
      <c r="AE441">
        <v>9270083</v>
      </c>
    </row>
    <row r="442" spans="1:32" ht="12" customHeight="1" x14ac:dyDescent="0.25">
      <c r="A442" s="5" t="s">
        <v>21</v>
      </c>
      <c r="B442" s="5" t="s">
        <v>33</v>
      </c>
      <c r="C442" s="5" t="s">
        <v>971</v>
      </c>
      <c r="D442" s="5">
        <v>10</v>
      </c>
      <c r="E442" s="5" t="s">
        <v>972</v>
      </c>
      <c r="F442" s="5" t="s">
        <v>25</v>
      </c>
      <c r="G442" s="5" t="s">
        <v>26</v>
      </c>
      <c r="H442" s="6">
        <v>348</v>
      </c>
      <c r="I442" s="5" t="s">
        <v>27</v>
      </c>
      <c r="J442" s="5">
        <v>19001769182</v>
      </c>
      <c r="K442" s="5" t="s">
        <v>973</v>
      </c>
      <c r="L442" s="5" t="s">
        <v>29</v>
      </c>
      <c r="M442" s="5" t="s">
        <v>29</v>
      </c>
      <c r="N442" s="5" t="s">
        <v>31</v>
      </c>
      <c r="O442" s="5">
        <v>9706</v>
      </c>
      <c r="P442" s="7">
        <v>44410.60292824074</v>
      </c>
      <c r="Q442" s="7">
        <v>44410.573182870372</v>
      </c>
      <c r="R442" s="5">
        <v>978733</v>
      </c>
      <c r="S442" s="5">
        <v>339430728</v>
      </c>
      <c r="T442" s="8">
        <v>9706020821142650</v>
      </c>
      <c r="U442" s="5" t="s">
        <v>32</v>
      </c>
      <c r="V442" s="4"/>
      <c r="W442" s="30" t="s">
        <v>8989</v>
      </c>
      <c r="X442" s="33">
        <v>83934</v>
      </c>
      <c r="Z442"/>
      <c r="AD442">
        <v>348</v>
      </c>
      <c r="AE442">
        <v>9270083</v>
      </c>
    </row>
    <row r="443" spans="1:32" ht="12" customHeight="1" x14ac:dyDescent="0.25">
      <c r="A443" s="5" t="s">
        <v>21</v>
      </c>
      <c r="B443" s="5" t="s">
        <v>33</v>
      </c>
      <c r="C443" s="5" t="s">
        <v>971</v>
      </c>
      <c r="D443" s="5">
        <v>22</v>
      </c>
      <c r="E443" s="5" t="s">
        <v>974</v>
      </c>
      <c r="F443" s="5" t="s">
        <v>25</v>
      </c>
      <c r="G443" s="5" t="s">
        <v>26</v>
      </c>
      <c r="H443" s="6">
        <v>348</v>
      </c>
      <c r="I443" s="5" t="s">
        <v>27</v>
      </c>
      <c r="J443" s="5">
        <v>19001769191</v>
      </c>
      <c r="K443" s="5" t="s">
        <v>975</v>
      </c>
      <c r="L443" s="5" t="s">
        <v>29</v>
      </c>
      <c r="M443" s="5" t="s">
        <v>29</v>
      </c>
      <c r="N443" s="5" t="s">
        <v>31</v>
      </c>
      <c r="O443" s="5">
        <v>9706</v>
      </c>
      <c r="P443" s="7">
        <v>44410.611539351848</v>
      </c>
      <c r="Q443" s="7">
        <v>44410.573182870372</v>
      </c>
      <c r="R443" s="5">
        <v>3326</v>
      </c>
      <c r="S443" s="5">
        <v>339444290</v>
      </c>
      <c r="T443" s="8">
        <v>9706020821144010</v>
      </c>
      <c r="U443" s="5" t="s">
        <v>32</v>
      </c>
      <c r="V443" s="4"/>
      <c r="W443" s="30" t="s">
        <v>8989</v>
      </c>
      <c r="X443" s="33">
        <v>83934</v>
      </c>
      <c r="Z443"/>
      <c r="AD443">
        <v>348</v>
      </c>
      <c r="AE443">
        <v>9270083</v>
      </c>
    </row>
    <row r="444" spans="1:32" s="79" customFormat="1" ht="12" customHeight="1" x14ac:dyDescent="0.25">
      <c r="A444" s="67" t="s">
        <v>21</v>
      </c>
      <c r="B444" s="5" t="s">
        <v>22</v>
      </c>
      <c r="C444" s="5" t="s">
        <v>971</v>
      </c>
      <c r="D444" s="5">
        <v>31</v>
      </c>
      <c r="E444" s="5" t="s">
        <v>976</v>
      </c>
      <c r="F444" s="5" t="s">
        <v>25</v>
      </c>
      <c r="G444" s="67" t="s">
        <v>26</v>
      </c>
      <c r="H444" s="69">
        <v>348</v>
      </c>
      <c r="I444" s="67" t="s">
        <v>27</v>
      </c>
      <c r="J444" s="67">
        <v>19001769199</v>
      </c>
      <c r="K444" s="5" t="s">
        <v>977</v>
      </c>
      <c r="L444" s="5" t="s">
        <v>29</v>
      </c>
      <c r="M444" s="5" t="s">
        <v>30</v>
      </c>
      <c r="N444" s="5" t="s">
        <v>31</v>
      </c>
      <c r="O444" s="5">
        <v>10731</v>
      </c>
      <c r="P444" s="80">
        <v>44410.618495370371</v>
      </c>
      <c r="Q444" s="80">
        <v>44410.584421296298</v>
      </c>
      <c r="R444" s="67">
        <v>888558</v>
      </c>
      <c r="S444" s="67">
        <v>339454683</v>
      </c>
      <c r="T444" s="81">
        <v>1.07310208211449E+16</v>
      </c>
      <c r="U444" s="67" t="s">
        <v>32</v>
      </c>
      <c r="V444" s="82"/>
      <c r="W444" s="83" t="s">
        <v>8987</v>
      </c>
      <c r="X444" s="84">
        <v>4698</v>
      </c>
      <c r="Y444" s="85"/>
      <c r="Z444" s="76" t="s">
        <v>9014</v>
      </c>
      <c r="AA444" s="77">
        <v>5066.22</v>
      </c>
      <c r="AB444" s="78" t="s">
        <v>9015</v>
      </c>
      <c r="AC444" s="79" t="s">
        <v>8974</v>
      </c>
      <c r="AD444" s="79">
        <v>348</v>
      </c>
      <c r="AE444" s="79">
        <v>9350021532</v>
      </c>
      <c r="AF444" s="35">
        <v>-327.78</v>
      </c>
    </row>
    <row r="445" spans="1:32" ht="12" customHeight="1" x14ac:dyDescent="0.25">
      <c r="A445" s="5" t="s">
        <v>21</v>
      </c>
      <c r="B445" s="5" t="s">
        <v>33</v>
      </c>
      <c r="C445" s="5" t="s">
        <v>971</v>
      </c>
      <c r="D445" s="5">
        <v>33</v>
      </c>
      <c r="E445" s="5" t="s">
        <v>978</v>
      </c>
      <c r="F445" s="5" t="s">
        <v>25</v>
      </c>
      <c r="G445" s="5" t="s">
        <v>26</v>
      </c>
      <c r="H445" s="6">
        <v>348</v>
      </c>
      <c r="I445" s="5" t="s">
        <v>27</v>
      </c>
      <c r="J445" s="5">
        <v>19001769200</v>
      </c>
      <c r="K445" s="5" t="s">
        <v>979</v>
      </c>
      <c r="L445" s="5" t="s">
        <v>29</v>
      </c>
      <c r="M445" s="5" t="s">
        <v>29</v>
      </c>
      <c r="N445" s="5" t="s">
        <v>31</v>
      </c>
      <c r="O445" s="5">
        <v>9706</v>
      </c>
      <c r="P445" s="7">
        <v>44410.618726851855</v>
      </c>
      <c r="Q445" s="7">
        <v>44410.573182870372</v>
      </c>
      <c r="R445" s="5">
        <v>16052</v>
      </c>
      <c r="S445" s="5">
        <v>339454908</v>
      </c>
      <c r="T445" s="8">
        <v>9706020821145030</v>
      </c>
      <c r="U445" s="5" t="s">
        <v>32</v>
      </c>
      <c r="V445" s="4"/>
      <c r="W445" s="30" t="s">
        <v>8989</v>
      </c>
      <c r="X445" s="33">
        <v>83934</v>
      </c>
      <c r="Z445"/>
      <c r="AD445">
        <v>348</v>
      </c>
      <c r="AE445">
        <v>9270083</v>
      </c>
    </row>
    <row r="446" spans="1:32" ht="12" customHeight="1" x14ac:dyDescent="0.25">
      <c r="A446" s="5" t="s">
        <v>21</v>
      </c>
      <c r="B446" s="5" t="s">
        <v>33</v>
      </c>
      <c r="C446" s="5" t="s">
        <v>971</v>
      </c>
      <c r="D446" s="5">
        <v>34</v>
      </c>
      <c r="E446" s="5" t="s">
        <v>980</v>
      </c>
      <c r="F446" s="5" t="s">
        <v>25</v>
      </c>
      <c r="G446" s="5" t="s">
        <v>26</v>
      </c>
      <c r="H446" s="6">
        <v>348</v>
      </c>
      <c r="I446" s="5" t="s">
        <v>27</v>
      </c>
      <c r="J446" s="5">
        <v>19001769201</v>
      </c>
      <c r="K446" s="5" t="s">
        <v>981</v>
      </c>
      <c r="L446" s="5" t="s">
        <v>29</v>
      </c>
      <c r="M446" s="5" t="s">
        <v>29</v>
      </c>
      <c r="N446" s="5" t="s">
        <v>31</v>
      </c>
      <c r="O446" s="5">
        <v>9706</v>
      </c>
      <c r="P446" s="7">
        <v>44410.618726851855</v>
      </c>
      <c r="Q446" s="7">
        <v>44410.573182870372</v>
      </c>
      <c r="R446" s="5">
        <v>16052</v>
      </c>
      <c r="S446" s="5">
        <v>339454908</v>
      </c>
      <c r="T446" s="8">
        <v>9706020821145030</v>
      </c>
      <c r="U446" s="5" t="s">
        <v>32</v>
      </c>
      <c r="V446" s="4"/>
      <c r="W446" s="30" t="s">
        <v>8989</v>
      </c>
      <c r="X446" s="33">
        <v>83934</v>
      </c>
      <c r="Z446"/>
      <c r="AD446">
        <v>348</v>
      </c>
      <c r="AE446">
        <v>9270083</v>
      </c>
    </row>
    <row r="447" spans="1:32" ht="12" customHeight="1" x14ac:dyDescent="0.25">
      <c r="A447" s="5" t="s">
        <v>21</v>
      </c>
      <c r="B447" s="5" t="s">
        <v>33</v>
      </c>
      <c r="C447" s="5" t="s">
        <v>971</v>
      </c>
      <c r="D447" s="5">
        <v>38</v>
      </c>
      <c r="E447" s="5" t="s">
        <v>982</v>
      </c>
      <c r="F447" s="5" t="s">
        <v>25</v>
      </c>
      <c r="G447" s="5" t="s">
        <v>26</v>
      </c>
      <c r="H447" s="6">
        <v>348</v>
      </c>
      <c r="I447" s="5" t="s">
        <v>27</v>
      </c>
      <c r="J447" s="5">
        <v>19001769202</v>
      </c>
      <c r="K447" s="5" t="s">
        <v>983</v>
      </c>
      <c r="L447" s="5" t="s">
        <v>29</v>
      </c>
      <c r="M447" s="5" t="s">
        <v>29</v>
      </c>
      <c r="N447" s="5" t="s">
        <v>31</v>
      </c>
      <c r="O447" s="5">
        <v>9706</v>
      </c>
      <c r="P447" s="7">
        <v>44410.618726851855</v>
      </c>
      <c r="Q447" s="7">
        <v>44410.573182870372</v>
      </c>
      <c r="R447" s="5">
        <v>16052</v>
      </c>
      <c r="S447" s="5">
        <v>339454908</v>
      </c>
      <c r="T447" s="8">
        <v>9706020821145030</v>
      </c>
      <c r="U447" s="5" t="s">
        <v>32</v>
      </c>
      <c r="V447" s="4"/>
      <c r="W447" s="30" t="s">
        <v>8989</v>
      </c>
      <c r="X447" s="33">
        <v>83934</v>
      </c>
      <c r="Z447"/>
      <c r="AD447">
        <v>348</v>
      </c>
      <c r="AE447">
        <v>9270083</v>
      </c>
    </row>
    <row r="448" spans="1:32" ht="12" customHeight="1" x14ac:dyDescent="0.25">
      <c r="A448" s="5" t="s">
        <v>21</v>
      </c>
      <c r="B448" s="5" t="s">
        <v>33</v>
      </c>
      <c r="C448" s="5" t="s">
        <v>984</v>
      </c>
      <c r="D448" s="5">
        <v>28</v>
      </c>
      <c r="E448" s="5" t="s">
        <v>985</v>
      </c>
      <c r="F448" s="5" t="s">
        <v>25</v>
      </c>
      <c r="G448" s="5" t="s">
        <v>26</v>
      </c>
      <c r="H448" s="6">
        <v>348</v>
      </c>
      <c r="I448" s="5" t="s">
        <v>27</v>
      </c>
      <c r="J448" s="5">
        <v>19001769224</v>
      </c>
      <c r="K448" s="5" t="s">
        <v>986</v>
      </c>
      <c r="L448" s="5" t="s">
        <v>29</v>
      </c>
      <c r="M448" s="5" t="s">
        <v>29</v>
      </c>
      <c r="N448" s="5" t="s">
        <v>31</v>
      </c>
      <c r="O448" s="5">
        <v>9706</v>
      </c>
      <c r="P448" s="7">
        <v>44410.632372685184</v>
      </c>
      <c r="Q448" s="7">
        <v>44410.573182870372</v>
      </c>
      <c r="R448" s="5">
        <v>30394</v>
      </c>
      <c r="S448" s="5">
        <v>339477316</v>
      </c>
      <c r="T448" s="8">
        <v>9706020821151000</v>
      </c>
      <c r="U448" s="5" t="s">
        <v>32</v>
      </c>
      <c r="V448" s="4"/>
      <c r="W448" s="30" t="s">
        <v>8989</v>
      </c>
      <c r="X448" s="33">
        <v>83934</v>
      </c>
      <c r="Z448"/>
      <c r="AD448">
        <v>348</v>
      </c>
      <c r="AE448">
        <v>9270083</v>
      </c>
    </row>
    <row r="449" spans="1:31" ht="12" customHeight="1" x14ac:dyDescent="0.25">
      <c r="A449" s="5" t="s">
        <v>21</v>
      </c>
      <c r="B449" s="5" t="s">
        <v>33</v>
      </c>
      <c r="C449" s="5" t="s">
        <v>987</v>
      </c>
      <c r="D449" s="5">
        <v>17</v>
      </c>
      <c r="E449" s="5" t="s">
        <v>988</v>
      </c>
      <c r="F449" s="5" t="s">
        <v>25</v>
      </c>
      <c r="G449" s="5" t="s">
        <v>26</v>
      </c>
      <c r="H449" s="6">
        <v>348</v>
      </c>
      <c r="I449" s="5" t="s">
        <v>27</v>
      </c>
      <c r="J449" s="5">
        <v>19001769250</v>
      </c>
      <c r="K449" s="5" t="s">
        <v>989</v>
      </c>
      <c r="L449" s="5" t="s">
        <v>29</v>
      </c>
      <c r="M449" s="5" t="s">
        <v>29</v>
      </c>
      <c r="N449" s="5" t="s">
        <v>31</v>
      </c>
      <c r="O449" s="5">
        <v>9706</v>
      </c>
      <c r="P449" s="7">
        <v>44410.638958333337</v>
      </c>
      <c r="Q449" s="7">
        <v>44410.573182870372</v>
      </c>
      <c r="R449" s="5">
        <v>6632</v>
      </c>
      <c r="S449" s="5">
        <v>339486565</v>
      </c>
      <c r="T449" s="8">
        <v>9706020821151930</v>
      </c>
      <c r="U449" s="5" t="s">
        <v>32</v>
      </c>
      <c r="V449" s="4"/>
      <c r="W449" s="30" t="s">
        <v>8989</v>
      </c>
      <c r="X449" s="33">
        <v>83934</v>
      </c>
      <c r="Z449"/>
      <c r="AD449">
        <v>348</v>
      </c>
      <c r="AE449">
        <v>9270083</v>
      </c>
    </row>
    <row r="450" spans="1:31" ht="12" customHeight="1" x14ac:dyDescent="0.25">
      <c r="A450" s="5" t="s">
        <v>21</v>
      </c>
      <c r="B450" s="5" t="s">
        <v>33</v>
      </c>
      <c r="C450" s="5" t="s">
        <v>987</v>
      </c>
      <c r="D450" s="5">
        <v>13</v>
      </c>
      <c r="E450" s="5" t="s">
        <v>990</v>
      </c>
      <c r="F450" s="5" t="s">
        <v>25</v>
      </c>
      <c r="G450" s="5" t="s">
        <v>26</v>
      </c>
      <c r="H450" s="6">
        <v>348</v>
      </c>
      <c r="I450" s="5" t="s">
        <v>27</v>
      </c>
      <c r="J450" s="5">
        <v>19001769256</v>
      </c>
      <c r="K450" s="5" t="s">
        <v>991</v>
      </c>
      <c r="L450" s="5" t="s">
        <v>29</v>
      </c>
      <c r="M450" s="5" t="s">
        <v>29</v>
      </c>
      <c r="N450" s="5" t="s">
        <v>31</v>
      </c>
      <c r="O450" s="5">
        <v>9706</v>
      </c>
      <c r="P450" s="7">
        <v>44410.640682870369</v>
      </c>
      <c r="Q450" s="7">
        <v>44410.573182870372</v>
      </c>
      <c r="R450" s="5" t="s">
        <v>992</v>
      </c>
      <c r="S450" s="5">
        <v>339489124</v>
      </c>
      <c r="T450" s="8">
        <v>9706020821152210</v>
      </c>
      <c r="U450" s="5" t="s">
        <v>32</v>
      </c>
      <c r="V450" s="4"/>
      <c r="W450" s="30" t="s">
        <v>8989</v>
      </c>
      <c r="X450" s="33">
        <v>83934</v>
      </c>
      <c r="Z450"/>
      <c r="AD450">
        <v>348</v>
      </c>
      <c r="AE450">
        <v>9270083</v>
      </c>
    </row>
    <row r="451" spans="1:31" ht="12" customHeight="1" x14ac:dyDescent="0.25">
      <c r="A451" s="5" t="s">
        <v>21</v>
      </c>
      <c r="B451" s="5" t="s">
        <v>33</v>
      </c>
      <c r="C451" s="5" t="s">
        <v>987</v>
      </c>
      <c r="D451" s="5">
        <v>14</v>
      </c>
      <c r="E451" s="5" t="s">
        <v>993</v>
      </c>
      <c r="F451" s="5" t="s">
        <v>25</v>
      </c>
      <c r="G451" s="5" t="s">
        <v>26</v>
      </c>
      <c r="H451" s="6">
        <v>348</v>
      </c>
      <c r="I451" s="5" t="s">
        <v>27</v>
      </c>
      <c r="J451" s="5">
        <v>19001769257</v>
      </c>
      <c r="K451" s="5" t="s">
        <v>994</v>
      </c>
      <c r="L451" s="5" t="s">
        <v>29</v>
      </c>
      <c r="M451" s="5" t="s">
        <v>29</v>
      </c>
      <c r="N451" s="5" t="s">
        <v>31</v>
      </c>
      <c r="O451" s="5">
        <v>9706</v>
      </c>
      <c r="P451" s="7">
        <v>44410.640682870369</v>
      </c>
      <c r="Q451" s="7">
        <v>44410.573182870372</v>
      </c>
      <c r="R451" s="5" t="s">
        <v>992</v>
      </c>
      <c r="S451" s="5">
        <v>339489124</v>
      </c>
      <c r="T451" s="8">
        <v>9706020821152210</v>
      </c>
      <c r="U451" s="5" t="s">
        <v>32</v>
      </c>
      <c r="V451" s="4"/>
      <c r="W451" s="30" t="s">
        <v>8989</v>
      </c>
      <c r="X451" s="33">
        <v>83934</v>
      </c>
      <c r="Z451"/>
      <c r="AD451">
        <v>348</v>
      </c>
      <c r="AE451">
        <v>9270083</v>
      </c>
    </row>
    <row r="452" spans="1:31" ht="12" customHeight="1" x14ac:dyDescent="0.25">
      <c r="A452" s="5" t="s">
        <v>21</v>
      </c>
      <c r="B452" s="5" t="s">
        <v>149</v>
      </c>
      <c r="C452" s="5" t="s">
        <v>984</v>
      </c>
      <c r="D452" s="5">
        <v>29</v>
      </c>
      <c r="E452" s="5" t="s">
        <v>995</v>
      </c>
      <c r="F452" s="5" t="s">
        <v>25</v>
      </c>
      <c r="G452" s="5" t="s">
        <v>26</v>
      </c>
      <c r="H452" s="6">
        <v>348</v>
      </c>
      <c r="I452" s="5" t="s">
        <v>27</v>
      </c>
      <c r="J452" s="5">
        <v>19001769260</v>
      </c>
      <c r="K452" s="5" t="s">
        <v>996</v>
      </c>
      <c r="L452" s="5" t="s">
        <v>29</v>
      </c>
      <c r="M452" s="5" t="s">
        <v>30</v>
      </c>
      <c r="N452" s="5" t="s">
        <v>31</v>
      </c>
      <c r="O452" s="5">
        <v>20178</v>
      </c>
      <c r="P452" s="7">
        <v>44410.642175925925</v>
      </c>
      <c r="Q452" s="7">
        <v>44410.572881944441</v>
      </c>
      <c r="R452" s="5">
        <v>295514</v>
      </c>
      <c r="S452" s="5">
        <v>339490647</v>
      </c>
      <c r="T452" s="8">
        <v>2.01780208211523E+16</v>
      </c>
      <c r="U452" s="5" t="s">
        <v>32</v>
      </c>
      <c r="V452" s="4"/>
      <c r="W452" s="30" t="s">
        <v>8989</v>
      </c>
      <c r="X452" s="33">
        <v>83934</v>
      </c>
      <c r="Z452"/>
      <c r="AD452">
        <v>348</v>
      </c>
      <c r="AE452">
        <v>9270083</v>
      </c>
    </row>
    <row r="453" spans="1:31" ht="12" customHeight="1" x14ac:dyDescent="0.25">
      <c r="A453" s="5" t="s">
        <v>21</v>
      </c>
      <c r="B453" s="5" t="s">
        <v>149</v>
      </c>
      <c r="C453" s="5" t="s">
        <v>997</v>
      </c>
      <c r="D453" s="5">
        <v>1</v>
      </c>
      <c r="E453" s="5" t="s">
        <v>998</v>
      </c>
      <c r="F453" s="5" t="s">
        <v>71</v>
      </c>
      <c r="G453" s="5" t="s">
        <v>26</v>
      </c>
      <c r="H453" s="6">
        <v>174</v>
      </c>
      <c r="I453" s="5" t="s">
        <v>27</v>
      </c>
      <c r="J453" s="5">
        <v>19001769264</v>
      </c>
      <c r="K453" s="5" t="s">
        <v>999</v>
      </c>
      <c r="L453" s="5" t="s">
        <v>29</v>
      </c>
      <c r="M453" s="5" t="s">
        <v>30</v>
      </c>
      <c r="N453" s="5" t="s">
        <v>31</v>
      </c>
      <c r="O453" s="5">
        <v>20178</v>
      </c>
      <c r="P453" s="7">
        <v>44410.644421296296</v>
      </c>
      <c r="Q453" s="7">
        <v>44410.572881944441</v>
      </c>
      <c r="R453" s="5">
        <v>19942</v>
      </c>
      <c r="S453" s="5">
        <v>339494874</v>
      </c>
      <c r="T453" s="8">
        <v>2.01780208211527E+16</v>
      </c>
      <c r="U453" s="5" t="s">
        <v>32</v>
      </c>
      <c r="V453" s="4"/>
      <c r="W453" s="30" t="s">
        <v>8989</v>
      </c>
      <c r="X453" s="33">
        <v>83934</v>
      </c>
      <c r="Z453"/>
      <c r="AD453">
        <v>174</v>
      </c>
      <c r="AE453">
        <v>9270083</v>
      </c>
    </row>
    <row r="454" spans="1:31" ht="12" customHeight="1" x14ac:dyDescent="0.25">
      <c r="A454" s="5" t="s">
        <v>21</v>
      </c>
      <c r="B454" s="5" t="s">
        <v>149</v>
      </c>
      <c r="C454" s="5" t="s">
        <v>997</v>
      </c>
      <c r="D454" s="5">
        <v>2</v>
      </c>
      <c r="E454" s="5" t="s">
        <v>1000</v>
      </c>
      <c r="F454" s="5" t="s">
        <v>25</v>
      </c>
      <c r="G454" s="5" t="s">
        <v>26</v>
      </c>
      <c r="H454" s="6">
        <v>348</v>
      </c>
      <c r="I454" s="5" t="s">
        <v>27</v>
      </c>
      <c r="J454" s="5">
        <v>19001769265</v>
      </c>
      <c r="K454" s="5" t="s">
        <v>1001</v>
      </c>
      <c r="L454" s="5" t="s">
        <v>29</v>
      </c>
      <c r="M454" s="5" t="s">
        <v>30</v>
      </c>
      <c r="N454" s="5" t="s">
        <v>31</v>
      </c>
      <c r="O454" s="5">
        <v>20178</v>
      </c>
      <c r="P454" s="7">
        <v>44410.644421296296</v>
      </c>
      <c r="Q454" s="7">
        <v>44410.572881944441</v>
      </c>
      <c r="R454" s="5">
        <v>19942</v>
      </c>
      <c r="S454" s="5">
        <v>339494874</v>
      </c>
      <c r="T454" s="8">
        <v>2.01780208211527E+16</v>
      </c>
      <c r="U454" s="5" t="s">
        <v>32</v>
      </c>
      <c r="V454" s="4"/>
      <c r="W454" s="30" t="s">
        <v>8989</v>
      </c>
      <c r="X454" s="33">
        <v>83934</v>
      </c>
      <c r="Z454"/>
      <c r="AD454">
        <v>348</v>
      </c>
      <c r="AE454">
        <v>9270083</v>
      </c>
    </row>
    <row r="455" spans="1:31" ht="12" customHeight="1" x14ac:dyDescent="0.25">
      <c r="A455" s="5" t="s">
        <v>21</v>
      </c>
      <c r="B455" s="5" t="s">
        <v>22</v>
      </c>
      <c r="C455" s="5" t="s">
        <v>987</v>
      </c>
      <c r="D455" s="5">
        <v>27</v>
      </c>
      <c r="E455" s="5" t="s">
        <v>1002</v>
      </c>
      <c r="F455" s="5" t="s">
        <v>25</v>
      </c>
      <c r="G455" s="5" t="s">
        <v>26</v>
      </c>
      <c r="H455" s="6">
        <v>348</v>
      </c>
      <c r="I455" s="5" t="s">
        <v>27</v>
      </c>
      <c r="J455" s="5">
        <v>19001769277</v>
      </c>
      <c r="K455" s="5" t="s">
        <v>1003</v>
      </c>
      <c r="L455" s="5" t="s">
        <v>29</v>
      </c>
      <c r="M455" s="5" t="s">
        <v>30</v>
      </c>
      <c r="N455" s="5" t="s">
        <v>31</v>
      </c>
      <c r="O455" s="5">
        <v>10731</v>
      </c>
      <c r="P455" s="7">
        <v>44410.651701388888</v>
      </c>
      <c r="Q455" s="7">
        <v>44410.584421296298</v>
      </c>
      <c r="R455" s="5">
        <v>82425</v>
      </c>
      <c r="S455" s="5">
        <v>339540876</v>
      </c>
      <c r="T455" s="8">
        <v>1.07310208211536E+16</v>
      </c>
      <c r="U455" s="5" t="s">
        <v>32</v>
      </c>
      <c r="V455" s="4"/>
      <c r="W455" s="30" t="s">
        <v>8989</v>
      </c>
      <c r="X455" s="33">
        <v>83934</v>
      </c>
      <c r="Z455"/>
      <c r="AD455">
        <v>348</v>
      </c>
      <c r="AE455">
        <v>9270083</v>
      </c>
    </row>
    <row r="456" spans="1:31" ht="12" customHeight="1" x14ac:dyDescent="0.25">
      <c r="A456" s="5" t="s">
        <v>21</v>
      </c>
      <c r="B456" s="5" t="s">
        <v>22</v>
      </c>
      <c r="C456" s="4"/>
      <c r="D456" s="4"/>
      <c r="E456" s="5" t="s">
        <v>1002</v>
      </c>
      <c r="F456" s="5" t="s">
        <v>25</v>
      </c>
      <c r="G456" s="5" t="s">
        <v>26</v>
      </c>
      <c r="H456" s="6">
        <v>278</v>
      </c>
      <c r="I456" s="5" t="s">
        <v>167</v>
      </c>
      <c r="J456" s="5">
        <v>19001769278</v>
      </c>
      <c r="K456" s="5" t="s">
        <v>1004</v>
      </c>
      <c r="L456" s="5" t="s">
        <v>29</v>
      </c>
      <c r="M456" s="5" t="s">
        <v>31</v>
      </c>
      <c r="N456" s="5" t="s">
        <v>30</v>
      </c>
      <c r="O456" s="5">
        <v>10731</v>
      </c>
      <c r="P456" s="7">
        <v>44410.651701388888</v>
      </c>
      <c r="Q456" s="7">
        <v>44410.584421296298</v>
      </c>
      <c r="R456" s="5">
        <v>82425</v>
      </c>
      <c r="S456" s="5">
        <v>339540876</v>
      </c>
      <c r="T456" s="8">
        <v>1.07310208211536E+16</v>
      </c>
      <c r="U456" s="5" t="s">
        <v>32</v>
      </c>
      <c r="V456" s="4"/>
      <c r="W456" s="30" t="s">
        <v>8989</v>
      </c>
      <c r="X456" s="33">
        <v>83934</v>
      </c>
      <c r="Z456"/>
      <c r="AD456">
        <v>278</v>
      </c>
      <c r="AE456">
        <v>9270083</v>
      </c>
    </row>
    <row r="457" spans="1:31" ht="12" customHeight="1" x14ac:dyDescent="0.25">
      <c r="A457" s="5" t="s">
        <v>21</v>
      </c>
      <c r="B457" s="5" t="s">
        <v>149</v>
      </c>
      <c r="C457" s="5" t="s">
        <v>987</v>
      </c>
      <c r="D457" s="5">
        <v>29</v>
      </c>
      <c r="E457" s="5" t="s">
        <v>1005</v>
      </c>
      <c r="F457" s="5" t="s">
        <v>219</v>
      </c>
      <c r="G457" s="5" t="s">
        <v>26</v>
      </c>
      <c r="H457" s="6">
        <v>174</v>
      </c>
      <c r="I457" s="5" t="s">
        <v>27</v>
      </c>
      <c r="J457" s="5">
        <v>19001769279</v>
      </c>
      <c r="K457" s="5" t="s">
        <v>1006</v>
      </c>
      <c r="L457" s="5" t="s">
        <v>29</v>
      </c>
      <c r="M457" s="5" t="s">
        <v>30</v>
      </c>
      <c r="N457" s="5" t="s">
        <v>31</v>
      </c>
      <c r="O457" s="5">
        <v>20178</v>
      </c>
      <c r="P457" s="7">
        <v>44410.652418981481</v>
      </c>
      <c r="Q457" s="7">
        <v>44410.572881944441</v>
      </c>
      <c r="R457" s="5">
        <v>827712</v>
      </c>
      <c r="S457" s="5">
        <v>339541739</v>
      </c>
      <c r="T457" s="8">
        <v>2.01780208211538E+16</v>
      </c>
      <c r="U457" s="5" t="s">
        <v>32</v>
      </c>
      <c r="V457" s="4"/>
      <c r="W457" s="30" t="s">
        <v>8989</v>
      </c>
      <c r="X457" s="33">
        <v>83934</v>
      </c>
      <c r="Z457"/>
      <c r="AD457">
        <v>174</v>
      </c>
      <c r="AE457">
        <v>9270083</v>
      </c>
    </row>
    <row r="458" spans="1:31" ht="12" customHeight="1" x14ac:dyDescent="0.25">
      <c r="A458" s="5" t="s">
        <v>21</v>
      </c>
      <c r="B458" s="5" t="s">
        <v>149</v>
      </c>
      <c r="C458" s="5" t="s">
        <v>987</v>
      </c>
      <c r="D458" s="5">
        <v>30</v>
      </c>
      <c r="E458" s="5" t="s">
        <v>1007</v>
      </c>
      <c r="F458" s="5" t="s">
        <v>71</v>
      </c>
      <c r="G458" s="5" t="s">
        <v>26</v>
      </c>
      <c r="H458" s="6">
        <v>174</v>
      </c>
      <c r="I458" s="5" t="s">
        <v>27</v>
      </c>
      <c r="J458" s="5">
        <v>19001769280</v>
      </c>
      <c r="K458" s="5" t="s">
        <v>1008</v>
      </c>
      <c r="L458" s="5" t="s">
        <v>29</v>
      </c>
      <c r="M458" s="5" t="s">
        <v>30</v>
      </c>
      <c r="N458" s="5" t="s">
        <v>31</v>
      </c>
      <c r="O458" s="5">
        <v>20178</v>
      </c>
      <c r="P458" s="7">
        <v>44410.652418981481</v>
      </c>
      <c r="Q458" s="7">
        <v>44410.572881944441</v>
      </c>
      <c r="R458" s="5">
        <v>827712</v>
      </c>
      <c r="S458" s="5">
        <v>339541739</v>
      </c>
      <c r="T458" s="8">
        <v>2.01780208211538E+16</v>
      </c>
      <c r="U458" s="5" t="s">
        <v>32</v>
      </c>
      <c r="V458" s="4"/>
      <c r="W458" s="30" t="s">
        <v>8989</v>
      </c>
      <c r="X458" s="33">
        <v>83934</v>
      </c>
      <c r="Z458"/>
      <c r="AD458">
        <v>174</v>
      </c>
      <c r="AE458">
        <v>9270083</v>
      </c>
    </row>
    <row r="459" spans="1:31" ht="12" customHeight="1" x14ac:dyDescent="0.25">
      <c r="A459" s="5" t="s">
        <v>21</v>
      </c>
      <c r="B459" s="5" t="s">
        <v>149</v>
      </c>
      <c r="C459" s="5" t="s">
        <v>987</v>
      </c>
      <c r="D459" s="5">
        <v>31</v>
      </c>
      <c r="E459" s="5" t="s">
        <v>1009</v>
      </c>
      <c r="F459" s="5" t="s">
        <v>47</v>
      </c>
      <c r="G459" s="5" t="s">
        <v>26</v>
      </c>
      <c r="H459" s="6">
        <v>174</v>
      </c>
      <c r="I459" s="5" t="s">
        <v>27</v>
      </c>
      <c r="J459" s="5">
        <v>19001769281</v>
      </c>
      <c r="K459" s="5" t="s">
        <v>1010</v>
      </c>
      <c r="L459" s="5" t="s">
        <v>29</v>
      </c>
      <c r="M459" s="5" t="s">
        <v>30</v>
      </c>
      <c r="N459" s="5" t="s">
        <v>31</v>
      </c>
      <c r="O459" s="5">
        <v>20178</v>
      </c>
      <c r="P459" s="7">
        <v>44410.652418981481</v>
      </c>
      <c r="Q459" s="7">
        <v>44410.572881944441</v>
      </c>
      <c r="R459" s="5">
        <v>827712</v>
      </c>
      <c r="S459" s="5">
        <v>339541739</v>
      </c>
      <c r="T459" s="8">
        <v>2.01780208211538E+16</v>
      </c>
      <c r="U459" s="5" t="s">
        <v>32</v>
      </c>
      <c r="V459" s="4"/>
      <c r="W459" s="30" t="s">
        <v>8989</v>
      </c>
      <c r="X459" s="33">
        <v>83934</v>
      </c>
      <c r="Z459"/>
      <c r="AD459">
        <v>174</v>
      </c>
      <c r="AE459">
        <v>9270083</v>
      </c>
    </row>
    <row r="460" spans="1:31" ht="12" customHeight="1" x14ac:dyDescent="0.25">
      <c r="A460" s="5" t="s">
        <v>21</v>
      </c>
      <c r="B460" s="5" t="s">
        <v>149</v>
      </c>
      <c r="C460" s="5" t="s">
        <v>987</v>
      </c>
      <c r="D460" s="5">
        <v>32</v>
      </c>
      <c r="E460" s="5" t="s">
        <v>1011</v>
      </c>
      <c r="F460" s="5" t="s">
        <v>25</v>
      </c>
      <c r="G460" s="5" t="s">
        <v>26</v>
      </c>
      <c r="H460" s="6">
        <v>348</v>
      </c>
      <c r="I460" s="5" t="s">
        <v>27</v>
      </c>
      <c r="J460" s="5">
        <v>19001769282</v>
      </c>
      <c r="K460" s="5" t="s">
        <v>1012</v>
      </c>
      <c r="L460" s="5" t="s">
        <v>29</v>
      </c>
      <c r="M460" s="5" t="s">
        <v>30</v>
      </c>
      <c r="N460" s="5" t="s">
        <v>31</v>
      </c>
      <c r="O460" s="5">
        <v>20178</v>
      </c>
      <c r="P460" s="7">
        <v>44410.652430555558</v>
      </c>
      <c r="Q460" s="7">
        <v>44410.572881944441</v>
      </c>
      <c r="R460" s="5">
        <v>827712</v>
      </c>
      <c r="S460" s="5">
        <v>339541739</v>
      </c>
      <c r="T460" s="8">
        <v>2.01780208211538E+16</v>
      </c>
      <c r="U460" s="5" t="s">
        <v>32</v>
      </c>
      <c r="V460" s="4"/>
      <c r="W460" s="30" t="s">
        <v>8989</v>
      </c>
      <c r="X460" s="33">
        <v>83934</v>
      </c>
      <c r="Z460"/>
      <c r="AD460">
        <v>348</v>
      </c>
      <c r="AE460">
        <v>9270083</v>
      </c>
    </row>
    <row r="461" spans="1:31" ht="12" customHeight="1" x14ac:dyDescent="0.25">
      <c r="A461" s="5" t="s">
        <v>21</v>
      </c>
      <c r="B461" s="5" t="s">
        <v>149</v>
      </c>
      <c r="C461" s="5" t="s">
        <v>987</v>
      </c>
      <c r="D461" s="5">
        <v>36</v>
      </c>
      <c r="E461" s="5" t="s">
        <v>1013</v>
      </c>
      <c r="F461" s="5" t="s">
        <v>25</v>
      </c>
      <c r="G461" s="5" t="s">
        <v>26</v>
      </c>
      <c r="H461" s="6">
        <v>348</v>
      </c>
      <c r="I461" s="5" t="s">
        <v>27</v>
      </c>
      <c r="J461" s="5">
        <v>19001769283</v>
      </c>
      <c r="K461" s="5" t="s">
        <v>1014</v>
      </c>
      <c r="L461" s="5" t="s">
        <v>29</v>
      </c>
      <c r="M461" s="5" t="s">
        <v>30</v>
      </c>
      <c r="N461" s="5" t="s">
        <v>31</v>
      </c>
      <c r="O461" s="5">
        <v>20178</v>
      </c>
      <c r="P461" s="7">
        <v>44410.652430555558</v>
      </c>
      <c r="Q461" s="7">
        <v>44410.572881944441</v>
      </c>
      <c r="R461" s="5">
        <v>827712</v>
      </c>
      <c r="S461" s="5">
        <v>339541739</v>
      </c>
      <c r="T461" s="8">
        <v>2.01780208211538E+16</v>
      </c>
      <c r="U461" s="5" t="s">
        <v>32</v>
      </c>
      <c r="V461" s="4"/>
      <c r="W461" s="30" t="s">
        <v>8989</v>
      </c>
      <c r="X461" s="33">
        <v>83934</v>
      </c>
      <c r="Z461"/>
      <c r="AD461">
        <v>348</v>
      </c>
      <c r="AE461">
        <v>9270083</v>
      </c>
    </row>
    <row r="462" spans="1:31" ht="12" customHeight="1" x14ac:dyDescent="0.25">
      <c r="A462" s="5" t="s">
        <v>21</v>
      </c>
      <c r="B462" s="5" t="s">
        <v>22</v>
      </c>
      <c r="C462" s="5" t="s">
        <v>987</v>
      </c>
      <c r="D462" s="5">
        <v>10</v>
      </c>
      <c r="E462" s="5" t="s">
        <v>1015</v>
      </c>
      <c r="F462" s="5" t="s">
        <v>25</v>
      </c>
      <c r="G462" s="5" t="s">
        <v>26</v>
      </c>
      <c r="H462" s="6">
        <v>348</v>
      </c>
      <c r="I462" s="5" t="s">
        <v>27</v>
      </c>
      <c r="J462" s="5">
        <v>19001769292</v>
      </c>
      <c r="K462" s="5" t="s">
        <v>1016</v>
      </c>
      <c r="L462" s="5" t="s">
        <v>29</v>
      </c>
      <c r="M462" s="5" t="s">
        <v>30</v>
      </c>
      <c r="N462" s="5" t="s">
        <v>31</v>
      </c>
      <c r="O462" s="5">
        <v>10731</v>
      </c>
      <c r="P462" s="7">
        <v>44410.659791666665</v>
      </c>
      <c r="Q462" s="7">
        <v>44410.584421296298</v>
      </c>
      <c r="R462" s="5" t="s">
        <v>1017</v>
      </c>
      <c r="S462" s="5">
        <v>339551893</v>
      </c>
      <c r="T462" s="8">
        <v>1.07310208211548E+16</v>
      </c>
      <c r="U462" s="5" t="s">
        <v>32</v>
      </c>
      <c r="V462" s="4"/>
      <c r="W462" s="30" t="s">
        <v>8989</v>
      </c>
      <c r="X462" s="33">
        <v>83934</v>
      </c>
      <c r="Z462"/>
      <c r="AD462">
        <v>348</v>
      </c>
      <c r="AE462">
        <v>9270083</v>
      </c>
    </row>
    <row r="463" spans="1:31" ht="12" customHeight="1" x14ac:dyDescent="0.25">
      <c r="A463" s="5" t="s">
        <v>21</v>
      </c>
      <c r="B463" s="5" t="s">
        <v>22</v>
      </c>
      <c r="C463" s="5" t="s">
        <v>987</v>
      </c>
      <c r="D463" s="5">
        <v>18</v>
      </c>
      <c r="E463" s="5" t="s">
        <v>1018</v>
      </c>
      <c r="F463" s="5" t="s">
        <v>25</v>
      </c>
      <c r="G463" s="5" t="s">
        <v>26</v>
      </c>
      <c r="H463" s="6">
        <v>348</v>
      </c>
      <c r="I463" s="5" t="s">
        <v>27</v>
      </c>
      <c r="J463" s="5">
        <v>19001769296</v>
      </c>
      <c r="K463" s="5" t="s">
        <v>1019</v>
      </c>
      <c r="L463" s="5" t="s">
        <v>29</v>
      </c>
      <c r="M463" s="5" t="s">
        <v>30</v>
      </c>
      <c r="N463" s="5" t="s">
        <v>31</v>
      </c>
      <c r="O463" s="5">
        <v>10731</v>
      </c>
      <c r="P463" s="7">
        <v>44410.662164351852</v>
      </c>
      <c r="Q463" s="7">
        <v>44410.584421296298</v>
      </c>
      <c r="R463" s="5">
        <v>987991</v>
      </c>
      <c r="S463" s="5">
        <v>339555565</v>
      </c>
      <c r="T463" s="8">
        <v>1.07310208211553E+16</v>
      </c>
      <c r="U463" s="5" t="s">
        <v>32</v>
      </c>
      <c r="V463" s="4"/>
      <c r="W463" s="30" t="s">
        <v>8989</v>
      </c>
      <c r="X463" s="33">
        <v>83934</v>
      </c>
      <c r="Z463"/>
      <c r="AD463">
        <v>348</v>
      </c>
      <c r="AE463">
        <v>9270083</v>
      </c>
    </row>
    <row r="464" spans="1:31" ht="12" customHeight="1" x14ac:dyDescent="0.25">
      <c r="A464" s="5" t="s">
        <v>21</v>
      </c>
      <c r="B464" s="5" t="s">
        <v>22</v>
      </c>
      <c r="C464" s="5" t="s">
        <v>997</v>
      </c>
      <c r="D464" s="5">
        <v>36</v>
      </c>
      <c r="E464" s="5" t="s">
        <v>1020</v>
      </c>
      <c r="F464" s="5" t="s">
        <v>25</v>
      </c>
      <c r="G464" s="5" t="s">
        <v>26</v>
      </c>
      <c r="H464" s="6">
        <v>348</v>
      </c>
      <c r="I464" s="5" t="s">
        <v>27</v>
      </c>
      <c r="J464" s="5">
        <v>19001769303</v>
      </c>
      <c r="K464" s="5" t="s">
        <v>1021</v>
      </c>
      <c r="L464" s="5" t="s">
        <v>29</v>
      </c>
      <c r="M464" s="5" t="s">
        <v>30</v>
      </c>
      <c r="N464" s="5" t="s">
        <v>31</v>
      </c>
      <c r="O464" s="5">
        <v>10731</v>
      </c>
      <c r="P464" s="7">
        <v>44410.668680555558</v>
      </c>
      <c r="Q464" s="7">
        <v>44410.584421296298</v>
      </c>
      <c r="R464" s="5">
        <v>584595</v>
      </c>
      <c r="S464" s="5">
        <v>339565737</v>
      </c>
      <c r="T464" s="8">
        <v>1.07310208211602E+16</v>
      </c>
      <c r="U464" s="5" t="s">
        <v>32</v>
      </c>
      <c r="V464" s="4"/>
      <c r="W464" s="30" t="s">
        <v>8989</v>
      </c>
      <c r="X464" s="33">
        <v>83934</v>
      </c>
      <c r="Z464"/>
      <c r="AD464">
        <v>348</v>
      </c>
      <c r="AE464">
        <v>9270083</v>
      </c>
    </row>
    <row r="465" spans="1:31" ht="12" customHeight="1" x14ac:dyDescent="0.25">
      <c r="A465" s="5" t="s">
        <v>21</v>
      </c>
      <c r="B465" s="5" t="s">
        <v>33</v>
      </c>
      <c r="C465" s="5" t="s">
        <v>1022</v>
      </c>
      <c r="D465" s="5">
        <v>9</v>
      </c>
      <c r="E465" s="5" t="s">
        <v>1023</v>
      </c>
      <c r="F465" s="5" t="s">
        <v>25</v>
      </c>
      <c r="G465" s="5" t="s">
        <v>26</v>
      </c>
      <c r="H465" s="6">
        <v>348</v>
      </c>
      <c r="I465" s="5" t="s">
        <v>27</v>
      </c>
      <c r="J465" s="5">
        <v>19001769306</v>
      </c>
      <c r="K465" s="5" t="s">
        <v>1024</v>
      </c>
      <c r="L465" s="5" t="s">
        <v>29</v>
      </c>
      <c r="M465" s="5" t="s">
        <v>29</v>
      </c>
      <c r="N465" s="5" t="s">
        <v>31</v>
      </c>
      <c r="O465" s="5">
        <v>9706</v>
      </c>
      <c r="P465" s="7">
        <v>44410.674062500002</v>
      </c>
      <c r="Q465" s="7">
        <v>44410.573182870372</v>
      </c>
      <c r="R465" s="5">
        <v>176828</v>
      </c>
      <c r="S465" s="5">
        <v>339576270</v>
      </c>
      <c r="T465" s="8">
        <v>9706020821161020</v>
      </c>
      <c r="U465" s="5" t="s">
        <v>32</v>
      </c>
      <c r="V465" s="4"/>
      <c r="W465" s="30" t="s">
        <v>8989</v>
      </c>
      <c r="X465" s="33">
        <v>83934</v>
      </c>
      <c r="Z465"/>
      <c r="AD465">
        <v>348</v>
      </c>
      <c r="AE465">
        <v>9270083</v>
      </c>
    </row>
    <row r="466" spans="1:31" ht="12" customHeight="1" x14ac:dyDescent="0.25">
      <c r="A466" s="5" t="s">
        <v>21</v>
      </c>
      <c r="B466" s="5" t="s">
        <v>33</v>
      </c>
      <c r="C466" s="5" t="s">
        <v>1022</v>
      </c>
      <c r="D466" s="5">
        <v>10</v>
      </c>
      <c r="E466" s="5" t="s">
        <v>1025</v>
      </c>
      <c r="F466" s="5" t="s">
        <v>25</v>
      </c>
      <c r="G466" s="5" t="s">
        <v>26</v>
      </c>
      <c r="H466" s="6">
        <v>348</v>
      </c>
      <c r="I466" s="5" t="s">
        <v>27</v>
      </c>
      <c r="J466" s="5">
        <v>19001769307</v>
      </c>
      <c r="K466" s="5" t="s">
        <v>1026</v>
      </c>
      <c r="L466" s="5" t="s">
        <v>29</v>
      </c>
      <c r="M466" s="5" t="s">
        <v>29</v>
      </c>
      <c r="N466" s="5" t="s">
        <v>31</v>
      </c>
      <c r="O466" s="5">
        <v>9706</v>
      </c>
      <c r="P466" s="7">
        <v>44410.674062500002</v>
      </c>
      <c r="Q466" s="7">
        <v>44410.573182870372</v>
      </c>
      <c r="R466" s="5">
        <v>176828</v>
      </c>
      <c r="S466" s="5">
        <v>339576270</v>
      </c>
      <c r="T466" s="8">
        <v>9706020821161020</v>
      </c>
      <c r="U466" s="5" t="s">
        <v>32</v>
      </c>
      <c r="V466" s="4"/>
      <c r="W466" s="30" t="s">
        <v>8989</v>
      </c>
      <c r="X466" s="33">
        <v>83934</v>
      </c>
      <c r="Z466"/>
      <c r="AD466">
        <v>348</v>
      </c>
      <c r="AE466">
        <v>9270083</v>
      </c>
    </row>
    <row r="467" spans="1:31" ht="12" customHeight="1" x14ac:dyDescent="0.25">
      <c r="A467" s="5" t="s">
        <v>21</v>
      </c>
      <c r="B467" s="5" t="s">
        <v>22</v>
      </c>
      <c r="C467" s="5" t="s">
        <v>1027</v>
      </c>
      <c r="D467" s="5">
        <v>29</v>
      </c>
      <c r="E467" s="5" t="s">
        <v>1028</v>
      </c>
      <c r="F467" s="5" t="s">
        <v>25</v>
      </c>
      <c r="G467" s="5" t="s">
        <v>26</v>
      </c>
      <c r="H467" s="6">
        <v>348</v>
      </c>
      <c r="I467" s="5" t="s">
        <v>27</v>
      </c>
      <c r="J467" s="5">
        <v>19001769308</v>
      </c>
      <c r="K467" s="5" t="s">
        <v>1029</v>
      </c>
      <c r="L467" s="5" t="s">
        <v>29</v>
      </c>
      <c r="M467" s="5" t="s">
        <v>30</v>
      </c>
      <c r="N467" s="5" t="s">
        <v>49</v>
      </c>
      <c r="O467" s="5">
        <v>10731</v>
      </c>
      <c r="P467" s="7">
        <v>44410.679120370369</v>
      </c>
      <c r="Q467" s="7">
        <v>44410.584421296298</v>
      </c>
      <c r="R467" s="5">
        <v>75349</v>
      </c>
      <c r="S467" s="5">
        <v>339583151</v>
      </c>
      <c r="T467" s="8">
        <v>1.07310208211617E+16</v>
      </c>
      <c r="U467" s="5" t="s">
        <v>32</v>
      </c>
      <c r="V467" s="4"/>
      <c r="W467" s="30" t="s">
        <v>8989</v>
      </c>
      <c r="X467" s="33">
        <v>83934</v>
      </c>
      <c r="Z467"/>
      <c r="AD467">
        <v>348</v>
      </c>
      <c r="AE467">
        <v>9270083</v>
      </c>
    </row>
    <row r="468" spans="1:31" ht="12" customHeight="1" x14ac:dyDescent="0.25">
      <c r="A468" s="5" t="s">
        <v>21</v>
      </c>
      <c r="B468" s="5" t="s">
        <v>22</v>
      </c>
      <c r="C468" s="5" t="s">
        <v>1027</v>
      </c>
      <c r="D468" s="5">
        <v>11</v>
      </c>
      <c r="E468" s="5" t="s">
        <v>1030</v>
      </c>
      <c r="F468" s="5" t="s">
        <v>25</v>
      </c>
      <c r="G468" s="5" t="s">
        <v>26</v>
      </c>
      <c r="H468" s="6">
        <v>348</v>
      </c>
      <c r="I468" s="5" t="s">
        <v>27</v>
      </c>
      <c r="J468" s="5">
        <v>19001769311</v>
      </c>
      <c r="K468" s="5" t="s">
        <v>1031</v>
      </c>
      <c r="L468" s="5" t="s">
        <v>29</v>
      </c>
      <c r="M468" s="5" t="s">
        <v>30</v>
      </c>
      <c r="N468" s="5" t="s">
        <v>31</v>
      </c>
      <c r="O468" s="5">
        <v>10731</v>
      </c>
      <c r="P468" s="7">
        <v>44410.683298611111</v>
      </c>
      <c r="Q468" s="7">
        <v>44410.584421296298</v>
      </c>
      <c r="R468" s="5">
        <v>320866</v>
      </c>
      <c r="S468" s="5">
        <v>339588685</v>
      </c>
      <c r="T468" s="8">
        <v>1.07310208211623E+16</v>
      </c>
      <c r="U468" s="5" t="s">
        <v>32</v>
      </c>
      <c r="V468" s="4"/>
      <c r="W468" s="30" t="s">
        <v>8989</v>
      </c>
      <c r="X468" s="33">
        <v>83934</v>
      </c>
      <c r="Z468"/>
      <c r="AD468">
        <v>348</v>
      </c>
      <c r="AE468">
        <v>9270083</v>
      </c>
    </row>
    <row r="469" spans="1:31" ht="12" customHeight="1" x14ac:dyDescent="0.25">
      <c r="A469" s="5" t="s">
        <v>21</v>
      </c>
      <c r="B469" s="5" t="s">
        <v>22</v>
      </c>
      <c r="C469" s="5" t="s">
        <v>1027</v>
      </c>
      <c r="D469" s="5">
        <v>12</v>
      </c>
      <c r="E469" s="5" t="s">
        <v>1032</v>
      </c>
      <c r="F469" s="5" t="s">
        <v>25</v>
      </c>
      <c r="G469" s="5" t="s">
        <v>26</v>
      </c>
      <c r="H469" s="6">
        <v>348</v>
      </c>
      <c r="I469" s="5" t="s">
        <v>27</v>
      </c>
      <c r="J469" s="5">
        <v>19001769312</v>
      </c>
      <c r="K469" s="5" t="s">
        <v>1033</v>
      </c>
      <c r="L469" s="5" t="s">
        <v>29</v>
      </c>
      <c r="M469" s="5" t="s">
        <v>30</v>
      </c>
      <c r="N469" s="5" t="s">
        <v>31</v>
      </c>
      <c r="O469" s="5">
        <v>10731</v>
      </c>
      <c r="P469" s="7">
        <v>44410.683298611111</v>
      </c>
      <c r="Q469" s="7">
        <v>44410.584421296298</v>
      </c>
      <c r="R469" s="5">
        <v>320866</v>
      </c>
      <c r="S469" s="5">
        <v>339588685</v>
      </c>
      <c r="T469" s="8">
        <v>1.07310208211623E+16</v>
      </c>
      <c r="U469" s="5" t="s">
        <v>32</v>
      </c>
      <c r="V469" s="4"/>
      <c r="W469" s="30" t="s">
        <v>8989</v>
      </c>
      <c r="X469" s="33">
        <v>83934</v>
      </c>
      <c r="Z469"/>
      <c r="AD469">
        <v>348</v>
      </c>
      <c r="AE469">
        <v>9270083</v>
      </c>
    </row>
    <row r="470" spans="1:31" ht="12" customHeight="1" x14ac:dyDescent="0.25">
      <c r="A470" s="5" t="s">
        <v>21</v>
      </c>
      <c r="B470" s="5" t="s">
        <v>22</v>
      </c>
      <c r="C470" s="5" t="s">
        <v>1027</v>
      </c>
      <c r="D470" s="5">
        <v>15</v>
      </c>
      <c r="E470" s="5" t="s">
        <v>1034</v>
      </c>
      <c r="F470" s="5" t="s">
        <v>25</v>
      </c>
      <c r="G470" s="5" t="s">
        <v>26</v>
      </c>
      <c r="H470" s="6">
        <v>348</v>
      </c>
      <c r="I470" s="5" t="s">
        <v>27</v>
      </c>
      <c r="J470" s="5">
        <v>19001769313</v>
      </c>
      <c r="K470" s="5" t="s">
        <v>1035</v>
      </c>
      <c r="L470" s="5" t="s">
        <v>29</v>
      </c>
      <c r="M470" s="5" t="s">
        <v>30</v>
      </c>
      <c r="N470" s="5" t="s">
        <v>31</v>
      </c>
      <c r="O470" s="5">
        <v>10731</v>
      </c>
      <c r="P470" s="7">
        <v>44410.684537037036</v>
      </c>
      <c r="Q470" s="7">
        <v>44410.584421296298</v>
      </c>
      <c r="R470" s="5">
        <v>9425</v>
      </c>
      <c r="S470" s="5">
        <v>339590492</v>
      </c>
      <c r="T470" s="8">
        <v>1.07310208211625E+16</v>
      </c>
      <c r="U470" s="5" t="s">
        <v>32</v>
      </c>
      <c r="V470" s="4"/>
      <c r="W470" s="30" t="s">
        <v>8989</v>
      </c>
      <c r="X470" s="33">
        <v>83934</v>
      </c>
      <c r="Z470"/>
      <c r="AD470">
        <v>348</v>
      </c>
      <c r="AE470">
        <v>9270083</v>
      </c>
    </row>
    <row r="471" spans="1:31" ht="12" customHeight="1" x14ac:dyDescent="0.25">
      <c r="A471" s="5" t="s">
        <v>21</v>
      </c>
      <c r="B471" s="5" t="s">
        <v>22</v>
      </c>
      <c r="C471" s="5" t="s">
        <v>1027</v>
      </c>
      <c r="D471" s="5">
        <v>16</v>
      </c>
      <c r="E471" s="5" t="s">
        <v>1036</v>
      </c>
      <c r="F471" s="5" t="s">
        <v>25</v>
      </c>
      <c r="G471" s="5" t="s">
        <v>26</v>
      </c>
      <c r="H471" s="6">
        <v>348</v>
      </c>
      <c r="I471" s="5" t="s">
        <v>27</v>
      </c>
      <c r="J471" s="5">
        <v>19001769314</v>
      </c>
      <c r="K471" s="5" t="s">
        <v>1037</v>
      </c>
      <c r="L471" s="5" t="s">
        <v>29</v>
      </c>
      <c r="M471" s="5" t="s">
        <v>30</v>
      </c>
      <c r="N471" s="5" t="s">
        <v>31</v>
      </c>
      <c r="O471" s="5">
        <v>10731</v>
      </c>
      <c r="P471" s="7">
        <v>44410.684537037036</v>
      </c>
      <c r="Q471" s="7">
        <v>44410.584421296298</v>
      </c>
      <c r="R471" s="5">
        <v>9425</v>
      </c>
      <c r="S471" s="5">
        <v>339590492</v>
      </c>
      <c r="T471" s="8">
        <v>1.07310208211625E+16</v>
      </c>
      <c r="U471" s="5" t="s">
        <v>32</v>
      </c>
      <c r="V471" s="4"/>
      <c r="W471" s="30" t="s">
        <v>8989</v>
      </c>
      <c r="X471" s="33">
        <v>83934</v>
      </c>
      <c r="Z471"/>
      <c r="AD471">
        <v>348</v>
      </c>
      <c r="AE471">
        <v>9270083</v>
      </c>
    </row>
    <row r="472" spans="1:31" ht="12" customHeight="1" x14ac:dyDescent="0.25">
      <c r="A472" s="5" t="s">
        <v>21</v>
      </c>
      <c r="B472" s="5" t="s">
        <v>22</v>
      </c>
      <c r="C472" s="4"/>
      <c r="D472" s="4"/>
      <c r="E472" s="5" t="s">
        <v>1036</v>
      </c>
      <c r="F472" s="5" t="s">
        <v>25</v>
      </c>
      <c r="G472" s="5" t="s">
        <v>26</v>
      </c>
      <c r="H472" s="6">
        <v>278</v>
      </c>
      <c r="I472" s="5" t="s">
        <v>167</v>
      </c>
      <c r="J472" s="5">
        <v>19001769315</v>
      </c>
      <c r="K472" s="5" t="s">
        <v>1038</v>
      </c>
      <c r="L472" s="5" t="s">
        <v>29</v>
      </c>
      <c r="M472" s="5" t="s">
        <v>31</v>
      </c>
      <c r="N472" s="5" t="s">
        <v>30</v>
      </c>
      <c r="O472" s="5">
        <v>10731</v>
      </c>
      <c r="P472" s="7">
        <v>44410.684537037036</v>
      </c>
      <c r="Q472" s="7">
        <v>44410.584421296298</v>
      </c>
      <c r="R472" s="5">
        <v>9425</v>
      </c>
      <c r="S472" s="5">
        <v>339590492</v>
      </c>
      <c r="T472" s="8">
        <v>1.07310208211625E+16</v>
      </c>
      <c r="U472" s="5" t="s">
        <v>32</v>
      </c>
      <c r="V472" s="4"/>
      <c r="W472" s="30" t="s">
        <v>8989</v>
      </c>
      <c r="X472" s="33">
        <v>83934</v>
      </c>
      <c r="Z472"/>
      <c r="AD472">
        <v>278</v>
      </c>
      <c r="AE472">
        <v>9270083</v>
      </c>
    </row>
    <row r="473" spans="1:31" ht="12" customHeight="1" x14ac:dyDescent="0.25">
      <c r="A473" s="5" t="s">
        <v>21</v>
      </c>
      <c r="B473" s="5" t="s">
        <v>33</v>
      </c>
      <c r="C473" s="5" t="s">
        <v>1022</v>
      </c>
      <c r="D473" s="5">
        <v>39</v>
      </c>
      <c r="E473" s="5" t="s">
        <v>1039</v>
      </c>
      <c r="F473" s="5" t="s">
        <v>25</v>
      </c>
      <c r="G473" s="5" t="s">
        <v>26</v>
      </c>
      <c r="H473" s="6">
        <v>348</v>
      </c>
      <c r="I473" s="5" t="s">
        <v>27</v>
      </c>
      <c r="J473" s="5">
        <v>19001769316</v>
      </c>
      <c r="K473" s="5" t="s">
        <v>1040</v>
      </c>
      <c r="L473" s="5" t="s">
        <v>29</v>
      </c>
      <c r="M473" s="5" t="s">
        <v>29</v>
      </c>
      <c r="N473" s="5" t="s">
        <v>31</v>
      </c>
      <c r="O473" s="5">
        <v>9706</v>
      </c>
      <c r="P473" s="7">
        <v>44410.688032407408</v>
      </c>
      <c r="Q473" s="7">
        <v>44410.573182870372</v>
      </c>
      <c r="R473" s="5">
        <v>3694</v>
      </c>
      <c r="S473" s="5">
        <v>339595161</v>
      </c>
      <c r="T473" s="8">
        <v>9706020821163000</v>
      </c>
      <c r="U473" s="5" t="s">
        <v>32</v>
      </c>
      <c r="V473" s="4"/>
      <c r="W473" s="30" t="s">
        <v>8989</v>
      </c>
      <c r="X473" s="33">
        <v>83934</v>
      </c>
      <c r="Z473"/>
      <c r="AD473">
        <v>348</v>
      </c>
      <c r="AE473">
        <v>9270083</v>
      </c>
    </row>
    <row r="474" spans="1:31" ht="12" customHeight="1" x14ac:dyDescent="0.25">
      <c r="A474" s="5" t="s">
        <v>21</v>
      </c>
      <c r="B474" s="5" t="s">
        <v>33</v>
      </c>
      <c r="C474" s="5" t="s">
        <v>1022</v>
      </c>
      <c r="D474" s="5">
        <v>40</v>
      </c>
      <c r="E474" s="5" t="s">
        <v>1041</v>
      </c>
      <c r="F474" s="5" t="s">
        <v>25</v>
      </c>
      <c r="G474" s="5" t="s">
        <v>26</v>
      </c>
      <c r="H474" s="6">
        <v>348</v>
      </c>
      <c r="I474" s="5" t="s">
        <v>27</v>
      </c>
      <c r="J474" s="5">
        <v>19001769317</v>
      </c>
      <c r="K474" s="5" t="s">
        <v>1042</v>
      </c>
      <c r="L474" s="5" t="s">
        <v>29</v>
      </c>
      <c r="M474" s="5" t="s">
        <v>29</v>
      </c>
      <c r="N474" s="5" t="s">
        <v>31</v>
      </c>
      <c r="O474" s="5">
        <v>9706</v>
      </c>
      <c r="P474" s="7">
        <v>44410.688032407408</v>
      </c>
      <c r="Q474" s="7">
        <v>44410.573182870372</v>
      </c>
      <c r="R474" s="5">
        <v>3694</v>
      </c>
      <c r="S474" s="5">
        <v>339595161</v>
      </c>
      <c r="T474" s="8">
        <v>9706020821163000</v>
      </c>
      <c r="U474" s="5" t="s">
        <v>32</v>
      </c>
      <c r="V474" s="4"/>
      <c r="W474" s="30" t="s">
        <v>8989</v>
      </c>
      <c r="X474" s="33">
        <v>83934</v>
      </c>
      <c r="Z474"/>
      <c r="AD474">
        <v>348</v>
      </c>
      <c r="AE474">
        <v>9270083</v>
      </c>
    </row>
    <row r="475" spans="1:31" ht="12" customHeight="1" x14ac:dyDescent="0.25">
      <c r="A475" s="5" t="s">
        <v>21</v>
      </c>
      <c r="B475" s="5" t="s">
        <v>33</v>
      </c>
      <c r="C475" s="5" t="s">
        <v>1022</v>
      </c>
      <c r="D475" s="5">
        <v>13</v>
      </c>
      <c r="E475" s="5" t="s">
        <v>1043</v>
      </c>
      <c r="F475" s="5" t="s">
        <v>25</v>
      </c>
      <c r="G475" s="5" t="s">
        <v>26</v>
      </c>
      <c r="H475" s="6">
        <v>348</v>
      </c>
      <c r="I475" s="5" t="s">
        <v>27</v>
      </c>
      <c r="J475" s="5">
        <v>19001769325</v>
      </c>
      <c r="K475" s="5" t="s">
        <v>1044</v>
      </c>
      <c r="L475" s="5" t="s">
        <v>29</v>
      </c>
      <c r="M475" s="5" t="s">
        <v>29</v>
      </c>
      <c r="N475" s="5" t="s">
        <v>31</v>
      </c>
      <c r="O475" s="5">
        <v>9706</v>
      </c>
      <c r="P475" s="7">
        <v>44410.699699074074</v>
      </c>
      <c r="Q475" s="7">
        <v>44410.573182870372</v>
      </c>
      <c r="R475" s="5" t="s">
        <v>1045</v>
      </c>
      <c r="S475" s="5">
        <v>339611561</v>
      </c>
      <c r="T475" s="8">
        <v>9706020821164640</v>
      </c>
      <c r="U475" s="5" t="s">
        <v>32</v>
      </c>
      <c r="V475" s="4"/>
      <c r="W475" s="30" t="s">
        <v>8989</v>
      </c>
      <c r="X475" s="33">
        <v>83934</v>
      </c>
      <c r="Z475"/>
      <c r="AD475">
        <v>348</v>
      </c>
      <c r="AE475">
        <v>9270083</v>
      </c>
    </row>
    <row r="476" spans="1:31" ht="12" customHeight="1" x14ac:dyDescent="0.25">
      <c r="A476" s="5" t="s">
        <v>21</v>
      </c>
      <c r="B476" s="5" t="s">
        <v>33</v>
      </c>
      <c r="C476" s="5" t="s">
        <v>1022</v>
      </c>
      <c r="D476" s="5">
        <v>14</v>
      </c>
      <c r="E476" s="5" t="s">
        <v>1046</v>
      </c>
      <c r="F476" s="5" t="s">
        <v>25</v>
      </c>
      <c r="G476" s="5" t="s">
        <v>26</v>
      </c>
      <c r="H476" s="6">
        <v>348</v>
      </c>
      <c r="I476" s="5" t="s">
        <v>27</v>
      </c>
      <c r="J476" s="5">
        <v>19001769326</v>
      </c>
      <c r="K476" s="5" t="s">
        <v>1047</v>
      </c>
      <c r="L476" s="5" t="s">
        <v>29</v>
      </c>
      <c r="M476" s="5" t="s">
        <v>29</v>
      </c>
      <c r="N476" s="5" t="s">
        <v>31</v>
      </c>
      <c r="O476" s="5">
        <v>9706</v>
      </c>
      <c r="P476" s="7">
        <v>44410.699699074074</v>
      </c>
      <c r="Q476" s="7">
        <v>44410.573182870372</v>
      </c>
      <c r="R476" s="5" t="s">
        <v>1045</v>
      </c>
      <c r="S476" s="5">
        <v>339611561</v>
      </c>
      <c r="T476" s="8">
        <v>9706020821164640</v>
      </c>
      <c r="U476" s="5" t="s">
        <v>32</v>
      </c>
      <c r="V476" s="4"/>
      <c r="W476" s="30" t="s">
        <v>8989</v>
      </c>
      <c r="X476" s="33">
        <v>83934</v>
      </c>
      <c r="Z476"/>
      <c r="AD476">
        <v>348</v>
      </c>
      <c r="AE476">
        <v>9270083</v>
      </c>
    </row>
    <row r="477" spans="1:31" ht="12" customHeight="1" x14ac:dyDescent="0.25">
      <c r="A477" s="5" t="s">
        <v>21</v>
      </c>
      <c r="B477" s="5" t="s">
        <v>33</v>
      </c>
      <c r="C477" s="5" t="s">
        <v>1022</v>
      </c>
      <c r="D477" s="5">
        <v>23</v>
      </c>
      <c r="E477" s="5" t="s">
        <v>1048</v>
      </c>
      <c r="F477" s="5" t="s">
        <v>25</v>
      </c>
      <c r="G477" s="5" t="s">
        <v>26</v>
      </c>
      <c r="H477" s="6">
        <v>348</v>
      </c>
      <c r="I477" s="5" t="s">
        <v>27</v>
      </c>
      <c r="J477" s="5">
        <v>19001769331</v>
      </c>
      <c r="K477" s="5" t="s">
        <v>1049</v>
      </c>
      <c r="L477" s="5" t="s">
        <v>29</v>
      </c>
      <c r="M477" s="5" t="s">
        <v>29</v>
      </c>
      <c r="N477" s="5" t="s">
        <v>31</v>
      </c>
      <c r="O477" s="5">
        <v>9706</v>
      </c>
      <c r="P477" s="7">
        <v>44410.70385416667</v>
      </c>
      <c r="Q477" s="7">
        <v>44410.573182870372</v>
      </c>
      <c r="R477" s="5">
        <v>1688</v>
      </c>
      <c r="S477" s="5">
        <v>339617476</v>
      </c>
      <c r="T477" s="8">
        <v>9706020821165310</v>
      </c>
      <c r="U477" s="5" t="s">
        <v>32</v>
      </c>
      <c r="V477" s="4"/>
      <c r="W477" s="30" t="s">
        <v>8989</v>
      </c>
      <c r="X477" s="33">
        <v>83934</v>
      </c>
      <c r="Z477"/>
      <c r="AD477">
        <v>348</v>
      </c>
      <c r="AE477">
        <v>9270083</v>
      </c>
    </row>
    <row r="478" spans="1:31" ht="12" customHeight="1" x14ac:dyDescent="0.25">
      <c r="A478" s="5" t="s">
        <v>21</v>
      </c>
      <c r="B478" s="5" t="s">
        <v>33</v>
      </c>
      <c r="C478" s="5" t="s">
        <v>1022</v>
      </c>
      <c r="D478" s="5">
        <v>24</v>
      </c>
      <c r="E478" s="5" t="s">
        <v>1050</v>
      </c>
      <c r="F478" s="5" t="s">
        <v>25</v>
      </c>
      <c r="G478" s="5" t="s">
        <v>26</v>
      </c>
      <c r="H478" s="6">
        <v>348</v>
      </c>
      <c r="I478" s="5" t="s">
        <v>27</v>
      </c>
      <c r="J478" s="5">
        <v>19001769332</v>
      </c>
      <c r="K478" s="5" t="s">
        <v>1051</v>
      </c>
      <c r="L478" s="5" t="s">
        <v>29</v>
      </c>
      <c r="M478" s="5" t="s">
        <v>29</v>
      </c>
      <c r="N478" s="5" t="s">
        <v>31</v>
      </c>
      <c r="O478" s="5">
        <v>9706</v>
      </c>
      <c r="P478" s="7">
        <v>44410.70385416667</v>
      </c>
      <c r="Q478" s="7">
        <v>44410.573182870372</v>
      </c>
      <c r="R478" s="5">
        <v>1688</v>
      </c>
      <c r="S478" s="5">
        <v>339617476</v>
      </c>
      <c r="T478" s="8">
        <v>9706020821165310</v>
      </c>
      <c r="U478" s="5" t="s">
        <v>32</v>
      </c>
      <c r="V478" s="4"/>
      <c r="W478" s="30" t="s">
        <v>8989</v>
      </c>
      <c r="X478" s="33">
        <v>83934</v>
      </c>
      <c r="Z478"/>
      <c r="AD478">
        <v>348</v>
      </c>
      <c r="AE478">
        <v>9270083</v>
      </c>
    </row>
    <row r="479" spans="1:31" ht="12" customHeight="1" x14ac:dyDescent="0.25">
      <c r="A479" s="5" t="s">
        <v>21</v>
      </c>
      <c r="B479" s="5" t="s">
        <v>33</v>
      </c>
      <c r="C479" s="5" t="s">
        <v>1052</v>
      </c>
      <c r="D479" s="5">
        <v>13</v>
      </c>
      <c r="E479" s="5" t="s">
        <v>1053</v>
      </c>
      <c r="F479" s="5" t="s">
        <v>47</v>
      </c>
      <c r="G479" s="5" t="s">
        <v>26</v>
      </c>
      <c r="H479" s="6">
        <v>174</v>
      </c>
      <c r="I479" s="5" t="s">
        <v>27</v>
      </c>
      <c r="J479" s="5">
        <v>19001769337</v>
      </c>
      <c r="K479" s="5" t="s">
        <v>1054</v>
      </c>
      <c r="L479" s="5" t="s">
        <v>29</v>
      </c>
      <c r="M479" s="5" t="s">
        <v>29</v>
      </c>
      <c r="N479" s="5" t="s">
        <v>31</v>
      </c>
      <c r="O479" s="5">
        <v>9706</v>
      </c>
      <c r="P479" s="7">
        <v>44410.708101851851</v>
      </c>
      <c r="Q479" s="7">
        <v>44410.573182870372</v>
      </c>
      <c r="R479" s="5">
        <v>15632</v>
      </c>
      <c r="S479" s="5">
        <v>339623343</v>
      </c>
      <c r="T479" s="8">
        <v>9706020821165900</v>
      </c>
      <c r="U479" s="5" t="s">
        <v>32</v>
      </c>
      <c r="V479" s="4"/>
      <c r="W479" s="30" t="s">
        <v>8989</v>
      </c>
      <c r="X479" s="33">
        <v>83934</v>
      </c>
      <c r="Z479"/>
      <c r="AD479">
        <v>174</v>
      </c>
      <c r="AE479">
        <v>9270083</v>
      </c>
    </row>
    <row r="480" spans="1:31" ht="12" customHeight="1" x14ac:dyDescent="0.25">
      <c r="A480" s="5" t="s">
        <v>21</v>
      </c>
      <c r="B480" s="5" t="s">
        <v>33</v>
      </c>
      <c r="C480" s="5" t="s">
        <v>1052</v>
      </c>
      <c r="D480" s="5">
        <v>14</v>
      </c>
      <c r="E480" s="5" t="s">
        <v>1055</v>
      </c>
      <c r="F480" s="5" t="s">
        <v>47</v>
      </c>
      <c r="G480" s="5" t="s">
        <v>26</v>
      </c>
      <c r="H480" s="6">
        <v>174</v>
      </c>
      <c r="I480" s="5" t="s">
        <v>27</v>
      </c>
      <c r="J480" s="5">
        <v>19001769338</v>
      </c>
      <c r="K480" s="5" t="s">
        <v>1056</v>
      </c>
      <c r="L480" s="5" t="s">
        <v>29</v>
      </c>
      <c r="M480" s="5" t="s">
        <v>29</v>
      </c>
      <c r="N480" s="5" t="s">
        <v>31</v>
      </c>
      <c r="O480" s="5">
        <v>9706</v>
      </c>
      <c r="P480" s="7">
        <v>44410.708101851851</v>
      </c>
      <c r="Q480" s="7">
        <v>44410.573182870372</v>
      </c>
      <c r="R480" s="5">
        <v>15632</v>
      </c>
      <c r="S480" s="5">
        <v>339623343</v>
      </c>
      <c r="T480" s="8">
        <v>9706020821165900</v>
      </c>
      <c r="U480" s="5" t="s">
        <v>32</v>
      </c>
      <c r="V480" s="4"/>
      <c r="W480" s="30" t="s">
        <v>8989</v>
      </c>
      <c r="X480" s="33">
        <v>83934</v>
      </c>
      <c r="Z480"/>
      <c r="AD480">
        <v>174</v>
      </c>
      <c r="AE480">
        <v>9270083</v>
      </c>
    </row>
    <row r="481" spans="1:32" ht="12" customHeight="1" x14ac:dyDescent="0.25">
      <c r="A481" s="5" t="s">
        <v>21</v>
      </c>
      <c r="B481" s="5" t="s">
        <v>33</v>
      </c>
      <c r="C481" s="5" t="s">
        <v>1052</v>
      </c>
      <c r="D481" s="5">
        <v>15</v>
      </c>
      <c r="E481" s="5" t="s">
        <v>1057</v>
      </c>
      <c r="F481" s="5" t="s">
        <v>25</v>
      </c>
      <c r="G481" s="5" t="s">
        <v>26</v>
      </c>
      <c r="H481" s="6">
        <v>348</v>
      </c>
      <c r="I481" s="5" t="s">
        <v>27</v>
      </c>
      <c r="J481" s="5">
        <v>19001769339</v>
      </c>
      <c r="K481" s="5" t="s">
        <v>1058</v>
      </c>
      <c r="L481" s="5" t="s">
        <v>29</v>
      </c>
      <c r="M481" s="5" t="s">
        <v>29</v>
      </c>
      <c r="N481" s="5" t="s">
        <v>31</v>
      </c>
      <c r="O481" s="5">
        <v>9706</v>
      </c>
      <c r="P481" s="7">
        <v>44410.708101851851</v>
      </c>
      <c r="Q481" s="7">
        <v>44410.573182870372</v>
      </c>
      <c r="R481" s="5">
        <v>15632</v>
      </c>
      <c r="S481" s="5">
        <v>339623343</v>
      </c>
      <c r="T481" s="8">
        <v>9706020821165900</v>
      </c>
      <c r="U481" s="5" t="s">
        <v>32</v>
      </c>
      <c r="V481" s="4"/>
      <c r="W481" s="30" t="s">
        <v>8989</v>
      </c>
      <c r="X481" s="33">
        <v>83934</v>
      </c>
      <c r="Z481"/>
      <c r="AD481">
        <v>348</v>
      </c>
      <c r="AE481">
        <v>9270083</v>
      </c>
    </row>
    <row r="482" spans="1:32" ht="12" customHeight="1" x14ac:dyDescent="0.25">
      <c r="A482" s="5" t="s">
        <v>21</v>
      </c>
      <c r="B482" s="5" t="s">
        <v>33</v>
      </c>
      <c r="C482" s="5" t="s">
        <v>1052</v>
      </c>
      <c r="D482" s="5">
        <v>16</v>
      </c>
      <c r="E482" s="5" t="s">
        <v>1059</v>
      </c>
      <c r="F482" s="5" t="s">
        <v>25</v>
      </c>
      <c r="G482" s="5" t="s">
        <v>26</v>
      </c>
      <c r="H482" s="6">
        <v>348</v>
      </c>
      <c r="I482" s="5" t="s">
        <v>27</v>
      </c>
      <c r="J482" s="5">
        <v>19001769340</v>
      </c>
      <c r="K482" s="5" t="s">
        <v>1060</v>
      </c>
      <c r="L482" s="5" t="s">
        <v>29</v>
      </c>
      <c r="M482" s="5" t="s">
        <v>29</v>
      </c>
      <c r="N482" s="5" t="s">
        <v>31</v>
      </c>
      <c r="O482" s="5">
        <v>9706</v>
      </c>
      <c r="P482" s="7">
        <v>44410.708113425928</v>
      </c>
      <c r="Q482" s="7">
        <v>44410.573182870372</v>
      </c>
      <c r="R482" s="5">
        <v>15632</v>
      </c>
      <c r="S482" s="5">
        <v>339623343</v>
      </c>
      <c r="T482" s="8">
        <v>9706020821165900</v>
      </c>
      <c r="U482" s="5" t="s">
        <v>32</v>
      </c>
      <c r="V482" s="4"/>
      <c r="W482" s="30" t="s">
        <v>8989</v>
      </c>
      <c r="X482" s="33">
        <v>83934</v>
      </c>
      <c r="Z482"/>
      <c r="AD482">
        <v>348</v>
      </c>
      <c r="AE482">
        <v>9270083</v>
      </c>
    </row>
    <row r="483" spans="1:32" ht="12" customHeight="1" x14ac:dyDescent="0.25">
      <c r="A483" s="5" t="s">
        <v>21</v>
      </c>
      <c r="B483" s="5" t="s">
        <v>33</v>
      </c>
      <c r="C483" s="5" t="s">
        <v>1052</v>
      </c>
      <c r="D483" s="5">
        <v>20</v>
      </c>
      <c r="E483" s="5" t="s">
        <v>1061</v>
      </c>
      <c r="F483" s="5" t="s">
        <v>25</v>
      </c>
      <c r="G483" s="5" t="s">
        <v>26</v>
      </c>
      <c r="H483" s="6">
        <v>348</v>
      </c>
      <c r="I483" s="5" t="s">
        <v>27</v>
      </c>
      <c r="J483" s="5">
        <v>19001769341</v>
      </c>
      <c r="K483" s="5" t="s">
        <v>1062</v>
      </c>
      <c r="L483" s="5" t="s">
        <v>29</v>
      </c>
      <c r="M483" s="5" t="s">
        <v>29</v>
      </c>
      <c r="N483" s="5" t="s">
        <v>31</v>
      </c>
      <c r="O483" s="5">
        <v>9706</v>
      </c>
      <c r="P483" s="7">
        <v>44410.708113425928</v>
      </c>
      <c r="Q483" s="7">
        <v>44410.573182870372</v>
      </c>
      <c r="R483" s="5">
        <v>15632</v>
      </c>
      <c r="S483" s="5">
        <v>339623343</v>
      </c>
      <c r="T483" s="8">
        <v>9706020821165900</v>
      </c>
      <c r="U483" s="5" t="s">
        <v>32</v>
      </c>
      <c r="V483" s="4"/>
      <c r="W483" s="30" t="s">
        <v>8989</v>
      </c>
      <c r="X483" s="33">
        <v>83934</v>
      </c>
      <c r="Z483"/>
      <c r="AD483">
        <v>348</v>
      </c>
      <c r="AE483">
        <v>9270083</v>
      </c>
    </row>
    <row r="484" spans="1:32" ht="12" customHeight="1" x14ac:dyDescent="0.25">
      <c r="A484" s="5" t="s">
        <v>21</v>
      </c>
      <c r="B484" s="5" t="s">
        <v>22</v>
      </c>
      <c r="C484" s="5" t="s">
        <v>1022</v>
      </c>
      <c r="D484" s="5">
        <v>15</v>
      </c>
      <c r="E484" s="5" t="s">
        <v>1063</v>
      </c>
      <c r="F484" s="5" t="s">
        <v>219</v>
      </c>
      <c r="G484" s="5" t="s">
        <v>26</v>
      </c>
      <c r="H484" s="6">
        <v>174</v>
      </c>
      <c r="I484" s="5" t="s">
        <v>27</v>
      </c>
      <c r="J484" s="5">
        <v>19001769350</v>
      </c>
      <c r="K484" s="5" t="s">
        <v>1064</v>
      </c>
      <c r="L484" s="5" t="s">
        <v>29</v>
      </c>
      <c r="M484" s="5" t="s">
        <v>30</v>
      </c>
      <c r="N484" s="5" t="s">
        <v>49</v>
      </c>
      <c r="O484" s="5">
        <v>10731</v>
      </c>
      <c r="P484" s="7">
        <v>44410.712118055555</v>
      </c>
      <c r="Q484" s="7">
        <v>44410.584421296298</v>
      </c>
      <c r="R484" s="5">
        <v>130953</v>
      </c>
      <c r="S484" s="5">
        <v>339628978</v>
      </c>
      <c r="T484" s="8">
        <v>1.07310208211704E+16</v>
      </c>
      <c r="U484" s="5" t="s">
        <v>32</v>
      </c>
      <c r="V484" s="4"/>
      <c r="W484" s="30" t="s">
        <v>8989</v>
      </c>
      <c r="X484" s="33">
        <v>83934</v>
      </c>
      <c r="Z484"/>
      <c r="AD484">
        <v>174</v>
      </c>
      <c r="AE484">
        <v>9270083</v>
      </c>
    </row>
    <row r="485" spans="1:32" ht="12" customHeight="1" x14ac:dyDescent="0.25">
      <c r="A485" s="5" t="s">
        <v>21</v>
      </c>
      <c r="B485" s="5" t="s">
        <v>22</v>
      </c>
      <c r="C485" s="5" t="s">
        <v>1022</v>
      </c>
      <c r="D485" s="5">
        <v>16</v>
      </c>
      <c r="E485" s="5" t="s">
        <v>1065</v>
      </c>
      <c r="F485" s="5" t="s">
        <v>47</v>
      </c>
      <c r="G485" s="5" t="s">
        <v>26</v>
      </c>
      <c r="H485" s="6">
        <v>174</v>
      </c>
      <c r="I485" s="5" t="s">
        <v>27</v>
      </c>
      <c r="J485" s="5">
        <v>19001769351</v>
      </c>
      <c r="K485" s="5" t="s">
        <v>1066</v>
      </c>
      <c r="L485" s="5" t="s">
        <v>29</v>
      </c>
      <c r="M485" s="5" t="s">
        <v>30</v>
      </c>
      <c r="N485" s="5" t="s">
        <v>49</v>
      </c>
      <c r="O485" s="5">
        <v>10731</v>
      </c>
      <c r="P485" s="7">
        <v>44410.712129629632</v>
      </c>
      <c r="Q485" s="7">
        <v>44410.584421296298</v>
      </c>
      <c r="R485" s="5">
        <v>130953</v>
      </c>
      <c r="S485" s="5">
        <v>339628978</v>
      </c>
      <c r="T485" s="8">
        <v>1.07310208211704E+16</v>
      </c>
      <c r="U485" s="5" t="s">
        <v>32</v>
      </c>
      <c r="V485" s="4"/>
      <c r="W485" s="30" t="s">
        <v>8989</v>
      </c>
      <c r="X485" s="33">
        <v>83934</v>
      </c>
      <c r="Z485"/>
      <c r="AD485">
        <v>174</v>
      </c>
      <c r="AE485">
        <v>9270083</v>
      </c>
    </row>
    <row r="486" spans="1:32" ht="12" customHeight="1" x14ac:dyDescent="0.25">
      <c r="A486" s="5" t="s">
        <v>21</v>
      </c>
      <c r="B486" s="5" t="s">
        <v>22</v>
      </c>
      <c r="C486" s="5" t="s">
        <v>1022</v>
      </c>
      <c r="D486" s="5">
        <v>25</v>
      </c>
      <c r="E486" s="5" t="s">
        <v>1067</v>
      </c>
      <c r="F486" s="5" t="s">
        <v>25</v>
      </c>
      <c r="G486" s="5" t="s">
        <v>26</v>
      </c>
      <c r="H486" s="6">
        <v>348</v>
      </c>
      <c r="I486" s="5" t="s">
        <v>27</v>
      </c>
      <c r="J486" s="5">
        <v>19001769352</v>
      </c>
      <c r="K486" s="5" t="s">
        <v>1068</v>
      </c>
      <c r="L486" s="5" t="s">
        <v>29</v>
      </c>
      <c r="M486" s="5" t="s">
        <v>30</v>
      </c>
      <c r="N486" s="5" t="s">
        <v>49</v>
      </c>
      <c r="O486" s="5">
        <v>10731</v>
      </c>
      <c r="P486" s="7">
        <v>44410.712129629632</v>
      </c>
      <c r="Q486" s="7">
        <v>44410.584421296298</v>
      </c>
      <c r="R486" s="5">
        <v>130953</v>
      </c>
      <c r="S486" s="5">
        <v>339628978</v>
      </c>
      <c r="T486" s="8">
        <v>1.07310208211704E+16</v>
      </c>
      <c r="U486" s="5" t="s">
        <v>32</v>
      </c>
      <c r="V486" s="4"/>
      <c r="W486" s="30" t="s">
        <v>8989</v>
      </c>
      <c r="X486" s="33">
        <v>83934</v>
      </c>
      <c r="Z486"/>
      <c r="AD486">
        <v>348</v>
      </c>
      <c r="AE486">
        <v>9270083</v>
      </c>
    </row>
    <row r="487" spans="1:32" ht="12" customHeight="1" x14ac:dyDescent="0.25">
      <c r="A487" s="5" t="s">
        <v>21</v>
      </c>
      <c r="B487" s="5" t="s">
        <v>22</v>
      </c>
      <c r="C487" s="5" t="s">
        <v>1022</v>
      </c>
      <c r="D487" s="5">
        <v>26</v>
      </c>
      <c r="E487" s="5" t="s">
        <v>1069</v>
      </c>
      <c r="F487" s="5" t="s">
        <v>25</v>
      </c>
      <c r="G487" s="5" t="s">
        <v>26</v>
      </c>
      <c r="H487" s="6">
        <v>348</v>
      </c>
      <c r="I487" s="5" t="s">
        <v>27</v>
      </c>
      <c r="J487" s="5">
        <v>19001769353</v>
      </c>
      <c r="K487" s="5" t="s">
        <v>1070</v>
      </c>
      <c r="L487" s="5" t="s">
        <v>29</v>
      </c>
      <c r="M487" s="5" t="s">
        <v>30</v>
      </c>
      <c r="N487" s="5" t="s">
        <v>49</v>
      </c>
      <c r="O487" s="5">
        <v>10731</v>
      </c>
      <c r="P487" s="7">
        <v>44410.712129629632</v>
      </c>
      <c r="Q487" s="7">
        <v>44410.584421296298</v>
      </c>
      <c r="R487" s="5">
        <v>130953</v>
      </c>
      <c r="S487" s="5">
        <v>339628978</v>
      </c>
      <c r="T487" s="8">
        <v>1.07310208211704E+16</v>
      </c>
      <c r="U487" s="5" t="s">
        <v>32</v>
      </c>
      <c r="V487" s="4"/>
      <c r="W487" s="30" t="s">
        <v>8989</v>
      </c>
      <c r="X487" s="33">
        <v>83934</v>
      </c>
      <c r="Z487"/>
      <c r="AD487">
        <v>348</v>
      </c>
      <c r="AE487">
        <v>9270083</v>
      </c>
    </row>
    <row r="488" spans="1:32" ht="12" customHeight="1" x14ac:dyDescent="0.25">
      <c r="A488" s="5" t="s">
        <v>21</v>
      </c>
      <c r="B488" s="5" t="s">
        <v>22</v>
      </c>
      <c r="C488" s="5" t="s">
        <v>1052</v>
      </c>
      <c r="D488" s="5">
        <v>23</v>
      </c>
      <c r="E488" s="5" t="s">
        <v>1071</v>
      </c>
      <c r="F488" s="5" t="s">
        <v>25</v>
      </c>
      <c r="G488" s="5" t="s">
        <v>26</v>
      </c>
      <c r="H488" s="6">
        <v>348</v>
      </c>
      <c r="I488" s="5" t="s">
        <v>27</v>
      </c>
      <c r="J488" s="5">
        <v>19001769358</v>
      </c>
      <c r="K488" s="5" t="s">
        <v>1072</v>
      </c>
      <c r="L488" s="5" t="s">
        <v>29</v>
      </c>
      <c r="M488" s="5" t="s">
        <v>30</v>
      </c>
      <c r="N488" s="5" t="s">
        <v>31</v>
      </c>
      <c r="O488" s="5">
        <v>10731</v>
      </c>
      <c r="P488" s="7">
        <v>44410.713750000003</v>
      </c>
      <c r="Q488" s="7">
        <v>44410.584421296298</v>
      </c>
      <c r="R488" s="5" t="s">
        <v>1073</v>
      </c>
      <c r="S488" s="5">
        <v>339631100</v>
      </c>
      <c r="T488" s="8">
        <v>1.07310208211707E+16</v>
      </c>
      <c r="U488" s="5" t="s">
        <v>32</v>
      </c>
      <c r="V488" s="4"/>
      <c r="W488" s="30" t="s">
        <v>8989</v>
      </c>
      <c r="X488" s="33">
        <v>83934</v>
      </c>
      <c r="Z488"/>
      <c r="AD488">
        <v>348</v>
      </c>
      <c r="AE488">
        <v>9270083</v>
      </c>
    </row>
    <row r="489" spans="1:32" ht="12" customHeight="1" x14ac:dyDescent="0.25">
      <c r="A489" s="5" t="s">
        <v>21</v>
      </c>
      <c r="B489" s="5" t="s">
        <v>22</v>
      </c>
      <c r="C489" s="5" t="s">
        <v>1052</v>
      </c>
      <c r="D489" s="5">
        <v>24</v>
      </c>
      <c r="E489" s="5" t="s">
        <v>1074</v>
      </c>
      <c r="F489" s="5" t="s">
        <v>25</v>
      </c>
      <c r="G489" s="5" t="s">
        <v>26</v>
      </c>
      <c r="H489" s="6">
        <v>348</v>
      </c>
      <c r="I489" s="5" t="s">
        <v>27</v>
      </c>
      <c r="J489" s="5">
        <v>19001769359</v>
      </c>
      <c r="K489" s="5" t="s">
        <v>1075</v>
      </c>
      <c r="L489" s="5" t="s">
        <v>29</v>
      </c>
      <c r="M489" s="5" t="s">
        <v>30</v>
      </c>
      <c r="N489" s="5" t="s">
        <v>31</v>
      </c>
      <c r="O489" s="5">
        <v>10731</v>
      </c>
      <c r="P489" s="7">
        <v>44410.713750000003</v>
      </c>
      <c r="Q489" s="7">
        <v>44410.584421296298</v>
      </c>
      <c r="R489" s="5" t="s">
        <v>1073</v>
      </c>
      <c r="S489" s="5">
        <v>339631100</v>
      </c>
      <c r="T489" s="8">
        <v>1.07310208211707E+16</v>
      </c>
      <c r="U489" s="5" t="s">
        <v>32</v>
      </c>
      <c r="V489" s="4"/>
      <c r="W489" s="30" t="s">
        <v>8989</v>
      </c>
      <c r="X489" s="33">
        <v>83934</v>
      </c>
      <c r="Z489"/>
      <c r="AD489">
        <v>348</v>
      </c>
      <c r="AE489">
        <v>9270083</v>
      </c>
    </row>
    <row r="490" spans="1:32" ht="12" customHeight="1" x14ac:dyDescent="0.25">
      <c r="A490" s="5" t="s">
        <v>21</v>
      </c>
      <c r="B490" s="5" t="s">
        <v>33</v>
      </c>
      <c r="C490" s="5" t="s">
        <v>1052</v>
      </c>
      <c r="D490" s="5">
        <v>18</v>
      </c>
      <c r="E490" s="5" t="s">
        <v>1076</v>
      </c>
      <c r="F490" s="5" t="s">
        <v>25</v>
      </c>
      <c r="G490" s="5" t="s">
        <v>26</v>
      </c>
      <c r="H490" s="6">
        <v>348</v>
      </c>
      <c r="I490" s="5" t="s">
        <v>27</v>
      </c>
      <c r="J490" s="5">
        <v>19001769364</v>
      </c>
      <c r="K490" s="5" t="s">
        <v>1077</v>
      </c>
      <c r="L490" s="5" t="s">
        <v>29</v>
      </c>
      <c r="M490" s="5" t="s">
        <v>29</v>
      </c>
      <c r="N490" s="5" t="s">
        <v>31</v>
      </c>
      <c r="O490" s="5">
        <v>9706</v>
      </c>
      <c r="P490" s="7">
        <v>44410.716203703705</v>
      </c>
      <c r="Q490" s="7">
        <v>44410.573182870372</v>
      </c>
      <c r="R490" s="5">
        <v>499254</v>
      </c>
      <c r="S490" s="5">
        <v>339634520</v>
      </c>
      <c r="T490" s="8">
        <v>9706020821171020</v>
      </c>
      <c r="U490" s="5" t="s">
        <v>32</v>
      </c>
      <c r="V490" s="4"/>
      <c r="W490" s="30" t="s">
        <v>8989</v>
      </c>
      <c r="X490" s="33">
        <v>83934</v>
      </c>
      <c r="Z490"/>
      <c r="AD490">
        <v>348</v>
      </c>
      <c r="AE490">
        <v>9270083</v>
      </c>
    </row>
    <row r="491" spans="1:32" ht="12" customHeight="1" x14ac:dyDescent="0.25">
      <c r="A491" s="5" t="s">
        <v>21</v>
      </c>
      <c r="B491" s="5" t="s">
        <v>33</v>
      </c>
      <c r="C491" s="5" t="s">
        <v>1078</v>
      </c>
      <c r="D491" s="5">
        <v>1</v>
      </c>
      <c r="E491" s="5" t="s">
        <v>1079</v>
      </c>
      <c r="F491" s="5" t="s">
        <v>71</v>
      </c>
      <c r="G491" s="5" t="s">
        <v>26</v>
      </c>
      <c r="H491" s="6">
        <v>174</v>
      </c>
      <c r="I491" s="5" t="s">
        <v>27</v>
      </c>
      <c r="J491" s="5">
        <v>19001769368</v>
      </c>
      <c r="K491" s="5" t="s">
        <v>1080</v>
      </c>
      <c r="L491" s="5" t="s">
        <v>29</v>
      </c>
      <c r="M491" s="5" t="s">
        <v>29</v>
      </c>
      <c r="N491" s="5" t="s">
        <v>31</v>
      </c>
      <c r="O491" s="5">
        <v>9706</v>
      </c>
      <c r="P491" s="7">
        <v>44410.721643518518</v>
      </c>
      <c r="Q491" s="7">
        <v>44410.573182870372</v>
      </c>
      <c r="R491" s="5">
        <v>28317</v>
      </c>
      <c r="S491" s="5">
        <v>339641877</v>
      </c>
      <c r="T491" s="8">
        <v>9706020821171810</v>
      </c>
      <c r="U491" s="5" t="s">
        <v>32</v>
      </c>
      <c r="V491" s="4"/>
      <c r="W491" s="30" t="s">
        <v>8989</v>
      </c>
      <c r="X491" s="33">
        <v>83934</v>
      </c>
      <c r="Z491"/>
      <c r="AD491">
        <v>174</v>
      </c>
      <c r="AE491">
        <v>9270083</v>
      </c>
    </row>
    <row r="492" spans="1:32" ht="12" customHeight="1" x14ac:dyDescent="0.25">
      <c r="A492" s="5" t="s">
        <v>21</v>
      </c>
      <c r="B492" s="5" t="s">
        <v>33</v>
      </c>
      <c r="C492" s="5" t="s">
        <v>1052</v>
      </c>
      <c r="D492" s="5">
        <v>29</v>
      </c>
      <c r="E492" s="5" t="s">
        <v>1081</v>
      </c>
      <c r="F492" s="5" t="s">
        <v>25</v>
      </c>
      <c r="G492" s="5" t="s">
        <v>26</v>
      </c>
      <c r="H492" s="6">
        <v>348</v>
      </c>
      <c r="I492" s="5" t="s">
        <v>27</v>
      </c>
      <c r="J492" s="5">
        <v>19001769369</v>
      </c>
      <c r="K492" s="5" t="s">
        <v>1082</v>
      </c>
      <c r="L492" s="5" t="s">
        <v>29</v>
      </c>
      <c r="M492" s="5" t="s">
        <v>29</v>
      </c>
      <c r="N492" s="5" t="s">
        <v>31</v>
      </c>
      <c r="O492" s="5">
        <v>9706</v>
      </c>
      <c r="P492" s="7">
        <v>44410.722743055558</v>
      </c>
      <c r="Q492" s="7">
        <v>44410.573182870372</v>
      </c>
      <c r="R492" s="5">
        <v>192104</v>
      </c>
      <c r="S492" s="5">
        <v>339643467</v>
      </c>
      <c r="T492" s="8">
        <v>9706020821171940</v>
      </c>
      <c r="U492" s="5" t="s">
        <v>32</v>
      </c>
      <c r="V492" s="4"/>
      <c r="W492" s="30" t="s">
        <v>8989</v>
      </c>
      <c r="X492" s="33">
        <v>83934</v>
      </c>
      <c r="Z492"/>
      <c r="AD492">
        <v>348</v>
      </c>
      <c r="AE492">
        <v>9270083</v>
      </c>
    </row>
    <row r="493" spans="1:32" s="79" customFormat="1" ht="12" customHeight="1" x14ac:dyDescent="0.25">
      <c r="A493" s="67" t="s">
        <v>21</v>
      </c>
      <c r="B493" s="5" t="s">
        <v>33</v>
      </c>
      <c r="C493" s="5" t="s">
        <v>1083</v>
      </c>
      <c r="D493" s="5">
        <v>17</v>
      </c>
      <c r="E493" s="5" t="s">
        <v>1084</v>
      </c>
      <c r="F493" s="5" t="s">
        <v>25</v>
      </c>
      <c r="G493" s="67" t="s">
        <v>26</v>
      </c>
      <c r="H493" s="69">
        <v>348</v>
      </c>
      <c r="I493" s="67" t="s">
        <v>27</v>
      </c>
      <c r="J493" s="67">
        <v>19001769371</v>
      </c>
      <c r="K493" s="5" t="s">
        <v>1085</v>
      </c>
      <c r="L493" s="5" t="s">
        <v>29</v>
      </c>
      <c r="M493" s="5" t="s">
        <v>29</v>
      </c>
      <c r="N493" s="5" t="s">
        <v>31</v>
      </c>
      <c r="O493" s="5">
        <v>9706</v>
      </c>
      <c r="P493" s="80">
        <v>44410.736909722225</v>
      </c>
      <c r="Q493" s="80">
        <v>44410.573182870372</v>
      </c>
      <c r="R493" s="67">
        <v>860885</v>
      </c>
      <c r="S493" s="67">
        <v>339663139</v>
      </c>
      <c r="T493" s="81">
        <v>9706020821174050</v>
      </c>
      <c r="U493" s="67" t="s">
        <v>32</v>
      </c>
      <c r="V493" s="82"/>
      <c r="W493" s="83" t="s">
        <v>8987</v>
      </c>
      <c r="X493" s="84">
        <v>4698</v>
      </c>
      <c r="Y493" s="85"/>
      <c r="Z493" s="76" t="s">
        <v>9014</v>
      </c>
      <c r="AA493" s="77">
        <v>5066.22</v>
      </c>
      <c r="AB493" s="78" t="s">
        <v>9015</v>
      </c>
      <c r="AC493" s="79" t="s">
        <v>8974</v>
      </c>
      <c r="AD493" s="79">
        <v>348</v>
      </c>
      <c r="AE493" s="79">
        <v>9350021532</v>
      </c>
      <c r="AF493" s="35">
        <v>-327.78</v>
      </c>
    </row>
    <row r="494" spans="1:32" s="79" customFormat="1" ht="12" customHeight="1" x14ac:dyDescent="0.25">
      <c r="A494" s="67" t="s">
        <v>21</v>
      </c>
      <c r="B494" s="5" t="s">
        <v>33</v>
      </c>
      <c r="C494" s="5" t="s">
        <v>1083</v>
      </c>
      <c r="D494" s="5">
        <v>18</v>
      </c>
      <c r="E494" s="5" t="s">
        <v>1086</v>
      </c>
      <c r="F494" s="5" t="s">
        <v>25</v>
      </c>
      <c r="G494" s="67" t="s">
        <v>26</v>
      </c>
      <c r="H494" s="69">
        <v>348</v>
      </c>
      <c r="I494" s="67" t="s">
        <v>27</v>
      </c>
      <c r="J494" s="67">
        <v>19001769372</v>
      </c>
      <c r="K494" s="5" t="s">
        <v>1087</v>
      </c>
      <c r="L494" s="5" t="s">
        <v>29</v>
      </c>
      <c r="M494" s="5" t="s">
        <v>29</v>
      </c>
      <c r="N494" s="5" t="s">
        <v>31</v>
      </c>
      <c r="O494" s="5">
        <v>9706</v>
      </c>
      <c r="P494" s="80">
        <v>44410.736909722225</v>
      </c>
      <c r="Q494" s="80">
        <v>44410.573182870372</v>
      </c>
      <c r="R494" s="67">
        <v>860885</v>
      </c>
      <c r="S494" s="67">
        <v>339663139</v>
      </c>
      <c r="T494" s="81">
        <v>9706020821174050</v>
      </c>
      <c r="U494" s="67" t="s">
        <v>32</v>
      </c>
      <c r="V494" s="82"/>
      <c r="W494" s="83" t="s">
        <v>8987</v>
      </c>
      <c r="X494" s="84">
        <v>4698</v>
      </c>
      <c r="Y494" s="85"/>
      <c r="Z494" s="76" t="s">
        <v>9014</v>
      </c>
      <c r="AA494" s="77">
        <v>5066.22</v>
      </c>
      <c r="AB494" s="78" t="s">
        <v>9015</v>
      </c>
      <c r="AC494" s="79" t="s">
        <v>8974</v>
      </c>
      <c r="AD494" s="79">
        <v>348</v>
      </c>
      <c r="AE494" s="79">
        <v>9350021532</v>
      </c>
      <c r="AF494" s="35">
        <v>-327.78</v>
      </c>
    </row>
    <row r="495" spans="1:32" ht="12" customHeight="1" x14ac:dyDescent="0.25">
      <c r="A495" s="5" t="s">
        <v>21</v>
      </c>
      <c r="B495" s="5" t="s">
        <v>33</v>
      </c>
      <c r="C495" s="5" t="s">
        <v>1078</v>
      </c>
      <c r="D495" s="5">
        <v>3</v>
      </c>
      <c r="E495" s="5" t="s">
        <v>1088</v>
      </c>
      <c r="F495" s="5" t="s">
        <v>25</v>
      </c>
      <c r="G495" s="5" t="s">
        <v>26</v>
      </c>
      <c r="H495" s="6">
        <v>348</v>
      </c>
      <c r="I495" s="5" t="s">
        <v>27</v>
      </c>
      <c r="J495" s="5">
        <v>19001769382</v>
      </c>
      <c r="K495" s="5" t="s">
        <v>1089</v>
      </c>
      <c r="L495" s="5" t="s">
        <v>29</v>
      </c>
      <c r="M495" s="5" t="s">
        <v>29</v>
      </c>
      <c r="N495" s="5" t="s">
        <v>49</v>
      </c>
      <c r="O495" s="5">
        <v>9706</v>
      </c>
      <c r="P495" s="7">
        <v>44410.749027777776</v>
      </c>
      <c r="Q495" s="7">
        <v>44410.573182870372</v>
      </c>
      <c r="R495" s="5">
        <v>5231</v>
      </c>
      <c r="S495" s="5">
        <v>339680925</v>
      </c>
      <c r="T495" s="8">
        <v>9706020821175750</v>
      </c>
      <c r="U495" s="5" t="s">
        <v>32</v>
      </c>
      <c r="V495" s="4"/>
      <c r="W495" s="30" t="s">
        <v>8989</v>
      </c>
      <c r="X495" s="33">
        <v>83934</v>
      </c>
      <c r="Z495"/>
      <c r="AD495">
        <v>348</v>
      </c>
      <c r="AE495">
        <v>9270083</v>
      </c>
    </row>
    <row r="496" spans="1:32" ht="12" customHeight="1" x14ac:dyDescent="0.25">
      <c r="A496" s="5" t="s">
        <v>21</v>
      </c>
      <c r="B496" s="5" t="s">
        <v>33</v>
      </c>
      <c r="C496" s="5" t="s">
        <v>1078</v>
      </c>
      <c r="D496" s="5">
        <v>31</v>
      </c>
      <c r="E496" s="5" t="s">
        <v>1090</v>
      </c>
      <c r="F496" s="5" t="s">
        <v>25</v>
      </c>
      <c r="G496" s="5" t="s">
        <v>26</v>
      </c>
      <c r="H496" s="6">
        <v>348</v>
      </c>
      <c r="I496" s="5" t="s">
        <v>27</v>
      </c>
      <c r="J496" s="5">
        <v>19001769383</v>
      </c>
      <c r="K496" s="5" t="s">
        <v>1091</v>
      </c>
      <c r="L496" s="5" t="s">
        <v>29</v>
      </c>
      <c r="M496" s="5" t="s">
        <v>29</v>
      </c>
      <c r="N496" s="5" t="s">
        <v>31</v>
      </c>
      <c r="O496" s="5">
        <v>9706</v>
      </c>
      <c r="P496" s="7">
        <v>44410.754907407405</v>
      </c>
      <c r="Q496" s="7">
        <v>44410.573182870372</v>
      </c>
      <c r="R496" s="5">
        <v>7540</v>
      </c>
      <c r="S496" s="5">
        <v>339689469</v>
      </c>
      <c r="T496" s="8">
        <v>9706020821180610</v>
      </c>
      <c r="U496" s="5" t="s">
        <v>32</v>
      </c>
      <c r="V496" s="4"/>
      <c r="W496" s="30" t="s">
        <v>8989</v>
      </c>
      <c r="X496" s="33">
        <v>83934</v>
      </c>
      <c r="Z496"/>
      <c r="AD496">
        <v>348</v>
      </c>
      <c r="AE496">
        <v>9270083</v>
      </c>
    </row>
    <row r="497" spans="1:32" ht="12" customHeight="1" x14ac:dyDescent="0.25">
      <c r="A497" s="5" t="s">
        <v>21</v>
      </c>
      <c r="B497" s="5" t="s">
        <v>33</v>
      </c>
      <c r="C497" s="5" t="s">
        <v>1078</v>
      </c>
      <c r="D497" s="5">
        <v>32</v>
      </c>
      <c r="E497" s="5" t="s">
        <v>1092</v>
      </c>
      <c r="F497" s="5" t="s">
        <v>25</v>
      </c>
      <c r="G497" s="5" t="s">
        <v>26</v>
      </c>
      <c r="H497" s="6">
        <v>348</v>
      </c>
      <c r="I497" s="5" t="s">
        <v>27</v>
      </c>
      <c r="J497" s="5">
        <v>19001769384</v>
      </c>
      <c r="K497" s="5" t="s">
        <v>1093</v>
      </c>
      <c r="L497" s="5" t="s">
        <v>29</v>
      </c>
      <c r="M497" s="5" t="s">
        <v>29</v>
      </c>
      <c r="N497" s="5" t="s">
        <v>31</v>
      </c>
      <c r="O497" s="5">
        <v>9706</v>
      </c>
      <c r="P497" s="7">
        <v>44410.754918981482</v>
      </c>
      <c r="Q497" s="7">
        <v>44410.573182870372</v>
      </c>
      <c r="R497" s="5">
        <v>7540</v>
      </c>
      <c r="S497" s="5">
        <v>339689469</v>
      </c>
      <c r="T497" s="8">
        <v>9706020821180610</v>
      </c>
      <c r="U497" s="5" t="s">
        <v>32</v>
      </c>
      <c r="V497" s="4"/>
      <c r="W497" s="30" t="s">
        <v>8989</v>
      </c>
      <c r="X497" s="33">
        <v>83934</v>
      </c>
      <c r="Z497"/>
      <c r="AD497">
        <v>348</v>
      </c>
      <c r="AE497">
        <v>9270083</v>
      </c>
    </row>
    <row r="498" spans="1:32" ht="12" customHeight="1" x14ac:dyDescent="0.25">
      <c r="A498" s="5" t="s">
        <v>21</v>
      </c>
      <c r="B498" s="5" t="s">
        <v>33</v>
      </c>
      <c r="C498" s="5" t="s">
        <v>1078</v>
      </c>
      <c r="D498" s="5">
        <v>16</v>
      </c>
      <c r="E498" s="5" t="s">
        <v>1094</v>
      </c>
      <c r="F498" s="5" t="s">
        <v>25</v>
      </c>
      <c r="G498" s="5" t="s">
        <v>26</v>
      </c>
      <c r="H498" s="6">
        <v>348</v>
      </c>
      <c r="I498" s="5" t="s">
        <v>27</v>
      </c>
      <c r="J498" s="5">
        <v>19001769385</v>
      </c>
      <c r="K498" s="5" t="s">
        <v>1095</v>
      </c>
      <c r="L498" s="5" t="s">
        <v>29</v>
      </c>
      <c r="M498" s="5" t="s">
        <v>29</v>
      </c>
      <c r="N498" s="5" t="s">
        <v>49</v>
      </c>
      <c r="O498" s="5">
        <v>9706</v>
      </c>
      <c r="P498" s="7">
        <v>44410.756331018521</v>
      </c>
      <c r="Q498" s="7">
        <v>44410.573182870372</v>
      </c>
      <c r="R498" s="5">
        <v>299</v>
      </c>
      <c r="S498" s="5">
        <v>339691546</v>
      </c>
      <c r="T498" s="8">
        <v>9706020821180820</v>
      </c>
      <c r="U498" s="5" t="s">
        <v>32</v>
      </c>
      <c r="V498" s="4"/>
      <c r="W498" s="30" t="s">
        <v>8989</v>
      </c>
      <c r="X498" s="33">
        <v>83934</v>
      </c>
      <c r="Z498"/>
      <c r="AD498">
        <v>348</v>
      </c>
      <c r="AE498">
        <v>9270083</v>
      </c>
    </row>
    <row r="499" spans="1:32" ht="12" customHeight="1" x14ac:dyDescent="0.25">
      <c r="A499" s="5" t="s">
        <v>21</v>
      </c>
      <c r="B499" s="5" t="s">
        <v>22</v>
      </c>
      <c r="C499" s="5" t="s">
        <v>1078</v>
      </c>
      <c r="D499" s="5">
        <v>13</v>
      </c>
      <c r="E499" s="5" t="s">
        <v>1096</v>
      </c>
      <c r="F499" s="5" t="s">
        <v>25</v>
      </c>
      <c r="G499" s="5" t="s">
        <v>26</v>
      </c>
      <c r="H499" s="6">
        <v>348</v>
      </c>
      <c r="I499" s="5" t="s">
        <v>27</v>
      </c>
      <c r="J499" s="5">
        <v>19001769387</v>
      </c>
      <c r="K499" s="5" t="s">
        <v>1097</v>
      </c>
      <c r="L499" s="5" t="s">
        <v>29</v>
      </c>
      <c r="M499" s="5" t="s">
        <v>30</v>
      </c>
      <c r="N499" s="5" t="s">
        <v>31</v>
      </c>
      <c r="O499" s="5">
        <v>10731</v>
      </c>
      <c r="P499" s="7">
        <v>44410.7580787037</v>
      </c>
      <c r="Q499" s="7">
        <v>44410.584421296298</v>
      </c>
      <c r="R499" s="5">
        <v>752508</v>
      </c>
      <c r="S499" s="5">
        <v>339693943</v>
      </c>
      <c r="T499" s="8">
        <v>1.07310208211811E+16</v>
      </c>
      <c r="U499" s="5" t="s">
        <v>32</v>
      </c>
      <c r="V499" s="4"/>
      <c r="W499" s="30" t="s">
        <v>8989</v>
      </c>
      <c r="X499" s="33">
        <v>83934</v>
      </c>
      <c r="Z499"/>
      <c r="AD499">
        <v>348</v>
      </c>
      <c r="AE499">
        <v>9270083</v>
      </c>
    </row>
    <row r="500" spans="1:32" ht="12" customHeight="1" x14ac:dyDescent="0.25">
      <c r="A500" s="5" t="s">
        <v>21</v>
      </c>
      <c r="B500" s="5" t="s">
        <v>22</v>
      </c>
      <c r="C500" s="5" t="s">
        <v>1078</v>
      </c>
      <c r="D500" s="5">
        <v>14</v>
      </c>
      <c r="E500" s="5" t="s">
        <v>1098</v>
      </c>
      <c r="F500" s="5" t="s">
        <v>25</v>
      </c>
      <c r="G500" s="5" t="s">
        <v>26</v>
      </c>
      <c r="H500" s="6">
        <v>348</v>
      </c>
      <c r="I500" s="5" t="s">
        <v>27</v>
      </c>
      <c r="J500" s="5">
        <v>19001769388</v>
      </c>
      <c r="K500" s="5" t="s">
        <v>1099</v>
      </c>
      <c r="L500" s="5" t="s">
        <v>29</v>
      </c>
      <c r="M500" s="5" t="s">
        <v>30</v>
      </c>
      <c r="N500" s="5" t="s">
        <v>31</v>
      </c>
      <c r="O500" s="5">
        <v>10731</v>
      </c>
      <c r="P500" s="7">
        <v>44410.7580787037</v>
      </c>
      <c r="Q500" s="7">
        <v>44410.584421296298</v>
      </c>
      <c r="R500" s="5">
        <v>752508</v>
      </c>
      <c r="S500" s="5">
        <v>339693943</v>
      </c>
      <c r="T500" s="8">
        <v>1.07310208211811E+16</v>
      </c>
      <c r="U500" s="5" t="s">
        <v>32</v>
      </c>
      <c r="V500" s="4"/>
      <c r="W500" s="30" t="s">
        <v>8989</v>
      </c>
      <c r="X500" s="33">
        <v>83934</v>
      </c>
      <c r="Z500"/>
      <c r="AD500">
        <v>348</v>
      </c>
      <c r="AE500">
        <v>9270083</v>
      </c>
    </row>
    <row r="501" spans="1:32" ht="12" customHeight="1" x14ac:dyDescent="0.25">
      <c r="A501" s="5" t="s">
        <v>21</v>
      </c>
      <c r="B501" s="5" t="s">
        <v>33</v>
      </c>
      <c r="C501" s="5" t="s">
        <v>1078</v>
      </c>
      <c r="D501" s="5">
        <v>5</v>
      </c>
      <c r="E501" s="5" t="s">
        <v>1100</v>
      </c>
      <c r="F501" s="5" t="s">
        <v>25</v>
      </c>
      <c r="G501" s="5" t="s">
        <v>26</v>
      </c>
      <c r="H501" s="6">
        <v>348</v>
      </c>
      <c r="I501" s="5" t="s">
        <v>27</v>
      </c>
      <c r="J501" s="5">
        <v>19001769389</v>
      </c>
      <c r="K501" s="5" t="s">
        <v>1101</v>
      </c>
      <c r="L501" s="5" t="s">
        <v>29</v>
      </c>
      <c r="M501" s="5" t="s">
        <v>29</v>
      </c>
      <c r="N501" s="5" t="s">
        <v>31</v>
      </c>
      <c r="O501" s="5">
        <v>9706</v>
      </c>
      <c r="P501" s="7">
        <v>44410.759895833333</v>
      </c>
      <c r="Q501" s="7">
        <v>44410.573182870372</v>
      </c>
      <c r="R501" s="5">
        <v>526149</v>
      </c>
      <c r="S501" s="5">
        <v>339696715</v>
      </c>
      <c r="T501" s="8">
        <v>9706020821181320</v>
      </c>
      <c r="U501" s="5" t="s">
        <v>32</v>
      </c>
      <c r="V501" s="4"/>
      <c r="W501" s="30" t="s">
        <v>8989</v>
      </c>
      <c r="X501" s="33">
        <v>83934</v>
      </c>
      <c r="Z501"/>
      <c r="AD501">
        <v>348</v>
      </c>
      <c r="AE501">
        <v>9270083</v>
      </c>
    </row>
    <row r="502" spans="1:32" s="79" customFormat="1" ht="12" customHeight="1" x14ac:dyDescent="0.25">
      <c r="A502" s="67" t="s">
        <v>21</v>
      </c>
      <c r="B502" s="5" t="s">
        <v>33</v>
      </c>
      <c r="C502" s="5" t="s">
        <v>1083</v>
      </c>
      <c r="D502" s="5">
        <v>2</v>
      </c>
      <c r="E502" s="5" t="s">
        <v>1102</v>
      </c>
      <c r="F502" s="5" t="s">
        <v>47</v>
      </c>
      <c r="G502" s="67" t="s">
        <v>26</v>
      </c>
      <c r="H502" s="69">
        <v>174</v>
      </c>
      <c r="I502" s="67" t="s">
        <v>27</v>
      </c>
      <c r="J502" s="67">
        <v>19001769390</v>
      </c>
      <c r="K502" s="5" t="s">
        <v>1103</v>
      </c>
      <c r="L502" s="5" t="s">
        <v>29</v>
      </c>
      <c r="M502" s="5" t="s">
        <v>29</v>
      </c>
      <c r="N502" s="5" t="s">
        <v>31</v>
      </c>
      <c r="O502" s="5">
        <v>9706</v>
      </c>
      <c r="P502" s="80">
        <v>44410.761238425926</v>
      </c>
      <c r="Q502" s="80">
        <v>44410.573182870372</v>
      </c>
      <c r="R502" s="67">
        <v>862860</v>
      </c>
      <c r="S502" s="67">
        <v>339698599</v>
      </c>
      <c r="T502" s="81">
        <v>9706020821181510</v>
      </c>
      <c r="U502" s="67" t="s">
        <v>32</v>
      </c>
      <c r="V502" s="82"/>
      <c r="W502" s="83" t="s">
        <v>8987</v>
      </c>
      <c r="X502" s="84">
        <v>4698</v>
      </c>
      <c r="Y502" s="85"/>
      <c r="Z502" s="76" t="s">
        <v>9014</v>
      </c>
      <c r="AA502" s="77">
        <v>5066.22</v>
      </c>
      <c r="AB502" s="78" t="s">
        <v>9015</v>
      </c>
      <c r="AC502" s="79" t="s">
        <v>8974</v>
      </c>
      <c r="AD502" s="79">
        <v>174</v>
      </c>
      <c r="AE502" s="79">
        <v>9350021532</v>
      </c>
      <c r="AF502" s="35">
        <v>-327.78</v>
      </c>
    </row>
    <row r="503" spans="1:32" s="79" customFormat="1" ht="12" customHeight="1" x14ac:dyDescent="0.25">
      <c r="A503" s="67" t="s">
        <v>21</v>
      </c>
      <c r="B503" s="5" t="s">
        <v>33</v>
      </c>
      <c r="C503" s="5" t="s">
        <v>1083</v>
      </c>
      <c r="D503" s="5">
        <v>3</v>
      </c>
      <c r="E503" s="5" t="s">
        <v>1104</v>
      </c>
      <c r="F503" s="5" t="s">
        <v>25</v>
      </c>
      <c r="G503" s="67" t="s">
        <v>26</v>
      </c>
      <c r="H503" s="69">
        <v>348</v>
      </c>
      <c r="I503" s="67" t="s">
        <v>27</v>
      </c>
      <c r="J503" s="67">
        <v>19001769391</v>
      </c>
      <c r="K503" s="5" t="s">
        <v>1105</v>
      </c>
      <c r="L503" s="5" t="s">
        <v>29</v>
      </c>
      <c r="M503" s="5" t="s">
        <v>29</v>
      </c>
      <c r="N503" s="5" t="s">
        <v>31</v>
      </c>
      <c r="O503" s="5">
        <v>9706</v>
      </c>
      <c r="P503" s="80">
        <v>44410.761238425926</v>
      </c>
      <c r="Q503" s="80">
        <v>44410.573182870372</v>
      </c>
      <c r="R503" s="67">
        <v>862860</v>
      </c>
      <c r="S503" s="67">
        <v>339698599</v>
      </c>
      <c r="T503" s="81">
        <v>9706020821181510</v>
      </c>
      <c r="U503" s="67" t="s">
        <v>32</v>
      </c>
      <c r="V503" s="82"/>
      <c r="W503" s="83" t="s">
        <v>8987</v>
      </c>
      <c r="X503" s="84">
        <v>4698</v>
      </c>
      <c r="Y503" s="85"/>
      <c r="Z503" s="76" t="s">
        <v>9014</v>
      </c>
      <c r="AA503" s="77">
        <v>5066.22</v>
      </c>
      <c r="AB503" s="78" t="s">
        <v>9015</v>
      </c>
      <c r="AC503" s="79" t="s">
        <v>8974</v>
      </c>
      <c r="AD503" s="79">
        <v>348</v>
      </c>
      <c r="AE503" s="79">
        <v>9350021532</v>
      </c>
      <c r="AF503" s="35">
        <v>-327.78</v>
      </c>
    </row>
    <row r="504" spans="1:32" s="79" customFormat="1" ht="12" customHeight="1" x14ac:dyDescent="0.25">
      <c r="A504" s="67" t="s">
        <v>21</v>
      </c>
      <c r="B504" s="5" t="s">
        <v>33</v>
      </c>
      <c r="C504" s="5" t="s">
        <v>1083</v>
      </c>
      <c r="D504" s="5">
        <v>4</v>
      </c>
      <c r="E504" s="5" t="s">
        <v>1106</v>
      </c>
      <c r="F504" s="5" t="s">
        <v>25</v>
      </c>
      <c r="G504" s="67" t="s">
        <v>26</v>
      </c>
      <c r="H504" s="69">
        <v>348</v>
      </c>
      <c r="I504" s="67" t="s">
        <v>27</v>
      </c>
      <c r="J504" s="67">
        <v>19001769392</v>
      </c>
      <c r="K504" s="5" t="s">
        <v>1107</v>
      </c>
      <c r="L504" s="5" t="s">
        <v>29</v>
      </c>
      <c r="M504" s="5" t="s">
        <v>29</v>
      </c>
      <c r="N504" s="5" t="s">
        <v>31</v>
      </c>
      <c r="O504" s="5">
        <v>9706</v>
      </c>
      <c r="P504" s="80">
        <v>44410.761250000003</v>
      </c>
      <c r="Q504" s="80">
        <v>44410.573182870372</v>
      </c>
      <c r="R504" s="67">
        <v>862860</v>
      </c>
      <c r="S504" s="67">
        <v>339698599</v>
      </c>
      <c r="T504" s="81">
        <v>9706020821181510</v>
      </c>
      <c r="U504" s="67" t="s">
        <v>32</v>
      </c>
      <c r="V504" s="82"/>
      <c r="W504" s="83" t="s">
        <v>8987</v>
      </c>
      <c r="X504" s="84">
        <v>4698</v>
      </c>
      <c r="Y504" s="85"/>
      <c r="Z504" s="76" t="s">
        <v>9014</v>
      </c>
      <c r="AA504" s="77">
        <v>5066.22</v>
      </c>
      <c r="AB504" s="78" t="s">
        <v>9015</v>
      </c>
      <c r="AC504" s="79" t="s">
        <v>8974</v>
      </c>
      <c r="AD504" s="79">
        <v>348</v>
      </c>
      <c r="AE504" s="79">
        <v>9350021532</v>
      </c>
      <c r="AF504" s="35">
        <v>-327.78</v>
      </c>
    </row>
    <row r="505" spans="1:32" ht="12" customHeight="1" x14ac:dyDescent="0.25">
      <c r="A505" s="5" t="s">
        <v>21</v>
      </c>
      <c r="B505" s="5" t="s">
        <v>33</v>
      </c>
      <c r="C505" s="5" t="s">
        <v>1108</v>
      </c>
      <c r="D505" s="5">
        <v>29</v>
      </c>
      <c r="E505" s="5" t="s">
        <v>1109</v>
      </c>
      <c r="F505" s="5" t="s">
        <v>25</v>
      </c>
      <c r="G505" s="5" t="s">
        <v>26</v>
      </c>
      <c r="H505" s="6">
        <v>348</v>
      </c>
      <c r="I505" s="5" t="s">
        <v>27</v>
      </c>
      <c r="J505" s="5">
        <v>19001769395</v>
      </c>
      <c r="K505" s="5" t="s">
        <v>1110</v>
      </c>
      <c r="L505" s="5" t="s">
        <v>29</v>
      </c>
      <c r="M505" s="5" t="s">
        <v>29</v>
      </c>
      <c r="N505" s="5" t="s">
        <v>31</v>
      </c>
      <c r="O505" s="5">
        <v>9706</v>
      </c>
      <c r="P505" s="7">
        <v>44410.76394675926</v>
      </c>
      <c r="Q505" s="7">
        <v>44410.573182870372</v>
      </c>
      <c r="R505" s="5">
        <v>595832</v>
      </c>
      <c r="S505" s="5">
        <v>339702706</v>
      </c>
      <c r="T505" s="8">
        <v>9706020821181900</v>
      </c>
      <c r="U505" s="5" t="s">
        <v>32</v>
      </c>
      <c r="V505" s="4"/>
      <c r="W505" s="30" t="s">
        <v>8989</v>
      </c>
      <c r="X505" s="33">
        <v>83934</v>
      </c>
      <c r="Z505"/>
      <c r="AD505">
        <v>348</v>
      </c>
      <c r="AE505">
        <v>9270083</v>
      </c>
    </row>
    <row r="506" spans="1:32" ht="12" customHeight="1" x14ac:dyDescent="0.25">
      <c r="A506" s="5" t="s">
        <v>21</v>
      </c>
      <c r="B506" s="5" t="s">
        <v>33</v>
      </c>
      <c r="C506" s="5" t="s">
        <v>1078</v>
      </c>
      <c r="D506" s="5">
        <v>30</v>
      </c>
      <c r="E506" s="5" t="s">
        <v>1111</v>
      </c>
      <c r="F506" s="5" t="s">
        <v>25</v>
      </c>
      <c r="G506" s="5" t="s">
        <v>26</v>
      </c>
      <c r="H506" s="6">
        <v>348</v>
      </c>
      <c r="I506" s="5" t="s">
        <v>27</v>
      </c>
      <c r="J506" s="5">
        <v>19001769398</v>
      </c>
      <c r="K506" s="5" t="s">
        <v>1112</v>
      </c>
      <c r="L506" s="5" t="s">
        <v>29</v>
      </c>
      <c r="M506" s="5" t="s">
        <v>29</v>
      </c>
      <c r="N506" s="5" t="s">
        <v>31</v>
      </c>
      <c r="O506" s="5">
        <v>9706</v>
      </c>
      <c r="P506" s="7">
        <v>44410.765347222223</v>
      </c>
      <c r="Q506" s="7">
        <v>44410.573182870372</v>
      </c>
      <c r="R506" s="5">
        <v>20255</v>
      </c>
      <c r="S506" s="5">
        <v>339704710</v>
      </c>
      <c r="T506" s="8">
        <v>9706020821182050</v>
      </c>
      <c r="U506" s="5" t="s">
        <v>32</v>
      </c>
      <c r="V506" s="4"/>
      <c r="W506" s="30" t="s">
        <v>8989</v>
      </c>
      <c r="X506" s="33">
        <v>83934</v>
      </c>
      <c r="Z506"/>
      <c r="AD506">
        <v>348</v>
      </c>
      <c r="AE506">
        <v>9270083</v>
      </c>
    </row>
    <row r="507" spans="1:32" ht="12" customHeight="1" x14ac:dyDescent="0.25">
      <c r="A507" s="5" t="s">
        <v>21</v>
      </c>
      <c r="B507" s="5" t="s">
        <v>33</v>
      </c>
      <c r="C507" s="5" t="s">
        <v>1078</v>
      </c>
      <c r="D507" s="5">
        <v>19</v>
      </c>
      <c r="E507" s="5" t="s">
        <v>1113</v>
      </c>
      <c r="F507" s="5" t="s">
        <v>25</v>
      </c>
      <c r="G507" s="5" t="s">
        <v>26</v>
      </c>
      <c r="H507" s="6">
        <v>348</v>
      </c>
      <c r="I507" s="5" t="s">
        <v>27</v>
      </c>
      <c r="J507" s="5">
        <v>19001769399</v>
      </c>
      <c r="K507" s="5" t="s">
        <v>1114</v>
      </c>
      <c r="L507" s="5" t="s">
        <v>29</v>
      </c>
      <c r="M507" s="5" t="s">
        <v>29</v>
      </c>
      <c r="N507" s="5" t="s">
        <v>31</v>
      </c>
      <c r="O507" s="5">
        <v>9706</v>
      </c>
      <c r="P507" s="7">
        <v>44410.766273148147</v>
      </c>
      <c r="Q507" s="7">
        <v>44410.573182870372</v>
      </c>
      <c r="R507" s="5">
        <v>32624</v>
      </c>
      <c r="S507" s="5">
        <v>339706071</v>
      </c>
      <c r="T507" s="8">
        <v>9706020821182300</v>
      </c>
      <c r="U507" s="5" t="s">
        <v>32</v>
      </c>
      <c r="V507" s="4"/>
      <c r="W507" s="30" t="s">
        <v>8989</v>
      </c>
      <c r="X507" s="33">
        <v>83934</v>
      </c>
      <c r="Z507"/>
      <c r="AD507">
        <v>348</v>
      </c>
      <c r="AE507">
        <v>9270083</v>
      </c>
    </row>
    <row r="508" spans="1:32" ht="12" customHeight="1" x14ac:dyDescent="0.25">
      <c r="A508" s="5" t="s">
        <v>21</v>
      </c>
      <c r="B508" s="5" t="s">
        <v>33</v>
      </c>
      <c r="C508" s="5" t="s">
        <v>1078</v>
      </c>
      <c r="D508" s="5">
        <v>20</v>
      </c>
      <c r="E508" s="5" t="s">
        <v>1115</v>
      </c>
      <c r="F508" s="5" t="s">
        <v>25</v>
      </c>
      <c r="G508" s="5" t="s">
        <v>26</v>
      </c>
      <c r="H508" s="6">
        <v>348</v>
      </c>
      <c r="I508" s="5" t="s">
        <v>27</v>
      </c>
      <c r="J508" s="5">
        <v>19001769400</v>
      </c>
      <c r="K508" s="5" t="s">
        <v>1116</v>
      </c>
      <c r="L508" s="5" t="s">
        <v>29</v>
      </c>
      <c r="M508" s="5" t="s">
        <v>29</v>
      </c>
      <c r="N508" s="5" t="s">
        <v>31</v>
      </c>
      <c r="O508" s="5">
        <v>9706</v>
      </c>
      <c r="P508" s="7">
        <v>44410.766273148147</v>
      </c>
      <c r="Q508" s="7">
        <v>44410.573182870372</v>
      </c>
      <c r="R508" s="5">
        <v>32624</v>
      </c>
      <c r="S508" s="5">
        <v>339706071</v>
      </c>
      <c r="T508" s="8">
        <v>9706020821182300</v>
      </c>
      <c r="U508" s="5" t="s">
        <v>32</v>
      </c>
      <c r="V508" s="4"/>
      <c r="W508" s="30" t="s">
        <v>8989</v>
      </c>
      <c r="X508" s="33">
        <v>83934</v>
      </c>
      <c r="Z508"/>
      <c r="AD508">
        <v>348</v>
      </c>
      <c r="AE508">
        <v>9270083</v>
      </c>
    </row>
    <row r="509" spans="1:32" ht="12" customHeight="1" x14ac:dyDescent="0.25">
      <c r="A509" s="5" t="s">
        <v>21</v>
      </c>
      <c r="B509" s="5" t="s">
        <v>33</v>
      </c>
      <c r="C509" s="5" t="s">
        <v>1078</v>
      </c>
      <c r="D509" s="5">
        <v>33</v>
      </c>
      <c r="E509" s="5" t="s">
        <v>1117</v>
      </c>
      <c r="F509" s="5" t="s">
        <v>25</v>
      </c>
      <c r="G509" s="5" t="s">
        <v>26</v>
      </c>
      <c r="H509" s="6">
        <v>348</v>
      </c>
      <c r="I509" s="5" t="s">
        <v>27</v>
      </c>
      <c r="J509" s="5">
        <v>19001769401</v>
      </c>
      <c r="K509" s="5" t="s">
        <v>1118</v>
      </c>
      <c r="L509" s="5" t="s">
        <v>29</v>
      </c>
      <c r="M509" s="5" t="s">
        <v>29</v>
      </c>
      <c r="N509" s="5" t="s">
        <v>49</v>
      </c>
      <c r="O509" s="5">
        <v>9706</v>
      </c>
      <c r="P509" s="7">
        <v>44410.766979166663</v>
      </c>
      <c r="Q509" s="7">
        <v>44410.573182870372</v>
      </c>
      <c r="R509" s="5">
        <v>662580</v>
      </c>
      <c r="S509" s="5">
        <v>339706998</v>
      </c>
      <c r="T509" s="8">
        <v>9706020821182400</v>
      </c>
      <c r="U509" s="5" t="s">
        <v>32</v>
      </c>
      <c r="V509" s="4"/>
      <c r="W509" s="30" t="s">
        <v>8989</v>
      </c>
      <c r="X509" s="33">
        <v>83934</v>
      </c>
      <c r="Z509"/>
      <c r="AD509">
        <v>348</v>
      </c>
      <c r="AE509">
        <v>9270083</v>
      </c>
    </row>
    <row r="510" spans="1:32" s="79" customFormat="1" ht="12" customHeight="1" x14ac:dyDescent="0.25">
      <c r="A510" s="67" t="s">
        <v>21</v>
      </c>
      <c r="B510" s="5" t="s">
        <v>22</v>
      </c>
      <c r="C510" s="5" t="s">
        <v>1078</v>
      </c>
      <c r="D510" s="5">
        <v>10</v>
      </c>
      <c r="E510" s="5" t="s">
        <v>1119</v>
      </c>
      <c r="F510" s="5" t="s">
        <v>25</v>
      </c>
      <c r="G510" s="67" t="s">
        <v>26</v>
      </c>
      <c r="H510" s="69">
        <v>348</v>
      </c>
      <c r="I510" s="67" t="s">
        <v>27</v>
      </c>
      <c r="J510" s="67">
        <v>19001769406</v>
      </c>
      <c r="K510" s="5" t="s">
        <v>1120</v>
      </c>
      <c r="L510" s="5" t="s">
        <v>29</v>
      </c>
      <c r="M510" s="5" t="s">
        <v>30</v>
      </c>
      <c r="N510" s="5" t="s">
        <v>31</v>
      </c>
      <c r="O510" s="5">
        <v>10731</v>
      </c>
      <c r="P510" s="80">
        <v>44410.769548611112</v>
      </c>
      <c r="Q510" s="80">
        <v>44410.584421296298</v>
      </c>
      <c r="R510" s="67">
        <v>841305</v>
      </c>
      <c r="S510" s="67">
        <v>339710742</v>
      </c>
      <c r="T510" s="81">
        <v>1.07310208211827E+16</v>
      </c>
      <c r="U510" s="67" t="s">
        <v>32</v>
      </c>
      <c r="V510" s="82"/>
      <c r="W510" s="83" t="s">
        <v>8987</v>
      </c>
      <c r="X510" s="84">
        <v>4698</v>
      </c>
      <c r="Y510" s="85"/>
      <c r="Z510" s="76" t="s">
        <v>9014</v>
      </c>
      <c r="AA510" s="77">
        <v>5066.22</v>
      </c>
      <c r="AB510" s="78" t="s">
        <v>9015</v>
      </c>
      <c r="AC510" s="79" t="s">
        <v>8974</v>
      </c>
      <c r="AD510" s="79">
        <v>348</v>
      </c>
      <c r="AE510" s="79">
        <v>9350021532</v>
      </c>
      <c r="AF510" s="35">
        <v>-327.78</v>
      </c>
    </row>
    <row r="511" spans="1:32" ht="12" customHeight="1" x14ac:dyDescent="0.25">
      <c r="A511" s="5" t="s">
        <v>21</v>
      </c>
      <c r="B511" s="5" t="s">
        <v>33</v>
      </c>
      <c r="C511" s="5" t="s">
        <v>1083</v>
      </c>
      <c r="D511" s="5">
        <v>13</v>
      </c>
      <c r="E511" s="5" t="s">
        <v>1121</v>
      </c>
      <c r="F511" s="5" t="s">
        <v>219</v>
      </c>
      <c r="G511" s="5" t="s">
        <v>26</v>
      </c>
      <c r="H511" s="6">
        <v>174</v>
      </c>
      <c r="I511" s="5" t="s">
        <v>27</v>
      </c>
      <c r="J511" s="5">
        <v>19001769407</v>
      </c>
      <c r="K511" s="5" t="s">
        <v>1122</v>
      </c>
      <c r="L511" s="5" t="s">
        <v>29</v>
      </c>
      <c r="M511" s="5" t="s">
        <v>29</v>
      </c>
      <c r="N511" s="5" t="s">
        <v>31</v>
      </c>
      <c r="O511" s="5">
        <v>9706</v>
      </c>
      <c r="P511" s="7">
        <v>44410.769872685189</v>
      </c>
      <c r="Q511" s="7">
        <v>44410.573182870372</v>
      </c>
      <c r="R511" s="5">
        <v>695038</v>
      </c>
      <c r="S511" s="5">
        <v>339711198</v>
      </c>
      <c r="T511" s="8">
        <v>9706020821182800</v>
      </c>
      <c r="U511" s="5" t="s">
        <v>32</v>
      </c>
      <c r="V511" s="4"/>
      <c r="W511" s="30" t="s">
        <v>8989</v>
      </c>
      <c r="X511" s="33">
        <v>83934</v>
      </c>
      <c r="Z511"/>
      <c r="AD511">
        <v>174</v>
      </c>
      <c r="AE511">
        <v>9270083</v>
      </c>
    </row>
    <row r="512" spans="1:32" ht="12" customHeight="1" x14ac:dyDescent="0.25">
      <c r="A512" s="5" t="s">
        <v>21</v>
      </c>
      <c r="B512" s="5" t="s">
        <v>22</v>
      </c>
      <c r="C512" s="5" t="s">
        <v>1078</v>
      </c>
      <c r="D512" s="5">
        <v>37</v>
      </c>
      <c r="E512" s="5" t="s">
        <v>1123</v>
      </c>
      <c r="F512" s="5" t="s">
        <v>47</v>
      </c>
      <c r="G512" s="5" t="s">
        <v>26</v>
      </c>
      <c r="H512" s="6">
        <v>174</v>
      </c>
      <c r="I512" s="5" t="s">
        <v>27</v>
      </c>
      <c r="J512" s="5">
        <v>19001769412</v>
      </c>
      <c r="K512" s="5" t="s">
        <v>1124</v>
      </c>
      <c r="L512" s="5" t="s">
        <v>29</v>
      </c>
      <c r="M512" s="5" t="s">
        <v>30</v>
      </c>
      <c r="N512" s="5" t="s">
        <v>31</v>
      </c>
      <c r="O512" s="5">
        <v>10731</v>
      </c>
      <c r="P512" s="7">
        <v>44410.77716435185</v>
      </c>
      <c r="Q512" s="7">
        <v>44410.584421296298</v>
      </c>
      <c r="R512" s="5">
        <v>817714</v>
      </c>
      <c r="S512" s="5">
        <v>339721451</v>
      </c>
      <c r="T512" s="8">
        <v>1.07310208211838E+16</v>
      </c>
      <c r="U512" s="5" t="s">
        <v>32</v>
      </c>
      <c r="V512" s="4"/>
      <c r="W512" s="30" t="s">
        <v>8989</v>
      </c>
      <c r="X512" s="33">
        <v>83934</v>
      </c>
      <c r="Z512"/>
      <c r="AD512">
        <v>174</v>
      </c>
      <c r="AE512">
        <v>9270083</v>
      </c>
    </row>
    <row r="513" spans="1:31" ht="12" customHeight="1" x14ac:dyDescent="0.25">
      <c r="A513" s="5" t="s">
        <v>21</v>
      </c>
      <c r="B513" s="5" t="s">
        <v>22</v>
      </c>
      <c r="C513" s="5" t="s">
        <v>1078</v>
      </c>
      <c r="D513" s="5">
        <v>38</v>
      </c>
      <c r="E513" s="5" t="s">
        <v>1125</v>
      </c>
      <c r="F513" s="5" t="s">
        <v>47</v>
      </c>
      <c r="G513" s="5" t="s">
        <v>26</v>
      </c>
      <c r="H513" s="6">
        <v>174</v>
      </c>
      <c r="I513" s="5" t="s">
        <v>27</v>
      </c>
      <c r="J513" s="5">
        <v>19001769413</v>
      </c>
      <c r="K513" s="5" t="s">
        <v>1126</v>
      </c>
      <c r="L513" s="5" t="s">
        <v>29</v>
      </c>
      <c r="M513" s="5" t="s">
        <v>30</v>
      </c>
      <c r="N513" s="5" t="s">
        <v>31</v>
      </c>
      <c r="O513" s="5">
        <v>10731</v>
      </c>
      <c r="P513" s="7">
        <v>44410.77716435185</v>
      </c>
      <c r="Q513" s="7">
        <v>44410.584421296298</v>
      </c>
      <c r="R513" s="5">
        <v>817714</v>
      </c>
      <c r="S513" s="5">
        <v>339721451</v>
      </c>
      <c r="T513" s="8">
        <v>1.07310208211838E+16</v>
      </c>
      <c r="U513" s="5" t="s">
        <v>32</v>
      </c>
      <c r="V513" s="4"/>
      <c r="W513" s="30" t="s">
        <v>8989</v>
      </c>
      <c r="X513" s="33">
        <v>83934</v>
      </c>
      <c r="Z513"/>
      <c r="AD513">
        <v>174</v>
      </c>
      <c r="AE513">
        <v>9270083</v>
      </c>
    </row>
    <row r="514" spans="1:31" ht="12" customHeight="1" x14ac:dyDescent="0.25">
      <c r="A514" s="5" t="s">
        <v>21</v>
      </c>
      <c r="B514" s="5" t="s">
        <v>22</v>
      </c>
      <c r="C514" s="5" t="s">
        <v>1078</v>
      </c>
      <c r="D514" s="5">
        <v>39</v>
      </c>
      <c r="E514" s="5" t="s">
        <v>1127</v>
      </c>
      <c r="F514" s="5" t="s">
        <v>25</v>
      </c>
      <c r="G514" s="5" t="s">
        <v>26</v>
      </c>
      <c r="H514" s="6">
        <v>348</v>
      </c>
      <c r="I514" s="5" t="s">
        <v>27</v>
      </c>
      <c r="J514" s="5">
        <v>19001769414</v>
      </c>
      <c r="K514" s="5" t="s">
        <v>1128</v>
      </c>
      <c r="L514" s="5" t="s">
        <v>29</v>
      </c>
      <c r="M514" s="5" t="s">
        <v>30</v>
      </c>
      <c r="N514" s="5" t="s">
        <v>31</v>
      </c>
      <c r="O514" s="5">
        <v>10731</v>
      </c>
      <c r="P514" s="7">
        <v>44410.77716435185</v>
      </c>
      <c r="Q514" s="7">
        <v>44410.584421296298</v>
      </c>
      <c r="R514" s="5">
        <v>817714</v>
      </c>
      <c r="S514" s="5">
        <v>339721451</v>
      </c>
      <c r="T514" s="8">
        <v>1.07310208211838E+16</v>
      </c>
      <c r="U514" s="5" t="s">
        <v>32</v>
      </c>
      <c r="V514" s="4"/>
      <c r="W514" s="30" t="s">
        <v>8989</v>
      </c>
      <c r="X514" s="33">
        <v>83934</v>
      </c>
      <c r="Z514"/>
      <c r="AD514">
        <v>348</v>
      </c>
      <c r="AE514">
        <v>9270083</v>
      </c>
    </row>
    <row r="515" spans="1:31" ht="12" customHeight="1" x14ac:dyDescent="0.25">
      <c r="A515" s="5" t="s">
        <v>21</v>
      </c>
      <c r="B515" s="5" t="s">
        <v>22</v>
      </c>
      <c r="C515" s="5" t="s">
        <v>1078</v>
      </c>
      <c r="D515" s="5">
        <v>40</v>
      </c>
      <c r="E515" s="5" t="s">
        <v>1129</v>
      </c>
      <c r="F515" s="5" t="s">
        <v>25</v>
      </c>
      <c r="G515" s="5" t="s">
        <v>26</v>
      </c>
      <c r="H515" s="6">
        <v>348</v>
      </c>
      <c r="I515" s="5" t="s">
        <v>27</v>
      </c>
      <c r="J515" s="5">
        <v>19001769415</v>
      </c>
      <c r="K515" s="5" t="s">
        <v>1130</v>
      </c>
      <c r="L515" s="5" t="s">
        <v>29</v>
      </c>
      <c r="M515" s="5" t="s">
        <v>30</v>
      </c>
      <c r="N515" s="5" t="s">
        <v>31</v>
      </c>
      <c r="O515" s="5">
        <v>10731</v>
      </c>
      <c r="P515" s="7">
        <v>44410.777175925927</v>
      </c>
      <c r="Q515" s="7">
        <v>44410.584421296298</v>
      </c>
      <c r="R515" s="5">
        <v>817714</v>
      </c>
      <c r="S515" s="5">
        <v>339721451</v>
      </c>
      <c r="T515" s="8">
        <v>1.07310208211838E+16</v>
      </c>
      <c r="U515" s="5" t="s">
        <v>32</v>
      </c>
      <c r="V515" s="4"/>
      <c r="W515" s="30" t="s">
        <v>8989</v>
      </c>
      <c r="X515" s="33">
        <v>83934</v>
      </c>
      <c r="Z515"/>
      <c r="AD515">
        <v>348</v>
      </c>
      <c r="AE515">
        <v>9270083</v>
      </c>
    </row>
    <row r="516" spans="1:31" ht="12" customHeight="1" x14ac:dyDescent="0.25">
      <c r="A516" s="5" t="s">
        <v>21</v>
      </c>
      <c r="B516" s="5" t="s">
        <v>22</v>
      </c>
      <c r="C516" s="5" t="s">
        <v>1078</v>
      </c>
      <c r="D516" s="5">
        <v>34</v>
      </c>
      <c r="E516" s="5" t="s">
        <v>1131</v>
      </c>
      <c r="F516" s="5" t="s">
        <v>25</v>
      </c>
      <c r="G516" s="5" t="s">
        <v>26</v>
      </c>
      <c r="H516" s="6">
        <v>348</v>
      </c>
      <c r="I516" s="5" t="s">
        <v>27</v>
      </c>
      <c r="J516" s="5">
        <v>19001769422</v>
      </c>
      <c r="K516" s="5" t="s">
        <v>1132</v>
      </c>
      <c r="L516" s="5" t="s">
        <v>29</v>
      </c>
      <c r="M516" s="5" t="s">
        <v>30</v>
      </c>
      <c r="N516" s="5" t="s">
        <v>31</v>
      </c>
      <c r="O516" s="5">
        <v>10731</v>
      </c>
      <c r="P516" s="7">
        <v>44410.778692129628</v>
      </c>
      <c r="Q516" s="7">
        <v>44410.584421296298</v>
      </c>
      <c r="R516" s="5">
        <v>517997</v>
      </c>
      <c r="S516" s="5">
        <v>339723687</v>
      </c>
      <c r="T516" s="8">
        <v>1.0731020821184E+16</v>
      </c>
      <c r="U516" s="5" t="s">
        <v>32</v>
      </c>
      <c r="V516" s="4"/>
      <c r="W516" s="30" t="s">
        <v>8989</v>
      </c>
      <c r="X516" s="33">
        <v>83934</v>
      </c>
      <c r="Z516"/>
      <c r="AD516">
        <v>348</v>
      </c>
      <c r="AE516">
        <v>9270083</v>
      </c>
    </row>
    <row r="517" spans="1:31" ht="12" customHeight="1" x14ac:dyDescent="0.25">
      <c r="A517" s="5" t="s">
        <v>21</v>
      </c>
      <c r="B517" s="5" t="s">
        <v>22</v>
      </c>
      <c r="C517" s="5" t="s">
        <v>1078</v>
      </c>
      <c r="D517" s="5">
        <v>35</v>
      </c>
      <c r="E517" s="5" t="s">
        <v>1133</v>
      </c>
      <c r="F517" s="5" t="s">
        <v>25</v>
      </c>
      <c r="G517" s="5" t="s">
        <v>26</v>
      </c>
      <c r="H517" s="6">
        <v>348</v>
      </c>
      <c r="I517" s="5" t="s">
        <v>27</v>
      </c>
      <c r="J517" s="5">
        <v>19001769423</v>
      </c>
      <c r="K517" s="5" t="s">
        <v>1134</v>
      </c>
      <c r="L517" s="5" t="s">
        <v>29</v>
      </c>
      <c r="M517" s="5" t="s">
        <v>30</v>
      </c>
      <c r="N517" s="5" t="s">
        <v>31</v>
      </c>
      <c r="O517" s="5">
        <v>10731</v>
      </c>
      <c r="P517" s="7">
        <v>44410.779236111113</v>
      </c>
      <c r="Q517" s="7">
        <v>44410.584421296298</v>
      </c>
      <c r="R517" s="5">
        <v>210596</v>
      </c>
      <c r="S517" s="5">
        <v>339724503</v>
      </c>
      <c r="T517" s="8">
        <v>1.07310208211841E+16</v>
      </c>
      <c r="U517" s="5" t="s">
        <v>32</v>
      </c>
      <c r="V517" s="4"/>
      <c r="W517" s="30" t="s">
        <v>8989</v>
      </c>
      <c r="X517" s="33">
        <v>83934</v>
      </c>
      <c r="Z517"/>
      <c r="AD517">
        <v>348</v>
      </c>
      <c r="AE517">
        <v>9270083</v>
      </c>
    </row>
    <row r="518" spans="1:31" ht="12" customHeight="1" x14ac:dyDescent="0.25">
      <c r="A518" s="5" t="s">
        <v>21</v>
      </c>
      <c r="B518" s="5" t="s">
        <v>22</v>
      </c>
      <c r="C518" s="5" t="s">
        <v>1083</v>
      </c>
      <c r="D518" s="5">
        <v>37</v>
      </c>
      <c r="E518" s="5" t="s">
        <v>1135</v>
      </c>
      <c r="F518" s="5" t="s">
        <v>25</v>
      </c>
      <c r="G518" s="5" t="s">
        <v>26</v>
      </c>
      <c r="H518" s="6">
        <v>348</v>
      </c>
      <c r="I518" s="5" t="s">
        <v>27</v>
      </c>
      <c r="J518" s="5">
        <v>19001769426</v>
      </c>
      <c r="K518" s="5" t="s">
        <v>1136</v>
      </c>
      <c r="L518" s="5" t="s">
        <v>29</v>
      </c>
      <c r="M518" s="5" t="s">
        <v>30</v>
      </c>
      <c r="N518" s="5" t="s">
        <v>31</v>
      </c>
      <c r="O518" s="5">
        <v>10731</v>
      </c>
      <c r="P518" s="7">
        <v>44410.780474537038</v>
      </c>
      <c r="Q518" s="7">
        <v>44410.584421296298</v>
      </c>
      <c r="R518" s="5">
        <v>872868</v>
      </c>
      <c r="S518" s="5">
        <v>339726171</v>
      </c>
      <c r="T518" s="8">
        <v>1.07310208211843E+16</v>
      </c>
      <c r="U518" s="5" t="s">
        <v>32</v>
      </c>
      <c r="V518" s="4"/>
      <c r="W518" s="30" t="s">
        <v>8989</v>
      </c>
      <c r="X518" s="33">
        <v>83934</v>
      </c>
      <c r="Z518"/>
      <c r="AD518">
        <v>348</v>
      </c>
      <c r="AE518">
        <v>9270083</v>
      </c>
    </row>
    <row r="519" spans="1:31" ht="12" customHeight="1" x14ac:dyDescent="0.25">
      <c r="A519" s="5" t="s">
        <v>21</v>
      </c>
      <c r="B519" s="5" t="s">
        <v>22</v>
      </c>
      <c r="C519" s="5" t="s">
        <v>1083</v>
      </c>
      <c r="D519" s="5">
        <v>38</v>
      </c>
      <c r="E519" s="5" t="s">
        <v>1137</v>
      </c>
      <c r="F519" s="5" t="s">
        <v>25</v>
      </c>
      <c r="G519" s="5" t="s">
        <v>26</v>
      </c>
      <c r="H519" s="6">
        <v>348</v>
      </c>
      <c r="I519" s="5" t="s">
        <v>27</v>
      </c>
      <c r="J519" s="5">
        <v>19001769427</v>
      </c>
      <c r="K519" s="5" t="s">
        <v>1138</v>
      </c>
      <c r="L519" s="5" t="s">
        <v>29</v>
      </c>
      <c r="M519" s="5" t="s">
        <v>30</v>
      </c>
      <c r="N519" s="5" t="s">
        <v>31</v>
      </c>
      <c r="O519" s="5">
        <v>10731</v>
      </c>
      <c r="P519" s="7">
        <v>44410.780474537038</v>
      </c>
      <c r="Q519" s="7">
        <v>44410.584421296298</v>
      </c>
      <c r="R519" s="5">
        <v>872868</v>
      </c>
      <c r="S519" s="5">
        <v>339726171</v>
      </c>
      <c r="T519" s="8">
        <v>1.07310208211843E+16</v>
      </c>
      <c r="U519" s="5" t="s">
        <v>32</v>
      </c>
      <c r="V519" s="4"/>
      <c r="W519" s="30" t="s">
        <v>8989</v>
      </c>
      <c r="X519" s="33">
        <v>83934</v>
      </c>
      <c r="Z519"/>
      <c r="AD519">
        <v>348</v>
      </c>
      <c r="AE519">
        <v>9270083</v>
      </c>
    </row>
    <row r="520" spans="1:31" ht="12" customHeight="1" x14ac:dyDescent="0.25">
      <c r="A520" s="5" t="s">
        <v>21</v>
      </c>
      <c r="B520" s="5" t="s">
        <v>33</v>
      </c>
      <c r="C520" s="5" t="s">
        <v>1083</v>
      </c>
      <c r="D520" s="5">
        <v>7</v>
      </c>
      <c r="E520" s="5" t="s">
        <v>1139</v>
      </c>
      <c r="F520" s="5" t="s">
        <v>25</v>
      </c>
      <c r="G520" s="5" t="s">
        <v>26</v>
      </c>
      <c r="H520" s="6">
        <v>348</v>
      </c>
      <c r="I520" s="5" t="s">
        <v>27</v>
      </c>
      <c r="J520" s="5">
        <v>19001769428</v>
      </c>
      <c r="K520" s="5" t="s">
        <v>1140</v>
      </c>
      <c r="L520" s="5" t="s">
        <v>29</v>
      </c>
      <c r="M520" s="5" t="s">
        <v>29</v>
      </c>
      <c r="N520" s="5" t="s">
        <v>31</v>
      </c>
      <c r="O520" s="5">
        <v>9706</v>
      </c>
      <c r="P520" s="7">
        <v>44410.78052083333</v>
      </c>
      <c r="Q520" s="7">
        <v>44410.573182870372</v>
      </c>
      <c r="R520" s="5">
        <v>755649</v>
      </c>
      <c r="S520" s="5">
        <v>339726311</v>
      </c>
      <c r="T520" s="8">
        <v>9706020821184250</v>
      </c>
      <c r="U520" s="5" t="s">
        <v>32</v>
      </c>
      <c r="V520" s="4"/>
      <c r="W520" s="30" t="s">
        <v>8989</v>
      </c>
      <c r="X520" s="33">
        <v>83934</v>
      </c>
      <c r="Z520"/>
      <c r="AD520">
        <v>348</v>
      </c>
      <c r="AE520">
        <v>9270083</v>
      </c>
    </row>
    <row r="521" spans="1:31" ht="12" customHeight="1" x14ac:dyDescent="0.25">
      <c r="A521" s="5" t="s">
        <v>21</v>
      </c>
      <c r="B521" s="5" t="s">
        <v>33</v>
      </c>
      <c r="C521" s="5" t="s">
        <v>1083</v>
      </c>
      <c r="D521" s="5">
        <v>5</v>
      </c>
      <c r="E521" s="5" t="s">
        <v>1141</v>
      </c>
      <c r="F521" s="5" t="s">
        <v>25</v>
      </c>
      <c r="G521" s="5" t="s">
        <v>26</v>
      </c>
      <c r="H521" s="6">
        <v>348</v>
      </c>
      <c r="I521" s="5" t="s">
        <v>27</v>
      </c>
      <c r="J521" s="5">
        <v>19001769429</v>
      </c>
      <c r="K521" s="5" t="s">
        <v>1142</v>
      </c>
      <c r="L521" s="5" t="s">
        <v>29</v>
      </c>
      <c r="M521" s="5" t="s">
        <v>29</v>
      </c>
      <c r="N521" s="5" t="s">
        <v>31</v>
      </c>
      <c r="O521" s="5">
        <v>9706</v>
      </c>
      <c r="P521" s="7">
        <v>44410.78496527778</v>
      </c>
      <c r="Q521" s="7">
        <v>44410.573182870372</v>
      </c>
      <c r="R521" s="5">
        <v>950523</v>
      </c>
      <c r="S521" s="5">
        <v>339732787</v>
      </c>
      <c r="T521" s="8">
        <v>9706020821184920</v>
      </c>
      <c r="U521" s="5" t="s">
        <v>32</v>
      </c>
      <c r="V521" s="4"/>
      <c r="W521" s="30" t="s">
        <v>8989</v>
      </c>
      <c r="X521" s="33">
        <v>83934</v>
      </c>
      <c r="Z521"/>
      <c r="AD521">
        <v>348</v>
      </c>
      <c r="AE521">
        <v>9270083</v>
      </c>
    </row>
    <row r="522" spans="1:31" ht="12" customHeight="1" x14ac:dyDescent="0.25">
      <c r="A522" s="5" t="s">
        <v>21</v>
      </c>
      <c r="B522" s="5" t="s">
        <v>33</v>
      </c>
      <c r="C522" s="5" t="s">
        <v>1108</v>
      </c>
      <c r="D522" s="5">
        <v>20</v>
      </c>
      <c r="E522" s="5" t="s">
        <v>1143</v>
      </c>
      <c r="F522" s="5" t="s">
        <v>219</v>
      </c>
      <c r="G522" s="5" t="s">
        <v>26</v>
      </c>
      <c r="H522" s="6">
        <v>174</v>
      </c>
      <c r="I522" s="5" t="s">
        <v>27</v>
      </c>
      <c r="J522" s="5">
        <v>19001769437</v>
      </c>
      <c r="K522" s="5" t="s">
        <v>1144</v>
      </c>
      <c r="L522" s="5" t="s">
        <v>29</v>
      </c>
      <c r="M522" s="5" t="s">
        <v>29</v>
      </c>
      <c r="N522" s="5" t="s">
        <v>31</v>
      </c>
      <c r="O522" s="5">
        <v>9706</v>
      </c>
      <c r="P522" s="7">
        <v>44410.791006944448</v>
      </c>
      <c r="Q522" s="7">
        <v>44410.573182870372</v>
      </c>
      <c r="R522" s="5">
        <v>771948</v>
      </c>
      <c r="S522" s="5">
        <v>339741506</v>
      </c>
      <c r="T522" s="8">
        <v>9706020821185740</v>
      </c>
      <c r="U522" s="5" t="s">
        <v>32</v>
      </c>
      <c r="V522" s="4"/>
      <c r="W522" s="30" t="s">
        <v>8989</v>
      </c>
      <c r="X522" s="33">
        <v>83934</v>
      </c>
      <c r="Z522"/>
      <c r="AD522">
        <v>174</v>
      </c>
      <c r="AE522">
        <v>9270083</v>
      </c>
    </row>
    <row r="523" spans="1:31" ht="12" customHeight="1" x14ac:dyDescent="0.25">
      <c r="A523" s="5" t="s">
        <v>21</v>
      </c>
      <c r="B523" s="5" t="s">
        <v>22</v>
      </c>
      <c r="C523" s="5" t="s">
        <v>1108</v>
      </c>
      <c r="D523" s="5">
        <v>23</v>
      </c>
      <c r="E523" s="5" t="s">
        <v>1145</v>
      </c>
      <c r="F523" s="5" t="s">
        <v>25</v>
      </c>
      <c r="G523" s="5" t="s">
        <v>26</v>
      </c>
      <c r="H523" s="6">
        <v>348</v>
      </c>
      <c r="I523" s="5" t="s">
        <v>27</v>
      </c>
      <c r="J523" s="5">
        <v>19001769439</v>
      </c>
      <c r="K523" s="5" t="s">
        <v>1146</v>
      </c>
      <c r="L523" s="5" t="s">
        <v>29</v>
      </c>
      <c r="M523" s="5" t="s">
        <v>30</v>
      </c>
      <c r="N523" s="5" t="s">
        <v>31</v>
      </c>
      <c r="O523" s="5">
        <v>10731</v>
      </c>
      <c r="P523" s="7">
        <v>44410.795219907406</v>
      </c>
      <c r="Q523" s="7">
        <v>44410.584421296298</v>
      </c>
      <c r="R523" s="5">
        <v>120012</v>
      </c>
      <c r="S523" s="5">
        <v>339747611</v>
      </c>
      <c r="T523" s="8">
        <v>1.07310208211904E+16</v>
      </c>
      <c r="U523" s="5" t="s">
        <v>32</v>
      </c>
      <c r="V523" s="4"/>
      <c r="W523" s="30" t="s">
        <v>8989</v>
      </c>
      <c r="X523" s="33">
        <v>83934</v>
      </c>
      <c r="Z523"/>
      <c r="AD523">
        <v>348</v>
      </c>
      <c r="AE523">
        <v>9270083</v>
      </c>
    </row>
    <row r="524" spans="1:31" ht="12" customHeight="1" x14ac:dyDescent="0.25">
      <c r="A524" s="5" t="s">
        <v>21</v>
      </c>
      <c r="B524" s="5" t="s">
        <v>33</v>
      </c>
      <c r="C524" s="5" t="s">
        <v>1108</v>
      </c>
      <c r="D524" s="5">
        <v>28</v>
      </c>
      <c r="E524" s="5" t="s">
        <v>1147</v>
      </c>
      <c r="F524" s="5" t="s">
        <v>25</v>
      </c>
      <c r="G524" s="5" t="s">
        <v>26</v>
      </c>
      <c r="H524" s="6">
        <v>348</v>
      </c>
      <c r="I524" s="5" t="s">
        <v>27</v>
      </c>
      <c r="J524" s="5">
        <v>19001769441</v>
      </c>
      <c r="K524" s="5" t="s">
        <v>1148</v>
      </c>
      <c r="L524" s="5" t="s">
        <v>29</v>
      </c>
      <c r="M524" s="5" t="s">
        <v>29</v>
      </c>
      <c r="N524" s="5" t="s">
        <v>31</v>
      </c>
      <c r="O524" s="5">
        <v>9706</v>
      </c>
      <c r="P524" s="7">
        <v>44410.796412037038</v>
      </c>
      <c r="Q524" s="7">
        <v>44410.573182870372</v>
      </c>
      <c r="R524" s="5">
        <v>139377</v>
      </c>
      <c r="S524" s="5">
        <v>339749135</v>
      </c>
      <c r="T524" s="8">
        <v>9706020821190510</v>
      </c>
      <c r="U524" s="5" t="s">
        <v>32</v>
      </c>
      <c r="V524" s="4"/>
      <c r="W524" s="30" t="s">
        <v>8989</v>
      </c>
      <c r="X524" s="33">
        <v>83934</v>
      </c>
      <c r="Z524"/>
      <c r="AD524">
        <v>348</v>
      </c>
      <c r="AE524">
        <v>9270083</v>
      </c>
    </row>
    <row r="525" spans="1:31" ht="12" customHeight="1" x14ac:dyDescent="0.25">
      <c r="A525" s="5" t="s">
        <v>21</v>
      </c>
      <c r="B525" s="5" t="s">
        <v>33</v>
      </c>
      <c r="C525" s="5" t="s">
        <v>1108</v>
      </c>
      <c r="D525" s="5">
        <v>4</v>
      </c>
      <c r="E525" s="5" t="s">
        <v>1149</v>
      </c>
      <c r="F525" s="5" t="s">
        <v>25</v>
      </c>
      <c r="G525" s="5" t="s">
        <v>26</v>
      </c>
      <c r="H525" s="6">
        <v>348</v>
      </c>
      <c r="I525" s="5" t="s">
        <v>27</v>
      </c>
      <c r="J525" s="5">
        <v>19001769442</v>
      </c>
      <c r="K525" s="5" t="s">
        <v>1150</v>
      </c>
      <c r="L525" s="5" t="s">
        <v>29</v>
      </c>
      <c r="M525" s="5" t="s">
        <v>29</v>
      </c>
      <c r="N525" s="5" t="s">
        <v>31</v>
      </c>
      <c r="O525" s="5">
        <v>9706</v>
      </c>
      <c r="P525" s="7">
        <v>44410.79724537037</v>
      </c>
      <c r="Q525" s="7">
        <v>44410.573182870372</v>
      </c>
      <c r="R525" s="5">
        <v>557427</v>
      </c>
      <c r="S525" s="5">
        <v>339750435</v>
      </c>
      <c r="T525" s="8">
        <v>9706020821190630</v>
      </c>
      <c r="U525" s="5" t="s">
        <v>32</v>
      </c>
      <c r="V525" s="4"/>
      <c r="W525" s="30" t="s">
        <v>8989</v>
      </c>
      <c r="X525" s="33">
        <v>83934</v>
      </c>
      <c r="Z525"/>
      <c r="AD525">
        <v>348</v>
      </c>
      <c r="AE525">
        <v>9270083</v>
      </c>
    </row>
    <row r="526" spans="1:31" ht="12" customHeight="1" x14ac:dyDescent="0.25">
      <c r="A526" s="5" t="s">
        <v>21</v>
      </c>
      <c r="B526" s="5" t="s">
        <v>22</v>
      </c>
      <c r="C526" s="5" t="s">
        <v>1108</v>
      </c>
      <c r="D526" s="5">
        <v>16</v>
      </c>
      <c r="E526" s="5" t="s">
        <v>1151</v>
      </c>
      <c r="F526" s="5" t="s">
        <v>71</v>
      </c>
      <c r="G526" s="5" t="s">
        <v>26</v>
      </c>
      <c r="H526" s="6">
        <v>174</v>
      </c>
      <c r="I526" s="5" t="s">
        <v>27</v>
      </c>
      <c r="J526" s="5">
        <v>19001769445</v>
      </c>
      <c r="K526" s="5" t="s">
        <v>1152</v>
      </c>
      <c r="L526" s="5" t="s">
        <v>29</v>
      </c>
      <c r="M526" s="5" t="s">
        <v>30</v>
      </c>
      <c r="N526" s="5" t="s">
        <v>31</v>
      </c>
      <c r="O526" s="5">
        <v>10731</v>
      </c>
      <c r="P526" s="7">
        <v>44410.800324074073</v>
      </c>
      <c r="Q526" s="7">
        <v>44410.584421296298</v>
      </c>
      <c r="R526" s="5">
        <v>406795</v>
      </c>
      <c r="S526" s="5">
        <v>339754668</v>
      </c>
      <c r="T526" s="8">
        <v>1.07310208211911E+16</v>
      </c>
      <c r="U526" s="5" t="s">
        <v>32</v>
      </c>
      <c r="V526" s="4"/>
      <c r="W526" s="30" t="s">
        <v>8989</v>
      </c>
      <c r="X526" s="33">
        <v>83934</v>
      </c>
      <c r="Z526"/>
      <c r="AD526">
        <v>174</v>
      </c>
      <c r="AE526">
        <v>9270083</v>
      </c>
    </row>
    <row r="527" spans="1:31" ht="12" customHeight="1" x14ac:dyDescent="0.25">
      <c r="A527" s="5" t="s">
        <v>21</v>
      </c>
      <c r="B527" s="5" t="s">
        <v>33</v>
      </c>
      <c r="C527" s="5" t="s">
        <v>1108</v>
      </c>
      <c r="D527" s="5">
        <v>26</v>
      </c>
      <c r="E527" s="5" t="s">
        <v>1153</v>
      </c>
      <c r="F527" s="5" t="s">
        <v>25</v>
      </c>
      <c r="G527" s="5" t="s">
        <v>26</v>
      </c>
      <c r="H527" s="6">
        <v>348</v>
      </c>
      <c r="I527" s="5" t="s">
        <v>27</v>
      </c>
      <c r="J527" s="5">
        <v>19001769448</v>
      </c>
      <c r="K527" s="5" t="s">
        <v>1154</v>
      </c>
      <c r="L527" s="5" t="s">
        <v>29</v>
      </c>
      <c r="M527" s="5" t="s">
        <v>29</v>
      </c>
      <c r="N527" s="5" t="s">
        <v>31</v>
      </c>
      <c r="O527" s="5">
        <v>9706</v>
      </c>
      <c r="P527" s="7">
        <v>44410.802002314813</v>
      </c>
      <c r="Q527" s="7">
        <v>44410.573182870372</v>
      </c>
      <c r="R527" s="5">
        <v>22133</v>
      </c>
      <c r="S527" s="5">
        <v>339757015</v>
      </c>
      <c r="T527" s="8">
        <v>9706020821191420</v>
      </c>
      <c r="U527" s="5" t="s">
        <v>32</v>
      </c>
      <c r="V527" s="4"/>
      <c r="W527" s="30" t="s">
        <v>8989</v>
      </c>
      <c r="X527" s="33">
        <v>83934</v>
      </c>
      <c r="Z527"/>
      <c r="AD527">
        <v>348</v>
      </c>
      <c r="AE527">
        <v>9270083</v>
      </c>
    </row>
    <row r="528" spans="1:31" ht="12" customHeight="1" x14ac:dyDescent="0.25">
      <c r="A528" s="5" t="s">
        <v>21</v>
      </c>
      <c r="B528" s="5" t="s">
        <v>22</v>
      </c>
      <c r="C528" s="5" t="s">
        <v>1108</v>
      </c>
      <c r="D528" s="5">
        <v>35</v>
      </c>
      <c r="E528" s="5" t="s">
        <v>1155</v>
      </c>
      <c r="F528" s="5" t="s">
        <v>25</v>
      </c>
      <c r="G528" s="5" t="s">
        <v>26</v>
      </c>
      <c r="H528" s="6">
        <v>348</v>
      </c>
      <c r="I528" s="5" t="s">
        <v>27</v>
      </c>
      <c r="J528" s="5">
        <v>19001769457</v>
      </c>
      <c r="K528" s="5" t="s">
        <v>1156</v>
      </c>
      <c r="L528" s="5" t="s">
        <v>29</v>
      </c>
      <c r="M528" s="5" t="s">
        <v>30</v>
      </c>
      <c r="N528" s="5" t="s">
        <v>31</v>
      </c>
      <c r="O528" s="5">
        <v>10731</v>
      </c>
      <c r="P528" s="7">
        <v>44410.809074074074</v>
      </c>
      <c r="Q528" s="7">
        <v>44410.584421296298</v>
      </c>
      <c r="R528" s="5">
        <v>26757</v>
      </c>
      <c r="S528" s="5">
        <v>339767028</v>
      </c>
      <c r="T528" s="8">
        <v>1.07310208211924E+16</v>
      </c>
      <c r="U528" s="5" t="s">
        <v>32</v>
      </c>
      <c r="V528" s="4"/>
      <c r="W528" s="30" t="s">
        <v>8989</v>
      </c>
      <c r="X528" s="33">
        <v>83934</v>
      </c>
      <c r="Z528"/>
      <c r="AD528">
        <v>348</v>
      </c>
      <c r="AE528">
        <v>9270083</v>
      </c>
    </row>
    <row r="529" spans="1:31" ht="12" customHeight="1" x14ac:dyDescent="0.25">
      <c r="A529" s="5" t="s">
        <v>21</v>
      </c>
      <c r="B529" s="5" t="s">
        <v>33</v>
      </c>
      <c r="C529" s="5" t="s">
        <v>1157</v>
      </c>
      <c r="D529" s="5">
        <v>5</v>
      </c>
      <c r="E529" s="5" t="s">
        <v>1158</v>
      </c>
      <c r="F529" s="5" t="s">
        <v>25</v>
      </c>
      <c r="G529" s="5" t="s">
        <v>26</v>
      </c>
      <c r="H529" s="6">
        <v>348</v>
      </c>
      <c r="I529" s="5" t="s">
        <v>296</v>
      </c>
      <c r="J529" s="5">
        <v>19001769462</v>
      </c>
      <c r="K529" s="5" t="s">
        <v>1159</v>
      </c>
      <c r="L529" s="5" t="s">
        <v>29</v>
      </c>
      <c r="M529" s="5" t="s">
        <v>29</v>
      </c>
      <c r="N529" s="5" t="s">
        <v>31</v>
      </c>
      <c r="O529" s="5">
        <v>9706</v>
      </c>
      <c r="P529" s="7">
        <v>44410.818425925929</v>
      </c>
      <c r="Q529" s="7">
        <v>44410.573182870372</v>
      </c>
      <c r="R529" s="5">
        <v>11501711470</v>
      </c>
      <c r="S529" s="5">
        <v>1592490664</v>
      </c>
      <c r="T529" s="8" t="s">
        <v>1160</v>
      </c>
      <c r="U529" s="5" t="s">
        <v>32</v>
      </c>
      <c r="V529" s="4"/>
      <c r="Z529"/>
      <c r="AD529">
        <v>0</v>
      </c>
      <c r="AE529" t="e">
        <v>#N/A</v>
      </c>
    </row>
    <row r="530" spans="1:31" ht="12" customHeight="1" x14ac:dyDescent="0.25">
      <c r="A530" s="5" t="s">
        <v>21</v>
      </c>
      <c r="B530" s="5" t="s">
        <v>33</v>
      </c>
      <c r="C530" s="5" t="s">
        <v>1157</v>
      </c>
      <c r="D530" s="5">
        <v>6</v>
      </c>
      <c r="E530" s="5" t="s">
        <v>1161</v>
      </c>
      <c r="F530" s="5" t="s">
        <v>25</v>
      </c>
      <c r="G530" s="5" t="s">
        <v>26</v>
      </c>
      <c r="H530" s="6">
        <v>348</v>
      </c>
      <c r="I530" s="5" t="s">
        <v>296</v>
      </c>
      <c r="J530" s="5">
        <v>19001769463</v>
      </c>
      <c r="K530" s="5" t="s">
        <v>1162</v>
      </c>
      <c r="L530" s="5" t="s">
        <v>29</v>
      </c>
      <c r="M530" s="5" t="s">
        <v>29</v>
      </c>
      <c r="N530" s="5" t="s">
        <v>31</v>
      </c>
      <c r="O530" s="5">
        <v>9706</v>
      </c>
      <c r="P530" s="7">
        <v>44410.818425925929</v>
      </c>
      <c r="Q530" s="7">
        <v>44410.573182870372</v>
      </c>
      <c r="R530" s="5">
        <v>11501711471</v>
      </c>
      <c r="S530" s="5">
        <v>1592490664</v>
      </c>
      <c r="T530" s="8" t="s">
        <v>1160</v>
      </c>
      <c r="U530" s="5" t="s">
        <v>32</v>
      </c>
      <c r="V530" s="4"/>
      <c r="Z530"/>
      <c r="AD530">
        <v>0</v>
      </c>
      <c r="AE530" t="e">
        <v>#N/A</v>
      </c>
    </row>
    <row r="531" spans="1:31" ht="12" customHeight="1" x14ac:dyDescent="0.25">
      <c r="A531" s="5" t="s">
        <v>21</v>
      </c>
      <c r="B531" s="5" t="s">
        <v>33</v>
      </c>
      <c r="C531" s="5" t="s">
        <v>1157</v>
      </c>
      <c r="D531" s="5">
        <v>17</v>
      </c>
      <c r="E531" s="5" t="s">
        <v>1163</v>
      </c>
      <c r="F531" s="5" t="s">
        <v>25</v>
      </c>
      <c r="G531" s="5" t="s">
        <v>26</v>
      </c>
      <c r="H531" s="6">
        <v>348</v>
      </c>
      <c r="I531" s="5" t="s">
        <v>27</v>
      </c>
      <c r="J531" s="5">
        <v>19001769465</v>
      </c>
      <c r="K531" s="5" t="s">
        <v>1164</v>
      </c>
      <c r="L531" s="5" t="s">
        <v>29</v>
      </c>
      <c r="M531" s="5" t="s">
        <v>29</v>
      </c>
      <c r="N531" s="5" t="s">
        <v>31</v>
      </c>
      <c r="O531" s="5">
        <v>9706</v>
      </c>
      <c r="P531" s="7">
        <v>44410.819780092592</v>
      </c>
      <c r="Q531" s="7">
        <v>44410.573182870372</v>
      </c>
      <c r="R531" s="5">
        <v>10104</v>
      </c>
      <c r="S531" s="5">
        <v>339782159</v>
      </c>
      <c r="T531" s="8">
        <v>9706020821193910</v>
      </c>
      <c r="U531" s="5" t="s">
        <v>32</v>
      </c>
      <c r="V531" s="4"/>
      <c r="W531" s="30" t="s">
        <v>8989</v>
      </c>
      <c r="X531" s="33">
        <v>83934</v>
      </c>
      <c r="Z531"/>
      <c r="AD531">
        <v>348</v>
      </c>
      <c r="AE531">
        <v>9270083</v>
      </c>
    </row>
    <row r="532" spans="1:31" ht="12" customHeight="1" x14ac:dyDescent="0.25">
      <c r="A532" s="5" t="s">
        <v>21</v>
      </c>
      <c r="B532" s="5" t="s">
        <v>33</v>
      </c>
      <c r="C532" s="5" t="s">
        <v>1157</v>
      </c>
      <c r="D532" s="5">
        <v>18</v>
      </c>
      <c r="E532" s="5" t="s">
        <v>1165</v>
      </c>
      <c r="F532" s="5" t="s">
        <v>25</v>
      </c>
      <c r="G532" s="5" t="s">
        <v>26</v>
      </c>
      <c r="H532" s="6">
        <v>348</v>
      </c>
      <c r="I532" s="5" t="s">
        <v>27</v>
      </c>
      <c r="J532" s="5">
        <v>19001769466</v>
      </c>
      <c r="K532" s="5" t="s">
        <v>1166</v>
      </c>
      <c r="L532" s="5" t="s">
        <v>29</v>
      </c>
      <c r="M532" s="5" t="s">
        <v>29</v>
      </c>
      <c r="N532" s="5" t="s">
        <v>31</v>
      </c>
      <c r="O532" s="5">
        <v>9706</v>
      </c>
      <c r="P532" s="7">
        <v>44410.819780092592</v>
      </c>
      <c r="Q532" s="7">
        <v>44410.573182870372</v>
      </c>
      <c r="R532" s="5">
        <v>10104</v>
      </c>
      <c r="S532" s="5">
        <v>339782159</v>
      </c>
      <c r="T532" s="8">
        <v>9706020821193910</v>
      </c>
      <c r="U532" s="5" t="s">
        <v>32</v>
      </c>
      <c r="V532" s="4"/>
      <c r="W532" s="30" t="s">
        <v>8989</v>
      </c>
      <c r="X532" s="33">
        <v>83934</v>
      </c>
      <c r="Z532"/>
      <c r="AD532">
        <v>348</v>
      </c>
      <c r="AE532">
        <v>9270083</v>
      </c>
    </row>
    <row r="533" spans="1:31" ht="12" customHeight="1" x14ac:dyDescent="0.25">
      <c r="A533" s="5" t="s">
        <v>21</v>
      </c>
      <c r="B533" s="5" t="s">
        <v>33</v>
      </c>
      <c r="C533" s="5" t="s">
        <v>1157</v>
      </c>
      <c r="D533" s="5">
        <v>25</v>
      </c>
      <c r="E533" s="5" t="s">
        <v>1167</v>
      </c>
      <c r="F533" s="5" t="s">
        <v>25</v>
      </c>
      <c r="G533" s="5" t="s">
        <v>26</v>
      </c>
      <c r="H533" s="6">
        <v>348</v>
      </c>
      <c r="I533" s="5" t="s">
        <v>27</v>
      </c>
      <c r="J533" s="5">
        <v>19001769469</v>
      </c>
      <c r="K533" s="5" t="s">
        <v>1168</v>
      </c>
      <c r="L533" s="5" t="s">
        <v>29</v>
      </c>
      <c r="M533" s="5" t="s">
        <v>29</v>
      </c>
      <c r="N533" s="5" t="s">
        <v>31</v>
      </c>
      <c r="O533" s="5">
        <v>9706</v>
      </c>
      <c r="P533" s="7">
        <v>44410.822546296295</v>
      </c>
      <c r="Q533" s="7">
        <v>44410.573182870372</v>
      </c>
      <c r="R533" s="5">
        <v>572998</v>
      </c>
      <c r="S533" s="5">
        <v>339786009</v>
      </c>
      <c r="T533" s="8">
        <v>9706020821194300</v>
      </c>
      <c r="U533" s="5" t="s">
        <v>32</v>
      </c>
      <c r="V533" s="4"/>
      <c r="W533" s="30" t="s">
        <v>8989</v>
      </c>
      <c r="X533" s="33">
        <v>83934</v>
      </c>
      <c r="Z533"/>
      <c r="AD533">
        <v>348</v>
      </c>
      <c r="AE533">
        <v>9270083</v>
      </c>
    </row>
    <row r="534" spans="1:31" ht="12" customHeight="1" x14ac:dyDescent="0.25">
      <c r="A534" s="5" t="s">
        <v>21</v>
      </c>
      <c r="B534" s="5" t="s">
        <v>33</v>
      </c>
      <c r="C534" s="5" t="s">
        <v>1157</v>
      </c>
      <c r="D534" s="5">
        <v>26</v>
      </c>
      <c r="E534" s="5" t="s">
        <v>1169</v>
      </c>
      <c r="F534" s="5" t="s">
        <v>25</v>
      </c>
      <c r="G534" s="5" t="s">
        <v>26</v>
      </c>
      <c r="H534" s="6">
        <v>348</v>
      </c>
      <c r="I534" s="5" t="s">
        <v>27</v>
      </c>
      <c r="J534" s="5">
        <v>19001769470</v>
      </c>
      <c r="K534" s="5" t="s">
        <v>1170</v>
      </c>
      <c r="L534" s="5" t="s">
        <v>29</v>
      </c>
      <c r="M534" s="5" t="s">
        <v>29</v>
      </c>
      <c r="N534" s="5" t="s">
        <v>31</v>
      </c>
      <c r="O534" s="5">
        <v>9706</v>
      </c>
      <c r="P534" s="7">
        <v>44410.822546296295</v>
      </c>
      <c r="Q534" s="7">
        <v>44410.573182870372</v>
      </c>
      <c r="R534" s="5">
        <v>572998</v>
      </c>
      <c r="S534" s="5">
        <v>339786009</v>
      </c>
      <c r="T534" s="8">
        <v>9706020821194300</v>
      </c>
      <c r="U534" s="5" t="s">
        <v>32</v>
      </c>
      <c r="V534" s="4"/>
      <c r="W534" s="30" t="s">
        <v>8989</v>
      </c>
      <c r="X534" s="33">
        <v>83934</v>
      </c>
      <c r="Z534"/>
      <c r="AD534">
        <v>348</v>
      </c>
      <c r="AE534">
        <v>9270083</v>
      </c>
    </row>
    <row r="535" spans="1:31" ht="12" customHeight="1" x14ac:dyDescent="0.25">
      <c r="A535" s="5" t="s">
        <v>21</v>
      </c>
      <c r="B535" s="5" t="s">
        <v>33</v>
      </c>
      <c r="C535" s="5" t="s">
        <v>1157</v>
      </c>
      <c r="D535" s="5">
        <v>24</v>
      </c>
      <c r="E535" s="5" t="s">
        <v>1171</v>
      </c>
      <c r="F535" s="5" t="s">
        <v>25</v>
      </c>
      <c r="G535" s="5" t="s">
        <v>26</v>
      </c>
      <c r="H535" s="6">
        <v>348</v>
      </c>
      <c r="I535" s="5" t="s">
        <v>27</v>
      </c>
      <c r="J535" s="5">
        <v>19001769473</v>
      </c>
      <c r="K535" s="5" t="s">
        <v>1172</v>
      </c>
      <c r="L535" s="5" t="s">
        <v>29</v>
      </c>
      <c r="M535" s="5" t="s">
        <v>29</v>
      </c>
      <c r="N535" s="5" t="s">
        <v>49</v>
      </c>
      <c r="O535" s="5">
        <v>9706</v>
      </c>
      <c r="P535" s="7">
        <v>44410.824826388889</v>
      </c>
      <c r="Q535" s="7">
        <v>44410.573182870372</v>
      </c>
      <c r="R535" s="5">
        <v>24737</v>
      </c>
      <c r="S535" s="5">
        <v>339789255</v>
      </c>
      <c r="T535" s="8">
        <v>9706020821194550</v>
      </c>
      <c r="U535" s="5" t="s">
        <v>32</v>
      </c>
      <c r="V535" s="4"/>
      <c r="W535" s="30" t="s">
        <v>8989</v>
      </c>
      <c r="X535" s="33">
        <v>83934</v>
      </c>
      <c r="Z535"/>
      <c r="AD535">
        <v>348</v>
      </c>
      <c r="AE535">
        <v>9270083</v>
      </c>
    </row>
    <row r="536" spans="1:31" ht="12" customHeight="1" x14ac:dyDescent="0.25">
      <c r="A536" s="5" t="s">
        <v>21</v>
      </c>
      <c r="B536" s="5" t="s">
        <v>33</v>
      </c>
      <c r="C536" s="5" t="s">
        <v>1157</v>
      </c>
      <c r="D536" s="5">
        <v>37</v>
      </c>
      <c r="E536" s="5" t="s">
        <v>1173</v>
      </c>
      <c r="F536" s="5" t="s">
        <v>25</v>
      </c>
      <c r="G536" s="5" t="s">
        <v>26</v>
      </c>
      <c r="H536" s="6">
        <v>348</v>
      </c>
      <c r="I536" s="5" t="s">
        <v>27</v>
      </c>
      <c r="J536" s="5">
        <v>19001769476</v>
      </c>
      <c r="K536" s="5" t="s">
        <v>1174</v>
      </c>
      <c r="L536" s="5" t="s">
        <v>29</v>
      </c>
      <c r="M536" s="5" t="s">
        <v>29</v>
      </c>
      <c r="N536" s="5" t="s">
        <v>31</v>
      </c>
      <c r="O536" s="5">
        <v>9706</v>
      </c>
      <c r="P536" s="7">
        <v>44410.829062500001</v>
      </c>
      <c r="Q536" s="7">
        <v>44410.573182870372</v>
      </c>
      <c r="R536" s="5">
        <v>678102</v>
      </c>
      <c r="S536" s="5">
        <v>339795120</v>
      </c>
      <c r="T536" s="8">
        <v>9706020821195200</v>
      </c>
      <c r="U536" s="5" t="s">
        <v>32</v>
      </c>
      <c r="V536" s="4"/>
      <c r="W536" s="30" t="s">
        <v>8989</v>
      </c>
      <c r="X536" s="33">
        <v>83934</v>
      </c>
      <c r="Z536"/>
      <c r="AD536">
        <v>348</v>
      </c>
      <c r="AE536">
        <v>9270083</v>
      </c>
    </row>
    <row r="537" spans="1:31" ht="12" customHeight="1" x14ac:dyDescent="0.25">
      <c r="A537" s="5" t="s">
        <v>21</v>
      </c>
      <c r="B537" s="5" t="s">
        <v>22</v>
      </c>
      <c r="C537" s="5" t="s">
        <v>1157</v>
      </c>
      <c r="D537" s="5">
        <v>33</v>
      </c>
      <c r="E537" s="5" t="s">
        <v>1175</v>
      </c>
      <c r="F537" s="5" t="s">
        <v>25</v>
      </c>
      <c r="G537" s="5" t="s">
        <v>26</v>
      </c>
      <c r="H537" s="6">
        <v>348</v>
      </c>
      <c r="I537" s="5" t="s">
        <v>27</v>
      </c>
      <c r="J537" s="5">
        <v>19001769482</v>
      </c>
      <c r="K537" s="5" t="s">
        <v>1176</v>
      </c>
      <c r="L537" s="5" t="s">
        <v>29</v>
      </c>
      <c r="M537" s="5" t="s">
        <v>30</v>
      </c>
      <c r="N537" s="5" t="s">
        <v>31</v>
      </c>
      <c r="O537" s="5">
        <v>10731</v>
      </c>
      <c r="P537" s="7">
        <v>44410.836574074077</v>
      </c>
      <c r="Q537" s="7">
        <v>44410.584421296298</v>
      </c>
      <c r="R537" s="5">
        <v>26225</v>
      </c>
      <c r="S537" s="5">
        <v>339805851</v>
      </c>
      <c r="T537" s="8">
        <v>1.07310208212004E+16</v>
      </c>
      <c r="U537" s="5" t="s">
        <v>32</v>
      </c>
      <c r="V537" s="4"/>
      <c r="W537" s="30" t="s">
        <v>8989</v>
      </c>
      <c r="X537" s="33">
        <v>83934</v>
      </c>
      <c r="Z537"/>
      <c r="AD537">
        <v>348</v>
      </c>
      <c r="AE537">
        <v>9270083</v>
      </c>
    </row>
    <row r="538" spans="1:31" ht="12" customHeight="1" x14ac:dyDescent="0.25">
      <c r="A538" s="5" t="s">
        <v>21</v>
      </c>
      <c r="B538" s="5" t="s">
        <v>22</v>
      </c>
      <c r="C538" s="5" t="s">
        <v>1157</v>
      </c>
      <c r="D538" s="5">
        <v>34</v>
      </c>
      <c r="E538" s="5" t="s">
        <v>1177</v>
      </c>
      <c r="F538" s="5" t="s">
        <v>25</v>
      </c>
      <c r="G538" s="5" t="s">
        <v>26</v>
      </c>
      <c r="H538" s="6">
        <v>348</v>
      </c>
      <c r="I538" s="5" t="s">
        <v>27</v>
      </c>
      <c r="J538" s="5">
        <v>19001769483</v>
      </c>
      <c r="K538" s="5" t="s">
        <v>1178</v>
      </c>
      <c r="L538" s="5" t="s">
        <v>29</v>
      </c>
      <c r="M538" s="5" t="s">
        <v>30</v>
      </c>
      <c r="N538" s="5" t="s">
        <v>31</v>
      </c>
      <c r="O538" s="5">
        <v>10731</v>
      </c>
      <c r="P538" s="7">
        <v>44410.836574074077</v>
      </c>
      <c r="Q538" s="7">
        <v>44410.584421296298</v>
      </c>
      <c r="R538" s="5">
        <v>26225</v>
      </c>
      <c r="S538" s="5">
        <v>339805851</v>
      </c>
      <c r="T538" s="8">
        <v>1.07310208212004E+16</v>
      </c>
      <c r="U538" s="5" t="s">
        <v>32</v>
      </c>
      <c r="V538" s="4"/>
      <c r="W538" s="30" t="s">
        <v>8989</v>
      </c>
      <c r="X538" s="33">
        <v>83934</v>
      </c>
      <c r="Z538"/>
      <c r="AD538">
        <v>348</v>
      </c>
      <c r="AE538">
        <v>9270083</v>
      </c>
    </row>
    <row r="539" spans="1:31" ht="12" customHeight="1" x14ac:dyDescent="0.25">
      <c r="A539" s="5" t="s">
        <v>21</v>
      </c>
      <c r="B539" s="5" t="s">
        <v>22</v>
      </c>
      <c r="C539" s="5" t="s">
        <v>1157</v>
      </c>
      <c r="D539" s="5">
        <v>7</v>
      </c>
      <c r="E539" s="5" t="s">
        <v>1179</v>
      </c>
      <c r="F539" s="5" t="s">
        <v>25</v>
      </c>
      <c r="G539" s="5" t="s">
        <v>26</v>
      </c>
      <c r="H539" s="6">
        <v>348</v>
      </c>
      <c r="I539" s="5" t="s">
        <v>27</v>
      </c>
      <c r="J539" s="5">
        <v>19001769488</v>
      </c>
      <c r="K539" s="5" t="s">
        <v>1180</v>
      </c>
      <c r="L539" s="5" t="s">
        <v>29</v>
      </c>
      <c r="M539" s="5" t="s">
        <v>30</v>
      </c>
      <c r="N539" s="5" t="s">
        <v>31</v>
      </c>
      <c r="O539" s="5">
        <v>10731</v>
      </c>
      <c r="P539" s="7">
        <v>44410.840821759259</v>
      </c>
      <c r="Q539" s="7">
        <v>44410.584421296298</v>
      </c>
      <c r="R539" s="5">
        <v>859931</v>
      </c>
      <c r="S539" s="5">
        <v>339811848</v>
      </c>
      <c r="T539" s="8">
        <v>1.0731020821201E+16</v>
      </c>
      <c r="U539" s="5" t="s">
        <v>32</v>
      </c>
      <c r="V539" s="4"/>
      <c r="W539" s="30" t="s">
        <v>8989</v>
      </c>
      <c r="X539" s="33">
        <v>83934</v>
      </c>
      <c r="Z539"/>
      <c r="AD539">
        <v>348</v>
      </c>
      <c r="AE539">
        <v>9270083</v>
      </c>
    </row>
    <row r="540" spans="1:31" ht="12" customHeight="1" x14ac:dyDescent="0.25">
      <c r="A540" s="5" t="s">
        <v>21</v>
      </c>
      <c r="B540" s="5" t="s">
        <v>22</v>
      </c>
      <c r="C540" s="5" t="s">
        <v>1181</v>
      </c>
      <c r="D540" s="5">
        <v>19</v>
      </c>
      <c r="E540" s="5" t="s">
        <v>1182</v>
      </c>
      <c r="F540" s="5" t="s">
        <v>71</v>
      </c>
      <c r="G540" s="5" t="s">
        <v>26</v>
      </c>
      <c r="H540" s="6">
        <v>174</v>
      </c>
      <c r="I540" s="5" t="s">
        <v>27</v>
      </c>
      <c r="J540" s="5">
        <v>19001769510</v>
      </c>
      <c r="K540" s="5" t="s">
        <v>1183</v>
      </c>
      <c r="L540" s="5" t="s">
        <v>29</v>
      </c>
      <c r="M540" s="5" t="s">
        <v>30</v>
      </c>
      <c r="N540" s="5" t="s">
        <v>49</v>
      </c>
      <c r="O540" s="5">
        <v>10731</v>
      </c>
      <c r="P540" s="7">
        <v>44410.863437499997</v>
      </c>
      <c r="Q540" s="7">
        <v>44410.584421296298</v>
      </c>
      <c r="R540" s="5">
        <v>183461</v>
      </c>
      <c r="S540" s="5">
        <v>339842707</v>
      </c>
      <c r="T540" s="8">
        <v>1.07310208212042E+16</v>
      </c>
      <c r="U540" s="5" t="s">
        <v>32</v>
      </c>
      <c r="V540" s="4"/>
      <c r="W540" s="30" t="s">
        <v>8989</v>
      </c>
      <c r="X540" s="33">
        <v>83934</v>
      </c>
      <c r="Z540"/>
      <c r="AD540">
        <v>174</v>
      </c>
      <c r="AE540">
        <v>9270083</v>
      </c>
    </row>
    <row r="541" spans="1:31" ht="12" customHeight="1" x14ac:dyDescent="0.25">
      <c r="A541" s="5" t="s">
        <v>21</v>
      </c>
      <c r="B541" s="5" t="s">
        <v>22</v>
      </c>
      <c r="C541" s="5" t="s">
        <v>1181</v>
      </c>
      <c r="D541" s="5">
        <v>20</v>
      </c>
      <c r="E541" s="5" t="s">
        <v>1184</v>
      </c>
      <c r="F541" s="5" t="s">
        <v>25</v>
      </c>
      <c r="G541" s="5" t="s">
        <v>26</v>
      </c>
      <c r="H541" s="6">
        <v>348</v>
      </c>
      <c r="I541" s="5" t="s">
        <v>27</v>
      </c>
      <c r="J541" s="5">
        <v>19001769511</v>
      </c>
      <c r="K541" s="5" t="s">
        <v>1185</v>
      </c>
      <c r="L541" s="5" t="s">
        <v>29</v>
      </c>
      <c r="M541" s="5" t="s">
        <v>30</v>
      </c>
      <c r="N541" s="5" t="s">
        <v>49</v>
      </c>
      <c r="O541" s="5">
        <v>10731</v>
      </c>
      <c r="P541" s="7">
        <v>44410.863437499997</v>
      </c>
      <c r="Q541" s="7">
        <v>44410.584421296298</v>
      </c>
      <c r="R541" s="5">
        <v>183461</v>
      </c>
      <c r="S541" s="5">
        <v>339842707</v>
      </c>
      <c r="T541" s="8">
        <v>1.07310208212042E+16</v>
      </c>
      <c r="U541" s="5" t="s">
        <v>32</v>
      </c>
      <c r="V541" s="4"/>
      <c r="W541" s="30" t="s">
        <v>8989</v>
      </c>
      <c r="X541" s="33">
        <v>83934</v>
      </c>
      <c r="Z541"/>
      <c r="AD541">
        <v>348</v>
      </c>
      <c r="AE541">
        <v>9270083</v>
      </c>
    </row>
    <row r="542" spans="1:31" ht="12" customHeight="1" x14ac:dyDescent="0.25">
      <c r="A542" s="5" t="s">
        <v>21</v>
      </c>
      <c r="B542" s="5" t="s">
        <v>22</v>
      </c>
      <c r="C542" s="5" t="s">
        <v>1181</v>
      </c>
      <c r="D542" s="5">
        <v>29</v>
      </c>
      <c r="E542" s="5" t="s">
        <v>1186</v>
      </c>
      <c r="F542" s="5" t="s">
        <v>47</v>
      </c>
      <c r="G542" s="5" t="s">
        <v>26</v>
      </c>
      <c r="H542" s="6">
        <v>174</v>
      </c>
      <c r="I542" s="5" t="s">
        <v>27</v>
      </c>
      <c r="J542" s="5">
        <v>19001769513</v>
      </c>
      <c r="K542" s="5" t="s">
        <v>1187</v>
      </c>
      <c r="L542" s="5" t="s">
        <v>29</v>
      </c>
      <c r="M542" s="5" t="s">
        <v>30</v>
      </c>
      <c r="N542" s="5" t="s">
        <v>31</v>
      </c>
      <c r="O542" s="5">
        <v>10731</v>
      </c>
      <c r="P542" s="7">
        <v>44410.866307870368</v>
      </c>
      <c r="Q542" s="7">
        <v>44410.584421296298</v>
      </c>
      <c r="R542" s="5">
        <v>187457</v>
      </c>
      <c r="S542" s="5">
        <v>339846513</v>
      </c>
      <c r="T542" s="8">
        <v>1.07310208212046E+16</v>
      </c>
      <c r="U542" s="5" t="s">
        <v>32</v>
      </c>
      <c r="V542" s="4"/>
      <c r="W542" s="30" t="s">
        <v>8989</v>
      </c>
      <c r="X542" s="33">
        <v>83934</v>
      </c>
      <c r="Z542"/>
      <c r="AD542">
        <v>174</v>
      </c>
      <c r="AE542">
        <v>9270083</v>
      </c>
    </row>
    <row r="543" spans="1:31" ht="12" customHeight="1" x14ac:dyDescent="0.25">
      <c r="A543" s="5" t="s">
        <v>21</v>
      </c>
      <c r="B543" s="5" t="s">
        <v>22</v>
      </c>
      <c r="C543" s="5" t="s">
        <v>1181</v>
      </c>
      <c r="D543" s="5">
        <v>30</v>
      </c>
      <c r="E543" s="5" t="s">
        <v>1186</v>
      </c>
      <c r="F543" s="5" t="s">
        <v>25</v>
      </c>
      <c r="G543" s="5" t="s">
        <v>26</v>
      </c>
      <c r="H543" s="6">
        <v>348</v>
      </c>
      <c r="I543" s="5" t="s">
        <v>27</v>
      </c>
      <c r="J543" s="5">
        <v>19001769514</v>
      </c>
      <c r="K543" s="5" t="s">
        <v>1188</v>
      </c>
      <c r="L543" s="5" t="s">
        <v>29</v>
      </c>
      <c r="M543" s="5" t="s">
        <v>30</v>
      </c>
      <c r="N543" s="5" t="s">
        <v>31</v>
      </c>
      <c r="O543" s="5">
        <v>10731</v>
      </c>
      <c r="P543" s="7">
        <v>44410.866319444445</v>
      </c>
      <c r="Q543" s="7">
        <v>44410.584421296298</v>
      </c>
      <c r="R543" s="5">
        <v>187457</v>
      </c>
      <c r="S543" s="5">
        <v>339846513</v>
      </c>
      <c r="T543" s="8">
        <v>1.07310208212046E+16</v>
      </c>
      <c r="U543" s="5" t="s">
        <v>32</v>
      </c>
      <c r="V543" s="4"/>
      <c r="W543" s="30" t="s">
        <v>8989</v>
      </c>
      <c r="X543" s="33">
        <v>83934</v>
      </c>
      <c r="Z543"/>
      <c r="AD543">
        <v>348</v>
      </c>
      <c r="AE543">
        <v>9270083</v>
      </c>
    </row>
    <row r="544" spans="1:31" ht="12" customHeight="1" x14ac:dyDescent="0.25">
      <c r="A544" s="5" t="s">
        <v>21</v>
      </c>
      <c r="B544" s="5" t="s">
        <v>22</v>
      </c>
      <c r="C544" s="5" t="s">
        <v>1181</v>
      </c>
      <c r="D544" s="5">
        <v>15</v>
      </c>
      <c r="E544" s="5" t="s">
        <v>1189</v>
      </c>
      <c r="F544" s="5" t="s">
        <v>25</v>
      </c>
      <c r="G544" s="5" t="s">
        <v>26</v>
      </c>
      <c r="H544" s="6">
        <v>348</v>
      </c>
      <c r="I544" s="5" t="s">
        <v>27</v>
      </c>
      <c r="J544" s="5">
        <v>19001769515</v>
      </c>
      <c r="K544" s="5" t="s">
        <v>1190</v>
      </c>
      <c r="L544" s="5" t="s">
        <v>29</v>
      </c>
      <c r="M544" s="5" t="s">
        <v>30</v>
      </c>
      <c r="N544" s="5" t="s">
        <v>31</v>
      </c>
      <c r="O544" s="5">
        <v>10731</v>
      </c>
      <c r="P544" s="7">
        <v>44410.867222222223</v>
      </c>
      <c r="Q544" s="7">
        <v>44410.584421296298</v>
      </c>
      <c r="R544" s="5">
        <v>233187</v>
      </c>
      <c r="S544" s="5">
        <v>339847757</v>
      </c>
      <c r="T544" s="8">
        <v>1.07310208212048E+16</v>
      </c>
      <c r="U544" s="5" t="s">
        <v>32</v>
      </c>
      <c r="V544" s="4"/>
      <c r="W544" s="30" t="s">
        <v>8989</v>
      </c>
      <c r="X544" s="33">
        <v>83934</v>
      </c>
      <c r="Z544"/>
      <c r="AD544">
        <v>348</v>
      </c>
      <c r="AE544">
        <v>9270083</v>
      </c>
    </row>
    <row r="545" spans="1:32" ht="12" customHeight="1" x14ac:dyDescent="0.25">
      <c r="A545" s="5" t="s">
        <v>21</v>
      </c>
      <c r="B545" s="5" t="s">
        <v>22</v>
      </c>
      <c r="C545" s="5" t="s">
        <v>1181</v>
      </c>
      <c r="D545" s="5">
        <v>35</v>
      </c>
      <c r="E545" s="5" t="s">
        <v>1191</v>
      </c>
      <c r="F545" s="5" t="s">
        <v>25</v>
      </c>
      <c r="G545" s="5" t="s">
        <v>26</v>
      </c>
      <c r="H545" s="6">
        <v>348</v>
      </c>
      <c r="I545" s="5" t="s">
        <v>27</v>
      </c>
      <c r="J545" s="5">
        <v>19001769523</v>
      </c>
      <c r="K545" s="5" t="s">
        <v>1192</v>
      </c>
      <c r="L545" s="5" t="s">
        <v>29</v>
      </c>
      <c r="M545" s="5" t="s">
        <v>30</v>
      </c>
      <c r="N545" s="5" t="s">
        <v>31</v>
      </c>
      <c r="O545" s="5">
        <v>10731</v>
      </c>
      <c r="P545" s="7">
        <v>44410.875428240739</v>
      </c>
      <c r="Q545" s="7">
        <v>44410.584421296298</v>
      </c>
      <c r="R545" s="5">
        <v>329548</v>
      </c>
      <c r="S545" s="5">
        <v>339858699</v>
      </c>
      <c r="T545" s="8">
        <v>1.073102082121E+16</v>
      </c>
      <c r="U545" s="5" t="s">
        <v>32</v>
      </c>
      <c r="V545" s="4"/>
      <c r="W545" s="30" t="s">
        <v>8989</v>
      </c>
      <c r="X545" s="33">
        <v>83934</v>
      </c>
      <c r="Z545"/>
      <c r="AD545">
        <v>348</v>
      </c>
      <c r="AE545">
        <v>9270083</v>
      </c>
    </row>
    <row r="546" spans="1:32" ht="12" customHeight="1" x14ac:dyDescent="0.25">
      <c r="A546" s="5" t="s">
        <v>21</v>
      </c>
      <c r="B546" s="5" t="s">
        <v>22</v>
      </c>
      <c r="C546" s="5" t="s">
        <v>1181</v>
      </c>
      <c r="D546" s="5">
        <v>36</v>
      </c>
      <c r="E546" s="5" t="s">
        <v>1193</v>
      </c>
      <c r="F546" s="5" t="s">
        <v>25</v>
      </c>
      <c r="G546" s="5" t="s">
        <v>26</v>
      </c>
      <c r="H546" s="6">
        <v>348</v>
      </c>
      <c r="I546" s="5" t="s">
        <v>27</v>
      </c>
      <c r="J546" s="5">
        <v>19001769524</v>
      </c>
      <c r="K546" s="5" t="s">
        <v>1194</v>
      </c>
      <c r="L546" s="5" t="s">
        <v>29</v>
      </c>
      <c r="M546" s="5" t="s">
        <v>30</v>
      </c>
      <c r="N546" s="5" t="s">
        <v>31</v>
      </c>
      <c r="O546" s="5">
        <v>10731</v>
      </c>
      <c r="P546" s="7">
        <v>44410.875428240739</v>
      </c>
      <c r="Q546" s="7">
        <v>44410.584421296298</v>
      </c>
      <c r="R546" s="5">
        <v>329548</v>
      </c>
      <c r="S546" s="5">
        <v>339858699</v>
      </c>
      <c r="T546" s="8">
        <v>1.073102082121E+16</v>
      </c>
      <c r="U546" s="5" t="s">
        <v>32</v>
      </c>
      <c r="V546" s="4"/>
      <c r="W546" s="30" t="s">
        <v>8989</v>
      </c>
      <c r="X546" s="33">
        <v>83934</v>
      </c>
      <c r="Z546"/>
      <c r="AD546">
        <v>348</v>
      </c>
      <c r="AE546">
        <v>9270083</v>
      </c>
    </row>
    <row r="547" spans="1:32" s="79" customFormat="1" ht="12" customHeight="1" x14ac:dyDescent="0.25">
      <c r="A547" s="67" t="s">
        <v>21</v>
      </c>
      <c r="B547" s="5" t="s">
        <v>22</v>
      </c>
      <c r="C547" s="5" t="s">
        <v>1181</v>
      </c>
      <c r="D547" s="5">
        <v>40</v>
      </c>
      <c r="E547" s="5" t="s">
        <v>1195</v>
      </c>
      <c r="F547" s="5" t="s">
        <v>25</v>
      </c>
      <c r="G547" s="67" t="s">
        <v>26</v>
      </c>
      <c r="H547" s="69">
        <v>348</v>
      </c>
      <c r="I547" s="67" t="s">
        <v>27</v>
      </c>
      <c r="J547" s="67">
        <v>19001769525</v>
      </c>
      <c r="K547" s="5" t="s">
        <v>1196</v>
      </c>
      <c r="L547" s="5" t="s">
        <v>29</v>
      </c>
      <c r="M547" s="5" t="s">
        <v>30</v>
      </c>
      <c r="N547" s="5" t="s">
        <v>31</v>
      </c>
      <c r="O547" s="5">
        <v>10731</v>
      </c>
      <c r="P547" s="80">
        <v>44410.87636574074</v>
      </c>
      <c r="Q547" s="80">
        <v>44410.584421296298</v>
      </c>
      <c r="R547" s="67">
        <v>864312</v>
      </c>
      <c r="S547" s="67">
        <v>339859880</v>
      </c>
      <c r="T547" s="81">
        <v>1.07310208212101E+16</v>
      </c>
      <c r="U547" s="67" t="s">
        <v>32</v>
      </c>
      <c r="V547" s="82"/>
      <c r="W547" s="83" t="s">
        <v>8987</v>
      </c>
      <c r="X547" s="84">
        <v>4698</v>
      </c>
      <c r="Y547" s="85"/>
      <c r="Z547" s="76" t="s">
        <v>9014</v>
      </c>
      <c r="AA547" s="77">
        <v>5066.22</v>
      </c>
      <c r="AB547" s="78" t="s">
        <v>9015</v>
      </c>
      <c r="AC547" s="79" t="s">
        <v>8974</v>
      </c>
      <c r="AD547" s="79">
        <v>348</v>
      </c>
      <c r="AE547" s="79">
        <v>9350021532</v>
      </c>
      <c r="AF547" s="35">
        <v>-327.78</v>
      </c>
    </row>
    <row r="548" spans="1:32" ht="12" customHeight="1" x14ac:dyDescent="0.25">
      <c r="A548" s="5" t="s">
        <v>21</v>
      </c>
      <c r="B548" s="5" t="s">
        <v>22</v>
      </c>
      <c r="C548" s="5" t="s">
        <v>1197</v>
      </c>
      <c r="D548" s="5">
        <v>23</v>
      </c>
      <c r="E548" s="5" t="s">
        <v>1198</v>
      </c>
      <c r="F548" s="5" t="s">
        <v>47</v>
      </c>
      <c r="G548" s="5" t="s">
        <v>26</v>
      </c>
      <c r="H548" s="6">
        <v>174</v>
      </c>
      <c r="I548" s="5" t="s">
        <v>27</v>
      </c>
      <c r="J548" s="5">
        <v>19001769526</v>
      </c>
      <c r="K548" s="5" t="s">
        <v>1199</v>
      </c>
      <c r="L548" s="5" t="s">
        <v>29</v>
      </c>
      <c r="M548" s="5" t="s">
        <v>30</v>
      </c>
      <c r="N548" s="5" t="s">
        <v>31</v>
      </c>
      <c r="O548" s="5">
        <v>10731</v>
      </c>
      <c r="P548" s="7">
        <v>44410.884699074071</v>
      </c>
      <c r="Q548" s="7">
        <v>44410.584421296298</v>
      </c>
      <c r="R548" s="5">
        <v>3645</v>
      </c>
      <c r="S548" s="5">
        <v>339870427</v>
      </c>
      <c r="T548" s="8">
        <v>1.07310208212113E+16</v>
      </c>
      <c r="U548" s="5" t="s">
        <v>32</v>
      </c>
      <c r="V548" s="4"/>
      <c r="W548" s="30" t="s">
        <v>8989</v>
      </c>
      <c r="X548" s="33">
        <v>83934</v>
      </c>
      <c r="Z548"/>
      <c r="AD548">
        <v>174</v>
      </c>
      <c r="AE548">
        <v>9270083</v>
      </c>
    </row>
    <row r="549" spans="1:32" ht="12" customHeight="1" x14ac:dyDescent="0.25">
      <c r="A549" s="5" t="s">
        <v>21</v>
      </c>
      <c r="B549" s="5" t="s">
        <v>22</v>
      </c>
      <c r="C549" s="5" t="s">
        <v>1197</v>
      </c>
      <c r="D549" s="5">
        <v>24</v>
      </c>
      <c r="E549" s="5" t="s">
        <v>1200</v>
      </c>
      <c r="F549" s="5" t="s">
        <v>47</v>
      </c>
      <c r="G549" s="5" t="s">
        <v>26</v>
      </c>
      <c r="H549" s="6">
        <v>174</v>
      </c>
      <c r="I549" s="5" t="s">
        <v>27</v>
      </c>
      <c r="J549" s="5">
        <v>19001769527</v>
      </c>
      <c r="K549" s="5" t="s">
        <v>1201</v>
      </c>
      <c r="L549" s="5" t="s">
        <v>29</v>
      </c>
      <c r="M549" s="5" t="s">
        <v>30</v>
      </c>
      <c r="N549" s="5" t="s">
        <v>31</v>
      </c>
      <c r="O549" s="5">
        <v>10731</v>
      </c>
      <c r="P549" s="7">
        <v>44410.884699074071</v>
      </c>
      <c r="Q549" s="7">
        <v>44410.584421296298</v>
      </c>
      <c r="R549" s="5">
        <v>3645</v>
      </c>
      <c r="S549" s="5">
        <v>339870427</v>
      </c>
      <c r="T549" s="8">
        <v>1.07310208212113E+16</v>
      </c>
      <c r="U549" s="5" t="s">
        <v>32</v>
      </c>
      <c r="V549" s="4"/>
      <c r="W549" s="30" t="s">
        <v>8989</v>
      </c>
      <c r="X549" s="33">
        <v>83934</v>
      </c>
      <c r="Z549"/>
      <c r="AD549">
        <v>174</v>
      </c>
      <c r="AE549">
        <v>9270083</v>
      </c>
    </row>
    <row r="550" spans="1:32" ht="12" customHeight="1" x14ac:dyDescent="0.25">
      <c r="A550" s="5" t="s">
        <v>21</v>
      </c>
      <c r="B550" s="5" t="s">
        <v>22</v>
      </c>
      <c r="C550" s="5" t="s">
        <v>1197</v>
      </c>
      <c r="D550" s="5">
        <v>27</v>
      </c>
      <c r="E550" s="5" t="s">
        <v>1202</v>
      </c>
      <c r="F550" s="5" t="s">
        <v>219</v>
      </c>
      <c r="G550" s="5" t="s">
        <v>26</v>
      </c>
      <c r="H550" s="6">
        <v>174</v>
      </c>
      <c r="I550" s="5" t="s">
        <v>27</v>
      </c>
      <c r="J550" s="5">
        <v>19001769528</v>
      </c>
      <c r="K550" s="5" t="s">
        <v>1203</v>
      </c>
      <c r="L550" s="5" t="s">
        <v>29</v>
      </c>
      <c r="M550" s="5" t="s">
        <v>30</v>
      </c>
      <c r="N550" s="5" t="s">
        <v>31</v>
      </c>
      <c r="O550" s="5">
        <v>10731</v>
      </c>
      <c r="P550" s="7">
        <v>44410.884710648148</v>
      </c>
      <c r="Q550" s="7">
        <v>44410.584421296298</v>
      </c>
      <c r="R550" s="5">
        <v>3645</v>
      </c>
      <c r="S550" s="5">
        <v>339870427</v>
      </c>
      <c r="T550" s="8">
        <v>1.07310208212113E+16</v>
      </c>
      <c r="U550" s="5" t="s">
        <v>32</v>
      </c>
      <c r="V550" s="4"/>
      <c r="W550" s="30" t="s">
        <v>8989</v>
      </c>
      <c r="X550" s="33">
        <v>83934</v>
      </c>
      <c r="Z550"/>
      <c r="AD550">
        <v>174</v>
      </c>
      <c r="AE550">
        <v>9270083</v>
      </c>
    </row>
    <row r="551" spans="1:32" ht="12" customHeight="1" x14ac:dyDescent="0.25">
      <c r="A551" s="5" t="s">
        <v>21</v>
      </c>
      <c r="B551" s="5" t="s">
        <v>22</v>
      </c>
      <c r="C551" s="5" t="s">
        <v>1197</v>
      </c>
      <c r="D551" s="5">
        <v>28</v>
      </c>
      <c r="E551" s="5" t="s">
        <v>1204</v>
      </c>
      <c r="F551" s="5" t="s">
        <v>25</v>
      </c>
      <c r="G551" s="5" t="s">
        <v>26</v>
      </c>
      <c r="H551" s="6">
        <v>348</v>
      </c>
      <c r="I551" s="5" t="s">
        <v>27</v>
      </c>
      <c r="J551" s="5">
        <v>19001769529</v>
      </c>
      <c r="K551" s="5" t="s">
        <v>1205</v>
      </c>
      <c r="L551" s="5" t="s">
        <v>29</v>
      </c>
      <c r="M551" s="5" t="s">
        <v>30</v>
      </c>
      <c r="N551" s="5" t="s">
        <v>31</v>
      </c>
      <c r="O551" s="5">
        <v>10731</v>
      </c>
      <c r="P551" s="7">
        <v>44410.884710648148</v>
      </c>
      <c r="Q551" s="7">
        <v>44410.584421296298</v>
      </c>
      <c r="R551" s="5">
        <v>3645</v>
      </c>
      <c r="S551" s="5">
        <v>339870427</v>
      </c>
      <c r="T551" s="8">
        <v>1.07310208212113E+16</v>
      </c>
      <c r="U551" s="5" t="s">
        <v>32</v>
      </c>
      <c r="V551" s="4"/>
      <c r="W551" s="30" t="s">
        <v>8989</v>
      </c>
      <c r="X551" s="33">
        <v>83934</v>
      </c>
      <c r="Z551"/>
      <c r="AD551">
        <v>348</v>
      </c>
      <c r="AE551">
        <v>9270083</v>
      </c>
    </row>
    <row r="552" spans="1:32" ht="12" customHeight="1" x14ac:dyDescent="0.25">
      <c r="A552" s="5" t="s">
        <v>21</v>
      </c>
      <c r="B552" s="5" t="s">
        <v>22</v>
      </c>
      <c r="C552" s="5" t="s">
        <v>1181</v>
      </c>
      <c r="D552" s="5">
        <v>27</v>
      </c>
      <c r="E552" s="5" t="s">
        <v>1206</v>
      </c>
      <c r="F552" s="5" t="s">
        <v>25</v>
      </c>
      <c r="G552" s="5" t="s">
        <v>26</v>
      </c>
      <c r="H552" s="6">
        <v>348</v>
      </c>
      <c r="I552" s="5" t="s">
        <v>27</v>
      </c>
      <c r="J552" s="5">
        <v>19001769530</v>
      </c>
      <c r="K552" s="5" t="s">
        <v>1207</v>
      </c>
      <c r="L552" s="5" t="s">
        <v>29</v>
      </c>
      <c r="M552" s="5" t="s">
        <v>30</v>
      </c>
      <c r="N552" s="5" t="s">
        <v>31</v>
      </c>
      <c r="O552" s="5">
        <v>10731</v>
      </c>
      <c r="P552" s="7">
        <v>44410.885787037034</v>
      </c>
      <c r="Q552" s="7">
        <v>44410.584421296298</v>
      </c>
      <c r="R552" s="5">
        <v>448292</v>
      </c>
      <c r="S552" s="5">
        <v>339871767</v>
      </c>
      <c r="T552" s="8">
        <v>1.07310208212114E+16</v>
      </c>
      <c r="U552" s="5" t="s">
        <v>32</v>
      </c>
      <c r="V552" s="4"/>
      <c r="W552" s="30" t="s">
        <v>8989</v>
      </c>
      <c r="X552" s="33">
        <v>83934</v>
      </c>
      <c r="Z552"/>
      <c r="AD552">
        <v>348</v>
      </c>
      <c r="AE552">
        <v>9270083</v>
      </c>
    </row>
    <row r="553" spans="1:32" ht="12" customHeight="1" x14ac:dyDescent="0.25">
      <c r="A553" s="5" t="s">
        <v>21</v>
      </c>
      <c r="B553" s="5" t="s">
        <v>22</v>
      </c>
      <c r="C553" s="5" t="s">
        <v>1197</v>
      </c>
      <c r="D553" s="5">
        <v>8</v>
      </c>
      <c r="E553" s="5" t="s">
        <v>1208</v>
      </c>
      <c r="F553" s="5" t="s">
        <v>25</v>
      </c>
      <c r="G553" s="5" t="s">
        <v>26</v>
      </c>
      <c r="H553" s="6">
        <v>348</v>
      </c>
      <c r="I553" s="5" t="s">
        <v>27</v>
      </c>
      <c r="J553" s="5">
        <v>19001769536</v>
      </c>
      <c r="K553" s="5" t="s">
        <v>1209</v>
      </c>
      <c r="L553" s="5" t="s">
        <v>29</v>
      </c>
      <c r="M553" s="5" t="s">
        <v>30</v>
      </c>
      <c r="N553" s="5" t="s">
        <v>31</v>
      </c>
      <c r="O553" s="5">
        <v>10731</v>
      </c>
      <c r="P553" s="7">
        <v>44410.893391203703</v>
      </c>
      <c r="Q553" s="7">
        <v>44410.584421296298</v>
      </c>
      <c r="R553" s="5">
        <v>61787</v>
      </c>
      <c r="S553" s="5">
        <v>339880634</v>
      </c>
      <c r="T553" s="8">
        <v>1.07310208212125E+16</v>
      </c>
      <c r="U553" s="5" t="s">
        <v>32</v>
      </c>
      <c r="V553" s="4"/>
      <c r="W553" s="30" t="s">
        <v>8989</v>
      </c>
      <c r="X553" s="33">
        <v>83934</v>
      </c>
      <c r="Z553"/>
      <c r="AD553">
        <v>348</v>
      </c>
      <c r="AE553">
        <v>9270083</v>
      </c>
    </row>
    <row r="554" spans="1:32" ht="12" customHeight="1" x14ac:dyDescent="0.25">
      <c r="A554" s="5" t="s">
        <v>21</v>
      </c>
      <c r="B554" s="5" t="s">
        <v>22</v>
      </c>
      <c r="C554" s="5" t="s">
        <v>1197</v>
      </c>
      <c r="D554" s="5">
        <v>17</v>
      </c>
      <c r="E554" s="5" t="s">
        <v>1210</v>
      </c>
      <c r="F554" s="5" t="s">
        <v>25</v>
      </c>
      <c r="G554" s="5" t="s">
        <v>26</v>
      </c>
      <c r="H554" s="6">
        <v>348</v>
      </c>
      <c r="I554" s="5" t="s">
        <v>27</v>
      </c>
      <c r="J554" s="5">
        <v>19001769537</v>
      </c>
      <c r="K554" s="5" t="s">
        <v>1211</v>
      </c>
      <c r="L554" s="5" t="s">
        <v>29</v>
      </c>
      <c r="M554" s="5" t="s">
        <v>30</v>
      </c>
      <c r="N554" s="5" t="s">
        <v>31</v>
      </c>
      <c r="O554" s="5">
        <v>10731</v>
      </c>
      <c r="P554" s="7">
        <v>44410.895185185182</v>
      </c>
      <c r="Q554" s="7">
        <v>44410.584421296298</v>
      </c>
      <c r="R554" s="5">
        <v>549920</v>
      </c>
      <c r="S554" s="5">
        <v>339882818</v>
      </c>
      <c r="T554" s="8">
        <v>1.07310208212128E+16</v>
      </c>
      <c r="U554" s="5" t="s">
        <v>32</v>
      </c>
      <c r="V554" s="4"/>
      <c r="W554" s="30" t="s">
        <v>8989</v>
      </c>
      <c r="X554" s="33">
        <v>83934</v>
      </c>
      <c r="Z554"/>
      <c r="AD554">
        <v>348</v>
      </c>
      <c r="AE554">
        <v>9270083</v>
      </c>
    </row>
    <row r="555" spans="1:32" ht="12" customHeight="1" x14ac:dyDescent="0.25">
      <c r="A555" s="5" t="s">
        <v>21</v>
      </c>
      <c r="B555" s="5" t="s">
        <v>22</v>
      </c>
      <c r="C555" s="5" t="s">
        <v>1197</v>
      </c>
      <c r="D555" s="5">
        <v>18</v>
      </c>
      <c r="E555" s="5" t="s">
        <v>1212</v>
      </c>
      <c r="F555" s="5" t="s">
        <v>25</v>
      </c>
      <c r="G555" s="5" t="s">
        <v>26</v>
      </c>
      <c r="H555" s="6">
        <v>348</v>
      </c>
      <c r="I555" s="5" t="s">
        <v>27</v>
      </c>
      <c r="J555" s="5">
        <v>19001769538</v>
      </c>
      <c r="K555" s="5" t="s">
        <v>1213</v>
      </c>
      <c r="L555" s="5" t="s">
        <v>29</v>
      </c>
      <c r="M555" s="5" t="s">
        <v>30</v>
      </c>
      <c r="N555" s="5" t="s">
        <v>31</v>
      </c>
      <c r="O555" s="5">
        <v>10731</v>
      </c>
      <c r="P555" s="7">
        <v>44410.895185185182</v>
      </c>
      <c r="Q555" s="7">
        <v>44410.584421296298</v>
      </c>
      <c r="R555" s="5">
        <v>549920</v>
      </c>
      <c r="S555" s="5">
        <v>339882818</v>
      </c>
      <c r="T555" s="8">
        <v>1.07310208212128E+16</v>
      </c>
      <c r="U555" s="5" t="s">
        <v>32</v>
      </c>
      <c r="V555" s="4"/>
      <c r="W555" s="30" t="s">
        <v>8989</v>
      </c>
      <c r="X555" s="33">
        <v>83934</v>
      </c>
      <c r="Z555"/>
      <c r="AD555">
        <v>348</v>
      </c>
      <c r="AE555">
        <v>9270083</v>
      </c>
    </row>
    <row r="556" spans="1:32" ht="12" customHeight="1" x14ac:dyDescent="0.25">
      <c r="A556" s="5" t="s">
        <v>21</v>
      </c>
      <c r="B556" s="5" t="s">
        <v>33</v>
      </c>
      <c r="C556" s="5" t="s">
        <v>1214</v>
      </c>
      <c r="D556" s="5">
        <v>31</v>
      </c>
      <c r="E556" s="5" t="s">
        <v>1215</v>
      </c>
      <c r="F556" s="5" t="s">
        <v>25</v>
      </c>
      <c r="G556" s="5" t="s">
        <v>26</v>
      </c>
      <c r="H556" s="6">
        <v>348</v>
      </c>
      <c r="I556" s="5" t="s">
        <v>27</v>
      </c>
      <c r="J556" s="5">
        <v>19001769541</v>
      </c>
      <c r="K556" s="5" t="s">
        <v>1216</v>
      </c>
      <c r="L556" s="5" t="s">
        <v>29</v>
      </c>
      <c r="M556" s="5" t="s">
        <v>29</v>
      </c>
      <c r="N556" s="5" t="s">
        <v>31</v>
      </c>
      <c r="O556" s="5">
        <v>11349</v>
      </c>
      <c r="P556" s="7">
        <v>44410.936249999999</v>
      </c>
      <c r="Q556" s="7">
        <v>44410.914513888885</v>
      </c>
      <c r="R556" s="5">
        <v>30743</v>
      </c>
      <c r="S556" s="5">
        <v>339923263</v>
      </c>
      <c r="T556" s="8">
        <v>1.13490208212227E+16</v>
      </c>
      <c r="U556" s="5" t="s">
        <v>32</v>
      </c>
      <c r="V556" s="4"/>
      <c r="W556" s="30" t="s">
        <v>8989</v>
      </c>
      <c r="X556" s="33">
        <v>83934</v>
      </c>
      <c r="Z556"/>
      <c r="AD556">
        <v>348</v>
      </c>
      <c r="AE556">
        <v>9270083</v>
      </c>
    </row>
    <row r="557" spans="1:32" ht="12" customHeight="1" x14ac:dyDescent="0.25">
      <c r="A557" s="5" t="s">
        <v>21</v>
      </c>
      <c r="B557" s="5" t="s">
        <v>33</v>
      </c>
      <c r="C557" s="5" t="s">
        <v>1214</v>
      </c>
      <c r="D557" s="5">
        <v>32</v>
      </c>
      <c r="E557" s="5" t="s">
        <v>1217</v>
      </c>
      <c r="F557" s="5" t="s">
        <v>25</v>
      </c>
      <c r="G557" s="5" t="s">
        <v>26</v>
      </c>
      <c r="H557" s="6">
        <v>348</v>
      </c>
      <c r="I557" s="5" t="s">
        <v>27</v>
      </c>
      <c r="J557" s="5">
        <v>19001769542</v>
      </c>
      <c r="K557" s="5" t="s">
        <v>1218</v>
      </c>
      <c r="L557" s="5" t="s">
        <v>29</v>
      </c>
      <c r="M557" s="5" t="s">
        <v>29</v>
      </c>
      <c r="N557" s="5" t="s">
        <v>31</v>
      </c>
      <c r="O557" s="5">
        <v>11349</v>
      </c>
      <c r="P557" s="7">
        <v>44410.936249999999</v>
      </c>
      <c r="Q557" s="7">
        <v>44410.914513888885</v>
      </c>
      <c r="R557" s="5">
        <v>30743</v>
      </c>
      <c r="S557" s="5">
        <v>339923263</v>
      </c>
      <c r="T557" s="8">
        <v>1.13490208212227E+16</v>
      </c>
      <c r="U557" s="5" t="s">
        <v>32</v>
      </c>
      <c r="V557" s="4"/>
      <c r="W557" s="30" t="s">
        <v>8989</v>
      </c>
      <c r="X557" s="33">
        <v>83934</v>
      </c>
      <c r="Z557"/>
      <c r="AD557">
        <v>348</v>
      </c>
      <c r="AE557">
        <v>9270083</v>
      </c>
    </row>
    <row r="558" spans="1:32" ht="12" customHeight="1" x14ac:dyDescent="0.25">
      <c r="A558" s="5" t="s">
        <v>21</v>
      </c>
      <c r="B558" s="5" t="s">
        <v>33</v>
      </c>
      <c r="C558" s="5" t="s">
        <v>1214</v>
      </c>
      <c r="D558" s="5">
        <v>22</v>
      </c>
      <c r="E558" s="5" t="s">
        <v>1219</v>
      </c>
      <c r="F558" s="5" t="s">
        <v>25</v>
      </c>
      <c r="G558" s="5" t="s">
        <v>26</v>
      </c>
      <c r="H558" s="6">
        <v>348</v>
      </c>
      <c r="I558" s="5" t="s">
        <v>27</v>
      </c>
      <c r="J558" s="5">
        <v>19001769547</v>
      </c>
      <c r="K558" s="5" t="s">
        <v>1220</v>
      </c>
      <c r="L558" s="5" t="s">
        <v>29</v>
      </c>
      <c r="M558" s="5" t="s">
        <v>29</v>
      </c>
      <c r="N558" s="5" t="s">
        <v>31</v>
      </c>
      <c r="O558" s="5">
        <v>11349</v>
      </c>
      <c r="P558" s="7">
        <v>44410.947824074072</v>
      </c>
      <c r="Q558" s="7">
        <v>44410.914513888885</v>
      </c>
      <c r="R558" s="5">
        <v>966119</v>
      </c>
      <c r="S558" s="5">
        <v>339932423</v>
      </c>
      <c r="T558" s="8">
        <v>1.13490208212244E+16</v>
      </c>
      <c r="U558" s="5" t="s">
        <v>32</v>
      </c>
      <c r="V558" s="4"/>
      <c r="W558" s="30" t="s">
        <v>8989</v>
      </c>
      <c r="X558" s="33">
        <v>83934</v>
      </c>
      <c r="Z558"/>
      <c r="AD558">
        <v>348</v>
      </c>
      <c r="AE558">
        <v>9270083</v>
      </c>
    </row>
    <row r="559" spans="1:32" ht="12" customHeight="1" x14ac:dyDescent="0.25">
      <c r="A559" s="5" t="s">
        <v>21</v>
      </c>
      <c r="B559" s="5" t="s">
        <v>33</v>
      </c>
      <c r="C559" s="5" t="s">
        <v>1214</v>
      </c>
      <c r="D559" s="5">
        <v>23</v>
      </c>
      <c r="E559" s="5" t="s">
        <v>1221</v>
      </c>
      <c r="F559" s="5" t="s">
        <v>25</v>
      </c>
      <c r="G559" s="5" t="s">
        <v>26</v>
      </c>
      <c r="H559" s="6">
        <v>348</v>
      </c>
      <c r="I559" s="5" t="s">
        <v>27</v>
      </c>
      <c r="J559" s="5">
        <v>19001769548</v>
      </c>
      <c r="K559" s="5" t="s">
        <v>1222</v>
      </c>
      <c r="L559" s="5" t="s">
        <v>29</v>
      </c>
      <c r="M559" s="5" t="s">
        <v>29</v>
      </c>
      <c r="N559" s="5" t="s">
        <v>31</v>
      </c>
      <c r="O559" s="5">
        <v>11349</v>
      </c>
      <c r="P559" s="7">
        <v>44410.947824074072</v>
      </c>
      <c r="Q559" s="7">
        <v>44410.914513888885</v>
      </c>
      <c r="R559" s="5">
        <v>966119</v>
      </c>
      <c r="S559" s="5">
        <v>339932423</v>
      </c>
      <c r="T559" s="8">
        <v>1.13490208212244E+16</v>
      </c>
      <c r="U559" s="5" t="s">
        <v>32</v>
      </c>
      <c r="V559" s="4"/>
      <c r="W559" s="30" t="s">
        <v>8989</v>
      </c>
      <c r="X559" s="33">
        <v>83934</v>
      </c>
      <c r="Z559"/>
      <c r="AD559">
        <v>348</v>
      </c>
      <c r="AE559">
        <v>9270083</v>
      </c>
    </row>
    <row r="560" spans="1:32" ht="12" customHeight="1" x14ac:dyDescent="0.25">
      <c r="A560" s="5" t="s">
        <v>21</v>
      </c>
      <c r="B560" s="5" t="s">
        <v>33</v>
      </c>
      <c r="C560" s="5" t="s">
        <v>1214</v>
      </c>
      <c r="D560" s="5">
        <v>33</v>
      </c>
      <c r="E560" s="5" t="s">
        <v>1223</v>
      </c>
      <c r="F560" s="5" t="s">
        <v>25</v>
      </c>
      <c r="G560" s="5" t="s">
        <v>26</v>
      </c>
      <c r="H560" s="6">
        <v>348</v>
      </c>
      <c r="I560" s="5" t="s">
        <v>27</v>
      </c>
      <c r="J560" s="5">
        <v>19001769549</v>
      </c>
      <c r="K560" s="5" t="s">
        <v>1224</v>
      </c>
      <c r="L560" s="5" t="s">
        <v>29</v>
      </c>
      <c r="M560" s="5" t="s">
        <v>29</v>
      </c>
      <c r="N560" s="5" t="s">
        <v>31</v>
      </c>
      <c r="O560" s="5">
        <v>11349</v>
      </c>
      <c r="P560" s="7">
        <v>44410.950810185182</v>
      </c>
      <c r="Q560" s="7">
        <v>44410.914513888885</v>
      </c>
      <c r="R560" s="5">
        <v>5</v>
      </c>
      <c r="S560" s="5">
        <v>339934653</v>
      </c>
      <c r="T560" s="8">
        <v>1.13490208212248E+16</v>
      </c>
      <c r="U560" s="5" t="s">
        <v>32</v>
      </c>
      <c r="V560" s="4"/>
      <c r="W560" s="30" t="s">
        <v>8989</v>
      </c>
      <c r="X560" s="33">
        <v>83934</v>
      </c>
      <c r="Z560"/>
      <c r="AD560">
        <v>348</v>
      </c>
      <c r="AE560">
        <v>9270083</v>
      </c>
    </row>
    <row r="561" spans="1:31" ht="12" customHeight="1" x14ac:dyDescent="0.25">
      <c r="A561" s="5" t="s">
        <v>21</v>
      </c>
      <c r="B561" s="5" t="s">
        <v>33</v>
      </c>
      <c r="C561" s="5" t="s">
        <v>1214</v>
      </c>
      <c r="D561" s="5">
        <v>34</v>
      </c>
      <c r="E561" s="5" t="s">
        <v>1225</v>
      </c>
      <c r="F561" s="5" t="s">
        <v>25</v>
      </c>
      <c r="G561" s="5" t="s">
        <v>26</v>
      </c>
      <c r="H561" s="6">
        <v>348</v>
      </c>
      <c r="I561" s="5" t="s">
        <v>27</v>
      </c>
      <c r="J561" s="5">
        <v>19001769550</v>
      </c>
      <c r="K561" s="5" t="s">
        <v>1226</v>
      </c>
      <c r="L561" s="5" t="s">
        <v>29</v>
      </c>
      <c r="M561" s="5" t="s">
        <v>29</v>
      </c>
      <c r="N561" s="5" t="s">
        <v>31</v>
      </c>
      <c r="O561" s="5">
        <v>11349</v>
      </c>
      <c r="P561" s="7">
        <v>44410.950810185182</v>
      </c>
      <c r="Q561" s="7">
        <v>44410.914513888885</v>
      </c>
      <c r="R561" s="5">
        <v>5</v>
      </c>
      <c r="S561" s="5">
        <v>339934653</v>
      </c>
      <c r="T561" s="8">
        <v>1.13490208212248E+16</v>
      </c>
      <c r="U561" s="5" t="s">
        <v>32</v>
      </c>
      <c r="V561" s="4"/>
      <c r="W561" s="30" t="s">
        <v>8989</v>
      </c>
      <c r="X561" s="33">
        <v>83934</v>
      </c>
      <c r="Z561"/>
      <c r="AD561">
        <v>348</v>
      </c>
      <c r="AE561">
        <v>9270083</v>
      </c>
    </row>
    <row r="562" spans="1:31" ht="12" customHeight="1" x14ac:dyDescent="0.25">
      <c r="A562" s="5" t="s">
        <v>21</v>
      </c>
      <c r="B562" s="5" t="s">
        <v>33</v>
      </c>
      <c r="C562" s="5" t="s">
        <v>1214</v>
      </c>
      <c r="D562" s="5">
        <v>36</v>
      </c>
      <c r="E562" s="5" t="s">
        <v>1227</v>
      </c>
      <c r="F562" s="5" t="s">
        <v>25</v>
      </c>
      <c r="G562" s="5" t="s">
        <v>26</v>
      </c>
      <c r="H562" s="6">
        <v>348</v>
      </c>
      <c r="I562" s="5" t="s">
        <v>27</v>
      </c>
      <c r="J562" s="5">
        <v>19001769551</v>
      </c>
      <c r="K562" s="5" t="s">
        <v>1228</v>
      </c>
      <c r="L562" s="5" t="s">
        <v>29</v>
      </c>
      <c r="M562" s="5" t="s">
        <v>29</v>
      </c>
      <c r="N562" s="5" t="s">
        <v>31</v>
      </c>
      <c r="O562" s="5">
        <v>11349</v>
      </c>
      <c r="P562" s="7">
        <v>44410.952453703707</v>
      </c>
      <c r="Q562" s="7">
        <v>44410.914513888885</v>
      </c>
      <c r="R562" s="5" t="s">
        <v>1229</v>
      </c>
      <c r="S562" s="5">
        <v>339936049</v>
      </c>
      <c r="T562" s="8">
        <v>1.1349020821225E+16</v>
      </c>
      <c r="U562" s="5" t="s">
        <v>32</v>
      </c>
      <c r="V562" s="4"/>
      <c r="W562" s="30" t="s">
        <v>8989</v>
      </c>
      <c r="X562" s="33">
        <v>83934</v>
      </c>
      <c r="Z562"/>
      <c r="AD562">
        <v>348</v>
      </c>
      <c r="AE562">
        <v>9270083</v>
      </c>
    </row>
    <row r="563" spans="1:31" ht="12" customHeight="1" x14ac:dyDescent="0.25">
      <c r="A563" s="5" t="s">
        <v>21</v>
      </c>
      <c r="B563" s="5" t="s">
        <v>33</v>
      </c>
      <c r="C563" s="5" t="s">
        <v>1214</v>
      </c>
      <c r="D563" s="5">
        <v>35</v>
      </c>
      <c r="E563" s="5" t="s">
        <v>1230</v>
      </c>
      <c r="F563" s="5" t="s">
        <v>25</v>
      </c>
      <c r="G563" s="5" t="s">
        <v>26</v>
      </c>
      <c r="H563" s="6">
        <v>348</v>
      </c>
      <c r="I563" s="5" t="s">
        <v>27</v>
      </c>
      <c r="J563" s="5">
        <v>19001769552</v>
      </c>
      <c r="K563" s="5" t="s">
        <v>1231</v>
      </c>
      <c r="L563" s="5" t="s">
        <v>29</v>
      </c>
      <c r="M563" s="5" t="s">
        <v>29</v>
      </c>
      <c r="N563" s="5" t="s">
        <v>31</v>
      </c>
      <c r="O563" s="5">
        <v>11349</v>
      </c>
      <c r="P563" s="7">
        <v>44410.954039351855</v>
      </c>
      <c r="Q563" s="7">
        <v>44410.914513888885</v>
      </c>
      <c r="R563" s="5" t="s">
        <v>1232</v>
      </c>
      <c r="S563" s="5">
        <v>339938072</v>
      </c>
      <c r="T563" s="8">
        <v>1.13490208212253E+16</v>
      </c>
      <c r="U563" s="5" t="s">
        <v>32</v>
      </c>
      <c r="V563" s="4"/>
      <c r="W563" s="30" t="s">
        <v>8989</v>
      </c>
      <c r="X563" s="33">
        <v>83934</v>
      </c>
      <c r="Z563"/>
      <c r="AD563">
        <v>348</v>
      </c>
      <c r="AE563">
        <v>9270083</v>
      </c>
    </row>
    <row r="564" spans="1:31" ht="12" customHeight="1" x14ac:dyDescent="0.25">
      <c r="A564" s="5" t="s">
        <v>21</v>
      </c>
      <c r="B564" s="5" t="s">
        <v>33</v>
      </c>
      <c r="C564" s="5" t="s">
        <v>1214</v>
      </c>
      <c r="D564" s="5">
        <v>40</v>
      </c>
      <c r="E564" s="5" t="s">
        <v>1233</v>
      </c>
      <c r="F564" s="5" t="s">
        <v>25</v>
      </c>
      <c r="G564" s="5" t="s">
        <v>26</v>
      </c>
      <c r="H564" s="6">
        <v>348</v>
      </c>
      <c r="I564" s="5" t="s">
        <v>27</v>
      </c>
      <c r="J564" s="5">
        <v>19001769553</v>
      </c>
      <c r="K564" s="5" t="s">
        <v>1234</v>
      </c>
      <c r="L564" s="5" t="s">
        <v>29</v>
      </c>
      <c r="M564" s="5" t="s">
        <v>29</v>
      </c>
      <c r="N564" s="5" t="s">
        <v>31</v>
      </c>
      <c r="O564" s="5">
        <v>11349</v>
      </c>
      <c r="P564" s="7">
        <v>44410.954710648148</v>
      </c>
      <c r="Q564" s="7">
        <v>44410.914513888885</v>
      </c>
      <c r="R564" s="5" t="s">
        <v>1235</v>
      </c>
      <c r="S564" s="5">
        <v>339938817</v>
      </c>
      <c r="T564" s="8">
        <v>1.13490208212254E+16</v>
      </c>
      <c r="U564" s="5" t="s">
        <v>32</v>
      </c>
      <c r="V564" s="4"/>
      <c r="W564" s="30" t="s">
        <v>8989</v>
      </c>
      <c r="X564" s="33">
        <v>83934</v>
      </c>
      <c r="Z564"/>
      <c r="AD564">
        <v>348</v>
      </c>
      <c r="AE564">
        <v>9270083</v>
      </c>
    </row>
    <row r="565" spans="1:31" ht="12" customHeight="1" x14ac:dyDescent="0.25">
      <c r="A565" s="5" t="s">
        <v>21</v>
      </c>
      <c r="B565" s="5" t="s">
        <v>33</v>
      </c>
      <c r="C565" s="5" t="s">
        <v>1236</v>
      </c>
      <c r="D565" s="5">
        <v>16</v>
      </c>
      <c r="E565" s="5" t="s">
        <v>1237</v>
      </c>
      <c r="F565" s="5" t="s">
        <v>25</v>
      </c>
      <c r="G565" s="5" t="s">
        <v>26</v>
      </c>
      <c r="H565" s="6">
        <v>348</v>
      </c>
      <c r="I565" s="5" t="s">
        <v>27</v>
      </c>
      <c r="J565" s="5">
        <v>19001769557</v>
      </c>
      <c r="K565" s="5" t="s">
        <v>1238</v>
      </c>
      <c r="L565" s="5" t="s">
        <v>29</v>
      </c>
      <c r="M565" s="5" t="s">
        <v>29</v>
      </c>
      <c r="N565" s="5" t="s">
        <v>31</v>
      </c>
      <c r="O565" s="5">
        <v>11349</v>
      </c>
      <c r="P565" s="7">
        <v>44410.966643518521</v>
      </c>
      <c r="Q565" s="7">
        <v>44410.914513888885</v>
      </c>
      <c r="R565" s="5">
        <v>15446</v>
      </c>
      <c r="S565" s="5">
        <v>339975040</v>
      </c>
      <c r="T565" s="8">
        <v>1.13490208212311E+16</v>
      </c>
      <c r="U565" s="5" t="s">
        <v>32</v>
      </c>
      <c r="V565" s="4"/>
      <c r="W565" s="30" t="s">
        <v>8989</v>
      </c>
      <c r="X565" s="33">
        <v>83934</v>
      </c>
      <c r="Z565"/>
      <c r="AD565">
        <v>348</v>
      </c>
      <c r="AE565">
        <v>9270083</v>
      </c>
    </row>
    <row r="566" spans="1:31" ht="12" customHeight="1" x14ac:dyDescent="0.25">
      <c r="A566" s="5" t="s">
        <v>21</v>
      </c>
      <c r="B566" s="5" t="s">
        <v>33</v>
      </c>
      <c r="C566" s="5" t="s">
        <v>1236</v>
      </c>
      <c r="D566" s="5">
        <v>15</v>
      </c>
      <c r="E566" s="5" t="s">
        <v>1239</v>
      </c>
      <c r="F566" s="5" t="s">
        <v>219</v>
      </c>
      <c r="G566" s="5" t="s">
        <v>26</v>
      </c>
      <c r="H566" s="6">
        <v>174</v>
      </c>
      <c r="I566" s="5" t="s">
        <v>27</v>
      </c>
      <c r="J566" s="5">
        <v>19001769558</v>
      </c>
      <c r="K566" s="5" t="s">
        <v>1240</v>
      </c>
      <c r="L566" s="5" t="s">
        <v>29</v>
      </c>
      <c r="M566" s="5" t="s">
        <v>29</v>
      </c>
      <c r="N566" s="5" t="s">
        <v>31</v>
      </c>
      <c r="O566" s="5">
        <v>11349</v>
      </c>
      <c r="P566" s="7">
        <v>44410.968807870369</v>
      </c>
      <c r="Q566" s="7">
        <v>44410.914513888885</v>
      </c>
      <c r="R566" s="5">
        <v>50188</v>
      </c>
      <c r="S566" s="5">
        <v>340094274</v>
      </c>
      <c r="T566" s="8">
        <v>1.13490208212314E+16</v>
      </c>
      <c r="U566" s="5" t="s">
        <v>32</v>
      </c>
      <c r="V566" s="4"/>
      <c r="W566" s="30" t="s">
        <v>8989</v>
      </c>
      <c r="X566" s="33">
        <v>83934</v>
      </c>
      <c r="Z566"/>
      <c r="AD566">
        <v>174</v>
      </c>
      <c r="AE566">
        <v>9270083</v>
      </c>
    </row>
    <row r="567" spans="1:31" ht="12" customHeight="1" x14ac:dyDescent="0.25">
      <c r="A567" s="5" t="s">
        <v>21</v>
      </c>
      <c r="B567" s="5" t="s">
        <v>33</v>
      </c>
      <c r="C567" s="5" t="s">
        <v>1236</v>
      </c>
      <c r="D567" s="5">
        <v>5</v>
      </c>
      <c r="E567" s="5" t="s">
        <v>1241</v>
      </c>
      <c r="F567" s="5" t="s">
        <v>219</v>
      </c>
      <c r="G567" s="5" t="s">
        <v>26</v>
      </c>
      <c r="H567" s="6">
        <v>174</v>
      </c>
      <c r="I567" s="5" t="s">
        <v>27</v>
      </c>
      <c r="J567" s="5">
        <v>19001769561</v>
      </c>
      <c r="K567" s="5" t="s">
        <v>1242</v>
      </c>
      <c r="L567" s="5" t="s">
        <v>29</v>
      </c>
      <c r="M567" s="5" t="s">
        <v>29</v>
      </c>
      <c r="N567" s="5" t="s">
        <v>49</v>
      </c>
      <c r="O567" s="5">
        <v>11349</v>
      </c>
      <c r="P567" s="7">
        <v>44410.974328703705</v>
      </c>
      <c r="Q567" s="7">
        <v>44410.914513888885</v>
      </c>
      <c r="R567" s="5">
        <v>25821</v>
      </c>
      <c r="S567" s="5">
        <v>340099720</v>
      </c>
      <c r="T567" s="8">
        <v>1.1349020821232E+16</v>
      </c>
      <c r="U567" s="5" t="s">
        <v>32</v>
      </c>
      <c r="V567" s="4"/>
      <c r="W567" s="30" t="s">
        <v>8989</v>
      </c>
      <c r="X567" s="33">
        <v>83934</v>
      </c>
      <c r="Z567"/>
      <c r="AD567">
        <v>174</v>
      </c>
      <c r="AE567">
        <v>9270083</v>
      </c>
    </row>
    <row r="568" spans="1:31" ht="12" customHeight="1" x14ac:dyDescent="0.25">
      <c r="A568" s="5" t="s">
        <v>21</v>
      </c>
      <c r="B568" s="5" t="s">
        <v>33</v>
      </c>
      <c r="C568" s="5" t="s">
        <v>1236</v>
      </c>
      <c r="D568" s="5">
        <v>3</v>
      </c>
      <c r="E568" s="5" t="s">
        <v>1243</v>
      </c>
      <c r="F568" s="5" t="s">
        <v>219</v>
      </c>
      <c r="G568" s="5" t="s">
        <v>26</v>
      </c>
      <c r="H568" s="6">
        <v>174</v>
      </c>
      <c r="I568" s="5" t="s">
        <v>27</v>
      </c>
      <c r="J568" s="5">
        <v>19001769566</v>
      </c>
      <c r="K568" s="5" t="s">
        <v>1244</v>
      </c>
      <c r="L568" s="5" t="s">
        <v>29</v>
      </c>
      <c r="M568" s="5" t="s">
        <v>29</v>
      </c>
      <c r="N568" s="5" t="s">
        <v>31</v>
      </c>
      <c r="O568" s="5">
        <v>11349</v>
      </c>
      <c r="P568" s="7">
        <v>44410.980706018519</v>
      </c>
      <c r="Q568" s="7">
        <v>44410.914513888885</v>
      </c>
      <c r="R568" s="5">
        <v>298694</v>
      </c>
      <c r="S568" s="5">
        <v>340106762</v>
      </c>
      <c r="T568" s="8">
        <v>1.13490208212331E+16</v>
      </c>
      <c r="U568" s="5" t="s">
        <v>32</v>
      </c>
      <c r="V568" s="4"/>
      <c r="W568" s="30" t="s">
        <v>8989</v>
      </c>
      <c r="X568" s="33">
        <v>83934</v>
      </c>
      <c r="Z568"/>
      <c r="AD568">
        <v>174</v>
      </c>
      <c r="AE568">
        <v>9270083</v>
      </c>
    </row>
    <row r="569" spans="1:31" ht="12" customHeight="1" x14ac:dyDescent="0.25">
      <c r="A569" s="5" t="s">
        <v>21</v>
      </c>
      <c r="B569" s="5" t="s">
        <v>33</v>
      </c>
      <c r="C569" s="5" t="s">
        <v>1236</v>
      </c>
      <c r="D569" s="5">
        <v>4</v>
      </c>
      <c r="E569" s="5" t="s">
        <v>1245</v>
      </c>
      <c r="F569" s="5" t="s">
        <v>25</v>
      </c>
      <c r="G569" s="5" t="s">
        <v>26</v>
      </c>
      <c r="H569" s="6">
        <v>348</v>
      </c>
      <c r="I569" s="5" t="s">
        <v>27</v>
      </c>
      <c r="J569" s="5">
        <v>19001769567</v>
      </c>
      <c r="K569" s="5" t="s">
        <v>1246</v>
      </c>
      <c r="L569" s="5" t="s">
        <v>29</v>
      </c>
      <c r="M569" s="5" t="s">
        <v>29</v>
      </c>
      <c r="N569" s="5" t="s">
        <v>31</v>
      </c>
      <c r="O569" s="5">
        <v>11349</v>
      </c>
      <c r="P569" s="7">
        <v>44410.980706018519</v>
      </c>
      <c r="Q569" s="7">
        <v>44410.914513888885</v>
      </c>
      <c r="R569" s="5">
        <v>298694</v>
      </c>
      <c r="S569" s="5">
        <v>340106762</v>
      </c>
      <c r="T569" s="8">
        <v>1.13490208212331E+16</v>
      </c>
      <c r="U569" s="5" t="s">
        <v>32</v>
      </c>
      <c r="V569" s="4"/>
      <c r="W569" s="30" t="s">
        <v>8989</v>
      </c>
      <c r="X569" s="33">
        <v>83934</v>
      </c>
      <c r="Z569"/>
      <c r="AD569">
        <v>348</v>
      </c>
      <c r="AE569">
        <v>9270083</v>
      </c>
    </row>
    <row r="570" spans="1:31" ht="12" customHeight="1" x14ac:dyDescent="0.25">
      <c r="A570" s="5" t="s">
        <v>21</v>
      </c>
      <c r="B570" s="5" t="s">
        <v>33</v>
      </c>
      <c r="C570" s="5" t="s">
        <v>1236</v>
      </c>
      <c r="D570" s="5">
        <v>22</v>
      </c>
      <c r="E570" s="5" t="s">
        <v>1247</v>
      </c>
      <c r="F570" s="5" t="s">
        <v>25</v>
      </c>
      <c r="G570" s="5" t="s">
        <v>26</v>
      </c>
      <c r="H570" s="6">
        <v>348</v>
      </c>
      <c r="I570" s="5" t="s">
        <v>27</v>
      </c>
      <c r="J570" s="5">
        <v>19001769585</v>
      </c>
      <c r="K570" s="5" t="s">
        <v>1248</v>
      </c>
      <c r="L570" s="5" t="s">
        <v>29</v>
      </c>
      <c r="M570" s="5" t="s">
        <v>29</v>
      </c>
      <c r="N570" s="5" t="s">
        <v>31</v>
      </c>
      <c r="O570" s="5">
        <v>11349</v>
      </c>
      <c r="P570" s="7">
        <v>44410.99422453704</v>
      </c>
      <c r="Q570" s="7">
        <v>44410.914513888885</v>
      </c>
      <c r="R570" s="5">
        <v>15603</v>
      </c>
      <c r="S570" s="5">
        <v>340120739</v>
      </c>
      <c r="T570" s="8">
        <v>1.13490208212351E+16</v>
      </c>
      <c r="U570" s="5" t="s">
        <v>32</v>
      </c>
      <c r="V570" s="4"/>
      <c r="W570" s="30" t="s">
        <v>8989</v>
      </c>
      <c r="X570" s="33">
        <v>83934</v>
      </c>
      <c r="Z570"/>
      <c r="AD570">
        <v>348</v>
      </c>
      <c r="AE570">
        <v>9270083</v>
      </c>
    </row>
    <row r="571" spans="1:31" ht="12" customHeight="1" x14ac:dyDescent="0.25">
      <c r="A571" s="5" t="s">
        <v>21</v>
      </c>
      <c r="B571" s="5" t="s">
        <v>33</v>
      </c>
      <c r="C571" s="5" t="s">
        <v>1249</v>
      </c>
      <c r="D571" s="5">
        <v>21</v>
      </c>
      <c r="E571" s="5" t="s">
        <v>1250</v>
      </c>
      <c r="F571" s="5" t="s">
        <v>25</v>
      </c>
      <c r="G571" s="5" t="s">
        <v>26</v>
      </c>
      <c r="H571" s="6">
        <v>348</v>
      </c>
      <c r="I571" s="5" t="s">
        <v>27</v>
      </c>
      <c r="J571" s="5">
        <v>19001769597</v>
      </c>
      <c r="K571" s="5" t="s">
        <v>1251</v>
      </c>
      <c r="L571" s="5" t="s">
        <v>29</v>
      </c>
      <c r="M571" s="5" t="s">
        <v>29</v>
      </c>
      <c r="N571" s="5" t="s">
        <v>31</v>
      </c>
      <c r="O571" s="5">
        <v>11349</v>
      </c>
      <c r="P571" s="7">
        <v>44411.004629629628</v>
      </c>
      <c r="Q571" s="7">
        <v>44410.914513888885</v>
      </c>
      <c r="R571" s="5" t="s">
        <v>1252</v>
      </c>
      <c r="S571" s="5">
        <v>340130715</v>
      </c>
      <c r="T571" s="8">
        <v>1.13490308210005E+16</v>
      </c>
      <c r="U571" s="5" t="s">
        <v>32</v>
      </c>
      <c r="V571" s="4"/>
      <c r="W571" s="30" t="s">
        <v>8989</v>
      </c>
      <c r="X571" s="33">
        <v>83934</v>
      </c>
      <c r="Z571"/>
      <c r="AD571">
        <v>348</v>
      </c>
      <c r="AE571">
        <v>9270083</v>
      </c>
    </row>
    <row r="572" spans="1:31" ht="12" customHeight="1" x14ac:dyDescent="0.25">
      <c r="A572" s="5" t="s">
        <v>21</v>
      </c>
      <c r="B572" s="5" t="s">
        <v>22</v>
      </c>
      <c r="C572" s="5" t="s">
        <v>1236</v>
      </c>
      <c r="D572" s="5">
        <v>32</v>
      </c>
      <c r="E572" s="5" t="s">
        <v>1253</v>
      </c>
      <c r="F572" s="5" t="s">
        <v>25</v>
      </c>
      <c r="G572" s="5" t="s">
        <v>26</v>
      </c>
      <c r="H572" s="6">
        <v>348</v>
      </c>
      <c r="I572" s="5" t="s">
        <v>296</v>
      </c>
      <c r="J572" s="5">
        <v>19001769598</v>
      </c>
      <c r="K572" s="5" t="s">
        <v>1254</v>
      </c>
      <c r="L572" s="5" t="s">
        <v>29</v>
      </c>
      <c r="M572" s="5" t="s">
        <v>30</v>
      </c>
      <c r="N572" s="5" t="s">
        <v>31</v>
      </c>
      <c r="O572" s="5">
        <v>10731</v>
      </c>
      <c r="P572" s="7">
        <v>44411.004849537036</v>
      </c>
      <c r="Q572" s="7">
        <v>44410.948055555556</v>
      </c>
      <c r="R572" s="5">
        <v>11501711965</v>
      </c>
      <c r="S572" s="5">
        <v>1593067771</v>
      </c>
      <c r="T572" s="8" t="s">
        <v>1255</v>
      </c>
      <c r="U572" s="5" t="s">
        <v>32</v>
      </c>
      <c r="V572" s="4"/>
      <c r="Z572"/>
      <c r="AD572">
        <v>0</v>
      </c>
      <c r="AE572" t="e">
        <v>#N/A</v>
      </c>
    </row>
    <row r="573" spans="1:31" ht="12" customHeight="1" x14ac:dyDescent="0.25">
      <c r="A573" s="5" t="s">
        <v>21</v>
      </c>
      <c r="B573" s="5" t="s">
        <v>22</v>
      </c>
      <c r="C573" s="5" t="s">
        <v>1236</v>
      </c>
      <c r="D573" s="5">
        <v>40</v>
      </c>
      <c r="E573" s="5" t="s">
        <v>1256</v>
      </c>
      <c r="F573" s="5" t="s">
        <v>25</v>
      </c>
      <c r="G573" s="5" t="s">
        <v>26</v>
      </c>
      <c r="H573" s="6">
        <v>348</v>
      </c>
      <c r="I573" s="5" t="s">
        <v>27</v>
      </c>
      <c r="J573" s="5">
        <v>19001769599</v>
      </c>
      <c r="K573" s="5" t="s">
        <v>1257</v>
      </c>
      <c r="L573" s="5" t="s">
        <v>29</v>
      </c>
      <c r="M573" s="5" t="s">
        <v>30</v>
      </c>
      <c r="N573" s="5" t="s">
        <v>31</v>
      </c>
      <c r="O573" s="5">
        <v>10731</v>
      </c>
      <c r="P573" s="7">
        <v>44411.009016203701</v>
      </c>
      <c r="Q573" s="7">
        <v>44410.948055555556</v>
      </c>
      <c r="R573" s="5">
        <v>177069</v>
      </c>
      <c r="S573" s="5">
        <v>340135008</v>
      </c>
      <c r="T573" s="8">
        <v>1.07310308210012E+16</v>
      </c>
      <c r="U573" s="5" t="s">
        <v>32</v>
      </c>
      <c r="V573" s="4"/>
      <c r="W573" s="30" t="s">
        <v>8989</v>
      </c>
      <c r="X573" s="33">
        <v>83934</v>
      </c>
      <c r="Z573"/>
      <c r="AD573">
        <v>348</v>
      </c>
      <c r="AE573">
        <v>9270083</v>
      </c>
    </row>
    <row r="574" spans="1:31" ht="12" customHeight="1" x14ac:dyDescent="0.25">
      <c r="A574" s="5" t="s">
        <v>21</v>
      </c>
      <c r="B574" s="5" t="s">
        <v>22</v>
      </c>
      <c r="C574" s="5" t="s">
        <v>1249</v>
      </c>
      <c r="D574" s="5">
        <v>22</v>
      </c>
      <c r="E574" s="5" t="s">
        <v>1258</v>
      </c>
      <c r="F574" s="5" t="s">
        <v>268</v>
      </c>
      <c r="G574" s="5" t="s">
        <v>26</v>
      </c>
      <c r="H574" s="6">
        <v>261</v>
      </c>
      <c r="I574" s="5" t="s">
        <v>296</v>
      </c>
      <c r="J574" s="5">
        <v>19001769608</v>
      </c>
      <c r="K574" s="5" t="s">
        <v>1259</v>
      </c>
      <c r="L574" s="5" t="s">
        <v>29</v>
      </c>
      <c r="M574" s="5" t="s">
        <v>30</v>
      </c>
      <c r="N574" s="5" t="s">
        <v>31</v>
      </c>
      <c r="O574" s="5">
        <v>10731</v>
      </c>
      <c r="P574" s="7">
        <v>44411.025092592594</v>
      </c>
      <c r="Q574" s="7">
        <v>44410.948055555556</v>
      </c>
      <c r="R574" s="5">
        <v>27701415034</v>
      </c>
      <c r="S574" s="5">
        <v>328711409</v>
      </c>
      <c r="T574" s="8">
        <v>1.10942207211933E+16</v>
      </c>
      <c r="U574" s="5" t="s">
        <v>32</v>
      </c>
      <c r="V574" s="4"/>
      <c r="Z574"/>
      <c r="AD574">
        <v>0</v>
      </c>
      <c r="AE574" t="e">
        <v>#N/A</v>
      </c>
    </row>
    <row r="575" spans="1:31" ht="12" customHeight="1" x14ac:dyDescent="0.25">
      <c r="A575" s="5" t="s">
        <v>21</v>
      </c>
      <c r="B575" s="5" t="s">
        <v>22</v>
      </c>
      <c r="C575" s="5" t="s">
        <v>1249</v>
      </c>
      <c r="D575" s="5">
        <v>23</v>
      </c>
      <c r="E575" s="5" t="s">
        <v>1260</v>
      </c>
      <c r="F575" s="5" t="s">
        <v>219</v>
      </c>
      <c r="G575" s="5" t="s">
        <v>26</v>
      </c>
      <c r="H575" s="6">
        <v>174</v>
      </c>
      <c r="I575" s="5" t="s">
        <v>296</v>
      </c>
      <c r="J575" s="5">
        <v>19001769609</v>
      </c>
      <c r="K575" s="5" t="s">
        <v>1261</v>
      </c>
      <c r="L575" s="5" t="s">
        <v>29</v>
      </c>
      <c r="M575" s="5" t="s">
        <v>30</v>
      </c>
      <c r="N575" s="5" t="s">
        <v>31</v>
      </c>
      <c r="O575" s="5">
        <v>10731</v>
      </c>
      <c r="P575" s="7">
        <v>44411.025092592594</v>
      </c>
      <c r="Q575" s="7">
        <v>44410.948055555556</v>
      </c>
      <c r="R575" s="5">
        <v>27701415035</v>
      </c>
      <c r="S575" s="5">
        <v>328711409</v>
      </c>
      <c r="T575" s="8">
        <v>1.10942207211933E+16</v>
      </c>
      <c r="U575" s="5" t="s">
        <v>32</v>
      </c>
      <c r="V575" s="4"/>
      <c r="Z575"/>
      <c r="AD575">
        <v>0</v>
      </c>
      <c r="AE575" t="e">
        <v>#N/A</v>
      </c>
    </row>
    <row r="576" spans="1:31" ht="12" customHeight="1" x14ac:dyDescent="0.25">
      <c r="A576" s="5" t="s">
        <v>21</v>
      </c>
      <c r="B576" s="5" t="s">
        <v>33</v>
      </c>
      <c r="C576" s="5" t="s">
        <v>1249</v>
      </c>
      <c r="D576" s="5">
        <v>20</v>
      </c>
      <c r="E576" s="5" t="s">
        <v>1262</v>
      </c>
      <c r="F576" s="5" t="s">
        <v>25</v>
      </c>
      <c r="G576" s="5" t="s">
        <v>26</v>
      </c>
      <c r="H576" s="6">
        <v>348</v>
      </c>
      <c r="I576" s="5" t="s">
        <v>27</v>
      </c>
      <c r="J576" s="5">
        <v>19001769611</v>
      </c>
      <c r="K576" s="5" t="s">
        <v>1263</v>
      </c>
      <c r="L576" s="5" t="s">
        <v>29</v>
      </c>
      <c r="M576" s="5" t="s">
        <v>29</v>
      </c>
      <c r="N576" s="5" t="s">
        <v>31</v>
      </c>
      <c r="O576" s="5">
        <v>11349</v>
      </c>
      <c r="P576" s="7">
        <v>44411.025393518517</v>
      </c>
      <c r="Q576" s="7">
        <v>44410.914513888885</v>
      </c>
      <c r="R576" s="5">
        <v>115</v>
      </c>
      <c r="S576" s="5">
        <v>340149778</v>
      </c>
      <c r="T576" s="8">
        <v>1.13490308210036E+16</v>
      </c>
      <c r="U576" s="5" t="s">
        <v>32</v>
      </c>
      <c r="V576" s="4"/>
      <c r="W576" s="30" t="s">
        <v>8989</v>
      </c>
      <c r="X576" s="33">
        <v>83934</v>
      </c>
      <c r="Z576"/>
      <c r="AD576">
        <v>348</v>
      </c>
      <c r="AE576">
        <v>9270083</v>
      </c>
    </row>
    <row r="577" spans="1:31" ht="12" customHeight="1" x14ac:dyDescent="0.25">
      <c r="A577" s="5" t="s">
        <v>21</v>
      </c>
      <c r="B577" s="5" t="s">
        <v>33</v>
      </c>
      <c r="C577" s="5" t="s">
        <v>1264</v>
      </c>
      <c r="D577" s="5">
        <v>8</v>
      </c>
      <c r="E577" s="5" t="s">
        <v>1265</v>
      </c>
      <c r="F577" s="5" t="s">
        <v>25</v>
      </c>
      <c r="G577" s="5" t="s">
        <v>26</v>
      </c>
      <c r="H577" s="6">
        <v>348</v>
      </c>
      <c r="I577" s="5" t="s">
        <v>27</v>
      </c>
      <c r="J577" s="5">
        <v>19001769620</v>
      </c>
      <c r="K577" s="5" t="s">
        <v>1266</v>
      </c>
      <c r="L577" s="5" t="s">
        <v>29</v>
      </c>
      <c r="M577" s="5" t="s">
        <v>29</v>
      </c>
      <c r="N577" s="5" t="s">
        <v>31</v>
      </c>
      <c r="O577" s="5">
        <v>11349</v>
      </c>
      <c r="P577" s="7">
        <v>44411.045983796299</v>
      </c>
      <c r="Q577" s="7">
        <v>44410.914513888885</v>
      </c>
      <c r="R577" s="5">
        <v>1192</v>
      </c>
      <c r="S577" s="5">
        <v>340166671</v>
      </c>
      <c r="T577" s="8">
        <v>1.13490308210105E+16</v>
      </c>
      <c r="U577" s="5" t="s">
        <v>32</v>
      </c>
      <c r="V577" s="4"/>
      <c r="W577" s="30" t="s">
        <v>8989</v>
      </c>
      <c r="X577" s="33">
        <v>83934</v>
      </c>
      <c r="Z577"/>
      <c r="AD577">
        <v>348</v>
      </c>
      <c r="AE577">
        <v>9270083</v>
      </c>
    </row>
    <row r="578" spans="1:31" ht="12" customHeight="1" x14ac:dyDescent="0.25">
      <c r="A578" s="5" t="s">
        <v>21</v>
      </c>
      <c r="B578" s="5" t="s">
        <v>33</v>
      </c>
      <c r="C578" s="5" t="s">
        <v>1264</v>
      </c>
      <c r="D578" s="5">
        <v>13</v>
      </c>
      <c r="E578" s="5" t="s">
        <v>1267</v>
      </c>
      <c r="F578" s="5" t="s">
        <v>25</v>
      </c>
      <c r="G578" s="5" t="s">
        <v>26</v>
      </c>
      <c r="H578" s="6">
        <v>348</v>
      </c>
      <c r="I578" s="5" t="s">
        <v>27</v>
      </c>
      <c r="J578" s="5">
        <v>19001769623</v>
      </c>
      <c r="K578" s="5" t="s">
        <v>1268</v>
      </c>
      <c r="L578" s="5" t="s">
        <v>29</v>
      </c>
      <c r="M578" s="5" t="s">
        <v>29</v>
      </c>
      <c r="N578" s="5" t="s">
        <v>31</v>
      </c>
      <c r="O578" s="5">
        <v>11349</v>
      </c>
      <c r="P578" s="7">
        <v>44411.054189814815</v>
      </c>
      <c r="Q578" s="7">
        <v>44410.914513888885</v>
      </c>
      <c r="R578" s="5">
        <v>256370</v>
      </c>
      <c r="S578" s="5">
        <v>340173297</v>
      </c>
      <c r="T578" s="8">
        <v>1.13490308210117E+16</v>
      </c>
      <c r="U578" s="5" t="s">
        <v>32</v>
      </c>
      <c r="V578" s="4"/>
      <c r="W578" s="30" t="s">
        <v>8989</v>
      </c>
      <c r="X578" s="33">
        <v>83934</v>
      </c>
      <c r="Z578"/>
      <c r="AD578">
        <v>348</v>
      </c>
      <c r="AE578">
        <v>9270083</v>
      </c>
    </row>
    <row r="579" spans="1:31" ht="12" customHeight="1" x14ac:dyDescent="0.25">
      <c r="A579" s="5" t="s">
        <v>21</v>
      </c>
      <c r="B579" s="5" t="s">
        <v>33</v>
      </c>
      <c r="C579" s="5" t="s">
        <v>1264</v>
      </c>
      <c r="D579" s="5">
        <v>21</v>
      </c>
      <c r="E579" s="5" t="s">
        <v>1269</v>
      </c>
      <c r="F579" s="5" t="s">
        <v>25</v>
      </c>
      <c r="G579" s="5" t="s">
        <v>26</v>
      </c>
      <c r="H579" s="6">
        <v>348</v>
      </c>
      <c r="I579" s="5" t="s">
        <v>27</v>
      </c>
      <c r="J579" s="5">
        <v>19001769627</v>
      </c>
      <c r="K579" s="5" t="s">
        <v>1270</v>
      </c>
      <c r="L579" s="5" t="s">
        <v>29</v>
      </c>
      <c r="M579" s="5" t="s">
        <v>29</v>
      </c>
      <c r="N579" s="5" t="s">
        <v>49</v>
      </c>
      <c r="O579" s="5">
        <v>11349</v>
      </c>
      <c r="P579" s="7">
        <v>44411.058391203704</v>
      </c>
      <c r="Q579" s="7">
        <v>44410.914513888885</v>
      </c>
      <c r="R579" s="5">
        <v>262159</v>
      </c>
      <c r="S579" s="5">
        <v>340176693</v>
      </c>
      <c r="T579" s="8">
        <v>1.13490308210123E+16</v>
      </c>
      <c r="U579" s="5" t="s">
        <v>32</v>
      </c>
      <c r="V579" s="4"/>
      <c r="W579" s="30" t="s">
        <v>8989</v>
      </c>
      <c r="X579" s="33">
        <v>83934</v>
      </c>
      <c r="Z579"/>
      <c r="AD579">
        <v>348</v>
      </c>
      <c r="AE579">
        <v>9270083</v>
      </c>
    </row>
    <row r="580" spans="1:31" ht="12" customHeight="1" x14ac:dyDescent="0.25">
      <c r="A580" s="5" t="s">
        <v>21</v>
      </c>
      <c r="B580" s="5" t="s">
        <v>33</v>
      </c>
      <c r="C580" s="5" t="s">
        <v>1271</v>
      </c>
      <c r="D580" s="5">
        <v>7</v>
      </c>
      <c r="E580" s="5" t="s">
        <v>1272</v>
      </c>
      <c r="F580" s="5" t="s">
        <v>25</v>
      </c>
      <c r="G580" s="5" t="s">
        <v>26</v>
      </c>
      <c r="H580" s="6">
        <v>348</v>
      </c>
      <c r="I580" s="5" t="s">
        <v>27</v>
      </c>
      <c r="J580" s="5">
        <v>19001769634</v>
      </c>
      <c r="K580" s="5" t="s">
        <v>1273</v>
      </c>
      <c r="L580" s="5" t="s">
        <v>29</v>
      </c>
      <c r="M580" s="5" t="s">
        <v>29</v>
      </c>
      <c r="N580" s="5" t="s">
        <v>31</v>
      </c>
      <c r="O580" s="5">
        <v>11349</v>
      </c>
      <c r="P580" s="7">
        <v>44411.063888888886</v>
      </c>
      <c r="Q580" s="7">
        <v>44410.914513888885</v>
      </c>
      <c r="R580" s="5">
        <v>269300</v>
      </c>
      <c r="S580" s="5">
        <v>340181124</v>
      </c>
      <c r="T580" s="8">
        <v>1.13490308210131E+16</v>
      </c>
      <c r="U580" s="5" t="s">
        <v>32</v>
      </c>
      <c r="V580" s="4"/>
      <c r="W580" s="30" t="s">
        <v>8989</v>
      </c>
      <c r="X580" s="33">
        <v>83934</v>
      </c>
      <c r="Z580"/>
      <c r="AD580">
        <v>348</v>
      </c>
      <c r="AE580">
        <v>9270083</v>
      </c>
    </row>
    <row r="581" spans="1:31" ht="12" customHeight="1" x14ac:dyDescent="0.25">
      <c r="A581" s="5" t="s">
        <v>21</v>
      </c>
      <c r="B581" s="5" t="s">
        <v>33</v>
      </c>
      <c r="C581" s="5" t="s">
        <v>1271</v>
      </c>
      <c r="D581" s="5">
        <v>8</v>
      </c>
      <c r="E581" s="5" t="s">
        <v>1274</v>
      </c>
      <c r="F581" s="5" t="s">
        <v>25</v>
      </c>
      <c r="G581" s="5" t="s">
        <v>26</v>
      </c>
      <c r="H581" s="6">
        <v>348</v>
      </c>
      <c r="I581" s="5" t="s">
        <v>27</v>
      </c>
      <c r="J581" s="5">
        <v>19001769635</v>
      </c>
      <c r="K581" s="5" t="s">
        <v>1275</v>
      </c>
      <c r="L581" s="5" t="s">
        <v>29</v>
      </c>
      <c r="M581" s="5" t="s">
        <v>29</v>
      </c>
      <c r="N581" s="5" t="s">
        <v>31</v>
      </c>
      <c r="O581" s="5">
        <v>11349</v>
      </c>
      <c r="P581" s="7">
        <v>44411.063888888886</v>
      </c>
      <c r="Q581" s="7">
        <v>44410.914513888885</v>
      </c>
      <c r="R581" s="5">
        <v>269300</v>
      </c>
      <c r="S581" s="5">
        <v>340181124</v>
      </c>
      <c r="T581" s="8">
        <v>1.13490308210131E+16</v>
      </c>
      <c r="U581" s="5" t="s">
        <v>32</v>
      </c>
      <c r="V581" s="4"/>
      <c r="W581" s="30" t="s">
        <v>8989</v>
      </c>
      <c r="X581" s="33">
        <v>83934</v>
      </c>
      <c r="Z581"/>
      <c r="AD581">
        <v>348</v>
      </c>
      <c r="AE581">
        <v>9270083</v>
      </c>
    </row>
    <row r="582" spans="1:31" ht="12" customHeight="1" x14ac:dyDescent="0.25">
      <c r="A582" s="5" t="s">
        <v>21</v>
      </c>
      <c r="B582" s="5" t="s">
        <v>33</v>
      </c>
      <c r="C582" s="5" t="s">
        <v>1271</v>
      </c>
      <c r="D582" s="5">
        <v>11</v>
      </c>
      <c r="E582" s="5" t="s">
        <v>1276</v>
      </c>
      <c r="F582" s="5" t="s">
        <v>25</v>
      </c>
      <c r="G582" s="5" t="s">
        <v>26</v>
      </c>
      <c r="H582" s="6">
        <v>348</v>
      </c>
      <c r="I582" s="5" t="s">
        <v>27</v>
      </c>
      <c r="J582" s="5">
        <v>19001769636</v>
      </c>
      <c r="K582" s="5" t="s">
        <v>1277</v>
      </c>
      <c r="L582" s="5" t="s">
        <v>29</v>
      </c>
      <c r="M582" s="5" t="s">
        <v>29</v>
      </c>
      <c r="N582" s="5" t="s">
        <v>31</v>
      </c>
      <c r="O582" s="5">
        <v>11349</v>
      </c>
      <c r="P582" s="7">
        <v>44411.063888888886</v>
      </c>
      <c r="Q582" s="7">
        <v>44410.914513888885</v>
      </c>
      <c r="R582" s="5">
        <v>269300</v>
      </c>
      <c r="S582" s="5">
        <v>340181124</v>
      </c>
      <c r="T582" s="8">
        <v>1.13490308210131E+16</v>
      </c>
      <c r="U582" s="5" t="s">
        <v>32</v>
      </c>
      <c r="V582" s="4"/>
      <c r="W582" s="30" t="s">
        <v>8989</v>
      </c>
      <c r="X582" s="33">
        <v>83934</v>
      </c>
      <c r="Z582"/>
      <c r="AD582">
        <v>348</v>
      </c>
      <c r="AE582">
        <v>9270083</v>
      </c>
    </row>
    <row r="583" spans="1:31" ht="12" customHeight="1" x14ac:dyDescent="0.25">
      <c r="A583" s="5" t="s">
        <v>21</v>
      </c>
      <c r="B583" s="5" t="s">
        <v>33</v>
      </c>
      <c r="C583" s="5" t="s">
        <v>1271</v>
      </c>
      <c r="D583" s="5">
        <v>12</v>
      </c>
      <c r="E583" s="5" t="s">
        <v>1278</v>
      </c>
      <c r="F583" s="5" t="s">
        <v>25</v>
      </c>
      <c r="G583" s="5" t="s">
        <v>26</v>
      </c>
      <c r="H583" s="6">
        <v>348</v>
      </c>
      <c r="I583" s="5" t="s">
        <v>27</v>
      </c>
      <c r="J583" s="5">
        <v>19001769637</v>
      </c>
      <c r="K583" s="5" t="s">
        <v>1279</v>
      </c>
      <c r="L583" s="5" t="s">
        <v>29</v>
      </c>
      <c r="M583" s="5" t="s">
        <v>29</v>
      </c>
      <c r="N583" s="5" t="s">
        <v>31</v>
      </c>
      <c r="O583" s="5">
        <v>11349</v>
      </c>
      <c r="P583" s="7">
        <v>44411.063888888886</v>
      </c>
      <c r="Q583" s="7">
        <v>44410.914513888885</v>
      </c>
      <c r="R583" s="5">
        <v>269300</v>
      </c>
      <c r="S583" s="5">
        <v>340181124</v>
      </c>
      <c r="T583" s="8">
        <v>1.13490308210131E+16</v>
      </c>
      <c r="U583" s="5" t="s">
        <v>32</v>
      </c>
      <c r="V583" s="4"/>
      <c r="W583" s="30" t="s">
        <v>8989</v>
      </c>
      <c r="X583" s="33">
        <v>83934</v>
      </c>
      <c r="Z583"/>
      <c r="AD583">
        <v>348</v>
      </c>
      <c r="AE583">
        <v>9270083</v>
      </c>
    </row>
    <row r="584" spans="1:31" ht="12" customHeight="1" x14ac:dyDescent="0.25">
      <c r="A584" s="5" t="s">
        <v>21</v>
      </c>
      <c r="B584" s="5" t="s">
        <v>33</v>
      </c>
      <c r="C584" s="5" t="s">
        <v>1271</v>
      </c>
      <c r="D584" s="5">
        <v>9</v>
      </c>
      <c r="E584" s="5" t="s">
        <v>1280</v>
      </c>
      <c r="F584" s="5" t="s">
        <v>25</v>
      </c>
      <c r="G584" s="5" t="s">
        <v>26</v>
      </c>
      <c r="H584" s="6">
        <v>348</v>
      </c>
      <c r="I584" s="5" t="s">
        <v>27</v>
      </c>
      <c r="J584" s="5">
        <v>19001769640</v>
      </c>
      <c r="K584" s="5" t="s">
        <v>1281</v>
      </c>
      <c r="L584" s="5" t="s">
        <v>29</v>
      </c>
      <c r="M584" s="5" t="s">
        <v>29</v>
      </c>
      <c r="N584" s="5" t="s">
        <v>31</v>
      </c>
      <c r="O584" s="5">
        <v>11349</v>
      </c>
      <c r="P584" s="7">
        <v>44411.077141203707</v>
      </c>
      <c r="Q584" s="7">
        <v>44410.914513888885</v>
      </c>
      <c r="R584" s="5">
        <v>10216</v>
      </c>
      <c r="S584" s="5">
        <v>340191206</v>
      </c>
      <c r="T584" s="8">
        <v>1.1349030821015E+16</v>
      </c>
      <c r="U584" s="5" t="s">
        <v>32</v>
      </c>
      <c r="V584" s="4"/>
      <c r="W584" s="30" t="s">
        <v>8989</v>
      </c>
      <c r="X584" s="33">
        <v>83934</v>
      </c>
      <c r="Z584"/>
      <c r="AD584">
        <v>348</v>
      </c>
      <c r="AE584">
        <v>9270083</v>
      </c>
    </row>
    <row r="585" spans="1:31" ht="12" customHeight="1" x14ac:dyDescent="0.25">
      <c r="A585" s="5" t="s">
        <v>21</v>
      </c>
      <c r="B585" s="5" t="s">
        <v>33</v>
      </c>
      <c r="C585" s="5" t="s">
        <v>1271</v>
      </c>
      <c r="D585" s="5">
        <v>13</v>
      </c>
      <c r="E585" s="5" t="s">
        <v>1282</v>
      </c>
      <c r="F585" s="5" t="s">
        <v>25</v>
      </c>
      <c r="G585" s="5" t="s">
        <v>26</v>
      </c>
      <c r="H585" s="6">
        <v>348</v>
      </c>
      <c r="I585" s="5" t="s">
        <v>27</v>
      </c>
      <c r="J585" s="5">
        <v>19001769642</v>
      </c>
      <c r="K585" s="5" t="s">
        <v>1283</v>
      </c>
      <c r="L585" s="5" t="s">
        <v>29</v>
      </c>
      <c r="M585" s="5" t="s">
        <v>29</v>
      </c>
      <c r="N585" s="5" t="s">
        <v>49</v>
      </c>
      <c r="O585" s="5">
        <v>11349</v>
      </c>
      <c r="P585" s="7">
        <v>44411.080590277779</v>
      </c>
      <c r="Q585" s="7">
        <v>44410.914513888885</v>
      </c>
      <c r="R585" s="5">
        <v>532</v>
      </c>
      <c r="S585" s="5">
        <v>340193721</v>
      </c>
      <c r="T585" s="8">
        <v>1.13490308210154E+16</v>
      </c>
      <c r="U585" s="5" t="s">
        <v>32</v>
      </c>
      <c r="V585" s="4"/>
      <c r="W585" s="30" t="s">
        <v>8989</v>
      </c>
      <c r="X585" s="33">
        <v>83934</v>
      </c>
      <c r="Z585"/>
      <c r="AD585">
        <v>348</v>
      </c>
      <c r="AE585">
        <v>9270083</v>
      </c>
    </row>
    <row r="586" spans="1:31" ht="12" customHeight="1" x14ac:dyDescent="0.25">
      <c r="A586" s="5" t="s">
        <v>21</v>
      </c>
      <c r="B586" s="5" t="s">
        <v>33</v>
      </c>
      <c r="C586" s="5" t="s">
        <v>1271</v>
      </c>
      <c r="D586" s="5">
        <v>14</v>
      </c>
      <c r="E586" s="5" t="s">
        <v>1284</v>
      </c>
      <c r="F586" s="5" t="s">
        <v>25</v>
      </c>
      <c r="G586" s="5" t="s">
        <v>26</v>
      </c>
      <c r="H586" s="6">
        <v>348</v>
      </c>
      <c r="I586" s="5" t="s">
        <v>27</v>
      </c>
      <c r="J586" s="5">
        <v>19001769643</v>
      </c>
      <c r="K586" s="5" t="s">
        <v>1285</v>
      </c>
      <c r="L586" s="5" t="s">
        <v>29</v>
      </c>
      <c r="M586" s="5" t="s">
        <v>29</v>
      </c>
      <c r="N586" s="5" t="s">
        <v>49</v>
      </c>
      <c r="O586" s="5">
        <v>11349</v>
      </c>
      <c r="P586" s="7">
        <v>44411.080601851849</v>
      </c>
      <c r="Q586" s="7">
        <v>44410.914513888885</v>
      </c>
      <c r="R586" s="5">
        <v>532</v>
      </c>
      <c r="S586" s="5">
        <v>340193721</v>
      </c>
      <c r="T586" s="8">
        <v>1.13490308210154E+16</v>
      </c>
      <c r="U586" s="5" t="s">
        <v>32</v>
      </c>
      <c r="V586" s="4"/>
      <c r="W586" s="30" t="s">
        <v>8989</v>
      </c>
      <c r="X586" s="33">
        <v>83934</v>
      </c>
      <c r="Z586"/>
      <c r="AD586">
        <v>348</v>
      </c>
      <c r="AE586">
        <v>9270083</v>
      </c>
    </row>
    <row r="587" spans="1:31" ht="12" customHeight="1" x14ac:dyDescent="0.25">
      <c r="A587" s="5" t="s">
        <v>21</v>
      </c>
      <c r="B587" s="5" t="s">
        <v>33</v>
      </c>
      <c r="C587" s="5" t="s">
        <v>1271</v>
      </c>
      <c r="D587" s="5">
        <v>15</v>
      </c>
      <c r="E587" s="5" t="s">
        <v>1286</v>
      </c>
      <c r="F587" s="5" t="s">
        <v>25</v>
      </c>
      <c r="G587" s="5" t="s">
        <v>26</v>
      </c>
      <c r="H587" s="6">
        <v>348</v>
      </c>
      <c r="I587" s="5" t="s">
        <v>27</v>
      </c>
      <c r="J587" s="5">
        <v>19001769644</v>
      </c>
      <c r="K587" s="5" t="s">
        <v>1287</v>
      </c>
      <c r="L587" s="5" t="s">
        <v>29</v>
      </c>
      <c r="M587" s="5" t="s">
        <v>29</v>
      </c>
      <c r="N587" s="5" t="s">
        <v>31</v>
      </c>
      <c r="O587" s="5">
        <v>11349</v>
      </c>
      <c r="P587" s="7">
        <v>44411.082060185188</v>
      </c>
      <c r="Q587" s="7">
        <v>44410.914513888885</v>
      </c>
      <c r="R587" s="5">
        <v>41599</v>
      </c>
      <c r="S587" s="5">
        <v>340194887</v>
      </c>
      <c r="T587" s="8">
        <v>1.13490308210157E+16</v>
      </c>
      <c r="U587" s="5" t="s">
        <v>32</v>
      </c>
      <c r="V587" s="4"/>
      <c r="W587" s="30" t="s">
        <v>8989</v>
      </c>
      <c r="X587" s="33">
        <v>83934</v>
      </c>
      <c r="Z587"/>
      <c r="AD587">
        <v>348</v>
      </c>
      <c r="AE587">
        <v>9270083</v>
      </c>
    </row>
    <row r="588" spans="1:31" ht="12" customHeight="1" x14ac:dyDescent="0.25">
      <c r="A588" s="5" t="s">
        <v>21</v>
      </c>
      <c r="B588" s="5" t="s">
        <v>33</v>
      </c>
      <c r="C588" s="5" t="s">
        <v>1271</v>
      </c>
      <c r="D588" s="5">
        <v>16</v>
      </c>
      <c r="E588" s="5" t="s">
        <v>1288</v>
      </c>
      <c r="F588" s="5" t="s">
        <v>25</v>
      </c>
      <c r="G588" s="5" t="s">
        <v>26</v>
      </c>
      <c r="H588" s="6">
        <v>348</v>
      </c>
      <c r="I588" s="5" t="s">
        <v>27</v>
      </c>
      <c r="J588" s="5">
        <v>19001769645</v>
      </c>
      <c r="K588" s="5" t="s">
        <v>1289</v>
      </c>
      <c r="L588" s="5" t="s">
        <v>29</v>
      </c>
      <c r="M588" s="5" t="s">
        <v>29</v>
      </c>
      <c r="N588" s="5" t="s">
        <v>31</v>
      </c>
      <c r="O588" s="5">
        <v>11349</v>
      </c>
      <c r="P588" s="7">
        <v>44411.082060185188</v>
      </c>
      <c r="Q588" s="7">
        <v>44410.914513888885</v>
      </c>
      <c r="R588" s="5">
        <v>41599</v>
      </c>
      <c r="S588" s="5">
        <v>340194887</v>
      </c>
      <c r="T588" s="8">
        <v>1.13490308210157E+16</v>
      </c>
      <c r="U588" s="5" t="s">
        <v>32</v>
      </c>
      <c r="V588" s="4"/>
      <c r="W588" s="30" t="s">
        <v>8989</v>
      </c>
      <c r="X588" s="33">
        <v>83934</v>
      </c>
      <c r="Z588"/>
      <c r="AD588">
        <v>348</v>
      </c>
      <c r="AE588">
        <v>9270083</v>
      </c>
    </row>
    <row r="589" spans="1:31" ht="12" customHeight="1" x14ac:dyDescent="0.25">
      <c r="A589" s="5" t="s">
        <v>21</v>
      </c>
      <c r="B589" s="5" t="s">
        <v>33</v>
      </c>
      <c r="C589" s="5" t="s">
        <v>1290</v>
      </c>
      <c r="D589" s="5">
        <v>5</v>
      </c>
      <c r="E589" s="5" t="s">
        <v>1291</v>
      </c>
      <c r="F589" s="5" t="s">
        <v>25</v>
      </c>
      <c r="G589" s="5" t="s">
        <v>26</v>
      </c>
      <c r="H589" s="6">
        <v>348</v>
      </c>
      <c r="I589" s="5" t="s">
        <v>27</v>
      </c>
      <c r="J589" s="5">
        <v>19001769650</v>
      </c>
      <c r="K589" s="5" t="s">
        <v>1292</v>
      </c>
      <c r="L589" s="5" t="s">
        <v>29</v>
      </c>
      <c r="M589" s="5" t="s">
        <v>29</v>
      </c>
      <c r="N589" s="5" t="s">
        <v>49</v>
      </c>
      <c r="O589" s="5">
        <v>11349</v>
      </c>
      <c r="P589" s="7">
        <v>44411.089942129627</v>
      </c>
      <c r="Q589" s="7">
        <v>44410.914513888885</v>
      </c>
      <c r="R589" s="5">
        <v>297649</v>
      </c>
      <c r="S589" s="5">
        <v>340270268</v>
      </c>
      <c r="T589" s="8">
        <v>1.13490308210208E+16</v>
      </c>
      <c r="U589" s="5" t="s">
        <v>32</v>
      </c>
      <c r="V589" s="4"/>
      <c r="W589" s="30" t="s">
        <v>8989</v>
      </c>
      <c r="X589" s="33">
        <v>83934</v>
      </c>
      <c r="Z589"/>
      <c r="AD589">
        <v>348</v>
      </c>
      <c r="AE589">
        <v>9270083</v>
      </c>
    </row>
    <row r="590" spans="1:31" ht="12" customHeight="1" x14ac:dyDescent="0.25">
      <c r="A590" s="5" t="s">
        <v>21</v>
      </c>
      <c r="B590" s="5" t="s">
        <v>33</v>
      </c>
      <c r="C590" s="5" t="s">
        <v>1293</v>
      </c>
      <c r="D590" s="5">
        <v>35</v>
      </c>
      <c r="E590" s="5" t="s">
        <v>1294</v>
      </c>
      <c r="F590" s="5" t="s">
        <v>25</v>
      </c>
      <c r="G590" s="5" t="s">
        <v>26</v>
      </c>
      <c r="H590" s="6">
        <v>348</v>
      </c>
      <c r="I590" s="5" t="s">
        <v>27</v>
      </c>
      <c r="J590" s="5">
        <v>19001769660</v>
      </c>
      <c r="K590" s="5" t="s">
        <v>1295</v>
      </c>
      <c r="L590" s="5" t="s">
        <v>29</v>
      </c>
      <c r="M590" s="5" t="s">
        <v>29</v>
      </c>
      <c r="N590" s="5" t="s">
        <v>31</v>
      </c>
      <c r="O590" s="5">
        <v>11349</v>
      </c>
      <c r="P590" s="7">
        <v>44411.118657407409</v>
      </c>
      <c r="Q590" s="7">
        <v>44410.914513888885</v>
      </c>
      <c r="R590" s="5" t="s">
        <v>1296</v>
      </c>
      <c r="S590" s="5">
        <v>340286547</v>
      </c>
      <c r="T590" s="8">
        <v>1.1349030821025E+16</v>
      </c>
      <c r="U590" s="5" t="s">
        <v>32</v>
      </c>
      <c r="V590" s="4"/>
      <c r="W590" s="30" t="s">
        <v>8989</v>
      </c>
      <c r="X590" s="33">
        <v>83934</v>
      </c>
      <c r="Z590"/>
      <c r="AD590">
        <v>348</v>
      </c>
      <c r="AE590">
        <v>9270083</v>
      </c>
    </row>
    <row r="591" spans="1:31" ht="12" customHeight="1" x14ac:dyDescent="0.25">
      <c r="A591" s="5" t="s">
        <v>21</v>
      </c>
      <c r="B591" s="5" t="s">
        <v>33</v>
      </c>
      <c r="C591" s="5" t="s">
        <v>1293</v>
      </c>
      <c r="D591" s="5">
        <v>36</v>
      </c>
      <c r="E591" s="5" t="s">
        <v>1297</v>
      </c>
      <c r="F591" s="5" t="s">
        <v>25</v>
      </c>
      <c r="G591" s="5" t="s">
        <v>26</v>
      </c>
      <c r="H591" s="6">
        <v>348</v>
      </c>
      <c r="I591" s="5" t="s">
        <v>27</v>
      </c>
      <c r="J591" s="5">
        <v>19001769661</v>
      </c>
      <c r="K591" s="5" t="s">
        <v>1298</v>
      </c>
      <c r="L591" s="5" t="s">
        <v>29</v>
      </c>
      <c r="M591" s="5" t="s">
        <v>29</v>
      </c>
      <c r="N591" s="5" t="s">
        <v>31</v>
      </c>
      <c r="O591" s="5">
        <v>11349</v>
      </c>
      <c r="P591" s="7">
        <v>44411.118657407409</v>
      </c>
      <c r="Q591" s="7">
        <v>44410.914513888885</v>
      </c>
      <c r="R591" s="5" t="s">
        <v>1296</v>
      </c>
      <c r="S591" s="5">
        <v>340286547</v>
      </c>
      <c r="T591" s="8">
        <v>1.1349030821025E+16</v>
      </c>
      <c r="U591" s="5" t="s">
        <v>32</v>
      </c>
      <c r="V591" s="4"/>
      <c r="W591" s="30" t="s">
        <v>8989</v>
      </c>
      <c r="X591" s="33">
        <v>83934</v>
      </c>
      <c r="Z591"/>
      <c r="AD591">
        <v>348</v>
      </c>
      <c r="AE591">
        <v>9270083</v>
      </c>
    </row>
    <row r="592" spans="1:31" ht="12" customHeight="1" x14ac:dyDescent="0.25">
      <c r="A592" s="5" t="s">
        <v>21</v>
      </c>
      <c r="B592" s="5" t="s">
        <v>33</v>
      </c>
      <c r="C592" s="5" t="s">
        <v>1293</v>
      </c>
      <c r="D592" s="5">
        <v>23</v>
      </c>
      <c r="E592" s="5" t="s">
        <v>1299</v>
      </c>
      <c r="F592" s="5" t="s">
        <v>219</v>
      </c>
      <c r="G592" s="5" t="s">
        <v>26</v>
      </c>
      <c r="H592" s="6">
        <v>174</v>
      </c>
      <c r="I592" s="5" t="s">
        <v>27</v>
      </c>
      <c r="J592" s="5">
        <v>19001769664</v>
      </c>
      <c r="K592" s="5" t="s">
        <v>1300</v>
      </c>
      <c r="L592" s="5" t="s">
        <v>29</v>
      </c>
      <c r="M592" s="5" t="s">
        <v>29</v>
      </c>
      <c r="N592" s="5" t="s">
        <v>31</v>
      </c>
      <c r="O592" s="5">
        <v>11349</v>
      </c>
      <c r="P592" s="7">
        <v>44411.136678240742</v>
      </c>
      <c r="Q592" s="7">
        <v>44410.914513888885</v>
      </c>
      <c r="R592" s="5">
        <v>349422</v>
      </c>
      <c r="S592" s="5">
        <v>340300029</v>
      </c>
      <c r="T592" s="8">
        <v>1.13490308210316E+16</v>
      </c>
      <c r="U592" s="5" t="s">
        <v>32</v>
      </c>
      <c r="V592" s="4"/>
      <c r="W592" s="30" t="s">
        <v>8989</v>
      </c>
      <c r="X592" s="33">
        <v>83934</v>
      </c>
      <c r="Z592"/>
      <c r="AD592">
        <v>174</v>
      </c>
      <c r="AE592">
        <v>9270083</v>
      </c>
    </row>
    <row r="593" spans="1:31" ht="12" customHeight="1" x14ac:dyDescent="0.25">
      <c r="A593" s="5" t="s">
        <v>21</v>
      </c>
      <c r="B593" s="5" t="s">
        <v>33</v>
      </c>
      <c r="C593" s="5" t="s">
        <v>1293</v>
      </c>
      <c r="D593" s="5">
        <v>29</v>
      </c>
      <c r="E593" s="5" t="s">
        <v>1301</v>
      </c>
      <c r="F593" s="5" t="s">
        <v>219</v>
      </c>
      <c r="G593" s="5" t="s">
        <v>26</v>
      </c>
      <c r="H593" s="6">
        <v>174</v>
      </c>
      <c r="I593" s="5" t="s">
        <v>27</v>
      </c>
      <c r="J593" s="5">
        <v>19001769668</v>
      </c>
      <c r="K593" s="5" t="s">
        <v>1302</v>
      </c>
      <c r="L593" s="5" t="s">
        <v>29</v>
      </c>
      <c r="M593" s="5" t="s">
        <v>29</v>
      </c>
      <c r="N593" s="5" t="s">
        <v>31</v>
      </c>
      <c r="O593" s="5">
        <v>11349</v>
      </c>
      <c r="P593" s="7">
        <v>44411.144293981481</v>
      </c>
      <c r="Q593" s="7">
        <v>44410.914513888885</v>
      </c>
      <c r="R593" s="5">
        <v>10025</v>
      </c>
      <c r="S593" s="5">
        <v>340305053</v>
      </c>
      <c r="T593" s="8">
        <v>1.13490308210327E+16</v>
      </c>
      <c r="U593" s="5" t="s">
        <v>32</v>
      </c>
      <c r="V593" s="4"/>
      <c r="W593" s="30" t="s">
        <v>8989</v>
      </c>
      <c r="X593" s="33">
        <v>83934</v>
      </c>
      <c r="Z593"/>
      <c r="AD593">
        <v>174</v>
      </c>
      <c r="AE593">
        <v>9270083</v>
      </c>
    </row>
    <row r="594" spans="1:31" ht="12" customHeight="1" x14ac:dyDescent="0.25">
      <c r="A594" s="5" t="s">
        <v>21</v>
      </c>
      <c r="B594" s="5" t="s">
        <v>33</v>
      </c>
      <c r="C594" s="5" t="s">
        <v>1293</v>
      </c>
      <c r="D594" s="5">
        <v>30</v>
      </c>
      <c r="E594" s="5" t="s">
        <v>1303</v>
      </c>
      <c r="F594" s="5" t="s">
        <v>25</v>
      </c>
      <c r="G594" s="5" t="s">
        <v>26</v>
      </c>
      <c r="H594" s="6">
        <v>348</v>
      </c>
      <c r="I594" s="5" t="s">
        <v>27</v>
      </c>
      <c r="J594" s="5">
        <v>19001769669</v>
      </c>
      <c r="K594" s="5" t="s">
        <v>1304</v>
      </c>
      <c r="L594" s="5" t="s">
        <v>29</v>
      </c>
      <c r="M594" s="5" t="s">
        <v>29</v>
      </c>
      <c r="N594" s="5" t="s">
        <v>31</v>
      </c>
      <c r="O594" s="5">
        <v>11349</v>
      </c>
      <c r="P594" s="7">
        <v>44411.144293981481</v>
      </c>
      <c r="Q594" s="7">
        <v>44410.914513888885</v>
      </c>
      <c r="R594" s="5">
        <v>10025</v>
      </c>
      <c r="S594" s="5">
        <v>340305053</v>
      </c>
      <c r="T594" s="8">
        <v>1.13490308210327E+16</v>
      </c>
      <c r="U594" s="5" t="s">
        <v>32</v>
      </c>
      <c r="V594" s="4"/>
      <c r="W594" s="30" t="s">
        <v>8989</v>
      </c>
      <c r="X594" s="33">
        <v>83934</v>
      </c>
      <c r="Z594"/>
      <c r="AD594">
        <v>348</v>
      </c>
      <c r="AE594">
        <v>9270083</v>
      </c>
    </row>
    <row r="595" spans="1:31" ht="12" customHeight="1" x14ac:dyDescent="0.25">
      <c r="A595" s="5" t="s">
        <v>21</v>
      </c>
      <c r="B595" s="5" t="s">
        <v>33</v>
      </c>
      <c r="C595" s="5" t="s">
        <v>1293</v>
      </c>
      <c r="D595" s="5">
        <v>40</v>
      </c>
      <c r="E595" s="5" t="s">
        <v>1305</v>
      </c>
      <c r="F595" s="5" t="s">
        <v>25</v>
      </c>
      <c r="G595" s="5" t="s">
        <v>26</v>
      </c>
      <c r="H595" s="6">
        <v>348</v>
      </c>
      <c r="I595" s="5" t="s">
        <v>27</v>
      </c>
      <c r="J595" s="5">
        <v>19001769670</v>
      </c>
      <c r="K595" s="5" t="s">
        <v>1306</v>
      </c>
      <c r="L595" s="5" t="s">
        <v>29</v>
      </c>
      <c r="M595" s="5" t="s">
        <v>29</v>
      </c>
      <c r="N595" s="5" t="s">
        <v>49</v>
      </c>
      <c r="O595" s="5">
        <v>11349</v>
      </c>
      <c r="P595" s="7">
        <v>44411.144872685189</v>
      </c>
      <c r="Q595" s="7">
        <v>44410.914513888885</v>
      </c>
      <c r="R595" s="5">
        <v>866173</v>
      </c>
      <c r="S595" s="5">
        <v>340305394</v>
      </c>
      <c r="T595" s="8">
        <v>1.13490308210328E+16</v>
      </c>
      <c r="U595" s="5" t="s">
        <v>32</v>
      </c>
      <c r="V595" s="4"/>
      <c r="W595" s="30" t="s">
        <v>8989</v>
      </c>
      <c r="X595" s="33">
        <v>83934</v>
      </c>
      <c r="Z595"/>
      <c r="AD595">
        <v>348</v>
      </c>
      <c r="AE595">
        <v>9270083</v>
      </c>
    </row>
    <row r="596" spans="1:31" ht="12" customHeight="1" x14ac:dyDescent="0.25">
      <c r="A596" s="5" t="s">
        <v>21</v>
      </c>
      <c r="B596" s="5" t="s">
        <v>33</v>
      </c>
      <c r="C596" s="5" t="s">
        <v>1290</v>
      </c>
      <c r="D596" s="5">
        <v>33</v>
      </c>
      <c r="E596" s="5" t="s">
        <v>1307</v>
      </c>
      <c r="F596" s="5" t="s">
        <v>25</v>
      </c>
      <c r="G596" s="5" t="s">
        <v>26</v>
      </c>
      <c r="H596" s="6">
        <v>348</v>
      </c>
      <c r="I596" s="5" t="s">
        <v>27</v>
      </c>
      <c r="J596" s="5">
        <v>19001769677</v>
      </c>
      <c r="K596" s="5" t="s">
        <v>1308</v>
      </c>
      <c r="L596" s="5" t="s">
        <v>29</v>
      </c>
      <c r="M596" s="5" t="s">
        <v>29</v>
      </c>
      <c r="N596" s="5" t="s">
        <v>31</v>
      </c>
      <c r="O596" s="5">
        <v>11349</v>
      </c>
      <c r="P596" s="7">
        <v>44411.155543981484</v>
      </c>
      <c r="Q596" s="7">
        <v>44410.914513888885</v>
      </c>
      <c r="R596" s="5">
        <v>450883</v>
      </c>
      <c r="S596" s="5">
        <v>340311729</v>
      </c>
      <c r="T596" s="8">
        <v>1.13490308210343E+16</v>
      </c>
      <c r="U596" s="5" t="s">
        <v>32</v>
      </c>
      <c r="V596" s="4"/>
      <c r="W596" s="30" t="s">
        <v>8989</v>
      </c>
      <c r="X596" s="33">
        <v>83934</v>
      </c>
      <c r="Z596"/>
      <c r="AD596">
        <v>348</v>
      </c>
      <c r="AE596">
        <v>9270083</v>
      </c>
    </row>
    <row r="597" spans="1:31" ht="12" customHeight="1" x14ac:dyDescent="0.25">
      <c r="A597" s="5" t="s">
        <v>21</v>
      </c>
      <c r="B597" s="5" t="s">
        <v>33</v>
      </c>
      <c r="C597" s="5" t="s">
        <v>1290</v>
      </c>
      <c r="D597" s="5">
        <v>34</v>
      </c>
      <c r="E597" s="5" t="s">
        <v>1309</v>
      </c>
      <c r="F597" s="5" t="s">
        <v>25</v>
      </c>
      <c r="G597" s="5" t="s">
        <v>26</v>
      </c>
      <c r="H597" s="6">
        <v>348</v>
      </c>
      <c r="I597" s="5" t="s">
        <v>27</v>
      </c>
      <c r="J597" s="5">
        <v>19001769678</v>
      </c>
      <c r="K597" s="5" t="s">
        <v>1310</v>
      </c>
      <c r="L597" s="5" t="s">
        <v>29</v>
      </c>
      <c r="M597" s="5" t="s">
        <v>29</v>
      </c>
      <c r="N597" s="5" t="s">
        <v>31</v>
      </c>
      <c r="O597" s="5">
        <v>11349</v>
      </c>
      <c r="P597" s="7">
        <v>44411.155543981484</v>
      </c>
      <c r="Q597" s="7">
        <v>44410.914513888885</v>
      </c>
      <c r="R597" s="5">
        <v>450883</v>
      </c>
      <c r="S597" s="5">
        <v>340311729</v>
      </c>
      <c r="T597" s="8">
        <v>1.13490308210343E+16</v>
      </c>
      <c r="U597" s="5" t="s">
        <v>32</v>
      </c>
      <c r="V597" s="4"/>
      <c r="W597" s="30" t="s">
        <v>8989</v>
      </c>
      <c r="X597" s="33">
        <v>83934</v>
      </c>
      <c r="Z597"/>
      <c r="AD597">
        <v>348</v>
      </c>
      <c r="AE597">
        <v>9270083</v>
      </c>
    </row>
    <row r="598" spans="1:31" ht="12" customHeight="1" x14ac:dyDescent="0.25">
      <c r="A598" s="5" t="s">
        <v>21</v>
      </c>
      <c r="B598" s="5" t="s">
        <v>33</v>
      </c>
      <c r="C598" s="5" t="s">
        <v>1290</v>
      </c>
      <c r="D598" s="5">
        <v>39</v>
      </c>
      <c r="E598" s="5" t="s">
        <v>1311</v>
      </c>
      <c r="F598" s="5" t="s">
        <v>25</v>
      </c>
      <c r="G598" s="5" t="s">
        <v>26</v>
      </c>
      <c r="H598" s="6">
        <v>348</v>
      </c>
      <c r="I598" s="5" t="s">
        <v>27</v>
      </c>
      <c r="J598" s="5">
        <v>19001769679</v>
      </c>
      <c r="K598" s="5" t="s">
        <v>1312</v>
      </c>
      <c r="L598" s="5" t="s">
        <v>29</v>
      </c>
      <c r="M598" s="5" t="s">
        <v>29</v>
      </c>
      <c r="N598" s="5" t="s">
        <v>31</v>
      </c>
      <c r="O598" s="5">
        <v>11349</v>
      </c>
      <c r="P598" s="7">
        <v>44411.155543981484</v>
      </c>
      <c r="Q598" s="7">
        <v>44410.914513888885</v>
      </c>
      <c r="R598" s="5">
        <v>450883</v>
      </c>
      <c r="S598" s="5">
        <v>340311729</v>
      </c>
      <c r="T598" s="8">
        <v>1.13490308210343E+16</v>
      </c>
      <c r="U598" s="5" t="s">
        <v>32</v>
      </c>
      <c r="V598" s="4"/>
      <c r="W598" s="30" t="s">
        <v>8989</v>
      </c>
      <c r="X598" s="33">
        <v>83934</v>
      </c>
      <c r="Z598"/>
      <c r="AD598">
        <v>348</v>
      </c>
      <c r="AE598">
        <v>9270083</v>
      </c>
    </row>
    <row r="599" spans="1:31" ht="12" customHeight="1" x14ac:dyDescent="0.25">
      <c r="A599" s="5" t="s">
        <v>21</v>
      </c>
      <c r="B599" s="5" t="s">
        <v>33</v>
      </c>
      <c r="C599" s="5" t="s">
        <v>1290</v>
      </c>
      <c r="D599" s="5">
        <v>40</v>
      </c>
      <c r="E599" s="5" t="s">
        <v>1313</v>
      </c>
      <c r="F599" s="5" t="s">
        <v>25</v>
      </c>
      <c r="G599" s="5" t="s">
        <v>26</v>
      </c>
      <c r="H599" s="6">
        <v>348</v>
      </c>
      <c r="I599" s="5" t="s">
        <v>27</v>
      </c>
      <c r="J599" s="5">
        <v>19001769680</v>
      </c>
      <c r="K599" s="5" t="s">
        <v>1314</v>
      </c>
      <c r="L599" s="5" t="s">
        <v>29</v>
      </c>
      <c r="M599" s="5" t="s">
        <v>29</v>
      </c>
      <c r="N599" s="5" t="s">
        <v>31</v>
      </c>
      <c r="O599" s="5">
        <v>11349</v>
      </c>
      <c r="P599" s="7">
        <v>44411.155543981484</v>
      </c>
      <c r="Q599" s="7">
        <v>44410.914513888885</v>
      </c>
      <c r="R599" s="5">
        <v>450883</v>
      </c>
      <c r="S599" s="5">
        <v>340311729</v>
      </c>
      <c r="T599" s="8">
        <v>1.13490308210343E+16</v>
      </c>
      <c r="U599" s="5" t="s">
        <v>32</v>
      </c>
      <c r="V599" s="4"/>
      <c r="W599" s="30" t="s">
        <v>8989</v>
      </c>
      <c r="X599" s="33">
        <v>83934</v>
      </c>
      <c r="Z599"/>
      <c r="AD599">
        <v>348</v>
      </c>
      <c r="AE599">
        <v>9270083</v>
      </c>
    </row>
    <row r="600" spans="1:31" ht="12" customHeight="1" x14ac:dyDescent="0.25">
      <c r="A600" s="5" t="s">
        <v>21</v>
      </c>
      <c r="B600" s="5" t="s">
        <v>33</v>
      </c>
      <c r="C600" s="5" t="s">
        <v>1290</v>
      </c>
      <c r="D600" s="5">
        <v>25</v>
      </c>
      <c r="E600" s="5" t="s">
        <v>1315</v>
      </c>
      <c r="F600" s="5" t="s">
        <v>25</v>
      </c>
      <c r="G600" s="5" t="s">
        <v>26</v>
      </c>
      <c r="H600" s="6">
        <v>348</v>
      </c>
      <c r="I600" s="5" t="s">
        <v>27</v>
      </c>
      <c r="J600" s="5">
        <v>19001769681</v>
      </c>
      <c r="K600" s="5" t="s">
        <v>1316</v>
      </c>
      <c r="L600" s="5" t="s">
        <v>29</v>
      </c>
      <c r="M600" s="5" t="s">
        <v>29</v>
      </c>
      <c r="N600" s="5" t="s">
        <v>31</v>
      </c>
      <c r="O600" s="5">
        <v>11349</v>
      </c>
      <c r="P600" s="7">
        <v>44411.156388888892</v>
      </c>
      <c r="Q600" s="7">
        <v>44410.914513888885</v>
      </c>
      <c r="R600" s="5">
        <v>450884</v>
      </c>
      <c r="S600" s="5">
        <v>340312205</v>
      </c>
      <c r="T600" s="8">
        <v>1.13490308210344E+16</v>
      </c>
      <c r="U600" s="5" t="s">
        <v>32</v>
      </c>
      <c r="V600" s="4"/>
      <c r="W600" s="30" t="s">
        <v>8989</v>
      </c>
      <c r="X600" s="33">
        <v>83934</v>
      </c>
      <c r="Z600"/>
      <c r="AD600">
        <v>348</v>
      </c>
      <c r="AE600">
        <v>9270083</v>
      </c>
    </row>
    <row r="601" spans="1:31" ht="12" customHeight="1" x14ac:dyDescent="0.25">
      <c r="A601" s="5" t="s">
        <v>21</v>
      </c>
      <c r="B601" s="5" t="s">
        <v>22</v>
      </c>
      <c r="C601" s="5" t="s">
        <v>1290</v>
      </c>
      <c r="D601" s="5">
        <v>18</v>
      </c>
      <c r="E601" s="5" t="s">
        <v>1317</v>
      </c>
      <c r="F601" s="5" t="s">
        <v>25</v>
      </c>
      <c r="G601" s="5" t="s">
        <v>26</v>
      </c>
      <c r="H601" s="6">
        <v>348</v>
      </c>
      <c r="I601" s="5" t="s">
        <v>27</v>
      </c>
      <c r="J601" s="5">
        <v>19001769687</v>
      </c>
      <c r="K601" s="5" t="s">
        <v>1318</v>
      </c>
      <c r="L601" s="5" t="s">
        <v>29</v>
      </c>
      <c r="M601" s="5" t="s">
        <v>30</v>
      </c>
      <c r="N601" s="5" t="s">
        <v>49</v>
      </c>
      <c r="O601" s="5">
        <v>10731</v>
      </c>
      <c r="P601" s="7">
        <v>44411.191967592589</v>
      </c>
      <c r="Q601" s="7">
        <v>44410.948055555556</v>
      </c>
      <c r="R601" s="5">
        <v>62325</v>
      </c>
      <c r="S601" s="5">
        <v>340335059</v>
      </c>
      <c r="T601" s="8">
        <v>1.07310308210435E+16</v>
      </c>
      <c r="U601" s="5" t="s">
        <v>32</v>
      </c>
      <c r="V601" s="4"/>
      <c r="W601" s="30" t="s">
        <v>8989</v>
      </c>
      <c r="X601" s="33">
        <v>83934</v>
      </c>
      <c r="Z601"/>
      <c r="AD601">
        <v>348</v>
      </c>
      <c r="AE601">
        <v>9270083</v>
      </c>
    </row>
    <row r="602" spans="1:31" ht="12" customHeight="1" x14ac:dyDescent="0.25">
      <c r="A602" s="5" t="s">
        <v>21</v>
      </c>
      <c r="B602" s="5" t="s">
        <v>22</v>
      </c>
      <c r="C602" s="5" t="s">
        <v>1290</v>
      </c>
      <c r="D602" s="5">
        <v>29</v>
      </c>
      <c r="E602" s="5" t="s">
        <v>1319</v>
      </c>
      <c r="F602" s="5" t="s">
        <v>25</v>
      </c>
      <c r="G602" s="5" t="s">
        <v>26</v>
      </c>
      <c r="H602" s="6">
        <v>348</v>
      </c>
      <c r="I602" s="5" t="s">
        <v>27</v>
      </c>
      <c r="J602" s="5">
        <v>19001769688</v>
      </c>
      <c r="K602" s="5" t="s">
        <v>1320</v>
      </c>
      <c r="L602" s="5" t="s">
        <v>29</v>
      </c>
      <c r="M602" s="5" t="s">
        <v>30</v>
      </c>
      <c r="N602" s="5" t="s">
        <v>31</v>
      </c>
      <c r="O602" s="5">
        <v>10731</v>
      </c>
      <c r="P602" s="7">
        <v>44411.193680555552</v>
      </c>
      <c r="Q602" s="7">
        <v>44410.948055555556</v>
      </c>
      <c r="R602" s="5">
        <v>2489</v>
      </c>
      <c r="S602" s="5">
        <v>340336162</v>
      </c>
      <c r="T602" s="8">
        <v>1.07310308210437E+16</v>
      </c>
      <c r="U602" s="5" t="s">
        <v>32</v>
      </c>
      <c r="V602" s="4"/>
      <c r="W602" s="30" t="s">
        <v>8989</v>
      </c>
      <c r="X602" s="33">
        <v>83934</v>
      </c>
      <c r="Z602"/>
      <c r="AD602">
        <v>348</v>
      </c>
      <c r="AE602">
        <v>9270083</v>
      </c>
    </row>
    <row r="603" spans="1:31" ht="12" customHeight="1" x14ac:dyDescent="0.25">
      <c r="A603" s="5" t="s">
        <v>21</v>
      </c>
      <c r="B603" s="5" t="s">
        <v>22</v>
      </c>
      <c r="C603" s="5" t="s">
        <v>1290</v>
      </c>
      <c r="D603" s="5">
        <v>30</v>
      </c>
      <c r="E603" s="5" t="s">
        <v>1321</v>
      </c>
      <c r="F603" s="5" t="s">
        <v>25</v>
      </c>
      <c r="G603" s="5" t="s">
        <v>26</v>
      </c>
      <c r="H603" s="6">
        <v>348</v>
      </c>
      <c r="I603" s="5" t="s">
        <v>27</v>
      </c>
      <c r="J603" s="5">
        <v>19001769689</v>
      </c>
      <c r="K603" s="5" t="s">
        <v>1322</v>
      </c>
      <c r="L603" s="5" t="s">
        <v>29</v>
      </c>
      <c r="M603" s="5" t="s">
        <v>30</v>
      </c>
      <c r="N603" s="5" t="s">
        <v>31</v>
      </c>
      <c r="O603" s="5">
        <v>10731</v>
      </c>
      <c r="P603" s="7">
        <v>44411.193680555552</v>
      </c>
      <c r="Q603" s="7">
        <v>44410.948055555556</v>
      </c>
      <c r="R603" s="5">
        <v>2489</v>
      </c>
      <c r="S603" s="5">
        <v>340336162</v>
      </c>
      <c r="T603" s="8">
        <v>1.07310308210437E+16</v>
      </c>
      <c r="U603" s="5" t="s">
        <v>32</v>
      </c>
      <c r="V603" s="4"/>
      <c r="W603" s="30" t="s">
        <v>8989</v>
      </c>
      <c r="X603" s="33">
        <v>83934</v>
      </c>
      <c r="Z603"/>
      <c r="AD603">
        <v>348</v>
      </c>
      <c r="AE603">
        <v>9270083</v>
      </c>
    </row>
    <row r="604" spans="1:31" ht="12" customHeight="1" x14ac:dyDescent="0.25">
      <c r="A604" s="5" t="s">
        <v>21</v>
      </c>
      <c r="B604" s="5" t="s">
        <v>22</v>
      </c>
      <c r="C604" s="5" t="s">
        <v>1290</v>
      </c>
      <c r="D604" s="5">
        <v>31</v>
      </c>
      <c r="E604" s="5" t="s">
        <v>1323</v>
      </c>
      <c r="F604" s="5" t="s">
        <v>25</v>
      </c>
      <c r="G604" s="5" t="s">
        <v>26</v>
      </c>
      <c r="H604" s="6">
        <v>348</v>
      </c>
      <c r="I604" s="5" t="s">
        <v>27</v>
      </c>
      <c r="J604" s="5">
        <v>19001769690</v>
      </c>
      <c r="K604" s="5" t="s">
        <v>1324</v>
      </c>
      <c r="L604" s="5" t="s">
        <v>29</v>
      </c>
      <c r="M604" s="5" t="s">
        <v>30</v>
      </c>
      <c r="N604" s="5" t="s">
        <v>31</v>
      </c>
      <c r="O604" s="5">
        <v>10731</v>
      </c>
      <c r="P604" s="7">
        <v>44411.193680555552</v>
      </c>
      <c r="Q604" s="7">
        <v>44410.948055555556</v>
      </c>
      <c r="R604" s="5">
        <v>2489</v>
      </c>
      <c r="S604" s="5">
        <v>340336162</v>
      </c>
      <c r="T604" s="8">
        <v>1.07310308210437E+16</v>
      </c>
      <c r="U604" s="5" t="s">
        <v>32</v>
      </c>
      <c r="V604" s="4"/>
      <c r="W604" s="30" t="s">
        <v>8989</v>
      </c>
      <c r="X604" s="33">
        <v>83934</v>
      </c>
      <c r="Z604"/>
      <c r="AD604">
        <v>348</v>
      </c>
      <c r="AE604">
        <v>9270083</v>
      </c>
    </row>
    <row r="605" spans="1:31" ht="12" customHeight="1" x14ac:dyDescent="0.25">
      <c r="A605" s="5" t="s">
        <v>21</v>
      </c>
      <c r="B605" s="5" t="s">
        <v>22</v>
      </c>
      <c r="C605" s="5" t="s">
        <v>1290</v>
      </c>
      <c r="D605" s="5">
        <v>32</v>
      </c>
      <c r="E605" s="5" t="s">
        <v>1325</v>
      </c>
      <c r="F605" s="5" t="s">
        <v>25</v>
      </c>
      <c r="G605" s="5" t="s">
        <v>26</v>
      </c>
      <c r="H605" s="6">
        <v>348</v>
      </c>
      <c r="I605" s="5" t="s">
        <v>27</v>
      </c>
      <c r="J605" s="5">
        <v>19001769691</v>
      </c>
      <c r="K605" s="5" t="s">
        <v>1326</v>
      </c>
      <c r="L605" s="5" t="s">
        <v>29</v>
      </c>
      <c r="M605" s="5" t="s">
        <v>30</v>
      </c>
      <c r="N605" s="5" t="s">
        <v>31</v>
      </c>
      <c r="O605" s="5">
        <v>10731</v>
      </c>
      <c r="P605" s="7">
        <v>44411.193680555552</v>
      </c>
      <c r="Q605" s="7">
        <v>44410.948055555556</v>
      </c>
      <c r="R605" s="5">
        <v>2489</v>
      </c>
      <c r="S605" s="5">
        <v>340336162</v>
      </c>
      <c r="T605" s="8">
        <v>1.07310308210437E+16</v>
      </c>
      <c r="U605" s="5" t="s">
        <v>32</v>
      </c>
      <c r="V605" s="4"/>
      <c r="W605" s="30" t="s">
        <v>8989</v>
      </c>
      <c r="X605" s="33">
        <v>83934</v>
      </c>
      <c r="Z605"/>
      <c r="AD605">
        <v>348</v>
      </c>
      <c r="AE605">
        <v>9270083</v>
      </c>
    </row>
    <row r="606" spans="1:31" ht="12" customHeight="1" x14ac:dyDescent="0.25">
      <c r="A606" s="5" t="s">
        <v>21</v>
      </c>
      <c r="B606" s="5" t="s">
        <v>33</v>
      </c>
      <c r="C606" s="5" t="s">
        <v>1290</v>
      </c>
      <c r="D606" s="5">
        <v>15</v>
      </c>
      <c r="E606" s="5" t="s">
        <v>1327</v>
      </c>
      <c r="F606" s="5" t="s">
        <v>25</v>
      </c>
      <c r="G606" s="5" t="s">
        <v>26</v>
      </c>
      <c r="H606" s="6">
        <v>348</v>
      </c>
      <c r="I606" s="5" t="s">
        <v>27</v>
      </c>
      <c r="J606" s="5">
        <v>19001769692</v>
      </c>
      <c r="K606" s="5" t="s">
        <v>1328</v>
      </c>
      <c r="L606" s="5" t="s">
        <v>29</v>
      </c>
      <c r="M606" s="5" t="s">
        <v>29</v>
      </c>
      <c r="N606" s="5" t="s">
        <v>31</v>
      </c>
      <c r="O606" s="5">
        <v>11349</v>
      </c>
      <c r="P606" s="7">
        <v>44411.195092592592</v>
      </c>
      <c r="Q606" s="7">
        <v>44410.914513888885</v>
      </c>
      <c r="R606" s="5">
        <v>5259</v>
      </c>
      <c r="S606" s="5">
        <v>340337135</v>
      </c>
      <c r="T606" s="8">
        <v>1.1349030821044E+16</v>
      </c>
      <c r="U606" s="5" t="s">
        <v>32</v>
      </c>
      <c r="V606" s="4"/>
      <c r="W606" s="30" t="s">
        <v>8989</v>
      </c>
      <c r="X606" s="33">
        <v>83934</v>
      </c>
      <c r="Z606"/>
      <c r="AD606">
        <v>348</v>
      </c>
      <c r="AE606">
        <v>9270083</v>
      </c>
    </row>
    <row r="607" spans="1:31" ht="12" customHeight="1" x14ac:dyDescent="0.25">
      <c r="A607" s="5" t="s">
        <v>21</v>
      </c>
      <c r="B607" s="5" t="s">
        <v>33</v>
      </c>
      <c r="C607" s="5" t="s">
        <v>1290</v>
      </c>
      <c r="D607" s="5">
        <v>16</v>
      </c>
      <c r="E607" s="5" t="s">
        <v>1329</v>
      </c>
      <c r="F607" s="5" t="s">
        <v>25</v>
      </c>
      <c r="G607" s="5" t="s">
        <v>26</v>
      </c>
      <c r="H607" s="6">
        <v>348</v>
      </c>
      <c r="I607" s="5" t="s">
        <v>27</v>
      </c>
      <c r="J607" s="5">
        <v>19001769693</v>
      </c>
      <c r="K607" s="5" t="s">
        <v>1330</v>
      </c>
      <c r="L607" s="5" t="s">
        <v>29</v>
      </c>
      <c r="M607" s="5" t="s">
        <v>29</v>
      </c>
      <c r="N607" s="5" t="s">
        <v>31</v>
      </c>
      <c r="O607" s="5">
        <v>11349</v>
      </c>
      <c r="P607" s="7">
        <v>44411.195092592592</v>
      </c>
      <c r="Q607" s="7">
        <v>44410.914513888885</v>
      </c>
      <c r="R607" s="5">
        <v>5259</v>
      </c>
      <c r="S607" s="5">
        <v>340337135</v>
      </c>
      <c r="T607" s="8">
        <v>1.1349030821044E+16</v>
      </c>
      <c r="U607" s="5" t="s">
        <v>32</v>
      </c>
      <c r="V607" s="4"/>
      <c r="W607" s="30" t="s">
        <v>8989</v>
      </c>
      <c r="X607" s="33">
        <v>83934</v>
      </c>
      <c r="Z607"/>
      <c r="AD607">
        <v>348</v>
      </c>
      <c r="AE607">
        <v>9270083</v>
      </c>
    </row>
    <row r="608" spans="1:31" ht="12" customHeight="1" x14ac:dyDescent="0.25">
      <c r="A608" s="5" t="s">
        <v>21</v>
      </c>
      <c r="B608" s="5" t="s">
        <v>22</v>
      </c>
      <c r="C608" s="5" t="s">
        <v>1290</v>
      </c>
      <c r="D608" s="5">
        <v>19</v>
      </c>
      <c r="E608" s="5" t="s">
        <v>1331</v>
      </c>
      <c r="F608" s="5" t="s">
        <v>25</v>
      </c>
      <c r="G608" s="5" t="s">
        <v>26</v>
      </c>
      <c r="H608" s="6">
        <v>348</v>
      </c>
      <c r="I608" s="5" t="s">
        <v>27</v>
      </c>
      <c r="J608" s="5">
        <v>19001769694</v>
      </c>
      <c r="K608" s="5" t="s">
        <v>1332</v>
      </c>
      <c r="L608" s="5" t="s">
        <v>29</v>
      </c>
      <c r="M608" s="5" t="s">
        <v>30</v>
      </c>
      <c r="N608" s="5" t="s">
        <v>31</v>
      </c>
      <c r="O608" s="5">
        <v>10731</v>
      </c>
      <c r="P608" s="7">
        <v>44411.196712962963</v>
      </c>
      <c r="Q608" s="7">
        <v>44410.948055555556</v>
      </c>
      <c r="R608" s="5">
        <v>403952</v>
      </c>
      <c r="S608" s="5">
        <v>340338140</v>
      </c>
      <c r="T608" s="8">
        <v>1.07310308210442E+16</v>
      </c>
      <c r="U608" s="5" t="s">
        <v>32</v>
      </c>
      <c r="V608" s="4"/>
      <c r="W608" s="30" t="s">
        <v>8989</v>
      </c>
      <c r="X608" s="33">
        <v>83934</v>
      </c>
      <c r="Z608"/>
      <c r="AD608">
        <v>348</v>
      </c>
      <c r="AE608">
        <v>9270083</v>
      </c>
    </row>
    <row r="609" spans="1:31" ht="12" customHeight="1" x14ac:dyDescent="0.25">
      <c r="A609" s="5" t="s">
        <v>21</v>
      </c>
      <c r="B609" s="5" t="s">
        <v>22</v>
      </c>
      <c r="C609" s="5" t="s">
        <v>1290</v>
      </c>
      <c r="D609" s="5">
        <v>20</v>
      </c>
      <c r="E609" s="5" t="s">
        <v>1333</v>
      </c>
      <c r="F609" s="5" t="s">
        <v>25</v>
      </c>
      <c r="G609" s="5" t="s">
        <v>26</v>
      </c>
      <c r="H609" s="6">
        <v>348</v>
      </c>
      <c r="I609" s="5" t="s">
        <v>27</v>
      </c>
      <c r="J609" s="5">
        <v>19001769695</v>
      </c>
      <c r="K609" s="5" t="s">
        <v>1334</v>
      </c>
      <c r="L609" s="5" t="s">
        <v>29</v>
      </c>
      <c r="M609" s="5" t="s">
        <v>30</v>
      </c>
      <c r="N609" s="5" t="s">
        <v>31</v>
      </c>
      <c r="O609" s="5">
        <v>10731</v>
      </c>
      <c r="P609" s="7">
        <v>44411.196712962963</v>
      </c>
      <c r="Q609" s="7">
        <v>44410.948055555556</v>
      </c>
      <c r="R609" s="5">
        <v>403952</v>
      </c>
      <c r="S609" s="5">
        <v>340338140</v>
      </c>
      <c r="T609" s="8">
        <v>1.07310308210442E+16</v>
      </c>
      <c r="U609" s="5" t="s">
        <v>32</v>
      </c>
      <c r="V609" s="4"/>
      <c r="W609" s="30" t="s">
        <v>8989</v>
      </c>
      <c r="X609" s="33">
        <v>83934</v>
      </c>
      <c r="Z609"/>
      <c r="AD609">
        <v>348</v>
      </c>
      <c r="AE609">
        <v>9270083</v>
      </c>
    </row>
    <row r="610" spans="1:31" ht="12" customHeight="1" x14ac:dyDescent="0.25">
      <c r="A610" s="5" t="s">
        <v>21</v>
      </c>
      <c r="B610" s="5" t="s">
        <v>22</v>
      </c>
      <c r="C610" s="5" t="s">
        <v>1290</v>
      </c>
      <c r="D610" s="5">
        <v>21</v>
      </c>
      <c r="E610" s="5" t="s">
        <v>1335</v>
      </c>
      <c r="F610" s="5" t="s">
        <v>25</v>
      </c>
      <c r="G610" s="5" t="s">
        <v>26</v>
      </c>
      <c r="H610" s="6">
        <v>348</v>
      </c>
      <c r="I610" s="5" t="s">
        <v>27</v>
      </c>
      <c r="J610" s="5">
        <v>19001769696</v>
      </c>
      <c r="K610" s="5" t="s">
        <v>1336</v>
      </c>
      <c r="L610" s="5" t="s">
        <v>29</v>
      </c>
      <c r="M610" s="5" t="s">
        <v>30</v>
      </c>
      <c r="N610" s="5" t="s">
        <v>31</v>
      </c>
      <c r="O610" s="5">
        <v>10731</v>
      </c>
      <c r="P610" s="7">
        <v>44411.196712962963</v>
      </c>
      <c r="Q610" s="7">
        <v>44410.948055555556</v>
      </c>
      <c r="R610" s="5">
        <v>403952</v>
      </c>
      <c r="S610" s="5">
        <v>340338140</v>
      </c>
      <c r="T610" s="8">
        <v>1.07310308210442E+16</v>
      </c>
      <c r="U610" s="5" t="s">
        <v>32</v>
      </c>
      <c r="V610" s="4"/>
      <c r="W610" s="30" t="s">
        <v>8989</v>
      </c>
      <c r="X610" s="33">
        <v>83934</v>
      </c>
      <c r="Z610"/>
      <c r="AD610">
        <v>348</v>
      </c>
      <c r="AE610">
        <v>9270083</v>
      </c>
    </row>
    <row r="611" spans="1:31" ht="12" customHeight="1" x14ac:dyDescent="0.25">
      <c r="A611" s="5" t="s">
        <v>21</v>
      </c>
      <c r="B611" s="5" t="s">
        <v>22</v>
      </c>
      <c r="C611" s="5" t="s">
        <v>1290</v>
      </c>
      <c r="D611" s="5">
        <v>22</v>
      </c>
      <c r="E611" s="5" t="s">
        <v>1337</v>
      </c>
      <c r="F611" s="5" t="s">
        <v>25</v>
      </c>
      <c r="G611" s="5" t="s">
        <v>26</v>
      </c>
      <c r="H611" s="6">
        <v>348</v>
      </c>
      <c r="I611" s="5" t="s">
        <v>27</v>
      </c>
      <c r="J611" s="5">
        <v>19001769697</v>
      </c>
      <c r="K611" s="5" t="s">
        <v>1338</v>
      </c>
      <c r="L611" s="5" t="s">
        <v>29</v>
      </c>
      <c r="M611" s="5" t="s">
        <v>30</v>
      </c>
      <c r="N611" s="5" t="s">
        <v>31</v>
      </c>
      <c r="O611" s="5">
        <v>10731</v>
      </c>
      <c r="P611" s="7">
        <v>44411.196712962963</v>
      </c>
      <c r="Q611" s="7">
        <v>44410.948055555556</v>
      </c>
      <c r="R611" s="5">
        <v>403952</v>
      </c>
      <c r="S611" s="5">
        <v>340338140</v>
      </c>
      <c r="T611" s="8">
        <v>1.07310308210442E+16</v>
      </c>
      <c r="U611" s="5" t="s">
        <v>32</v>
      </c>
      <c r="V611" s="4"/>
      <c r="W611" s="30" t="s">
        <v>8989</v>
      </c>
      <c r="X611" s="33">
        <v>83934</v>
      </c>
      <c r="Z611"/>
      <c r="AD611">
        <v>348</v>
      </c>
      <c r="AE611">
        <v>9270083</v>
      </c>
    </row>
    <row r="612" spans="1:31" ht="12" customHeight="1" x14ac:dyDescent="0.25">
      <c r="A612" s="5" t="s">
        <v>21</v>
      </c>
      <c r="B612" s="5" t="s">
        <v>22</v>
      </c>
      <c r="C612" s="5" t="s">
        <v>1290</v>
      </c>
      <c r="D612" s="5">
        <v>23</v>
      </c>
      <c r="E612" s="5" t="s">
        <v>1339</v>
      </c>
      <c r="F612" s="5" t="s">
        <v>25</v>
      </c>
      <c r="G612" s="5" t="s">
        <v>26</v>
      </c>
      <c r="H612" s="6">
        <v>348</v>
      </c>
      <c r="I612" s="5" t="s">
        <v>27</v>
      </c>
      <c r="J612" s="5">
        <v>19001769698</v>
      </c>
      <c r="K612" s="5" t="s">
        <v>1340</v>
      </c>
      <c r="L612" s="5" t="s">
        <v>29</v>
      </c>
      <c r="M612" s="5" t="s">
        <v>30</v>
      </c>
      <c r="N612" s="5" t="s">
        <v>31</v>
      </c>
      <c r="O612" s="5">
        <v>10731</v>
      </c>
      <c r="P612" s="7">
        <v>44411.196712962963</v>
      </c>
      <c r="Q612" s="7">
        <v>44410.948055555556</v>
      </c>
      <c r="R612" s="5">
        <v>403952</v>
      </c>
      <c r="S612" s="5">
        <v>340338140</v>
      </c>
      <c r="T612" s="8">
        <v>1.07310308210442E+16</v>
      </c>
      <c r="U612" s="5" t="s">
        <v>32</v>
      </c>
      <c r="V612" s="4"/>
      <c r="W612" s="30" t="s">
        <v>8989</v>
      </c>
      <c r="X612" s="33">
        <v>83934</v>
      </c>
      <c r="Z612"/>
      <c r="AD612">
        <v>348</v>
      </c>
      <c r="AE612">
        <v>9270083</v>
      </c>
    </row>
    <row r="613" spans="1:31" ht="12" customHeight="1" x14ac:dyDescent="0.25">
      <c r="A613" s="5" t="s">
        <v>21</v>
      </c>
      <c r="B613" s="5" t="s">
        <v>22</v>
      </c>
      <c r="C613" s="5" t="s">
        <v>1290</v>
      </c>
      <c r="D613" s="5">
        <v>24</v>
      </c>
      <c r="E613" s="5" t="s">
        <v>1341</v>
      </c>
      <c r="F613" s="5" t="s">
        <v>25</v>
      </c>
      <c r="G613" s="5" t="s">
        <v>26</v>
      </c>
      <c r="H613" s="6">
        <v>348</v>
      </c>
      <c r="I613" s="5" t="s">
        <v>27</v>
      </c>
      <c r="J613" s="5">
        <v>19001769699</v>
      </c>
      <c r="K613" s="5" t="s">
        <v>1342</v>
      </c>
      <c r="L613" s="5" t="s">
        <v>29</v>
      </c>
      <c r="M613" s="5" t="s">
        <v>30</v>
      </c>
      <c r="N613" s="5" t="s">
        <v>31</v>
      </c>
      <c r="O613" s="5">
        <v>10731</v>
      </c>
      <c r="P613" s="7">
        <v>44411.196712962963</v>
      </c>
      <c r="Q613" s="7">
        <v>44410.948055555556</v>
      </c>
      <c r="R613" s="5">
        <v>403952</v>
      </c>
      <c r="S613" s="5">
        <v>340338140</v>
      </c>
      <c r="T613" s="8">
        <v>1.07310308210442E+16</v>
      </c>
      <c r="U613" s="5" t="s">
        <v>32</v>
      </c>
      <c r="V613" s="4"/>
      <c r="W613" s="30" t="s">
        <v>8989</v>
      </c>
      <c r="X613" s="33">
        <v>83934</v>
      </c>
      <c r="Z613"/>
      <c r="AD613">
        <v>348</v>
      </c>
      <c r="AE613">
        <v>9270083</v>
      </c>
    </row>
    <row r="614" spans="1:31" ht="12" customHeight="1" x14ac:dyDescent="0.25">
      <c r="A614" s="5" t="s">
        <v>21</v>
      </c>
      <c r="B614" s="5" t="s">
        <v>22</v>
      </c>
      <c r="C614" s="5" t="s">
        <v>1290</v>
      </c>
      <c r="D614" s="5">
        <v>3</v>
      </c>
      <c r="E614" s="5" t="s">
        <v>1343</v>
      </c>
      <c r="F614" s="5" t="s">
        <v>25</v>
      </c>
      <c r="G614" s="5" t="s">
        <v>26</v>
      </c>
      <c r="H614" s="6">
        <v>348</v>
      </c>
      <c r="I614" s="5" t="s">
        <v>27</v>
      </c>
      <c r="J614" s="5">
        <v>19001769701</v>
      </c>
      <c r="K614" s="5" t="s">
        <v>1344</v>
      </c>
      <c r="L614" s="5" t="s">
        <v>29</v>
      </c>
      <c r="M614" s="5" t="s">
        <v>30</v>
      </c>
      <c r="N614" s="5" t="s">
        <v>31</v>
      </c>
      <c r="O614" s="5">
        <v>10731</v>
      </c>
      <c r="P614" s="7">
        <v>44411.199618055558</v>
      </c>
      <c r="Q614" s="7">
        <v>44410.948055555556</v>
      </c>
      <c r="R614" s="5">
        <v>406280</v>
      </c>
      <c r="S614" s="5">
        <v>340339971</v>
      </c>
      <c r="T614" s="8">
        <v>1.07310308210446E+16</v>
      </c>
      <c r="U614" s="5" t="s">
        <v>32</v>
      </c>
      <c r="V614" s="4"/>
      <c r="W614" s="30" t="s">
        <v>8989</v>
      </c>
      <c r="X614" s="33">
        <v>83934</v>
      </c>
      <c r="Z614"/>
      <c r="AD614">
        <v>348</v>
      </c>
      <c r="AE614">
        <v>9270083</v>
      </c>
    </row>
    <row r="615" spans="1:31" ht="12" customHeight="1" x14ac:dyDescent="0.25">
      <c r="A615" s="5" t="s">
        <v>21</v>
      </c>
      <c r="B615" s="5" t="s">
        <v>22</v>
      </c>
      <c r="C615" s="5" t="s">
        <v>1345</v>
      </c>
      <c r="D615" s="5">
        <v>3</v>
      </c>
      <c r="E615" s="5" t="s">
        <v>1343</v>
      </c>
      <c r="F615" s="5" t="s">
        <v>25</v>
      </c>
      <c r="G615" s="5" t="s">
        <v>26</v>
      </c>
      <c r="H615" s="6">
        <v>278</v>
      </c>
      <c r="I615" s="5" t="s">
        <v>27</v>
      </c>
      <c r="J615" s="5">
        <v>19001769702</v>
      </c>
      <c r="K615" s="5" t="s">
        <v>1346</v>
      </c>
      <c r="L615" s="5" t="s">
        <v>29</v>
      </c>
      <c r="M615" s="5" t="s">
        <v>31</v>
      </c>
      <c r="N615" s="5" t="s">
        <v>30</v>
      </c>
      <c r="O615" s="5">
        <v>10731</v>
      </c>
      <c r="P615" s="7">
        <v>44411.199618055558</v>
      </c>
      <c r="Q615" s="7">
        <v>44410.948055555556</v>
      </c>
      <c r="R615" s="5">
        <v>406280</v>
      </c>
      <c r="S615" s="5">
        <v>340339971</v>
      </c>
      <c r="T615" s="8">
        <v>1.07310308210446E+16</v>
      </c>
      <c r="U615" s="5" t="s">
        <v>32</v>
      </c>
      <c r="V615" s="4"/>
      <c r="W615" s="30" t="s">
        <v>8989</v>
      </c>
      <c r="X615" s="33">
        <v>83934</v>
      </c>
      <c r="Z615"/>
      <c r="AD615">
        <v>278</v>
      </c>
      <c r="AE615">
        <v>9270083</v>
      </c>
    </row>
    <row r="616" spans="1:31" ht="12" customHeight="1" x14ac:dyDescent="0.25">
      <c r="A616" s="5" t="s">
        <v>21</v>
      </c>
      <c r="B616" s="5" t="s">
        <v>22</v>
      </c>
      <c r="C616" s="5" t="s">
        <v>1290</v>
      </c>
      <c r="D616" s="5">
        <v>4</v>
      </c>
      <c r="E616" s="5" t="s">
        <v>1347</v>
      </c>
      <c r="F616" s="5" t="s">
        <v>25</v>
      </c>
      <c r="G616" s="5" t="s">
        <v>26</v>
      </c>
      <c r="H616" s="6">
        <v>348</v>
      </c>
      <c r="I616" s="5" t="s">
        <v>27</v>
      </c>
      <c r="J616" s="5">
        <v>19001769703</v>
      </c>
      <c r="K616" s="5" t="s">
        <v>1348</v>
      </c>
      <c r="L616" s="5" t="s">
        <v>29</v>
      </c>
      <c r="M616" s="5" t="s">
        <v>30</v>
      </c>
      <c r="N616" s="5" t="s">
        <v>31</v>
      </c>
      <c r="O616" s="5">
        <v>10731</v>
      </c>
      <c r="P616" s="7">
        <v>44411.199618055558</v>
      </c>
      <c r="Q616" s="7">
        <v>44410.948055555556</v>
      </c>
      <c r="R616" s="5">
        <v>406280</v>
      </c>
      <c r="S616" s="5">
        <v>340339971</v>
      </c>
      <c r="T616" s="8">
        <v>1.07310308210446E+16</v>
      </c>
      <c r="U616" s="5" t="s">
        <v>32</v>
      </c>
      <c r="V616" s="4"/>
      <c r="W616" s="30" t="s">
        <v>8989</v>
      </c>
      <c r="X616" s="33">
        <v>83934</v>
      </c>
      <c r="Z616"/>
      <c r="AD616">
        <v>348</v>
      </c>
      <c r="AE616">
        <v>9270083</v>
      </c>
    </row>
    <row r="617" spans="1:31" ht="12" customHeight="1" x14ac:dyDescent="0.25">
      <c r="A617" s="5" t="s">
        <v>21</v>
      </c>
      <c r="B617" s="5" t="s">
        <v>22</v>
      </c>
      <c r="C617" s="5" t="s">
        <v>1345</v>
      </c>
      <c r="D617" s="5">
        <v>4</v>
      </c>
      <c r="E617" s="5" t="s">
        <v>1347</v>
      </c>
      <c r="F617" s="5" t="s">
        <v>25</v>
      </c>
      <c r="G617" s="5" t="s">
        <v>26</v>
      </c>
      <c r="H617" s="6">
        <v>278</v>
      </c>
      <c r="I617" s="5" t="s">
        <v>27</v>
      </c>
      <c r="J617" s="5">
        <v>19001769704</v>
      </c>
      <c r="K617" s="5" t="s">
        <v>1349</v>
      </c>
      <c r="L617" s="5" t="s">
        <v>29</v>
      </c>
      <c r="M617" s="5" t="s">
        <v>31</v>
      </c>
      <c r="N617" s="5" t="s">
        <v>30</v>
      </c>
      <c r="O617" s="5">
        <v>10731</v>
      </c>
      <c r="P617" s="7">
        <v>44411.199618055558</v>
      </c>
      <c r="Q617" s="7">
        <v>44410.948055555556</v>
      </c>
      <c r="R617" s="5">
        <v>406280</v>
      </c>
      <c r="S617" s="5">
        <v>340339971</v>
      </c>
      <c r="T617" s="8">
        <v>1.07310308210446E+16</v>
      </c>
      <c r="U617" s="5" t="s">
        <v>32</v>
      </c>
      <c r="V617" s="4"/>
      <c r="W617" s="30" t="s">
        <v>8989</v>
      </c>
      <c r="X617" s="33">
        <v>83934</v>
      </c>
      <c r="Z617"/>
      <c r="AD617">
        <v>278</v>
      </c>
      <c r="AE617">
        <v>9270083</v>
      </c>
    </row>
    <row r="618" spans="1:31" ht="12" customHeight="1" x14ac:dyDescent="0.25">
      <c r="A618" s="5" t="s">
        <v>21</v>
      </c>
      <c r="B618" s="5" t="s">
        <v>33</v>
      </c>
      <c r="C618" s="5" t="s">
        <v>1290</v>
      </c>
      <c r="D618" s="5">
        <v>6</v>
      </c>
      <c r="E618" s="5" t="s">
        <v>1350</v>
      </c>
      <c r="F618" s="5" t="s">
        <v>25</v>
      </c>
      <c r="G618" s="5" t="s">
        <v>26</v>
      </c>
      <c r="H618" s="6">
        <v>348</v>
      </c>
      <c r="I618" s="5" t="s">
        <v>27</v>
      </c>
      <c r="J618" s="5">
        <v>19001769708</v>
      </c>
      <c r="K618" s="5" t="s">
        <v>1351</v>
      </c>
      <c r="L618" s="5" t="s">
        <v>29</v>
      </c>
      <c r="M618" s="5" t="s">
        <v>29</v>
      </c>
      <c r="N618" s="5" t="s">
        <v>31</v>
      </c>
      <c r="O618" s="5">
        <v>11349</v>
      </c>
      <c r="P618" s="7">
        <v>44411.203923611109</v>
      </c>
      <c r="Q618" s="7">
        <v>44410.914513888885</v>
      </c>
      <c r="R618" s="5">
        <v>409853</v>
      </c>
      <c r="S618" s="5">
        <v>340343014</v>
      </c>
      <c r="T618" s="8">
        <v>1.13490308210453E+16</v>
      </c>
      <c r="U618" s="5" t="s">
        <v>32</v>
      </c>
      <c r="V618" s="4"/>
      <c r="W618" s="30" t="s">
        <v>8989</v>
      </c>
      <c r="X618" s="33">
        <v>83934</v>
      </c>
      <c r="Z618"/>
      <c r="AD618">
        <v>348</v>
      </c>
      <c r="AE618">
        <v>9270083</v>
      </c>
    </row>
    <row r="619" spans="1:31" ht="12" customHeight="1" x14ac:dyDescent="0.25">
      <c r="A619" s="5" t="s">
        <v>21</v>
      </c>
      <c r="B619" s="5" t="s">
        <v>33</v>
      </c>
      <c r="C619" s="5" t="s">
        <v>743</v>
      </c>
      <c r="D619" s="5">
        <v>5</v>
      </c>
      <c r="E619" s="5" t="s">
        <v>1352</v>
      </c>
      <c r="F619" s="5" t="s">
        <v>25</v>
      </c>
      <c r="G619" s="5" t="s">
        <v>26</v>
      </c>
      <c r="H619" s="6">
        <v>348</v>
      </c>
      <c r="I619" s="5" t="s">
        <v>27</v>
      </c>
      <c r="J619" s="5">
        <v>19001769714</v>
      </c>
      <c r="K619" s="5" t="s">
        <v>1353</v>
      </c>
      <c r="L619" s="5" t="s">
        <v>29</v>
      </c>
      <c r="M619" s="5" t="s">
        <v>29</v>
      </c>
      <c r="N619" s="5" t="s">
        <v>31</v>
      </c>
      <c r="O619" s="5">
        <v>11349</v>
      </c>
      <c r="P619" s="7">
        <v>44411.208078703705</v>
      </c>
      <c r="Q619" s="7">
        <v>44410.914513888885</v>
      </c>
      <c r="R619" s="5">
        <v>661989</v>
      </c>
      <c r="S619" s="5">
        <v>340346552</v>
      </c>
      <c r="T619" s="8">
        <v>1.13490308210458E+16</v>
      </c>
      <c r="U619" s="5" t="s">
        <v>32</v>
      </c>
      <c r="V619" s="4"/>
      <c r="W619" s="30" t="s">
        <v>8989</v>
      </c>
      <c r="X619" s="33">
        <v>83934</v>
      </c>
      <c r="Z619"/>
      <c r="AD619">
        <v>348</v>
      </c>
      <c r="AE619">
        <v>9270083</v>
      </c>
    </row>
    <row r="620" spans="1:31" ht="12" customHeight="1" x14ac:dyDescent="0.25">
      <c r="A620" s="5" t="s">
        <v>21</v>
      </c>
      <c r="B620" s="5" t="s">
        <v>33</v>
      </c>
      <c r="C620" s="5" t="s">
        <v>743</v>
      </c>
      <c r="D620" s="5">
        <v>35</v>
      </c>
      <c r="E620" s="5" t="s">
        <v>1354</v>
      </c>
      <c r="F620" s="5" t="s">
        <v>47</v>
      </c>
      <c r="G620" s="5" t="s">
        <v>26</v>
      </c>
      <c r="H620" s="6">
        <v>174</v>
      </c>
      <c r="I620" s="5" t="s">
        <v>27</v>
      </c>
      <c r="J620" s="5">
        <v>19001769740</v>
      </c>
      <c r="K620" s="5" t="s">
        <v>1355</v>
      </c>
      <c r="L620" s="5" t="s">
        <v>29</v>
      </c>
      <c r="M620" s="5" t="s">
        <v>29</v>
      </c>
      <c r="N620" s="5" t="s">
        <v>31</v>
      </c>
      <c r="O620" s="5">
        <v>11349</v>
      </c>
      <c r="P620" s="7">
        <v>44411.23196759259</v>
      </c>
      <c r="Q620" s="7">
        <v>44410.914513888885</v>
      </c>
      <c r="R620" s="5">
        <v>73903</v>
      </c>
      <c r="S620" s="5">
        <v>340362838</v>
      </c>
      <c r="T620" s="8">
        <v>1.13490308210532E+16</v>
      </c>
      <c r="U620" s="5" t="s">
        <v>32</v>
      </c>
      <c r="V620" s="4"/>
      <c r="W620" s="30" t="s">
        <v>8989</v>
      </c>
      <c r="X620" s="33">
        <v>83934</v>
      </c>
      <c r="Z620"/>
      <c r="AD620">
        <v>174</v>
      </c>
      <c r="AE620">
        <v>9270083</v>
      </c>
    </row>
    <row r="621" spans="1:31" ht="12" customHeight="1" x14ac:dyDescent="0.25">
      <c r="A621" s="5" t="s">
        <v>21</v>
      </c>
      <c r="B621" s="5" t="s">
        <v>33</v>
      </c>
      <c r="C621" s="5" t="s">
        <v>743</v>
      </c>
      <c r="D621" s="5">
        <v>36</v>
      </c>
      <c r="E621" s="5" t="s">
        <v>1356</v>
      </c>
      <c r="F621" s="5" t="s">
        <v>25</v>
      </c>
      <c r="G621" s="5" t="s">
        <v>26</v>
      </c>
      <c r="H621" s="6">
        <v>348</v>
      </c>
      <c r="I621" s="5" t="s">
        <v>27</v>
      </c>
      <c r="J621" s="5">
        <v>19001769741</v>
      </c>
      <c r="K621" s="5" t="s">
        <v>1357</v>
      </c>
      <c r="L621" s="5" t="s">
        <v>29</v>
      </c>
      <c r="M621" s="5" t="s">
        <v>29</v>
      </c>
      <c r="N621" s="5" t="s">
        <v>31</v>
      </c>
      <c r="O621" s="5">
        <v>11349</v>
      </c>
      <c r="P621" s="7">
        <v>44411.231979166667</v>
      </c>
      <c r="Q621" s="7">
        <v>44410.914513888885</v>
      </c>
      <c r="R621" s="5">
        <v>73903</v>
      </c>
      <c r="S621" s="5">
        <v>340362838</v>
      </c>
      <c r="T621" s="8">
        <v>1.13490308210532E+16</v>
      </c>
      <c r="U621" s="5" t="s">
        <v>32</v>
      </c>
      <c r="V621" s="4"/>
      <c r="W621" s="30" t="s">
        <v>8989</v>
      </c>
      <c r="X621" s="33">
        <v>83934</v>
      </c>
      <c r="Z621"/>
      <c r="AD621">
        <v>348</v>
      </c>
      <c r="AE621">
        <v>9270083</v>
      </c>
    </row>
    <row r="622" spans="1:31" ht="12" customHeight="1" x14ac:dyDescent="0.25">
      <c r="A622" s="5" t="s">
        <v>21</v>
      </c>
      <c r="B622" s="5" t="s">
        <v>33</v>
      </c>
      <c r="C622" s="5" t="s">
        <v>743</v>
      </c>
      <c r="D622" s="5">
        <v>27</v>
      </c>
      <c r="E622" s="5" t="s">
        <v>1358</v>
      </c>
      <c r="F622" s="5" t="s">
        <v>25</v>
      </c>
      <c r="G622" s="5" t="s">
        <v>26</v>
      </c>
      <c r="H622" s="6">
        <v>348</v>
      </c>
      <c r="I622" s="5" t="s">
        <v>27</v>
      </c>
      <c r="J622" s="5">
        <v>19001769742</v>
      </c>
      <c r="K622" s="5" t="s">
        <v>1359</v>
      </c>
      <c r="L622" s="5" t="s">
        <v>29</v>
      </c>
      <c r="M622" s="5" t="s">
        <v>29</v>
      </c>
      <c r="N622" s="5" t="s">
        <v>31</v>
      </c>
      <c r="O622" s="5">
        <v>11349</v>
      </c>
      <c r="P622" s="7">
        <v>44411.231979166667</v>
      </c>
      <c r="Q622" s="7">
        <v>44410.914513888885</v>
      </c>
      <c r="R622" s="5">
        <v>73903</v>
      </c>
      <c r="S622" s="5">
        <v>340362838</v>
      </c>
      <c r="T622" s="8">
        <v>1.13490308210532E+16</v>
      </c>
      <c r="U622" s="5" t="s">
        <v>32</v>
      </c>
      <c r="V622" s="4"/>
      <c r="W622" s="30" t="s">
        <v>8989</v>
      </c>
      <c r="X622" s="33">
        <v>83934</v>
      </c>
      <c r="Z622"/>
      <c r="AD622">
        <v>348</v>
      </c>
      <c r="AE622">
        <v>9270083</v>
      </c>
    </row>
    <row r="623" spans="1:31" ht="12" customHeight="1" x14ac:dyDescent="0.25">
      <c r="A623" s="5" t="s">
        <v>21</v>
      </c>
      <c r="B623" s="5" t="s">
        <v>33</v>
      </c>
      <c r="C623" s="5" t="s">
        <v>1360</v>
      </c>
      <c r="D623" s="5">
        <v>6</v>
      </c>
      <c r="E623" s="5" t="s">
        <v>1361</v>
      </c>
      <c r="F623" s="5" t="s">
        <v>25</v>
      </c>
      <c r="G623" s="5" t="s">
        <v>26</v>
      </c>
      <c r="H623" s="6">
        <v>348</v>
      </c>
      <c r="I623" s="5" t="s">
        <v>27</v>
      </c>
      <c r="J623" s="5">
        <v>19001769759</v>
      </c>
      <c r="K623" s="5" t="s">
        <v>1362</v>
      </c>
      <c r="L623" s="5" t="s">
        <v>29</v>
      </c>
      <c r="M623" s="5" t="s">
        <v>29</v>
      </c>
      <c r="N623" s="5" t="s">
        <v>31</v>
      </c>
      <c r="O623" s="5">
        <v>11349</v>
      </c>
      <c r="P623" s="7">
        <v>44411.248865740738</v>
      </c>
      <c r="Q623" s="7">
        <v>44410.914513888885</v>
      </c>
      <c r="R623" s="5" t="s">
        <v>1363</v>
      </c>
      <c r="S623" s="5">
        <v>340374537</v>
      </c>
      <c r="T623" s="8">
        <v>1.13490308210557E+16</v>
      </c>
      <c r="U623" s="5" t="s">
        <v>32</v>
      </c>
      <c r="V623" s="4"/>
      <c r="W623" s="30" t="s">
        <v>8989</v>
      </c>
      <c r="X623" s="33">
        <v>83934</v>
      </c>
      <c r="Z623"/>
      <c r="AD623">
        <v>348</v>
      </c>
      <c r="AE623">
        <v>9270083</v>
      </c>
    </row>
    <row r="624" spans="1:31" ht="12" customHeight="1" x14ac:dyDescent="0.25">
      <c r="A624" s="5" t="s">
        <v>21</v>
      </c>
      <c r="B624" s="5" t="s">
        <v>33</v>
      </c>
      <c r="C624" s="5" t="s">
        <v>1364</v>
      </c>
      <c r="D624" s="5">
        <v>5</v>
      </c>
      <c r="E624" s="5" t="s">
        <v>1361</v>
      </c>
      <c r="F624" s="5" t="s">
        <v>25</v>
      </c>
      <c r="G624" s="5" t="s">
        <v>26</v>
      </c>
      <c r="H624" s="6">
        <v>278</v>
      </c>
      <c r="I624" s="5" t="s">
        <v>27</v>
      </c>
      <c r="J624" s="5">
        <v>19001769760</v>
      </c>
      <c r="K624" s="5" t="s">
        <v>1365</v>
      </c>
      <c r="L624" s="5" t="s">
        <v>29</v>
      </c>
      <c r="M624" s="5" t="s">
        <v>31</v>
      </c>
      <c r="N624" s="5" t="s">
        <v>29</v>
      </c>
      <c r="O624" s="5">
        <v>11349</v>
      </c>
      <c r="P624" s="7">
        <v>44411.248865740738</v>
      </c>
      <c r="Q624" s="7">
        <v>44410.914513888885</v>
      </c>
      <c r="R624" s="5" t="s">
        <v>1363</v>
      </c>
      <c r="S624" s="5">
        <v>340374537</v>
      </c>
      <c r="T624" s="8">
        <v>1.13490308210557E+16</v>
      </c>
      <c r="U624" s="5" t="s">
        <v>32</v>
      </c>
      <c r="V624" s="4"/>
      <c r="W624" s="30" t="s">
        <v>8989</v>
      </c>
      <c r="X624" s="33">
        <v>83934</v>
      </c>
      <c r="Z624"/>
      <c r="AD624">
        <v>278</v>
      </c>
      <c r="AE624">
        <v>9270083</v>
      </c>
    </row>
    <row r="625" spans="1:31" ht="12" customHeight="1" x14ac:dyDescent="0.25">
      <c r="A625" s="5" t="s">
        <v>21</v>
      </c>
      <c r="B625" s="5" t="s">
        <v>33</v>
      </c>
      <c r="C625" s="5" t="s">
        <v>1360</v>
      </c>
      <c r="D625" s="5">
        <v>33</v>
      </c>
      <c r="E625" s="5" t="s">
        <v>1366</v>
      </c>
      <c r="F625" s="5" t="s">
        <v>25</v>
      </c>
      <c r="G625" s="5" t="s">
        <v>26</v>
      </c>
      <c r="H625" s="6">
        <v>348</v>
      </c>
      <c r="I625" s="5" t="s">
        <v>27</v>
      </c>
      <c r="J625" s="5">
        <v>19001769763</v>
      </c>
      <c r="K625" s="5" t="s">
        <v>1367</v>
      </c>
      <c r="L625" s="5" t="s">
        <v>29</v>
      </c>
      <c r="M625" s="5" t="s">
        <v>29</v>
      </c>
      <c r="N625" s="5" t="s">
        <v>49</v>
      </c>
      <c r="O625" s="5">
        <v>11349</v>
      </c>
      <c r="P625" s="7">
        <v>44411.250567129631</v>
      </c>
      <c r="Q625" s="7">
        <v>44410.914513888885</v>
      </c>
      <c r="R625" s="5">
        <v>379290</v>
      </c>
      <c r="S625" s="5">
        <v>340375718</v>
      </c>
      <c r="T625" s="8">
        <v>1.134903082106E+16</v>
      </c>
      <c r="U625" s="5" t="s">
        <v>32</v>
      </c>
      <c r="V625" s="4"/>
      <c r="W625" s="30" t="s">
        <v>8989</v>
      </c>
      <c r="X625" s="33">
        <v>83934</v>
      </c>
      <c r="Z625"/>
      <c r="AD625">
        <v>348</v>
      </c>
      <c r="AE625">
        <v>9270083</v>
      </c>
    </row>
    <row r="626" spans="1:31" ht="12" customHeight="1" x14ac:dyDescent="0.25">
      <c r="A626" s="5" t="s">
        <v>21</v>
      </c>
      <c r="B626" s="5" t="s">
        <v>22</v>
      </c>
      <c r="C626" s="5" t="s">
        <v>1368</v>
      </c>
      <c r="D626" s="5">
        <v>4</v>
      </c>
      <c r="E626" s="5" t="s">
        <v>744</v>
      </c>
      <c r="F626" s="5" t="s">
        <v>25</v>
      </c>
      <c r="G626" s="5" t="s">
        <v>26</v>
      </c>
      <c r="H626" s="6">
        <v>278</v>
      </c>
      <c r="I626" s="5" t="s">
        <v>27</v>
      </c>
      <c r="J626" s="5">
        <v>19001769767</v>
      </c>
      <c r="K626" s="5" t="s">
        <v>1369</v>
      </c>
      <c r="L626" s="5" t="s">
        <v>29</v>
      </c>
      <c r="M626" s="5" t="s">
        <v>31</v>
      </c>
      <c r="N626" s="5" t="s">
        <v>29</v>
      </c>
      <c r="O626" s="5">
        <v>9416</v>
      </c>
      <c r="P626" s="7">
        <v>44411.25240740741</v>
      </c>
      <c r="Q626" s="7">
        <v>44411.248460648145</v>
      </c>
      <c r="R626" s="5">
        <v>12820</v>
      </c>
      <c r="S626" s="5">
        <v>340377002</v>
      </c>
      <c r="T626" s="8">
        <v>9416030821060300</v>
      </c>
      <c r="U626" s="5" t="s">
        <v>32</v>
      </c>
      <c r="V626" s="4"/>
      <c r="W626" s="30" t="s">
        <v>8992</v>
      </c>
      <c r="X626" s="33">
        <v>112746</v>
      </c>
      <c r="Z626"/>
      <c r="AD626">
        <v>278</v>
      </c>
      <c r="AE626">
        <v>9270083</v>
      </c>
    </row>
    <row r="627" spans="1:31" ht="12" customHeight="1" x14ac:dyDescent="0.25">
      <c r="A627" s="5" t="s">
        <v>21</v>
      </c>
      <c r="B627" s="5" t="s">
        <v>33</v>
      </c>
      <c r="C627" s="5" t="s">
        <v>1360</v>
      </c>
      <c r="D627" s="5">
        <v>35</v>
      </c>
      <c r="E627" s="5" t="s">
        <v>1370</v>
      </c>
      <c r="F627" s="5" t="s">
        <v>25</v>
      </c>
      <c r="G627" s="5" t="s">
        <v>26</v>
      </c>
      <c r="H627" s="6">
        <v>348</v>
      </c>
      <c r="I627" s="5" t="s">
        <v>27</v>
      </c>
      <c r="J627" s="5">
        <v>19001769769</v>
      </c>
      <c r="K627" s="5" t="s">
        <v>1371</v>
      </c>
      <c r="L627" s="5" t="s">
        <v>29</v>
      </c>
      <c r="M627" s="5" t="s">
        <v>29</v>
      </c>
      <c r="N627" s="5" t="s">
        <v>31</v>
      </c>
      <c r="O627" s="5">
        <v>9752</v>
      </c>
      <c r="P627" s="7">
        <v>44411.255462962959</v>
      </c>
      <c r="Q627" s="7">
        <v>44411.253935185188</v>
      </c>
      <c r="R627" s="5">
        <v>816</v>
      </c>
      <c r="S627" s="5">
        <v>340378896</v>
      </c>
      <c r="T627" s="8">
        <v>9752030821060720</v>
      </c>
      <c r="U627" s="5" t="s">
        <v>32</v>
      </c>
      <c r="V627" s="4"/>
      <c r="W627" s="30" t="s">
        <v>8992</v>
      </c>
      <c r="X627" s="33">
        <v>112746</v>
      </c>
      <c r="Z627"/>
      <c r="AD627">
        <v>348</v>
      </c>
      <c r="AE627">
        <v>9270083</v>
      </c>
    </row>
    <row r="628" spans="1:31" ht="12" customHeight="1" x14ac:dyDescent="0.25">
      <c r="A628" s="5" t="s">
        <v>21</v>
      </c>
      <c r="B628" s="5" t="s">
        <v>22</v>
      </c>
      <c r="C628" s="5" t="s">
        <v>1360</v>
      </c>
      <c r="D628" s="5">
        <v>20</v>
      </c>
      <c r="E628" s="5" t="s">
        <v>1372</v>
      </c>
      <c r="F628" s="5" t="s">
        <v>25</v>
      </c>
      <c r="G628" s="5" t="s">
        <v>26</v>
      </c>
      <c r="H628" s="6">
        <v>348</v>
      </c>
      <c r="I628" s="5" t="s">
        <v>27</v>
      </c>
      <c r="J628" s="5">
        <v>19001769774</v>
      </c>
      <c r="K628" s="5" t="s">
        <v>1373</v>
      </c>
      <c r="L628" s="5" t="s">
        <v>29</v>
      </c>
      <c r="M628" s="5" t="s">
        <v>30</v>
      </c>
      <c r="N628" s="5" t="s">
        <v>31</v>
      </c>
      <c r="O628" s="5">
        <v>9416</v>
      </c>
      <c r="P628" s="7">
        <v>44411.261747685188</v>
      </c>
      <c r="Q628" s="7">
        <v>44411.248460648145</v>
      </c>
      <c r="R628" s="5">
        <v>8833</v>
      </c>
      <c r="S628" s="5">
        <v>340382990</v>
      </c>
      <c r="T628" s="8">
        <v>9416030821061620</v>
      </c>
      <c r="U628" s="5" t="s">
        <v>32</v>
      </c>
      <c r="V628" s="4"/>
      <c r="W628" s="30" t="s">
        <v>8992</v>
      </c>
      <c r="X628" s="33">
        <v>112746</v>
      </c>
      <c r="Z628"/>
      <c r="AD628">
        <v>348</v>
      </c>
      <c r="AE628">
        <v>9270083</v>
      </c>
    </row>
    <row r="629" spans="1:31" ht="12" customHeight="1" x14ac:dyDescent="0.25">
      <c r="A629" s="5" t="s">
        <v>21</v>
      </c>
      <c r="B629" s="5" t="s">
        <v>22</v>
      </c>
      <c r="C629" s="5" t="s">
        <v>1374</v>
      </c>
      <c r="D629" s="5">
        <v>9</v>
      </c>
      <c r="E629" s="5" t="s">
        <v>1375</v>
      </c>
      <c r="F629" s="5" t="s">
        <v>25</v>
      </c>
      <c r="G629" s="5" t="s">
        <v>26</v>
      </c>
      <c r="H629" s="6">
        <v>348</v>
      </c>
      <c r="I629" s="5" t="s">
        <v>27</v>
      </c>
      <c r="J629" s="5">
        <v>19001769783</v>
      </c>
      <c r="K629" s="5" t="s">
        <v>1376</v>
      </c>
      <c r="L629" s="5" t="s">
        <v>29</v>
      </c>
      <c r="M629" s="5" t="s">
        <v>30</v>
      </c>
      <c r="N629" s="5" t="s">
        <v>31</v>
      </c>
      <c r="O629" s="5">
        <v>9416</v>
      </c>
      <c r="P629" s="7">
        <v>44411.271423611113</v>
      </c>
      <c r="Q629" s="7">
        <v>44411.248460648145</v>
      </c>
      <c r="R629" s="5">
        <v>501840</v>
      </c>
      <c r="S629" s="5">
        <v>340389264</v>
      </c>
      <c r="T629" s="8">
        <v>9416030821062950</v>
      </c>
      <c r="U629" s="5" t="s">
        <v>32</v>
      </c>
      <c r="V629" s="4"/>
      <c r="W629" s="30" t="s">
        <v>8992</v>
      </c>
      <c r="X629" s="33">
        <v>112746</v>
      </c>
      <c r="Z629"/>
      <c r="AD629">
        <v>348</v>
      </c>
      <c r="AE629">
        <v>9270083</v>
      </c>
    </row>
    <row r="630" spans="1:31" ht="12" customHeight="1" x14ac:dyDescent="0.25">
      <c r="A630" s="5" t="s">
        <v>21</v>
      </c>
      <c r="B630" s="5" t="s">
        <v>22</v>
      </c>
      <c r="C630" s="5" t="s">
        <v>1374</v>
      </c>
      <c r="D630" s="5">
        <v>10</v>
      </c>
      <c r="E630" s="5" t="s">
        <v>1377</v>
      </c>
      <c r="F630" s="5" t="s">
        <v>25</v>
      </c>
      <c r="G630" s="5" t="s">
        <v>26</v>
      </c>
      <c r="H630" s="6">
        <v>348</v>
      </c>
      <c r="I630" s="5" t="s">
        <v>27</v>
      </c>
      <c r="J630" s="5">
        <v>19001769784</v>
      </c>
      <c r="K630" s="5" t="s">
        <v>1378</v>
      </c>
      <c r="L630" s="5" t="s">
        <v>29</v>
      </c>
      <c r="M630" s="5" t="s">
        <v>30</v>
      </c>
      <c r="N630" s="5" t="s">
        <v>31</v>
      </c>
      <c r="O630" s="5">
        <v>9416</v>
      </c>
      <c r="P630" s="7">
        <v>44411.271423611113</v>
      </c>
      <c r="Q630" s="7">
        <v>44411.248460648145</v>
      </c>
      <c r="R630" s="5">
        <v>501840</v>
      </c>
      <c r="S630" s="5">
        <v>340389264</v>
      </c>
      <c r="T630" s="8">
        <v>9416030821062950</v>
      </c>
      <c r="U630" s="5" t="s">
        <v>32</v>
      </c>
      <c r="V630" s="4"/>
      <c r="W630" s="30" t="s">
        <v>8992</v>
      </c>
      <c r="X630" s="33">
        <v>112746</v>
      </c>
      <c r="Z630"/>
      <c r="AD630">
        <v>348</v>
      </c>
      <c r="AE630">
        <v>9270083</v>
      </c>
    </row>
    <row r="631" spans="1:31" ht="12" customHeight="1" x14ac:dyDescent="0.25">
      <c r="A631" s="5" t="s">
        <v>21</v>
      </c>
      <c r="B631" s="5" t="s">
        <v>22</v>
      </c>
      <c r="C631" s="5" t="s">
        <v>1374</v>
      </c>
      <c r="D631" s="5">
        <v>11</v>
      </c>
      <c r="E631" s="5" t="s">
        <v>1379</v>
      </c>
      <c r="F631" s="5" t="s">
        <v>25</v>
      </c>
      <c r="G631" s="5" t="s">
        <v>26</v>
      </c>
      <c r="H631" s="6">
        <v>348</v>
      </c>
      <c r="I631" s="5" t="s">
        <v>27</v>
      </c>
      <c r="J631" s="5">
        <v>19001769785</v>
      </c>
      <c r="K631" s="5" t="s">
        <v>1380</v>
      </c>
      <c r="L631" s="5" t="s">
        <v>29</v>
      </c>
      <c r="M631" s="5" t="s">
        <v>30</v>
      </c>
      <c r="N631" s="5" t="s">
        <v>31</v>
      </c>
      <c r="O631" s="5">
        <v>9416</v>
      </c>
      <c r="P631" s="7">
        <v>44411.271423611113</v>
      </c>
      <c r="Q631" s="7">
        <v>44411.248460648145</v>
      </c>
      <c r="R631" s="5">
        <v>501840</v>
      </c>
      <c r="S631" s="5">
        <v>340389264</v>
      </c>
      <c r="T631" s="8">
        <v>9416030821062950</v>
      </c>
      <c r="U631" s="5" t="s">
        <v>32</v>
      </c>
      <c r="V631" s="4"/>
      <c r="W631" s="30" t="s">
        <v>8992</v>
      </c>
      <c r="X631" s="33">
        <v>112746</v>
      </c>
      <c r="Z631"/>
      <c r="AD631">
        <v>348</v>
      </c>
      <c r="AE631">
        <v>9270083</v>
      </c>
    </row>
    <row r="632" spans="1:31" ht="12" customHeight="1" x14ac:dyDescent="0.25">
      <c r="A632" s="5" t="s">
        <v>21</v>
      </c>
      <c r="B632" s="5" t="s">
        <v>33</v>
      </c>
      <c r="C632" s="5" t="s">
        <v>1360</v>
      </c>
      <c r="D632" s="5">
        <v>40</v>
      </c>
      <c r="E632" s="5" t="s">
        <v>1381</v>
      </c>
      <c r="F632" s="5" t="s">
        <v>25</v>
      </c>
      <c r="G632" s="5" t="s">
        <v>26</v>
      </c>
      <c r="H632" s="6">
        <v>348</v>
      </c>
      <c r="I632" s="5" t="s">
        <v>27</v>
      </c>
      <c r="J632" s="5">
        <v>19001769786</v>
      </c>
      <c r="K632" s="5" t="s">
        <v>1382</v>
      </c>
      <c r="L632" s="5" t="s">
        <v>29</v>
      </c>
      <c r="M632" s="5" t="s">
        <v>29</v>
      </c>
      <c r="N632" s="5" t="s">
        <v>31</v>
      </c>
      <c r="O632" s="5">
        <v>9752</v>
      </c>
      <c r="P632" s="7">
        <v>44411.271689814814</v>
      </c>
      <c r="Q632" s="7">
        <v>44411.253935185188</v>
      </c>
      <c r="R632" s="5">
        <v>502318</v>
      </c>
      <c r="S632" s="5">
        <v>340389490</v>
      </c>
      <c r="T632" s="8">
        <v>9752030821063030</v>
      </c>
      <c r="U632" s="5" t="s">
        <v>32</v>
      </c>
      <c r="V632" s="4"/>
      <c r="W632" s="30" t="s">
        <v>8992</v>
      </c>
      <c r="X632" s="33">
        <v>112746</v>
      </c>
      <c r="Z632"/>
      <c r="AD632">
        <v>348</v>
      </c>
      <c r="AE632">
        <v>9270083</v>
      </c>
    </row>
    <row r="633" spans="1:31" ht="12" customHeight="1" x14ac:dyDescent="0.25">
      <c r="A633" s="5" t="s">
        <v>21</v>
      </c>
      <c r="B633" s="5" t="s">
        <v>33</v>
      </c>
      <c r="C633" s="5" t="s">
        <v>1360</v>
      </c>
      <c r="D633" s="5">
        <v>34</v>
      </c>
      <c r="E633" s="5" t="s">
        <v>1383</v>
      </c>
      <c r="F633" s="5" t="s">
        <v>25</v>
      </c>
      <c r="G633" s="5" t="s">
        <v>26</v>
      </c>
      <c r="H633" s="6">
        <v>348</v>
      </c>
      <c r="I633" s="5" t="s">
        <v>27</v>
      </c>
      <c r="J633" s="5">
        <v>19001769790</v>
      </c>
      <c r="K633" s="5" t="s">
        <v>1384</v>
      </c>
      <c r="L633" s="5" t="s">
        <v>29</v>
      </c>
      <c r="M633" s="5" t="s">
        <v>29</v>
      </c>
      <c r="N633" s="5" t="s">
        <v>31</v>
      </c>
      <c r="O633" s="5">
        <v>9752</v>
      </c>
      <c r="P633" s="7">
        <v>44411.272824074076</v>
      </c>
      <c r="Q633" s="7">
        <v>44411.253935185188</v>
      </c>
      <c r="R633" s="5">
        <v>384283</v>
      </c>
      <c r="S633" s="5">
        <v>340390084</v>
      </c>
      <c r="T633" s="8">
        <v>9752030821063140</v>
      </c>
      <c r="U633" s="5" t="s">
        <v>32</v>
      </c>
      <c r="V633" s="4"/>
      <c r="W633" s="30" t="s">
        <v>8992</v>
      </c>
      <c r="X633" s="33">
        <v>112746</v>
      </c>
      <c r="Z633"/>
      <c r="AD633">
        <v>348</v>
      </c>
      <c r="AE633">
        <v>9270083</v>
      </c>
    </row>
    <row r="634" spans="1:31" ht="12" customHeight="1" x14ac:dyDescent="0.25">
      <c r="A634" s="5" t="s">
        <v>21</v>
      </c>
      <c r="B634" s="5" t="s">
        <v>22</v>
      </c>
      <c r="C634" s="5" t="s">
        <v>1374</v>
      </c>
      <c r="D634" s="5">
        <v>1</v>
      </c>
      <c r="E634" s="5" t="s">
        <v>1385</v>
      </c>
      <c r="F634" s="5" t="s">
        <v>25</v>
      </c>
      <c r="G634" s="5" t="s">
        <v>26</v>
      </c>
      <c r="H634" s="6">
        <v>348</v>
      </c>
      <c r="I634" s="5" t="s">
        <v>27</v>
      </c>
      <c r="J634" s="5">
        <v>19001769798</v>
      </c>
      <c r="K634" s="5" t="s">
        <v>1386</v>
      </c>
      <c r="L634" s="5" t="s">
        <v>29</v>
      </c>
      <c r="M634" s="5" t="s">
        <v>30</v>
      </c>
      <c r="N634" s="5" t="s">
        <v>31</v>
      </c>
      <c r="O634" s="5">
        <v>9416</v>
      </c>
      <c r="P634" s="7">
        <v>44411.28020833333</v>
      </c>
      <c r="Q634" s="7">
        <v>44411.248460648145</v>
      </c>
      <c r="R634" s="5">
        <v>432565</v>
      </c>
      <c r="S634" s="5">
        <v>340395240</v>
      </c>
      <c r="T634" s="8">
        <v>9416030821064240</v>
      </c>
      <c r="U634" s="5" t="s">
        <v>32</v>
      </c>
      <c r="V634" s="4"/>
      <c r="W634" s="30" t="s">
        <v>8992</v>
      </c>
      <c r="X634" s="33">
        <v>112746</v>
      </c>
      <c r="Z634"/>
      <c r="AD634">
        <v>348</v>
      </c>
      <c r="AE634">
        <v>9270083</v>
      </c>
    </row>
    <row r="635" spans="1:31" ht="12" customHeight="1" x14ac:dyDescent="0.25">
      <c r="A635" s="5" t="s">
        <v>21</v>
      </c>
      <c r="B635" s="5" t="s">
        <v>33</v>
      </c>
      <c r="C635" s="5" t="s">
        <v>1374</v>
      </c>
      <c r="D635" s="5">
        <v>3</v>
      </c>
      <c r="E635" s="5" t="s">
        <v>1387</v>
      </c>
      <c r="F635" s="5" t="s">
        <v>25</v>
      </c>
      <c r="G635" s="5" t="s">
        <v>26</v>
      </c>
      <c r="H635" s="6">
        <v>348</v>
      </c>
      <c r="I635" s="5" t="s">
        <v>27</v>
      </c>
      <c r="J635" s="5">
        <v>19001769805</v>
      </c>
      <c r="K635" s="5" t="s">
        <v>1388</v>
      </c>
      <c r="L635" s="5" t="s">
        <v>29</v>
      </c>
      <c r="M635" s="5" t="s">
        <v>29</v>
      </c>
      <c r="N635" s="5" t="s">
        <v>31</v>
      </c>
      <c r="O635" s="5">
        <v>9752</v>
      </c>
      <c r="P635" s="7">
        <v>44411.284212962964</v>
      </c>
      <c r="Q635" s="7">
        <v>44411.253935185188</v>
      </c>
      <c r="R635" s="5">
        <v>527372</v>
      </c>
      <c r="S635" s="5">
        <v>340397897</v>
      </c>
      <c r="T635" s="8">
        <v>9752030821064740</v>
      </c>
      <c r="U635" s="5" t="s">
        <v>32</v>
      </c>
      <c r="V635" s="4"/>
      <c r="W635" s="30" t="s">
        <v>8992</v>
      </c>
      <c r="X635" s="33">
        <v>112746</v>
      </c>
      <c r="Z635"/>
      <c r="AD635">
        <v>348</v>
      </c>
      <c r="AE635">
        <v>9270083</v>
      </c>
    </row>
    <row r="636" spans="1:31" ht="12" customHeight="1" x14ac:dyDescent="0.25">
      <c r="A636" s="5" t="s">
        <v>21</v>
      </c>
      <c r="B636" s="5" t="s">
        <v>22</v>
      </c>
      <c r="C636" s="5" t="s">
        <v>1389</v>
      </c>
      <c r="D636" s="5">
        <v>21</v>
      </c>
      <c r="E636" s="5" t="s">
        <v>1390</v>
      </c>
      <c r="F636" s="5" t="s">
        <v>25</v>
      </c>
      <c r="G636" s="5" t="s">
        <v>26</v>
      </c>
      <c r="H636" s="6">
        <v>348</v>
      </c>
      <c r="I636" s="5" t="s">
        <v>27</v>
      </c>
      <c r="J636" s="5">
        <v>19001769809</v>
      </c>
      <c r="K636" s="5" t="s">
        <v>1391</v>
      </c>
      <c r="L636" s="5" t="s">
        <v>29</v>
      </c>
      <c r="M636" s="5" t="s">
        <v>30</v>
      </c>
      <c r="N636" s="5" t="s">
        <v>31</v>
      </c>
      <c r="O636" s="5">
        <v>9416</v>
      </c>
      <c r="P636" s="7">
        <v>44411.294502314813</v>
      </c>
      <c r="Q636" s="7">
        <v>44411.248460648145</v>
      </c>
      <c r="R636" s="5">
        <v>893911</v>
      </c>
      <c r="S636" s="5">
        <v>340405211</v>
      </c>
      <c r="T636" s="8">
        <v>9416030821070340</v>
      </c>
      <c r="U636" s="5" t="s">
        <v>32</v>
      </c>
      <c r="V636" s="4"/>
      <c r="W636" s="30" t="s">
        <v>8992</v>
      </c>
      <c r="X636" s="33">
        <v>112746</v>
      </c>
      <c r="Z636"/>
      <c r="AD636">
        <v>348</v>
      </c>
      <c r="AE636">
        <v>9270083</v>
      </c>
    </row>
    <row r="637" spans="1:31" ht="12" customHeight="1" x14ac:dyDescent="0.25">
      <c r="A637" s="5" t="s">
        <v>21</v>
      </c>
      <c r="B637" s="5" t="s">
        <v>22</v>
      </c>
      <c r="C637" s="5" t="s">
        <v>1374</v>
      </c>
      <c r="D637" s="5">
        <v>21</v>
      </c>
      <c r="E637" s="5" t="s">
        <v>1392</v>
      </c>
      <c r="F637" s="5" t="s">
        <v>25</v>
      </c>
      <c r="G637" s="5" t="s">
        <v>26</v>
      </c>
      <c r="H637" s="6">
        <v>348</v>
      </c>
      <c r="I637" s="5" t="s">
        <v>27</v>
      </c>
      <c r="J637" s="5">
        <v>19001769818</v>
      </c>
      <c r="K637" s="5" t="s">
        <v>1393</v>
      </c>
      <c r="L637" s="5" t="s">
        <v>29</v>
      </c>
      <c r="M637" s="5" t="s">
        <v>30</v>
      </c>
      <c r="N637" s="5" t="s">
        <v>31</v>
      </c>
      <c r="O637" s="5">
        <v>9416</v>
      </c>
      <c r="P637" s="7">
        <v>44411.322418981479</v>
      </c>
      <c r="Q637" s="7">
        <v>44411.248460648145</v>
      </c>
      <c r="R637" s="5">
        <v>846708</v>
      </c>
      <c r="S637" s="5">
        <v>340426568</v>
      </c>
      <c r="T637" s="8">
        <v>9416030821074350</v>
      </c>
      <c r="U637" s="5" t="s">
        <v>32</v>
      </c>
      <c r="V637" s="4"/>
      <c r="W637" s="30" t="s">
        <v>8992</v>
      </c>
      <c r="X637" s="33">
        <v>112746</v>
      </c>
      <c r="Z637"/>
      <c r="AD637">
        <v>348</v>
      </c>
      <c r="AE637">
        <v>9270083</v>
      </c>
    </row>
    <row r="638" spans="1:31" ht="12" customHeight="1" x14ac:dyDescent="0.25">
      <c r="A638" s="5" t="s">
        <v>21</v>
      </c>
      <c r="B638" s="5" t="s">
        <v>33</v>
      </c>
      <c r="C638" s="5" t="s">
        <v>1389</v>
      </c>
      <c r="D638" s="5">
        <v>18</v>
      </c>
      <c r="E638" s="5" t="s">
        <v>1394</v>
      </c>
      <c r="F638" s="5" t="s">
        <v>25</v>
      </c>
      <c r="G638" s="5" t="s">
        <v>26</v>
      </c>
      <c r="H638" s="6">
        <v>348</v>
      </c>
      <c r="I638" s="5" t="s">
        <v>296</v>
      </c>
      <c r="J638" s="5">
        <v>19001769820</v>
      </c>
      <c r="K638" s="5" t="s">
        <v>1395</v>
      </c>
      <c r="L638" s="5" t="s">
        <v>29</v>
      </c>
      <c r="M638" s="5" t="s">
        <v>29</v>
      </c>
      <c r="N638" s="5" t="s">
        <v>31</v>
      </c>
      <c r="O638" s="5">
        <v>9752</v>
      </c>
      <c r="P638" s="7">
        <v>44411.327673611115</v>
      </c>
      <c r="Q638" s="7">
        <v>44411.253935185188</v>
      </c>
      <c r="R638" s="5">
        <v>27701402127</v>
      </c>
      <c r="S638" s="5">
        <v>302721437</v>
      </c>
      <c r="T638" s="8">
        <v>1.36292706211426E+16</v>
      </c>
      <c r="U638" s="5" t="s">
        <v>32</v>
      </c>
      <c r="V638" s="4"/>
      <c r="Z638"/>
      <c r="AD638">
        <v>0</v>
      </c>
      <c r="AE638" t="e">
        <v>#N/A</v>
      </c>
    </row>
    <row r="639" spans="1:31" ht="12" customHeight="1" x14ac:dyDescent="0.25">
      <c r="A639" s="5" t="s">
        <v>21</v>
      </c>
      <c r="B639" s="5" t="s">
        <v>22</v>
      </c>
      <c r="C639" s="5" t="s">
        <v>1396</v>
      </c>
      <c r="D639" s="5">
        <v>1</v>
      </c>
      <c r="E639" s="5" t="s">
        <v>1397</v>
      </c>
      <c r="F639" s="5" t="s">
        <v>25</v>
      </c>
      <c r="G639" s="5" t="s">
        <v>26</v>
      </c>
      <c r="H639" s="6">
        <v>278</v>
      </c>
      <c r="I639" s="5" t="s">
        <v>27</v>
      </c>
      <c r="J639" s="5">
        <v>19001769823</v>
      </c>
      <c r="K639" s="5" t="s">
        <v>1398</v>
      </c>
      <c r="L639" s="5" t="s">
        <v>29</v>
      </c>
      <c r="M639" s="5" t="s">
        <v>31</v>
      </c>
      <c r="N639" s="5" t="s">
        <v>29</v>
      </c>
      <c r="O639" s="5">
        <v>9416</v>
      </c>
      <c r="P639" s="7">
        <v>44411.337939814817</v>
      </c>
      <c r="Q639" s="7">
        <v>44411.248460648145</v>
      </c>
      <c r="R639" s="5" t="s">
        <v>1399</v>
      </c>
      <c r="S639" s="5">
        <v>340440212</v>
      </c>
      <c r="T639" s="8">
        <v>9416030821080610</v>
      </c>
      <c r="U639" s="5" t="s">
        <v>32</v>
      </c>
      <c r="V639" s="4"/>
      <c r="W639" s="30" t="s">
        <v>8992</v>
      </c>
      <c r="X639" s="33">
        <v>112746</v>
      </c>
      <c r="Z639"/>
      <c r="AD639">
        <v>278</v>
      </c>
      <c r="AE639">
        <v>9270083</v>
      </c>
    </row>
    <row r="640" spans="1:31" ht="12" customHeight="1" x14ac:dyDescent="0.25">
      <c r="A640" s="5" t="s">
        <v>21</v>
      </c>
      <c r="B640" s="5" t="s">
        <v>22</v>
      </c>
      <c r="C640" s="5" t="s">
        <v>1396</v>
      </c>
      <c r="D640" s="5">
        <v>2</v>
      </c>
      <c r="E640" s="5" t="s">
        <v>1400</v>
      </c>
      <c r="F640" s="5" t="s">
        <v>25</v>
      </c>
      <c r="G640" s="5" t="s">
        <v>26</v>
      </c>
      <c r="H640" s="6">
        <v>278</v>
      </c>
      <c r="I640" s="5" t="s">
        <v>27</v>
      </c>
      <c r="J640" s="5">
        <v>19001769824</v>
      </c>
      <c r="K640" s="5" t="s">
        <v>1401</v>
      </c>
      <c r="L640" s="5" t="s">
        <v>29</v>
      </c>
      <c r="M640" s="5" t="s">
        <v>31</v>
      </c>
      <c r="N640" s="5" t="s">
        <v>29</v>
      </c>
      <c r="O640" s="5">
        <v>9416</v>
      </c>
      <c r="P640" s="7">
        <v>44411.337939814817</v>
      </c>
      <c r="Q640" s="7">
        <v>44411.248460648145</v>
      </c>
      <c r="R640" s="5" t="s">
        <v>1399</v>
      </c>
      <c r="S640" s="5">
        <v>340440212</v>
      </c>
      <c r="T640" s="8">
        <v>9416030821080610</v>
      </c>
      <c r="U640" s="5" t="s">
        <v>32</v>
      </c>
      <c r="V640" s="4"/>
      <c r="W640" s="30" t="s">
        <v>8992</v>
      </c>
      <c r="X640" s="33">
        <v>112746</v>
      </c>
      <c r="Z640"/>
      <c r="AD640">
        <v>278</v>
      </c>
      <c r="AE640">
        <v>9270083</v>
      </c>
    </row>
    <row r="641" spans="1:31" ht="12" customHeight="1" x14ac:dyDescent="0.25">
      <c r="A641" s="5" t="s">
        <v>21</v>
      </c>
      <c r="B641" s="5" t="s">
        <v>22</v>
      </c>
      <c r="C641" s="5" t="s">
        <v>1396</v>
      </c>
      <c r="D641" s="5">
        <v>3</v>
      </c>
      <c r="E641" s="5" t="s">
        <v>1402</v>
      </c>
      <c r="F641" s="5" t="s">
        <v>25</v>
      </c>
      <c r="G641" s="5" t="s">
        <v>26</v>
      </c>
      <c r="H641" s="6">
        <v>278</v>
      </c>
      <c r="I641" s="5" t="s">
        <v>27</v>
      </c>
      <c r="J641" s="5">
        <v>19001769825</v>
      </c>
      <c r="K641" s="5" t="s">
        <v>1403</v>
      </c>
      <c r="L641" s="5" t="s">
        <v>29</v>
      </c>
      <c r="M641" s="5" t="s">
        <v>31</v>
      </c>
      <c r="N641" s="5" t="s">
        <v>29</v>
      </c>
      <c r="O641" s="5">
        <v>9416</v>
      </c>
      <c r="P641" s="7">
        <v>44411.337939814817</v>
      </c>
      <c r="Q641" s="7">
        <v>44411.248460648145</v>
      </c>
      <c r="R641" s="5" t="s">
        <v>1399</v>
      </c>
      <c r="S641" s="5">
        <v>340440212</v>
      </c>
      <c r="T641" s="8">
        <v>9416030821080610</v>
      </c>
      <c r="U641" s="5" t="s">
        <v>32</v>
      </c>
      <c r="V641" s="4"/>
      <c r="W641" s="30" t="s">
        <v>8992</v>
      </c>
      <c r="X641" s="33">
        <v>112746</v>
      </c>
      <c r="Z641"/>
      <c r="AD641">
        <v>278</v>
      </c>
      <c r="AE641">
        <v>9270083</v>
      </c>
    </row>
    <row r="642" spans="1:31" ht="12" customHeight="1" x14ac:dyDescent="0.25">
      <c r="A642" s="5" t="s">
        <v>21</v>
      </c>
      <c r="B642" s="5" t="s">
        <v>22</v>
      </c>
      <c r="C642" s="5" t="s">
        <v>1396</v>
      </c>
      <c r="D642" s="5">
        <v>4</v>
      </c>
      <c r="E642" s="5" t="s">
        <v>1404</v>
      </c>
      <c r="F642" s="5" t="s">
        <v>25</v>
      </c>
      <c r="G642" s="5" t="s">
        <v>26</v>
      </c>
      <c r="H642" s="6">
        <v>278</v>
      </c>
      <c r="I642" s="5" t="s">
        <v>27</v>
      </c>
      <c r="J642" s="5">
        <v>19001769826</v>
      </c>
      <c r="K642" s="5" t="s">
        <v>1405</v>
      </c>
      <c r="L642" s="5" t="s">
        <v>29</v>
      </c>
      <c r="M642" s="5" t="s">
        <v>31</v>
      </c>
      <c r="N642" s="5" t="s">
        <v>29</v>
      </c>
      <c r="O642" s="5">
        <v>9416</v>
      </c>
      <c r="P642" s="7">
        <v>44411.337951388887</v>
      </c>
      <c r="Q642" s="7">
        <v>44411.248460648145</v>
      </c>
      <c r="R642" s="5" t="s">
        <v>1399</v>
      </c>
      <c r="S642" s="5">
        <v>340440212</v>
      </c>
      <c r="T642" s="8">
        <v>9416030821080610</v>
      </c>
      <c r="U642" s="5" t="s">
        <v>32</v>
      </c>
      <c r="V642" s="4"/>
      <c r="W642" s="30" t="s">
        <v>8992</v>
      </c>
      <c r="X642" s="33">
        <v>112746</v>
      </c>
      <c r="Z642"/>
      <c r="AD642">
        <v>278</v>
      </c>
      <c r="AE642">
        <v>9270083</v>
      </c>
    </row>
    <row r="643" spans="1:31" ht="12" customHeight="1" x14ac:dyDescent="0.25">
      <c r="A643" s="5" t="s">
        <v>21</v>
      </c>
      <c r="B643" s="5" t="s">
        <v>22</v>
      </c>
      <c r="C643" s="5" t="s">
        <v>1389</v>
      </c>
      <c r="D643" s="5">
        <v>15</v>
      </c>
      <c r="E643" s="5" t="s">
        <v>1406</v>
      </c>
      <c r="F643" s="5" t="s">
        <v>71</v>
      </c>
      <c r="G643" s="5" t="s">
        <v>26</v>
      </c>
      <c r="H643" s="6">
        <v>174</v>
      </c>
      <c r="I643" s="5" t="s">
        <v>27</v>
      </c>
      <c r="J643" s="5">
        <v>19001769830</v>
      </c>
      <c r="K643" s="5" t="s">
        <v>1407</v>
      </c>
      <c r="L643" s="5" t="s">
        <v>29</v>
      </c>
      <c r="M643" s="5" t="s">
        <v>30</v>
      </c>
      <c r="N643" s="5" t="s">
        <v>31</v>
      </c>
      <c r="O643" s="5">
        <v>9416</v>
      </c>
      <c r="P643" s="7">
        <v>44411.341689814813</v>
      </c>
      <c r="Q643" s="7">
        <v>44411.248460648145</v>
      </c>
      <c r="R643" s="5">
        <v>83735</v>
      </c>
      <c r="S643" s="5">
        <v>340443990</v>
      </c>
      <c r="T643" s="8">
        <v>9416030821081120</v>
      </c>
      <c r="U643" s="5" t="s">
        <v>32</v>
      </c>
      <c r="V643" s="4"/>
      <c r="W643" s="30" t="s">
        <v>8992</v>
      </c>
      <c r="X643" s="33">
        <v>112746</v>
      </c>
      <c r="Z643"/>
      <c r="AD643">
        <v>174</v>
      </c>
      <c r="AE643">
        <v>9270083</v>
      </c>
    </row>
    <row r="644" spans="1:31" ht="12" customHeight="1" x14ac:dyDescent="0.25">
      <c r="A644" s="5" t="s">
        <v>21</v>
      </c>
      <c r="B644" s="5" t="s">
        <v>22</v>
      </c>
      <c r="C644" s="5" t="s">
        <v>1389</v>
      </c>
      <c r="D644" s="5">
        <v>16</v>
      </c>
      <c r="E644" s="5" t="s">
        <v>1408</v>
      </c>
      <c r="F644" s="5" t="s">
        <v>71</v>
      </c>
      <c r="G644" s="5" t="s">
        <v>26</v>
      </c>
      <c r="H644" s="6">
        <v>174</v>
      </c>
      <c r="I644" s="5" t="s">
        <v>27</v>
      </c>
      <c r="J644" s="5">
        <v>19001769831</v>
      </c>
      <c r="K644" s="5" t="s">
        <v>1409</v>
      </c>
      <c r="L644" s="5" t="s">
        <v>29</v>
      </c>
      <c r="M644" s="5" t="s">
        <v>30</v>
      </c>
      <c r="N644" s="5" t="s">
        <v>31</v>
      </c>
      <c r="O644" s="5">
        <v>9416</v>
      </c>
      <c r="P644" s="7">
        <v>44411.341689814813</v>
      </c>
      <c r="Q644" s="7">
        <v>44411.248460648145</v>
      </c>
      <c r="R644" s="5">
        <v>83735</v>
      </c>
      <c r="S644" s="5">
        <v>340443990</v>
      </c>
      <c r="T644" s="8">
        <v>9416030821081120</v>
      </c>
      <c r="U644" s="5" t="s">
        <v>32</v>
      </c>
      <c r="V644" s="4"/>
      <c r="W644" s="30" t="s">
        <v>8992</v>
      </c>
      <c r="X644" s="33">
        <v>112746</v>
      </c>
      <c r="Z644"/>
      <c r="AD644">
        <v>174</v>
      </c>
      <c r="AE644">
        <v>9270083</v>
      </c>
    </row>
    <row r="645" spans="1:31" ht="12" customHeight="1" x14ac:dyDescent="0.25">
      <c r="A645" s="5" t="s">
        <v>21</v>
      </c>
      <c r="B645" s="5" t="s">
        <v>22</v>
      </c>
      <c r="C645" s="5" t="s">
        <v>1389</v>
      </c>
      <c r="D645" s="5">
        <v>4</v>
      </c>
      <c r="E645" s="5" t="s">
        <v>1410</v>
      </c>
      <c r="F645" s="5" t="s">
        <v>25</v>
      </c>
      <c r="G645" s="5" t="s">
        <v>26</v>
      </c>
      <c r="H645" s="6">
        <v>348</v>
      </c>
      <c r="I645" s="5" t="s">
        <v>27</v>
      </c>
      <c r="J645" s="5">
        <v>19001769832</v>
      </c>
      <c r="K645" s="5" t="s">
        <v>1411</v>
      </c>
      <c r="L645" s="5" t="s">
        <v>29</v>
      </c>
      <c r="M645" s="5" t="s">
        <v>30</v>
      </c>
      <c r="N645" s="5" t="s">
        <v>31</v>
      </c>
      <c r="O645" s="5">
        <v>9416</v>
      </c>
      <c r="P645" s="7">
        <v>44411.344907407409</v>
      </c>
      <c r="Q645" s="7">
        <v>44411.248460648145</v>
      </c>
      <c r="R645" s="5">
        <v>87416</v>
      </c>
      <c r="S645" s="5">
        <v>340447182</v>
      </c>
      <c r="T645" s="8">
        <v>9416030821081610</v>
      </c>
      <c r="U645" s="5" t="s">
        <v>32</v>
      </c>
      <c r="V645" s="4"/>
      <c r="W645" s="30" t="s">
        <v>8992</v>
      </c>
      <c r="X645" s="33">
        <v>112746</v>
      </c>
      <c r="Z645"/>
      <c r="AD645">
        <v>348</v>
      </c>
      <c r="AE645">
        <v>9270083</v>
      </c>
    </row>
    <row r="646" spans="1:31" ht="12" customHeight="1" x14ac:dyDescent="0.25">
      <c r="A646" s="5" t="s">
        <v>21</v>
      </c>
      <c r="B646" s="5" t="s">
        <v>22</v>
      </c>
      <c r="C646" s="5" t="s">
        <v>1389</v>
      </c>
      <c r="D646" s="5">
        <v>10</v>
      </c>
      <c r="E646" s="5" t="s">
        <v>1412</v>
      </c>
      <c r="F646" s="5" t="s">
        <v>47</v>
      </c>
      <c r="G646" s="5" t="s">
        <v>26</v>
      </c>
      <c r="H646" s="6">
        <v>174</v>
      </c>
      <c r="I646" s="5" t="s">
        <v>27</v>
      </c>
      <c r="J646" s="5">
        <v>19001769839</v>
      </c>
      <c r="K646" s="5" t="s">
        <v>1413</v>
      </c>
      <c r="L646" s="5" t="s">
        <v>29</v>
      </c>
      <c r="M646" s="5" t="s">
        <v>30</v>
      </c>
      <c r="N646" s="5" t="s">
        <v>31</v>
      </c>
      <c r="O646" s="5">
        <v>9416</v>
      </c>
      <c r="P646" s="7">
        <v>44411.358530092592</v>
      </c>
      <c r="Q646" s="7">
        <v>44411.248460648145</v>
      </c>
      <c r="R646" s="5" t="s">
        <v>1414</v>
      </c>
      <c r="S646" s="5">
        <v>340461257</v>
      </c>
      <c r="T646" s="8">
        <v>9416030821083540</v>
      </c>
      <c r="U646" s="5" t="s">
        <v>32</v>
      </c>
      <c r="V646" s="4"/>
      <c r="W646" s="30" t="s">
        <v>8992</v>
      </c>
      <c r="X646" s="33">
        <v>112746</v>
      </c>
      <c r="Z646"/>
      <c r="AD646">
        <v>174</v>
      </c>
      <c r="AE646">
        <v>9270083</v>
      </c>
    </row>
    <row r="647" spans="1:31" ht="12" customHeight="1" x14ac:dyDescent="0.25">
      <c r="A647" s="5" t="s">
        <v>21</v>
      </c>
      <c r="B647" s="5" t="s">
        <v>22</v>
      </c>
      <c r="C647" s="5" t="s">
        <v>1389</v>
      </c>
      <c r="D647" s="5">
        <v>11</v>
      </c>
      <c r="E647" s="5" t="s">
        <v>1415</v>
      </c>
      <c r="F647" s="5" t="s">
        <v>25</v>
      </c>
      <c r="G647" s="5" t="s">
        <v>26</v>
      </c>
      <c r="H647" s="6">
        <v>348</v>
      </c>
      <c r="I647" s="5" t="s">
        <v>27</v>
      </c>
      <c r="J647" s="5">
        <v>19001769840</v>
      </c>
      <c r="K647" s="5" t="s">
        <v>1416</v>
      </c>
      <c r="L647" s="5" t="s">
        <v>29</v>
      </c>
      <c r="M647" s="5" t="s">
        <v>30</v>
      </c>
      <c r="N647" s="5" t="s">
        <v>31</v>
      </c>
      <c r="O647" s="5">
        <v>9416</v>
      </c>
      <c r="P647" s="7">
        <v>44411.358530092592</v>
      </c>
      <c r="Q647" s="7">
        <v>44411.248460648145</v>
      </c>
      <c r="R647" s="5" t="s">
        <v>1414</v>
      </c>
      <c r="S647" s="5">
        <v>340461257</v>
      </c>
      <c r="T647" s="8">
        <v>9416030821083540</v>
      </c>
      <c r="U647" s="5" t="s">
        <v>32</v>
      </c>
      <c r="V647" s="4"/>
      <c r="W647" s="30" t="s">
        <v>8992</v>
      </c>
      <c r="X647" s="33">
        <v>112746</v>
      </c>
      <c r="Z647"/>
      <c r="AD647">
        <v>348</v>
      </c>
      <c r="AE647">
        <v>9270083</v>
      </c>
    </row>
    <row r="648" spans="1:31" ht="12" customHeight="1" x14ac:dyDescent="0.25">
      <c r="A648" s="5" t="s">
        <v>21</v>
      </c>
      <c r="B648" s="5" t="s">
        <v>22</v>
      </c>
      <c r="C648" s="5" t="s">
        <v>1389</v>
      </c>
      <c r="D648" s="5">
        <v>12</v>
      </c>
      <c r="E648" s="5" t="s">
        <v>1417</v>
      </c>
      <c r="F648" s="5" t="s">
        <v>25</v>
      </c>
      <c r="G648" s="5" t="s">
        <v>26</v>
      </c>
      <c r="H648" s="6">
        <v>348</v>
      </c>
      <c r="I648" s="5" t="s">
        <v>27</v>
      </c>
      <c r="J648" s="5">
        <v>19001769841</v>
      </c>
      <c r="K648" s="5" t="s">
        <v>1418</v>
      </c>
      <c r="L648" s="5" t="s">
        <v>29</v>
      </c>
      <c r="M648" s="5" t="s">
        <v>30</v>
      </c>
      <c r="N648" s="5" t="s">
        <v>31</v>
      </c>
      <c r="O648" s="5">
        <v>9416</v>
      </c>
      <c r="P648" s="7">
        <v>44411.358530092592</v>
      </c>
      <c r="Q648" s="7">
        <v>44411.248460648145</v>
      </c>
      <c r="R648" s="5" t="s">
        <v>1414</v>
      </c>
      <c r="S648" s="5">
        <v>340461257</v>
      </c>
      <c r="T648" s="8">
        <v>9416030821083540</v>
      </c>
      <c r="U648" s="5" t="s">
        <v>32</v>
      </c>
      <c r="V648" s="4"/>
      <c r="W648" s="30" t="s">
        <v>8992</v>
      </c>
      <c r="X648" s="33">
        <v>112746</v>
      </c>
      <c r="Z648"/>
      <c r="AD648">
        <v>348</v>
      </c>
      <c r="AE648">
        <v>9270083</v>
      </c>
    </row>
    <row r="649" spans="1:31" ht="12" customHeight="1" x14ac:dyDescent="0.25">
      <c r="A649" s="5" t="s">
        <v>21</v>
      </c>
      <c r="B649" s="5" t="s">
        <v>22</v>
      </c>
      <c r="C649" s="5" t="s">
        <v>1389</v>
      </c>
      <c r="D649" s="5">
        <v>34</v>
      </c>
      <c r="E649" s="5" t="s">
        <v>1419</v>
      </c>
      <c r="F649" s="5" t="s">
        <v>25</v>
      </c>
      <c r="G649" s="5" t="s">
        <v>26</v>
      </c>
      <c r="H649" s="6">
        <v>348</v>
      </c>
      <c r="I649" s="5" t="s">
        <v>27</v>
      </c>
      <c r="J649" s="5">
        <v>19001769843</v>
      </c>
      <c r="K649" s="5" t="s">
        <v>1420</v>
      </c>
      <c r="L649" s="5" t="s">
        <v>29</v>
      </c>
      <c r="M649" s="5" t="s">
        <v>30</v>
      </c>
      <c r="N649" s="5" t="s">
        <v>31</v>
      </c>
      <c r="O649" s="5">
        <v>9416</v>
      </c>
      <c r="P649" s="7">
        <v>44411.365405092591</v>
      </c>
      <c r="Q649" s="7">
        <v>44411.248460648145</v>
      </c>
      <c r="R649" s="5">
        <v>895065</v>
      </c>
      <c r="S649" s="5">
        <v>340468582</v>
      </c>
      <c r="T649" s="8">
        <v>9416030821084530</v>
      </c>
      <c r="U649" s="5" t="s">
        <v>32</v>
      </c>
      <c r="V649" s="4"/>
      <c r="W649" s="30" t="s">
        <v>8992</v>
      </c>
      <c r="X649" s="33">
        <v>112746</v>
      </c>
      <c r="Z649"/>
      <c r="AD649">
        <v>348</v>
      </c>
      <c r="AE649">
        <v>9270083</v>
      </c>
    </row>
    <row r="650" spans="1:31" ht="12" customHeight="1" x14ac:dyDescent="0.25">
      <c r="A650" s="5" t="s">
        <v>21</v>
      </c>
      <c r="B650" s="5" t="s">
        <v>22</v>
      </c>
      <c r="C650" s="5" t="s">
        <v>1389</v>
      </c>
      <c r="D650" s="5">
        <v>35</v>
      </c>
      <c r="E650" s="5" t="s">
        <v>1421</v>
      </c>
      <c r="F650" s="5" t="s">
        <v>25</v>
      </c>
      <c r="G650" s="5" t="s">
        <v>26</v>
      </c>
      <c r="H650" s="6">
        <v>348</v>
      </c>
      <c r="I650" s="5" t="s">
        <v>27</v>
      </c>
      <c r="J650" s="5">
        <v>19001769844</v>
      </c>
      <c r="K650" s="5" t="s">
        <v>1422</v>
      </c>
      <c r="L650" s="5" t="s">
        <v>29</v>
      </c>
      <c r="M650" s="5" t="s">
        <v>30</v>
      </c>
      <c r="N650" s="5" t="s">
        <v>31</v>
      </c>
      <c r="O650" s="5">
        <v>9416</v>
      </c>
      <c r="P650" s="7">
        <v>44411.365405092591</v>
      </c>
      <c r="Q650" s="7">
        <v>44411.248460648145</v>
      </c>
      <c r="R650" s="5">
        <v>895065</v>
      </c>
      <c r="S650" s="5">
        <v>340468582</v>
      </c>
      <c r="T650" s="8">
        <v>9416030821084530</v>
      </c>
      <c r="U650" s="5" t="s">
        <v>32</v>
      </c>
      <c r="V650" s="4"/>
      <c r="W650" s="30" t="s">
        <v>8992</v>
      </c>
      <c r="X650" s="33">
        <v>112746</v>
      </c>
      <c r="Z650"/>
      <c r="AD650">
        <v>348</v>
      </c>
      <c r="AE650">
        <v>9270083</v>
      </c>
    </row>
    <row r="651" spans="1:31" ht="12" customHeight="1" x14ac:dyDescent="0.25">
      <c r="A651" s="5" t="s">
        <v>21</v>
      </c>
      <c r="B651" s="5" t="s">
        <v>22</v>
      </c>
      <c r="C651" s="5" t="s">
        <v>1389</v>
      </c>
      <c r="D651" s="5">
        <v>36</v>
      </c>
      <c r="E651" s="5" t="s">
        <v>1423</v>
      </c>
      <c r="F651" s="5" t="s">
        <v>25</v>
      </c>
      <c r="G651" s="5" t="s">
        <v>26</v>
      </c>
      <c r="H651" s="6">
        <v>348</v>
      </c>
      <c r="I651" s="5" t="s">
        <v>27</v>
      </c>
      <c r="J651" s="5">
        <v>19001769845</v>
      </c>
      <c r="K651" s="5" t="s">
        <v>1424</v>
      </c>
      <c r="L651" s="5" t="s">
        <v>29</v>
      </c>
      <c r="M651" s="5" t="s">
        <v>30</v>
      </c>
      <c r="N651" s="5" t="s">
        <v>31</v>
      </c>
      <c r="O651" s="5">
        <v>9416</v>
      </c>
      <c r="P651" s="7">
        <v>44411.365405092591</v>
      </c>
      <c r="Q651" s="7">
        <v>44411.248460648145</v>
      </c>
      <c r="R651" s="5">
        <v>895065</v>
      </c>
      <c r="S651" s="5">
        <v>340468582</v>
      </c>
      <c r="T651" s="8">
        <v>9416030821084530</v>
      </c>
      <c r="U651" s="5" t="s">
        <v>32</v>
      </c>
      <c r="V651" s="4"/>
      <c r="W651" s="30" t="s">
        <v>8992</v>
      </c>
      <c r="X651" s="33">
        <v>112746</v>
      </c>
      <c r="Z651"/>
      <c r="AD651">
        <v>348</v>
      </c>
      <c r="AE651">
        <v>9270083</v>
      </c>
    </row>
    <row r="652" spans="1:31" ht="12" customHeight="1" x14ac:dyDescent="0.25">
      <c r="A652" s="5" t="s">
        <v>21</v>
      </c>
      <c r="B652" s="5" t="s">
        <v>22</v>
      </c>
      <c r="C652" s="5" t="s">
        <v>1389</v>
      </c>
      <c r="D652" s="5">
        <v>23</v>
      </c>
      <c r="E652" s="5" t="s">
        <v>1425</v>
      </c>
      <c r="F652" s="5" t="s">
        <v>25</v>
      </c>
      <c r="G652" s="5" t="s">
        <v>26</v>
      </c>
      <c r="H652" s="6">
        <v>348</v>
      </c>
      <c r="I652" s="5" t="s">
        <v>27</v>
      </c>
      <c r="J652" s="5">
        <v>19001769846</v>
      </c>
      <c r="K652" s="5" t="s">
        <v>1426</v>
      </c>
      <c r="L652" s="5" t="s">
        <v>29</v>
      </c>
      <c r="M652" s="5" t="s">
        <v>30</v>
      </c>
      <c r="N652" s="5" t="s">
        <v>31</v>
      </c>
      <c r="O652" s="5">
        <v>9416</v>
      </c>
      <c r="P652" s="7">
        <v>44411.367106481484</v>
      </c>
      <c r="Q652" s="7">
        <v>44411.248460648145</v>
      </c>
      <c r="R652" s="5">
        <v>15362</v>
      </c>
      <c r="S652" s="5">
        <v>340470436</v>
      </c>
      <c r="T652" s="8">
        <v>9416030821084730</v>
      </c>
      <c r="U652" s="5" t="s">
        <v>32</v>
      </c>
      <c r="V652" s="4"/>
      <c r="W652" s="30" t="s">
        <v>8992</v>
      </c>
      <c r="X652" s="33">
        <v>112746</v>
      </c>
      <c r="Z652"/>
      <c r="AD652">
        <v>348</v>
      </c>
      <c r="AE652">
        <v>9270083</v>
      </c>
    </row>
    <row r="653" spans="1:31" ht="12" customHeight="1" x14ac:dyDescent="0.25">
      <c r="A653" s="5" t="s">
        <v>21</v>
      </c>
      <c r="B653" s="5" t="s">
        <v>22</v>
      </c>
      <c r="C653" s="5" t="s">
        <v>1389</v>
      </c>
      <c r="D653" s="5">
        <v>20</v>
      </c>
      <c r="E653" s="5" t="s">
        <v>1427</v>
      </c>
      <c r="F653" s="5" t="s">
        <v>25</v>
      </c>
      <c r="G653" s="5" t="s">
        <v>26</v>
      </c>
      <c r="H653" s="6">
        <v>348</v>
      </c>
      <c r="I653" s="5" t="s">
        <v>27</v>
      </c>
      <c r="J653" s="5">
        <v>19001769847</v>
      </c>
      <c r="K653" s="5" t="s">
        <v>1428</v>
      </c>
      <c r="L653" s="5" t="s">
        <v>29</v>
      </c>
      <c r="M653" s="5" t="s">
        <v>30</v>
      </c>
      <c r="N653" s="5" t="s">
        <v>31</v>
      </c>
      <c r="O653" s="5">
        <v>9416</v>
      </c>
      <c r="P653" s="7">
        <v>44411.369351851848</v>
      </c>
      <c r="Q653" s="7">
        <v>44411.248460648145</v>
      </c>
      <c r="R653" s="5">
        <v>287868</v>
      </c>
      <c r="S653" s="5">
        <v>340472929</v>
      </c>
      <c r="T653" s="8">
        <v>9416030821085100</v>
      </c>
      <c r="U653" s="5" t="s">
        <v>32</v>
      </c>
      <c r="V653" s="4"/>
      <c r="W653" s="30" t="s">
        <v>8992</v>
      </c>
      <c r="X653" s="33">
        <v>112746</v>
      </c>
      <c r="Z653"/>
      <c r="AD653">
        <v>348</v>
      </c>
      <c r="AE653">
        <v>9270083</v>
      </c>
    </row>
    <row r="654" spans="1:31" ht="12" customHeight="1" x14ac:dyDescent="0.25">
      <c r="A654" s="5" t="s">
        <v>21</v>
      </c>
      <c r="B654" s="5" t="s">
        <v>22</v>
      </c>
      <c r="C654" s="5" t="s">
        <v>1389</v>
      </c>
      <c r="D654" s="5">
        <v>19</v>
      </c>
      <c r="E654" s="5" t="s">
        <v>1429</v>
      </c>
      <c r="F654" s="5" t="s">
        <v>25</v>
      </c>
      <c r="G654" s="5" t="s">
        <v>26</v>
      </c>
      <c r="H654" s="6">
        <v>348</v>
      </c>
      <c r="I654" s="5" t="s">
        <v>27</v>
      </c>
      <c r="J654" s="5">
        <v>19001769848</v>
      </c>
      <c r="K654" s="5" t="s">
        <v>1430</v>
      </c>
      <c r="L654" s="5" t="s">
        <v>29</v>
      </c>
      <c r="M654" s="5" t="s">
        <v>30</v>
      </c>
      <c r="N654" s="5" t="s">
        <v>31</v>
      </c>
      <c r="O654" s="5">
        <v>9416</v>
      </c>
      <c r="P654" s="7">
        <v>44411.370069444441</v>
      </c>
      <c r="Q654" s="7">
        <v>44411.248460648145</v>
      </c>
      <c r="R654" s="5">
        <v>207573</v>
      </c>
      <c r="S654" s="5">
        <v>340473684</v>
      </c>
      <c r="T654" s="8">
        <v>9416030821085150</v>
      </c>
      <c r="U654" s="5" t="s">
        <v>32</v>
      </c>
      <c r="V654" s="4"/>
      <c r="W654" s="30" t="s">
        <v>8992</v>
      </c>
      <c r="X654" s="33">
        <v>112746</v>
      </c>
      <c r="Z654"/>
      <c r="AD654">
        <v>348</v>
      </c>
      <c r="AE654">
        <v>9270083</v>
      </c>
    </row>
    <row r="655" spans="1:31" ht="12" customHeight="1" x14ac:dyDescent="0.25">
      <c r="A655" s="5" t="s">
        <v>21</v>
      </c>
      <c r="B655" s="5" t="s">
        <v>33</v>
      </c>
      <c r="C655" s="5" t="s">
        <v>1431</v>
      </c>
      <c r="D655" s="5">
        <v>8</v>
      </c>
      <c r="E655" s="5" t="s">
        <v>1432</v>
      </c>
      <c r="F655" s="5" t="s">
        <v>25</v>
      </c>
      <c r="G655" s="5" t="s">
        <v>26</v>
      </c>
      <c r="H655" s="6">
        <v>348</v>
      </c>
      <c r="I655" s="5" t="s">
        <v>27</v>
      </c>
      <c r="J655" s="5">
        <v>19001769851</v>
      </c>
      <c r="K655" s="5" t="s">
        <v>1433</v>
      </c>
      <c r="L655" s="5" t="s">
        <v>29</v>
      </c>
      <c r="M655" s="5" t="s">
        <v>29</v>
      </c>
      <c r="N655" s="5" t="s">
        <v>31</v>
      </c>
      <c r="O655" s="5">
        <v>9752</v>
      </c>
      <c r="P655" s="7">
        <v>44411.401574074072</v>
      </c>
      <c r="Q655" s="7">
        <v>44411.253935185188</v>
      </c>
      <c r="R655" s="5" t="s">
        <v>1434</v>
      </c>
      <c r="S655" s="5">
        <v>340511448</v>
      </c>
      <c r="T655" s="8">
        <v>9752030821093730</v>
      </c>
      <c r="U655" s="5" t="s">
        <v>32</v>
      </c>
      <c r="V655" s="4"/>
      <c r="W655" s="30" t="s">
        <v>8992</v>
      </c>
      <c r="X655" s="33">
        <v>112746</v>
      </c>
      <c r="Z655"/>
      <c r="AD655">
        <v>348</v>
      </c>
      <c r="AE655">
        <v>9270083</v>
      </c>
    </row>
    <row r="656" spans="1:31" ht="12" customHeight="1" x14ac:dyDescent="0.25">
      <c r="A656" s="5" t="s">
        <v>21</v>
      </c>
      <c r="B656" s="5" t="s">
        <v>33</v>
      </c>
      <c r="C656" s="5" t="s">
        <v>1431</v>
      </c>
      <c r="D656" s="5">
        <v>6</v>
      </c>
      <c r="E656" s="5" t="s">
        <v>1435</v>
      </c>
      <c r="F656" s="5" t="s">
        <v>25</v>
      </c>
      <c r="G656" s="5" t="s">
        <v>26</v>
      </c>
      <c r="H656" s="6">
        <v>348</v>
      </c>
      <c r="I656" s="5" t="s">
        <v>27</v>
      </c>
      <c r="J656" s="5">
        <v>19001769854</v>
      </c>
      <c r="K656" s="5" t="s">
        <v>1436</v>
      </c>
      <c r="L656" s="5" t="s">
        <v>29</v>
      </c>
      <c r="M656" s="5" t="s">
        <v>29</v>
      </c>
      <c r="N656" s="5" t="s">
        <v>31</v>
      </c>
      <c r="O656" s="5">
        <v>9752</v>
      </c>
      <c r="P656" s="7">
        <v>44411.406261574077</v>
      </c>
      <c r="Q656" s="7">
        <v>44411.253935185188</v>
      </c>
      <c r="R656" s="5">
        <v>45650</v>
      </c>
      <c r="S656" s="5">
        <v>340517810</v>
      </c>
      <c r="T656" s="8">
        <v>9752030821094350</v>
      </c>
      <c r="U656" s="5" t="s">
        <v>32</v>
      </c>
      <c r="V656" s="4"/>
      <c r="W656" s="30" t="s">
        <v>8992</v>
      </c>
      <c r="X656" s="33">
        <v>112746</v>
      </c>
      <c r="Z656"/>
      <c r="AD656">
        <v>348</v>
      </c>
      <c r="AE656">
        <v>9270083</v>
      </c>
    </row>
    <row r="657" spans="1:31" ht="12" customHeight="1" x14ac:dyDescent="0.25">
      <c r="A657" s="5" t="s">
        <v>21</v>
      </c>
      <c r="B657" s="5" t="s">
        <v>33</v>
      </c>
      <c r="C657" s="5" t="s">
        <v>1431</v>
      </c>
      <c r="D657" s="5">
        <v>4</v>
      </c>
      <c r="E657" s="5" t="s">
        <v>1437</v>
      </c>
      <c r="F657" s="5" t="s">
        <v>25</v>
      </c>
      <c r="G657" s="5" t="s">
        <v>26</v>
      </c>
      <c r="H657" s="6">
        <v>348</v>
      </c>
      <c r="I657" s="5" t="s">
        <v>27</v>
      </c>
      <c r="J657" s="5">
        <v>19001769855</v>
      </c>
      <c r="K657" s="5" t="s">
        <v>1438</v>
      </c>
      <c r="L657" s="5" t="s">
        <v>29</v>
      </c>
      <c r="M657" s="5" t="s">
        <v>29</v>
      </c>
      <c r="N657" s="5" t="s">
        <v>49</v>
      </c>
      <c r="O657" s="5">
        <v>9752</v>
      </c>
      <c r="P657" s="7">
        <v>44411.407222222224</v>
      </c>
      <c r="Q657" s="7">
        <v>44411.253935185188</v>
      </c>
      <c r="R657" s="5">
        <v>256285</v>
      </c>
      <c r="S657" s="5">
        <v>340518993</v>
      </c>
      <c r="T657" s="8">
        <v>9752030821094540</v>
      </c>
      <c r="U657" s="5" t="s">
        <v>32</v>
      </c>
      <c r="V657" s="4"/>
      <c r="W657" s="30" t="s">
        <v>8992</v>
      </c>
      <c r="X657" s="33">
        <v>112746</v>
      </c>
      <c r="Z657"/>
      <c r="AD657">
        <v>348</v>
      </c>
      <c r="AE657">
        <v>9270083</v>
      </c>
    </row>
    <row r="658" spans="1:31" ht="12" customHeight="1" x14ac:dyDescent="0.25">
      <c r="A658" s="5" t="s">
        <v>21</v>
      </c>
      <c r="B658" s="5" t="s">
        <v>33</v>
      </c>
      <c r="C658" s="5" t="s">
        <v>1439</v>
      </c>
      <c r="D658" s="5">
        <v>7</v>
      </c>
      <c r="E658" s="5" t="s">
        <v>1440</v>
      </c>
      <c r="F658" s="5" t="s">
        <v>25</v>
      </c>
      <c r="G658" s="5" t="s">
        <v>26</v>
      </c>
      <c r="H658" s="6">
        <v>348</v>
      </c>
      <c r="I658" s="5" t="s">
        <v>27</v>
      </c>
      <c r="J658" s="5">
        <v>19001769856</v>
      </c>
      <c r="K658" s="5" t="s">
        <v>1441</v>
      </c>
      <c r="L658" s="5" t="s">
        <v>29</v>
      </c>
      <c r="M658" s="5" t="s">
        <v>29</v>
      </c>
      <c r="N658" s="5" t="s">
        <v>31</v>
      </c>
      <c r="O658" s="5">
        <v>9752</v>
      </c>
      <c r="P658" s="7">
        <v>44411.411793981482</v>
      </c>
      <c r="Q658" s="7">
        <v>44411.253935185188</v>
      </c>
      <c r="R658" s="5">
        <v>555306</v>
      </c>
      <c r="S658" s="5">
        <v>340525176</v>
      </c>
      <c r="T658" s="8">
        <v>9752030821095200</v>
      </c>
      <c r="U658" s="5" t="s">
        <v>32</v>
      </c>
      <c r="V658" s="4"/>
      <c r="W658" s="30" t="s">
        <v>8992</v>
      </c>
      <c r="X658" s="33">
        <v>112746</v>
      </c>
      <c r="Z658"/>
      <c r="AD658">
        <v>348</v>
      </c>
      <c r="AE658">
        <v>9270083</v>
      </c>
    </row>
    <row r="659" spans="1:31" ht="12" customHeight="1" x14ac:dyDescent="0.25">
      <c r="A659" s="5" t="s">
        <v>21</v>
      </c>
      <c r="B659" s="5" t="s">
        <v>33</v>
      </c>
      <c r="C659" s="5" t="s">
        <v>1439</v>
      </c>
      <c r="D659" s="5">
        <v>8</v>
      </c>
      <c r="E659" s="5" t="s">
        <v>1442</v>
      </c>
      <c r="F659" s="5" t="s">
        <v>25</v>
      </c>
      <c r="G659" s="5" t="s">
        <v>26</v>
      </c>
      <c r="H659" s="6">
        <v>348</v>
      </c>
      <c r="I659" s="5" t="s">
        <v>27</v>
      </c>
      <c r="J659" s="5">
        <v>19001769857</v>
      </c>
      <c r="K659" s="5" t="s">
        <v>1443</v>
      </c>
      <c r="L659" s="5" t="s">
        <v>29</v>
      </c>
      <c r="M659" s="5" t="s">
        <v>29</v>
      </c>
      <c r="N659" s="5" t="s">
        <v>31</v>
      </c>
      <c r="O659" s="5">
        <v>9752</v>
      </c>
      <c r="P659" s="7">
        <v>44411.411793981482</v>
      </c>
      <c r="Q659" s="7">
        <v>44411.253935185188</v>
      </c>
      <c r="R659" s="5">
        <v>555306</v>
      </c>
      <c r="S659" s="5">
        <v>340525176</v>
      </c>
      <c r="T659" s="8">
        <v>9752030821095200</v>
      </c>
      <c r="U659" s="5" t="s">
        <v>32</v>
      </c>
      <c r="V659" s="4"/>
      <c r="W659" s="30" t="s">
        <v>8992</v>
      </c>
      <c r="X659" s="33">
        <v>112746</v>
      </c>
      <c r="Z659"/>
      <c r="AD659">
        <v>348</v>
      </c>
      <c r="AE659">
        <v>9270083</v>
      </c>
    </row>
    <row r="660" spans="1:31" ht="12" customHeight="1" x14ac:dyDescent="0.25">
      <c r="A660" s="5" t="s">
        <v>21</v>
      </c>
      <c r="B660" s="5" t="s">
        <v>33</v>
      </c>
      <c r="C660" s="5" t="s">
        <v>1431</v>
      </c>
      <c r="D660" s="5">
        <v>15</v>
      </c>
      <c r="E660" s="5" t="s">
        <v>1444</v>
      </c>
      <c r="F660" s="5" t="s">
        <v>25</v>
      </c>
      <c r="G660" s="5" t="s">
        <v>26</v>
      </c>
      <c r="H660" s="6">
        <v>348</v>
      </c>
      <c r="I660" s="5" t="s">
        <v>27</v>
      </c>
      <c r="J660" s="5">
        <v>19001769862</v>
      </c>
      <c r="K660" s="5" t="s">
        <v>1445</v>
      </c>
      <c r="L660" s="5" t="s">
        <v>29</v>
      </c>
      <c r="M660" s="5" t="s">
        <v>29</v>
      </c>
      <c r="N660" s="5" t="s">
        <v>31</v>
      </c>
      <c r="O660" s="5">
        <v>9752</v>
      </c>
      <c r="P660" s="7">
        <v>44411.41547453704</v>
      </c>
      <c r="Q660" s="7">
        <v>44411.253935185188</v>
      </c>
      <c r="R660" s="5">
        <v>95810</v>
      </c>
      <c r="S660" s="5">
        <v>340530373</v>
      </c>
      <c r="T660" s="8">
        <v>9752030821095730</v>
      </c>
      <c r="U660" s="5" t="s">
        <v>32</v>
      </c>
      <c r="V660" s="4"/>
      <c r="W660" s="30" t="s">
        <v>8992</v>
      </c>
      <c r="X660" s="33">
        <v>112746</v>
      </c>
      <c r="Z660"/>
      <c r="AD660">
        <v>348</v>
      </c>
      <c r="AE660">
        <v>9270083</v>
      </c>
    </row>
    <row r="661" spans="1:31" ht="12" customHeight="1" x14ac:dyDescent="0.25">
      <c r="A661" s="5" t="s">
        <v>21</v>
      </c>
      <c r="B661" s="5" t="s">
        <v>33</v>
      </c>
      <c r="C661" s="5" t="s">
        <v>1431</v>
      </c>
      <c r="D661" s="5">
        <v>16</v>
      </c>
      <c r="E661" s="5" t="s">
        <v>1446</v>
      </c>
      <c r="F661" s="5" t="s">
        <v>25</v>
      </c>
      <c r="G661" s="5" t="s">
        <v>26</v>
      </c>
      <c r="H661" s="6">
        <v>348</v>
      </c>
      <c r="I661" s="5" t="s">
        <v>27</v>
      </c>
      <c r="J661" s="5">
        <v>19001769863</v>
      </c>
      <c r="K661" s="5" t="s">
        <v>1447</v>
      </c>
      <c r="L661" s="5" t="s">
        <v>29</v>
      </c>
      <c r="M661" s="5" t="s">
        <v>29</v>
      </c>
      <c r="N661" s="5" t="s">
        <v>31</v>
      </c>
      <c r="O661" s="5">
        <v>9752</v>
      </c>
      <c r="P661" s="7">
        <v>44411.415486111109</v>
      </c>
      <c r="Q661" s="7">
        <v>44411.253935185188</v>
      </c>
      <c r="R661" s="5">
        <v>95810</v>
      </c>
      <c r="S661" s="5">
        <v>340530373</v>
      </c>
      <c r="T661" s="8">
        <v>9752030821095730</v>
      </c>
      <c r="U661" s="5" t="s">
        <v>32</v>
      </c>
      <c r="V661" s="4"/>
      <c r="W661" s="30" t="s">
        <v>8992</v>
      </c>
      <c r="X661" s="33">
        <v>112746</v>
      </c>
      <c r="Z661"/>
      <c r="AD661">
        <v>348</v>
      </c>
      <c r="AE661">
        <v>9270083</v>
      </c>
    </row>
    <row r="662" spans="1:31" ht="12" customHeight="1" x14ac:dyDescent="0.25">
      <c r="A662" s="5" t="s">
        <v>21</v>
      </c>
      <c r="B662" s="5" t="s">
        <v>33</v>
      </c>
      <c r="C662" s="5" t="s">
        <v>1431</v>
      </c>
      <c r="D662" s="5">
        <v>23</v>
      </c>
      <c r="E662" s="5" t="s">
        <v>1448</v>
      </c>
      <c r="F662" s="5" t="s">
        <v>25</v>
      </c>
      <c r="G662" s="5" t="s">
        <v>26</v>
      </c>
      <c r="H662" s="6">
        <v>348</v>
      </c>
      <c r="I662" s="5" t="s">
        <v>27</v>
      </c>
      <c r="J662" s="5">
        <v>19001769865</v>
      </c>
      <c r="K662" s="5" t="s">
        <v>1449</v>
      </c>
      <c r="L662" s="5" t="s">
        <v>29</v>
      </c>
      <c r="M662" s="5" t="s">
        <v>29</v>
      </c>
      <c r="N662" s="5" t="s">
        <v>31</v>
      </c>
      <c r="O662" s="5">
        <v>9752</v>
      </c>
      <c r="P662" s="7">
        <v>44411.417141203703</v>
      </c>
      <c r="Q662" s="7">
        <v>44411.253935185188</v>
      </c>
      <c r="R662" s="5">
        <v>357341</v>
      </c>
      <c r="S662" s="5">
        <v>340532876</v>
      </c>
      <c r="T662" s="8">
        <v>9752030821095940</v>
      </c>
      <c r="U662" s="5" t="s">
        <v>32</v>
      </c>
      <c r="V662" s="4"/>
      <c r="W662" s="30" t="s">
        <v>8992</v>
      </c>
      <c r="X662" s="33">
        <v>112746</v>
      </c>
      <c r="Z662"/>
      <c r="AD662">
        <v>348</v>
      </c>
      <c r="AE662">
        <v>9270083</v>
      </c>
    </row>
    <row r="663" spans="1:31" ht="12" customHeight="1" x14ac:dyDescent="0.25">
      <c r="A663" s="5" t="s">
        <v>21</v>
      </c>
      <c r="B663" s="5" t="s">
        <v>33</v>
      </c>
      <c r="C663" s="5" t="s">
        <v>1431</v>
      </c>
      <c r="D663" s="5">
        <v>24</v>
      </c>
      <c r="E663" s="5" t="s">
        <v>1450</v>
      </c>
      <c r="F663" s="5" t="s">
        <v>25</v>
      </c>
      <c r="G663" s="5" t="s">
        <v>26</v>
      </c>
      <c r="H663" s="6">
        <v>348</v>
      </c>
      <c r="I663" s="5" t="s">
        <v>27</v>
      </c>
      <c r="J663" s="5">
        <v>19001769866</v>
      </c>
      <c r="K663" s="5" t="s">
        <v>1451</v>
      </c>
      <c r="L663" s="5" t="s">
        <v>29</v>
      </c>
      <c r="M663" s="5" t="s">
        <v>29</v>
      </c>
      <c r="N663" s="5" t="s">
        <v>31</v>
      </c>
      <c r="O663" s="5">
        <v>9752</v>
      </c>
      <c r="P663" s="7">
        <v>44411.417141203703</v>
      </c>
      <c r="Q663" s="7">
        <v>44411.253935185188</v>
      </c>
      <c r="R663" s="5">
        <v>357341</v>
      </c>
      <c r="S663" s="5">
        <v>340532876</v>
      </c>
      <c r="T663" s="8">
        <v>9752030821095940</v>
      </c>
      <c r="U663" s="5" t="s">
        <v>32</v>
      </c>
      <c r="V663" s="4"/>
      <c r="W663" s="30" t="s">
        <v>8992</v>
      </c>
      <c r="X663" s="33">
        <v>112746</v>
      </c>
      <c r="Z663"/>
      <c r="AD663">
        <v>348</v>
      </c>
      <c r="AE663">
        <v>9270083</v>
      </c>
    </row>
    <row r="664" spans="1:31" ht="12" customHeight="1" x14ac:dyDescent="0.25">
      <c r="A664" s="5" t="s">
        <v>21</v>
      </c>
      <c r="B664" s="5" t="s">
        <v>149</v>
      </c>
      <c r="C664" s="5" t="s">
        <v>1431</v>
      </c>
      <c r="D664" s="5">
        <v>18</v>
      </c>
      <c r="E664" s="5" t="s">
        <v>1452</v>
      </c>
      <c r="F664" s="5" t="s">
        <v>25</v>
      </c>
      <c r="G664" s="5" t="s">
        <v>26</v>
      </c>
      <c r="H664" s="6">
        <v>348</v>
      </c>
      <c r="I664" s="5" t="s">
        <v>27</v>
      </c>
      <c r="J664" s="5">
        <v>19001769868</v>
      </c>
      <c r="K664" s="5" t="s">
        <v>1453</v>
      </c>
      <c r="L664" s="5" t="s">
        <v>29</v>
      </c>
      <c r="M664" s="5" t="s">
        <v>30</v>
      </c>
      <c r="N664" s="5" t="s">
        <v>31</v>
      </c>
      <c r="O664" s="5">
        <v>22095</v>
      </c>
      <c r="P664" s="7">
        <v>44411.418425925927</v>
      </c>
      <c r="Q664" s="7">
        <v>44411.251018518517</v>
      </c>
      <c r="R664" s="5">
        <v>28570</v>
      </c>
      <c r="S664" s="5">
        <v>340534771</v>
      </c>
      <c r="T664" s="8">
        <v>2.20950308211002E+16</v>
      </c>
      <c r="U664" s="5" t="s">
        <v>32</v>
      </c>
      <c r="V664" s="4"/>
      <c r="W664" s="30" t="s">
        <v>8992</v>
      </c>
      <c r="X664" s="33">
        <v>112746</v>
      </c>
      <c r="Z664"/>
      <c r="AD664">
        <v>348</v>
      </c>
      <c r="AE664">
        <v>9270083</v>
      </c>
    </row>
    <row r="665" spans="1:31" ht="12" customHeight="1" x14ac:dyDescent="0.25">
      <c r="A665" s="5" t="s">
        <v>21</v>
      </c>
      <c r="B665" s="5" t="s">
        <v>33</v>
      </c>
      <c r="C665" s="5" t="s">
        <v>1431</v>
      </c>
      <c r="D665" s="5">
        <v>17</v>
      </c>
      <c r="E665" s="5" t="s">
        <v>1454</v>
      </c>
      <c r="F665" s="5" t="s">
        <v>25</v>
      </c>
      <c r="G665" s="5" t="s">
        <v>26</v>
      </c>
      <c r="H665" s="6">
        <v>348</v>
      </c>
      <c r="I665" s="5" t="s">
        <v>27</v>
      </c>
      <c r="J665" s="5">
        <v>19001769869</v>
      </c>
      <c r="K665" s="5" t="s">
        <v>1455</v>
      </c>
      <c r="L665" s="5" t="s">
        <v>29</v>
      </c>
      <c r="M665" s="5" t="s">
        <v>29</v>
      </c>
      <c r="N665" s="5" t="s">
        <v>31</v>
      </c>
      <c r="O665" s="5">
        <v>9752</v>
      </c>
      <c r="P665" s="7">
        <v>44411.418900462966</v>
      </c>
      <c r="Q665" s="7">
        <v>44411.253935185188</v>
      </c>
      <c r="R665" s="5">
        <v>31009</v>
      </c>
      <c r="S665" s="5">
        <v>340535553</v>
      </c>
      <c r="T665" s="8">
        <v>9752030821100210</v>
      </c>
      <c r="U665" s="5" t="s">
        <v>32</v>
      </c>
      <c r="V665" s="4"/>
      <c r="W665" s="30" t="s">
        <v>8992</v>
      </c>
      <c r="X665" s="33">
        <v>112746</v>
      </c>
      <c r="Z665"/>
      <c r="AD665">
        <v>348</v>
      </c>
      <c r="AE665">
        <v>9270083</v>
      </c>
    </row>
    <row r="666" spans="1:31" ht="12" customHeight="1" x14ac:dyDescent="0.25">
      <c r="A666" s="5" t="s">
        <v>21</v>
      </c>
      <c r="B666" s="5" t="s">
        <v>149</v>
      </c>
      <c r="C666" s="5" t="s">
        <v>1431</v>
      </c>
      <c r="D666" s="5">
        <v>33</v>
      </c>
      <c r="E666" s="5" t="s">
        <v>1456</v>
      </c>
      <c r="F666" s="5" t="s">
        <v>25</v>
      </c>
      <c r="G666" s="5" t="s">
        <v>26</v>
      </c>
      <c r="H666" s="6">
        <v>348</v>
      </c>
      <c r="I666" s="5" t="s">
        <v>27</v>
      </c>
      <c r="J666" s="5">
        <v>19001769870</v>
      </c>
      <c r="K666" s="5" t="s">
        <v>1457</v>
      </c>
      <c r="L666" s="5" t="s">
        <v>29</v>
      </c>
      <c r="M666" s="5" t="s">
        <v>30</v>
      </c>
      <c r="N666" s="5" t="s">
        <v>31</v>
      </c>
      <c r="O666" s="5">
        <v>22095</v>
      </c>
      <c r="P666" s="7">
        <v>44411.419131944444</v>
      </c>
      <c r="Q666" s="7">
        <v>44411.251018518517</v>
      </c>
      <c r="R666" s="5">
        <v>486494</v>
      </c>
      <c r="S666" s="5">
        <v>340535944</v>
      </c>
      <c r="T666" s="8">
        <v>2.20950308211003E+16</v>
      </c>
      <c r="U666" s="5" t="s">
        <v>32</v>
      </c>
      <c r="V666" s="4"/>
      <c r="W666" s="30" t="s">
        <v>8992</v>
      </c>
      <c r="X666" s="33">
        <v>112746</v>
      </c>
      <c r="Z666"/>
      <c r="AD666">
        <v>348</v>
      </c>
      <c r="AE666">
        <v>9270083</v>
      </c>
    </row>
    <row r="667" spans="1:31" ht="12" customHeight="1" x14ac:dyDescent="0.25">
      <c r="A667" s="5" t="s">
        <v>21</v>
      </c>
      <c r="B667" s="5" t="s">
        <v>149</v>
      </c>
      <c r="C667" s="5" t="s">
        <v>1431</v>
      </c>
      <c r="D667" s="5">
        <v>28</v>
      </c>
      <c r="E667" s="5" t="s">
        <v>1458</v>
      </c>
      <c r="F667" s="5" t="s">
        <v>25</v>
      </c>
      <c r="G667" s="5" t="s">
        <v>26</v>
      </c>
      <c r="H667" s="6">
        <v>348</v>
      </c>
      <c r="I667" s="5" t="s">
        <v>27</v>
      </c>
      <c r="J667" s="5">
        <v>19001769871</v>
      </c>
      <c r="K667" s="5" t="s">
        <v>1459</v>
      </c>
      <c r="L667" s="5" t="s">
        <v>29</v>
      </c>
      <c r="M667" s="5" t="s">
        <v>30</v>
      </c>
      <c r="N667" s="5" t="s">
        <v>31</v>
      </c>
      <c r="O667" s="5">
        <v>22095</v>
      </c>
      <c r="P667" s="7">
        <v>44411.41982638889</v>
      </c>
      <c r="Q667" s="7">
        <v>44411.251018518517</v>
      </c>
      <c r="R667" s="5">
        <v>29628</v>
      </c>
      <c r="S667" s="5">
        <v>340536968</v>
      </c>
      <c r="T667" s="8">
        <v>2.20950308211003E+16</v>
      </c>
      <c r="U667" s="5" t="s">
        <v>32</v>
      </c>
      <c r="V667" s="4"/>
      <c r="W667" s="30" t="s">
        <v>8992</v>
      </c>
      <c r="X667" s="33">
        <v>112746</v>
      </c>
      <c r="Z667"/>
      <c r="AD667">
        <v>348</v>
      </c>
      <c r="AE667">
        <v>9270083</v>
      </c>
    </row>
    <row r="668" spans="1:31" ht="12" customHeight="1" x14ac:dyDescent="0.25">
      <c r="A668" s="5" t="s">
        <v>21</v>
      </c>
      <c r="B668" s="5" t="s">
        <v>33</v>
      </c>
      <c r="C668" s="5" t="s">
        <v>1431</v>
      </c>
      <c r="D668" s="5">
        <v>31</v>
      </c>
      <c r="E668" s="5" t="s">
        <v>1460</v>
      </c>
      <c r="F668" s="5" t="s">
        <v>25</v>
      </c>
      <c r="G668" s="5" t="s">
        <v>26</v>
      </c>
      <c r="H668" s="6">
        <v>348</v>
      </c>
      <c r="I668" s="5" t="s">
        <v>27</v>
      </c>
      <c r="J668" s="5">
        <v>19001769872</v>
      </c>
      <c r="K668" s="5" t="s">
        <v>1461</v>
      </c>
      <c r="L668" s="5" t="s">
        <v>29</v>
      </c>
      <c r="M668" s="5" t="s">
        <v>29</v>
      </c>
      <c r="N668" s="5" t="s">
        <v>31</v>
      </c>
      <c r="O668" s="5">
        <v>9752</v>
      </c>
      <c r="P668" s="7">
        <v>44411.420115740744</v>
      </c>
      <c r="Q668" s="7">
        <v>44411.253935185188</v>
      </c>
      <c r="R668" s="5">
        <v>388504</v>
      </c>
      <c r="S668" s="5">
        <v>340537402</v>
      </c>
      <c r="T668" s="8">
        <v>9752030821100400</v>
      </c>
      <c r="U668" s="5" t="s">
        <v>32</v>
      </c>
      <c r="V668" s="4"/>
      <c r="W668" s="30" t="s">
        <v>8992</v>
      </c>
      <c r="X668" s="33">
        <v>112746</v>
      </c>
      <c r="Z668"/>
      <c r="AD668">
        <v>348</v>
      </c>
      <c r="AE668">
        <v>9270083</v>
      </c>
    </row>
    <row r="669" spans="1:31" ht="12" customHeight="1" x14ac:dyDescent="0.25">
      <c r="A669" s="5" t="s">
        <v>21</v>
      </c>
      <c r="B669" s="5" t="s">
        <v>33</v>
      </c>
      <c r="C669" s="5" t="s">
        <v>1431</v>
      </c>
      <c r="D669" s="5">
        <v>32</v>
      </c>
      <c r="E669" s="5" t="s">
        <v>1462</v>
      </c>
      <c r="F669" s="5" t="s">
        <v>25</v>
      </c>
      <c r="G669" s="5" t="s">
        <v>26</v>
      </c>
      <c r="H669" s="6">
        <v>348</v>
      </c>
      <c r="I669" s="5" t="s">
        <v>27</v>
      </c>
      <c r="J669" s="5">
        <v>19001769873</v>
      </c>
      <c r="K669" s="5" t="s">
        <v>1463</v>
      </c>
      <c r="L669" s="5" t="s">
        <v>29</v>
      </c>
      <c r="M669" s="5" t="s">
        <v>29</v>
      </c>
      <c r="N669" s="5" t="s">
        <v>31</v>
      </c>
      <c r="O669" s="5">
        <v>9752</v>
      </c>
      <c r="P669" s="7">
        <v>44411.420127314814</v>
      </c>
      <c r="Q669" s="7">
        <v>44411.253935185188</v>
      </c>
      <c r="R669" s="5">
        <v>388504</v>
      </c>
      <c r="S669" s="5">
        <v>340537402</v>
      </c>
      <c r="T669" s="8">
        <v>9752030821100400</v>
      </c>
      <c r="U669" s="5" t="s">
        <v>32</v>
      </c>
      <c r="V669" s="4"/>
      <c r="W669" s="30" t="s">
        <v>8992</v>
      </c>
      <c r="X669" s="33">
        <v>112746</v>
      </c>
      <c r="Z669"/>
      <c r="AD669">
        <v>348</v>
      </c>
      <c r="AE669">
        <v>9270083</v>
      </c>
    </row>
    <row r="670" spans="1:31" ht="12" customHeight="1" x14ac:dyDescent="0.25">
      <c r="A670" s="5" t="s">
        <v>21</v>
      </c>
      <c r="B670" s="5" t="s">
        <v>33</v>
      </c>
      <c r="C670" s="5" t="s">
        <v>1431</v>
      </c>
      <c r="D670" s="5">
        <v>2</v>
      </c>
      <c r="E670" s="5" t="s">
        <v>1464</v>
      </c>
      <c r="F670" s="5" t="s">
        <v>71</v>
      </c>
      <c r="G670" s="5" t="s">
        <v>26</v>
      </c>
      <c r="H670" s="6">
        <v>174</v>
      </c>
      <c r="I670" s="5" t="s">
        <v>27</v>
      </c>
      <c r="J670" s="5">
        <v>19001769874</v>
      </c>
      <c r="K670" s="5" t="s">
        <v>1465</v>
      </c>
      <c r="L670" s="5" t="s">
        <v>29</v>
      </c>
      <c r="M670" s="5" t="s">
        <v>29</v>
      </c>
      <c r="N670" s="5" t="s">
        <v>31</v>
      </c>
      <c r="O670" s="5">
        <v>9752</v>
      </c>
      <c r="P670" s="7">
        <v>44411.421273148146</v>
      </c>
      <c r="Q670" s="7">
        <v>44411.253935185188</v>
      </c>
      <c r="R670" s="5">
        <v>87380</v>
      </c>
      <c r="S670" s="5">
        <v>340539186</v>
      </c>
      <c r="T670" s="8">
        <v>9752030821100530</v>
      </c>
      <c r="U670" s="5" t="s">
        <v>32</v>
      </c>
      <c r="V670" s="4"/>
      <c r="W670" s="30" t="s">
        <v>8992</v>
      </c>
      <c r="X670" s="33">
        <v>112746</v>
      </c>
      <c r="Z670"/>
      <c r="AD670">
        <v>174</v>
      </c>
      <c r="AE670">
        <v>9270083</v>
      </c>
    </row>
    <row r="671" spans="1:31" ht="12" customHeight="1" x14ac:dyDescent="0.25">
      <c r="A671" s="5" t="s">
        <v>21</v>
      </c>
      <c r="B671" s="5" t="s">
        <v>33</v>
      </c>
      <c r="C671" s="5" t="s">
        <v>1431</v>
      </c>
      <c r="D671" s="5">
        <v>25</v>
      </c>
      <c r="E671" s="5" t="s">
        <v>1466</v>
      </c>
      <c r="F671" s="5" t="s">
        <v>71</v>
      </c>
      <c r="G671" s="5" t="s">
        <v>26</v>
      </c>
      <c r="H671" s="6">
        <v>174</v>
      </c>
      <c r="I671" s="5" t="s">
        <v>27</v>
      </c>
      <c r="J671" s="5">
        <v>19001769876</v>
      </c>
      <c r="K671" s="5" t="s">
        <v>1467</v>
      </c>
      <c r="L671" s="5" t="s">
        <v>29</v>
      </c>
      <c r="M671" s="5" t="s">
        <v>29</v>
      </c>
      <c r="N671" s="5" t="s">
        <v>49</v>
      </c>
      <c r="O671" s="5">
        <v>9752</v>
      </c>
      <c r="P671" s="7">
        <v>44411.423136574071</v>
      </c>
      <c r="Q671" s="7">
        <v>44411.253935185188</v>
      </c>
      <c r="R671" s="5">
        <v>418734</v>
      </c>
      <c r="S671" s="5">
        <v>340541806</v>
      </c>
      <c r="T671" s="8">
        <v>9752030821100800</v>
      </c>
      <c r="U671" s="5" t="s">
        <v>32</v>
      </c>
      <c r="V671" s="4"/>
      <c r="W671" s="30" t="s">
        <v>8992</v>
      </c>
      <c r="X671" s="33">
        <v>112746</v>
      </c>
      <c r="Z671"/>
      <c r="AD671">
        <v>174</v>
      </c>
      <c r="AE671">
        <v>9270083</v>
      </c>
    </row>
    <row r="672" spans="1:31" ht="12" customHeight="1" x14ac:dyDescent="0.25">
      <c r="A672" s="5" t="s">
        <v>21</v>
      </c>
      <c r="B672" s="5" t="s">
        <v>33</v>
      </c>
      <c r="C672" s="5" t="s">
        <v>1431</v>
      </c>
      <c r="D672" s="5">
        <v>26</v>
      </c>
      <c r="E672" s="5" t="s">
        <v>1468</v>
      </c>
      <c r="F672" s="5" t="s">
        <v>71</v>
      </c>
      <c r="G672" s="5" t="s">
        <v>26</v>
      </c>
      <c r="H672" s="6">
        <v>174</v>
      </c>
      <c r="I672" s="5" t="s">
        <v>27</v>
      </c>
      <c r="J672" s="5">
        <v>19001769877</v>
      </c>
      <c r="K672" s="5" t="s">
        <v>1469</v>
      </c>
      <c r="L672" s="5" t="s">
        <v>29</v>
      </c>
      <c r="M672" s="5" t="s">
        <v>29</v>
      </c>
      <c r="N672" s="5" t="s">
        <v>49</v>
      </c>
      <c r="O672" s="5">
        <v>9752</v>
      </c>
      <c r="P672" s="7">
        <v>44411.423136574071</v>
      </c>
      <c r="Q672" s="7">
        <v>44411.253935185188</v>
      </c>
      <c r="R672" s="5">
        <v>418734</v>
      </c>
      <c r="S672" s="5">
        <v>340541806</v>
      </c>
      <c r="T672" s="8">
        <v>9752030821100800</v>
      </c>
      <c r="U672" s="5" t="s">
        <v>32</v>
      </c>
      <c r="V672" s="4"/>
      <c r="W672" s="30" t="s">
        <v>8992</v>
      </c>
      <c r="X672" s="33">
        <v>112746</v>
      </c>
      <c r="Z672"/>
      <c r="AD672">
        <v>174</v>
      </c>
      <c r="AE672">
        <v>9270083</v>
      </c>
    </row>
    <row r="673" spans="1:31" ht="12" customHeight="1" x14ac:dyDescent="0.25">
      <c r="A673" s="5" t="s">
        <v>21</v>
      </c>
      <c r="B673" s="5" t="s">
        <v>22</v>
      </c>
      <c r="C673" s="5" t="s">
        <v>1431</v>
      </c>
      <c r="D673" s="5">
        <v>38</v>
      </c>
      <c r="E673" s="5" t="s">
        <v>1470</v>
      </c>
      <c r="F673" s="5" t="s">
        <v>25</v>
      </c>
      <c r="G673" s="5" t="s">
        <v>26</v>
      </c>
      <c r="H673" s="6">
        <v>348</v>
      </c>
      <c r="I673" s="5" t="s">
        <v>27</v>
      </c>
      <c r="J673" s="5">
        <v>19001769889</v>
      </c>
      <c r="K673" s="5" t="s">
        <v>1471</v>
      </c>
      <c r="L673" s="5" t="s">
        <v>29</v>
      </c>
      <c r="M673" s="5" t="s">
        <v>30</v>
      </c>
      <c r="N673" s="5" t="s">
        <v>49</v>
      </c>
      <c r="O673" s="5">
        <v>9416</v>
      </c>
      <c r="P673" s="7">
        <v>44411.431168981479</v>
      </c>
      <c r="Q673" s="7">
        <v>44411.248460648145</v>
      </c>
      <c r="R673" s="5">
        <v>122058</v>
      </c>
      <c r="S673" s="5">
        <v>340553808</v>
      </c>
      <c r="T673" s="8">
        <v>9416030821101950</v>
      </c>
      <c r="U673" s="5" t="s">
        <v>32</v>
      </c>
      <c r="V673" s="4"/>
      <c r="W673" s="30" t="s">
        <v>8992</v>
      </c>
      <c r="X673" s="33">
        <v>112746</v>
      </c>
      <c r="Z673"/>
      <c r="AD673">
        <v>348</v>
      </c>
      <c r="AE673">
        <v>9270083</v>
      </c>
    </row>
    <row r="674" spans="1:31" ht="12" customHeight="1" x14ac:dyDescent="0.25">
      <c r="A674" s="5" t="s">
        <v>21</v>
      </c>
      <c r="B674" s="5" t="s">
        <v>33</v>
      </c>
      <c r="C674" s="5" t="s">
        <v>1472</v>
      </c>
      <c r="D674" s="5">
        <v>21</v>
      </c>
      <c r="E674" s="5" t="s">
        <v>1473</v>
      </c>
      <c r="F674" s="5" t="s">
        <v>25</v>
      </c>
      <c r="G674" s="5" t="s">
        <v>26</v>
      </c>
      <c r="H674" s="6">
        <v>348</v>
      </c>
      <c r="I674" s="5" t="s">
        <v>27</v>
      </c>
      <c r="J674" s="5">
        <v>19001769894</v>
      </c>
      <c r="K674" s="5" t="s">
        <v>1474</v>
      </c>
      <c r="L674" s="5" t="s">
        <v>29</v>
      </c>
      <c r="M674" s="5" t="s">
        <v>29</v>
      </c>
      <c r="N674" s="5" t="s">
        <v>31</v>
      </c>
      <c r="O674" s="5">
        <v>9752</v>
      </c>
      <c r="P674" s="7">
        <v>44411.432974537034</v>
      </c>
      <c r="Q674" s="7">
        <v>44411.253935185188</v>
      </c>
      <c r="R674" s="5">
        <v>1480</v>
      </c>
      <c r="S674" s="5">
        <v>340556410</v>
      </c>
      <c r="T674" s="8">
        <v>9752030821102300</v>
      </c>
      <c r="U674" s="5" t="s">
        <v>32</v>
      </c>
      <c r="V674" s="4"/>
      <c r="W674" s="30" t="s">
        <v>8992</v>
      </c>
      <c r="X674" s="33">
        <v>112746</v>
      </c>
      <c r="Z674"/>
      <c r="AD674">
        <v>348</v>
      </c>
      <c r="AE674">
        <v>9270083</v>
      </c>
    </row>
    <row r="675" spans="1:31" ht="12" customHeight="1" x14ac:dyDescent="0.25">
      <c r="A675" s="5" t="s">
        <v>21</v>
      </c>
      <c r="B675" s="5" t="s">
        <v>33</v>
      </c>
      <c r="C675" s="5" t="s">
        <v>1472</v>
      </c>
      <c r="D675" s="5">
        <v>22</v>
      </c>
      <c r="E675" s="5" t="s">
        <v>1475</v>
      </c>
      <c r="F675" s="5" t="s">
        <v>25</v>
      </c>
      <c r="G675" s="5" t="s">
        <v>26</v>
      </c>
      <c r="H675" s="6">
        <v>348</v>
      </c>
      <c r="I675" s="5" t="s">
        <v>27</v>
      </c>
      <c r="J675" s="5">
        <v>19001769895</v>
      </c>
      <c r="K675" s="5" t="s">
        <v>1476</v>
      </c>
      <c r="L675" s="5" t="s">
        <v>29</v>
      </c>
      <c r="M675" s="5" t="s">
        <v>29</v>
      </c>
      <c r="N675" s="5" t="s">
        <v>31</v>
      </c>
      <c r="O675" s="5">
        <v>9752</v>
      </c>
      <c r="P675" s="7">
        <v>44411.432974537034</v>
      </c>
      <c r="Q675" s="7">
        <v>44411.253935185188</v>
      </c>
      <c r="R675" s="5">
        <v>1480</v>
      </c>
      <c r="S675" s="5">
        <v>340556410</v>
      </c>
      <c r="T675" s="8">
        <v>9752030821102300</v>
      </c>
      <c r="U675" s="5" t="s">
        <v>32</v>
      </c>
      <c r="V675" s="4"/>
      <c r="W675" s="30" t="s">
        <v>8992</v>
      </c>
      <c r="X675" s="33">
        <v>112746</v>
      </c>
      <c r="Z675"/>
      <c r="AD675">
        <v>348</v>
      </c>
      <c r="AE675">
        <v>9270083</v>
      </c>
    </row>
    <row r="676" spans="1:31" ht="12" customHeight="1" x14ac:dyDescent="0.25">
      <c r="A676" s="5" t="s">
        <v>21</v>
      </c>
      <c r="B676" s="5" t="s">
        <v>33</v>
      </c>
      <c r="C676" s="5" t="s">
        <v>1472</v>
      </c>
      <c r="D676" s="5">
        <v>27</v>
      </c>
      <c r="E676" s="5" t="s">
        <v>1477</v>
      </c>
      <c r="F676" s="5" t="s">
        <v>25</v>
      </c>
      <c r="G676" s="5" t="s">
        <v>26</v>
      </c>
      <c r="H676" s="6">
        <v>348</v>
      </c>
      <c r="I676" s="5" t="s">
        <v>27</v>
      </c>
      <c r="J676" s="5">
        <v>19001769896</v>
      </c>
      <c r="K676" s="5" t="s">
        <v>1478</v>
      </c>
      <c r="L676" s="5" t="s">
        <v>29</v>
      </c>
      <c r="M676" s="5" t="s">
        <v>29</v>
      </c>
      <c r="N676" s="5" t="s">
        <v>31</v>
      </c>
      <c r="O676" s="5">
        <v>9752</v>
      </c>
      <c r="P676" s="7">
        <v>44411.433842592596</v>
      </c>
      <c r="Q676" s="7">
        <v>44411.253935185188</v>
      </c>
      <c r="R676" s="5">
        <v>926431</v>
      </c>
      <c r="S676" s="5">
        <v>340557814</v>
      </c>
      <c r="T676" s="8">
        <v>9752030821102420</v>
      </c>
      <c r="U676" s="5" t="s">
        <v>32</v>
      </c>
      <c r="V676" s="4"/>
      <c r="W676" s="30" t="s">
        <v>8992</v>
      </c>
      <c r="X676" s="33">
        <v>112746</v>
      </c>
      <c r="Z676"/>
      <c r="AD676">
        <v>348</v>
      </c>
      <c r="AE676">
        <v>9270083</v>
      </c>
    </row>
    <row r="677" spans="1:31" ht="12" customHeight="1" x14ac:dyDescent="0.25">
      <c r="A677" s="5" t="s">
        <v>21</v>
      </c>
      <c r="B677" s="5" t="s">
        <v>33</v>
      </c>
      <c r="C677" s="5" t="s">
        <v>1472</v>
      </c>
      <c r="D677" s="5">
        <v>13</v>
      </c>
      <c r="E677" s="5" t="s">
        <v>1479</v>
      </c>
      <c r="F677" s="5" t="s">
        <v>25</v>
      </c>
      <c r="G677" s="5" t="s">
        <v>26</v>
      </c>
      <c r="H677" s="6">
        <v>348</v>
      </c>
      <c r="I677" s="5" t="s">
        <v>27</v>
      </c>
      <c r="J677" s="5">
        <v>19001769897</v>
      </c>
      <c r="K677" s="5" t="s">
        <v>1480</v>
      </c>
      <c r="L677" s="5" t="s">
        <v>29</v>
      </c>
      <c r="M677" s="5" t="s">
        <v>29</v>
      </c>
      <c r="N677" s="5" t="s">
        <v>31</v>
      </c>
      <c r="O677" s="5">
        <v>9752</v>
      </c>
      <c r="P677" s="7">
        <v>44411.434976851851</v>
      </c>
      <c r="Q677" s="7">
        <v>44411.253935185188</v>
      </c>
      <c r="R677" s="5">
        <v>85529</v>
      </c>
      <c r="S677" s="5">
        <v>340559569</v>
      </c>
      <c r="T677" s="8">
        <v>9752030821102550</v>
      </c>
      <c r="U677" s="5" t="s">
        <v>32</v>
      </c>
      <c r="V677" s="4"/>
      <c r="W677" s="30" t="s">
        <v>8992</v>
      </c>
      <c r="X677" s="33">
        <v>112746</v>
      </c>
      <c r="Z677"/>
      <c r="AD677">
        <v>348</v>
      </c>
      <c r="AE677">
        <v>9270083</v>
      </c>
    </row>
    <row r="678" spans="1:31" ht="12" customHeight="1" x14ac:dyDescent="0.25">
      <c r="A678" s="5" t="s">
        <v>21</v>
      </c>
      <c r="B678" s="5" t="s">
        <v>22</v>
      </c>
      <c r="C678" s="5" t="s">
        <v>1472</v>
      </c>
      <c r="D678" s="5">
        <v>33</v>
      </c>
      <c r="E678" s="5" t="s">
        <v>1481</v>
      </c>
      <c r="F678" s="5" t="s">
        <v>25</v>
      </c>
      <c r="G678" s="5" t="s">
        <v>26</v>
      </c>
      <c r="H678" s="6">
        <v>348</v>
      </c>
      <c r="I678" s="5" t="s">
        <v>27</v>
      </c>
      <c r="J678" s="5">
        <v>19001769910</v>
      </c>
      <c r="K678" s="5" t="s">
        <v>1482</v>
      </c>
      <c r="L678" s="5" t="s">
        <v>29</v>
      </c>
      <c r="M678" s="5" t="s">
        <v>30</v>
      </c>
      <c r="N678" s="5" t="s">
        <v>31</v>
      </c>
      <c r="O678" s="5">
        <v>9416</v>
      </c>
      <c r="P678" s="7">
        <v>44411.438773148147</v>
      </c>
      <c r="Q678" s="7">
        <v>44411.248460648145</v>
      </c>
      <c r="R678" s="5">
        <v>594134</v>
      </c>
      <c r="S678" s="5">
        <v>340565324</v>
      </c>
      <c r="T678" s="8">
        <v>9416030821103050</v>
      </c>
      <c r="U678" s="5" t="s">
        <v>32</v>
      </c>
      <c r="V678" s="4"/>
      <c r="W678" s="30" t="s">
        <v>8992</v>
      </c>
      <c r="X678" s="33">
        <v>112746</v>
      </c>
      <c r="Z678"/>
      <c r="AD678">
        <v>348</v>
      </c>
      <c r="AE678">
        <v>9270083</v>
      </c>
    </row>
    <row r="679" spans="1:31" ht="12" customHeight="1" x14ac:dyDescent="0.25">
      <c r="A679" s="5" t="s">
        <v>21</v>
      </c>
      <c r="B679" s="5" t="s">
        <v>33</v>
      </c>
      <c r="C679" s="5" t="s">
        <v>1472</v>
      </c>
      <c r="D679" s="5">
        <v>4</v>
      </c>
      <c r="E679" s="5" t="s">
        <v>1483</v>
      </c>
      <c r="F679" s="5" t="s">
        <v>25</v>
      </c>
      <c r="G679" s="5" t="s">
        <v>26</v>
      </c>
      <c r="H679" s="6">
        <v>348</v>
      </c>
      <c r="I679" s="5" t="s">
        <v>27</v>
      </c>
      <c r="J679" s="5">
        <v>19001769911</v>
      </c>
      <c r="K679" s="5" t="s">
        <v>1484</v>
      </c>
      <c r="L679" s="5" t="s">
        <v>29</v>
      </c>
      <c r="M679" s="5" t="s">
        <v>29</v>
      </c>
      <c r="N679" s="5" t="s">
        <v>31</v>
      </c>
      <c r="O679" s="5">
        <v>9752</v>
      </c>
      <c r="P679" s="7">
        <v>44411.439710648148</v>
      </c>
      <c r="Q679" s="7">
        <v>44411.253935185188</v>
      </c>
      <c r="R679" s="5">
        <v>125644</v>
      </c>
      <c r="S679" s="5">
        <v>340566554</v>
      </c>
      <c r="T679" s="8">
        <v>9752030821103220</v>
      </c>
      <c r="U679" s="5" t="s">
        <v>32</v>
      </c>
      <c r="V679" s="4"/>
      <c r="W679" s="30" t="s">
        <v>8992</v>
      </c>
      <c r="X679" s="33">
        <v>112746</v>
      </c>
      <c r="Z679"/>
      <c r="AD679">
        <v>348</v>
      </c>
      <c r="AE679">
        <v>9270083</v>
      </c>
    </row>
    <row r="680" spans="1:31" ht="12" customHeight="1" x14ac:dyDescent="0.25">
      <c r="A680" s="5" t="s">
        <v>21</v>
      </c>
      <c r="B680" s="5" t="s">
        <v>33</v>
      </c>
      <c r="C680" s="5" t="s">
        <v>1472</v>
      </c>
      <c r="D680" s="5">
        <v>25</v>
      </c>
      <c r="E680" s="5" t="s">
        <v>1485</v>
      </c>
      <c r="F680" s="5" t="s">
        <v>25</v>
      </c>
      <c r="G680" s="5" t="s">
        <v>26</v>
      </c>
      <c r="H680" s="6">
        <v>348</v>
      </c>
      <c r="I680" s="5" t="s">
        <v>27</v>
      </c>
      <c r="J680" s="5">
        <v>19001769912</v>
      </c>
      <c r="K680" s="5" t="s">
        <v>1486</v>
      </c>
      <c r="L680" s="5" t="s">
        <v>29</v>
      </c>
      <c r="M680" s="5" t="s">
        <v>29</v>
      </c>
      <c r="N680" s="5" t="s">
        <v>31</v>
      </c>
      <c r="O680" s="5">
        <v>9752</v>
      </c>
      <c r="P680" s="7">
        <v>44411.440289351849</v>
      </c>
      <c r="Q680" s="7">
        <v>44411.253935185188</v>
      </c>
      <c r="R680" s="5">
        <v>496776</v>
      </c>
      <c r="S680" s="5">
        <v>340567574</v>
      </c>
      <c r="T680" s="8">
        <v>9752030821103320</v>
      </c>
      <c r="U680" s="5" t="s">
        <v>32</v>
      </c>
      <c r="V680" s="4"/>
      <c r="W680" s="30" t="s">
        <v>8992</v>
      </c>
      <c r="X680" s="33">
        <v>112746</v>
      </c>
      <c r="Z680"/>
      <c r="AD680">
        <v>348</v>
      </c>
      <c r="AE680">
        <v>9270083</v>
      </c>
    </row>
    <row r="681" spans="1:31" ht="12" customHeight="1" x14ac:dyDescent="0.25">
      <c r="A681" s="5" t="s">
        <v>21</v>
      </c>
      <c r="B681" s="5" t="s">
        <v>33</v>
      </c>
      <c r="C681" s="5" t="s">
        <v>1472</v>
      </c>
      <c r="D681" s="5">
        <v>20</v>
      </c>
      <c r="E681" s="5" t="s">
        <v>1487</v>
      </c>
      <c r="F681" s="5" t="s">
        <v>25</v>
      </c>
      <c r="G681" s="5" t="s">
        <v>26</v>
      </c>
      <c r="H681" s="6">
        <v>348</v>
      </c>
      <c r="I681" s="5" t="s">
        <v>27</v>
      </c>
      <c r="J681" s="5">
        <v>19001769913</v>
      </c>
      <c r="K681" s="5" t="s">
        <v>1488</v>
      </c>
      <c r="L681" s="5" t="s">
        <v>29</v>
      </c>
      <c r="M681" s="5" t="s">
        <v>29</v>
      </c>
      <c r="N681" s="5" t="s">
        <v>31</v>
      </c>
      <c r="O681" s="5">
        <v>9752</v>
      </c>
      <c r="P681" s="7">
        <v>44411.441030092596</v>
      </c>
      <c r="Q681" s="7">
        <v>44411.253935185188</v>
      </c>
      <c r="R681" s="5">
        <v>50233</v>
      </c>
      <c r="S681" s="5">
        <v>340568654</v>
      </c>
      <c r="T681" s="8">
        <v>9752030821103420</v>
      </c>
      <c r="U681" s="5" t="s">
        <v>32</v>
      </c>
      <c r="V681" s="4"/>
      <c r="W681" s="30" t="s">
        <v>8992</v>
      </c>
      <c r="X681" s="33">
        <v>112746</v>
      </c>
      <c r="Z681"/>
      <c r="AD681">
        <v>348</v>
      </c>
      <c r="AE681">
        <v>9270083</v>
      </c>
    </row>
    <row r="682" spans="1:31" ht="12" customHeight="1" x14ac:dyDescent="0.25">
      <c r="A682" s="5" t="s">
        <v>21</v>
      </c>
      <c r="B682" s="5" t="s">
        <v>33</v>
      </c>
      <c r="C682" s="5" t="s">
        <v>1439</v>
      </c>
      <c r="D682" s="5">
        <v>1</v>
      </c>
      <c r="E682" s="5" t="s">
        <v>1489</v>
      </c>
      <c r="F682" s="5" t="s">
        <v>25</v>
      </c>
      <c r="G682" s="5" t="s">
        <v>26</v>
      </c>
      <c r="H682" s="6">
        <v>348</v>
      </c>
      <c r="I682" s="5" t="s">
        <v>27</v>
      </c>
      <c r="J682" s="5">
        <v>19001769915</v>
      </c>
      <c r="K682" s="5" t="s">
        <v>1490</v>
      </c>
      <c r="L682" s="5" t="s">
        <v>29</v>
      </c>
      <c r="M682" s="5" t="s">
        <v>29</v>
      </c>
      <c r="N682" s="5" t="s">
        <v>49</v>
      </c>
      <c r="O682" s="5">
        <v>9752</v>
      </c>
      <c r="P682" s="7">
        <v>44411.442349537036</v>
      </c>
      <c r="Q682" s="7">
        <v>44411.253935185188</v>
      </c>
      <c r="R682" s="5">
        <v>635994</v>
      </c>
      <c r="S682" s="5">
        <v>340570651</v>
      </c>
      <c r="T682" s="8">
        <v>9752030821103610</v>
      </c>
      <c r="U682" s="5" t="s">
        <v>32</v>
      </c>
      <c r="V682" s="4"/>
      <c r="W682" s="30" t="s">
        <v>8992</v>
      </c>
      <c r="X682" s="33">
        <v>112746</v>
      </c>
      <c r="Z682"/>
      <c r="AD682">
        <v>348</v>
      </c>
      <c r="AE682">
        <v>9270083</v>
      </c>
    </row>
    <row r="683" spans="1:31" ht="12" customHeight="1" x14ac:dyDescent="0.25">
      <c r="A683" s="5" t="s">
        <v>21</v>
      </c>
      <c r="B683" s="5" t="s">
        <v>33</v>
      </c>
      <c r="C683" s="5" t="s">
        <v>1472</v>
      </c>
      <c r="D683" s="5">
        <v>32</v>
      </c>
      <c r="E683" s="5" t="s">
        <v>1491</v>
      </c>
      <c r="F683" s="5" t="s">
        <v>25</v>
      </c>
      <c r="G683" s="5" t="s">
        <v>26</v>
      </c>
      <c r="H683" s="6">
        <v>348</v>
      </c>
      <c r="I683" s="5" t="s">
        <v>27</v>
      </c>
      <c r="J683" s="5">
        <v>19001769917</v>
      </c>
      <c r="K683" s="5" t="s">
        <v>1492</v>
      </c>
      <c r="L683" s="5" t="s">
        <v>29</v>
      </c>
      <c r="M683" s="5" t="s">
        <v>29</v>
      </c>
      <c r="N683" s="5" t="s">
        <v>31</v>
      </c>
      <c r="O683" s="5">
        <v>9752</v>
      </c>
      <c r="P683" s="7">
        <v>44411.443935185183</v>
      </c>
      <c r="Q683" s="7">
        <v>44411.253935185188</v>
      </c>
      <c r="R683" s="5">
        <v>654374</v>
      </c>
      <c r="S683" s="5">
        <v>340573085</v>
      </c>
      <c r="T683" s="8">
        <v>9752030821103820</v>
      </c>
      <c r="U683" s="5" t="s">
        <v>32</v>
      </c>
      <c r="V683" s="4"/>
      <c r="W683" s="30" t="s">
        <v>8992</v>
      </c>
      <c r="X683" s="33">
        <v>112746</v>
      </c>
      <c r="Z683"/>
      <c r="AD683">
        <v>348</v>
      </c>
      <c r="AE683">
        <v>9270083</v>
      </c>
    </row>
    <row r="684" spans="1:31" ht="12" customHeight="1" x14ac:dyDescent="0.25">
      <c r="A684" s="5" t="s">
        <v>21</v>
      </c>
      <c r="B684" s="5" t="s">
        <v>33</v>
      </c>
      <c r="C684" s="5" t="s">
        <v>1493</v>
      </c>
      <c r="D684" s="5">
        <v>8</v>
      </c>
      <c r="E684" s="5" t="s">
        <v>1494</v>
      </c>
      <c r="F684" s="5" t="s">
        <v>25</v>
      </c>
      <c r="G684" s="5" t="s">
        <v>26</v>
      </c>
      <c r="H684" s="6">
        <v>348</v>
      </c>
      <c r="I684" s="5" t="s">
        <v>27</v>
      </c>
      <c r="J684" s="5">
        <v>19001769920</v>
      </c>
      <c r="K684" s="5" t="s">
        <v>1495</v>
      </c>
      <c r="L684" s="5" t="s">
        <v>29</v>
      </c>
      <c r="M684" s="5" t="s">
        <v>29</v>
      </c>
      <c r="N684" s="5" t="s">
        <v>49</v>
      </c>
      <c r="O684" s="5">
        <v>9752</v>
      </c>
      <c r="P684" s="7">
        <v>44411.446192129632</v>
      </c>
      <c r="Q684" s="7">
        <v>44411.253935185188</v>
      </c>
      <c r="R684" s="5">
        <v>699301</v>
      </c>
      <c r="S684" s="5">
        <v>340576430</v>
      </c>
      <c r="T684" s="8">
        <v>9752030821104140</v>
      </c>
      <c r="U684" s="5" t="s">
        <v>32</v>
      </c>
      <c r="V684" s="4"/>
      <c r="W684" s="30" t="s">
        <v>8992</v>
      </c>
      <c r="X684" s="33">
        <v>112746</v>
      </c>
      <c r="Z684"/>
      <c r="AD684">
        <v>348</v>
      </c>
      <c r="AE684">
        <v>9270083</v>
      </c>
    </row>
    <row r="685" spans="1:31" ht="12" customHeight="1" x14ac:dyDescent="0.25">
      <c r="A685" s="5" t="s">
        <v>21</v>
      </c>
      <c r="B685" s="5" t="s">
        <v>33</v>
      </c>
      <c r="C685" s="5" t="s">
        <v>1493</v>
      </c>
      <c r="D685" s="5">
        <v>11</v>
      </c>
      <c r="E685" s="5" t="s">
        <v>1496</v>
      </c>
      <c r="F685" s="5" t="s">
        <v>25</v>
      </c>
      <c r="G685" s="5" t="s">
        <v>26</v>
      </c>
      <c r="H685" s="6">
        <v>348</v>
      </c>
      <c r="I685" s="5" t="s">
        <v>27</v>
      </c>
      <c r="J685" s="5">
        <v>19001769921</v>
      </c>
      <c r="K685" s="5" t="s">
        <v>1497</v>
      </c>
      <c r="L685" s="5" t="s">
        <v>29</v>
      </c>
      <c r="M685" s="5" t="s">
        <v>29</v>
      </c>
      <c r="N685" s="5" t="s">
        <v>31</v>
      </c>
      <c r="O685" s="5">
        <v>9752</v>
      </c>
      <c r="P685" s="7">
        <v>44411.447060185186</v>
      </c>
      <c r="Q685" s="7">
        <v>44411.253935185188</v>
      </c>
      <c r="R685" s="5">
        <v>994675</v>
      </c>
      <c r="S685" s="5">
        <v>340577873</v>
      </c>
      <c r="T685" s="8">
        <v>9752030821104250</v>
      </c>
      <c r="U685" s="5" t="s">
        <v>32</v>
      </c>
      <c r="V685" s="4"/>
      <c r="W685" s="30" t="s">
        <v>8992</v>
      </c>
      <c r="X685" s="33">
        <v>112746</v>
      </c>
      <c r="Z685"/>
      <c r="AD685">
        <v>348</v>
      </c>
      <c r="AE685">
        <v>9270083</v>
      </c>
    </row>
    <row r="686" spans="1:31" ht="12" customHeight="1" x14ac:dyDescent="0.25">
      <c r="A686" s="5" t="s">
        <v>21</v>
      </c>
      <c r="B686" s="5" t="s">
        <v>33</v>
      </c>
      <c r="C686" s="5" t="s">
        <v>1493</v>
      </c>
      <c r="D686" s="5">
        <v>12</v>
      </c>
      <c r="E686" s="5" t="s">
        <v>1498</v>
      </c>
      <c r="F686" s="5" t="s">
        <v>25</v>
      </c>
      <c r="G686" s="5" t="s">
        <v>26</v>
      </c>
      <c r="H686" s="6">
        <v>348</v>
      </c>
      <c r="I686" s="5" t="s">
        <v>27</v>
      </c>
      <c r="J686" s="5">
        <v>19001769922</v>
      </c>
      <c r="K686" s="5" t="s">
        <v>1499</v>
      </c>
      <c r="L686" s="5" t="s">
        <v>29</v>
      </c>
      <c r="M686" s="5" t="s">
        <v>29</v>
      </c>
      <c r="N686" s="5" t="s">
        <v>31</v>
      </c>
      <c r="O686" s="5">
        <v>9752</v>
      </c>
      <c r="P686" s="7">
        <v>44411.447071759256</v>
      </c>
      <c r="Q686" s="7">
        <v>44411.253935185188</v>
      </c>
      <c r="R686" s="5">
        <v>994675</v>
      </c>
      <c r="S686" s="5">
        <v>340577873</v>
      </c>
      <c r="T686" s="8">
        <v>9752030821104250</v>
      </c>
      <c r="U686" s="5" t="s">
        <v>32</v>
      </c>
      <c r="V686" s="4"/>
      <c r="W686" s="30" t="s">
        <v>8992</v>
      </c>
      <c r="X686" s="33">
        <v>112746</v>
      </c>
      <c r="Z686"/>
      <c r="AD686">
        <v>348</v>
      </c>
      <c r="AE686">
        <v>9270083</v>
      </c>
    </row>
    <row r="687" spans="1:31" ht="12" customHeight="1" x14ac:dyDescent="0.25">
      <c r="A687" s="5" t="s">
        <v>21</v>
      </c>
      <c r="B687" s="5" t="s">
        <v>33</v>
      </c>
      <c r="C687" s="5" t="s">
        <v>1493</v>
      </c>
      <c r="D687" s="5">
        <v>5</v>
      </c>
      <c r="E687" s="5" t="s">
        <v>1500</v>
      </c>
      <c r="F687" s="5" t="s">
        <v>47</v>
      </c>
      <c r="G687" s="5" t="s">
        <v>26</v>
      </c>
      <c r="H687" s="6">
        <v>174</v>
      </c>
      <c r="I687" s="5" t="s">
        <v>27</v>
      </c>
      <c r="J687" s="5">
        <v>19001769924</v>
      </c>
      <c r="K687" s="5" t="s">
        <v>1501</v>
      </c>
      <c r="L687" s="5" t="s">
        <v>29</v>
      </c>
      <c r="M687" s="5" t="s">
        <v>29</v>
      </c>
      <c r="N687" s="5" t="s">
        <v>49</v>
      </c>
      <c r="O687" s="5">
        <v>9752</v>
      </c>
      <c r="P687" s="7">
        <v>44411.450011574074</v>
      </c>
      <c r="Q687" s="7">
        <v>44411.253935185188</v>
      </c>
      <c r="R687" s="5">
        <v>31735</v>
      </c>
      <c r="S687" s="5">
        <v>340582513</v>
      </c>
      <c r="T687" s="8">
        <v>9752030821104700</v>
      </c>
      <c r="U687" s="5" t="s">
        <v>32</v>
      </c>
      <c r="V687" s="4"/>
      <c r="W687" s="30" t="s">
        <v>8992</v>
      </c>
      <c r="X687" s="33">
        <v>112746</v>
      </c>
      <c r="Z687"/>
      <c r="AD687">
        <v>174</v>
      </c>
      <c r="AE687">
        <v>9270083</v>
      </c>
    </row>
    <row r="688" spans="1:31" ht="12" customHeight="1" x14ac:dyDescent="0.25">
      <c r="A688" s="5" t="s">
        <v>21</v>
      </c>
      <c r="B688" s="5" t="s">
        <v>33</v>
      </c>
      <c r="C688" s="5" t="s">
        <v>1493</v>
      </c>
      <c r="D688" s="5">
        <v>6</v>
      </c>
      <c r="E688" s="5" t="s">
        <v>1502</v>
      </c>
      <c r="F688" s="5" t="s">
        <v>71</v>
      </c>
      <c r="G688" s="5" t="s">
        <v>26</v>
      </c>
      <c r="H688" s="6">
        <v>174</v>
      </c>
      <c r="I688" s="5" t="s">
        <v>27</v>
      </c>
      <c r="J688" s="5">
        <v>19001769925</v>
      </c>
      <c r="K688" s="5" t="s">
        <v>1503</v>
      </c>
      <c r="L688" s="5" t="s">
        <v>29</v>
      </c>
      <c r="M688" s="5" t="s">
        <v>29</v>
      </c>
      <c r="N688" s="5" t="s">
        <v>49</v>
      </c>
      <c r="O688" s="5">
        <v>9752</v>
      </c>
      <c r="P688" s="7">
        <v>44411.450011574074</v>
      </c>
      <c r="Q688" s="7">
        <v>44411.253935185188</v>
      </c>
      <c r="R688" s="5">
        <v>31735</v>
      </c>
      <c r="S688" s="5">
        <v>340582513</v>
      </c>
      <c r="T688" s="8">
        <v>9752030821104700</v>
      </c>
      <c r="U688" s="5" t="s">
        <v>32</v>
      </c>
      <c r="V688" s="4"/>
      <c r="W688" s="30" t="s">
        <v>8992</v>
      </c>
      <c r="X688" s="33">
        <v>112746</v>
      </c>
      <c r="Z688"/>
      <c r="AD688">
        <v>174</v>
      </c>
      <c r="AE688">
        <v>9270083</v>
      </c>
    </row>
    <row r="689" spans="1:32" ht="12" customHeight="1" x14ac:dyDescent="0.25">
      <c r="A689" s="5" t="s">
        <v>21</v>
      </c>
      <c r="B689" s="5" t="s">
        <v>33</v>
      </c>
      <c r="C689" s="5" t="s">
        <v>1493</v>
      </c>
      <c r="D689" s="5">
        <v>9</v>
      </c>
      <c r="E689" s="5" t="s">
        <v>1504</v>
      </c>
      <c r="F689" s="5" t="s">
        <v>71</v>
      </c>
      <c r="G689" s="5" t="s">
        <v>26</v>
      </c>
      <c r="H689" s="6">
        <v>174</v>
      </c>
      <c r="I689" s="5" t="s">
        <v>27</v>
      </c>
      <c r="J689" s="5">
        <v>19001769926</v>
      </c>
      <c r="K689" s="5" t="s">
        <v>1505</v>
      </c>
      <c r="L689" s="5" t="s">
        <v>29</v>
      </c>
      <c r="M689" s="5" t="s">
        <v>29</v>
      </c>
      <c r="N689" s="5" t="s">
        <v>49</v>
      </c>
      <c r="O689" s="5">
        <v>9752</v>
      </c>
      <c r="P689" s="7">
        <v>44411.450023148151</v>
      </c>
      <c r="Q689" s="7">
        <v>44411.253935185188</v>
      </c>
      <c r="R689" s="5">
        <v>31735</v>
      </c>
      <c r="S689" s="5">
        <v>340582513</v>
      </c>
      <c r="T689" s="8">
        <v>9752030821104700</v>
      </c>
      <c r="U689" s="5" t="s">
        <v>32</v>
      </c>
      <c r="V689" s="4"/>
      <c r="W689" s="30" t="s">
        <v>8992</v>
      </c>
      <c r="X689" s="33">
        <v>112746</v>
      </c>
      <c r="Z689"/>
      <c r="AD689">
        <v>174</v>
      </c>
      <c r="AE689">
        <v>9270083</v>
      </c>
    </row>
    <row r="690" spans="1:32" ht="12" customHeight="1" x14ac:dyDescent="0.25">
      <c r="A690" s="5" t="s">
        <v>21</v>
      </c>
      <c r="B690" s="5" t="s">
        <v>33</v>
      </c>
      <c r="C690" s="5" t="s">
        <v>1493</v>
      </c>
      <c r="D690" s="5">
        <v>10</v>
      </c>
      <c r="E690" s="5" t="s">
        <v>1506</v>
      </c>
      <c r="F690" s="5" t="s">
        <v>25</v>
      </c>
      <c r="G690" s="5" t="s">
        <v>26</v>
      </c>
      <c r="H690" s="6">
        <v>348</v>
      </c>
      <c r="I690" s="5" t="s">
        <v>27</v>
      </c>
      <c r="J690" s="5">
        <v>19001769927</v>
      </c>
      <c r="K690" s="5" t="s">
        <v>1507</v>
      </c>
      <c r="L690" s="5" t="s">
        <v>29</v>
      </c>
      <c r="M690" s="5" t="s">
        <v>29</v>
      </c>
      <c r="N690" s="5" t="s">
        <v>49</v>
      </c>
      <c r="O690" s="5">
        <v>9752</v>
      </c>
      <c r="P690" s="7">
        <v>44411.450023148151</v>
      </c>
      <c r="Q690" s="7">
        <v>44411.253935185188</v>
      </c>
      <c r="R690" s="5">
        <v>31735</v>
      </c>
      <c r="S690" s="5">
        <v>340582513</v>
      </c>
      <c r="T690" s="8">
        <v>9752030821104700</v>
      </c>
      <c r="U690" s="5" t="s">
        <v>32</v>
      </c>
      <c r="V690" s="4"/>
      <c r="W690" s="30" t="s">
        <v>8992</v>
      </c>
      <c r="X690" s="33">
        <v>112746</v>
      </c>
      <c r="Z690"/>
      <c r="AD690">
        <v>348</v>
      </c>
      <c r="AE690">
        <v>9270083</v>
      </c>
    </row>
    <row r="691" spans="1:32" ht="12" customHeight="1" x14ac:dyDescent="0.25">
      <c r="A691" s="5" t="s">
        <v>21</v>
      </c>
      <c r="B691" s="5" t="s">
        <v>33</v>
      </c>
      <c r="C691" s="5" t="s">
        <v>1493</v>
      </c>
      <c r="D691" s="5">
        <v>13</v>
      </c>
      <c r="E691" s="5" t="s">
        <v>1508</v>
      </c>
      <c r="F691" s="5" t="s">
        <v>47</v>
      </c>
      <c r="G691" s="5" t="s">
        <v>26</v>
      </c>
      <c r="H691" s="6">
        <v>174</v>
      </c>
      <c r="I691" s="5" t="s">
        <v>27</v>
      </c>
      <c r="J691" s="5">
        <v>19001769928</v>
      </c>
      <c r="K691" s="5" t="s">
        <v>1509</v>
      </c>
      <c r="L691" s="5" t="s">
        <v>29</v>
      </c>
      <c r="M691" s="5" t="s">
        <v>29</v>
      </c>
      <c r="N691" s="5" t="s">
        <v>31</v>
      </c>
      <c r="O691" s="5">
        <v>9752</v>
      </c>
      <c r="P691" s="7">
        <v>44411.450995370367</v>
      </c>
      <c r="Q691" s="7">
        <v>44411.253935185188</v>
      </c>
      <c r="R691" s="5">
        <v>738946</v>
      </c>
      <c r="S691" s="5">
        <v>340584112</v>
      </c>
      <c r="T691" s="8">
        <v>9752030821104820</v>
      </c>
      <c r="U691" s="5" t="s">
        <v>32</v>
      </c>
      <c r="V691" s="4"/>
      <c r="W691" s="30" t="s">
        <v>8992</v>
      </c>
      <c r="X691" s="33">
        <v>112746</v>
      </c>
      <c r="Z691"/>
      <c r="AD691">
        <v>174</v>
      </c>
      <c r="AE691">
        <v>9270083</v>
      </c>
    </row>
    <row r="692" spans="1:32" ht="12" customHeight="1" x14ac:dyDescent="0.25">
      <c r="A692" s="5" t="s">
        <v>21</v>
      </c>
      <c r="B692" s="5" t="s">
        <v>33</v>
      </c>
      <c r="C692" s="5" t="s">
        <v>1493</v>
      </c>
      <c r="D692" s="5">
        <v>14</v>
      </c>
      <c r="E692" s="5" t="s">
        <v>1510</v>
      </c>
      <c r="F692" s="5" t="s">
        <v>25</v>
      </c>
      <c r="G692" s="5" t="s">
        <v>26</v>
      </c>
      <c r="H692" s="6">
        <v>348</v>
      </c>
      <c r="I692" s="5" t="s">
        <v>27</v>
      </c>
      <c r="J692" s="5">
        <v>19001769929</v>
      </c>
      <c r="K692" s="5" t="s">
        <v>1511</v>
      </c>
      <c r="L692" s="5" t="s">
        <v>29</v>
      </c>
      <c r="M692" s="5" t="s">
        <v>29</v>
      </c>
      <c r="N692" s="5" t="s">
        <v>31</v>
      </c>
      <c r="O692" s="5">
        <v>9752</v>
      </c>
      <c r="P692" s="7">
        <v>44411.450995370367</v>
      </c>
      <c r="Q692" s="7">
        <v>44411.253935185188</v>
      </c>
      <c r="R692" s="5">
        <v>738946</v>
      </c>
      <c r="S692" s="5">
        <v>340584112</v>
      </c>
      <c r="T692" s="8">
        <v>9752030821104820</v>
      </c>
      <c r="U692" s="5" t="s">
        <v>32</v>
      </c>
      <c r="V692" s="4"/>
      <c r="W692" s="30" t="s">
        <v>8992</v>
      </c>
      <c r="X692" s="33">
        <v>112746</v>
      </c>
      <c r="Z692"/>
      <c r="AD692">
        <v>348</v>
      </c>
      <c r="AE692">
        <v>9270083</v>
      </c>
    </row>
    <row r="693" spans="1:32" ht="12" customHeight="1" x14ac:dyDescent="0.25">
      <c r="A693" s="5" t="s">
        <v>21</v>
      </c>
      <c r="B693" s="5" t="s">
        <v>22</v>
      </c>
      <c r="C693" s="5" t="s">
        <v>1472</v>
      </c>
      <c r="D693" s="5">
        <v>17</v>
      </c>
      <c r="E693" s="5" t="s">
        <v>1512</v>
      </c>
      <c r="F693" s="5" t="s">
        <v>47</v>
      </c>
      <c r="G693" s="5" t="s">
        <v>26</v>
      </c>
      <c r="H693" s="6">
        <v>174</v>
      </c>
      <c r="I693" s="5" t="s">
        <v>27</v>
      </c>
      <c r="J693" s="5">
        <v>19001769935</v>
      </c>
      <c r="K693" s="5" t="s">
        <v>1513</v>
      </c>
      <c r="L693" s="5" t="s">
        <v>29</v>
      </c>
      <c r="M693" s="5" t="s">
        <v>30</v>
      </c>
      <c r="N693" s="5" t="s">
        <v>31</v>
      </c>
      <c r="O693" s="5">
        <v>9416</v>
      </c>
      <c r="P693" s="7">
        <v>44411.455613425926</v>
      </c>
      <c r="Q693" s="7">
        <v>44411.248460648145</v>
      </c>
      <c r="R693" s="5">
        <v>60120</v>
      </c>
      <c r="S693" s="5">
        <v>340591413</v>
      </c>
      <c r="T693" s="8">
        <v>9416030821105520</v>
      </c>
      <c r="U693" s="5" t="s">
        <v>32</v>
      </c>
      <c r="V693" s="4"/>
      <c r="W693" s="30" t="s">
        <v>8992</v>
      </c>
      <c r="X693" s="33">
        <v>112746</v>
      </c>
      <c r="Z693"/>
      <c r="AD693">
        <v>174</v>
      </c>
      <c r="AE693">
        <v>9270083</v>
      </c>
    </row>
    <row r="694" spans="1:32" ht="12" customHeight="1" x14ac:dyDescent="0.25">
      <c r="A694" s="5" t="s">
        <v>21</v>
      </c>
      <c r="B694" s="5" t="s">
        <v>22</v>
      </c>
      <c r="C694" s="5" t="s">
        <v>1472</v>
      </c>
      <c r="D694" s="5">
        <v>18</v>
      </c>
      <c r="E694" s="5" t="s">
        <v>1514</v>
      </c>
      <c r="F694" s="5" t="s">
        <v>47</v>
      </c>
      <c r="G694" s="5" t="s">
        <v>26</v>
      </c>
      <c r="H694" s="6">
        <v>174</v>
      </c>
      <c r="I694" s="5" t="s">
        <v>27</v>
      </c>
      <c r="J694" s="5">
        <v>19001769936</v>
      </c>
      <c r="K694" s="5" t="s">
        <v>1515</v>
      </c>
      <c r="L694" s="5" t="s">
        <v>29</v>
      </c>
      <c r="M694" s="5" t="s">
        <v>30</v>
      </c>
      <c r="N694" s="5" t="s">
        <v>31</v>
      </c>
      <c r="O694" s="5">
        <v>9416</v>
      </c>
      <c r="P694" s="7">
        <v>44411.455613425926</v>
      </c>
      <c r="Q694" s="7">
        <v>44411.248460648145</v>
      </c>
      <c r="R694" s="5">
        <v>60120</v>
      </c>
      <c r="S694" s="5">
        <v>340591413</v>
      </c>
      <c r="T694" s="8">
        <v>9416030821105520</v>
      </c>
      <c r="U694" s="5" t="s">
        <v>32</v>
      </c>
      <c r="V694" s="4"/>
      <c r="W694" s="30" t="s">
        <v>8992</v>
      </c>
      <c r="X694" s="33">
        <v>112746</v>
      </c>
      <c r="Z694"/>
      <c r="AD694">
        <v>174</v>
      </c>
      <c r="AE694">
        <v>9270083</v>
      </c>
    </row>
    <row r="695" spans="1:32" ht="12" customHeight="1" x14ac:dyDescent="0.25">
      <c r="A695" s="5" t="s">
        <v>21</v>
      </c>
      <c r="B695" s="5" t="s">
        <v>22</v>
      </c>
      <c r="C695" s="5" t="s">
        <v>1472</v>
      </c>
      <c r="D695" s="5">
        <v>23</v>
      </c>
      <c r="E695" s="5" t="s">
        <v>1516</v>
      </c>
      <c r="F695" s="5" t="s">
        <v>25</v>
      </c>
      <c r="G695" s="5" t="s">
        <v>26</v>
      </c>
      <c r="H695" s="6">
        <v>348</v>
      </c>
      <c r="I695" s="5" t="s">
        <v>27</v>
      </c>
      <c r="J695" s="5">
        <v>19001769937</v>
      </c>
      <c r="K695" s="5" t="s">
        <v>1517</v>
      </c>
      <c r="L695" s="5" t="s">
        <v>29</v>
      </c>
      <c r="M695" s="5" t="s">
        <v>30</v>
      </c>
      <c r="N695" s="5" t="s">
        <v>31</v>
      </c>
      <c r="O695" s="5">
        <v>9416</v>
      </c>
      <c r="P695" s="7">
        <v>44411.455613425926</v>
      </c>
      <c r="Q695" s="7">
        <v>44411.248460648145</v>
      </c>
      <c r="R695" s="5">
        <v>60120</v>
      </c>
      <c r="S695" s="5">
        <v>340591413</v>
      </c>
      <c r="T695" s="8">
        <v>9416030821105520</v>
      </c>
      <c r="U695" s="5" t="s">
        <v>32</v>
      </c>
      <c r="V695" s="4"/>
      <c r="W695" s="30" t="s">
        <v>8992</v>
      </c>
      <c r="X695" s="33">
        <v>112746</v>
      </c>
      <c r="Z695"/>
      <c r="AD695">
        <v>348</v>
      </c>
      <c r="AE695">
        <v>9270083</v>
      </c>
    </row>
    <row r="696" spans="1:32" ht="12" customHeight="1" x14ac:dyDescent="0.25">
      <c r="A696" s="5" t="s">
        <v>21</v>
      </c>
      <c r="B696" s="5" t="s">
        <v>22</v>
      </c>
      <c r="C696" s="5" t="s">
        <v>1472</v>
      </c>
      <c r="D696" s="5">
        <v>24</v>
      </c>
      <c r="E696" s="5" t="s">
        <v>1518</v>
      </c>
      <c r="F696" s="5" t="s">
        <v>25</v>
      </c>
      <c r="G696" s="5" t="s">
        <v>26</v>
      </c>
      <c r="H696" s="6">
        <v>348</v>
      </c>
      <c r="I696" s="5" t="s">
        <v>27</v>
      </c>
      <c r="J696" s="5">
        <v>19001769938</v>
      </c>
      <c r="K696" s="5" t="s">
        <v>1519</v>
      </c>
      <c r="L696" s="5" t="s">
        <v>29</v>
      </c>
      <c r="M696" s="5" t="s">
        <v>30</v>
      </c>
      <c r="N696" s="5" t="s">
        <v>31</v>
      </c>
      <c r="O696" s="5">
        <v>9416</v>
      </c>
      <c r="P696" s="7">
        <v>44411.455625000002</v>
      </c>
      <c r="Q696" s="7">
        <v>44411.248460648145</v>
      </c>
      <c r="R696" s="5">
        <v>60120</v>
      </c>
      <c r="S696" s="5">
        <v>340591413</v>
      </c>
      <c r="T696" s="8">
        <v>9416030821105520</v>
      </c>
      <c r="U696" s="5" t="s">
        <v>32</v>
      </c>
      <c r="V696" s="4"/>
      <c r="W696" s="30" t="s">
        <v>8992</v>
      </c>
      <c r="X696" s="33">
        <v>112746</v>
      </c>
      <c r="Z696"/>
      <c r="AD696">
        <v>348</v>
      </c>
      <c r="AE696">
        <v>9270083</v>
      </c>
    </row>
    <row r="697" spans="1:32" ht="12" customHeight="1" x14ac:dyDescent="0.25">
      <c r="A697" s="5" t="s">
        <v>21</v>
      </c>
      <c r="B697" s="5" t="s">
        <v>33</v>
      </c>
      <c r="C697" s="5" t="s">
        <v>1439</v>
      </c>
      <c r="D697" s="5">
        <v>12</v>
      </c>
      <c r="E697" s="5" t="s">
        <v>1520</v>
      </c>
      <c r="F697" s="5" t="s">
        <v>25</v>
      </c>
      <c r="G697" s="5" t="s">
        <v>26</v>
      </c>
      <c r="H697" s="6">
        <v>348</v>
      </c>
      <c r="I697" s="5" t="s">
        <v>27</v>
      </c>
      <c r="J697" s="5">
        <v>19001769939</v>
      </c>
      <c r="K697" s="5" t="s">
        <v>1521</v>
      </c>
      <c r="L697" s="5" t="s">
        <v>29</v>
      </c>
      <c r="M697" s="5" t="s">
        <v>29</v>
      </c>
      <c r="N697" s="5" t="s">
        <v>31</v>
      </c>
      <c r="O697" s="5">
        <v>9752</v>
      </c>
      <c r="P697" s="7">
        <v>44411.456053240741</v>
      </c>
      <c r="Q697" s="7">
        <v>44411.253935185188</v>
      </c>
      <c r="R697" s="5">
        <v>800429</v>
      </c>
      <c r="S697" s="5">
        <v>340592050</v>
      </c>
      <c r="T697" s="8">
        <v>9752030821105510</v>
      </c>
      <c r="U697" s="5" t="s">
        <v>32</v>
      </c>
      <c r="V697" s="4"/>
      <c r="W697" s="30" t="s">
        <v>8992</v>
      </c>
      <c r="X697" s="33">
        <v>112746</v>
      </c>
      <c r="Z697"/>
      <c r="AD697">
        <v>348</v>
      </c>
      <c r="AE697">
        <v>9270083</v>
      </c>
    </row>
    <row r="698" spans="1:32" s="79" customFormat="1" ht="12" customHeight="1" x14ac:dyDescent="0.25">
      <c r="A698" s="67" t="s">
        <v>21</v>
      </c>
      <c r="B698" s="5" t="s">
        <v>33</v>
      </c>
      <c r="C698" s="5" t="s">
        <v>1439</v>
      </c>
      <c r="D698" s="5">
        <v>29</v>
      </c>
      <c r="E698" s="5" t="s">
        <v>1522</v>
      </c>
      <c r="F698" s="5" t="s">
        <v>47</v>
      </c>
      <c r="G698" s="67" t="s">
        <v>26</v>
      </c>
      <c r="H698" s="69">
        <v>174</v>
      </c>
      <c r="I698" s="67" t="s">
        <v>27</v>
      </c>
      <c r="J698" s="67">
        <v>19001769950</v>
      </c>
      <c r="K698" s="5" t="s">
        <v>1523</v>
      </c>
      <c r="L698" s="5" t="s">
        <v>29</v>
      </c>
      <c r="M698" s="5" t="s">
        <v>29</v>
      </c>
      <c r="N698" s="5" t="s">
        <v>31</v>
      </c>
      <c r="O698" s="5">
        <v>9752</v>
      </c>
      <c r="P698" s="80">
        <v>44411.463206018518</v>
      </c>
      <c r="Q698" s="80">
        <v>44411.253935185188</v>
      </c>
      <c r="R698" s="67">
        <v>805861</v>
      </c>
      <c r="S698" s="67">
        <v>340603674</v>
      </c>
      <c r="T698" s="81">
        <v>9752030821110500</v>
      </c>
      <c r="U698" s="67" t="s">
        <v>32</v>
      </c>
      <c r="V698" s="82"/>
      <c r="W698" s="83" t="s">
        <v>8990</v>
      </c>
      <c r="X698" s="84">
        <v>8352</v>
      </c>
      <c r="Y698" s="85"/>
      <c r="Z698" s="76" t="s">
        <v>9014</v>
      </c>
      <c r="AA698" s="77">
        <v>5229.63</v>
      </c>
      <c r="AB698" s="78" t="s">
        <v>9016</v>
      </c>
      <c r="AC698" s="79" t="s">
        <v>8974</v>
      </c>
      <c r="AD698" s="79">
        <v>174</v>
      </c>
      <c r="AE698" s="79">
        <v>9350021532</v>
      </c>
      <c r="AF698" s="79">
        <v>-338.37</v>
      </c>
    </row>
    <row r="699" spans="1:32" s="79" customFormat="1" ht="12" customHeight="1" x14ac:dyDescent="0.25">
      <c r="A699" s="67" t="s">
        <v>21</v>
      </c>
      <c r="B699" s="5" t="s">
        <v>33</v>
      </c>
      <c r="C699" s="5" t="s">
        <v>1439</v>
      </c>
      <c r="D699" s="5">
        <v>30</v>
      </c>
      <c r="E699" s="5" t="s">
        <v>1524</v>
      </c>
      <c r="F699" s="5" t="s">
        <v>47</v>
      </c>
      <c r="G699" s="67" t="s">
        <v>26</v>
      </c>
      <c r="H699" s="69">
        <v>174</v>
      </c>
      <c r="I699" s="67" t="s">
        <v>27</v>
      </c>
      <c r="J699" s="67">
        <v>19001769951</v>
      </c>
      <c r="K699" s="5" t="s">
        <v>1525</v>
      </c>
      <c r="L699" s="5" t="s">
        <v>29</v>
      </c>
      <c r="M699" s="5" t="s">
        <v>29</v>
      </c>
      <c r="N699" s="5" t="s">
        <v>31</v>
      </c>
      <c r="O699" s="5">
        <v>9752</v>
      </c>
      <c r="P699" s="80">
        <v>44411.463206018518</v>
      </c>
      <c r="Q699" s="80">
        <v>44411.253935185188</v>
      </c>
      <c r="R699" s="67">
        <v>805861</v>
      </c>
      <c r="S699" s="67">
        <v>340603674</v>
      </c>
      <c r="T699" s="81">
        <v>9752030821110500</v>
      </c>
      <c r="U699" s="67" t="s">
        <v>32</v>
      </c>
      <c r="V699" s="82"/>
      <c r="W699" s="83" t="s">
        <v>8990</v>
      </c>
      <c r="X699" s="84">
        <v>8352</v>
      </c>
      <c r="Y699" s="85"/>
      <c r="Z699" s="76" t="s">
        <v>9014</v>
      </c>
      <c r="AA699" s="77">
        <v>5229.63</v>
      </c>
      <c r="AB699" s="78" t="s">
        <v>9016</v>
      </c>
      <c r="AC699" s="79" t="s">
        <v>8974</v>
      </c>
      <c r="AD699" s="79">
        <v>174</v>
      </c>
      <c r="AE699" s="79">
        <v>9350021532</v>
      </c>
      <c r="AF699" s="79">
        <v>-338.37</v>
      </c>
    </row>
    <row r="700" spans="1:32" s="79" customFormat="1" ht="12" customHeight="1" x14ac:dyDescent="0.25">
      <c r="A700" s="67" t="s">
        <v>21</v>
      </c>
      <c r="B700" s="5" t="s">
        <v>33</v>
      </c>
      <c r="C700" s="5" t="s">
        <v>1439</v>
      </c>
      <c r="D700" s="5">
        <v>31</v>
      </c>
      <c r="E700" s="5" t="s">
        <v>1526</v>
      </c>
      <c r="F700" s="5" t="s">
        <v>25</v>
      </c>
      <c r="G700" s="67" t="s">
        <v>26</v>
      </c>
      <c r="H700" s="69">
        <v>348</v>
      </c>
      <c r="I700" s="67" t="s">
        <v>27</v>
      </c>
      <c r="J700" s="67">
        <v>19001769952</v>
      </c>
      <c r="K700" s="5" t="s">
        <v>1527</v>
      </c>
      <c r="L700" s="5" t="s">
        <v>29</v>
      </c>
      <c r="M700" s="5" t="s">
        <v>29</v>
      </c>
      <c r="N700" s="5" t="s">
        <v>31</v>
      </c>
      <c r="O700" s="5">
        <v>9752</v>
      </c>
      <c r="P700" s="80">
        <v>44411.463206018518</v>
      </c>
      <c r="Q700" s="80">
        <v>44411.253935185188</v>
      </c>
      <c r="R700" s="67">
        <v>805861</v>
      </c>
      <c r="S700" s="67">
        <v>340603674</v>
      </c>
      <c r="T700" s="81">
        <v>9752030821110500</v>
      </c>
      <c r="U700" s="67" t="s">
        <v>32</v>
      </c>
      <c r="V700" s="82"/>
      <c r="W700" s="83" t="s">
        <v>8990</v>
      </c>
      <c r="X700" s="84">
        <v>8352</v>
      </c>
      <c r="Y700" s="85"/>
      <c r="Z700" s="76" t="s">
        <v>9014</v>
      </c>
      <c r="AA700" s="77">
        <v>5229.63</v>
      </c>
      <c r="AB700" s="78" t="s">
        <v>9016</v>
      </c>
      <c r="AC700" s="79" t="s">
        <v>8974</v>
      </c>
      <c r="AD700" s="79">
        <v>348</v>
      </c>
      <c r="AE700" s="79">
        <v>9350021532</v>
      </c>
      <c r="AF700" s="79">
        <v>-338.37</v>
      </c>
    </row>
    <row r="701" spans="1:32" s="79" customFormat="1" ht="12" customHeight="1" x14ac:dyDescent="0.25">
      <c r="A701" s="67" t="s">
        <v>21</v>
      </c>
      <c r="B701" s="5" t="s">
        <v>33</v>
      </c>
      <c r="C701" s="5" t="s">
        <v>1439</v>
      </c>
      <c r="D701" s="5">
        <v>32</v>
      </c>
      <c r="E701" s="5" t="s">
        <v>1528</v>
      </c>
      <c r="F701" s="5" t="s">
        <v>25</v>
      </c>
      <c r="G701" s="67" t="s">
        <v>26</v>
      </c>
      <c r="H701" s="69">
        <v>348</v>
      </c>
      <c r="I701" s="67" t="s">
        <v>27</v>
      </c>
      <c r="J701" s="67">
        <v>19001769953</v>
      </c>
      <c r="K701" s="5" t="s">
        <v>1529</v>
      </c>
      <c r="L701" s="5" t="s">
        <v>29</v>
      </c>
      <c r="M701" s="5" t="s">
        <v>29</v>
      </c>
      <c r="N701" s="5" t="s">
        <v>31</v>
      </c>
      <c r="O701" s="5">
        <v>9752</v>
      </c>
      <c r="P701" s="80">
        <v>44411.463217592594</v>
      </c>
      <c r="Q701" s="80">
        <v>44411.253935185188</v>
      </c>
      <c r="R701" s="67">
        <v>805861</v>
      </c>
      <c r="S701" s="67">
        <v>340603674</v>
      </c>
      <c r="T701" s="81">
        <v>9752030821110500</v>
      </c>
      <c r="U701" s="67" t="s">
        <v>32</v>
      </c>
      <c r="V701" s="82"/>
      <c r="W701" s="83" t="s">
        <v>8990</v>
      </c>
      <c r="X701" s="84">
        <v>8352</v>
      </c>
      <c r="Y701" s="85"/>
      <c r="Z701" s="76" t="s">
        <v>9014</v>
      </c>
      <c r="AA701" s="77">
        <v>5229.63</v>
      </c>
      <c r="AB701" s="78" t="s">
        <v>9016</v>
      </c>
      <c r="AC701" s="79" t="s">
        <v>8974</v>
      </c>
      <c r="AD701" s="79">
        <v>348</v>
      </c>
      <c r="AE701" s="79">
        <v>9350021532</v>
      </c>
      <c r="AF701" s="79">
        <v>-338.37</v>
      </c>
    </row>
    <row r="702" spans="1:32" ht="12" customHeight="1" x14ac:dyDescent="0.25">
      <c r="A702" s="5" t="s">
        <v>21</v>
      </c>
      <c r="B702" s="5" t="s">
        <v>33</v>
      </c>
      <c r="C702" s="5" t="s">
        <v>1439</v>
      </c>
      <c r="D702" s="5">
        <v>25</v>
      </c>
      <c r="E702" s="5" t="s">
        <v>1530</v>
      </c>
      <c r="F702" s="5" t="s">
        <v>25</v>
      </c>
      <c r="G702" s="5" t="s">
        <v>26</v>
      </c>
      <c r="H702" s="6">
        <v>348</v>
      </c>
      <c r="I702" s="5" t="s">
        <v>27</v>
      </c>
      <c r="J702" s="5">
        <v>19001769960</v>
      </c>
      <c r="K702" s="5" t="s">
        <v>1531</v>
      </c>
      <c r="L702" s="5" t="s">
        <v>29</v>
      </c>
      <c r="M702" s="5" t="s">
        <v>29</v>
      </c>
      <c r="N702" s="5" t="s">
        <v>31</v>
      </c>
      <c r="O702" s="5">
        <v>9752</v>
      </c>
      <c r="P702" s="7">
        <v>44411.466400462959</v>
      </c>
      <c r="Q702" s="7">
        <v>44411.253935185188</v>
      </c>
      <c r="R702" s="5">
        <v>68435</v>
      </c>
      <c r="S702" s="5">
        <v>340608918</v>
      </c>
      <c r="T702" s="8">
        <v>9752030821111110</v>
      </c>
      <c r="U702" s="5" t="s">
        <v>32</v>
      </c>
      <c r="V702" s="4"/>
      <c r="W702" s="30" t="s">
        <v>8992</v>
      </c>
      <c r="X702" s="33">
        <v>112746</v>
      </c>
      <c r="Z702"/>
      <c r="AD702">
        <v>348</v>
      </c>
      <c r="AE702">
        <v>9270083</v>
      </c>
    </row>
    <row r="703" spans="1:32" ht="12" customHeight="1" x14ac:dyDescent="0.25">
      <c r="A703" s="5" t="s">
        <v>21</v>
      </c>
      <c r="B703" s="5" t="s">
        <v>33</v>
      </c>
      <c r="C703" s="5" t="s">
        <v>1439</v>
      </c>
      <c r="D703" s="5">
        <v>35</v>
      </c>
      <c r="E703" s="5" t="s">
        <v>1532</v>
      </c>
      <c r="F703" s="5" t="s">
        <v>25</v>
      </c>
      <c r="G703" s="5" t="s">
        <v>26</v>
      </c>
      <c r="H703" s="6">
        <v>348</v>
      </c>
      <c r="I703" s="5" t="s">
        <v>27</v>
      </c>
      <c r="J703" s="5">
        <v>19001769961</v>
      </c>
      <c r="K703" s="5" t="s">
        <v>1533</v>
      </c>
      <c r="L703" s="5" t="s">
        <v>29</v>
      </c>
      <c r="M703" s="5" t="s">
        <v>29</v>
      </c>
      <c r="N703" s="5" t="s">
        <v>31</v>
      </c>
      <c r="O703" s="5">
        <v>9752</v>
      </c>
      <c r="P703" s="7">
        <v>44411.467569444445</v>
      </c>
      <c r="Q703" s="7">
        <v>44411.253935185188</v>
      </c>
      <c r="R703" s="5">
        <v>72127</v>
      </c>
      <c r="S703" s="5">
        <v>340610790</v>
      </c>
      <c r="T703" s="8">
        <v>9752030821111250</v>
      </c>
      <c r="U703" s="5" t="s">
        <v>32</v>
      </c>
      <c r="V703" s="4"/>
      <c r="W703" s="30" t="s">
        <v>8992</v>
      </c>
      <c r="X703" s="33">
        <v>112746</v>
      </c>
      <c r="Z703"/>
      <c r="AD703">
        <v>348</v>
      </c>
      <c r="AE703">
        <v>9270083</v>
      </c>
    </row>
    <row r="704" spans="1:32" ht="12" customHeight="1" x14ac:dyDescent="0.25">
      <c r="A704" s="5" t="s">
        <v>21</v>
      </c>
      <c r="B704" s="5" t="s">
        <v>33</v>
      </c>
      <c r="C704" s="5" t="s">
        <v>1439</v>
      </c>
      <c r="D704" s="5">
        <v>36</v>
      </c>
      <c r="E704" s="5" t="s">
        <v>1534</v>
      </c>
      <c r="F704" s="5" t="s">
        <v>25</v>
      </c>
      <c r="G704" s="5" t="s">
        <v>26</v>
      </c>
      <c r="H704" s="6">
        <v>348</v>
      </c>
      <c r="I704" s="5" t="s">
        <v>27</v>
      </c>
      <c r="J704" s="5">
        <v>19001769962</v>
      </c>
      <c r="K704" s="5" t="s">
        <v>1535</v>
      </c>
      <c r="L704" s="5" t="s">
        <v>29</v>
      </c>
      <c r="M704" s="5" t="s">
        <v>29</v>
      </c>
      <c r="N704" s="5" t="s">
        <v>31</v>
      </c>
      <c r="O704" s="5">
        <v>9752</v>
      </c>
      <c r="P704" s="7">
        <v>44411.467569444445</v>
      </c>
      <c r="Q704" s="7">
        <v>44411.253935185188</v>
      </c>
      <c r="R704" s="5">
        <v>72127</v>
      </c>
      <c r="S704" s="5">
        <v>340610790</v>
      </c>
      <c r="T704" s="8">
        <v>9752030821111250</v>
      </c>
      <c r="U704" s="5" t="s">
        <v>32</v>
      </c>
      <c r="V704" s="4"/>
      <c r="W704" s="30" t="s">
        <v>8992</v>
      </c>
      <c r="X704" s="33">
        <v>112746</v>
      </c>
      <c r="Z704"/>
      <c r="AD704">
        <v>348</v>
      </c>
      <c r="AE704">
        <v>9270083</v>
      </c>
    </row>
    <row r="705" spans="1:32" ht="12" customHeight="1" x14ac:dyDescent="0.25">
      <c r="A705" s="5" t="s">
        <v>21</v>
      </c>
      <c r="B705" s="5" t="s">
        <v>22</v>
      </c>
      <c r="C705" s="5" t="s">
        <v>1439</v>
      </c>
      <c r="D705" s="5">
        <v>39</v>
      </c>
      <c r="E705" s="5" t="s">
        <v>1536</v>
      </c>
      <c r="F705" s="5" t="s">
        <v>219</v>
      </c>
      <c r="G705" s="5" t="s">
        <v>26</v>
      </c>
      <c r="H705" s="6">
        <v>174</v>
      </c>
      <c r="I705" s="5" t="s">
        <v>27</v>
      </c>
      <c r="J705" s="5">
        <v>19001769964</v>
      </c>
      <c r="K705" s="5" t="s">
        <v>1537</v>
      </c>
      <c r="L705" s="5" t="s">
        <v>29</v>
      </c>
      <c r="M705" s="5" t="s">
        <v>30</v>
      </c>
      <c r="N705" s="5" t="s">
        <v>31</v>
      </c>
      <c r="O705" s="5">
        <v>9416</v>
      </c>
      <c r="P705" s="7">
        <v>44411.470393518517</v>
      </c>
      <c r="Q705" s="7">
        <v>44411.248460648145</v>
      </c>
      <c r="R705" s="5">
        <v>978463</v>
      </c>
      <c r="S705" s="5">
        <v>340615204</v>
      </c>
      <c r="T705" s="8">
        <v>9416030821111650</v>
      </c>
      <c r="U705" s="5" t="s">
        <v>32</v>
      </c>
      <c r="V705" s="4"/>
      <c r="W705" s="30" t="s">
        <v>8992</v>
      </c>
      <c r="X705" s="33">
        <v>112746</v>
      </c>
      <c r="Z705"/>
      <c r="AD705">
        <v>174</v>
      </c>
      <c r="AE705">
        <v>9270083</v>
      </c>
    </row>
    <row r="706" spans="1:32" ht="12" customHeight="1" x14ac:dyDescent="0.25">
      <c r="A706" s="5" t="s">
        <v>21</v>
      </c>
      <c r="B706" s="5" t="s">
        <v>22</v>
      </c>
      <c r="C706" s="5" t="s">
        <v>1439</v>
      </c>
      <c r="D706" s="5">
        <v>40</v>
      </c>
      <c r="E706" s="5" t="s">
        <v>1536</v>
      </c>
      <c r="F706" s="5" t="s">
        <v>47</v>
      </c>
      <c r="G706" s="5" t="s">
        <v>26</v>
      </c>
      <c r="H706" s="6">
        <v>174</v>
      </c>
      <c r="I706" s="5" t="s">
        <v>27</v>
      </c>
      <c r="J706" s="5">
        <v>19001769965</v>
      </c>
      <c r="K706" s="5" t="s">
        <v>1538</v>
      </c>
      <c r="L706" s="5" t="s">
        <v>29</v>
      </c>
      <c r="M706" s="5" t="s">
        <v>30</v>
      </c>
      <c r="N706" s="5" t="s">
        <v>31</v>
      </c>
      <c r="O706" s="5">
        <v>9416</v>
      </c>
      <c r="P706" s="7">
        <v>44411.470393518517</v>
      </c>
      <c r="Q706" s="7">
        <v>44411.248460648145</v>
      </c>
      <c r="R706" s="5">
        <v>978463</v>
      </c>
      <c r="S706" s="5">
        <v>340615204</v>
      </c>
      <c r="T706" s="8">
        <v>9416030821111650</v>
      </c>
      <c r="U706" s="5" t="s">
        <v>32</v>
      </c>
      <c r="V706" s="4"/>
      <c r="W706" s="30" t="s">
        <v>8992</v>
      </c>
      <c r="X706" s="33">
        <v>112746</v>
      </c>
      <c r="Z706"/>
      <c r="AD706">
        <v>174</v>
      </c>
      <c r="AE706">
        <v>9270083</v>
      </c>
    </row>
    <row r="707" spans="1:32" ht="12" customHeight="1" x14ac:dyDescent="0.25">
      <c r="A707" s="5" t="s">
        <v>21</v>
      </c>
      <c r="B707" s="5" t="s">
        <v>33</v>
      </c>
      <c r="C707" s="5" t="s">
        <v>1539</v>
      </c>
      <c r="D707" s="5">
        <v>16</v>
      </c>
      <c r="E707" s="5" t="s">
        <v>1540</v>
      </c>
      <c r="F707" s="5" t="s">
        <v>25</v>
      </c>
      <c r="G707" s="5" t="s">
        <v>26</v>
      </c>
      <c r="H707" s="6">
        <v>348</v>
      </c>
      <c r="I707" s="5" t="s">
        <v>27</v>
      </c>
      <c r="J707" s="5">
        <v>19001769977</v>
      </c>
      <c r="K707" s="5" t="s">
        <v>1541</v>
      </c>
      <c r="L707" s="5" t="s">
        <v>29</v>
      </c>
      <c r="M707" s="5" t="s">
        <v>29</v>
      </c>
      <c r="N707" s="5" t="s">
        <v>31</v>
      </c>
      <c r="O707" s="5">
        <v>9752</v>
      </c>
      <c r="P707" s="7">
        <v>44411.477662037039</v>
      </c>
      <c r="Q707" s="7">
        <v>44411.253935185188</v>
      </c>
      <c r="R707" s="5">
        <v>4629</v>
      </c>
      <c r="S707" s="5">
        <v>340627432</v>
      </c>
      <c r="T707" s="8">
        <v>9752030821112700</v>
      </c>
      <c r="U707" s="5" t="s">
        <v>32</v>
      </c>
      <c r="V707" s="4"/>
      <c r="W707" s="30" t="s">
        <v>8992</v>
      </c>
      <c r="X707" s="33">
        <v>112746</v>
      </c>
      <c r="Z707"/>
      <c r="AD707">
        <v>348</v>
      </c>
      <c r="AE707">
        <v>9270083</v>
      </c>
    </row>
    <row r="708" spans="1:32" s="79" customFormat="1" ht="12" customHeight="1" x14ac:dyDescent="0.25">
      <c r="A708" s="67" t="s">
        <v>21</v>
      </c>
      <c r="B708" s="5" t="s">
        <v>33</v>
      </c>
      <c r="C708" s="5" t="s">
        <v>1542</v>
      </c>
      <c r="D708" s="5">
        <v>17</v>
      </c>
      <c r="E708" s="5" t="s">
        <v>1543</v>
      </c>
      <c r="F708" s="5" t="s">
        <v>268</v>
      </c>
      <c r="G708" s="67" t="s">
        <v>26</v>
      </c>
      <c r="H708" s="69">
        <v>261</v>
      </c>
      <c r="I708" s="67" t="s">
        <v>27</v>
      </c>
      <c r="J708" s="67">
        <v>19001769978</v>
      </c>
      <c r="K708" s="5" t="s">
        <v>1544</v>
      </c>
      <c r="L708" s="5" t="s">
        <v>29</v>
      </c>
      <c r="M708" s="5" t="s">
        <v>29</v>
      </c>
      <c r="N708" s="5" t="s">
        <v>31</v>
      </c>
      <c r="O708" s="5">
        <v>9752</v>
      </c>
      <c r="P708" s="80">
        <v>44411.480995370373</v>
      </c>
      <c r="Q708" s="80">
        <v>44411.253935185188</v>
      </c>
      <c r="R708" s="67">
        <v>845305</v>
      </c>
      <c r="S708" s="67">
        <v>340632734</v>
      </c>
      <c r="T708" s="81">
        <v>9752030821113120</v>
      </c>
      <c r="U708" s="67" t="s">
        <v>32</v>
      </c>
      <c r="V708" s="82"/>
      <c r="W708" s="83" t="s">
        <v>8990</v>
      </c>
      <c r="X708" s="84">
        <v>8352</v>
      </c>
      <c r="Y708" s="85"/>
      <c r="Z708" s="76" t="s">
        <v>9014</v>
      </c>
      <c r="AA708" s="77">
        <v>5229.63</v>
      </c>
      <c r="AB708" s="78" t="s">
        <v>9016</v>
      </c>
      <c r="AC708" s="79" t="s">
        <v>8974</v>
      </c>
      <c r="AD708" s="79">
        <v>261</v>
      </c>
      <c r="AE708" s="79">
        <v>9350021532</v>
      </c>
      <c r="AF708" s="79">
        <v>-338.37</v>
      </c>
    </row>
    <row r="709" spans="1:32" s="79" customFormat="1" ht="12" customHeight="1" x14ac:dyDescent="0.25">
      <c r="A709" s="67" t="s">
        <v>21</v>
      </c>
      <c r="B709" s="5" t="s">
        <v>33</v>
      </c>
      <c r="C709" s="5" t="s">
        <v>1542</v>
      </c>
      <c r="D709" s="5">
        <v>18</v>
      </c>
      <c r="E709" s="5" t="s">
        <v>1545</v>
      </c>
      <c r="F709" s="5" t="s">
        <v>219</v>
      </c>
      <c r="G709" s="67" t="s">
        <v>26</v>
      </c>
      <c r="H709" s="69">
        <v>174</v>
      </c>
      <c r="I709" s="67" t="s">
        <v>27</v>
      </c>
      <c r="J709" s="67">
        <v>19001769979</v>
      </c>
      <c r="K709" s="5" t="s">
        <v>1546</v>
      </c>
      <c r="L709" s="5" t="s">
        <v>29</v>
      </c>
      <c r="M709" s="5" t="s">
        <v>29</v>
      </c>
      <c r="N709" s="5" t="s">
        <v>31</v>
      </c>
      <c r="O709" s="5">
        <v>9752</v>
      </c>
      <c r="P709" s="80">
        <v>44411.480995370373</v>
      </c>
      <c r="Q709" s="80">
        <v>44411.253935185188</v>
      </c>
      <c r="R709" s="67">
        <v>845305</v>
      </c>
      <c r="S709" s="67">
        <v>340632734</v>
      </c>
      <c r="T709" s="81">
        <v>9752030821113120</v>
      </c>
      <c r="U709" s="67" t="s">
        <v>32</v>
      </c>
      <c r="V709" s="82"/>
      <c r="W709" s="83" t="s">
        <v>8990</v>
      </c>
      <c r="X709" s="84">
        <v>8352</v>
      </c>
      <c r="Y709" s="85"/>
      <c r="Z709" s="76" t="s">
        <v>9014</v>
      </c>
      <c r="AA709" s="77">
        <v>5229.63</v>
      </c>
      <c r="AB709" s="78" t="s">
        <v>9016</v>
      </c>
      <c r="AC709" s="79" t="s">
        <v>8974</v>
      </c>
      <c r="AD709" s="79">
        <v>174</v>
      </c>
      <c r="AE709" s="79">
        <v>9350021532</v>
      </c>
      <c r="AF709" s="79">
        <v>-338.37</v>
      </c>
    </row>
    <row r="710" spans="1:32" ht="12" customHeight="1" x14ac:dyDescent="0.25">
      <c r="A710" s="5" t="s">
        <v>21</v>
      </c>
      <c r="B710" s="5" t="s">
        <v>22</v>
      </c>
      <c r="C710" s="5" t="s">
        <v>1539</v>
      </c>
      <c r="D710" s="5">
        <v>24</v>
      </c>
      <c r="E710" s="5" t="s">
        <v>1547</v>
      </c>
      <c r="F710" s="5" t="s">
        <v>25</v>
      </c>
      <c r="G710" s="5" t="s">
        <v>26</v>
      </c>
      <c r="H710" s="6">
        <v>348</v>
      </c>
      <c r="I710" s="5" t="s">
        <v>27</v>
      </c>
      <c r="J710" s="5">
        <v>19001769983</v>
      </c>
      <c r="K710" s="5" t="s">
        <v>1548</v>
      </c>
      <c r="L710" s="5" t="s">
        <v>29</v>
      </c>
      <c r="M710" s="5" t="s">
        <v>30</v>
      </c>
      <c r="N710" s="5" t="s">
        <v>31</v>
      </c>
      <c r="O710" s="5">
        <v>9416</v>
      </c>
      <c r="P710" s="7">
        <v>44411.48296296296</v>
      </c>
      <c r="Q710" s="7">
        <v>44411.248460648145</v>
      </c>
      <c r="R710" s="5">
        <v>1122</v>
      </c>
      <c r="S710" s="5">
        <v>340636217</v>
      </c>
      <c r="T710" s="8">
        <v>9416030821113500</v>
      </c>
      <c r="U710" s="5" t="s">
        <v>32</v>
      </c>
      <c r="V710" s="4"/>
      <c r="W710" s="30" t="s">
        <v>8992</v>
      </c>
      <c r="X710" s="33">
        <v>112746</v>
      </c>
      <c r="Z710"/>
      <c r="AD710">
        <v>348</v>
      </c>
      <c r="AE710">
        <v>9270083</v>
      </c>
    </row>
    <row r="711" spans="1:32" ht="12" customHeight="1" x14ac:dyDescent="0.25">
      <c r="A711" s="5" t="s">
        <v>21</v>
      </c>
      <c r="B711" s="5" t="s">
        <v>22</v>
      </c>
      <c r="C711" s="5" t="s">
        <v>1539</v>
      </c>
      <c r="D711" s="5">
        <v>15</v>
      </c>
      <c r="E711" s="5" t="s">
        <v>1549</v>
      </c>
      <c r="F711" s="5" t="s">
        <v>25</v>
      </c>
      <c r="G711" s="5" t="s">
        <v>26</v>
      </c>
      <c r="H711" s="6">
        <v>348</v>
      </c>
      <c r="I711" s="5" t="s">
        <v>27</v>
      </c>
      <c r="J711" s="5">
        <v>19001769994</v>
      </c>
      <c r="K711" s="5" t="s">
        <v>1550</v>
      </c>
      <c r="L711" s="5" t="s">
        <v>29</v>
      </c>
      <c r="M711" s="5" t="s">
        <v>30</v>
      </c>
      <c r="N711" s="5" t="s">
        <v>31</v>
      </c>
      <c r="O711" s="5">
        <v>9416</v>
      </c>
      <c r="P711" s="7">
        <v>44411.487534722219</v>
      </c>
      <c r="Q711" s="7">
        <v>44411.248460648145</v>
      </c>
      <c r="R711" s="5">
        <v>6103</v>
      </c>
      <c r="S711" s="5">
        <v>340644093</v>
      </c>
      <c r="T711" s="8">
        <v>9416030821114130</v>
      </c>
      <c r="U711" s="5" t="s">
        <v>32</v>
      </c>
      <c r="V711" s="4"/>
      <c r="W711" s="30" t="s">
        <v>8992</v>
      </c>
      <c r="X711" s="33">
        <v>112746</v>
      </c>
      <c r="Z711"/>
      <c r="AD711">
        <v>348</v>
      </c>
      <c r="AE711">
        <v>9270083</v>
      </c>
    </row>
    <row r="712" spans="1:32" ht="12" customHeight="1" x14ac:dyDescent="0.25">
      <c r="A712" s="5" t="s">
        <v>21</v>
      </c>
      <c r="B712" s="5" t="s">
        <v>22</v>
      </c>
      <c r="C712" s="5" t="s">
        <v>1539</v>
      </c>
      <c r="D712" s="5">
        <v>11</v>
      </c>
      <c r="E712" s="5" t="s">
        <v>1551</v>
      </c>
      <c r="F712" s="5" t="s">
        <v>25</v>
      </c>
      <c r="G712" s="5" t="s">
        <v>26</v>
      </c>
      <c r="H712" s="6">
        <v>348</v>
      </c>
      <c r="I712" s="5" t="s">
        <v>27</v>
      </c>
      <c r="J712" s="5">
        <v>19001769995</v>
      </c>
      <c r="K712" s="5" t="s">
        <v>1552</v>
      </c>
      <c r="L712" s="5" t="s">
        <v>29</v>
      </c>
      <c r="M712" s="5" t="s">
        <v>30</v>
      </c>
      <c r="N712" s="5" t="s">
        <v>31</v>
      </c>
      <c r="O712" s="5">
        <v>9416</v>
      </c>
      <c r="P712" s="7">
        <v>44411.488495370373</v>
      </c>
      <c r="Q712" s="7">
        <v>44411.248460648145</v>
      </c>
      <c r="R712" s="5">
        <v>224361</v>
      </c>
      <c r="S712" s="5">
        <v>340645847</v>
      </c>
      <c r="T712" s="8">
        <v>9416030821114250</v>
      </c>
      <c r="U712" s="5" t="s">
        <v>32</v>
      </c>
      <c r="V712" s="4"/>
      <c r="W712" s="30" t="s">
        <v>8992</v>
      </c>
      <c r="X712" s="33">
        <v>112746</v>
      </c>
      <c r="Z712"/>
      <c r="AD712">
        <v>348</v>
      </c>
      <c r="AE712">
        <v>9270083</v>
      </c>
    </row>
    <row r="713" spans="1:32" ht="12" customHeight="1" x14ac:dyDescent="0.25">
      <c r="A713" s="5" t="s">
        <v>21</v>
      </c>
      <c r="B713" s="5" t="s">
        <v>22</v>
      </c>
      <c r="C713" s="5" t="s">
        <v>1539</v>
      </c>
      <c r="D713" s="5">
        <v>38</v>
      </c>
      <c r="E713" s="5" t="s">
        <v>1553</v>
      </c>
      <c r="F713" s="5" t="s">
        <v>71</v>
      </c>
      <c r="G713" s="5" t="s">
        <v>26</v>
      </c>
      <c r="H713" s="6">
        <v>174</v>
      </c>
      <c r="I713" s="5" t="s">
        <v>27</v>
      </c>
      <c r="J713" s="5">
        <v>19001770009</v>
      </c>
      <c r="K713" s="5" t="s">
        <v>1554</v>
      </c>
      <c r="L713" s="5" t="s">
        <v>29</v>
      </c>
      <c r="M713" s="5" t="s">
        <v>30</v>
      </c>
      <c r="N713" s="5" t="s">
        <v>31</v>
      </c>
      <c r="O713" s="5">
        <v>9416</v>
      </c>
      <c r="P713" s="7">
        <v>44411.503993055558</v>
      </c>
      <c r="Q713" s="7">
        <v>44411.248460648145</v>
      </c>
      <c r="R713" s="5">
        <v>86792</v>
      </c>
      <c r="S713" s="5">
        <v>340684551</v>
      </c>
      <c r="T713" s="8">
        <v>9416030821120520</v>
      </c>
      <c r="U713" s="5" t="s">
        <v>32</v>
      </c>
      <c r="V713" s="4"/>
      <c r="W713" s="30" t="s">
        <v>8992</v>
      </c>
      <c r="X713" s="33">
        <v>112746</v>
      </c>
      <c r="Z713"/>
      <c r="AD713">
        <v>174</v>
      </c>
      <c r="AE713">
        <v>9270083</v>
      </c>
    </row>
    <row r="714" spans="1:32" ht="12" customHeight="1" x14ac:dyDescent="0.25">
      <c r="A714" s="5" t="s">
        <v>21</v>
      </c>
      <c r="B714" s="5" t="s">
        <v>22</v>
      </c>
      <c r="C714" s="5" t="s">
        <v>1542</v>
      </c>
      <c r="D714" s="5">
        <v>11</v>
      </c>
      <c r="E714" s="5" t="s">
        <v>1555</v>
      </c>
      <c r="F714" s="5" t="s">
        <v>47</v>
      </c>
      <c r="G714" s="5" t="s">
        <v>26</v>
      </c>
      <c r="H714" s="6">
        <v>174</v>
      </c>
      <c r="I714" s="5" t="s">
        <v>27</v>
      </c>
      <c r="J714" s="5">
        <v>19001770010</v>
      </c>
      <c r="K714" s="5" t="s">
        <v>1556</v>
      </c>
      <c r="L714" s="5" t="s">
        <v>29</v>
      </c>
      <c r="M714" s="5" t="s">
        <v>30</v>
      </c>
      <c r="N714" s="5" t="s">
        <v>31</v>
      </c>
      <c r="O714" s="5">
        <v>9416</v>
      </c>
      <c r="P714" s="7">
        <v>44411.505462962959</v>
      </c>
      <c r="Q714" s="7">
        <v>44411.248460648145</v>
      </c>
      <c r="R714" s="5">
        <v>518</v>
      </c>
      <c r="S714" s="5">
        <v>340686339</v>
      </c>
      <c r="T714" s="8">
        <v>9416030821120730</v>
      </c>
      <c r="U714" s="5" t="s">
        <v>32</v>
      </c>
      <c r="V714" s="4"/>
      <c r="W714" s="30" t="s">
        <v>8992</v>
      </c>
      <c r="X714" s="33">
        <v>112746</v>
      </c>
      <c r="Z714"/>
      <c r="AD714">
        <v>174</v>
      </c>
      <c r="AE714">
        <v>9270083</v>
      </c>
    </row>
    <row r="715" spans="1:32" ht="12" customHeight="1" x14ac:dyDescent="0.25">
      <c r="A715" s="5" t="s">
        <v>21</v>
      </c>
      <c r="B715" s="5" t="s">
        <v>22</v>
      </c>
      <c r="C715" s="5" t="s">
        <v>1542</v>
      </c>
      <c r="D715" s="5">
        <v>12</v>
      </c>
      <c r="E715" s="5" t="s">
        <v>1557</v>
      </c>
      <c r="F715" s="5" t="s">
        <v>219</v>
      </c>
      <c r="G715" s="5" t="s">
        <v>26</v>
      </c>
      <c r="H715" s="6">
        <v>174</v>
      </c>
      <c r="I715" s="5" t="s">
        <v>27</v>
      </c>
      <c r="J715" s="5">
        <v>19001770011</v>
      </c>
      <c r="K715" s="5" t="s">
        <v>1558</v>
      </c>
      <c r="L715" s="5" t="s">
        <v>29</v>
      </c>
      <c r="M715" s="5" t="s">
        <v>30</v>
      </c>
      <c r="N715" s="5" t="s">
        <v>31</v>
      </c>
      <c r="O715" s="5">
        <v>9416</v>
      </c>
      <c r="P715" s="7">
        <v>44411.505474537036</v>
      </c>
      <c r="Q715" s="7">
        <v>44411.248460648145</v>
      </c>
      <c r="R715" s="5">
        <v>518</v>
      </c>
      <c r="S715" s="5">
        <v>340686339</v>
      </c>
      <c r="T715" s="8">
        <v>9416030821120730</v>
      </c>
      <c r="U715" s="5" t="s">
        <v>32</v>
      </c>
      <c r="V715" s="4"/>
      <c r="W715" s="30" t="s">
        <v>8992</v>
      </c>
      <c r="X715" s="33">
        <v>112746</v>
      </c>
      <c r="Z715"/>
      <c r="AD715">
        <v>174</v>
      </c>
      <c r="AE715">
        <v>9270083</v>
      </c>
    </row>
    <row r="716" spans="1:32" ht="12" customHeight="1" x14ac:dyDescent="0.25">
      <c r="A716" s="5" t="s">
        <v>21</v>
      </c>
      <c r="B716" s="5" t="s">
        <v>22</v>
      </c>
      <c r="C716" s="5" t="s">
        <v>1542</v>
      </c>
      <c r="D716" s="5">
        <v>15</v>
      </c>
      <c r="E716" s="5" t="s">
        <v>1559</v>
      </c>
      <c r="F716" s="5" t="s">
        <v>25</v>
      </c>
      <c r="G716" s="5" t="s">
        <v>26</v>
      </c>
      <c r="H716" s="6">
        <v>348</v>
      </c>
      <c r="I716" s="5" t="s">
        <v>27</v>
      </c>
      <c r="J716" s="5">
        <v>19001770012</v>
      </c>
      <c r="K716" s="5" t="s">
        <v>1560</v>
      </c>
      <c r="L716" s="5" t="s">
        <v>29</v>
      </c>
      <c r="M716" s="5" t="s">
        <v>30</v>
      </c>
      <c r="N716" s="5" t="s">
        <v>31</v>
      </c>
      <c r="O716" s="5">
        <v>9416</v>
      </c>
      <c r="P716" s="7">
        <v>44411.505474537036</v>
      </c>
      <c r="Q716" s="7">
        <v>44411.248460648145</v>
      </c>
      <c r="R716" s="5">
        <v>518</v>
      </c>
      <c r="S716" s="5">
        <v>340686339</v>
      </c>
      <c r="T716" s="8">
        <v>9416030821120730</v>
      </c>
      <c r="U716" s="5" t="s">
        <v>32</v>
      </c>
      <c r="V716" s="4"/>
      <c r="W716" s="30" t="s">
        <v>8992</v>
      </c>
      <c r="X716" s="33">
        <v>112746</v>
      </c>
      <c r="Z716"/>
      <c r="AD716">
        <v>348</v>
      </c>
      <c r="AE716">
        <v>9270083</v>
      </c>
    </row>
    <row r="717" spans="1:32" ht="12" customHeight="1" x14ac:dyDescent="0.25">
      <c r="A717" s="5" t="s">
        <v>21</v>
      </c>
      <c r="B717" s="5" t="s">
        <v>22</v>
      </c>
      <c r="C717" s="5" t="s">
        <v>1542</v>
      </c>
      <c r="D717" s="5">
        <v>16</v>
      </c>
      <c r="E717" s="5" t="s">
        <v>1561</v>
      </c>
      <c r="F717" s="5" t="s">
        <v>25</v>
      </c>
      <c r="G717" s="5" t="s">
        <v>26</v>
      </c>
      <c r="H717" s="6">
        <v>348</v>
      </c>
      <c r="I717" s="5" t="s">
        <v>27</v>
      </c>
      <c r="J717" s="5">
        <v>19001770013</v>
      </c>
      <c r="K717" s="5" t="s">
        <v>1562</v>
      </c>
      <c r="L717" s="5" t="s">
        <v>29</v>
      </c>
      <c r="M717" s="5" t="s">
        <v>30</v>
      </c>
      <c r="N717" s="5" t="s">
        <v>31</v>
      </c>
      <c r="O717" s="5">
        <v>9416</v>
      </c>
      <c r="P717" s="7">
        <v>44411.505474537036</v>
      </c>
      <c r="Q717" s="7">
        <v>44411.248460648145</v>
      </c>
      <c r="R717" s="5">
        <v>518</v>
      </c>
      <c r="S717" s="5">
        <v>340686339</v>
      </c>
      <c r="T717" s="8">
        <v>9416030821120730</v>
      </c>
      <c r="U717" s="5" t="s">
        <v>32</v>
      </c>
      <c r="V717" s="4"/>
      <c r="W717" s="30" t="s">
        <v>8992</v>
      </c>
      <c r="X717" s="33">
        <v>112746</v>
      </c>
      <c r="Z717"/>
      <c r="AD717">
        <v>348</v>
      </c>
      <c r="AE717">
        <v>9270083</v>
      </c>
    </row>
    <row r="718" spans="1:32" ht="12" customHeight="1" x14ac:dyDescent="0.25">
      <c r="A718" s="5" t="s">
        <v>21</v>
      </c>
      <c r="B718" s="5" t="s">
        <v>33</v>
      </c>
      <c r="C718" s="5" t="s">
        <v>1542</v>
      </c>
      <c r="D718" s="5">
        <v>28</v>
      </c>
      <c r="E718" s="5" t="s">
        <v>1563</v>
      </c>
      <c r="F718" s="5" t="s">
        <v>25</v>
      </c>
      <c r="G718" s="5" t="s">
        <v>26</v>
      </c>
      <c r="H718" s="6">
        <v>348</v>
      </c>
      <c r="I718" s="5" t="s">
        <v>296</v>
      </c>
      <c r="J718" s="5">
        <v>19001770019</v>
      </c>
      <c r="K718" s="5" t="s">
        <v>1564</v>
      </c>
      <c r="L718" s="5" t="s">
        <v>29</v>
      </c>
      <c r="M718" s="5" t="s">
        <v>29</v>
      </c>
      <c r="N718" s="5" t="s">
        <v>31</v>
      </c>
      <c r="O718" s="5">
        <v>9752</v>
      </c>
      <c r="P718" s="7">
        <v>44411.512569444443</v>
      </c>
      <c r="Q718" s="7">
        <v>44411.253935185188</v>
      </c>
      <c r="R718" s="5" t="s">
        <v>1565</v>
      </c>
      <c r="S718" s="5">
        <v>1593126239</v>
      </c>
      <c r="T718" s="8" t="s">
        <v>1566</v>
      </c>
      <c r="U718" s="5" t="s">
        <v>32</v>
      </c>
      <c r="V718" s="4"/>
      <c r="W718" s="30" t="s">
        <v>8991</v>
      </c>
      <c r="X718" s="33">
        <v>418</v>
      </c>
      <c r="Z718"/>
      <c r="AD718">
        <v>174</v>
      </c>
      <c r="AE718">
        <v>9270083</v>
      </c>
    </row>
    <row r="719" spans="1:32" ht="12" customHeight="1" x14ac:dyDescent="0.25">
      <c r="A719" s="5" t="s">
        <v>21</v>
      </c>
      <c r="B719" s="5" t="s">
        <v>22</v>
      </c>
      <c r="C719" s="5" t="s">
        <v>1542</v>
      </c>
      <c r="D719" s="5">
        <v>1</v>
      </c>
      <c r="E719" s="5" t="s">
        <v>1567</v>
      </c>
      <c r="F719" s="5" t="s">
        <v>25</v>
      </c>
      <c r="G719" s="5" t="s">
        <v>26</v>
      </c>
      <c r="H719" s="6">
        <v>348</v>
      </c>
      <c r="I719" s="5" t="s">
        <v>27</v>
      </c>
      <c r="J719" s="5">
        <v>19001770020</v>
      </c>
      <c r="K719" s="5" t="s">
        <v>1568</v>
      </c>
      <c r="L719" s="5" t="s">
        <v>29</v>
      </c>
      <c r="M719" s="5" t="s">
        <v>30</v>
      </c>
      <c r="N719" s="5" t="s">
        <v>31</v>
      </c>
      <c r="O719" s="5">
        <v>9416</v>
      </c>
      <c r="P719" s="7">
        <v>44411.514398148145</v>
      </c>
      <c r="Q719" s="7">
        <v>44411.248460648145</v>
      </c>
      <c r="R719" s="5">
        <v>4093</v>
      </c>
      <c r="S719" s="5">
        <v>340702139</v>
      </c>
      <c r="T719" s="8">
        <v>9416030821122010</v>
      </c>
      <c r="U719" s="5" t="s">
        <v>32</v>
      </c>
      <c r="V719" s="4"/>
      <c r="W719" s="30" t="s">
        <v>8992</v>
      </c>
      <c r="X719" s="33">
        <v>112746</v>
      </c>
      <c r="Z719"/>
      <c r="AD719">
        <v>348</v>
      </c>
      <c r="AE719">
        <v>9270083</v>
      </c>
    </row>
    <row r="720" spans="1:32" ht="12" customHeight="1" x14ac:dyDescent="0.25">
      <c r="A720" s="5" t="s">
        <v>21</v>
      </c>
      <c r="B720" s="5" t="s">
        <v>33</v>
      </c>
      <c r="C720" s="5" t="s">
        <v>1542</v>
      </c>
      <c r="D720" s="5">
        <v>25</v>
      </c>
      <c r="E720" s="5" t="s">
        <v>1569</v>
      </c>
      <c r="F720" s="5" t="s">
        <v>25</v>
      </c>
      <c r="G720" s="5" t="s">
        <v>26</v>
      </c>
      <c r="H720" s="6">
        <v>348</v>
      </c>
      <c r="I720" s="5" t="s">
        <v>27</v>
      </c>
      <c r="J720" s="5">
        <v>19001770021</v>
      </c>
      <c r="K720" s="5" t="s">
        <v>1570</v>
      </c>
      <c r="L720" s="5" t="s">
        <v>29</v>
      </c>
      <c r="M720" s="5" t="s">
        <v>29</v>
      </c>
      <c r="N720" s="5" t="s">
        <v>31</v>
      </c>
      <c r="O720" s="5">
        <v>9752</v>
      </c>
      <c r="P720" s="7">
        <v>44411.517627314817</v>
      </c>
      <c r="Q720" s="7">
        <v>44411.253935185188</v>
      </c>
      <c r="R720" s="5">
        <v>642247</v>
      </c>
      <c r="S720" s="5">
        <v>340707852</v>
      </c>
      <c r="T720" s="8">
        <v>9752030821122440</v>
      </c>
      <c r="U720" s="5" t="s">
        <v>32</v>
      </c>
      <c r="V720" s="4"/>
      <c r="W720" s="30" t="s">
        <v>8992</v>
      </c>
      <c r="X720" s="33">
        <v>112746</v>
      </c>
      <c r="Z720"/>
      <c r="AD720">
        <v>348</v>
      </c>
      <c r="AE720">
        <v>9270083</v>
      </c>
    </row>
    <row r="721" spans="1:31" ht="12" customHeight="1" x14ac:dyDescent="0.25">
      <c r="A721" s="5" t="s">
        <v>21</v>
      </c>
      <c r="B721" s="5" t="s">
        <v>22</v>
      </c>
      <c r="C721" s="5" t="s">
        <v>1542</v>
      </c>
      <c r="D721" s="5">
        <v>7</v>
      </c>
      <c r="E721" s="5" t="s">
        <v>1571</v>
      </c>
      <c r="F721" s="5" t="s">
        <v>71</v>
      </c>
      <c r="G721" s="5" t="s">
        <v>26</v>
      </c>
      <c r="H721" s="6">
        <v>174</v>
      </c>
      <c r="I721" s="5" t="s">
        <v>27</v>
      </c>
      <c r="J721" s="5">
        <v>19001770024</v>
      </c>
      <c r="K721" s="5" t="s">
        <v>1572</v>
      </c>
      <c r="L721" s="5" t="s">
        <v>29</v>
      </c>
      <c r="M721" s="5" t="s">
        <v>30</v>
      </c>
      <c r="N721" s="5" t="s">
        <v>31</v>
      </c>
      <c r="O721" s="5">
        <v>9416</v>
      </c>
      <c r="P721" s="7">
        <v>44411.524502314816</v>
      </c>
      <c r="Q721" s="7">
        <v>44411.248460648145</v>
      </c>
      <c r="R721" s="5">
        <v>8496</v>
      </c>
      <c r="S721" s="5">
        <v>340720206</v>
      </c>
      <c r="T721" s="8">
        <v>9416030821123450</v>
      </c>
      <c r="U721" s="5" t="s">
        <v>32</v>
      </c>
      <c r="V721" s="4"/>
      <c r="W721" s="30" t="s">
        <v>8992</v>
      </c>
      <c r="X721" s="33">
        <v>112746</v>
      </c>
      <c r="Z721"/>
      <c r="AD721">
        <v>174</v>
      </c>
      <c r="AE721">
        <v>9270083</v>
      </c>
    </row>
    <row r="722" spans="1:31" ht="12" customHeight="1" x14ac:dyDescent="0.25">
      <c r="A722" s="5" t="s">
        <v>21</v>
      </c>
      <c r="B722" s="5" t="s">
        <v>33</v>
      </c>
      <c r="C722" s="5" t="s">
        <v>1542</v>
      </c>
      <c r="D722" s="5">
        <v>33</v>
      </c>
      <c r="E722" s="5" t="s">
        <v>1573</v>
      </c>
      <c r="F722" s="5" t="s">
        <v>25</v>
      </c>
      <c r="G722" s="5" t="s">
        <v>26</v>
      </c>
      <c r="H722" s="6">
        <v>348</v>
      </c>
      <c r="I722" s="5" t="s">
        <v>27</v>
      </c>
      <c r="J722" s="5">
        <v>19001770027</v>
      </c>
      <c r="K722" s="5" t="s">
        <v>1574</v>
      </c>
      <c r="L722" s="5" t="s">
        <v>29</v>
      </c>
      <c r="M722" s="5" t="s">
        <v>29</v>
      </c>
      <c r="N722" s="5" t="s">
        <v>31</v>
      </c>
      <c r="O722" s="5">
        <v>9752</v>
      </c>
      <c r="P722" s="7">
        <v>44411.527141203704</v>
      </c>
      <c r="Q722" s="7">
        <v>44411.253935185188</v>
      </c>
      <c r="R722" s="5">
        <v>385814</v>
      </c>
      <c r="S722" s="5">
        <v>340725006</v>
      </c>
      <c r="T722" s="8">
        <v>9752030821123820</v>
      </c>
      <c r="U722" s="5" t="s">
        <v>32</v>
      </c>
      <c r="V722" s="4"/>
      <c r="W722" s="30" t="s">
        <v>8992</v>
      </c>
      <c r="X722" s="33">
        <v>112746</v>
      </c>
      <c r="Z722"/>
      <c r="AD722">
        <v>348</v>
      </c>
      <c r="AE722">
        <v>9270083</v>
      </c>
    </row>
    <row r="723" spans="1:31" ht="12" customHeight="1" x14ac:dyDescent="0.25">
      <c r="A723" s="5" t="s">
        <v>21</v>
      </c>
      <c r="B723" s="5" t="s">
        <v>33</v>
      </c>
      <c r="C723" s="5" t="s">
        <v>1542</v>
      </c>
      <c r="D723" s="5">
        <v>34</v>
      </c>
      <c r="E723" s="5" t="s">
        <v>1575</v>
      </c>
      <c r="F723" s="5" t="s">
        <v>25</v>
      </c>
      <c r="G723" s="5" t="s">
        <v>26</v>
      </c>
      <c r="H723" s="6">
        <v>348</v>
      </c>
      <c r="I723" s="5" t="s">
        <v>27</v>
      </c>
      <c r="J723" s="5">
        <v>19001770028</v>
      </c>
      <c r="K723" s="5" t="s">
        <v>1576</v>
      </c>
      <c r="L723" s="5" t="s">
        <v>29</v>
      </c>
      <c r="M723" s="5" t="s">
        <v>29</v>
      </c>
      <c r="N723" s="5" t="s">
        <v>31</v>
      </c>
      <c r="O723" s="5">
        <v>9752</v>
      </c>
      <c r="P723" s="7">
        <v>44411.527141203704</v>
      </c>
      <c r="Q723" s="7">
        <v>44411.253935185188</v>
      </c>
      <c r="R723" s="5">
        <v>385814</v>
      </c>
      <c r="S723" s="5">
        <v>340725006</v>
      </c>
      <c r="T723" s="8">
        <v>9752030821123820</v>
      </c>
      <c r="U723" s="5" t="s">
        <v>32</v>
      </c>
      <c r="V723" s="4"/>
      <c r="W723" s="30" t="s">
        <v>8992</v>
      </c>
      <c r="X723" s="33">
        <v>112746</v>
      </c>
      <c r="Z723"/>
      <c r="AD723">
        <v>348</v>
      </c>
      <c r="AE723">
        <v>9270083</v>
      </c>
    </row>
    <row r="724" spans="1:31" ht="12" customHeight="1" x14ac:dyDescent="0.25">
      <c r="A724" s="5" t="s">
        <v>21</v>
      </c>
      <c r="B724" s="5" t="s">
        <v>33</v>
      </c>
      <c r="C724" s="5" t="s">
        <v>1542</v>
      </c>
      <c r="D724" s="5">
        <v>35</v>
      </c>
      <c r="E724" s="5" t="s">
        <v>1577</v>
      </c>
      <c r="F724" s="5" t="s">
        <v>25</v>
      </c>
      <c r="G724" s="5" t="s">
        <v>26</v>
      </c>
      <c r="H724" s="6">
        <v>348</v>
      </c>
      <c r="I724" s="5" t="s">
        <v>27</v>
      </c>
      <c r="J724" s="5">
        <v>19001770029</v>
      </c>
      <c r="K724" s="5" t="s">
        <v>1578</v>
      </c>
      <c r="L724" s="5" t="s">
        <v>29</v>
      </c>
      <c r="M724" s="5" t="s">
        <v>29</v>
      </c>
      <c r="N724" s="5" t="s">
        <v>31</v>
      </c>
      <c r="O724" s="5">
        <v>9752</v>
      </c>
      <c r="P724" s="7">
        <v>44411.527141203704</v>
      </c>
      <c r="Q724" s="7">
        <v>44411.253935185188</v>
      </c>
      <c r="R724" s="5">
        <v>385814</v>
      </c>
      <c r="S724" s="5">
        <v>340725006</v>
      </c>
      <c r="T724" s="8">
        <v>9752030821123820</v>
      </c>
      <c r="U724" s="5" t="s">
        <v>32</v>
      </c>
      <c r="V724" s="4"/>
      <c r="W724" s="30" t="s">
        <v>8992</v>
      </c>
      <c r="X724" s="33">
        <v>112746</v>
      </c>
      <c r="Z724"/>
      <c r="AD724">
        <v>348</v>
      </c>
      <c r="AE724">
        <v>9270083</v>
      </c>
    </row>
    <row r="725" spans="1:31" ht="12" customHeight="1" x14ac:dyDescent="0.25">
      <c r="A725" s="5" t="s">
        <v>21</v>
      </c>
      <c r="B725" s="5" t="s">
        <v>33</v>
      </c>
      <c r="C725" s="5" t="s">
        <v>1542</v>
      </c>
      <c r="D725" s="5">
        <v>32</v>
      </c>
      <c r="E725" s="5" t="s">
        <v>1579</v>
      </c>
      <c r="F725" s="5" t="s">
        <v>25</v>
      </c>
      <c r="G725" s="5" t="s">
        <v>26</v>
      </c>
      <c r="H725" s="6">
        <v>348</v>
      </c>
      <c r="I725" s="5" t="s">
        <v>27</v>
      </c>
      <c r="J725" s="5">
        <v>19001770030</v>
      </c>
      <c r="K725" s="5" t="s">
        <v>1580</v>
      </c>
      <c r="L725" s="5" t="s">
        <v>29</v>
      </c>
      <c r="M725" s="5" t="s">
        <v>29</v>
      </c>
      <c r="N725" s="5" t="s">
        <v>31</v>
      </c>
      <c r="O725" s="5">
        <v>9752</v>
      </c>
      <c r="P725" s="7">
        <v>44411.528912037036</v>
      </c>
      <c r="Q725" s="7">
        <v>44411.253935185188</v>
      </c>
      <c r="R725" s="5">
        <v>809248</v>
      </c>
      <c r="S725" s="5">
        <v>340728540</v>
      </c>
      <c r="T725" s="8">
        <v>9752030821124110</v>
      </c>
      <c r="U725" s="5" t="s">
        <v>32</v>
      </c>
      <c r="V725" s="4"/>
      <c r="W725" s="30" t="s">
        <v>8992</v>
      </c>
      <c r="X725" s="33">
        <v>112746</v>
      </c>
      <c r="Z725"/>
      <c r="AD725">
        <v>348</v>
      </c>
      <c r="AE725">
        <v>9270083</v>
      </c>
    </row>
    <row r="726" spans="1:31" ht="12" customHeight="1" x14ac:dyDescent="0.25">
      <c r="A726" s="5" t="s">
        <v>21</v>
      </c>
      <c r="B726" s="5" t="s">
        <v>33</v>
      </c>
      <c r="C726" s="5" t="s">
        <v>1542</v>
      </c>
      <c r="D726" s="5">
        <v>29</v>
      </c>
      <c r="E726" s="5" t="s">
        <v>1581</v>
      </c>
      <c r="F726" s="5" t="s">
        <v>25</v>
      </c>
      <c r="G726" s="5" t="s">
        <v>26</v>
      </c>
      <c r="H726" s="6">
        <v>348</v>
      </c>
      <c r="I726" s="5" t="s">
        <v>27</v>
      </c>
      <c r="J726" s="5">
        <v>19001770031</v>
      </c>
      <c r="K726" s="5" t="s">
        <v>1582</v>
      </c>
      <c r="L726" s="5" t="s">
        <v>29</v>
      </c>
      <c r="M726" s="5" t="s">
        <v>29</v>
      </c>
      <c r="N726" s="5" t="s">
        <v>31</v>
      </c>
      <c r="O726" s="5">
        <v>9752</v>
      </c>
      <c r="P726" s="7">
        <v>44411.535127314812</v>
      </c>
      <c r="Q726" s="7">
        <v>44411.253935185188</v>
      </c>
      <c r="R726" s="5">
        <v>902725</v>
      </c>
      <c r="S726" s="5">
        <v>340739645</v>
      </c>
      <c r="T726" s="8">
        <v>9752030821125010</v>
      </c>
      <c r="U726" s="5" t="s">
        <v>32</v>
      </c>
      <c r="V726" s="4"/>
      <c r="W726" s="30" t="s">
        <v>8992</v>
      </c>
      <c r="X726" s="33">
        <v>112746</v>
      </c>
      <c r="Z726"/>
      <c r="AD726">
        <v>348</v>
      </c>
      <c r="AE726">
        <v>9270083</v>
      </c>
    </row>
    <row r="727" spans="1:31" ht="12" customHeight="1" x14ac:dyDescent="0.25">
      <c r="A727" s="5" t="s">
        <v>21</v>
      </c>
      <c r="B727" s="5" t="s">
        <v>33</v>
      </c>
      <c r="C727" s="5" t="s">
        <v>1542</v>
      </c>
      <c r="D727" s="5">
        <v>30</v>
      </c>
      <c r="E727" s="5" t="s">
        <v>1583</v>
      </c>
      <c r="F727" s="5" t="s">
        <v>25</v>
      </c>
      <c r="G727" s="5" t="s">
        <v>26</v>
      </c>
      <c r="H727" s="6">
        <v>348</v>
      </c>
      <c r="I727" s="5" t="s">
        <v>27</v>
      </c>
      <c r="J727" s="5">
        <v>19001770032</v>
      </c>
      <c r="K727" s="5" t="s">
        <v>1584</v>
      </c>
      <c r="L727" s="5" t="s">
        <v>29</v>
      </c>
      <c r="M727" s="5" t="s">
        <v>29</v>
      </c>
      <c r="N727" s="5" t="s">
        <v>31</v>
      </c>
      <c r="O727" s="5">
        <v>9752</v>
      </c>
      <c r="P727" s="7">
        <v>44411.535127314812</v>
      </c>
      <c r="Q727" s="7">
        <v>44411.253935185188</v>
      </c>
      <c r="R727" s="5">
        <v>902725</v>
      </c>
      <c r="S727" s="5">
        <v>340739645</v>
      </c>
      <c r="T727" s="8">
        <v>9752030821125010</v>
      </c>
      <c r="U727" s="5" t="s">
        <v>32</v>
      </c>
      <c r="V727" s="4"/>
      <c r="W727" s="30" t="s">
        <v>8992</v>
      </c>
      <c r="X727" s="33">
        <v>112746</v>
      </c>
      <c r="Z727"/>
      <c r="AD727">
        <v>348</v>
      </c>
      <c r="AE727">
        <v>9270083</v>
      </c>
    </row>
    <row r="728" spans="1:31" ht="12" customHeight="1" x14ac:dyDescent="0.25">
      <c r="A728" s="5" t="s">
        <v>21</v>
      </c>
      <c r="B728" s="5" t="s">
        <v>33</v>
      </c>
      <c r="C728" s="5" t="s">
        <v>1585</v>
      </c>
      <c r="D728" s="5">
        <v>25</v>
      </c>
      <c r="E728" s="5" t="s">
        <v>1586</v>
      </c>
      <c r="F728" s="5" t="s">
        <v>25</v>
      </c>
      <c r="G728" s="5" t="s">
        <v>26</v>
      </c>
      <c r="H728" s="6">
        <v>348</v>
      </c>
      <c r="I728" s="5" t="s">
        <v>27</v>
      </c>
      <c r="J728" s="5">
        <v>19001770040</v>
      </c>
      <c r="K728" s="5" t="s">
        <v>1587</v>
      </c>
      <c r="L728" s="5" t="s">
        <v>29</v>
      </c>
      <c r="M728" s="5" t="s">
        <v>29</v>
      </c>
      <c r="N728" s="5" t="s">
        <v>49</v>
      </c>
      <c r="O728" s="5">
        <v>9752</v>
      </c>
      <c r="P728" s="7">
        <v>44411.539618055554</v>
      </c>
      <c r="Q728" s="7">
        <v>44411.253935185188</v>
      </c>
      <c r="R728" s="5">
        <v>17409</v>
      </c>
      <c r="S728" s="5">
        <v>340753006</v>
      </c>
      <c r="T728" s="8">
        <v>9752030821125630</v>
      </c>
      <c r="U728" s="5" t="s">
        <v>32</v>
      </c>
      <c r="V728" s="4"/>
      <c r="W728" s="30" t="s">
        <v>8992</v>
      </c>
      <c r="X728" s="33">
        <v>112746</v>
      </c>
      <c r="Z728"/>
      <c r="AD728">
        <v>348</v>
      </c>
      <c r="AE728">
        <v>9270083</v>
      </c>
    </row>
    <row r="729" spans="1:31" ht="12" customHeight="1" x14ac:dyDescent="0.25">
      <c r="A729" s="5" t="s">
        <v>21</v>
      </c>
      <c r="B729" s="5" t="s">
        <v>33</v>
      </c>
      <c r="C729" s="5" t="s">
        <v>1585</v>
      </c>
      <c r="D729" s="5">
        <v>3</v>
      </c>
      <c r="E729" s="5" t="s">
        <v>1588</v>
      </c>
      <c r="F729" s="5" t="s">
        <v>71</v>
      </c>
      <c r="G729" s="5" t="s">
        <v>26</v>
      </c>
      <c r="H729" s="6">
        <v>174</v>
      </c>
      <c r="I729" s="5" t="s">
        <v>27</v>
      </c>
      <c r="J729" s="5">
        <v>19001770041</v>
      </c>
      <c r="K729" s="5" t="s">
        <v>1589</v>
      </c>
      <c r="L729" s="5" t="s">
        <v>29</v>
      </c>
      <c r="M729" s="5" t="s">
        <v>29</v>
      </c>
      <c r="N729" s="5" t="s">
        <v>31</v>
      </c>
      <c r="O729" s="5">
        <v>9752</v>
      </c>
      <c r="P729" s="7">
        <v>44411.540763888886</v>
      </c>
      <c r="Q729" s="7">
        <v>44411.253935185188</v>
      </c>
      <c r="R729" s="5">
        <v>989054</v>
      </c>
      <c r="S729" s="5">
        <v>340751922</v>
      </c>
      <c r="T729" s="8">
        <v>9752030821125740</v>
      </c>
      <c r="U729" s="5" t="s">
        <v>32</v>
      </c>
      <c r="V729" s="4"/>
      <c r="W729" s="30" t="s">
        <v>8992</v>
      </c>
      <c r="X729" s="33">
        <v>112746</v>
      </c>
      <c r="Z729"/>
      <c r="AD729">
        <v>174</v>
      </c>
      <c r="AE729">
        <v>9270083</v>
      </c>
    </row>
    <row r="730" spans="1:31" ht="12" customHeight="1" x14ac:dyDescent="0.25">
      <c r="A730" s="5" t="s">
        <v>21</v>
      </c>
      <c r="B730" s="5" t="s">
        <v>33</v>
      </c>
      <c r="C730" s="5" t="s">
        <v>1585</v>
      </c>
      <c r="D730" s="5">
        <v>28</v>
      </c>
      <c r="E730" s="5" t="s">
        <v>1590</v>
      </c>
      <c r="F730" s="5" t="s">
        <v>25</v>
      </c>
      <c r="G730" s="5" t="s">
        <v>26</v>
      </c>
      <c r="H730" s="6">
        <v>348</v>
      </c>
      <c r="I730" s="5" t="s">
        <v>27</v>
      </c>
      <c r="J730" s="5">
        <v>19001770042</v>
      </c>
      <c r="K730" s="5" t="s">
        <v>1591</v>
      </c>
      <c r="L730" s="5" t="s">
        <v>29</v>
      </c>
      <c r="M730" s="5" t="s">
        <v>29</v>
      </c>
      <c r="N730" s="5" t="s">
        <v>31</v>
      </c>
      <c r="O730" s="5">
        <v>9752</v>
      </c>
      <c r="P730" s="7">
        <v>44411.542048611111</v>
      </c>
      <c r="Q730" s="7">
        <v>44411.253935185188</v>
      </c>
      <c r="R730" s="5">
        <v>8951</v>
      </c>
      <c r="S730" s="5">
        <v>340755989</v>
      </c>
      <c r="T730" s="8">
        <v>9752030821130000</v>
      </c>
      <c r="U730" s="5" t="s">
        <v>32</v>
      </c>
      <c r="V730" s="4"/>
      <c r="W730" s="30" t="s">
        <v>8992</v>
      </c>
      <c r="X730" s="33">
        <v>112746</v>
      </c>
      <c r="Z730"/>
      <c r="AD730">
        <v>348</v>
      </c>
      <c r="AE730">
        <v>9270083</v>
      </c>
    </row>
    <row r="731" spans="1:31" ht="12" customHeight="1" x14ac:dyDescent="0.25">
      <c r="A731" s="5" t="s">
        <v>21</v>
      </c>
      <c r="B731" s="5" t="s">
        <v>33</v>
      </c>
      <c r="C731" s="5" t="s">
        <v>1585</v>
      </c>
      <c r="D731" s="5">
        <v>5</v>
      </c>
      <c r="E731" s="5" t="s">
        <v>1592</v>
      </c>
      <c r="F731" s="5" t="s">
        <v>25</v>
      </c>
      <c r="G731" s="5" t="s">
        <v>26</v>
      </c>
      <c r="H731" s="6">
        <v>348</v>
      </c>
      <c r="I731" s="5" t="s">
        <v>27</v>
      </c>
      <c r="J731" s="5">
        <v>19001770043</v>
      </c>
      <c r="K731" s="5" t="s">
        <v>1593</v>
      </c>
      <c r="L731" s="5" t="s">
        <v>29</v>
      </c>
      <c r="M731" s="5" t="s">
        <v>29</v>
      </c>
      <c r="N731" s="5" t="s">
        <v>31</v>
      </c>
      <c r="O731" s="5">
        <v>9752</v>
      </c>
      <c r="P731" s="7">
        <v>44411.54314814815</v>
      </c>
      <c r="Q731" s="7">
        <v>44411.253935185188</v>
      </c>
      <c r="R731" s="5">
        <v>135</v>
      </c>
      <c r="S731" s="5">
        <v>340757917</v>
      </c>
      <c r="T731" s="8">
        <v>9752030821130130</v>
      </c>
      <c r="U731" s="5" t="s">
        <v>32</v>
      </c>
      <c r="V731" s="4"/>
      <c r="W731" s="30" t="s">
        <v>8992</v>
      </c>
      <c r="X731" s="33">
        <v>112746</v>
      </c>
      <c r="Z731"/>
      <c r="AD731">
        <v>348</v>
      </c>
      <c r="AE731">
        <v>9270083</v>
      </c>
    </row>
    <row r="732" spans="1:31" ht="12" customHeight="1" x14ac:dyDescent="0.25">
      <c r="A732" s="5" t="s">
        <v>21</v>
      </c>
      <c r="B732" s="5" t="s">
        <v>33</v>
      </c>
      <c r="C732" s="5" t="s">
        <v>1585</v>
      </c>
      <c r="D732" s="5">
        <v>6</v>
      </c>
      <c r="E732" s="5" t="s">
        <v>1594</v>
      </c>
      <c r="F732" s="5" t="s">
        <v>25</v>
      </c>
      <c r="G732" s="5" t="s">
        <v>26</v>
      </c>
      <c r="H732" s="6">
        <v>348</v>
      </c>
      <c r="I732" s="5" t="s">
        <v>27</v>
      </c>
      <c r="J732" s="5">
        <v>19001770044</v>
      </c>
      <c r="K732" s="5" t="s">
        <v>1595</v>
      </c>
      <c r="L732" s="5" t="s">
        <v>29</v>
      </c>
      <c r="M732" s="5" t="s">
        <v>29</v>
      </c>
      <c r="N732" s="5" t="s">
        <v>31</v>
      </c>
      <c r="O732" s="5">
        <v>9752</v>
      </c>
      <c r="P732" s="7">
        <v>44411.54314814815</v>
      </c>
      <c r="Q732" s="7">
        <v>44411.253935185188</v>
      </c>
      <c r="R732" s="5">
        <v>135</v>
      </c>
      <c r="S732" s="5">
        <v>340757917</v>
      </c>
      <c r="T732" s="8">
        <v>9752030821130130</v>
      </c>
      <c r="U732" s="5" t="s">
        <v>32</v>
      </c>
      <c r="V732" s="4"/>
      <c r="W732" s="30" t="s">
        <v>8992</v>
      </c>
      <c r="X732" s="33">
        <v>112746</v>
      </c>
      <c r="Z732"/>
      <c r="AD732">
        <v>348</v>
      </c>
      <c r="AE732">
        <v>9270083</v>
      </c>
    </row>
    <row r="733" spans="1:31" ht="12" customHeight="1" x14ac:dyDescent="0.25">
      <c r="A733" s="5" t="s">
        <v>21</v>
      </c>
      <c r="B733" s="5" t="s">
        <v>33</v>
      </c>
      <c r="C733" s="5" t="s">
        <v>1585</v>
      </c>
      <c r="D733" s="5">
        <v>7</v>
      </c>
      <c r="E733" s="5" t="s">
        <v>1596</v>
      </c>
      <c r="F733" s="5" t="s">
        <v>25</v>
      </c>
      <c r="G733" s="5" t="s">
        <v>26</v>
      </c>
      <c r="H733" s="6">
        <v>348</v>
      </c>
      <c r="I733" s="5" t="s">
        <v>27</v>
      </c>
      <c r="J733" s="5">
        <v>19001770045</v>
      </c>
      <c r="K733" s="5" t="s">
        <v>1597</v>
      </c>
      <c r="L733" s="5" t="s">
        <v>29</v>
      </c>
      <c r="M733" s="5" t="s">
        <v>29</v>
      </c>
      <c r="N733" s="5" t="s">
        <v>31</v>
      </c>
      <c r="O733" s="5">
        <v>9752</v>
      </c>
      <c r="P733" s="7">
        <v>44411.54315972222</v>
      </c>
      <c r="Q733" s="7">
        <v>44411.253935185188</v>
      </c>
      <c r="R733" s="5">
        <v>135</v>
      </c>
      <c r="S733" s="5">
        <v>340757917</v>
      </c>
      <c r="T733" s="8">
        <v>9752030821130130</v>
      </c>
      <c r="U733" s="5" t="s">
        <v>32</v>
      </c>
      <c r="V733" s="4"/>
      <c r="W733" s="30" t="s">
        <v>8992</v>
      </c>
      <c r="X733" s="33">
        <v>112746</v>
      </c>
      <c r="Z733"/>
      <c r="AD733">
        <v>348</v>
      </c>
      <c r="AE733">
        <v>9270083</v>
      </c>
    </row>
    <row r="734" spans="1:31" ht="12" customHeight="1" x14ac:dyDescent="0.25">
      <c r="A734" s="5" t="s">
        <v>21</v>
      </c>
      <c r="B734" s="5" t="s">
        <v>33</v>
      </c>
      <c r="C734" s="5" t="s">
        <v>1585</v>
      </c>
      <c r="D734" s="5">
        <v>14</v>
      </c>
      <c r="E734" s="5" t="s">
        <v>1592</v>
      </c>
      <c r="F734" s="5" t="s">
        <v>25</v>
      </c>
      <c r="G734" s="5" t="s">
        <v>26</v>
      </c>
      <c r="H734" s="6">
        <v>348</v>
      </c>
      <c r="I734" s="5" t="s">
        <v>296</v>
      </c>
      <c r="J734" s="5">
        <v>19001770046</v>
      </c>
      <c r="K734" s="5" t="s">
        <v>1598</v>
      </c>
      <c r="L734" s="5" t="s">
        <v>29</v>
      </c>
      <c r="M734" s="5" t="s">
        <v>29</v>
      </c>
      <c r="N734" s="5" t="s">
        <v>49</v>
      </c>
      <c r="O734" s="5">
        <v>9752</v>
      </c>
      <c r="P734" s="7">
        <v>44411.544652777775</v>
      </c>
      <c r="Q734" s="7">
        <v>44411.253935185188</v>
      </c>
      <c r="R734" s="5">
        <v>19001770043</v>
      </c>
      <c r="S734" s="5">
        <v>340757917</v>
      </c>
      <c r="T734" s="8">
        <v>9752030821130130</v>
      </c>
      <c r="U734" s="5" t="s">
        <v>32</v>
      </c>
      <c r="V734" s="4"/>
      <c r="Z734"/>
      <c r="AD734">
        <v>0</v>
      </c>
      <c r="AE734" t="e">
        <v>#N/A</v>
      </c>
    </row>
    <row r="735" spans="1:31" ht="12" customHeight="1" x14ac:dyDescent="0.25">
      <c r="A735" s="5" t="s">
        <v>21</v>
      </c>
      <c r="B735" s="5" t="s">
        <v>33</v>
      </c>
      <c r="C735" s="5" t="s">
        <v>1585</v>
      </c>
      <c r="D735" s="5">
        <v>15</v>
      </c>
      <c r="E735" s="5" t="s">
        <v>1594</v>
      </c>
      <c r="F735" s="5" t="s">
        <v>25</v>
      </c>
      <c r="G735" s="5" t="s">
        <v>26</v>
      </c>
      <c r="H735" s="6">
        <v>348</v>
      </c>
      <c r="I735" s="5" t="s">
        <v>296</v>
      </c>
      <c r="J735" s="5">
        <v>19001770047</v>
      </c>
      <c r="K735" s="5" t="s">
        <v>1599</v>
      </c>
      <c r="L735" s="5" t="s">
        <v>29</v>
      </c>
      <c r="M735" s="5" t="s">
        <v>29</v>
      </c>
      <c r="N735" s="5" t="s">
        <v>49</v>
      </c>
      <c r="O735" s="5">
        <v>9752</v>
      </c>
      <c r="P735" s="7">
        <v>44411.544664351852</v>
      </c>
      <c r="Q735" s="7">
        <v>44411.253935185188</v>
      </c>
      <c r="R735" s="5">
        <v>19001770044</v>
      </c>
      <c r="S735" s="5">
        <v>340757917</v>
      </c>
      <c r="T735" s="8">
        <v>9752030821130130</v>
      </c>
      <c r="U735" s="5" t="s">
        <v>32</v>
      </c>
      <c r="V735" s="4"/>
      <c r="Z735"/>
      <c r="AD735">
        <v>0</v>
      </c>
      <c r="AE735" t="e">
        <v>#N/A</v>
      </c>
    </row>
    <row r="736" spans="1:31" ht="12" customHeight="1" x14ac:dyDescent="0.25">
      <c r="A736" s="5" t="s">
        <v>21</v>
      </c>
      <c r="B736" s="5" t="s">
        <v>33</v>
      </c>
      <c r="C736" s="5" t="s">
        <v>1585</v>
      </c>
      <c r="D736" s="5">
        <v>16</v>
      </c>
      <c r="E736" s="5" t="s">
        <v>1596</v>
      </c>
      <c r="F736" s="5" t="s">
        <v>25</v>
      </c>
      <c r="G736" s="5" t="s">
        <v>26</v>
      </c>
      <c r="H736" s="6">
        <v>348</v>
      </c>
      <c r="I736" s="5" t="s">
        <v>296</v>
      </c>
      <c r="J736" s="5">
        <v>19001770050</v>
      </c>
      <c r="K736" s="5" t="s">
        <v>1600</v>
      </c>
      <c r="L736" s="5" t="s">
        <v>29</v>
      </c>
      <c r="M736" s="5" t="s">
        <v>29</v>
      </c>
      <c r="N736" s="5" t="s">
        <v>49</v>
      </c>
      <c r="O736" s="5">
        <v>9752</v>
      </c>
      <c r="P736" s="7">
        <v>44411.544664351852</v>
      </c>
      <c r="Q736" s="7">
        <v>44411.253935185188</v>
      </c>
      <c r="R736" s="5">
        <v>19001770045</v>
      </c>
      <c r="S736" s="5">
        <v>340757917</v>
      </c>
      <c r="T736" s="8">
        <v>9752030821130130</v>
      </c>
      <c r="U736" s="5" t="s">
        <v>32</v>
      </c>
      <c r="V736" s="4"/>
      <c r="Z736"/>
      <c r="AD736">
        <v>0</v>
      </c>
      <c r="AE736" t="e">
        <v>#N/A</v>
      </c>
    </row>
    <row r="737" spans="1:32" s="79" customFormat="1" ht="12" customHeight="1" x14ac:dyDescent="0.25">
      <c r="A737" s="67" t="s">
        <v>21</v>
      </c>
      <c r="B737" s="5" t="s">
        <v>22</v>
      </c>
      <c r="C737" s="5" t="s">
        <v>1542</v>
      </c>
      <c r="D737" s="5">
        <v>26</v>
      </c>
      <c r="E737" s="5" t="s">
        <v>1601</v>
      </c>
      <c r="F737" s="5" t="s">
        <v>25</v>
      </c>
      <c r="G737" s="67" t="s">
        <v>26</v>
      </c>
      <c r="H737" s="69">
        <v>348</v>
      </c>
      <c r="I737" s="67" t="s">
        <v>27</v>
      </c>
      <c r="J737" s="67">
        <v>19001770051</v>
      </c>
      <c r="K737" s="5" t="s">
        <v>1602</v>
      </c>
      <c r="L737" s="5" t="s">
        <v>29</v>
      </c>
      <c r="M737" s="5" t="s">
        <v>30</v>
      </c>
      <c r="N737" s="5" t="s">
        <v>31</v>
      </c>
      <c r="O737" s="5">
        <v>9416</v>
      </c>
      <c r="P737" s="80">
        <v>44411.545740740738</v>
      </c>
      <c r="Q737" s="80">
        <v>44411.248460648145</v>
      </c>
      <c r="R737" s="67">
        <v>802978</v>
      </c>
      <c r="S737" s="67">
        <v>340762736</v>
      </c>
      <c r="T737" s="81">
        <v>9416030821130510</v>
      </c>
      <c r="U737" s="67" t="s">
        <v>32</v>
      </c>
      <c r="V737" s="82"/>
      <c r="W737" s="83" t="s">
        <v>8990</v>
      </c>
      <c r="X737" s="84">
        <v>8352</v>
      </c>
      <c r="Y737" s="85"/>
      <c r="Z737" s="76" t="s">
        <v>9014</v>
      </c>
      <c r="AA737" s="77">
        <v>5229.63</v>
      </c>
      <c r="AB737" s="78" t="s">
        <v>9016</v>
      </c>
      <c r="AC737" s="79" t="s">
        <v>8974</v>
      </c>
      <c r="AD737" s="79">
        <v>348</v>
      </c>
      <c r="AE737" s="79">
        <v>9350021532</v>
      </c>
      <c r="AF737" s="79">
        <v>-338.37</v>
      </c>
    </row>
    <row r="738" spans="1:32" ht="12" customHeight="1" x14ac:dyDescent="0.25">
      <c r="A738" s="5" t="s">
        <v>21</v>
      </c>
      <c r="B738" s="5" t="s">
        <v>33</v>
      </c>
      <c r="C738" s="5" t="s">
        <v>1585</v>
      </c>
      <c r="D738" s="5">
        <v>9</v>
      </c>
      <c r="E738" s="5" t="s">
        <v>1603</v>
      </c>
      <c r="F738" s="5" t="s">
        <v>25</v>
      </c>
      <c r="G738" s="5" t="s">
        <v>26</v>
      </c>
      <c r="H738" s="6">
        <v>348</v>
      </c>
      <c r="I738" s="5" t="s">
        <v>296</v>
      </c>
      <c r="J738" s="5">
        <v>19001770052</v>
      </c>
      <c r="K738" s="5" t="s">
        <v>1604</v>
      </c>
      <c r="L738" s="5" t="s">
        <v>29</v>
      </c>
      <c r="M738" s="5" t="s">
        <v>29</v>
      </c>
      <c r="N738" s="5" t="s">
        <v>31</v>
      </c>
      <c r="O738" s="5">
        <v>9752</v>
      </c>
      <c r="P738" s="7">
        <v>44411.546307870369</v>
      </c>
      <c r="Q738" s="7">
        <v>44411.253935185188</v>
      </c>
      <c r="R738" s="5">
        <v>11501712254</v>
      </c>
      <c r="S738" s="5">
        <v>1593662586</v>
      </c>
      <c r="T738" s="8" t="s">
        <v>1605</v>
      </c>
      <c r="U738" s="5" t="s">
        <v>32</v>
      </c>
      <c r="V738" s="4"/>
      <c r="Z738"/>
      <c r="AD738">
        <v>0</v>
      </c>
      <c r="AE738" t="e">
        <v>#N/A</v>
      </c>
    </row>
    <row r="739" spans="1:32" ht="12" customHeight="1" x14ac:dyDescent="0.25">
      <c r="A739" s="5" t="s">
        <v>21</v>
      </c>
      <c r="B739" s="5" t="s">
        <v>33</v>
      </c>
      <c r="C739" s="5" t="s">
        <v>1585</v>
      </c>
      <c r="D739" s="5">
        <v>10</v>
      </c>
      <c r="E739" s="5" t="s">
        <v>1606</v>
      </c>
      <c r="F739" s="5" t="s">
        <v>25</v>
      </c>
      <c r="G739" s="5" t="s">
        <v>26</v>
      </c>
      <c r="H739" s="6">
        <v>348</v>
      </c>
      <c r="I739" s="5" t="s">
        <v>296</v>
      </c>
      <c r="J739" s="5">
        <v>19001770053</v>
      </c>
      <c r="K739" s="5" t="s">
        <v>1607</v>
      </c>
      <c r="L739" s="5" t="s">
        <v>29</v>
      </c>
      <c r="M739" s="5" t="s">
        <v>29</v>
      </c>
      <c r="N739" s="5" t="s">
        <v>31</v>
      </c>
      <c r="O739" s="5">
        <v>9752</v>
      </c>
      <c r="P739" s="7">
        <v>44411.546319444446</v>
      </c>
      <c r="Q739" s="7">
        <v>44411.253935185188</v>
      </c>
      <c r="R739" s="5">
        <v>11501712253</v>
      </c>
      <c r="S739" s="5">
        <v>1593662586</v>
      </c>
      <c r="T739" s="8" t="s">
        <v>1605</v>
      </c>
      <c r="U739" s="5" t="s">
        <v>32</v>
      </c>
      <c r="V739" s="4"/>
      <c r="Z739"/>
      <c r="AD739">
        <v>0</v>
      </c>
      <c r="AE739" t="e">
        <v>#N/A</v>
      </c>
    </row>
    <row r="740" spans="1:32" ht="12" customHeight="1" x14ac:dyDescent="0.25">
      <c r="A740" s="5" t="s">
        <v>21</v>
      </c>
      <c r="B740" s="5" t="s">
        <v>33</v>
      </c>
      <c r="C740" s="5" t="s">
        <v>1585</v>
      </c>
      <c r="D740" s="5">
        <v>30</v>
      </c>
      <c r="E740" s="5" t="s">
        <v>1608</v>
      </c>
      <c r="F740" s="5" t="s">
        <v>25</v>
      </c>
      <c r="G740" s="5" t="s">
        <v>26</v>
      </c>
      <c r="H740" s="6">
        <v>348</v>
      </c>
      <c r="I740" s="5" t="s">
        <v>27</v>
      </c>
      <c r="J740" s="5">
        <v>19001770054</v>
      </c>
      <c r="K740" s="5" t="s">
        <v>1609</v>
      </c>
      <c r="L740" s="5" t="s">
        <v>29</v>
      </c>
      <c r="M740" s="5" t="s">
        <v>29</v>
      </c>
      <c r="N740" s="5" t="s">
        <v>31</v>
      </c>
      <c r="O740" s="5">
        <v>9752</v>
      </c>
      <c r="P740" s="7">
        <v>44411.547060185185</v>
      </c>
      <c r="Q740" s="7">
        <v>44411.253935185188</v>
      </c>
      <c r="R740" s="5">
        <v>87038</v>
      </c>
      <c r="S740" s="5">
        <v>340765193</v>
      </c>
      <c r="T740" s="8">
        <v>9752030821130600</v>
      </c>
      <c r="U740" s="5" t="s">
        <v>32</v>
      </c>
      <c r="V740" s="4"/>
      <c r="W740" s="30" t="s">
        <v>8992</v>
      </c>
      <c r="X740" s="33">
        <v>112746</v>
      </c>
      <c r="Z740"/>
      <c r="AD740">
        <v>348</v>
      </c>
      <c r="AE740">
        <v>9270083</v>
      </c>
    </row>
    <row r="741" spans="1:32" ht="12" customHeight="1" x14ac:dyDescent="0.25">
      <c r="A741" s="5" t="s">
        <v>21</v>
      </c>
      <c r="B741" s="5" t="s">
        <v>33</v>
      </c>
      <c r="C741" s="5" t="s">
        <v>1585</v>
      </c>
      <c r="D741" s="5">
        <v>35</v>
      </c>
      <c r="E741" s="5" t="s">
        <v>1610</v>
      </c>
      <c r="F741" s="5" t="s">
        <v>25</v>
      </c>
      <c r="G741" s="5" t="s">
        <v>26</v>
      </c>
      <c r="H741" s="6">
        <v>348</v>
      </c>
      <c r="I741" s="5" t="s">
        <v>27</v>
      </c>
      <c r="J741" s="5">
        <v>19001770060</v>
      </c>
      <c r="K741" s="5" t="s">
        <v>1611</v>
      </c>
      <c r="L741" s="5" t="s">
        <v>29</v>
      </c>
      <c r="M741" s="5" t="s">
        <v>29</v>
      </c>
      <c r="N741" s="5" t="s">
        <v>49</v>
      </c>
      <c r="O741" s="5">
        <v>9752</v>
      </c>
      <c r="P741" s="7">
        <v>44411.549016203702</v>
      </c>
      <c r="Q741" s="7">
        <v>44411.253935185188</v>
      </c>
      <c r="R741" s="5">
        <v>252309</v>
      </c>
      <c r="S741" s="5">
        <v>340769079</v>
      </c>
      <c r="T741" s="8">
        <v>9752030821130850</v>
      </c>
      <c r="U741" s="5" t="s">
        <v>32</v>
      </c>
      <c r="V741" s="4"/>
      <c r="W741" s="30" t="s">
        <v>8992</v>
      </c>
      <c r="X741" s="33">
        <v>112746</v>
      </c>
      <c r="Z741"/>
      <c r="AD741">
        <v>348</v>
      </c>
      <c r="AE741">
        <v>9270083</v>
      </c>
    </row>
    <row r="742" spans="1:32" ht="12" customHeight="1" x14ac:dyDescent="0.25">
      <c r="A742" s="5" t="s">
        <v>21</v>
      </c>
      <c r="B742" s="5" t="s">
        <v>33</v>
      </c>
      <c r="C742" s="5" t="s">
        <v>1585</v>
      </c>
      <c r="D742" s="5">
        <v>5</v>
      </c>
      <c r="E742" s="5" t="s">
        <v>1612</v>
      </c>
      <c r="F742" s="5" t="s">
        <v>47</v>
      </c>
      <c r="G742" s="5" t="s">
        <v>26</v>
      </c>
      <c r="H742" s="6">
        <v>174</v>
      </c>
      <c r="I742" s="5" t="s">
        <v>27</v>
      </c>
      <c r="J742" s="5">
        <v>19001770061</v>
      </c>
      <c r="K742" s="5" t="s">
        <v>1613</v>
      </c>
      <c r="L742" s="5" t="s">
        <v>29</v>
      </c>
      <c r="M742" s="5" t="s">
        <v>29</v>
      </c>
      <c r="N742" s="5" t="s">
        <v>31</v>
      </c>
      <c r="O742" s="5">
        <v>9752</v>
      </c>
      <c r="P742" s="7">
        <v>44411.550162037034</v>
      </c>
      <c r="Q742" s="7">
        <v>44411.253935185188</v>
      </c>
      <c r="R742" s="5">
        <v>909528</v>
      </c>
      <c r="S742" s="5">
        <v>340771266</v>
      </c>
      <c r="T742" s="8">
        <v>9752030821131010</v>
      </c>
      <c r="U742" s="5" t="s">
        <v>32</v>
      </c>
      <c r="V742" s="4"/>
      <c r="W742" s="30" t="s">
        <v>8992</v>
      </c>
      <c r="X742" s="33">
        <v>112746</v>
      </c>
      <c r="Z742"/>
      <c r="AD742">
        <v>174</v>
      </c>
      <c r="AE742">
        <v>9270083</v>
      </c>
    </row>
    <row r="743" spans="1:32" ht="12" customHeight="1" x14ac:dyDescent="0.25">
      <c r="A743" s="5" t="s">
        <v>21</v>
      </c>
      <c r="B743" s="5" t="s">
        <v>33</v>
      </c>
      <c r="C743" s="5" t="s">
        <v>1585</v>
      </c>
      <c r="D743" s="5">
        <v>6</v>
      </c>
      <c r="E743" s="5" t="s">
        <v>1614</v>
      </c>
      <c r="F743" s="5" t="s">
        <v>25</v>
      </c>
      <c r="G743" s="5" t="s">
        <v>26</v>
      </c>
      <c r="H743" s="6">
        <v>348</v>
      </c>
      <c r="I743" s="5" t="s">
        <v>27</v>
      </c>
      <c r="J743" s="5">
        <v>19001770062</v>
      </c>
      <c r="K743" s="5" t="s">
        <v>1615</v>
      </c>
      <c r="L743" s="5" t="s">
        <v>29</v>
      </c>
      <c r="M743" s="5" t="s">
        <v>29</v>
      </c>
      <c r="N743" s="5" t="s">
        <v>31</v>
      </c>
      <c r="O743" s="5">
        <v>9752</v>
      </c>
      <c r="P743" s="7">
        <v>44411.550162037034</v>
      </c>
      <c r="Q743" s="7">
        <v>44411.253935185188</v>
      </c>
      <c r="R743" s="5">
        <v>909528</v>
      </c>
      <c r="S743" s="5">
        <v>340771266</v>
      </c>
      <c r="T743" s="8">
        <v>9752030821131010</v>
      </c>
      <c r="U743" s="5" t="s">
        <v>32</v>
      </c>
      <c r="V743" s="4"/>
      <c r="W743" s="30" t="s">
        <v>8992</v>
      </c>
      <c r="X743" s="33">
        <v>112746</v>
      </c>
      <c r="Z743"/>
      <c r="AD743">
        <v>348</v>
      </c>
      <c r="AE743">
        <v>9270083</v>
      </c>
    </row>
    <row r="744" spans="1:32" ht="12" customHeight="1" x14ac:dyDescent="0.25">
      <c r="A744" s="5" t="s">
        <v>21</v>
      </c>
      <c r="B744" s="5" t="s">
        <v>33</v>
      </c>
      <c r="C744" s="5" t="s">
        <v>1585</v>
      </c>
      <c r="D744" s="5">
        <v>7</v>
      </c>
      <c r="E744" s="5" t="s">
        <v>1616</v>
      </c>
      <c r="F744" s="5" t="s">
        <v>25</v>
      </c>
      <c r="G744" s="5" t="s">
        <v>26</v>
      </c>
      <c r="H744" s="6">
        <v>348</v>
      </c>
      <c r="I744" s="5" t="s">
        <v>27</v>
      </c>
      <c r="J744" s="5">
        <v>19001770063</v>
      </c>
      <c r="K744" s="5" t="s">
        <v>1617</v>
      </c>
      <c r="L744" s="5" t="s">
        <v>29</v>
      </c>
      <c r="M744" s="5" t="s">
        <v>29</v>
      </c>
      <c r="N744" s="5" t="s">
        <v>31</v>
      </c>
      <c r="O744" s="5">
        <v>9752</v>
      </c>
      <c r="P744" s="7">
        <v>44411.550173611111</v>
      </c>
      <c r="Q744" s="7">
        <v>44411.253935185188</v>
      </c>
      <c r="R744" s="5">
        <v>909528</v>
      </c>
      <c r="S744" s="5">
        <v>340771266</v>
      </c>
      <c r="T744" s="8">
        <v>9752030821131010</v>
      </c>
      <c r="U744" s="5" t="s">
        <v>32</v>
      </c>
      <c r="V744" s="4"/>
      <c r="W744" s="30" t="s">
        <v>8992</v>
      </c>
      <c r="X744" s="33">
        <v>112746</v>
      </c>
      <c r="Z744"/>
      <c r="AD744">
        <v>348</v>
      </c>
      <c r="AE744">
        <v>9270083</v>
      </c>
    </row>
    <row r="745" spans="1:32" ht="12" customHeight="1" x14ac:dyDescent="0.25">
      <c r="A745" s="5" t="s">
        <v>21</v>
      </c>
      <c r="B745" s="5" t="s">
        <v>33</v>
      </c>
      <c r="C745" s="5" t="s">
        <v>1585</v>
      </c>
      <c r="D745" s="5">
        <v>19</v>
      </c>
      <c r="E745" s="5" t="s">
        <v>1618</v>
      </c>
      <c r="F745" s="5" t="s">
        <v>25</v>
      </c>
      <c r="G745" s="5" t="s">
        <v>26</v>
      </c>
      <c r="H745" s="6">
        <v>348</v>
      </c>
      <c r="I745" s="5" t="s">
        <v>27</v>
      </c>
      <c r="J745" s="5">
        <v>19001770064</v>
      </c>
      <c r="K745" s="5" t="s">
        <v>1619</v>
      </c>
      <c r="L745" s="5" t="s">
        <v>29</v>
      </c>
      <c r="M745" s="5" t="s">
        <v>29</v>
      </c>
      <c r="N745" s="5" t="s">
        <v>49</v>
      </c>
      <c r="O745" s="5">
        <v>9752</v>
      </c>
      <c r="P745" s="7">
        <v>44411.550810185188</v>
      </c>
      <c r="Q745" s="7">
        <v>44411.253935185188</v>
      </c>
      <c r="R745" s="5">
        <v>3172</v>
      </c>
      <c r="S745" s="5">
        <v>340772636</v>
      </c>
      <c r="T745" s="8">
        <v>9752030821131120</v>
      </c>
      <c r="U745" s="5" t="s">
        <v>32</v>
      </c>
      <c r="V745" s="4"/>
      <c r="W745" s="30" t="s">
        <v>8992</v>
      </c>
      <c r="X745" s="33">
        <v>112746</v>
      </c>
      <c r="Z745"/>
      <c r="AD745">
        <v>348</v>
      </c>
      <c r="AE745">
        <v>9270083</v>
      </c>
    </row>
    <row r="746" spans="1:32" s="79" customFormat="1" ht="12" customHeight="1" x14ac:dyDescent="0.25">
      <c r="A746" s="67" t="s">
        <v>21</v>
      </c>
      <c r="B746" s="5" t="s">
        <v>149</v>
      </c>
      <c r="C746" s="5" t="s">
        <v>1585</v>
      </c>
      <c r="D746" s="5">
        <v>31</v>
      </c>
      <c r="E746" s="5" t="s">
        <v>1620</v>
      </c>
      <c r="F746" s="5" t="s">
        <v>25</v>
      </c>
      <c r="G746" s="67" t="s">
        <v>26</v>
      </c>
      <c r="H746" s="69">
        <v>348</v>
      </c>
      <c r="I746" s="67" t="s">
        <v>27</v>
      </c>
      <c r="J746" s="67">
        <v>19001770069</v>
      </c>
      <c r="K746" s="5" t="s">
        <v>1621</v>
      </c>
      <c r="L746" s="5" t="s">
        <v>29</v>
      </c>
      <c r="M746" s="5" t="s">
        <v>30</v>
      </c>
      <c r="N746" s="5" t="s">
        <v>31</v>
      </c>
      <c r="O746" s="5">
        <v>22095</v>
      </c>
      <c r="P746" s="80">
        <v>44411.55269675926</v>
      </c>
      <c r="Q746" s="80">
        <v>44411.251018518517</v>
      </c>
      <c r="R746" s="67">
        <v>860661</v>
      </c>
      <c r="S746" s="67">
        <v>340775876</v>
      </c>
      <c r="T746" s="81">
        <v>2.20950308211315E+16</v>
      </c>
      <c r="U746" s="67" t="s">
        <v>32</v>
      </c>
      <c r="V746" s="82"/>
      <c r="W746" s="83" t="s">
        <v>8990</v>
      </c>
      <c r="X746" s="84">
        <v>8352</v>
      </c>
      <c r="Y746" s="85"/>
      <c r="Z746" s="76" t="s">
        <v>9014</v>
      </c>
      <c r="AA746" s="77">
        <v>5229.63</v>
      </c>
      <c r="AB746" s="78" t="s">
        <v>9016</v>
      </c>
      <c r="AC746" s="79" t="s">
        <v>8974</v>
      </c>
      <c r="AD746" s="79">
        <v>348</v>
      </c>
      <c r="AE746" s="79">
        <v>9350021532</v>
      </c>
      <c r="AF746" s="79">
        <v>-338.37</v>
      </c>
    </row>
    <row r="747" spans="1:32" s="79" customFormat="1" ht="12" customHeight="1" x14ac:dyDescent="0.25">
      <c r="A747" s="67" t="s">
        <v>21</v>
      </c>
      <c r="B747" s="5" t="s">
        <v>33</v>
      </c>
      <c r="C747" s="5" t="s">
        <v>1585</v>
      </c>
      <c r="D747" s="5">
        <v>12</v>
      </c>
      <c r="E747" s="5" t="s">
        <v>1622</v>
      </c>
      <c r="F747" s="5" t="s">
        <v>25</v>
      </c>
      <c r="G747" s="67" t="s">
        <v>26</v>
      </c>
      <c r="H747" s="69">
        <v>348</v>
      </c>
      <c r="I747" s="67" t="s">
        <v>27</v>
      </c>
      <c r="J747" s="67">
        <v>19001770072</v>
      </c>
      <c r="K747" s="5" t="s">
        <v>1623</v>
      </c>
      <c r="L747" s="5" t="s">
        <v>29</v>
      </c>
      <c r="M747" s="5" t="s">
        <v>29</v>
      </c>
      <c r="N747" s="5" t="s">
        <v>31</v>
      </c>
      <c r="O747" s="5">
        <v>9752</v>
      </c>
      <c r="P747" s="80">
        <v>44411.554108796299</v>
      </c>
      <c r="Q747" s="80">
        <v>44411.253935185188</v>
      </c>
      <c r="R747" s="67">
        <v>831709</v>
      </c>
      <c r="S747" s="67">
        <v>340778743</v>
      </c>
      <c r="T747" s="81">
        <v>9752030821131540</v>
      </c>
      <c r="U747" s="67" t="s">
        <v>32</v>
      </c>
      <c r="V747" s="82"/>
      <c r="W747" s="83" t="s">
        <v>8990</v>
      </c>
      <c r="X747" s="84">
        <v>8352</v>
      </c>
      <c r="Y747" s="85"/>
      <c r="Z747" s="76" t="s">
        <v>9014</v>
      </c>
      <c r="AA747" s="77">
        <v>5229.63</v>
      </c>
      <c r="AB747" s="78" t="s">
        <v>9016</v>
      </c>
      <c r="AC747" s="79" t="s">
        <v>8974</v>
      </c>
      <c r="AD747" s="79">
        <v>348</v>
      </c>
      <c r="AE747" s="79">
        <v>9350021532</v>
      </c>
      <c r="AF747" s="79">
        <v>-338.37</v>
      </c>
    </row>
    <row r="748" spans="1:32" ht="12" customHeight="1" x14ac:dyDescent="0.25">
      <c r="A748" s="5" t="s">
        <v>21</v>
      </c>
      <c r="B748" s="5" t="s">
        <v>33</v>
      </c>
      <c r="C748" s="5" t="s">
        <v>1624</v>
      </c>
      <c r="D748" s="5">
        <v>19</v>
      </c>
      <c r="E748" s="5" t="s">
        <v>1625</v>
      </c>
      <c r="F748" s="5" t="s">
        <v>25</v>
      </c>
      <c r="G748" s="5" t="s">
        <v>26</v>
      </c>
      <c r="H748" s="6">
        <v>348</v>
      </c>
      <c r="I748" s="5" t="s">
        <v>27</v>
      </c>
      <c r="J748" s="5">
        <v>19001770074</v>
      </c>
      <c r="K748" s="5" t="s">
        <v>1626</v>
      </c>
      <c r="L748" s="5" t="s">
        <v>29</v>
      </c>
      <c r="M748" s="5" t="s">
        <v>29</v>
      </c>
      <c r="N748" s="5" t="s">
        <v>31</v>
      </c>
      <c r="O748" s="5">
        <v>9752</v>
      </c>
      <c r="P748" s="7">
        <v>44411.556006944447</v>
      </c>
      <c r="Q748" s="7">
        <v>44411.253935185188</v>
      </c>
      <c r="R748" s="5">
        <v>3587</v>
      </c>
      <c r="S748" s="5">
        <v>340782265</v>
      </c>
      <c r="T748" s="8">
        <v>9752030821131830</v>
      </c>
      <c r="U748" s="5" t="s">
        <v>32</v>
      </c>
      <c r="V748" s="4"/>
      <c r="W748" s="30" t="s">
        <v>8992</v>
      </c>
      <c r="X748" s="33">
        <v>112746</v>
      </c>
      <c r="Z748"/>
      <c r="AD748">
        <v>348</v>
      </c>
      <c r="AE748">
        <v>9270083</v>
      </c>
    </row>
    <row r="749" spans="1:32" ht="12" customHeight="1" x14ac:dyDescent="0.25">
      <c r="A749" s="5" t="s">
        <v>21</v>
      </c>
      <c r="B749" s="5" t="s">
        <v>33</v>
      </c>
      <c r="C749" s="5" t="s">
        <v>1624</v>
      </c>
      <c r="D749" s="5">
        <v>7</v>
      </c>
      <c r="E749" s="5" t="s">
        <v>1627</v>
      </c>
      <c r="F749" s="5" t="s">
        <v>25</v>
      </c>
      <c r="G749" s="5" t="s">
        <v>26</v>
      </c>
      <c r="H749" s="6">
        <v>348</v>
      </c>
      <c r="I749" s="5" t="s">
        <v>27</v>
      </c>
      <c r="J749" s="5">
        <v>19001770076</v>
      </c>
      <c r="K749" s="5" t="s">
        <v>1628</v>
      </c>
      <c r="L749" s="5" t="s">
        <v>29</v>
      </c>
      <c r="M749" s="5" t="s">
        <v>29</v>
      </c>
      <c r="N749" s="5" t="s">
        <v>31</v>
      </c>
      <c r="O749" s="5">
        <v>9752</v>
      </c>
      <c r="P749" s="7">
        <v>44411.557951388888</v>
      </c>
      <c r="Q749" s="7">
        <v>44411.253935185188</v>
      </c>
      <c r="R749" s="5">
        <v>3290</v>
      </c>
      <c r="S749" s="5">
        <v>340785753</v>
      </c>
      <c r="T749" s="8">
        <v>9752030821132110</v>
      </c>
      <c r="U749" s="5" t="s">
        <v>32</v>
      </c>
      <c r="V749" s="4"/>
      <c r="W749" s="30" t="s">
        <v>8992</v>
      </c>
      <c r="X749" s="33">
        <v>112746</v>
      </c>
      <c r="Z749"/>
      <c r="AD749">
        <v>348</v>
      </c>
      <c r="AE749">
        <v>9270083</v>
      </c>
    </row>
    <row r="750" spans="1:32" ht="12" customHeight="1" x14ac:dyDescent="0.25">
      <c r="A750" s="5" t="s">
        <v>21</v>
      </c>
      <c r="B750" s="5" t="s">
        <v>33</v>
      </c>
      <c r="C750" s="5" t="s">
        <v>1624</v>
      </c>
      <c r="D750" s="5">
        <v>8</v>
      </c>
      <c r="E750" s="5" t="s">
        <v>1629</v>
      </c>
      <c r="F750" s="5" t="s">
        <v>25</v>
      </c>
      <c r="G750" s="5" t="s">
        <v>26</v>
      </c>
      <c r="H750" s="6">
        <v>348</v>
      </c>
      <c r="I750" s="5" t="s">
        <v>27</v>
      </c>
      <c r="J750" s="5">
        <v>19001770077</v>
      </c>
      <c r="K750" s="5" t="s">
        <v>1630</v>
      </c>
      <c r="L750" s="5" t="s">
        <v>29</v>
      </c>
      <c r="M750" s="5" t="s">
        <v>29</v>
      </c>
      <c r="N750" s="5" t="s">
        <v>31</v>
      </c>
      <c r="O750" s="5">
        <v>9752</v>
      </c>
      <c r="P750" s="7">
        <v>44411.557951388888</v>
      </c>
      <c r="Q750" s="7">
        <v>44411.253935185188</v>
      </c>
      <c r="R750" s="5">
        <v>3290</v>
      </c>
      <c r="S750" s="5">
        <v>340785753</v>
      </c>
      <c r="T750" s="8">
        <v>9752030821132110</v>
      </c>
      <c r="U750" s="5" t="s">
        <v>32</v>
      </c>
      <c r="V750" s="4"/>
      <c r="W750" s="30" t="s">
        <v>8992</v>
      </c>
      <c r="X750" s="33">
        <v>112746</v>
      </c>
      <c r="Z750"/>
      <c r="AD750">
        <v>348</v>
      </c>
      <c r="AE750">
        <v>9270083</v>
      </c>
    </row>
    <row r="751" spans="1:32" ht="12" customHeight="1" x14ac:dyDescent="0.25">
      <c r="A751" s="5" t="s">
        <v>21</v>
      </c>
      <c r="B751" s="5" t="s">
        <v>33</v>
      </c>
      <c r="C751" s="5" t="s">
        <v>1624</v>
      </c>
      <c r="D751" s="5">
        <v>1</v>
      </c>
      <c r="E751" s="5" t="s">
        <v>1631</v>
      </c>
      <c r="F751" s="5" t="s">
        <v>25</v>
      </c>
      <c r="G751" s="5" t="s">
        <v>26</v>
      </c>
      <c r="H751" s="6">
        <v>348</v>
      </c>
      <c r="I751" s="5" t="s">
        <v>27</v>
      </c>
      <c r="J751" s="5">
        <v>19001770082</v>
      </c>
      <c r="K751" s="5" t="s">
        <v>1632</v>
      </c>
      <c r="L751" s="5" t="s">
        <v>29</v>
      </c>
      <c r="M751" s="5" t="s">
        <v>29</v>
      </c>
      <c r="N751" s="5" t="s">
        <v>49</v>
      </c>
      <c r="O751" s="5">
        <v>9752</v>
      </c>
      <c r="P751" s="7">
        <v>44411.559340277781</v>
      </c>
      <c r="Q751" s="7">
        <v>44411.253935185188</v>
      </c>
      <c r="R751" s="5">
        <v>586700</v>
      </c>
      <c r="S751" s="5">
        <v>340788119</v>
      </c>
      <c r="T751" s="8">
        <v>9752030821132250</v>
      </c>
      <c r="U751" s="5" t="s">
        <v>32</v>
      </c>
      <c r="V751" s="4"/>
      <c r="W751" s="30" t="s">
        <v>8992</v>
      </c>
      <c r="X751" s="33">
        <v>112746</v>
      </c>
      <c r="Z751"/>
      <c r="AD751">
        <v>348</v>
      </c>
      <c r="AE751">
        <v>9270083</v>
      </c>
    </row>
    <row r="752" spans="1:32" ht="12" customHeight="1" x14ac:dyDescent="0.25">
      <c r="A752" s="5" t="s">
        <v>21</v>
      </c>
      <c r="B752" s="5" t="s">
        <v>33</v>
      </c>
      <c r="C752" s="5" t="s">
        <v>1624</v>
      </c>
      <c r="D752" s="5">
        <v>2</v>
      </c>
      <c r="E752" s="5" t="s">
        <v>1633</v>
      </c>
      <c r="F752" s="5" t="s">
        <v>25</v>
      </c>
      <c r="G752" s="5" t="s">
        <v>26</v>
      </c>
      <c r="H752" s="6">
        <v>348</v>
      </c>
      <c r="I752" s="5" t="s">
        <v>27</v>
      </c>
      <c r="J752" s="5">
        <v>19001770083</v>
      </c>
      <c r="K752" s="5" t="s">
        <v>1634</v>
      </c>
      <c r="L752" s="5" t="s">
        <v>29</v>
      </c>
      <c r="M752" s="5" t="s">
        <v>29</v>
      </c>
      <c r="N752" s="5" t="s">
        <v>49</v>
      </c>
      <c r="O752" s="5">
        <v>9752</v>
      </c>
      <c r="P752" s="7">
        <v>44411.559340277781</v>
      </c>
      <c r="Q752" s="7">
        <v>44411.253935185188</v>
      </c>
      <c r="R752" s="5">
        <v>586700</v>
      </c>
      <c r="S752" s="5">
        <v>340788119</v>
      </c>
      <c r="T752" s="8">
        <v>9752030821132250</v>
      </c>
      <c r="U752" s="5" t="s">
        <v>32</v>
      </c>
      <c r="V752" s="4"/>
      <c r="W752" s="30" t="s">
        <v>8992</v>
      </c>
      <c r="X752" s="33">
        <v>112746</v>
      </c>
      <c r="Z752"/>
      <c r="AD752">
        <v>348</v>
      </c>
      <c r="AE752">
        <v>9270083</v>
      </c>
    </row>
    <row r="753" spans="1:31" ht="12" customHeight="1" x14ac:dyDescent="0.25">
      <c r="A753" s="5" t="s">
        <v>21</v>
      </c>
      <c r="B753" s="5" t="s">
        <v>33</v>
      </c>
      <c r="C753" s="5" t="s">
        <v>1624</v>
      </c>
      <c r="D753" s="5">
        <v>5</v>
      </c>
      <c r="E753" s="5" t="s">
        <v>1635</v>
      </c>
      <c r="F753" s="5" t="s">
        <v>25</v>
      </c>
      <c r="G753" s="5" t="s">
        <v>26</v>
      </c>
      <c r="H753" s="6">
        <v>348</v>
      </c>
      <c r="I753" s="5" t="s">
        <v>27</v>
      </c>
      <c r="J753" s="5">
        <v>19001770088</v>
      </c>
      <c r="K753" s="5" t="s">
        <v>1636</v>
      </c>
      <c r="L753" s="5" t="s">
        <v>29</v>
      </c>
      <c r="M753" s="5" t="s">
        <v>29</v>
      </c>
      <c r="N753" s="5" t="s">
        <v>31</v>
      </c>
      <c r="O753" s="5">
        <v>9752</v>
      </c>
      <c r="P753" s="7">
        <v>44411.563206018516</v>
      </c>
      <c r="Q753" s="7">
        <v>44411.253935185188</v>
      </c>
      <c r="R753" s="5">
        <v>68</v>
      </c>
      <c r="S753" s="5">
        <v>340795465</v>
      </c>
      <c r="T753" s="8">
        <v>9752030821133000</v>
      </c>
      <c r="U753" s="5" t="s">
        <v>32</v>
      </c>
      <c r="V753" s="4"/>
      <c r="W753" s="30" t="s">
        <v>8992</v>
      </c>
      <c r="X753" s="33">
        <v>112746</v>
      </c>
      <c r="Z753"/>
      <c r="AD753">
        <v>348</v>
      </c>
      <c r="AE753">
        <v>9270083</v>
      </c>
    </row>
    <row r="754" spans="1:31" ht="12" customHeight="1" x14ac:dyDescent="0.25">
      <c r="A754" s="5" t="s">
        <v>21</v>
      </c>
      <c r="B754" s="5" t="s">
        <v>33</v>
      </c>
      <c r="C754" s="5" t="s">
        <v>1624</v>
      </c>
      <c r="D754" s="5">
        <v>6</v>
      </c>
      <c r="E754" s="5" t="s">
        <v>1637</v>
      </c>
      <c r="F754" s="5" t="s">
        <v>25</v>
      </c>
      <c r="G754" s="5" t="s">
        <v>26</v>
      </c>
      <c r="H754" s="6">
        <v>348</v>
      </c>
      <c r="I754" s="5" t="s">
        <v>27</v>
      </c>
      <c r="J754" s="5">
        <v>19001770089</v>
      </c>
      <c r="K754" s="5" t="s">
        <v>1638</v>
      </c>
      <c r="L754" s="5" t="s">
        <v>29</v>
      </c>
      <c r="M754" s="5" t="s">
        <v>29</v>
      </c>
      <c r="N754" s="5" t="s">
        <v>31</v>
      </c>
      <c r="O754" s="5">
        <v>9752</v>
      </c>
      <c r="P754" s="7">
        <v>44411.563206018516</v>
      </c>
      <c r="Q754" s="7">
        <v>44411.253935185188</v>
      </c>
      <c r="R754" s="5">
        <v>68</v>
      </c>
      <c r="S754" s="5">
        <v>340795465</v>
      </c>
      <c r="T754" s="8">
        <v>9752030821133000</v>
      </c>
      <c r="U754" s="5" t="s">
        <v>32</v>
      </c>
      <c r="V754" s="4"/>
      <c r="W754" s="30" t="s">
        <v>8992</v>
      </c>
      <c r="X754" s="33">
        <v>112746</v>
      </c>
      <c r="Z754"/>
      <c r="AD754">
        <v>348</v>
      </c>
      <c r="AE754">
        <v>9270083</v>
      </c>
    </row>
    <row r="755" spans="1:31" ht="12" customHeight="1" x14ac:dyDescent="0.25">
      <c r="A755" s="5" t="s">
        <v>21</v>
      </c>
      <c r="B755" s="5" t="s">
        <v>22</v>
      </c>
      <c r="C755" s="5" t="s">
        <v>1639</v>
      </c>
      <c r="D755" s="5">
        <v>23</v>
      </c>
      <c r="E755" s="5" t="s">
        <v>1640</v>
      </c>
      <c r="F755" s="5" t="s">
        <v>25</v>
      </c>
      <c r="G755" s="5" t="s">
        <v>26</v>
      </c>
      <c r="H755" s="6">
        <v>348</v>
      </c>
      <c r="I755" s="5" t="s">
        <v>27</v>
      </c>
      <c r="J755" s="5">
        <v>19001770092</v>
      </c>
      <c r="K755" s="5" t="s">
        <v>1641</v>
      </c>
      <c r="L755" s="5" t="s">
        <v>29</v>
      </c>
      <c r="M755" s="5" t="s">
        <v>30</v>
      </c>
      <c r="N755" s="5" t="s">
        <v>31</v>
      </c>
      <c r="O755" s="5">
        <v>9416</v>
      </c>
      <c r="P755" s="7">
        <v>44411.565104166664</v>
      </c>
      <c r="Q755" s="7">
        <v>44411.248460648145</v>
      </c>
      <c r="R755" s="5">
        <v>375509</v>
      </c>
      <c r="S755" s="5">
        <v>340798979</v>
      </c>
      <c r="T755" s="8">
        <v>9416030821133320</v>
      </c>
      <c r="U755" s="5" t="s">
        <v>32</v>
      </c>
      <c r="V755" s="4"/>
      <c r="W755" s="30" t="s">
        <v>8992</v>
      </c>
      <c r="X755" s="33">
        <v>112746</v>
      </c>
      <c r="Z755"/>
      <c r="AD755">
        <v>348</v>
      </c>
      <c r="AE755">
        <v>9270083</v>
      </c>
    </row>
    <row r="756" spans="1:31" ht="12" customHeight="1" x14ac:dyDescent="0.25">
      <c r="A756" s="5" t="s">
        <v>21</v>
      </c>
      <c r="B756" s="5" t="s">
        <v>22</v>
      </c>
      <c r="C756" s="5" t="s">
        <v>1639</v>
      </c>
      <c r="D756" s="5">
        <v>24</v>
      </c>
      <c r="E756" s="5" t="s">
        <v>1642</v>
      </c>
      <c r="F756" s="5" t="s">
        <v>25</v>
      </c>
      <c r="G756" s="5" t="s">
        <v>26</v>
      </c>
      <c r="H756" s="6">
        <v>348</v>
      </c>
      <c r="I756" s="5" t="s">
        <v>27</v>
      </c>
      <c r="J756" s="5">
        <v>19001770093</v>
      </c>
      <c r="K756" s="5" t="s">
        <v>1643</v>
      </c>
      <c r="L756" s="5" t="s">
        <v>29</v>
      </c>
      <c r="M756" s="5" t="s">
        <v>30</v>
      </c>
      <c r="N756" s="5" t="s">
        <v>31</v>
      </c>
      <c r="O756" s="5">
        <v>9416</v>
      </c>
      <c r="P756" s="7">
        <v>44411.565104166664</v>
      </c>
      <c r="Q756" s="7">
        <v>44411.248460648145</v>
      </c>
      <c r="R756" s="5">
        <v>375509</v>
      </c>
      <c r="S756" s="5">
        <v>340798979</v>
      </c>
      <c r="T756" s="8">
        <v>9416030821133320</v>
      </c>
      <c r="U756" s="5" t="s">
        <v>32</v>
      </c>
      <c r="V756" s="4"/>
      <c r="W756" s="30" t="s">
        <v>8992</v>
      </c>
      <c r="X756" s="33">
        <v>112746</v>
      </c>
      <c r="Z756"/>
      <c r="AD756">
        <v>348</v>
      </c>
      <c r="AE756">
        <v>9270083</v>
      </c>
    </row>
    <row r="757" spans="1:31" ht="12" customHeight="1" x14ac:dyDescent="0.25">
      <c r="A757" s="5" t="s">
        <v>21</v>
      </c>
      <c r="B757" s="5" t="s">
        <v>33</v>
      </c>
      <c r="C757" s="5" t="s">
        <v>1624</v>
      </c>
      <c r="D757" s="5">
        <v>25</v>
      </c>
      <c r="E757" s="5" t="s">
        <v>1644</v>
      </c>
      <c r="F757" s="5" t="s">
        <v>47</v>
      </c>
      <c r="G757" s="5" t="s">
        <v>26</v>
      </c>
      <c r="H757" s="6">
        <v>174</v>
      </c>
      <c r="I757" s="5" t="s">
        <v>27</v>
      </c>
      <c r="J757" s="5">
        <v>19001770096</v>
      </c>
      <c r="K757" s="5" t="s">
        <v>1645</v>
      </c>
      <c r="L757" s="5" t="s">
        <v>29</v>
      </c>
      <c r="M757" s="5" t="s">
        <v>29</v>
      </c>
      <c r="N757" s="5" t="s">
        <v>31</v>
      </c>
      <c r="O757" s="5">
        <v>9752</v>
      </c>
      <c r="P757" s="7">
        <v>44411.566423611112</v>
      </c>
      <c r="Q757" s="7">
        <v>44411.253935185188</v>
      </c>
      <c r="R757" s="5">
        <v>395698</v>
      </c>
      <c r="S757" s="5">
        <v>340801338</v>
      </c>
      <c r="T757" s="8">
        <v>9752030821133500</v>
      </c>
      <c r="U757" s="5" t="s">
        <v>32</v>
      </c>
      <c r="V757" s="4"/>
      <c r="W757" s="30" t="s">
        <v>8992</v>
      </c>
      <c r="X757" s="33">
        <v>112746</v>
      </c>
      <c r="Z757"/>
      <c r="AD757">
        <v>174</v>
      </c>
      <c r="AE757">
        <v>9270083</v>
      </c>
    </row>
    <row r="758" spans="1:31" ht="12" customHeight="1" x14ac:dyDescent="0.25">
      <c r="A758" s="5" t="s">
        <v>21</v>
      </c>
      <c r="B758" s="5" t="s">
        <v>33</v>
      </c>
      <c r="C758" s="5" t="s">
        <v>1624</v>
      </c>
      <c r="D758" s="5">
        <v>26</v>
      </c>
      <c r="E758" s="5" t="s">
        <v>1646</v>
      </c>
      <c r="F758" s="5" t="s">
        <v>25</v>
      </c>
      <c r="G758" s="5" t="s">
        <v>26</v>
      </c>
      <c r="H758" s="6">
        <v>348</v>
      </c>
      <c r="I758" s="5" t="s">
        <v>27</v>
      </c>
      <c r="J758" s="5">
        <v>19001770097</v>
      </c>
      <c r="K758" s="5" t="s">
        <v>1647</v>
      </c>
      <c r="L758" s="5" t="s">
        <v>29</v>
      </c>
      <c r="M758" s="5" t="s">
        <v>29</v>
      </c>
      <c r="N758" s="5" t="s">
        <v>31</v>
      </c>
      <c r="O758" s="5">
        <v>9752</v>
      </c>
      <c r="P758" s="7">
        <v>44411.566423611112</v>
      </c>
      <c r="Q758" s="7">
        <v>44411.253935185188</v>
      </c>
      <c r="R758" s="5">
        <v>395698</v>
      </c>
      <c r="S758" s="5">
        <v>340801338</v>
      </c>
      <c r="T758" s="8">
        <v>9752030821133500</v>
      </c>
      <c r="U758" s="5" t="s">
        <v>32</v>
      </c>
      <c r="V758" s="4"/>
      <c r="W758" s="30" t="s">
        <v>8992</v>
      </c>
      <c r="X758" s="33">
        <v>112746</v>
      </c>
      <c r="Z758"/>
      <c r="AD758">
        <v>348</v>
      </c>
      <c r="AE758">
        <v>9270083</v>
      </c>
    </row>
    <row r="759" spans="1:31" ht="12" customHeight="1" x14ac:dyDescent="0.25">
      <c r="A759" s="5" t="s">
        <v>21</v>
      </c>
      <c r="B759" s="5" t="s">
        <v>33</v>
      </c>
      <c r="C759" s="5" t="s">
        <v>1624</v>
      </c>
      <c r="D759" s="5">
        <v>27</v>
      </c>
      <c r="E759" s="5" t="s">
        <v>1648</v>
      </c>
      <c r="F759" s="5" t="s">
        <v>25</v>
      </c>
      <c r="G759" s="5" t="s">
        <v>26</v>
      </c>
      <c r="H759" s="6">
        <v>348</v>
      </c>
      <c r="I759" s="5" t="s">
        <v>27</v>
      </c>
      <c r="J759" s="5">
        <v>19001770098</v>
      </c>
      <c r="K759" s="5" t="s">
        <v>1649</v>
      </c>
      <c r="L759" s="5" t="s">
        <v>29</v>
      </c>
      <c r="M759" s="5" t="s">
        <v>29</v>
      </c>
      <c r="N759" s="5" t="s">
        <v>31</v>
      </c>
      <c r="O759" s="5">
        <v>9752</v>
      </c>
      <c r="P759" s="7">
        <v>44411.566423611112</v>
      </c>
      <c r="Q759" s="7">
        <v>44411.253935185188</v>
      </c>
      <c r="R759" s="5">
        <v>395698</v>
      </c>
      <c r="S759" s="5">
        <v>340801338</v>
      </c>
      <c r="T759" s="8">
        <v>9752030821133500</v>
      </c>
      <c r="U759" s="5" t="s">
        <v>32</v>
      </c>
      <c r="V759" s="4"/>
      <c r="W759" s="30" t="s">
        <v>8992</v>
      </c>
      <c r="X759" s="33">
        <v>112746</v>
      </c>
      <c r="Z759"/>
      <c r="AD759">
        <v>348</v>
      </c>
      <c r="AE759">
        <v>9270083</v>
      </c>
    </row>
    <row r="760" spans="1:31" ht="12" customHeight="1" x14ac:dyDescent="0.25">
      <c r="A760" s="5" t="s">
        <v>21</v>
      </c>
      <c r="B760" s="5" t="s">
        <v>33</v>
      </c>
      <c r="C760" s="5" t="s">
        <v>1624</v>
      </c>
      <c r="D760" s="5">
        <v>28</v>
      </c>
      <c r="E760" s="5" t="s">
        <v>1650</v>
      </c>
      <c r="F760" s="5" t="s">
        <v>25</v>
      </c>
      <c r="G760" s="5" t="s">
        <v>26</v>
      </c>
      <c r="H760" s="6">
        <v>348</v>
      </c>
      <c r="I760" s="5" t="s">
        <v>27</v>
      </c>
      <c r="J760" s="5">
        <v>19001770099</v>
      </c>
      <c r="K760" s="5" t="s">
        <v>1651</v>
      </c>
      <c r="L760" s="5" t="s">
        <v>29</v>
      </c>
      <c r="M760" s="5" t="s">
        <v>29</v>
      </c>
      <c r="N760" s="5" t="s">
        <v>31</v>
      </c>
      <c r="O760" s="5">
        <v>9752</v>
      </c>
      <c r="P760" s="7">
        <v>44411.566435185188</v>
      </c>
      <c r="Q760" s="7">
        <v>44411.253935185188</v>
      </c>
      <c r="R760" s="5">
        <v>395698</v>
      </c>
      <c r="S760" s="5">
        <v>340801338</v>
      </c>
      <c r="T760" s="8">
        <v>9752030821133500</v>
      </c>
      <c r="U760" s="5" t="s">
        <v>32</v>
      </c>
      <c r="V760" s="4"/>
      <c r="W760" s="30" t="s">
        <v>8992</v>
      </c>
      <c r="X760" s="33">
        <v>112746</v>
      </c>
      <c r="Z760"/>
      <c r="AD760">
        <v>348</v>
      </c>
      <c r="AE760">
        <v>9270083</v>
      </c>
    </row>
    <row r="761" spans="1:31" ht="12" customHeight="1" x14ac:dyDescent="0.25">
      <c r="A761" s="5" t="s">
        <v>21</v>
      </c>
      <c r="B761" s="5" t="s">
        <v>33</v>
      </c>
      <c r="C761" s="5" t="s">
        <v>1624</v>
      </c>
      <c r="D761" s="5">
        <v>17</v>
      </c>
      <c r="E761" s="5" t="s">
        <v>1652</v>
      </c>
      <c r="F761" s="5" t="s">
        <v>25</v>
      </c>
      <c r="G761" s="5" t="s">
        <v>26</v>
      </c>
      <c r="H761" s="6">
        <v>348</v>
      </c>
      <c r="I761" s="5" t="s">
        <v>27</v>
      </c>
      <c r="J761" s="5">
        <v>19001770101</v>
      </c>
      <c r="K761" s="5" t="s">
        <v>1653</v>
      </c>
      <c r="L761" s="5" t="s">
        <v>29</v>
      </c>
      <c r="M761" s="5" t="s">
        <v>29</v>
      </c>
      <c r="N761" s="5" t="s">
        <v>49</v>
      </c>
      <c r="O761" s="5">
        <v>9752</v>
      </c>
      <c r="P761" s="7">
        <v>44411.567962962959</v>
      </c>
      <c r="Q761" s="7">
        <v>44411.253935185188</v>
      </c>
      <c r="R761" s="5">
        <v>63714</v>
      </c>
      <c r="S761" s="5">
        <v>340804374</v>
      </c>
      <c r="T761" s="8">
        <v>9752030821133710</v>
      </c>
      <c r="U761" s="5" t="s">
        <v>32</v>
      </c>
      <c r="V761" s="4"/>
      <c r="W761" s="30" t="s">
        <v>8992</v>
      </c>
      <c r="X761" s="33">
        <v>112746</v>
      </c>
      <c r="Z761"/>
      <c r="AD761">
        <v>348</v>
      </c>
      <c r="AE761">
        <v>9270083</v>
      </c>
    </row>
    <row r="762" spans="1:31" ht="12" customHeight="1" x14ac:dyDescent="0.25">
      <c r="A762" s="5" t="s">
        <v>21</v>
      </c>
      <c r="B762" s="5" t="s">
        <v>33</v>
      </c>
      <c r="C762" s="5" t="s">
        <v>1624</v>
      </c>
      <c r="D762" s="5">
        <v>18</v>
      </c>
      <c r="E762" s="5" t="s">
        <v>1654</v>
      </c>
      <c r="F762" s="5" t="s">
        <v>25</v>
      </c>
      <c r="G762" s="5" t="s">
        <v>26</v>
      </c>
      <c r="H762" s="6">
        <v>348</v>
      </c>
      <c r="I762" s="5" t="s">
        <v>27</v>
      </c>
      <c r="J762" s="5">
        <v>19001770102</v>
      </c>
      <c r="K762" s="5" t="s">
        <v>1655</v>
      </c>
      <c r="L762" s="5" t="s">
        <v>29</v>
      </c>
      <c r="M762" s="5" t="s">
        <v>29</v>
      </c>
      <c r="N762" s="5" t="s">
        <v>49</v>
      </c>
      <c r="O762" s="5">
        <v>9752</v>
      </c>
      <c r="P762" s="7">
        <v>44411.567962962959</v>
      </c>
      <c r="Q762" s="7">
        <v>44411.253935185188</v>
      </c>
      <c r="R762" s="5">
        <v>63714</v>
      </c>
      <c r="S762" s="5">
        <v>340804374</v>
      </c>
      <c r="T762" s="8">
        <v>9752030821133710</v>
      </c>
      <c r="U762" s="5" t="s">
        <v>32</v>
      </c>
      <c r="V762" s="4"/>
      <c r="W762" s="30" t="s">
        <v>8992</v>
      </c>
      <c r="X762" s="33">
        <v>112746</v>
      </c>
      <c r="Z762"/>
      <c r="AD762">
        <v>348</v>
      </c>
      <c r="AE762">
        <v>9270083</v>
      </c>
    </row>
    <row r="763" spans="1:31" ht="12" customHeight="1" x14ac:dyDescent="0.25">
      <c r="A763" s="5" t="s">
        <v>21</v>
      </c>
      <c r="B763" s="5" t="s">
        <v>33</v>
      </c>
      <c r="C763" s="5" t="s">
        <v>1624</v>
      </c>
      <c r="D763" s="5">
        <v>20</v>
      </c>
      <c r="E763" s="5" t="s">
        <v>1656</v>
      </c>
      <c r="F763" s="5" t="s">
        <v>25</v>
      </c>
      <c r="G763" s="5" t="s">
        <v>26</v>
      </c>
      <c r="H763" s="6">
        <v>348</v>
      </c>
      <c r="I763" s="5" t="s">
        <v>27</v>
      </c>
      <c r="J763" s="5">
        <v>19001770107</v>
      </c>
      <c r="K763" s="5" t="s">
        <v>1657</v>
      </c>
      <c r="L763" s="5" t="s">
        <v>29</v>
      </c>
      <c r="M763" s="5" t="s">
        <v>29</v>
      </c>
      <c r="N763" s="5" t="s">
        <v>31</v>
      </c>
      <c r="O763" s="5">
        <v>9752</v>
      </c>
      <c r="P763" s="7">
        <v>44411.570717592593</v>
      </c>
      <c r="Q763" s="7">
        <v>44411.253935185188</v>
      </c>
      <c r="R763" s="5">
        <v>13741</v>
      </c>
      <c r="S763" s="5">
        <v>340809504</v>
      </c>
      <c r="T763" s="8">
        <v>9752030821134040</v>
      </c>
      <c r="U763" s="5" t="s">
        <v>32</v>
      </c>
      <c r="V763" s="4"/>
      <c r="W763" s="30" t="s">
        <v>8992</v>
      </c>
      <c r="X763" s="33">
        <v>112746</v>
      </c>
      <c r="Z763"/>
      <c r="AD763">
        <v>348</v>
      </c>
      <c r="AE763">
        <v>9270083</v>
      </c>
    </row>
    <row r="764" spans="1:31" ht="12" customHeight="1" x14ac:dyDescent="0.25">
      <c r="A764" s="5" t="s">
        <v>21</v>
      </c>
      <c r="B764" s="5" t="s">
        <v>33</v>
      </c>
      <c r="C764" s="5" t="s">
        <v>1624</v>
      </c>
      <c r="D764" s="5">
        <v>21</v>
      </c>
      <c r="E764" s="5" t="s">
        <v>1658</v>
      </c>
      <c r="F764" s="5" t="s">
        <v>25</v>
      </c>
      <c r="G764" s="5" t="s">
        <v>26</v>
      </c>
      <c r="H764" s="6">
        <v>348</v>
      </c>
      <c r="I764" s="5" t="s">
        <v>27</v>
      </c>
      <c r="J764" s="5">
        <v>19001770108</v>
      </c>
      <c r="K764" s="5" t="s">
        <v>1659</v>
      </c>
      <c r="L764" s="5" t="s">
        <v>29</v>
      </c>
      <c r="M764" s="5" t="s">
        <v>29</v>
      </c>
      <c r="N764" s="5" t="s">
        <v>31</v>
      </c>
      <c r="O764" s="5">
        <v>9752</v>
      </c>
      <c r="P764" s="7">
        <v>44411.570717592593</v>
      </c>
      <c r="Q764" s="7">
        <v>44411.253935185188</v>
      </c>
      <c r="R764" s="5">
        <v>13741</v>
      </c>
      <c r="S764" s="5">
        <v>340809504</v>
      </c>
      <c r="T764" s="8">
        <v>9752030821134040</v>
      </c>
      <c r="U764" s="5" t="s">
        <v>32</v>
      </c>
      <c r="V764" s="4"/>
      <c r="W764" s="30" t="s">
        <v>8992</v>
      </c>
      <c r="X764" s="33">
        <v>112746</v>
      </c>
      <c r="Z764"/>
      <c r="AD764">
        <v>348</v>
      </c>
      <c r="AE764">
        <v>9270083</v>
      </c>
    </row>
    <row r="765" spans="1:31" ht="12" customHeight="1" x14ac:dyDescent="0.25">
      <c r="A765" s="5" t="s">
        <v>21</v>
      </c>
      <c r="B765" s="5" t="s">
        <v>33</v>
      </c>
      <c r="C765" s="5" t="s">
        <v>1624</v>
      </c>
      <c r="D765" s="5">
        <v>22</v>
      </c>
      <c r="E765" s="5" t="s">
        <v>1660</v>
      </c>
      <c r="F765" s="5" t="s">
        <v>25</v>
      </c>
      <c r="G765" s="5" t="s">
        <v>26</v>
      </c>
      <c r="H765" s="6">
        <v>348</v>
      </c>
      <c r="I765" s="5" t="s">
        <v>27</v>
      </c>
      <c r="J765" s="5">
        <v>19001770109</v>
      </c>
      <c r="K765" s="5" t="s">
        <v>1661</v>
      </c>
      <c r="L765" s="5" t="s">
        <v>29</v>
      </c>
      <c r="M765" s="5" t="s">
        <v>29</v>
      </c>
      <c r="N765" s="5" t="s">
        <v>31</v>
      </c>
      <c r="O765" s="5">
        <v>9752</v>
      </c>
      <c r="P765" s="7">
        <v>44411.570717592593</v>
      </c>
      <c r="Q765" s="7">
        <v>44411.253935185188</v>
      </c>
      <c r="R765" s="5">
        <v>13741</v>
      </c>
      <c r="S765" s="5">
        <v>340809504</v>
      </c>
      <c r="T765" s="8">
        <v>9752030821134040</v>
      </c>
      <c r="U765" s="5" t="s">
        <v>32</v>
      </c>
      <c r="V765" s="4"/>
      <c r="W765" s="30" t="s">
        <v>8992</v>
      </c>
      <c r="X765" s="33">
        <v>112746</v>
      </c>
      <c r="Z765"/>
      <c r="AD765">
        <v>348</v>
      </c>
      <c r="AE765">
        <v>9270083</v>
      </c>
    </row>
    <row r="766" spans="1:31" ht="12" customHeight="1" x14ac:dyDescent="0.25">
      <c r="A766" s="5" t="s">
        <v>21</v>
      </c>
      <c r="B766" s="5" t="s">
        <v>33</v>
      </c>
      <c r="C766" s="5" t="s">
        <v>1639</v>
      </c>
      <c r="D766" s="5">
        <v>17</v>
      </c>
      <c r="E766" s="5" t="s">
        <v>1662</v>
      </c>
      <c r="F766" s="5" t="s">
        <v>25</v>
      </c>
      <c r="G766" s="5" t="s">
        <v>26</v>
      </c>
      <c r="H766" s="6">
        <v>348</v>
      </c>
      <c r="I766" s="5" t="s">
        <v>27</v>
      </c>
      <c r="J766" s="5">
        <v>19001770117</v>
      </c>
      <c r="K766" s="5" t="s">
        <v>1663</v>
      </c>
      <c r="L766" s="5" t="s">
        <v>29</v>
      </c>
      <c r="M766" s="5" t="s">
        <v>29</v>
      </c>
      <c r="N766" s="5" t="s">
        <v>31</v>
      </c>
      <c r="O766" s="5">
        <v>9752</v>
      </c>
      <c r="P766" s="7">
        <v>44411.573518518519</v>
      </c>
      <c r="Q766" s="7">
        <v>44411.253935185188</v>
      </c>
      <c r="R766" s="5">
        <v>24</v>
      </c>
      <c r="S766" s="5">
        <v>340815604</v>
      </c>
      <c r="T766" s="8">
        <v>9752030821134430</v>
      </c>
      <c r="U766" s="5" t="s">
        <v>32</v>
      </c>
      <c r="V766" s="4"/>
      <c r="W766" s="30" t="s">
        <v>8992</v>
      </c>
      <c r="X766" s="33">
        <v>112746</v>
      </c>
      <c r="Z766"/>
      <c r="AD766">
        <v>348</v>
      </c>
      <c r="AE766">
        <v>9270083</v>
      </c>
    </row>
    <row r="767" spans="1:31" ht="12" customHeight="1" x14ac:dyDescent="0.25">
      <c r="A767" s="5" t="s">
        <v>21</v>
      </c>
      <c r="B767" s="5" t="s">
        <v>33</v>
      </c>
      <c r="C767" s="5" t="s">
        <v>1639</v>
      </c>
      <c r="D767" s="5">
        <v>18</v>
      </c>
      <c r="E767" s="5" t="s">
        <v>1664</v>
      </c>
      <c r="F767" s="5" t="s">
        <v>25</v>
      </c>
      <c r="G767" s="5" t="s">
        <v>26</v>
      </c>
      <c r="H767" s="6">
        <v>348</v>
      </c>
      <c r="I767" s="5" t="s">
        <v>27</v>
      </c>
      <c r="J767" s="5">
        <v>19001770118</v>
      </c>
      <c r="K767" s="5" t="s">
        <v>1665</v>
      </c>
      <c r="L767" s="5" t="s">
        <v>29</v>
      </c>
      <c r="M767" s="5" t="s">
        <v>29</v>
      </c>
      <c r="N767" s="5" t="s">
        <v>31</v>
      </c>
      <c r="O767" s="5">
        <v>9752</v>
      </c>
      <c r="P767" s="7">
        <v>44411.573518518519</v>
      </c>
      <c r="Q767" s="7">
        <v>44411.253935185188</v>
      </c>
      <c r="R767" s="5">
        <v>24</v>
      </c>
      <c r="S767" s="5">
        <v>340815604</v>
      </c>
      <c r="T767" s="8">
        <v>9752030821134430</v>
      </c>
      <c r="U767" s="5" t="s">
        <v>32</v>
      </c>
      <c r="V767" s="4"/>
      <c r="W767" s="30" t="s">
        <v>8992</v>
      </c>
      <c r="X767" s="33">
        <v>112746</v>
      </c>
      <c r="Z767"/>
      <c r="AD767">
        <v>348</v>
      </c>
      <c r="AE767">
        <v>9270083</v>
      </c>
    </row>
    <row r="768" spans="1:31" ht="12" customHeight="1" x14ac:dyDescent="0.25">
      <c r="A768" s="5" t="s">
        <v>21</v>
      </c>
      <c r="B768" s="5" t="s">
        <v>33</v>
      </c>
      <c r="C768" s="5" t="s">
        <v>1639</v>
      </c>
      <c r="D768" s="5">
        <v>25</v>
      </c>
      <c r="E768" s="5" t="s">
        <v>1666</v>
      </c>
      <c r="F768" s="5" t="s">
        <v>25</v>
      </c>
      <c r="G768" s="5" t="s">
        <v>26</v>
      </c>
      <c r="H768" s="6">
        <v>348</v>
      </c>
      <c r="I768" s="5" t="s">
        <v>27</v>
      </c>
      <c r="J768" s="5">
        <v>19001770138</v>
      </c>
      <c r="K768" s="5" t="s">
        <v>1667</v>
      </c>
      <c r="L768" s="5" t="s">
        <v>29</v>
      </c>
      <c r="M768" s="5" t="s">
        <v>29</v>
      </c>
      <c r="N768" s="5" t="s">
        <v>31</v>
      </c>
      <c r="O768" s="5">
        <v>9706</v>
      </c>
      <c r="P768" s="7">
        <v>44411.582974537036</v>
      </c>
      <c r="Q768" s="7">
        <v>44411.574942129628</v>
      </c>
      <c r="R768" s="5">
        <v>27098</v>
      </c>
      <c r="S768" s="5">
        <v>340833677</v>
      </c>
      <c r="T768" s="8">
        <v>9706030821135830</v>
      </c>
      <c r="U768" s="5" t="s">
        <v>32</v>
      </c>
      <c r="V768" s="4"/>
      <c r="W768" s="30" t="s">
        <v>8992</v>
      </c>
      <c r="X768" s="33">
        <v>112746</v>
      </c>
      <c r="Z768"/>
      <c r="AD768">
        <v>348</v>
      </c>
      <c r="AE768">
        <v>9270083</v>
      </c>
    </row>
    <row r="769" spans="1:31" ht="12" customHeight="1" x14ac:dyDescent="0.25">
      <c r="A769" s="5" t="s">
        <v>21</v>
      </c>
      <c r="B769" s="5" t="s">
        <v>22</v>
      </c>
      <c r="C769" s="5" t="s">
        <v>1639</v>
      </c>
      <c r="D769" s="5">
        <v>27</v>
      </c>
      <c r="E769" s="5" t="s">
        <v>1668</v>
      </c>
      <c r="F769" s="5" t="s">
        <v>71</v>
      </c>
      <c r="G769" s="5" t="s">
        <v>26</v>
      </c>
      <c r="H769" s="6">
        <v>174</v>
      </c>
      <c r="I769" s="5" t="s">
        <v>27</v>
      </c>
      <c r="J769" s="5">
        <v>19001770142</v>
      </c>
      <c r="K769" s="5" t="s">
        <v>1669</v>
      </c>
      <c r="L769" s="5" t="s">
        <v>29</v>
      </c>
      <c r="M769" s="5" t="s">
        <v>30</v>
      </c>
      <c r="N769" s="5" t="s">
        <v>31</v>
      </c>
      <c r="O769" s="5">
        <v>10731</v>
      </c>
      <c r="P769" s="7">
        <v>44411.584965277776</v>
      </c>
      <c r="Q769" s="7">
        <v>44411.577962962961</v>
      </c>
      <c r="R769" s="5">
        <v>923751</v>
      </c>
      <c r="S769" s="5">
        <v>340837577</v>
      </c>
      <c r="T769" s="8">
        <v>1.07310308211401E+16</v>
      </c>
      <c r="U769" s="5" t="s">
        <v>32</v>
      </c>
      <c r="V769" s="4"/>
      <c r="W769" s="30" t="s">
        <v>8992</v>
      </c>
      <c r="X769" s="33">
        <v>112746</v>
      </c>
      <c r="Z769"/>
      <c r="AD769">
        <v>174</v>
      </c>
      <c r="AE769">
        <v>9270083</v>
      </c>
    </row>
    <row r="770" spans="1:31" ht="12" customHeight="1" x14ac:dyDescent="0.25">
      <c r="A770" s="5" t="s">
        <v>21</v>
      </c>
      <c r="B770" s="5" t="s">
        <v>22</v>
      </c>
      <c r="C770" s="5" t="s">
        <v>1639</v>
      </c>
      <c r="D770" s="5">
        <v>28</v>
      </c>
      <c r="E770" s="5" t="s">
        <v>1670</v>
      </c>
      <c r="F770" s="5" t="s">
        <v>71</v>
      </c>
      <c r="G770" s="5" t="s">
        <v>26</v>
      </c>
      <c r="H770" s="6">
        <v>174</v>
      </c>
      <c r="I770" s="5" t="s">
        <v>27</v>
      </c>
      <c r="J770" s="5">
        <v>19001770143</v>
      </c>
      <c r="K770" s="5" t="s">
        <v>1671</v>
      </c>
      <c r="L770" s="5" t="s">
        <v>29</v>
      </c>
      <c r="M770" s="5" t="s">
        <v>30</v>
      </c>
      <c r="N770" s="5" t="s">
        <v>31</v>
      </c>
      <c r="O770" s="5">
        <v>10731</v>
      </c>
      <c r="P770" s="7">
        <v>44411.584965277776</v>
      </c>
      <c r="Q770" s="7">
        <v>44411.577962962961</v>
      </c>
      <c r="R770" s="5">
        <v>923751</v>
      </c>
      <c r="S770" s="5">
        <v>340837577</v>
      </c>
      <c r="T770" s="8">
        <v>1.07310308211401E+16</v>
      </c>
      <c r="U770" s="5" t="s">
        <v>32</v>
      </c>
      <c r="V770" s="4"/>
      <c r="W770" s="30" t="s">
        <v>8992</v>
      </c>
      <c r="X770" s="33">
        <v>112746</v>
      </c>
      <c r="Z770"/>
      <c r="AD770">
        <v>174</v>
      </c>
      <c r="AE770">
        <v>9270083</v>
      </c>
    </row>
    <row r="771" spans="1:31" ht="12" customHeight="1" x14ac:dyDescent="0.25">
      <c r="A771" s="5" t="s">
        <v>21</v>
      </c>
      <c r="B771" s="5" t="s">
        <v>33</v>
      </c>
      <c r="C771" s="5" t="s">
        <v>1639</v>
      </c>
      <c r="D771" s="5">
        <v>38</v>
      </c>
      <c r="E771" s="5" t="s">
        <v>1672</v>
      </c>
      <c r="F771" s="5" t="s">
        <v>25</v>
      </c>
      <c r="G771" s="5" t="s">
        <v>26</v>
      </c>
      <c r="H771" s="6">
        <v>348</v>
      </c>
      <c r="I771" s="5" t="s">
        <v>27</v>
      </c>
      <c r="J771" s="5">
        <v>19001770154</v>
      </c>
      <c r="K771" s="5" t="s">
        <v>1673</v>
      </c>
      <c r="L771" s="5" t="s">
        <v>29</v>
      </c>
      <c r="M771" s="5" t="s">
        <v>29</v>
      </c>
      <c r="N771" s="5" t="s">
        <v>31</v>
      </c>
      <c r="O771" s="5">
        <v>9706</v>
      </c>
      <c r="P771" s="7">
        <v>44411.588993055557</v>
      </c>
      <c r="Q771" s="7">
        <v>44411.574942129628</v>
      </c>
      <c r="R771" s="5">
        <v>80354</v>
      </c>
      <c r="S771" s="5">
        <v>340859121</v>
      </c>
      <c r="T771" s="8">
        <v>9706030821140710</v>
      </c>
      <c r="U771" s="5" t="s">
        <v>32</v>
      </c>
      <c r="V771" s="4"/>
      <c r="W771" s="30" t="s">
        <v>8992</v>
      </c>
      <c r="X771" s="33">
        <v>112746</v>
      </c>
      <c r="Z771"/>
      <c r="AD771">
        <v>348</v>
      </c>
      <c r="AE771">
        <v>9270083</v>
      </c>
    </row>
    <row r="772" spans="1:31" ht="12" customHeight="1" x14ac:dyDescent="0.25">
      <c r="A772" s="5" t="s">
        <v>21</v>
      </c>
      <c r="B772" s="5" t="s">
        <v>33</v>
      </c>
      <c r="C772" s="5" t="s">
        <v>1639</v>
      </c>
      <c r="D772" s="5">
        <v>40</v>
      </c>
      <c r="E772" s="5" t="s">
        <v>1674</v>
      </c>
      <c r="F772" s="5" t="s">
        <v>25</v>
      </c>
      <c r="G772" s="5" t="s">
        <v>26</v>
      </c>
      <c r="H772" s="6">
        <v>348</v>
      </c>
      <c r="I772" s="5" t="s">
        <v>27</v>
      </c>
      <c r="J772" s="5">
        <v>19001770155</v>
      </c>
      <c r="K772" s="5" t="s">
        <v>1675</v>
      </c>
      <c r="L772" s="5" t="s">
        <v>29</v>
      </c>
      <c r="M772" s="5" t="s">
        <v>29</v>
      </c>
      <c r="N772" s="5" t="s">
        <v>31</v>
      </c>
      <c r="O772" s="5">
        <v>9706</v>
      </c>
      <c r="P772" s="7">
        <v>44411.588993055557</v>
      </c>
      <c r="Q772" s="7">
        <v>44411.574942129628</v>
      </c>
      <c r="R772" s="5">
        <v>80354</v>
      </c>
      <c r="S772" s="5">
        <v>340859121</v>
      </c>
      <c r="T772" s="8">
        <v>9706030821140710</v>
      </c>
      <c r="U772" s="5" t="s">
        <v>32</v>
      </c>
      <c r="V772" s="4"/>
      <c r="W772" s="30" t="s">
        <v>8992</v>
      </c>
      <c r="X772" s="33">
        <v>112746</v>
      </c>
      <c r="Z772"/>
      <c r="AD772">
        <v>348</v>
      </c>
      <c r="AE772">
        <v>9270083</v>
      </c>
    </row>
    <row r="773" spans="1:31" ht="12" customHeight="1" x14ac:dyDescent="0.25">
      <c r="A773" s="5" t="s">
        <v>21</v>
      </c>
      <c r="B773" s="5" t="s">
        <v>22</v>
      </c>
      <c r="C773" s="5" t="s">
        <v>1639</v>
      </c>
      <c r="D773" s="5">
        <v>33</v>
      </c>
      <c r="E773" s="5" t="s">
        <v>1676</v>
      </c>
      <c r="F773" s="5" t="s">
        <v>25</v>
      </c>
      <c r="G773" s="5" t="s">
        <v>26</v>
      </c>
      <c r="H773" s="6">
        <v>348</v>
      </c>
      <c r="I773" s="5" t="s">
        <v>27</v>
      </c>
      <c r="J773" s="5">
        <v>19001770156</v>
      </c>
      <c r="K773" s="5" t="s">
        <v>1677</v>
      </c>
      <c r="L773" s="5" t="s">
        <v>29</v>
      </c>
      <c r="M773" s="5" t="s">
        <v>30</v>
      </c>
      <c r="N773" s="5" t="s">
        <v>49</v>
      </c>
      <c r="O773" s="5">
        <v>10731</v>
      </c>
      <c r="P773" s="7">
        <v>44411.589699074073</v>
      </c>
      <c r="Q773" s="7">
        <v>44411.577962962961</v>
      </c>
      <c r="R773" s="5">
        <v>232936</v>
      </c>
      <c r="S773" s="5">
        <v>340863296</v>
      </c>
      <c r="T773" s="8">
        <v>1.07310308211408E+16</v>
      </c>
      <c r="U773" s="5" t="s">
        <v>32</v>
      </c>
      <c r="V773" s="4"/>
      <c r="W773" s="30" t="s">
        <v>8992</v>
      </c>
      <c r="X773" s="33">
        <v>112746</v>
      </c>
      <c r="Z773"/>
      <c r="AD773">
        <v>348</v>
      </c>
      <c r="AE773">
        <v>9270083</v>
      </c>
    </row>
    <row r="774" spans="1:31" ht="12" customHeight="1" x14ac:dyDescent="0.25">
      <c r="A774" s="5" t="s">
        <v>21</v>
      </c>
      <c r="B774" s="5" t="s">
        <v>33</v>
      </c>
      <c r="C774" s="5" t="s">
        <v>1678</v>
      </c>
      <c r="D774" s="5">
        <v>5</v>
      </c>
      <c r="E774" s="5" t="s">
        <v>1679</v>
      </c>
      <c r="F774" s="5" t="s">
        <v>25</v>
      </c>
      <c r="G774" s="5" t="s">
        <v>26</v>
      </c>
      <c r="H774" s="6">
        <v>348</v>
      </c>
      <c r="I774" s="5" t="s">
        <v>27</v>
      </c>
      <c r="J774" s="5">
        <v>19001770173</v>
      </c>
      <c r="K774" s="5" t="s">
        <v>1680</v>
      </c>
      <c r="L774" s="5" t="s">
        <v>29</v>
      </c>
      <c r="M774" s="5" t="s">
        <v>29</v>
      </c>
      <c r="N774" s="5" t="s">
        <v>31</v>
      </c>
      <c r="O774" s="5">
        <v>9706</v>
      </c>
      <c r="P774" s="7">
        <v>44411.596030092594</v>
      </c>
      <c r="Q774" s="7">
        <v>44411.574942129628</v>
      </c>
      <c r="R774" s="5">
        <v>465144</v>
      </c>
      <c r="S774" s="5">
        <v>340873284</v>
      </c>
      <c r="T774" s="8">
        <v>9706030821141650</v>
      </c>
      <c r="U774" s="5" t="s">
        <v>32</v>
      </c>
      <c r="V774" s="4"/>
      <c r="W774" s="30" t="s">
        <v>8992</v>
      </c>
      <c r="X774" s="33">
        <v>112746</v>
      </c>
      <c r="Z774"/>
      <c r="AD774">
        <v>348</v>
      </c>
      <c r="AE774">
        <v>9270083</v>
      </c>
    </row>
    <row r="775" spans="1:31" ht="12" customHeight="1" x14ac:dyDescent="0.25">
      <c r="A775" s="5" t="s">
        <v>21</v>
      </c>
      <c r="B775" s="5" t="s">
        <v>33</v>
      </c>
      <c r="C775" s="4"/>
      <c r="D775" s="4"/>
      <c r="E775" s="5" t="s">
        <v>1679</v>
      </c>
      <c r="F775" s="5" t="s">
        <v>25</v>
      </c>
      <c r="G775" s="5" t="s">
        <v>26</v>
      </c>
      <c r="H775" s="6">
        <v>278</v>
      </c>
      <c r="I775" s="5" t="s">
        <v>167</v>
      </c>
      <c r="J775" s="5">
        <v>19001770174</v>
      </c>
      <c r="K775" s="5" t="s">
        <v>1681</v>
      </c>
      <c r="L775" s="5" t="s">
        <v>29</v>
      </c>
      <c r="M775" s="5" t="s">
        <v>31</v>
      </c>
      <c r="N775" s="5" t="s">
        <v>29</v>
      </c>
      <c r="O775" s="5">
        <v>9706</v>
      </c>
      <c r="P775" s="7">
        <v>44411.596030092594</v>
      </c>
      <c r="Q775" s="7">
        <v>44411.574942129628</v>
      </c>
      <c r="R775" s="5">
        <v>465144</v>
      </c>
      <c r="S775" s="5">
        <v>340873284</v>
      </c>
      <c r="T775" s="8">
        <v>9706030821141650</v>
      </c>
      <c r="U775" s="5" t="s">
        <v>32</v>
      </c>
      <c r="V775" s="4"/>
      <c r="W775" s="30" t="s">
        <v>8992</v>
      </c>
      <c r="X775" s="33">
        <v>112746</v>
      </c>
      <c r="Z775"/>
      <c r="AD775">
        <v>278</v>
      </c>
      <c r="AE775">
        <v>9270083</v>
      </c>
    </row>
    <row r="776" spans="1:31" ht="12" customHeight="1" x14ac:dyDescent="0.25">
      <c r="A776" s="5" t="s">
        <v>21</v>
      </c>
      <c r="B776" s="5" t="s">
        <v>33</v>
      </c>
      <c r="C776" s="5" t="s">
        <v>1678</v>
      </c>
      <c r="D776" s="5">
        <v>29</v>
      </c>
      <c r="E776" s="5" t="s">
        <v>1682</v>
      </c>
      <c r="F776" s="5" t="s">
        <v>25</v>
      </c>
      <c r="G776" s="5" t="s">
        <v>26</v>
      </c>
      <c r="H776" s="6">
        <v>348</v>
      </c>
      <c r="I776" s="5" t="s">
        <v>27</v>
      </c>
      <c r="J776" s="5">
        <v>19001770179</v>
      </c>
      <c r="K776" s="5" t="s">
        <v>1683</v>
      </c>
      <c r="L776" s="5" t="s">
        <v>29</v>
      </c>
      <c r="M776" s="5" t="s">
        <v>29</v>
      </c>
      <c r="N776" s="5" t="s">
        <v>31</v>
      </c>
      <c r="O776" s="5">
        <v>9706</v>
      </c>
      <c r="P776" s="7">
        <v>44411.598194444443</v>
      </c>
      <c r="Q776" s="7">
        <v>44411.574942129628</v>
      </c>
      <c r="R776" s="5">
        <v>2957</v>
      </c>
      <c r="S776" s="5">
        <v>340877381</v>
      </c>
      <c r="T776" s="8">
        <v>9706030821142000</v>
      </c>
      <c r="U776" s="5" t="s">
        <v>32</v>
      </c>
      <c r="V776" s="4"/>
      <c r="W776" s="30" t="s">
        <v>8992</v>
      </c>
      <c r="X776" s="33">
        <v>112746</v>
      </c>
      <c r="Z776"/>
      <c r="AD776">
        <v>348</v>
      </c>
      <c r="AE776">
        <v>9270083</v>
      </c>
    </row>
    <row r="777" spans="1:31" ht="12" customHeight="1" x14ac:dyDescent="0.25">
      <c r="A777" s="5" t="s">
        <v>21</v>
      </c>
      <c r="B777" s="5" t="s">
        <v>33</v>
      </c>
      <c r="C777" s="5" t="s">
        <v>1678</v>
      </c>
      <c r="D777" s="5">
        <v>30</v>
      </c>
      <c r="E777" s="5" t="s">
        <v>1684</v>
      </c>
      <c r="F777" s="5" t="s">
        <v>25</v>
      </c>
      <c r="G777" s="5" t="s">
        <v>26</v>
      </c>
      <c r="H777" s="6">
        <v>348</v>
      </c>
      <c r="I777" s="5" t="s">
        <v>27</v>
      </c>
      <c r="J777" s="5">
        <v>19001770180</v>
      </c>
      <c r="K777" s="5" t="s">
        <v>1685</v>
      </c>
      <c r="L777" s="5" t="s">
        <v>29</v>
      </c>
      <c r="M777" s="5" t="s">
        <v>29</v>
      </c>
      <c r="N777" s="5" t="s">
        <v>31</v>
      </c>
      <c r="O777" s="5">
        <v>9706</v>
      </c>
      <c r="P777" s="7">
        <v>44411.598194444443</v>
      </c>
      <c r="Q777" s="7">
        <v>44411.574942129628</v>
      </c>
      <c r="R777" s="5">
        <v>2957</v>
      </c>
      <c r="S777" s="5">
        <v>340877381</v>
      </c>
      <c r="T777" s="8">
        <v>9706030821142000</v>
      </c>
      <c r="U777" s="5" t="s">
        <v>32</v>
      </c>
      <c r="V777" s="4"/>
      <c r="W777" s="30" t="s">
        <v>8992</v>
      </c>
      <c r="X777" s="33">
        <v>112746</v>
      </c>
      <c r="Z777"/>
      <c r="AD777">
        <v>348</v>
      </c>
      <c r="AE777">
        <v>9270083</v>
      </c>
    </row>
    <row r="778" spans="1:31" ht="12" customHeight="1" x14ac:dyDescent="0.25">
      <c r="A778" s="5" t="s">
        <v>21</v>
      </c>
      <c r="B778" s="5" t="s">
        <v>22</v>
      </c>
      <c r="C778" s="5" t="s">
        <v>1686</v>
      </c>
      <c r="D778" s="5">
        <v>25</v>
      </c>
      <c r="E778" s="5" t="s">
        <v>1687</v>
      </c>
      <c r="F778" s="5" t="s">
        <v>25</v>
      </c>
      <c r="G778" s="5" t="s">
        <v>26</v>
      </c>
      <c r="H778" s="6">
        <v>348</v>
      </c>
      <c r="I778" s="5" t="s">
        <v>27</v>
      </c>
      <c r="J778" s="5">
        <v>19001770182</v>
      </c>
      <c r="K778" s="5" t="s">
        <v>1688</v>
      </c>
      <c r="L778" s="5" t="s">
        <v>29</v>
      </c>
      <c r="M778" s="5" t="s">
        <v>31</v>
      </c>
      <c r="N778" s="5" t="s">
        <v>30</v>
      </c>
      <c r="O778" s="5">
        <v>10731</v>
      </c>
      <c r="P778" s="7">
        <v>44411.601423611108</v>
      </c>
      <c r="Q778" s="7">
        <v>44411.577962962961</v>
      </c>
      <c r="R778" s="5">
        <v>619634</v>
      </c>
      <c r="S778" s="5">
        <v>340883082</v>
      </c>
      <c r="T778" s="8">
        <v>1.07310308211424E+16</v>
      </c>
      <c r="U778" s="5" t="s">
        <v>32</v>
      </c>
      <c r="V778" s="4"/>
      <c r="W778" s="30" t="s">
        <v>8992</v>
      </c>
      <c r="X778" s="33">
        <v>112746</v>
      </c>
      <c r="Z778"/>
      <c r="AD778">
        <v>348</v>
      </c>
      <c r="AE778">
        <v>9270083</v>
      </c>
    </row>
    <row r="779" spans="1:31" ht="12" customHeight="1" x14ac:dyDescent="0.25">
      <c r="A779" s="5" t="s">
        <v>21</v>
      </c>
      <c r="B779" s="5" t="s">
        <v>22</v>
      </c>
      <c r="C779" s="5" t="s">
        <v>1678</v>
      </c>
      <c r="D779" s="5">
        <v>24</v>
      </c>
      <c r="E779" s="5" t="s">
        <v>1689</v>
      </c>
      <c r="F779" s="5" t="s">
        <v>71</v>
      </c>
      <c r="G779" s="5" t="s">
        <v>26</v>
      </c>
      <c r="H779" s="6">
        <v>174</v>
      </c>
      <c r="I779" s="5" t="s">
        <v>27</v>
      </c>
      <c r="J779" s="5">
        <v>19001770183</v>
      </c>
      <c r="K779" s="5" t="s">
        <v>1690</v>
      </c>
      <c r="L779" s="5" t="s">
        <v>29</v>
      </c>
      <c r="M779" s="5" t="s">
        <v>30</v>
      </c>
      <c r="N779" s="5" t="s">
        <v>31</v>
      </c>
      <c r="O779" s="5">
        <v>10731</v>
      </c>
      <c r="P779" s="7">
        <v>44411.602569444447</v>
      </c>
      <c r="Q779" s="7">
        <v>44411.577962962961</v>
      </c>
      <c r="R779" s="5">
        <v>1503</v>
      </c>
      <c r="S779" s="5">
        <v>340885241</v>
      </c>
      <c r="T779" s="8">
        <v>1.07310308211426E+16</v>
      </c>
      <c r="U779" s="5" t="s">
        <v>32</v>
      </c>
      <c r="V779" s="4"/>
      <c r="W779" s="30" t="s">
        <v>8992</v>
      </c>
      <c r="X779" s="33">
        <v>112746</v>
      </c>
      <c r="Z779"/>
      <c r="AD779">
        <v>174</v>
      </c>
      <c r="AE779">
        <v>9270083</v>
      </c>
    </row>
    <row r="780" spans="1:31" ht="12" customHeight="1" x14ac:dyDescent="0.25">
      <c r="A780" s="5" t="s">
        <v>21</v>
      </c>
      <c r="B780" s="5" t="s">
        <v>33</v>
      </c>
      <c r="C780" s="5" t="s">
        <v>1678</v>
      </c>
      <c r="D780" s="5">
        <v>21</v>
      </c>
      <c r="E780" s="5" t="s">
        <v>1691</v>
      </c>
      <c r="F780" s="5" t="s">
        <v>268</v>
      </c>
      <c r="G780" s="5" t="s">
        <v>26</v>
      </c>
      <c r="H780" s="6">
        <v>261</v>
      </c>
      <c r="I780" s="5" t="s">
        <v>27</v>
      </c>
      <c r="J780" s="5">
        <v>19001770184</v>
      </c>
      <c r="K780" s="5" t="s">
        <v>1692</v>
      </c>
      <c r="L780" s="5" t="s">
        <v>29</v>
      </c>
      <c r="M780" s="5" t="s">
        <v>29</v>
      </c>
      <c r="N780" s="5" t="s">
        <v>49</v>
      </c>
      <c r="O780" s="5">
        <v>9706</v>
      </c>
      <c r="P780" s="7">
        <v>44411.603425925925</v>
      </c>
      <c r="Q780" s="7">
        <v>44411.574942129628</v>
      </c>
      <c r="R780" s="5">
        <v>989120</v>
      </c>
      <c r="S780" s="5">
        <v>340886795</v>
      </c>
      <c r="T780" s="8">
        <v>9706030821142720</v>
      </c>
      <c r="U780" s="5" t="s">
        <v>32</v>
      </c>
      <c r="V780" s="4"/>
      <c r="W780" s="30" t="s">
        <v>8992</v>
      </c>
      <c r="X780" s="33">
        <v>112746</v>
      </c>
      <c r="Z780"/>
      <c r="AD780">
        <v>261</v>
      </c>
      <c r="AE780">
        <v>9270083</v>
      </c>
    </row>
    <row r="781" spans="1:31" ht="12" customHeight="1" x14ac:dyDescent="0.25">
      <c r="A781" s="5" t="s">
        <v>21</v>
      </c>
      <c r="B781" s="5" t="s">
        <v>33</v>
      </c>
      <c r="C781" s="5" t="s">
        <v>1678</v>
      </c>
      <c r="D781" s="5">
        <v>22</v>
      </c>
      <c r="E781" s="5" t="s">
        <v>1693</v>
      </c>
      <c r="F781" s="5" t="s">
        <v>25</v>
      </c>
      <c r="G781" s="5" t="s">
        <v>26</v>
      </c>
      <c r="H781" s="6">
        <v>348</v>
      </c>
      <c r="I781" s="5" t="s">
        <v>27</v>
      </c>
      <c r="J781" s="5">
        <v>19001770185</v>
      </c>
      <c r="K781" s="5" t="s">
        <v>1694</v>
      </c>
      <c r="L781" s="5" t="s">
        <v>29</v>
      </c>
      <c r="M781" s="5" t="s">
        <v>29</v>
      </c>
      <c r="N781" s="5" t="s">
        <v>49</v>
      </c>
      <c r="O781" s="5">
        <v>9706</v>
      </c>
      <c r="P781" s="7">
        <v>44411.603425925925</v>
      </c>
      <c r="Q781" s="7">
        <v>44411.574942129628</v>
      </c>
      <c r="R781" s="5">
        <v>989120</v>
      </c>
      <c r="S781" s="5">
        <v>340886795</v>
      </c>
      <c r="T781" s="8">
        <v>9706030821142720</v>
      </c>
      <c r="U781" s="5" t="s">
        <v>32</v>
      </c>
      <c r="V781" s="4"/>
      <c r="W781" s="30" t="s">
        <v>8992</v>
      </c>
      <c r="X781" s="33">
        <v>112746</v>
      </c>
      <c r="Z781"/>
      <c r="AD781">
        <v>348</v>
      </c>
      <c r="AE781">
        <v>9270083</v>
      </c>
    </row>
    <row r="782" spans="1:31" ht="12" customHeight="1" x14ac:dyDescent="0.25">
      <c r="A782" s="5" t="s">
        <v>21</v>
      </c>
      <c r="B782" s="5" t="s">
        <v>33</v>
      </c>
      <c r="C782" s="5" t="s">
        <v>1678</v>
      </c>
      <c r="D782" s="5">
        <v>27</v>
      </c>
      <c r="E782" s="5" t="s">
        <v>1695</v>
      </c>
      <c r="F782" s="5" t="s">
        <v>25</v>
      </c>
      <c r="G782" s="5" t="s">
        <v>26</v>
      </c>
      <c r="H782" s="6">
        <v>348</v>
      </c>
      <c r="I782" s="5" t="s">
        <v>27</v>
      </c>
      <c r="J782" s="5">
        <v>19001770188</v>
      </c>
      <c r="K782" s="5" t="s">
        <v>1696</v>
      </c>
      <c r="L782" s="5" t="s">
        <v>29</v>
      </c>
      <c r="M782" s="5" t="s">
        <v>29</v>
      </c>
      <c r="N782" s="5" t="s">
        <v>49</v>
      </c>
      <c r="O782" s="5">
        <v>9706</v>
      </c>
      <c r="P782" s="7">
        <v>44411.605486111112</v>
      </c>
      <c r="Q782" s="7">
        <v>44411.574942129628</v>
      </c>
      <c r="R782" s="5">
        <v>23251</v>
      </c>
      <c r="S782" s="5">
        <v>340890586</v>
      </c>
      <c r="T782" s="8">
        <v>9706030821143020</v>
      </c>
      <c r="U782" s="5" t="s">
        <v>32</v>
      </c>
      <c r="V782" s="4"/>
      <c r="W782" s="30" t="s">
        <v>8992</v>
      </c>
      <c r="X782" s="33">
        <v>112746</v>
      </c>
      <c r="Z782"/>
      <c r="AD782">
        <v>348</v>
      </c>
      <c r="AE782">
        <v>9270083</v>
      </c>
    </row>
    <row r="783" spans="1:31" ht="12" customHeight="1" x14ac:dyDescent="0.25">
      <c r="A783" s="5" t="s">
        <v>21</v>
      </c>
      <c r="B783" s="5" t="s">
        <v>33</v>
      </c>
      <c r="C783" s="5" t="s">
        <v>1678</v>
      </c>
      <c r="D783" s="5">
        <v>28</v>
      </c>
      <c r="E783" s="5" t="s">
        <v>1697</v>
      </c>
      <c r="F783" s="5" t="s">
        <v>25</v>
      </c>
      <c r="G783" s="5" t="s">
        <v>26</v>
      </c>
      <c r="H783" s="6">
        <v>348</v>
      </c>
      <c r="I783" s="5" t="s">
        <v>27</v>
      </c>
      <c r="J783" s="5">
        <v>19001770189</v>
      </c>
      <c r="K783" s="5" t="s">
        <v>1698</v>
      </c>
      <c r="L783" s="5" t="s">
        <v>29</v>
      </c>
      <c r="M783" s="5" t="s">
        <v>29</v>
      </c>
      <c r="N783" s="5" t="s">
        <v>49</v>
      </c>
      <c r="O783" s="5">
        <v>9706</v>
      </c>
      <c r="P783" s="7">
        <v>44411.605486111112</v>
      </c>
      <c r="Q783" s="7">
        <v>44411.574942129628</v>
      </c>
      <c r="R783" s="5">
        <v>23251</v>
      </c>
      <c r="S783" s="5">
        <v>340890586</v>
      </c>
      <c r="T783" s="8">
        <v>9706030821143020</v>
      </c>
      <c r="U783" s="5" t="s">
        <v>32</v>
      </c>
      <c r="V783" s="4"/>
      <c r="W783" s="30" t="s">
        <v>8992</v>
      </c>
      <c r="X783" s="33">
        <v>112746</v>
      </c>
      <c r="Z783"/>
      <c r="AD783">
        <v>348</v>
      </c>
      <c r="AE783">
        <v>9270083</v>
      </c>
    </row>
    <row r="784" spans="1:31" ht="12" customHeight="1" x14ac:dyDescent="0.25">
      <c r="A784" s="5" t="s">
        <v>21</v>
      </c>
      <c r="B784" s="5" t="s">
        <v>33</v>
      </c>
      <c r="C784" s="5" t="s">
        <v>1678</v>
      </c>
      <c r="D784" s="5">
        <v>32</v>
      </c>
      <c r="E784" s="5" t="s">
        <v>1699</v>
      </c>
      <c r="F784" s="5" t="s">
        <v>25</v>
      </c>
      <c r="G784" s="5" t="s">
        <v>26</v>
      </c>
      <c r="H784" s="6">
        <v>348</v>
      </c>
      <c r="I784" s="5" t="s">
        <v>27</v>
      </c>
      <c r="J784" s="5">
        <v>19001770190</v>
      </c>
      <c r="K784" s="5" t="s">
        <v>1700</v>
      </c>
      <c r="L784" s="5" t="s">
        <v>29</v>
      </c>
      <c r="M784" s="5" t="s">
        <v>29</v>
      </c>
      <c r="N784" s="5" t="s">
        <v>31</v>
      </c>
      <c r="O784" s="5">
        <v>9706</v>
      </c>
      <c r="P784" s="7">
        <v>44411.606365740743</v>
      </c>
      <c r="Q784" s="7">
        <v>44411.574942129628</v>
      </c>
      <c r="R784" s="5">
        <v>932772</v>
      </c>
      <c r="S784" s="5">
        <v>340892178</v>
      </c>
      <c r="T784" s="8">
        <v>9706030821143140</v>
      </c>
      <c r="U784" s="5" t="s">
        <v>32</v>
      </c>
      <c r="V784" s="4"/>
      <c r="W784" s="30" t="s">
        <v>8992</v>
      </c>
      <c r="X784" s="33">
        <v>112746</v>
      </c>
      <c r="Z784"/>
      <c r="AD784">
        <v>348</v>
      </c>
      <c r="AE784">
        <v>9270083</v>
      </c>
    </row>
    <row r="785" spans="1:31" ht="12" customHeight="1" x14ac:dyDescent="0.25">
      <c r="A785" s="5" t="s">
        <v>21</v>
      </c>
      <c r="B785" s="5" t="s">
        <v>33</v>
      </c>
      <c r="C785" s="5" t="s">
        <v>1678</v>
      </c>
      <c r="D785" s="5">
        <v>17</v>
      </c>
      <c r="E785" s="5" t="s">
        <v>1701</v>
      </c>
      <c r="F785" s="5" t="s">
        <v>25</v>
      </c>
      <c r="G785" s="5" t="s">
        <v>26</v>
      </c>
      <c r="H785" s="6">
        <v>348</v>
      </c>
      <c r="I785" s="5" t="s">
        <v>27</v>
      </c>
      <c r="J785" s="5">
        <v>19001770197</v>
      </c>
      <c r="K785" s="5" t="s">
        <v>1702</v>
      </c>
      <c r="L785" s="5" t="s">
        <v>29</v>
      </c>
      <c r="M785" s="5" t="s">
        <v>29</v>
      </c>
      <c r="N785" s="5" t="s">
        <v>31</v>
      </c>
      <c r="O785" s="5">
        <v>9706</v>
      </c>
      <c r="P785" s="7">
        <v>44411.611805555556</v>
      </c>
      <c r="Q785" s="7">
        <v>44411.574942129628</v>
      </c>
      <c r="R785" s="5">
        <v>5386</v>
      </c>
      <c r="S785" s="5">
        <v>340902331</v>
      </c>
      <c r="T785" s="8">
        <v>9706030821144030</v>
      </c>
      <c r="U785" s="5" t="s">
        <v>32</v>
      </c>
      <c r="V785" s="4"/>
      <c r="W785" s="30" t="s">
        <v>8992</v>
      </c>
      <c r="X785" s="33">
        <v>112746</v>
      </c>
      <c r="Z785"/>
      <c r="AD785">
        <v>348</v>
      </c>
      <c r="AE785">
        <v>9270083</v>
      </c>
    </row>
    <row r="786" spans="1:31" ht="12" customHeight="1" x14ac:dyDescent="0.25">
      <c r="A786" s="5" t="s">
        <v>21</v>
      </c>
      <c r="B786" s="5" t="s">
        <v>33</v>
      </c>
      <c r="C786" s="5" t="s">
        <v>1703</v>
      </c>
      <c r="D786" s="5">
        <v>16</v>
      </c>
      <c r="E786" s="5" t="s">
        <v>1704</v>
      </c>
      <c r="F786" s="5" t="s">
        <v>71</v>
      </c>
      <c r="G786" s="5" t="s">
        <v>26</v>
      </c>
      <c r="H786" s="6">
        <v>174</v>
      </c>
      <c r="I786" s="5" t="s">
        <v>27</v>
      </c>
      <c r="J786" s="5">
        <v>19001770207</v>
      </c>
      <c r="K786" s="5" t="s">
        <v>1705</v>
      </c>
      <c r="L786" s="5" t="s">
        <v>29</v>
      </c>
      <c r="M786" s="5" t="s">
        <v>29</v>
      </c>
      <c r="N786" s="5" t="s">
        <v>31</v>
      </c>
      <c r="O786" s="5">
        <v>9706</v>
      </c>
      <c r="P786" s="7">
        <v>44411.615312499998</v>
      </c>
      <c r="Q786" s="7">
        <v>44411.574942129628</v>
      </c>
      <c r="R786" s="5">
        <v>4201</v>
      </c>
      <c r="S786" s="5">
        <v>340909156</v>
      </c>
      <c r="T786" s="8">
        <v>9706030821144510</v>
      </c>
      <c r="U786" s="5" t="s">
        <v>32</v>
      </c>
      <c r="V786" s="4"/>
      <c r="W786" s="30" t="s">
        <v>8992</v>
      </c>
      <c r="X786" s="33">
        <v>112746</v>
      </c>
      <c r="Z786"/>
      <c r="AD786">
        <v>174</v>
      </c>
      <c r="AE786">
        <v>9270083</v>
      </c>
    </row>
    <row r="787" spans="1:31" ht="12" customHeight="1" x14ac:dyDescent="0.25">
      <c r="A787" s="5" t="s">
        <v>21</v>
      </c>
      <c r="B787" s="5" t="s">
        <v>22</v>
      </c>
      <c r="C787" s="5" t="s">
        <v>1703</v>
      </c>
      <c r="D787" s="5">
        <v>28</v>
      </c>
      <c r="E787" s="5" t="s">
        <v>1706</v>
      </c>
      <c r="F787" s="5" t="s">
        <v>25</v>
      </c>
      <c r="G787" s="5" t="s">
        <v>26</v>
      </c>
      <c r="H787" s="6">
        <v>348</v>
      </c>
      <c r="I787" s="5" t="s">
        <v>27</v>
      </c>
      <c r="J787" s="5">
        <v>19001770210</v>
      </c>
      <c r="K787" s="5" t="s">
        <v>1707</v>
      </c>
      <c r="L787" s="5" t="s">
        <v>29</v>
      </c>
      <c r="M787" s="5" t="s">
        <v>30</v>
      </c>
      <c r="N787" s="5" t="s">
        <v>31</v>
      </c>
      <c r="O787" s="5">
        <v>10731</v>
      </c>
      <c r="P787" s="7">
        <v>44411.616481481484</v>
      </c>
      <c r="Q787" s="7">
        <v>44411.577962962961</v>
      </c>
      <c r="R787" s="5">
        <v>199324</v>
      </c>
      <c r="S787" s="5">
        <v>340911373</v>
      </c>
      <c r="T787" s="8">
        <v>1.07310308211447E+16</v>
      </c>
      <c r="U787" s="5" t="s">
        <v>32</v>
      </c>
      <c r="V787" s="4"/>
      <c r="W787" s="30" t="s">
        <v>8992</v>
      </c>
      <c r="X787" s="33">
        <v>112746</v>
      </c>
      <c r="Z787"/>
      <c r="AD787">
        <v>348</v>
      </c>
      <c r="AE787">
        <v>9270083</v>
      </c>
    </row>
    <row r="788" spans="1:31" ht="12" customHeight="1" x14ac:dyDescent="0.25">
      <c r="A788" s="5" t="s">
        <v>21</v>
      </c>
      <c r="B788" s="5" t="s">
        <v>22</v>
      </c>
      <c r="C788" s="5" t="s">
        <v>1703</v>
      </c>
      <c r="D788" s="5">
        <v>27</v>
      </c>
      <c r="E788" s="5" t="s">
        <v>1708</v>
      </c>
      <c r="F788" s="5" t="s">
        <v>25</v>
      </c>
      <c r="G788" s="5" t="s">
        <v>26</v>
      </c>
      <c r="H788" s="6">
        <v>348</v>
      </c>
      <c r="I788" s="5" t="s">
        <v>27</v>
      </c>
      <c r="J788" s="5">
        <v>19001770211</v>
      </c>
      <c r="K788" s="5" t="s">
        <v>1709</v>
      </c>
      <c r="L788" s="5" t="s">
        <v>29</v>
      </c>
      <c r="M788" s="5" t="s">
        <v>30</v>
      </c>
      <c r="N788" s="5" t="s">
        <v>31</v>
      </c>
      <c r="O788" s="5">
        <v>10731</v>
      </c>
      <c r="P788" s="7">
        <v>44411.616481481484</v>
      </c>
      <c r="Q788" s="7">
        <v>44411.577962962961</v>
      </c>
      <c r="R788" s="5">
        <v>199324</v>
      </c>
      <c r="S788" s="5">
        <v>340911373</v>
      </c>
      <c r="T788" s="8">
        <v>1.07310308211447E+16</v>
      </c>
      <c r="U788" s="5" t="s">
        <v>32</v>
      </c>
      <c r="V788" s="4"/>
      <c r="W788" s="30" t="s">
        <v>8992</v>
      </c>
      <c r="X788" s="33">
        <v>112746</v>
      </c>
      <c r="Z788"/>
      <c r="AD788">
        <v>348</v>
      </c>
      <c r="AE788">
        <v>9270083</v>
      </c>
    </row>
    <row r="789" spans="1:31" ht="12" customHeight="1" x14ac:dyDescent="0.25">
      <c r="A789" s="5" t="s">
        <v>21</v>
      </c>
      <c r="B789" s="5" t="s">
        <v>22</v>
      </c>
      <c r="C789" s="5" t="s">
        <v>1703</v>
      </c>
      <c r="D789" s="5">
        <v>23</v>
      </c>
      <c r="E789" s="5" t="s">
        <v>1710</v>
      </c>
      <c r="F789" s="5" t="s">
        <v>25</v>
      </c>
      <c r="G789" s="5" t="s">
        <v>26</v>
      </c>
      <c r="H789" s="6">
        <v>348</v>
      </c>
      <c r="I789" s="5" t="s">
        <v>27</v>
      </c>
      <c r="J789" s="5">
        <v>19001770212</v>
      </c>
      <c r="K789" s="5" t="s">
        <v>1711</v>
      </c>
      <c r="L789" s="5" t="s">
        <v>29</v>
      </c>
      <c r="M789" s="5" t="s">
        <v>30</v>
      </c>
      <c r="N789" s="5" t="s">
        <v>31</v>
      </c>
      <c r="O789" s="5">
        <v>10731</v>
      </c>
      <c r="P789" s="7">
        <v>44411.616481481484</v>
      </c>
      <c r="Q789" s="7">
        <v>44411.577962962961</v>
      </c>
      <c r="R789" s="5">
        <v>199324</v>
      </c>
      <c r="S789" s="5">
        <v>340911373</v>
      </c>
      <c r="T789" s="8">
        <v>1.07310308211447E+16</v>
      </c>
      <c r="U789" s="5" t="s">
        <v>32</v>
      </c>
      <c r="V789" s="4"/>
      <c r="W789" s="30" t="s">
        <v>8992</v>
      </c>
      <c r="X789" s="33">
        <v>112746</v>
      </c>
      <c r="Z789"/>
      <c r="AD789">
        <v>348</v>
      </c>
      <c r="AE789">
        <v>9270083</v>
      </c>
    </row>
    <row r="790" spans="1:31" ht="12" customHeight="1" x14ac:dyDescent="0.25">
      <c r="A790" s="5" t="s">
        <v>21</v>
      </c>
      <c r="B790" s="5" t="s">
        <v>22</v>
      </c>
      <c r="C790" s="5" t="s">
        <v>1703</v>
      </c>
      <c r="D790" s="5">
        <v>4</v>
      </c>
      <c r="E790" s="5" t="s">
        <v>1712</v>
      </c>
      <c r="F790" s="5" t="s">
        <v>25</v>
      </c>
      <c r="G790" s="5" t="s">
        <v>26</v>
      </c>
      <c r="H790" s="6">
        <v>348</v>
      </c>
      <c r="I790" s="5" t="s">
        <v>27</v>
      </c>
      <c r="J790" s="5">
        <v>19001770216</v>
      </c>
      <c r="K790" s="5" t="s">
        <v>1713</v>
      </c>
      <c r="L790" s="5" t="s">
        <v>29</v>
      </c>
      <c r="M790" s="5" t="s">
        <v>30</v>
      </c>
      <c r="N790" s="5" t="s">
        <v>31</v>
      </c>
      <c r="O790" s="5">
        <v>10731</v>
      </c>
      <c r="P790" s="7">
        <v>44411.619386574072</v>
      </c>
      <c r="Q790" s="7">
        <v>44411.577962962961</v>
      </c>
      <c r="R790" s="5" t="s">
        <v>1714</v>
      </c>
      <c r="S790" s="5">
        <v>340916680</v>
      </c>
      <c r="T790" s="8">
        <v>1.07310308211451E+16</v>
      </c>
      <c r="U790" s="5" t="s">
        <v>32</v>
      </c>
      <c r="V790" s="4"/>
      <c r="W790" s="30" t="s">
        <v>8992</v>
      </c>
      <c r="X790" s="33">
        <v>112746</v>
      </c>
      <c r="Z790"/>
      <c r="AD790">
        <v>348</v>
      </c>
      <c r="AE790">
        <v>9270083</v>
      </c>
    </row>
    <row r="791" spans="1:31" ht="12" customHeight="1" x14ac:dyDescent="0.25">
      <c r="A791" s="5" t="s">
        <v>21</v>
      </c>
      <c r="B791" s="5" t="s">
        <v>33</v>
      </c>
      <c r="C791" s="5" t="s">
        <v>1703</v>
      </c>
      <c r="D791" s="5">
        <v>33</v>
      </c>
      <c r="E791" s="5" t="s">
        <v>1715</v>
      </c>
      <c r="F791" s="5" t="s">
        <v>25</v>
      </c>
      <c r="G791" s="5" t="s">
        <v>26</v>
      </c>
      <c r="H791" s="6">
        <v>348</v>
      </c>
      <c r="I791" s="5" t="s">
        <v>27</v>
      </c>
      <c r="J791" s="5">
        <v>19001770217</v>
      </c>
      <c r="K791" s="5" t="s">
        <v>1716</v>
      </c>
      <c r="L791" s="5" t="s">
        <v>29</v>
      </c>
      <c r="M791" s="5" t="s">
        <v>29</v>
      </c>
      <c r="N791" s="5" t="s">
        <v>31</v>
      </c>
      <c r="O791" s="5">
        <v>9706</v>
      </c>
      <c r="P791" s="7">
        <v>44411.620034722226</v>
      </c>
      <c r="Q791" s="7">
        <v>44411.574942129628</v>
      </c>
      <c r="R791" s="5">
        <v>255048</v>
      </c>
      <c r="S791" s="5">
        <v>340917833</v>
      </c>
      <c r="T791" s="8">
        <v>9706030821145200</v>
      </c>
      <c r="U791" s="5" t="s">
        <v>32</v>
      </c>
      <c r="V791" s="4"/>
      <c r="W791" s="30" t="s">
        <v>8992</v>
      </c>
      <c r="X791" s="33">
        <v>112746</v>
      </c>
      <c r="Z791"/>
      <c r="AD791">
        <v>348</v>
      </c>
      <c r="AE791">
        <v>9270083</v>
      </c>
    </row>
    <row r="792" spans="1:31" ht="12" customHeight="1" x14ac:dyDescent="0.25">
      <c r="A792" s="5" t="s">
        <v>21</v>
      </c>
      <c r="B792" s="5" t="s">
        <v>33</v>
      </c>
      <c r="C792" s="5" t="s">
        <v>1703</v>
      </c>
      <c r="D792" s="5">
        <v>34</v>
      </c>
      <c r="E792" s="5" t="s">
        <v>1717</v>
      </c>
      <c r="F792" s="5" t="s">
        <v>25</v>
      </c>
      <c r="G792" s="5" t="s">
        <v>26</v>
      </c>
      <c r="H792" s="6">
        <v>348</v>
      </c>
      <c r="I792" s="5" t="s">
        <v>27</v>
      </c>
      <c r="J792" s="5">
        <v>19001770218</v>
      </c>
      <c r="K792" s="5" t="s">
        <v>1718</v>
      </c>
      <c r="L792" s="5" t="s">
        <v>29</v>
      </c>
      <c r="M792" s="5" t="s">
        <v>29</v>
      </c>
      <c r="N792" s="5" t="s">
        <v>31</v>
      </c>
      <c r="O792" s="5">
        <v>9706</v>
      </c>
      <c r="P792" s="7">
        <v>44411.620034722226</v>
      </c>
      <c r="Q792" s="7">
        <v>44411.574942129628</v>
      </c>
      <c r="R792" s="5">
        <v>255048</v>
      </c>
      <c r="S792" s="5">
        <v>340917833</v>
      </c>
      <c r="T792" s="8">
        <v>9706030821145200</v>
      </c>
      <c r="U792" s="5" t="s">
        <v>32</v>
      </c>
      <c r="V792" s="4"/>
      <c r="W792" s="30" t="s">
        <v>8992</v>
      </c>
      <c r="X792" s="33">
        <v>112746</v>
      </c>
      <c r="Z792"/>
      <c r="AD792">
        <v>348</v>
      </c>
      <c r="AE792">
        <v>9270083</v>
      </c>
    </row>
    <row r="793" spans="1:31" ht="12" customHeight="1" x14ac:dyDescent="0.25">
      <c r="A793" s="5" t="s">
        <v>21</v>
      </c>
      <c r="B793" s="5" t="s">
        <v>33</v>
      </c>
      <c r="C793" s="5" t="s">
        <v>1703</v>
      </c>
      <c r="D793" s="5">
        <v>35</v>
      </c>
      <c r="E793" s="5" t="s">
        <v>1719</v>
      </c>
      <c r="F793" s="5" t="s">
        <v>25</v>
      </c>
      <c r="G793" s="5" t="s">
        <v>26</v>
      </c>
      <c r="H793" s="6">
        <v>348</v>
      </c>
      <c r="I793" s="5" t="s">
        <v>27</v>
      </c>
      <c r="J793" s="5">
        <v>19001770219</v>
      </c>
      <c r="K793" s="5" t="s">
        <v>1720</v>
      </c>
      <c r="L793" s="5" t="s">
        <v>29</v>
      </c>
      <c r="M793" s="5" t="s">
        <v>29</v>
      </c>
      <c r="N793" s="5" t="s">
        <v>31</v>
      </c>
      <c r="O793" s="5">
        <v>9706</v>
      </c>
      <c r="P793" s="7">
        <v>44411.620034722226</v>
      </c>
      <c r="Q793" s="7">
        <v>44411.574942129628</v>
      </c>
      <c r="R793" s="5">
        <v>255048</v>
      </c>
      <c r="S793" s="5">
        <v>340917833</v>
      </c>
      <c r="T793" s="8">
        <v>9706030821145200</v>
      </c>
      <c r="U793" s="5" t="s">
        <v>32</v>
      </c>
      <c r="V793" s="4"/>
      <c r="W793" s="30" t="s">
        <v>8992</v>
      </c>
      <c r="X793" s="33">
        <v>112746</v>
      </c>
      <c r="Z793"/>
      <c r="AD793">
        <v>348</v>
      </c>
      <c r="AE793">
        <v>9270083</v>
      </c>
    </row>
    <row r="794" spans="1:31" ht="12" customHeight="1" x14ac:dyDescent="0.25">
      <c r="A794" s="5" t="s">
        <v>21</v>
      </c>
      <c r="B794" s="5" t="s">
        <v>33</v>
      </c>
      <c r="C794" s="5" t="s">
        <v>1703</v>
      </c>
      <c r="D794" s="5">
        <v>3</v>
      </c>
      <c r="E794" s="5" t="s">
        <v>1721</v>
      </c>
      <c r="F794" s="5" t="s">
        <v>25</v>
      </c>
      <c r="G794" s="5" t="s">
        <v>26</v>
      </c>
      <c r="H794" s="6">
        <v>348</v>
      </c>
      <c r="I794" s="5" t="s">
        <v>27</v>
      </c>
      <c r="J794" s="5">
        <v>19001770226</v>
      </c>
      <c r="K794" s="5" t="s">
        <v>1722</v>
      </c>
      <c r="L794" s="5" t="s">
        <v>29</v>
      </c>
      <c r="M794" s="5" t="s">
        <v>29</v>
      </c>
      <c r="N794" s="5" t="s">
        <v>31</v>
      </c>
      <c r="O794" s="5">
        <v>9706</v>
      </c>
      <c r="P794" s="7">
        <v>44411.623240740744</v>
      </c>
      <c r="Q794" s="7">
        <v>44411.574942129628</v>
      </c>
      <c r="R794" s="5">
        <v>17020</v>
      </c>
      <c r="S794" s="5">
        <v>340923759</v>
      </c>
      <c r="T794" s="8">
        <v>9706030821145620</v>
      </c>
      <c r="U794" s="5" t="s">
        <v>32</v>
      </c>
      <c r="V794" s="4"/>
      <c r="W794" s="30" t="s">
        <v>8992</v>
      </c>
      <c r="X794" s="33">
        <v>112746</v>
      </c>
      <c r="Z794"/>
      <c r="AD794">
        <v>348</v>
      </c>
      <c r="AE794">
        <v>9270083</v>
      </c>
    </row>
    <row r="795" spans="1:31" ht="12" customHeight="1" x14ac:dyDescent="0.25">
      <c r="A795" s="5" t="s">
        <v>21</v>
      </c>
      <c r="B795" s="5" t="s">
        <v>22</v>
      </c>
      <c r="C795" s="5" t="s">
        <v>1703</v>
      </c>
      <c r="D795" s="5">
        <v>36</v>
      </c>
      <c r="E795" s="5" t="s">
        <v>1723</v>
      </c>
      <c r="F795" s="5" t="s">
        <v>25</v>
      </c>
      <c r="G795" s="5" t="s">
        <v>26</v>
      </c>
      <c r="H795" s="6">
        <v>348</v>
      </c>
      <c r="I795" s="5" t="s">
        <v>27</v>
      </c>
      <c r="J795" s="5">
        <v>19001770231</v>
      </c>
      <c r="K795" s="5" t="s">
        <v>1724</v>
      </c>
      <c r="L795" s="5" t="s">
        <v>29</v>
      </c>
      <c r="M795" s="5" t="s">
        <v>30</v>
      </c>
      <c r="N795" s="5" t="s">
        <v>31</v>
      </c>
      <c r="O795" s="5">
        <v>10731</v>
      </c>
      <c r="P795" s="7">
        <v>44411.625057870369</v>
      </c>
      <c r="Q795" s="7">
        <v>44411.577962962961</v>
      </c>
      <c r="R795" s="5">
        <v>333927</v>
      </c>
      <c r="S795" s="5">
        <v>340927209</v>
      </c>
      <c r="T795" s="8">
        <v>1.07310308211459E+16</v>
      </c>
      <c r="U795" s="5" t="s">
        <v>32</v>
      </c>
      <c r="V795" s="4"/>
      <c r="W795" s="30" t="s">
        <v>8992</v>
      </c>
      <c r="X795" s="33">
        <v>112746</v>
      </c>
      <c r="Z795"/>
      <c r="AD795">
        <v>348</v>
      </c>
      <c r="AE795">
        <v>9270083</v>
      </c>
    </row>
    <row r="796" spans="1:31" ht="12" customHeight="1" x14ac:dyDescent="0.25">
      <c r="A796" s="5" t="s">
        <v>21</v>
      </c>
      <c r="B796" s="5" t="s">
        <v>33</v>
      </c>
      <c r="C796" s="5" t="s">
        <v>1725</v>
      </c>
      <c r="D796" s="5">
        <v>5</v>
      </c>
      <c r="E796" s="5" t="s">
        <v>1726</v>
      </c>
      <c r="F796" s="5" t="s">
        <v>47</v>
      </c>
      <c r="G796" s="5" t="s">
        <v>26</v>
      </c>
      <c r="H796" s="6">
        <v>174</v>
      </c>
      <c r="I796" s="5" t="s">
        <v>27</v>
      </c>
      <c r="J796" s="5">
        <v>19001770237</v>
      </c>
      <c r="K796" s="5" t="s">
        <v>1727</v>
      </c>
      <c r="L796" s="5" t="s">
        <v>29</v>
      </c>
      <c r="M796" s="5" t="s">
        <v>29</v>
      </c>
      <c r="N796" s="5" t="s">
        <v>31</v>
      </c>
      <c r="O796" s="5">
        <v>9706</v>
      </c>
      <c r="P796" s="7">
        <v>44411.628460648149</v>
      </c>
      <c r="Q796" s="7">
        <v>44411.574942129628</v>
      </c>
      <c r="R796" s="5" t="s">
        <v>1728</v>
      </c>
      <c r="S796" s="5">
        <v>340973282</v>
      </c>
      <c r="T796" s="8">
        <v>9706030821150400</v>
      </c>
      <c r="U796" s="5" t="s">
        <v>32</v>
      </c>
      <c r="V796" s="4"/>
      <c r="W796" s="30" t="s">
        <v>8992</v>
      </c>
      <c r="X796" s="33">
        <v>112746</v>
      </c>
      <c r="Z796"/>
      <c r="AD796">
        <v>174</v>
      </c>
      <c r="AE796">
        <v>9270083</v>
      </c>
    </row>
    <row r="797" spans="1:31" ht="12" customHeight="1" x14ac:dyDescent="0.25">
      <c r="A797" s="5" t="s">
        <v>21</v>
      </c>
      <c r="B797" s="5" t="s">
        <v>33</v>
      </c>
      <c r="C797" s="5" t="s">
        <v>1725</v>
      </c>
      <c r="D797" s="5">
        <v>6</v>
      </c>
      <c r="E797" s="5" t="s">
        <v>1729</v>
      </c>
      <c r="F797" s="5" t="s">
        <v>25</v>
      </c>
      <c r="G797" s="5" t="s">
        <v>26</v>
      </c>
      <c r="H797" s="6">
        <v>348</v>
      </c>
      <c r="I797" s="5" t="s">
        <v>27</v>
      </c>
      <c r="J797" s="5">
        <v>19001770238</v>
      </c>
      <c r="K797" s="5" t="s">
        <v>1730</v>
      </c>
      <c r="L797" s="5" t="s">
        <v>29</v>
      </c>
      <c r="M797" s="5" t="s">
        <v>29</v>
      </c>
      <c r="N797" s="5" t="s">
        <v>31</v>
      </c>
      <c r="O797" s="5">
        <v>9706</v>
      </c>
      <c r="P797" s="7">
        <v>44411.628460648149</v>
      </c>
      <c r="Q797" s="7">
        <v>44411.574942129628</v>
      </c>
      <c r="R797" s="5" t="s">
        <v>1728</v>
      </c>
      <c r="S797" s="5">
        <v>340973282</v>
      </c>
      <c r="T797" s="8">
        <v>9706030821150400</v>
      </c>
      <c r="U797" s="5" t="s">
        <v>32</v>
      </c>
      <c r="V797" s="4"/>
      <c r="W797" s="30" t="s">
        <v>8992</v>
      </c>
      <c r="X797" s="33">
        <v>112746</v>
      </c>
      <c r="Z797"/>
      <c r="AD797">
        <v>348</v>
      </c>
      <c r="AE797">
        <v>9270083</v>
      </c>
    </row>
    <row r="798" spans="1:31" ht="12" customHeight="1" x14ac:dyDescent="0.25">
      <c r="A798" s="5" t="s">
        <v>21</v>
      </c>
      <c r="B798" s="5" t="s">
        <v>33</v>
      </c>
      <c r="C798" s="5" t="s">
        <v>1725</v>
      </c>
      <c r="D798" s="5">
        <v>7</v>
      </c>
      <c r="E798" s="5" t="s">
        <v>1731</v>
      </c>
      <c r="F798" s="5" t="s">
        <v>25</v>
      </c>
      <c r="G798" s="5" t="s">
        <v>26</v>
      </c>
      <c r="H798" s="6">
        <v>348</v>
      </c>
      <c r="I798" s="5" t="s">
        <v>27</v>
      </c>
      <c r="J798" s="5">
        <v>19001770239</v>
      </c>
      <c r="K798" s="5" t="s">
        <v>1732</v>
      </c>
      <c r="L798" s="5" t="s">
        <v>29</v>
      </c>
      <c r="M798" s="5" t="s">
        <v>29</v>
      </c>
      <c r="N798" s="5" t="s">
        <v>31</v>
      </c>
      <c r="O798" s="5">
        <v>9706</v>
      </c>
      <c r="P798" s="7">
        <v>44411.628460648149</v>
      </c>
      <c r="Q798" s="7">
        <v>44411.574942129628</v>
      </c>
      <c r="R798" s="5" t="s">
        <v>1728</v>
      </c>
      <c r="S798" s="5">
        <v>340973282</v>
      </c>
      <c r="T798" s="8">
        <v>9706030821150400</v>
      </c>
      <c r="U798" s="5" t="s">
        <v>32</v>
      </c>
      <c r="V798" s="4"/>
      <c r="W798" s="30" t="s">
        <v>8992</v>
      </c>
      <c r="X798" s="33">
        <v>112746</v>
      </c>
      <c r="Z798"/>
      <c r="AD798">
        <v>348</v>
      </c>
      <c r="AE798">
        <v>9270083</v>
      </c>
    </row>
    <row r="799" spans="1:31" ht="12" customHeight="1" x14ac:dyDescent="0.25">
      <c r="A799" s="5" t="s">
        <v>21</v>
      </c>
      <c r="B799" s="5" t="s">
        <v>33</v>
      </c>
      <c r="C799" s="5" t="s">
        <v>1725</v>
      </c>
      <c r="D799" s="5">
        <v>8</v>
      </c>
      <c r="E799" s="5" t="s">
        <v>1733</v>
      </c>
      <c r="F799" s="5" t="s">
        <v>25</v>
      </c>
      <c r="G799" s="5" t="s">
        <v>26</v>
      </c>
      <c r="H799" s="6">
        <v>348</v>
      </c>
      <c r="I799" s="5" t="s">
        <v>27</v>
      </c>
      <c r="J799" s="5">
        <v>19001770240</v>
      </c>
      <c r="K799" s="5" t="s">
        <v>1734</v>
      </c>
      <c r="L799" s="5" t="s">
        <v>29</v>
      </c>
      <c r="M799" s="5" t="s">
        <v>29</v>
      </c>
      <c r="N799" s="5" t="s">
        <v>31</v>
      </c>
      <c r="O799" s="5">
        <v>9706</v>
      </c>
      <c r="P799" s="7">
        <v>44411.628460648149</v>
      </c>
      <c r="Q799" s="7">
        <v>44411.574942129628</v>
      </c>
      <c r="R799" s="5" t="s">
        <v>1728</v>
      </c>
      <c r="S799" s="5">
        <v>340973282</v>
      </c>
      <c r="T799" s="8">
        <v>9706030821150400</v>
      </c>
      <c r="U799" s="5" t="s">
        <v>32</v>
      </c>
      <c r="V799" s="4"/>
      <c r="W799" s="30" t="s">
        <v>8992</v>
      </c>
      <c r="X799" s="33">
        <v>112746</v>
      </c>
      <c r="Z799"/>
      <c r="AD799">
        <v>348</v>
      </c>
      <c r="AE799">
        <v>9270083</v>
      </c>
    </row>
    <row r="800" spans="1:31" ht="12" customHeight="1" x14ac:dyDescent="0.25">
      <c r="A800" s="5" t="s">
        <v>21</v>
      </c>
      <c r="B800" s="5" t="s">
        <v>33</v>
      </c>
      <c r="C800" s="5" t="s">
        <v>1725</v>
      </c>
      <c r="D800" s="5">
        <v>36</v>
      </c>
      <c r="E800" s="5" t="s">
        <v>1735</v>
      </c>
      <c r="F800" s="5" t="s">
        <v>25</v>
      </c>
      <c r="G800" s="5" t="s">
        <v>26</v>
      </c>
      <c r="H800" s="6">
        <v>348</v>
      </c>
      <c r="I800" s="5" t="s">
        <v>27</v>
      </c>
      <c r="J800" s="5">
        <v>19001770242</v>
      </c>
      <c r="K800" s="5" t="s">
        <v>1736</v>
      </c>
      <c r="L800" s="5" t="s">
        <v>29</v>
      </c>
      <c r="M800" s="5" t="s">
        <v>29</v>
      </c>
      <c r="N800" s="5" t="s">
        <v>31</v>
      </c>
      <c r="O800" s="5">
        <v>9706</v>
      </c>
      <c r="P800" s="7">
        <v>44411.630150462966</v>
      </c>
      <c r="Q800" s="7">
        <v>44411.574942129628</v>
      </c>
      <c r="R800" s="5">
        <v>72155</v>
      </c>
      <c r="S800" s="5">
        <v>340962644</v>
      </c>
      <c r="T800" s="8">
        <v>9706030821150620</v>
      </c>
      <c r="U800" s="5" t="s">
        <v>32</v>
      </c>
      <c r="V800" s="4"/>
      <c r="W800" s="30" t="s">
        <v>8992</v>
      </c>
      <c r="X800" s="33">
        <v>112746</v>
      </c>
      <c r="Z800"/>
      <c r="AD800">
        <v>348</v>
      </c>
      <c r="AE800">
        <v>9270083</v>
      </c>
    </row>
    <row r="801" spans="1:31" ht="12" customHeight="1" x14ac:dyDescent="0.25">
      <c r="A801" s="5" t="s">
        <v>21</v>
      </c>
      <c r="B801" s="5" t="s">
        <v>22</v>
      </c>
      <c r="C801" s="5" t="s">
        <v>1703</v>
      </c>
      <c r="D801" s="5">
        <v>6</v>
      </c>
      <c r="E801" s="5" t="s">
        <v>1737</v>
      </c>
      <c r="F801" s="5" t="s">
        <v>25</v>
      </c>
      <c r="G801" s="5" t="s">
        <v>26</v>
      </c>
      <c r="H801" s="6">
        <v>348</v>
      </c>
      <c r="I801" s="5" t="s">
        <v>27</v>
      </c>
      <c r="J801" s="5">
        <v>19001770243</v>
      </c>
      <c r="K801" s="5" t="s">
        <v>1738</v>
      </c>
      <c r="L801" s="5" t="s">
        <v>29</v>
      </c>
      <c r="M801" s="5" t="s">
        <v>30</v>
      </c>
      <c r="N801" s="5" t="s">
        <v>31</v>
      </c>
      <c r="O801" s="5">
        <v>10731</v>
      </c>
      <c r="P801" s="7">
        <v>44411.630208333336</v>
      </c>
      <c r="Q801" s="7">
        <v>44411.577962962961</v>
      </c>
      <c r="R801" s="5">
        <v>72699</v>
      </c>
      <c r="S801" s="5">
        <v>340962678</v>
      </c>
      <c r="T801" s="8">
        <v>1.07310308211506E+16</v>
      </c>
      <c r="U801" s="5" t="s">
        <v>32</v>
      </c>
      <c r="V801" s="4"/>
      <c r="W801" s="30" t="s">
        <v>8992</v>
      </c>
      <c r="X801" s="33">
        <v>112746</v>
      </c>
      <c r="Z801"/>
      <c r="AD801">
        <v>348</v>
      </c>
      <c r="AE801">
        <v>9270083</v>
      </c>
    </row>
    <row r="802" spans="1:31" ht="12" customHeight="1" x14ac:dyDescent="0.25">
      <c r="A802" s="5" t="s">
        <v>21</v>
      </c>
      <c r="B802" s="5" t="s">
        <v>22</v>
      </c>
      <c r="C802" s="5" t="s">
        <v>1703</v>
      </c>
      <c r="D802" s="5">
        <v>22</v>
      </c>
      <c r="E802" s="5" t="s">
        <v>1739</v>
      </c>
      <c r="F802" s="5" t="s">
        <v>25</v>
      </c>
      <c r="G802" s="5" t="s">
        <v>26</v>
      </c>
      <c r="H802" s="6">
        <v>348</v>
      </c>
      <c r="I802" s="5" t="s">
        <v>27</v>
      </c>
      <c r="J802" s="5">
        <v>19001770244</v>
      </c>
      <c r="K802" s="5" t="s">
        <v>1740</v>
      </c>
      <c r="L802" s="5" t="s">
        <v>29</v>
      </c>
      <c r="M802" s="5" t="s">
        <v>30</v>
      </c>
      <c r="N802" s="5" t="s">
        <v>31</v>
      </c>
      <c r="O802" s="5">
        <v>10731</v>
      </c>
      <c r="P802" s="7">
        <v>44411.630208333336</v>
      </c>
      <c r="Q802" s="7">
        <v>44411.577962962961</v>
      </c>
      <c r="R802" s="5">
        <v>72699</v>
      </c>
      <c r="S802" s="5">
        <v>340962678</v>
      </c>
      <c r="T802" s="8">
        <v>1.07310308211506E+16</v>
      </c>
      <c r="U802" s="5" t="s">
        <v>32</v>
      </c>
      <c r="V802" s="4"/>
      <c r="W802" s="30" t="s">
        <v>8992</v>
      </c>
      <c r="X802" s="33">
        <v>112746</v>
      </c>
      <c r="Z802"/>
      <c r="AD802">
        <v>348</v>
      </c>
      <c r="AE802">
        <v>9270083</v>
      </c>
    </row>
    <row r="803" spans="1:31" ht="12" customHeight="1" x14ac:dyDescent="0.25">
      <c r="A803" s="5" t="s">
        <v>21</v>
      </c>
      <c r="B803" s="5" t="s">
        <v>33</v>
      </c>
      <c r="C803" s="5" t="s">
        <v>1725</v>
      </c>
      <c r="D803" s="5">
        <v>4</v>
      </c>
      <c r="E803" s="5" t="s">
        <v>1741</v>
      </c>
      <c r="F803" s="5" t="s">
        <v>71</v>
      </c>
      <c r="G803" s="5" t="s">
        <v>26</v>
      </c>
      <c r="H803" s="6">
        <v>174</v>
      </c>
      <c r="I803" s="5" t="s">
        <v>27</v>
      </c>
      <c r="J803" s="5">
        <v>19001770245</v>
      </c>
      <c r="K803" s="5" t="s">
        <v>1742</v>
      </c>
      <c r="L803" s="5" t="s">
        <v>29</v>
      </c>
      <c r="M803" s="5" t="s">
        <v>29</v>
      </c>
      <c r="N803" s="5" t="s">
        <v>31</v>
      </c>
      <c r="O803" s="5">
        <v>9706</v>
      </c>
      <c r="P803" s="7">
        <v>44411.63076388889</v>
      </c>
      <c r="Q803" s="7">
        <v>44411.574942129628</v>
      </c>
      <c r="R803" s="5">
        <v>483376</v>
      </c>
      <c r="S803" s="5">
        <v>340963015</v>
      </c>
      <c r="T803" s="8">
        <v>9706030821150710</v>
      </c>
      <c r="U803" s="5" t="s">
        <v>32</v>
      </c>
      <c r="V803" s="4"/>
      <c r="W803" s="30" t="s">
        <v>8992</v>
      </c>
      <c r="X803" s="33">
        <v>112746</v>
      </c>
      <c r="Z803"/>
      <c r="AD803">
        <v>174</v>
      </c>
      <c r="AE803">
        <v>9270083</v>
      </c>
    </row>
    <row r="804" spans="1:31" ht="12" customHeight="1" x14ac:dyDescent="0.25">
      <c r="A804" s="5" t="s">
        <v>21</v>
      </c>
      <c r="B804" s="5" t="s">
        <v>33</v>
      </c>
      <c r="C804" s="5" t="s">
        <v>1725</v>
      </c>
      <c r="D804" s="5">
        <v>2</v>
      </c>
      <c r="E804" s="5" t="s">
        <v>1743</v>
      </c>
      <c r="F804" s="5" t="s">
        <v>25</v>
      </c>
      <c r="G804" s="5" t="s">
        <v>26</v>
      </c>
      <c r="H804" s="6">
        <v>348</v>
      </c>
      <c r="I804" s="5" t="s">
        <v>27</v>
      </c>
      <c r="J804" s="5">
        <v>19001770246</v>
      </c>
      <c r="K804" s="5" t="s">
        <v>1744</v>
      </c>
      <c r="L804" s="5" t="s">
        <v>29</v>
      </c>
      <c r="M804" s="5" t="s">
        <v>29</v>
      </c>
      <c r="N804" s="5" t="s">
        <v>31</v>
      </c>
      <c r="O804" s="5">
        <v>9706</v>
      </c>
      <c r="P804" s="7">
        <v>44411.631550925929</v>
      </c>
      <c r="Q804" s="7">
        <v>44411.574942129628</v>
      </c>
      <c r="R804" s="5">
        <v>435267</v>
      </c>
      <c r="S804" s="5">
        <v>340976749</v>
      </c>
      <c r="T804" s="8">
        <v>9706030821150820</v>
      </c>
      <c r="U804" s="5" t="s">
        <v>32</v>
      </c>
      <c r="V804" s="4"/>
      <c r="W804" s="30" t="s">
        <v>8992</v>
      </c>
      <c r="X804" s="33">
        <v>112746</v>
      </c>
      <c r="Z804"/>
      <c r="AD804">
        <v>348</v>
      </c>
      <c r="AE804">
        <v>9270083</v>
      </c>
    </row>
    <row r="805" spans="1:31" ht="12" customHeight="1" x14ac:dyDescent="0.25">
      <c r="A805" s="5" t="s">
        <v>21</v>
      </c>
      <c r="B805" s="5" t="s">
        <v>33</v>
      </c>
      <c r="C805" s="5" t="s">
        <v>1725</v>
      </c>
      <c r="D805" s="5">
        <v>12</v>
      </c>
      <c r="E805" s="5" t="s">
        <v>1745</v>
      </c>
      <c r="F805" s="5" t="s">
        <v>219</v>
      </c>
      <c r="G805" s="5" t="s">
        <v>26</v>
      </c>
      <c r="H805" s="6">
        <v>174</v>
      </c>
      <c r="I805" s="5" t="s">
        <v>27</v>
      </c>
      <c r="J805" s="5">
        <v>19001770249</v>
      </c>
      <c r="K805" s="5" t="s">
        <v>1746</v>
      </c>
      <c r="L805" s="5" t="s">
        <v>29</v>
      </c>
      <c r="M805" s="5" t="s">
        <v>29</v>
      </c>
      <c r="N805" s="5" t="s">
        <v>31</v>
      </c>
      <c r="O805" s="5">
        <v>9706</v>
      </c>
      <c r="P805" s="7">
        <v>44411.633240740739</v>
      </c>
      <c r="Q805" s="7">
        <v>44411.574942129628</v>
      </c>
      <c r="R805" s="5">
        <v>14877</v>
      </c>
      <c r="S805" s="5">
        <v>340979742</v>
      </c>
      <c r="T805" s="8">
        <v>9706030821151030</v>
      </c>
      <c r="U805" s="5" t="s">
        <v>32</v>
      </c>
      <c r="V805" s="4"/>
      <c r="W805" s="30" t="s">
        <v>8992</v>
      </c>
      <c r="X805" s="33">
        <v>112746</v>
      </c>
      <c r="Z805"/>
      <c r="AD805">
        <v>174</v>
      </c>
      <c r="AE805">
        <v>9270083</v>
      </c>
    </row>
    <row r="806" spans="1:31" ht="12" customHeight="1" x14ac:dyDescent="0.25">
      <c r="A806" s="5" t="s">
        <v>21</v>
      </c>
      <c r="B806" s="5" t="s">
        <v>22</v>
      </c>
      <c r="C806" s="5" t="s">
        <v>1725</v>
      </c>
      <c r="D806" s="5">
        <v>10</v>
      </c>
      <c r="E806" s="5" t="s">
        <v>1747</v>
      </c>
      <c r="F806" s="5" t="s">
        <v>25</v>
      </c>
      <c r="G806" s="5" t="s">
        <v>26</v>
      </c>
      <c r="H806" s="6">
        <v>348</v>
      </c>
      <c r="I806" s="5" t="s">
        <v>27</v>
      </c>
      <c r="J806" s="5">
        <v>19001770250</v>
      </c>
      <c r="K806" s="5" t="s">
        <v>1748</v>
      </c>
      <c r="L806" s="5" t="s">
        <v>29</v>
      </c>
      <c r="M806" s="5" t="s">
        <v>30</v>
      </c>
      <c r="N806" s="5" t="s">
        <v>31</v>
      </c>
      <c r="O806" s="5">
        <v>10731</v>
      </c>
      <c r="P806" s="7">
        <v>44411.633668981478</v>
      </c>
      <c r="Q806" s="7">
        <v>44411.577962962961</v>
      </c>
      <c r="R806" s="5">
        <v>456850</v>
      </c>
      <c r="S806" s="5">
        <v>340980579</v>
      </c>
      <c r="T806" s="8">
        <v>1.07310308211511E+16</v>
      </c>
      <c r="U806" s="5" t="s">
        <v>32</v>
      </c>
      <c r="V806" s="4"/>
      <c r="W806" s="30" t="s">
        <v>8992</v>
      </c>
      <c r="X806" s="33">
        <v>112746</v>
      </c>
      <c r="Z806"/>
      <c r="AD806">
        <v>348</v>
      </c>
      <c r="AE806">
        <v>9270083</v>
      </c>
    </row>
    <row r="807" spans="1:31" ht="12" customHeight="1" x14ac:dyDescent="0.25">
      <c r="A807" s="5" t="s">
        <v>21</v>
      </c>
      <c r="B807" s="5" t="s">
        <v>22</v>
      </c>
      <c r="C807" s="4"/>
      <c r="D807" s="4"/>
      <c r="E807" s="5" t="s">
        <v>1747</v>
      </c>
      <c r="F807" s="5" t="s">
        <v>25</v>
      </c>
      <c r="G807" s="5" t="s">
        <v>26</v>
      </c>
      <c r="H807" s="6">
        <v>278</v>
      </c>
      <c r="I807" s="5" t="s">
        <v>167</v>
      </c>
      <c r="J807" s="5">
        <v>19001770251</v>
      </c>
      <c r="K807" s="5" t="s">
        <v>1749</v>
      </c>
      <c r="L807" s="5" t="s">
        <v>29</v>
      </c>
      <c r="M807" s="5" t="s">
        <v>31</v>
      </c>
      <c r="N807" s="5" t="s">
        <v>30</v>
      </c>
      <c r="O807" s="5">
        <v>10731</v>
      </c>
      <c r="P807" s="7">
        <v>44411.633668981478</v>
      </c>
      <c r="Q807" s="7">
        <v>44411.577962962961</v>
      </c>
      <c r="R807" s="5">
        <v>456850</v>
      </c>
      <c r="S807" s="5">
        <v>340980579</v>
      </c>
      <c r="T807" s="8">
        <v>1.07310308211511E+16</v>
      </c>
      <c r="U807" s="5" t="s">
        <v>32</v>
      </c>
      <c r="V807" s="4"/>
      <c r="W807" s="30" t="s">
        <v>8992</v>
      </c>
      <c r="X807" s="33">
        <v>112746</v>
      </c>
      <c r="Z807"/>
      <c r="AD807">
        <v>278</v>
      </c>
      <c r="AE807">
        <v>9270083</v>
      </c>
    </row>
    <row r="808" spans="1:31" ht="12" customHeight="1" x14ac:dyDescent="0.25">
      <c r="A808" s="5" t="s">
        <v>21</v>
      </c>
      <c r="B808" s="5" t="s">
        <v>22</v>
      </c>
      <c r="C808" s="5" t="s">
        <v>1725</v>
      </c>
      <c r="D808" s="5">
        <v>28</v>
      </c>
      <c r="E808" s="5" t="s">
        <v>1750</v>
      </c>
      <c r="F808" s="5" t="s">
        <v>25</v>
      </c>
      <c r="G808" s="5" t="s">
        <v>26</v>
      </c>
      <c r="H808" s="6">
        <v>348</v>
      </c>
      <c r="I808" s="5" t="s">
        <v>27</v>
      </c>
      <c r="J808" s="5">
        <v>19001770258</v>
      </c>
      <c r="K808" s="5" t="s">
        <v>1751</v>
      </c>
      <c r="L808" s="5" t="s">
        <v>29</v>
      </c>
      <c r="M808" s="5" t="s">
        <v>30</v>
      </c>
      <c r="N808" s="5" t="s">
        <v>31</v>
      </c>
      <c r="O808" s="5">
        <v>10731</v>
      </c>
      <c r="P808" s="7">
        <v>44411.638611111113</v>
      </c>
      <c r="Q808" s="7">
        <v>44411.577962962961</v>
      </c>
      <c r="R808" s="5" t="s">
        <v>1752</v>
      </c>
      <c r="S808" s="5">
        <v>340995959</v>
      </c>
      <c r="T808" s="8">
        <v>1.07310308211518E+16</v>
      </c>
      <c r="U808" s="5" t="s">
        <v>32</v>
      </c>
      <c r="V808" s="4"/>
      <c r="W808" s="30" t="s">
        <v>8992</v>
      </c>
      <c r="X808" s="33">
        <v>112746</v>
      </c>
      <c r="Z808"/>
      <c r="AD808">
        <v>348</v>
      </c>
      <c r="AE808">
        <v>9270083</v>
      </c>
    </row>
    <row r="809" spans="1:31" ht="12" customHeight="1" x14ac:dyDescent="0.25">
      <c r="A809" s="5" t="s">
        <v>21</v>
      </c>
      <c r="B809" s="5" t="s">
        <v>22</v>
      </c>
      <c r="C809" s="4"/>
      <c r="D809" s="4"/>
      <c r="E809" s="5" t="s">
        <v>1750</v>
      </c>
      <c r="F809" s="5" t="s">
        <v>25</v>
      </c>
      <c r="G809" s="5" t="s">
        <v>26</v>
      </c>
      <c r="H809" s="6">
        <v>278</v>
      </c>
      <c r="I809" s="5" t="s">
        <v>167</v>
      </c>
      <c r="J809" s="5">
        <v>19001770259</v>
      </c>
      <c r="K809" s="5" t="s">
        <v>1753</v>
      </c>
      <c r="L809" s="5" t="s">
        <v>29</v>
      </c>
      <c r="M809" s="5" t="s">
        <v>31</v>
      </c>
      <c r="N809" s="5" t="s">
        <v>30</v>
      </c>
      <c r="O809" s="5">
        <v>10731</v>
      </c>
      <c r="P809" s="7">
        <v>44411.638611111113</v>
      </c>
      <c r="Q809" s="7">
        <v>44411.577962962961</v>
      </c>
      <c r="R809" s="5" t="s">
        <v>1752</v>
      </c>
      <c r="S809" s="5">
        <v>340995959</v>
      </c>
      <c r="T809" s="8">
        <v>1.07310308211518E+16</v>
      </c>
      <c r="U809" s="5" t="s">
        <v>32</v>
      </c>
      <c r="V809" s="4"/>
      <c r="W809" s="30" t="s">
        <v>8992</v>
      </c>
      <c r="X809" s="33">
        <v>112746</v>
      </c>
      <c r="Z809"/>
      <c r="AD809">
        <v>278</v>
      </c>
      <c r="AE809">
        <v>9270083</v>
      </c>
    </row>
    <row r="810" spans="1:31" ht="12" customHeight="1" x14ac:dyDescent="0.25">
      <c r="A810" s="5" t="s">
        <v>21</v>
      </c>
      <c r="B810" s="5" t="s">
        <v>22</v>
      </c>
      <c r="C810" s="5" t="s">
        <v>1725</v>
      </c>
      <c r="D810" s="5">
        <v>29</v>
      </c>
      <c r="E810" s="5" t="s">
        <v>1754</v>
      </c>
      <c r="F810" s="5" t="s">
        <v>25</v>
      </c>
      <c r="G810" s="5" t="s">
        <v>26</v>
      </c>
      <c r="H810" s="6">
        <v>348</v>
      </c>
      <c r="I810" s="5" t="s">
        <v>27</v>
      </c>
      <c r="J810" s="5">
        <v>19001770260</v>
      </c>
      <c r="K810" s="5" t="s">
        <v>1755</v>
      </c>
      <c r="L810" s="5" t="s">
        <v>29</v>
      </c>
      <c r="M810" s="5" t="s">
        <v>30</v>
      </c>
      <c r="N810" s="5" t="s">
        <v>31</v>
      </c>
      <c r="O810" s="5">
        <v>10731</v>
      </c>
      <c r="P810" s="7">
        <v>44411.638611111113</v>
      </c>
      <c r="Q810" s="7">
        <v>44411.577962962961</v>
      </c>
      <c r="R810" s="5" t="s">
        <v>1752</v>
      </c>
      <c r="S810" s="5">
        <v>340995959</v>
      </c>
      <c r="T810" s="8">
        <v>1.07310308211518E+16</v>
      </c>
      <c r="U810" s="5" t="s">
        <v>32</v>
      </c>
      <c r="V810" s="4"/>
      <c r="W810" s="30" t="s">
        <v>8992</v>
      </c>
      <c r="X810" s="33">
        <v>112746</v>
      </c>
      <c r="Z810"/>
      <c r="AD810">
        <v>348</v>
      </c>
      <c r="AE810">
        <v>9270083</v>
      </c>
    </row>
    <row r="811" spans="1:31" ht="12" customHeight="1" x14ac:dyDescent="0.25">
      <c r="A811" s="5" t="s">
        <v>21</v>
      </c>
      <c r="B811" s="5" t="s">
        <v>22</v>
      </c>
      <c r="C811" s="4"/>
      <c r="D811" s="4"/>
      <c r="E811" s="5" t="s">
        <v>1754</v>
      </c>
      <c r="F811" s="5" t="s">
        <v>25</v>
      </c>
      <c r="G811" s="5" t="s">
        <v>26</v>
      </c>
      <c r="H811" s="6">
        <v>278</v>
      </c>
      <c r="I811" s="5" t="s">
        <v>167</v>
      </c>
      <c r="J811" s="5">
        <v>19001770261</v>
      </c>
      <c r="K811" s="5" t="s">
        <v>1756</v>
      </c>
      <c r="L811" s="5" t="s">
        <v>29</v>
      </c>
      <c r="M811" s="5" t="s">
        <v>31</v>
      </c>
      <c r="N811" s="5" t="s">
        <v>30</v>
      </c>
      <c r="O811" s="5">
        <v>10731</v>
      </c>
      <c r="P811" s="7">
        <v>44411.638611111113</v>
      </c>
      <c r="Q811" s="7">
        <v>44411.577962962961</v>
      </c>
      <c r="R811" s="5" t="s">
        <v>1752</v>
      </c>
      <c r="S811" s="5">
        <v>340995959</v>
      </c>
      <c r="T811" s="8">
        <v>1.07310308211518E+16</v>
      </c>
      <c r="U811" s="5" t="s">
        <v>32</v>
      </c>
      <c r="V811" s="4"/>
      <c r="W811" s="30" t="s">
        <v>8992</v>
      </c>
      <c r="X811" s="33">
        <v>112746</v>
      </c>
      <c r="Z811"/>
      <c r="AD811">
        <v>278</v>
      </c>
      <c r="AE811">
        <v>9270083</v>
      </c>
    </row>
    <row r="812" spans="1:31" ht="12" customHeight="1" x14ac:dyDescent="0.25">
      <c r="A812" s="5" t="s">
        <v>21</v>
      </c>
      <c r="B812" s="5" t="s">
        <v>22</v>
      </c>
      <c r="C812" s="5" t="s">
        <v>1725</v>
      </c>
      <c r="D812" s="5">
        <v>30</v>
      </c>
      <c r="E812" s="5" t="s">
        <v>1757</v>
      </c>
      <c r="F812" s="5" t="s">
        <v>25</v>
      </c>
      <c r="G812" s="5" t="s">
        <v>26</v>
      </c>
      <c r="H812" s="6">
        <v>348</v>
      </c>
      <c r="I812" s="5" t="s">
        <v>27</v>
      </c>
      <c r="J812" s="5">
        <v>19001770262</v>
      </c>
      <c r="K812" s="5" t="s">
        <v>1758</v>
      </c>
      <c r="L812" s="5" t="s">
        <v>29</v>
      </c>
      <c r="M812" s="5" t="s">
        <v>30</v>
      </c>
      <c r="N812" s="5" t="s">
        <v>31</v>
      </c>
      <c r="O812" s="5">
        <v>10731</v>
      </c>
      <c r="P812" s="7">
        <v>44411.638622685183</v>
      </c>
      <c r="Q812" s="7">
        <v>44411.577962962961</v>
      </c>
      <c r="R812" s="5" t="s">
        <v>1752</v>
      </c>
      <c r="S812" s="5">
        <v>340995959</v>
      </c>
      <c r="T812" s="8">
        <v>1.07310308211518E+16</v>
      </c>
      <c r="U812" s="5" t="s">
        <v>32</v>
      </c>
      <c r="V812" s="4"/>
      <c r="W812" s="30" t="s">
        <v>8992</v>
      </c>
      <c r="X812" s="33">
        <v>112746</v>
      </c>
      <c r="Z812"/>
      <c r="AD812">
        <v>348</v>
      </c>
      <c r="AE812">
        <v>9270083</v>
      </c>
    </row>
    <row r="813" spans="1:31" ht="12" customHeight="1" x14ac:dyDescent="0.25">
      <c r="A813" s="5" t="s">
        <v>21</v>
      </c>
      <c r="B813" s="5" t="s">
        <v>22</v>
      </c>
      <c r="C813" s="4"/>
      <c r="D813" s="4"/>
      <c r="E813" s="5" t="s">
        <v>1757</v>
      </c>
      <c r="F813" s="5" t="s">
        <v>25</v>
      </c>
      <c r="G813" s="5" t="s">
        <v>26</v>
      </c>
      <c r="H813" s="6">
        <v>278</v>
      </c>
      <c r="I813" s="5" t="s">
        <v>167</v>
      </c>
      <c r="J813" s="5">
        <v>19001770263</v>
      </c>
      <c r="K813" s="5" t="s">
        <v>1759</v>
      </c>
      <c r="L813" s="5" t="s">
        <v>29</v>
      </c>
      <c r="M813" s="5" t="s">
        <v>31</v>
      </c>
      <c r="N813" s="5" t="s">
        <v>30</v>
      </c>
      <c r="O813" s="5">
        <v>10731</v>
      </c>
      <c r="P813" s="7">
        <v>44411.638622685183</v>
      </c>
      <c r="Q813" s="7">
        <v>44411.577962962961</v>
      </c>
      <c r="R813" s="5" t="s">
        <v>1752</v>
      </c>
      <c r="S813" s="5">
        <v>340995959</v>
      </c>
      <c r="T813" s="8">
        <v>1.07310308211518E+16</v>
      </c>
      <c r="U813" s="5" t="s">
        <v>32</v>
      </c>
      <c r="V813" s="4"/>
      <c r="W813" s="30" t="s">
        <v>8992</v>
      </c>
      <c r="X813" s="33">
        <v>112746</v>
      </c>
      <c r="Z813"/>
      <c r="AD813">
        <v>278</v>
      </c>
      <c r="AE813">
        <v>9270083</v>
      </c>
    </row>
    <row r="814" spans="1:31" ht="12" customHeight="1" x14ac:dyDescent="0.25">
      <c r="A814" s="5" t="s">
        <v>21</v>
      </c>
      <c r="B814" s="5" t="s">
        <v>22</v>
      </c>
      <c r="C814" s="5" t="s">
        <v>1725</v>
      </c>
      <c r="D814" s="5">
        <v>31</v>
      </c>
      <c r="E814" s="5" t="s">
        <v>1760</v>
      </c>
      <c r="F814" s="5" t="s">
        <v>25</v>
      </c>
      <c r="G814" s="5" t="s">
        <v>26</v>
      </c>
      <c r="H814" s="6">
        <v>348</v>
      </c>
      <c r="I814" s="5" t="s">
        <v>27</v>
      </c>
      <c r="J814" s="5">
        <v>19001770264</v>
      </c>
      <c r="K814" s="5" t="s">
        <v>1761</v>
      </c>
      <c r="L814" s="5" t="s">
        <v>29</v>
      </c>
      <c r="M814" s="5" t="s">
        <v>30</v>
      </c>
      <c r="N814" s="5" t="s">
        <v>31</v>
      </c>
      <c r="O814" s="5">
        <v>10731</v>
      </c>
      <c r="P814" s="7">
        <v>44411.638622685183</v>
      </c>
      <c r="Q814" s="7">
        <v>44411.577962962961</v>
      </c>
      <c r="R814" s="5" t="s">
        <v>1752</v>
      </c>
      <c r="S814" s="5">
        <v>340995959</v>
      </c>
      <c r="T814" s="8">
        <v>1.07310308211518E+16</v>
      </c>
      <c r="U814" s="5" t="s">
        <v>32</v>
      </c>
      <c r="V814" s="4"/>
      <c r="W814" s="30" t="s">
        <v>8992</v>
      </c>
      <c r="X814" s="33">
        <v>112746</v>
      </c>
      <c r="Z814"/>
      <c r="AD814">
        <v>348</v>
      </c>
      <c r="AE814">
        <v>9270083</v>
      </c>
    </row>
    <row r="815" spans="1:31" ht="12" customHeight="1" x14ac:dyDescent="0.25">
      <c r="A815" s="5" t="s">
        <v>21</v>
      </c>
      <c r="B815" s="5" t="s">
        <v>22</v>
      </c>
      <c r="C815" s="4"/>
      <c r="D815" s="4"/>
      <c r="E815" s="5" t="s">
        <v>1760</v>
      </c>
      <c r="F815" s="5" t="s">
        <v>25</v>
      </c>
      <c r="G815" s="5" t="s">
        <v>26</v>
      </c>
      <c r="H815" s="6">
        <v>278</v>
      </c>
      <c r="I815" s="5" t="s">
        <v>167</v>
      </c>
      <c r="J815" s="5">
        <v>19001770265</v>
      </c>
      <c r="K815" s="5" t="s">
        <v>1762</v>
      </c>
      <c r="L815" s="5" t="s">
        <v>29</v>
      </c>
      <c r="M815" s="5" t="s">
        <v>31</v>
      </c>
      <c r="N815" s="5" t="s">
        <v>30</v>
      </c>
      <c r="O815" s="5">
        <v>10731</v>
      </c>
      <c r="P815" s="7">
        <v>44411.638622685183</v>
      </c>
      <c r="Q815" s="7">
        <v>44411.577962962961</v>
      </c>
      <c r="R815" s="5" t="s">
        <v>1752</v>
      </c>
      <c r="S815" s="5">
        <v>340995959</v>
      </c>
      <c r="T815" s="8">
        <v>1.07310308211518E+16</v>
      </c>
      <c r="U815" s="5" t="s">
        <v>32</v>
      </c>
      <c r="V815" s="4"/>
      <c r="W815" s="30" t="s">
        <v>8992</v>
      </c>
      <c r="X815" s="33">
        <v>112746</v>
      </c>
      <c r="Z815"/>
      <c r="AD815">
        <v>278</v>
      </c>
      <c r="AE815">
        <v>9270083</v>
      </c>
    </row>
    <row r="816" spans="1:31" ht="12" customHeight="1" x14ac:dyDescent="0.25">
      <c r="A816" s="5" t="s">
        <v>21</v>
      </c>
      <c r="B816" s="5" t="s">
        <v>22</v>
      </c>
      <c r="C816" s="5" t="s">
        <v>1725</v>
      </c>
      <c r="D816" s="5">
        <v>32</v>
      </c>
      <c r="E816" s="5" t="s">
        <v>1763</v>
      </c>
      <c r="F816" s="5" t="s">
        <v>25</v>
      </c>
      <c r="G816" s="5" t="s">
        <v>26</v>
      </c>
      <c r="H816" s="6">
        <v>348</v>
      </c>
      <c r="I816" s="5" t="s">
        <v>27</v>
      </c>
      <c r="J816" s="5">
        <v>19001770266</v>
      </c>
      <c r="K816" s="5" t="s">
        <v>1764</v>
      </c>
      <c r="L816" s="5" t="s">
        <v>29</v>
      </c>
      <c r="M816" s="5" t="s">
        <v>30</v>
      </c>
      <c r="N816" s="5" t="s">
        <v>31</v>
      </c>
      <c r="O816" s="5">
        <v>10731</v>
      </c>
      <c r="P816" s="7">
        <v>44411.638622685183</v>
      </c>
      <c r="Q816" s="7">
        <v>44411.577962962961</v>
      </c>
      <c r="R816" s="5" t="s">
        <v>1752</v>
      </c>
      <c r="S816" s="5">
        <v>340995959</v>
      </c>
      <c r="T816" s="8">
        <v>1.07310308211518E+16</v>
      </c>
      <c r="U816" s="5" t="s">
        <v>32</v>
      </c>
      <c r="V816" s="4"/>
      <c r="W816" s="30" t="s">
        <v>8992</v>
      </c>
      <c r="X816" s="33">
        <v>112746</v>
      </c>
      <c r="Z816"/>
      <c r="AD816">
        <v>348</v>
      </c>
      <c r="AE816">
        <v>9270083</v>
      </c>
    </row>
    <row r="817" spans="1:32" ht="12" customHeight="1" x14ac:dyDescent="0.25">
      <c r="A817" s="5" t="s">
        <v>21</v>
      </c>
      <c r="B817" s="5" t="s">
        <v>22</v>
      </c>
      <c r="C817" s="4"/>
      <c r="D817" s="4"/>
      <c r="E817" s="5" t="s">
        <v>1763</v>
      </c>
      <c r="F817" s="5" t="s">
        <v>25</v>
      </c>
      <c r="G817" s="5" t="s">
        <v>26</v>
      </c>
      <c r="H817" s="6">
        <v>278</v>
      </c>
      <c r="I817" s="5" t="s">
        <v>167</v>
      </c>
      <c r="J817" s="5">
        <v>19001770267</v>
      </c>
      <c r="K817" s="5" t="s">
        <v>1765</v>
      </c>
      <c r="L817" s="5" t="s">
        <v>29</v>
      </c>
      <c r="M817" s="5" t="s">
        <v>31</v>
      </c>
      <c r="N817" s="5" t="s">
        <v>30</v>
      </c>
      <c r="O817" s="5">
        <v>10731</v>
      </c>
      <c r="P817" s="7">
        <v>44411.638622685183</v>
      </c>
      <c r="Q817" s="7">
        <v>44411.577962962961</v>
      </c>
      <c r="R817" s="5" t="s">
        <v>1752</v>
      </c>
      <c r="S817" s="5">
        <v>340995959</v>
      </c>
      <c r="T817" s="8">
        <v>1.07310308211518E+16</v>
      </c>
      <c r="U817" s="5" t="s">
        <v>32</v>
      </c>
      <c r="V817" s="4"/>
      <c r="W817" s="30" t="s">
        <v>8992</v>
      </c>
      <c r="X817" s="33">
        <v>112746</v>
      </c>
      <c r="Z817"/>
      <c r="AD817">
        <v>278</v>
      </c>
      <c r="AE817">
        <v>9270083</v>
      </c>
    </row>
    <row r="818" spans="1:32" ht="12" customHeight="1" x14ac:dyDescent="0.25">
      <c r="A818" s="5" t="s">
        <v>21</v>
      </c>
      <c r="B818" s="5" t="s">
        <v>22</v>
      </c>
      <c r="C818" s="5" t="s">
        <v>1725</v>
      </c>
      <c r="D818" s="5">
        <v>37</v>
      </c>
      <c r="E818" s="5" t="s">
        <v>1766</v>
      </c>
      <c r="F818" s="5" t="s">
        <v>71</v>
      </c>
      <c r="G818" s="5" t="s">
        <v>26</v>
      </c>
      <c r="H818" s="6">
        <v>174</v>
      </c>
      <c r="I818" s="5" t="s">
        <v>27</v>
      </c>
      <c r="J818" s="5">
        <v>19001770272</v>
      </c>
      <c r="K818" s="5" t="s">
        <v>1767</v>
      </c>
      <c r="L818" s="5" t="s">
        <v>29</v>
      </c>
      <c r="M818" s="5" t="s">
        <v>30</v>
      </c>
      <c r="N818" s="5" t="s">
        <v>31</v>
      </c>
      <c r="O818" s="5">
        <v>10731</v>
      </c>
      <c r="P818" s="7">
        <v>44411.64166666667</v>
      </c>
      <c r="Q818" s="7">
        <v>44411.577962962961</v>
      </c>
      <c r="R818" s="5">
        <v>35613</v>
      </c>
      <c r="S818" s="5">
        <v>340997848</v>
      </c>
      <c r="T818" s="8">
        <v>1.07310308211522E+16</v>
      </c>
      <c r="U818" s="5" t="s">
        <v>32</v>
      </c>
      <c r="V818" s="4"/>
      <c r="W818" s="30" t="s">
        <v>8992</v>
      </c>
      <c r="X818" s="33">
        <v>112746</v>
      </c>
      <c r="Z818"/>
      <c r="AD818">
        <v>174</v>
      </c>
      <c r="AE818">
        <v>9270083</v>
      </c>
    </row>
    <row r="819" spans="1:32" ht="12" customHeight="1" x14ac:dyDescent="0.25">
      <c r="A819" s="5" t="s">
        <v>21</v>
      </c>
      <c r="B819" s="5" t="s">
        <v>22</v>
      </c>
      <c r="C819" s="5" t="s">
        <v>1725</v>
      </c>
      <c r="D819" s="5">
        <v>38</v>
      </c>
      <c r="E819" s="5" t="s">
        <v>1768</v>
      </c>
      <c r="F819" s="5" t="s">
        <v>71</v>
      </c>
      <c r="G819" s="5" t="s">
        <v>26</v>
      </c>
      <c r="H819" s="6">
        <v>174</v>
      </c>
      <c r="I819" s="5" t="s">
        <v>27</v>
      </c>
      <c r="J819" s="5">
        <v>19001770273</v>
      </c>
      <c r="K819" s="5" t="s">
        <v>1769</v>
      </c>
      <c r="L819" s="5" t="s">
        <v>29</v>
      </c>
      <c r="M819" s="5" t="s">
        <v>30</v>
      </c>
      <c r="N819" s="5" t="s">
        <v>31</v>
      </c>
      <c r="O819" s="5">
        <v>10731</v>
      </c>
      <c r="P819" s="7">
        <v>44411.64166666667</v>
      </c>
      <c r="Q819" s="7">
        <v>44411.577962962961</v>
      </c>
      <c r="R819" s="5">
        <v>35613</v>
      </c>
      <c r="S819" s="5">
        <v>340997848</v>
      </c>
      <c r="T819" s="8">
        <v>1.07310308211522E+16</v>
      </c>
      <c r="U819" s="5" t="s">
        <v>32</v>
      </c>
      <c r="V819" s="4"/>
      <c r="W819" s="30" t="s">
        <v>8992</v>
      </c>
      <c r="X819" s="33">
        <v>112746</v>
      </c>
      <c r="Z819"/>
      <c r="AD819">
        <v>174</v>
      </c>
      <c r="AE819">
        <v>9270083</v>
      </c>
    </row>
    <row r="820" spans="1:32" ht="12" customHeight="1" x14ac:dyDescent="0.25">
      <c r="A820" s="5" t="s">
        <v>21</v>
      </c>
      <c r="B820" s="5" t="s">
        <v>22</v>
      </c>
      <c r="C820" s="5" t="s">
        <v>1725</v>
      </c>
      <c r="D820" s="5">
        <v>17</v>
      </c>
      <c r="E820" s="5" t="s">
        <v>1770</v>
      </c>
      <c r="F820" s="5" t="s">
        <v>25</v>
      </c>
      <c r="G820" s="5" t="s">
        <v>26</v>
      </c>
      <c r="H820" s="6">
        <v>348</v>
      </c>
      <c r="I820" s="5" t="s">
        <v>27</v>
      </c>
      <c r="J820" s="5">
        <v>19001770274</v>
      </c>
      <c r="K820" s="5" t="s">
        <v>1771</v>
      </c>
      <c r="L820" s="5" t="s">
        <v>29</v>
      </c>
      <c r="M820" s="5" t="s">
        <v>30</v>
      </c>
      <c r="N820" s="5" t="s">
        <v>49</v>
      </c>
      <c r="O820" s="5">
        <v>10731</v>
      </c>
      <c r="P820" s="7">
        <v>44411.642465277779</v>
      </c>
      <c r="Q820" s="7">
        <v>44411.577962962961</v>
      </c>
      <c r="R820" s="5">
        <v>66750</v>
      </c>
      <c r="S820" s="5">
        <v>340998577</v>
      </c>
      <c r="T820" s="8">
        <v>1.07310308211523E+16</v>
      </c>
      <c r="U820" s="5" t="s">
        <v>32</v>
      </c>
      <c r="V820" s="4"/>
      <c r="W820" s="30" t="s">
        <v>8992</v>
      </c>
      <c r="X820" s="33">
        <v>112746</v>
      </c>
      <c r="Z820"/>
      <c r="AD820">
        <v>348</v>
      </c>
      <c r="AE820">
        <v>9270083</v>
      </c>
    </row>
    <row r="821" spans="1:32" ht="12" customHeight="1" x14ac:dyDescent="0.25">
      <c r="A821" s="5" t="s">
        <v>21</v>
      </c>
      <c r="B821" s="5" t="s">
        <v>22</v>
      </c>
      <c r="C821" s="5" t="s">
        <v>1725</v>
      </c>
      <c r="D821" s="5">
        <v>34</v>
      </c>
      <c r="E821" s="5" t="s">
        <v>1772</v>
      </c>
      <c r="F821" s="5" t="s">
        <v>25</v>
      </c>
      <c r="G821" s="5" t="s">
        <v>26</v>
      </c>
      <c r="H821" s="6">
        <v>348</v>
      </c>
      <c r="I821" s="5" t="s">
        <v>27</v>
      </c>
      <c r="J821" s="5">
        <v>19001770290</v>
      </c>
      <c r="K821" s="5" t="s">
        <v>1773</v>
      </c>
      <c r="L821" s="5" t="s">
        <v>29</v>
      </c>
      <c r="M821" s="5" t="s">
        <v>30</v>
      </c>
      <c r="N821" s="5" t="s">
        <v>31</v>
      </c>
      <c r="O821" s="5">
        <v>10731</v>
      </c>
      <c r="P821" s="7">
        <v>44411.652499999997</v>
      </c>
      <c r="Q821" s="7">
        <v>44411.577962962961</v>
      </c>
      <c r="R821" s="5">
        <v>757117</v>
      </c>
      <c r="S821" s="5">
        <v>341023009</v>
      </c>
      <c r="T821" s="8">
        <v>1.07310308211539E+16</v>
      </c>
      <c r="U821" s="5" t="s">
        <v>32</v>
      </c>
      <c r="V821" s="4"/>
      <c r="W821" s="30" t="s">
        <v>8992</v>
      </c>
      <c r="X821" s="33">
        <v>112746</v>
      </c>
      <c r="Z821"/>
      <c r="AD821">
        <v>348</v>
      </c>
      <c r="AE821">
        <v>9270083</v>
      </c>
    </row>
    <row r="822" spans="1:32" s="79" customFormat="1" ht="12" customHeight="1" x14ac:dyDescent="0.25">
      <c r="A822" s="67" t="s">
        <v>21</v>
      </c>
      <c r="B822" s="5" t="s">
        <v>22</v>
      </c>
      <c r="C822" s="5" t="s">
        <v>1774</v>
      </c>
      <c r="D822" s="5">
        <v>21</v>
      </c>
      <c r="E822" s="5" t="s">
        <v>1775</v>
      </c>
      <c r="F822" s="5" t="s">
        <v>219</v>
      </c>
      <c r="G822" s="67" t="s">
        <v>26</v>
      </c>
      <c r="H822" s="69">
        <v>174</v>
      </c>
      <c r="I822" s="67" t="s">
        <v>27</v>
      </c>
      <c r="J822" s="67">
        <v>19001770299</v>
      </c>
      <c r="K822" s="5" t="s">
        <v>1776</v>
      </c>
      <c r="L822" s="5" t="s">
        <v>29</v>
      </c>
      <c r="M822" s="5" t="s">
        <v>30</v>
      </c>
      <c r="N822" s="5" t="s">
        <v>31</v>
      </c>
      <c r="O822" s="5">
        <v>10731</v>
      </c>
      <c r="P822" s="80">
        <v>44411.658680555556</v>
      </c>
      <c r="Q822" s="80">
        <v>44411.577962962961</v>
      </c>
      <c r="R822" s="67">
        <v>871832</v>
      </c>
      <c r="S822" s="67">
        <v>341031298</v>
      </c>
      <c r="T822" s="81">
        <v>1.07310308211547E+16</v>
      </c>
      <c r="U822" s="67" t="s">
        <v>32</v>
      </c>
      <c r="V822" s="82"/>
      <c r="W822" s="83" t="s">
        <v>8990</v>
      </c>
      <c r="X822" s="84">
        <v>8352</v>
      </c>
      <c r="Y822" s="85"/>
      <c r="Z822" s="76" t="s">
        <v>9014</v>
      </c>
      <c r="AA822" s="77">
        <v>5229.63</v>
      </c>
      <c r="AB822" s="78" t="s">
        <v>9016</v>
      </c>
      <c r="AC822" s="79" t="s">
        <v>8974</v>
      </c>
      <c r="AD822" s="79">
        <v>174</v>
      </c>
      <c r="AE822" s="79">
        <v>9350021532</v>
      </c>
      <c r="AF822" s="79">
        <v>-338.37</v>
      </c>
    </row>
    <row r="823" spans="1:32" s="79" customFormat="1" ht="12" customHeight="1" x14ac:dyDescent="0.25">
      <c r="A823" s="67" t="s">
        <v>21</v>
      </c>
      <c r="B823" s="5" t="s">
        <v>22</v>
      </c>
      <c r="C823" s="5" t="s">
        <v>1774</v>
      </c>
      <c r="D823" s="5">
        <v>22</v>
      </c>
      <c r="E823" s="5" t="s">
        <v>1777</v>
      </c>
      <c r="F823" s="5" t="s">
        <v>268</v>
      </c>
      <c r="G823" s="67" t="s">
        <v>26</v>
      </c>
      <c r="H823" s="69">
        <v>261</v>
      </c>
      <c r="I823" s="67" t="s">
        <v>27</v>
      </c>
      <c r="J823" s="67">
        <v>19001770300</v>
      </c>
      <c r="K823" s="5" t="s">
        <v>1778</v>
      </c>
      <c r="L823" s="5" t="s">
        <v>29</v>
      </c>
      <c r="M823" s="5" t="s">
        <v>30</v>
      </c>
      <c r="N823" s="5" t="s">
        <v>31</v>
      </c>
      <c r="O823" s="5">
        <v>10731</v>
      </c>
      <c r="P823" s="80">
        <v>44411.658692129633</v>
      </c>
      <c r="Q823" s="80">
        <v>44411.577962962961</v>
      </c>
      <c r="R823" s="67">
        <v>871832</v>
      </c>
      <c r="S823" s="67">
        <v>341031298</v>
      </c>
      <c r="T823" s="81">
        <v>1.07310308211547E+16</v>
      </c>
      <c r="U823" s="67" t="s">
        <v>32</v>
      </c>
      <c r="V823" s="82"/>
      <c r="W823" s="83" t="s">
        <v>8990</v>
      </c>
      <c r="X823" s="84">
        <v>8352</v>
      </c>
      <c r="Y823" s="85"/>
      <c r="Z823" s="76" t="s">
        <v>9014</v>
      </c>
      <c r="AA823" s="77">
        <v>5229.63</v>
      </c>
      <c r="AB823" s="78" t="s">
        <v>9016</v>
      </c>
      <c r="AC823" s="79" t="s">
        <v>8974</v>
      </c>
      <c r="AD823" s="79">
        <v>261</v>
      </c>
      <c r="AE823" s="79">
        <v>9350021532</v>
      </c>
      <c r="AF823" s="79">
        <v>-338.37</v>
      </c>
    </row>
    <row r="824" spans="1:32" s="79" customFormat="1" ht="12" customHeight="1" x14ac:dyDescent="0.25">
      <c r="A824" s="67" t="s">
        <v>21</v>
      </c>
      <c r="B824" s="5" t="s">
        <v>22</v>
      </c>
      <c r="C824" s="5" t="s">
        <v>1774</v>
      </c>
      <c r="D824" s="5">
        <v>23</v>
      </c>
      <c r="E824" s="5" t="s">
        <v>1779</v>
      </c>
      <c r="F824" s="5" t="s">
        <v>47</v>
      </c>
      <c r="G824" s="67" t="s">
        <v>26</v>
      </c>
      <c r="H824" s="69">
        <v>174</v>
      </c>
      <c r="I824" s="67" t="s">
        <v>27</v>
      </c>
      <c r="J824" s="67">
        <v>19001770301</v>
      </c>
      <c r="K824" s="5" t="s">
        <v>1780</v>
      </c>
      <c r="L824" s="5" t="s">
        <v>29</v>
      </c>
      <c r="M824" s="5" t="s">
        <v>30</v>
      </c>
      <c r="N824" s="5" t="s">
        <v>31</v>
      </c>
      <c r="O824" s="5">
        <v>10731</v>
      </c>
      <c r="P824" s="80">
        <v>44411.658692129633</v>
      </c>
      <c r="Q824" s="80">
        <v>44411.577962962961</v>
      </c>
      <c r="R824" s="67">
        <v>871832</v>
      </c>
      <c r="S824" s="67">
        <v>341031298</v>
      </c>
      <c r="T824" s="81">
        <v>1.07310308211547E+16</v>
      </c>
      <c r="U824" s="67" t="s">
        <v>32</v>
      </c>
      <c r="V824" s="82"/>
      <c r="W824" s="83" t="s">
        <v>8990</v>
      </c>
      <c r="X824" s="84">
        <v>8352</v>
      </c>
      <c r="Y824" s="85"/>
      <c r="Z824" s="76" t="s">
        <v>9014</v>
      </c>
      <c r="AA824" s="77">
        <v>5229.63</v>
      </c>
      <c r="AB824" s="78" t="s">
        <v>9016</v>
      </c>
      <c r="AC824" s="79" t="s">
        <v>8974</v>
      </c>
      <c r="AD824" s="79">
        <v>174</v>
      </c>
      <c r="AE824" s="79">
        <v>9350021532</v>
      </c>
      <c r="AF824" s="79">
        <v>-338.37</v>
      </c>
    </row>
    <row r="825" spans="1:32" s="79" customFormat="1" ht="12" customHeight="1" x14ac:dyDescent="0.25">
      <c r="A825" s="67" t="s">
        <v>21</v>
      </c>
      <c r="B825" s="5" t="s">
        <v>22</v>
      </c>
      <c r="C825" s="5" t="s">
        <v>1774</v>
      </c>
      <c r="D825" s="5">
        <v>24</v>
      </c>
      <c r="E825" s="5" t="s">
        <v>1781</v>
      </c>
      <c r="F825" s="5" t="s">
        <v>25</v>
      </c>
      <c r="G825" s="67" t="s">
        <v>26</v>
      </c>
      <c r="H825" s="69">
        <v>348</v>
      </c>
      <c r="I825" s="67" t="s">
        <v>27</v>
      </c>
      <c r="J825" s="67">
        <v>19001770302</v>
      </c>
      <c r="K825" s="5" t="s">
        <v>1782</v>
      </c>
      <c r="L825" s="5" t="s">
        <v>29</v>
      </c>
      <c r="M825" s="5" t="s">
        <v>30</v>
      </c>
      <c r="N825" s="5" t="s">
        <v>31</v>
      </c>
      <c r="O825" s="5">
        <v>10731</v>
      </c>
      <c r="P825" s="80">
        <v>44411.658692129633</v>
      </c>
      <c r="Q825" s="80">
        <v>44411.577962962961</v>
      </c>
      <c r="R825" s="67">
        <v>871832</v>
      </c>
      <c r="S825" s="67">
        <v>341031298</v>
      </c>
      <c r="T825" s="81">
        <v>1.07310308211547E+16</v>
      </c>
      <c r="U825" s="67" t="s">
        <v>32</v>
      </c>
      <c r="V825" s="82"/>
      <c r="W825" s="83" t="s">
        <v>8990</v>
      </c>
      <c r="X825" s="84">
        <v>8352</v>
      </c>
      <c r="Y825" s="85"/>
      <c r="Z825" s="76" t="s">
        <v>9014</v>
      </c>
      <c r="AA825" s="77">
        <v>5229.63</v>
      </c>
      <c r="AB825" s="78" t="s">
        <v>9016</v>
      </c>
      <c r="AC825" s="79" t="s">
        <v>8974</v>
      </c>
      <c r="AD825" s="79">
        <v>348</v>
      </c>
      <c r="AE825" s="79">
        <v>9350021532</v>
      </c>
      <c r="AF825" s="79">
        <v>-338.37</v>
      </c>
    </row>
    <row r="826" spans="1:32" ht="12" customHeight="1" x14ac:dyDescent="0.25">
      <c r="A826" s="5" t="s">
        <v>21</v>
      </c>
      <c r="B826" s="5" t="s">
        <v>33</v>
      </c>
      <c r="C826" s="5" t="s">
        <v>1774</v>
      </c>
      <c r="D826" s="5">
        <v>25</v>
      </c>
      <c r="E826" s="5" t="s">
        <v>1783</v>
      </c>
      <c r="F826" s="5" t="s">
        <v>25</v>
      </c>
      <c r="G826" s="5" t="s">
        <v>26</v>
      </c>
      <c r="H826" s="6">
        <v>348</v>
      </c>
      <c r="I826" s="5" t="s">
        <v>27</v>
      </c>
      <c r="J826" s="5">
        <v>19001770304</v>
      </c>
      <c r="K826" s="5" t="s">
        <v>1784</v>
      </c>
      <c r="L826" s="5" t="s">
        <v>29</v>
      </c>
      <c r="M826" s="5" t="s">
        <v>29</v>
      </c>
      <c r="N826" s="5" t="s">
        <v>31</v>
      </c>
      <c r="O826" s="5">
        <v>9706</v>
      </c>
      <c r="P826" s="7">
        <v>44411.659687500003</v>
      </c>
      <c r="Q826" s="7">
        <v>44411.574942129628</v>
      </c>
      <c r="R826" s="5">
        <v>64691</v>
      </c>
      <c r="S826" s="5">
        <v>341032627</v>
      </c>
      <c r="T826" s="8">
        <v>9706030821154910</v>
      </c>
      <c r="U826" s="5" t="s">
        <v>32</v>
      </c>
      <c r="V826" s="4"/>
      <c r="W826" s="30" t="s">
        <v>8992</v>
      </c>
      <c r="X826" s="33">
        <v>112746</v>
      </c>
      <c r="Z826"/>
      <c r="AD826">
        <v>348</v>
      </c>
      <c r="AE826">
        <v>9270083</v>
      </c>
    </row>
    <row r="827" spans="1:32" ht="12" customHeight="1" x14ac:dyDescent="0.25">
      <c r="A827" s="5" t="s">
        <v>21</v>
      </c>
      <c r="B827" s="5" t="s">
        <v>33</v>
      </c>
      <c r="C827" s="5" t="s">
        <v>1785</v>
      </c>
      <c r="D827" s="5">
        <v>1</v>
      </c>
      <c r="E827" s="5" t="s">
        <v>1786</v>
      </c>
      <c r="F827" s="5" t="s">
        <v>25</v>
      </c>
      <c r="G827" s="5" t="s">
        <v>26</v>
      </c>
      <c r="H827" s="6">
        <v>348</v>
      </c>
      <c r="I827" s="5" t="s">
        <v>27</v>
      </c>
      <c r="J827" s="5">
        <v>19001770306</v>
      </c>
      <c r="K827" s="5" t="s">
        <v>1787</v>
      </c>
      <c r="L827" s="5" t="s">
        <v>29</v>
      </c>
      <c r="M827" s="5" t="s">
        <v>29</v>
      </c>
      <c r="N827" s="5" t="s">
        <v>49</v>
      </c>
      <c r="O827" s="5">
        <v>9706</v>
      </c>
      <c r="P827" s="7">
        <v>44411.660624999997</v>
      </c>
      <c r="Q827" s="7">
        <v>44411.574942129628</v>
      </c>
      <c r="R827" s="5">
        <v>12490</v>
      </c>
      <c r="S827" s="5">
        <v>341033759</v>
      </c>
      <c r="T827" s="8">
        <v>9706030821155020</v>
      </c>
      <c r="U827" s="5" t="s">
        <v>32</v>
      </c>
      <c r="V827" s="4"/>
      <c r="W827" s="30" t="s">
        <v>8992</v>
      </c>
      <c r="X827" s="33">
        <v>112746</v>
      </c>
      <c r="Z827"/>
      <c r="AD827">
        <v>348</v>
      </c>
      <c r="AE827">
        <v>9270083</v>
      </c>
    </row>
    <row r="828" spans="1:32" ht="12" customHeight="1" x14ac:dyDescent="0.25">
      <c r="A828" s="5" t="s">
        <v>21</v>
      </c>
      <c r="B828" s="5" t="s">
        <v>33</v>
      </c>
      <c r="C828" s="5" t="s">
        <v>1785</v>
      </c>
      <c r="D828" s="5">
        <v>9</v>
      </c>
      <c r="E828" s="5" t="s">
        <v>1788</v>
      </c>
      <c r="F828" s="5" t="s">
        <v>47</v>
      </c>
      <c r="G828" s="5" t="s">
        <v>26</v>
      </c>
      <c r="H828" s="6">
        <v>174</v>
      </c>
      <c r="I828" s="5" t="s">
        <v>27</v>
      </c>
      <c r="J828" s="5">
        <v>19001770315</v>
      </c>
      <c r="K828" s="5" t="s">
        <v>1789</v>
      </c>
      <c r="L828" s="5" t="s">
        <v>29</v>
      </c>
      <c r="M828" s="5" t="s">
        <v>29</v>
      </c>
      <c r="N828" s="5" t="s">
        <v>31</v>
      </c>
      <c r="O828" s="5">
        <v>9706</v>
      </c>
      <c r="P828" s="7">
        <v>44411.665289351855</v>
      </c>
      <c r="Q828" s="7">
        <v>44411.574942129628</v>
      </c>
      <c r="R828" s="5" t="s">
        <v>1790</v>
      </c>
      <c r="S828" s="5">
        <v>341039891</v>
      </c>
      <c r="T828" s="8">
        <v>9706030821155710</v>
      </c>
      <c r="U828" s="5" t="s">
        <v>32</v>
      </c>
      <c r="V828" s="4"/>
      <c r="W828" s="30" t="s">
        <v>8992</v>
      </c>
      <c r="X828" s="33">
        <v>112746</v>
      </c>
      <c r="Z828"/>
      <c r="AD828">
        <v>174</v>
      </c>
      <c r="AE828">
        <v>9270083</v>
      </c>
    </row>
    <row r="829" spans="1:32" ht="12" customHeight="1" x14ac:dyDescent="0.25">
      <c r="A829" s="5" t="s">
        <v>21</v>
      </c>
      <c r="B829" s="5" t="s">
        <v>33</v>
      </c>
      <c r="C829" s="5" t="s">
        <v>1791</v>
      </c>
      <c r="D829" s="5">
        <v>9</v>
      </c>
      <c r="E829" s="5" t="s">
        <v>1788</v>
      </c>
      <c r="F829" s="5" t="s">
        <v>47</v>
      </c>
      <c r="G829" s="5" t="s">
        <v>26</v>
      </c>
      <c r="H829" s="6">
        <v>174</v>
      </c>
      <c r="I829" s="5" t="s">
        <v>27</v>
      </c>
      <c r="J829" s="5">
        <v>19001770316</v>
      </c>
      <c r="K829" s="5" t="s">
        <v>1792</v>
      </c>
      <c r="L829" s="5" t="s">
        <v>29</v>
      </c>
      <c r="M829" s="5" t="s">
        <v>31</v>
      </c>
      <c r="N829" s="5" t="s">
        <v>29</v>
      </c>
      <c r="O829" s="5">
        <v>9706</v>
      </c>
      <c r="P829" s="7">
        <v>44411.665300925924</v>
      </c>
      <c r="Q829" s="7">
        <v>44411.574942129628</v>
      </c>
      <c r="R829" s="5" t="s">
        <v>1790</v>
      </c>
      <c r="S829" s="5">
        <v>341039891</v>
      </c>
      <c r="T829" s="8">
        <v>9706030821155710</v>
      </c>
      <c r="U829" s="5" t="s">
        <v>32</v>
      </c>
      <c r="V829" s="4"/>
      <c r="W829" s="30" t="s">
        <v>8992</v>
      </c>
      <c r="X829" s="33">
        <v>112746</v>
      </c>
      <c r="Z829"/>
      <c r="AD829">
        <v>174</v>
      </c>
      <c r="AE829">
        <v>9270083</v>
      </c>
    </row>
    <row r="830" spans="1:32" ht="12" customHeight="1" x14ac:dyDescent="0.25">
      <c r="A830" s="5" t="s">
        <v>21</v>
      </c>
      <c r="B830" s="5" t="s">
        <v>33</v>
      </c>
      <c r="C830" s="5" t="s">
        <v>1785</v>
      </c>
      <c r="D830" s="5">
        <v>10</v>
      </c>
      <c r="E830" s="5" t="s">
        <v>1793</v>
      </c>
      <c r="F830" s="5" t="s">
        <v>47</v>
      </c>
      <c r="G830" s="5" t="s">
        <v>26</v>
      </c>
      <c r="H830" s="6">
        <v>174</v>
      </c>
      <c r="I830" s="5" t="s">
        <v>27</v>
      </c>
      <c r="J830" s="5">
        <v>19001770317</v>
      </c>
      <c r="K830" s="5" t="s">
        <v>1794</v>
      </c>
      <c r="L830" s="5" t="s">
        <v>29</v>
      </c>
      <c r="M830" s="5" t="s">
        <v>29</v>
      </c>
      <c r="N830" s="5" t="s">
        <v>31</v>
      </c>
      <c r="O830" s="5">
        <v>9706</v>
      </c>
      <c r="P830" s="7">
        <v>44411.665300925924</v>
      </c>
      <c r="Q830" s="7">
        <v>44411.574942129628</v>
      </c>
      <c r="R830" s="5" t="s">
        <v>1790</v>
      </c>
      <c r="S830" s="5">
        <v>341039891</v>
      </c>
      <c r="T830" s="8">
        <v>9706030821155710</v>
      </c>
      <c r="U830" s="5" t="s">
        <v>32</v>
      </c>
      <c r="V830" s="4"/>
      <c r="W830" s="30" t="s">
        <v>8992</v>
      </c>
      <c r="X830" s="33">
        <v>112746</v>
      </c>
      <c r="Z830"/>
      <c r="AD830">
        <v>174</v>
      </c>
      <c r="AE830">
        <v>9270083</v>
      </c>
    </row>
    <row r="831" spans="1:32" ht="12" customHeight="1" x14ac:dyDescent="0.25">
      <c r="A831" s="5" t="s">
        <v>21</v>
      </c>
      <c r="B831" s="5" t="s">
        <v>33</v>
      </c>
      <c r="C831" s="5" t="s">
        <v>1791</v>
      </c>
      <c r="D831" s="5">
        <v>10</v>
      </c>
      <c r="E831" s="5" t="s">
        <v>1793</v>
      </c>
      <c r="F831" s="5" t="s">
        <v>47</v>
      </c>
      <c r="G831" s="5" t="s">
        <v>26</v>
      </c>
      <c r="H831" s="6">
        <v>174</v>
      </c>
      <c r="I831" s="5" t="s">
        <v>27</v>
      </c>
      <c r="J831" s="5">
        <v>19001770318</v>
      </c>
      <c r="K831" s="5" t="s">
        <v>1795</v>
      </c>
      <c r="L831" s="5" t="s">
        <v>29</v>
      </c>
      <c r="M831" s="5" t="s">
        <v>31</v>
      </c>
      <c r="N831" s="5" t="s">
        <v>29</v>
      </c>
      <c r="O831" s="5">
        <v>9706</v>
      </c>
      <c r="P831" s="7">
        <v>44411.665300925924</v>
      </c>
      <c r="Q831" s="7">
        <v>44411.574942129628</v>
      </c>
      <c r="R831" s="5" t="s">
        <v>1790</v>
      </c>
      <c r="S831" s="5">
        <v>341039891</v>
      </c>
      <c r="T831" s="8">
        <v>9706030821155710</v>
      </c>
      <c r="U831" s="5" t="s">
        <v>32</v>
      </c>
      <c r="V831" s="4"/>
      <c r="W831" s="30" t="s">
        <v>8992</v>
      </c>
      <c r="X831" s="33">
        <v>112746</v>
      </c>
      <c r="Z831"/>
      <c r="AD831">
        <v>174</v>
      </c>
      <c r="AE831">
        <v>9270083</v>
      </c>
    </row>
    <row r="832" spans="1:32" ht="12" customHeight="1" x14ac:dyDescent="0.25">
      <c r="A832" s="5" t="s">
        <v>21</v>
      </c>
      <c r="B832" s="5" t="s">
        <v>33</v>
      </c>
      <c r="C832" s="5" t="s">
        <v>1785</v>
      </c>
      <c r="D832" s="5">
        <v>11</v>
      </c>
      <c r="E832" s="5" t="s">
        <v>1796</v>
      </c>
      <c r="F832" s="5" t="s">
        <v>25</v>
      </c>
      <c r="G832" s="5" t="s">
        <v>26</v>
      </c>
      <c r="H832" s="6">
        <v>348</v>
      </c>
      <c r="I832" s="5" t="s">
        <v>27</v>
      </c>
      <c r="J832" s="5">
        <v>19001770319</v>
      </c>
      <c r="K832" s="5" t="s">
        <v>1797</v>
      </c>
      <c r="L832" s="5" t="s">
        <v>29</v>
      </c>
      <c r="M832" s="5" t="s">
        <v>29</v>
      </c>
      <c r="N832" s="5" t="s">
        <v>31</v>
      </c>
      <c r="O832" s="5">
        <v>9706</v>
      </c>
      <c r="P832" s="7">
        <v>44411.665300925924</v>
      </c>
      <c r="Q832" s="7">
        <v>44411.574942129628</v>
      </c>
      <c r="R832" s="5" t="s">
        <v>1790</v>
      </c>
      <c r="S832" s="5">
        <v>341039891</v>
      </c>
      <c r="T832" s="8">
        <v>9706030821155710</v>
      </c>
      <c r="U832" s="5" t="s">
        <v>32</v>
      </c>
      <c r="V832" s="4"/>
      <c r="W832" s="30" t="s">
        <v>8992</v>
      </c>
      <c r="X832" s="33">
        <v>112746</v>
      </c>
      <c r="Z832"/>
      <c r="AD832">
        <v>348</v>
      </c>
      <c r="AE832">
        <v>9270083</v>
      </c>
    </row>
    <row r="833" spans="1:31" ht="12" customHeight="1" x14ac:dyDescent="0.25">
      <c r="A833" s="5" t="s">
        <v>21</v>
      </c>
      <c r="B833" s="5" t="s">
        <v>33</v>
      </c>
      <c r="C833" s="5" t="s">
        <v>1791</v>
      </c>
      <c r="D833" s="5">
        <v>11</v>
      </c>
      <c r="E833" s="5" t="s">
        <v>1796</v>
      </c>
      <c r="F833" s="5" t="s">
        <v>25</v>
      </c>
      <c r="G833" s="5" t="s">
        <v>26</v>
      </c>
      <c r="H833" s="6">
        <v>278</v>
      </c>
      <c r="I833" s="5" t="s">
        <v>27</v>
      </c>
      <c r="J833" s="5">
        <v>19001770320</v>
      </c>
      <c r="K833" s="5" t="s">
        <v>1798</v>
      </c>
      <c r="L833" s="5" t="s">
        <v>29</v>
      </c>
      <c r="M833" s="5" t="s">
        <v>31</v>
      </c>
      <c r="N833" s="5" t="s">
        <v>29</v>
      </c>
      <c r="O833" s="5">
        <v>9706</v>
      </c>
      <c r="P833" s="7">
        <v>44411.665312500001</v>
      </c>
      <c r="Q833" s="7">
        <v>44411.574942129628</v>
      </c>
      <c r="R833" s="5" t="s">
        <v>1790</v>
      </c>
      <c r="S833" s="5">
        <v>341039891</v>
      </c>
      <c r="T833" s="8">
        <v>9706030821155710</v>
      </c>
      <c r="U833" s="5" t="s">
        <v>32</v>
      </c>
      <c r="V833" s="4"/>
      <c r="W833" s="30" t="s">
        <v>8992</v>
      </c>
      <c r="X833" s="33">
        <v>112746</v>
      </c>
      <c r="Z833"/>
      <c r="AD833">
        <v>278</v>
      </c>
      <c r="AE833">
        <v>9270083</v>
      </c>
    </row>
    <row r="834" spans="1:31" ht="12" customHeight="1" x14ac:dyDescent="0.25">
      <c r="A834" s="5" t="s">
        <v>21</v>
      </c>
      <c r="B834" s="5" t="s">
        <v>33</v>
      </c>
      <c r="C834" s="5" t="s">
        <v>1785</v>
      </c>
      <c r="D834" s="5">
        <v>12</v>
      </c>
      <c r="E834" s="5" t="s">
        <v>1799</v>
      </c>
      <c r="F834" s="5" t="s">
        <v>25</v>
      </c>
      <c r="G834" s="5" t="s">
        <v>26</v>
      </c>
      <c r="H834" s="6">
        <v>348</v>
      </c>
      <c r="I834" s="5" t="s">
        <v>27</v>
      </c>
      <c r="J834" s="5">
        <v>19001770321</v>
      </c>
      <c r="K834" s="5" t="s">
        <v>1800</v>
      </c>
      <c r="L834" s="5" t="s">
        <v>29</v>
      </c>
      <c r="M834" s="5" t="s">
        <v>29</v>
      </c>
      <c r="N834" s="5" t="s">
        <v>31</v>
      </c>
      <c r="O834" s="5">
        <v>9706</v>
      </c>
      <c r="P834" s="7">
        <v>44411.665312500001</v>
      </c>
      <c r="Q834" s="7">
        <v>44411.574942129628</v>
      </c>
      <c r="R834" s="5" t="s">
        <v>1790</v>
      </c>
      <c r="S834" s="5">
        <v>341039891</v>
      </c>
      <c r="T834" s="8">
        <v>9706030821155710</v>
      </c>
      <c r="U834" s="5" t="s">
        <v>32</v>
      </c>
      <c r="V834" s="4"/>
      <c r="W834" s="30" t="s">
        <v>8992</v>
      </c>
      <c r="X834" s="33">
        <v>112746</v>
      </c>
      <c r="Z834"/>
      <c r="AD834">
        <v>348</v>
      </c>
      <c r="AE834">
        <v>9270083</v>
      </c>
    </row>
    <row r="835" spans="1:31" ht="12" customHeight="1" x14ac:dyDescent="0.25">
      <c r="A835" s="5" t="s">
        <v>21</v>
      </c>
      <c r="B835" s="5" t="s">
        <v>33</v>
      </c>
      <c r="C835" s="5" t="s">
        <v>1791</v>
      </c>
      <c r="D835" s="5">
        <v>12</v>
      </c>
      <c r="E835" s="5" t="s">
        <v>1799</v>
      </c>
      <c r="F835" s="5" t="s">
        <v>25</v>
      </c>
      <c r="G835" s="5" t="s">
        <v>26</v>
      </c>
      <c r="H835" s="6">
        <v>278</v>
      </c>
      <c r="I835" s="5" t="s">
        <v>27</v>
      </c>
      <c r="J835" s="5">
        <v>19001770322</v>
      </c>
      <c r="K835" s="5" t="s">
        <v>1801</v>
      </c>
      <c r="L835" s="5" t="s">
        <v>29</v>
      </c>
      <c r="M835" s="5" t="s">
        <v>31</v>
      </c>
      <c r="N835" s="5" t="s">
        <v>29</v>
      </c>
      <c r="O835" s="5">
        <v>9706</v>
      </c>
      <c r="P835" s="7">
        <v>44411.665312500001</v>
      </c>
      <c r="Q835" s="7">
        <v>44411.574942129628</v>
      </c>
      <c r="R835" s="5" t="s">
        <v>1790</v>
      </c>
      <c r="S835" s="5">
        <v>341039891</v>
      </c>
      <c r="T835" s="8">
        <v>9706030821155710</v>
      </c>
      <c r="U835" s="5" t="s">
        <v>32</v>
      </c>
      <c r="V835" s="4"/>
      <c r="W835" s="30" t="s">
        <v>8992</v>
      </c>
      <c r="X835" s="33">
        <v>112746</v>
      </c>
      <c r="Z835"/>
      <c r="AD835">
        <v>278</v>
      </c>
      <c r="AE835">
        <v>9270083</v>
      </c>
    </row>
    <row r="836" spans="1:31" ht="12" customHeight="1" x14ac:dyDescent="0.25">
      <c r="A836" s="5" t="s">
        <v>21</v>
      </c>
      <c r="B836" s="5" t="s">
        <v>33</v>
      </c>
      <c r="C836" s="5" t="s">
        <v>1785</v>
      </c>
      <c r="D836" s="5">
        <v>8</v>
      </c>
      <c r="E836" s="5" t="s">
        <v>1802</v>
      </c>
      <c r="F836" s="5" t="s">
        <v>25</v>
      </c>
      <c r="G836" s="5" t="s">
        <v>26</v>
      </c>
      <c r="H836" s="6">
        <v>348</v>
      </c>
      <c r="I836" s="5" t="s">
        <v>27</v>
      </c>
      <c r="J836" s="5">
        <v>19001770323</v>
      </c>
      <c r="K836" s="5" t="s">
        <v>1803</v>
      </c>
      <c r="L836" s="5" t="s">
        <v>29</v>
      </c>
      <c r="M836" s="5" t="s">
        <v>29</v>
      </c>
      <c r="N836" s="5" t="s">
        <v>31</v>
      </c>
      <c r="O836" s="5">
        <v>9706</v>
      </c>
      <c r="P836" s="7">
        <v>44411.665312500001</v>
      </c>
      <c r="Q836" s="7">
        <v>44411.574942129628</v>
      </c>
      <c r="R836" s="5" t="s">
        <v>1790</v>
      </c>
      <c r="S836" s="5">
        <v>341039891</v>
      </c>
      <c r="T836" s="8">
        <v>9706030821155710</v>
      </c>
      <c r="U836" s="5" t="s">
        <v>32</v>
      </c>
      <c r="V836" s="4"/>
      <c r="W836" s="30" t="s">
        <v>8992</v>
      </c>
      <c r="X836" s="33">
        <v>112746</v>
      </c>
      <c r="Z836"/>
      <c r="AD836">
        <v>348</v>
      </c>
      <c r="AE836">
        <v>9270083</v>
      </c>
    </row>
    <row r="837" spans="1:31" ht="12" customHeight="1" x14ac:dyDescent="0.25">
      <c r="A837" s="5" t="s">
        <v>21</v>
      </c>
      <c r="B837" s="5" t="s">
        <v>33</v>
      </c>
      <c r="C837" s="5" t="s">
        <v>1791</v>
      </c>
      <c r="D837" s="5">
        <v>8</v>
      </c>
      <c r="E837" s="5" t="s">
        <v>1802</v>
      </c>
      <c r="F837" s="5" t="s">
        <v>25</v>
      </c>
      <c r="G837" s="5" t="s">
        <v>26</v>
      </c>
      <c r="H837" s="6">
        <v>278</v>
      </c>
      <c r="I837" s="5" t="s">
        <v>27</v>
      </c>
      <c r="J837" s="5">
        <v>19001770324</v>
      </c>
      <c r="K837" s="5" t="s">
        <v>1804</v>
      </c>
      <c r="L837" s="5" t="s">
        <v>29</v>
      </c>
      <c r="M837" s="5" t="s">
        <v>31</v>
      </c>
      <c r="N837" s="5" t="s">
        <v>29</v>
      </c>
      <c r="O837" s="5">
        <v>9706</v>
      </c>
      <c r="P837" s="7">
        <v>44411.665324074071</v>
      </c>
      <c r="Q837" s="7">
        <v>44411.574942129628</v>
      </c>
      <c r="R837" s="5" t="s">
        <v>1790</v>
      </c>
      <c r="S837" s="5">
        <v>341039891</v>
      </c>
      <c r="T837" s="8">
        <v>9706030821155710</v>
      </c>
      <c r="U837" s="5" t="s">
        <v>32</v>
      </c>
      <c r="V837" s="4"/>
      <c r="W837" s="30" t="s">
        <v>8992</v>
      </c>
      <c r="X837" s="33">
        <v>112746</v>
      </c>
      <c r="Z837"/>
      <c r="AD837">
        <v>278</v>
      </c>
      <c r="AE837">
        <v>9270083</v>
      </c>
    </row>
    <row r="838" spans="1:31" ht="12" customHeight="1" x14ac:dyDescent="0.25">
      <c r="A838" s="5" t="s">
        <v>21</v>
      </c>
      <c r="B838" s="5" t="s">
        <v>33</v>
      </c>
      <c r="C838" s="5" t="s">
        <v>1805</v>
      </c>
      <c r="D838" s="5">
        <v>4</v>
      </c>
      <c r="E838" s="5" t="s">
        <v>1806</v>
      </c>
      <c r="F838" s="5" t="s">
        <v>25</v>
      </c>
      <c r="G838" s="5" t="s">
        <v>26</v>
      </c>
      <c r="H838" s="6">
        <v>348</v>
      </c>
      <c r="I838" s="5" t="s">
        <v>27</v>
      </c>
      <c r="J838" s="5">
        <v>19001770333</v>
      </c>
      <c r="K838" s="5" t="s">
        <v>1807</v>
      </c>
      <c r="L838" s="5" t="s">
        <v>29</v>
      </c>
      <c r="M838" s="5" t="s">
        <v>29</v>
      </c>
      <c r="N838" s="5" t="s">
        <v>31</v>
      </c>
      <c r="O838" s="5">
        <v>9706</v>
      </c>
      <c r="P838" s="7">
        <v>44411.67559027778</v>
      </c>
      <c r="Q838" s="7">
        <v>44411.574942129628</v>
      </c>
      <c r="R838" s="5" t="s">
        <v>1808</v>
      </c>
      <c r="S838" s="5">
        <v>341053443</v>
      </c>
      <c r="T838" s="8">
        <v>9706030821161230</v>
      </c>
      <c r="U838" s="5" t="s">
        <v>32</v>
      </c>
      <c r="V838" s="4"/>
      <c r="W838" s="30" t="s">
        <v>8992</v>
      </c>
      <c r="X838" s="33">
        <v>112746</v>
      </c>
      <c r="Z838"/>
      <c r="AD838">
        <v>348</v>
      </c>
      <c r="AE838">
        <v>9270083</v>
      </c>
    </row>
    <row r="839" spans="1:31" ht="12" customHeight="1" x14ac:dyDescent="0.25">
      <c r="A839" s="5" t="s">
        <v>21</v>
      </c>
      <c r="B839" s="5" t="s">
        <v>22</v>
      </c>
      <c r="C839" s="5" t="s">
        <v>1785</v>
      </c>
      <c r="D839" s="5">
        <v>30</v>
      </c>
      <c r="E839" s="5" t="s">
        <v>1809</v>
      </c>
      <c r="F839" s="5" t="s">
        <v>25</v>
      </c>
      <c r="G839" s="5" t="s">
        <v>26</v>
      </c>
      <c r="H839" s="6">
        <v>348</v>
      </c>
      <c r="I839" s="5" t="s">
        <v>27</v>
      </c>
      <c r="J839" s="5">
        <v>19001770334</v>
      </c>
      <c r="K839" s="5" t="s">
        <v>1810</v>
      </c>
      <c r="L839" s="5" t="s">
        <v>29</v>
      </c>
      <c r="M839" s="5" t="s">
        <v>30</v>
      </c>
      <c r="N839" s="5" t="s">
        <v>31</v>
      </c>
      <c r="O839" s="5">
        <v>10731</v>
      </c>
      <c r="P839" s="7">
        <v>44411.67564814815</v>
      </c>
      <c r="Q839" s="7">
        <v>44411.577962962961</v>
      </c>
      <c r="R839" s="5">
        <v>51297</v>
      </c>
      <c r="S839" s="5">
        <v>341053572</v>
      </c>
      <c r="T839" s="8">
        <v>1.07310308211612E+16</v>
      </c>
      <c r="U839" s="5" t="s">
        <v>32</v>
      </c>
      <c r="V839" s="4"/>
      <c r="W839" s="30" t="s">
        <v>8992</v>
      </c>
      <c r="X839" s="33">
        <v>112746</v>
      </c>
      <c r="Z839"/>
      <c r="AD839">
        <v>348</v>
      </c>
      <c r="AE839">
        <v>9270083</v>
      </c>
    </row>
    <row r="840" spans="1:31" ht="12" customHeight="1" x14ac:dyDescent="0.25">
      <c r="A840" s="5" t="s">
        <v>21</v>
      </c>
      <c r="B840" s="5" t="s">
        <v>33</v>
      </c>
      <c r="C840" s="5" t="s">
        <v>1805</v>
      </c>
      <c r="D840" s="5">
        <v>27</v>
      </c>
      <c r="E840" s="5" t="s">
        <v>1811</v>
      </c>
      <c r="F840" s="5" t="s">
        <v>25</v>
      </c>
      <c r="G840" s="5" t="s">
        <v>26</v>
      </c>
      <c r="H840" s="6">
        <v>348</v>
      </c>
      <c r="I840" s="5" t="s">
        <v>27</v>
      </c>
      <c r="J840" s="5">
        <v>19001770342</v>
      </c>
      <c r="K840" s="5" t="s">
        <v>1812</v>
      </c>
      <c r="L840" s="5" t="s">
        <v>29</v>
      </c>
      <c r="M840" s="5" t="s">
        <v>29</v>
      </c>
      <c r="N840" s="5" t="s">
        <v>31</v>
      </c>
      <c r="O840" s="5">
        <v>9706</v>
      </c>
      <c r="P840" s="7">
        <v>44411.696111111109</v>
      </c>
      <c r="Q840" s="7">
        <v>44411.574942129628</v>
      </c>
      <c r="R840" s="5">
        <v>376691</v>
      </c>
      <c r="S840" s="5">
        <v>341079878</v>
      </c>
      <c r="T840" s="8">
        <v>9706030821164140</v>
      </c>
      <c r="U840" s="5" t="s">
        <v>32</v>
      </c>
      <c r="V840" s="4"/>
      <c r="W840" s="30" t="s">
        <v>8992</v>
      </c>
      <c r="X840" s="33">
        <v>112746</v>
      </c>
      <c r="Z840"/>
      <c r="AD840">
        <v>348</v>
      </c>
      <c r="AE840">
        <v>9270083</v>
      </c>
    </row>
    <row r="841" spans="1:31" ht="12" customHeight="1" x14ac:dyDescent="0.25">
      <c r="A841" s="5" t="s">
        <v>21</v>
      </c>
      <c r="B841" s="5" t="s">
        <v>22</v>
      </c>
      <c r="C841" s="5" t="s">
        <v>1813</v>
      </c>
      <c r="D841" s="5">
        <v>15</v>
      </c>
      <c r="E841" s="5" t="s">
        <v>1814</v>
      </c>
      <c r="F841" s="5" t="s">
        <v>47</v>
      </c>
      <c r="G841" s="5" t="s">
        <v>26</v>
      </c>
      <c r="H841" s="6">
        <v>174</v>
      </c>
      <c r="I841" s="5" t="s">
        <v>27</v>
      </c>
      <c r="J841" s="5">
        <v>19001770344</v>
      </c>
      <c r="K841" s="5" t="s">
        <v>1815</v>
      </c>
      <c r="L841" s="5" t="s">
        <v>29</v>
      </c>
      <c r="M841" s="5" t="s">
        <v>30</v>
      </c>
      <c r="N841" s="5" t="s">
        <v>31</v>
      </c>
      <c r="O841" s="5">
        <v>10731</v>
      </c>
      <c r="P841" s="7">
        <v>44411.698182870372</v>
      </c>
      <c r="Q841" s="7">
        <v>44411.577962962961</v>
      </c>
      <c r="R841" s="5">
        <v>553227</v>
      </c>
      <c r="S841" s="5">
        <v>341082578</v>
      </c>
      <c r="T841" s="8">
        <v>1.07310308211645E+16</v>
      </c>
      <c r="U841" s="5" t="s">
        <v>32</v>
      </c>
      <c r="V841" s="4"/>
      <c r="W841" s="30" t="s">
        <v>8992</v>
      </c>
      <c r="X841" s="33">
        <v>112746</v>
      </c>
      <c r="Z841"/>
      <c r="AD841">
        <v>174</v>
      </c>
      <c r="AE841">
        <v>9270083</v>
      </c>
    </row>
    <row r="842" spans="1:31" ht="12" customHeight="1" x14ac:dyDescent="0.25">
      <c r="A842" s="5" t="s">
        <v>21</v>
      </c>
      <c r="B842" s="5" t="s">
        <v>22</v>
      </c>
      <c r="C842" s="5" t="s">
        <v>1813</v>
      </c>
      <c r="D842" s="5">
        <v>16</v>
      </c>
      <c r="E842" s="5" t="s">
        <v>1816</v>
      </c>
      <c r="F842" s="5" t="s">
        <v>25</v>
      </c>
      <c r="G842" s="5" t="s">
        <v>26</v>
      </c>
      <c r="H842" s="6">
        <v>348</v>
      </c>
      <c r="I842" s="5" t="s">
        <v>27</v>
      </c>
      <c r="J842" s="5">
        <v>19001770345</v>
      </c>
      <c r="K842" s="5" t="s">
        <v>1817</v>
      </c>
      <c r="L842" s="5" t="s">
        <v>29</v>
      </c>
      <c r="M842" s="5" t="s">
        <v>30</v>
      </c>
      <c r="N842" s="5" t="s">
        <v>31</v>
      </c>
      <c r="O842" s="5">
        <v>10731</v>
      </c>
      <c r="P842" s="7">
        <v>44411.698182870372</v>
      </c>
      <c r="Q842" s="7">
        <v>44411.577962962961</v>
      </c>
      <c r="R842" s="5">
        <v>553227</v>
      </c>
      <c r="S842" s="5">
        <v>341082578</v>
      </c>
      <c r="T842" s="8">
        <v>1.07310308211645E+16</v>
      </c>
      <c r="U842" s="5" t="s">
        <v>32</v>
      </c>
      <c r="V842" s="4"/>
      <c r="W842" s="30" t="s">
        <v>8992</v>
      </c>
      <c r="X842" s="33">
        <v>112746</v>
      </c>
      <c r="Z842"/>
      <c r="AD842">
        <v>348</v>
      </c>
      <c r="AE842">
        <v>9270083</v>
      </c>
    </row>
    <row r="843" spans="1:31" ht="12" customHeight="1" x14ac:dyDescent="0.25">
      <c r="A843" s="5" t="s">
        <v>21</v>
      </c>
      <c r="B843" s="5" t="s">
        <v>22</v>
      </c>
      <c r="C843" s="5" t="s">
        <v>1813</v>
      </c>
      <c r="D843" s="5">
        <v>14</v>
      </c>
      <c r="E843" s="5" t="s">
        <v>1818</v>
      </c>
      <c r="F843" s="5" t="s">
        <v>25</v>
      </c>
      <c r="G843" s="5" t="s">
        <v>26</v>
      </c>
      <c r="H843" s="6">
        <v>348</v>
      </c>
      <c r="I843" s="5" t="s">
        <v>27</v>
      </c>
      <c r="J843" s="5">
        <v>19001770346</v>
      </c>
      <c r="K843" s="5" t="s">
        <v>1819</v>
      </c>
      <c r="L843" s="5" t="s">
        <v>29</v>
      </c>
      <c r="M843" s="5" t="s">
        <v>30</v>
      </c>
      <c r="N843" s="5" t="s">
        <v>31</v>
      </c>
      <c r="O843" s="5">
        <v>10731</v>
      </c>
      <c r="P843" s="7">
        <v>44411.698194444441</v>
      </c>
      <c r="Q843" s="7">
        <v>44411.577962962961</v>
      </c>
      <c r="R843" s="5">
        <v>553227</v>
      </c>
      <c r="S843" s="5">
        <v>341082578</v>
      </c>
      <c r="T843" s="8">
        <v>1.07310308211645E+16</v>
      </c>
      <c r="U843" s="5" t="s">
        <v>32</v>
      </c>
      <c r="V843" s="4"/>
      <c r="W843" s="30" t="s">
        <v>8992</v>
      </c>
      <c r="X843" s="33">
        <v>112746</v>
      </c>
      <c r="Z843"/>
      <c r="AD843">
        <v>348</v>
      </c>
      <c r="AE843">
        <v>9270083</v>
      </c>
    </row>
    <row r="844" spans="1:31" ht="12" customHeight="1" x14ac:dyDescent="0.25">
      <c r="A844" s="5" t="s">
        <v>21</v>
      </c>
      <c r="B844" s="5" t="s">
        <v>33</v>
      </c>
      <c r="C844" s="5" t="s">
        <v>1805</v>
      </c>
      <c r="D844" s="5">
        <v>11</v>
      </c>
      <c r="E844" s="5" t="s">
        <v>1820</v>
      </c>
      <c r="F844" s="5" t="s">
        <v>25</v>
      </c>
      <c r="G844" s="5" t="s">
        <v>26</v>
      </c>
      <c r="H844" s="6">
        <v>348</v>
      </c>
      <c r="I844" s="5" t="s">
        <v>27</v>
      </c>
      <c r="J844" s="5">
        <v>19001770351</v>
      </c>
      <c r="K844" s="5" t="s">
        <v>1821</v>
      </c>
      <c r="L844" s="5" t="s">
        <v>29</v>
      </c>
      <c r="M844" s="5" t="s">
        <v>29</v>
      </c>
      <c r="N844" s="5" t="s">
        <v>31</v>
      </c>
      <c r="O844" s="5">
        <v>9706</v>
      </c>
      <c r="P844" s="7">
        <v>44411.703321759262</v>
      </c>
      <c r="Q844" s="7">
        <v>44411.574942129628</v>
      </c>
      <c r="R844" s="5">
        <v>474388</v>
      </c>
      <c r="S844" s="5">
        <v>341089299</v>
      </c>
      <c r="T844" s="8">
        <v>9706030821165140</v>
      </c>
      <c r="U844" s="5" t="s">
        <v>32</v>
      </c>
      <c r="V844" s="4"/>
      <c r="W844" s="30" t="s">
        <v>8992</v>
      </c>
      <c r="X844" s="33">
        <v>112746</v>
      </c>
      <c r="Z844"/>
      <c r="AD844">
        <v>348</v>
      </c>
      <c r="AE844">
        <v>9270083</v>
      </c>
    </row>
    <row r="845" spans="1:31" ht="12" customHeight="1" x14ac:dyDescent="0.25">
      <c r="A845" s="5" t="s">
        <v>21</v>
      </c>
      <c r="B845" s="5" t="s">
        <v>33</v>
      </c>
      <c r="C845" s="5" t="s">
        <v>1805</v>
      </c>
      <c r="D845" s="5">
        <v>12</v>
      </c>
      <c r="E845" s="5" t="s">
        <v>1822</v>
      </c>
      <c r="F845" s="5" t="s">
        <v>25</v>
      </c>
      <c r="G845" s="5" t="s">
        <v>26</v>
      </c>
      <c r="H845" s="6">
        <v>348</v>
      </c>
      <c r="I845" s="5" t="s">
        <v>27</v>
      </c>
      <c r="J845" s="5">
        <v>19001770352</v>
      </c>
      <c r="K845" s="5" t="s">
        <v>1823</v>
      </c>
      <c r="L845" s="5" t="s">
        <v>29</v>
      </c>
      <c r="M845" s="5" t="s">
        <v>29</v>
      </c>
      <c r="N845" s="5" t="s">
        <v>31</v>
      </c>
      <c r="O845" s="5">
        <v>9706</v>
      </c>
      <c r="P845" s="7">
        <v>44411.703321759262</v>
      </c>
      <c r="Q845" s="7">
        <v>44411.574942129628</v>
      </c>
      <c r="R845" s="5">
        <v>474388</v>
      </c>
      <c r="S845" s="5">
        <v>341089299</v>
      </c>
      <c r="T845" s="8">
        <v>9706030821165140</v>
      </c>
      <c r="U845" s="5" t="s">
        <v>32</v>
      </c>
      <c r="V845" s="4"/>
      <c r="W845" s="30" t="s">
        <v>8992</v>
      </c>
      <c r="X845" s="33">
        <v>112746</v>
      </c>
      <c r="Z845"/>
      <c r="AD845">
        <v>348</v>
      </c>
      <c r="AE845">
        <v>9270083</v>
      </c>
    </row>
    <row r="846" spans="1:31" ht="12" customHeight="1" x14ac:dyDescent="0.25">
      <c r="A846" s="5" t="s">
        <v>21</v>
      </c>
      <c r="B846" s="5" t="s">
        <v>22</v>
      </c>
      <c r="C846" s="5" t="s">
        <v>1805</v>
      </c>
      <c r="D846" s="5">
        <v>30</v>
      </c>
      <c r="E846" s="5" t="s">
        <v>1824</v>
      </c>
      <c r="F846" s="5" t="s">
        <v>25</v>
      </c>
      <c r="G846" s="5" t="s">
        <v>26</v>
      </c>
      <c r="H846" s="6">
        <v>348</v>
      </c>
      <c r="I846" s="5" t="s">
        <v>27</v>
      </c>
      <c r="J846" s="5">
        <v>19001770360</v>
      </c>
      <c r="K846" s="5" t="s">
        <v>1825</v>
      </c>
      <c r="L846" s="5" t="s">
        <v>29</v>
      </c>
      <c r="M846" s="5" t="s">
        <v>30</v>
      </c>
      <c r="N846" s="5" t="s">
        <v>31</v>
      </c>
      <c r="O846" s="5">
        <v>10731</v>
      </c>
      <c r="P846" s="7">
        <v>44411.709178240744</v>
      </c>
      <c r="Q846" s="7">
        <v>44411.577962962961</v>
      </c>
      <c r="R846" s="5">
        <v>554503</v>
      </c>
      <c r="S846" s="5">
        <v>341097086</v>
      </c>
      <c r="T846" s="8">
        <v>1.073103082117E+16</v>
      </c>
      <c r="U846" s="5" t="s">
        <v>32</v>
      </c>
      <c r="V846" s="4"/>
      <c r="W846" s="30" t="s">
        <v>8992</v>
      </c>
      <c r="X846" s="33">
        <v>112746</v>
      </c>
      <c r="Z846"/>
      <c r="AD846">
        <v>348</v>
      </c>
      <c r="AE846">
        <v>9270083</v>
      </c>
    </row>
    <row r="847" spans="1:31" ht="12" customHeight="1" x14ac:dyDescent="0.25">
      <c r="A847" s="5" t="s">
        <v>21</v>
      </c>
      <c r="B847" s="5" t="s">
        <v>33</v>
      </c>
      <c r="C847" s="5" t="s">
        <v>1813</v>
      </c>
      <c r="D847" s="5">
        <v>3</v>
      </c>
      <c r="E847" s="5" t="s">
        <v>1826</v>
      </c>
      <c r="F847" s="5" t="s">
        <v>71</v>
      </c>
      <c r="G847" s="5" t="s">
        <v>26</v>
      </c>
      <c r="H847" s="6">
        <v>174</v>
      </c>
      <c r="I847" s="5" t="s">
        <v>27</v>
      </c>
      <c r="J847" s="5">
        <v>19001770363</v>
      </c>
      <c r="K847" s="5" t="s">
        <v>1827</v>
      </c>
      <c r="L847" s="5" t="s">
        <v>29</v>
      </c>
      <c r="M847" s="5" t="s">
        <v>29</v>
      </c>
      <c r="N847" s="5" t="s">
        <v>31</v>
      </c>
      <c r="O847" s="5">
        <v>9706</v>
      </c>
      <c r="P847" s="7">
        <v>44411.712013888886</v>
      </c>
      <c r="Q847" s="7">
        <v>44411.574942129628</v>
      </c>
      <c r="R847" s="5">
        <v>51461</v>
      </c>
      <c r="S847" s="5">
        <v>341100650</v>
      </c>
      <c r="T847" s="8">
        <v>9706030821170430</v>
      </c>
      <c r="U847" s="5" t="s">
        <v>32</v>
      </c>
      <c r="V847" s="4"/>
      <c r="W847" s="30" t="s">
        <v>8992</v>
      </c>
      <c r="X847" s="33">
        <v>112746</v>
      </c>
      <c r="Z847"/>
      <c r="AD847">
        <v>174</v>
      </c>
      <c r="AE847">
        <v>9270083</v>
      </c>
    </row>
    <row r="848" spans="1:31" ht="12" customHeight="1" x14ac:dyDescent="0.25">
      <c r="A848" s="5" t="s">
        <v>21</v>
      </c>
      <c r="B848" s="5" t="s">
        <v>33</v>
      </c>
      <c r="C848" s="5" t="s">
        <v>1813</v>
      </c>
      <c r="D848" s="5">
        <v>37</v>
      </c>
      <c r="E848" s="5" t="s">
        <v>1828</v>
      </c>
      <c r="F848" s="5" t="s">
        <v>25</v>
      </c>
      <c r="G848" s="5" t="s">
        <v>26</v>
      </c>
      <c r="H848" s="6">
        <v>348</v>
      </c>
      <c r="I848" s="5" t="s">
        <v>27</v>
      </c>
      <c r="J848" s="5">
        <v>19001770366</v>
      </c>
      <c r="K848" s="5" t="s">
        <v>1829</v>
      </c>
      <c r="L848" s="5" t="s">
        <v>29</v>
      </c>
      <c r="M848" s="5" t="s">
        <v>29</v>
      </c>
      <c r="N848" s="5" t="s">
        <v>31</v>
      </c>
      <c r="O848" s="5">
        <v>9706</v>
      </c>
      <c r="P848" s="7">
        <v>44411.714861111112</v>
      </c>
      <c r="Q848" s="7">
        <v>44411.574942129628</v>
      </c>
      <c r="R848" s="5">
        <v>631441</v>
      </c>
      <c r="S848" s="5">
        <v>341104387</v>
      </c>
      <c r="T848" s="8">
        <v>9706030821170840</v>
      </c>
      <c r="U848" s="5" t="s">
        <v>32</v>
      </c>
      <c r="V848" s="4"/>
      <c r="W848" s="30" t="s">
        <v>8992</v>
      </c>
      <c r="X848" s="33">
        <v>112746</v>
      </c>
      <c r="Z848"/>
      <c r="AD848">
        <v>348</v>
      </c>
      <c r="AE848">
        <v>9270083</v>
      </c>
    </row>
    <row r="849" spans="1:31" ht="12" customHeight="1" x14ac:dyDescent="0.25">
      <c r="A849" s="5" t="s">
        <v>21</v>
      </c>
      <c r="B849" s="5" t="s">
        <v>33</v>
      </c>
      <c r="C849" s="5" t="s">
        <v>1813</v>
      </c>
      <c r="D849" s="5">
        <v>38</v>
      </c>
      <c r="E849" s="5" t="s">
        <v>1830</v>
      </c>
      <c r="F849" s="5" t="s">
        <v>25</v>
      </c>
      <c r="G849" s="5" t="s">
        <v>26</v>
      </c>
      <c r="H849" s="6">
        <v>348</v>
      </c>
      <c r="I849" s="5" t="s">
        <v>27</v>
      </c>
      <c r="J849" s="5">
        <v>19001770367</v>
      </c>
      <c r="K849" s="5" t="s">
        <v>1831</v>
      </c>
      <c r="L849" s="5" t="s">
        <v>29</v>
      </c>
      <c r="M849" s="5" t="s">
        <v>29</v>
      </c>
      <c r="N849" s="5" t="s">
        <v>31</v>
      </c>
      <c r="O849" s="5">
        <v>9706</v>
      </c>
      <c r="P849" s="7">
        <v>44411.714861111112</v>
      </c>
      <c r="Q849" s="7">
        <v>44411.574942129628</v>
      </c>
      <c r="R849" s="5">
        <v>631441</v>
      </c>
      <c r="S849" s="5">
        <v>341104387</v>
      </c>
      <c r="T849" s="8">
        <v>9706030821170840</v>
      </c>
      <c r="U849" s="5" t="s">
        <v>32</v>
      </c>
      <c r="V849" s="4"/>
      <c r="W849" s="30" t="s">
        <v>8992</v>
      </c>
      <c r="X849" s="33">
        <v>112746</v>
      </c>
      <c r="Z849"/>
      <c r="AD849">
        <v>348</v>
      </c>
      <c r="AE849">
        <v>9270083</v>
      </c>
    </row>
    <row r="850" spans="1:31" ht="12" customHeight="1" x14ac:dyDescent="0.25">
      <c r="A850" s="5" t="s">
        <v>21</v>
      </c>
      <c r="B850" s="5" t="s">
        <v>33</v>
      </c>
      <c r="C850" s="5" t="s">
        <v>1813</v>
      </c>
      <c r="D850" s="5">
        <v>33</v>
      </c>
      <c r="E850" s="5" t="s">
        <v>1832</v>
      </c>
      <c r="F850" s="5" t="s">
        <v>25</v>
      </c>
      <c r="G850" s="5" t="s">
        <v>26</v>
      </c>
      <c r="H850" s="6">
        <v>348</v>
      </c>
      <c r="I850" s="5" t="s">
        <v>27</v>
      </c>
      <c r="J850" s="5">
        <v>19001770372</v>
      </c>
      <c r="K850" s="5" t="s">
        <v>1833</v>
      </c>
      <c r="L850" s="5" t="s">
        <v>29</v>
      </c>
      <c r="M850" s="5" t="s">
        <v>29</v>
      </c>
      <c r="N850" s="5" t="s">
        <v>31</v>
      </c>
      <c r="O850" s="5">
        <v>9706</v>
      </c>
      <c r="P850" s="7">
        <v>44411.718402777777</v>
      </c>
      <c r="Q850" s="7">
        <v>44411.574942129628</v>
      </c>
      <c r="R850" s="5">
        <v>42694</v>
      </c>
      <c r="S850" s="5">
        <v>341109206</v>
      </c>
      <c r="T850" s="8">
        <v>9706030821171330</v>
      </c>
      <c r="U850" s="5" t="s">
        <v>32</v>
      </c>
      <c r="V850" s="4"/>
      <c r="W850" s="30" t="s">
        <v>8992</v>
      </c>
      <c r="X850" s="33">
        <v>112746</v>
      </c>
      <c r="Z850"/>
      <c r="AD850">
        <v>348</v>
      </c>
      <c r="AE850">
        <v>9270083</v>
      </c>
    </row>
    <row r="851" spans="1:31" ht="12" customHeight="1" x14ac:dyDescent="0.25">
      <c r="A851" s="5" t="s">
        <v>21</v>
      </c>
      <c r="B851" s="5" t="s">
        <v>22</v>
      </c>
      <c r="C851" s="5" t="s">
        <v>1805</v>
      </c>
      <c r="D851" s="5">
        <v>20</v>
      </c>
      <c r="E851" s="5" t="s">
        <v>1834</v>
      </c>
      <c r="F851" s="5" t="s">
        <v>25</v>
      </c>
      <c r="G851" s="5" t="s">
        <v>26</v>
      </c>
      <c r="H851" s="6">
        <v>348</v>
      </c>
      <c r="I851" s="5" t="s">
        <v>27</v>
      </c>
      <c r="J851" s="5">
        <v>19001770373</v>
      </c>
      <c r="K851" s="5" t="s">
        <v>1835</v>
      </c>
      <c r="L851" s="5" t="s">
        <v>29</v>
      </c>
      <c r="M851" s="5" t="s">
        <v>30</v>
      </c>
      <c r="N851" s="5" t="s">
        <v>49</v>
      </c>
      <c r="O851" s="5">
        <v>10731</v>
      </c>
      <c r="P851" s="7">
        <v>44411.7187037037</v>
      </c>
      <c r="Q851" s="7">
        <v>44411.577962962961</v>
      </c>
      <c r="R851" s="5">
        <v>684358</v>
      </c>
      <c r="S851" s="5">
        <v>341109597</v>
      </c>
      <c r="T851" s="8">
        <v>1.07310308211714E+16</v>
      </c>
      <c r="U851" s="5" t="s">
        <v>32</v>
      </c>
      <c r="V851" s="4"/>
      <c r="W851" s="30" t="s">
        <v>8992</v>
      </c>
      <c r="X851" s="33">
        <v>112746</v>
      </c>
      <c r="Z851"/>
      <c r="AD851">
        <v>348</v>
      </c>
      <c r="AE851">
        <v>9270083</v>
      </c>
    </row>
    <row r="852" spans="1:31" ht="12" customHeight="1" x14ac:dyDescent="0.25">
      <c r="A852" s="5" t="s">
        <v>21</v>
      </c>
      <c r="B852" s="5" t="s">
        <v>33</v>
      </c>
      <c r="C852" s="5" t="s">
        <v>1813</v>
      </c>
      <c r="D852" s="5">
        <v>1</v>
      </c>
      <c r="E852" s="5" t="s">
        <v>1836</v>
      </c>
      <c r="F852" s="5" t="s">
        <v>25</v>
      </c>
      <c r="G852" s="5" t="s">
        <v>26</v>
      </c>
      <c r="H852" s="6">
        <v>348</v>
      </c>
      <c r="I852" s="5" t="s">
        <v>27</v>
      </c>
      <c r="J852" s="5">
        <v>19001770382</v>
      </c>
      <c r="K852" s="5" t="s">
        <v>1837</v>
      </c>
      <c r="L852" s="5" t="s">
        <v>29</v>
      </c>
      <c r="M852" s="5" t="s">
        <v>29</v>
      </c>
      <c r="N852" s="5" t="s">
        <v>31</v>
      </c>
      <c r="O852" s="5">
        <v>9706</v>
      </c>
      <c r="P852" s="7">
        <v>44411.724618055552</v>
      </c>
      <c r="Q852" s="7">
        <v>44411.574942129628</v>
      </c>
      <c r="R852" s="5">
        <v>446380</v>
      </c>
      <c r="S852" s="5">
        <v>341117483</v>
      </c>
      <c r="T852" s="8">
        <v>9706030821172210</v>
      </c>
      <c r="U852" s="5" t="s">
        <v>32</v>
      </c>
      <c r="V852" s="4"/>
      <c r="W852" s="30" t="s">
        <v>8992</v>
      </c>
      <c r="X852" s="33">
        <v>112746</v>
      </c>
      <c r="Z852"/>
      <c r="AD852">
        <v>348</v>
      </c>
      <c r="AE852">
        <v>9270083</v>
      </c>
    </row>
    <row r="853" spans="1:31" ht="12" customHeight="1" x14ac:dyDescent="0.25">
      <c r="A853" s="5" t="s">
        <v>21</v>
      </c>
      <c r="B853" s="5" t="s">
        <v>33</v>
      </c>
      <c r="C853" s="5" t="s">
        <v>1813</v>
      </c>
      <c r="D853" s="5">
        <v>5</v>
      </c>
      <c r="E853" s="5" t="s">
        <v>1838</v>
      </c>
      <c r="F853" s="5" t="s">
        <v>25</v>
      </c>
      <c r="G853" s="5" t="s">
        <v>26</v>
      </c>
      <c r="H853" s="6">
        <v>348</v>
      </c>
      <c r="I853" s="5" t="s">
        <v>27</v>
      </c>
      <c r="J853" s="5">
        <v>19001770383</v>
      </c>
      <c r="K853" s="5" t="s">
        <v>1839</v>
      </c>
      <c r="L853" s="5" t="s">
        <v>29</v>
      </c>
      <c r="M853" s="5" t="s">
        <v>29</v>
      </c>
      <c r="N853" s="5" t="s">
        <v>31</v>
      </c>
      <c r="O853" s="5">
        <v>9706</v>
      </c>
      <c r="P853" s="7">
        <v>44411.724629629629</v>
      </c>
      <c r="Q853" s="7">
        <v>44411.574942129628</v>
      </c>
      <c r="R853" s="5">
        <v>446380</v>
      </c>
      <c r="S853" s="5">
        <v>341117483</v>
      </c>
      <c r="T853" s="8">
        <v>9706030821172210</v>
      </c>
      <c r="U853" s="5" t="s">
        <v>32</v>
      </c>
      <c r="V853" s="4"/>
      <c r="W853" s="30" t="s">
        <v>8992</v>
      </c>
      <c r="X853" s="33">
        <v>112746</v>
      </c>
      <c r="Z853"/>
      <c r="AD853">
        <v>348</v>
      </c>
      <c r="AE853">
        <v>9270083</v>
      </c>
    </row>
    <row r="854" spans="1:31" ht="12" customHeight="1" x14ac:dyDescent="0.25">
      <c r="A854" s="5" t="s">
        <v>21</v>
      </c>
      <c r="B854" s="5" t="s">
        <v>22</v>
      </c>
      <c r="C854" s="5" t="s">
        <v>1813</v>
      </c>
      <c r="D854" s="5">
        <v>28</v>
      </c>
      <c r="E854" s="5" t="s">
        <v>1840</v>
      </c>
      <c r="F854" s="5" t="s">
        <v>25</v>
      </c>
      <c r="G854" s="5" t="s">
        <v>26</v>
      </c>
      <c r="H854" s="6">
        <v>348</v>
      </c>
      <c r="I854" s="5" t="s">
        <v>27</v>
      </c>
      <c r="J854" s="5">
        <v>19001770388</v>
      </c>
      <c r="K854" s="5" t="s">
        <v>1841</v>
      </c>
      <c r="L854" s="5" t="s">
        <v>29</v>
      </c>
      <c r="M854" s="5" t="s">
        <v>30</v>
      </c>
      <c r="N854" s="5" t="s">
        <v>31</v>
      </c>
      <c r="O854" s="5">
        <v>10731</v>
      </c>
      <c r="P854" s="7">
        <v>44411.72828703704</v>
      </c>
      <c r="Q854" s="7">
        <v>44411.577962962961</v>
      </c>
      <c r="R854" s="5">
        <v>817663</v>
      </c>
      <c r="S854" s="5">
        <v>341122550</v>
      </c>
      <c r="T854" s="8">
        <v>1.07310308211728E+16</v>
      </c>
      <c r="U854" s="5" t="s">
        <v>32</v>
      </c>
      <c r="V854" s="4"/>
      <c r="W854" s="30" t="s">
        <v>8992</v>
      </c>
      <c r="X854" s="33">
        <v>112746</v>
      </c>
      <c r="Z854"/>
      <c r="AD854">
        <v>348</v>
      </c>
      <c r="AE854">
        <v>9270083</v>
      </c>
    </row>
    <row r="855" spans="1:31" ht="12" customHeight="1" x14ac:dyDescent="0.25">
      <c r="A855" s="5" t="s">
        <v>21</v>
      </c>
      <c r="B855" s="5" t="s">
        <v>22</v>
      </c>
      <c r="C855" s="5" t="s">
        <v>1813</v>
      </c>
      <c r="D855" s="5">
        <v>34</v>
      </c>
      <c r="E855" s="5" t="s">
        <v>1842</v>
      </c>
      <c r="F855" s="5" t="s">
        <v>25</v>
      </c>
      <c r="G855" s="5" t="s">
        <v>26</v>
      </c>
      <c r="H855" s="6">
        <v>348</v>
      </c>
      <c r="I855" s="5" t="s">
        <v>27</v>
      </c>
      <c r="J855" s="5">
        <v>19001770389</v>
      </c>
      <c r="K855" s="5" t="s">
        <v>1843</v>
      </c>
      <c r="L855" s="5" t="s">
        <v>29</v>
      </c>
      <c r="M855" s="5" t="s">
        <v>30</v>
      </c>
      <c r="N855" s="5" t="s">
        <v>31</v>
      </c>
      <c r="O855" s="5">
        <v>10731</v>
      </c>
      <c r="P855" s="7">
        <v>44411.72828703704</v>
      </c>
      <c r="Q855" s="7">
        <v>44411.577962962961</v>
      </c>
      <c r="R855" s="5">
        <v>817663</v>
      </c>
      <c r="S855" s="5">
        <v>341122550</v>
      </c>
      <c r="T855" s="8">
        <v>1.07310308211728E+16</v>
      </c>
      <c r="U855" s="5" t="s">
        <v>32</v>
      </c>
      <c r="V855" s="4"/>
      <c r="W855" s="30" t="s">
        <v>8992</v>
      </c>
      <c r="X855" s="33">
        <v>112746</v>
      </c>
      <c r="Z855"/>
      <c r="AD855">
        <v>348</v>
      </c>
      <c r="AE855">
        <v>9270083</v>
      </c>
    </row>
    <row r="856" spans="1:31" ht="12" customHeight="1" x14ac:dyDescent="0.25">
      <c r="A856" s="5" t="s">
        <v>21</v>
      </c>
      <c r="B856" s="5" t="s">
        <v>33</v>
      </c>
      <c r="C856" s="5" t="s">
        <v>1844</v>
      </c>
      <c r="D856" s="5">
        <v>21</v>
      </c>
      <c r="E856" s="5" t="s">
        <v>1845</v>
      </c>
      <c r="F856" s="5" t="s">
        <v>71</v>
      </c>
      <c r="G856" s="5" t="s">
        <v>26</v>
      </c>
      <c r="H856" s="6">
        <v>174</v>
      </c>
      <c r="I856" s="5" t="s">
        <v>296</v>
      </c>
      <c r="J856" s="5">
        <v>19001770391</v>
      </c>
      <c r="K856" s="5" t="s">
        <v>1846</v>
      </c>
      <c r="L856" s="5" t="s">
        <v>29</v>
      </c>
      <c r="M856" s="5" t="s">
        <v>29</v>
      </c>
      <c r="N856" s="5" t="s">
        <v>31</v>
      </c>
      <c r="O856" s="5">
        <v>9706</v>
      </c>
      <c r="P856" s="7">
        <v>44411.730393518519</v>
      </c>
      <c r="Q856" s="7">
        <v>44411.574942129628</v>
      </c>
      <c r="R856" s="5">
        <v>27701414905</v>
      </c>
      <c r="S856" s="5">
        <v>328502497</v>
      </c>
      <c r="T856" s="8">
        <v>1.1986220721155E+16</v>
      </c>
      <c r="U856" s="5" t="s">
        <v>32</v>
      </c>
      <c r="V856" s="4"/>
      <c r="Z856"/>
      <c r="AD856">
        <v>0</v>
      </c>
      <c r="AE856" t="e">
        <v>#N/A</v>
      </c>
    </row>
    <row r="857" spans="1:31" ht="12" customHeight="1" x14ac:dyDescent="0.25">
      <c r="A857" s="5" t="s">
        <v>21</v>
      </c>
      <c r="B857" s="5" t="s">
        <v>33</v>
      </c>
      <c r="C857" s="5" t="s">
        <v>1844</v>
      </c>
      <c r="D857" s="5">
        <v>23</v>
      </c>
      <c r="E857" s="5" t="s">
        <v>1847</v>
      </c>
      <c r="F857" s="5" t="s">
        <v>25</v>
      </c>
      <c r="G857" s="5" t="s">
        <v>26</v>
      </c>
      <c r="H857" s="6">
        <v>348</v>
      </c>
      <c r="I857" s="5" t="s">
        <v>27</v>
      </c>
      <c r="J857" s="5">
        <v>19001770396</v>
      </c>
      <c r="K857" s="5" t="s">
        <v>1848</v>
      </c>
      <c r="L857" s="5" t="s">
        <v>29</v>
      </c>
      <c r="M857" s="5" t="s">
        <v>29</v>
      </c>
      <c r="N857" s="5" t="s">
        <v>31</v>
      </c>
      <c r="O857" s="5">
        <v>9706</v>
      </c>
      <c r="P857" s="7">
        <v>44411.734131944446</v>
      </c>
      <c r="Q857" s="7">
        <v>44411.574942129628</v>
      </c>
      <c r="R857" s="5">
        <v>462021</v>
      </c>
      <c r="S857" s="5">
        <v>341130538</v>
      </c>
      <c r="T857" s="8">
        <v>9706030821173510</v>
      </c>
      <c r="U857" s="5" t="s">
        <v>32</v>
      </c>
      <c r="V857" s="4"/>
      <c r="W857" s="30" t="s">
        <v>8992</v>
      </c>
      <c r="X857" s="33">
        <v>112746</v>
      </c>
      <c r="Z857"/>
      <c r="AD857">
        <v>348</v>
      </c>
      <c r="AE857">
        <v>9270083</v>
      </c>
    </row>
    <row r="858" spans="1:31" ht="12" customHeight="1" x14ac:dyDescent="0.25">
      <c r="A858" s="5" t="s">
        <v>21</v>
      </c>
      <c r="B858" s="5" t="s">
        <v>33</v>
      </c>
      <c r="C858" s="5" t="s">
        <v>1844</v>
      </c>
      <c r="D858" s="5">
        <v>17</v>
      </c>
      <c r="E858" s="5" t="s">
        <v>1849</v>
      </c>
      <c r="F858" s="5" t="s">
        <v>71</v>
      </c>
      <c r="G858" s="5" t="s">
        <v>26</v>
      </c>
      <c r="H858" s="6">
        <v>174</v>
      </c>
      <c r="I858" s="5" t="s">
        <v>27</v>
      </c>
      <c r="J858" s="5">
        <v>19001770403</v>
      </c>
      <c r="K858" s="5" t="s">
        <v>1850</v>
      </c>
      <c r="L858" s="5" t="s">
        <v>29</v>
      </c>
      <c r="M858" s="5" t="s">
        <v>29</v>
      </c>
      <c r="N858" s="5" t="s">
        <v>49</v>
      </c>
      <c r="O858" s="5">
        <v>9706</v>
      </c>
      <c r="P858" s="7">
        <v>44411.741018518522</v>
      </c>
      <c r="Q858" s="7">
        <v>44411.574942129628</v>
      </c>
      <c r="R858" s="5">
        <v>992668</v>
      </c>
      <c r="S858" s="5">
        <v>341139668</v>
      </c>
      <c r="T858" s="8">
        <v>9706030821174630</v>
      </c>
      <c r="U858" s="5" t="s">
        <v>32</v>
      </c>
      <c r="V858" s="4"/>
      <c r="W858" s="30" t="s">
        <v>8992</v>
      </c>
      <c r="X858" s="33">
        <v>112746</v>
      </c>
      <c r="Z858"/>
      <c r="AD858">
        <v>174</v>
      </c>
      <c r="AE858">
        <v>9270083</v>
      </c>
    </row>
    <row r="859" spans="1:31" ht="12" customHeight="1" x14ac:dyDescent="0.25">
      <c r="A859" s="5" t="s">
        <v>21</v>
      </c>
      <c r="B859" s="5" t="s">
        <v>33</v>
      </c>
      <c r="C859" s="5" t="s">
        <v>1844</v>
      </c>
      <c r="D859" s="5">
        <v>18</v>
      </c>
      <c r="E859" s="5" t="s">
        <v>1851</v>
      </c>
      <c r="F859" s="5" t="s">
        <v>25</v>
      </c>
      <c r="G859" s="5" t="s">
        <v>26</v>
      </c>
      <c r="H859" s="6">
        <v>348</v>
      </c>
      <c r="I859" s="5" t="s">
        <v>27</v>
      </c>
      <c r="J859" s="5">
        <v>19001770404</v>
      </c>
      <c r="K859" s="5" t="s">
        <v>1852</v>
      </c>
      <c r="L859" s="5" t="s">
        <v>29</v>
      </c>
      <c r="M859" s="5" t="s">
        <v>29</v>
      </c>
      <c r="N859" s="5" t="s">
        <v>49</v>
      </c>
      <c r="O859" s="5">
        <v>9706</v>
      </c>
      <c r="P859" s="7">
        <v>44411.741018518522</v>
      </c>
      <c r="Q859" s="7">
        <v>44411.574942129628</v>
      </c>
      <c r="R859" s="5">
        <v>992668</v>
      </c>
      <c r="S859" s="5">
        <v>341139668</v>
      </c>
      <c r="T859" s="8">
        <v>9706030821174630</v>
      </c>
      <c r="U859" s="5" t="s">
        <v>32</v>
      </c>
      <c r="V859" s="4"/>
      <c r="W859" s="30" t="s">
        <v>8992</v>
      </c>
      <c r="X859" s="33">
        <v>112746</v>
      </c>
      <c r="Z859"/>
      <c r="AD859">
        <v>348</v>
      </c>
      <c r="AE859">
        <v>9270083</v>
      </c>
    </row>
    <row r="860" spans="1:31" ht="12" customHeight="1" x14ac:dyDescent="0.25">
      <c r="A860" s="5" t="s">
        <v>21</v>
      </c>
      <c r="B860" s="5" t="s">
        <v>33</v>
      </c>
      <c r="C860" s="5" t="s">
        <v>1844</v>
      </c>
      <c r="D860" s="5">
        <v>31</v>
      </c>
      <c r="E860" s="5" t="s">
        <v>1853</v>
      </c>
      <c r="F860" s="5" t="s">
        <v>47</v>
      </c>
      <c r="G860" s="5" t="s">
        <v>26</v>
      </c>
      <c r="H860" s="6">
        <v>174</v>
      </c>
      <c r="I860" s="5" t="s">
        <v>27</v>
      </c>
      <c r="J860" s="5">
        <v>19001770405</v>
      </c>
      <c r="K860" s="5" t="s">
        <v>1854</v>
      </c>
      <c r="L860" s="5" t="s">
        <v>29</v>
      </c>
      <c r="M860" s="5" t="s">
        <v>29</v>
      </c>
      <c r="N860" s="5" t="s">
        <v>31</v>
      </c>
      <c r="O860" s="5">
        <v>9706</v>
      </c>
      <c r="P860" s="7">
        <v>44411.742083333331</v>
      </c>
      <c r="Q860" s="7">
        <v>44411.574942129628</v>
      </c>
      <c r="R860" s="5">
        <v>750785</v>
      </c>
      <c r="S860" s="5">
        <v>341141181</v>
      </c>
      <c r="T860" s="8">
        <v>9706030821174800</v>
      </c>
      <c r="U860" s="5" t="s">
        <v>32</v>
      </c>
      <c r="V860" s="4"/>
      <c r="W860" s="30" t="s">
        <v>8992</v>
      </c>
      <c r="X860" s="33">
        <v>112746</v>
      </c>
      <c r="Z860"/>
      <c r="AD860">
        <v>174</v>
      </c>
      <c r="AE860">
        <v>9270083</v>
      </c>
    </row>
    <row r="861" spans="1:31" ht="12" customHeight="1" x14ac:dyDescent="0.25">
      <c r="A861" s="5" t="s">
        <v>21</v>
      </c>
      <c r="B861" s="5" t="s">
        <v>33</v>
      </c>
      <c r="C861" s="5" t="s">
        <v>1844</v>
      </c>
      <c r="D861" s="5">
        <v>32</v>
      </c>
      <c r="E861" s="5" t="s">
        <v>1855</v>
      </c>
      <c r="F861" s="5" t="s">
        <v>25</v>
      </c>
      <c r="G861" s="5" t="s">
        <v>26</v>
      </c>
      <c r="H861" s="6">
        <v>348</v>
      </c>
      <c r="I861" s="5" t="s">
        <v>27</v>
      </c>
      <c r="J861" s="5">
        <v>19001770406</v>
      </c>
      <c r="K861" s="5" t="s">
        <v>1856</v>
      </c>
      <c r="L861" s="5" t="s">
        <v>29</v>
      </c>
      <c r="M861" s="5" t="s">
        <v>29</v>
      </c>
      <c r="N861" s="5" t="s">
        <v>31</v>
      </c>
      <c r="O861" s="5">
        <v>9706</v>
      </c>
      <c r="P861" s="7">
        <v>44411.742094907408</v>
      </c>
      <c r="Q861" s="7">
        <v>44411.574942129628</v>
      </c>
      <c r="R861" s="5">
        <v>750785</v>
      </c>
      <c r="S861" s="5">
        <v>341141181</v>
      </c>
      <c r="T861" s="8">
        <v>9706030821174800</v>
      </c>
      <c r="U861" s="5" t="s">
        <v>32</v>
      </c>
      <c r="V861" s="4"/>
      <c r="W861" s="30" t="s">
        <v>8992</v>
      </c>
      <c r="X861" s="33">
        <v>112746</v>
      </c>
      <c r="Z861"/>
      <c r="AD861">
        <v>348</v>
      </c>
      <c r="AE861">
        <v>9270083</v>
      </c>
    </row>
    <row r="862" spans="1:31" ht="12" customHeight="1" x14ac:dyDescent="0.25">
      <c r="A862" s="5" t="s">
        <v>21</v>
      </c>
      <c r="B862" s="5" t="s">
        <v>33</v>
      </c>
      <c r="C862" s="5" t="s">
        <v>1844</v>
      </c>
      <c r="D862" s="5">
        <v>1</v>
      </c>
      <c r="E862" s="5" t="s">
        <v>1857</v>
      </c>
      <c r="F862" s="5" t="s">
        <v>25</v>
      </c>
      <c r="G862" s="5" t="s">
        <v>26</v>
      </c>
      <c r="H862" s="6">
        <v>348</v>
      </c>
      <c r="I862" s="5" t="s">
        <v>296</v>
      </c>
      <c r="J862" s="5">
        <v>19001770408</v>
      </c>
      <c r="K862" s="5" t="s">
        <v>1858</v>
      </c>
      <c r="L862" s="5" t="s">
        <v>29</v>
      </c>
      <c r="M862" s="5" t="s">
        <v>29</v>
      </c>
      <c r="N862" s="5" t="s">
        <v>31</v>
      </c>
      <c r="O862" s="5">
        <v>9706</v>
      </c>
      <c r="P862" s="7">
        <v>44411.742962962962</v>
      </c>
      <c r="Q862" s="7">
        <v>44411.574942129628</v>
      </c>
      <c r="R862" s="5" t="s">
        <v>1859</v>
      </c>
      <c r="S862" s="5">
        <v>1594026332</v>
      </c>
      <c r="T862" s="8" t="s">
        <v>1860</v>
      </c>
      <c r="U862" s="5" t="s">
        <v>32</v>
      </c>
      <c r="V862" s="4"/>
      <c r="W862" s="30" t="s">
        <v>8991</v>
      </c>
      <c r="X862" s="33">
        <v>418</v>
      </c>
      <c r="Z862"/>
      <c r="AD862">
        <v>174</v>
      </c>
      <c r="AE862">
        <v>9270083</v>
      </c>
    </row>
    <row r="863" spans="1:31" ht="12" customHeight="1" x14ac:dyDescent="0.25">
      <c r="A863" s="5" t="s">
        <v>21</v>
      </c>
      <c r="B863" s="5" t="s">
        <v>33</v>
      </c>
      <c r="C863" s="5" t="s">
        <v>1844</v>
      </c>
      <c r="D863" s="5">
        <v>38</v>
      </c>
      <c r="E863" s="5" t="s">
        <v>1861</v>
      </c>
      <c r="F863" s="5" t="s">
        <v>71</v>
      </c>
      <c r="G863" s="5" t="s">
        <v>26</v>
      </c>
      <c r="H863" s="6">
        <v>174</v>
      </c>
      <c r="I863" s="5" t="s">
        <v>27</v>
      </c>
      <c r="J863" s="5">
        <v>19001770415</v>
      </c>
      <c r="K863" s="5" t="s">
        <v>1862</v>
      </c>
      <c r="L863" s="5" t="s">
        <v>29</v>
      </c>
      <c r="M863" s="5" t="s">
        <v>29</v>
      </c>
      <c r="N863" s="5" t="s">
        <v>31</v>
      </c>
      <c r="O863" s="5">
        <v>9706</v>
      </c>
      <c r="P863" s="7">
        <v>44411.75273148148</v>
      </c>
      <c r="Q863" s="7">
        <v>44411.574942129628</v>
      </c>
      <c r="R863" s="5">
        <v>157478</v>
      </c>
      <c r="S863" s="5">
        <v>341155755</v>
      </c>
      <c r="T863" s="8">
        <v>9706030821180250</v>
      </c>
      <c r="U863" s="5" t="s">
        <v>32</v>
      </c>
      <c r="V863" s="4"/>
      <c r="W863" s="30" t="s">
        <v>8992</v>
      </c>
      <c r="X863" s="33">
        <v>112746</v>
      </c>
      <c r="Z863"/>
      <c r="AD863">
        <v>174</v>
      </c>
      <c r="AE863">
        <v>9270083</v>
      </c>
    </row>
    <row r="864" spans="1:31" ht="12" customHeight="1" x14ac:dyDescent="0.25">
      <c r="A864" s="5" t="s">
        <v>21</v>
      </c>
      <c r="B864" s="5" t="s">
        <v>22</v>
      </c>
      <c r="C864" s="5" t="s">
        <v>1863</v>
      </c>
      <c r="D864" s="5">
        <v>29</v>
      </c>
      <c r="E864" s="5" t="s">
        <v>1864</v>
      </c>
      <c r="F864" s="5" t="s">
        <v>25</v>
      </c>
      <c r="G864" s="5" t="s">
        <v>26</v>
      </c>
      <c r="H864" s="6">
        <v>348</v>
      </c>
      <c r="I864" s="5" t="s">
        <v>27</v>
      </c>
      <c r="J864" s="5">
        <v>19001770419</v>
      </c>
      <c r="K864" s="5" t="s">
        <v>1865</v>
      </c>
      <c r="L864" s="5" t="s">
        <v>29</v>
      </c>
      <c r="M864" s="5" t="s">
        <v>30</v>
      </c>
      <c r="N864" s="5" t="s">
        <v>31</v>
      </c>
      <c r="O864" s="5">
        <v>10731</v>
      </c>
      <c r="P864" s="7">
        <v>44411.758773148147</v>
      </c>
      <c r="Q864" s="7">
        <v>44411.577962962961</v>
      </c>
      <c r="R864" s="5">
        <v>14248</v>
      </c>
      <c r="S864" s="5">
        <v>341163832</v>
      </c>
      <c r="T864" s="8">
        <v>1.07310308211811E+16</v>
      </c>
      <c r="U864" s="5" t="s">
        <v>32</v>
      </c>
      <c r="V864" s="4"/>
      <c r="W864" s="30" t="s">
        <v>8992</v>
      </c>
      <c r="X864" s="33">
        <v>112746</v>
      </c>
      <c r="Z864"/>
      <c r="AD864">
        <v>348</v>
      </c>
      <c r="AE864">
        <v>9270083</v>
      </c>
    </row>
    <row r="865" spans="1:31" ht="12" customHeight="1" x14ac:dyDescent="0.25">
      <c r="A865" s="5" t="s">
        <v>21</v>
      </c>
      <c r="B865" s="5" t="s">
        <v>22</v>
      </c>
      <c r="C865" s="5" t="s">
        <v>1863</v>
      </c>
      <c r="D865" s="5">
        <v>30</v>
      </c>
      <c r="E865" s="5" t="s">
        <v>1866</v>
      </c>
      <c r="F865" s="5" t="s">
        <v>25</v>
      </c>
      <c r="G865" s="5" t="s">
        <v>26</v>
      </c>
      <c r="H865" s="6">
        <v>348</v>
      </c>
      <c r="I865" s="5" t="s">
        <v>27</v>
      </c>
      <c r="J865" s="5">
        <v>19001770420</v>
      </c>
      <c r="K865" s="5" t="s">
        <v>1867</v>
      </c>
      <c r="L865" s="5" t="s">
        <v>29</v>
      </c>
      <c r="M865" s="5" t="s">
        <v>30</v>
      </c>
      <c r="N865" s="5" t="s">
        <v>31</v>
      </c>
      <c r="O865" s="5">
        <v>10731</v>
      </c>
      <c r="P865" s="7">
        <v>44411.758773148147</v>
      </c>
      <c r="Q865" s="7">
        <v>44411.577962962961</v>
      </c>
      <c r="R865" s="5">
        <v>14248</v>
      </c>
      <c r="S865" s="5">
        <v>341163832</v>
      </c>
      <c r="T865" s="8">
        <v>1.07310308211811E+16</v>
      </c>
      <c r="U865" s="5" t="s">
        <v>32</v>
      </c>
      <c r="V865" s="4"/>
      <c r="W865" s="30" t="s">
        <v>8992</v>
      </c>
      <c r="X865" s="33">
        <v>112746</v>
      </c>
      <c r="Z865"/>
      <c r="AD865">
        <v>348</v>
      </c>
      <c r="AE865">
        <v>9270083</v>
      </c>
    </row>
    <row r="866" spans="1:31" ht="12" customHeight="1" x14ac:dyDescent="0.25">
      <c r="A866" s="5" t="s">
        <v>21</v>
      </c>
      <c r="B866" s="5" t="s">
        <v>22</v>
      </c>
      <c r="C866" s="5" t="s">
        <v>1863</v>
      </c>
      <c r="D866" s="5">
        <v>31</v>
      </c>
      <c r="E866" s="5" t="s">
        <v>1868</v>
      </c>
      <c r="F866" s="5" t="s">
        <v>25</v>
      </c>
      <c r="G866" s="5" t="s">
        <v>26</v>
      </c>
      <c r="H866" s="6">
        <v>348</v>
      </c>
      <c r="I866" s="5" t="s">
        <v>27</v>
      </c>
      <c r="J866" s="5">
        <v>19001770421</v>
      </c>
      <c r="K866" s="5" t="s">
        <v>1869</v>
      </c>
      <c r="L866" s="5" t="s">
        <v>29</v>
      </c>
      <c r="M866" s="5" t="s">
        <v>30</v>
      </c>
      <c r="N866" s="5" t="s">
        <v>31</v>
      </c>
      <c r="O866" s="5">
        <v>10731</v>
      </c>
      <c r="P866" s="7">
        <v>44411.758784722224</v>
      </c>
      <c r="Q866" s="7">
        <v>44411.577962962961</v>
      </c>
      <c r="R866" s="5">
        <v>14248</v>
      </c>
      <c r="S866" s="5">
        <v>341163832</v>
      </c>
      <c r="T866" s="8">
        <v>1.07310308211811E+16</v>
      </c>
      <c r="U866" s="5" t="s">
        <v>32</v>
      </c>
      <c r="V866" s="4"/>
      <c r="W866" s="30" t="s">
        <v>8992</v>
      </c>
      <c r="X866" s="33">
        <v>112746</v>
      </c>
      <c r="Z866"/>
      <c r="AD866">
        <v>348</v>
      </c>
      <c r="AE866">
        <v>9270083</v>
      </c>
    </row>
    <row r="867" spans="1:31" ht="12" customHeight="1" x14ac:dyDescent="0.25">
      <c r="A867" s="5" t="s">
        <v>21</v>
      </c>
      <c r="B867" s="5" t="s">
        <v>33</v>
      </c>
      <c r="C867" s="5" t="s">
        <v>1844</v>
      </c>
      <c r="D867" s="5">
        <v>37</v>
      </c>
      <c r="E867" s="5" t="s">
        <v>1870</v>
      </c>
      <c r="F867" s="5" t="s">
        <v>25</v>
      </c>
      <c r="G867" s="5" t="s">
        <v>26</v>
      </c>
      <c r="H867" s="6">
        <v>348</v>
      </c>
      <c r="I867" s="5" t="s">
        <v>27</v>
      </c>
      <c r="J867" s="5">
        <v>19001770423</v>
      </c>
      <c r="K867" s="5" t="s">
        <v>1871</v>
      </c>
      <c r="L867" s="5" t="s">
        <v>29</v>
      </c>
      <c r="M867" s="5" t="s">
        <v>29</v>
      </c>
      <c r="N867" s="5" t="s">
        <v>31</v>
      </c>
      <c r="O867" s="5">
        <v>9706</v>
      </c>
      <c r="P867" s="7">
        <v>44411.761805555558</v>
      </c>
      <c r="Q867" s="7">
        <v>44411.574942129628</v>
      </c>
      <c r="R867" s="5">
        <v>485136</v>
      </c>
      <c r="S867" s="5">
        <v>341167847</v>
      </c>
      <c r="T867" s="8">
        <v>9706030821181540</v>
      </c>
      <c r="U867" s="5" t="s">
        <v>32</v>
      </c>
      <c r="V867" s="4"/>
      <c r="W867" s="30" t="s">
        <v>8992</v>
      </c>
      <c r="X867" s="33">
        <v>112746</v>
      </c>
      <c r="Z867"/>
      <c r="AD867">
        <v>348</v>
      </c>
      <c r="AE867">
        <v>9270083</v>
      </c>
    </row>
    <row r="868" spans="1:31" ht="12" customHeight="1" x14ac:dyDescent="0.25">
      <c r="A868" s="5" t="s">
        <v>21</v>
      </c>
      <c r="B868" s="5" t="s">
        <v>33</v>
      </c>
      <c r="C868" s="5" t="s">
        <v>1863</v>
      </c>
      <c r="D868" s="5">
        <v>11</v>
      </c>
      <c r="E868" s="5" t="s">
        <v>1872</v>
      </c>
      <c r="F868" s="5" t="s">
        <v>25</v>
      </c>
      <c r="G868" s="5" t="s">
        <v>26</v>
      </c>
      <c r="H868" s="6">
        <v>348</v>
      </c>
      <c r="I868" s="5" t="s">
        <v>27</v>
      </c>
      <c r="J868" s="5">
        <v>19001770424</v>
      </c>
      <c r="K868" s="5" t="s">
        <v>1873</v>
      </c>
      <c r="L868" s="5" t="s">
        <v>29</v>
      </c>
      <c r="M868" s="5" t="s">
        <v>29</v>
      </c>
      <c r="N868" s="5" t="s">
        <v>49</v>
      </c>
      <c r="O868" s="5">
        <v>9706</v>
      </c>
      <c r="P868" s="7">
        <v>44411.762511574074</v>
      </c>
      <c r="Q868" s="7">
        <v>44411.574942129628</v>
      </c>
      <c r="R868" s="5">
        <v>6713</v>
      </c>
      <c r="S868" s="5">
        <v>341168811</v>
      </c>
      <c r="T868" s="8">
        <v>9706030821181700</v>
      </c>
      <c r="U868" s="5" t="s">
        <v>32</v>
      </c>
      <c r="V868" s="4"/>
      <c r="W868" s="30" t="s">
        <v>8992</v>
      </c>
      <c r="X868" s="33">
        <v>112746</v>
      </c>
      <c r="Z868"/>
      <c r="AD868">
        <v>348</v>
      </c>
      <c r="AE868">
        <v>9270083</v>
      </c>
    </row>
    <row r="869" spans="1:31" ht="12" customHeight="1" x14ac:dyDescent="0.25">
      <c r="A869" s="5" t="s">
        <v>21</v>
      </c>
      <c r="B869" s="5" t="s">
        <v>33</v>
      </c>
      <c r="C869" s="5" t="s">
        <v>1863</v>
      </c>
      <c r="D869" s="5">
        <v>15</v>
      </c>
      <c r="E869" s="5" t="s">
        <v>1874</v>
      </c>
      <c r="F869" s="5" t="s">
        <v>25</v>
      </c>
      <c r="G869" s="5" t="s">
        <v>26</v>
      </c>
      <c r="H869" s="6">
        <v>348</v>
      </c>
      <c r="I869" s="5" t="s">
        <v>27</v>
      </c>
      <c r="J869" s="5">
        <v>19001770431</v>
      </c>
      <c r="K869" s="5" t="s">
        <v>1875</v>
      </c>
      <c r="L869" s="5" t="s">
        <v>29</v>
      </c>
      <c r="M869" s="5" t="s">
        <v>29</v>
      </c>
      <c r="N869" s="5" t="s">
        <v>31</v>
      </c>
      <c r="O869" s="5">
        <v>9706</v>
      </c>
      <c r="P869" s="7">
        <v>44411.76898148148</v>
      </c>
      <c r="Q869" s="7">
        <v>44411.574942129628</v>
      </c>
      <c r="R869" s="5">
        <v>763174</v>
      </c>
      <c r="S869" s="5">
        <v>341177465</v>
      </c>
      <c r="T869" s="8">
        <v>9706030821182650</v>
      </c>
      <c r="U869" s="5" t="s">
        <v>32</v>
      </c>
      <c r="V869" s="4"/>
      <c r="W869" s="30" t="s">
        <v>8992</v>
      </c>
      <c r="X869" s="33">
        <v>112746</v>
      </c>
      <c r="Z869"/>
      <c r="AD869">
        <v>348</v>
      </c>
      <c r="AE869">
        <v>9270083</v>
      </c>
    </row>
    <row r="870" spans="1:31" ht="12" customHeight="1" x14ac:dyDescent="0.25">
      <c r="A870" s="5" t="s">
        <v>21</v>
      </c>
      <c r="B870" s="5" t="s">
        <v>22</v>
      </c>
      <c r="C870" s="5" t="s">
        <v>1863</v>
      </c>
      <c r="D870" s="5">
        <v>13</v>
      </c>
      <c r="E870" s="5" t="s">
        <v>1876</v>
      </c>
      <c r="F870" s="5" t="s">
        <v>25</v>
      </c>
      <c r="G870" s="5" t="s">
        <v>26</v>
      </c>
      <c r="H870" s="6">
        <v>348</v>
      </c>
      <c r="I870" s="5" t="s">
        <v>27</v>
      </c>
      <c r="J870" s="5">
        <v>19001770434</v>
      </c>
      <c r="K870" s="5" t="s">
        <v>1877</v>
      </c>
      <c r="L870" s="5" t="s">
        <v>29</v>
      </c>
      <c r="M870" s="5" t="s">
        <v>30</v>
      </c>
      <c r="N870" s="5" t="s">
        <v>31</v>
      </c>
      <c r="O870" s="5">
        <v>10731</v>
      </c>
      <c r="P870" s="7">
        <v>44411.771886574075</v>
      </c>
      <c r="Q870" s="7">
        <v>44411.577962962961</v>
      </c>
      <c r="R870" s="5">
        <v>694234</v>
      </c>
      <c r="S870" s="5">
        <v>341181220</v>
      </c>
      <c r="T870" s="8">
        <v>1.0731030821183E+16</v>
      </c>
      <c r="U870" s="5" t="s">
        <v>32</v>
      </c>
      <c r="V870" s="4"/>
      <c r="W870" s="30" t="s">
        <v>8992</v>
      </c>
      <c r="X870" s="33">
        <v>112746</v>
      </c>
      <c r="Z870"/>
      <c r="AD870">
        <v>348</v>
      </c>
      <c r="AE870">
        <v>9270083</v>
      </c>
    </row>
    <row r="871" spans="1:31" ht="12" customHeight="1" x14ac:dyDescent="0.25">
      <c r="A871" s="5" t="s">
        <v>21</v>
      </c>
      <c r="B871" s="5" t="s">
        <v>22</v>
      </c>
      <c r="C871" s="5" t="s">
        <v>1863</v>
      </c>
      <c r="D871" s="5">
        <v>14</v>
      </c>
      <c r="E871" s="5" t="s">
        <v>1878</v>
      </c>
      <c r="F871" s="5" t="s">
        <v>25</v>
      </c>
      <c r="G871" s="5" t="s">
        <v>26</v>
      </c>
      <c r="H871" s="6">
        <v>348</v>
      </c>
      <c r="I871" s="5" t="s">
        <v>27</v>
      </c>
      <c r="J871" s="5">
        <v>19001770435</v>
      </c>
      <c r="K871" s="5" t="s">
        <v>1879</v>
      </c>
      <c r="L871" s="5" t="s">
        <v>29</v>
      </c>
      <c r="M871" s="5" t="s">
        <v>30</v>
      </c>
      <c r="N871" s="5" t="s">
        <v>31</v>
      </c>
      <c r="O871" s="5">
        <v>10731</v>
      </c>
      <c r="P871" s="7">
        <v>44411.771886574075</v>
      </c>
      <c r="Q871" s="7">
        <v>44411.577962962961</v>
      </c>
      <c r="R871" s="5">
        <v>694234</v>
      </c>
      <c r="S871" s="5">
        <v>341181220</v>
      </c>
      <c r="T871" s="8">
        <v>1.0731030821183E+16</v>
      </c>
      <c r="U871" s="5" t="s">
        <v>32</v>
      </c>
      <c r="V871" s="4"/>
      <c r="W871" s="30" t="s">
        <v>8992</v>
      </c>
      <c r="X871" s="33">
        <v>112746</v>
      </c>
      <c r="Z871"/>
      <c r="AD871">
        <v>348</v>
      </c>
      <c r="AE871">
        <v>9270083</v>
      </c>
    </row>
    <row r="872" spans="1:31" ht="12" customHeight="1" x14ac:dyDescent="0.25">
      <c r="A872" s="5" t="s">
        <v>21</v>
      </c>
      <c r="B872" s="5" t="s">
        <v>33</v>
      </c>
      <c r="C872" s="5" t="s">
        <v>1863</v>
      </c>
      <c r="D872" s="5">
        <v>19</v>
      </c>
      <c r="E872" s="5" t="s">
        <v>1880</v>
      </c>
      <c r="F872" s="5" t="s">
        <v>71</v>
      </c>
      <c r="G872" s="5" t="s">
        <v>26</v>
      </c>
      <c r="H872" s="6">
        <v>174</v>
      </c>
      <c r="I872" s="5" t="s">
        <v>27</v>
      </c>
      <c r="J872" s="5">
        <v>19001770436</v>
      </c>
      <c r="K872" s="5" t="s">
        <v>1881</v>
      </c>
      <c r="L872" s="5" t="s">
        <v>29</v>
      </c>
      <c r="M872" s="5" t="s">
        <v>29</v>
      </c>
      <c r="N872" s="5" t="s">
        <v>31</v>
      </c>
      <c r="O872" s="5">
        <v>9706</v>
      </c>
      <c r="P872" s="7">
        <v>44411.772523148145</v>
      </c>
      <c r="Q872" s="7">
        <v>44411.574942129628</v>
      </c>
      <c r="R872" s="5">
        <v>443035</v>
      </c>
      <c r="S872" s="5">
        <v>341182141</v>
      </c>
      <c r="T872" s="8">
        <v>9706030821183150</v>
      </c>
      <c r="U872" s="5" t="s">
        <v>32</v>
      </c>
      <c r="V872" s="4"/>
      <c r="W872" s="30" t="s">
        <v>8992</v>
      </c>
      <c r="X872" s="33">
        <v>112746</v>
      </c>
      <c r="Z872"/>
      <c r="AD872">
        <v>174</v>
      </c>
      <c r="AE872">
        <v>9270083</v>
      </c>
    </row>
    <row r="873" spans="1:31" ht="12" customHeight="1" x14ac:dyDescent="0.25">
      <c r="A873" s="5" t="s">
        <v>21</v>
      </c>
      <c r="B873" s="5" t="s">
        <v>33</v>
      </c>
      <c r="C873" s="5" t="s">
        <v>1863</v>
      </c>
      <c r="D873" s="5">
        <v>20</v>
      </c>
      <c r="E873" s="5" t="s">
        <v>1882</v>
      </c>
      <c r="F873" s="5" t="s">
        <v>25</v>
      </c>
      <c r="G873" s="5" t="s">
        <v>26</v>
      </c>
      <c r="H873" s="6">
        <v>348</v>
      </c>
      <c r="I873" s="5" t="s">
        <v>27</v>
      </c>
      <c r="J873" s="5">
        <v>19001770437</v>
      </c>
      <c r="K873" s="5" t="s">
        <v>1883</v>
      </c>
      <c r="L873" s="5" t="s">
        <v>29</v>
      </c>
      <c r="M873" s="5" t="s">
        <v>29</v>
      </c>
      <c r="N873" s="5" t="s">
        <v>31</v>
      </c>
      <c r="O873" s="5">
        <v>9706</v>
      </c>
      <c r="P873" s="7">
        <v>44411.772523148145</v>
      </c>
      <c r="Q873" s="7">
        <v>44411.574942129628</v>
      </c>
      <c r="R873" s="5">
        <v>443035</v>
      </c>
      <c r="S873" s="5">
        <v>341182141</v>
      </c>
      <c r="T873" s="8">
        <v>9706030821183150</v>
      </c>
      <c r="U873" s="5" t="s">
        <v>32</v>
      </c>
      <c r="V873" s="4"/>
      <c r="W873" s="30" t="s">
        <v>8992</v>
      </c>
      <c r="X873" s="33">
        <v>112746</v>
      </c>
      <c r="Z873"/>
      <c r="AD873">
        <v>348</v>
      </c>
      <c r="AE873">
        <v>9270083</v>
      </c>
    </row>
    <row r="874" spans="1:31" ht="12" customHeight="1" x14ac:dyDescent="0.25">
      <c r="A874" s="5" t="s">
        <v>21</v>
      </c>
      <c r="B874" s="5" t="s">
        <v>33</v>
      </c>
      <c r="C874" s="5" t="s">
        <v>1863</v>
      </c>
      <c r="D874" s="5">
        <v>25</v>
      </c>
      <c r="E874" s="5" t="s">
        <v>1884</v>
      </c>
      <c r="F874" s="5" t="s">
        <v>25</v>
      </c>
      <c r="G874" s="5" t="s">
        <v>26</v>
      </c>
      <c r="H874" s="6">
        <v>348</v>
      </c>
      <c r="I874" s="5" t="s">
        <v>27</v>
      </c>
      <c r="J874" s="5">
        <v>19001770439</v>
      </c>
      <c r="K874" s="5" t="s">
        <v>1885</v>
      </c>
      <c r="L874" s="5" t="s">
        <v>29</v>
      </c>
      <c r="M874" s="5" t="s">
        <v>29</v>
      </c>
      <c r="N874" s="5" t="s">
        <v>31</v>
      </c>
      <c r="O874" s="5">
        <v>9706</v>
      </c>
      <c r="P874" s="7">
        <v>44411.774201388886</v>
      </c>
      <c r="Q874" s="7">
        <v>44411.574942129628</v>
      </c>
      <c r="R874" s="5">
        <v>604332</v>
      </c>
      <c r="S874" s="5">
        <v>341184315</v>
      </c>
      <c r="T874" s="8">
        <v>9706030821183410</v>
      </c>
      <c r="U874" s="5" t="s">
        <v>32</v>
      </c>
      <c r="V874" s="4"/>
      <c r="W874" s="30" t="s">
        <v>8992</v>
      </c>
      <c r="X874" s="33">
        <v>112746</v>
      </c>
      <c r="Z874"/>
      <c r="AD874">
        <v>348</v>
      </c>
      <c r="AE874">
        <v>9270083</v>
      </c>
    </row>
    <row r="875" spans="1:31" ht="12" customHeight="1" x14ac:dyDescent="0.25">
      <c r="A875" s="5" t="s">
        <v>21</v>
      </c>
      <c r="B875" s="5" t="s">
        <v>33</v>
      </c>
      <c r="C875" s="5" t="s">
        <v>1863</v>
      </c>
      <c r="D875" s="5">
        <v>33</v>
      </c>
      <c r="E875" s="5" t="s">
        <v>1886</v>
      </c>
      <c r="F875" s="5" t="s">
        <v>25</v>
      </c>
      <c r="G875" s="5" t="s">
        <v>26</v>
      </c>
      <c r="H875" s="6">
        <v>348</v>
      </c>
      <c r="I875" s="5" t="s">
        <v>27</v>
      </c>
      <c r="J875" s="5">
        <v>19001770444</v>
      </c>
      <c r="K875" s="5" t="s">
        <v>1887</v>
      </c>
      <c r="L875" s="5" t="s">
        <v>29</v>
      </c>
      <c r="M875" s="5" t="s">
        <v>29</v>
      </c>
      <c r="N875" s="5" t="s">
        <v>49</v>
      </c>
      <c r="O875" s="5">
        <v>9706</v>
      </c>
      <c r="P875" s="7">
        <v>44411.77747685185</v>
      </c>
      <c r="Q875" s="7">
        <v>44411.574942129628</v>
      </c>
      <c r="R875" s="5">
        <v>515592</v>
      </c>
      <c r="S875" s="5">
        <v>341188766</v>
      </c>
      <c r="T875" s="8">
        <v>9706030821183900</v>
      </c>
      <c r="U875" s="5" t="s">
        <v>32</v>
      </c>
      <c r="V875" s="4"/>
      <c r="W875" s="30" t="s">
        <v>8992</v>
      </c>
      <c r="X875" s="33">
        <v>112746</v>
      </c>
      <c r="Z875"/>
      <c r="AD875">
        <v>348</v>
      </c>
      <c r="AE875">
        <v>9270083</v>
      </c>
    </row>
    <row r="876" spans="1:31" ht="12" customHeight="1" x14ac:dyDescent="0.25">
      <c r="A876" s="5" t="s">
        <v>21</v>
      </c>
      <c r="B876" s="5" t="s">
        <v>33</v>
      </c>
      <c r="C876" s="5" t="s">
        <v>1863</v>
      </c>
      <c r="D876" s="5">
        <v>37</v>
      </c>
      <c r="E876" s="5" t="s">
        <v>1888</v>
      </c>
      <c r="F876" s="5" t="s">
        <v>25</v>
      </c>
      <c r="G876" s="5" t="s">
        <v>26</v>
      </c>
      <c r="H876" s="6">
        <v>348</v>
      </c>
      <c r="I876" s="5" t="s">
        <v>27</v>
      </c>
      <c r="J876" s="5">
        <v>19001770445</v>
      </c>
      <c r="K876" s="5" t="s">
        <v>1889</v>
      </c>
      <c r="L876" s="5" t="s">
        <v>29</v>
      </c>
      <c r="M876" s="5" t="s">
        <v>29</v>
      </c>
      <c r="N876" s="5" t="s">
        <v>31</v>
      </c>
      <c r="O876" s="5">
        <v>9706</v>
      </c>
      <c r="P876" s="7">
        <v>44411.778333333335</v>
      </c>
      <c r="Q876" s="7">
        <v>44411.574942129628</v>
      </c>
      <c r="R876" s="5">
        <v>2229</v>
      </c>
      <c r="S876" s="5">
        <v>341189877</v>
      </c>
      <c r="T876" s="8">
        <v>9706030821184000</v>
      </c>
      <c r="U876" s="5" t="s">
        <v>32</v>
      </c>
      <c r="V876" s="4"/>
      <c r="W876" s="30" t="s">
        <v>8992</v>
      </c>
      <c r="X876" s="33">
        <v>112746</v>
      </c>
      <c r="Z876"/>
      <c r="AD876">
        <v>348</v>
      </c>
      <c r="AE876">
        <v>9270083</v>
      </c>
    </row>
    <row r="877" spans="1:31" ht="12" customHeight="1" x14ac:dyDescent="0.25">
      <c r="A877" s="5" t="s">
        <v>21</v>
      </c>
      <c r="B877" s="5" t="s">
        <v>33</v>
      </c>
      <c r="C877" s="5" t="s">
        <v>1863</v>
      </c>
      <c r="D877" s="5">
        <v>9</v>
      </c>
      <c r="E877" s="5" t="s">
        <v>1890</v>
      </c>
      <c r="F877" s="5" t="s">
        <v>25</v>
      </c>
      <c r="G877" s="5" t="s">
        <v>26</v>
      </c>
      <c r="H877" s="6">
        <v>348</v>
      </c>
      <c r="I877" s="5" t="s">
        <v>27</v>
      </c>
      <c r="J877" s="5">
        <v>19001770448</v>
      </c>
      <c r="K877" s="5" t="s">
        <v>1891</v>
      </c>
      <c r="L877" s="5" t="s">
        <v>29</v>
      </c>
      <c r="M877" s="5" t="s">
        <v>29</v>
      </c>
      <c r="N877" s="5" t="s">
        <v>49</v>
      </c>
      <c r="O877" s="5">
        <v>9706</v>
      </c>
      <c r="P877" s="7">
        <v>44411.781006944446</v>
      </c>
      <c r="Q877" s="7">
        <v>44411.574942129628</v>
      </c>
      <c r="R877" s="5">
        <v>317139</v>
      </c>
      <c r="S877" s="5">
        <v>341193529</v>
      </c>
      <c r="T877" s="8">
        <v>9706030821184350</v>
      </c>
      <c r="U877" s="5" t="s">
        <v>32</v>
      </c>
      <c r="V877" s="4"/>
      <c r="W877" s="30" t="s">
        <v>8992</v>
      </c>
      <c r="X877" s="33">
        <v>112746</v>
      </c>
      <c r="Z877"/>
      <c r="AD877">
        <v>348</v>
      </c>
      <c r="AE877">
        <v>9270083</v>
      </c>
    </row>
    <row r="878" spans="1:31" ht="12" customHeight="1" x14ac:dyDescent="0.25">
      <c r="A878" s="5" t="s">
        <v>21</v>
      </c>
      <c r="B878" s="5" t="s">
        <v>33</v>
      </c>
      <c r="C878" s="5" t="s">
        <v>1863</v>
      </c>
      <c r="D878" s="5">
        <v>18</v>
      </c>
      <c r="E878" s="5" t="s">
        <v>1892</v>
      </c>
      <c r="F878" s="5" t="s">
        <v>25</v>
      </c>
      <c r="G878" s="5" t="s">
        <v>26</v>
      </c>
      <c r="H878" s="6">
        <v>348</v>
      </c>
      <c r="I878" s="5" t="s">
        <v>27</v>
      </c>
      <c r="J878" s="5">
        <v>19001770449</v>
      </c>
      <c r="K878" s="5" t="s">
        <v>1893</v>
      </c>
      <c r="L878" s="5" t="s">
        <v>29</v>
      </c>
      <c r="M878" s="5" t="s">
        <v>29</v>
      </c>
      <c r="N878" s="5" t="s">
        <v>49</v>
      </c>
      <c r="O878" s="5">
        <v>9706</v>
      </c>
      <c r="P878" s="7">
        <v>44411.781018518515</v>
      </c>
      <c r="Q878" s="7">
        <v>44411.574942129628</v>
      </c>
      <c r="R878" s="5">
        <v>317139</v>
      </c>
      <c r="S878" s="5">
        <v>341193529</v>
      </c>
      <c r="T878" s="8">
        <v>9706030821184350</v>
      </c>
      <c r="U878" s="5" t="s">
        <v>32</v>
      </c>
      <c r="V878" s="4"/>
      <c r="W878" s="30" t="s">
        <v>8992</v>
      </c>
      <c r="X878" s="33">
        <v>112746</v>
      </c>
      <c r="Z878"/>
      <c r="AD878">
        <v>348</v>
      </c>
      <c r="AE878">
        <v>9270083</v>
      </c>
    </row>
    <row r="879" spans="1:31" ht="12" customHeight="1" x14ac:dyDescent="0.25">
      <c r="A879" s="5" t="s">
        <v>21</v>
      </c>
      <c r="B879" s="5" t="s">
        <v>33</v>
      </c>
      <c r="C879" s="5" t="s">
        <v>1894</v>
      </c>
      <c r="D879" s="5">
        <v>27</v>
      </c>
      <c r="E879" s="5" t="s">
        <v>1895</v>
      </c>
      <c r="F879" s="5" t="s">
        <v>25</v>
      </c>
      <c r="G879" s="5" t="s">
        <v>26</v>
      </c>
      <c r="H879" s="6">
        <v>348</v>
      </c>
      <c r="I879" s="5" t="s">
        <v>296</v>
      </c>
      <c r="J879" s="5">
        <v>19001770452</v>
      </c>
      <c r="K879" s="5" t="s">
        <v>1896</v>
      </c>
      <c r="L879" s="5" t="s">
        <v>29</v>
      </c>
      <c r="M879" s="5" t="s">
        <v>29</v>
      </c>
      <c r="N879" s="5" t="s">
        <v>31</v>
      </c>
      <c r="O879" s="5">
        <v>9706</v>
      </c>
      <c r="P879" s="7">
        <v>44411.784490740742</v>
      </c>
      <c r="Q879" s="7">
        <v>44411.574942129628</v>
      </c>
      <c r="R879" s="5">
        <v>11501712118</v>
      </c>
      <c r="S879" s="5">
        <v>1593469188</v>
      </c>
      <c r="T879" s="8" t="s">
        <v>1897</v>
      </c>
      <c r="U879" s="5" t="s">
        <v>32</v>
      </c>
      <c r="V879" s="4"/>
      <c r="Z879"/>
      <c r="AD879">
        <v>0</v>
      </c>
      <c r="AE879" t="e">
        <v>#N/A</v>
      </c>
    </row>
    <row r="880" spans="1:31" ht="12" customHeight="1" x14ac:dyDescent="0.25">
      <c r="A880" s="5" t="s">
        <v>21</v>
      </c>
      <c r="B880" s="5" t="s">
        <v>33</v>
      </c>
      <c r="C880" s="5" t="s">
        <v>1894</v>
      </c>
      <c r="D880" s="5">
        <v>28</v>
      </c>
      <c r="E880" s="5" t="s">
        <v>1898</v>
      </c>
      <c r="F880" s="5" t="s">
        <v>25</v>
      </c>
      <c r="G880" s="5" t="s">
        <v>26</v>
      </c>
      <c r="H880" s="6">
        <v>348</v>
      </c>
      <c r="I880" s="5" t="s">
        <v>296</v>
      </c>
      <c r="J880" s="5">
        <v>19001770453</v>
      </c>
      <c r="K880" s="5" t="s">
        <v>1899</v>
      </c>
      <c r="L880" s="5" t="s">
        <v>29</v>
      </c>
      <c r="M880" s="5" t="s">
        <v>29</v>
      </c>
      <c r="N880" s="5" t="s">
        <v>31</v>
      </c>
      <c r="O880" s="5">
        <v>9706</v>
      </c>
      <c r="P880" s="7">
        <v>44411.784502314818</v>
      </c>
      <c r="Q880" s="7">
        <v>44411.574942129628</v>
      </c>
      <c r="R880" s="5">
        <v>11501712117</v>
      </c>
      <c r="S880" s="5">
        <v>1593469188</v>
      </c>
      <c r="T880" s="8" t="s">
        <v>1897</v>
      </c>
      <c r="U880" s="5" t="s">
        <v>32</v>
      </c>
      <c r="V880" s="4"/>
      <c r="Z880"/>
      <c r="AD880">
        <v>0</v>
      </c>
      <c r="AE880" t="e">
        <v>#N/A</v>
      </c>
    </row>
    <row r="881" spans="1:32" ht="12" customHeight="1" x14ac:dyDescent="0.25">
      <c r="A881" s="5" t="s">
        <v>21</v>
      </c>
      <c r="B881" s="5" t="s">
        <v>149</v>
      </c>
      <c r="C881" s="5" t="s">
        <v>1863</v>
      </c>
      <c r="D881" s="5">
        <v>32</v>
      </c>
      <c r="E881" s="5" t="s">
        <v>1900</v>
      </c>
      <c r="F881" s="5" t="s">
        <v>25</v>
      </c>
      <c r="G881" s="5" t="s">
        <v>26</v>
      </c>
      <c r="H881" s="6">
        <v>348</v>
      </c>
      <c r="I881" s="5" t="s">
        <v>27</v>
      </c>
      <c r="J881" s="5">
        <v>19001770456</v>
      </c>
      <c r="K881" s="5" t="s">
        <v>1901</v>
      </c>
      <c r="L881" s="5" t="s">
        <v>29</v>
      </c>
      <c r="M881" s="5" t="s">
        <v>30</v>
      </c>
      <c r="N881" s="5" t="s">
        <v>49</v>
      </c>
      <c r="O881" s="5">
        <v>20178</v>
      </c>
      <c r="P881" s="7">
        <v>44411.785740740743</v>
      </c>
      <c r="Q881" s="7">
        <v>44411.571481481478</v>
      </c>
      <c r="R881" s="5">
        <v>635003</v>
      </c>
      <c r="S881" s="5">
        <v>341199794</v>
      </c>
      <c r="T881" s="8">
        <v>2.0178030821185E+16</v>
      </c>
      <c r="U881" s="5" t="s">
        <v>32</v>
      </c>
      <c r="V881" s="4"/>
      <c r="W881" s="30" t="s">
        <v>8992</v>
      </c>
      <c r="X881" s="33">
        <v>112746</v>
      </c>
      <c r="Z881"/>
      <c r="AD881">
        <v>348</v>
      </c>
      <c r="AE881">
        <v>9270083</v>
      </c>
    </row>
    <row r="882" spans="1:32" ht="12" customHeight="1" x14ac:dyDescent="0.25">
      <c r="A882" s="5" t="s">
        <v>21</v>
      </c>
      <c r="B882" s="5" t="s">
        <v>33</v>
      </c>
      <c r="C882" s="5" t="s">
        <v>1902</v>
      </c>
      <c r="D882" s="5">
        <v>8</v>
      </c>
      <c r="E882" s="5" t="s">
        <v>1903</v>
      </c>
      <c r="F882" s="5" t="s">
        <v>25</v>
      </c>
      <c r="G882" s="5" t="s">
        <v>26</v>
      </c>
      <c r="H882" s="6">
        <v>348</v>
      </c>
      <c r="I882" s="5" t="s">
        <v>27</v>
      </c>
      <c r="J882" s="5">
        <v>19001770461</v>
      </c>
      <c r="K882" s="5" t="s">
        <v>1904</v>
      </c>
      <c r="L882" s="5" t="s">
        <v>29</v>
      </c>
      <c r="M882" s="5" t="s">
        <v>29</v>
      </c>
      <c r="N882" s="5" t="s">
        <v>31</v>
      </c>
      <c r="O882" s="5">
        <v>9706</v>
      </c>
      <c r="P882" s="7">
        <v>44411.788368055553</v>
      </c>
      <c r="Q882" s="7">
        <v>44411.574942129628</v>
      </c>
      <c r="R882" s="5">
        <v>673522</v>
      </c>
      <c r="S882" s="5">
        <v>341203397</v>
      </c>
      <c r="T882" s="8">
        <v>9706030821185340</v>
      </c>
      <c r="U882" s="5" t="s">
        <v>32</v>
      </c>
      <c r="V882" s="4"/>
      <c r="W882" s="30" t="s">
        <v>8992</v>
      </c>
      <c r="X882" s="33">
        <v>112746</v>
      </c>
      <c r="Z882"/>
      <c r="AD882">
        <v>348</v>
      </c>
      <c r="AE882">
        <v>9270083</v>
      </c>
    </row>
    <row r="883" spans="1:32" ht="12" customHeight="1" x14ac:dyDescent="0.25">
      <c r="A883" s="5" t="s">
        <v>21</v>
      </c>
      <c r="B883" s="5" t="s">
        <v>33</v>
      </c>
      <c r="C883" s="5" t="s">
        <v>1902</v>
      </c>
      <c r="D883" s="5">
        <v>12</v>
      </c>
      <c r="E883" s="5" t="s">
        <v>1905</v>
      </c>
      <c r="F883" s="5" t="s">
        <v>25</v>
      </c>
      <c r="G883" s="5" t="s">
        <v>26</v>
      </c>
      <c r="H883" s="6">
        <v>348</v>
      </c>
      <c r="I883" s="5" t="s">
        <v>27</v>
      </c>
      <c r="J883" s="5">
        <v>19001770465</v>
      </c>
      <c r="K883" s="5" t="s">
        <v>1906</v>
      </c>
      <c r="L883" s="5" t="s">
        <v>29</v>
      </c>
      <c r="M883" s="5" t="s">
        <v>29</v>
      </c>
      <c r="N883" s="5" t="s">
        <v>49</v>
      </c>
      <c r="O883" s="5">
        <v>9706</v>
      </c>
      <c r="P883" s="7">
        <v>44411.790798611109</v>
      </c>
      <c r="Q883" s="7">
        <v>44411.574942129628</v>
      </c>
      <c r="R883" s="5">
        <v>709016</v>
      </c>
      <c r="S883" s="5">
        <v>341206595</v>
      </c>
      <c r="T883" s="8">
        <v>9706030821185700</v>
      </c>
      <c r="U883" s="5" t="s">
        <v>32</v>
      </c>
      <c r="V883" s="4"/>
      <c r="W883" s="30" t="s">
        <v>8992</v>
      </c>
      <c r="X883" s="33">
        <v>112746</v>
      </c>
      <c r="Z883"/>
      <c r="AD883">
        <v>348</v>
      </c>
      <c r="AE883">
        <v>9270083</v>
      </c>
    </row>
    <row r="884" spans="1:32" ht="12" customHeight="1" x14ac:dyDescent="0.25">
      <c r="A884" s="5" t="s">
        <v>21</v>
      </c>
      <c r="B884" s="5" t="s">
        <v>33</v>
      </c>
      <c r="C884" s="5" t="s">
        <v>1902</v>
      </c>
      <c r="D884" s="5">
        <v>13</v>
      </c>
      <c r="E884" s="5" t="s">
        <v>1907</v>
      </c>
      <c r="F884" s="5" t="s">
        <v>25</v>
      </c>
      <c r="G884" s="5" t="s">
        <v>26</v>
      </c>
      <c r="H884" s="6">
        <v>348</v>
      </c>
      <c r="I884" s="5" t="s">
        <v>27</v>
      </c>
      <c r="J884" s="5">
        <v>19001770472</v>
      </c>
      <c r="K884" s="5" t="s">
        <v>1908</v>
      </c>
      <c r="L884" s="5" t="s">
        <v>29</v>
      </c>
      <c r="M884" s="5" t="s">
        <v>29</v>
      </c>
      <c r="N884" s="5" t="s">
        <v>31</v>
      </c>
      <c r="O884" s="5">
        <v>9706</v>
      </c>
      <c r="P884" s="7">
        <v>44411.800069444442</v>
      </c>
      <c r="Q884" s="7">
        <v>44411.574942129628</v>
      </c>
      <c r="R884" s="5">
        <v>4220</v>
      </c>
      <c r="S884" s="5">
        <v>341219102</v>
      </c>
      <c r="T884" s="8">
        <v>9706030821191140</v>
      </c>
      <c r="U884" s="5" t="s">
        <v>32</v>
      </c>
      <c r="V884" s="4"/>
      <c r="W884" s="30" t="s">
        <v>8992</v>
      </c>
      <c r="X884" s="33">
        <v>112746</v>
      </c>
      <c r="Z884"/>
      <c r="AD884">
        <v>348</v>
      </c>
      <c r="AE884">
        <v>9270083</v>
      </c>
    </row>
    <row r="885" spans="1:32" ht="12" customHeight="1" x14ac:dyDescent="0.25">
      <c r="A885" s="5" t="s">
        <v>21</v>
      </c>
      <c r="B885" s="5" t="s">
        <v>33</v>
      </c>
      <c r="C885" s="5" t="s">
        <v>1902</v>
      </c>
      <c r="D885" s="5">
        <v>14</v>
      </c>
      <c r="E885" s="5" t="s">
        <v>1909</v>
      </c>
      <c r="F885" s="5" t="s">
        <v>25</v>
      </c>
      <c r="G885" s="5" t="s">
        <v>26</v>
      </c>
      <c r="H885" s="6">
        <v>348</v>
      </c>
      <c r="I885" s="5" t="s">
        <v>27</v>
      </c>
      <c r="J885" s="5">
        <v>19001770473</v>
      </c>
      <c r="K885" s="5" t="s">
        <v>1910</v>
      </c>
      <c r="L885" s="5" t="s">
        <v>29</v>
      </c>
      <c r="M885" s="5" t="s">
        <v>29</v>
      </c>
      <c r="N885" s="5" t="s">
        <v>31</v>
      </c>
      <c r="O885" s="5">
        <v>9706</v>
      </c>
      <c r="P885" s="7">
        <v>44411.800069444442</v>
      </c>
      <c r="Q885" s="7">
        <v>44411.574942129628</v>
      </c>
      <c r="R885" s="5">
        <v>4220</v>
      </c>
      <c r="S885" s="5">
        <v>341219102</v>
      </c>
      <c r="T885" s="8">
        <v>9706030821191140</v>
      </c>
      <c r="U885" s="5" t="s">
        <v>32</v>
      </c>
      <c r="V885" s="4"/>
      <c r="W885" s="30" t="s">
        <v>8992</v>
      </c>
      <c r="X885" s="33">
        <v>112746</v>
      </c>
      <c r="Z885"/>
      <c r="AD885">
        <v>348</v>
      </c>
      <c r="AE885">
        <v>9270083</v>
      </c>
    </row>
    <row r="886" spans="1:32" ht="12" customHeight="1" x14ac:dyDescent="0.25">
      <c r="A886" s="5" t="s">
        <v>21</v>
      </c>
      <c r="B886" s="5" t="s">
        <v>33</v>
      </c>
      <c r="C886" s="5" t="s">
        <v>1902</v>
      </c>
      <c r="D886" s="5">
        <v>40</v>
      </c>
      <c r="E886" s="5" t="s">
        <v>1911</v>
      </c>
      <c r="F886" s="5" t="s">
        <v>25</v>
      </c>
      <c r="G886" s="5" t="s">
        <v>26</v>
      </c>
      <c r="H886" s="6">
        <v>348</v>
      </c>
      <c r="I886" s="5" t="s">
        <v>27</v>
      </c>
      <c r="J886" s="5">
        <v>19001770474</v>
      </c>
      <c r="K886" s="5" t="s">
        <v>1912</v>
      </c>
      <c r="L886" s="5" t="s">
        <v>29</v>
      </c>
      <c r="M886" s="5" t="s">
        <v>29</v>
      </c>
      <c r="N886" s="5" t="s">
        <v>31</v>
      </c>
      <c r="O886" s="5">
        <v>9706</v>
      </c>
      <c r="P886" s="7">
        <v>44411.800775462965</v>
      </c>
      <c r="Q886" s="7">
        <v>44411.574942129628</v>
      </c>
      <c r="R886" s="5">
        <v>26187</v>
      </c>
      <c r="S886" s="5">
        <v>341220067</v>
      </c>
      <c r="T886" s="8">
        <v>9706030821191240</v>
      </c>
      <c r="U886" s="5" t="s">
        <v>32</v>
      </c>
      <c r="V886" s="4"/>
      <c r="W886" s="30" t="s">
        <v>8992</v>
      </c>
      <c r="X886" s="33">
        <v>112746</v>
      </c>
      <c r="Z886"/>
      <c r="AD886">
        <v>348</v>
      </c>
      <c r="AE886">
        <v>9270083</v>
      </c>
    </row>
    <row r="887" spans="1:32" ht="12" customHeight="1" x14ac:dyDescent="0.25">
      <c r="A887" s="5" t="s">
        <v>21</v>
      </c>
      <c r="B887" s="5" t="s">
        <v>33</v>
      </c>
      <c r="C887" s="5" t="s">
        <v>1902</v>
      </c>
      <c r="D887" s="5">
        <v>2</v>
      </c>
      <c r="E887" s="5" t="s">
        <v>1913</v>
      </c>
      <c r="F887" s="5" t="s">
        <v>25</v>
      </c>
      <c r="G887" s="5" t="s">
        <v>26</v>
      </c>
      <c r="H887" s="6">
        <v>348</v>
      </c>
      <c r="I887" s="5" t="s">
        <v>27</v>
      </c>
      <c r="J887" s="5">
        <v>19001770479</v>
      </c>
      <c r="K887" s="5" t="s">
        <v>1914</v>
      </c>
      <c r="L887" s="5" t="s">
        <v>29</v>
      </c>
      <c r="M887" s="5" t="s">
        <v>29</v>
      </c>
      <c r="N887" s="5" t="s">
        <v>31</v>
      </c>
      <c r="O887" s="5">
        <v>9706</v>
      </c>
      <c r="P887" s="7">
        <v>44411.808761574073</v>
      </c>
      <c r="Q887" s="7">
        <v>44411.574942129628</v>
      </c>
      <c r="R887" s="5">
        <v>43192</v>
      </c>
      <c r="S887" s="5">
        <v>341230692</v>
      </c>
      <c r="T887" s="8">
        <v>9706030821192350</v>
      </c>
      <c r="U887" s="5" t="s">
        <v>32</v>
      </c>
      <c r="V887" s="4"/>
      <c r="W887" s="30" t="s">
        <v>8992</v>
      </c>
      <c r="X887" s="33">
        <v>112746</v>
      </c>
      <c r="Z887"/>
      <c r="AD887">
        <v>348</v>
      </c>
      <c r="AE887">
        <v>9270083</v>
      </c>
    </row>
    <row r="888" spans="1:32" s="79" customFormat="1" ht="12" customHeight="1" x14ac:dyDescent="0.25">
      <c r="A888" s="67" t="s">
        <v>21</v>
      </c>
      <c r="B888" s="5" t="s">
        <v>33</v>
      </c>
      <c r="C888" s="5" t="s">
        <v>1915</v>
      </c>
      <c r="D888" s="5">
        <v>21</v>
      </c>
      <c r="E888" s="5" t="s">
        <v>1916</v>
      </c>
      <c r="F888" s="5" t="s">
        <v>25</v>
      </c>
      <c r="G888" s="67" t="s">
        <v>26</v>
      </c>
      <c r="H888" s="69">
        <v>348</v>
      </c>
      <c r="I888" s="67" t="s">
        <v>27</v>
      </c>
      <c r="J888" s="67">
        <v>19001770480</v>
      </c>
      <c r="K888" s="5" t="s">
        <v>1917</v>
      </c>
      <c r="L888" s="5" t="s">
        <v>29</v>
      </c>
      <c r="M888" s="5" t="s">
        <v>29</v>
      </c>
      <c r="N888" s="5" t="s">
        <v>31</v>
      </c>
      <c r="O888" s="5">
        <v>9706</v>
      </c>
      <c r="P888" s="80">
        <v>44411.814143518517</v>
      </c>
      <c r="Q888" s="80">
        <v>44411.574942129628</v>
      </c>
      <c r="R888" s="67">
        <v>802683</v>
      </c>
      <c r="S888" s="67">
        <v>341237848</v>
      </c>
      <c r="T888" s="81">
        <v>9706030821193140</v>
      </c>
      <c r="U888" s="67" t="s">
        <v>32</v>
      </c>
      <c r="V888" s="82"/>
      <c r="W888" s="83" t="s">
        <v>8990</v>
      </c>
      <c r="X888" s="84">
        <v>8352</v>
      </c>
      <c r="Y888" s="85"/>
      <c r="Z888" s="76" t="s">
        <v>9014</v>
      </c>
      <c r="AA888" s="77">
        <v>5229.63</v>
      </c>
      <c r="AB888" s="78" t="s">
        <v>9016</v>
      </c>
      <c r="AC888" s="79" t="s">
        <v>8974</v>
      </c>
      <c r="AD888" s="79">
        <v>348</v>
      </c>
      <c r="AE888" s="79">
        <v>9350021532</v>
      </c>
      <c r="AF888" s="79">
        <v>-338.37</v>
      </c>
    </row>
    <row r="889" spans="1:32" s="79" customFormat="1" ht="12" customHeight="1" x14ac:dyDescent="0.25">
      <c r="A889" s="67" t="s">
        <v>21</v>
      </c>
      <c r="B889" s="5" t="s">
        <v>33</v>
      </c>
      <c r="C889" s="5" t="s">
        <v>1915</v>
      </c>
      <c r="D889" s="5">
        <v>22</v>
      </c>
      <c r="E889" s="5" t="s">
        <v>1918</v>
      </c>
      <c r="F889" s="5" t="s">
        <v>25</v>
      </c>
      <c r="G889" s="67" t="s">
        <v>26</v>
      </c>
      <c r="H889" s="69">
        <v>348</v>
      </c>
      <c r="I889" s="67" t="s">
        <v>27</v>
      </c>
      <c r="J889" s="67">
        <v>19001770481</v>
      </c>
      <c r="K889" s="5" t="s">
        <v>1919</v>
      </c>
      <c r="L889" s="5" t="s">
        <v>29</v>
      </c>
      <c r="M889" s="5" t="s">
        <v>29</v>
      </c>
      <c r="N889" s="5" t="s">
        <v>31</v>
      </c>
      <c r="O889" s="5">
        <v>9706</v>
      </c>
      <c r="P889" s="80">
        <v>44411.814155092594</v>
      </c>
      <c r="Q889" s="80">
        <v>44411.574942129628</v>
      </c>
      <c r="R889" s="67">
        <v>802683</v>
      </c>
      <c r="S889" s="67">
        <v>341237848</v>
      </c>
      <c r="T889" s="81">
        <v>9706030821193140</v>
      </c>
      <c r="U889" s="67" t="s">
        <v>32</v>
      </c>
      <c r="V889" s="82"/>
      <c r="W889" s="83" t="s">
        <v>8990</v>
      </c>
      <c r="X889" s="84">
        <v>8352</v>
      </c>
      <c r="Y889" s="85"/>
      <c r="Z889" s="76" t="s">
        <v>9014</v>
      </c>
      <c r="AA889" s="77">
        <v>5229.63</v>
      </c>
      <c r="AB889" s="78" t="s">
        <v>9016</v>
      </c>
      <c r="AC889" s="79" t="s">
        <v>8974</v>
      </c>
      <c r="AD889" s="79">
        <v>348</v>
      </c>
      <c r="AE889" s="79">
        <v>9350021532</v>
      </c>
      <c r="AF889" s="79">
        <v>-338.37</v>
      </c>
    </row>
    <row r="890" spans="1:32" ht="12" customHeight="1" x14ac:dyDescent="0.25">
      <c r="A890" s="5" t="s">
        <v>21</v>
      </c>
      <c r="B890" s="5" t="s">
        <v>22</v>
      </c>
      <c r="C890" s="5" t="s">
        <v>1915</v>
      </c>
      <c r="D890" s="5">
        <v>4</v>
      </c>
      <c r="E890" s="5" t="s">
        <v>1920</v>
      </c>
      <c r="F890" s="5" t="s">
        <v>71</v>
      </c>
      <c r="G890" s="5" t="s">
        <v>26</v>
      </c>
      <c r="H890" s="6">
        <v>174</v>
      </c>
      <c r="I890" s="5" t="s">
        <v>27</v>
      </c>
      <c r="J890" s="5">
        <v>19001770482</v>
      </c>
      <c r="K890" s="5" t="s">
        <v>1921</v>
      </c>
      <c r="L890" s="5" t="s">
        <v>29</v>
      </c>
      <c r="M890" s="5" t="s">
        <v>30</v>
      </c>
      <c r="N890" s="5" t="s">
        <v>31</v>
      </c>
      <c r="O890" s="5">
        <v>10731</v>
      </c>
      <c r="P890" s="7">
        <v>44411.815729166665</v>
      </c>
      <c r="Q890" s="7">
        <v>44411.577962962961</v>
      </c>
      <c r="R890" s="5">
        <v>8391</v>
      </c>
      <c r="S890" s="5">
        <v>341239929</v>
      </c>
      <c r="T890" s="8">
        <v>1.07310308211934E+16</v>
      </c>
      <c r="U890" s="5" t="s">
        <v>32</v>
      </c>
      <c r="V890" s="4"/>
      <c r="W890" s="30" t="s">
        <v>8992</v>
      </c>
      <c r="X890" s="33">
        <v>112746</v>
      </c>
      <c r="Z890"/>
      <c r="AD890">
        <v>174</v>
      </c>
      <c r="AE890">
        <v>9270083</v>
      </c>
    </row>
    <row r="891" spans="1:32" ht="12" customHeight="1" x14ac:dyDescent="0.25">
      <c r="A891" s="5" t="s">
        <v>21</v>
      </c>
      <c r="B891" s="5" t="s">
        <v>22</v>
      </c>
      <c r="C891" s="5" t="s">
        <v>1902</v>
      </c>
      <c r="D891" s="5">
        <v>9</v>
      </c>
      <c r="E891" s="5" t="s">
        <v>1922</v>
      </c>
      <c r="F891" s="5" t="s">
        <v>25</v>
      </c>
      <c r="G891" s="5" t="s">
        <v>26</v>
      </c>
      <c r="H891" s="6">
        <v>348</v>
      </c>
      <c r="I891" s="5" t="s">
        <v>27</v>
      </c>
      <c r="J891" s="5">
        <v>19001770486</v>
      </c>
      <c r="K891" s="5" t="s">
        <v>1923</v>
      </c>
      <c r="L891" s="5" t="s">
        <v>29</v>
      </c>
      <c r="M891" s="5" t="s">
        <v>30</v>
      </c>
      <c r="N891" s="5" t="s">
        <v>31</v>
      </c>
      <c r="O891" s="5">
        <v>10731</v>
      </c>
      <c r="P891" s="7">
        <v>44411.819432870368</v>
      </c>
      <c r="Q891" s="7">
        <v>44411.577962962961</v>
      </c>
      <c r="R891" s="5">
        <v>123440</v>
      </c>
      <c r="S891" s="5">
        <v>341244910</v>
      </c>
      <c r="T891" s="8">
        <v>1.07310308211939E+16</v>
      </c>
      <c r="U891" s="5" t="s">
        <v>32</v>
      </c>
      <c r="V891" s="4"/>
      <c r="W891" s="30" t="s">
        <v>8992</v>
      </c>
      <c r="X891" s="33">
        <v>112746</v>
      </c>
      <c r="Z891"/>
      <c r="AD891">
        <v>348</v>
      </c>
      <c r="AE891">
        <v>9270083</v>
      </c>
    </row>
    <row r="892" spans="1:32" ht="12" customHeight="1" x14ac:dyDescent="0.25">
      <c r="A892" s="5" t="s">
        <v>21</v>
      </c>
      <c r="B892" s="5" t="s">
        <v>33</v>
      </c>
      <c r="C892" s="5" t="s">
        <v>1915</v>
      </c>
      <c r="D892" s="5">
        <v>36</v>
      </c>
      <c r="E892" s="5" t="s">
        <v>1924</v>
      </c>
      <c r="F892" s="5" t="s">
        <v>25</v>
      </c>
      <c r="G892" s="5" t="s">
        <v>26</v>
      </c>
      <c r="H892" s="6">
        <v>348</v>
      </c>
      <c r="I892" s="5" t="s">
        <v>27</v>
      </c>
      <c r="J892" s="5">
        <v>19001770488</v>
      </c>
      <c r="K892" s="5" t="s">
        <v>1925</v>
      </c>
      <c r="L892" s="5" t="s">
        <v>29</v>
      </c>
      <c r="M892" s="5" t="s">
        <v>29</v>
      </c>
      <c r="N892" s="5" t="s">
        <v>31</v>
      </c>
      <c r="O892" s="5">
        <v>9706</v>
      </c>
      <c r="P892" s="7">
        <v>44411.821701388886</v>
      </c>
      <c r="Q892" s="7">
        <v>44411.574942129628</v>
      </c>
      <c r="R892" s="5">
        <v>4132</v>
      </c>
      <c r="S892" s="5">
        <v>341247990</v>
      </c>
      <c r="T892" s="8">
        <v>9706030821194230</v>
      </c>
      <c r="U892" s="5" t="s">
        <v>32</v>
      </c>
      <c r="V892" s="4"/>
      <c r="W892" s="30" t="s">
        <v>8992</v>
      </c>
      <c r="X892" s="33">
        <v>112746</v>
      </c>
      <c r="Z892"/>
      <c r="AD892">
        <v>348</v>
      </c>
      <c r="AE892">
        <v>9270083</v>
      </c>
    </row>
    <row r="893" spans="1:32" ht="12" customHeight="1" x14ac:dyDescent="0.25">
      <c r="A893" s="5" t="s">
        <v>21</v>
      </c>
      <c r="B893" s="5" t="s">
        <v>33</v>
      </c>
      <c r="C893" s="5" t="s">
        <v>1915</v>
      </c>
      <c r="D893" s="5">
        <v>17</v>
      </c>
      <c r="E893" s="5" t="s">
        <v>1926</v>
      </c>
      <c r="F893" s="5" t="s">
        <v>25</v>
      </c>
      <c r="G893" s="5" t="s">
        <v>26</v>
      </c>
      <c r="H893" s="6">
        <v>348</v>
      </c>
      <c r="I893" s="5" t="s">
        <v>27</v>
      </c>
      <c r="J893" s="5">
        <v>19001770492</v>
      </c>
      <c r="K893" s="5" t="s">
        <v>1927</v>
      </c>
      <c r="L893" s="5" t="s">
        <v>29</v>
      </c>
      <c r="M893" s="5" t="s">
        <v>29</v>
      </c>
      <c r="N893" s="5" t="s">
        <v>31</v>
      </c>
      <c r="O893" s="5">
        <v>9706</v>
      </c>
      <c r="P893" s="7">
        <v>44411.825509259259</v>
      </c>
      <c r="Q893" s="7">
        <v>44411.574942129628</v>
      </c>
      <c r="R893" s="5">
        <v>207406</v>
      </c>
      <c r="S893" s="5">
        <v>341252829</v>
      </c>
      <c r="T893" s="8">
        <v>9706030821194750</v>
      </c>
      <c r="U893" s="5" t="s">
        <v>32</v>
      </c>
      <c r="V893" s="4"/>
      <c r="W893" s="30" t="s">
        <v>8992</v>
      </c>
      <c r="X893" s="33">
        <v>112746</v>
      </c>
      <c r="Z893"/>
      <c r="AD893">
        <v>348</v>
      </c>
      <c r="AE893">
        <v>9270083</v>
      </c>
    </row>
    <row r="894" spans="1:32" ht="12" customHeight="1" x14ac:dyDescent="0.25">
      <c r="A894" s="5" t="s">
        <v>21</v>
      </c>
      <c r="B894" s="5" t="s">
        <v>149</v>
      </c>
      <c r="C894" s="5" t="s">
        <v>1915</v>
      </c>
      <c r="D894" s="5">
        <v>23</v>
      </c>
      <c r="E894" s="5" t="s">
        <v>1928</v>
      </c>
      <c r="F894" s="5" t="s">
        <v>25</v>
      </c>
      <c r="G894" s="5" t="s">
        <v>26</v>
      </c>
      <c r="H894" s="6">
        <v>348</v>
      </c>
      <c r="I894" s="5" t="s">
        <v>27</v>
      </c>
      <c r="J894" s="5">
        <v>19001770494</v>
      </c>
      <c r="K894" s="5" t="s">
        <v>1929</v>
      </c>
      <c r="L894" s="5" t="s">
        <v>29</v>
      </c>
      <c r="M894" s="5" t="s">
        <v>30</v>
      </c>
      <c r="N894" s="5" t="s">
        <v>49</v>
      </c>
      <c r="O894" s="5">
        <v>20178</v>
      </c>
      <c r="P894" s="7">
        <v>44411.829375000001</v>
      </c>
      <c r="Q894" s="7">
        <v>44411.571481481478</v>
      </c>
      <c r="R894" s="5">
        <v>88857</v>
      </c>
      <c r="S894" s="5">
        <v>341257686</v>
      </c>
      <c r="T894" s="8">
        <v>2.01780308211953E+16</v>
      </c>
      <c r="U894" s="5" t="s">
        <v>32</v>
      </c>
      <c r="V894" s="4"/>
      <c r="W894" s="30" t="s">
        <v>8992</v>
      </c>
      <c r="X894" s="33">
        <v>112746</v>
      </c>
      <c r="Z894"/>
      <c r="AD894">
        <v>348</v>
      </c>
      <c r="AE894">
        <v>9270083</v>
      </c>
    </row>
    <row r="895" spans="1:32" ht="12" customHeight="1" x14ac:dyDescent="0.25">
      <c r="A895" s="5" t="s">
        <v>21</v>
      </c>
      <c r="B895" s="5" t="s">
        <v>22</v>
      </c>
      <c r="C895" s="5" t="s">
        <v>1915</v>
      </c>
      <c r="D895" s="5">
        <v>29</v>
      </c>
      <c r="E895" s="5" t="s">
        <v>1930</v>
      </c>
      <c r="F895" s="5" t="s">
        <v>25</v>
      </c>
      <c r="G895" s="5" t="s">
        <v>26</v>
      </c>
      <c r="H895" s="6">
        <v>348</v>
      </c>
      <c r="I895" s="5" t="s">
        <v>27</v>
      </c>
      <c r="J895" s="5">
        <v>19001770496</v>
      </c>
      <c r="K895" s="5" t="s">
        <v>1931</v>
      </c>
      <c r="L895" s="5" t="s">
        <v>29</v>
      </c>
      <c r="M895" s="5" t="s">
        <v>30</v>
      </c>
      <c r="N895" s="5" t="s">
        <v>31</v>
      </c>
      <c r="O895" s="5">
        <v>10731</v>
      </c>
      <c r="P895" s="7">
        <v>44411.830266203702</v>
      </c>
      <c r="Q895" s="7">
        <v>44411.577962962961</v>
      </c>
      <c r="R895" s="5">
        <v>278468</v>
      </c>
      <c r="S895" s="5">
        <v>341259013</v>
      </c>
      <c r="T895" s="8">
        <v>1.07310308211954E+16</v>
      </c>
      <c r="U895" s="5" t="s">
        <v>32</v>
      </c>
      <c r="V895" s="4"/>
      <c r="W895" s="30" t="s">
        <v>8992</v>
      </c>
      <c r="X895" s="33">
        <v>112746</v>
      </c>
      <c r="Z895"/>
      <c r="AD895">
        <v>348</v>
      </c>
      <c r="AE895">
        <v>9270083</v>
      </c>
    </row>
    <row r="896" spans="1:32" ht="12" customHeight="1" x14ac:dyDescent="0.25">
      <c r="A896" s="5" t="s">
        <v>21</v>
      </c>
      <c r="B896" s="5" t="s">
        <v>22</v>
      </c>
      <c r="C896" s="5" t="s">
        <v>1915</v>
      </c>
      <c r="D896" s="5">
        <v>30</v>
      </c>
      <c r="E896" s="5" t="s">
        <v>1932</v>
      </c>
      <c r="F896" s="5" t="s">
        <v>25</v>
      </c>
      <c r="G896" s="5" t="s">
        <v>26</v>
      </c>
      <c r="H896" s="6">
        <v>348</v>
      </c>
      <c r="I896" s="5" t="s">
        <v>27</v>
      </c>
      <c r="J896" s="5">
        <v>19001770497</v>
      </c>
      <c r="K896" s="5" t="s">
        <v>1933</v>
      </c>
      <c r="L896" s="5" t="s">
        <v>29</v>
      </c>
      <c r="M896" s="5" t="s">
        <v>30</v>
      </c>
      <c r="N896" s="5" t="s">
        <v>31</v>
      </c>
      <c r="O896" s="5">
        <v>10731</v>
      </c>
      <c r="P896" s="7">
        <v>44411.830266203702</v>
      </c>
      <c r="Q896" s="7">
        <v>44411.577962962961</v>
      </c>
      <c r="R896" s="5">
        <v>278468</v>
      </c>
      <c r="S896" s="5">
        <v>341259013</v>
      </c>
      <c r="T896" s="8">
        <v>1.07310308211954E+16</v>
      </c>
      <c r="U896" s="5" t="s">
        <v>32</v>
      </c>
      <c r="V896" s="4"/>
      <c r="W896" s="30" t="s">
        <v>8992</v>
      </c>
      <c r="X896" s="33">
        <v>112746</v>
      </c>
      <c r="Z896"/>
      <c r="AD896">
        <v>348</v>
      </c>
      <c r="AE896">
        <v>9270083</v>
      </c>
    </row>
    <row r="897" spans="1:32" ht="12" customHeight="1" x14ac:dyDescent="0.25">
      <c r="A897" s="5" t="s">
        <v>21</v>
      </c>
      <c r="B897" s="5" t="s">
        <v>22</v>
      </c>
      <c r="C897" s="5" t="s">
        <v>1915</v>
      </c>
      <c r="D897" s="5">
        <v>31</v>
      </c>
      <c r="E897" s="5" t="s">
        <v>1934</v>
      </c>
      <c r="F897" s="5" t="s">
        <v>25</v>
      </c>
      <c r="G897" s="5" t="s">
        <v>26</v>
      </c>
      <c r="H897" s="6">
        <v>348</v>
      </c>
      <c r="I897" s="5" t="s">
        <v>27</v>
      </c>
      <c r="J897" s="5">
        <v>19001770498</v>
      </c>
      <c r="K897" s="5" t="s">
        <v>1935</v>
      </c>
      <c r="L897" s="5" t="s">
        <v>29</v>
      </c>
      <c r="M897" s="5" t="s">
        <v>30</v>
      </c>
      <c r="N897" s="5" t="s">
        <v>31</v>
      </c>
      <c r="O897" s="5">
        <v>10731</v>
      </c>
      <c r="P897" s="7">
        <v>44411.830266203702</v>
      </c>
      <c r="Q897" s="7">
        <v>44411.577962962961</v>
      </c>
      <c r="R897" s="5">
        <v>278468</v>
      </c>
      <c r="S897" s="5">
        <v>341259013</v>
      </c>
      <c r="T897" s="8">
        <v>1.07310308211954E+16</v>
      </c>
      <c r="U897" s="5" t="s">
        <v>32</v>
      </c>
      <c r="V897" s="4"/>
      <c r="W897" s="30" t="s">
        <v>8992</v>
      </c>
      <c r="X897" s="33">
        <v>112746</v>
      </c>
      <c r="Z897"/>
      <c r="AD897">
        <v>348</v>
      </c>
      <c r="AE897">
        <v>9270083</v>
      </c>
    </row>
    <row r="898" spans="1:32" ht="12" customHeight="1" x14ac:dyDescent="0.25">
      <c r="A898" s="5" t="s">
        <v>21</v>
      </c>
      <c r="B898" s="5" t="s">
        <v>22</v>
      </c>
      <c r="C898" s="5" t="s">
        <v>1915</v>
      </c>
      <c r="D898" s="5">
        <v>32</v>
      </c>
      <c r="E898" s="5" t="s">
        <v>1936</v>
      </c>
      <c r="F898" s="5" t="s">
        <v>25</v>
      </c>
      <c r="G898" s="5" t="s">
        <v>26</v>
      </c>
      <c r="H898" s="6">
        <v>348</v>
      </c>
      <c r="I898" s="5" t="s">
        <v>27</v>
      </c>
      <c r="J898" s="5">
        <v>19001770499</v>
      </c>
      <c r="K898" s="5" t="s">
        <v>1937</v>
      </c>
      <c r="L898" s="5" t="s">
        <v>29</v>
      </c>
      <c r="M898" s="5" t="s">
        <v>30</v>
      </c>
      <c r="N898" s="5" t="s">
        <v>31</v>
      </c>
      <c r="O898" s="5">
        <v>10731</v>
      </c>
      <c r="P898" s="7">
        <v>44411.830266203702</v>
      </c>
      <c r="Q898" s="7">
        <v>44411.577962962961</v>
      </c>
      <c r="R898" s="5">
        <v>278468</v>
      </c>
      <c r="S898" s="5">
        <v>341259013</v>
      </c>
      <c r="T898" s="8">
        <v>1.07310308211954E+16</v>
      </c>
      <c r="U898" s="5" t="s">
        <v>32</v>
      </c>
      <c r="V898" s="4"/>
      <c r="W898" s="30" t="s">
        <v>8992</v>
      </c>
      <c r="X898" s="33">
        <v>112746</v>
      </c>
      <c r="Z898"/>
      <c r="AD898">
        <v>348</v>
      </c>
      <c r="AE898">
        <v>9270083</v>
      </c>
    </row>
    <row r="899" spans="1:32" ht="12" customHeight="1" x14ac:dyDescent="0.25">
      <c r="A899" s="5" t="s">
        <v>21</v>
      </c>
      <c r="B899" s="5" t="s">
        <v>33</v>
      </c>
      <c r="C899" s="5" t="s">
        <v>1894</v>
      </c>
      <c r="D899" s="5">
        <v>9</v>
      </c>
      <c r="E899" s="5" t="s">
        <v>1938</v>
      </c>
      <c r="F899" s="5" t="s">
        <v>25</v>
      </c>
      <c r="G899" s="5" t="s">
        <v>26</v>
      </c>
      <c r="H899" s="6">
        <v>348</v>
      </c>
      <c r="I899" s="5" t="s">
        <v>27</v>
      </c>
      <c r="J899" s="5">
        <v>19001770515</v>
      </c>
      <c r="K899" s="5" t="s">
        <v>1939</v>
      </c>
      <c r="L899" s="5" t="s">
        <v>29</v>
      </c>
      <c r="M899" s="5" t="s">
        <v>29</v>
      </c>
      <c r="N899" s="5" t="s">
        <v>31</v>
      </c>
      <c r="O899" s="5">
        <v>9706</v>
      </c>
      <c r="P899" s="7">
        <v>44411.844282407408</v>
      </c>
      <c r="Q899" s="7">
        <v>44411.574942129628</v>
      </c>
      <c r="R899" s="5">
        <v>6986</v>
      </c>
      <c r="S899" s="5">
        <v>341276703</v>
      </c>
      <c r="T899" s="8">
        <v>9706030821201500</v>
      </c>
      <c r="U899" s="5" t="s">
        <v>32</v>
      </c>
      <c r="V899" s="4"/>
      <c r="W899" s="30" t="s">
        <v>8992</v>
      </c>
      <c r="X899" s="33">
        <v>112746</v>
      </c>
      <c r="Z899"/>
      <c r="AD899">
        <v>348</v>
      </c>
      <c r="AE899">
        <v>9270083</v>
      </c>
    </row>
    <row r="900" spans="1:32" ht="12" customHeight="1" x14ac:dyDescent="0.25">
      <c r="A900" s="5" t="s">
        <v>21</v>
      </c>
      <c r="B900" s="5" t="s">
        <v>33</v>
      </c>
      <c r="C900" s="5" t="s">
        <v>1894</v>
      </c>
      <c r="D900" s="5">
        <v>10</v>
      </c>
      <c r="E900" s="5" t="s">
        <v>1940</v>
      </c>
      <c r="F900" s="5" t="s">
        <v>25</v>
      </c>
      <c r="G900" s="5" t="s">
        <v>26</v>
      </c>
      <c r="H900" s="6">
        <v>348</v>
      </c>
      <c r="I900" s="5" t="s">
        <v>27</v>
      </c>
      <c r="J900" s="5">
        <v>19001770516</v>
      </c>
      <c r="K900" s="5" t="s">
        <v>1941</v>
      </c>
      <c r="L900" s="5" t="s">
        <v>29</v>
      </c>
      <c r="M900" s="5" t="s">
        <v>29</v>
      </c>
      <c r="N900" s="5" t="s">
        <v>31</v>
      </c>
      <c r="O900" s="5">
        <v>9706</v>
      </c>
      <c r="P900" s="7">
        <v>44411.844293981485</v>
      </c>
      <c r="Q900" s="7">
        <v>44411.574942129628</v>
      </c>
      <c r="R900" s="5">
        <v>6986</v>
      </c>
      <c r="S900" s="5">
        <v>341276703</v>
      </c>
      <c r="T900" s="8">
        <v>9706030821201500</v>
      </c>
      <c r="U900" s="5" t="s">
        <v>32</v>
      </c>
      <c r="V900" s="4"/>
      <c r="W900" s="30" t="s">
        <v>8992</v>
      </c>
      <c r="X900" s="33">
        <v>112746</v>
      </c>
      <c r="Z900"/>
      <c r="AD900">
        <v>348</v>
      </c>
      <c r="AE900">
        <v>9270083</v>
      </c>
    </row>
    <row r="901" spans="1:32" ht="12" customHeight="1" x14ac:dyDescent="0.25">
      <c r="A901" s="5" t="s">
        <v>21</v>
      </c>
      <c r="B901" s="5" t="s">
        <v>33</v>
      </c>
      <c r="C901" s="5" t="s">
        <v>1894</v>
      </c>
      <c r="D901" s="5">
        <v>11</v>
      </c>
      <c r="E901" s="5" t="s">
        <v>1942</v>
      </c>
      <c r="F901" s="5" t="s">
        <v>25</v>
      </c>
      <c r="G901" s="5" t="s">
        <v>26</v>
      </c>
      <c r="H901" s="6">
        <v>348</v>
      </c>
      <c r="I901" s="5" t="s">
        <v>27</v>
      </c>
      <c r="J901" s="5">
        <v>19001770517</v>
      </c>
      <c r="K901" s="5" t="s">
        <v>1943</v>
      </c>
      <c r="L901" s="5" t="s">
        <v>29</v>
      </c>
      <c r="M901" s="5" t="s">
        <v>29</v>
      </c>
      <c r="N901" s="5" t="s">
        <v>31</v>
      </c>
      <c r="O901" s="5">
        <v>9706</v>
      </c>
      <c r="P901" s="7">
        <v>44411.844293981485</v>
      </c>
      <c r="Q901" s="7">
        <v>44411.574942129628</v>
      </c>
      <c r="R901" s="5">
        <v>6986</v>
      </c>
      <c r="S901" s="5">
        <v>341276703</v>
      </c>
      <c r="T901" s="8">
        <v>9706030821201500</v>
      </c>
      <c r="U901" s="5" t="s">
        <v>32</v>
      </c>
      <c r="V901" s="4"/>
      <c r="W901" s="30" t="s">
        <v>8992</v>
      </c>
      <c r="X901" s="33">
        <v>112746</v>
      </c>
      <c r="Z901"/>
      <c r="AD901">
        <v>348</v>
      </c>
      <c r="AE901">
        <v>9270083</v>
      </c>
    </row>
    <row r="902" spans="1:32" ht="12" customHeight="1" x14ac:dyDescent="0.25">
      <c r="A902" s="5" t="s">
        <v>21</v>
      </c>
      <c r="B902" s="5" t="s">
        <v>33</v>
      </c>
      <c r="C902" s="5" t="s">
        <v>1894</v>
      </c>
      <c r="D902" s="5">
        <v>12</v>
      </c>
      <c r="E902" s="5" t="s">
        <v>1944</v>
      </c>
      <c r="F902" s="5" t="s">
        <v>25</v>
      </c>
      <c r="G902" s="5" t="s">
        <v>26</v>
      </c>
      <c r="H902" s="6">
        <v>348</v>
      </c>
      <c r="I902" s="5" t="s">
        <v>27</v>
      </c>
      <c r="J902" s="5">
        <v>19001770518</v>
      </c>
      <c r="K902" s="5" t="s">
        <v>1945</v>
      </c>
      <c r="L902" s="5" t="s">
        <v>29</v>
      </c>
      <c r="M902" s="5" t="s">
        <v>29</v>
      </c>
      <c r="N902" s="5" t="s">
        <v>31</v>
      </c>
      <c r="O902" s="5">
        <v>9706</v>
      </c>
      <c r="P902" s="7">
        <v>44411.844293981485</v>
      </c>
      <c r="Q902" s="7">
        <v>44411.574942129628</v>
      </c>
      <c r="R902" s="5">
        <v>6986</v>
      </c>
      <c r="S902" s="5">
        <v>341276703</v>
      </c>
      <c r="T902" s="8">
        <v>9706030821201500</v>
      </c>
      <c r="U902" s="5" t="s">
        <v>32</v>
      </c>
      <c r="V902" s="4"/>
      <c r="W902" s="30" t="s">
        <v>8992</v>
      </c>
      <c r="X902" s="33">
        <v>112746</v>
      </c>
      <c r="Z902"/>
      <c r="AD902">
        <v>348</v>
      </c>
      <c r="AE902">
        <v>9270083</v>
      </c>
    </row>
    <row r="903" spans="1:32" ht="12" customHeight="1" x14ac:dyDescent="0.25">
      <c r="A903" s="5" t="s">
        <v>21</v>
      </c>
      <c r="B903" s="5" t="s">
        <v>33</v>
      </c>
      <c r="C903" s="5" t="s">
        <v>1894</v>
      </c>
      <c r="D903" s="5">
        <v>31</v>
      </c>
      <c r="E903" s="5" t="s">
        <v>1946</v>
      </c>
      <c r="F903" s="5" t="s">
        <v>25</v>
      </c>
      <c r="G903" s="5" t="s">
        <v>26</v>
      </c>
      <c r="H903" s="6">
        <v>348</v>
      </c>
      <c r="I903" s="5" t="s">
        <v>27</v>
      </c>
      <c r="J903" s="5">
        <v>19001770522</v>
      </c>
      <c r="K903" s="5" t="s">
        <v>1947</v>
      </c>
      <c r="L903" s="5" t="s">
        <v>29</v>
      </c>
      <c r="M903" s="5" t="s">
        <v>29</v>
      </c>
      <c r="N903" s="5" t="s">
        <v>31</v>
      </c>
      <c r="O903" s="5">
        <v>9706</v>
      </c>
      <c r="P903" s="7">
        <v>44411.848587962966</v>
      </c>
      <c r="Q903" s="7">
        <v>44411.574942129628</v>
      </c>
      <c r="R903" s="5">
        <v>441915</v>
      </c>
      <c r="S903" s="5">
        <v>341282241</v>
      </c>
      <c r="T903" s="8">
        <v>9706030821202110</v>
      </c>
      <c r="U903" s="5" t="s">
        <v>32</v>
      </c>
      <c r="V903" s="4"/>
      <c r="W903" s="30" t="s">
        <v>8992</v>
      </c>
      <c r="X903" s="33">
        <v>112746</v>
      </c>
      <c r="Z903"/>
      <c r="AD903">
        <v>348</v>
      </c>
      <c r="AE903">
        <v>9270083</v>
      </c>
    </row>
    <row r="904" spans="1:32" ht="12" customHeight="1" x14ac:dyDescent="0.25">
      <c r="A904" s="5" t="s">
        <v>21</v>
      </c>
      <c r="B904" s="5" t="s">
        <v>33</v>
      </c>
      <c r="C904" s="5" t="s">
        <v>1894</v>
      </c>
      <c r="D904" s="5">
        <v>35</v>
      </c>
      <c r="E904" s="5" t="s">
        <v>1948</v>
      </c>
      <c r="F904" s="5" t="s">
        <v>25</v>
      </c>
      <c r="G904" s="5" t="s">
        <v>26</v>
      </c>
      <c r="H904" s="6">
        <v>348</v>
      </c>
      <c r="I904" s="5" t="s">
        <v>27</v>
      </c>
      <c r="J904" s="5">
        <v>19001770523</v>
      </c>
      <c r="K904" s="5" t="s">
        <v>1949</v>
      </c>
      <c r="L904" s="5" t="s">
        <v>29</v>
      </c>
      <c r="M904" s="5" t="s">
        <v>29</v>
      </c>
      <c r="N904" s="5" t="s">
        <v>31</v>
      </c>
      <c r="O904" s="5">
        <v>9706</v>
      </c>
      <c r="P904" s="7">
        <v>44411.849537037036</v>
      </c>
      <c r="Q904" s="7">
        <v>44411.574942129628</v>
      </c>
      <c r="R904" s="5">
        <v>442031</v>
      </c>
      <c r="S904" s="5">
        <v>341283446</v>
      </c>
      <c r="T904" s="8">
        <v>9706030821202230</v>
      </c>
      <c r="U904" s="5" t="s">
        <v>32</v>
      </c>
      <c r="V904" s="4"/>
      <c r="W904" s="30" t="s">
        <v>8992</v>
      </c>
      <c r="X904" s="33">
        <v>112746</v>
      </c>
      <c r="Z904"/>
      <c r="AD904">
        <v>348</v>
      </c>
      <c r="AE904">
        <v>9270083</v>
      </c>
    </row>
    <row r="905" spans="1:32" ht="12" customHeight="1" x14ac:dyDescent="0.25">
      <c r="A905" s="5" t="s">
        <v>21</v>
      </c>
      <c r="B905" s="5" t="s">
        <v>33</v>
      </c>
      <c r="C905" s="5" t="s">
        <v>1894</v>
      </c>
      <c r="D905" s="5">
        <v>36</v>
      </c>
      <c r="E905" s="5" t="s">
        <v>1950</v>
      </c>
      <c r="F905" s="5" t="s">
        <v>25</v>
      </c>
      <c r="G905" s="5" t="s">
        <v>26</v>
      </c>
      <c r="H905" s="6">
        <v>348</v>
      </c>
      <c r="I905" s="5" t="s">
        <v>27</v>
      </c>
      <c r="J905" s="5">
        <v>19001770524</v>
      </c>
      <c r="K905" s="5" t="s">
        <v>1951</v>
      </c>
      <c r="L905" s="5" t="s">
        <v>29</v>
      </c>
      <c r="M905" s="5" t="s">
        <v>29</v>
      </c>
      <c r="N905" s="5" t="s">
        <v>31</v>
      </c>
      <c r="O905" s="5">
        <v>9706</v>
      </c>
      <c r="P905" s="7">
        <v>44411.850613425922</v>
      </c>
      <c r="Q905" s="7">
        <v>44411.574942129628</v>
      </c>
      <c r="R905" s="5">
        <v>442180</v>
      </c>
      <c r="S905" s="5">
        <v>341284827</v>
      </c>
      <c r="T905" s="8">
        <v>9706030821202350</v>
      </c>
      <c r="U905" s="5" t="s">
        <v>32</v>
      </c>
      <c r="V905" s="4"/>
      <c r="W905" s="30" t="s">
        <v>8992</v>
      </c>
      <c r="X905" s="33">
        <v>112746</v>
      </c>
      <c r="Z905"/>
      <c r="AD905">
        <v>348</v>
      </c>
      <c r="AE905">
        <v>9270083</v>
      </c>
    </row>
    <row r="906" spans="1:32" ht="12" customHeight="1" x14ac:dyDescent="0.25">
      <c r="A906" s="5" t="s">
        <v>21</v>
      </c>
      <c r="B906" s="5" t="s">
        <v>33</v>
      </c>
      <c r="C906" s="5" t="s">
        <v>1894</v>
      </c>
      <c r="D906" s="5">
        <v>4</v>
      </c>
      <c r="E906" s="5" t="s">
        <v>1952</v>
      </c>
      <c r="F906" s="5" t="s">
        <v>25</v>
      </c>
      <c r="G906" s="5" t="s">
        <v>26</v>
      </c>
      <c r="H906" s="6">
        <v>348</v>
      </c>
      <c r="I906" s="5" t="s">
        <v>27</v>
      </c>
      <c r="J906" s="5">
        <v>19001770528</v>
      </c>
      <c r="K906" s="5" t="s">
        <v>1953</v>
      </c>
      <c r="L906" s="5" t="s">
        <v>29</v>
      </c>
      <c r="M906" s="5" t="s">
        <v>29</v>
      </c>
      <c r="N906" s="5" t="s">
        <v>31</v>
      </c>
      <c r="O906" s="5">
        <v>9706</v>
      </c>
      <c r="P906" s="7">
        <v>44411.854270833333</v>
      </c>
      <c r="Q906" s="7">
        <v>44411.574942129628</v>
      </c>
      <c r="R906" s="5">
        <v>30833</v>
      </c>
      <c r="S906" s="5">
        <v>341289320</v>
      </c>
      <c r="T906" s="8">
        <v>9706030821202900</v>
      </c>
      <c r="U906" s="5" t="s">
        <v>32</v>
      </c>
      <c r="V906" s="4"/>
      <c r="W906" s="30" t="s">
        <v>8992</v>
      </c>
      <c r="X906" s="33">
        <v>112746</v>
      </c>
      <c r="Z906"/>
      <c r="AD906">
        <v>348</v>
      </c>
      <c r="AE906">
        <v>9270083</v>
      </c>
    </row>
    <row r="907" spans="1:32" ht="12" customHeight="1" x14ac:dyDescent="0.25">
      <c r="A907" s="5" t="s">
        <v>21</v>
      </c>
      <c r="B907" s="5" t="s">
        <v>33</v>
      </c>
      <c r="C907" s="5" t="s">
        <v>1894</v>
      </c>
      <c r="D907" s="5">
        <v>33</v>
      </c>
      <c r="E907" s="5" t="s">
        <v>1954</v>
      </c>
      <c r="F907" s="5" t="s">
        <v>25</v>
      </c>
      <c r="G907" s="5" t="s">
        <v>26</v>
      </c>
      <c r="H907" s="6">
        <v>348</v>
      </c>
      <c r="I907" s="5" t="s">
        <v>27</v>
      </c>
      <c r="J907" s="5">
        <v>19001770529</v>
      </c>
      <c r="K907" s="5" t="s">
        <v>1955</v>
      </c>
      <c r="L907" s="5" t="s">
        <v>29</v>
      </c>
      <c r="M907" s="5" t="s">
        <v>29</v>
      </c>
      <c r="N907" s="5" t="s">
        <v>31</v>
      </c>
      <c r="O907" s="5">
        <v>9706</v>
      </c>
      <c r="P907" s="7">
        <v>44411.856423611112</v>
      </c>
      <c r="Q907" s="7">
        <v>44411.574942129628</v>
      </c>
      <c r="R907" s="5">
        <v>595295</v>
      </c>
      <c r="S907" s="5">
        <v>341292005</v>
      </c>
      <c r="T907" s="8">
        <v>9706030821203150</v>
      </c>
      <c r="U907" s="5" t="s">
        <v>32</v>
      </c>
      <c r="V907" s="4"/>
      <c r="W907" s="30" t="s">
        <v>8992</v>
      </c>
      <c r="X907" s="33">
        <v>112746</v>
      </c>
      <c r="Z907"/>
      <c r="AD907">
        <v>348</v>
      </c>
      <c r="AE907">
        <v>9270083</v>
      </c>
    </row>
    <row r="908" spans="1:32" ht="12" customHeight="1" x14ac:dyDescent="0.25">
      <c r="A908" s="5" t="s">
        <v>21</v>
      </c>
      <c r="B908" s="5" t="s">
        <v>33</v>
      </c>
      <c r="C908" s="5" t="s">
        <v>1894</v>
      </c>
      <c r="D908" s="5">
        <v>38</v>
      </c>
      <c r="E908" s="5" t="s">
        <v>1956</v>
      </c>
      <c r="F908" s="5" t="s">
        <v>25</v>
      </c>
      <c r="G908" s="5" t="s">
        <v>26</v>
      </c>
      <c r="H908" s="6">
        <v>348</v>
      </c>
      <c r="I908" s="5" t="s">
        <v>27</v>
      </c>
      <c r="J908" s="5">
        <v>19001770533</v>
      </c>
      <c r="K908" s="5" t="s">
        <v>1957</v>
      </c>
      <c r="L908" s="5" t="s">
        <v>29</v>
      </c>
      <c r="M908" s="5" t="s">
        <v>29</v>
      </c>
      <c r="N908" s="5" t="s">
        <v>31</v>
      </c>
      <c r="O908" s="5">
        <v>9706</v>
      </c>
      <c r="P908" s="7">
        <v>44411.867731481485</v>
      </c>
      <c r="Q908" s="7">
        <v>44411.574942129628</v>
      </c>
      <c r="R908" s="5">
        <v>413767</v>
      </c>
      <c r="S908" s="5">
        <v>341305352</v>
      </c>
      <c r="T908" s="8">
        <v>9706030821204910</v>
      </c>
      <c r="U908" s="5" t="s">
        <v>32</v>
      </c>
      <c r="V908" s="4"/>
      <c r="W908" s="30" t="s">
        <v>8992</v>
      </c>
      <c r="X908" s="33">
        <v>112746</v>
      </c>
      <c r="Z908"/>
      <c r="AD908">
        <v>348</v>
      </c>
      <c r="AE908">
        <v>9270083</v>
      </c>
    </row>
    <row r="909" spans="1:32" ht="12" customHeight="1" x14ac:dyDescent="0.25">
      <c r="A909" s="5" t="s">
        <v>21</v>
      </c>
      <c r="B909" s="5" t="s">
        <v>33</v>
      </c>
      <c r="C909" s="5" t="s">
        <v>1894</v>
      </c>
      <c r="D909" s="5">
        <v>39</v>
      </c>
      <c r="E909" s="5" t="s">
        <v>1958</v>
      </c>
      <c r="F909" s="5" t="s">
        <v>25</v>
      </c>
      <c r="G909" s="5" t="s">
        <v>26</v>
      </c>
      <c r="H909" s="6">
        <v>348</v>
      </c>
      <c r="I909" s="5" t="s">
        <v>27</v>
      </c>
      <c r="J909" s="5">
        <v>19001770534</v>
      </c>
      <c r="K909" s="5" t="s">
        <v>1959</v>
      </c>
      <c r="L909" s="5" t="s">
        <v>29</v>
      </c>
      <c r="M909" s="5" t="s">
        <v>29</v>
      </c>
      <c r="N909" s="5" t="s">
        <v>31</v>
      </c>
      <c r="O909" s="5">
        <v>9706</v>
      </c>
      <c r="P909" s="7">
        <v>44411.867731481485</v>
      </c>
      <c r="Q909" s="7">
        <v>44411.574942129628</v>
      </c>
      <c r="R909" s="5">
        <v>413767</v>
      </c>
      <c r="S909" s="5">
        <v>341305352</v>
      </c>
      <c r="T909" s="8">
        <v>9706030821204910</v>
      </c>
      <c r="U909" s="5" t="s">
        <v>32</v>
      </c>
      <c r="V909" s="4"/>
      <c r="W909" s="30" t="s">
        <v>8992</v>
      </c>
      <c r="X909" s="33">
        <v>112746</v>
      </c>
      <c r="Z909"/>
      <c r="AD909">
        <v>348</v>
      </c>
      <c r="AE909">
        <v>9270083</v>
      </c>
    </row>
    <row r="910" spans="1:32" ht="12" customHeight="1" x14ac:dyDescent="0.25">
      <c r="A910" s="5" t="s">
        <v>21</v>
      </c>
      <c r="B910" s="5" t="s">
        <v>33</v>
      </c>
      <c r="C910" s="5" t="s">
        <v>1960</v>
      </c>
      <c r="D910" s="5">
        <v>5</v>
      </c>
      <c r="E910" s="5" t="s">
        <v>1961</v>
      </c>
      <c r="F910" s="5" t="s">
        <v>25</v>
      </c>
      <c r="G910" s="5" t="s">
        <v>26</v>
      </c>
      <c r="H910" s="6">
        <v>348</v>
      </c>
      <c r="I910" s="5" t="s">
        <v>27</v>
      </c>
      <c r="J910" s="5">
        <v>19001770535</v>
      </c>
      <c r="K910" s="5" t="s">
        <v>1962</v>
      </c>
      <c r="L910" s="5" t="s">
        <v>29</v>
      </c>
      <c r="M910" s="5" t="s">
        <v>29</v>
      </c>
      <c r="N910" s="5" t="s">
        <v>31</v>
      </c>
      <c r="O910" s="5">
        <v>9706</v>
      </c>
      <c r="P910" s="7">
        <v>44411.868877314817</v>
      </c>
      <c r="Q910" s="7">
        <v>44411.574942129628</v>
      </c>
      <c r="R910" s="5">
        <v>897</v>
      </c>
      <c r="S910" s="5">
        <v>341306749</v>
      </c>
      <c r="T910" s="8">
        <v>9706030821205050</v>
      </c>
      <c r="U910" s="5" t="s">
        <v>32</v>
      </c>
      <c r="V910" s="4"/>
      <c r="W910" s="30" t="s">
        <v>8992</v>
      </c>
      <c r="X910" s="33">
        <v>112746</v>
      </c>
      <c r="Z910"/>
      <c r="AD910">
        <v>348</v>
      </c>
      <c r="AE910">
        <v>9270083</v>
      </c>
    </row>
    <row r="911" spans="1:32" ht="12" customHeight="1" x14ac:dyDescent="0.25">
      <c r="A911" s="5" t="s">
        <v>21</v>
      </c>
      <c r="B911" s="5" t="s">
        <v>33</v>
      </c>
      <c r="C911" s="5" t="s">
        <v>1960</v>
      </c>
      <c r="D911" s="5">
        <v>13</v>
      </c>
      <c r="E911" s="5" t="s">
        <v>1963</v>
      </c>
      <c r="F911" s="5" t="s">
        <v>25</v>
      </c>
      <c r="G911" s="5" t="s">
        <v>26</v>
      </c>
      <c r="H911" s="6">
        <v>348</v>
      </c>
      <c r="I911" s="5" t="s">
        <v>27</v>
      </c>
      <c r="J911" s="5">
        <v>19001770536</v>
      </c>
      <c r="K911" s="5" t="s">
        <v>1964</v>
      </c>
      <c r="L911" s="5" t="s">
        <v>29</v>
      </c>
      <c r="M911" s="5" t="s">
        <v>29</v>
      </c>
      <c r="N911" s="5" t="s">
        <v>31</v>
      </c>
      <c r="O911" s="5">
        <v>9706</v>
      </c>
      <c r="P911" s="7">
        <v>44411.869722222225</v>
      </c>
      <c r="Q911" s="7">
        <v>44411.574942129628</v>
      </c>
      <c r="R911" s="5">
        <v>509524</v>
      </c>
      <c r="S911" s="5">
        <v>341307787</v>
      </c>
      <c r="T911" s="8">
        <v>9706030821205150</v>
      </c>
      <c r="U911" s="5" t="s">
        <v>32</v>
      </c>
      <c r="V911" s="4"/>
      <c r="W911" s="30" t="s">
        <v>8992</v>
      </c>
      <c r="X911" s="33">
        <v>112746</v>
      </c>
      <c r="Z911"/>
      <c r="AD911">
        <v>348</v>
      </c>
      <c r="AE911">
        <v>9270083</v>
      </c>
    </row>
    <row r="912" spans="1:32" s="79" customFormat="1" ht="12" customHeight="1" x14ac:dyDescent="0.25">
      <c r="A912" s="67" t="s">
        <v>21</v>
      </c>
      <c r="B912" s="5" t="s">
        <v>22</v>
      </c>
      <c r="C912" s="5" t="s">
        <v>1960</v>
      </c>
      <c r="D912" s="5">
        <v>17</v>
      </c>
      <c r="E912" s="5" t="s">
        <v>1965</v>
      </c>
      <c r="F912" s="5" t="s">
        <v>25</v>
      </c>
      <c r="G912" s="67" t="s">
        <v>26</v>
      </c>
      <c r="H912" s="69">
        <v>348</v>
      </c>
      <c r="I912" s="67" t="s">
        <v>27</v>
      </c>
      <c r="J912" s="67">
        <v>19001770537</v>
      </c>
      <c r="K912" s="5" t="s">
        <v>1966</v>
      </c>
      <c r="L912" s="5" t="s">
        <v>29</v>
      </c>
      <c r="M912" s="5" t="s">
        <v>30</v>
      </c>
      <c r="N912" s="5" t="s">
        <v>31</v>
      </c>
      <c r="O912" s="5">
        <v>10731</v>
      </c>
      <c r="P912" s="80">
        <v>44411.871076388888</v>
      </c>
      <c r="Q912" s="80">
        <v>44411.577962962961</v>
      </c>
      <c r="R912" s="67">
        <v>849192</v>
      </c>
      <c r="S912" s="67">
        <v>341309257</v>
      </c>
      <c r="T912" s="81">
        <v>1.07310308212053E+16</v>
      </c>
      <c r="U912" s="67" t="s">
        <v>32</v>
      </c>
      <c r="V912" s="82"/>
      <c r="W912" s="83" t="s">
        <v>8990</v>
      </c>
      <c r="X912" s="84">
        <v>8352</v>
      </c>
      <c r="Y912" s="85"/>
      <c r="Z912" s="76" t="s">
        <v>9014</v>
      </c>
      <c r="AA912" s="77">
        <v>5229.63</v>
      </c>
      <c r="AB912" s="78" t="s">
        <v>9016</v>
      </c>
      <c r="AC912" s="79" t="s">
        <v>8974</v>
      </c>
      <c r="AD912" s="79">
        <v>348</v>
      </c>
      <c r="AE912" s="79">
        <v>9350021532</v>
      </c>
      <c r="AF912" s="79">
        <v>-338.37</v>
      </c>
    </row>
    <row r="913" spans="1:32" s="79" customFormat="1" ht="12" customHeight="1" x14ac:dyDescent="0.25">
      <c r="A913" s="67" t="s">
        <v>21</v>
      </c>
      <c r="B913" s="5" t="s">
        <v>22</v>
      </c>
      <c r="C913" s="5" t="s">
        <v>1960</v>
      </c>
      <c r="D913" s="5">
        <v>18</v>
      </c>
      <c r="E913" s="5" t="s">
        <v>1967</v>
      </c>
      <c r="F913" s="5" t="s">
        <v>25</v>
      </c>
      <c r="G913" s="67" t="s">
        <v>26</v>
      </c>
      <c r="H913" s="69">
        <v>348</v>
      </c>
      <c r="I913" s="67" t="s">
        <v>27</v>
      </c>
      <c r="J913" s="67">
        <v>19001770538</v>
      </c>
      <c r="K913" s="5" t="s">
        <v>1968</v>
      </c>
      <c r="L913" s="5" t="s">
        <v>29</v>
      </c>
      <c r="M913" s="5" t="s">
        <v>30</v>
      </c>
      <c r="N913" s="5" t="s">
        <v>31</v>
      </c>
      <c r="O913" s="5">
        <v>10731</v>
      </c>
      <c r="P913" s="80">
        <v>44411.871087962965</v>
      </c>
      <c r="Q913" s="80">
        <v>44411.577962962961</v>
      </c>
      <c r="R913" s="67">
        <v>849192</v>
      </c>
      <c r="S913" s="67">
        <v>341309257</v>
      </c>
      <c r="T913" s="81">
        <v>1.07310308212053E+16</v>
      </c>
      <c r="U913" s="67" t="s">
        <v>32</v>
      </c>
      <c r="V913" s="82"/>
      <c r="W913" s="83" t="s">
        <v>8990</v>
      </c>
      <c r="X913" s="84">
        <v>8352</v>
      </c>
      <c r="Y913" s="85"/>
      <c r="Z913" s="76" t="s">
        <v>9014</v>
      </c>
      <c r="AA913" s="77">
        <v>5229.63</v>
      </c>
      <c r="AB913" s="78" t="s">
        <v>9016</v>
      </c>
      <c r="AC913" s="79" t="s">
        <v>8974</v>
      </c>
      <c r="AD913" s="79">
        <v>348</v>
      </c>
      <c r="AE913" s="79">
        <v>9350021532</v>
      </c>
      <c r="AF913" s="79">
        <v>-338.37</v>
      </c>
    </row>
    <row r="914" spans="1:32" s="79" customFormat="1" ht="12" customHeight="1" x14ac:dyDescent="0.25">
      <c r="A914" s="67" t="s">
        <v>21</v>
      </c>
      <c r="B914" s="5" t="s">
        <v>22</v>
      </c>
      <c r="C914" s="5" t="s">
        <v>1960</v>
      </c>
      <c r="D914" s="5">
        <v>21</v>
      </c>
      <c r="E914" s="5" t="s">
        <v>1969</v>
      </c>
      <c r="F914" s="5" t="s">
        <v>25</v>
      </c>
      <c r="G914" s="67" t="s">
        <v>26</v>
      </c>
      <c r="H914" s="69">
        <v>348</v>
      </c>
      <c r="I914" s="67" t="s">
        <v>27</v>
      </c>
      <c r="J914" s="67">
        <v>19001770539</v>
      </c>
      <c r="K914" s="5" t="s">
        <v>1970</v>
      </c>
      <c r="L914" s="5" t="s">
        <v>29</v>
      </c>
      <c r="M914" s="5" t="s">
        <v>30</v>
      </c>
      <c r="N914" s="5" t="s">
        <v>31</v>
      </c>
      <c r="O914" s="5">
        <v>10731</v>
      </c>
      <c r="P914" s="80">
        <v>44411.871087962965</v>
      </c>
      <c r="Q914" s="80">
        <v>44411.577962962961</v>
      </c>
      <c r="R914" s="67">
        <v>849192</v>
      </c>
      <c r="S914" s="67">
        <v>341309257</v>
      </c>
      <c r="T914" s="81">
        <v>1.07310308212053E+16</v>
      </c>
      <c r="U914" s="67" t="s">
        <v>32</v>
      </c>
      <c r="V914" s="82"/>
      <c r="W914" s="83" t="s">
        <v>8990</v>
      </c>
      <c r="X914" s="84">
        <v>8352</v>
      </c>
      <c r="Y914" s="85"/>
      <c r="Z914" s="76" t="s">
        <v>9014</v>
      </c>
      <c r="AA914" s="77">
        <v>5229.63</v>
      </c>
      <c r="AB914" s="78" t="s">
        <v>9016</v>
      </c>
      <c r="AC914" s="79" t="s">
        <v>8974</v>
      </c>
      <c r="AD914" s="79">
        <v>348</v>
      </c>
      <c r="AE914" s="79">
        <v>9350021532</v>
      </c>
      <c r="AF914" s="79">
        <v>-338.37</v>
      </c>
    </row>
    <row r="915" spans="1:32" s="79" customFormat="1" ht="12" customHeight="1" x14ac:dyDescent="0.25">
      <c r="A915" s="67" t="s">
        <v>21</v>
      </c>
      <c r="B915" s="5" t="s">
        <v>22</v>
      </c>
      <c r="C915" s="5" t="s">
        <v>1960</v>
      </c>
      <c r="D915" s="5">
        <v>22</v>
      </c>
      <c r="E915" s="5" t="s">
        <v>1971</v>
      </c>
      <c r="F915" s="5" t="s">
        <v>25</v>
      </c>
      <c r="G915" s="67" t="s">
        <v>26</v>
      </c>
      <c r="H915" s="69">
        <v>348</v>
      </c>
      <c r="I915" s="67" t="s">
        <v>27</v>
      </c>
      <c r="J915" s="67">
        <v>19001770540</v>
      </c>
      <c r="K915" s="5" t="s">
        <v>1972</v>
      </c>
      <c r="L915" s="5" t="s">
        <v>29</v>
      </c>
      <c r="M915" s="5" t="s">
        <v>30</v>
      </c>
      <c r="N915" s="5" t="s">
        <v>31</v>
      </c>
      <c r="O915" s="5">
        <v>10731</v>
      </c>
      <c r="P915" s="80">
        <v>44411.871087962965</v>
      </c>
      <c r="Q915" s="80">
        <v>44411.577962962961</v>
      </c>
      <c r="R915" s="67">
        <v>849192</v>
      </c>
      <c r="S915" s="67">
        <v>341309257</v>
      </c>
      <c r="T915" s="81">
        <v>1.07310308212053E+16</v>
      </c>
      <c r="U915" s="67" t="s">
        <v>32</v>
      </c>
      <c r="V915" s="82"/>
      <c r="W915" s="83" t="s">
        <v>8990</v>
      </c>
      <c r="X915" s="84">
        <v>8352</v>
      </c>
      <c r="Y915" s="85"/>
      <c r="Z915" s="76" t="s">
        <v>9014</v>
      </c>
      <c r="AA915" s="77">
        <v>5229.63</v>
      </c>
      <c r="AB915" s="78" t="s">
        <v>9016</v>
      </c>
      <c r="AC915" s="79" t="s">
        <v>8974</v>
      </c>
      <c r="AD915" s="79">
        <v>348</v>
      </c>
      <c r="AE915" s="79">
        <v>9350021532</v>
      </c>
      <c r="AF915" s="79">
        <v>-338.37</v>
      </c>
    </row>
    <row r="916" spans="1:32" ht="12" customHeight="1" x14ac:dyDescent="0.25">
      <c r="A916" s="5" t="s">
        <v>21</v>
      </c>
      <c r="B916" s="5" t="s">
        <v>33</v>
      </c>
      <c r="C916" s="5" t="s">
        <v>1960</v>
      </c>
      <c r="D916" s="5">
        <v>3</v>
      </c>
      <c r="E916" s="5" t="s">
        <v>1973</v>
      </c>
      <c r="F916" s="5" t="s">
        <v>25</v>
      </c>
      <c r="G916" s="5" t="s">
        <v>26</v>
      </c>
      <c r="H916" s="6">
        <v>348</v>
      </c>
      <c r="I916" s="5" t="s">
        <v>27</v>
      </c>
      <c r="J916" s="5">
        <v>19001770541</v>
      </c>
      <c r="K916" s="5" t="s">
        <v>1974</v>
      </c>
      <c r="L916" s="5" t="s">
        <v>29</v>
      </c>
      <c r="M916" s="5" t="s">
        <v>29</v>
      </c>
      <c r="N916" s="5" t="s">
        <v>31</v>
      </c>
      <c r="O916" s="5">
        <v>9706</v>
      </c>
      <c r="P916" s="7">
        <v>44411.871990740743</v>
      </c>
      <c r="Q916" s="7">
        <v>44411.574942129628</v>
      </c>
      <c r="R916" s="5">
        <v>903338</v>
      </c>
      <c r="S916" s="5">
        <v>341310362</v>
      </c>
      <c r="T916" s="8">
        <v>9706030821205500</v>
      </c>
      <c r="U916" s="5" t="s">
        <v>32</v>
      </c>
      <c r="V916" s="4"/>
      <c r="W916" s="30" t="s">
        <v>8992</v>
      </c>
      <c r="X916" s="33">
        <v>112746</v>
      </c>
      <c r="Z916"/>
      <c r="AD916">
        <v>348</v>
      </c>
      <c r="AE916">
        <v>9270083</v>
      </c>
    </row>
    <row r="917" spans="1:32" ht="12" customHeight="1" x14ac:dyDescent="0.25">
      <c r="A917" s="5" t="s">
        <v>21</v>
      </c>
      <c r="B917" s="5" t="s">
        <v>33</v>
      </c>
      <c r="C917" s="5" t="s">
        <v>1960</v>
      </c>
      <c r="D917" s="5">
        <v>4</v>
      </c>
      <c r="E917" s="5" t="s">
        <v>1975</v>
      </c>
      <c r="F917" s="5" t="s">
        <v>25</v>
      </c>
      <c r="G917" s="5" t="s">
        <v>26</v>
      </c>
      <c r="H917" s="6">
        <v>348</v>
      </c>
      <c r="I917" s="5" t="s">
        <v>27</v>
      </c>
      <c r="J917" s="5">
        <v>19001770542</v>
      </c>
      <c r="K917" s="5" t="s">
        <v>1976</v>
      </c>
      <c r="L917" s="5" t="s">
        <v>29</v>
      </c>
      <c r="M917" s="5" t="s">
        <v>29</v>
      </c>
      <c r="N917" s="5" t="s">
        <v>31</v>
      </c>
      <c r="O917" s="5">
        <v>9706</v>
      </c>
      <c r="P917" s="7">
        <v>44411.871990740743</v>
      </c>
      <c r="Q917" s="7">
        <v>44411.574942129628</v>
      </c>
      <c r="R917" s="5">
        <v>903338</v>
      </c>
      <c r="S917" s="5">
        <v>341310362</v>
      </c>
      <c r="T917" s="8">
        <v>9706030821205500</v>
      </c>
      <c r="U917" s="5" t="s">
        <v>32</v>
      </c>
      <c r="V917" s="4"/>
      <c r="W917" s="30" t="s">
        <v>8992</v>
      </c>
      <c r="X917" s="33">
        <v>112746</v>
      </c>
      <c r="Z917"/>
      <c r="AD917">
        <v>348</v>
      </c>
      <c r="AE917">
        <v>9270083</v>
      </c>
    </row>
    <row r="918" spans="1:32" ht="12" customHeight="1" x14ac:dyDescent="0.25">
      <c r="A918" s="5" t="s">
        <v>21</v>
      </c>
      <c r="B918" s="5" t="s">
        <v>22</v>
      </c>
      <c r="C918" s="5" t="s">
        <v>1960</v>
      </c>
      <c r="D918" s="5">
        <v>29</v>
      </c>
      <c r="E918" s="5" t="s">
        <v>1977</v>
      </c>
      <c r="F918" s="5" t="s">
        <v>25</v>
      </c>
      <c r="G918" s="5" t="s">
        <v>26</v>
      </c>
      <c r="H918" s="6">
        <v>348</v>
      </c>
      <c r="I918" s="5" t="s">
        <v>27</v>
      </c>
      <c r="J918" s="5">
        <v>19001770546</v>
      </c>
      <c r="K918" s="5" t="s">
        <v>1978</v>
      </c>
      <c r="L918" s="5" t="s">
        <v>29</v>
      </c>
      <c r="M918" s="5" t="s">
        <v>30</v>
      </c>
      <c r="N918" s="5" t="s">
        <v>31</v>
      </c>
      <c r="O918" s="5">
        <v>10731</v>
      </c>
      <c r="P918" s="7">
        <v>44411.873854166668</v>
      </c>
      <c r="Q918" s="7">
        <v>44411.577962962961</v>
      </c>
      <c r="R918" s="5">
        <v>575</v>
      </c>
      <c r="S918" s="5">
        <v>341312549</v>
      </c>
      <c r="T918" s="8">
        <v>1.07310308212057E+16</v>
      </c>
      <c r="U918" s="5" t="s">
        <v>32</v>
      </c>
      <c r="V918" s="4"/>
      <c r="W918" s="30" t="s">
        <v>8992</v>
      </c>
      <c r="X918" s="33">
        <v>112746</v>
      </c>
      <c r="Z918"/>
      <c r="AD918">
        <v>348</v>
      </c>
      <c r="AE918">
        <v>9270083</v>
      </c>
    </row>
    <row r="919" spans="1:32" ht="12" customHeight="1" x14ac:dyDescent="0.25">
      <c r="A919" s="5" t="s">
        <v>21</v>
      </c>
      <c r="B919" s="5" t="s">
        <v>33</v>
      </c>
      <c r="C919" s="5" t="s">
        <v>1960</v>
      </c>
      <c r="D919" s="5">
        <v>15</v>
      </c>
      <c r="E919" s="5" t="s">
        <v>1979</v>
      </c>
      <c r="F919" s="5" t="s">
        <v>25</v>
      </c>
      <c r="G919" s="5" t="s">
        <v>26</v>
      </c>
      <c r="H919" s="6">
        <v>348</v>
      </c>
      <c r="I919" s="5" t="s">
        <v>27</v>
      </c>
      <c r="J919" s="5">
        <v>19001770547</v>
      </c>
      <c r="K919" s="5" t="s">
        <v>1980</v>
      </c>
      <c r="L919" s="5" t="s">
        <v>29</v>
      </c>
      <c r="M919" s="5" t="s">
        <v>29</v>
      </c>
      <c r="N919" s="5" t="s">
        <v>31</v>
      </c>
      <c r="O919" s="5">
        <v>9706</v>
      </c>
      <c r="P919" s="7">
        <v>44411.873900462961</v>
      </c>
      <c r="Q919" s="7">
        <v>44411.574942129628</v>
      </c>
      <c r="R919" s="5">
        <v>802803</v>
      </c>
      <c r="S919" s="5">
        <v>341312607</v>
      </c>
      <c r="T919" s="8">
        <v>9706030821205710</v>
      </c>
      <c r="U919" s="5" t="s">
        <v>32</v>
      </c>
      <c r="V919" s="4"/>
      <c r="W919" s="30" t="s">
        <v>8992</v>
      </c>
      <c r="X919" s="33">
        <v>112746</v>
      </c>
      <c r="Z919"/>
      <c r="AD919">
        <v>348</v>
      </c>
      <c r="AE919">
        <v>9270083</v>
      </c>
    </row>
    <row r="920" spans="1:32" ht="12" customHeight="1" x14ac:dyDescent="0.25">
      <c r="A920" s="5" t="s">
        <v>21</v>
      </c>
      <c r="B920" s="5" t="s">
        <v>33</v>
      </c>
      <c r="C920" s="5" t="s">
        <v>1960</v>
      </c>
      <c r="D920" s="5">
        <v>16</v>
      </c>
      <c r="E920" s="5" t="s">
        <v>1981</v>
      </c>
      <c r="F920" s="5" t="s">
        <v>25</v>
      </c>
      <c r="G920" s="5" t="s">
        <v>26</v>
      </c>
      <c r="H920" s="6">
        <v>348</v>
      </c>
      <c r="I920" s="5" t="s">
        <v>27</v>
      </c>
      <c r="J920" s="5">
        <v>19001770548</v>
      </c>
      <c r="K920" s="5" t="s">
        <v>1982</v>
      </c>
      <c r="L920" s="5" t="s">
        <v>29</v>
      </c>
      <c r="M920" s="5" t="s">
        <v>29</v>
      </c>
      <c r="N920" s="5" t="s">
        <v>31</v>
      </c>
      <c r="O920" s="5">
        <v>9706</v>
      </c>
      <c r="P920" s="7">
        <v>44411.873900462961</v>
      </c>
      <c r="Q920" s="7">
        <v>44411.574942129628</v>
      </c>
      <c r="R920" s="5">
        <v>802803</v>
      </c>
      <c r="S920" s="5">
        <v>341312607</v>
      </c>
      <c r="T920" s="8">
        <v>9706030821205710</v>
      </c>
      <c r="U920" s="5" t="s">
        <v>32</v>
      </c>
      <c r="V920" s="4"/>
      <c r="W920" s="30" t="s">
        <v>8992</v>
      </c>
      <c r="X920" s="33">
        <v>112746</v>
      </c>
      <c r="Z920"/>
      <c r="AD920">
        <v>348</v>
      </c>
      <c r="AE920">
        <v>9270083</v>
      </c>
    </row>
    <row r="921" spans="1:32" ht="12" customHeight="1" x14ac:dyDescent="0.25">
      <c r="A921" s="5" t="s">
        <v>21</v>
      </c>
      <c r="B921" s="5" t="s">
        <v>22</v>
      </c>
      <c r="C921" s="5" t="s">
        <v>1960</v>
      </c>
      <c r="D921" s="5">
        <v>33</v>
      </c>
      <c r="E921" s="5" t="s">
        <v>1983</v>
      </c>
      <c r="F921" s="5" t="s">
        <v>25</v>
      </c>
      <c r="G921" s="5" t="s">
        <v>26</v>
      </c>
      <c r="H921" s="6">
        <v>348</v>
      </c>
      <c r="I921" s="5" t="s">
        <v>27</v>
      </c>
      <c r="J921" s="5">
        <v>19001770549</v>
      </c>
      <c r="K921" s="5" t="s">
        <v>1984</v>
      </c>
      <c r="L921" s="5" t="s">
        <v>29</v>
      </c>
      <c r="M921" s="5" t="s">
        <v>30</v>
      </c>
      <c r="N921" s="5" t="s">
        <v>31</v>
      </c>
      <c r="O921" s="5">
        <v>10731</v>
      </c>
      <c r="P921" s="7">
        <v>44411.874814814815</v>
      </c>
      <c r="Q921" s="7">
        <v>44411.577962962961</v>
      </c>
      <c r="R921" s="5">
        <v>46081</v>
      </c>
      <c r="S921" s="5">
        <v>341313493</v>
      </c>
      <c r="T921" s="8">
        <v>1.07310308212058E+16</v>
      </c>
      <c r="U921" s="5" t="s">
        <v>32</v>
      </c>
      <c r="V921" s="4"/>
      <c r="W921" s="30" t="s">
        <v>8992</v>
      </c>
      <c r="X921" s="33">
        <v>112746</v>
      </c>
      <c r="Z921"/>
      <c r="AD921">
        <v>348</v>
      </c>
      <c r="AE921">
        <v>9270083</v>
      </c>
    </row>
    <row r="922" spans="1:32" ht="12" customHeight="1" x14ac:dyDescent="0.25">
      <c r="A922" s="5" t="s">
        <v>21</v>
      </c>
      <c r="B922" s="5" t="s">
        <v>22</v>
      </c>
      <c r="C922" s="5" t="s">
        <v>1960</v>
      </c>
      <c r="D922" s="5">
        <v>37</v>
      </c>
      <c r="E922" s="5" t="s">
        <v>1985</v>
      </c>
      <c r="F922" s="5" t="s">
        <v>47</v>
      </c>
      <c r="G922" s="5" t="s">
        <v>26</v>
      </c>
      <c r="H922" s="6">
        <v>174</v>
      </c>
      <c r="I922" s="5" t="s">
        <v>27</v>
      </c>
      <c r="J922" s="5">
        <v>19001770554</v>
      </c>
      <c r="K922" s="5" t="s">
        <v>1986</v>
      </c>
      <c r="L922" s="5" t="s">
        <v>29</v>
      </c>
      <c r="M922" s="5" t="s">
        <v>30</v>
      </c>
      <c r="N922" s="5" t="s">
        <v>31</v>
      </c>
      <c r="O922" s="5">
        <v>10731</v>
      </c>
      <c r="P922" s="7">
        <v>44411.876562500001</v>
      </c>
      <c r="Q922" s="7">
        <v>44411.577962962961</v>
      </c>
      <c r="R922" s="5">
        <v>830849</v>
      </c>
      <c r="S922" s="5">
        <v>341315695</v>
      </c>
      <c r="T922" s="8">
        <v>1.07310308212101E+16</v>
      </c>
      <c r="U922" s="5" t="s">
        <v>32</v>
      </c>
      <c r="V922" s="4"/>
      <c r="W922" s="30" t="s">
        <v>8992</v>
      </c>
      <c r="X922" s="33">
        <v>112746</v>
      </c>
      <c r="Z922"/>
      <c r="AD922">
        <v>174</v>
      </c>
      <c r="AE922">
        <v>9270083</v>
      </c>
    </row>
    <row r="923" spans="1:32" ht="12" customHeight="1" x14ac:dyDescent="0.25">
      <c r="A923" s="5" t="s">
        <v>21</v>
      </c>
      <c r="B923" s="5" t="s">
        <v>22</v>
      </c>
      <c r="C923" s="5" t="s">
        <v>1960</v>
      </c>
      <c r="D923" s="5">
        <v>38</v>
      </c>
      <c r="E923" s="5" t="s">
        <v>1987</v>
      </c>
      <c r="F923" s="5" t="s">
        <v>25</v>
      </c>
      <c r="G923" s="5" t="s">
        <v>26</v>
      </c>
      <c r="H923" s="6">
        <v>348</v>
      </c>
      <c r="I923" s="5" t="s">
        <v>27</v>
      </c>
      <c r="J923" s="5">
        <v>19001770555</v>
      </c>
      <c r="K923" s="5" t="s">
        <v>1988</v>
      </c>
      <c r="L923" s="5" t="s">
        <v>29</v>
      </c>
      <c r="M923" s="5" t="s">
        <v>30</v>
      </c>
      <c r="N923" s="5" t="s">
        <v>31</v>
      </c>
      <c r="O923" s="5">
        <v>10731</v>
      </c>
      <c r="P923" s="7">
        <v>44411.876562500001</v>
      </c>
      <c r="Q923" s="7">
        <v>44411.577962962961</v>
      </c>
      <c r="R923" s="5">
        <v>830849</v>
      </c>
      <c r="S923" s="5">
        <v>341315695</v>
      </c>
      <c r="T923" s="8">
        <v>1.07310308212101E+16</v>
      </c>
      <c r="U923" s="5" t="s">
        <v>32</v>
      </c>
      <c r="V923" s="4"/>
      <c r="W923" s="30" t="s">
        <v>8992</v>
      </c>
      <c r="X923" s="33">
        <v>112746</v>
      </c>
      <c r="Z923"/>
      <c r="AD923">
        <v>348</v>
      </c>
      <c r="AE923">
        <v>9270083</v>
      </c>
    </row>
    <row r="924" spans="1:32" ht="12" customHeight="1" x14ac:dyDescent="0.25">
      <c r="A924" s="5" t="s">
        <v>21</v>
      </c>
      <c r="B924" s="5" t="s">
        <v>22</v>
      </c>
      <c r="C924" s="5" t="s">
        <v>1960</v>
      </c>
      <c r="D924" s="5">
        <v>39</v>
      </c>
      <c r="E924" s="5" t="s">
        <v>1989</v>
      </c>
      <c r="F924" s="5" t="s">
        <v>25</v>
      </c>
      <c r="G924" s="5" t="s">
        <v>26</v>
      </c>
      <c r="H924" s="6">
        <v>348</v>
      </c>
      <c r="I924" s="5" t="s">
        <v>27</v>
      </c>
      <c r="J924" s="5">
        <v>19001770556</v>
      </c>
      <c r="K924" s="5" t="s">
        <v>1990</v>
      </c>
      <c r="L924" s="5" t="s">
        <v>29</v>
      </c>
      <c r="M924" s="5" t="s">
        <v>30</v>
      </c>
      <c r="N924" s="5" t="s">
        <v>31</v>
      </c>
      <c r="O924" s="5">
        <v>10731</v>
      </c>
      <c r="P924" s="7">
        <v>44411.876562500001</v>
      </c>
      <c r="Q924" s="7">
        <v>44411.577962962961</v>
      </c>
      <c r="R924" s="5">
        <v>830849</v>
      </c>
      <c r="S924" s="5">
        <v>341315695</v>
      </c>
      <c r="T924" s="8">
        <v>1.07310308212101E+16</v>
      </c>
      <c r="U924" s="5" t="s">
        <v>32</v>
      </c>
      <c r="V924" s="4"/>
      <c r="W924" s="30" t="s">
        <v>8992</v>
      </c>
      <c r="X924" s="33">
        <v>112746</v>
      </c>
      <c r="Z924"/>
      <c r="AD924">
        <v>348</v>
      </c>
      <c r="AE924">
        <v>9270083</v>
      </c>
    </row>
    <row r="925" spans="1:32" ht="12" customHeight="1" x14ac:dyDescent="0.25">
      <c r="A925" s="5" t="s">
        <v>21</v>
      </c>
      <c r="B925" s="5" t="s">
        <v>33</v>
      </c>
      <c r="C925" s="5" t="s">
        <v>1960</v>
      </c>
      <c r="D925" s="5">
        <v>11</v>
      </c>
      <c r="E925" s="5" t="s">
        <v>1895</v>
      </c>
      <c r="F925" s="5" t="s">
        <v>25</v>
      </c>
      <c r="G925" s="5" t="s">
        <v>26</v>
      </c>
      <c r="H925" s="6">
        <v>348</v>
      </c>
      <c r="I925" s="5" t="s">
        <v>296</v>
      </c>
      <c r="J925" s="5">
        <v>19001770557</v>
      </c>
      <c r="K925" s="5" t="s">
        <v>1991</v>
      </c>
      <c r="L925" s="5" t="s">
        <v>29</v>
      </c>
      <c r="M925" s="5" t="s">
        <v>29</v>
      </c>
      <c r="N925" s="5" t="s">
        <v>31</v>
      </c>
      <c r="O925" s="5">
        <v>9706</v>
      </c>
      <c r="P925" s="7">
        <v>44411.877291666664</v>
      </c>
      <c r="Q925" s="7">
        <v>44411.574942129628</v>
      </c>
      <c r="R925" s="5">
        <v>19001770452</v>
      </c>
      <c r="S925" s="5">
        <v>1593469188</v>
      </c>
      <c r="T925" s="8" t="s">
        <v>1897</v>
      </c>
      <c r="U925" s="5" t="s">
        <v>32</v>
      </c>
      <c r="V925" s="4"/>
      <c r="Z925"/>
      <c r="AD925">
        <v>0</v>
      </c>
      <c r="AE925" t="e">
        <v>#N/A</v>
      </c>
    </row>
    <row r="926" spans="1:32" ht="12" customHeight="1" x14ac:dyDescent="0.25">
      <c r="A926" s="5" t="s">
        <v>21</v>
      </c>
      <c r="B926" s="5" t="s">
        <v>33</v>
      </c>
      <c r="C926" s="5" t="s">
        <v>1960</v>
      </c>
      <c r="D926" s="5">
        <v>12</v>
      </c>
      <c r="E926" s="5" t="s">
        <v>1898</v>
      </c>
      <c r="F926" s="5" t="s">
        <v>25</v>
      </c>
      <c r="G926" s="5" t="s">
        <v>26</v>
      </c>
      <c r="H926" s="6">
        <v>348</v>
      </c>
      <c r="I926" s="5" t="s">
        <v>296</v>
      </c>
      <c r="J926" s="5">
        <v>19001770558</v>
      </c>
      <c r="K926" s="5" t="s">
        <v>1992</v>
      </c>
      <c r="L926" s="5" t="s">
        <v>29</v>
      </c>
      <c r="M926" s="5" t="s">
        <v>29</v>
      </c>
      <c r="N926" s="5" t="s">
        <v>31</v>
      </c>
      <c r="O926" s="5">
        <v>9706</v>
      </c>
      <c r="P926" s="7">
        <v>44411.877291666664</v>
      </c>
      <c r="Q926" s="7">
        <v>44411.574942129628</v>
      </c>
      <c r="R926" s="5">
        <v>19001770453</v>
      </c>
      <c r="S926" s="5">
        <v>1593469188</v>
      </c>
      <c r="T926" s="8" t="s">
        <v>1897</v>
      </c>
      <c r="U926" s="5" t="s">
        <v>32</v>
      </c>
      <c r="V926" s="4"/>
      <c r="Z926"/>
      <c r="AD926">
        <v>0</v>
      </c>
      <c r="AE926" t="e">
        <v>#N/A</v>
      </c>
    </row>
    <row r="927" spans="1:32" ht="12" customHeight="1" x14ac:dyDescent="0.25">
      <c r="A927" s="5" t="s">
        <v>21</v>
      </c>
      <c r="B927" s="5" t="s">
        <v>33</v>
      </c>
      <c r="C927" s="5" t="s">
        <v>1960</v>
      </c>
      <c r="D927" s="5">
        <v>23</v>
      </c>
      <c r="E927" s="5" t="s">
        <v>1993</v>
      </c>
      <c r="F927" s="5" t="s">
        <v>25</v>
      </c>
      <c r="G927" s="5" t="s">
        <v>26</v>
      </c>
      <c r="H927" s="6">
        <v>348</v>
      </c>
      <c r="I927" s="5" t="s">
        <v>27</v>
      </c>
      <c r="J927" s="5">
        <v>19001770563</v>
      </c>
      <c r="K927" s="5" t="s">
        <v>1994</v>
      </c>
      <c r="L927" s="5" t="s">
        <v>29</v>
      </c>
      <c r="M927" s="5" t="s">
        <v>29</v>
      </c>
      <c r="N927" s="5" t="s">
        <v>31</v>
      </c>
      <c r="O927" s="5">
        <v>9706</v>
      </c>
      <c r="P927" s="7">
        <v>44411.880925925929</v>
      </c>
      <c r="Q927" s="7">
        <v>44411.574942129628</v>
      </c>
      <c r="R927" s="5">
        <v>106</v>
      </c>
      <c r="S927" s="5">
        <v>341320696</v>
      </c>
      <c r="T927" s="8">
        <v>9706030821210720</v>
      </c>
      <c r="U927" s="5" t="s">
        <v>32</v>
      </c>
      <c r="V927" s="4"/>
      <c r="W927" s="30" t="s">
        <v>8992</v>
      </c>
      <c r="X927" s="33">
        <v>112746</v>
      </c>
      <c r="Z927"/>
      <c r="AD927">
        <v>348</v>
      </c>
      <c r="AE927">
        <v>9270083</v>
      </c>
    </row>
    <row r="928" spans="1:32" ht="12" customHeight="1" x14ac:dyDescent="0.25">
      <c r="A928" s="5" t="s">
        <v>21</v>
      </c>
      <c r="B928" s="5" t="s">
        <v>33</v>
      </c>
      <c r="C928" s="5" t="s">
        <v>1960</v>
      </c>
      <c r="D928" s="5">
        <v>24</v>
      </c>
      <c r="E928" s="5" t="s">
        <v>1995</v>
      </c>
      <c r="F928" s="5" t="s">
        <v>25</v>
      </c>
      <c r="G928" s="5" t="s">
        <v>26</v>
      </c>
      <c r="H928" s="6">
        <v>348</v>
      </c>
      <c r="I928" s="5" t="s">
        <v>27</v>
      </c>
      <c r="J928" s="5">
        <v>19001770564</v>
      </c>
      <c r="K928" s="5" t="s">
        <v>1996</v>
      </c>
      <c r="L928" s="5" t="s">
        <v>29</v>
      </c>
      <c r="M928" s="5" t="s">
        <v>29</v>
      </c>
      <c r="N928" s="5" t="s">
        <v>31</v>
      </c>
      <c r="O928" s="5">
        <v>9706</v>
      </c>
      <c r="P928" s="7">
        <v>44411.880937499998</v>
      </c>
      <c r="Q928" s="7">
        <v>44411.574942129628</v>
      </c>
      <c r="R928" s="5">
        <v>106</v>
      </c>
      <c r="S928" s="5">
        <v>341320696</v>
      </c>
      <c r="T928" s="8">
        <v>9706030821210720</v>
      </c>
      <c r="U928" s="5" t="s">
        <v>32</v>
      </c>
      <c r="V928" s="4"/>
      <c r="W928" s="30" t="s">
        <v>8992</v>
      </c>
      <c r="X928" s="33">
        <v>112746</v>
      </c>
      <c r="Z928"/>
      <c r="AD928">
        <v>348</v>
      </c>
      <c r="AE928">
        <v>9270083</v>
      </c>
    </row>
    <row r="929" spans="1:31" ht="12" customHeight="1" x14ac:dyDescent="0.25">
      <c r="A929" s="5" t="s">
        <v>21</v>
      </c>
      <c r="B929" s="5" t="s">
        <v>33</v>
      </c>
      <c r="C929" s="5" t="s">
        <v>1960</v>
      </c>
      <c r="D929" s="5">
        <v>27</v>
      </c>
      <c r="E929" s="5" t="s">
        <v>1997</v>
      </c>
      <c r="F929" s="5" t="s">
        <v>25</v>
      </c>
      <c r="G929" s="5" t="s">
        <v>26</v>
      </c>
      <c r="H929" s="6">
        <v>348</v>
      </c>
      <c r="I929" s="5" t="s">
        <v>27</v>
      </c>
      <c r="J929" s="5">
        <v>19001770565</v>
      </c>
      <c r="K929" s="5" t="s">
        <v>1998</v>
      </c>
      <c r="L929" s="5" t="s">
        <v>29</v>
      </c>
      <c r="M929" s="5" t="s">
        <v>29</v>
      </c>
      <c r="N929" s="5" t="s">
        <v>31</v>
      </c>
      <c r="O929" s="5">
        <v>9706</v>
      </c>
      <c r="P929" s="7">
        <v>44411.880937499998</v>
      </c>
      <c r="Q929" s="7">
        <v>44411.574942129628</v>
      </c>
      <c r="R929" s="5">
        <v>106</v>
      </c>
      <c r="S929" s="5">
        <v>341320696</v>
      </c>
      <c r="T929" s="8">
        <v>9706030821210720</v>
      </c>
      <c r="U929" s="5" t="s">
        <v>32</v>
      </c>
      <c r="V929" s="4"/>
      <c r="W929" s="30" t="s">
        <v>8992</v>
      </c>
      <c r="X929" s="33">
        <v>112746</v>
      </c>
      <c r="Z929"/>
      <c r="AD929">
        <v>348</v>
      </c>
      <c r="AE929">
        <v>9270083</v>
      </c>
    </row>
    <row r="930" spans="1:31" ht="12" customHeight="1" x14ac:dyDescent="0.25">
      <c r="A930" s="5" t="s">
        <v>21</v>
      </c>
      <c r="B930" s="5" t="s">
        <v>33</v>
      </c>
      <c r="C930" s="5" t="s">
        <v>1960</v>
      </c>
      <c r="D930" s="5">
        <v>28</v>
      </c>
      <c r="E930" s="5" t="s">
        <v>1999</v>
      </c>
      <c r="F930" s="5" t="s">
        <v>25</v>
      </c>
      <c r="G930" s="5" t="s">
        <v>26</v>
      </c>
      <c r="H930" s="6">
        <v>348</v>
      </c>
      <c r="I930" s="5" t="s">
        <v>27</v>
      </c>
      <c r="J930" s="5">
        <v>19001770566</v>
      </c>
      <c r="K930" s="5" t="s">
        <v>2000</v>
      </c>
      <c r="L930" s="5" t="s">
        <v>29</v>
      </c>
      <c r="M930" s="5" t="s">
        <v>29</v>
      </c>
      <c r="N930" s="5" t="s">
        <v>31</v>
      </c>
      <c r="O930" s="5">
        <v>9706</v>
      </c>
      <c r="P930" s="7">
        <v>44411.880937499998</v>
      </c>
      <c r="Q930" s="7">
        <v>44411.574942129628</v>
      </c>
      <c r="R930" s="5">
        <v>106</v>
      </c>
      <c r="S930" s="5">
        <v>341320696</v>
      </c>
      <c r="T930" s="8">
        <v>9706030821210720</v>
      </c>
      <c r="U930" s="5" t="s">
        <v>32</v>
      </c>
      <c r="V930" s="4"/>
      <c r="W930" s="30" t="s">
        <v>8992</v>
      </c>
      <c r="X930" s="33">
        <v>112746</v>
      </c>
      <c r="Z930"/>
      <c r="AD930">
        <v>348</v>
      </c>
      <c r="AE930">
        <v>9270083</v>
      </c>
    </row>
    <row r="931" spans="1:31" ht="12" customHeight="1" x14ac:dyDescent="0.25">
      <c r="A931" s="5" t="s">
        <v>21</v>
      </c>
      <c r="B931" s="5" t="s">
        <v>22</v>
      </c>
      <c r="C931" s="5" t="s">
        <v>1960</v>
      </c>
      <c r="D931" s="5">
        <v>34</v>
      </c>
      <c r="E931" s="5" t="s">
        <v>2001</v>
      </c>
      <c r="F931" s="5" t="s">
        <v>71</v>
      </c>
      <c r="G931" s="5" t="s">
        <v>26</v>
      </c>
      <c r="H931" s="6">
        <v>174</v>
      </c>
      <c r="I931" s="5" t="s">
        <v>27</v>
      </c>
      <c r="J931" s="5">
        <v>19001770569</v>
      </c>
      <c r="K931" s="5" t="s">
        <v>2002</v>
      </c>
      <c r="L931" s="5" t="s">
        <v>29</v>
      </c>
      <c r="M931" s="5" t="s">
        <v>30</v>
      </c>
      <c r="N931" s="5" t="s">
        <v>31</v>
      </c>
      <c r="O931" s="5">
        <v>10731</v>
      </c>
      <c r="P931" s="7">
        <v>44411.890787037039</v>
      </c>
      <c r="Q931" s="7">
        <v>44411.577962962961</v>
      </c>
      <c r="R931" s="5">
        <v>34943</v>
      </c>
      <c r="S931" s="5">
        <v>341331695</v>
      </c>
      <c r="T931" s="8">
        <v>1.07310308212121E+16</v>
      </c>
      <c r="U931" s="5" t="s">
        <v>32</v>
      </c>
      <c r="V931" s="4"/>
      <c r="W931" s="30" t="s">
        <v>8992</v>
      </c>
      <c r="X931" s="33">
        <v>112746</v>
      </c>
      <c r="Z931"/>
      <c r="AD931">
        <v>174</v>
      </c>
      <c r="AE931">
        <v>9270083</v>
      </c>
    </row>
    <row r="932" spans="1:31" ht="12" customHeight="1" x14ac:dyDescent="0.25">
      <c r="A932" s="5" t="s">
        <v>21</v>
      </c>
      <c r="B932" s="5" t="s">
        <v>22</v>
      </c>
      <c r="C932" s="5" t="s">
        <v>1960</v>
      </c>
      <c r="D932" s="5">
        <v>40</v>
      </c>
      <c r="E932" s="5" t="s">
        <v>2003</v>
      </c>
      <c r="F932" s="5" t="s">
        <v>71</v>
      </c>
      <c r="G932" s="5" t="s">
        <v>26</v>
      </c>
      <c r="H932" s="6">
        <v>174</v>
      </c>
      <c r="I932" s="5" t="s">
        <v>27</v>
      </c>
      <c r="J932" s="5">
        <v>19001770570</v>
      </c>
      <c r="K932" s="5" t="s">
        <v>2004</v>
      </c>
      <c r="L932" s="5" t="s">
        <v>29</v>
      </c>
      <c r="M932" s="5" t="s">
        <v>30</v>
      </c>
      <c r="N932" s="5" t="s">
        <v>31</v>
      </c>
      <c r="O932" s="5">
        <v>10731</v>
      </c>
      <c r="P932" s="7">
        <v>44411.890787037039</v>
      </c>
      <c r="Q932" s="7">
        <v>44411.577962962961</v>
      </c>
      <c r="R932" s="5">
        <v>34943</v>
      </c>
      <c r="S932" s="5">
        <v>341331695</v>
      </c>
      <c r="T932" s="8">
        <v>1.07310308212121E+16</v>
      </c>
      <c r="U932" s="5" t="s">
        <v>32</v>
      </c>
      <c r="V932" s="4"/>
      <c r="W932" s="30" t="s">
        <v>8992</v>
      </c>
      <c r="X932" s="33">
        <v>112746</v>
      </c>
      <c r="Z932"/>
      <c r="AD932">
        <v>174</v>
      </c>
      <c r="AE932">
        <v>9270083</v>
      </c>
    </row>
    <row r="933" spans="1:31" ht="12" customHeight="1" x14ac:dyDescent="0.25">
      <c r="A933" s="5" t="s">
        <v>21</v>
      </c>
      <c r="B933" s="5" t="s">
        <v>22</v>
      </c>
      <c r="C933" s="5" t="s">
        <v>2005</v>
      </c>
      <c r="D933" s="5">
        <v>35</v>
      </c>
      <c r="E933" s="5" t="s">
        <v>2006</v>
      </c>
      <c r="F933" s="5" t="s">
        <v>25</v>
      </c>
      <c r="G933" s="5" t="s">
        <v>26</v>
      </c>
      <c r="H933" s="6">
        <v>348</v>
      </c>
      <c r="I933" s="5" t="s">
        <v>27</v>
      </c>
      <c r="J933" s="5">
        <v>19001770576</v>
      </c>
      <c r="K933" s="5" t="s">
        <v>2007</v>
      </c>
      <c r="L933" s="5" t="s">
        <v>29</v>
      </c>
      <c r="M933" s="5" t="s">
        <v>30</v>
      </c>
      <c r="N933" s="5" t="s">
        <v>31</v>
      </c>
      <c r="O933" s="5">
        <v>11132</v>
      </c>
      <c r="P933" s="7">
        <v>44411.925578703704</v>
      </c>
      <c r="Q933" s="7">
        <v>44411.914039351854</v>
      </c>
      <c r="R933" s="5">
        <v>674636</v>
      </c>
      <c r="S933" s="5">
        <v>341365186</v>
      </c>
      <c r="T933" s="8">
        <v>1.11320308212212E+16</v>
      </c>
      <c r="U933" s="5" t="s">
        <v>32</v>
      </c>
      <c r="V933" s="4"/>
      <c r="W933" s="30" t="s">
        <v>8992</v>
      </c>
      <c r="X933" s="33">
        <v>112746</v>
      </c>
      <c r="Z933"/>
      <c r="AD933">
        <v>348</v>
      </c>
      <c r="AE933">
        <v>9270083</v>
      </c>
    </row>
    <row r="934" spans="1:31" ht="12" customHeight="1" x14ac:dyDescent="0.25">
      <c r="A934" s="5" t="s">
        <v>21</v>
      </c>
      <c r="B934" s="5" t="s">
        <v>33</v>
      </c>
      <c r="C934" s="5" t="s">
        <v>2005</v>
      </c>
      <c r="D934" s="5">
        <v>23</v>
      </c>
      <c r="E934" s="5" t="s">
        <v>2008</v>
      </c>
      <c r="F934" s="5" t="s">
        <v>25</v>
      </c>
      <c r="G934" s="5" t="s">
        <v>26</v>
      </c>
      <c r="H934" s="6">
        <v>348</v>
      </c>
      <c r="I934" s="5" t="s">
        <v>27</v>
      </c>
      <c r="J934" s="5">
        <v>19001770580</v>
      </c>
      <c r="K934" s="5" t="s">
        <v>2009</v>
      </c>
      <c r="L934" s="5" t="s">
        <v>29</v>
      </c>
      <c r="M934" s="5" t="s">
        <v>29</v>
      </c>
      <c r="N934" s="5" t="s">
        <v>31</v>
      </c>
      <c r="O934" s="5">
        <v>11349</v>
      </c>
      <c r="P934" s="7">
        <v>44411.935613425929</v>
      </c>
      <c r="Q934" s="7">
        <v>44411.912986111114</v>
      </c>
      <c r="R934" s="5">
        <v>50092</v>
      </c>
      <c r="S934" s="5">
        <v>341372951</v>
      </c>
      <c r="T934" s="8">
        <v>1.13490308212226E+16</v>
      </c>
      <c r="U934" s="5" t="s">
        <v>32</v>
      </c>
      <c r="V934" s="4"/>
      <c r="W934" s="30" t="s">
        <v>8992</v>
      </c>
      <c r="X934" s="33">
        <v>112746</v>
      </c>
      <c r="Z934"/>
      <c r="AD934">
        <v>348</v>
      </c>
      <c r="AE934">
        <v>9270083</v>
      </c>
    </row>
    <row r="935" spans="1:31" ht="12" customHeight="1" x14ac:dyDescent="0.25">
      <c r="A935" s="5" t="s">
        <v>21</v>
      </c>
      <c r="B935" s="5" t="s">
        <v>33</v>
      </c>
      <c r="C935" s="5" t="s">
        <v>2005</v>
      </c>
      <c r="D935" s="5">
        <v>24</v>
      </c>
      <c r="E935" s="5" t="s">
        <v>2010</v>
      </c>
      <c r="F935" s="5" t="s">
        <v>25</v>
      </c>
      <c r="G935" s="5" t="s">
        <v>26</v>
      </c>
      <c r="H935" s="6">
        <v>348</v>
      </c>
      <c r="I935" s="5" t="s">
        <v>27</v>
      </c>
      <c r="J935" s="5">
        <v>19001770581</v>
      </c>
      <c r="K935" s="5" t="s">
        <v>2011</v>
      </c>
      <c r="L935" s="5" t="s">
        <v>29</v>
      </c>
      <c r="M935" s="5" t="s">
        <v>29</v>
      </c>
      <c r="N935" s="5" t="s">
        <v>31</v>
      </c>
      <c r="O935" s="5">
        <v>11349</v>
      </c>
      <c r="P935" s="7">
        <v>44411.935613425929</v>
      </c>
      <c r="Q935" s="7">
        <v>44411.912986111114</v>
      </c>
      <c r="R935" s="5">
        <v>50092</v>
      </c>
      <c r="S935" s="5">
        <v>341372951</v>
      </c>
      <c r="T935" s="8">
        <v>1.13490308212226E+16</v>
      </c>
      <c r="U935" s="5" t="s">
        <v>32</v>
      </c>
      <c r="V935" s="4"/>
      <c r="W935" s="30" t="s">
        <v>8992</v>
      </c>
      <c r="X935" s="33">
        <v>112746</v>
      </c>
      <c r="Z935"/>
      <c r="AD935">
        <v>348</v>
      </c>
      <c r="AE935">
        <v>9270083</v>
      </c>
    </row>
    <row r="936" spans="1:31" ht="12" customHeight="1" x14ac:dyDescent="0.25">
      <c r="A936" s="5" t="s">
        <v>21</v>
      </c>
      <c r="B936" s="5" t="s">
        <v>33</v>
      </c>
      <c r="C936" s="5" t="s">
        <v>2005</v>
      </c>
      <c r="D936" s="5">
        <v>29</v>
      </c>
      <c r="E936" s="5" t="s">
        <v>2012</v>
      </c>
      <c r="F936" s="5" t="s">
        <v>47</v>
      </c>
      <c r="G936" s="5" t="s">
        <v>26</v>
      </c>
      <c r="H936" s="6">
        <v>174</v>
      </c>
      <c r="I936" s="5" t="s">
        <v>27</v>
      </c>
      <c r="J936" s="5">
        <v>19001770582</v>
      </c>
      <c r="K936" s="5" t="s">
        <v>2013</v>
      </c>
      <c r="L936" s="5" t="s">
        <v>29</v>
      </c>
      <c r="M936" s="5" t="s">
        <v>29</v>
      </c>
      <c r="N936" s="5" t="s">
        <v>49</v>
      </c>
      <c r="O936" s="5">
        <v>11349</v>
      </c>
      <c r="P936" s="7">
        <v>44411.938483796293</v>
      </c>
      <c r="Q936" s="7">
        <v>44411.912986111114</v>
      </c>
      <c r="R936" s="5">
        <v>30353</v>
      </c>
      <c r="S936" s="5">
        <v>341375089</v>
      </c>
      <c r="T936" s="8">
        <v>1.1349030821223E+16</v>
      </c>
      <c r="U936" s="5" t="s">
        <v>32</v>
      </c>
      <c r="V936" s="4"/>
      <c r="W936" s="30" t="s">
        <v>8992</v>
      </c>
      <c r="X936" s="33">
        <v>112746</v>
      </c>
      <c r="Z936"/>
      <c r="AD936">
        <v>174</v>
      </c>
      <c r="AE936">
        <v>9270083</v>
      </c>
    </row>
    <row r="937" spans="1:31" ht="12" customHeight="1" x14ac:dyDescent="0.25">
      <c r="A937" s="5" t="s">
        <v>21</v>
      </c>
      <c r="B937" s="5" t="s">
        <v>33</v>
      </c>
      <c r="C937" s="5" t="s">
        <v>2005</v>
      </c>
      <c r="D937" s="5">
        <v>30</v>
      </c>
      <c r="E937" s="5" t="s">
        <v>2014</v>
      </c>
      <c r="F937" s="5" t="s">
        <v>25</v>
      </c>
      <c r="G937" s="5" t="s">
        <v>26</v>
      </c>
      <c r="H937" s="6">
        <v>348</v>
      </c>
      <c r="I937" s="5" t="s">
        <v>27</v>
      </c>
      <c r="J937" s="5">
        <v>19001770583</v>
      </c>
      <c r="K937" s="5" t="s">
        <v>2015</v>
      </c>
      <c r="L937" s="5" t="s">
        <v>29</v>
      </c>
      <c r="M937" s="5" t="s">
        <v>29</v>
      </c>
      <c r="N937" s="5" t="s">
        <v>49</v>
      </c>
      <c r="O937" s="5">
        <v>11349</v>
      </c>
      <c r="P937" s="7">
        <v>44411.938483796293</v>
      </c>
      <c r="Q937" s="7">
        <v>44411.912986111114</v>
      </c>
      <c r="R937" s="5">
        <v>30353</v>
      </c>
      <c r="S937" s="5">
        <v>341375089</v>
      </c>
      <c r="T937" s="8">
        <v>1.1349030821223E+16</v>
      </c>
      <c r="U937" s="5" t="s">
        <v>32</v>
      </c>
      <c r="V937" s="4"/>
      <c r="W937" s="30" t="s">
        <v>8992</v>
      </c>
      <c r="X937" s="33">
        <v>112746</v>
      </c>
      <c r="Z937"/>
      <c r="AD937">
        <v>348</v>
      </c>
      <c r="AE937">
        <v>9270083</v>
      </c>
    </row>
    <row r="938" spans="1:31" ht="12" customHeight="1" x14ac:dyDescent="0.25">
      <c r="A938" s="5" t="s">
        <v>21</v>
      </c>
      <c r="B938" s="5" t="s">
        <v>33</v>
      </c>
      <c r="C938" s="5" t="s">
        <v>2005</v>
      </c>
      <c r="D938" s="5">
        <v>33</v>
      </c>
      <c r="E938" s="5" t="s">
        <v>2016</v>
      </c>
      <c r="F938" s="5" t="s">
        <v>25</v>
      </c>
      <c r="G938" s="5" t="s">
        <v>26</v>
      </c>
      <c r="H938" s="6">
        <v>348</v>
      </c>
      <c r="I938" s="5" t="s">
        <v>27</v>
      </c>
      <c r="J938" s="5">
        <v>19001770584</v>
      </c>
      <c r="K938" s="5" t="s">
        <v>2017</v>
      </c>
      <c r="L938" s="5" t="s">
        <v>29</v>
      </c>
      <c r="M938" s="5" t="s">
        <v>29</v>
      </c>
      <c r="N938" s="5" t="s">
        <v>49</v>
      </c>
      <c r="O938" s="5">
        <v>11349</v>
      </c>
      <c r="P938" s="7">
        <v>44411.938483796293</v>
      </c>
      <c r="Q938" s="7">
        <v>44411.912986111114</v>
      </c>
      <c r="R938" s="5">
        <v>30353</v>
      </c>
      <c r="S938" s="5">
        <v>341375089</v>
      </c>
      <c r="T938" s="8">
        <v>1.1349030821223E+16</v>
      </c>
      <c r="U938" s="5" t="s">
        <v>32</v>
      </c>
      <c r="V938" s="4"/>
      <c r="W938" s="30" t="s">
        <v>8992</v>
      </c>
      <c r="X938" s="33">
        <v>112746</v>
      </c>
      <c r="Z938"/>
      <c r="AD938">
        <v>348</v>
      </c>
      <c r="AE938">
        <v>9270083</v>
      </c>
    </row>
    <row r="939" spans="1:31" ht="12" customHeight="1" x14ac:dyDescent="0.25">
      <c r="A939" s="5" t="s">
        <v>21</v>
      </c>
      <c r="B939" s="5" t="s">
        <v>33</v>
      </c>
      <c r="C939" s="5" t="s">
        <v>2005</v>
      </c>
      <c r="D939" s="5">
        <v>13</v>
      </c>
      <c r="E939" s="5" t="s">
        <v>2018</v>
      </c>
      <c r="F939" s="5" t="s">
        <v>25</v>
      </c>
      <c r="G939" s="5" t="s">
        <v>26</v>
      </c>
      <c r="H939" s="6">
        <v>348</v>
      </c>
      <c r="I939" s="5" t="s">
        <v>296</v>
      </c>
      <c r="J939" s="5">
        <v>19001770594</v>
      </c>
      <c r="K939" s="5" t="s">
        <v>2019</v>
      </c>
      <c r="L939" s="5" t="s">
        <v>29</v>
      </c>
      <c r="M939" s="5" t="s">
        <v>29</v>
      </c>
      <c r="N939" s="5" t="s">
        <v>31</v>
      </c>
      <c r="O939" s="5">
        <v>11349</v>
      </c>
      <c r="P939" s="7">
        <v>44411.950937499998</v>
      </c>
      <c r="Q939" s="7">
        <v>44411.912986111114</v>
      </c>
      <c r="R939" s="5">
        <v>11501712796</v>
      </c>
      <c r="S939" s="5">
        <v>1594270739</v>
      </c>
      <c r="T939" s="8" t="s">
        <v>2020</v>
      </c>
      <c r="U939" s="5" t="s">
        <v>32</v>
      </c>
      <c r="V939" s="4"/>
      <c r="Z939"/>
      <c r="AD939">
        <v>0</v>
      </c>
      <c r="AE939" t="e">
        <v>#N/A</v>
      </c>
    </row>
    <row r="940" spans="1:31" ht="12" customHeight="1" x14ac:dyDescent="0.25">
      <c r="A940" s="5" t="s">
        <v>21</v>
      </c>
      <c r="B940" s="5" t="s">
        <v>33</v>
      </c>
      <c r="C940" s="5" t="s">
        <v>2005</v>
      </c>
      <c r="D940" s="5">
        <v>14</v>
      </c>
      <c r="E940" s="5" t="s">
        <v>2021</v>
      </c>
      <c r="F940" s="5" t="s">
        <v>25</v>
      </c>
      <c r="G940" s="5" t="s">
        <v>26</v>
      </c>
      <c r="H940" s="6">
        <v>348</v>
      </c>
      <c r="I940" s="5" t="s">
        <v>296</v>
      </c>
      <c r="J940" s="5">
        <v>19001770595</v>
      </c>
      <c r="K940" s="5" t="s">
        <v>2022</v>
      </c>
      <c r="L940" s="5" t="s">
        <v>29</v>
      </c>
      <c r="M940" s="5" t="s">
        <v>29</v>
      </c>
      <c r="N940" s="5" t="s">
        <v>31</v>
      </c>
      <c r="O940" s="5">
        <v>11349</v>
      </c>
      <c r="P940" s="7">
        <v>44411.950937499998</v>
      </c>
      <c r="Q940" s="7">
        <v>44411.912986111114</v>
      </c>
      <c r="R940" s="5">
        <v>11501712795</v>
      </c>
      <c r="S940" s="5">
        <v>1594270739</v>
      </c>
      <c r="T940" s="8" t="s">
        <v>2020</v>
      </c>
      <c r="U940" s="5" t="s">
        <v>32</v>
      </c>
      <c r="V940" s="4"/>
      <c r="Z940"/>
      <c r="AD940">
        <v>0</v>
      </c>
      <c r="AE940" t="e">
        <v>#N/A</v>
      </c>
    </row>
    <row r="941" spans="1:31" ht="12" customHeight="1" x14ac:dyDescent="0.25">
      <c r="A941" s="5" t="s">
        <v>21</v>
      </c>
      <c r="B941" s="5" t="s">
        <v>33</v>
      </c>
      <c r="C941" s="5" t="s">
        <v>2005</v>
      </c>
      <c r="D941" s="5">
        <v>27</v>
      </c>
      <c r="E941" s="5" t="s">
        <v>2023</v>
      </c>
      <c r="F941" s="5" t="s">
        <v>25</v>
      </c>
      <c r="G941" s="5" t="s">
        <v>26</v>
      </c>
      <c r="H941" s="6">
        <v>348</v>
      </c>
      <c r="I941" s="5" t="s">
        <v>27</v>
      </c>
      <c r="J941" s="5">
        <v>19001770596</v>
      </c>
      <c r="K941" s="5" t="s">
        <v>2024</v>
      </c>
      <c r="L941" s="5" t="s">
        <v>29</v>
      </c>
      <c r="M941" s="5" t="s">
        <v>29</v>
      </c>
      <c r="N941" s="5" t="s">
        <v>31</v>
      </c>
      <c r="O941" s="5">
        <v>11349</v>
      </c>
      <c r="P941" s="7">
        <v>44411.951689814814</v>
      </c>
      <c r="Q941" s="7">
        <v>44411.912986111114</v>
      </c>
      <c r="R941" s="5">
        <v>16288</v>
      </c>
      <c r="S941" s="5">
        <v>341383756</v>
      </c>
      <c r="T941" s="8">
        <v>1.13490308212249E+16</v>
      </c>
      <c r="U941" s="5" t="s">
        <v>32</v>
      </c>
      <c r="V941" s="4"/>
      <c r="W941" s="30" t="s">
        <v>8992</v>
      </c>
      <c r="X941" s="33">
        <v>112746</v>
      </c>
      <c r="Z941"/>
      <c r="AD941">
        <v>348</v>
      </c>
      <c r="AE941">
        <v>9270083</v>
      </c>
    </row>
    <row r="942" spans="1:31" ht="12" customHeight="1" x14ac:dyDescent="0.25">
      <c r="A942" s="5" t="s">
        <v>21</v>
      </c>
      <c r="B942" s="5" t="s">
        <v>33</v>
      </c>
      <c r="C942" s="5" t="s">
        <v>2025</v>
      </c>
      <c r="D942" s="5">
        <v>10</v>
      </c>
      <c r="E942" s="5" t="s">
        <v>2026</v>
      </c>
      <c r="F942" s="5" t="s">
        <v>71</v>
      </c>
      <c r="G942" s="5" t="s">
        <v>26</v>
      </c>
      <c r="H942" s="6">
        <v>174</v>
      </c>
      <c r="I942" s="5" t="s">
        <v>27</v>
      </c>
      <c r="J942" s="5">
        <v>19001770605</v>
      </c>
      <c r="K942" s="5" t="s">
        <v>2027</v>
      </c>
      <c r="L942" s="5" t="s">
        <v>29</v>
      </c>
      <c r="M942" s="5" t="s">
        <v>29</v>
      </c>
      <c r="N942" s="5" t="s">
        <v>31</v>
      </c>
      <c r="O942" s="5">
        <v>11349</v>
      </c>
      <c r="P942" s="7">
        <v>44411.95758101852</v>
      </c>
      <c r="Q942" s="7">
        <v>44411.912986111114</v>
      </c>
      <c r="R942" s="5">
        <v>690209</v>
      </c>
      <c r="S942" s="5">
        <v>341387242</v>
      </c>
      <c r="T942" s="8">
        <v>1.13490308212258E+16</v>
      </c>
      <c r="U942" s="5" t="s">
        <v>32</v>
      </c>
      <c r="V942" s="4"/>
      <c r="W942" s="30" t="s">
        <v>8992</v>
      </c>
      <c r="X942" s="33">
        <v>112746</v>
      </c>
      <c r="Z942"/>
      <c r="AD942">
        <v>174</v>
      </c>
      <c r="AE942">
        <v>9270083</v>
      </c>
    </row>
    <row r="943" spans="1:31" ht="12" customHeight="1" x14ac:dyDescent="0.25">
      <c r="A943" s="5" t="s">
        <v>21</v>
      </c>
      <c r="B943" s="5" t="s">
        <v>22</v>
      </c>
      <c r="C943" s="5" t="s">
        <v>2005</v>
      </c>
      <c r="D943" s="5">
        <v>8</v>
      </c>
      <c r="E943" s="5" t="s">
        <v>2028</v>
      </c>
      <c r="F943" s="5" t="s">
        <v>71</v>
      </c>
      <c r="G943" s="5" t="s">
        <v>26</v>
      </c>
      <c r="H943" s="6">
        <v>174</v>
      </c>
      <c r="I943" s="5" t="s">
        <v>27</v>
      </c>
      <c r="J943" s="5">
        <v>19001770610</v>
      </c>
      <c r="K943" s="5" t="s">
        <v>2029</v>
      </c>
      <c r="L943" s="5" t="s">
        <v>29</v>
      </c>
      <c r="M943" s="5" t="s">
        <v>30</v>
      </c>
      <c r="N943" s="5" t="s">
        <v>31</v>
      </c>
      <c r="O943" s="5">
        <v>11132</v>
      </c>
      <c r="P943" s="7">
        <v>44411.960810185185</v>
      </c>
      <c r="Q943" s="7">
        <v>44411.914039351854</v>
      </c>
      <c r="R943" s="5">
        <v>33050</v>
      </c>
      <c r="S943" s="5">
        <v>341389153</v>
      </c>
      <c r="T943" s="8">
        <v>1.11320308212303E+16</v>
      </c>
      <c r="U943" s="5" t="s">
        <v>32</v>
      </c>
      <c r="V943" s="4"/>
      <c r="W943" s="30" t="s">
        <v>8992</v>
      </c>
      <c r="X943" s="33">
        <v>112746</v>
      </c>
      <c r="Z943"/>
      <c r="AD943">
        <v>174</v>
      </c>
      <c r="AE943">
        <v>9270083</v>
      </c>
    </row>
    <row r="944" spans="1:31" ht="12" customHeight="1" x14ac:dyDescent="0.25">
      <c r="A944" s="5" t="s">
        <v>21</v>
      </c>
      <c r="B944" s="5" t="s">
        <v>22</v>
      </c>
      <c r="C944" s="5" t="s">
        <v>2005</v>
      </c>
      <c r="D944" s="5">
        <v>26</v>
      </c>
      <c r="E944" s="5" t="s">
        <v>2030</v>
      </c>
      <c r="F944" s="5" t="s">
        <v>25</v>
      </c>
      <c r="G944" s="5" t="s">
        <v>26</v>
      </c>
      <c r="H944" s="6">
        <v>348</v>
      </c>
      <c r="I944" s="5" t="s">
        <v>27</v>
      </c>
      <c r="J944" s="5">
        <v>19001770611</v>
      </c>
      <c r="K944" s="5" t="s">
        <v>2031</v>
      </c>
      <c r="L944" s="5" t="s">
        <v>29</v>
      </c>
      <c r="M944" s="5" t="s">
        <v>30</v>
      </c>
      <c r="N944" s="5" t="s">
        <v>31</v>
      </c>
      <c r="O944" s="5">
        <v>11132</v>
      </c>
      <c r="P944" s="7">
        <v>44411.960810185185</v>
      </c>
      <c r="Q944" s="7">
        <v>44411.914039351854</v>
      </c>
      <c r="R944" s="5">
        <v>33050</v>
      </c>
      <c r="S944" s="5">
        <v>341389153</v>
      </c>
      <c r="T944" s="8">
        <v>1.11320308212303E+16</v>
      </c>
      <c r="U944" s="5" t="s">
        <v>32</v>
      </c>
      <c r="V944" s="4"/>
      <c r="W944" s="30" t="s">
        <v>8992</v>
      </c>
      <c r="X944" s="33">
        <v>112746</v>
      </c>
      <c r="Z944"/>
      <c r="AD944">
        <v>348</v>
      </c>
      <c r="AE944">
        <v>9270083</v>
      </c>
    </row>
    <row r="945" spans="1:32" ht="12" customHeight="1" x14ac:dyDescent="0.25">
      <c r="A945" s="5" t="s">
        <v>21</v>
      </c>
      <c r="B945" s="5" t="s">
        <v>22</v>
      </c>
      <c r="C945" s="5" t="s">
        <v>2005</v>
      </c>
      <c r="D945" s="5">
        <v>28</v>
      </c>
      <c r="E945" s="5" t="s">
        <v>2032</v>
      </c>
      <c r="F945" s="5" t="s">
        <v>25</v>
      </c>
      <c r="G945" s="5" t="s">
        <v>26</v>
      </c>
      <c r="H945" s="6">
        <v>348</v>
      </c>
      <c r="I945" s="5" t="s">
        <v>27</v>
      </c>
      <c r="J945" s="5">
        <v>19001770612</v>
      </c>
      <c r="K945" s="5" t="s">
        <v>2033</v>
      </c>
      <c r="L945" s="5" t="s">
        <v>29</v>
      </c>
      <c r="M945" s="5" t="s">
        <v>30</v>
      </c>
      <c r="N945" s="5" t="s">
        <v>31</v>
      </c>
      <c r="O945" s="5">
        <v>11132</v>
      </c>
      <c r="P945" s="7">
        <v>44411.960821759261</v>
      </c>
      <c r="Q945" s="7">
        <v>44411.914039351854</v>
      </c>
      <c r="R945" s="5">
        <v>33050</v>
      </c>
      <c r="S945" s="5">
        <v>341389153</v>
      </c>
      <c r="T945" s="8">
        <v>1.11320308212303E+16</v>
      </c>
      <c r="U945" s="5" t="s">
        <v>32</v>
      </c>
      <c r="V945" s="4"/>
      <c r="W945" s="30" t="s">
        <v>8992</v>
      </c>
      <c r="X945" s="33">
        <v>112746</v>
      </c>
      <c r="Z945"/>
      <c r="AD945">
        <v>348</v>
      </c>
      <c r="AE945">
        <v>9270083</v>
      </c>
    </row>
    <row r="946" spans="1:32" ht="12" customHeight="1" x14ac:dyDescent="0.25">
      <c r="A946" s="5" t="s">
        <v>21</v>
      </c>
      <c r="B946" s="5" t="s">
        <v>22</v>
      </c>
      <c r="C946" s="5" t="s">
        <v>2005</v>
      </c>
      <c r="D946" s="5">
        <v>39</v>
      </c>
      <c r="E946" s="5" t="s">
        <v>2034</v>
      </c>
      <c r="F946" s="5" t="s">
        <v>71</v>
      </c>
      <c r="G946" s="5" t="s">
        <v>26</v>
      </c>
      <c r="H946" s="6">
        <v>174</v>
      </c>
      <c r="I946" s="5" t="s">
        <v>27</v>
      </c>
      <c r="J946" s="5">
        <v>19001770613</v>
      </c>
      <c r="K946" s="5" t="s">
        <v>2035</v>
      </c>
      <c r="L946" s="5" t="s">
        <v>29</v>
      </c>
      <c r="M946" s="5" t="s">
        <v>30</v>
      </c>
      <c r="N946" s="5" t="s">
        <v>31</v>
      </c>
      <c r="O946" s="5">
        <v>11132</v>
      </c>
      <c r="P946" s="7">
        <v>44411.962291666663</v>
      </c>
      <c r="Q946" s="7">
        <v>44411.914039351854</v>
      </c>
      <c r="R946" s="5">
        <v>440730</v>
      </c>
      <c r="S946" s="5">
        <v>341389926</v>
      </c>
      <c r="T946" s="8">
        <v>1.11320308212305E+16</v>
      </c>
      <c r="U946" s="5" t="s">
        <v>32</v>
      </c>
      <c r="V946" s="4"/>
      <c r="W946" s="30" t="s">
        <v>8992</v>
      </c>
      <c r="X946" s="33">
        <v>112746</v>
      </c>
      <c r="Z946"/>
      <c r="AD946">
        <v>174</v>
      </c>
      <c r="AE946">
        <v>9270083</v>
      </c>
    </row>
    <row r="947" spans="1:32" ht="12" customHeight="1" x14ac:dyDescent="0.25">
      <c r="A947" s="5" t="s">
        <v>21</v>
      </c>
      <c r="B947" s="5" t="s">
        <v>33</v>
      </c>
      <c r="C947" s="5" t="s">
        <v>2025</v>
      </c>
      <c r="D947" s="5">
        <v>17</v>
      </c>
      <c r="E947" s="5" t="s">
        <v>2036</v>
      </c>
      <c r="F947" s="5" t="s">
        <v>25</v>
      </c>
      <c r="G947" s="5" t="s">
        <v>26</v>
      </c>
      <c r="H947" s="6">
        <v>348</v>
      </c>
      <c r="I947" s="5" t="s">
        <v>27</v>
      </c>
      <c r="J947" s="5">
        <v>19001770615</v>
      </c>
      <c r="K947" s="5" t="s">
        <v>2037</v>
      </c>
      <c r="L947" s="5" t="s">
        <v>29</v>
      </c>
      <c r="M947" s="5" t="s">
        <v>29</v>
      </c>
      <c r="N947" s="5" t="s">
        <v>31</v>
      </c>
      <c r="O947" s="5">
        <v>11349</v>
      </c>
      <c r="P947" s="7">
        <v>44411.96429398148</v>
      </c>
      <c r="Q947" s="7">
        <v>44411.912986111114</v>
      </c>
      <c r="R947" s="5">
        <v>448846</v>
      </c>
      <c r="S947" s="5">
        <v>341391090</v>
      </c>
      <c r="T947" s="8">
        <v>1.13490308212307E+16</v>
      </c>
      <c r="U947" s="5" t="s">
        <v>32</v>
      </c>
      <c r="V947" s="4"/>
      <c r="W947" s="30" t="s">
        <v>8992</v>
      </c>
      <c r="X947" s="33">
        <v>112746</v>
      </c>
      <c r="Z947"/>
      <c r="AD947">
        <v>348</v>
      </c>
      <c r="AE947">
        <v>9270083</v>
      </c>
    </row>
    <row r="948" spans="1:32" ht="12" customHeight="1" x14ac:dyDescent="0.25">
      <c r="A948" s="5" t="s">
        <v>21</v>
      </c>
      <c r="B948" s="5" t="s">
        <v>33</v>
      </c>
      <c r="C948" s="5" t="s">
        <v>2025</v>
      </c>
      <c r="D948" s="5">
        <v>39</v>
      </c>
      <c r="E948" s="5" t="s">
        <v>2038</v>
      </c>
      <c r="F948" s="5" t="s">
        <v>25</v>
      </c>
      <c r="G948" s="5" t="s">
        <v>26</v>
      </c>
      <c r="H948" s="6">
        <v>348</v>
      </c>
      <c r="I948" s="5" t="s">
        <v>27</v>
      </c>
      <c r="J948" s="5">
        <v>19001770617</v>
      </c>
      <c r="K948" s="5" t="s">
        <v>2039</v>
      </c>
      <c r="L948" s="5" t="s">
        <v>29</v>
      </c>
      <c r="M948" s="5" t="s">
        <v>29</v>
      </c>
      <c r="N948" s="5" t="s">
        <v>49</v>
      </c>
      <c r="O948" s="5">
        <v>11349</v>
      </c>
      <c r="P948" s="7">
        <v>44411.968113425923</v>
      </c>
      <c r="Q948" s="7">
        <v>44411.912986111114</v>
      </c>
      <c r="R948" s="5">
        <v>65</v>
      </c>
      <c r="S948" s="5">
        <v>341393051</v>
      </c>
      <c r="T948" s="8">
        <v>1.13490308212312E+16</v>
      </c>
      <c r="U948" s="5" t="s">
        <v>32</v>
      </c>
      <c r="V948" s="4"/>
      <c r="W948" s="30" t="s">
        <v>8992</v>
      </c>
      <c r="X948" s="33">
        <v>112746</v>
      </c>
      <c r="Z948"/>
      <c r="AD948">
        <v>348</v>
      </c>
      <c r="AE948">
        <v>9270083</v>
      </c>
    </row>
    <row r="949" spans="1:32" ht="12" customHeight="1" x14ac:dyDescent="0.25">
      <c r="A949" s="5" t="s">
        <v>21</v>
      </c>
      <c r="B949" s="5" t="s">
        <v>33</v>
      </c>
      <c r="C949" s="5" t="s">
        <v>2025</v>
      </c>
      <c r="D949" s="5">
        <v>40</v>
      </c>
      <c r="E949" s="5" t="s">
        <v>2040</v>
      </c>
      <c r="F949" s="5" t="s">
        <v>25</v>
      </c>
      <c r="G949" s="5" t="s">
        <v>26</v>
      </c>
      <c r="H949" s="6">
        <v>348</v>
      </c>
      <c r="I949" s="5" t="s">
        <v>27</v>
      </c>
      <c r="J949" s="5">
        <v>19001770618</v>
      </c>
      <c r="K949" s="5" t="s">
        <v>2041</v>
      </c>
      <c r="L949" s="5" t="s">
        <v>29</v>
      </c>
      <c r="M949" s="5" t="s">
        <v>29</v>
      </c>
      <c r="N949" s="5" t="s">
        <v>49</v>
      </c>
      <c r="O949" s="5">
        <v>11349</v>
      </c>
      <c r="P949" s="7">
        <v>44411.968113425923</v>
      </c>
      <c r="Q949" s="7">
        <v>44411.912986111114</v>
      </c>
      <c r="R949" s="5">
        <v>65</v>
      </c>
      <c r="S949" s="5">
        <v>341393051</v>
      </c>
      <c r="T949" s="8">
        <v>1.13490308212312E+16</v>
      </c>
      <c r="U949" s="5" t="s">
        <v>32</v>
      </c>
      <c r="V949" s="4"/>
      <c r="W949" s="30" t="s">
        <v>8992</v>
      </c>
      <c r="X949" s="33">
        <v>112746</v>
      </c>
      <c r="Z949"/>
      <c r="AD949">
        <v>348</v>
      </c>
      <c r="AE949">
        <v>9270083</v>
      </c>
    </row>
    <row r="950" spans="1:32" ht="12" customHeight="1" x14ac:dyDescent="0.25">
      <c r="A950" s="5" t="s">
        <v>21</v>
      </c>
      <c r="B950" s="5" t="s">
        <v>33</v>
      </c>
      <c r="C950" s="5" t="s">
        <v>2025</v>
      </c>
      <c r="D950" s="5">
        <v>2</v>
      </c>
      <c r="E950" s="5" t="s">
        <v>2042</v>
      </c>
      <c r="F950" s="5" t="s">
        <v>25</v>
      </c>
      <c r="G950" s="5" t="s">
        <v>26</v>
      </c>
      <c r="H950" s="6">
        <v>348</v>
      </c>
      <c r="I950" s="5" t="s">
        <v>27</v>
      </c>
      <c r="J950" s="5">
        <v>19001770622</v>
      </c>
      <c r="K950" s="5" t="s">
        <v>2043</v>
      </c>
      <c r="L950" s="5" t="s">
        <v>29</v>
      </c>
      <c r="M950" s="5" t="s">
        <v>29</v>
      </c>
      <c r="N950" s="5" t="s">
        <v>31</v>
      </c>
      <c r="O950" s="5">
        <v>11349</v>
      </c>
      <c r="P950" s="7">
        <v>44411.971770833334</v>
      </c>
      <c r="Q950" s="7">
        <v>44411.912986111114</v>
      </c>
      <c r="R950" s="5">
        <v>79912</v>
      </c>
      <c r="S950" s="5">
        <v>341395037</v>
      </c>
      <c r="T950" s="8">
        <v>1.13490308212317E+16</v>
      </c>
      <c r="U950" s="5" t="s">
        <v>32</v>
      </c>
      <c r="V950" s="4"/>
      <c r="W950" s="30" t="s">
        <v>8992</v>
      </c>
      <c r="X950" s="33">
        <v>112746</v>
      </c>
      <c r="Z950"/>
      <c r="AD950">
        <v>348</v>
      </c>
      <c r="AE950">
        <v>9270083</v>
      </c>
    </row>
    <row r="951" spans="1:32" ht="12" customHeight="1" x14ac:dyDescent="0.25">
      <c r="A951" s="5" t="s">
        <v>21</v>
      </c>
      <c r="B951" s="5" t="s">
        <v>33</v>
      </c>
      <c r="C951" s="5" t="s">
        <v>2025</v>
      </c>
      <c r="D951" s="5">
        <v>23</v>
      </c>
      <c r="E951" s="5" t="s">
        <v>2044</v>
      </c>
      <c r="F951" s="5" t="s">
        <v>25</v>
      </c>
      <c r="G951" s="5" t="s">
        <v>26</v>
      </c>
      <c r="H951" s="6">
        <v>348</v>
      </c>
      <c r="I951" s="5" t="s">
        <v>27</v>
      </c>
      <c r="J951" s="5">
        <v>19001770624</v>
      </c>
      <c r="K951" s="5" t="s">
        <v>2045</v>
      </c>
      <c r="L951" s="5" t="s">
        <v>29</v>
      </c>
      <c r="M951" s="5" t="s">
        <v>29</v>
      </c>
      <c r="N951" s="5" t="s">
        <v>31</v>
      </c>
      <c r="O951" s="5">
        <v>11349</v>
      </c>
      <c r="P951" s="7">
        <v>44411.977986111109</v>
      </c>
      <c r="Q951" s="7">
        <v>44411.912986111114</v>
      </c>
      <c r="R951" s="5">
        <v>3304</v>
      </c>
      <c r="S951" s="5">
        <v>341397918</v>
      </c>
      <c r="T951" s="8">
        <v>1.13490308212327E+16</v>
      </c>
      <c r="U951" s="5" t="s">
        <v>32</v>
      </c>
      <c r="V951" s="4"/>
      <c r="W951" s="30" t="s">
        <v>8992</v>
      </c>
      <c r="X951" s="33">
        <v>112746</v>
      </c>
      <c r="Z951"/>
      <c r="AD951">
        <v>348</v>
      </c>
      <c r="AE951">
        <v>9270083</v>
      </c>
    </row>
    <row r="952" spans="1:32" ht="12" customHeight="1" x14ac:dyDescent="0.25">
      <c r="A952" s="5" t="s">
        <v>21</v>
      </c>
      <c r="B952" s="5" t="s">
        <v>33</v>
      </c>
      <c r="C952" s="5" t="s">
        <v>2025</v>
      </c>
      <c r="D952" s="5">
        <v>24</v>
      </c>
      <c r="E952" s="5" t="s">
        <v>2046</v>
      </c>
      <c r="F952" s="5" t="s">
        <v>25</v>
      </c>
      <c r="G952" s="5" t="s">
        <v>26</v>
      </c>
      <c r="H952" s="6">
        <v>348</v>
      </c>
      <c r="I952" s="5" t="s">
        <v>27</v>
      </c>
      <c r="J952" s="5">
        <v>19001770625</v>
      </c>
      <c r="K952" s="5" t="s">
        <v>2047</v>
      </c>
      <c r="L952" s="5" t="s">
        <v>29</v>
      </c>
      <c r="M952" s="5" t="s">
        <v>29</v>
      </c>
      <c r="N952" s="5" t="s">
        <v>31</v>
      </c>
      <c r="O952" s="5">
        <v>11349</v>
      </c>
      <c r="P952" s="7">
        <v>44411.977986111109</v>
      </c>
      <c r="Q952" s="7">
        <v>44411.912986111114</v>
      </c>
      <c r="R952" s="5">
        <v>3304</v>
      </c>
      <c r="S952" s="5">
        <v>341397918</v>
      </c>
      <c r="T952" s="8">
        <v>1.13490308212327E+16</v>
      </c>
      <c r="U952" s="5" t="s">
        <v>32</v>
      </c>
      <c r="V952" s="4"/>
      <c r="W952" s="30" t="s">
        <v>8992</v>
      </c>
      <c r="X952" s="33">
        <v>112746</v>
      </c>
      <c r="Z952"/>
      <c r="AD952">
        <v>348</v>
      </c>
      <c r="AE952">
        <v>9270083</v>
      </c>
    </row>
    <row r="953" spans="1:32" ht="12" customHeight="1" x14ac:dyDescent="0.25">
      <c r="A953" s="5" t="s">
        <v>21</v>
      </c>
      <c r="B953" s="5" t="s">
        <v>22</v>
      </c>
      <c r="C953" s="5" t="s">
        <v>2025</v>
      </c>
      <c r="D953" s="5">
        <v>22</v>
      </c>
      <c r="E953" s="5" t="s">
        <v>2048</v>
      </c>
      <c r="F953" s="5" t="s">
        <v>25</v>
      </c>
      <c r="G953" s="5" t="s">
        <v>26</v>
      </c>
      <c r="H953" s="6">
        <v>348</v>
      </c>
      <c r="I953" s="5" t="s">
        <v>27</v>
      </c>
      <c r="J953" s="5">
        <v>19001770629</v>
      </c>
      <c r="K953" s="5" t="s">
        <v>2049</v>
      </c>
      <c r="L953" s="5" t="s">
        <v>29</v>
      </c>
      <c r="M953" s="5" t="s">
        <v>30</v>
      </c>
      <c r="N953" s="5" t="s">
        <v>49</v>
      </c>
      <c r="O953" s="5">
        <v>11132</v>
      </c>
      <c r="P953" s="7">
        <v>44411.979618055557</v>
      </c>
      <c r="Q953" s="7">
        <v>44411.914039351854</v>
      </c>
      <c r="R953" s="5">
        <v>506436</v>
      </c>
      <c r="S953" s="5">
        <v>341398580</v>
      </c>
      <c r="T953" s="8">
        <v>1.1132030821233E+16</v>
      </c>
      <c r="U953" s="5" t="s">
        <v>32</v>
      </c>
      <c r="V953" s="4"/>
      <c r="W953" s="30" t="s">
        <v>8992</v>
      </c>
      <c r="X953" s="33">
        <v>112746</v>
      </c>
      <c r="Z953"/>
      <c r="AD953">
        <v>348</v>
      </c>
      <c r="AE953">
        <v>9270083</v>
      </c>
    </row>
    <row r="954" spans="1:32" ht="12" customHeight="1" x14ac:dyDescent="0.25">
      <c r="A954" s="5" t="s">
        <v>21</v>
      </c>
      <c r="B954" s="5" t="s">
        <v>33</v>
      </c>
      <c r="C954" s="5" t="s">
        <v>2025</v>
      </c>
      <c r="D954" s="5">
        <v>34</v>
      </c>
      <c r="E954" s="5" t="s">
        <v>2050</v>
      </c>
      <c r="F954" s="5" t="s">
        <v>25</v>
      </c>
      <c r="G954" s="5" t="s">
        <v>26</v>
      </c>
      <c r="H954" s="6">
        <v>348</v>
      </c>
      <c r="I954" s="5" t="s">
        <v>27</v>
      </c>
      <c r="J954" s="5">
        <v>19001770632</v>
      </c>
      <c r="K954" s="5" t="s">
        <v>2051</v>
      </c>
      <c r="L954" s="5" t="s">
        <v>29</v>
      </c>
      <c r="M954" s="5" t="s">
        <v>29</v>
      </c>
      <c r="N954" s="5" t="s">
        <v>31</v>
      </c>
      <c r="O954" s="5">
        <v>11349</v>
      </c>
      <c r="P954" s="7">
        <v>44411.983912037038</v>
      </c>
      <c r="Q954" s="7">
        <v>44411.912986111114</v>
      </c>
      <c r="R954" s="5">
        <v>783296</v>
      </c>
      <c r="S954" s="5">
        <v>341400459</v>
      </c>
      <c r="T954" s="8">
        <v>1.13490308212336E+16</v>
      </c>
      <c r="U954" s="5" t="s">
        <v>32</v>
      </c>
      <c r="V954" s="4"/>
      <c r="W954" s="30" t="s">
        <v>8992</v>
      </c>
      <c r="X954" s="33">
        <v>112746</v>
      </c>
      <c r="Z954"/>
      <c r="AD954">
        <v>348</v>
      </c>
      <c r="AE954">
        <v>9270083</v>
      </c>
    </row>
    <row r="955" spans="1:32" ht="12" customHeight="1" x14ac:dyDescent="0.25">
      <c r="A955" s="5" t="s">
        <v>21</v>
      </c>
      <c r="B955" s="5" t="s">
        <v>22</v>
      </c>
      <c r="C955" s="5" t="s">
        <v>2025</v>
      </c>
      <c r="D955" s="5">
        <v>1</v>
      </c>
      <c r="E955" s="5" t="s">
        <v>2052</v>
      </c>
      <c r="F955" s="5" t="s">
        <v>25</v>
      </c>
      <c r="G955" s="5" t="s">
        <v>26</v>
      </c>
      <c r="H955" s="6">
        <v>348</v>
      </c>
      <c r="I955" s="5" t="s">
        <v>27</v>
      </c>
      <c r="J955" s="5">
        <v>19001770633</v>
      </c>
      <c r="K955" s="5" t="s">
        <v>2053</v>
      </c>
      <c r="L955" s="5" t="s">
        <v>29</v>
      </c>
      <c r="M955" s="5" t="s">
        <v>30</v>
      </c>
      <c r="N955" s="5" t="s">
        <v>31</v>
      </c>
      <c r="O955" s="5">
        <v>11132</v>
      </c>
      <c r="P955" s="7">
        <v>44411.985381944447</v>
      </c>
      <c r="Q955" s="7">
        <v>44411.914039351854</v>
      </c>
      <c r="R955" s="5">
        <v>525092</v>
      </c>
      <c r="S955" s="5">
        <v>341401043</v>
      </c>
      <c r="T955" s="8">
        <v>1.11320308212338E+16</v>
      </c>
      <c r="U955" s="5" t="s">
        <v>32</v>
      </c>
      <c r="V955" s="4"/>
      <c r="W955" s="30" t="s">
        <v>8992</v>
      </c>
      <c r="X955" s="33">
        <v>112746</v>
      </c>
      <c r="Z955"/>
      <c r="AD955">
        <v>348</v>
      </c>
      <c r="AE955">
        <v>9270083</v>
      </c>
    </row>
    <row r="956" spans="1:32" ht="12" customHeight="1" x14ac:dyDescent="0.25">
      <c r="A956" s="5" t="s">
        <v>21</v>
      </c>
      <c r="B956" s="5" t="s">
        <v>33</v>
      </c>
      <c r="C956" s="5" t="s">
        <v>2025</v>
      </c>
      <c r="D956" s="5">
        <v>35</v>
      </c>
      <c r="E956" s="5" t="s">
        <v>2054</v>
      </c>
      <c r="F956" s="5" t="s">
        <v>25</v>
      </c>
      <c r="G956" s="5" t="s">
        <v>26</v>
      </c>
      <c r="H956" s="6">
        <v>348</v>
      </c>
      <c r="I956" s="5" t="s">
        <v>27</v>
      </c>
      <c r="J956" s="5">
        <v>19001770635</v>
      </c>
      <c r="K956" s="5" t="s">
        <v>2055</v>
      </c>
      <c r="L956" s="5" t="s">
        <v>29</v>
      </c>
      <c r="M956" s="5" t="s">
        <v>29</v>
      </c>
      <c r="N956" s="5" t="s">
        <v>31</v>
      </c>
      <c r="O956" s="5">
        <v>11349</v>
      </c>
      <c r="P956" s="7">
        <v>44411.988796296297</v>
      </c>
      <c r="Q956" s="7">
        <v>44411.912986111114</v>
      </c>
      <c r="R956" s="5">
        <v>34885</v>
      </c>
      <c r="S956" s="5">
        <v>341402483</v>
      </c>
      <c r="T956" s="8">
        <v>1.13490308212343E+16</v>
      </c>
      <c r="U956" s="5" t="s">
        <v>32</v>
      </c>
      <c r="V956" s="4"/>
      <c r="W956" s="30" t="s">
        <v>8992</v>
      </c>
      <c r="X956" s="33">
        <v>112746</v>
      </c>
      <c r="Z956"/>
      <c r="AD956">
        <v>348</v>
      </c>
      <c r="AE956">
        <v>9270083</v>
      </c>
    </row>
    <row r="957" spans="1:32" ht="12" customHeight="1" x14ac:dyDescent="0.25">
      <c r="A957" s="5" t="s">
        <v>21</v>
      </c>
      <c r="B957" s="5" t="s">
        <v>33</v>
      </c>
      <c r="C957" s="5" t="s">
        <v>2025</v>
      </c>
      <c r="D957" s="5">
        <v>36</v>
      </c>
      <c r="E957" s="5" t="s">
        <v>2056</v>
      </c>
      <c r="F957" s="5" t="s">
        <v>25</v>
      </c>
      <c r="G957" s="5" t="s">
        <v>26</v>
      </c>
      <c r="H957" s="6">
        <v>348</v>
      </c>
      <c r="I957" s="5" t="s">
        <v>27</v>
      </c>
      <c r="J957" s="5">
        <v>19001770636</v>
      </c>
      <c r="K957" s="5" t="s">
        <v>2057</v>
      </c>
      <c r="L957" s="5" t="s">
        <v>29</v>
      </c>
      <c r="M957" s="5" t="s">
        <v>29</v>
      </c>
      <c r="N957" s="5" t="s">
        <v>31</v>
      </c>
      <c r="O957" s="5">
        <v>11349</v>
      </c>
      <c r="P957" s="7">
        <v>44411.988796296297</v>
      </c>
      <c r="Q957" s="7">
        <v>44411.912986111114</v>
      </c>
      <c r="R957" s="5">
        <v>34885</v>
      </c>
      <c r="S957" s="5">
        <v>341402483</v>
      </c>
      <c r="T957" s="8">
        <v>1.13490308212343E+16</v>
      </c>
      <c r="U957" s="5" t="s">
        <v>32</v>
      </c>
      <c r="V957" s="4"/>
      <c r="W957" s="30" t="s">
        <v>8992</v>
      </c>
      <c r="X957" s="33">
        <v>112746</v>
      </c>
      <c r="Z957"/>
      <c r="AD957">
        <v>348</v>
      </c>
      <c r="AE957">
        <v>9270083</v>
      </c>
    </row>
    <row r="958" spans="1:32" ht="12" customHeight="1" x14ac:dyDescent="0.25">
      <c r="A958" s="5" t="s">
        <v>21</v>
      </c>
      <c r="B958" s="5" t="s">
        <v>33</v>
      </c>
      <c r="C958" s="5" t="s">
        <v>2025</v>
      </c>
      <c r="D958" s="5">
        <v>37</v>
      </c>
      <c r="E958" s="5" t="s">
        <v>2058</v>
      </c>
      <c r="F958" s="5" t="s">
        <v>25</v>
      </c>
      <c r="G958" s="5" t="s">
        <v>26</v>
      </c>
      <c r="H958" s="6">
        <v>348</v>
      </c>
      <c r="I958" s="5" t="s">
        <v>27</v>
      </c>
      <c r="J958" s="5">
        <v>19001770637</v>
      </c>
      <c r="K958" s="5" t="s">
        <v>2059</v>
      </c>
      <c r="L958" s="5" t="s">
        <v>29</v>
      </c>
      <c r="M958" s="5" t="s">
        <v>29</v>
      </c>
      <c r="N958" s="5" t="s">
        <v>31</v>
      </c>
      <c r="O958" s="5">
        <v>11349</v>
      </c>
      <c r="P958" s="7">
        <v>44411.988796296297</v>
      </c>
      <c r="Q958" s="7">
        <v>44411.912986111114</v>
      </c>
      <c r="R958" s="5">
        <v>34885</v>
      </c>
      <c r="S958" s="5">
        <v>341402483</v>
      </c>
      <c r="T958" s="8">
        <v>1.13490308212343E+16</v>
      </c>
      <c r="U958" s="5" t="s">
        <v>32</v>
      </c>
      <c r="V958" s="4"/>
      <c r="W958" s="30" t="s">
        <v>8992</v>
      </c>
      <c r="X958" s="33">
        <v>112746</v>
      </c>
      <c r="Z958"/>
      <c r="AD958">
        <v>348</v>
      </c>
      <c r="AE958">
        <v>9270083</v>
      </c>
    </row>
    <row r="959" spans="1:32" ht="12" customHeight="1" x14ac:dyDescent="0.25">
      <c r="A959" s="5" t="s">
        <v>21</v>
      </c>
      <c r="B959" s="5" t="s">
        <v>33</v>
      </c>
      <c r="C959" s="5" t="s">
        <v>2025</v>
      </c>
      <c r="D959" s="5">
        <v>38</v>
      </c>
      <c r="E959" s="5" t="s">
        <v>2060</v>
      </c>
      <c r="F959" s="5" t="s">
        <v>25</v>
      </c>
      <c r="G959" s="5" t="s">
        <v>26</v>
      </c>
      <c r="H959" s="6">
        <v>348</v>
      </c>
      <c r="I959" s="5" t="s">
        <v>27</v>
      </c>
      <c r="J959" s="5">
        <v>19001770638</v>
      </c>
      <c r="K959" s="5" t="s">
        <v>2061</v>
      </c>
      <c r="L959" s="5" t="s">
        <v>29</v>
      </c>
      <c r="M959" s="5" t="s">
        <v>29</v>
      </c>
      <c r="N959" s="5" t="s">
        <v>31</v>
      </c>
      <c r="O959" s="5">
        <v>11349</v>
      </c>
      <c r="P959" s="7">
        <v>44411.988796296297</v>
      </c>
      <c r="Q959" s="7">
        <v>44411.912986111114</v>
      </c>
      <c r="R959" s="5">
        <v>34885</v>
      </c>
      <c r="S959" s="5">
        <v>341402483</v>
      </c>
      <c r="T959" s="8">
        <v>1.13490308212343E+16</v>
      </c>
      <c r="U959" s="5" t="s">
        <v>32</v>
      </c>
      <c r="V959" s="4"/>
      <c r="W959" s="30" t="s">
        <v>8992</v>
      </c>
      <c r="X959" s="33">
        <v>112746</v>
      </c>
      <c r="Z959"/>
      <c r="AD959">
        <v>348</v>
      </c>
      <c r="AE959">
        <v>9270083</v>
      </c>
    </row>
    <row r="960" spans="1:32" s="79" customFormat="1" ht="12" customHeight="1" x14ac:dyDescent="0.25">
      <c r="A960" s="67" t="s">
        <v>21</v>
      </c>
      <c r="B960" s="5" t="s">
        <v>33</v>
      </c>
      <c r="C960" s="5" t="s">
        <v>2025</v>
      </c>
      <c r="D960" s="5">
        <v>9</v>
      </c>
      <c r="E960" s="5" t="s">
        <v>2062</v>
      </c>
      <c r="F960" s="5" t="s">
        <v>25</v>
      </c>
      <c r="G960" s="67" t="s">
        <v>26</v>
      </c>
      <c r="H960" s="69">
        <v>348</v>
      </c>
      <c r="I960" s="67" t="s">
        <v>27</v>
      </c>
      <c r="J960" s="67">
        <v>19001770639</v>
      </c>
      <c r="K960" s="5" t="s">
        <v>2063</v>
      </c>
      <c r="L960" s="5" t="s">
        <v>29</v>
      </c>
      <c r="M960" s="5" t="s">
        <v>29</v>
      </c>
      <c r="N960" s="5" t="s">
        <v>31</v>
      </c>
      <c r="O960" s="5">
        <v>11349</v>
      </c>
      <c r="P960" s="80">
        <v>44411.99009259259</v>
      </c>
      <c r="Q960" s="80">
        <v>44411.912986111114</v>
      </c>
      <c r="R960" s="67">
        <v>802651</v>
      </c>
      <c r="S960" s="67">
        <v>341403062</v>
      </c>
      <c r="T960" s="81">
        <v>1.13490308212345E+16</v>
      </c>
      <c r="U960" s="67" t="s">
        <v>32</v>
      </c>
      <c r="V960" s="82"/>
      <c r="W960" s="83" t="s">
        <v>8990</v>
      </c>
      <c r="X960" s="84">
        <v>8352</v>
      </c>
      <c r="Y960" s="85"/>
      <c r="Z960" s="76" t="s">
        <v>9014</v>
      </c>
      <c r="AA960" s="77">
        <v>6568.99</v>
      </c>
      <c r="AB960" s="78" t="s">
        <v>9017</v>
      </c>
      <c r="AC960" s="79" t="s">
        <v>8974</v>
      </c>
      <c r="AD960" s="79">
        <v>348</v>
      </c>
      <c r="AE960" s="79">
        <v>9350021532</v>
      </c>
      <c r="AF960" s="79">
        <v>-425.01</v>
      </c>
    </row>
    <row r="961" spans="1:31" ht="12" customHeight="1" x14ac:dyDescent="0.25">
      <c r="A961" s="5" t="s">
        <v>21</v>
      </c>
      <c r="B961" s="5" t="s">
        <v>33</v>
      </c>
      <c r="C961" s="5" t="s">
        <v>2025</v>
      </c>
      <c r="D961" s="5">
        <v>16</v>
      </c>
      <c r="E961" s="5" t="s">
        <v>2064</v>
      </c>
      <c r="F961" s="5" t="s">
        <v>71</v>
      </c>
      <c r="G961" s="5" t="s">
        <v>26</v>
      </c>
      <c r="H961" s="6">
        <v>174</v>
      </c>
      <c r="I961" s="5" t="s">
        <v>27</v>
      </c>
      <c r="J961" s="5">
        <v>19001770640</v>
      </c>
      <c r="K961" s="5" t="s">
        <v>2065</v>
      </c>
      <c r="L961" s="5" t="s">
        <v>29</v>
      </c>
      <c r="M961" s="5" t="s">
        <v>29</v>
      </c>
      <c r="N961" s="5" t="s">
        <v>49</v>
      </c>
      <c r="O961" s="5">
        <v>11349</v>
      </c>
      <c r="P961" s="7">
        <v>44411.990729166668</v>
      </c>
      <c r="Q961" s="7">
        <v>44411.912986111114</v>
      </c>
      <c r="R961" s="5">
        <v>63558</v>
      </c>
      <c r="S961" s="5">
        <v>341403293</v>
      </c>
      <c r="T961" s="8">
        <v>1.13490308212346E+16</v>
      </c>
      <c r="U961" s="5" t="s">
        <v>32</v>
      </c>
      <c r="V961" s="4"/>
      <c r="W961" s="30" t="s">
        <v>8992</v>
      </c>
      <c r="X961" s="33">
        <v>112746</v>
      </c>
      <c r="Z961"/>
      <c r="AD961">
        <v>174</v>
      </c>
      <c r="AE961">
        <v>9270083</v>
      </c>
    </row>
    <row r="962" spans="1:31" ht="12" customHeight="1" x14ac:dyDescent="0.25">
      <c r="A962" s="5" t="s">
        <v>21</v>
      </c>
      <c r="B962" s="5" t="s">
        <v>33</v>
      </c>
      <c r="C962" s="5" t="s">
        <v>2025</v>
      </c>
      <c r="D962" s="5">
        <v>30</v>
      </c>
      <c r="E962" s="5" t="s">
        <v>2066</v>
      </c>
      <c r="F962" s="5" t="s">
        <v>25</v>
      </c>
      <c r="G962" s="5" t="s">
        <v>26</v>
      </c>
      <c r="H962" s="6">
        <v>348</v>
      </c>
      <c r="I962" s="5" t="s">
        <v>27</v>
      </c>
      <c r="J962" s="5">
        <v>19001770641</v>
      </c>
      <c r="K962" s="5" t="s">
        <v>2067</v>
      </c>
      <c r="L962" s="5" t="s">
        <v>29</v>
      </c>
      <c r="M962" s="5" t="s">
        <v>29</v>
      </c>
      <c r="N962" s="5" t="s">
        <v>31</v>
      </c>
      <c r="O962" s="5">
        <v>11349</v>
      </c>
      <c r="P962" s="7">
        <v>44411.99145833333</v>
      </c>
      <c r="Q962" s="7">
        <v>44411.912986111114</v>
      </c>
      <c r="R962" s="5">
        <v>543523</v>
      </c>
      <c r="S962" s="5">
        <v>341403606</v>
      </c>
      <c r="T962" s="8">
        <v>1.13490308212347E+16</v>
      </c>
      <c r="U962" s="5" t="s">
        <v>32</v>
      </c>
      <c r="V962" s="4"/>
      <c r="W962" s="30" t="s">
        <v>8992</v>
      </c>
      <c r="X962" s="33">
        <v>112746</v>
      </c>
      <c r="Z962"/>
      <c r="AD962">
        <v>348</v>
      </c>
      <c r="AE962">
        <v>9270083</v>
      </c>
    </row>
    <row r="963" spans="1:31" ht="12" customHeight="1" x14ac:dyDescent="0.25">
      <c r="A963" s="5" t="s">
        <v>21</v>
      </c>
      <c r="B963" s="5" t="s">
        <v>33</v>
      </c>
      <c r="C963" s="5" t="s">
        <v>2068</v>
      </c>
      <c r="D963" s="5">
        <v>5</v>
      </c>
      <c r="E963" s="5" t="s">
        <v>2069</v>
      </c>
      <c r="F963" s="5" t="s">
        <v>25</v>
      </c>
      <c r="G963" s="5" t="s">
        <v>26</v>
      </c>
      <c r="H963" s="6">
        <v>348</v>
      </c>
      <c r="I963" s="5" t="s">
        <v>296</v>
      </c>
      <c r="J963" s="5">
        <v>19001770644</v>
      </c>
      <c r="K963" s="5" t="s">
        <v>2070</v>
      </c>
      <c r="L963" s="5" t="s">
        <v>29</v>
      </c>
      <c r="M963" s="5" t="s">
        <v>29</v>
      </c>
      <c r="N963" s="5" t="s">
        <v>31</v>
      </c>
      <c r="O963" s="5">
        <v>11349</v>
      </c>
      <c r="P963" s="7">
        <v>44412.004814814813</v>
      </c>
      <c r="Q963" s="7">
        <v>44411.912986111114</v>
      </c>
      <c r="R963" s="5">
        <v>11501712576</v>
      </c>
      <c r="S963" s="5">
        <v>1594064955</v>
      </c>
      <c r="T963" s="8" t="s">
        <v>2071</v>
      </c>
      <c r="U963" s="5" t="s">
        <v>32</v>
      </c>
      <c r="V963" s="4"/>
      <c r="Z963"/>
      <c r="AD963">
        <v>0</v>
      </c>
      <c r="AE963" t="e">
        <v>#N/A</v>
      </c>
    </row>
    <row r="964" spans="1:31" ht="12" customHeight="1" x14ac:dyDescent="0.25">
      <c r="A964" s="5" t="s">
        <v>21</v>
      </c>
      <c r="B964" s="5" t="s">
        <v>22</v>
      </c>
      <c r="C964" s="5" t="s">
        <v>2068</v>
      </c>
      <c r="D964" s="5">
        <v>29</v>
      </c>
      <c r="E964" s="5" t="s">
        <v>2072</v>
      </c>
      <c r="F964" s="5" t="s">
        <v>25</v>
      </c>
      <c r="G964" s="5" t="s">
        <v>26</v>
      </c>
      <c r="H964" s="6">
        <v>348</v>
      </c>
      <c r="I964" s="5" t="s">
        <v>27</v>
      </c>
      <c r="J964" s="5">
        <v>19001770655</v>
      </c>
      <c r="K964" s="5" t="s">
        <v>2073</v>
      </c>
      <c r="L964" s="5" t="s">
        <v>29</v>
      </c>
      <c r="M964" s="5" t="s">
        <v>30</v>
      </c>
      <c r="N964" s="5" t="s">
        <v>31</v>
      </c>
      <c r="O964" s="5">
        <v>11132</v>
      </c>
      <c r="P964" s="7">
        <v>44412.018078703702</v>
      </c>
      <c r="Q964" s="7">
        <v>44411.914039351854</v>
      </c>
      <c r="R964" s="5">
        <v>74</v>
      </c>
      <c r="S964" s="5">
        <v>341412162</v>
      </c>
      <c r="T964" s="8">
        <v>1.11320408210025E+16</v>
      </c>
      <c r="U964" s="5" t="s">
        <v>32</v>
      </c>
      <c r="V964" s="4"/>
      <c r="W964" s="30" t="s">
        <v>8992</v>
      </c>
      <c r="X964" s="33">
        <v>112746</v>
      </c>
      <c r="Z964"/>
      <c r="AD964">
        <v>348</v>
      </c>
      <c r="AE964">
        <v>9270083</v>
      </c>
    </row>
    <row r="965" spans="1:31" ht="12" customHeight="1" x14ac:dyDescent="0.25">
      <c r="A965" s="5" t="s">
        <v>21</v>
      </c>
      <c r="B965" s="5" t="s">
        <v>22</v>
      </c>
      <c r="C965" s="5" t="s">
        <v>2068</v>
      </c>
      <c r="D965" s="5">
        <v>30</v>
      </c>
      <c r="E965" s="5" t="s">
        <v>2074</v>
      </c>
      <c r="F965" s="5" t="s">
        <v>25</v>
      </c>
      <c r="G965" s="5" t="s">
        <v>26</v>
      </c>
      <c r="H965" s="6">
        <v>348</v>
      </c>
      <c r="I965" s="5" t="s">
        <v>27</v>
      </c>
      <c r="J965" s="5">
        <v>19001770656</v>
      </c>
      <c r="K965" s="5" t="s">
        <v>2075</v>
      </c>
      <c r="L965" s="5" t="s">
        <v>29</v>
      </c>
      <c r="M965" s="5" t="s">
        <v>30</v>
      </c>
      <c r="N965" s="5" t="s">
        <v>31</v>
      </c>
      <c r="O965" s="5">
        <v>11132</v>
      </c>
      <c r="P965" s="7">
        <v>44412.018078703702</v>
      </c>
      <c r="Q965" s="7">
        <v>44411.914039351854</v>
      </c>
      <c r="R965" s="5">
        <v>74</v>
      </c>
      <c r="S965" s="5">
        <v>341412162</v>
      </c>
      <c r="T965" s="8">
        <v>1.11320408210025E+16</v>
      </c>
      <c r="U965" s="5" t="s">
        <v>32</v>
      </c>
      <c r="V965" s="4"/>
      <c r="W965" s="30" t="s">
        <v>8992</v>
      </c>
      <c r="X965" s="33">
        <v>112746</v>
      </c>
      <c r="Z965"/>
      <c r="AD965">
        <v>348</v>
      </c>
      <c r="AE965">
        <v>9270083</v>
      </c>
    </row>
    <row r="966" spans="1:31" ht="12" customHeight="1" x14ac:dyDescent="0.25">
      <c r="A966" s="5" t="s">
        <v>21</v>
      </c>
      <c r="B966" s="5" t="s">
        <v>33</v>
      </c>
      <c r="C966" s="5" t="s">
        <v>2068</v>
      </c>
      <c r="D966" s="5">
        <v>7</v>
      </c>
      <c r="E966" s="5" t="s">
        <v>2076</v>
      </c>
      <c r="F966" s="5" t="s">
        <v>47</v>
      </c>
      <c r="G966" s="5" t="s">
        <v>26</v>
      </c>
      <c r="H966" s="6">
        <v>174</v>
      </c>
      <c r="I966" s="5" t="s">
        <v>27</v>
      </c>
      <c r="J966" s="5">
        <v>19001770660</v>
      </c>
      <c r="K966" s="5" t="s">
        <v>2077</v>
      </c>
      <c r="L966" s="5" t="s">
        <v>29</v>
      </c>
      <c r="M966" s="5" t="s">
        <v>29</v>
      </c>
      <c r="N966" s="5" t="s">
        <v>31</v>
      </c>
      <c r="O966" s="5">
        <v>11349</v>
      </c>
      <c r="P966" s="7">
        <v>44412.019768518519</v>
      </c>
      <c r="Q966" s="7">
        <v>44411.912986111114</v>
      </c>
      <c r="R966" s="5">
        <v>605401</v>
      </c>
      <c r="S966" s="5">
        <v>341412604</v>
      </c>
      <c r="T966" s="8">
        <v>1.13490408210027E+16</v>
      </c>
      <c r="U966" s="5" t="s">
        <v>32</v>
      </c>
      <c r="V966" s="4"/>
      <c r="W966" s="30" t="s">
        <v>8992</v>
      </c>
      <c r="X966" s="33">
        <v>112746</v>
      </c>
      <c r="Z966"/>
      <c r="AD966">
        <v>174</v>
      </c>
      <c r="AE966">
        <v>9270083</v>
      </c>
    </row>
    <row r="967" spans="1:31" ht="12" customHeight="1" x14ac:dyDescent="0.25">
      <c r="A967" s="5" t="s">
        <v>21</v>
      </c>
      <c r="B967" s="5" t="s">
        <v>33</v>
      </c>
      <c r="C967" s="5" t="s">
        <v>2068</v>
      </c>
      <c r="D967" s="5">
        <v>8</v>
      </c>
      <c r="E967" s="5" t="s">
        <v>2076</v>
      </c>
      <c r="F967" s="5" t="s">
        <v>25</v>
      </c>
      <c r="G967" s="5" t="s">
        <v>26</v>
      </c>
      <c r="H967" s="6">
        <v>348</v>
      </c>
      <c r="I967" s="5" t="s">
        <v>27</v>
      </c>
      <c r="J967" s="5">
        <v>19001770661</v>
      </c>
      <c r="K967" s="5" t="s">
        <v>2078</v>
      </c>
      <c r="L967" s="5" t="s">
        <v>29</v>
      </c>
      <c r="M967" s="5" t="s">
        <v>29</v>
      </c>
      <c r="N967" s="5" t="s">
        <v>31</v>
      </c>
      <c r="O967" s="5">
        <v>11349</v>
      </c>
      <c r="P967" s="7">
        <v>44412.019768518519</v>
      </c>
      <c r="Q967" s="7">
        <v>44411.912986111114</v>
      </c>
      <c r="R967" s="5">
        <v>605401</v>
      </c>
      <c r="S967" s="5">
        <v>341412604</v>
      </c>
      <c r="T967" s="8">
        <v>1.13490408210027E+16</v>
      </c>
      <c r="U967" s="5" t="s">
        <v>32</v>
      </c>
      <c r="V967" s="4"/>
      <c r="W967" s="30" t="s">
        <v>8992</v>
      </c>
      <c r="X967" s="33">
        <v>112746</v>
      </c>
      <c r="Z967"/>
      <c r="AD967">
        <v>348</v>
      </c>
      <c r="AE967">
        <v>9270083</v>
      </c>
    </row>
    <row r="968" spans="1:31" ht="12" customHeight="1" x14ac:dyDescent="0.25">
      <c r="A968" s="5" t="s">
        <v>21</v>
      </c>
      <c r="B968" s="5" t="s">
        <v>33</v>
      </c>
      <c r="C968" s="5" t="s">
        <v>2068</v>
      </c>
      <c r="D968" s="5">
        <v>11</v>
      </c>
      <c r="E968" s="5" t="s">
        <v>2079</v>
      </c>
      <c r="F968" s="5" t="s">
        <v>25</v>
      </c>
      <c r="G968" s="5" t="s">
        <v>26</v>
      </c>
      <c r="H968" s="6">
        <v>348</v>
      </c>
      <c r="I968" s="5" t="s">
        <v>27</v>
      </c>
      <c r="J968" s="5">
        <v>19001770662</v>
      </c>
      <c r="K968" s="5" t="s">
        <v>2080</v>
      </c>
      <c r="L968" s="5" t="s">
        <v>29</v>
      </c>
      <c r="M968" s="5" t="s">
        <v>29</v>
      </c>
      <c r="N968" s="5" t="s">
        <v>31</v>
      </c>
      <c r="O968" s="5">
        <v>11349</v>
      </c>
      <c r="P968" s="7">
        <v>44412.019768518519</v>
      </c>
      <c r="Q968" s="7">
        <v>44411.912986111114</v>
      </c>
      <c r="R968" s="5">
        <v>605401</v>
      </c>
      <c r="S968" s="5">
        <v>341412604</v>
      </c>
      <c r="T968" s="8">
        <v>1.13490408210027E+16</v>
      </c>
      <c r="U968" s="5" t="s">
        <v>32</v>
      </c>
      <c r="V968" s="4"/>
      <c r="W968" s="30" t="s">
        <v>8992</v>
      </c>
      <c r="X968" s="33">
        <v>112746</v>
      </c>
      <c r="Z968"/>
      <c r="AD968">
        <v>348</v>
      </c>
      <c r="AE968">
        <v>9270083</v>
      </c>
    </row>
    <row r="969" spans="1:31" ht="12" customHeight="1" x14ac:dyDescent="0.25">
      <c r="A969" s="5" t="s">
        <v>21</v>
      </c>
      <c r="B969" s="5" t="s">
        <v>33</v>
      </c>
      <c r="C969" s="5" t="s">
        <v>2068</v>
      </c>
      <c r="D969" s="5">
        <v>12</v>
      </c>
      <c r="E969" s="5" t="s">
        <v>2081</v>
      </c>
      <c r="F969" s="5" t="s">
        <v>25</v>
      </c>
      <c r="G969" s="5" t="s">
        <v>26</v>
      </c>
      <c r="H969" s="6">
        <v>348</v>
      </c>
      <c r="I969" s="5" t="s">
        <v>27</v>
      </c>
      <c r="J969" s="5">
        <v>19001770663</v>
      </c>
      <c r="K969" s="5" t="s">
        <v>2082</v>
      </c>
      <c r="L969" s="5" t="s">
        <v>29</v>
      </c>
      <c r="M969" s="5" t="s">
        <v>29</v>
      </c>
      <c r="N969" s="5" t="s">
        <v>31</v>
      </c>
      <c r="O969" s="5">
        <v>11349</v>
      </c>
      <c r="P969" s="7">
        <v>44412.019768518519</v>
      </c>
      <c r="Q969" s="7">
        <v>44411.912986111114</v>
      </c>
      <c r="R969" s="5">
        <v>605401</v>
      </c>
      <c r="S969" s="5">
        <v>341412604</v>
      </c>
      <c r="T969" s="8">
        <v>1.13490408210027E+16</v>
      </c>
      <c r="U969" s="5" t="s">
        <v>32</v>
      </c>
      <c r="V969" s="4"/>
      <c r="W969" s="30" t="s">
        <v>8992</v>
      </c>
      <c r="X969" s="33">
        <v>112746</v>
      </c>
      <c r="Z969"/>
      <c r="AD969">
        <v>348</v>
      </c>
      <c r="AE969">
        <v>9270083</v>
      </c>
    </row>
    <row r="970" spans="1:31" ht="12" customHeight="1" x14ac:dyDescent="0.25">
      <c r="A970" s="5" t="s">
        <v>21</v>
      </c>
      <c r="B970" s="5" t="s">
        <v>33</v>
      </c>
      <c r="C970" s="5" t="s">
        <v>2068</v>
      </c>
      <c r="D970" s="5">
        <v>15</v>
      </c>
      <c r="E970" s="5" t="s">
        <v>2083</v>
      </c>
      <c r="F970" s="5" t="s">
        <v>25</v>
      </c>
      <c r="G970" s="5" t="s">
        <v>26</v>
      </c>
      <c r="H970" s="6">
        <v>348</v>
      </c>
      <c r="I970" s="5" t="s">
        <v>27</v>
      </c>
      <c r="J970" s="5">
        <v>19001770664</v>
      </c>
      <c r="K970" s="5" t="s">
        <v>2084</v>
      </c>
      <c r="L970" s="5" t="s">
        <v>29</v>
      </c>
      <c r="M970" s="5" t="s">
        <v>29</v>
      </c>
      <c r="N970" s="5" t="s">
        <v>31</v>
      </c>
      <c r="O970" s="5">
        <v>11349</v>
      </c>
      <c r="P970" s="7">
        <v>44412.019768518519</v>
      </c>
      <c r="Q970" s="7">
        <v>44411.912986111114</v>
      </c>
      <c r="R970" s="5">
        <v>605401</v>
      </c>
      <c r="S970" s="5">
        <v>341412604</v>
      </c>
      <c r="T970" s="8">
        <v>1.13490408210027E+16</v>
      </c>
      <c r="U970" s="5" t="s">
        <v>32</v>
      </c>
      <c r="V970" s="4"/>
      <c r="W970" s="30" t="s">
        <v>8992</v>
      </c>
      <c r="X970" s="33">
        <v>112746</v>
      </c>
      <c r="Z970"/>
      <c r="AD970">
        <v>348</v>
      </c>
      <c r="AE970">
        <v>9270083</v>
      </c>
    </row>
    <row r="971" spans="1:31" ht="12" customHeight="1" x14ac:dyDescent="0.25">
      <c r="A971" s="5" t="s">
        <v>21</v>
      </c>
      <c r="B971" s="5" t="s">
        <v>33</v>
      </c>
      <c r="C971" s="5" t="s">
        <v>2068</v>
      </c>
      <c r="D971" s="5">
        <v>33</v>
      </c>
      <c r="E971" s="5" t="s">
        <v>2085</v>
      </c>
      <c r="F971" s="5" t="s">
        <v>71</v>
      </c>
      <c r="G971" s="5" t="s">
        <v>26</v>
      </c>
      <c r="H971" s="6">
        <v>174</v>
      </c>
      <c r="I971" s="5" t="s">
        <v>27</v>
      </c>
      <c r="J971" s="5">
        <v>19001770672</v>
      </c>
      <c r="K971" s="5" t="s">
        <v>2086</v>
      </c>
      <c r="L971" s="5" t="s">
        <v>29</v>
      </c>
      <c r="M971" s="5" t="s">
        <v>29</v>
      </c>
      <c r="N971" s="5" t="s">
        <v>49</v>
      </c>
      <c r="O971" s="5">
        <v>11349</v>
      </c>
      <c r="P971" s="7">
        <v>44412.026296296295</v>
      </c>
      <c r="Q971" s="7">
        <v>44411.912986111114</v>
      </c>
      <c r="R971" s="5">
        <v>616670</v>
      </c>
      <c r="S971" s="5">
        <v>341414317</v>
      </c>
      <c r="T971" s="8">
        <v>1.13490408210037E+16</v>
      </c>
      <c r="U971" s="5" t="s">
        <v>32</v>
      </c>
      <c r="V971" s="4"/>
      <c r="W971" s="30" t="s">
        <v>8992</v>
      </c>
      <c r="X971" s="33">
        <v>112746</v>
      </c>
      <c r="Z971"/>
      <c r="AD971">
        <v>174</v>
      </c>
      <c r="AE971">
        <v>9270083</v>
      </c>
    </row>
    <row r="972" spans="1:31" ht="12" customHeight="1" x14ac:dyDescent="0.25">
      <c r="A972" s="5" t="s">
        <v>21</v>
      </c>
      <c r="B972" s="5" t="s">
        <v>33</v>
      </c>
      <c r="C972" s="5" t="s">
        <v>2068</v>
      </c>
      <c r="D972" s="5">
        <v>34</v>
      </c>
      <c r="E972" s="5" t="s">
        <v>2087</v>
      </c>
      <c r="F972" s="5" t="s">
        <v>25</v>
      </c>
      <c r="G972" s="5" t="s">
        <v>26</v>
      </c>
      <c r="H972" s="6">
        <v>348</v>
      </c>
      <c r="I972" s="5" t="s">
        <v>27</v>
      </c>
      <c r="J972" s="5">
        <v>19001770673</v>
      </c>
      <c r="K972" s="5" t="s">
        <v>2088</v>
      </c>
      <c r="L972" s="5" t="s">
        <v>29</v>
      </c>
      <c r="M972" s="5" t="s">
        <v>29</v>
      </c>
      <c r="N972" s="5" t="s">
        <v>49</v>
      </c>
      <c r="O972" s="5">
        <v>11349</v>
      </c>
      <c r="P972" s="7">
        <v>44412.026307870372</v>
      </c>
      <c r="Q972" s="7">
        <v>44411.912986111114</v>
      </c>
      <c r="R972" s="5">
        <v>616670</v>
      </c>
      <c r="S972" s="5">
        <v>341414317</v>
      </c>
      <c r="T972" s="8">
        <v>1.13490408210037E+16</v>
      </c>
      <c r="U972" s="5" t="s">
        <v>32</v>
      </c>
      <c r="V972" s="4"/>
      <c r="W972" s="30" t="s">
        <v>8992</v>
      </c>
      <c r="X972" s="33">
        <v>112746</v>
      </c>
      <c r="Z972"/>
      <c r="AD972">
        <v>348</v>
      </c>
      <c r="AE972">
        <v>9270083</v>
      </c>
    </row>
    <row r="973" spans="1:31" ht="12" customHeight="1" x14ac:dyDescent="0.25">
      <c r="A973" s="5" t="s">
        <v>21</v>
      </c>
      <c r="B973" s="5" t="s">
        <v>33</v>
      </c>
      <c r="C973" s="5" t="s">
        <v>2068</v>
      </c>
      <c r="D973" s="5">
        <v>35</v>
      </c>
      <c r="E973" s="5" t="s">
        <v>2089</v>
      </c>
      <c r="F973" s="5" t="s">
        <v>25</v>
      </c>
      <c r="G973" s="5" t="s">
        <v>26</v>
      </c>
      <c r="H973" s="6">
        <v>348</v>
      </c>
      <c r="I973" s="5" t="s">
        <v>27</v>
      </c>
      <c r="J973" s="5">
        <v>19001770674</v>
      </c>
      <c r="K973" s="5" t="s">
        <v>2090</v>
      </c>
      <c r="L973" s="5" t="s">
        <v>29</v>
      </c>
      <c r="M973" s="5" t="s">
        <v>29</v>
      </c>
      <c r="N973" s="5" t="s">
        <v>49</v>
      </c>
      <c r="O973" s="5">
        <v>11349</v>
      </c>
      <c r="P973" s="7">
        <v>44412.026307870372</v>
      </c>
      <c r="Q973" s="7">
        <v>44411.912986111114</v>
      </c>
      <c r="R973" s="5">
        <v>616670</v>
      </c>
      <c r="S973" s="5">
        <v>341414317</v>
      </c>
      <c r="T973" s="8">
        <v>1.13490408210037E+16</v>
      </c>
      <c r="U973" s="5" t="s">
        <v>32</v>
      </c>
      <c r="V973" s="4"/>
      <c r="W973" s="30" t="s">
        <v>8992</v>
      </c>
      <c r="X973" s="33">
        <v>112746</v>
      </c>
      <c r="Z973"/>
      <c r="AD973">
        <v>348</v>
      </c>
      <c r="AE973">
        <v>9270083</v>
      </c>
    </row>
    <row r="974" spans="1:31" ht="12" customHeight="1" x14ac:dyDescent="0.25">
      <c r="A974" s="5" t="s">
        <v>21</v>
      </c>
      <c r="B974" s="5" t="s">
        <v>33</v>
      </c>
      <c r="C974" s="5" t="s">
        <v>2091</v>
      </c>
      <c r="D974" s="5">
        <v>34</v>
      </c>
      <c r="E974" s="5" t="s">
        <v>2092</v>
      </c>
      <c r="F974" s="5" t="s">
        <v>47</v>
      </c>
      <c r="G974" s="5" t="s">
        <v>26</v>
      </c>
      <c r="H974" s="6">
        <v>174</v>
      </c>
      <c r="I974" s="5" t="s">
        <v>27</v>
      </c>
      <c r="J974" s="5">
        <v>19001770675</v>
      </c>
      <c r="K974" s="5" t="s">
        <v>2093</v>
      </c>
      <c r="L974" s="5" t="s">
        <v>29</v>
      </c>
      <c r="M974" s="5" t="s">
        <v>29</v>
      </c>
      <c r="N974" s="5" t="s">
        <v>31</v>
      </c>
      <c r="O974" s="5">
        <v>11349</v>
      </c>
      <c r="P974" s="7">
        <v>44412.028067129628</v>
      </c>
      <c r="Q974" s="7">
        <v>44411.912986111114</v>
      </c>
      <c r="R974" s="5">
        <v>1756</v>
      </c>
      <c r="S974" s="5">
        <v>341414746</v>
      </c>
      <c r="T974" s="8">
        <v>1.13490408210039E+16</v>
      </c>
      <c r="U974" s="5" t="s">
        <v>32</v>
      </c>
      <c r="V974" s="4"/>
      <c r="W974" s="30" t="s">
        <v>8992</v>
      </c>
      <c r="X974" s="33">
        <v>112746</v>
      </c>
      <c r="Z974"/>
      <c r="AD974">
        <v>174</v>
      </c>
      <c r="AE974">
        <v>9270083</v>
      </c>
    </row>
    <row r="975" spans="1:31" ht="12" customHeight="1" x14ac:dyDescent="0.25">
      <c r="A975" s="5" t="s">
        <v>21</v>
      </c>
      <c r="B975" s="5" t="s">
        <v>33</v>
      </c>
      <c r="C975" s="5" t="s">
        <v>2091</v>
      </c>
      <c r="D975" s="5">
        <v>35</v>
      </c>
      <c r="E975" s="5" t="s">
        <v>2094</v>
      </c>
      <c r="F975" s="5" t="s">
        <v>25</v>
      </c>
      <c r="G975" s="5" t="s">
        <v>26</v>
      </c>
      <c r="H975" s="6">
        <v>348</v>
      </c>
      <c r="I975" s="5" t="s">
        <v>27</v>
      </c>
      <c r="J975" s="5">
        <v>19001770676</v>
      </c>
      <c r="K975" s="5" t="s">
        <v>2095</v>
      </c>
      <c r="L975" s="5" t="s">
        <v>29</v>
      </c>
      <c r="M975" s="5" t="s">
        <v>29</v>
      </c>
      <c r="N975" s="5" t="s">
        <v>31</v>
      </c>
      <c r="O975" s="5">
        <v>11349</v>
      </c>
      <c r="P975" s="7">
        <v>44412.028067129628</v>
      </c>
      <c r="Q975" s="7">
        <v>44411.912986111114</v>
      </c>
      <c r="R975" s="5">
        <v>1756</v>
      </c>
      <c r="S975" s="5">
        <v>341414746</v>
      </c>
      <c r="T975" s="8">
        <v>1.13490408210039E+16</v>
      </c>
      <c r="U975" s="5" t="s">
        <v>32</v>
      </c>
      <c r="V975" s="4"/>
      <c r="W975" s="30" t="s">
        <v>8992</v>
      </c>
      <c r="X975" s="33">
        <v>112746</v>
      </c>
      <c r="Z975"/>
      <c r="AD975">
        <v>348</v>
      </c>
      <c r="AE975">
        <v>9270083</v>
      </c>
    </row>
    <row r="976" spans="1:31" ht="12" customHeight="1" x14ac:dyDescent="0.25">
      <c r="A976" s="5" t="s">
        <v>21</v>
      </c>
      <c r="B976" s="5" t="s">
        <v>33</v>
      </c>
      <c r="C976" s="5" t="s">
        <v>2091</v>
      </c>
      <c r="D976" s="5">
        <v>36</v>
      </c>
      <c r="E976" s="5" t="s">
        <v>2096</v>
      </c>
      <c r="F976" s="5" t="s">
        <v>25</v>
      </c>
      <c r="G976" s="5" t="s">
        <v>26</v>
      </c>
      <c r="H976" s="6">
        <v>348</v>
      </c>
      <c r="I976" s="5" t="s">
        <v>27</v>
      </c>
      <c r="J976" s="5">
        <v>19001770677</v>
      </c>
      <c r="K976" s="5" t="s">
        <v>2097</v>
      </c>
      <c r="L976" s="5" t="s">
        <v>29</v>
      </c>
      <c r="M976" s="5" t="s">
        <v>29</v>
      </c>
      <c r="N976" s="5" t="s">
        <v>31</v>
      </c>
      <c r="O976" s="5">
        <v>11349</v>
      </c>
      <c r="P976" s="7">
        <v>44412.028067129628</v>
      </c>
      <c r="Q976" s="7">
        <v>44411.912986111114</v>
      </c>
      <c r="R976" s="5">
        <v>1756</v>
      </c>
      <c r="S976" s="5">
        <v>341414746</v>
      </c>
      <c r="T976" s="8">
        <v>1.13490408210039E+16</v>
      </c>
      <c r="U976" s="5" t="s">
        <v>32</v>
      </c>
      <c r="V976" s="4"/>
      <c r="W976" s="30" t="s">
        <v>8992</v>
      </c>
      <c r="X976" s="33">
        <v>112746</v>
      </c>
      <c r="Z976"/>
      <c r="AD976">
        <v>348</v>
      </c>
      <c r="AE976">
        <v>9270083</v>
      </c>
    </row>
    <row r="977" spans="1:32" ht="12" customHeight="1" x14ac:dyDescent="0.25">
      <c r="A977" s="5" t="s">
        <v>21</v>
      </c>
      <c r="B977" s="5" t="s">
        <v>33</v>
      </c>
      <c r="C977" s="5" t="s">
        <v>2091</v>
      </c>
      <c r="D977" s="5">
        <v>15</v>
      </c>
      <c r="E977" s="5" t="s">
        <v>2098</v>
      </c>
      <c r="F977" s="5" t="s">
        <v>25</v>
      </c>
      <c r="G977" s="5" t="s">
        <v>26</v>
      </c>
      <c r="H977" s="6">
        <v>348</v>
      </c>
      <c r="I977" s="5" t="s">
        <v>27</v>
      </c>
      <c r="J977" s="5">
        <v>19001770680</v>
      </c>
      <c r="K977" s="5" t="s">
        <v>2099</v>
      </c>
      <c r="L977" s="5" t="s">
        <v>29</v>
      </c>
      <c r="M977" s="5" t="s">
        <v>29</v>
      </c>
      <c r="N977" s="5" t="s">
        <v>31</v>
      </c>
      <c r="O977" s="5">
        <v>11349</v>
      </c>
      <c r="P977" s="7">
        <v>44412.030173611114</v>
      </c>
      <c r="Q977" s="7">
        <v>44411.912986111114</v>
      </c>
      <c r="R977" s="5">
        <v>294589</v>
      </c>
      <c r="S977" s="5">
        <v>341415293</v>
      </c>
      <c r="T977" s="8">
        <v>1.13490408210042E+16</v>
      </c>
      <c r="U977" s="5" t="s">
        <v>32</v>
      </c>
      <c r="V977" s="4"/>
      <c r="W977" s="30" t="s">
        <v>8992</v>
      </c>
      <c r="X977" s="33">
        <v>112746</v>
      </c>
      <c r="Z977"/>
      <c r="AD977">
        <v>348</v>
      </c>
      <c r="AE977">
        <v>9270083</v>
      </c>
    </row>
    <row r="978" spans="1:32" ht="12" customHeight="1" x14ac:dyDescent="0.25">
      <c r="A978" s="5" t="s">
        <v>21</v>
      </c>
      <c r="B978" s="5" t="s">
        <v>33</v>
      </c>
      <c r="C978" s="5" t="s">
        <v>2091</v>
      </c>
      <c r="D978" s="5">
        <v>29</v>
      </c>
      <c r="E978" s="5" t="s">
        <v>2100</v>
      </c>
      <c r="F978" s="5" t="s">
        <v>25</v>
      </c>
      <c r="G978" s="5" t="s">
        <v>26</v>
      </c>
      <c r="H978" s="6">
        <v>348</v>
      </c>
      <c r="I978" s="5" t="s">
        <v>27</v>
      </c>
      <c r="J978" s="5">
        <v>19001770685</v>
      </c>
      <c r="K978" s="5" t="s">
        <v>2101</v>
      </c>
      <c r="L978" s="5" t="s">
        <v>29</v>
      </c>
      <c r="M978" s="5" t="s">
        <v>29</v>
      </c>
      <c r="N978" s="5" t="s">
        <v>31</v>
      </c>
      <c r="O978" s="5">
        <v>11349</v>
      </c>
      <c r="P978" s="7">
        <v>44412.033715277779</v>
      </c>
      <c r="Q978" s="7">
        <v>44411.912986111114</v>
      </c>
      <c r="R978" s="5">
        <v>628426</v>
      </c>
      <c r="S978" s="5">
        <v>341416115</v>
      </c>
      <c r="T978" s="8">
        <v>1.13490408210047E+16</v>
      </c>
      <c r="U978" s="5" t="s">
        <v>32</v>
      </c>
      <c r="V978" s="4"/>
      <c r="W978" s="30" t="s">
        <v>8992</v>
      </c>
      <c r="X978" s="33">
        <v>112746</v>
      </c>
      <c r="Z978"/>
      <c r="AD978">
        <v>348</v>
      </c>
      <c r="AE978">
        <v>9270083</v>
      </c>
    </row>
    <row r="979" spans="1:32" ht="12" customHeight="1" x14ac:dyDescent="0.25">
      <c r="A979" s="5" t="s">
        <v>21</v>
      </c>
      <c r="B979" s="5" t="s">
        <v>33</v>
      </c>
      <c r="C979" s="5" t="s">
        <v>2091</v>
      </c>
      <c r="D979" s="5">
        <v>12</v>
      </c>
      <c r="E979" s="5" t="s">
        <v>2102</v>
      </c>
      <c r="F979" s="5" t="s">
        <v>25</v>
      </c>
      <c r="G979" s="5" t="s">
        <v>26</v>
      </c>
      <c r="H979" s="6">
        <v>348</v>
      </c>
      <c r="I979" s="5" t="s">
        <v>27</v>
      </c>
      <c r="J979" s="5">
        <v>19001770687</v>
      </c>
      <c r="K979" s="5" t="s">
        <v>2103</v>
      </c>
      <c r="L979" s="5" t="s">
        <v>29</v>
      </c>
      <c r="M979" s="5" t="s">
        <v>29</v>
      </c>
      <c r="N979" s="5" t="s">
        <v>49</v>
      </c>
      <c r="O979" s="5">
        <v>11349</v>
      </c>
      <c r="P979" s="7">
        <v>44412.035150462965</v>
      </c>
      <c r="Q979" s="7">
        <v>44411.912986111114</v>
      </c>
      <c r="R979" s="5">
        <v>152744</v>
      </c>
      <c r="S979" s="5">
        <v>341416428</v>
      </c>
      <c r="T979" s="8">
        <v>1.13490408210049E+16</v>
      </c>
      <c r="U979" s="5" t="s">
        <v>32</v>
      </c>
      <c r="V979" s="4"/>
      <c r="W979" s="30" t="s">
        <v>8992</v>
      </c>
      <c r="X979" s="33">
        <v>112746</v>
      </c>
      <c r="Z979"/>
      <c r="AD979">
        <v>348</v>
      </c>
      <c r="AE979">
        <v>9270083</v>
      </c>
    </row>
    <row r="980" spans="1:32" ht="12" customHeight="1" x14ac:dyDescent="0.25">
      <c r="A980" s="5" t="s">
        <v>21</v>
      </c>
      <c r="B980" s="5" t="s">
        <v>33</v>
      </c>
      <c r="C980" s="5" t="s">
        <v>2091</v>
      </c>
      <c r="D980" s="5">
        <v>10</v>
      </c>
      <c r="E980" s="5" t="s">
        <v>2104</v>
      </c>
      <c r="F980" s="5" t="s">
        <v>25</v>
      </c>
      <c r="G980" s="5" t="s">
        <v>26</v>
      </c>
      <c r="H980" s="6">
        <v>348</v>
      </c>
      <c r="I980" s="5" t="s">
        <v>27</v>
      </c>
      <c r="J980" s="5">
        <v>19001770688</v>
      </c>
      <c r="K980" s="5" t="s">
        <v>2105</v>
      </c>
      <c r="L980" s="5" t="s">
        <v>29</v>
      </c>
      <c r="M980" s="5" t="s">
        <v>29</v>
      </c>
      <c r="N980" s="5" t="s">
        <v>31</v>
      </c>
      <c r="O980" s="5">
        <v>11349</v>
      </c>
      <c r="P980" s="7">
        <v>44412.035810185182</v>
      </c>
      <c r="Q980" s="7">
        <v>44411.912986111114</v>
      </c>
      <c r="R980" s="5">
        <v>5129</v>
      </c>
      <c r="S980" s="5">
        <v>341416582</v>
      </c>
      <c r="T980" s="8">
        <v>1.1349040821005E+16</v>
      </c>
      <c r="U980" s="5" t="s">
        <v>32</v>
      </c>
      <c r="V980" s="4"/>
      <c r="W980" s="30" t="s">
        <v>8992</v>
      </c>
      <c r="X980" s="33">
        <v>112746</v>
      </c>
      <c r="Z980"/>
      <c r="AD980">
        <v>348</v>
      </c>
      <c r="AE980">
        <v>9270083</v>
      </c>
    </row>
    <row r="981" spans="1:32" s="79" customFormat="1" ht="12" customHeight="1" x14ac:dyDescent="0.25">
      <c r="A981" s="67" t="s">
        <v>21</v>
      </c>
      <c r="B981" s="5" t="s">
        <v>22</v>
      </c>
      <c r="C981" s="5" t="s">
        <v>2068</v>
      </c>
      <c r="D981" s="5">
        <v>37</v>
      </c>
      <c r="E981" s="5" t="s">
        <v>2106</v>
      </c>
      <c r="F981" s="5" t="s">
        <v>219</v>
      </c>
      <c r="G981" s="67" t="s">
        <v>26</v>
      </c>
      <c r="H981" s="69">
        <v>174</v>
      </c>
      <c r="I981" s="67" t="s">
        <v>27</v>
      </c>
      <c r="J981" s="67">
        <v>19001770689</v>
      </c>
      <c r="K981" s="5" t="s">
        <v>2107</v>
      </c>
      <c r="L981" s="5" t="s">
        <v>29</v>
      </c>
      <c r="M981" s="5" t="s">
        <v>30</v>
      </c>
      <c r="N981" s="5" t="s">
        <v>31</v>
      </c>
      <c r="O981" s="5">
        <v>11132</v>
      </c>
      <c r="P981" s="80">
        <v>44412.036412037036</v>
      </c>
      <c r="Q981" s="80">
        <v>44411.914039351854</v>
      </c>
      <c r="R981" s="67">
        <v>899610</v>
      </c>
      <c r="S981" s="67">
        <v>341416748</v>
      </c>
      <c r="T981" s="81">
        <v>1.11320408210051E+16</v>
      </c>
      <c r="U981" s="67" t="s">
        <v>32</v>
      </c>
      <c r="V981" s="82"/>
      <c r="W981" s="83" t="s">
        <v>8990</v>
      </c>
      <c r="X981" s="84">
        <v>8352</v>
      </c>
      <c r="Y981" s="85"/>
      <c r="Z981" s="76" t="s">
        <v>9014</v>
      </c>
      <c r="AA981" s="77">
        <v>6568.99</v>
      </c>
      <c r="AB981" s="78" t="s">
        <v>9017</v>
      </c>
      <c r="AC981" s="79" t="s">
        <v>8974</v>
      </c>
      <c r="AD981" s="79">
        <v>174</v>
      </c>
      <c r="AE981" s="79">
        <v>9350021532</v>
      </c>
      <c r="AF981" s="79">
        <v>-425.01</v>
      </c>
    </row>
    <row r="982" spans="1:32" s="79" customFormat="1" ht="12" customHeight="1" x14ac:dyDescent="0.25">
      <c r="A982" s="67" t="s">
        <v>21</v>
      </c>
      <c r="B982" s="5" t="s">
        <v>22</v>
      </c>
      <c r="C982" s="5" t="s">
        <v>2068</v>
      </c>
      <c r="D982" s="5">
        <v>38</v>
      </c>
      <c r="E982" s="5" t="s">
        <v>2108</v>
      </c>
      <c r="F982" s="5" t="s">
        <v>219</v>
      </c>
      <c r="G982" s="67" t="s">
        <v>26</v>
      </c>
      <c r="H982" s="69">
        <v>174</v>
      </c>
      <c r="I982" s="67" t="s">
        <v>27</v>
      </c>
      <c r="J982" s="67">
        <v>19001770690</v>
      </c>
      <c r="K982" s="5" t="s">
        <v>2109</v>
      </c>
      <c r="L982" s="5" t="s">
        <v>29</v>
      </c>
      <c r="M982" s="5" t="s">
        <v>30</v>
      </c>
      <c r="N982" s="5" t="s">
        <v>31</v>
      </c>
      <c r="O982" s="5">
        <v>11132</v>
      </c>
      <c r="P982" s="80">
        <v>44412.036412037036</v>
      </c>
      <c r="Q982" s="80">
        <v>44411.914039351854</v>
      </c>
      <c r="R982" s="67">
        <v>899610</v>
      </c>
      <c r="S982" s="67">
        <v>341416748</v>
      </c>
      <c r="T982" s="81">
        <v>1.11320408210051E+16</v>
      </c>
      <c r="U982" s="67" t="s">
        <v>32</v>
      </c>
      <c r="V982" s="82"/>
      <c r="W982" s="83" t="s">
        <v>8990</v>
      </c>
      <c r="X982" s="84">
        <v>8352</v>
      </c>
      <c r="Y982" s="85"/>
      <c r="Z982" s="76" t="s">
        <v>9014</v>
      </c>
      <c r="AA982" s="77">
        <v>6568.99</v>
      </c>
      <c r="AB982" s="78" t="s">
        <v>9017</v>
      </c>
      <c r="AC982" s="79" t="s">
        <v>8974</v>
      </c>
      <c r="AD982" s="79">
        <v>174</v>
      </c>
      <c r="AE982" s="79">
        <v>9350021532</v>
      </c>
      <c r="AF982" s="79">
        <v>-425.01</v>
      </c>
    </row>
    <row r="983" spans="1:32" s="79" customFormat="1" ht="12" customHeight="1" x14ac:dyDescent="0.25">
      <c r="A983" s="67" t="s">
        <v>21</v>
      </c>
      <c r="B983" s="5" t="s">
        <v>22</v>
      </c>
      <c r="C983" s="5" t="s">
        <v>2068</v>
      </c>
      <c r="D983" s="5">
        <v>39</v>
      </c>
      <c r="E983" s="5" t="s">
        <v>2110</v>
      </c>
      <c r="F983" s="5" t="s">
        <v>25</v>
      </c>
      <c r="G983" s="67" t="s">
        <v>26</v>
      </c>
      <c r="H983" s="69">
        <v>348</v>
      </c>
      <c r="I983" s="67" t="s">
        <v>27</v>
      </c>
      <c r="J983" s="67">
        <v>19001770691</v>
      </c>
      <c r="K983" s="5" t="s">
        <v>2111</v>
      </c>
      <c r="L983" s="5" t="s">
        <v>29</v>
      </c>
      <c r="M983" s="5" t="s">
        <v>30</v>
      </c>
      <c r="N983" s="5" t="s">
        <v>31</v>
      </c>
      <c r="O983" s="5">
        <v>11132</v>
      </c>
      <c r="P983" s="80">
        <v>44412.036423611113</v>
      </c>
      <c r="Q983" s="80">
        <v>44411.914039351854</v>
      </c>
      <c r="R983" s="67">
        <v>899610</v>
      </c>
      <c r="S983" s="67">
        <v>341416748</v>
      </c>
      <c r="T983" s="81">
        <v>1.11320408210051E+16</v>
      </c>
      <c r="U983" s="67" t="s">
        <v>32</v>
      </c>
      <c r="V983" s="82"/>
      <c r="W983" s="83" t="s">
        <v>8990</v>
      </c>
      <c r="X983" s="84">
        <v>8352</v>
      </c>
      <c r="Y983" s="85"/>
      <c r="Z983" s="76" t="s">
        <v>9014</v>
      </c>
      <c r="AA983" s="77">
        <v>6568.99</v>
      </c>
      <c r="AB983" s="78" t="s">
        <v>9017</v>
      </c>
      <c r="AC983" s="79" t="s">
        <v>8974</v>
      </c>
      <c r="AD983" s="79">
        <v>348</v>
      </c>
      <c r="AE983" s="79">
        <v>9350021532</v>
      </c>
      <c r="AF983" s="79">
        <v>-425.01</v>
      </c>
    </row>
    <row r="984" spans="1:32" s="79" customFormat="1" ht="12" customHeight="1" x14ac:dyDescent="0.25">
      <c r="A984" s="67" t="s">
        <v>21</v>
      </c>
      <c r="B984" s="5" t="s">
        <v>22</v>
      </c>
      <c r="C984" s="5" t="s">
        <v>2068</v>
      </c>
      <c r="D984" s="5">
        <v>40</v>
      </c>
      <c r="E984" s="5" t="s">
        <v>2112</v>
      </c>
      <c r="F984" s="5" t="s">
        <v>25</v>
      </c>
      <c r="G984" s="67" t="s">
        <v>26</v>
      </c>
      <c r="H984" s="69">
        <v>348</v>
      </c>
      <c r="I984" s="67" t="s">
        <v>27</v>
      </c>
      <c r="J984" s="67">
        <v>19001770692</v>
      </c>
      <c r="K984" s="5" t="s">
        <v>2113</v>
      </c>
      <c r="L984" s="5" t="s">
        <v>29</v>
      </c>
      <c r="M984" s="5" t="s">
        <v>30</v>
      </c>
      <c r="N984" s="5" t="s">
        <v>31</v>
      </c>
      <c r="O984" s="5">
        <v>11132</v>
      </c>
      <c r="P984" s="80">
        <v>44412.036423611113</v>
      </c>
      <c r="Q984" s="80">
        <v>44411.914039351854</v>
      </c>
      <c r="R984" s="67">
        <v>899610</v>
      </c>
      <c r="S984" s="67">
        <v>341416748</v>
      </c>
      <c r="T984" s="81">
        <v>1.11320408210051E+16</v>
      </c>
      <c r="U984" s="67" t="s">
        <v>32</v>
      </c>
      <c r="V984" s="82"/>
      <c r="W984" s="83" t="s">
        <v>8990</v>
      </c>
      <c r="X984" s="84">
        <v>8352</v>
      </c>
      <c r="Y984" s="85"/>
      <c r="Z984" s="76" t="s">
        <v>9014</v>
      </c>
      <c r="AA984" s="77">
        <v>6568.99</v>
      </c>
      <c r="AB984" s="78" t="s">
        <v>9017</v>
      </c>
      <c r="AC984" s="79" t="s">
        <v>8974</v>
      </c>
      <c r="AD984" s="79">
        <v>348</v>
      </c>
      <c r="AE984" s="79">
        <v>9350021532</v>
      </c>
      <c r="AF984" s="79">
        <v>-425.01</v>
      </c>
    </row>
    <row r="985" spans="1:32" ht="12" customHeight="1" x14ac:dyDescent="0.25">
      <c r="A985" s="5" t="s">
        <v>21</v>
      </c>
      <c r="B985" s="5" t="s">
        <v>22</v>
      </c>
      <c r="C985" s="5" t="s">
        <v>2068</v>
      </c>
      <c r="D985" s="5">
        <v>20</v>
      </c>
      <c r="E985" s="5" t="s">
        <v>2114</v>
      </c>
      <c r="F985" s="5" t="s">
        <v>25</v>
      </c>
      <c r="G985" s="5" t="s">
        <v>26</v>
      </c>
      <c r="H985" s="6">
        <v>348</v>
      </c>
      <c r="I985" s="5" t="s">
        <v>27</v>
      </c>
      <c r="J985" s="5">
        <v>19001770694</v>
      </c>
      <c r="K985" s="5" t="s">
        <v>2115</v>
      </c>
      <c r="L985" s="5" t="s">
        <v>29</v>
      </c>
      <c r="M985" s="5" t="s">
        <v>30</v>
      </c>
      <c r="N985" s="5" t="s">
        <v>31</v>
      </c>
      <c r="O985" s="5">
        <v>11132</v>
      </c>
      <c r="P985" s="7">
        <v>44412.037222222221</v>
      </c>
      <c r="Q985" s="7">
        <v>44411.914039351854</v>
      </c>
      <c r="R985" s="5">
        <v>9934</v>
      </c>
      <c r="S985" s="5">
        <v>341416959</v>
      </c>
      <c r="T985" s="8">
        <v>1.11320408210052E+16</v>
      </c>
      <c r="U985" s="5" t="s">
        <v>32</v>
      </c>
      <c r="V985" s="4"/>
      <c r="W985" s="30" t="s">
        <v>8992</v>
      </c>
      <c r="X985" s="33">
        <v>112746</v>
      </c>
      <c r="Z985"/>
      <c r="AD985">
        <v>348</v>
      </c>
      <c r="AE985">
        <v>9270083</v>
      </c>
    </row>
    <row r="986" spans="1:32" ht="12" customHeight="1" x14ac:dyDescent="0.25">
      <c r="A986" s="5" t="s">
        <v>21</v>
      </c>
      <c r="B986" s="5" t="s">
        <v>33</v>
      </c>
      <c r="C986" s="5" t="s">
        <v>2091</v>
      </c>
      <c r="D986" s="5">
        <v>17</v>
      </c>
      <c r="E986" s="5" t="s">
        <v>2116</v>
      </c>
      <c r="F986" s="5" t="s">
        <v>25</v>
      </c>
      <c r="G986" s="5" t="s">
        <v>26</v>
      </c>
      <c r="H986" s="6">
        <v>348</v>
      </c>
      <c r="I986" s="5" t="s">
        <v>27</v>
      </c>
      <c r="J986" s="5">
        <v>19001770695</v>
      </c>
      <c r="K986" s="5" t="s">
        <v>2117</v>
      </c>
      <c r="L986" s="5" t="s">
        <v>29</v>
      </c>
      <c r="M986" s="5" t="s">
        <v>29</v>
      </c>
      <c r="N986" s="5" t="s">
        <v>49</v>
      </c>
      <c r="O986" s="5">
        <v>11349</v>
      </c>
      <c r="P986" s="7">
        <v>44412.039756944447</v>
      </c>
      <c r="Q986" s="7">
        <v>44411.912986111114</v>
      </c>
      <c r="R986" s="5">
        <v>637067</v>
      </c>
      <c r="S986" s="5">
        <v>341417564</v>
      </c>
      <c r="T986" s="8">
        <v>1.13490408210055E+16</v>
      </c>
      <c r="U986" s="5" t="s">
        <v>32</v>
      </c>
      <c r="V986" s="4"/>
      <c r="W986" s="30" t="s">
        <v>8992</v>
      </c>
      <c r="X986" s="33">
        <v>112746</v>
      </c>
      <c r="Z986"/>
      <c r="AD986">
        <v>348</v>
      </c>
      <c r="AE986">
        <v>9270083</v>
      </c>
    </row>
    <row r="987" spans="1:32" ht="12" customHeight="1" x14ac:dyDescent="0.25">
      <c r="A987" s="5" t="s">
        <v>21</v>
      </c>
      <c r="B987" s="5" t="s">
        <v>33</v>
      </c>
      <c r="C987" s="5" t="s">
        <v>2091</v>
      </c>
      <c r="D987" s="5">
        <v>18</v>
      </c>
      <c r="E987" s="5" t="s">
        <v>2118</v>
      </c>
      <c r="F987" s="5" t="s">
        <v>25</v>
      </c>
      <c r="G987" s="5" t="s">
        <v>26</v>
      </c>
      <c r="H987" s="6">
        <v>348</v>
      </c>
      <c r="I987" s="5" t="s">
        <v>27</v>
      </c>
      <c r="J987" s="5">
        <v>19001770696</v>
      </c>
      <c r="K987" s="5" t="s">
        <v>2119</v>
      </c>
      <c r="L987" s="5" t="s">
        <v>29</v>
      </c>
      <c r="M987" s="5" t="s">
        <v>29</v>
      </c>
      <c r="N987" s="5" t="s">
        <v>49</v>
      </c>
      <c r="O987" s="5">
        <v>11349</v>
      </c>
      <c r="P987" s="7">
        <v>44412.039768518516</v>
      </c>
      <c r="Q987" s="7">
        <v>44411.912986111114</v>
      </c>
      <c r="R987" s="5">
        <v>637067</v>
      </c>
      <c r="S987" s="5">
        <v>341417564</v>
      </c>
      <c r="T987" s="8">
        <v>1.13490408210055E+16</v>
      </c>
      <c r="U987" s="5" t="s">
        <v>32</v>
      </c>
      <c r="V987" s="4"/>
      <c r="W987" s="30" t="s">
        <v>8992</v>
      </c>
      <c r="X987" s="33">
        <v>112746</v>
      </c>
      <c r="Z987"/>
      <c r="AD987">
        <v>348</v>
      </c>
      <c r="AE987">
        <v>9270083</v>
      </c>
    </row>
    <row r="988" spans="1:32" ht="12" customHeight="1" x14ac:dyDescent="0.25">
      <c r="A988" s="5" t="s">
        <v>21</v>
      </c>
      <c r="B988" s="5" t="s">
        <v>33</v>
      </c>
      <c r="C988" s="5" t="s">
        <v>2091</v>
      </c>
      <c r="D988" s="5">
        <v>25</v>
      </c>
      <c r="E988" s="5" t="s">
        <v>2120</v>
      </c>
      <c r="F988" s="5" t="s">
        <v>25</v>
      </c>
      <c r="G988" s="5" t="s">
        <v>26</v>
      </c>
      <c r="H988" s="6">
        <v>348</v>
      </c>
      <c r="I988" s="5" t="s">
        <v>27</v>
      </c>
      <c r="J988" s="5">
        <v>19001770697</v>
      </c>
      <c r="K988" s="5" t="s">
        <v>2121</v>
      </c>
      <c r="L988" s="5" t="s">
        <v>29</v>
      </c>
      <c r="M988" s="5" t="s">
        <v>29</v>
      </c>
      <c r="N988" s="5" t="s">
        <v>49</v>
      </c>
      <c r="O988" s="5">
        <v>11349</v>
      </c>
      <c r="P988" s="7">
        <v>44412.039768518516</v>
      </c>
      <c r="Q988" s="7">
        <v>44411.912986111114</v>
      </c>
      <c r="R988" s="5">
        <v>637067</v>
      </c>
      <c r="S988" s="5">
        <v>341417564</v>
      </c>
      <c r="T988" s="8">
        <v>1.13490408210055E+16</v>
      </c>
      <c r="U988" s="5" t="s">
        <v>32</v>
      </c>
      <c r="V988" s="4"/>
      <c r="W988" s="30" t="s">
        <v>8992</v>
      </c>
      <c r="X988" s="33">
        <v>112746</v>
      </c>
      <c r="Z988"/>
      <c r="AD988">
        <v>348</v>
      </c>
      <c r="AE988">
        <v>9270083</v>
      </c>
    </row>
    <row r="989" spans="1:32" ht="12" customHeight="1" x14ac:dyDescent="0.25">
      <c r="A989" s="5" t="s">
        <v>21</v>
      </c>
      <c r="B989" s="5" t="s">
        <v>33</v>
      </c>
      <c r="C989" s="5" t="s">
        <v>2091</v>
      </c>
      <c r="D989" s="5">
        <v>26</v>
      </c>
      <c r="E989" s="5" t="s">
        <v>2116</v>
      </c>
      <c r="F989" s="5" t="s">
        <v>25</v>
      </c>
      <c r="G989" s="5" t="s">
        <v>26</v>
      </c>
      <c r="H989" s="6">
        <v>348</v>
      </c>
      <c r="I989" s="5" t="s">
        <v>27</v>
      </c>
      <c r="J989" s="5">
        <v>19001770698</v>
      </c>
      <c r="K989" s="5" t="s">
        <v>2122</v>
      </c>
      <c r="L989" s="5" t="s">
        <v>29</v>
      </c>
      <c r="M989" s="5" t="s">
        <v>29</v>
      </c>
      <c r="N989" s="5" t="s">
        <v>49</v>
      </c>
      <c r="O989" s="5">
        <v>11349</v>
      </c>
      <c r="P989" s="7">
        <v>44412.039768518516</v>
      </c>
      <c r="Q989" s="7">
        <v>44411.912986111114</v>
      </c>
      <c r="R989" s="5">
        <v>637067</v>
      </c>
      <c r="S989" s="5">
        <v>341417564</v>
      </c>
      <c r="T989" s="8">
        <v>1.13490408210055E+16</v>
      </c>
      <c r="U989" s="5" t="s">
        <v>32</v>
      </c>
      <c r="V989" s="4"/>
      <c r="W989" s="30" t="s">
        <v>8992</v>
      </c>
      <c r="X989" s="33">
        <v>112746</v>
      </c>
      <c r="Z989"/>
      <c r="AD989">
        <v>348</v>
      </c>
      <c r="AE989">
        <v>9270083</v>
      </c>
    </row>
    <row r="990" spans="1:32" ht="12" customHeight="1" x14ac:dyDescent="0.25">
      <c r="A990" s="5" t="s">
        <v>21</v>
      </c>
      <c r="B990" s="5" t="s">
        <v>33</v>
      </c>
      <c r="C990" s="5" t="s">
        <v>2091</v>
      </c>
      <c r="D990" s="5">
        <v>4</v>
      </c>
      <c r="E990" s="5" t="s">
        <v>2123</v>
      </c>
      <c r="F990" s="5" t="s">
        <v>25</v>
      </c>
      <c r="G990" s="5" t="s">
        <v>26</v>
      </c>
      <c r="H990" s="6">
        <v>348</v>
      </c>
      <c r="I990" s="5" t="s">
        <v>27</v>
      </c>
      <c r="J990" s="5">
        <v>19001770700</v>
      </c>
      <c r="K990" s="5" t="s">
        <v>2124</v>
      </c>
      <c r="L990" s="5" t="s">
        <v>29</v>
      </c>
      <c r="M990" s="5" t="s">
        <v>29</v>
      </c>
      <c r="N990" s="5" t="s">
        <v>31</v>
      </c>
      <c r="O990" s="5">
        <v>11349</v>
      </c>
      <c r="P990" s="7">
        <v>44412.051076388889</v>
      </c>
      <c r="Q990" s="7">
        <v>44411.912986111114</v>
      </c>
      <c r="R990" s="5">
        <v>204204</v>
      </c>
      <c r="S990" s="5">
        <v>341420145</v>
      </c>
      <c r="T990" s="8">
        <v>1.13490408210113E+16</v>
      </c>
      <c r="U990" s="5" t="s">
        <v>32</v>
      </c>
      <c r="V990" s="4"/>
      <c r="W990" s="30" t="s">
        <v>8992</v>
      </c>
      <c r="X990" s="33">
        <v>112746</v>
      </c>
      <c r="Z990"/>
      <c r="AD990">
        <v>348</v>
      </c>
      <c r="AE990">
        <v>9270083</v>
      </c>
    </row>
    <row r="991" spans="1:32" ht="12" customHeight="1" x14ac:dyDescent="0.25">
      <c r="A991" s="5" t="s">
        <v>21</v>
      </c>
      <c r="B991" s="5" t="s">
        <v>33</v>
      </c>
      <c r="C991" s="5" t="s">
        <v>2091</v>
      </c>
      <c r="D991" s="5">
        <v>37</v>
      </c>
      <c r="E991" s="5" t="s">
        <v>2125</v>
      </c>
      <c r="F991" s="5" t="s">
        <v>25</v>
      </c>
      <c r="G991" s="5" t="s">
        <v>26</v>
      </c>
      <c r="H991" s="6">
        <v>348</v>
      </c>
      <c r="I991" s="5" t="s">
        <v>27</v>
      </c>
      <c r="J991" s="5">
        <v>19001770701</v>
      </c>
      <c r="K991" s="5" t="s">
        <v>2126</v>
      </c>
      <c r="L991" s="5" t="s">
        <v>29</v>
      </c>
      <c r="M991" s="5" t="s">
        <v>29</v>
      </c>
      <c r="N991" s="5" t="s">
        <v>49</v>
      </c>
      <c r="O991" s="5">
        <v>11349</v>
      </c>
      <c r="P991" s="7">
        <v>44412.058912037035</v>
      </c>
      <c r="Q991" s="7">
        <v>44411.912986111114</v>
      </c>
      <c r="R991" s="5" t="s">
        <v>2127</v>
      </c>
      <c r="S991" s="5">
        <v>341421997</v>
      </c>
      <c r="T991" s="8">
        <v>1.13490408210124E+16</v>
      </c>
      <c r="U991" s="5" t="s">
        <v>32</v>
      </c>
      <c r="V991" s="4"/>
      <c r="W991" s="30" t="s">
        <v>8992</v>
      </c>
      <c r="X991" s="33">
        <v>112746</v>
      </c>
      <c r="Z991"/>
      <c r="AD991">
        <v>348</v>
      </c>
      <c r="AE991">
        <v>9270083</v>
      </c>
    </row>
    <row r="992" spans="1:32" ht="12" customHeight="1" x14ac:dyDescent="0.25">
      <c r="A992" s="5" t="s">
        <v>21</v>
      </c>
      <c r="B992" s="5" t="s">
        <v>33</v>
      </c>
      <c r="C992" s="5" t="s">
        <v>2091</v>
      </c>
      <c r="D992" s="5">
        <v>38</v>
      </c>
      <c r="E992" s="5" t="s">
        <v>2128</v>
      </c>
      <c r="F992" s="5" t="s">
        <v>25</v>
      </c>
      <c r="G992" s="5" t="s">
        <v>26</v>
      </c>
      <c r="H992" s="6">
        <v>348</v>
      </c>
      <c r="I992" s="5" t="s">
        <v>27</v>
      </c>
      <c r="J992" s="5">
        <v>19001770702</v>
      </c>
      <c r="K992" s="5" t="s">
        <v>2129</v>
      </c>
      <c r="L992" s="5" t="s">
        <v>29</v>
      </c>
      <c r="M992" s="5" t="s">
        <v>29</v>
      </c>
      <c r="N992" s="5" t="s">
        <v>49</v>
      </c>
      <c r="O992" s="5">
        <v>11349</v>
      </c>
      <c r="P992" s="7">
        <v>44412.058912037035</v>
      </c>
      <c r="Q992" s="7">
        <v>44411.912986111114</v>
      </c>
      <c r="R992" s="5" t="s">
        <v>2127</v>
      </c>
      <c r="S992" s="5">
        <v>341421997</v>
      </c>
      <c r="T992" s="8">
        <v>1.13490408210124E+16</v>
      </c>
      <c r="U992" s="5" t="s">
        <v>32</v>
      </c>
      <c r="V992" s="4"/>
      <c r="W992" s="30" t="s">
        <v>8992</v>
      </c>
      <c r="X992" s="33">
        <v>112746</v>
      </c>
      <c r="Z992"/>
      <c r="AD992">
        <v>348</v>
      </c>
      <c r="AE992">
        <v>9270083</v>
      </c>
    </row>
    <row r="993" spans="1:31" ht="12" customHeight="1" x14ac:dyDescent="0.25">
      <c r="A993" s="5" t="s">
        <v>21</v>
      </c>
      <c r="B993" s="5" t="s">
        <v>33</v>
      </c>
      <c r="C993" s="5" t="s">
        <v>2130</v>
      </c>
      <c r="D993" s="5">
        <v>27</v>
      </c>
      <c r="E993" s="5" t="s">
        <v>2131</v>
      </c>
      <c r="F993" s="5" t="s">
        <v>25</v>
      </c>
      <c r="G993" s="5" t="s">
        <v>26</v>
      </c>
      <c r="H993" s="6">
        <v>348</v>
      </c>
      <c r="I993" s="5" t="s">
        <v>27</v>
      </c>
      <c r="J993" s="5">
        <v>19001770703</v>
      </c>
      <c r="K993" s="5" t="s">
        <v>2132</v>
      </c>
      <c r="L993" s="5" t="s">
        <v>29</v>
      </c>
      <c r="M993" s="5" t="s">
        <v>29</v>
      </c>
      <c r="N993" s="5" t="s">
        <v>31</v>
      </c>
      <c r="O993" s="5">
        <v>11349</v>
      </c>
      <c r="P993" s="7">
        <v>44412.061967592592</v>
      </c>
      <c r="Q993" s="7">
        <v>44411.912986111114</v>
      </c>
      <c r="R993" s="5">
        <v>332233</v>
      </c>
      <c r="S993" s="5">
        <v>341422647</v>
      </c>
      <c r="T993" s="8">
        <v>1.13490408210128E+16</v>
      </c>
      <c r="U993" s="5" t="s">
        <v>32</v>
      </c>
      <c r="V993" s="4"/>
      <c r="W993" s="30" t="s">
        <v>8992</v>
      </c>
      <c r="X993" s="33">
        <v>112746</v>
      </c>
      <c r="Z993"/>
      <c r="AD993">
        <v>348</v>
      </c>
      <c r="AE993">
        <v>9270083</v>
      </c>
    </row>
    <row r="994" spans="1:31" ht="12" customHeight="1" x14ac:dyDescent="0.25">
      <c r="A994" s="5" t="s">
        <v>21</v>
      </c>
      <c r="B994" s="5" t="s">
        <v>33</v>
      </c>
      <c r="C994" s="5" t="s">
        <v>2130</v>
      </c>
      <c r="D994" s="5">
        <v>12</v>
      </c>
      <c r="E994" s="5" t="s">
        <v>2133</v>
      </c>
      <c r="F994" s="5" t="s">
        <v>25</v>
      </c>
      <c r="G994" s="5" t="s">
        <v>26</v>
      </c>
      <c r="H994" s="6">
        <v>348</v>
      </c>
      <c r="I994" s="5" t="s">
        <v>296</v>
      </c>
      <c r="J994" s="5">
        <v>19001770704</v>
      </c>
      <c r="K994" s="5" t="s">
        <v>2134</v>
      </c>
      <c r="L994" s="5" t="s">
        <v>29</v>
      </c>
      <c r="M994" s="5" t="s">
        <v>29</v>
      </c>
      <c r="N994" s="5" t="s">
        <v>49</v>
      </c>
      <c r="O994" s="5">
        <v>11349</v>
      </c>
      <c r="P994" s="7">
        <v>44412.070416666669</v>
      </c>
      <c r="Q994" s="7">
        <v>44411.912986111114</v>
      </c>
      <c r="R994" s="5" t="s">
        <v>2135</v>
      </c>
      <c r="S994" s="5">
        <v>1593113825</v>
      </c>
      <c r="T994" s="8" t="s">
        <v>2136</v>
      </c>
      <c r="U994" s="5" t="s">
        <v>32</v>
      </c>
      <c r="V994" s="4"/>
      <c r="W994" s="30" t="s">
        <v>8991</v>
      </c>
      <c r="X994" s="33">
        <v>418</v>
      </c>
      <c r="Z994"/>
      <c r="AD994">
        <v>70</v>
      </c>
      <c r="AE994">
        <v>9270083</v>
      </c>
    </row>
    <row r="995" spans="1:31" ht="12" customHeight="1" x14ac:dyDescent="0.25">
      <c r="A995" s="5" t="s">
        <v>21</v>
      </c>
      <c r="B995" s="5" t="s">
        <v>33</v>
      </c>
      <c r="C995" s="5" t="s">
        <v>2130</v>
      </c>
      <c r="D995" s="5">
        <v>1</v>
      </c>
      <c r="E995" s="5" t="s">
        <v>2137</v>
      </c>
      <c r="F995" s="5" t="s">
        <v>47</v>
      </c>
      <c r="G995" s="5" t="s">
        <v>26</v>
      </c>
      <c r="H995" s="6">
        <v>174</v>
      </c>
      <c r="I995" s="5" t="s">
        <v>27</v>
      </c>
      <c r="J995" s="5">
        <v>19001770707</v>
      </c>
      <c r="K995" s="5" t="s">
        <v>2138</v>
      </c>
      <c r="L995" s="5" t="s">
        <v>29</v>
      </c>
      <c r="M995" s="5" t="s">
        <v>29</v>
      </c>
      <c r="N995" s="5" t="s">
        <v>31</v>
      </c>
      <c r="O995" s="5">
        <v>11349</v>
      </c>
      <c r="P995" s="7">
        <v>44412.075833333336</v>
      </c>
      <c r="Q995" s="7">
        <v>44411.912986111114</v>
      </c>
      <c r="R995" s="5">
        <v>206874</v>
      </c>
      <c r="S995" s="5">
        <v>341425730</v>
      </c>
      <c r="T995" s="8">
        <v>1.13490408210148E+16</v>
      </c>
      <c r="U995" s="5" t="s">
        <v>32</v>
      </c>
      <c r="V995" s="4"/>
      <c r="W995" s="30" t="s">
        <v>8992</v>
      </c>
      <c r="X995" s="33">
        <v>112746</v>
      </c>
      <c r="Z995"/>
      <c r="AD995">
        <v>174</v>
      </c>
      <c r="AE995">
        <v>9270083</v>
      </c>
    </row>
    <row r="996" spans="1:31" ht="12" customHeight="1" x14ac:dyDescent="0.25">
      <c r="A996" s="5" t="s">
        <v>21</v>
      </c>
      <c r="B996" s="5" t="s">
        <v>33</v>
      </c>
      <c r="C996" s="5" t="s">
        <v>2130</v>
      </c>
      <c r="D996" s="5">
        <v>2</v>
      </c>
      <c r="E996" s="5" t="s">
        <v>2139</v>
      </c>
      <c r="F996" s="5" t="s">
        <v>47</v>
      </c>
      <c r="G996" s="5" t="s">
        <v>26</v>
      </c>
      <c r="H996" s="6">
        <v>174</v>
      </c>
      <c r="I996" s="5" t="s">
        <v>27</v>
      </c>
      <c r="J996" s="5">
        <v>19001770708</v>
      </c>
      <c r="K996" s="5" t="s">
        <v>2140</v>
      </c>
      <c r="L996" s="5" t="s">
        <v>29</v>
      </c>
      <c r="M996" s="5" t="s">
        <v>29</v>
      </c>
      <c r="N996" s="5" t="s">
        <v>31</v>
      </c>
      <c r="O996" s="5">
        <v>11349</v>
      </c>
      <c r="P996" s="7">
        <v>44412.075833333336</v>
      </c>
      <c r="Q996" s="7">
        <v>44411.912986111114</v>
      </c>
      <c r="R996" s="5">
        <v>206874</v>
      </c>
      <c r="S996" s="5">
        <v>341425730</v>
      </c>
      <c r="T996" s="8">
        <v>1.13490408210148E+16</v>
      </c>
      <c r="U996" s="5" t="s">
        <v>32</v>
      </c>
      <c r="V996" s="4"/>
      <c r="W996" s="30" t="s">
        <v>8992</v>
      </c>
      <c r="X996" s="33">
        <v>112746</v>
      </c>
      <c r="Z996"/>
      <c r="AD996">
        <v>174</v>
      </c>
      <c r="AE996">
        <v>9270083</v>
      </c>
    </row>
    <row r="997" spans="1:31" ht="12" customHeight="1" x14ac:dyDescent="0.25">
      <c r="A997" s="5" t="s">
        <v>21</v>
      </c>
      <c r="B997" s="5" t="s">
        <v>33</v>
      </c>
      <c r="C997" s="5" t="s">
        <v>2130</v>
      </c>
      <c r="D997" s="5">
        <v>7</v>
      </c>
      <c r="E997" s="5" t="s">
        <v>2141</v>
      </c>
      <c r="F997" s="5" t="s">
        <v>47</v>
      </c>
      <c r="G997" s="5" t="s">
        <v>26</v>
      </c>
      <c r="H997" s="6">
        <v>174</v>
      </c>
      <c r="I997" s="5" t="s">
        <v>27</v>
      </c>
      <c r="J997" s="5">
        <v>19001770709</v>
      </c>
      <c r="K997" s="5" t="s">
        <v>2142</v>
      </c>
      <c r="L997" s="5" t="s">
        <v>29</v>
      </c>
      <c r="M997" s="5" t="s">
        <v>29</v>
      </c>
      <c r="N997" s="5" t="s">
        <v>31</v>
      </c>
      <c r="O997" s="5">
        <v>11349</v>
      </c>
      <c r="P997" s="7">
        <v>44412.075833333336</v>
      </c>
      <c r="Q997" s="7">
        <v>44411.912986111114</v>
      </c>
      <c r="R997" s="5">
        <v>206874</v>
      </c>
      <c r="S997" s="5">
        <v>341425730</v>
      </c>
      <c r="T997" s="8">
        <v>1.13490408210148E+16</v>
      </c>
      <c r="U997" s="5" t="s">
        <v>32</v>
      </c>
      <c r="V997" s="4"/>
      <c r="W997" s="30" t="s">
        <v>8992</v>
      </c>
      <c r="X997" s="33">
        <v>112746</v>
      </c>
      <c r="Z997"/>
      <c r="AD997">
        <v>174</v>
      </c>
      <c r="AE997">
        <v>9270083</v>
      </c>
    </row>
    <row r="998" spans="1:31" ht="12" customHeight="1" x14ac:dyDescent="0.25">
      <c r="A998" s="5" t="s">
        <v>21</v>
      </c>
      <c r="B998" s="5" t="s">
        <v>33</v>
      </c>
      <c r="C998" s="5" t="s">
        <v>2130</v>
      </c>
      <c r="D998" s="5">
        <v>8</v>
      </c>
      <c r="E998" s="5" t="s">
        <v>2143</v>
      </c>
      <c r="F998" s="5" t="s">
        <v>219</v>
      </c>
      <c r="G998" s="5" t="s">
        <v>26</v>
      </c>
      <c r="H998" s="6">
        <v>174</v>
      </c>
      <c r="I998" s="5" t="s">
        <v>27</v>
      </c>
      <c r="J998" s="5">
        <v>19001770710</v>
      </c>
      <c r="K998" s="5" t="s">
        <v>2144</v>
      </c>
      <c r="L998" s="5" t="s">
        <v>29</v>
      </c>
      <c r="M998" s="5" t="s">
        <v>29</v>
      </c>
      <c r="N998" s="5" t="s">
        <v>31</v>
      </c>
      <c r="O998" s="5">
        <v>11349</v>
      </c>
      <c r="P998" s="7">
        <v>44412.075833333336</v>
      </c>
      <c r="Q998" s="7">
        <v>44411.912986111114</v>
      </c>
      <c r="R998" s="5">
        <v>206874</v>
      </c>
      <c r="S998" s="5">
        <v>341425730</v>
      </c>
      <c r="T998" s="8">
        <v>1.13490408210148E+16</v>
      </c>
      <c r="U998" s="5" t="s">
        <v>32</v>
      </c>
      <c r="V998" s="4"/>
      <c r="W998" s="30" t="s">
        <v>8992</v>
      </c>
      <c r="X998" s="33">
        <v>112746</v>
      </c>
      <c r="Z998"/>
      <c r="AD998">
        <v>174</v>
      </c>
      <c r="AE998">
        <v>9270083</v>
      </c>
    </row>
    <row r="999" spans="1:31" ht="12" customHeight="1" x14ac:dyDescent="0.25">
      <c r="A999" s="5" t="s">
        <v>21</v>
      </c>
      <c r="B999" s="5" t="s">
        <v>33</v>
      </c>
      <c r="C999" s="5" t="s">
        <v>2130</v>
      </c>
      <c r="D999" s="5">
        <v>9</v>
      </c>
      <c r="E999" s="5" t="s">
        <v>2145</v>
      </c>
      <c r="F999" s="5" t="s">
        <v>219</v>
      </c>
      <c r="G999" s="5" t="s">
        <v>26</v>
      </c>
      <c r="H999" s="6">
        <v>174</v>
      </c>
      <c r="I999" s="5" t="s">
        <v>27</v>
      </c>
      <c r="J999" s="5">
        <v>19001770711</v>
      </c>
      <c r="K999" s="5" t="s">
        <v>2146</v>
      </c>
      <c r="L999" s="5" t="s">
        <v>29</v>
      </c>
      <c r="M999" s="5" t="s">
        <v>29</v>
      </c>
      <c r="N999" s="5" t="s">
        <v>31</v>
      </c>
      <c r="O999" s="5">
        <v>11349</v>
      </c>
      <c r="P999" s="7">
        <v>44412.075844907406</v>
      </c>
      <c r="Q999" s="7">
        <v>44411.912986111114</v>
      </c>
      <c r="R999" s="5">
        <v>206874</v>
      </c>
      <c r="S999" s="5">
        <v>341425730</v>
      </c>
      <c r="T999" s="8">
        <v>1.13490408210148E+16</v>
      </c>
      <c r="U999" s="5" t="s">
        <v>32</v>
      </c>
      <c r="V999" s="4"/>
      <c r="W999" s="30" t="s">
        <v>8992</v>
      </c>
      <c r="X999" s="33">
        <v>112746</v>
      </c>
      <c r="Z999"/>
      <c r="AD999">
        <v>174</v>
      </c>
      <c r="AE999">
        <v>9270083</v>
      </c>
    </row>
    <row r="1000" spans="1:31" ht="12" customHeight="1" x14ac:dyDescent="0.25">
      <c r="A1000" s="5" t="s">
        <v>21</v>
      </c>
      <c r="B1000" s="5" t="s">
        <v>33</v>
      </c>
      <c r="C1000" s="5" t="s">
        <v>2130</v>
      </c>
      <c r="D1000" s="5">
        <v>10</v>
      </c>
      <c r="E1000" s="5" t="s">
        <v>2147</v>
      </c>
      <c r="F1000" s="5" t="s">
        <v>268</v>
      </c>
      <c r="G1000" s="5" t="s">
        <v>26</v>
      </c>
      <c r="H1000" s="6">
        <v>261</v>
      </c>
      <c r="I1000" s="5" t="s">
        <v>27</v>
      </c>
      <c r="J1000" s="5">
        <v>19001770712</v>
      </c>
      <c r="K1000" s="5" t="s">
        <v>2148</v>
      </c>
      <c r="L1000" s="5" t="s">
        <v>29</v>
      </c>
      <c r="M1000" s="5" t="s">
        <v>29</v>
      </c>
      <c r="N1000" s="5" t="s">
        <v>31</v>
      </c>
      <c r="O1000" s="5">
        <v>11349</v>
      </c>
      <c r="P1000" s="7">
        <v>44412.075844907406</v>
      </c>
      <c r="Q1000" s="7">
        <v>44411.912986111114</v>
      </c>
      <c r="R1000" s="5">
        <v>206874</v>
      </c>
      <c r="S1000" s="5">
        <v>341425730</v>
      </c>
      <c r="T1000" s="8">
        <v>1.13490408210148E+16</v>
      </c>
      <c r="U1000" s="5" t="s">
        <v>32</v>
      </c>
      <c r="V1000" s="4"/>
      <c r="W1000" s="30" t="s">
        <v>8992</v>
      </c>
      <c r="X1000" s="33">
        <v>112746</v>
      </c>
      <c r="Z1000"/>
      <c r="AD1000">
        <v>261</v>
      </c>
      <c r="AE1000">
        <v>9270083</v>
      </c>
    </row>
    <row r="1001" spans="1:31" ht="12" customHeight="1" x14ac:dyDescent="0.25">
      <c r="A1001" s="5" t="s">
        <v>21</v>
      </c>
      <c r="B1001" s="5" t="s">
        <v>33</v>
      </c>
      <c r="C1001" s="5" t="s">
        <v>2130</v>
      </c>
      <c r="D1001" s="5">
        <v>13</v>
      </c>
      <c r="E1001" s="5" t="s">
        <v>2149</v>
      </c>
      <c r="F1001" s="5" t="s">
        <v>71</v>
      </c>
      <c r="G1001" s="5" t="s">
        <v>26</v>
      </c>
      <c r="H1001" s="6">
        <v>174</v>
      </c>
      <c r="I1001" s="5" t="s">
        <v>27</v>
      </c>
      <c r="J1001" s="5">
        <v>19001770713</v>
      </c>
      <c r="K1001" s="5" t="s">
        <v>2150</v>
      </c>
      <c r="L1001" s="5" t="s">
        <v>29</v>
      </c>
      <c r="M1001" s="5" t="s">
        <v>29</v>
      </c>
      <c r="N1001" s="5" t="s">
        <v>31</v>
      </c>
      <c r="O1001" s="5">
        <v>11349</v>
      </c>
      <c r="P1001" s="7">
        <v>44412.075844907406</v>
      </c>
      <c r="Q1001" s="7">
        <v>44411.912986111114</v>
      </c>
      <c r="R1001" s="5">
        <v>206874</v>
      </c>
      <c r="S1001" s="5">
        <v>341425730</v>
      </c>
      <c r="T1001" s="8">
        <v>1.13490408210148E+16</v>
      </c>
      <c r="U1001" s="5" t="s">
        <v>32</v>
      </c>
      <c r="V1001" s="4"/>
      <c r="W1001" s="30" t="s">
        <v>8992</v>
      </c>
      <c r="X1001" s="33">
        <v>112746</v>
      </c>
      <c r="Z1001"/>
      <c r="AD1001">
        <v>174</v>
      </c>
      <c r="AE1001">
        <v>9270083</v>
      </c>
    </row>
    <row r="1002" spans="1:31" ht="12" customHeight="1" x14ac:dyDescent="0.25">
      <c r="A1002" s="5" t="s">
        <v>21</v>
      </c>
      <c r="B1002" s="5" t="s">
        <v>33</v>
      </c>
      <c r="C1002" s="5" t="s">
        <v>2130</v>
      </c>
      <c r="D1002" s="5">
        <v>14</v>
      </c>
      <c r="E1002" s="5" t="s">
        <v>2151</v>
      </c>
      <c r="F1002" s="5" t="s">
        <v>25</v>
      </c>
      <c r="G1002" s="5" t="s">
        <v>26</v>
      </c>
      <c r="H1002" s="6">
        <v>348</v>
      </c>
      <c r="I1002" s="5" t="s">
        <v>27</v>
      </c>
      <c r="J1002" s="5">
        <v>19001770714</v>
      </c>
      <c r="K1002" s="5" t="s">
        <v>2152</v>
      </c>
      <c r="L1002" s="5" t="s">
        <v>29</v>
      </c>
      <c r="M1002" s="5" t="s">
        <v>29</v>
      </c>
      <c r="N1002" s="5" t="s">
        <v>31</v>
      </c>
      <c r="O1002" s="5">
        <v>11349</v>
      </c>
      <c r="P1002" s="7">
        <v>44412.075844907406</v>
      </c>
      <c r="Q1002" s="7">
        <v>44411.912986111114</v>
      </c>
      <c r="R1002" s="5">
        <v>206874</v>
      </c>
      <c r="S1002" s="5">
        <v>341425730</v>
      </c>
      <c r="T1002" s="8">
        <v>1.13490408210148E+16</v>
      </c>
      <c r="U1002" s="5" t="s">
        <v>32</v>
      </c>
      <c r="V1002" s="4"/>
      <c r="W1002" s="30" t="s">
        <v>8992</v>
      </c>
      <c r="X1002" s="33">
        <v>112746</v>
      </c>
      <c r="Z1002"/>
      <c r="AD1002">
        <v>348</v>
      </c>
      <c r="AE1002">
        <v>9270083</v>
      </c>
    </row>
    <row r="1003" spans="1:31" ht="12" customHeight="1" x14ac:dyDescent="0.25">
      <c r="A1003" s="5" t="s">
        <v>21</v>
      </c>
      <c r="B1003" s="5" t="s">
        <v>33</v>
      </c>
      <c r="C1003" s="5" t="s">
        <v>2130</v>
      </c>
      <c r="D1003" s="5">
        <v>23</v>
      </c>
      <c r="E1003" s="5" t="s">
        <v>2153</v>
      </c>
      <c r="F1003" s="5" t="s">
        <v>25</v>
      </c>
      <c r="G1003" s="5" t="s">
        <v>26</v>
      </c>
      <c r="H1003" s="6">
        <v>348</v>
      </c>
      <c r="I1003" s="5" t="s">
        <v>27</v>
      </c>
      <c r="J1003" s="5">
        <v>19001770715</v>
      </c>
      <c r="K1003" s="5" t="s">
        <v>2154</v>
      </c>
      <c r="L1003" s="5" t="s">
        <v>29</v>
      </c>
      <c r="M1003" s="5" t="s">
        <v>29</v>
      </c>
      <c r="N1003" s="5" t="s">
        <v>31</v>
      </c>
      <c r="O1003" s="5">
        <v>11349</v>
      </c>
      <c r="P1003" s="7">
        <v>44412.076921296299</v>
      </c>
      <c r="Q1003" s="7">
        <v>44411.912986111114</v>
      </c>
      <c r="R1003" s="5">
        <v>1275</v>
      </c>
      <c r="S1003" s="5">
        <v>341426029</v>
      </c>
      <c r="T1003" s="8">
        <v>1.1349040821015E+16</v>
      </c>
      <c r="U1003" s="5" t="s">
        <v>32</v>
      </c>
      <c r="V1003" s="4"/>
      <c r="W1003" s="30" t="s">
        <v>8992</v>
      </c>
      <c r="X1003" s="33">
        <v>112746</v>
      </c>
      <c r="Z1003"/>
      <c r="AD1003">
        <v>348</v>
      </c>
      <c r="AE1003">
        <v>9270083</v>
      </c>
    </row>
    <row r="1004" spans="1:31" ht="12" customHeight="1" x14ac:dyDescent="0.25">
      <c r="A1004" s="5" t="s">
        <v>21</v>
      </c>
      <c r="B1004" s="5" t="s">
        <v>33</v>
      </c>
      <c r="C1004" s="5" t="s">
        <v>2130</v>
      </c>
      <c r="D1004" s="5">
        <v>31</v>
      </c>
      <c r="E1004" s="5" t="s">
        <v>2155</v>
      </c>
      <c r="F1004" s="5" t="s">
        <v>25</v>
      </c>
      <c r="G1004" s="5" t="s">
        <v>26</v>
      </c>
      <c r="H1004" s="6">
        <v>348</v>
      </c>
      <c r="I1004" s="5" t="s">
        <v>27</v>
      </c>
      <c r="J1004" s="5">
        <v>19001770721</v>
      </c>
      <c r="K1004" s="5" t="s">
        <v>2156</v>
      </c>
      <c r="L1004" s="5" t="s">
        <v>29</v>
      </c>
      <c r="M1004" s="5" t="s">
        <v>29</v>
      </c>
      <c r="N1004" s="5" t="s">
        <v>31</v>
      </c>
      <c r="O1004" s="5">
        <v>11349</v>
      </c>
      <c r="P1004" s="7">
        <v>44412.081967592596</v>
      </c>
      <c r="Q1004" s="7">
        <v>44411.912986111114</v>
      </c>
      <c r="R1004" s="5">
        <v>50</v>
      </c>
      <c r="S1004" s="5">
        <v>341427409</v>
      </c>
      <c r="T1004" s="8">
        <v>1.13490408210157E+16</v>
      </c>
      <c r="U1004" s="5" t="s">
        <v>32</v>
      </c>
      <c r="V1004" s="4"/>
      <c r="W1004" s="30" t="s">
        <v>8992</v>
      </c>
      <c r="X1004" s="33">
        <v>112746</v>
      </c>
      <c r="Z1004"/>
      <c r="AD1004">
        <v>348</v>
      </c>
      <c r="AE1004">
        <v>9270083</v>
      </c>
    </row>
    <row r="1005" spans="1:31" ht="12" customHeight="1" x14ac:dyDescent="0.25">
      <c r="A1005" s="5" t="s">
        <v>21</v>
      </c>
      <c r="B1005" s="5" t="s">
        <v>33</v>
      </c>
      <c r="C1005" s="5" t="s">
        <v>2130</v>
      </c>
      <c r="D1005" s="5">
        <v>34</v>
      </c>
      <c r="E1005" s="5" t="s">
        <v>2157</v>
      </c>
      <c r="F1005" s="5" t="s">
        <v>25</v>
      </c>
      <c r="G1005" s="5" t="s">
        <v>26</v>
      </c>
      <c r="H1005" s="6">
        <v>348</v>
      </c>
      <c r="I1005" s="5" t="s">
        <v>27</v>
      </c>
      <c r="J1005" s="5">
        <v>19001770725</v>
      </c>
      <c r="K1005" s="5" t="s">
        <v>2158</v>
      </c>
      <c r="L1005" s="5" t="s">
        <v>29</v>
      </c>
      <c r="M1005" s="5" t="s">
        <v>29</v>
      </c>
      <c r="N1005" s="5" t="s">
        <v>31</v>
      </c>
      <c r="O1005" s="5">
        <v>11349</v>
      </c>
      <c r="P1005" s="7">
        <v>44412.087199074071</v>
      </c>
      <c r="Q1005" s="7">
        <v>44411.912986111114</v>
      </c>
      <c r="R1005" s="5">
        <v>740</v>
      </c>
      <c r="S1005" s="5">
        <v>341428591</v>
      </c>
      <c r="T1005" s="8">
        <v>1.13490408210204E+16</v>
      </c>
      <c r="U1005" s="5" t="s">
        <v>32</v>
      </c>
      <c r="V1005" s="4"/>
      <c r="W1005" s="30" t="s">
        <v>8992</v>
      </c>
      <c r="X1005" s="33">
        <v>112746</v>
      </c>
      <c r="Z1005"/>
      <c r="AD1005">
        <v>348</v>
      </c>
      <c r="AE1005">
        <v>9270083</v>
      </c>
    </row>
    <row r="1006" spans="1:31" ht="12" customHeight="1" x14ac:dyDescent="0.25">
      <c r="A1006" s="5" t="s">
        <v>21</v>
      </c>
      <c r="B1006" s="5" t="s">
        <v>33</v>
      </c>
      <c r="C1006" s="5" t="s">
        <v>2130</v>
      </c>
      <c r="D1006" s="5">
        <v>35</v>
      </c>
      <c r="E1006" s="5" t="s">
        <v>2159</v>
      </c>
      <c r="F1006" s="5" t="s">
        <v>25</v>
      </c>
      <c r="G1006" s="5" t="s">
        <v>26</v>
      </c>
      <c r="H1006" s="6">
        <v>348</v>
      </c>
      <c r="I1006" s="5" t="s">
        <v>27</v>
      </c>
      <c r="J1006" s="5">
        <v>19001770726</v>
      </c>
      <c r="K1006" s="5" t="s">
        <v>2160</v>
      </c>
      <c r="L1006" s="5" t="s">
        <v>29</v>
      </c>
      <c r="M1006" s="5" t="s">
        <v>29</v>
      </c>
      <c r="N1006" s="5" t="s">
        <v>31</v>
      </c>
      <c r="O1006" s="5">
        <v>11349</v>
      </c>
      <c r="P1006" s="7">
        <v>44412.087199074071</v>
      </c>
      <c r="Q1006" s="7">
        <v>44411.912986111114</v>
      </c>
      <c r="R1006" s="5">
        <v>740</v>
      </c>
      <c r="S1006" s="5">
        <v>341428591</v>
      </c>
      <c r="T1006" s="8">
        <v>1.13490408210204E+16</v>
      </c>
      <c r="U1006" s="5" t="s">
        <v>32</v>
      </c>
      <c r="V1006" s="4"/>
      <c r="W1006" s="30" t="s">
        <v>8992</v>
      </c>
      <c r="X1006" s="33">
        <v>112746</v>
      </c>
      <c r="Z1006"/>
      <c r="AD1006">
        <v>348</v>
      </c>
      <c r="AE1006">
        <v>9270083</v>
      </c>
    </row>
    <row r="1007" spans="1:31" ht="12" customHeight="1" x14ac:dyDescent="0.25">
      <c r="A1007" s="5" t="s">
        <v>21</v>
      </c>
      <c r="B1007" s="5" t="s">
        <v>33</v>
      </c>
      <c r="C1007" s="5" t="s">
        <v>2130</v>
      </c>
      <c r="D1007" s="5">
        <v>36</v>
      </c>
      <c r="E1007" s="5" t="s">
        <v>2161</v>
      </c>
      <c r="F1007" s="5" t="s">
        <v>25</v>
      </c>
      <c r="G1007" s="5" t="s">
        <v>26</v>
      </c>
      <c r="H1007" s="6">
        <v>348</v>
      </c>
      <c r="I1007" s="5" t="s">
        <v>27</v>
      </c>
      <c r="J1007" s="5">
        <v>19001770727</v>
      </c>
      <c r="K1007" s="5" t="s">
        <v>2162</v>
      </c>
      <c r="L1007" s="5" t="s">
        <v>29</v>
      </c>
      <c r="M1007" s="5" t="s">
        <v>29</v>
      </c>
      <c r="N1007" s="5" t="s">
        <v>31</v>
      </c>
      <c r="O1007" s="5">
        <v>11349</v>
      </c>
      <c r="P1007" s="7">
        <v>44412.087199074071</v>
      </c>
      <c r="Q1007" s="7">
        <v>44411.912986111114</v>
      </c>
      <c r="R1007" s="5">
        <v>740</v>
      </c>
      <c r="S1007" s="5">
        <v>341428591</v>
      </c>
      <c r="T1007" s="8">
        <v>1.13490408210204E+16</v>
      </c>
      <c r="U1007" s="5" t="s">
        <v>32</v>
      </c>
      <c r="V1007" s="4"/>
      <c r="W1007" s="30" t="s">
        <v>8992</v>
      </c>
      <c r="X1007" s="33">
        <v>112746</v>
      </c>
      <c r="Z1007"/>
      <c r="AD1007">
        <v>348</v>
      </c>
      <c r="AE1007">
        <v>9270083</v>
      </c>
    </row>
    <row r="1008" spans="1:31" ht="12" customHeight="1" x14ac:dyDescent="0.25">
      <c r="A1008" s="5" t="s">
        <v>21</v>
      </c>
      <c r="B1008" s="5" t="s">
        <v>33</v>
      </c>
      <c r="C1008" s="5" t="s">
        <v>2130</v>
      </c>
      <c r="D1008" s="5">
        <v>24</v>
      </c>
      <c r="E1008" s="5" t="s">
        <v>2163</v>
      </c>
      <c r="F1008" s="5" t="s">
        <v>25</v>
      </c>
      <c r="G1008" s="5" t="s">
        <v>26</v>
      </c>
      <c r="H1008" s="6">
        <v>348</v>
      </c>
      <c r="I1008" s="5" t="s">
        <v>27</v>
      </c>
      <c r="J1008" s="5">
        <v>19001770729</v>
      </c>
      <c r="K1008" s="5" t="s">
        <v>2164</v>
      </c>
      <c r="L1008" s="5" t="s">
        <v>29</v>
      </c>
      <c r="M1008" s="5" t="s">
        <v>29</v>
      </c>
      <c r="N1008" s="5" t="s">
        <v>49</v>
      </c>
      <c r="O1008" s="5">
        <v>11349</v>
      </c>
      <c r="P1008" s="7">
        <v>44412.088564814818</v>
      </c>
      <c r="Q1008" s="7">
        <v>44411.912986111114</v>
      </c>
      <c r="R1008" s="5">
        <v>176338</v>
      </c>
      <c r="S1008" s="5">
        <v>341428923</v>
      </c>
      <c r="T1008" s="8">
        <v>1.13490408210206E+16</v>
      </c>
      <c r="U1008" s="5" t="s">
        <v>32</v>
      </c>
      <c r="V1008" s="4"/>
      <c r="W1008" s="30" t="s">
        <v>8992</v>
      </c>
      <c r="X1008" s="33">
        <v>112746</v>
      </c>
      <c r="Z1008"/>
      <c r="AD1008">
        <v>348</v>
      </c>
      <c r="AE1008">
        <v>9270083</v>
      </c>
    </row>
    <row r="1009" spans="1:32" ht="12" customHeight="1" x14ac:dyDescent="0.25">
      <c r="A1009" s="5" t="s">
        <v>21</v>
      </c>
      <c r="B1009" s="5" t="s">
        <v>33</v>
      </c>
      <c r="C1009" s="5" t="s">
        <v>2130</v>
      </c>
      <c r="D1009" s="5">
        <v>37</v>
      </c>
      <c r="E1009" s="5" t="s">
        <v>2165</v>
      </c>
      <c r="F1009" s="5" t="s">
        <v>25</v>
      </c>
      <c r="G1009" s="5" t="s">
        <v>26</v>
      </c>
      <c r="H1009" s="6">
        <v>348</v>
      </c>
      <c r="I1009" s="5" t="s">
        <v>27</v>
      </c>
      <c r="J1009" s="5">
        <v>19001770736</v>
      </c>
      <c r="K1009" s="5" t="s">
        <v>2166</v>
      </c>
      <c r="L1009" s="5" t="s">
        <v>29</v>
      </c>
      <c r="M1009" s="5" t="s">
        <v>29</v>
      </c>
      <c r="N1009" s="5" t="s">
        <v>31</v>
      </c>
      <c r="O1009" s="5">
        <v>11349</v>
      </c>
      <c r="P1009" s="7">
        <v>44412.092407407406</v>
      </c>
      <c r="Q1009" s="7">
        <v>44411.912986111114</v>
      </c>
      <c r="R1009" s="5">
        <v>67493</v>
      </c>
      <c r="S1009" s="5">
        <v>341429718</v>
      </c>
      <c r="T1009" s="8">
        <v>1.13490408210212E+16</v>
      </c>
      <c r="U1009" s="5" t="s">
        <v>32</v>
      </c>
      <c r="V1009" s="4"/>
      <c r="W1009" s="30" t="s">
        <v>8992</v>
      </c>
      <c r="X1009" s="33">
        <v>112746</v>
      </c>
      <c r="Z1009"/>
      <c r="AD1009">
        <v>348</v>
      </c>
      <c r="AE1009">
        <v>9270083</v>
      </c>
    </row>
    <row r="1010" spans="1:32" ht="12" customHeight="1" x14ac:dyDescent="0.25">
      <c r="A1010" s="5" t="s">
        <v>21</v>
      </c>
      <c r="B1010" s="5" t="s">
        <v>33</v>
      </c>
      <c r="C1010" s="5" t="s">
        <v>2130</v>
      </c>
      <c r="D1010" s="5">
        <v>38</v>
      </c>
      <c r="E1010" s="5" t="s">
        <v>2167</v>
      </c>
      <c r="F1010" s="5" t="s">
        <v>25</v>
      </c>
      <c r="G1010" s="5" t="s">
        <v>26</v>
      </c>
      <c r="H1010" s="6">
        <v>348</v>
      </c>
      <c r="I1010" s="5" t="s">
        <v>27</v>
      </c>
      <c r="J1010" s="5">
        <v>19001770737</v>
      </c>
      <c r="K1010" s="5" t="s">
        <v>2168</v>
      </c>
      <c r="L1010" s="5" t="s">
        <v>29</v>
      </c>
      <c r="M1010" s="5" t="s">
        <v>29</v>
      </c>
      <c r="N1010" s="5" t="s">
        <v>31</v>
      </c>
      <c r="O1010" s="5">
        <v>11349</v>
      </c>
      <c r="P1010" s="7">
        <v>44412.092407407406</v>
      </c>
      <c r="Q1010" s="7">
        <v>44411.912986111114</v>
      </c>
      <c r="R1010" s="5">
        <v>67493</v>
      </c>
      <c r="S1010" s="5">
        <v>341429718</v>
      </c>
      <c r="T1010" s="8">
        <v>1.13490408210212E+16</v>
      </c>
      <c r="U1010" s="5" t="s">
        <v>32</v>
      </c>
      <c r="V1010" s="4"/>
      <c r="W1010" s="30" t="s">
        <v>8992</v>
      </c>
      <c r="X1010" s="33">
        <v>112746</v>
      </c>
      <c r="Z1010"/>
      <c r="AD1010">
        <v>348</v>
      </c>
      <c r="AE1010">
        <v>9270083</v>
      </c>
    </row>
    <row r="1011" spans="1:32" ht="12" customHeight="1" x14ac:dyDescent="0.25">
      <c r="A1011" s="5" t="s">
        <v>21</v>
      </c>
      <c r="B1011" s="5" t="s">
        <v>22</v>
      </c>
      <c r="C1011" s="5" t="s">
        <v>2169</v>
      </c>
      <c r="D1011" s="5">
        <v>21</v>
      </c>
      <c r="E1011" s="5" t="s">
        <v>2170</v>
      </c>
      <c r="F1011" s="5" t="s">
        <v>25</v>
      </c>
      <c r="G1011" s="5" t="s">
        <v>26</v>
      </c>
      <c r="H1011" s="6">
        <v>348</v>
      </c>
      <c r="I1011" s="5" t="s">
        <v>27</v>
      </c>
      <c r="J1011" s="5">
        <v>19001770740</v>
      </c>
      <c r="K1011" s="5" t="s">
        <v>2171</v>
      </c>
      <c r="L1011" s="5" t="s">
        <v>29</v>
      </c>
      <c r="M1011" s="5" t="s">
        <v>30</v>
      </c>
      <c r="N1011" s="5" t="s">
        <v>31</v>
      </c>
      <c r="O1011" s="5">
        <v>11132</v>
      </c>
      <c r="P1011" s="7">
        <v>44412.158356481479</v>
      </c>
      <c r="Q1011" s="7">
        <v>44411.914039351854</v>
      </c>
      <c r="R1011" s="5">
        <v>659446</v>
      </c>
      <c r="S1011" s="5">
        <v>341436882</v>
      </c>
      <c r="T1011" s="8">
        <v>1.11320408210221E+16</v>
      </c>
      <c r="U1011" s="5" t="s">
        <v>32</v>
      </c>
      <c r="V1011" s="4"/>
      <c r="W1011" s="30" t="s">
        <v>8992</v>
      </c>
      <c r="X1011" s="33">
        <v>112746</v>
      </c>
      <c r="Z1011"/>
      <c r="AD1011">
        <v>348</v>
      </c>
      <c r="AE1011">
        <v>9270083</v>
      </c>
    </row>
    <row r="1012" spans="1:32" ht="12" customHeight="1" x14ac:dyDescent="0.25">
      <c r="A1012" s="5" t="s">
        <v>21</v>
      </c>
      <c r="B1012" s="5" t="s">
        <v>33</v>
      </c>
      <c r="C1012" s="5" t="s">
        <v>2169</v>
      </c>
      <c r="D1012" s="5">
        <v>11</v>
      </c>
      <c r="E1012" s="5" t="s">
        <v>2172</v>
      </c>
      <c r="F1012" s="5" t="s">
        <v>25</v>
      </c>
      <c r="G1012" s="5" t="s">
        <v>26</v>
      </c>
      <c r="H1012" s="6">
        <v>348</v>
      </c>
      <c r="I1012" s="5" t="s">
        <v>27</v>
      </c>
      <c r="J1012" s="5">
        <v>19001770748</v>
      </c>
      <c r="K1012" s="5" t="s">
        <v>2173</v>
      </c>
      <c r="L1012" s="5" t="s">
        <v>29</v>
      </c>
      <c r="M1012" s="5" t="s">
        <v>29</v>
      </c>
      <c r="N1012" s="5" t="s">
        <v>31</v>
      </c>
      <c r="O1012" s="5">
        <v>11349</v>
      </c>
      <c r="P1012" s="7">
        <v>44412.198240740741</v>
      </c>
      <c r="Q1012" s="7">
        <v>44411.912986111114</v>
      </c>
      <c r="R1012" s="5" t="s">
        <v>2174</v>
      </c>
      <c r="S1012" s="5">
        <v>341439492</v>
      </c>
      <c r="T1012" s="8">
        <v>1.13490408210445E+16</v>
      </c>
      <c r="U1012" s="5" t="s">
        <v>32</v>
      </c>
      <c r="V1012" s="4"/>
      <c r="W1012" s="30" t="s">
        <v>8992</v>
      </c>
      <c r="X1012" s="33">
        <v>112746</v>
      </c>
      <c r="Z1012"/>
      <c r="AD1012">
        <v>348</v>
      </c>
      <c r="AE1012">
        <v>9270083</v>
      </c>
    </row>
    <row r="1013" spans="1:32" ht="12" customHeight="1" x14ac:dyDescent="0.25">
      <c r="A1013" s="5" t="s">
        <v>21</v>
      </c>
      <c r="B1013" s="5" t="s">
        <v>33</v>
      </c>
      <c r="C1013" s="5" t="s">
        <v>2169</v>
      </c>
      <c r="D1013" s="5">
        <v>12</v>
      </c>
      <c r="E1013" s="5" t="s">
        <v>2175</v>
      </c>
      <c r="F1013" s="5" t="s">
        <v>25</v>
      </c>
      <c r="G1013" s="5" t="s">
        <v>26</v>
      </c>
      <c r="H1013" s="6">
        <v>348</v>
      </c>
      <c r="I1013" s="5" t="s">
        <v>27</v>
      </c>
      <c r="J1013" s="5">
        <v>19001770749</v>
      </c>
      <c r="K1013" s="5" t="s">
        <v>2176</v>
      </c>
      <c r="L1013" s="5" t="s">
        <v>29</v>
      </c>
      <c r="M1013" s="5" t="s">
        <v>29</v>
      </c>
      <c r="N1013" s="5" t="s">
        <v>31</v>
      </c>
      <c r="O1013" s="5">
        <v>11349</v>
      </c>
      <c r="P1013" s="7">
        <v>44412.198252314818</v>
      </c>
      <c r="Q1013" s="7">
        <v>44411.912986111114</v>
      </c>
      <c r="R1013" s="5" t="s">
        <v>2174</v>
      </c>
      <c r="S1013" s="5">
        <v>341439492</v>
      </c>
      <c r="T1013" s="8">
        <v>1.13490408210445E+16</v>
      </c>
      <c r="U1013" s="5" t="s">
        <v>32</v>
      </c>
      <c r="V1013" s="4"/>
      <c r="W1013" s="30" t="s">
        <v>8992</v>
      </c>
      <c r="X1013" s="33">
        <v>112746</v>
      </c>
      <c r="Z1013"/>
      <c r="AD1013">
        <v>348</v>
      </c>
      <c r="AE1013">
        <v>9270083</v>
      </c>
    </row>
    <row r="1014" spans="1:32" ht="12" customHeight="1" x14ac:dyDescent="0.25">
      <c r="A1014" s="5" t="s">
        <v>21</v>
      </c>
      <c r="B1014" s="5" t="s">
        <v>33</v>
      </c>
      <c r="C1014" s="5" t="s">
        <v>2169</v>
      </c>
      <c r="D1014" s="5">
        <v>15</v>
      </c>
      <c r="E1014" s="5" t="s">
        <v>2175</v>
      </c>
      <c r="F1014" s="5" t="s">
        <v>25</v>
      </c>
      <c r="G1014" s="5" t="s">
        <v>26</v>
      </c>
      <c r="H1014" s="6">
        <v>348</v>
      </c>
      <c r="I1014" s="5" t="s">
        <v>27</v>
      </c>
      <c r="J1014" s="5">
        <v>19001770750</v>
      </c>
      <c r="K1014" s="5" t="s">
        <v>2177</v>
      </c>
      <c r="L1014" s="5" t="s">
        <v>29</v>
      </c>
      <c r="M1014" s="5" t="s">
        <v>29</v>
      </c>
      <c r="N1014" s="5" t="s">
        <v>31</v>
      </c>
      <c r="O1014" s="5">
        <v>11349</v>
      </c>
      <c r="P1014" s="7">
        <v>44412.198252314818</v>
      </c>
      <c r="Q1014" s="7">
        <v>44411.912986111114</v>
      </c>
      <c r="R1014" s="5" t="s">
        <v>2174</v>
      </c>
      <c r="S1014" s="5">
        <v>341439492</v>
      </c>
      <c r="T1014" s="8">
        <v>1.13490408210445E+16</v>
      </c>
      <c r="U1014" s="5" t="s">
        <v>32</v>
      </c>
      <c r="V1014" s="4"/>
      <c r="W1014" s="30" t="s">
        <v>8992</v>
      </c>
      <c r="X1014" s="33">
        <v>112746</v>
      </c>
      <c r="Z1014"/>
      <c r="AD1014">
        <v>348</v>
      </c>
      <c r="AE1014">
        <v>9270083</v>
      </c>
    </row>
    <row r="1015" spans="1:32" ht="12" customHeight="1" x14ac:dyDescent="0.25">
      <c r="A1015" s="5" t="s">
        <v>21</v>
      </c>
      <c r="B1015" s="5" t="s">
        <v>33</v>
      </c>
      <c r="C1015" s="5" t="s">
        <v>2169</v>
      </c>
      <c r="D1015" s="5">
        <v>16</v>
      </c>
      <c r="E1015" s="5" t="s">
        <v>2178</v>
      </c>
      <c r="F1015" s="5" t="s">
        <v>25</v>
      </c>
      <c r="G1015" s="5" t="s">
        <v>26</v>
      </c>
      <c r="H1015" s="6">
        <v>348</v>
      </c>
      <c r="I1015" s="5" t="s">
        <v>27</v>
      </c>
      <c r="J1015" s="5">
        <v>19001770751</v>
      </c>
      <c r="K1015" s="5" t="s">
        <v>2179</v>
      </c>
      <c r="L1015" s="5" t="s">
        <v>29</v>
      </c>
      <c r="M1015" s="5" t="s">
        <v>29</v>
      </c>
      <c r="N1015" s="5" t="s">
        <v>31</v>
      </c>
      <c r="O1015" s="5">
        <v>11349</v>
      </c>
      <c r="P1015" s="7">
        <v>44412.198252314818</v>
      </c>
      <c r="Q1015" s="7">
        <v>44411.912986111114</v>
      </c>
      <c r="R1015" s="5" t="s">
        <v>2174</v>
      </c>
      <c r="S1015" s="5">
        <v>341439492</v>
      </c>
      <c r="T1015" s="8">
        <v>1.13490408210445E+16</v>
      </c>
      <c r="U1015" s="5" t="s">
        <v>32</v>
      </c>
      <c r="V1015" s="4"/>
      <c r="W1015" s="30" t="s">
        <v>8992</v>
      </c>
      <c r="X1015" s="33">
        <v>112746</v>
      </c>
      <c r="Z1015"/>
      <c r="AD1015">
        <v>348</v>
      </c>
      <c r="AE1015">
        <v>9270083</v>
      </c>
    </row>
    <row r="1016" spans="1:32" ht="12" customHeight="1" x14ac:dyDescent="0.25">
      <c r="A1016" s="5" t="s">
        <v>21</v>
      </c>
      <c r="B1016" s="5" t="s">
        <v>33</v>
      </c>
      <c r="C1016" s="5" t="s">
        <v>2169</v>
      </c>
      <c r="D1016" s="5">
        <v>20</v>
      </c>
      <c r="E1016" s="5" t="s">
        <v>2180</v>
      </c>
      <c r="F1016" s="5" t="s">
        <v>25</v>
      </c>
      <c r="G1016" s="5" t="s">
        <v>26</v>
      </c>
      <c r="H1016" s="6">
        <v>348</v>
      </c>
      <c r="I1016" s="5" t="s">
        <v>27</v>
      </c>
      <c r="J1016" s="5">
        <v>19001770752</v>
      </c>
      <c r="K1016" s="5" t="s">
        <v>2181</v>
      </c>
      <c r="L1016" s="5" t="s">
        <v>29</v>
      </c>
      <c r="M1016" s="5" t="s">
        <v>29</v>
      </c>
      <c r="N1016" s="5" t="s">
        <v>31</v>
      </c>
      <c r="O1016" s="5">
        <v>11349</v>
      </c>
      <c r="P1016" s="7">
        <v>44412.200960648152</v>
      </c>
      <c r="Q1016" s="7">
        <v>44411.912986111114</v>
      </c>
      <c r="R1016" s="5">
        <v>687363</v>
      </c>
      <c r="S1016" s="5">
        <v>341439642</v>
      </c>
      <c r="T1016" s="8">
        <v>1.13490408210449E+16</v>
      </c>
      <c r="U1016" s="5" t="s">
        <v>32</v>
      </c>
      <c r="V1016" s="4"/>
      <c r="W1016" s="30" t="s">
        <v>8992</v>
      </c>
      <c r="X1016" s="33">
        <v>112746</v>
      </c>
      <c r="Z1016"/>
      <c r="AD1016">
        <v>348</v>
      </c>
      <c r="AE1016">
        <v>9270083</v>
      </c>
    </row>
    <row r="1017" spans="1:32" ht="12" customHeight="1" x14ac:dyDescent="0.25">
      <c r="A1017" s="5" t="s">
        <v>21</v>
      </c>
      <c r="B1017" s="5" t="s">
        <v>33</v>
      </c>
      <c r="C1017" s="5" t="s">
        <v>2169</v>
      </c>
      <c r="D1017" s="5">
        <v>23</v>
      </c>
      <c r="E1017" s="5" t="s">
        <v>2182</v>
      </c>
      <c r="F1017" s="5" t="s">
        <v>219</v>
      </c>
      <c r="G1017" s="5" t="s">
        <v>26</v>
      </c>
      <c r="H1017" s="6">
        <v>174</v>
      </c>
      <c r="I1017" s="5" t="s">
        <v>27</v>
      </c>
      <c r="J1017" s="5">
        <v>19001770753</v>
      </c>
      <c r="K1017" s="5" t="s">
        <v>2183</v>
      </c>
      <c r="L1017" s="5" t="s">
        <v>29</v>
      </c>
      <c r="M1017" s="5" t="s">
        <v>29</v>
      </c>
      <c r="N1017" s="5" t="s">
        <v>31</v>
      </c>
      <c r="O1017" s="5">
        <v>11349</v>
      </c>
      <c r="P1017" s="7">
        <v>44412.202233796299</v>
      </c>
      <c r="Q1017" s="7">
        <v>44411.912986111114</v>
      </c>
      <c r="R1017" s="5">
        <v>10936</v>
      </c>
      <c r="S1017" s="5">
        <v>341439717</v>
      </c>
      <c r="T1017" s="8">
        <v>1.1349040821045E+16</v>
      </c>
      <c r="U1017" s="5" t="s">
        <v>32</v>
      </c>
      <c r="V1017" s="4"/>
      <c r="W1017" s="30" t="s">
        <v>8992</v>
      </c>
      <c r="X1017" s="33">
        <v>112746</v>
      </c>
      <c r="Z1017"/>
      <c r="AD1017">
        <v>174</v>
      </c>
      <c r="AE1017">
        <v>9270083</v>
      </c>
    </row>
    <row r="1018" spans="1:32" ht="12" customHeight="1" x14ac:dyDescent="0.25">
      <c r="A1018" s="5" t="s">
        <v>21</v>
      </c>
      <c r="B1018" s="5" t="s">
        <v>33</v>
      </c>
      <c r="C1018" s="5" t="s">
        <v>2184</v>
      </c>
      <c r="D1018" s="5">
        <v>12</v>
      </c>
      <c r="E1018" s="5" t="s">
        <v>2185</v>
      </c>
      <c r="F1018" s="5" t="s">
        <v>25</v>
      </c>
      <c r="G1018" s="5" t="s">
        <v>26</v>
      </c>
      <c r="H1018" s="6">
        <v>348</v>
      </c>
      <c r="I1018" s="5" t="s">
        <v>27</v>
      </c>
      <c r="J1018" s="5">
        <v>19001770766</v>
      </c>
      <c r="K1018" s="5" t="s">
        <v>2186</v>
      </c>
      <c r="L1018" s="5" t="s">
        <v>29</v>
      </c>
      <c r="M1018" s="5" t="s">
        <v>29</v>
      </c>
      <c r="N1018" s="5" t="s">
        <v>31</v>
      </c>
      <c r="O1018" s="5">
        <v>11349</v>
      </c>
      <c r="P1018" s="7">
        <v>44412.21503472222</v>
      </c>
      <c r="Q1018" s="7">
        <v>44411.912986111114</v>
      </c>
      <c r="R1018" s="5">
        <v>137700</v>
      </c>
      <c r="S1018" s="5">
        <v>341440378</v>
      </c>
      <c r="T1018" s="8">
        <v>1.13490408210508E+16</v>
      </c>
      <c r="U1018" s="5" t="s">
        <v>32</v>
      </c>
      <c r="V1018" s="4"/>
      <c r="W1018" s="30" t="s">
        <v>8992</v>
      </c>
      <c r="X1018" s="33">
        <v>112746</v>
      </c>
      <c r="Z1018"/>
      <c r="AD1018">
        <v>348</v>
      </c>
      <c r="AE1018">
        <v>9270083</v>
      </c>
    </row>
    <row r="1019" spans="1:32" ht="12" customHeight="1" x14ac:dyDescent="0.25">
      <c r="A1019" s="5" t="s">
        <v>21</v>
      </c>
      <c r="B1019" s="5" t="s">
        <v>33</v>
      </c>
      <c r="C1019" s="5" t="s">
        <v>2184</v>
      </c>
      <c r="D1019" s="5">
        <v>17</v>
      </c>
      <c r="E1019" s="5" t="s">
        <v>2187</v>
      </c>
      <c r="F1019" s="5" t="s">
        <v>47</v>
      </c>
      <c r="G1019" s="5" t="s">
        <v>26</v>
      </c>
      <c r="H1019" s="6">
        <v>174</v>
      </c>
      <c r="I1019" s="5" t="s">
        <v>27</v>
      </c>
      <c r="J1019" s="5">
        <v>19001770770</v>
      </c>
      <c r="K1019" s="5" t="s">
        <v>2188</v>
      </c>
      <c r="L1019" s="5" t="s">
        <v>29</v>
      </c>
      <c r="M1019" s="5" t="s">
        <v>29</v>
      </c>
      <c r="N1019" s="5" t="s">
        <v>31</v>
      </c>
      <c r="O1019" s="5">
        <v>11349</v>
      </c>
      <c r="P1019" s="7">
        <v>44412.221875000003</v>
      </c>
      <c r="Q1019" s="7">
        <v>44411.912986111114</v>
      </c>
      <c r="R1019" s="5">
        <v>361180</v>
      </c>
      <c r="S1019" s="5">
        <v>341440762</v>
      </c>
      <c r="T1019" s="8">
        <v>1.13490408210518E+16</v>
      </c>
      <c r="U1019" s="5" t="s">
        <v>32</v>
      </c>
      <c r="V1019" s="4"/>
      <c r="W1019" s="30" t="s">
        <v>8992</v>
      </c>
      <c r="X1019" s="33">
        <v>112746</v>
      </c>
      <c r="Z1019"/>
      <c r="AD1019">
        <v>174</v>
      </c>
      <c r="AE1019">
        <v>9270083</v>
      </c>
    </row>
    <row r="1020" spans="1:32" ht="12" customHeight="1" x14ac:dyDescent="0.25">
      <c r="A1020" s="5" t="s">
        <v>21</v>
      </c>
      <c r="B1020" s="5" t="s">
        <v>33</v>
      </c>
      <c r="C1020" s="5" t="s">
        <v>2184</v>
      </c>
      <c r="D1020" s="5">
        <v>18</v>
      </c>
      <c r="E1020" s="5" t="s">
        <v>2189</v>
      </c>
      <c r="F1020" s="5" t="s">
        <v>47</v>
      </c>
      <c r="G1020" s="5" t="s">
        <v>26</v>
      </c>
      <c r="H1020" s="6">
        <v>174</v>
      </c>
      <c r="I1020" s="5" t="s">
        <v>27</v>
      </c>
      <c r="J1020" s="5">
        <v>19001770771</v>
      </c>
      <c r="K1020" s="5" t="s">
        <v>2190</v>
      </c>
      <c r="L1020" s="5" t="s">
        <v>29</v>
      </c>
      <c r="M1020" s="5" t="s">
        <v>29</v>
      </c>
      <c r="N1020" s="5" t="s">
        <v>31</v>
      </c>
      <c r="O1020" s="5">
        <v>11349</v>
      </c>
      <c r="P1020" s="7">
        <v>44412.221875000003</v>
      </c>
      <c r="Q1020" s="7">
        <v>44411.912986111114</v>
      </c>
      <c r="R1020" s="5">
        <v>361180</v>
      </c>
      <c r="S1020" s="5">
        <v>341440762</v>
      </c>
      <c r="T1020" s="8">
        <v>1.13490408210518E+16</v>
      </c>
      <c r="U1020" s="5" t="s">
        <v>32</v>
      </c>
      <c r="V1020" s="4"/>
      <c r="W1020" s="30" t="s">
        <v>8992</v>
      </c>
      <c r="X1020" s="33">
        <v>112746</v>
      </c>
      <c r="Z1020"/>
      <c r="AD1020">
        <v>174</v>
      </c>
      <c r="AE1020">
        <v>9270083</v>
      </c>
    </row>
    <row r="1021" spans="1:32" ht="12" customHeight="1" x14ac:dyDescent="0.25">
      <c r="A1021" s="5" t="s">
        <v>21</v>
      </c>
      <c r="B1021" s="5" t="s">
        <v>33</v>
      </c>
      <c r="C1021" s="5" t="s">
        <v>2184</v>
      </c>
      <c r="D1021" s="5">
        <v>21</v>
      </c>
      <c r="E1021" s="5" t="s">
        <v>2191</v>
      </c>
      <c r="F1021" s="5" t="s">
        <v>25</v>
      </c>
      <c r="G1021" s="5" t="s">
        <v>26</v>
      </c>
      <c r="H1021" s="6">
        <v>348</v>
      </c>
      <c r="I1021" s="5" t="s">
        <v>27</v>
      </c>
      <c r="J1021" s="5">
        <v>19001770772</v>
      </c>
      <c r="K1021" s="5" t="s">
        <v>2192</v>
      </c>
      <c r="L1021" s="5" t="s">
        <v>29</v>
      </c>
      <c r="M1021" s="5" t="s">
        <v>29</v>
      </c>
      <c r="N1021" s="5" t="s">
        <v>31</v>
      </c>
      <c r="O1021" s="5">
        <v>11349</v>
      </c>
      <c r="P1021" s="7">
        <v>44412.221875000003</v>
      </c>
      <c r="Q1021" s="7">
        <v>44411.912986111114</v>
      </c>
      <c r="R1021" s="5">
        <v>361180</v>
      </c>
      <c r="S1021" s="5">
        <v>341440762</v>
      </c>
      <c r="T1021" s="8">
        <v>1.13490408210518E+16</v>
      </c>
      <c r="U1021" s="5" t="s">
        <v>32</v>
      </c>
      <c r="V1021" s="4"/>
      <c r="W1021" s="30" t="s">
        <v>8992</v>
      </c>
      <c r="X1021" s="33">
        <v>112746</v>
      </c>
      <c r="Z1021"/>
      <c r="AD1021">
        <v>348</v>
      </c>
      <c r="AE1021">
        <v>9270083</v>
      </c>
    </row>
    <row r="1022" spans="1:32" ht="12" customHeight="1" x14ac:dyDescent="0.25">
      <c r="A1022" s="5" t="s">
        <v>21</v>
      </c>
      <c r="B1022" s="5" t="s">
        <v>33</v>
      </c>
      <c r="C1022" s="5" t="s">
        <v>2184</v>
      </c>
      <c r="D1022" s="5">
        <v>22</v>
      </c>
      <c r="E1022" s="5" t="s">
        <v>2193</v>
      </c>
      <c r="F1022" s="5" t="s">
        <v>25</v>
      </c>
      <c r="G1022" s="5" t="s">
        <v>26</v>
      </c>
      <c r="H1022" s="6">
        <v>348</v>
      </c>
      <c r="I1022" s="5" t="s">
        <v>27</v>
      </c>
      <c r="J1022" s="5">
        <v>19001770773</v>
      </c>
      <c r="K1022" s="5" t="s">
        <v>2194</v>
      </c>
      <c r="L1022" s="5" t="s">
        <v>29</v>
      </c>
      <c r="M1022" s="5" t="s">
        <v>29</v>
      </c>
      <c r="N1022" s="5" t="s">
        <v>31</v>
      </c>
      <c r="O1022" s="5">
        <v>11349</v>
      </c>
      <c r="P1022" s="7">
        <v>44412.221875000003</v>
      </c>
      <c r="Q1022" s="7">
        <v>44411.912986111114</v>
      </c>
      <c r="R1022" s="5">
        <v>361180</v>
      </c>
      <c r="S1022" s="5">
        <v>341440762</v>
      </c>
      <c r="T1022" s="8">
        <v>1.13490408210518E+16</v>
      </c>
      <c r="U1022" s="5" t="s">
        <v>32</v>
      </c>
      <c r="V1022" s="4"/>
      <c r="W1022" s="30" t="s">
        <v>8992</v>
      </c>
      <c r="X1022" s="33">
        <v>112746</v>
      </c>
      <c r="Z1022"/>
      <c r="AD1022">
        <v>348</v>
      </c>
      <c r="AE1022">
        <v>9270083</v>
      </c>
    </row>
    <row r="1023" spans="1:32" s="79" customFormat="1" ht="12" customHeight="1" x14ac:dyDescent="0.25">
      <c r="A1023" s="67" t="s">
        <v>21</v>
      </c>
      <c r="B1023" s="5" t="s">
        <v>33</v>
      </c>
      <c r="C1023" s="5" t="s">
        <v>2184</v>
      </c>
      <c r="D1023" s="5">
        <v>25</v>
      </c>
      <c r="E1023" s="5" t="s">
        <v>2195</v>
      </c>
      <c r="F1023" s="5" t="s">
        <v>71</v>
      </c>
      <c r="G1023" s="67" t="s">
        <v>26</v>
      </c>
      <c r="H1023" s="69">
        <v>174</v>
      </c>
      <c r="I1023" s="67" t="s">
        <v>27</v>
      </c>
      <c r="J1023" s="67">
        <v>19001770774</v>
      </c>
      <c r="K1023" s="5" t="s">
        <v>2196</v>
      </c>
      <c r="L1023" s="5" t="s">
        <v>29</v>
      </c>
      <c r="M1023" s="5" t="s">
        <v>29</v>
      </c>
      <c r="N1023" s="5" t="s">
        <v>31</v>
      </c>
      <c r="O1023" s="5">
        <v>11349</v>
      </c>
      <c r="P1023" s="80">
        <v>44412.224444444444</v>
      </c>
      <c r="Q1023" s="80">
        <v>44411.912986111114</v>
      </c>
      <c r="R1023" s="67">
        <v>813670</v>
      </c>
      <c r="S1023" s="67">
        <v>341440889</v>
      </c>
      <c r="T1023" s="81">
        <v>1.13490408210522E+16</v>
      </c>
      <c r="U1023" s="67" t="s">
        <v>32</v>
      </c>
      <c r="V1023" s="82"/>
      <c r="W1023" s="83" t="s">
        <v>8990</v>
      </c>
      <c r="X1023" s="84">
        <v>8352</v>
      </c>
      <c r="Y1023" s="85"/>
      <c r="Z1023" s="76" t="s">
        <v>9014</v>
      </c>
      <c r="AA1023" s="77">
        <v>6568.99</v>
      </c>
      <c r="AB1023" s="78" t="s">
        <v>9017</v>
      </c>
      <c r="AC1023" s="79" t="s">
        <v>8974</v>
      </c>
      <c r="AD1023" s="79">
        <v>174</v>
      </c>
      <c r="AE1023" s="79">
        <v>9350021532</v>
      </c>
      <c r="AF1023" s="79">
        <v>-425.01</v>
      </c>
    </row>
    <row r="1024" spans="1:32" s="79" customFormat="1" ht="12" customHeight="1" x14ac:dyDescent="0.25">
      <c r="A1024" s="67" t="s">
        <v>21</v>
      </c>
      <c r="B1024" s="5" t="s">
        <v>33</v>
      </c>
      <c r="C1024" s="5" t="s">
        <v>2184</v>
      </c>
      <c r="D1024" s="5">
        <v>26</v>
      </c>
      <c r="E1024" s="5" t="s">
        <v>2197</v>
      </c>
      <c r="F1024" s="5" t="s">
        <v>71</v>
      </c>
      <c r="G1024" s="67" t="s">
        <v>26</v>
      </c>
      <c r="H1024" s="69">
        <v>174</v>
      </c>
      <c r="I1024" s="67" t="s">
        <v>27</v>
      </c>
      <c r="J1024" s="67">
        <v>19001770775</v>
      </c>
      <c r="K1024" s="5" t="s">
        <v>2198</v>
      </c>
      <c r="L1024" s="5" t="s">
        <v>29</v>
      </c>
      <c r="M1024" s="5" t="s">
        <v>29</v>
      </c>
      <c r="N1024" s="5" t="s">
        <v>31</v>
      </c>
      <c r="O1024" s="5">
        <v>11349</v>
      </c>
      <c r="P1024" s="80">
        <v>44412.224444444444</v>
      </c>
      <c r="Q1024" s="80">
        <v>44411.912986111114</v>
      </c>
      <c r="R1024" s="67">
        <v>813670</v>
      </c>
      <c r="S1024" s="67">
        <v>341440889</v>
      </c>
      <c r="T1024" s="81">
        <v>1.13490408210522E+16</v>
      </c>
      <c r="U1024" s="67" t="s">
        <v>32</v>
      </c>
      <c r="V1024" s="82"/>
      <c r="W1024" s="83" t="s">
        <v>8990</v>
      </c>
      <c r="X1024" s="84">
        <v>8352</v>
      </c>
      <c r="Y1024" s="85"/>
      <c r="Z1024" s="76" t="s">
        <v>9014</v>
      </c>
      <c r="AA1024" s="77">
        <v>6568.99</v>
      </c>
      <c r="AB1024" s="78" t="s">
        <v>9017</v>
      </c>
      <c r="AC1024" s="79" t="s">
        <v>8974</v>
      </c>
      <c r="AD1024" s="79">
        <v>174</v>
      </c>
      <c r="AE1024" s="79">
        <v>9350021532</v>
      </c>
      <c r="AF1024" s="79">
        <v>-425.01</v>
      </c>
    </row>
    <row r="1025" spans="1:32" s="79" customFormat="1" ht="12" customHeight="1" x14ac:dyDescent="0.25">
      <c r="A1025" s="67" t="s">
        <v>21</v>
      </c>
      <c r="B1025" s="5" t="s">
        <v>33</v>
      </c>
      <c r="C1025" s="5" t="s">
        <v>2184</v>
      </c>
      <c r="D1025" s="5">
        <v>27</v>
      </c>
      <c r="E1025" s="5" t="s">
        <v>2199</v>
      </c>
      <c r="F1025" s="5" t="s">
        <v>47</v>
      </c>
      <c r="G1025" s="67" t="s">
        <v>26</v>
      </c>
      <c r="H1025" s="69">
        <v>174</v>
      </c>
      <c r="I1025" s="67" t="s">
        <v>27</v>
      </c>
      <c r="J1025" s="67">
        <v>19001770776</v>
      </c>
      <c r="K1025" s="5" t="s">
        <v>2200</v>
      </c>
      <c r="L1025" s="5" t="s">
        <v>29</v>
      </c>
      <c r="M1025" s="5" t="s">
        <v>29</v>
      </c>
      <c r="N1025" s="5" t="s">
        <v>31</v>
      </c>
      <c r="O1025" s="5">
        <v>11349</v>
      </c>
      <c r="P1025" s="80">
        <v>44412.224444444444</v>
      </c>
      <c r="Q1025" s="80">
        <v>44411.912986111114</v>
      </c>
      <c r="R1025" s="67">
        <v>813670</v>
      </c>
      <c r="S1025" s="67">
        <v>341440889</v>
      </c>
      <c r="T1025" s="81">
        <v>1.13490408210522E+16</v>
      </c>
      <c r="U1025" s="67" t="s">
        <v>32</v>
      </c>
      <c r="V1025" s="82"/>
      <c r="W1025" s="83" t="s">
        <v>8990</v>
      </c>
      <c r="X1025" s="84">
        <v>8352</v>
      </c>
      <c r="Y1025" s="85"/>
      <c r="Z1025" s="76" t="s">
        <v>9014</v>
      </c>
      <c r="AA1025" s="77">
        <v>6568.99</v>
      </c>
      <c r="AB1025" s="78" t="s">
        <v>9017</v>
      </c>
      <c r="AC1025" s="79" t="s">
        <v>8974</v>
      </c>
      <c r="AD1025" s="79">
        <v>174</v>
      </c>
      <c r="AE1025" s="79">
        <v>9350021532</v>
      </c>
      <c r="AF1025" s="79">
        <v>-425.01</v>
      </c>
    </row>
    <row r="1026" spans="1:32" s="79" customFormat="1" ht="12" customHeight="1" x14ac:dyDescent="0.25">
      <c r="A1026" s="67" t="s">
        <v>21</v>
      </c>
      <c r="B1026" s="5" t="s">
        <v>33</v>
      </c>
      <c r="C1026" s="5" t="s">
        <v>2184</v>
      </c>
      <c r="D1026" s="5">
        <v>28</v>
      </c>
      <c r="E1026" s="5" t="s">
        <v>2201</v>
      </c>
      <c r="F1026" s="5" t="s">
        <v>219</v>
      </c>
      <c r="G1026" s="67" t="s">
        <v>26</v>
      </c>
      <c r="H1026" s="69">
        <v>174</v>
      </c>
      <c r="I1026" s="67" t="s">
        <v>27</v>
      </c>
      <c r="J1026" s="67">
        <v>19001770777</v>
      </c>
      <c r="K1026" s="5" t="s">
        <v>2202</v>
      </c>
      <c r="L1026" s="5" t="s">
        <v>29</v>
      </c>
      <c r="M1026" s="5" t="s">
        <v>29</v>
      </c>
      <c r="N1026" s="5" t="s">
        <v>31</v>
      </c>
      <c r="O1026" s="5">
        <v>11349</v>
      </c>
      <c r="P1026" s="80">
        <v>44412.224444444444</v>
      </c>
      <c r="Q1026" s="80">
        <v>44411.912986111114</v>
      </c>
      <c r="R1026" s="67">
        <v>813670</v>
      </c>
      <c r="S1026" s="67">
        <v>341440889</v>
      </c>
      <c r="T1026" s="81">
        <v>1.13490408210522E+16</v>
      </c>
      <c r="U1026" s="67" t="s">
        <v>32</v>
      </c>
      <c r="V1026" s="82"/>
      <c r="W1026" s="83" t="s">
        <v>8990</v>
      </c>
      <c r="X1026" s="84">
        <v>8352</v>
      </c>
      <c r="Y1026" s="85"/>
      <c r="Z1026" s="76" t="s">
        <v>9014</v>
      </c>
      <c r="AA1026" s="77">
        <v>6568.99</v>
      </c>
      <c r="AB1026" s="78" t="s">
        <v>9017</v>
      </c>
      <c r="AC1026" s="79" t="s">
        <v>8974</v>
      </c>
      <c r="AD1026" s="79">
        <v>174</v>
      </c>
      <c r="AE1026" s="79">
        <v>9350021532</v>
      </c>
      <c r="AF1026" s="79">
        <v>-425.01</v>
      </c>
    </row>
    <row r="1027" spans="1:32" s="79" customFormat="1" ht="12" customHeight="1" x14ac:dyDescent="0.25">
      <c r="A1027" s="67" t="s">
        <v>21</v>
      </c>
      <c r="B1027" s="5" t="s">
        <v>33</v>
      </c>
      <c r="C1027" s="5" t="s">
        <v>2184</v>
      </c>
      <c r="D1027" s="5">
        <v>29</v>
      </c>
      <c r="E1027" s="5" t="s">
        <v>2203</v>
      </c>
      <c r="F1027" s="5" t="s">
        <v>25</v>
      </c>
      <c r="G1027" s="67" t="s">
        <v>26</v>
      </c>
      <c r="H1027" s="69">
        <v>348</v>
      </c>
      <c r="I1027" s="67" t="s">
        <v>27</v>
      </c>
      <c r="J1027" s="67">
        <v>19001770778</v>
      </c>
      <c r="K1027" s="5" t="s">
        <v>2204</v>
      </c>
      <c r="L1027" s="5" t="s">
        <v>29</v>
      </c>
      <c r="M1027" s="5" t="s">
        <v>29</v>
      </c>
      <c r="N1027" s="5" t="s">
        <v>31</v>
      </c>
      <c r="O1027" s="5">
        <v>11349</v>
      </c>
      <c r="P1027" s="80">
        <v>44412.224444444444</v>
      </c>
      <c r="Q1027" s="80">
        <v>44411.912986111114</v>
      </c>
      <c r="R1027" s="67">
        <v>813670</v>
      </c>
      <c r="S1027" s="67">
        <v>341440889</v>
      </c>
      <c r="T1027" s="81">
        <v>1.13490408210522E+16</v>
      </c>
      <c r="U1027" s="67" t="s">
        <v>32</v>
      </c>
      <c r="V1027" s="82"/>
      <c r="W1027" s="83" t="s">
        <v>8990</v>
      </c>
      <c r="X1027" s="84">
        <v>8352</v>
      </c>
      <c r="Y1027" s="85"/>
      <c r="Z1027" s="76" t="s">
        <v>9014</v>
      </c>
      <c r="AA1027" s="77">
        <v>6568.99</v>
      </c>
      <c r="AB1027" s="78" t="s">
        <v>9017</v>
      </c>
      <c r="AC1027" s="79" t="s">
        <v>8974</v>
      </c>
      <c r="AD1027" s="79">
        <v>348</v>
      </c>
      <c r="AE1027" s="79">
        <v>9350021532</v>
      </c>
      <c r="AF1027" s="79">
        <v>-425.01</v>
      </c>
    </row>
    <row r="1028" spans="1:32" s="79" customFormat="1" ht="12" customHeight="1" x14ac:dyDescent="0.25">
      <c r="A1028" s="67" t="s">
        <v>21</v>
      </c>
      <c r="B1028" s="5" t="s">
        <v>33</v>
      </c>
      <c r="C1028" s="5" t="s">
        <v>2184</v>
      </c>
      <c r="D1028" s="5">
        <v>30</v>
      </c>
      <c r="E1028" s="5" t="s">
        <v>2205</v>
      </c>
      <c r="F1028" s="5" t="s">
        <v>25</v>
      </c>
      <c r="G1028" s="67" t="s">
        <v>26</v>
      </c>
      <c r="H1028" s="69">
        <v>348</v>
      </c>
      <c r="I1028" s="67" t="s">
        <v>27</v>
      </c>
      <c r="J1028" s="67">
        <v>19001770779</v>
      </c>
      <c r="K1028" s="5" t="s">
        <v>2206</v>
      </c>
      <c r="L1028" s="5" t="s">
        <v>29</v>
      </c>
      <c r="M1028" s="5" t="s">
        <v>29</v>
      </c>
      <c r="N1028" s="5" t="s">
        <v>31</v>
      </c>
      <c r="O1028" s="5">
        <v>11349</v>
      </c>
      <c r="P1028" s="80">
        <v>44412.224444444444</v>
      </c>
      <c r="Q1028" s="80">
        <v>44411.912986111114</v>
      </c>
      <c r="R1028" s="67">
        <v>813670</v>
      </c>
      <c r="S1028" s="67">
        <v>341440889</v>
      </c>
      <c r="T1028" s="81">
        <v>1.13490408210522E+16</v>
      </c>
      <c r="U1028" s="67" t="s">
        <v>32</v>
      </c>
      <c r="V1028" s="82"/>
      <c r="W1028" s="83" t="s">
        <v>8990</v>
      </c>
      <c r="X1028" s="84">
        <v>8352</v>
      </c>
      <c r="Y1028" s="85"/>
      <c r="Z1028" s="76" t="s">
        <v>9014</v>
      </c>
      <c r="AA1028" s="77">
        <v>6568.99</v>
      </c>
      <c r="AB1028" s="78" t="s">
        <v>9017</v>
      </c>
      <c r="AC1028" s="79" t="s">
        <v>8974</v>
      </c>
      <c r="AD1028" s="79">
        <v>348</v>
      </c>
      <c r="AE1028" s="79">
        <v>9350021532</v>
      </c>
      <c r="AF1028" s="79">
        <v>-425.01</v>
      </c>
    </row>
    <row r="1029" spans="1:32" ht="12" customHeight="1" x14ac:dyDescent="0.25">
      <c r="A1029" s="5" t="s">
        <v>21</v>
      </c>
      <c r="B1029" s="5" t="s">
        <v>33</v>
      </c>
      <c r="C1029" s="5" t="s">
        <v>2184</v>
      </c>
      <c r="D1029" s="5">
        <v>13</v>
      </c>
      <c r="E1029" s="5" t="s">
        <v>2207</v>
      </c>
      <c r="F1029" s="5" t="s">
        <v>25</v>
      </c>
      <c r="G1029" s="5" t="s">
        <v>26</v>
      </c>
      <c r="H1029" s="6">
        <v>348</v>
      </c>
      <c r="I1029" s="5" t="s">
        <v>27</v>
      </c>
      <c r="J1029" s="5">
        <v>19001770780</v>
      </c>
      <c r="K1029" s="5" t="s">
        <v>2208</v>
      </c>
      <c r="L1029" s="5" t="s">
        <v>29</v>
      </c>
      <c r="M1029" s="5" t="s">
        <v>29</v>
      </c>
      <c r="N1029" s="5" t="s">
        <v>31</v>
      </c>
      <c r="O1029" s="5">
        <v>11349</v>
      </c>
      <c r="P1029" s="7">
        <v>44412.226620370369</v>
      </c>
      <c r="Q1029" s="7">
        <v>44411.912986111114</v>
      </c>
      <c r="R1029" s="5">
        <v>357672</v>
      </c>
      <c r="S1029" s="5">
        <v>341441042</v>
      </c>
      <c r="T1029" s="8">
        <v>1.13490408210525E+16</v>
      </c>
      <c r="U1029" s="5" t="s">
        <v>32</v>
      </c>
      <c r="V1029" s="4"/>
      <c r="W1029" s="30" t="s">
        <v>8992</v>
      </c>
      <c r="X1029" s="33">
        <v>112746</v>
      </c>
      <c r="Z1029"/>
      <c r="AD1029">
        <v>348</v>
      </c>
      <c r="AE1029">
        <v>9270083</v>
      </c>
    </row>
    <row r="1030" spans="1:32" ht="12" customHeight="1" x14ac:dyDescent="0.25">
      <c r="A1030" s="5" t="s">
        <v>21</v>
      </c>
      <c r="B1030" s="5" t="s">
        <v>33</v>
      </c>
      <c r="C1030" s="5" t="s">
        <v>2184</v>
      </c>
      <c r="D1030" s="5">
        <v>14</v>
      </c>
      <c r="E1030" s="5" t="s">
        <v>2209</v>
      </c>
      <c r="F1030" s="5" t="s">
        <v>25</v>
      </c>
      <c r="G1030" s="5" t="s">
        <v>26</v>
      </c>
      <c r="H1030" s="6">
        <v>348</v>
      </c>
      <c r="I1030" s="5" t="s">
        <v>27</v>
      </c>
      <c r="J1030" s="5">
        <v>19001770781</v>
      </c>
      <c r="K1030" s="5" t="s">
        <v>2210</v>
      </c>
      <c r="L1030" s="5" t="s">
        <v>29</v>
      </c>
      <c r="M1030" s="5" t="s">
        <v>29</v>
      </c>
      <c r="N1030" s="5" t="s">
        <v>31</v>
      </c>
      <c r="O1030" s="5">
        <v>11349</v>
      </c>
      <c r="P1030" s="7">
        <v>44412.226620370369</v>
      </c>
      <c r="Q1030" s="7">
        <v>44411.912986111114</v>
      </c>
      <c r="R1030" s="5">
        <v>357672</v>
      </c>
      <c r="S1030" s="5">
        <v>341441042</v>
      </c>
      <c r="T1030" s="8">
        <v>1.13490408210525E+16</v>
      </c>
      <c r="U1030" s="5" t="s">
        <v>32</v>
      </c>
      <c r="V1030" s="4"/>
      <c r="W1030" s="30" t="s">
        <v>8992</v>
      </c>
      <c r="X1030" s="33">
        <v>112746</v>
      </c>
      <c r="Z1030"/>
      <c r="AD1030">
        <v>348</v>
      </c>
      <c r="AE1030">
        <v>9270083</v>
      </c>
    </row>
    <row r="1031" spans="1:32" ht="12" customHeight="1" x14ac:dyDescent="0.25">
      <c r="A1031" s="5" t="s">
        <v>21</v>
      </c>
      <c r="B1031" s="5" t="s">
        <v>33</v>
      </c>
      <c r="C1031" s="5" t="s">
        <v>2211</v>
      </c>
      <c r="D1031" s="5">
        <v>32</v>
      </c>
      <c r="E1031" s="5" t="s">
        <v>2212</v>
      </c>
      <c r="F1031" s="5" t="s">
        <v>25</v>
      </c>
      <c r="G1031" s="5" t="s">
        <v>26</v>
      </c>
      <c r="H1031" s="6">
        <v>348</v>
      </c>
      <c r="I1031" s="5" t="s">
        <v>27</v>
      </c>
      <c r="J1031" s="5">
        <v>19001770798</v>
      </c>
      <c r="K1031" s="5" t="s">
        <v>2213</v>
      </c>
      <c r="L1031" s="5" t="s">
        <v>29</v>
      </c>
      <c r="M1031" s="5" t="s">
        <v>29</v>
      </c>
      <c r="N1031" s="5" t="s">
        <v>31</v>
      </c>
      <c r="O1031" s="5">
        <v>9468</v>
      </c>
      <c r="P1031" s="7">
        <v>44412.251423611109</v>
      </c>
      <c r="Q1031" s="7">
        <v>44412.246504629627</v>
      </c>
      <c r="R1031" s="5">
        <v>20107</v>
      </c>
      <c r="S1031" s="5">
        <v>341442657</v>
      </c>
      <c r="T1031" s="8">
        <v>9468040821060100</v>
      </c>
      <c r="U1031" s="5" t="s">
        <v>32</v>
      </c>
      <c r="V1031" s="4"/>
      <c r="W1031" s="30" t="s">
        <v>8993</v>
      </c>
      <c r="X1031" s="33">
        <v>93325</v>
      </c>
      <c r="Y1031" s="24" t="e">
        <f>VLOOKUP(T1031,Buzon!C:C,1,FALSE)</f>
        <v>#N/A</v>
      </c>
      <c r="Z1031" s="13" t="e">
        <f>VLOOKUP(T1031,Buzon!C:V,20,FALSE)</f>
        <v>#N/A</v>
      </c>
      <c r="AD1031">
        <v>348</v>
      </c>
      <c r="AE1031">
        <v>9270083</v>
      </c>
    </row>
    <row r="1032" spans="1:32" ht="12" customHeight="1" x14ac:dyDescent="0.25">
      <c r="A1032" s="5" t="s">
        <v>21</v>
      </c>
      <c r="B1032" s="5" t="s">
        <v>33</v>
      </c>
      <c r="C1032" s="5" t="s">
        <v>2211</v>
      </c>
      <c r="D1032" s="5">
        <v>32</v>
      </c>
      <c r="E1032" s="5" t="s">
        <v>2212</v>
      </c>
      <c r="F1032" s="5" t="s">
        <v>25</v>
      </c>
      <c r="G1032" s="5" t="s">
        <v>26</v>
      </c>
      <c r="H1032" s="6">
        <v>-348</v>
      </c>
      <c r="I1032" s="5" t="s">
        <v>152</v>
      </c>
      <c r="J1032" s="5">
        <v>19001770798</v>
      </c>
      <c r="K1032" s="5" t="s">
        <v>2213</v>
      </c>
      <c r="L1032" s="5" t="s">
        <v>29</v>
      </c>
      <c r="M1032" s="5" t="s">
        <v>29</v>
      </c>
      <c r="N1032" s="5" t="s">
        <v>31</v>
      </c>
      <c r="O1032" s="5">
        <v>9468</v>
      </c>
      <c r="P1032" s="7">
        <v>44412.254988425928</v>
      </c>
      <c r="Q1032" s="7">
        <v>44412.246504629627</v>
      </c>
      <c r="R1032" s="5" t="s">
        <v>2214</v>
      </c>
      <c r="S1032" s="5">
        <v>341442657</v>
      </c>
      <c r="T1032" s="8">
        <v>9468040821060100</v>
      </c>
      <c r="U1032" s="5" t="s">
        <v>32</v>
      </c>
      <c r="V1032" s="4"/>
      <c r="W1032" s="30" t="s">
        <v>8993</v>
      </c>
      <c r="X1032" s="33">
        <v>93325</v>
      </c>
      <c r="Y1032" s="24" t="e">
        <f>VLOOKUP(T1032,Buzon!C:C,1,FALSE)</f>
        <v>#N/A</v>
      </c>
      <c r="Z1032" s="13" t="e">
        <f>VLOOKUP(T1032,Buzon!C:V,20,FALSE)</f>
        <v>#N/A</v>
      </c>
      <c r="AD1032">
        <v>-348</v>
      </c>
      <c r="AE1032">
        <v>9270083</v>
      </c>
    </row>
    <row r="1033" spans="1:32" ht="12" customHeight="1" x14ac:dyDescent="0.25">
      <c r="A1033" s="5" t="s">
        <v>21</v>
      </c>
      <c r="B1033" s="5" t="s">
        <v>33</v>
      </c>
      <c r="C1033" s="5" t="s">
        <v>2211</v>
      </c>
      <c r="D1033" s="5">
        <v>21</v>
      </c>
      <c r="E1033" s="5" t="s">
        <v>2215</v>
      </c>
      <c r="F1033" s="5" t="s">
        <v>219</v>
      </c>
      <c r="G1033" s="5" t="s">
        <v>26</v>
      </c>
      <c r="H1033" s="6">
        <v>174</v>
      </c>
      <c r="I1033" s="5" t="s">
        <v>27</v>
      </c>
      <c r="J1033" s="5">
        <v>19001770806</v>
      </c>
      <c r="K1033" s="5" t="s">
        <v>2216</v>
      </c>
      <c r="L1033" s="5" t="s">
        <v>29</v>
      </c>
      <c r="M1033" s="5" t="s">
        <v>29</v>
      </c>
      <c r="N1033" s="5" t="s">
        <v>49</v>
      </c>
      <c r="O1033" s="5">
        <v>9468</v>
      </c>
      <c r="P1033" s="7">
        <v>44412.259976851848</v>
      </c>
      <c r="Q1033" s="7">
        <v>44412.246504629627</v>
      </c>
      <c r="R1033" s="5">
        <v>47323</v>
      </c>
      <c r="S1033" s="5">
        <v>341443371</v>
      </c>
      <c r="T1033" s="8">
        <v>9468040821061330</v>
      </c>
      <c r="U1033" s="5" t="s">
        <v>32</v>
      </c>
      <c r="V1033" s="4"/>
      <c r="W1033" s="30" t="s">
        <v>8993</v>
      </c>
      <c r="X1033" s="33">
        <v>93325</v>
      </c>
      <c r="Y1033" s="24" t="e">
        <f>VLOOKUP(T1033,Buzon!C:C,1,FALSE)</f>
        <v>#N/A</v>
      </c>
      <c r="Z1033" s="13" t="e">
        <f>VLOOKUP(T1033,Buzon!C:V,20,FALSE)</f>
        <v>#N/A</v>
      </c>
      <c r="AD1033">
        <v>174</v>
      </c>
      <c r="AE1033">
        <v>9270083</v>
      </c>
    </row>
    <row r="1034" spans="1:32" ht="12" customHeight="1" x14ac:dyDescent="0.25">
      <c r="A1034" s="5" t="s">
        <v>21</v>
      </c>
      <c r="B1034" s="5" t="s">
        <v>33</v>
      </c>
      <c r="C1034" s="5" t="s">
        <v>2211</v>
      </c>
      <c r="D1034" s="5">
        <v>25</v>
      </c>
      <c r="E1034" s="5" t="s">
        <v>2217</v>
      </c>
      <c r="F1034" s="5" t="s">
        <v>47</v>
      </c>
      <c r="G1034" s="5" t="s">
        <v>26</v>
      </c>
      <c r="H1034" s="6">
        <v>174</v>
      </c>
      <c r="I1034" s="5" t="s">
        <v>27</v>
      </c>
      <c r="J1034" s="5">
        <v>19001770812</v>
      </c>
      <c r="K1034" s="5" t="s">
        <v>2218</v>
      </c>
      <c r="L1034" s="5" t="s">
        <v>29</v>
      </c>
      <c r="M1034" s="5" t="s">
        <v>29</v>
      </c>
      <c r="N1034" s="5" t="s">
        <v>31</v>
      </c>
      <c r="O1034" s="5">
        <v>9468</v>
      </c>
      <c r="P1034" s="7">
        <v>44412.266828703701</v>
      </c>
      <c r="Q1034" s="7">
        <v>44412.246504629627</v>
      </c>
      <c r="R1034" s="5">
        <v>40870</v>
      </c>
      <c r="S1034" s="5">
        <v>341444064</v>
      </c>
      <c r="T1034" s="8">
        <v>9468040821062310</v>
      </c>
      <c r="U1034" s="5" t="s">
        <v>32</v>
      </c>
      <c r="V1034" s="4"/>
      <c r="W1034" s="30" t="s">
        <v>8993</v>
      </c>
      <c r="X1034" s="33">
        <v>93325</v>
      </c>
      <c r="Y1034" s="24" t="e">
        <f>VLOOKUP(T1034,Buzon!C:C,1,FALSE)</f>
        <v>#N/A</v>
      </c>
      <c r="Z1034" s="13" t="e">
        <f>VLOOKUP(T1034,Buzon!C:V,20,FALSE)</f>
        <v>#N/A</v>
      </c>
      <c r="AD1034">
        <v>174</v>
      </c>
      <c r="AE1034">
        <v>9270083</v>
      </c>
    </row>
    <row r="1035" spans="1:32" ht="12" customHeight="1" x14ac:dyDescent="0.25">
      <c r="A1035" s="5" t="s">
        <v>21</v>
      </c>
      <c r="B1035" s="5" t="s">
        <v>33</v>
      </c>
      <c r="C1035" s="4"/>
      <c r="D1035" s="4"/>
      <c r="E1035" s="5" t="s">
        <v>2217</v>
      </c>
      <c r="F1035" s="5" t="s">
        <v>47</v>
      </c>
      <c r="G1035" s="5" t="s">
        <v>26</v>
      </c>
      <c r="H1035" s="6">
        <v>174</v>
      </c>
      <c r="I1035" s="5" t="s">
        <v>167</v>
      </c>
      <c r="J1035" s="5">
        <v>19001770813</v>
      </c>
      <c r="K1035" s="5" t="s">
        <v>2219</v>
      </c>
      <c r="L1035" s="5" t="s">
        <v>29</v>
      </c>
      <c r="M1035" s="5" t="s">
        <v>31</v>
      </c>
      <c r="N1035" s="5" t="s">
        <v>29</v>
      </c>
      <c r="O1035" s="5">
        <v>9468</v>
      </c>
      <c r="P1035" s="7">
        <v>44412.266828703701</v>
      </c>
      <c r="Q1035" s="7">
        <v>44412.246504629627</v>
      </c>
      <c r="R1035" s="5">
        <v>40870</v>
      </c>
      <c r="S1035" s="5">
        <v>341444064</v>
      </c>
      <c r="T1035" s="8">
        <v>9468040821062310</v>
      </c>
      <c r="U1035" s="5" t="s">
        <v>32</v>
      </c>
      <c r="V1035" s="4"/>
      <c r="W1035" s="30" t="s">
        <v>8993</v>
      </c>
      <c r="X1035" s="33">
        <v>93325</v>
      </c>
      <c r="Y1035" s="24" t="e">
        <f>VLOOKUP(T1035,Buzon!C:C,1,FALSE)</f>
        <v>#N/A</v>
      </c>
      <c r="Z1035" s="13" t="e">
        <f>VLOOKUP(T1035,Buzon!C:V,20,FALSE)</f>
        <v>#N/A</v>
      </c>
      <c r="AD1035">
        <v>174</v>
      </c>
      <c r="AE1035">
        <v>9270083</v>
      </c>
    </row>
    <row r="1036" spans="1:32" ht="12" customHeight="1" x14ac:dyDescent="0.25">
      <c r="A1036" s="5" t="s">
        <v>21</v>
      </c>
      <c r="B1036" s="5" t="s">
        <v>33</v>
      </c>
      <c r="C1036" s="5" t="s">
        <v>2211</v>
      </c>
      <c r="D1036" s="5">
        <v>26</v>
      </c>
      <c r="E1036" s="5" t="s">
        <v>2220</v>
      </c>
      <c r="F1036" s="5" t="s">
        <v>25</v>
      </c>
      <c r="G1036" s="5" t="s">
        <v>26</v>
      </c>
      <c r="H1036" s="6">
        <v>348</v>
      </c>
      <c r="I1036" s="5" t="s">
        <v>27</v>
      </c>
      <c r="J1036" s="5">
        <v>19001770814</v>
      </c>
      <c r="K1036" s="5" t="s">
        <v>2221</v>
      </c>
      <c r="L1036" s="5" t="s">
        <v>29</v>
      </c>
      <c r="M1036" s="5" t="s">
        <v>29</v>
      </c>
      <c r="N1036" s="5" t="s">
        <v>31</v>
      </c>
      <c r="O1036" s="5">
        <v>9468</v>
      </c>
      <c r="P1036" s="7">
        <v>44412.266828703701</v>
      </c>
      <c r="Q1036" s="7">
        <v>44412.246504629627</v>
      </c>
      <c r="R1036" s="5">
        <v>40870</v>
      </c>
      <c r="S1036" s="5">
        <v>341444064</v>
      </c>
      <c r="T1036" s="8">
        <v>9468040821062310</v>
      </c>
      <c r="U1036" s="5" t="s">
        <v>32</v>
      </c>
      <c r="V1036" s="4"/>
      <c r="W1036" s="30" t="s">
        <v>8993</v>
      </c>
      <c r="X1036" s="33">
        <v>93325</v>
      </c>
      <c r="Y1036" s="24" t="e">
        <f>VLOOKUP(T1036,Buzon!C:C,1,FALSE)</f>
        <v>#N/A</v>
      </c>
      <c r="Z1036" s="13" t="e">
        <f>VLOOKUP(T1036,Buzon!C:V,20,FALSE)</f>
        <v>#N/A</v>
      </c>
      <c r="AD1036">
        <v>348</v>
      </c>
      <c r="AE1036">
        <v>9270083</v>
      </c>
    </row>
    <row r="1037" spans="1:32" ht="12" customHeight="1" x14ac:dyDescent="0.25">
      <c r="A1037" s="5" t="s">
        <v>21</v>
      </c>
      <c r="B1037" s="5" t="s">
        <v>33</v>
      </c>
      <c r="C1037" s="4"/>
      <c r="D1037" s="4"/>
      <c r="E1037" s="5" t="s">
        <v>2220</v>
      </c>
      <c r="F1037" s="5" t="s">
        <v>25</v>
      </c>
      <c r="G1037" s="5" t="s">
        <v>26</v>
      </c>
      <c r="H1037" s="6">
        <v>278</v>
      </c>
      <c r="I1037" s="5" t="s">
        <v>167</v>
      </c>
      <c r="J1037" s="5">
        <v>19001770815</v>
      </c>
      <c r="K1037" s="5" t="s">
        <v>2222</v>
      </c>
      <c r="L1037" s="5" t="s">
        <v>29</v>
      </c>
      <c r="M1037" s="5" t="s">
        <v>31</v>
      </c>
      <c r="N1037" s="5" t="s">
        <v>29</v>
      </c>
      <c r="O1037" s="5">
        <v>9468</v>
      </c>
      <c r="P1037" s="7">
        <v>44412.266828703701</v>
      </c>
      <c r="Q1037" s="7">
        <v>44412.246504629627</v>
      </c>
      <c r="R1037" s="5">
        <v>40870</v>
      </c>
      <c r="S1037" s="5">
        <v>341444064</v>
      </c>
      <c r="T1037" s="8">
        <v>9468040821062310</v>
      </c>
      <c r="U1037" s="5" t="s">
        <v>32</v>
      </c>
      <c r="V1037" s="4"/>
      <c r="W1037" s="30" t="s">
        <v>8993</v>
      </c>
      <c r="X1037" s="33">
        <v>93325</v>
      </c>
      <c r="Y1037" s="24" t="e">
        <f>VLOOKUP(T1037,Buzon!C:C,1,FALSE)</f>
        <v>#N/A</v>
      </c>
      <c r="Z1037" s="13" t="e">
        <f>VLOOKUP(T1037,Buzon!C:V,20,FALSE)</f>
        <v>#N/A</v>
      </c>
      <c r="AD1037">
        <v>278</v>
      </c>
      <c r="AE1037">
        <v>9270083</v>
      </c>
    </row>
    <row r="1038" spans="1:32" ht="12" customHeight="1" x14ac:dyDescent="0.25">
      <c r="A1038" s="5" t="s">
        <v>21</v>
      </c>
      <c r="B1038" s="5" t="s">
        <v>33</v>
      </c>
      <c r="C1038" s="5" t="s">
        <v>2211</v>
      </c>
      <c r="D1038" s="5">
        <v>7</v>
      </c>
      <c r="E1038" s="5" t="s">
        <v>2223</v>
      </c>
      <c r="F1038" s="5" t="s">
        <v>25</v>
      </c>
      <c r="G1038" s="5" t="s">
        <v>26</v>
      </c>
      <c r="H1038" s="6">
        <v>348</v>
      </c>
      <c r="I1038" s="5" t="s">
        <v>27</v>
      </c>
      <c r="J1038" s="5">
        <v>19001770818</v>
      </c>
      <c r="K1038" s="5" t="s">
        <v>2224</v>
      </c>
      <c r="L1038" s="5" t="s">
        <v>29</v>
      </c>
      <c r="M1038" s="5" t="s">
        <v>29</v>
      </c>
      <c r="N1038" s="5" t="s">
        <v>49</v>
      </c>
      <c r="O1038" s="5">
        <v>9468</v>
      </c>
      <c r="P1038" s="7">
        <v>44412.268437500003</v>
      </c>
      <c r="Q1038" s="7">
        <v>44412.246504629627</v>
      </c>
      <c r="R1038" s="5">
        <v>765749</v>
      </c>
      <c r="S1038" s="5">
        <v>341444216</v>
      </c>
      <c r="T1038" s="8">
        <v>9468040821062510</v>
      </c>
      <c r="U1038" s="5" t="s">
        <v>32</v>
      </c>
      <c r="V1038" s="4"/>
      <c r="W1038" s="30" t="s">
        <v>8993</v>
      </c>
      <c r="X1038" s="33">
        <v>93325</v>
      </c>
      <c r="Y1038" s="24" t="e">
        <f>VLOOKUP(T1038,Buzon!C:C,1,FALSE)</f>
        <v>#N/A</v>
      </c>
      <c r="Z1038" s="13" t="e">
        <f>VLOOKUP(T1038,Buzon!C:V,20,FALSE)</f>
        <v>#N/A</v>
      </c>
      <c r="AD1038">
        <v>348</v>
      </c>
      <c r="AE1038">
        <v>9270083</v>
      </c>
    </row>
    <row r="1039" spans="1:32" ht="12" customHeight="1" x14ac:dyDescent="0.25">
      <c r="A1039" s="5" t="s">
        <v>21</v>
      </c>
      <c r="B1039" s="5" t="s">
        <v>33</v>
      </c>
      <c r="C1039" s="5" t="s">
        <v>2211</v>
      </c>
      <c r="D1039" s="5">
        <v>8</v>
      </c>
      <c r="E1039" s="5" t="s">
        <v>2225</v>
      </c>
      <c r="F1039" s="5" t="s">
        <v>25</v>
      </c>
      <c r="G1039" s="5" t="s">
        <v>26</v>
      </c>
      <c r="H1039" s="6">
        <v>348</v>
      </c>
      <c r="I1039" s="5" t="s">
        <v>27</v>
      </c>
      <c r="J1039" s="5">
        <v>19001770819</v>
      </c>
      <c r="K1039" s="5" t="s">
        <v>2226</v>
      </c>
      <c r="L1039" s="5" t="s">
        <v>29</v>
      </c>
      <c r="M1039" s="5" t="s">
        <v>29</v>
      </c>
      <c r="N1039" s="5" t="s">
        <v>49</v>
      </c>
      <c r="O1039" s="5">
        <v>9468</v>
      </c>
      <c r="P1039" s="7">
        <v>44412.268449074072</v>
      </c>
      <c r="Q1039" s="7">
        <v>44412.246504629627</v>
      </c>
      <c r="R1039" s="5">
        <v>765749</v>
      </c>
      <c r="S1039" s="5">
        <v>341444216</v>
      </c>
      <c r="T1039" s="8">
        <v>9468040821062510</v>
      </c>
      <c r="U1039" s="5" t="s">
        <v>32</v>
      </c>
      <c r="V1039" s="4"/>
      <c r="W1039" s="30" t="s">
        <v>8993</v>
      </c>
      <c r="X1039" s="33">
        <v>93325</v>
      </c>
      <c r="Y1039" s="24" t="e">
        <f>VLOOKUP(T1039,Buzon!C:C,1,FALSE)</f>
        <v>#N/A</v>
      </c>
      <c r="Z1039" s="13" t="e">
        <f>VLOOKUP(T1039,Buzon!C:V,20,FALSE)</f>
        <v>#N/A</v>
      </c>
      <c r="AD1039">
        <v>348</v>
      </c>
      <c r="AE1039">
        <v>9270083</v>
      </c>
    </row>
    <row r="1040" spans="1:32" ht="12" customHeight="1" x14ac:dyDescent="0.25">
      <c r="A1040" s="5" t="s">
        <v>21</v>
      </c>
      <c r="B1040" s="5" t="s">
        <v>33</v>
      </c>
      <c r="C1040" s="5" t="s">
        <v>2227</v>
      </c>
      <c r="D1040" s="5">
        <v>4</v>
      </c>
      <c r="E1040" s="5" t="s">
        <v>2228</v>
      </c>
      <c r="F1040" s="5" t="s">
        <v>25</v>
      </c>
      <c r="G1040" s="5" t="s">
        <v>26</v>
      </c>
      <c r="H1040" s="6">
        <v>348</v>
      </c>
      <c r="I1040" s="5" t="s">
        <v>27</v>
      </c>
      <c r="J1040" s="5">
        <v>19001770839</v>
      </c>
      <c r="K1040" s="5" t="s">
        <v>2229</v>
      </c>
      <c r="L1040" s="5" t="s">
        <v>29</v>
      </c>
      <c r="M1040" s="5" t="s">
        <v>29</v>
      </c>
      <c r="N1040" s="5" t="s">
        <v>31</v>
      </c>
      <c r="O1040" s="5">
        <v>9468</v>
      </c>
      <c r="P1040" s="7">
        <v>44412.286041666666</v>
      </c>
      <c r="Q1040" s="7">
        <v>44412.246504629627</v>
      </c>
      <c r="R1040" s="5">
        <v>14951</v>
      </c>
      <c r="S1040" s="5">
        <v>341446413</v>
      </c>
      <c r="T1040" s="8">
        <v>9468040821065110</v>
      </c>
      <c r="U1040" s="5" t="s">
        <v>32</v>
      </c>
      <c r="V1040" s="4"/>
      <c r="W1040" s="30" t="s">
        <v>8993</v>
      </c>
      <c r="X1040" s="33">
        <v>93325</v>
      </c>
      <c r="Y1040" s="24" t="e">
        <f>VLOOKUP(T1040,Buzon!C:C,1,FALSE)</f>
        <v>#N/A</v>
      </c>
      <c r="Z1040" s="13" t="e">
        <f>VLOOKUP(T1040,Buzon!C:V,20,FALSE)</f>
        <v>#N/A</v>
      </c>
      <c r="AD1040">
        <v>348</v>
      </c>
      <c r="AE1040">
        <v>9270083</v>
      </c>
    </row>
    <row r="1041" spans="1:32" ht="12" customHeight="1" x14ac:dyDescent="0.25">
      <c r="A1041" s="5" t="s">
        <v>21</v>
      </c>
      <c r="B1041" s="5" t="s">
        <v>22</v>
      </c>
      <c r="C1041" s="5" t="s">
        <v>2211</v>
      </c>
      <c r="D1041" s="5">
        <v>11</v>
      </c>
      <c r="E1041" s="5" t="s">
        <v>2230</v>
      </c>
      <c r="F1041" s="5" t="s">
        <v>25</v>
      </c>
      <c r="G1041" s="5" t="s">
        <v>26</v>
      </c>
      <c r="H1041" s="6">
        <v>348</v>
      </c>
      <c r="I1041" s="5" t="s">
        <v>27</v>
      </c>
      <c r="J1041" s="5">
        <v>19001770841</v>
      </c>
      <c r="K1041" s="5" t="s">
        <v>2231</v>
      </c>
      <c r="L1041" s="5" t="s">
        <v>29</v>
      </c>
      <c r="M1041" s="5" t="s">
        <v>30</v>
      </c>
      <c r="N1041" s="5" t="s">
        <v>31</v>
      </c>
      <c r="O1041" s="5">
        <v>9752</v>
      </c>
      <c r="P1041" s="7">
        <v>44412.289490740739</v>
      </c>
      <c r="Q1041" s="7">
        <v>44412.251863425925</v>
      </c>
      <c r="R1041" s="5" t="s">
        <v>2232</v>
      </c>
      <c r="S1041" s="5">
        <v>341446923</v>
      </c>
      <c r="T1041" s="8">
        <v>9752040821065620</v>
      </c>
      <c r="U1041" s="5" t="s">
        <v>32</v>
      </c>
      <c r="V1041" s="4"/>
      <c r="W1041" s="30" t="s">
        <v>8993</v>
      </c>
      <c r="X1041" s="33">
        <v>93325</v>
      </c>
      <c r="Y1041" s="24" t="e">
        <f>VLOOKUP(T1041,Buzon!C:C,1,FALSE)</f>
        <v>#N/A</v>
      </c>
      <c r="Z1041" s="13" t="e">
        <f>VLOOKUP(T1041,Buzon!C:V,20,FALSE)</f>
        <v>#N/A</v>
      </c>
      <c r="AD1041">
        <v>348</v>
      </c>
      <c r="AE1041">
        <v>9270083</v>
      </c>
    </row>
    <row r="1042" spans="1:32" ht="12" customHeight="1" x14ac:dyDescent="0.25">
      <c r="A1042" s="5" t="s">
        <v>21</v>
      </c>
      <c r="B1042" s="5" t="s">
        <v>33</v>
      </c>
      <c r="C1042" s="5" t="s">
        <v>2233</v>
      </c>
      <c r="D1042" s="5">
        <v>6</v>
      </c>
      <c r="E1042" s="5" t="s">
        <v>2234</v>
      </c>
      <c r="F1042" s="5" t="s">
        <v>25</v>
      </c>
      <c r="G1042" s="5" t="s">
        <v>26</v>
      </c>
      <c r="H1042" s="6">
        <v>348</v>
      </c>
      <c r="I1042" s="5" t="s">
        <v>27</v>
      </c>
      <c r="J1042" s="5">
        <v>19001770849</v>
      </c>
      <c r="K1042" s="5" t="s">
        <v>2235</v>
      </c>
      <c r="L1042" s="5" t="s">
        <v>29</v>
      </c>
      <c r="M1042" s="5" t="s">
        <v>29</v>
      </c>
      <c r="N1042" s="5" t="s">
        <v>31</v>
      </c>
      <c r="O1042" s="5">
        <v>9468</v>
      </c>
      <c r="P1042" s="7">
        <v>44412.343958333331</v>
      </c>
      <c r="Q1042" s="7">
        <v>44412.246504629627</v>
      </c>
      <c r="R1042" s="5">
        <v>26464</v>
      </c>
      <c r="S1042" s="5">
        <v>341462648</v>
      </c>
      <c r="T1042" s="8">
        <v>9468040821081500</v>
      </c>
      <c r="U1042" s="5" t="s">
        <v>32</v>
      </c>
      <c r="V1042" s="4"/>
      <c r="W1042" s="30" t="s">
        <v>8993</v>
      </c>
      <c r="X1042" s="33">
        <v>93325</v>
      </c>
      <c r="Y1042" s="24" t="e">
        <f>VLOOKUP(T1042,Buzon!C:C,1,FALSE)</f>
        <v>#N/A</v>
      </c>
      <c r="Z1042" s="13" t="e">
        <f>VLOOKUP(T1042,Buzon!C:V,20,FALSE)</f>
        <v>#N/A</v>
      </c>
      <c r="AD1042">
        <v>348</v>
      </c>
      <c r="AE1042">
        <v>9270083</v>
      </c>
    </row>
    <row r="1043" spans="1:32" ht="12" customHeight="1" x14ac:dyDescent="0.25">
      <c r="A1043" s="5" t="s">
        <v>21</v>
      </c>
      <c r="B1043" s="5" t="s">
        <v>33</v>
      </c>
      <c r="C1043" s="4"/>
      <c r="D1043" s="4"/>
      <c r="E1043" s="5" t="s">
        <v>2234</v>
      </c>
      <c r="F1043" s="5" t="s">
        <v>25</v>
      </c>
      <c r="G1043" s="5" t="s">
        <v>26</v>
      </c>
      <c r="H1043" s="6">
        <v>278</v>
      </c>
      <c r="I1043" s="5" t="s">
        <v>167</v>
      </c>
      <c r="J1043" s="5">
        <v>19001770850</v>
      </c>
      <c r="K1043" s="5" t="s">
        <v>2236</v>
      </c>
      <c r="L1043" s="5" t="s">
        <v>29</v>
      </c>
      <c r="M1043" s="5" t="s">
        <v>31</v>
      </c>
      <c r="N1043" s="5" t="s">
        <v>29</v>
      </c>
      <c r="O1043" s="5">
        <v>9468</v>
      </c>
      <c r="P1043" s="7">
        <v>44412.343958333331</v>
      </c>
      <c r="Q1043" s="7">
        <v>44412.246504629627</v>
      </c>
      <c r="R1043" s="5">
        <v>26464</v>
      </c>
      <c r="S1043" s="5">
        <v>341462648</v>
      </c>
      <c r="T1043" s="8">
        <v>9468040821081500</v>
      </c>
      <c r="U1043" s="5" t="s">
        <v>32</v>
      </c>
      <c r="V1043" s="4"/>
      <c r="W1043" s="30" t="s">
        <v>8993</v>
      </c>
      <c r="X1043" s="33">
        <v>93325</v>
      </c>
      <c r="Y1043" s="24" t="e">
        <f>VLOOKUP(T1043,Buzon!C:C,1,FALSE)</f>
        <v>#N/A</v>
      </c>
      <c r="Z1043" s="13" t="e">
        <f>VLOOKUP(T1043,Buzon!C:V,20,FALSE)</f>
        <v>#N/A</v>
      </c>
      <c r="AD1043">
        <v>278</v>
      </c>
      <c r="AE1043">
        <v>9270083</v>
      </c>
    </row>
    <row r="1044" spans="1:32" s="79" customFormat="1" ht="12" customHeight="1" x14ac:dyDescent="0.25">
      <c r="A1044" s="67" t="s">
        <v>21</v>
      </c>
      <c r="B1044" s="5" t="s">
        <v>22</v>
      </c>
      <c r="C1044" s="5" t="s">
        <v>2237</v>
      </c>
      <c r="D1044" s="5">
        <v>11</v>
      </c>
      <c r="E1044" s="5" t="s">
        <v>2238</v>
      </c>
      <c r="F1044" s="5" t="s">
        <v>25</v>
      </c>
      <c r="G1044" s="67" t="s">
        <v>26</v>
      </c>
      <c r="H1044" s="69">
        <v>348</v>
      </c>
      <c r="I1044" s="67" t="s">
        <v>27</v>
      </c>
      <c r="J1044" s="67">
        <v>19001770860</v>
      </c>
      <c r="K1044" s="5" t="s">
        <v>2239</v>
      </c>
      <c r="L1044" s="5" t="s">
        <v>29</v>
      </c>
      <c r="M1044" s="5" t="s">
        <v>30</v>
      </c>
      <c r="N1044" s="5" t="s">
        <v>31</v>
      </c>
      <c r="O1044" s="5">
        <v>9752</v>
      </c>
      <c r="P1044" s="80">
        <v>44412.354270833333</v>
      </c>
      <c r="Q1044" s="80">
        <v>44412.251863425925</v>
      </c>
      <c r="R1044" s="67">
        <v>856326</v>
      </c>
      <c r="S1044" s="67">
        <v>341467506</v>
      </c>
      <c r="T1044" s="81">
        <v>9752040821082920</v>
      </c>
      <c r="U1044" s="67" t="s">
        <v>32</v>
      </c>
      <c r="V1044" s="82"/>
      <c r="W1044" s="83" t="s">
        <v>8994</v>
      </c>
      <c r="X1044" s="84">
        <v>4906</v>
      </c>
      <c r="Y1044" s="85"/>
      <c r="Z1044" s="76" t="s">
        <v>9014</v>
      </c>
      <c r="AA1044" s="77">
        <v>6568.99</v>
      </c>
      <c r="AB1044" s="78" t="s">
        <v>9017</v>
      </c>
      <c r="AC1044" s="79" t="s">
        <v>8974</v>
      </c>
      <c r="AD1044" s="79">
        <v>348</v>
      </c>
      <c r="AE1044" s="79">
        <v>9350021532</v>
      </c>
      <c r="AF1044" s="79">
        <v>-425.01</v>
      </c>
    </row>
    <row r="1045" spans="1:32" s="79" customFormat="1" ht="12" customHeight="1" x14ac:dyDescent="0.25">
      <c r="A1045" s="67" t="s">
        <v>21</v>
      </c>
      <c r="B1045" s="5" t="s">
        <v>22</v>
      </c>
      <c r="C1045" s="5" t="s">
        <v>2240</v>
      </c>
      <c r="D1045" s="5">
        <v>20</v>
      </c>
      <c r="E1045" s="5" t="s">
        <v>2238</v>
      </c>
      <c r="F1045" s="5" t="s">
        <v>25</v>
      </c>
      <c r="G1045" s="67" t="s">
        <v>26</v>
      </c>
      <c r="H1045" s="69">
        <v>278</v>
      </c>
      <c r="I1045" s="67" t="s">
        <v>27</v>
      </c>
      <c r="J1045" s="67">
        <v>19001770861</v>
      </c>
      <c r="K1045" s="5" t="s">
        <v>2241</v>
      </c>
      <c r="L1045" s="5" t="s">
        <v>29</v>
      </c>
      <c r="M1045" s="5" t="s">
        <v>31</v>
      </c>
      <c r="N1045" s="5" t="s">
        <v>30</v>
      </c>
      <c r="O1045" s="5">
        <v>9752</v>
      </c>
      <c r="P1045" s="80">
        <v>44412.354270833333</v>
      </c>
      <c r="Q1045" s="80">
        <v>44412.251863425925</v>
      </c>
      <c r="R1045" s="67">
        <v>856326</v>
      </c>
      <c r="S1045" s="67">
        <v>341467506</v>
      </c>
      <c r="T1045" s="81">
        <v>9752040821082920</v>
      </c>
      <c r="U1045" s="67" t="s">
        <v>32</v>
      </c>
      <c r="V1045" s="82"/>
      <c r="W1045" s="83" t="s">
        <v>8994</v>
      </c>
      <c r="X1045" s="84">
        <v>4906</v>
      </c>
      <c r="Y1045" s="85"/>
      <c r="Z1045" s="76" t="s">
        <v>9014</v>
      </c>
      <c r="AA1045" s="77">
        <v>6568.99</v>
      </c>
      <c r="AB1045" s="78" t="s">
        <v>9017</v>
      </c>
      <c r="AC1045" s="79" t="s">
        <v>8974</v>
      </c>
      <c r="AD1045" s="79">
        <v>278</v>
      </c>
      <c r="AE1045" s="79">
        <v>9350021532</v>
      </c>
      <c r="AF1045" s="79">
        <v>-425.01</v>
      </c>
    </row>
    <row r="1046" spans="1:32" s="79" customFormat="1" ht="12" customHeight="1" x14ac:dyDescent="0.25">
      <c r="A1046" s="67" t="s">
        <v>21</v>
      </c>
      <c r="B1046" s="5" t="s">
        <v>33</v>
      </c>
      <c r="C1046" s="5" t="s">
        <v>2237</v>
      </c>
      <c r="D1046" s="5">
        <v>36</v>
      </c>
      <c r="E1046" s="5" t="s">
        <v>2242</v>
      </c>
      <c r="F1046" s="5" t="s">
        <v>25</v>
      </c>
      <c r="G1046" s="67" t="s">
        <v>26</v>
      </c>
      <c r="H1046" s="69">
        <v>348</v>
      </c>
      <c r="I1046" s="67" t="s">
        <v>27</v>
      </c>
      <c r="J1046" s="67">
        <v>19001770862</v>
      </c>
      <c r="K1046" s="5" t="s">
        <v>2243</v>
      </c>
      <c r="L1046" s="5" t="s">
        <v>29</v>
      </c>
      <c r="M1046" s="5" t="s">
        <v>29</v>
      </c>
      <c r="N1046" s="5" t="s">
        <v>31</v>
      </c>
      <c r="O1046" s="5">
        <v>9468</v>
      </c>
      <c r="P1046" s="80">
        <v>44412.355624999997</v>
      </c>
      <c r="Q1046" s="80">
        <v>44412.246504629627</v>
      </c>
      <c r="R1046" s="67">
        <v>854919</v>
      </c>
      <c r="S1046" s="67">
        <v>341468265</v>
      </c>
      <c r="T1046" s="81">
        <v>9468040821083130</v>
      </c>
      <c r="U1046" s="67" t="s">
        <v>32</v>
      </c>
      <c r="V1046" s="82"/>
      <c r="W1046" s="83" t="s">
        <v>8994</v>
      </c>
      <c r="X1046" s="84">
        <v>4906</v>
      </c>
      <c r="Y1046" s="85"/>
      <c r="Z1046" s="76" t="s">
        <v>9014</v>
      </c>
      <c r="AA1046" s="77">
        <v>6568.99</v>
      </c>
      <c r="AB1046" s="78" t="s">
        <v>9017</v>
      </c>
      <c r="AC1046" s="79" t="s">
        <v>8974</v>
      </c>
      <c r="AD1046" s="79">
        <v>348</v>
      </c>
      <c r="AE1046" s="79">
        <v>9350021532</v>
      </c>
      <c r="AF1046" s="79">
        <v>-425.01</v>
      </c>
    </row>
    <row r="1047" spans="1:32" s="79" customFormat="1" ht="12" customHeight="1" x14ac:dyDescent="0.25">
      <c r="A1047" s="67" t="s">
        <v>21</v>
      </c>
      <c r="B1047" s="5" t="s">
        <v>33</v>
      </c>
      <c r="C1047" s="5" t="s">
        <v>2244</v>
      </c>
      <c r="D1047" s="5">
        <v>8</v>
      </c>
      <c r="E1047" s="5" t="s">
        <v>2242</v>
      </c>
      <c r="F1047" s="5" t="s">
        <v>25</v>
      </c>
      <c r="G1047" s="67" t="s">
        <v>26</v>
      </c>
      <c r="H1047" s="69">
        <v>278</v>
      </c>
      <c r="I1047" s="67" t="s">
        <v>27</v>
      </c>
      <c r="J1047" s="67">
        <v>19001770863</v>
      </c>
      <c r="K1047" s="5" t="s">
        <v>2245</v>
      </c>
      <c r="L1047" s="5" t="s">
        <v>29</v>
      </c>
      <c r="M1047" s="5" t="s">
        <v>31</v>
      </c>
      <c r="N1047" s="5" t="s">
        <v>29</v>
      </c>
      <c r="O1047" s="5">
        <v>9468</v>
      </c>
      <c r="P1047" s="80">
        <v>44412.355624999997</v>
      </c>
      <c r="Q1047" s="80">
        <v>44412.246504629627</v>
      </c>
      <c r="R1047" s="67">
        <v>854919</v>
      </c>
      <c r="S1047" s="67">
        <v>341468265</v>
      </c>
      <c r="T1047" s="81">
        <v>9468040821083130</v>
      </c>
      <c r="U1047" s="67" t="s">
        <v>32</v>
      </c>
      <c r="V1047" s="82"/>
      <c r="W1047" s="83" t="s">
        <v>8994</v>
      </c>
      <c r="X1047" s="84">
        <v>4906</v>
      </c>
      <c r="Y1047" s="85"/>
      <c r="Z1047" s="76" t="s">
        <v>9014</v>
      </c>
      <c r="AA1047" s="77">
        <v>6568.99</v>
      </c>
      <c r="AB1047" s="78" t="s">
        <v>9017</v>
      </c>
      <c r="AC1047" s="79" t="s">
        <v>8974</v>
      </c>
      <c r="AD1047" s="79">
        <v>278</v>
      </c>
      <c r="AE1047" s="79">
        <v>9350021532</v>
      </c>
      <c r="AF1047" s="79">
        <v>-425.01</v>
      </c>
    </row>
    <row r="1048" spans="1:32" ht="12" customHeight="1" x14ac:dyDescent="0.25">
      <c r="A1048" s="5" t="s">
        <v>21</v>
      </c>
      <c r="B1048" s="5" t="s">
        <v>33</v>
      </c>
      <c r="C1048" s="5" t="s">
        <v>2237</v>
      </c>
      <c r="D1048" s="5">
        <v>30</v>
      </c>
      <c r="E1048" s="5" t="s">
        <v>2246</v>
      </c>
      <c r="F1048" s="5" t="s">
        <v>25</v>
      </c>
      <c r="G1048" s="5" t="s">
        <v>26</v>
      </c>
      <c r="H1048" s="6">
        <v>348</v>
      </c>
      <c r="I1048" s="5" t="s">
        <v>27</v>
      </c>
      <c r="J1048" s="5">
        <v>19001770864</v>
      </c>
      <c r="K1048" s="5" t="s">
        <v>2247</v>
      </c>
      <c r="L1048" s="5" t="s">
        <v>29</v>
      </c>
      <c r="M1048" s="5" t="s">
        <v>29</v>
      </c>
      <c r="N1048" s="5" t="s">
        <v>31</v>
      </c>
      <c r="O1048" s="5">
        <v>9468</v>
      </c>
      <c r="P1048" s="7">
        <v>44412.35732638889</v>
      </c>
      <c r="Q1048" s="7">
        <v>44412.246504629627</v>
      </c>
      <c r="R1048" s="5">
        <v>278773</v>
      </c>
      <c r="S1048" s="5">
        <v>341469213</v>
      </c>
      <c r="T1048" s="8">
        <v>9468040821083350</v>
      </c>
      <c r="U1048" s="5" t="s">
        <v>32</v>
      </c>
      <c r="V1048" s="4"/>
      <c r="W1048" s="30" t="s">
        <v>8993</v>
      </c>
      <c r="X1048" s="33">
        <v>93325</v>
      </c>
      <c r="Y1048" s="24" t="e">
        <f>VLOOKUP(T1048,Buzon!C:C,1,FALSE)</f>
        <v>#N/A</v>
      </c>
      <c r="Z1048" s="13" t="e">
        <f>VLOOKUP(T1048,Buzon!C:V,20,FALSE)</f>
        <v>#N/A</v>
      </c>
      <c r="AD1048">
        <v>348</v>
      </c>
      <c r="AE1048">
        <v>9270083</v>
      </c>
    </row>
    <row r="1049" spans="1:32" ht="12" customHeight="1" x14ac:dyDescent="0.25">
      <c r="A1049" s="5" t="s">
        <v>21</v>
      </c>
      <c r="B1049" s="5" t="s">
        <v>22</v>
      </c>
      <c r="C1049" s="5" t="s">
        <v>2248</v>
      </c>
      <c r="D1049" s="5">
        <v>8</v>
      </c>
      <c r="E1049" s="5" t="s">
        <v>2249</v>
      </c>
      <c r="F1049" s="5" t="s">
        <v>25</v>
      </c>
      <c r="G1049" s="5" t="s">
        <v>26</v>
      </c>
      <c r="H1049" s="6">
        <v>348</v>
      </c>
      <c r="I1049" s="5" t="s">
        <v>296</v>
      </c>
      <c r="J1049" s="5">
        <v>19001770866</v>
      </c>
      <c r="K1049" s="5" t="s">
        <v>2250</v>
      </c>
      <c r="L1049" s="5" t="s">
        <v>29</v>
      </c>
      <c r="M1049" s="5" t="s">
        <v>31</v>
      </c>
      <c r="N1049" s="5" t="s">
        <v>29</v>
      </c>
      <c r="O1049" s="5">
        <v>9752</v>
      </c>
      <c r="P1049" s="7">
        <v>44412.357916666668</v>
      </c>
      <c r="Q1049" s="7">
        <v>44412.251863425925</v>
      </c>
      <c r="R1049" s="5" t="s">
        <v>2251</v>
      </c>
      <c r="S1049" s="5">
        <v>1594118535</v>
      </c>
      <c r="T1049" s="8" t="s">
        <v>2252</v>
      </c>
      <c r="U1049" s="5" t="s">
        <v>32</v>
      </c>
      <c r="V1049" s="4"/>
      <c r="W1049" s="30" t="s">
        <v>8995</v>
      </c>
      <c r="X1049" s="33">
        <v>836</v>
      </c>
      <c r="Y1049" s="24" t="e">
        <f>VLOOKUP(T1049,Buzon!C:C,1,FALSE)</f>
        <v>#N/A</v>
      </c>
      <c r="Z1049" s="13" t="e">
        <f>VLOOKUP(T1049,Buzon!C:V,20,FALSE)</f>
        <v>#N/A</v>
      </c>
      <c r="AD1049">
        <v>209</v>
      </c>
      <c r="AE1049">
        <v>9270083</v>
      </c>
    </row>
    <row r="1050" spans="1:32" ht="12" customHeight="1" x14ac:dyDescent="0.25">
      <c r="A1050" s="5" t="s">
        <v>21</v>
      </c>
      <c r="B1050" s="5" t="s">
        <v>33</v>
      </c>
      <c r="C1050" s="5" t="s">
        <v>2233</v>
      </c>
      <c r="D1050" s="5">
        <v>30</v>
      </c>
      <c r="E1050" s="5" t="s">
        <v>2246</v>
      </c>
      <c r="F1050" s="5" t="s">
        <v>25</v>
      </c>
      <c r="G1050" s="5" t="s">
        <v>26</v>
      </c>
      <c r="H1050" s="6">
        <v>348</v>
      </c>
      <c r="I1050" s="5" t="s">
        <v>296</v>
      </c>
      <c r="J1050" s="5">
        <v>19001770865</v>
      </c>
      <c r="K1050" s="5" t="s">
        <v>2253</v>
      </c>
      <c r="L1050" s="5" t="s">
        <v>29</v>
      </c>
      <c r="M1050" s="5" t="s">
        <v>29</v>
      </c>
      <c r="N1050" s="5" t="s">
        <v>31</v>
      </c>
      <c r="O1050" s="5">
        <v>9468</v>
      </c>
      <c r="P1050" s="7">
        <v>44412.357951388891</v>
      </c>
      <c r="Q1050" s="7">
        <v>44412.246504629627</v>
      </c>
      <c r="R1050" s="5">
        <v>19001770864</v>
      </c>
      <c r="S1050" s="5">
        <v>341469213</v>
      </c>
      <c r="T1050" s="8">
        <v>9468040821083350</v>
      </c>
      <c r="U1050" s="5" t="s">
        <v>32</v>
      </c>
      <c r="V1050" s="4"/>
      <c r="Z1050"/>
      <c r="AD1050">
        <v>0</v>
      </c>
      <c r="AE1050" t="e">
        <v>#N/A</v>
      </c>
    </row>
    <row r="1051" spans="1:32" ht="12" customHeight="1" x14ac:dyDescent="0.25">
      <c r="A1051" s="5" t="s">
        <v>21</v>
      </c>
      <c r="B1051" s="5" t="s">
        <v>22</v>
      </c>
      <c r="C1051" s="5" t="s">
        <v>2237</v>
      </c>
      <c r="D1051" s="5">
        <v>15</v>
      </c>
      <c r="E1051" s="5" t="s">
        <v>2254</v>
      </c>
      <c r="F1051" s="5" t="s">
        <v>25</v>
      </c>
      <c r="G1051" s="5" t="s">
        <v>26</v>
      </c>
      <c r="H1051" s="6">
        <v>348</v>
      </c>
      <c r="I1051" s="5" t="s">
        <v>27</v>
      </c>
      <c r="J1051" s="5">
        <v>19001770877</v>
      </c>
      <c r="K1051" s="5" t="s">
        <v>2255</v>
      </c>
      <c r="L1051" s="5" t="s">
        <v>29</v>
      </c>
      <c r="M1051" s="5" t="s">
        <v>30</v>
      </c>
      <c r="N1051" s="5" t="s">
        <v>49</v>
      </c>
      <c r="O1051" s="5">
        <v>9752</v>
      </c>
      <c r="P1051" s="7">
        <v>44412.37090277778</v>
      </c>
      <c r="Q1051" s="7">
        <v>44412.251863425925</v>
      </c>
      <c r="R1051" s="5" t="s">
        <v>2256</v>
      </c>
      <c r="S1051" s="5">
        <v>341477183</v>
      </c>
      <c r="T1051" s="8">
        <v>9752040821085330</v>
      </c>
      <c r="U1051" s="5" t="s">
        <v>32</v>
      </c>
      <c r="V1051" s="4"/>
      <c r="W1051" s="30" t="s">
        <v>8993</v>
      </c>
      <c r="X1051" s="33">
        <v>93325</v>
      </c>
      <c r="Y1051" s="24" t="e">
        <f>VLOOKUP(T1051,Buzon!C:C,1,FALSE)</f>
        <v>#N/A</v>
      </c>
      <c r="Z1051" s="13" t="e">
        <f>VLOOKUP(T1051,Buzon!C:V,20,FALSE)</f>
        <v>#N/A</v>
      </c>
      <c r="AD1051">
        <v>348</v>
      </c>
      <c r="AE1051">
        <v>9270083</v>
      </c>
    </row>
    <row r="1052" spans="1:32" ht="12" customHeight="1" x14ac:dyDescent="0.25">
      <c r="A1052" s="5" t="s">
        <v>21</v>
      </c>
      <c r="B1052" s="5" t="s">
        <v>33</v>
      </c>
      <c r="C1052" s="5" t="s">
        <v>2233</v>
      </c>
      <c r="D1052" s="5">
        <v>4</v>
      </c>
      <c r="E1052" s="5" t="s">
        <v>2257</v>
      </c>
      <c r="F1052" s="5" t="s">
        <v>25</v>
      </c>
      <c r="G1052" s="5" t="s">
        <v>26</v>
      </c>
      <c r="H1052" s="6">
        <v>348</v>
      </c>
      <c r="I1052" s="5" t="s">
        <v>27</v>
      </c>
      <c r="J1052" s="5">
        <v>19001770878</v>
      </c>
      <c r="K1052" s="5" t="s">
        <v>2258</v>
      </c>
      <c r="L1052" s="5" t="s">
        <v>29</v>
      </c>
      <c r="M1052" s="5" t="s">
        <v>29</v>
      </c>
      <c r="N1052" s="5" t="s">
        <v>31</v>
      </c>
      <c r="O1052" s="5">
        <v>9468</v>
      </c>
      <c r="P1052" s="7">
        <v>44412.388726851852</v>
      </c>
      <c r="Q1052" s="7">
        <v>44412.246504629627</v>
      </c>
      <c r="R1052" s="5">
        <v>535397</v>
      </c>
      <c r="S1052" s="5">
        <v>341489508</v>
      </c>
      <c r="T1052" s="8">
        <v>9468040821091910</v>
      </c>
      <c r="U1052" s="5" t="s">
        <v>32</v>
      </c>
      <c r="V1052" s="4"/>
      <c r="W1052" s="30" t="s">
        <v>8993</v>
      </c>
      <c r="X1052" s="33">
        <v>93325</v>
      </c>
      <c r="Y1052" s="24" t="e">
        <f>VLOOKUP(T1052,Buzon!C:C,1,FALSE)</f>
        <v>#N/A</v>
      </c>
      <c r="Z1052" s="13" t="e">
        <f>VLOOKUP(T1052,Buzon!C:V,20,FALSE)</f>
        <v>#N/A</v>
      </c>
      <c r="AD1052">
        <v>348</v>
      </c>
      <c r="AE1052">
        <v>9270083</v>
      </c>
    </row>
    <row r="1053" spans="1:32" ht="12" customHeight="1" x14ac:dyDescent="0.25">
      <c r="A1053" s="5" t="s">
        <v>21</v>
      </c>
      <c r="B1053" s="5" t="s">
        <v>33</v>
      </c>
      <c r="C1053" s="5" t="s">
        <v>2233</v>
      </c>
      <c r="D1053" s="5">
        <v>24</v>
      </c>
      <c r="E1053" s="5" t="s">
        <v>2259</v>
      </c>
      <c r="F1053" s="5" t="s">
        <v>25</v>
      </c>
      <c r="G1053" s="5" t="s">
        <v>26</v>
      </c>
      <c r="H1053" s="6">
        <v>348</v>
      </c>
      <c r="I1053" s="5" t="s">
        <v>27</v>
      </c>
      <c r="J1053" s="5">
        <v>19001770881</v>
      </c>
      <c r="K1053" s="5" t="s">
        <v>2260</v>
      </c>
      <c r="L1053" s="5" t="s">
        <v>29</v>
      </c>
      <c r="M1053" s="5" t="s">
        <v>29</v>
      </c>
      <c r="N1053" s="5" t="s">
        <v>31</v>
      </c>
      <c r="O1053" s="5">
        <v>9468</v>
      </c>
      <c r="P1053" s="7">
        <v>44412.397905092592</v>
      </c>
      <c r="Q1053" s="7">
        <v>44412.246504629627</v>
      </c>
      <c r="R1053" s="5" t="s">
        <v>2261</v>
      </c>
      <c r="S1053" s="5">
        <v>341497126</v>
      </c>
      <c r="T1053" s="8">
        <v>9468040821093140</v>
      </c>
      <c r="U1053" s="5" t="s">
        <v>32</v>
      </c>
      <c r="V1053" s="4"/>
      <c r="W1053" s="30" t="s">
        <v>8993</v>
      </c>
      <c r="X1053" s="33">
        <v>93325</v>
      </c>
      <c r="Y1053" s="24" t="e">
        <f>VLOOKUP(T1053,Buzon!C:C,1,FALSE)</f>
        <v>#N/A</v>
      </c>
      <c r="Z1053" s="13" t="e">
        <f>VLOOKUP(T1053,Buzon!C:V,20,FALSE)</f>
        <v>#N/A</v>
      </c>
      <c r="AD1053">
        <v>348</v>
      </c>
      <c r="AE1053">
        <v>9270083</v>
      </c>
    </row>
    <row r="1054" spans="1:32" ht="12" customHeight="1" x14ac:dyDescent="0.25">
      <c r="A1054" s="5" t="s">
        <v>21</v>
      </c>
      <c r="B1054" s="5" t="s">
        <v>33</v>
      </c>
      <c r="C1054" s="5" t="s">
        <v>2233</v>
      </c>
      <c r="D1054" s="5">
        <v>23</v>
      </c>
      <c r="E1054" s="5" t="s">
        <v>2262</v>
      </c>
      <c r="F1054" s="5" t="s">
        <v>25</v>
      </c>
      <c r="G1054" s="5" t="s">
        <v>26</v>
      </c>
      <c r="H1054" s="6">
        <v>348</v>
      </c>
      <c r="I1054" s="5" t="s">
        <v>27</v>
      </c>
      <c r="J1054" s="5">
        <v>19001770882</v>
      </c>
      <c r="K1054" s="5" t="s">
        <v>2263</v>
      </c>
      <c r="L1054" s="5" t="s">
        <v>29</v>
      </c>
      <c r="M1054" s="5" t="s">
        <v>29</v>
      </c>
      <c r="N1054" s="5" t="s">
        <v>31</v>
      </c>
      <c r="O1054" s="5">
        <v>9468</v>
      </c>
      <c r="P1054" s="7">
        <v>44412.398819444446</v>
      </c>
      <c r="Q1054" s="7">
        <v>44412.246504629627</v>
      </c>
      <c r="R1054" s="5" t="s">
        <v>2264</v>
      </c>
      <c r="S1054" s="5">
        <v>341497854</v>
      </c>
      <c r="T1054" s="8">
        <v>9468040821093320</v>
      </c>
      <c r="U1054" s="5" t="s">
        <v>32</v>
      </c>
      <c r="V1054" s="4"/>
      <c r="W1054" s="30" t="s">
        <v>8993</v>
      </c>
      <c r="X1054" s="33">
        <v>93325</v>
      </c>
      <c r="Y1054" s="24" t="e">
        <f>VLOOKUP(T1054,Buzon!C:C,1,FALSE)</f>
        <v>#N/A</v>
      </c>
      <c r="Z1054" s="13" t="e">
        <f>VLOOKUP(T1054,Buzon!C:V,20,FALSE)</f>
        <v>#N/A</v>
      </c>
      <c r="AD1054">
        <v>348</v>
      </c>
      <c r="AE1054">
        <v>9270083</v>
      </c>
    </row>
    <row r="1055" spans="1:32" ht="12" customHeight="1" x14ac:dyDescent="0.25">
      <c r="A1055" s="5" t="s">
        <v>21</v>
      </c>
      <c r="B1055" s="5" t="s">
        <v>33</v>
      </c>
      <c r="C1055" s="5" t="s">
        <v>2233</v>
      </c>
      <c r="D1055" s="5">
        <v>17</v>
      </c>
      <c r="E1055" s="5" t="s">
        <v>2265</v>
      </c>
      <c r="F1055" s="5" t="s">
        <v>71</v>
      </c>
      <c r="G1055" s="5" t="s">
        <v>26</v>
      </c>
      <c r="H1055" s="6">
        <v>174</v>
      </c>
      <c r="I1055" s="5" t="s">
        <v>27</v>
      </c>
      <c r="J1055" s="5">
        <v>19001770891</v>
      </c>
      <c r="K1055" s="5" t="s">
        <v>2266</v>
      </c>
      <c r="L1055" s="5" t="s">
        <v>29</v>
      </c>
      <c r="M1055" s="5" t="s">
        <v>29</v>
      </c>
      <c r="N1055" s="5" t="s">
        <v>49</v>
      </c>
      <c r="O1055" s="5">
        <v>9468</v>
      </c>
      <c r="P1055" s="7">
        <v>44412.407592592594</v>
      </c>
      <c r="Q1055" s="7">
        <v>44412.246504629627</v>
      </c>
      <c r="R1055" s="5">
        <v>527980</v>
      </c>
      <c r="S1055" s="5">
        <v>341505009</v>
      </c>
      <c r="T1055" s="8">
        <v>9468040821094620</v>
      </c>
      <c r="U1055" s="5" t="s">
        <v>32</v>
      </c>
      <c r="V1055" s="4"/>
      <c r="W1055" s="30" t="s">
        <v>8993</v>
      </c>
      <c r="X1055" s="33">
        <v>93325</v>
      </c>
      <c r="Y1055" s="24" t="e">
        <f>VLOOKUP(T1055,Buzon!C:C,1,FALSE)</f>
        <v>#N/A</v>
      </c>
      <c r="Z1055" s="13" t="e">
        <f>VLOOKUP(T1055,Buzon!C:V,20,FALSE)</f>
        <v>#N/A</v>
      </c>
      <c r="AD1055">
        <v>174</v>
      </c>
      <c r="AE1055">
        <v>9270083</v>
      </c>
    </row>
    <row r="1056" spans="1:32" ht="12" customHeight="1" x14ac:dyDescent="0.25">
      <c r="A1056" s="5" t="s">
        <v>21</v>
      </c>
      <c r="B1056" s="5" t="s">
        <v>33</v>
      </c>
      <c r="C1056" s="5" t="s">
        <v>2267</v>
      </c>
      <c r="D1056" s="5">
        <v>7</v>
      </c>
      <c r="E1056" s="5" t="s">
        <v>2268</v>
      </c>
      <c r="F1056" s="5" t="s">
        <v>25</v>
      </c>
      <c r="G1056" s="5" t="s">
        <v>26</v>
      </c>
      <c r="H1056" s="6">
        <v>348</v>
      </c>
      <c r="I1056" s="5" t="s">
        <v>27</v>
      </c>
      <c r="J1056" s="5">
        <v>19001770895</v>
      </c>
      <c r="K1056" s="5" t="s">
        <v>2269</v>
      </c>
      <c r="L1056" s="5" t="s">
        <v>29</v>
      </c>
      <c r="M1056" s="5" t="s">
        <v>29</v>
      </c>
      <c r="N1056" s="5" t="s">
        <v>31</v>
      </c>
      <c r="O1056" s="5">
        <v>9468</v>
      </c>
      <c r="P1056" s="7">
        <v>44412.422280092593</v>
      </c>
      <c r="Q1056" s="7">
        <v>44412.246504629627</v>
      </c>
      <c r="R1056" s="5">
        <v>80004</v>
      </c>
      <c r="S1056" s="5">
        <v>341517633</v>
      </c>
      <c r="T1056" s="8">
        <v>9468040821100720</v>
      </c>
      <c r="U1056" s="5" t="s">
        <v>32</v>
      </c>
      <c r="V1056" s="4"/>
      <c r="W1056" s="30" t="s">
        <v>8993</v>
      </c>
      <c r="X1056" s="33">
        <v>93325</v>
      </c>
      <c r="Y1056" s="24" t="e">
        <f>VLOOKUP(T1056,Buzon!C:C,1,FALSE)</f>
        <v>#N/A</v>
      </c>
      <c r="Z1056" s="13" t="e">
        <f>VLOOKUP(T1056,Buzon!C:V,20,FALSE)</f>
        <v>#N/A</v>
      </c>
      <c r="AD1056">
        <v>348</v>
      </c>
      <c r="AE1056">
        <v>9270083</v>
      </c>
    </row>
    <row r="1057" spans="1:32" ht="12" customHeight="1" x14ac:dyDescent="0.25">
      <c r="A1057" s="5" t="s">
        <v>21</v>
      </c>
      <c r="B1057" s="5" t="s">
        <v>33</v>
      </c>
      <c r="C1057" s="4"/>
      <c r="D1057" s="4"/>
      <c r="E1057" s="5" t="s">
        <v>2268</v>
      </c>
      <c r="F1057" s="5" t="s">
        <v>25</v>
      </c>
      <c r="G1057" s="5" t="s">
        <v>26</v>
      </c>
      <c r="H1057" s="6">
        <v>278</v>
      </c>
      <c r="I1057" s="5" t="s">
        <v>167</v>
      </c>
      <c r="J1057" s="5">
        <v>19001770896</v>
      </c>
      <c r="K1057" s="5" t="s">
        <v>2270</v>
      </c>
      <c r="L1057" s="5" t="s">
        <v>29</v>
      </c>
      <c r="M1057" s="5" t="s">
        <v>31</v>
      </c>
      <c r="N1057" s="5" t="s">
        <v>29</v>
      </c>
      <c r="O1057" s="5">
        <v>9468</v>
      </c>
      <c r="P1057" s="7">
        <v>44412.422280092593</v>
      </c>
      <c r="Q1057" s="7">
        <v>44412.246504629627</v>
      </c>
      <c r="R1057" s="5">
        <v>80004</v>
      </c>
      <c r="S1057" s="5">
        <v>341517633</v>
      </c>
      <c r="T1057" s="8">
        <v>9468040821100720</v>
      </c>
      <c r="U1057" s="5" t="s">
        <v>32</v>
      </c>
      <c r="V1057" s="4"/>
      <c r="W1057" s="30" t="s">
        <v>8993</v>
      </c>
      <c r="X1057" s="33">
        <v>93325</v>
      </c>
      <c r="Y1057" s="24" t="e">
        <f>VLOOKUP(T1057,Buzon!C:C,1,FALSE)</f>
        <v>#N/A</v>
      </c>
      <c r="Z1057" s="13" t="e">
        <f>VLOOKUP(T1057,Buzon!C:V,20,FALSE)</f>
        <v>#N/A</v>
      </c>
      <c r="AD1057">
        <v>278</v>
      </c>
      <c r="AE1057">
        <v>9270083</v>
      </c>
    </row>
    <row r="1058" spans="1:32" ht="12" customHeight="1" x14ac:dyDescent="0.25">
      <c r="A1058" s="5" t="s">
        <v>21</v>
      </c>
      <c r="B1058" s="5" t="s">
        <v>33</v>
      </c>
      <c r="C1058" s="5" t="s">
        <v>2267</v>
      </c>
      <c r="D1058" s="5">
        <v>8</v>
      </c>
      <c r="E1058" s="5" t="s">
        <v>2271</v>
      </c>
      <c r="F1058" s="5" t="s">
        <v>25</v>
      </c>
      <c r="G1058" s="5" t="s">
        <v>26</v>
      </c>
      <c r="H1058" s="6">
        <v>348</v>
      </c>
      <c r="I1058" s="5" t="s">
        <v>27</v>
      </c>
      <c r="J1058" s="5">
        <v>19001770897</v>
      </c>
      <c r="K1058" s="5" t="s">
        <v>2272</v>
      </c>
      <c r="L1058" s="5" t="s">
        <v>29</v>
      </c>
      <c r="M1058" s="5" t="s">
        <v>29</v>
      </c>
      <c r="N1058" s="5" t="s">
        <v>31</v>
      </c>
      <c r="O1058" s="5">
        <v>9468</v>
      </c>
      <c r="P1058" s="7">
        <v>44412.422280092593</v>
      </c>
      <c r="Q1058" s="7">
        <v>44412.246504629627</v>
      </c>
      <c r="R1058" s="5">
        <v>80004</v>
      </c>
      <c r="S1058" s="5">
        <v>341517633</v>
      </c>
      <c r="T1058" s="8">
        <v>9468040821100720</v>
      </c>
      <c r="U1058" s="5" t="s">
        <v>32</v>
      </c>
      <c r="V1058" s="4"/>
      <c r="W1058" s="30" t="s">
        <v>8993</v>
      </c>
      <c r="X1058" s="33">
        <v>93325</v>
      </c>
      <c r="Y1058" s="24" t="e">
        <f>VLOOKUP(T1058,Buzon!C:C,1,FALSE)</f>
        <v>#N/A</v>
      </c>
      <c r="Z1058" s="13" t="e">
        <f>VLOOKUP(T1058,Buzon!C:V,20,FALSE)</f>
        <v>#N/A</v>
      </c>
      <c r="AD1058">
        <v>348</v>
      </c>
      <c r="AE1058">
        <v>9270083</v>
      </c>
    </row>
    <row r="1059" spans="1:32" ht="12" customHeight="1" x14ac:dyDescent="0.25">
      <c r="A1059" s="5" t="s">
        <v>21</v>
      </c>
      <c r="B1059" s="5" t="s">
        <v>33</v>
      </c>
      <c r="C1059" s="4"/>
      <c r="D1059" s="4"/>
      <c r="E1059" s="5" t="s">
        <v>2271</v>
      </c>
      <c r="F1059" s="5" t="s">
        <v>25</v>
      </c>
      <c r="G1059" s="5" t="s">
        <v>26</v>
      </c>
      <c r="H1059" s="6">
        <v>278</v>
      </c>
      <c r="I1059" s="5" t="s">
        <v>167</v>
      </c>
      <c r="J1059" s="5">
        <v>19001770898</v>
      </c>
      <c r="K1059" s="5" t="s">
        <v>2273</v>
      </c>
      <c r="L1059" s="5" t="s">
        <v>29</v>
      </c>
      <c r="M1059" s="5" t="s">
        <v>31</v>
      </c>
      <c r="N1059" s="5" t="s">
        <v>29</v>
      </c>
      <c r="O1059" s="5">
        <v>9468</v>
      </c>
      <c r="P1059" s="7">
        <v>44412.422280092593</v>
      </c>
      <c r="Q1059" s="7">
        <v>44412.246504629627</v>
      </c>
      <c r="R1059" s="5">
        <v>80004</v>
      </c>
      <c r="S1059" s="5">
        <v>341517633</v>
      </c>
      <c r="T1059" s="8">
        <v>9468040821100720</v>
      </c>
      <c r="U1059" s="5" t="s">
        <v>32</v>
      </c>
      <c r="V1059" s="4"/>
      <c r="W1059" s="30" t="s">
        <v>8993</v>
      </c>
      <c r="X1059" s="33">
        <v>93325</v>
      </c>
      <c r="Y1059" s="24" t="e">
        <f>VLOOKUP(T1059,Buzon!C:C,1,FALSE)</f>
        <v>#N/A</v>
      </c>
      <c r="Z1059" s="13" t="e">
        <f>VLOOKUP(T1059,Buzon!C:V,20,FALSE)</f>
        <v>#N/A</v>
      </c>
      <c r="AD1059">
        <v>278</v>
      </c>
      <c r="AE1059">
        <v>9270083</v>
      </c>
    </row>
    <row r="1060" spans="1:32" ht="12" customHeight="1" x14ac:dyDescent="0.25">
      <c r="A1060" s="5" t="s">
        <v>21</v>
      </c>
      <c r="B1060" s="5" t="s">
        <v>33</v>
      </c>
      <c r="C1060" s="5" t="s">
        <v>2267</v>
      </c>
      <c r="D1060" s="5">
        <v>11</v>
      </c>
      <c r="E1060" s="5" t="s">
        <v>2274</v>
      </c>
      <c r="F1060" s="5" t="s">
        <v>25</v>
      </c>
      <c r="G1060" s="5" t="s">
        <v>26</v>
      </c>
      <c r="H1060" s="6">
        <v>348</v>
      </c>
      <c r="I1060" s="5" t="s">
        <v>27</v>
      </c>
      <c r="J1060" s="5">
        <v>19001770899</v>
      </c>
      <c r="K1060" s="5" t="s">
        <v>2275</v>
      </c>
      <c r="L1060" s="5" t="s">
        <v>29</v>
      </c>
      <c r="M1060" s="5" t="s">
        <v>29</v>
      </c>
      <c r="N1060" s="5" t="s">
        <v>31</v>
      </c>
      <c r="O1060" s="5">
        <v>9468</v>
      </c>
      <c r="P1060" s="7">
        <v>44412.422280092593</v>
      </c>
      <c r="Q1060" s="7">
        <v>44412.246504629627</v>
      </c>
      <c r="R1060" s="5">
        <v>80004</v>
      </c>
      <c r="S1060" s="5">
        <v>341517633</v>
      </c>
      <c r="T1060" s="8">
        <v>9468040821100720</v>
      </c>
      <c r="U1060" s="5" t="s">
        <v>32</v>
      </c>
      <c r="V1060" s="4"/>
      <c r="W1060" s="30" t="s">
        <v>8993</v>
      </c>
      <c r="X1060" s="33">
        <v>93325</v>
      </c>
      <c r="Y1060" s="24" t="e">
        <f>VLOOKUP(T1060,Buzon!C:C,1,FALSE)</f>
        <v>#N/A</v>
      </c>
      <c r="Z1060" s="13" t="e">
        <f>VLOOKUP(T1060,Buzon!C:V,20,FALSE)</f>
        <v>#N/A</v>
      </c>
      <c r="AD1060">
        <v>348</v>
      </c>
      <c r="AE1060">
        <v>9270083</v>
      </c>
    </row>
    <row r="1061" spans="1:32" ht="12" customHeight="1" x14ac:dyDescent="0.25">
      <c r="A1061" s="5" t="s">
        <v>21</v>
      </c>
      <c r="B1061" s="5" t="s">
        <v>33</v>
      </c>
      <c r="C1061" s="5" t="s">
        <v>2267</v>
      </c>
      <c r="D1061" s="5">
        <v>33</v>
      </c>
      <c r="E1061" s="5" t="s">
        <v>2276</v>
      </c>
      <c r="F1061" s="5" t="s">
        <v>25</v>
      </c>
      <c r="G1061" s="5" t="s">
        <v>26</v>
      </c>
      <c r="H1061" s="6">
        <v>348</v>
      </c>
      <c r="I1061" s="5" t="s">
        <v>27</v>
      </c>
      <c r="J1061" s="5">
        <v>19001770905</v>
      </c>
      <c r="K1061" s="5" t="s">
        <v>2277</v>
      </c>
      <c r="L1061" s="5" t="s">
        <v>29</v>
      </c>
      <c r="M1061" s="5" t="s">
        <v>29</v>
      </c>
      <c r="N1061" s="5" t="s">
        <v>31</v>
      </c>
      <c r="O1061" s="5">
        <v>9468</v>
      </c>
      <c r="P1061" s="7">
        <v>44412.441377314812</v>
      </c>
      <c r="Q1061" s="7">
        <v>44412.246504629627</v>
      </c>
      <c r="R1061" s="5">
        <v>4104</v>
      </c>
      <c r="S1061" s="5">
        <v>341535853</v>
      </c>
      <c r="T1061" s="8">
        <v>9468040821103510</v>
      </c>
      <c r="U1061" s="5" t="s">
        <v>32</v>
      </c>
      <c r="V1061" s="4"/>
      <c r="W1061" s="30" t="s">
        <v>8993</v>
      </c>
      <c r="X1061" s="33">
        <v>93325</v>
      </c>
      <c r="Y1061" s="24" t="e">
        <f>VLOOKUP(T1061,Buzon!C:C,1,FALSE)</f>
        <v>#N/A</v>
      </c>
      <c r="Z1061" s="13" t="e">
        <f>VLOOKUP(T1061,Buzon!C:V,20,FALSE)</f>
        <v>#N/A</v>
      </c>
      <c r="AD1061">
        <v>348</v>
      </c>
      <c r="AE1061">
        <v>9270083</v>
      </c>
    </row>
    <row r="1062" spans="1:32" ht="12" customHeight="1" x14ac:dyDescent="0.25">
      <c r="A1062" s="5" t="s">
        <v>21</v>
      </c>
      <c r="B1062" s="5" t="s">
        <v>33</v>
      </c>
      <c r="C1062" s="5" t="s">
        <v>2267</v>
      </c>
      <c r="D1062" s="5">
        <v>40</v>
      </c>
      <c r="E1062" s="5" t="s">
        <v>2278</v>
      </c>
      <c r="F1062" s="5" t="s">
        <v>25</v>
      </c>
      <c r="G1062" s="5" t="s">
        <v>26</v>
      </c>
      <c r="H1062" s="6">
        <v>348</v>
      </c>
      <c r="I1062" s="5" t="s">
        <v>27</v>
      </c>
      <c r="J1062" s="5">
        <v>19001770910</v>
      </c>
      <c r="K1062" s="5" t="s">
        <v>2279</v>
      </c>
      <c r="L1062" s="5" t="s">
        <v>29</v>
      </c>
      <c r="M1062" s="5" t="s">
        <v>29</v>
      </c>
      <c r="N1062" s="5" t="s">
        <v>31</v>
      </c>
      <c r="O1062" s="5">
        <v>9468</v>
      </c>
      <c r="P1062" s="7">
        <v>44412.448263888888</v>
      </c>
      <c r="Q1062" s="7">
        <v>44412.246504629627</v>
      </c>
      <c r="R1062" s="5">
        <v>969596</v>
      </c>
      <c r="S1062" s="5">
        <v>341542761</v>
      </c>
      <c r="T1062" s="8">
        <v>9468040821104450</v>
      </c>
      <c r="U1062" s="5" t="s">
        <v>32</v>
      </c>
      <c r="V1062" s="4"/>
      <c r="W1062" s="30" t="s">
        <v>8993</v>
      </c>
      <c r="X1062" s="33">
        <v>93325</v>
      </c>
      <c r="Y1062" s="24" t="e">
        <f>VLOOKUP(T1062,Buzon!C:C,1,FALSE)</f>
        <v>#N/A</v>
      </c>
      <c r="Z1062" s="13" t="e">
        <f>VLOOKUP(T1062,Buzon!C:V,20,FALSE)</f>
        <v>#N/A</v>
      </c>
      <c r="AD1062">
        <v>348</v>
      </c>
      <c r="AE1062">
        <v>9270083</v>
      </c>
    </row>
    <row r="1063" spans="1:32" ht="12" customHeight="1" x14ac:dyDescent="0.25">
      <c r="A1063" s="5" t="s">
        <v>21</v>
      </c>
      <c r="B1063" s="5" t="s">
        <v>33</v>
      </c>
      <c r="C1063" s="5" t="s">
        <v>2280</v>
      </c>
      <c r="D1063" s="5">
        <v>40</v>
      </c>
      <c r="E1063" s="5" t="s">
        <v>2278</v>
      </c>
      <c r="F1063" s="5" t="s">
        <v>25</v>
      </c>
      <c r="G1063" s="5" t="s">
        <v>26</v>
      </c>
      <c r="H1063" s="6">
        <v>278</v>
      </c>
      <c r="I1063" s="5" t="s">
        <v>27</v>
      </c>
      <c r="J1063" s="5">
        <v>19001770911</v>
      </c>
      <c r="K1063" s="5" t="s">
        <v>2281</v>
      </c>
      <c r="L1063" s="5" t="s">
        <v>29</v>
      </c>
      <c r="M1063" s="5" t="s">
        <v>31</v>
      </c>
      <c r="N1063" s="5" t="s">
        <v>29</v>
      </c>
      <c r="O1063" s="5">
        <v>9468</v>
      </c>
      <c r="P1063" s="7">
        <v>44412.448275462964</v>
      </c>
      <c r="Q1063" s="7">
        <v>44412.246504629627</v>
      </c>
      <c r="R1063" s="5">
        <v>969596</v>
      </c>
      <c r="S1063" s="5">
        <v>341542761</v>
      </c>
      <c r="T1063" s="8">
        <v>9468040821104450</v>
      </c>
      <c r="U1063" s="5" t="s">
        <v>32</v>
      </c>
      <c r="V1063" s="4"/>
      <c r="W1063" s="30" t="s">
        <v>8993</v>
      </c>
      <c r="X1063" s="33">
        <v>93325</v>
      </c>
      <c r="Y1063" s="24" t="e">
        <f>VLOOKUP(T1063,Buzon!C:C,1,FALSE)</f>
        <v>#N/A</v>
      </c>
      <c r="Z1063" s="13" t="e">
        <f>VLOOKUP(T1063,Buzon!C:V,20,FALSE)</f>
        <v>#N/A</v>
      </c>
      <c r="AD1063">
        <v>278</v>
      </c>
      <c r="AE1063">
        <v>9270083</v>
      </c>
    </row>
    <row r="1064" spans="1:32" ht="12" customHeight="1" x14ac:dyDescent="0.25">
      <c r="A1064" s="5" t="s">
        <v>21</v>
      </c>
      <c r="B1064" s="5" t="s">
        <v>33</v>
      </c>
      <c r="C1064" s="5" t="s">
        <v>2267</v>
      </c>
      <c r="D1064" s="5">
        <v>25</v>
      </c>
      <c r="E1064" s="5" t="s">
        <v>2282</v>
      </c>
      <c r="F1064" s="5" t="s">
        <v>25</v>
      </c>
      <c r="G1064" s="5" t="s">
        <v>26</v>
      </c>
      <c r="H1064" s="6">
        <v>348</v>
      </c>
      <c r="I1064" s="5" t="s">
        <v>27</v>
      </c>
      <c r="J1064" s="5">
        <v>19001770912</v>
      </c>
      <c r="K1064" s="5" t="s">
        <v>2283</v>
      </c>
      <c r="L1064" s="5" t="s">
        <v>29</v>
      </c>
      <c r="M1064" s="5" t="s">
        <v>29</v>
      </c>
      <c r="N1064" s="5" t="s">
        <v>31</v>
      </c>
      <c r="O1064" s="5">
        <v>9468</v>
      </c>
      <c r="P1064" s="7">
        <v>44412.449270833335</v>
      </c>
      <c r="Q1064" s="7">
        <v>44412.246504629627</v>
      </c>
      <c r="R1064" s="5">
        <v>361443</v>
      </c>
      <c r="S1064" s="5">
        <v>341543812</v>
      </c>
      <c r="T1064" s="8">
        <v>9468040821104620</v>
      </c>
      <c r="U1064" s="5" t="s">
        <v>32</v>
      </c>
      <c r="V1064" s="4"/>
      <c r="W1064" s="30" t="s">
        <v>8993</v>
      </c>
      <c r="X1064" s="33">
        <v>93325</v>
      </c>
      <c r="Y1064" s="24" t="e">
        <f>VLOOKUP(T1064,Buzon!C:C,1,FALSE)</f>
        <v>#N/A</v>
      </c>
      <c r="Z1064" s="13" t="e">
        <f>VLOOKUP(T1064,Buzon!C:V,20,FALSE)</f>
        <v>#N/A</v>
      </c>
      <c r="AD1064">
        <v>348</v>
      </c>
      <c r="AE1064">
        <v>9270083</v>
      </c>
    </row>
    <row r="1065" spans="1:32" ht="12" customHeight="1" x14ac:dyDescent="0.25">
      <c r="A1065" s="5" t="s">
        <v>21</v>
      </c>
      <c r="B1065" s="5" t="s">
        <v>22</v>
      </c>
      <c r="C1065" s="5" t="s">
        <v>2284</v>
      </c>
      <c r="D1065" s="5">
        <v>17</v>
      </c>
      <c r="E1065" s="5" t="s">
        <v>2285</v>
      </c>
      <c r="F1065" s="5" t="s">
        <v>25</v>
      </c>
      <c r="G1065" s="5" t="s">
        <v>26</v>
      </c>
      <c r="H1065" s="6">
        <v>348</v>
      </c>
      <c r="I1065" s="5" t="s">
        <v>27</v>
      </c>
      <c r="J1065" s="5">
        <v>19001770916</v>
      </c>
      <c r="K1065" s="5" t="s">
        <v>2286</v>
      </c>
      <c r="L1065" s="5" t="s">
        <v>29</v>
      </c>
      <c r="M1065" s="5" t="s">
        <v>30</v>
      </c>
      <c r="N1065" s="5" t="s">
        <v>49</v>
      </c>
      <c r="O1065" s="5">
        <v>9752</v>
      </c>
      <c r="P1065" s="7">
        <v>44412.451284722221</v>
      </c>
      <c r="Q1065" s="7">
        <v>44412.251863425925</v>
      </c>
      <c r="R1065" s="5">
        <v>2288</v>
      </c>
      <c r="S1065" s="5">
        <v>341545952</v>
      </c>
      <c r="T1065" s="8">
        <v>9752040821104920</v>
      </c>
      <c r="U1065" s="5" t="s">
        <v>32</v>
      </c>
      <c r="V1065" s="4"/>
      <c r="W1065" s="30" t="s">
        <v>8993</v>
      </c>
      <c r="X1065" s="33">
        <v>93325</v>
      </c>
      <c r="Y1065" s="24" t="e">
        <f>VLOOKUP(T1065,Buzon!C:C,1,FALSE)</f>
        <v>#N/A</v>
      </c>
      <c r="Z1065" s="13" t="e">
        <f>VLOOKUP(T1065,Buzon!C:V,20,FALSE)</f>
        <v>#N/A</v>
      </c>
      <c r="AD1065">
        <v>348</v>
      </c>
      <c r="AE1065">
        <v>9270083</v>
      </c>
    </row>
    <row r="1066" spans="1:32" ht="12" customHeight="1" x14ac:dyDescent="0.25">
      <c r="A1066" s="5" t="s">
        <v>21</v>
      </c>
      <c r="B1066" s="5" t="s">
        <v>33</v>
      </c>
      <c r="C1066" s="5" t="s">
        <v>2267</v>
      </c>
      <c r="D1066" s="5">
        <v>30</v>
      </c>
      <c r="E1066" s="5" t="s">
        <v>2287</v>
      </c>
      <c r="F1066" s="5" t="s">
        <v>25</v>
      </c>
      <c r="G1066" s="5" t="s">
        <v>26</v>
      </c>
      <c r="H1066" s="6">
        <v>348</v>
      </c>
      <c r="I1066" s="5" t="s">
        <v>27</v>
      </c>
      <c r="J1066" s="5">
        <v>19001770921</v>
      </c>
      <c r="K1066" s="5" t="s">
        <v>2288</v>
      </c>
      <c r="L1066" s="5" t="s">
        <v>29</v>
      </c>
      <c r="M1066" s="5" t="s">
        <v>29</v>
      </c>
      <c r="N1066" s="5" t="s">
        <v>31</v>
      </c>
      <c r="O1066" s="5">
        <v>9468</v>
      </c>
      <c r="P1066" s="7">
        <v>44412.455543981479</v>
      </c>
      <c r="Q1066" s="7">
        <v>44412.246504629627</v>
      </c>
      <c r="R1066" s="5">
        <v>171824</v>
      </c>
      <c r="S1066" s="5">
        <v>341550536</v>
      </c>
      <c r="T1066" s="8">
        <v>9468040821105440</v>
      </c>
      <c r="U1066" s="5" t="s">
        <v>32</v>
      </c>
      <c r="V1066" s="4"/>
      <c r="W1066" s="30" t="s">
        <v>8993</v>
      </c>
      <c r="X1066" s="33">
        <v>93325</v>
      </c>
      <c r="Y1066" s="24" t="e">
        <f>VLOOKUP(T1066,Buzon!C:C,1,FALSE)</f>
        <v>#N/A</v>
      </c>
      <c r="Z1066" s="13" t="e">
        <f>VLOOKUP(T1066,Buzon!C:V,20,FALSE)</f>
        <v>#N/A</v>
      </c>
      <c r="AD1066">
        <v>348</v>
      </c>
      <c r="AE1066">
        <v>9270083</v>
      </c>
    </row>
    <row r="1067" spans="1:32" ht="12" customHeight="1" x14ac:dyDescent="0.25">
      <c r="A1067" s="5" t="s">
        <v>21</v>
      </c>
      <c r="B1067" s="5" t="s">
        <v>22</v>
      </c>
      <c r="C1067" s="5" t="s">
        <v>2267</v>
      </c>
      <c r="D1067" s="5">
        <v>36</v>
      </c>
      <c r="E1067" s="5" t="s">
        <v>2289</v>
      </c>
      <c r="F1067" s="5" t="s">
        <v>25</v>
      </c>
      <c r="G1067" s="5" t="s">
        <v>26</v>
      </c>
      <c r="H1067" s="6">
        <v>348</v>
      </c>
      <c r="I1067" s="5" t="s">
        <v>27</v>
      </c>
      <c r="J1067" s="5">
        <v>19001770922</v>
      </c>
      <c r="K1067" s="5" t="s">
        <v>2290</v>
      </c>
      <c r="L1067" s="5" t="s">
        <v>29</v>
      </c>
      <c r="M1067" s="5" t="s">
        <v>30</v>
      </c>
      <c r="N1067" s="5" t="s">
        <v>31</v>
      </c>
      <c r="O1067" s="5">
        <v>9752</v>
      </c>
      <c r="P1067" s="7">
        <v>44412.455949074072</v>
      </c>
      <c r="Q1067" s="7">
        <v>44412.251863425925</v>
      </c>
      <c r="R1067" s="5">
        <v>60458</v>
      </c>
      <c r="S1067" s="5">
        <v>341551008</v>
      </c>
      <c r="T1067" s="8">
        <v>9752040821105600</v>
      </c>
      <c r="U1067" s="5" t="s">
        <v>32</v>
      </c>
      <c r="V1067" s="4"/>
      <c r="W1067" s="30" t="s">
        <v>8993</v>
      </c>
      <c r="X1067" s="33">
        <v>93325</v>
      </c>
      <c r="Y1067" s="24" t="e">
        <f>VLOOKUP(T1067,Buzon!C:C,1,FALSE)</f>
        <v>#N/A</v>
      </c>
      <c r="Z1067" s="13" t="e">
        <f>VLOOKUP(T1067,Buzon!C:V,20,FALSE)</f>
        <v>#N/A</v>
      </c>
      <c r="AD1067">
        <v>348</v>
      </c>
      <c r="AE1067">
        <v>9270083</v>
      </c>
    </row>
    <row r="1068" spans="1:32" ht="12" customHeight="1" x14ac:dyDescent="0.25">
      <c r="A1068" s="5" t="s">
        <v>21</v>
      </c>
      <c r="B1068" s="5" t="s">
        <v>33</v>
      </c>
      <c r="C1068" s="5" t="s">
        <v>2291</v>
      </c>
      <c r="D1068" s="5">
        <v>9</v>
      </c>
      <c r="E1068" s="5" t="s">
        <v>2292</v>
      </c>
      <c r="F1068" s="5" t="s">
        <v>25</v>
      </c>
      <c r="G1068" s="5" t="s">
        <v>26</v>
      </c>
      <c r="H1068" s="6">
        <v>348</v>
      </c>
      <c r="I1068" s="5" t="s">
        <v>27</v>
      </c>
      <c r="J1068" s="5">
        <v>19001770924</v>
      </c>
      <c r="K1068" s="5" t="s">
        <v>2293</v>
      </c>
      <c r="L1068" s="5" t="s">
        <v>29</v>
      </c>
      <c r="M1068" s="5" t="s">
        <v>29</v>
      </c>
      <c r="N1068" s="5" t="s">
        <v>31</v>
      </c>
      <c r="O1068" s="5">
        <v>9468</v>
      </c>
      <c r="P1068" s="7">
        <v>44412.462476851855</v>
      </c>
      <c r="Q1068" s="7">
        <v>44412.246504629627</v>
      </c>
      <c r="R1068" s="5">
        <v>55351</v>
      </c>
      <c r="S1068" s="5">
        <v>341557888</v>
      </c>
      <c r="T1068" s="8">
        <v>9468040821110420</v>
      </c>
      <c r="U1068" s="5" t="s">
        <v>32</v>
      </c>
      <c r="V1068" s="4"/>
      <c r="W1068" s="30" t="s">
        <v>8993</v>
      </c>
      <c r="X1068" s="33">
        <v>93325</v>
      </c>
      <c r="Y1068" s="24" t="e">
        <f>VLOOKUP(T1068,Buzon!C:C,1,FALSE)</f>
        <v>#N/A</v>
      </c>
      <c r="Z1068" s="13" t="e">
        <f>VLOOKUP(T1068,Buzon!C:V,20,FALSE)</f>
        <v>#N/A</v>
      </c>
      <c r="AD1068">
        <v>348</v>
      </c>
      <c r="AE1068">
        <v>9270083</v>
      </c>
    </row>
    <row r="1069" spans="1:32" ht="12" customHeight="1" x14ac:dyDescent="0.25">
      <c r="A1069" s="5" t="s">
        <v>21</v>
      </c>
      <c r="B1069" s="5" t="s">
        <v>33</v>
      </c>
      <c r="C1069" s="4"/>
      <c r="D1069" s="4"/>
      <c r="E1069" s="5" t="s">
        <v>2292</v>
      </c>
      <c r="F1069" s="5" t="s">
        <v>25</v>
      </c>
      <c r="G1069" s="5" t="s">
        <v>26</v>
      </c>
      <c r="H1069" s="6">
        <v>278</v>
      </c>
      <c r="I1069" s="5" t="s">
        <v>167</v>
      </c>
      <c r="J1069" s="5">
        <v>19001770925</v>
      </c>
      <c r="K1069" s="5" t="s">
        <v>2294</v>
      </c>
      <c r="L1069" s="5" t="s">
        <v>29</v>
      </c>
      <c r="M1069" s="5" t="s">
        <v>31</v>
      </c>
      <c r="N1069" s="5" t="s">
        <v>29</v>
      </c>
      <c r="O1069" s="5">
        <v>9468</v>
      </c>
      <c r="P1069" s="7">
        <v>44412.462488425925</v>
      </c>
      <c r="Q1069" s="7">
        <v>44412.246504629627</v>
      </c>
      <c r="R1069" s="5">
        <v>55351</v>
      </c>
      <c r="S1069" s="5">
        <v>341557888</v>
      </c>
      <c r="T1069" s="8">
        <v>9468040821110420</v>
      </c>
      <c r="U1069" s="5" t="s">
        <v>32</v>
      </c>
      <c r="V1069" s="4"/>
      <c r="W1069" s="30" t="s">
        <v>8993</v>
      </c>
      <c r="X1069" s="33">
        <v>93325</v>
      </c>
      <c r="Y1069" s="24" t="e">
        <f>VLOOKUP(T1069,Buzon!C:C,1,FALSE)</f>
        <v>#N/A</v>
      </c>
      <c r="Z1069" s="13" t="e">
        <f>VLOOKUP(T1069,Buzon!C:V,20,FALSE)</f>
        <v>#N/A</v>
      </c>
      <c r="AD1069">
        <v>278</v>
      </c>
      <c r="AE1069">
        <v>9270083</v>
      </c>
    </row>
    <row r="1070" spans="1:32" ht="12" customHeight="1" x14ac:dyDescent="0.25">
      <c r="A1070" s="5" t="s">
        <v>21</v>
      </c>
      <c r="B1070" s="5" t="s">
        <v>33</v>
      </c>
      <c r="C1070" s="5" t="s">
        <v>2284</v>
      </c>
      <c r="D1070" s="5">
        <v>14</v>
      </c>
      <c r="E1070" s="5" t="s">
        <v>2295</v>
      </c>
      <c r="F1070" s="5" t="s">
        <v>25</v>
      </c>
      <c r="G1070" s="5" t="s">
        <v>26</v>
      </c>
      <c r="H1070" s="6">
        <v>348</v>
      </c>
      <c r="I1070" s="5" t="s">
        <v>27</v>
      </c>
      <c r="J1070" s="5">
        <v>19001770928</v>
      </c>
      <c r="K1070" s="5" t="s">
        <v>2296</v>
      </c>
      <c r="L1070" s="5" t="s">
        <v>29</v>
      </c>
      <c r="M1070" s="5" t="s">
        <v>29</v>
      </c>
      <c r="N1070" s="5" t="s">
        <v>31</v>
      </c>
      <c r="O1070" s="5">
        <v>9468</v>
      </c>
      <c r="P1070" s="7">
        <v>44412.465358796297</v>
      </c>
      <c r="Q1070" s="7">
        <v>44412.246504629627</v>
      </c>
      <c r="R1070" s="5">
        <v>53046</v>
      </c>
      <c r="S1070" s="5">
        <v>341561142</v>
      </c>
      <c r="T1070" s="8">
        <v>9468040821110840</v>
      </c>
      <c r="U1070" s="5" t="s">
        <v>32</v>
      </c>
      <c r="V1070" s="4"/>
      <c r="W1070" s="30" t="s">
        <v>8993</v>
      </c>
      <c r="X1070" s="33">
        <v>93325</v>
      </c>
      <c r="Y1070" s="24" t="e">
        <f>VLOOKUP(T1070,Buzon!C:C,1,FALSE)</f>
        <v>#N/A</v>
      </c>
      <c r="Z1070" s="13" t="e">
        <f>VLOOKUP(T1070,Buzon!C:V,20,FALSE)</f>
        <v>#N/A</v>
      </c>
      <c r="AD1070">
        <v>348</v>
      </c>
      <c r="AE1070">
        <v>9270083</v>
      </c>
    </row>
    <row r="1071" spans="1:32" ht="12" customHeight="1" x14ac:dyDescent="0.25">
      <c r="A1071" s="5" t="s">
        <v>21</v>
      </c>
      <c r="B1071" s="5" t="s">
        <v>33</v>
      </c>
      <c r="C1071" s="5" t="s">
        <v>2291</v>
      </c>
      <c r="D1071" s="5">
        <v>29</v>
      </c>
      <c r="E1071" s="5" t="s">
        <v>2297</v>
      </c>
      <c r="F1071" s="5" t="s">
        <v>25</v>
      </c>
      <c r="G1071" s="5" t="s">
        <v>26</v>
      </c>
      <c r="H1071" s="6">
        <v>348</v>
      </c>
      <c r="I1071" s="5" t="s">
        <v>27</v>
      </c>
      <c r="J1071" s="5">
        <v>19001770930</v>
      </c>
      <c r="K1071" s="5" t="s">
        <v>2298</v>
      </c>
      <c r="L1071" s="5" t="s">
        <v>29</v>
      </c>
      <c r="M1071" s="5" t="s">
        <v>29</v>
      </c>
      <c r="N1071" s="5" t="s">
        <v>49</v>
      </c>
      <c r="O1071" s="5">
        <v>9468</v>
      </c>
      <c r="P1071" s="7">
        <v>44412.468356481484</v>
      </c>
      <c r="Q1071" s="7">
        <v>44412.246504629627</v>
      </c>
      <c r="R1071" s="5">
        <v>212630</v>
      </c>
      <c r="S1071" s="5">
        <v>341564657</v>
      </c>
      <c r="T1071" s="8">
        <v>9468040821111250</v>
      </c>
      <c r="U1071" s="5" t="s">
        <v>32</v>
      </c>
      <c r="V1071" s="4"/>
      <c r="W1071" s="30" t="s">
        <v>8993</v>
      </c>
      <c r="X1071" s="33">
        <v>93325</v>
      </c>
      <c r="Y1071" s="24" t="e">
        <f>VLOOKUP(T1071,Buzon!C:C,1,FALSE)</f>
        <v>#N/A</v>
      </c>
      <c r="Z1071" s="13" t="e">
        <f>VLOOKUP(T1071,Buzon!C:V,20,FALSE)</f>
        <v>#N/A</v>
      </c>
      <c r="AD1071">
        <v>348</v>
      </c>
      <c r="AE1071">
        <v>9270083</v>
      </c>
    </row>
    <row r="1072" spans="1:32" s="79" customFormat="1" ht="12" customHeight="1" x14ac:dyDescent="0.25">
      <c r="A1072" s="67" t="s">
        <v>21</v>
      </c>
      <c r="B1072" s="5" t="s">
        <v>22</v>
      </c>
      <c r="C1072" s="5" t="s">
        <v>2291</v>
      </c>
      <c r="D1072" s="5">
        <v>36</v>
      </c>
      <c r="E1072" s="5" t="s">
        <v>2299</v>
      </c>
      <c r="F1072" s="5" t="s">
        <v>25</v>
      </c>
      <c r="G1072" s="67" t="s">
        <v>26</v>
      </c>
      <c r="H1072" s="69">
        <v>348</v>
      </c>
      <c r="I1072" s="67" t="s">
        <v>27</v>
      </c>
      <c r="J1072" s="67">
        <v>19001770931</v>
      </c>
      <c r="K1072" s="5" t="s">
        <v>2300</v>
      </c>
      <c r="L1072" s="5" t="s">
        <v>29</v>
      </c>
      <c r="M1072" s="5" t="s">
        <v>30</v>
      </c>
      <c r="N1072" s="5" t="s">
        <v>49</v>
      </c>
      <c r="O1072" s="5">
        <v>9752</v>
      </c>
      <c r="P1072" s="80">
        <v>44412.469849537039</v>
      </c>
      <c r="Q1072" s="80">
        <v>44412.251863425925</v>
      </c>
      <c r="R1072" s="67">
        <v>827306</v>
      </c>
      <c r="S1072" s="67">
        <v>341566409</v>
      </c>
      <c r="T1072" s="81">
        <v>9752040821111600</v>
      </c>
      <c r="U1072" s="67" t="s">
        <v>32</v>
      </c>
      <c r="V1072" s="82"/>
      <c r="W1072" s="83" t="s">
        <v>8994</v>
      </c>
      <c r="X1072" s="84">
        <v>4906</v>
      </c>
      <c r="Y1072" s="85"/>
      <c r="Z1072" s="76" t="s">
        <v>9014</v>
      </c>
      <c r="AA1072" s="77">
        <v>6568.99</v>
      </c>
      <c r="AB1072" s="78" t="s">
        <v>9017</v>
      </c>
      <c r="AC1072" s="79" t="s">
        <v>8974</v>
      </c>
      <c r="AD1072" s="79">
        <v>348</v>
      </c>
      <c r="AE1072" s="79">
        <v>9350021532</v>
      </c>
      <c r="AF1072" s="79">
        <v>-425.01</v>
      </c>
    </row>
    <row r="1073" spans="1:31" ht="12" customHeight="1" x14ac:dyDescent="0.25">
      <c r="A1073" s="5" t="s">
        <v>21</v>
      </c>
      <c r="B1073" s="5" t="s">
        <v>33</v>
      </c>
      <c r="C1073" s="5" t="s">
        <v>2291</v>
      </c>
      <c r="D1073" s="5">
        <v>1</v>
      </c>
      <c r="E1073" s="5" t="s">
        <v>2301</v>
      </c>
      <c r="F1073" s="5" t="s">
        <v>25</v>
      </c>
      <c r="G1073" s="5" t="s">
        <v>26</v>
      </c>
      <c r="H1073" s="6">
        <v>348</v>
      </c>
      <c r="I1073" s="5" t="s">
        <v>27</v>
      </c>
      <c r="J1073" s="5">
        <v>19001770932</v>
      </c>
      <c r="K1073" s="5" t="s">
        <v>2302</v>
      </c>
      <c r="L1073" s="5" t="s">
        <v>29</v>
      </c>
      <c r="M1073" s="5" t="s">
        <v>29</v>
      </c>
      <c r="N1073" s="5" t="s">
        <v>31</v>
      </c>
      <c r="O1073" s="5">
        <v>9468</v>
      </c>
      <c r="P1073" s="7">
        <v>44412.469953703701</v>
      </c>
      <c r="Q1073" s="7">
        <v>44412.246504629627</v>
      </c>
      <c r="R1073" s="5">
        <v>576277</v>
      </c>
      <c r="S1073" s="5">
        <v>341566496</v>
      </c>
      <c r="T1073" s="8">
        <v>9468040821111620</v>
      </c>
      <c r="U1073" s="5" t="s">
        <v>32</v>
      </c>
      <c r="V1073" s="4"/>
      <c r="W1073" s="30" t="s">
        <v>8993</v>
      </c>
      <c r="X1073" s="33">
        <v>93325</v>
      </c>
      <c r="Y1073" s="24" t="e">
        <f>VLOOKUP(T1073,Buzon!C:C,1,FALSE)</f>
        <v>#N/A</v>
      </c>
      <c r="Z1073" s="13" t="e">
        <f>VLOOKUP(T1073,Buzon!C:V,20,FALSE)</f>
        <v>#N/A</v>
      </c>
      <c r="AD1073">
        <v>348</v>
      </c>
      <c r="AE1073">
        <v>9270083</v>
      </c>
    </row>
    <row r="1074" spans="1:31" ht="12" customHeight="1" x14ac:dyDescent="0.25">
      <c r="A1074" s="5" t="s">
        <v>21</v>
      </c>
      <c r="B1074" s="5" t="s">
        <v>33</v>
      </c>
      <c r="C1074" s="5" t="s">
        <v>2291</v>
      </c>
      <c r="D1074" s="5">
        <v>8</v>
      </c>
      <c r="E1074" s="5" t="s">
        <v>2303</v>
      </c>
      <c r="F1074" s="5" t="s">
        <v>25</v>
      </c>
      <c r="G1074" s="5" t="s">
        <v>26</v>
      </c>
      <c r="H1074" s="6">
        <v>348</v>
      </c>
      <c r="I1074" s="5" t="s">
        <v>27</v>
      </c>
      <c r="J1074" s="5">
        <v>19001770936</v>
      </c>
      <c r="K1074" s="5" t="s">
        <v>2304</v>
      </c>
      <c r="L1074" s="5" t="s">
        <v>29</v>
      </c>
      <c r="M1074" s="5" t="s">
        <v>29</v>
      </c>
      <c r="N1074" s="5" t="s">
        <v>31</v>
      </c>
      <c r="O1074" s="5">
        <v>9468</v>
      </c>
      <c r="P1074" s="7">
        <v>44412.471550925926</v>
      </c>
      <c r="Q1074" s="7">
        <v>44412.246504629627</v>
      </c>
      <c r="R1074" s="5">
        <v>253341</v>
      </c>
      <c r="S1074" s="5">
        <v>341568310</v>
      </c>
      <c r="T1074" s="8">
        <v>9468040821111820</v>
      </c>
      <c r="U1074" s="5" t="s">
        <v>32</v>
      </c>
      <c r="V1074" s="4"/>
      <c r="W1074" s="30" t="s">
        <v>8993</v>
      </c>
      <c r="X1074" s="33">
        <v>93325</v>
      </c>
      <c r="Y1074" s="24" t="e">
        <f>VLOOKUP(T1074,Buzon!C:C,1,FALSE)</f>
        <v>#N/A</v>
      </c>
      <c r="Z1074" s="13" t="e">
        <f>VLOOKUP(T1074,Buzon!C:V,20,FALSE)</f>
        <v>#N/A</v>
      </c>
      <c r="AD1074">
        <v>348</v>
      </c>
      <c r="AE1074">
        <v>9270083</v>
      </c>
    </row>
    <row r="1075" spans="1:31" ht="12" customHeight="1" x14ac:dyDescent="0.25">
      <c r="A1075" s="5" t="s">
        <v>21</v>
      </c>
      <c r="B1075" s="5" t="s">
        <v>33</v>
      </c>
      <c r="C1075" s="5" t="s">
        <v>2291</v>
      </c>
      <c r="D1075" s="5">
        <v>13</v>
      </c>
      <c r="E1075" s="5" t="s">
        <v>2305</v>
      </c>
      <c r="F1075" s="5" t="s">
        <v>25</v>
      </c>
      <c r="G1075" s="5" t="s">
        <v>26</v>
      </c>
      <c r="H1075" s="6">
        <v>348</v>
      </c>
      <c r="I1075" s="5" t="s">
        <v>27</v>
      </c>
      <c r="J1075" s="5">
        <v>19001770937</v>
      </c>
      <c r="K1075" s="5" t="s">
        <v>2306</v>
      </c>
      <c r="L1075" s="5" t="s">
        <v>29</v>
      </c>
      <c r="M1075" s="5" t="s">
        <v>29</v>
      </c>
      <c r="N1075" s="5" t="s">
        <v>31</v>
      </c>
      <c r="O1075" s="5">
        <v>9468</v>
      </c>
      <c r="P1075" s="7">
        <v>44412.472233796296</v>
      </c>
      <c r="Q1075" s="7">
        <v>44412.246504629627</v>
      </c>
      <c r="R1075" s="5">
        <v>261989</v>
      </c>
      <c r="S1075" s="5">
        <v>341569097</v>
      </c>
      <c r="T1075" s="8">
        <v>9468040821111930</v>
      </c>
      <c r="U1075" s="5" t="s">
        <v>32</v>
      </c>
      <c r="V1075" s="4"/>
      <c r="W1075" s="30" t="s">
        <v>8993</v>
      </c>
      <c r="X1075" s="33">
        <v>93325</v>
      </c>
      <c r="Y1075" s="24" t="e">
        <f>VLOOKUP(T1075,Buzon!C:C,1,FALSE)</f>
        <v>#N/A</v>
      </c>
      <c r="Z1075" s="13" t="e">
        <f>VLOOKUP(T1075,Buzon!C:V,20,FALSE)</f>
        <v>#N/A</v>
      </c>
      <c r="AD1075">
        <v>348</v>
      </c>
      <c r="AE1075">
        <v>9270083</v>
      </c>
    </row>
    <row r="1076" spans="1:31" ht="12" customHeight="1" x14ac:dyDescent="0.25">
      <c r="A1076" s="5" t="s">
        <v>21</v>
      </c>
      <c r="B1076" s="5" t="s">
        <v>33</v>
      </c>
      <c r="C1076" s="5" t="s">
        <v>2291</v>
      </c>
      <c r="D1076" s="5">
        <v>5</v>
      </c>
      <c r="E1076" s="5" t="s">
        <v>2307</v>
      </c>
      <c r="F1076" s="5" t="s">
        <v>25</v>
      </c>
      <c r="G1076" s="5" t="s">
        <v>26</v>
      </c>
      <c r="H1076" s="6">
        <v>348</v>
      </c>
      <c r="I1076" s="5" t="s">
        <v>27</v>
      </c>
      <c r="J1076" s="5">
        <v>19001770939</v>
      </c>
      <c r="K1076" s="5" t="s">
        <v>2308</v>
      </c>
      <c r="L1076" s="5" t="s">
        <v>29</v>
      </c>
      <c r="M1076" s="5" t="s">
        <v>29</v>
      </c>
      <c r="N1076" s="5" t="s">
        <v>31</v>
      </c>
      <c r="O1076" s="5">
        <v>9468</v>
      </c>
      <c r="P1076" s="7">
        <v>44412.473506944443</v>
      </c>
      <c r="Q1076" s="7">
        <v>44412.246504629627</v>
      </c>
      <c r="R1076" s="5">
        <v>101353</v>
      </c>
      <c r="S1076" s="5">
        <v>341570433</v>
      </c>
      <c r="T1076" s="8">
        <v>9468040821112110</v>
      </c>
      <c r="U1076" s="5" t="s">
        <v>32</v>
      </c>
      <c r="V1076" s="4"/>
      <c r="W1076" s="30" t="s">
        <v>8993</v>
      </c>
      <c r="X1076" s="33">
        <v>93325</v>
      </c>
      <c r="Y1076" s="24" t="e">
        <f>VLOOKUP(T1076,Buzon!C:C,1,FALSE)</f>
        <v>#N/A</v>
      </c>
      <c r="Z1076" s="13" t="e">
        <f>VLOOKUP(T1076,Buzon!C:V,20,FALSE)</f>
        <v>#N/A</v>
      </c>
      <c r="AD1076">
        <v>348</v>
      </c>
      <c r="AE1076">
        <v>9270083</v>
      </c>
    </row>
    <row r="1077" spans="1:31" ht="12" customHeight="1" x14ac:dyDescent="0.25">
      <c r="A1077" s="5" t="s">
        <v>21</v>
      </c>
      <c r="B1077" s="5" t="s">
        <v>33</v>
      </c>
      <c r="C1077" s="4"/>
      <c r="D1077" s="4"/>
      <c r="E1077" s="5" t="s">
        <v>2307</v>
      </c>
      <c r="F1077" s="5" t="s">
        <v>25</v>
      </c>
      <c r="G1077" s="5" t="s">
        <v>26</v>
      </c>
      <c r="H1077" s="6">
        <v>278</v>
      </c>
      <c r="I1077" s="5" t="s">
        <v>167</v>
      </c>
      <c r="J1077" s="5">
        <v>19001770940</v>
      </c>
      <c r="K1077" s="5" t="s">
        <v>2309</v>
      </c>
      <c r="L1077" s="5" t="s">
        <v>29</v>
      </c>
      <c r="M1077" s="5" t="s">
        <v>31</v>
      </c>
      <c r="N1077" s="5" t="s">
        <v>29</v>
      </c>
      <c r="O1077" s="5">
        <v>9468</v>
      </c>
      <c r="P1077" s="7">
        <v>44412.473506944443</v>
      </c>
      <c r="Q1077" s="7">
        <v>44412.246504629627</v>
      </c>
      <c r="R1077" s="5">
        <v>101353</v>
      </c>
      <c r="S1077" s="5">
        <v>341570433</v>
      </c>
      <c r="T1077" s="8">
        <v>9468040821112110</v>
      </c>
      <c r="U1077" s="5" t="s">
        <v>32</v>
      </c>
      <c r="V1077" s="4"/>
      <c r="W1077" s="30" t="s">
        <v>8993</v>
      </c>
      <c r="X1077" s="33">
        <v>93325</v>
      </c>
      <c r="Y1077" s="24" t="e">
        <f>VLOOKUP(T1077,Buzon!C:C,1,FALSE)</f>
        <v>#N/A</v>
      </c>
      <c r="Z1077" s="13" t="e">
        <f>VLOOKUP(T1077,Buzon!C:V,20,FALSE)</f>
        <v>#N/A</v>
      </c>
      <c r="AD1077">
        <v>278</v>
      </c>
      <c r="AE1077">
        <v>9270083</v>
      </c>
    </row>
    <row r="1078" spans="1:31" ht="12" customHeight="1" x14ac:dyDescent="0.25">
      <c r="A1078" s="5" t="s">
        <v>21</v>
      </c>
      <c r="B1078" s="5" t="s">
        <v>33</v>
      </c>
      <c r="C1078" s="5" t="s">
        <v>2291</v>
      </c>
      <c r="D1078" s="5">
        <v>6</v>
      </c>
      <c r="E1078" s="5" t="s">
        <v>2310</v>
      </c>
      <c r="F1078" s="5" t="s">
        <v>25</v>
      </c>
      <c r="G1078" s="5" t="s">
        <v>26</v>
      </c>
      <c r="H1078" s="6">
        <v>348</v>
      </c>
      <c r="I1078" s="5" t="s">
        <v>27</v>
      </c>
      <c r="J1078" s="5">
        <v>19001770941</v>
      </c>
      <c r="K1078" s="5" t="s">
        <v>2311</v>
      </c>
      <c r="L1078" s="5" t="s">
        <v>29</v>
      </c>
      <c r="M1078" s="5" t="s">
        <v>29</v>
      </c>
      <c r="N1078" s="5" t="s">
        <v>31</v>
      </c>
      <c r="O1078" s="5">
        <v>9468</v>
      </c>
      <c r="P1078" s="7">
        <v>44412.473506944443</v>
      </c>
      <c r="Q1078" s="7">
        <v>44412.246504629627</v>
      </c>
      <c r="R1078" s="5">
        <v>101353</v>
      </c>
      <c r="S1078" s="5">
        <v>341570433</v>
      </c>
      <c r="T1078" s="8">
        <v>9468040821112110</v>
      </c>
      <c r="U1078" s="5" t="s">
        <v>32</v>
      </c>
      <c r="V1078" s="4"/>
      <c r="W1078" s="30" t="s">
        <v>8993</v>
      </c>
      <c r="X1078" s="33">
        <v>93325</v>
      </c>
      <c r="Y1078" s="24" t="e">
        <f>VLOOKUP(T1078,Buzon!C:C,1,FALSE)</f>
        <v>#N/A</v>
      </c>
      <c r="Z1078" s="13" t="e">
        <f>VLOOKUP(T1078,Buzon!C:V,20,FALSE)</f>
        <v>#N/A</v>
      </c>
      <c r="AD1078">
        <v>348</v>
      </c>
      <c r="AE1078">
        <v>9270083</v>
      </c>
    </row>
    <row r="1079" spans="1:31" ht="12" customHeight="1" x14ac:dyDescent="0.25">
      <c r="A1079" s="5" t="s">
        <v>21</v>
      </c>
      <c r="B1079" s="5" t="s">
        <v>33</v>
      </c>
      <c r="C1079" s="4"/>
      <c r="D1079" s="4"/>
      <c r="E1079" s="5" t="s">
        <v>2310</v>
      </c>
      <c r="F1079" s="5" t="s">
        <v>25</v>
      </c>
      <c r="G1079" s="5" t="s">
        <v>26</v>
      </c>
      <c r="H1079" s="6">
        <v>278</v>
      </c>
      <c r="I1079" s="5" t="s">
        <v>167</v>
      </c>
      <c r="J1079" s="5">
        <v>19001770942</v>
      </c>
      <c r="K1079" s="5" t="s">
        <v>2312</v>
      </c>
      <c r="L1079" s="5" t="s">
        <v>29</v>
      </c>
      <c r="M1079" s="5" t="s">
        <v>31</v>
      </c>
      <c r="N1079" s="5" t="s">
        <v>29</v>
      </c>
      <c r="O1079" s="5">
        <v>9468</v>
      </c>
      <c r="P1079" s="7">
        <v>44412.473506944443</v>
      </c>
      <c r="Q1079" s="7">
        <v>44412.246504629627</v>
      </c>
      <c r="R1079" s="5">
        <v>101353</v>
      </c>
      <c r="S1079" s="5">
        <v>341570433</v>
      </c>
      <c r="T1079" s="8">
        <v>9468040821112110</v>
      </c>
      <c r="U1079" s="5" t="s">
        <v>32</v>
      </c>
      <c r="V1079" s="4"/>
      <c r="W1079" s="30" t="s">
        <v>8993</v>
      </c>
      <c r="X1079" s="33">
        <v>93325</v>
      </c>
      <c r="Y1079" s="24" t="e">
        <f>VLOOKUP(T1079,Buzon!C:C,1,FALSE)</f>
        <v>#N/A</v>
      </c>
      <c r="Z1079" s="13" t="e">
        <f>VLOOKUP(T1079,Buzon!C:V,20,FALSE)</f>
        <v>#N/A</v>
      </c>
      <c r="AD1079">
        <v>278</v>
      </c>
      <c r="AE1079">
        <v>9270083</v>
      </c>
    </row>
    <row r="1080" spans="1:31" ht="12" customHeight="1" x14ac:dyDescent="0.25">
      <c r="A1080" s="5" t="s">
        <v>21</v>
      </c>
      <c r="B1080" s="5" t="s">
        <v>33</v>
      </c>
      <c r="C1080" s="5" t="s">
        <v>2291</v>
      </c>
      <c r="D1080" s="5">
        <v>33</v>
      </c>
      <c r="E1080" s="5" t="s">
        <v>2313</v>
      </c>
      <c r="F1080" s="5" t="s">
        <v>25</v>
      </c>
      <c r="G1080" s="5" t="s">
        <v>26</v>
      </c>
      <c r="H1080" s="6">
        <v>348</v>
      </c>
      <c r="I1080" s="5" t="s">
        <v>27</v>
      </c>
      <c r="J1080" s="5">
        <v>19001770945</v>
      </c>
      <c r="K1080" s="5" t="s">
        <v>2314</v>
      </c>
      <c r="L1080" s="5" t="s">
        <v>29</v>
      </c>
      <c r="M1080" s="5" t="s">
        <v>29</v>
      </c>
      <c r="N1080" s="5" t="s">
        <v>31</v>
      </c>
      <c r="O1080" s="5">
        <v>9468</v>
      </c>
      <c r="P1080" s="7">
        <v>44412.476319444446</v>
      </c>
      <c r="Q1080" s="7">
        <v>44412.246504629627</v>
      </c>
      <c r="R1080" s="5">
        <v>314489</v>
      </c>
      <c r="S1080" s="5">
        <v>341573705</v>
      </c>
      <c r="T1080" s="8">
        <v>9468040821112510</v>
      </c>
      <c r="U1080" s="5" t="s">
        <v>32</v>
      </c>
      <c r="V1080" s="4"/>
      <c r="W1080" s="30" t="s">
        <v>8993</v>
      </c>
      <c r="X1080" s="33">
        <v>93325</v>
      </c>
      <c r="Y1080" s="24" t="e">
        <f>VLOOKUP(T1080,Buzon!C:C,1,FALSE)</f>
        <v>#N/A</v>
      </c>
      <c r="Z1080" s="13" t="e">
        <f>VLOOKUP(T1080,Buzon!C:V,20,FALSE)</f>
        <v>#N/A</v>
      </c>
      <c r="AD1080">
        <v>348</v>
      </c>
      <c r="AE1080">
        <v>9270083</v>
      </c>
    </row>
    <row r="1081" spans="1:31" ht="12" customHeight="1" x14ac:dyDescent="0.25">
      <c r="A1081" s="5" t="s">
        <v>21</v>
      </c>
      <c r="B1081" s="5" t="s">
        <v>33</v>
      </c>
      <c r="C1081" s="5" t="s">
        <v>2291</v>
      </c>
      <c r="D1081" s="5">
        <v>34</v>
      </c>
      <c r="E1081" s="5" t="s">
        <v>2315</v>
      </c>
      <c r="F1081" s="5" t="s">
        <v>25</v>
      </c>
      <c r="G1081" s="5" t="s">
        <v>26</v>
      </c>
      <c r="H1081" s="6">
        <v>348</v>
      </c>
      <c r="I1081" s="5" t="s">
        <v>27</v>
      </c>
      <c r="J1081" s="5">
        <v>19001770946</v>
      </c>
      <c r="K1081" s="5" t="s">
        <v>2316</v>
      </c>
      <c r="L1081" s="5" t="s">
        <v>29</v>
      </c>
      <c r="M1081" s="5" t="s">
        <v>29</v>
      </c>
      <c r="N1081" s="5" t="s">
        <v>31</v>
      </c>
      <c r="O1081" s="5">
        <v>9468</v>
      </c>
      <c r="P1081" s="7">
        <v>44412.476319444446</v>
      </c>
      <c r="Q1081" s="7">
        <v>44412.246504629627</v>
      </c>
      <c r="R1081" s="5">
        <v>314489</v>
      </c>
      <c r="S1081" s="5">
        <v>341573705</v>
      </c>
      <c r="T1081" s="8">
        <v>9468040821112510</v>
      </c>
      <c r="U1081" s="5" t="s">
        <v>32</v>
      </c>
      <c r="V1081" s="4"/>
      <c r="W1081" s="30" t="s">
        <v>8993</v>
      </c>
      <c r="X1081" s="33">
        <v>93325</v>
      </c>
      <c r="Y1081" s="24" t="e">
        <f>VLOOKUP(T1081,Buzon!C:C,1,FALSE)</f>
        <v>#N/A</v>
      </c>
      <c r="Z1081" s="13" t="e">
        <f>VLOOKUP(T1081,Buzon!C:V,20,FALSE)</f>
        <v>#N/A</v>
      </c>
      <c r="AD1081">
        <v>348</v>
      </c>
      <c r="AE1081">
        <v>9270083</v>
      </c>
    </row>
    <row r="1082" spans="1:31" ht="12" customHeight="1" x14ac:dyDescent="0.25">
      <c r="A1082" s="5" t="s">
        <v>21</v>
      </c>
      <c r="B1082" s="5" t="s">
        <v>22</v>
      </c>
      <c r="C1082" s="5" t="s">
        <v>2291</v>
      </c>
      <c r="D1082" s="5">
        <v>17</v>
      </c>
      <c r="E1082" s="5" t="s">
        <v>2317</v>
      </c>
      <c r="F1082" s="5" t="s">
        <v>25</v>
      </c>
      <c r="G1082" s="5" t="s">
        <v>26</v>
      </c>
      <c r="H1082" s="6">
        <v>348</v>
      </c>
      <c r="I1082" s="5" t="s">
        <v>27</v>
      </c>
      <c r="J1082" s="5">
        <v>19001770947</v>
      </c>
      <c r="K1082" s="5" t="s">
        <v>2318</v>
      </c>
      <c r="L1082" s="5" t="s">
        <v>29</v>
      </c>
      <c r="M1082" s="5" t="s">
        <v>30</v>
      </c>
      <c r="N1082" s="5" t="s">
        <v>31</v>
      </c>
      <c r="O1082" s="5">
        <v>9752</v>
      </c>
      <c r="P1082" s="7">
        <v>44412.476944444446</v>
      </c>
      <c r="Q1082" s="7">
        <v>44412.251863425925</v>
      </c>
      <c r="R1082" s="5">
        <v>322812</v>
      </c>
      <c r="S1082" s="5">
        <v>341574539</v>
      </c>
      <c r="T1082" s="8">
        <v>9752040821112610</v>
      </c>
      <c r="U1082" s="5" t="s">
        <v>32</v>
      </c>
      <c r="V1082" s="4"/>
      <c r="W1082" s="30" t="s">
        <v>8993</v>
      </c>
      <c r="X1082" s="33">
        <v>93325</v>
      </c>
      <c r="Y1082" s="24" t="e">
        <f>VLOOKUP(T1082,Buzon!C:C,1,FALSE)</f>
        <v>#N/A</v>
      </c>
      <c r="Z1082" s="13" t="e">
        <f>VLOOKUP(T1082,Buzon!C:V,20,FALSE)</f>
        <v>#N/A</v>
      </c>
      <c r="AD1082">
        <v>348</v>
      </c>
      <c r="AE1082">
        <v>9270083</v>
      </c>
    </row>
    <row r="1083" spans="1:31" ht="12" customHeight="1" x14ac:dyDescent="0.25">
      <c r="A1083" s="5" t="s">
        <v>21</v>
      </c>
      <c r="B1083" s="5" t="s">
        <v>22</v>
      </c>
      <c r="C1083" s="5" t="s">
        <v>2319</v>
      </c>
      <c r="D1083" s="5">
        <v>15</v>
      </c>
      <c r="E1083" s="5" t="s">
        <v>2317</v>
      </c>
      <c r="F1083" s="5" t="s">
        <v>25</v>
      </c>
      <c r="G1083" s="5" t="s">
        <v>26</v>
      </c>
      <c r="H1083" s="6">
        <v>278</v>
      </c>
      <c r="I1083" s="5" t="s">
        <v>27</v>
      </c>
      <c r="J1083" s="5">
        <v>19001770948</v>
      </c>
      <c r="K1083" s="5" t="s">
        <v>2320</v>
      </c>
      <c r="L1083" s="5" t="s">
        <v>29</v>
      </c>
      <c r="M1083" s="5" t="s">
        <v>31</v>
      </c>
      <c r="N1083" s="5" t="s">
        <v>30</v>
      </c>
      <c r="O1083" s="5">
        <v>9752</v>
      </c>
      <c r="P1083" s="7">
        <v>44412.476944444446</v>
      </c>
      <c r="Q1083" s="7">
        <v>44412.251863425925</v>
      </c>
      <c r="R1083" s="5">
        <v>322812</v>
      </c>
      <c r="S1083" s="5">
        <v>341574539</v>
      </c>
      <c r="T1083" s="8">
        <v>9752040821112610</v>
      </c>
      <c r="U1083" s="5" t="s">
        <v>32</v>
      </c>
      <c r="V1083" s="4"/>
      <c r="W1083" s="30" t="s">
        <v>8993</v>
      </c>
      <c r="X1083" s="33">
        <v>93325</v>
      </c>
      <c r="Y1083" s="24" t="e">
        <f>VLOOKUP(T1083,Buzon!C:C,1,FALSE)</f>
        <v>#N/A</v>
      </c>
      <c r="Z1083" s="13" t="e">
        <f>VLOOKUP(T1083,Buzon!C:V,20,FALSE)</f>
        <v>#N/A</v>
      </c>
      <c r="AD1083">
        <v>278</v>
      </c>
      <c r="AE1083">
        <v>9270083</v>
      </c>
    </row>
    <row r="1084" spans="1:31" ht="12" customHeight="1" x14ac:dyDescent="0.25">
      <c r="A1084" s="5" t="s">
        <v>21</v>
      </c>
      <c r="B1084" s="5" t="s">
        <v>22</v>
      </c>
      <c r="C1084" s="5" t="s">
        <v>2291</v>
      </c>
      <c r="D1084" s="5">
        <v>18</v>
      </c>
      <c r="E1084" s="5" t="s">
        <v>2321</v>
      </c>
      <c r="F1084" s="5" t="s">
        <v>25</v>
      </c>
      <c r="G1084" s="5" t="s">
        <v>26</v>
      </c>
      <c r="H1084" s="6">
        <v>348</v>
      </c>
      <c r="I1084" s="5" t="s">
        <v>27</v>
      </c>
      <c r="J1084" s="5">
        <v>19001770949</v>
      </c>
      <c r="K1084" s="5" t="s">
        <v>2322</v>
      </c>
      <c r="L1084" s="5" t="s">
        <v>29</v>
      </c>
      <c r="M1084" s="5" t="s">
        <v>30</v>
      </c>
      <c r="N1084" s="5" t="s">
        <v>31</v>
      </c>
      <c r="O1084" s="5">
        <v>9752</v>
      </c>
      <c r="P1084" s="7">
        <v>44412.476956018516</v>
      </c>
      <c r="Q1084" s="7">
        <v>44412.251863425925</v>
      </c>
      <c r="R1084" s="5">
        <v>322812</v>
      </c>
      <c r="S1084" s="5">
        <v>341574539</v>
      </c>
      <c r="T1084" s="8">
        <v>9752040821112610</v>
      </c>
      <c r="U1084" s="5" t="s">
        <v>32</v>
      </c>
      <c r="V1084" s="4"/>
      <c r="W1084" s="30" t="s">
        <v>8993</v>
      </c>
      <c r="X1084" s="33">
        <v>93325</v>
      </c>
      <c r="Y1084" s="24" t="e">
        <f>VLOOKUP(T1084,Buzon!C:C,1,FALSE)</f>
        <v>#N/A</v>
      </c>
      <c r="Z1084" s="13" t="e">
        <f>VLOOKUP(T1084,Buzon!C:V,20,FALSE)</f>
        <v>#N/A</v>
      </c>
      <c r="AD1084">
        <v>348</v>
      </c>
      <c r="AE1084">
        <v>9270083</v>
      </c>
    </row>
    <row r="1085" spans="1:31" ht="12" customHeight="1" x14ac:dyDescent="0.25">
      <c r="A1085" s="5" t="s">
        <v>21</v>
      </c>
      <c r="B1085" s="5" t="s">
        <v>22</v>
      </c>
      <c r="C1085" s="5" t="s">
        <v>2319</v>
      </c>
      <c r="D1085" s="5">
        <v>16</v>
      </c>
      <c r="E1085" s="5" t="s">
        <v>2321</v>
      </c>
      <c r="F1085" s="5" t="s">
        <v>25</v>
      </c>
      <c r="G1085" s="5" t="s">
        <v>26</v>
      </c>
      <c r="H1085" s="6">
        <v>278</v>
      </c>
      <c r="I1085" s="5" t="s">
        <v>27</v>
      </c>
      <c r="J1085" s="5">
        <v>19001770950</v>
      </c>
      <c r="K1085" s="5" t="s">
        <v>2323</v>
      </c>
      <c r="L1085" s="5" t="s">
        <v>29</v>
      </c>
      <c r="M1085" s="5" t="s">
        <v>31</v>
      </c>
      <c r="N1085" s="5" t="s">
        <v>30</v>
      </c>
      <c r="O1085" s="5">
        <v>9752</v>
      </c>
      <c r="P1085" s="7">
        <v>44412.476956018516</v>
      </c>
      <c r="Q1085" s="7">
        <v>44412.251863425925</v>
      </c>
      <c r="R1085" s="5">
        <v>322812</v>
      </c>
      <c r="S1085" s="5">
        <v>341574539</v>
      </c>
      <c r="T1085" s="8">
        <v>9752040821112610</v>
      </c>
      <c r="U1085" s="5" t="s">
        <v>32</v>
      </c>
      <c r="V1085" s="4"/>
      <c r="W1085" s="30" t="s">
        <v>8993</v>
      </c>
      <c r="X1085" s="33">
        <v>93325</v>
      </c>
      <c r="Y1085" s="24" t="e">
        <f>VLOOKUP(T1085,Buzon!C:C,1,FALSE)</f>
        <v>#N/A</v>
      </c>
      <c r="Z1085" s="13" t="e">
        <f>VLOOKUP(T1085,Buzon!C:V,20,FALSE)</f>
        <v>#N/A</v>
      </c>
      <c r="AD1085">
        <v>278</v>
      </c>
      <c r="AE1085">
        <v>9270083</v>
      </c>
    </row>
    <row r="1086" spans="1:31" ht="12" customHeight="1" x14ac:dyDescent="0.25">
      <c r="A1086" s="5" t="s">
        <v>21</v>
      </c>
      <c r="B1086" s="5" t="s">
        <v>22</v>
      </c>
      <c r="C1086" s="5" t="s">
        <v>2291</v>
      </c>
      <c r="D1086" s="5">
        <v>15</v>
      </c>
      <c r="E1086" s="5" t="s">
        <v>2324</v>
      </c>
      <c r="F1086" s="5" t="s">
        <v>25</v>
      </c>
      <c r="G1086" s="5" t="s">
        <v>26</v>
      </c>
      <c r="H1086" s="6">
        <v>348</v>
      </c>
      <c r="I1086" s="5" t="s">
        <v>27</v>
      </c>
      <c r="J1086" s="5">
        <v>19001770952</v>
      </c>
      <c r="K1086" s="5" t="s">
        <v>2325</v>
      </c>
      <c r="L1086" s="5" t="s">
        <v>29</v>
      </c>
      <c r="M1086" s="5" t="s">
        <v>30</v>
      </c>
      <c r="N1086" s="5" t="s">
        <v>31</v>
      </c>
      <c r="O1086" s="5">
        <v>9752</v>
      </c>
      <c r="P1086" s="7">
        <v>44412.478518518517</v>
      </c>
      <c r="Q1086" s="7">
        <v>44412.251863425925</v>
      </c>
      <c r="R1086" s="5">
        <v>343409</v>
      </c>
      <c r="S1086" s="5">
        <v>341576490</v>
      </c>
      <c r="T1086" s="8">
        <v>9752040821112820</v>
      </c>
      <c r="U1086" s="5" t="s">
        <v>32</v>
      </c>
      <c r="V1086" s="4"/>
      <c r="W1086" s="30" t="s">
        <v>8993</v>
      </c>
      <c r="X1086" s="33">
        <v>93325</v>
      </c>
      <c r="Y1086" s="24" t="e">
        <f>VLOOKUP(T1086,Buzon!C:C,1,FALSE)</f>
        <v>#N/A</v>
      </c>
      <c r="Z1086" s="13" t="e">
        <f>VLOOKUP(T1086,Buzon!C:V,20,FALSE)</f>
        <v>#N/A</v>
      </c>
      <c r="AD1086">
        <v>348</v>
      </c>
      <c r="AE1086">
        <v>9270083</v>
      </c>
    </row>
    <row r="1087" spans="1:31" ht="12" customHeight="1" x14ac:dyDescent="0.25">
      <c r="A1087" s="5" t="s">
        <v>21</v>
      </c>
      <c r="B1087" s="5" t="s">
        <v>22</v>
      </c>
      <c r="C1087" s="5" t="s">
        <v>2291</v>
      </c>
      <c r="D1087" s="5">
        <v>12</v>
      </c>
      <c r="E1087" s="5" t="s">
        <v>2326</v>
      </c>
      <c r="F1087" s="5" t="s">
        <v>25</v>
      </c>
      <c r="G1087" s="5" t="s">
        <v>26</v>
      </c>
      <c r="H1087" s="6">
        <v>348</v>
      </c>
      <c r="I1087" s="5" t="s">
        <v>27</v>
      </c>
      <c r="J1087" s="5">
        <v>19001770953</v>
      </c>
      <c r="K1087" s="5" t="s">
        <v>2327</v>
      </c>
      <c r="L1087" s="5" t="s">
        <v>29</v>
      </c>
      <c r="M1087" s="5" t="s">
        <v>30</v>
      </c>
      <c r="N1087" s="5" t="s">
        <v>49</v>
      </c>
      <c r="O1087" s="5">
        <v>9752</v>
      </c>
      <c r="P1087" s="7">
        <v>44412.479155092595</v>
      </c>
      <c r="Q1087" s="7">
        <v>44412.251863425925</v>
      </c>
      <c r="R1087" s="5">
        <v>13713</v>
      </c>
      <c r="S1087" s="5">
        <v>341577294</v>
      </c>
      <c r="T1087" s="8">
        <v>9752040821112910</v>
      </c>
      <c r="U1087" s="5" t="s">
        <v>32</v>
      </c>
      <c r="V1087" s="4"/>
      <c r="W1087" s="30" t="s">
        <v>8993</v>
      </c>
      <c r="X1087" s="33">
        <v>93325</v>
      </c>
      <c r="Y1087" s="24" t="e">
        <f>VLOOKUP(T1087,Buzon!C:C,1,FALSE)</f>
        <v>#N/A</v>
      </c>
      <c r="Z1087" s="13" t="e">
        <f>VLOOKUP(T1087,Buzon!C:V,20,FALSE)</f>
        <v>#N/A</v>
      </c>
      <c r="AD1087">
        <v>348</v>
      </c>
      <c r="AE1087">
        <v>9270083</v>
      </c>
    </row>
    <row r="1088" spans="1:31" ht="12" customHeight="1" x14ac:dyDescent="0.25">
      <c r="A1088" s="5" t="s">
        <v>21</v>
      </c>
      <c r="B1088" s="5" t="s">
        <v>33</v>
      </c>
      <c r="C1088" s="5" t="s">
        <v>2284</v>
      </c>
      <c r="D1088" s="5">
        <v>29</v>
      </c>
      <c r="E1088" s="5" t="s">
        <v>2328</v>
      </c>
      <c r="F1088" s="5" t="s">
        <v>71</v>
      </c>
      <c r="G1088" s="5" t="s">
        <v>26</v>
      </c>
      <c r="H1088" s="6">
        <v>174</v>
      </c>
      <c r="I1088" s="5" t="s">
        <v>27</v>
      </c>
      <c r="J1088" s="5">
        <v>19001770954</v>
      </c>
      <c r="K1088" s="5" t="s">
        <v>2329</v>
      </c>
      <c r="L1088" s="5" t="s">
        <v>29</v>
      </c>
      <c r="M1088" s="5" t="s">
        <v>29</v>
      </c>
      <c r="N1088" s="5" t="s">
        <v>31</v>
      </c>
      <c r="O1088" s="5">
        <v>9468</v>
      </c>
      <c r="P1088" s="7">
        <v>44412.480208333334</v>
      </c>
      <c r="Q1088" s="7">
        <v>44412.246504629627</v>
      </c>
      <c r="R1088" s="5">
        <v>556451</v>
      </c>
      <c r="S1088" s="5">
        <v>341578577</v>
      </c>
      <c r="T1088" s="8">
        <v>9468040821113050</v>
      </c>
      <c r="U1088" s="5" t="s">
        <v>32</v>
      </c>
      <c r="V1088" s="4"/>
      <c r="W1088" s="30" t="s">
        <v>8993</v>
      </c>
      <c r="X1088" s="33">
        <v>93325</v>
      </c>
      <c r="Y1088" s="24" t="e">
        <f>VLOOKUP(T1088,Buzon!C:C,1,FALSE)</f>
        <v>#N/A</v>
      </c>
      <c r="Z1088" s="13" t="e">
        <f>VLOOKUP(T1088,Buzon!C:V,20,FALSE)</f>
        <v>#N/A</v>
      </c>
      <c r="AD1088">
        <v>174</v>
      </c>
      <c r="AE1088">
        <v>9270083</v>
      </c>
    </row>
    <row r="1089" spans="1:32" ht="12" customHeight="1" x14ac:dyDescent="0.25">
      <c r="A1089" s="5" t="s">
        <v>21</v>
      </c>
      <c r="B1089" s="5" t="s">
        <v>33</v>
      </c>
      <c r="C1089" s="4"/>
      <c r="D1089" s="4"/>
      <c r="E1089" s="5" t="s">
        <v>2328</v>
      </c>
      <c r="F1089" s="5" t="s">
        <v>71</v>
      </c>
      <c r="G1089" s="5" t="s">
        <v>26</v>
      </c>
      <c r="H1089" s="6">
        <v>174</v>
      </c>
      <c r="I1089" s="5" t="s">
        <v>167</v>
      </c>
      <c r="J1089" s="5">
        <v>19001770955</v>
      </c>
      <c r="K1089" s="5" t="s">
        <v>2330</v>
      </c>
      <c r="L1089" s="5" t="s">
        <v>29</v>
      </c>
      <c r="M1089" s="5" t="s">
        <v>31</v>
      </c>
      <c r="N1089" s="5" t="s">
        <v>29</v>
      </c>
      <c r="O1089" s="5">
        <v>9468</v>
      </c>
      <c r="P1089" s="7">
        <v>44412.480208333334</v>
      </c>
      <c r="Q1089" s="7">
        <v>44412.246504629627</v>
      </c>
      <c r="R1089" s="5">
        <v>556451</v>
      </c>
      <c r="S1089" s="5">
        <v>341578577</v>
      </c>
      <c r="T1089" s="8">
        <v>9468040821113050</v>
      </c>
      <c r="U1089" s="5" t="s">
        <v>32</v>
      </c>
      <c r="V1089" s="4"/>
      <c r="W1089" s="30" t="s">
        <v>8993</v>
      </c>
      <c r="X1089" s="33">
        <v>93325</v>
      </c>
      <c r="Y1089" s="24" t="e">
        <f>VLOOKUP(T1089,Buzon!C:C,1,FALSE)</f>
        <v>#N/A</v>
      </c>
      <c r="Z1089" s="13" t="e">
        <f>VLOOKUP(T1089,Buzon!C:V,20,FALSE)</f>
        <v>#N/A</v>
      </c>
      <c r="AD1089">
        <v>174</v>
      </c>
      <c r="AE1089">
        <v>9270083</v>
      </c>
    </row>
    <row r="1090" spans="1:32" ht="12" customHeight="1" x14ac:dyDescent="0.25">
      <c r="A1090" s="5" t="s">
        <v>21</v>
      </c>
      <c r="B1090" s="5" t="s">
        <v>33</v>
      </c>
      <c r="C1090" s="5" t="s">
        <v>2284</v>
      </c>
      <c r="D1090" s="5">
        <v>30</v>
      </c>
      <c r="E1090" s="5" t="s">
        <v>2331</v>
      </c>
      <c r="F1090" s="5" t="s">
        <v>25</v>
      </c>
      <c r="G1090" s="5" t="s">
        <v>26</v>
      </c>
      <c r="H1090" s="6">
        <v>348</v>
      </c>
      <c r="I1090" s="5" t="s">
        <v>27</v>
      </c>
      <c r="J1090" s="5">
        <v>19001770956</v>
      </c>
      <c r="K1090" s="5" t="s">
        <v>2332</v>
      </c>
      <c r="L1090" s="5" t="s">
        <v>29</v>
      </c>
      <c r="M1090" s="5" t="s">
        <v>29</v>
      </c>
      <c r="N1090" s="5" t="s">
        <v>31</v>
      </c>
      <c r="O1090" s="5">
        <v>9468</v>
      </c>
      <c r="P1090" s="7">
        <v>44412.480208333334</v>
      </c>
      <c r="Q1090" s="7">
        <v>44412.246504629627</v>
      </c>
      <c r="R1090" s="5">
        <v>556451</v>
      </c>
      <c r="S1090" s="5">
        <v>341578577</v>
      </c>
      <c r="T1090" s="8">
        <v>9468040821113050</v>
      </c>
      <c r="U1090" s="5" t="s">
        <v>32</v>
      </c>
      <c r="V1090" s="4"/>
      <c r="W1090" s="30" t="s">
        <v>8993</v>
      </c>
      <c r="X1090" s="33">
        <v>93325</v>
      </c>
      <c r="Y1090" s="24" t="e">
        <f>VLOOKUP(T1090,Buzon!C:C,1,FALSE)</f>
        <v>#N/A</v>
      </c>
      <c r="Z1090" s="13" t="e">
        <f>VLOOKUP(T1090,Buzon!C:V,20,FALSE)</f>
        <v>#N/A</v>
      </c>
      <c r="AD1090">
        <v>348</v>
      </c>
      <c r="AE1090">
        <v>9270083</v>
      </c>
    </row>
    <row r="1091" spans="1:32" ht="12" customHeight="1" x14ac:dyDescent="0.25">
      <c r="A1091" s="5" t="s">
        <v>21</v>
      </c>
      <c r="B1091" s="5" t="s">
        <v>33</v>
      </c>
      <c r="C1091" s="4"/>
      <c r="D1091" s="4"/>
      <c r="E1091" s="5" t="s">
        <v>2331</v>
      </c>
      <c r="F1091" s="5" t="s">
        <v>25</v>
      </c>
      <c r="G1091" s="5" t="s">
        <v>26</v>
      </c>
      <c r="H1091" s="6">
        <v>278</v>
      </c>
      <c r="I1091" s="5" t="s">
        <v>167</v>
      </c>
      <c r="J1091" s="5">
        <v>19001770957</v>
      </c>
      <c r="K1091" s="5" t="s">
        <v>2333</v>
      </c>
      <c r="L1091" s="5" t="s">
        <v>29</v>
      </c>
      <c r="M1091" s="5" t="s">
        <v>31</v>
      </c>
      <c r="N1091" s="5" t="s">
        <v>29</v>
      </c>
      <c r="O1091" s="5">
        <v>9468</v>
      </c>
      <c r="P1091" s="7">
        <v>44412.480208333334</v>
      </c>
      <c r="Q1091" s="7">
        <v>44412.246504629627</v>
      </c>
      <c r="R1091" s="5">
        <v>556451</v>
      </c>
      <c r="S1091" s="5">
        <v>341578577</v>
      </c>
      <c r="T1091" s="8">
        <v>9468040821113050</v>
      </c>
      <c r="U1091" s="5" t="s">
        <v>32</v>
      </c>
      <c r="V1091" s="4"/>
      <c r="W1091" s="30" t="s">
        <v>8993</v>
      </c>
      <c r="X1091" s="33">
        <v>93325</v>
      </c>
      <c r="Y1091" s="24" t="e">
        <f>VLOOKUP(T1091,Buzon!C:C,1,FALSE)</f>
        <v>#N/A</v>
      </c>
      <c r="Z1091" s="13" t="e">
        <f>VLOOKUP(T1091,Buzon!C:V,20,FALSE)</f>
        <v>#N/A</v>
      </c>
      <c r="AD1091">
        <v>278</v>
      </c>
      <c r="AE1091">
        <v>9270083</v>
      </c>
    </row>
    <row r="1092" spans="1:32" ht="12" customHeight="1" x14ac:dyDescent="0.25">
      <c r="A1092" s="5" t="s">
        <v>21</v>
      </c>
      <c r="B1092" s="5" t="s">
        <v>33</v>
      </c>
      <c r="C1092" s="5" t="s">
        <v>2284</v>
      </c>
      <c r="D1092" s="5">
        <v>31</v>
      </c>
      <c r="E1092" s="5" t="s">
        <v>2334</v>
      </c>
      <c r="F1092" s="5" t="s">
        <v>25</v>
      </c>
      <c r="G1092" s="5" t="s">
        <v>26</v>
      </c>
      <c r="H1092" s="6">
        <v>348</v>
      </c>
      <c r="I1092" s="5" t="s">
        <v>27</v>
      </c>
      <c r="J1092" s="5">
        <v>19001770958</v>
      </c>
      <c r="K1092" s="5" t="s">
        <v>2335</v>
      </c>
      <c r="L1092" s="5" t="s">
        <v>29</v>
      </c>
      <c r="M1092" s="5" t="s">
        <v>29</v>
      </c>
      <c r="N1092" s="5" t="s">
        <v>31</v>
      </c>
      <c r="O1092" s="5">
        <v>9468</v>
      </c>
      <c r="P1092" s="7">
        <v>44412.480208333334</v>
      </c>
      <c r="Q1092" s="7">
        <v>44412.246504629627</v>
      </c>
      <c r="R1092" s="5">
        <v>556451</v>
      </c>
      <c r="S1092" s="5">
        <v>341578577</v>
      </c>
      <c r="T1092" s="8">
        <v>9468040821113050</v>
      </c>
      <c r="U1092" s="5" t="s">
        <v>32</v>
      </c>
      <c r="V1092" s="4"/>
      <c r="W1092" s="30" t="s">
        <v>8993</v>
      </c>
      <c r="X1092" s="33">
        <v>93325</v>
      </c>
      <c r="Y1092" s="24" t="e">
        <f>VLOOKUP(T1092,Buzon!C:C,1,FALSE)</f>
        <v>#N/A</v>
      </c>
      <c r="Z1092" s="13" t="e">
        <f>VLOOKUP(T1092,Buzon!C:V,20,FALSE)</f>
        <v>#N/A</v>
      </c>
      <c r="AD1092">
        <v>348</v>
      </c>
      <c r="AE1092">
        <v>9270083</v>
      </c>
    </row>
    <row r="1093" spans="1:32" ht="12" customHeight="1" x14ac:dyDescent="0.25">
      <c r="A1093" s="5" t="s">
        <v>21</v>
      </c>
      <c r="B1093" s="5" t="s">
        <v>33</v>
      </c>
      <c r="C1093" s="4"/>
      <c r="D1093" s="4"/>
      <c r="E1093" s="5" t="s">
        <v>2334</v>
      </c>
      <c r="F1093" s="5" t="s">
        <v>25</v>
      </c>
      <c r="G1093" s="5" t="s">
        <v>26</v>
      </c>
      <c r="H1093" s="6">
        <v>278</v>
      </c>
      <c r="I1093" s="5" t="s">
        <v>167</v>
      </c>
      <c r="J1093" s="5">
        <v>19001770959</v>
      </c>
      <c r="K1093" s="5" t="s">
        <v>2336</v>
      </c>
      <c r="L1093" s="5" t="s">
        <v>29</v>
      </c>
      <c r="M1093" s="5" t="s">
        <v>31</v>
      </c>
      <c r="N1093" s="5" t="s">
        <v>29</v>
      </c>
      <c r="O1093" s="5">
        <v>9468</v>
      </c>
      <c r="P1093" s="7">
        <v>44412.480208333334</v>
      </c>
      <c r="Q1093" s="7">
        <v>44412.246504629627</v>
      </c>
      <c r="R1093" s="5">
        <v>556451</v>
      </c>
      <c r="S1093" s="5">
        <v>341578577</v>
      </c>
      <c r="T1093" s="8">
        <v>9468040821113050</v>
      </c>
      <c r="U1093" s="5" t="s">
        <v>32</v>
      </c>
      <c r="V1093" s="4"/>
      <c r="W1093" s="30" t="s">
        <v>8993</v>
      </c>
      <c r="X1093" s="33">
        <v>93325</v>
      </c>
      <c r="Y1093" s="24" t="e">
        <f>VLOOKUP(T1093,Buzon!C:C,1,FALSE)</f>
        <v>#N/A</v>
      </c>
      <c r="Z1093" s="13" t="e">
        <f>VLOOKUP(T1093,Buzon!C:V,20,FALSE)</f>
        <v>#N/A</v>
      </c>
      <c r="AD1093">
        <v>278</v>
      </c>
      <c r="AE1093">
        <v>9270083</v>
      </c>
    </row>
    <row r="1094" spans="1:32" ht="12" customHeight="1" x14ac:dyDescent="0.25">
      <c r="A1094" s="5" t="s">
        <v>21</v>
      </c>
      <c r="B1094" s="5" t="s">
        <v>33</v>
      </c>
      <c r="C1094" s="5" t="s">
        <v>2284</v>
      </c>
      <c r="D1094" s="5">
        <v>32</v>
      </c>
      <c r="E1094" s="5" t="s">
        <v>2337</v>
      </c>
      <c r="F1094" s="5" t="s">
        <v>25</v>
      </c>
      <c r="G1094" s="5" t="s">
        <v>26</v>
      </c>
      <c r="H1094" s="6">
        <v>348</v>
      </c>
      <c r="I1094" s="5" t="s">
        <v>27</v>
      </c>
      <c r="J1094" s="5">
        <v>19001770960</v>
      </c>
      <c r="K1094" s="5" t="s">
        <v>2338</v>
      </c>
      <c r="L1094" s="5" t="s">
        <v>29</v>
      </c>
      <c r="M1094" s="5" t="s">
        <v>29</v>
      </c>
      <c r="N1094" s="5" t="s">
        <v>31</v>
      </c>
      <c r="O1094" s="5">
        <v>9468</v>
      </c>
      <c r="P1094" s="7">
        <v>44412.480219907404</v>
      </c>
      <c r="Q1094" s="7">
        <v>44412.246504629627</v>
      </c>
      <c r="R1094" s="5">
        <v>556451</v>
      </c>
      <c r="S1094" s="5">
        <v>341578577</v>
      </c>
      <c r="T1094" s="8">
        <v>9468040821113050</v>
      </c>
      <c r="U1094" s="5" t="s">
        <v>32</v>
      </c>
      <c r="V1094" s="4"/>
      <c r="W1094" s="30" t="s">
        <v>8993</v>
      </c>
      <c r="X1094" s="33">
        <v>93325</v>
      </c>
      <c r="Y1094" s="24" t="e">
        <f>VLOOKUP(T1094,Buzon!C:C,1,FALSE)</f>
        <v>#N/A</v>
      </c>
      <c r="Z1094" s="13" t="e">
        <f>VLOOKUP(T1094,Buzon!C:V,20,FALSE)</f>
        <v>#N/A</v>
      </c>
      <c r="AD1094">
        <v>348</v>
      </c>
      <c r="AE1094">
        <v>9270083</v>
      </c>
    </row>
    <row r="1095" spans="1:32" ht="12" customHeight="1" x14ac:dyDescent="0.25">
      <c r="A1095" s="5" t="s">
        <v>21</v>
      </c>
      <c r="B1095" s="5" t="s">
        <v>33</v>
      </c>
      <c r="C1095" s="4"/>
      <c r="D1095" s="4"/>
      <c r="E1095" s="5" t="s">
        <v>2337</v>
      </c>
      <c r="F1095" s="5" t="s">
        <v>25</v>
      </c>
      <c r="G1095" s="5" t="s">
        <v>26</v>
      </c>
      <c r="H1095" s="6">
        <v>278</v>
      </c>
      <c r="I1095" s="5" t="s">
        <v>167</v>
      </c>
      <c r="J1095" s="5">
        <v>19001770961</v>
      </c>
      <c r="K1095" s="5" t="s">
        <v>2339</v>
      </c>
      <c r="L1095" s="5" t="s">
        <v>29</v>
      </c>
      <c r="M1095" s="5" t="s">
        <v>31</v>
      </c>
      <c r="N1095" s="5" t="s">
        <v>29</v>
      </c>
      <c r="O1095" s="5">
        <v>9468</v>
      </c>
      <c r="P1095" s="7">
        <v>44412.480219907404</v>
      </c>
      <c r="Q1095" s="7">
        <v>44412.246504629627</v>
      </c>
      <c r="R1095" s="5">
        <v>556451</v>
      </c>
      <c r="S1095" s="5">
        <v>341578577</v>
      </c>
      <c r="T1095" s="8">
        <v>9468040821113050</v>
      </c>
      <c r="U1095" s="5" t="s">
        <v>32</v>
      </c>
      <c r="V1095" s="4"/>
      <c r="W1095" s="30" t="s">
        <v>8993</v>
      </c>
      <c r="X1095" s="33">
        <v>93325</v>
      </c>
      <c r="Y1095" s="24" t="e">
        <f>VLOOKUP(T1095,Buzon!C:C,1,FALSE)</f>
        <v>#N/A</v>
      </c>
      <c r="Z1095" s="13" t="e">
        <f>VLOOKUP(T1095,Buzon!C:V,20,FALSE)</f>
        <v>#N/A</v>
      </c>
      <c r="AD1095">
        <v>278</v>
      </c>
      <c r="AE1095">
        <v>9270083</v>
      </c>
    </row>
    <row r="1096" spans="1:32" ht="12" customHeight="1" x14ac:dyDescent="0.25">
      <c r="A1096" s="5" t="s">
        <v>21</v>
      </c>
      <c r="B1096" s="5" t="s">
        <v>22</v>
      </c>
      <c r="C1096" s="5" t="s">
        <v>2284</v>
      </c>
      <c r="D1096" s="5">
        <v>5</v>
      </c>
      <c r="E1096" s="5" t="s">
        <v>2340</v>
      </c>
      <c r="F1096" s="5" t="s">
        <v>25</v>
      </c>
      <c r="G1096" s="5" t="s">
        <v>26</v>
      </c>
      <c r="H1096" s="6">
        <v>348</v>
      </c>
      <c r="I1096" s="5" t="s">
        <v>27</v>
      </c>
      <c r="J1096" s="5">
        <v>19001770968</v>
      </c>
      <c r="K1096" s="5" t="s">
        <v>2341</v>
      </c>
      <c r="L1096" s="5" t="s">
        <v>29</v>
      </c>
      <c r="M1096" s="5" t="s">
        <v>30</v>
      </c>
      <c r="N1096" s="5" t="s">
        <v>31</v>
      </c>
      <c r="O1096" s="5">
        <v>9752</v>
      </c>
      <c r="P1096" s="7">
        <v>44412.490034722221</v>
      </c>
      <c r="Q1096" s="7">
        <v>44412.251863425925</v>
      </c>
      <c r="R1096" s="5">
        <v>496029</v>
      </c>
      <c r="S1096" s="5">
        <v>341591196</v>
      </c>
      <c r="T1096" s="8">
        <v>9752040821114520</v>
      </c>
      <c r="U1096" s="5" t="s">
        <v>32</v>
      </c>
      <c r="V1096" s="4"/>
      <c r="W1096" s="30" t="s">
        <v>8993</v>
      </c>
      <c r="X1096" s="33">
        <v>93325</v>
      </c>
      <c r="Y1096" s="24" t="e">
        <f>VLOOKUP(T1096,Buzon!C:C,1,FALSE)</f>
        <v>#N/A</v>
      </c>
      <c r="Z1096" s="13" t="e">
        <f>VLOOKUP(T1096,Buzon!C:V,20,FALSE)</f>
        <v>#N/A</v>
      </c>
      <c r="AD1096">
        <v>348</v>
      </c>
      <c r="AE1096">
        <v>9270083</v>
      </c>
    </row>
    <row r="1097" spans="1:32" ht="12" customHeight="1" x14ac:dyDescent="0.25">
      <c r="A1097" s="5" t="s">
        <v>21</v>
      </c>
      <c r="B1097" s="5" t="s">
        <v>33</v>
      </c>
      <c r="C1097" s="5" t="s">
        <v>2284</v>
      </c>
      <c r="D1097" s="5">
        <v>24</v>
      </c>
      <c r="E1097" s="5" t="s">
        <v>2342</v>
      </c>
      <c r="F1097" s="5" t="s">
        <v>71</v>
      </c>
      <c r="G1097" s="5" t="s">
        <v>26</v>
      </c>
      <c r="H1097" s="6">
        <v>174</v>
      </c>
      <c r="I1097" s="5" t="s">
        <v>27</v>
      </c>
      <c r="J1097" s="5">
        <v>19001770970</v>
      </c>
      <c r="K1097" s="5" t="s">
        <v>2343</v>
      </c>
      <c r="L1097" s="5" t="s">
        <v>29</v>
      </c>
      <c r="M1097" s="5" t="s">
        <v>29</v>
      </c>
      <c r="N1097" s="5" t="s">
        <v>31</v>
      </c>
      <c r="O1097" s="5">
        <v>9468</v>
      </c>
      <c r="P1097" s="7">
        <v>44412.491608796299</v>
      </c>
      <c r="Q1097" s="7">
        <v>44412.246504629627</v>
      </c>
      <c r="R1097" s="5">
        <v>25505</v>
      </c>
      <c r="S1097" s="5">
        <v>341593194</v>
      </c>
      <c r="T1097" s="8">
        <v>9468040821114640</v>
      </c>
      <c r="U1097" s="5" t="s">
        <v>32</v>
      </c>
      <c r="V1097" s="4"/>
      <c r="W1097" s="30" t="s">
        <v>8993</v>
      </c>
      <c r="X1097" s="33">
        <v>93325</v>
      </c>
      <c r="Y1097" s="24" t="e">
        <f>VLOOKUP(T1097,Buzon!C:C,1,FALSE)</f>
        <v>#N/A</v>
      </c>
      <c r="Z1097" s="13" t="e">
        <f>VLOOKUP(T1097,Buzon!C:V,20,FALSE)</f>
        <v>#N/A</v>
      </c>
      <c r="AD1097">
        <v>174</v>
      </c>
      <c r="AE1097">
        <v>9270083</v>
      </c>
    </row>
    <row r="1098" spans="1:32" ht="12" customHeight="1" x14ac:dyDescent="0.25">
      <c r="A1098" s="5" t="s">
        <v>21</v>
      </c>
      <c r="B1098" s="5" t="s">
        <v>33</v>
      </c>
      <c r="C1098" s="5" t="s">
        <v>2284</v>
      </c>
      <c r="D1098" s="5">
        <v>27</v>
      </c>
      <c r="E1098" s="5" t="s">
        <v>2344</v>
      </c>
      <c r="F1098" s="5" t="s">
        <v>71</v>
      </c>
      <c r="G1098" s="5" t="s">
        <v>26</v>
      </c>
      <c r="H1098" s="6">
        <v>174</v>
      </c>
      <c r="I1098" s="5" t="s">
        <v>27</v>
      </c>
      <c r="J1098" s="5">
        <v>19001770972</v>
      </c>
      <c r="K1098" s="5" t="s">
        <v>2345</v>
      </c>
      <c r="L1098" s="5" t="s">
        <v>29</v>
      </c>
      <c r="M1098" s="5" t="s">
        <v>29</v>
      </c>
      <c r="N1098" s="5" t="s">
        <v>31</v>
      </c>
      <c r="O1098" s="5">
        <v>9468</v>
      </c>
      <c r="P1098" s="7">
        <v>44412.495370370372</v>
      </c>
      <c r="Q1098" s="7">
        <v>44412.246504629627</v>
      </c>
      <c r="R1098" s="5">
        <v>1340</v>
      </c>
      <c r="S1098" s="5">
        <v>341598142</v>
      </c>
      <c r="T1098" s="8">
        <v>9468040821115210</v>
      </c>
      <c r="U1098" s="5" t="s">
        <v>32</v>
      </c>
      <c r="V1098" s="4"/>
      <c r="W1098" s="30" t="s">
        <v>8993</v>
      </c>
      <c r="X1098" s="33">
        <v>93325</v>
      </c>
      <c r="Y1098" s="24" t="e">
        <f>VLOOKUP(T1098,Buzon!C:C,1,FALSE)</f>
        <v>#N/A</v>
      </c>
      <c r="Z1098" s="13" t="e">
        <f>VLOOKUP(T1098,Buzon!C:V,20,FALSE)</f>
        <v>#N/A</v>
      </c>
      <c r="AD1098">
        <v>174</v>
      </c>
      <c r="AE1098">
        <v>9270083</v>
      </c>
    </row>
    <row r="1099" spans="1:32" ht="12" customHeight="1" x14ac:dyDescent="0.25">
      <c r="A1099" s="5" t="s">
        <v>21</v>
      </c>
      <c r="B1099" s="5" t="s">
        <v>33</v>
      </c>
      <c r="C1099" s="5" t="s">
        <v>2284</v>
      </c>
      <c r="D1099" s="5">
        <v>28</v>
      </c>
      <c r="E1099" s="5" t="s">
        <v>2346</v>
      </c>
      <c r="F1099" s="5" t="s">
        <v>25</v>
      </c>
      <c r="G1099" s="5" t="s">
        <v>26</v>
      </c>
      <c r="H1099" s="6">
        <v>348</v>
      </c>
      <c r="I1099" s="5" t="s">
        <v>27</v>
      </c>
      <c r="J1099" s="5">
        <v>19001770973</v>
      </c>
      <c r="K1099" s="5" t="s">
        <v>2347</v>
      </c>
      <c r="L1099" s="5" t="s">
        <v>29</v>
      </c>
      <c r="M1099" s="5" t="s">
        <v>29</v>
      </c>
      <c r="N1099" s="5" t="s">
        <v>31</v>
      </c>
      <c r="O1099" s="5">
        <v>9468</v>
      </c>
      <c r="P1099" s="7">
        <v>44412.495370370372</v>
      </c>
      <c r="Q1099" s="7">
        <v>44412.246504629627</v>
      </c>
      <c r="R1099" s="5">
        <v>1340</v>
      </c>
      <c r="S1099" s="5">
        <v>341598142</v>
      </c>
      <c r="T1099" s="8">
        <v>9468040821115210</v>
      </c>
      <c r="U1099" s="5" t="s">
        <v>32</v>
      </c>
      <c r="V1099" s="4"/>
      <c r="W1099" s="30" t="s">
        <v>8993</v>
      </c>
      <c r="X1099" s="33">
        <v>93325</v>
      </c>
      <c r="Y1099" s="24" t="e">
        <f>VLOOKUP(T1099,Buzon!C:C,1,FALSE)</f>
        <v>#N/A</v>
      </c>
      <c r="Z1099" s="13" t="e">
        <f>VLOOKUP(T1099,Buzon!C:V,20,FALSE)</f>
        <v>#N/A</v>
      </c>
      <c r="AD1099">
        <v>348</v>
      </c>
      <c r="AE1099">
        <v>9270083</v>
      </c>
    </row>
    <row r="1100" spans="1:32" ht="12" customHeight="1" x14ac:dyDescent="0.25">
      <c r="A1100" s="5" t="s">
        <v>21</v>
      </c>
      <c r="B1100" s="5" t="s">
        <v>33</v>
      </c>
      <c r="C1100" s="5" t="s">
        <v>2348</v>
      </c>
      <c r="D1100" s="5">
        <v>21</v>
      </c>
      <c r="E1100" s="5" t="s">
        <v>2349</v>
      </c>
      <c r="F1100" s="5" t="s">
        <v>219</v>
      </c>
      <c r="G1100" s="5" t="s">
        <v>26</v>
      </c>
      <c r="H1100" s="6">
        <v>174</v>
      </c>
      <c r="I1100" s="5" t="s">
        <v>27</v>
      </c>
      <c r="J1100" s="5">
        <v>19001770975</v>
      </c>
      <c r="K1100" s="5" t="s">
        <v>2350</v>
      </c>
      <c r="L1100" s="5" t="s">
        <v>29</v>
      </c>
      <c r="M1100" s="5" t="s">
        <v>29</v>
      </c>
      <c r="N1100" s="5" t="s">
        <v>31</v>
      </c>
      <c r="O1100" s="5">
        <v>9468</v>
      </c>
      <c r="P1100" s="7">
        <v>44412.49790509259</v>
      </c>
      <c r="Q1100" s="7">
        <v>44412.246504629627</v>
      </c>
      <c r="R1100" s="5">
        <v>602403</v>
      </c>
      <c r="S1100" s="5">
        <v>341601284</v>
      </c>
      <c r="T1100" s="8">
        <v>9468040821115540</v>
      </c>
      <c r="U1100" s="5" t="s">
        <v>32</v>
      </c>
      <c r="V1100" s="4"/>
      <c r="W1100" s="30" t="s">
        <v>8993</v>
      </c>
      <c r="X1100" s="33">
        <v>93325</v>
      </c>
      <c r="Y1100" s="24" t="e">
        <f>VLOOKUP(T1100,Buzon!C:C,1,FALSE)</f>
        <v>#N/A</v>
      </c>
      <c r="Z1100" s="13" t="e">
        <f>VLOOKUP(T1100,Buzon!C:V,20,FALSE)</f>
        <v>#N/A</v>
      </c>
      <c r="AD1100">
        <v>174</v>
      </c>
      <c r="AE1100">
        <v>9270083</v>
      </c>
    </row>
    <row r="1101" spans="1:32" ht="12" customHeight="1" x14ac:dyDescent="0.25">
      <c r="A1101" s="5" t="s">
        <v>21</v>
      </c>
      <c r="B1101" s="5" t="s">
        <v>33</v>
      </c>
      <c r="C1101" s="5" t="s">
        <v>2351</v>
      </c>
      <c r="D1101" s="5">
        <v>21</v>
      </c>
      <c r="E1101" s="5" t="s">
        <v>2352</v>
      </c>
      <c r="F1101" s="5" t="s">
        <v>219</v>
      </c>
      <c r="G1101" s="5" t="s">
        <v>26</v>
      </c>
      <c r="H1101" s="6">
        <v>174</v>
      </c>
      <c r="I1101" s="5" t="s">
        <v>27</v>
      </c>
      <c r="J1101" s="5">
        <v>19001770976</v>
      </c>
      <c r="K1101" s="5" t="s">
        <v>2353</v>
      </c>
      <c r="L1101" s="5" t="s">
        <v>29</v>
      </c>
      <c r="M1101" s="5" t="s">
        <v>31</v>
      </c>
      <c r="N1101" s="5" t="s">
        <v>29</v>
      </c>
      <c r="O1101" s="5">
        <v>9468</v>
      </c>
      <c r="P1101" s="7">
        <v>44412.499178240738</v>
      </c>
      <c r="Q1101" s="7">
        <v>44412.246504629627</v>
      </c>
      <c r="R1101" s="5">
        <v>539</v>
      </c>
      <c r="S1101" s="5">
        <v>341603100</v>
      </c>
      <c r="T1101" s="8">
        <v>9468040821115730</v>
      </c>
      <c r="U1101" s="5" t="s">
        <v>32</v>
      </c>
      <c r="V1101" s="4"/>
      <c r="W1101" s="30" t="s">
        <v>8993</v>
      </c>
      <c r="X1101" s="33">
        <v>93325</v>
      </c>
      <c r="Y1101" s="24" t="e">
        <f>VLOOKUP(T1101,Buzon!C:C,1,FALSE)</f>
        <v>#N/A</v>
      </c>
      <c r="Z1101" s="13" t="e">
        <f>VLOOKUP(T1101,Buzon!C:V,20,FALSE)</f>
        <v>#N/A</v>
      </c>
      <c r="AD1101">
        <v>174</v>
      </c>
      <c r="AE1101">
        <v>9270083</v>
      </c>
    </row>
    <row r="1102" spans="1:32" ht="12" customHeight="1" x14ac:dyDescent="0.25">
      <c r="A1102" s="5" t="s">
        <v>21</v>
      </c>
      <c r="B1102" s="5" t="s">
        <v>22</v>
      </c>
      <c r="C1102" s="5" t="s">
        <v>2284</v>
      </c>
      <c r="D1102" s="5">
        <v>2</v>
      </c>
      <c r="E1102" s="5" t="s">
        <v>2354</v>
      </c>
      <c r="F1102" s="5" t="s">
        <v>25</v>
      </c>
      <c r="G1102" s="5" t="s">
        <v>26</v>
      </c>
      <c r="H1102" s="6">
        <v>348</v>
      </c>
      <c r="I1102" s="5" t="s">
        <v>27</v>
      </c>
      <c r="J1102" s="5">
        <v>19001770980</v>
      </c>
      <c r="K1102" s="5" t="s">
        <v>2355</v>
      </c>
      <c r="L1102" s="5" t="s">
        <v>29</v>
      </c>
      <c r="M1102" s="5" t="s">
        <v>30</v>
      </c>
      <c r="N1102" s="5" t="s">
        <v>31</v>
      </c>
      <c r="O1102" s="5">
        <v>9752</v>
      </c>
      <c r="P1102" s="7">
        <v>44412.503194444442</v>
      </c>
      <c r="Q1102" s="7">
        <v>44412.251863425925</v>
      </c>
      <c r="R1102" s="5">
        <v>29655</v>
      </c>
      <c r="S1102" s="5">
        <v>341620966</v>
      </c>
      <c r="T1102" s="8">
        <v>9752040821120400</v>
      </c>
      <c r="U1102" s="5" t="s">
        <v>32</v>
      </c>
      <c r="V1102" s="4"/>
      <c r="W1102" s="30" t="s">
        <v>8993</v>
      </c>
      <c r="X1102" s="33">
        <v>93325</v>
      </c>
      <c r="Y1102" s="24" t="e">
        <f>VLOOKUP(T1102,Buzon!C:C,1,FALSE)</f>
        <v>#N/A</v>
      </c>
      <c r="Z1102" s="13" t="e">
        <f>VLOOKUP(T1102,Buzon!C:V,20,FALSE)</f>
        <v>#N/A</v>
      </c>
      <c r="AD1102">
        <v>348</v>
      </c>
      <c r="AE1102">
        <v>9270083</v>
      </c>
    </row>
    <row r="1103" spans="1:32" s="79" customFormat="1" ht="12" customHeight="1" x14ac:dyDescent="0.25">
      <c r="A1103" s="67" t="s">
        <v>21</v>
      </c>
      <c r="B1103" s="5" t="s">
        <v>22</v>
      </c>
      <c r="C1103" s="5" t="s">
        <v>2284</v>
      </c>
      <c r="D1103" s="5">
        <v>7</v>
      </c>
      <c r="E1103" s="5" t="s">
        <v>2356</v>
      </c>
      <c r="F1103" s="5" t="s">
        <v>25</v>
      </c>
      <c r="G1103" s="67" t="s">
        <v>26</v>
      </c>
      <c r="H1103" s="69">
        <v>348</v>
      </c>
      <c r="I1103" s="67" t="s">
        <v>27</v>
      </c>
      <c r="J1103" s="67">
        <v>19001770981</v>
      </c>
      <c r="K1103" s="5" t="s">
        <v>2357</v>
      </c>
      <c r="L1103" s="5" t="s">
        <v>29</v>
      </c>
      <c r="M1103" s="5" t="s">
        <v>30</v>
      </c>
      <c r="N1103" s="5" t="s">
        <v>31</v>
      </c>
      <c r="O1103" s="5">
        <v>9752</v>
      </c>
      <c r="P1103" s="80">
        <v>44412.505960648145</v>
      </c>
      <c r="Q1103" s="80">
        <v>44412.251863425925</v>
      </c>
      <c r="R1103" s="67">
        <v>828993</v>
      </c>
      <c r="S1103" s="67">
        <v>341622936</v>
      </c>
      <c r="T1103" s="81">
        <v>9752040821120740</v>
      </c>
      <c r="U1103" s="67" t="s">
        <v>32</v>
      </c>
      <c r="V1103" s="82"/>
      <c r="W1103" s="83" t="s">
        <v>8994</v>
      </c>
      <c r="X1103" s="84">
        <v>4906</v>
      </c>
      <c r="Y1103" s="85"/>
      <c r="Z1103" s="76" t="s">
        <v>9014</v>
      </c>
      <c r="AA1103" s="77">
        <v>6568.99</v>
      </c>
      <c r="AB1103" s="78" t="s">
        <v>9017</v>
      </c>
      <c r="AC1103" s="79" t="s">
        <v>8974</v>
      </c>
      <c r="AD1103" s="79">
        <v>348</v>
      </c>
      <c r="AE1103" s="79">
        <v>9350021532</v>
      </c>
      <c r="AF1103" s="79">
        <v>-425.01</v>
      </c>
    </row>
    <row r="1104" spans="1:32" ht="12" customHeight="1" x14ac:dyDescent="0.25">
      <c r="A1104" s="5" t="s">
        <v>21</v>
      </c>
      <c r="B1104" s="5" t="s">
        <v>22</v>
      </c>
      <c r="C1104" s="5" t="s">
        <v>2358</v>
      </c>
      <c r="D1104" s="5">
        <v>36</v>
      </c>
      <c r="E1104" s="5" t="s">
        <v>2359</v>
      </c>
      <c r="F1104" s="5" t="s">
        <v>25</v>
      </c>
      <c r="G1104" s="5" t="s">
        <v>26</v>
      </c>
      <c r="H1104" s="6">
        <v>348</v>
      </c>
      <c r="I1104" s="5" t="s">
        <v>27</v>
      </c>
      <c r="J1104" s="5">
        <v>19001770984</v>
      </c>
      <c r="K1104" s="5" t="s">
        <v>2360</v>
      </c>
      <c r="L1104" s="5" t="s">
        <v>29</v>
      </c>
      <c r="M1104" s="5" t="s">
        <v>30</v>
      </c>
      <c r="N1104" s="5" t="s">
        <v>49</v>
      </c>
      <c r="O1104" s="5">
        <v>9752</v>
      </c>
      <c r="P1104" s="7">
        <v>44412.514421296299</v>
      </c>
      <c r="Q1104" s="7">
        <v>44412.251863425925</v>
      </c>
      <c r="R1104" s="5" t="s">
        <v>2361</v>
      </c>
      <c r="S1104" s="5">
        <v>341632329</v>
      </c>
      <c r="T1104" s="8">
        <v>9752040821121950</v>
      </c>
      <c r="U1104" s="5" t="s">
        <v>32</v>
      </c>
      <c r="V1104" s="4"/>
      <c r="W1104" s="30" t="s">
        <v>8993</v>
      </c>
      <c r="X1104" s="33">
        <v>93325</v>
      </c>
      <c r="Y1104" s="24" t="e">
        <f>VLOOKUP(T1104,Buzon!C:C,1,FALSE)</f>
        <v>#N/A</v>
      </c>
      <c r="Z1104" s="13" t="e">
        <f>VLOOKUP(T1104,Buzon!C:V,20,FALSE)</f>
        <v>#N/A</v>
      </c>
      <c r="AD1104">
        <v>348</v>
      </c>
      <c r="AE1104">
        <v>9270083</v>
      </c>
    </row>
    <row r="1105" spans="1:32" ht="12" customHeight="1" x14ac:dyDescent="0.25">
      <c r="A1105" s="5" t="s">
        <v>21</v>
      </c>
      <c r="B1105" s="5" t="s">
        <v>33</v>
      </c>
      <c r="C1105" s="5" t="s">
        <v>2362</v>
      </c>
      <c r="D1105" s="5">
        <v>29</v>
      </c>
      <c r="E1105" s="5" t="s">
        <v>2363</v>
      </c>
      <c r="F1105" s="5" t="s">
        <v>71</v>
      </c>
      <c r="G1105" s="5" t="s">
        <v>26</v>
      </c>
      <c r="H1105" s="6">
        <v>174</v>
      </c>
      <c r="I1105" s="5" t="s">
        <v>27</v>
      </c>
      <c r="J1105" s="5">
        <v>19001770986</v>
      </c>
      <c r="K1105" s="5" t="s">
        <v>2364</v>
      </c>
      <c r="L1105" s="5" t="s">
        <v>29</v>
      </c>
      <c r="M1105" s="5" t="s">
        <v>29</v>
      </c>
      <c r="N1105" s="5" t="s">
        <v>31</v>
      </c>
      <c r="O1105" s="5">
        <v>9468</v>
      </c>
      <c r="P1105" s="7">
        <v>44412.518865740742</v>
      </c>
      <c r="Q1105" s="7">
        <v>44412.246504629627</v>
      </c>
      <c r="R1105" s="5">
        <v>894932</v>
      </c>
      <c r="S1105" s="5">
        <v>341638267</v>
      </c>
      <c r="T1105" s="8">
        <v>9468040821122640</v>
      </c>
      <c r="U1105" s="5" t="s">
        <v>32</v>
      </c>
      <c r="V1105" s="4"/>
      <c r="W1105" s="30" t="s">
        <v>8993</v>
      </c>
      <c r="X1105" s="33">
        <v>93325</v>
      </c>
      <c r="Y1105" s="24" t="e">
        <f>VLOOKUP(T1105,Buzon!C:C,1,FALSE)</f>
        <v>#N/A</v>
      </c>
      <c r="Z1105" s="13" t="e">
        <f>VLOOKUP(T1105,Buzon!C:V,20,FALSE)</f>
        <v>#N/A</v>
      </c>
      <c r="AD1105">
        <v>174</v>
      </c>
      <c r="AE1105">
        <v>9270083</v>
      </c>
    </row>
    <row r="1106" spans="1:32" ht="12" customHeight="1" x14ac:dyDescent="0.25">
      <c r="A1106" s="5" t="s">
        <v>21</v>
      </c>
      <c r="B1106" s="5" t="s">
        <v>33</v>
      </c>
      <c r="C1106" s="5" t="s">
        <v>2362</v>
      </c>
      <c r="D1106" s="5">
        <v>30</v>
      </c>
      <c r="E1106" s="5" t="s">
        <v>2365</v>
      </c>
      <c r="F1106" s="5" t="s">
        <v>25</v>
      </c>
      <c r="G1106" s="5" t="s">
        <v>26</v>
      </c>
      <c r="H1106" s="6">
        <v>348</v>
      </c>
      <c r="I1106" s="5" t="s">
        <v>27</v>
      </c>
      <c r="J1106" s="5">
        <v>19001770987</v>
      </c>
      <c r="K1106" s="5" t="s">
        <v>2366</v>
      </c>
      <c r="L1106" s="5" t="s">
        <v>29</v>
      </c>
      <c r="M1106" s="5" t="s">
        <v>29</v>
      </c>
      <c r="N1106" s="5" t="s">
        <v>31</v>
      </c>
      <c r="O1106" s="5">
        <v>9468</v>
      </c>
      <c r="P1106" s="7">
        <v>44412.518865740742</v>
      </c>
      <c r="Q1106" s="7">
        <v>44412.246504629627</v>
      </c>
      <c r="R1106" s="5">
        <v>894932</v>
      </c>
      <c r="S1106" s="5">
        <v>341638267</v>
      </c>
      <c r="T1106" s="8">
        <v>9468040821122640</v>
      </c>
      <c r="U1106" s="5" t="s">
        <v>32</v>
      </c>
      <c r="V1106" s="4"/>
      <c r="W1106" s="30" t="s">
        <v>8993</v>
      </c>
      <c r="X1106" s="33">
        <v>93325</v>
      </c>
      <c r="Y1106" s="24" t="e">
        <f>VLOOKUP(T1106,Buzon!C:C,1,FALSE)</f>
        <v>#N/A</v>
      </c>
      <c r="Z1106" s="13" t="e">
        <f>VLOOKUP(T1106,Buzon!C:V,20,FALSE)</f>
        <v>#N/A</v>
      </c>
      <c r="AD1106">
        <v>348</v>
      </c>
      <c r="AE1106">
        <v>9270083</v>
      </c>
    </row>
    <row r="1107" spans="1:32" ht="12" customHeight="1" x14ac:dyDescent="0.25">
      <c r="A1107" s="5" t="s">
        <v>21</v>
      </c>
      <c r="B1107" s="5" t="s">
        <v>33</v>
      </c>
      <c r="C1107" s="5" t="s">
        <v>2362</v>
      </c>
      <c r="D1107" s="5">
        <v>31</v>
      </c>
      <c r="E1107" s="5" t="s">
        <v>2367</v>
      </c>
      <c r="F1107" s="5" t="s">
        <v>25</v>
      </c>
      <c r="G1107" s="5" t="s">
        <v>26</v>
      </c>
      <c r="H1107" s="6">
        <v>348</v>
      </c>
      <c r="I1107" s="5" t="s">
        <v>27</v>
      </c>
      <c r="J1107" s="5">
        <v>19001770988</v>
      </c>
      <c r="K1107" s="5" t="s">
        <v>2368</v>
      </c>
      <c r="L1107" s="5" t="s">
        <v>29</v>
      </c>
      <c r="M1107" s="5" t="s">
        <v>29</v>
      </c>
      <c r="N1107" s="5" t="s">
        <v>31</v>
      </c>
      <c r="O1107" s="5">
        <v>9468</v>
      </c>
      <c r="P1107" s="7">
        <v>44412.518865740742</v>
      </c>
      <c r="Q1107" s="7">
        <v>44412.246504629627</v>
      </c>
      <c r="R1107" s="5">
        <v>894932</v>
      </c>
      <c r="S1107" s="5">
        <v>341638267</v>
      </c>
      <c r="T1107" s="8">
        <v>9468040821122640</v>
      </c>
      <c r="U1107" s="5" t="s">
        <v>32</v>
      </c>
      <c r="V1107" s="4"/>
      <c r="W1107" s="30" t="s">
        <v>8993</v>
      </c>
      <c r="X1107" s="33">
        <v>93325</v>
      </c>
      <c r="Y1107" s="24" t="e">
        <f>VLOOKUP(T1107,Buzon!C:C,1,FALSE)</f>
        <v>#N/A</v>
      </c>
      <c r="Z1107" s="13" t="e">
        <f>VLOOKUP(T1107,Buzon!C:V,20,FALSE)</f>
        <v>#N/A</v>
      </c>
      <c r="AD1107">
        <v>348</v>
      </c>
      <c r="AE1107">
        <v>9270083</v>
      </c>
    </row>
    <row r="1108" spans="1:32" ht="12" customHeight="1" x14ac:dyDescent="0.25">
      <c r="A1108" s="5" t="s">
        <v>21</v>
      </c>
      <c r="B1108" s="5" t="s">
        <v>22</v>
      </c>
      <c r="C1108" s="5" t="s">
        <v>2362</v>
      </c>
      <c r="D1108" s="5">
        <v>7</v>
      </c>
      <c r="E1108" s="5" t="s">
        <v>2369</v>
      </c>
      <c r="F1108" s="5" t="s">
        <v>25</v>
      </c>
      <c r="G1108" s="5" t="s">
        <v>26</v>
      </c>
      <c r="H1108" s="6">
        <v>348</v>
      </c>
      <c r="I1108" s="5" t="s">
        <v>27</v>
      </c>
      <c r="J1108" s="5">
        <v>19001770991</v>
      </c>
      <c r="K1108" s="5" t="s">
        <v>2370</v>
      </c>
      <c r="L1108" s="5" t="s">
        <v>29</v>
      </c>
      <c r="M1108" s="5" t="s">
        <v>30</v>
      </c>
      <c r="N1108" s="5" t="s">
        <v>31</v>
      </c>
      <c r="O1108" s="5">
        <v>9752</v>
      </c>
      <c r="P1108" s="7">
        <v>44412.524317129632</v>
      </c>
      <c r="Q1108" s="7">
        <v>44412.251863425925</v>
      </c>
      <c r="R1108" s="5" t="s">
        <v>2371</v>
      </c>
      <c r="S1108" s="5">
        <v>341646633</v>
      </c>
      <c r="T1108" s="8">
        <v>9752040821123430</v>
      </c>
      <c r="U1108" s="5" t="s">
        <v>32</v>
      </c>
      <c r="V1108" s="4"/>
      <c r="W1108" s="30" t="s">
        <v>8993</v>
      </c>
      <c r="X1108" s="33">
        <v>93325</v>
      </c>
      <c r="Y1108" s="24" t="e">
        <f>VLOOKUP(T1108,Buzon!C:C,1,FALSE)</f>
        <v>#N/A</v>
      </c>
      <c r="Z1108" s="13" t="e">
        <f>VLOOKUP(T1108,Buzon!C:V,20,FALSE)</f>
        <v>#N/A</v>
      </c>
      <c r="AD1108">
        <v>348</v>
      </c>
      <c r="AE1108">
        <v>9270083</v>
      </c>
    </row>
    <row r="1109" spans="1:32" ht="12" customHeight="1" x14ac:dyDescent="0.25">
      <c r="A1109" s="5" t="s">
        <v>21</v>
      </c>
      <c r="B1109" s="5" t="s">
        <v>22</v>
      </c>
      <c r="C1109" s="5" t="s">
        <v>2362</v>
      </c>
      <c r="D1109" s="5">
        <v>8</v>
      </c>
      <c r="E1109" s="5" t="s">
        <v>2372</v>
      </c>
      <c r="F1109" s="5" t="s">
        <v>25</v>
      </c>
      <c r="G1109" s="5" t="s">
        <v>26</v>
      </c>
      <c r="H1109" s="6">
        <v>348</v>
      </c>
      <c r="I1109" s="5" t="s">
        <v>27</v>
      </c>
      <c r="J1109" s="5">
        <v>19001770992</v>
      </c>
      <c r="K1109" s="5" t="s">
        <v>2373</v>
      </c>
      <c r="L1109" s="5" t="s">
        <v>29</v>
      </c>
      <c r="M1109" s="5" t="s">
        <v>30</v>
      </c>
      <c r="N1109" s="5" t="s">
        <v>31</v>
      </c>
      <c r="O1109" s="5">
        <v>9752</v>
      </c>
      <c r="P1109" s="7">
        <v>44412.524317129632</v>
      </c>
      <c r="Q1109" s="7">
        <v>44412.251863425925</v>
      </c>
      <c r="R1109" s="5" t="s">
        <v>2371</v>
      </c>
      <c r="S1109" s="5">
        <v>341646633</v>
      </c>
      <c r="T1109" s="8">
        <v>9752040821123430</v>
      </c>
      <c r="U1109" s="5" t="s">
        <v>32</v>
      </c>
      <c r="V1109" s="4"/>
      <c r="W1109" s="30" t="s">
        <v>8993</v>
      </c>
      <c r="X1109" s="33">
        <v>93325</v>
      </c>
      <c r="Y1109" s="24" t="e">
        <f>VLOOKUP(T1109,Buzon!C:C,1,FALSE)</f>
        <v>#N/A</v>
      </c>
      <c r="Z1109" s="13" t="e">
        <f>VLOOKUP(T1109,Buzon!C:V,20,FALSE)</f>
        <v>#N/A</v>
      </c>
      <c r="AD1109">
        <v>348</v>
      </c>
      <c r="AE1109">
        <v>9270083</v>
      </c>
    </row>
    <row r="1110" spans="1:32" s="79" customFormat="1" ht="12" customHeight="1" x14ac:dyDescent="0.25">
      <c r="A1110" s="67" t="s">
        <v>21</v>
      </c>
      <c r="B1110" s="5" t="s">
        <v>22</v>
      </c>
      <c r="C1110" s="5" t="s">
        <v>2362</v>
      </c>
      <c r="D1110" s="5">
        <v>21</v>
      </c>
      <c r="E1110" s="5" t="s">
        <v>2374</v>
      </c>
      <c r="F1110" s="5" t="s">
        <v>47</v>
      </c>
      <c r="G1110" s="67" t="s">
        <v>26</v>
      </c>
      <c r="H1110" s="69">
        <v>174</v>
      </c>
      <c r="I1110" s="67" t="s">
        <v>27</v>
      </c>
      <c r="J1110" s="67">
        <v>19001770996</v>
      </c>
      <c r="K1110" s="5" t="s">
        <v>2375</v>
      </c>
      <c r="L1110" s="5" t="s">
        <v>29</v>
      </c>
      <c r="M1110" s="5" t="s">
        <v>30</v>
      </c>
      <c r="N1110" s="5" t="s">
        <v>31</v>
      </c>
      <c r="O1110" s="5">
        <v>9752</v>
      </c>
      <c r="P1110" s="80">
        <v>44412.52925925926</v>
      </c>
      <c r="Q1110" s="80">
        <v>44412.251863425925</v>
      </c>
      <c r="R1110" s="67">
        <v>847489</v>
      </c>
      <c r="S1110" s="67">
        <v>341655798</v>
      </c>
      <c r="T1110" s="81">
        <v>9752040821124110</v>
      </c>
      <c r="U1110" s="67" t="s">
        <v>32</v>
      </c>
      <c r="V1110" s="82"/>
      <c r="W1110" s="83" t="s">
        <v>8994</v>
      </c>
      <c r="X1110" s="84">
        <v>4906</v>
      </c>
      <c r="Y1110" s="85"/>
      <c r="Z1110" s="76" t="s">
        <v>9014</v>
      </c>
      <c r="AA1110" s="77">
        <v>6568.99</v>
      </c>
      <c r="AB1110" s="78" t="s">
        <v>9017</v>
      </c>
      <c r="AC1110" s="79" t="s">
        <v>8974</v>
      </c>
      <c r="AD1110" s="79">
        <v>174</v>
      </c>
      <c r="AE1110" s="79">
        <v>9350021532</v>
      </c>
      <c r="AF1110" s="79">
        <v>-425.01</v>
      </c>
    </row>
    <row r="1111" spans="1:32" s="79" customFormat="1" ht="12" customHeight="1" x14ac:dyDescent="0.25">
      <c r="A1111" s="67" t="s">
        <v>21</v>
      </c>
      <c r="B1111" s="5" t="s">
        <v>22</v>
      </c>
      <c r="C1111" s="5" t="s">
        <v>2362</v>
      </c>
      <c r="D1111" s="5">
        <v>22</v>
      </c>
      <c r="E1111" s="5" t="s">
        <v>2374</v>
      </c>
      <c r="F1111" s="5" t="s">
        <v>25</v>
      </c>
      <c r="G1111" s="67" t="s">
        <v>26</v>
      </c>
      <c r="H1111" s="69">
        <v>348</v>
      </c>
      <c r="I1111" s="67" t="s">
        <v>27</v>
      </c>
      <c r="J1111" s="67">
        <v>19001770997</v>
      </c>
      <c r="K1111" s="5" t="s">
        <v>2376</v>
      </c>
      <c r="L1111" s="5" t="s">
        <v>29</v>
      </c>
      <c r="M1111" s="5" t="s">
        <v>30</v>
      </c>
      <c r="N1111" s="5" t="s">
        <v>31</v>
      </c>
      <c r="O1111" s="5">
        <v>9752</v>
      </c>
      <c r="P1111" s="80">
        <v>44412.52925925926</v>
      </c>
      <c r="Q1111" s="80">
        <v>44412.251863425925</v>
      </c>
      <c r="R1111" s="67">
        <v>847489</v>
      </c>
      <c r="S1111" s="67">
        <v>341655798</v>
      </c>
      <c r="T1111" s="81">
        <v>9752040821124110</v>
      </c>
      <c r="U1111" s="67" t="s">
        <v>32</v>
      </c>
      <c r="V1111" s="82"/>
      <c r="W1111" s="83" t="s">
        <v>8994</v>
      </c>
      <c r="X1111" s="84">
        <v>4906</v>
      </c>
      <c r="Y1111" s="85"/>
      <c r="Z1111" s="76" t="s">
        <v>9014</v>
      </c>
      <c r="AA1111" s="77">
        <v>6568.99</v>
      </c>
      <c r="AB1111" s="78" t="s">
        <v>9017</v>
      </c>
      <c r="AC1111" s="79" t="s">
        <v>8974</v>
      </c>
      <c r="AD1111" s="79">
        <v>348</v>
      </c>
      <c r="AE1111" s="79">
        <v>9350021532</v>
      </c>
      <c r="AF1111" s="79">
        <v>-425.01</v>
      </c>
    </row>
    <row r="1112" spans="1:32" ht="12" customHeight="1" x14ac:dyDescent="0.25">
      <c r="A1112" s="5" t="s">
        <v>21</v>
      </c>
      <c r="B1112" s="5" t="s">
        <v>33</v>
      </c>
      <c r="C1112" s="5" t="s">
        <v>2362</v>
      </c>
      <c r="D1112" s="5">
        <v>25</v>
      </c>
      <c r="E1112" s="5" t="s">
        <v>2377</v>
      </c>
      <c r="F1112" s="5" t="s">
        <v>25</v>
      </c>
      <c r="G1112" s="5" t="s">
        <v>26</v>
      </c>
      <c r="H1112" s="6">
        <v>348</v>
      </c>
      <c r="I1112" s="5" t="s">
        <v>27</v>
      </c>
      <c r="J1112" s="5">
        <v>19001770998</v>
      </c>
      <c r="K1112" s="5" t="s">
        <v>2378</v>
      </c>
      <c r="L1112" s="5" t="s">
        <v>29</v>
      </c>
      <c r="M1112" s="5" t="s">
        <v>29</v>
      </c>
      <c r="N1112" s="5" t="s">
        <v>31</v>
      </c>
      <c r="O1112" s="5">
        <v>9468</v>
      </c>
      <c r="P1112" s="7">
        <v>44412.530069444445</v>
      </c>
      <c r="Q1112" s="7">
        <v>44412.246504629627</v>
      </c>
      <c r="R1112" s="5">
        <v>57723</v>
      </c>
      <c r="S1112" s="5">
        <v>341659838</v>
      </c>
      <c r="T1112" s="8">
        <v>9468040821124230</v>
      </c>
      <c r="U1112" s="5" t="s">
        <v>32</v>
      </c>
      <c r="V1112" s="4"/>
      <c r="W1112" s="30" t="s">
        <v>8993</v>
      </c>
      <c r="X1112" s="33">
        <v>93325</v>
      </c>
      <c r="Y1112" s="24" t="e">
        <f>VLOOKUP(T1112,Buzon!C:C,1,FALSE)</f>
        <v>#N/A</v>
      </c>
      <c r="Z1112" s="13" t="e">
        <f>VLOOKUP(T1112,Buzon!C:V,20,FALSE)</f>
        <v>#N/A</v>
      </c>
      <c r="AD1112">
        <v>348</v>
      </c>
      <c r="AE1112">
        <v>9270083</v>
      </c>
    </row>
    <row r="1113" spans="1:32" ht="12" customHeight="1" x14ac:dyDescent="0.25">
      <c r="A1113" s="5" t="s">
        <v>21</v>
      </c>
      <c r="B1113" s="5" t="s">
        <v>33</v>
      </c>
      <c r="C1113" s="5" t="s">
        <v>2362</v>
      </c>
      <c r="D1113" s="5">
        <v>20</v>
      </c>
      <c r="E1113" s="5" t="s">
        <v>2379</v>
      </c>
      <c r="F1113" s="5" t="s">
        <v>25</v>
      </c>
      <c r="G1113" s="5" t="s">
        <v>26</v>
      </c>
      <c r="H1113" s="6">
        <v>348</v>
      </c>
      <c r="I1113" s="5" t="s">
        <v>27</v>
      </c>
      <c r="J1113" s="5">
        <v>19001771002</v>
      </c>
      <c r="K1113" s="5" t="s">
        <v>2380</v>
      </c>
      <c r="L1113" s="5" t="s">
        <v>29</v>
      </c>
      <c r="M1113" s="5" t="s">
        <v>29</v>
      </c>
      <c r="N1113" s="5" t="s">
        <v>31</v>
      </c>
      <c r="O1113" s="5">
        <v>9468</v>
      </c>
      <c r="P1113" s="7">
        <v>44412.53261574074</v>
      </c>
      <c r="Q1113" s="7">
        <v>44412.246504629627</v>
      </c>
      <c r="R1113" s="5">
        <v>95737</v>
      </c>
      <c r="S1113" s="5">
        <v>341663419</v>
      </c>
      <c r="T1113" s="8">
        <v>9468040821124640</v>
      </c>
      <c r="U1113" s="5" t="s">
        <v>32</v>
      </c>
      <c r="V1113" s="4"/>
      <c r="W1113" s="30" t="s">
        <v>8993</v>
      </c>
      <c r="X1113" s="33">
        <v>93325</v>
      </c>
      <c r="Y1113" s="24" t="e">
        <f>VLOOKUP(T1113,Buzon!C:C,1,FALSE)</f>
        <v>#N/A</v>
      </c>
      <c r="Z1113" s="13" t="e">
        <f>VLOOKUP(T1113,Buzon!C:V,20,FALSE)</f>
        <v>#N/A</v>
      </c>
      <c r="AD1113">
        <v>348</v>
      </c>
      <c r="AE1113">
        <v>9270083</v>
      </c>
    </row>
    <row r="1114" spans="1:32" ht="12" customHeight="1" x14ac:dyDescent="0.25">
      <c r="A1114" s="5" t="s">
        <v>21</v>
      </c>
      <c r="B1114" s="5" t="s">
        <v>33</v>
      </c>
      <c r="C1114" s="5" t="s">
        <v>2358</v>
      </c>
      <c r="D1114" s="5">
        <v>29</v>
      </c>
      <c r="E1114" s="5" t="s">
        <v>2381</v>
      </c>
      <c r="F1114" s="5" t="s">
        <v>25</v>
      </c>
      <c r="G1114" s="5" t="s">
        <v>26</v>
      </c>
      <c r="H1114" s="6">
        <v>348</v>
      </c>
      <c r="I1114" s="5" t="s">
        <v>27</v>
      </c>
      <c r="J1114" s="5">
        <v>19001771005</v>
      </c>
      <c r="K1114" s="5" t="s">
        <v>2382</v>
      </c>
      <c r="L1114" s="5" t="s">
        <v>29</v>
      </c>
      <c r="M1114" s="5" t="s">
        <v>29</v>
      </c>
      <c r="N1114" s="5" t="s">
        <v>31</v>
      </c>
      <c r="O1114" s="5">
        <v>9468</v>
      </c>
      <c r="P1114" s="7">
        <v>44412.536319444444</v>
      </c>
      <c r="Q1114" s="7">
        <v>44412.246504629627</v>
      </c>
      <c r="R1114" s="5">
        <v>150077</v>
      </c>
      <c r="S1114" s="5">
        <v>341668533</v>
      </c>
      <c r="T1114" s="8">
        <v>9468040821125140</v>
      </c>
      <c r="U1114" s="5" t="s">
        <v>32</v>
      </c>
      <c r="V1114" s="4"/>
      <c r="W1114" s="30" t="s">
        <v>8993</v>
      </c>
      <c r="X1114" s="33">
        <v>93325</v>
      </c>
      <c r="Y1114" s="24" t="e">
        <f>VLOOKUP(T1114,Buzon!C:C,1,FALSE)</f>
        <v>#N/A</v>
      </c>
      <c r="Z1114" s="13" t="e">
        <f>VLOOKUP(T1114,Buzon!C:V,20,FALSE)</f>
        <v>#N/A</v>
      </c>
      <c r="AD1114">
        <v>348</v>
      </c>
      <c r="AE1114">
        <v>9270083</v>
      </c>
    </row>
    <row r="1115" spans="1:32" ht="12" customHeight="1" x14ac:dyDescent="0.25">
      <c r="A1115" s="5" t="s">
        <v>21</v>
      </c>
      <c r="B1115" s="5" t="s">
        <v>22</v>
      </c>
      <c r="C1115" s="5" t="s">
        <v>2362</v>
      </c>
      <c r="D1115" s="5">
        <v>35</v>
      </c>
      <c r="E1115" s="5" t="s">
        <v>2383</v>
      </c>
      <c r="F1115" s="5" t="s">
        <v>25</v>
      </c>
      <c r="G1115" s="5" t="s">
        <v>26</v>
      </c>
      <c r="H1115" s="6">
        <v>348</v>
      </c>
      <c r="I1115" s="5" t="s">
        <v>27</v>
      </c>
      <c r="J1115" s="5">
        <v>19001771011</v>
      </c>
      <c r="K1115" s="5" t="s">
        <v>2384</v>
      </c>
      <c r="L1115" s="5" t="s">
        <v>29</v>
      </c>
      <c r="M1115" s="5" t="s">
        <v>30</v>
      </c>
      <c r="N1115" s="5" t="s">
        <v>31</v>
      </c>
      <c r="O1115" s="5">
        <v>9752</v>
      </c>
      <c r="P1115" s="7">
        <v>44412.542569444442</v>
      </c>
      <c r="Q1115" s="7">
        <v>44412.251863425925</v>
      </c>
      <c r="R1115" s="5">
        <v>242164</v>
      </c>
      <c r="S1115" s="5">
        <v>341677126</v>
      </c>
      <c r="T1115" s="8">
        <v>9752040821130030</v>
      </c>
      <c r="U1115" s="5" t="s">
        <v>32</v>
      </c>
      <c r="V1115" s="4"/>
      <c r="W1115" s="30" t="s">
        <v>8993</v>
      </c>
      <c r="X1115" s="33">
        <v>93325</v>
      </c>
      <c r="Y1115" s="24" t="e">
        <f>VLOOKUP(T1115,Buzon!C:C,1,FALSE)</f>
        <v>#N/A</v>
      </c>
      <c r="Z1115" s="13" t="e">
        <f>VLOOKUP(T1115,Buzon!C:V,20,FALSE)</f>
        <v>#N/A</v>
      </c>
      <c r="AD1115">
        <v>348</v>
      </c>
      <c r="AE1115">
        <v>9270083</v>
      </c>
    </row>
    <row r="1116" spans="1:32" ht="12" customHeight="1" x14ac:dyDescent="0.25">
      <c r="A1116" s="5" t="s">
        <v>21</v>
      </c>
      <c r="B1116" s="5" t="s">
        <v>22</v>
      </c>
      <c r="C1116" s="5" t="s">
        <v>2362</v>
      </c>
      <c r="D1116" s="5">
        <v>9</v>
      </c>
      <c r="E1116" s="5" t="s">
        <v>2385</v>
      </c>
      <c r="F1116" s="5" t="s">
        <v>25</v>
      </c>
      <c r="G1116" s="5" t="s">
        <v>26</v>
      </c>
      <c r="H1116" s="6">
        <v>348</v>
      </c>
      <c r="I1116" s="5" t="s">
        <v>27</v>
      </c>
      <c r="J1116" s="5">
        <v>19001771013</v>
      </c>
      <c r="K1116" s="5" t="s">
        <v>2386</v>
      </c>
      <c r="L1116" s="5" t="s">
        <v>29</v>
      </c>
      <c r="M1116" s="5" t="s">
        <v>30</v>
      </c>
      <c r="N1116" s="5" t="s">
        <v>31</v>
      </c>
      <c r="O1116" s="5">
        <v>9752</v>
      </c>
      <c r="P1116" s="7">
        <v>44412.54415509259</v>
      </c>
      <c r="Q1116" s="7">
        <v>44412.251863425925</v>
      </c>
      <c r="R1116" s="5">
        <v>109635</v>
      </c>
      <c r="S1116" s="5">
        <v>341679925</v>
      </c>
      <c r="T1116" s="8">
        <v>9752040821130240</v>
      </c>
      <c r="U1116" s="5" t="s">
        <v>32</v>
      </c>
      <c r="V1116" s="4"/>
      <c r="W1116" s="30" t="s">
        <v>8993</v>
      </c>
      <c r="X1116" s="33">
        <v>93325</v>
      </c>
      <c r="Y1116" s="24" t="e">
        <f>VLOOKUP(T1116,Buzon!C:C,1,FALSE)</f>
        <v>#N/A</v>
      </c>
      <c r="Z1116" s="13" t="e">
        <f>VLOOKUP(T1116,Buzon!C:V,20,FALSE)</f>
        <v>#N/A</v>
      </c>
      <c r="AD1116">
        <v>348</v>
      </c>
      <c r="AE1116">
        <v>9270083</v>
      </c>
    </row>
    <row r="1117" spans="1:32" ht="12" customHeight="1" x14ac:dyDescent="0.25">
      <c r="A1117" s="5" t="s">
        <v>21</v>
      </c>
      <c r="B1117" s="5" t="s">
        <v>33</v>
      </c>
      <c r="C1117" s="5" t="s">
        <v>2387</v>
      </c>
      <c r="D1117" s="5">
        <v>4</v>
      </c>
      <c r="E1117" s="5" t="s">
        <v>2388</v>
      </c>
      <c r="F1117" s="5" t="s">
        <v>25</v>
      </c>
      <c r="G1117" s="5" t="s">
        <v>26</v>
      </c>
      <c r="H1117" s="6">
        <v>348</v>
      </c>
      <c r="I1117" s="5" t="s">
        <v>27</v>
      </c>
      <c r="J1117" s="5">
        <v>19001771019</v>
      </c>
      <c r="K1117" s="5" t="s">
        <v>2389</v>
      </c>
      <c r="L1117" s="5" t="s">
        <v>29</v>
      </c>
      <c r="M1117" s="5" t="s">
        <v>29</v>
      </c>
      <c r="N1117" s="5" t="s">
        <v>49</v>
      </c>
      <c r="O1117" s="5">
        <v>9468</v>
      </c>
      <c r="P1117" s="7">
        <v>44412.549699074072</v>
      </c>
      <c r="Q1117" s="7">
        <v>44412.246504629627</v>
      </c>
      <c r="R1117" s="5">
        <v>687742</v>
      </c>
      <c r="S1117" s="5">
        <v>341687928</v>
      </c>
      <c r="T1117" s="8">
        <v>9468040821131040</v>
      </c>
      <c r="U1117" s="5" t="s">
        <v>32</v>
      </c>
      <c r="V1117" s="4"/>
      <c r="W1117" s="30" t="s">
        <v>8993</v>
      </c>
      <c r="X1117" s="33">
        <v>93325</v>
      </c>
      <c r="Y1117" s="24" t="e">
        <f>VLOOKUP(T1117,Buzon!C:C,1,FALSE)</f>
        <v>#N/A</v>
      </c>
      <c r="Z1117" s="13" t="e">
        <f>VLOOKUP(T1117,Buzon!C:V,20,FALSE)</f>
        <v>#N/A</v>
      </c>
      <c r="AD1117">
        <v>348</v>
      </c>
      <c r="AE1117">
        <v>9270083</v>
      </c>
    </row>
    <row r="1118" spans="1:32" ht="12" customHeight="1" x14ac:dyDescent="0.25">
      <c r="A1118" s="5" t="s">
        <v>21</v>
      </c>
      <c r="B1118" s="5" t="s">
        <v>149</v>
      </c>
      <c r="C1118" s="5" t="s">
        <v>2387</v>
      </c>
      <c r="D1118" s="5">
        <v>21</v>
      </c>
      <c r="E1118" s="5" t="s">
        <v>2390</v>
      </c>
      <c r="F1118" s="5" t="s">
        <v>25</v>
      </c>
      <c r="G1118" s="5" t="s">
        <v>26</v>
      </c>
      <c r="H1118" s="6">
        <v>348</v>
      </c>
      <c r="I1118" s="5" t="s">
        <v>27</v>
      </c>
      <c r="J1118" s="5">
        <v>19001771021</v>
      </c>
      <c r="K1118" s="5" t="s">
        <v>2391</v>
      </c>
      <c r="L1118" s="5" t="s">
        <v>29</v>
      </c>
      <c r="M1118" s="5" t="s">
        <v>30</v>
      </c>
      <c r="N1118" s="5" t="s">
        <v>49</v>
      </c>
      <c r="O1118" s="5">
        <v>22095</v>
      </c>
      <c r="P1118" s="7">
        <v>44412.551504629628</v>
      </c>
      <c r="Q1118" s="7">
        <v>44412.245046296295</v>
      </c>
      <c r="R1118" s="5">
        <v>376909</v>
      </c>
      <c r="S1118" s="5">
        <v>341690411</v>
      </c>
      <c r="T1118" s="8">
        <v>2.20950408211313E+16</v>
      </c>
      <c r="U1118" s="5" t="s">
        <v>32</v>
      </c>
      <c r="V1118" s="4"/>
      <c r="W1118" s="30" t="s">
        <v>8993</v>
      </c>
      <c r="X1118" s="33">
        <v>93325</v>
      </c>
      <c r="Y1118" s="24" t="e">
        <f>VLOOKUP(T1118,Buzon!C:C,1,FALSE)</f>
        <v>#N/A</v>
      </c>
      <c r="Z1118" s="13" t="e">
        <f>VLOOKUP(T1118,Buzon!C:V,20,FALSE)</f>
        <v>#N/A</v>
      </c>
      <c r="AD1118">
        <v>348</v>
      </c>
      <c r="AE1118">
        <v>9270083</v>
      </c>
    </row>
    <row r="1119" spans="1:32" ht="12" customHeight="1" x14ac:dyDescent="0.25">
      <c r="A1119" s="5" t="s">
        <v>21</v>
      </c>
      <c r="B1119" s="5" t="s">
        <v>149</v>
      </c>
      <c r="C1119" s="5" t="s">
        <v>2387</v>
      </c>
      <c r="D1119" s="5">
        <v>22</v>
      </c>
      <c r="E1119" s="5" t="s">
        <v>2392</v>
      </c>
      <c r="F1119" s="5" t="s">
        <v>25</v>
      </c>
      <c r="G1119" s="5" t="s">
        <v>26</v>
      </c>
      <c r="H1119" s="6">
        <v>348</v>
      </c>
      <c r="I1119" s="5" t="s">
        <v>27</v>
      </c>
      <c r="J1119" s="5">
        <v>19001771022</v>
      </c>
      <c r="K1119" s="5" t="s">
        <v>2393</v>
      </c>
      <c r="L1119" s="5" t="s">
        <v>29</v>
      </c>
      <c r="M1119" s="5" t="s">
        <v>30</v>
      </c>
      <c r="N1119" s="5" t="s">
        <v>49</v>
      </c>
      <c r="O1119" s="5">
        <v>22095</v>
      </c>
      <c r="P1119" s="7">
        <v>44412.551516203705</v>
      </c>
      <c r="Q1119" s="7">
        <v>44412.245046296295</v>
      </c>
      <c r="R1119" s="5">
        <v>376909</v>
      </c>
      <c r="S1119" s="5">
        <v>341690411</v>
      </c>
      <c r="T1119" s="8">
        <v>2.20950408211313E+16</v>
      </c>
      <c r="U1119" s="5" t="s">
        <v>32</v>
      </c>
      <c r="V1119" s="4"/>
      <c r="W1119" s="30" t="s">
        <v>8993</v>
      </c>
      <c r="X1119" s="33">
        <v>93325</v>
      </c>
      <c r="Y1119" s="24" t="e">
        <f>VLOOKUP(T1119,Buzon!C:C,1,FALSE)</f>
        <v>#N/A</v>
      </c>
      <c r="Z1119" s="13" t="e">
        <f>VLOOKUP(T1119,Buzon!C:V,20,FALSE)</f>
        <v>#N/A</v>
      </c>
      <c r="AD1119">
        <v>348</v>
      </c>
      <c r="AE1119">
        <v>9270083</v>
      </c>
    </row>
    <row r="1120" spans="1:32" ht="12" customHeight="1" x14ac:dyDescent="0.25">
      <c r="A1120" s="5" t="s">
        <v>21</v>
      </c>
      <c r="B1120" s="5" t="s">
        <v>149</v>
      </c>
      <c r="C1120" s="5" t="s">
        <v>2387</v>
      </c>
      <c r="D1120" s="5">
        <v>23</v>
      </c>
      <c r="E1120" s="5" t="s">
        <v>2394</v>
      </c>
      <c r="F1120" s="5" t="s">
        <v>25</v>
      </c>
      <c r="G1120" s="5" t="s">
        <v>26</v>
      </c>
      <c r="H1120" s="6">
        <v>348</v>
      </c>
      <c r="I1120" s="5" t="s">
        <v>27</v>
      </c>
      <c r="J1120" s="5">
        <v>19001771023</v>
      </c>
      <c r="K1120" s="5" t="s">
        <v>2395</v>
      </c>
      <c r="L1120" s="5" t="s">
        <v>29</v>
      </c>
      <c r="M1120" s="5" t="s">
        <v>30</v>
      </c>
      <c r="N1120" s="5" t="s">
        <v>49</v>
      </c>
      <c r="O1120" s="5">
        <v>22095</v>
      </c>
      <c r="P1120" s="7">
        <v>44412.551516203705</v>
      </c>
      <c r="Q1120" s="7">
        <v>44412.245046296295</v>
      </c>
      <c r="R1120" s="5">
        <v>376909</v>
      </c>
      <c r="S1120" s="5">
        <v>341690411</v>
      </c>
      <c r="T1120" s="8">
        <v>2.20950408211313E+16</v>
      </c>
      <c r="U1120" s="5" t="s">
        <v>32</v>
      </c>
      <c r="V1120" s="4"/>
      <c r="W1120" s="30" t="s">
        <v>8993</v>
      </c>
      <c r="X1120" s="33">
        <v>93325</v>
      </c>
      <c r="Y1120" s="24" t="e">
        <f>VLOOKUP(T1120,Buzon!C:C,1,FALSE)</f>
        <v>#N/A</v>
      </c>
      <c r="Z1120" s="13" t="e">
        <f>VLOOKUP(T1120,Buzon!C:V,20,FALSE)</f>
        <v>#N/A</v>
      </c>
      <c r="AD1120">
        <v>348</v>
      </c>
      <c r="AE1120">
        <v>9270083</v>
      </c>
    </row>
    <row r="1121" spans="1:31" ht="12" customHeight="1" x14ac:dyDescent="0.25">
      <c r="A1121" s="5" t="s">
        <v>21</v>
      </c>
      <c r="B1121" s="5" t="s">
        <v>33</v>
      </c>
      <c r="C1121" s="5" t="s">
        <v>2358</v>
      </c>
      <c r="D1121" s="5">
        <v>15</v>
      </c>
      <c r="E1121" s="5" t="s">
        <v>2396</v>
      </c>
      <c r="F1121" s="5" t="s">
        <v>25</v>
      </c>
      <c r="G1121" s="5" t="s">
        <v>26</v>
      </c>
      <c r="H1121" s="6">
        <v>348</v>
      </c>
      <c r="I1121" s="5" t="s">
        <v>27</v>
      </c>
      <c r="J1121" s="5">
        <v>19001771037</v>
      </c>
      <c r="K1121" s="5" t="s">
        <v>2397</v>
      </c>
      <c r="L1121" s="5" t="s">
        <v>29</v>
      </c>
      <c r="M1121" s="5" t="s">
        <v>29</v>
      </c>
      <c r="N1121" s="5" t="s">
        <v>49</v>
      </c>
      <c r="O1121" s="5">
        <v>9468</v>
      </c>
      <c r="P1121" s="7">
        <v>44412.561053240737</v>
      </c>
      <c r="Q1121" s="7">
        <v>44412.246504629627</v>
      </c>
      <c r="R1121" s="5">
        <v>523426</v>
      </c>
      <c r="S1121" s="5">
        <v>341703788</v>
      </c>
      <c r="T1121" s="8">
        <v>9468040821132630</v>
      </c>
      <c r="U1121" s="5" t="s">
        <v>32</v>
      </c>
      <c r="V1121" s="4"/>
      <c r="W1121" s="30" t="s">
        <v>8993</v>
      </c>
      <c r="X1121" s="33">
        <v>93325</v>
      </c>
      <c r="Y1121" s="24" t="e">
        <f>VLOOKUP(T1121,Buzon!C:C,1,FALSE)</f>
        <v>#N/A</v>
      </c>
      <c r="Z1121" s="13" t="e">
        <f>VLOOKUP(T1121,Buzon!C:V,20,FALSE)</f>
        <v>#N/A</v>
      </c>
      <c r="AD1121">
        <v>348</v>
      </c>
      <c r="AE1121">
        <v>9270083</v>
      </c>
    </row>
    <row r="1122" spans="1:31" ht="12" customHeight="1" x14ac:dyDescent="0.25">
      <c r="A1122" s="5" t="s">
        <v>21</v>
      </c>
      <c r="B1122" s="5" t="s">
        <v>33</v>
      </c>
      <c r="C1122" s="5" t="s">
        <v>2358</v>
      </c>
      <c r="D1122" s="5">
        <v>16</v>
      </c>
      <c r="E1122" s="5" t="s">
        <v>2398</v>
      </c>
      <c r="F1122" s="5" t="s">
        <v>25</v>
      </c>
      <c r="G1122" s="5" t="s">
        <v>26</v>
      </c>
      <c r="H1122" s="6">
        <v>348</v>
      </c>
      <c r="I1122" s="5" t="s">
        <v>27</v>
      </c>
      <c r="J1122" s="5">
        <v>19001771038</v>
      </c>
      <c r="K1122" s="5" t="s">
        <v>2399</v>
      </c>
      <c r="L1122" s="5" t="s">
        <v>29</v>
      </c>
      <c r="M1122" s="5" t="s">
        <v>29</v>
      </c>
      <c r="N1122" s="5" t="s">
        <v>49</v>
      </c>
      <c r="O1122" s="5">
        <v>9468</v>
      </c>
      <c r="P1122" s="7">
        <v>44412.561053240737</v>
      </c>
      <c r="Q1122" s="7">
        <v>44412.246504629627</v>
      </c>
      <c r="R1122" s="5">
        <v>523426</v>
      </c>
      <c r="S1122" s="5">
        <v>341703788</v>
      </c>
      <c r="T1122" s="8">
        <v>9468040821132630</v>
      </c>
      <c r="U1122" s="5" t="s">
        <v>32</v>
      </c>
      <c r="V1122" s="4"/>
      <c r="W1122" s="30" t="s">
        <v>8993</v>
      </c>
      <c r="X1122" s="33">
        <v>93325</v>
      </c>
      <c r="Y1122" s="24" t="e">
        <f>VLOOKUP(T1122,Buzon!C:C,1,FALSE)</f>
        <v>#N/A</v>
      </c>
      <c r="Z1122" s="13" t="e">
        <f>VLOOKUP(T1122,Buzon!C:V,20,FALSE)</f>
        <v>#N/A</v>
      </c>
      <c r="AD1122">
        <v>348</v>
      </c>
      <c r="AE1122">
        <v>9270083</v>
      </c>
    </row>
    <row r="1123" spans="1:31" ht="12" customHeight="1" x14ac:dyDescent="0.25">
      <c r="A1123" s="5" t="s">
        <v>21</v>
      </c>
      <c r="B1123" s="5" t="s">
        <v>33</v>
      </c>
      <c r="C1123" s="5" t="s">
        <v>2400</v>
      </c>
      <c r="D1123" s="5">
        <v>27</v>
      </c>
      <c r="E1123" s="5" t="s">
        <v>2401</v>
      </c>
      <c r="F1123" s="5" t="s">
        <v>25</v>
      </c>
      <c r="G1123" s="5" t="s">
        <v>26</v>
      </c>
      <c r="H1123" s="6">
        <v>348</v>
      </c>
      <c r="I1123" s="5" t="s">
        <v>27</v>
      </c>
      <c r="J1123" s="5">
        <v>19001771040</v>
      </c>
      <c r="K1123" s="5" t="s">
        <v>2402</v>
      </c>
      <c r="L1123" s="5" t="s">
        <v>29</v>
      </c>
      <c r="M1123" s="5" t="s">
        <v>29</v>
      </c>
      <c r="N1123" s="5" t="s">
        <v>49</v>
      </c>
      <c r="O1123" s="5">
        <v>9468</v>
      </c>
      <c r="P1123" s="7">
        <v>44412.564826388887</v>
      </c>
      <c r="Q1123" s="7">
        <v>44412.246504629627</v>
      </c>
      <c r="R1123" s="5">
        <v>580964</v>
      </c>
      <c r="S1123" s="5">
        <v>341709019</v>
      </c>
      <c r="T1123" s="8">
        <v>9468040821133300</v>
      </c>
      <c r="U1123" s="5" t="s">
        <v>32</v>
      </c>
      <c r="V1123" s="4"/>
      <c r="W1123" s="30" t="s">
        <v>8993</v>
      </c>
      <c r="X1123" s="33">
        <v>93325</v>
      </c>
      <c r="Y1123" s="24" t="e">
        <f>VLOOKUP(T1123,Buzon!C:C,1,FALSE)</f>
        <v>#N/A</v>
      </c>
      <c r="Z1123" s="13" t="e">
        <f>VLOOKUP(T1123,Buzon!C:V,20,FALSE)</f>
        <v>#N/A</v>
      </c>
      <c r="AD1123">
        <v>348</v>
      </c>
      <c r="AE1123">
        <v>9270083</v>
      </c>
    </row>
    <row r="1124" spans="1:31" ht="12" customHeight="1" x14ac:dyDescent="0.25">
      <c r="A1124" s="5" t="s">
        <v>21</v>
      </c>
      <c r="B1124" s="5" t="s">
        <v>33</v>
      </c>
      <c r="C1124" s="5" t="s">
        <v>2400</v>
      </c>
      <c r="D1124" s="5">
        <v>28</v>
      </c>
      <c r="E1124" s="5" t="s">
        <v>2403</v>
      </c>
      <c r="F1124" s="5" t="s">
        <v>25</v>
      </c>
      <c r="G1124" s="5" t="s">
        <v>26</v>
      </c>
      <c r="H1124" s="6">
        <v>348</v>
      </c>
      <c r="I1124" s="5" t="s">
        <v>27</v>
      </c>
      <c r="J1124" s="5">
        <v>19001771041</v>
      </c>
      <c r="K1124" s="5" t="s">
        <v>2404</v>
      </c>
      <c r="L1124" s="5" t="s">
        <v>29</v>
      </c>
      <c r="M1124" s="5" t="s">
        <v>29</v>
      </c>
      <c r="N1124" s="5" t="s">
        <v>49</v>
      </c>
      <c r="O1124" s="5">
        <v>9468</v>
      </c>
      <c r="P1124" s="7">
        <v>44412.564826388887</v>
      </c>
      <c r="Q1124" s="7">
        <v>44412.246504629627</v>
      </c>
      <c r="R1124" s="5">
        <v>580964</v>
      </c>
      <c r="S1124" s="5">
        <v>341709019</v>
      </c>
      <c r="T1124" s="8">
        <v>9468040821133300</v>
      </c>
      <c r="U1124" s="5" t="s">
        <v>32</v>
      </c>
      <c r="V1124" s="4"/>
      <c r="W1124" s="30" t="s">
        <v>8993</v>
      </c>
      <c r="X1124" s="33">
        <v>93325</v>
      </c>
      <c r="Y1124" s="24" t="e">
        <f>VLOOKUP(T1124,Buzon!C:C,1,FALSE)</f>
        <v>#N/A</v>
      </c>
      <c r="Z1124" s="13" t="e">
        <f>VLOOKUP(T1124,Buzon!C:V,20,FALSE)</f>
        <v>#N/A</v>
      </c>
      <c r="AD1124">
        <v>348</v>
      </c>
      <c r="AE1124">
        <v>9270083</v>
      </c>
    </row>
    <row r="1125" spans="1:31" ht="12" customHeight="1" x14ac:dyDescent="0.25">
      <c r="A1125" s="5" t="s">
        <v>21</v>
      </c>
      <c r="B1125" s="5" t="s">
        <v>33</v>
      </c>
      <c r="C1125" s="5" t="s">
        <v>2358</v>
      </c>
      <c r="D1125" s="5">
        <v>38</v>
      </c>
      <c r="E1125" s="5" t="s">
        <v>2405</v>
      </c>
      <c r="F1125" s="5" t="s">
        <v>25</v>
      </c>
      <c r="G1125" s="5" t="s">
        <v>26</v>
      </c>
      <c r="H1125" s="6">
        <v>348</v>
      </c>
      <c r="I1125" s="5" t="s">
        <v>27</v>
      </c>
      <c r="J1125" s="5">
        <v>19001771042</v>
      </c>
      <c r="K1125" s="5" t="s">
        <v>2406</v>
      </c>
      <c r="L1125" s="5" t="s">
        <v>29</v>
      </c>
      <c r="M1125" s="5" t="s">
        <v>29</v>
      </c>
      <c r="N1125" s="5" t="s">
        <v>49</v>
      </c>
      <c r="O1125" s="5">
        <v>9468</v>
      </c>
      <c r="P1125" s="7">
        <v>44412.565844907411</v>
      </c>
      <c r="Q1125" s="7">
        <v>44412.246504629627</v>
      </c>
      <c r="R1125" s="5" t="s">
        <v>2407</v>
      </c>
      <c r="S1125" s="5">
        <v>341710411</v>
      </c>
      <c r="T1125" s="8">
        <v>9468040821133430</v>
      </c>
      <c r="U1125" s="5" t="s">
        <v>32</v>
      </c>
      <c r="V1125" s="4"/>
      <c r="W1125" s="30" t="s">
        <v>8993</v>
      </c>
      <c r="X1125" s="33">
        <v>93325</v>
      </c>
      <c r="Y1125" s="24" t="e">
        <f>VLOOKUP(T1125,Buzon!C:C,1,FALSE)</f>
        <v>#N/A</v>
      </c>
      <c r="Z1125" s="13" t="e">
        <f>VLOOKUP(T1125,Buzon!C:V,20,FALSE)</f>
        <v>#N/A</v>
      </c>
      <c r="AD1125">
        <v>348</v>
      </c>
      <c r="AE1125">
        <v>9270083</v>
      </c>
    </row>
    <row r="1126" spans="1:31" ht="12" customHeight="1" x14ac:dyDescent="0.25">
      <c r="A1126" s="5" t="s">
        <v>21</v>
      </c>
      <c r="B1126" s="5" t="s">
        <v>33</v>
      </c>
      <c r="C1126" s="5" t="s">
        <v>2400</v>
      </c>
      <c r="D1126" s="5">
        <v>38</v>
      </c>
      <c r="E1126" s="5" t="s">
        <v>2405</v>
      </c>
      <c r="F1126" s="5" t="s">
        <v>25</v>
      </c>
      <c r="G1126" s="5" t="s">
        <v>26</v>
      </c>
      <c r="H1126" s="6">
        <v>348</v>
      </c>
      <c r="I1126" s="5" t="s">
        <v>296</v>
      </c>
      <c r="J1126" s="5">
        <v>19001771043</v>
      </c>
      <c r="K1126" s="5" t="s">
        <v>2408</v>
      </c>
      <c r="L1126" s="5" t="s">
        <v>29</v>
      </c>
      <c r="M1126" s="5" t="s">
        <v>29</v>
      </c>
      <c r="N1126" s="5" t="s">
        <v>49</v>
      </c>
      <c r="O1126" s="5">
        <v>9468</v>
      </c>
      <c r="P1126" s="7">
        <v>44412.566643518519</v>
      </c>
      <c r="Q1126" s="7">
        <v>44412.246504629627</v>
      </c>
      <c r="R1126" s="5">
        <v>19001771042</v>
      </c>
      <c r="S1126" s="5">
        <v>341710411</v>
      </c>
      <c r="T1126" s="8">
        <v>9468040821133430</v>
      </c>
      <c r="U1126" s="5" t="s">
        <v>32</v>
      </c>
      <c r="V1126" s="4"/>
      <c r="Z1126"/>
      <c r="AD1126">
        <v>0</v>
      </c>
      <c r="AE1126" t="e">
        <v>#N/A</v>
      </c>
    </row>
    <row r="1127" spans="1:31" ht="12" customHeight="1" x14ac:dyDescent="0.25">
      <c r="A1127" s="5" t="s">
        <v>21</v>
      </c>
      <c r="B1127" s="5" t="s">
        <v>33</v>
      </c>
      <c r="C1127" s="5" t="s">
        <v>2400</v>
      </c>
      <c r="D1127" s="5">
        <v>13</v>
      </c>
      <c r="E1127" s="5" t="s">
        <v>2409</v>
      </c>
      <c r="F1127" s="5" t="s">
        <v>25</v>
      </c>
      <c r="G1127" s="5" t="s">
        <v>26</v>
      </c>
      <c r="H1127" s="6">
        <v>348</v>
      </c>
      <c r="I1127" s="5" t="s">
        <v>27</v>
      </c>
      <c r="J1127" s="5">
        <v>19001771044</v>
      </c>
      <c r="K1127" s="5" t="s">
        <v>2410</v>
      </c>
      <c r="L1127" s="5" t="s">
        <v>29</v>
      </c>
      <c r="M1127" s="5" t="s">
        <v>29</v>
      </c>
      <c r="N1127" s="5" t="s">
        <v>49</v>
      </c>
      <c r="O1127" s="5">
        <v>9468</v>
      </c>
      <c r="P1127" s="7">
        <v>44412.568761574075</v>
      </c>
      <c r="Q1127" s="7">
        <v>44412.246504629627</v>
      </c>
      <c r="R1127" s="5">
        <v>184</v>
      </c>
      <c r="S1127" s="5">
        <v>341714614</v>
      </c>
      <c r="T1127" s="8">
        <v>9468040821133820</v>
      </c>
      <c r="U1127" s="5" t="s">
        <v>32</v>
      </c>
      <c r="V1127" s="4"/>
      <c r="W1127" s="30" t="s">
        <v>8993</v>
      </c>
      <c r="X1127" s="33">
        <v>93325</v>
      </c>
      <c r="Y1127" s="24" t="e">
        <f>VLOOKUP(T1127,Buzon!C:C,1,FALSE)</f>
        <v>#N/A</v>
      </c>
      <c r="Z1127" s="13" t="e">
        <f>VLOOKUP(T1127,Buzon!C:V,20,FALSE)</f>
        <v>#N/A</v>
      </c>
      <c r="AD1127">
        <v>348</v>
      </c>
      <c r="AE1127">
        <v>9270083</v>
      </c>
    </row>
    <row r="1128" spans="1:31" ht="12" customHeight="1" x14ac:dyDescent="0.25">
      <c r="A1128" s="5" t="s">
        <v>21</v>
      </c>
      <c r="B1128" s="5" t="s">
        <v>33</v>
      </c>
      <c r="C1128" s="5" t="s">
        <v>2400</v>
      </c>
      <c r="D1128" s="5">
        <v>14</v>
      </c>
      <c r="E1128" s="5" t="s">
        <v>2411</v>
      </c>
      <c r="F1128" s="5" t="s">
        <v>25</v>
      </c>
      <c r="G1128" s="5" t="s">
        <v>26</v>
      </c>
      <c r="H1128" s="6">
        <v>348</v>
      </c>
      <c r="I1128" s="5" t="s">
        <v>27</v>
      </c>
      <c r="J1128" s="5">
        <v>19001771045</v>
      </c>
      <c r="K1128" s="5" t="s">
        <v>2412</v>
      </c>
      <c r="L1128" s="5" t="s">
        <v>29</v>
      </c>
      <c r="M1128" s="5" t="s">
        <v>29</v>
      </c>
      <c r="N1128" s="5" t="s">
        <v>49</v>
      </c>
      <c r="O1128" s="5">
        <v>9468</v>
      </c>
      <c r="P1128" s="7">
        <v>44412.568761574075</v>
      </c>
      <c r="Q1128" s="7">
        <v>44412.246504629627</v>
      </c>
      <c r="R1128" s="5">
        <v>184</v>
      </c>
      <c r="S1128" s="5">
        <v>341714614</v>
      </c>
      <c r="T1128" s="8">
        <v>9468040821133820</v>
      </c>
      <c r="U1128" s="5" t="s">
        <v>32</v>
      </c>
      <c r="V1128" s="4"/>
      <c r="W1128" s="30" t="s">
        <v>8993</v>
      </c>
      <c r="X1128" s="33">
        <v>93325</v>
      </c>
      <c r="Y1128" s="24" t="e">
        <f>VLOOKUP(T1128,Buzon!C:C,1,FALSE)</f>
        <v>#N/A</v>
      </c>
      <c r="Z1128" s="13" t="e">
        <f>VLOOKUP(T1128,Buzon!C:V,20,FALSE)</f>
        <v>#N/A</v>
      </c>
      <c r="AD1128">
        <v>348</v>
      </c>
      <c r="AE1128">
        <v>9270083</v>
      </c>
    </row>
    <row r="1129" spans="1:31" ht="12" customHeight="1" x14ac:dyDescent="0.25">
      <c r="A1129" s="5" t="s">
        <v>21</v>
      </c>
      <c r="B1129" s="5" t="s">
        <v>33</v>
      </c>
      <c r="C1129" s="5" t="s">
        <v>2400</v>
      </c>
      <c r="D1129" s="5">
        <v>15</v>
      </c>
      <c r="E1129" s="5" t="s">
        <v>2413</v>
      </c>
      <c r="F1129" s="5" t="s">
        <v>25</v>
      </c>
      <c r="G1129" s="5" t="s">
        <v>26</v>
      </c>
      <c r="H1129" s="6">
        <v>348</v>
      </c>
      <c r="I1129" s="5" t="s">
        <v>27</v>
      </c>
      <c r="J1129" s="5">
        <v>19001771046</v>
      </c>
      <c r="K1129" s="5" t="s">
        <v>2414</v>
      </c>
      <c r="L1129" s="5" t="s">
        <v>29</v>
      </c>
      <c r="M1129" s="5" t="s">
        <v>29</v>
      </c>
      <c r="N1129" s="5" t="s">
        <v>49</v>
      </c>
      <c r="O1129" s="5">
        <v>9468</v>
      </c>
      <c r="P1129" s="7">
        <v>44412.568773148145</v>
      </c>
      <c r="Q1129" s="7">
        <v>44412.246504629627</v>
      </c>
      <c r="R1129" s="5">
        <v>184</v>
      </c>
      <c r="S1129" s="5">
        <v>341714614</v>
      </c>
      <c r="T1129" s="8">
        <v>9468040821133820</v>
      </c>
      <c r="U1129" s="5" t="s">
        <v>32</v>
      </c>
      <c r="V1129" s="4"/>
      <c r="W1129" s="30" t="s">
        <v>8993</v>
      </c>
      <c r="X1129" s="33">
        <v>93325</v>
      </c>
      <c r="Y1129" s="24" t="e">
        <f>VLOOKUP(T1129,Buzon!C:C,1,FALSE)</f>
        <v>#N/A</v>
      </c>
      <c r="Z1129" s="13" t="e">
        <f>VLOOKUP(T1129,Buzon!C:V,20,FALSE)</f>
        <v>#N/A</v>
      </c>
      <c r="AD1129">
        <v>348</v>
      </c>
      <c r="AE1129">
        <v>9270083</v>
      </c>
    </row>
    <row r="1130" spans="1:31" ht="12" customHeight="1" x14ac:dyDescent="0.25">
      <c r="A1130" s="5" t="s">
        <v>21</v>
      </c>
      <c r="B1130" s="5" t="s">
        <v>22</v>
      </c>
      <c r="C1130" s="5" t="s">
        <v>2400</v>
      </c>
      <c r="D1130" s="5">
        <v>21</v>
      </c>
      <c r="E1130" s="5" t="s">
        <v>2415</v>
      </c>
      <c r="F1130" s="5" t="s">
        <v>25</v>
      </c>
      <c r="G1130" s="5" t="s">
        <v>26</v>
      </c>
      <c r="H1130" s="6">
        <v>348</v>
      </c>
      <c r="I1130" s="5" t="s">
        <v>296</v>
      </c>
      <c r="J1130" s="5">
        <v>19001771054</v>
      </c>
      <c r="K1130" s="5" t="s">
        <v>2416</v>
      </c>
      <c r="L1130" s="5" t="s">
        <v>29</v>
      </c>
      <c r="M1130" s="5" t="s">
        <v>30</v>
      </c>
      <c r="N1130" s="5" t="s">
        <v>31</v>
      </c>
      <c r="O1130" s="5">
        <v>9752</v>
      </c>
      <c r="P1130" s="7">
        <v>44412.577025462961</v>
      </c>
      <c r="Q1130" s="7">
        <v>44412.251863425925</v>
      </c>
      <c r="R1130" s="5" t="s">
        <v>2417</v>
      </c>
      <c r="S1130" s="5" t="s">
        <v>2418</v>
      </c>
      <c r="T1130" s="8" t="s">
        <v>2418</v>
      </c>
      <c r="U1130" s="5" t="s">
        <v>32</v>
      </c>
      <c r="V1130" s="4"/>
      <c r="W1130" s="30" t="s">
        <v>8995</v>
      </c>
      <c r="X1130" s="33">
        <v>836</v>
      </c>
      <c r="Y1130" s="24" t="e">
        <f>VLOOKUP(T1130,Buzon!C:C,1,FALSE)</f>
        <v>#N/A</v>
      </c>
      <c r="Z1130" s="13" t="e">
        <f>VLOOKUP(T1130,Buzon!C:V,20,FALSE)</f>
        <v>#N/A</v>
      </c>
      <c r="AD1130">
        <v>70</v>
      </c>
      <c r="AE1130">
        <v>9270083</v>
      </c>
    </row>
    <row r="1131" spans="1:31" ht="12" customHeight="1" x14ac:dyDescent="0.25">
      <c r="A1131" s="5" t="s">
        <v>21</v>
      </c>
      <c r="B1131" s="5" t="s">
        <v>33</v>
      </c>
      <c r="C1131" s="5" t="s">
        <v>2400</v>
      </c>
      <c r="D1131" s="5">
        <v>35</v>
      </c>
      <c r="E1131" s="5" t="s">
        <v>2419</v>
      </c>
      <c r="F1131" s="5" t="s">
        <v>219</v>
      </c>
      <c r="G1131" s="5" t="s">
        <v>26</v>
      </c>
      <c r="H1131" s="6">
        <v>174</v>
      </c>
      <c r="I1131" s="5" t="s">
        <v>27</v>
      </c>
      <c r="J1131" s="5">
        <v>19001771061</v>
      </c>
      <c r="K1131" s="5" t="s">
        <v>2420</v>
      </c>
      <c r="L1131" s="5" t="s">
        <v>29</v>
      </c>
      <c r="M1131" s="5" t="s">
        <v>29</v>
      </c>
      <c r="N1131" s="5" t="s">
        <v>31</v>
      </c>
      <c r="O1131" s="5">
        <v>9706</v>
      </c>
      <c r="P1131" s="7">
        <v>44412.581469907411</v>
      </c>
      <c r="Q1131" s="7">
        <v>44412.57439814815</v>
      </c>
      <c r="R1131" s="5">
        <v>785699</v>
      </c>
      <c r="S1131" s="5">
        <v>341732592</v>
      </c>
      <c r="T1131" s="8">
        <v>9706040821135630</v>
      </c>
      <c r="U1131" s="5" t="s">
        <v>32</v>
      </c>
      <c r="V1131" s="4"/>
      <c r="W1131" s="30" t="s">
        <v>8993</v>
      </c>
      <c r="X1131" s="33">
        <v>93325</v>
      </c>
      <c r="Y1131" s="24" t="e">
        <f>VLOOKUP(T1131,Buzon!C:C,1,FALSE)</f>
        <v>#N/A</v>
      </c>
      <c r="Z1131" s="13" t="e">
        <f>VLOOKUP(T1131,Buzon!C:V,20,FALSE)</f>
        <v>#N/A</v>
      </c>
      <c r="AD1131">
        <v>174</v>
      </c>
      <c r="AE1131">
        <v>9270083</v>
      </c>
    </row>
    <row r="1132" spans="1:31" ht="12" customHeight="1" x14ac:dyDescent="0.25">
      <c r="A1132" s="5" t="s">
        <v>21</v>
      </c>
      <c r="B1132" s="5" t="s">
        <v>33</v>
      </c>
      <c r="C1132" s="5" t="s">
        <v>2400</v>
      </c>
      <c r="D1132" s="5">
        <v>36</v>
      </c>
      <c r="E1132" s="5" t="s">
        <v>2421</v>
      </c>
      <c r="F1132" s="5" t="s">
        <v>25</v>
      </c>
      <c r="G1132" s="5" t="s">
        <v>26</v>
      </c>
      <c r="H1132" s="6">
        <v>348</v>
      </c>
      <c r="I1132" s="5" t="s">
        <v>27</v>
      </c>
      <c r="J1132" s="5">
        <v>19001771062</v>
      </c>
      <c r="K1132" s="5" t="s">
        <v>2422</v>
      </c>
      <c r="L1132" s="5" t="s">
        <v>29</v>
      </c>
      <c r="M1132" s="5" t="s">
        <v>29</v>
      </c>
      <c r="N1132" s="5" t="s">
        <v>31</v>
      </c>
      <c r="O1132" s="5">
        <v>9706</v>
      </c>
      <c r="P1132" s="7">
        <v>44412.581469907411</v>
      </c>
      <c r="Q1132" s="7">
        <v>44412.57439814815</v>
      </c>
      <c r="R1132" s="5">
        <v>785699</v>
      </c>
      <c r="S1132" s="5">
        <v>341732592</v>
      </c>
      <c r="T1132" s="8">
        <v>9706040821135630</v>
      </c>
      <c r="U1132" s="5" t="s">
        <v>32</v>
      </c>
      <c r="V1132" s="4"/>
      <c r="W1132" s="30" t="s">
        <v>8993</v>
      </c>
      <c r="X1132" s="33">
        <v>93325</v>
      </c>
      <c r="Y1132" s="24" t="e">
        <f>VLOOKUP(T1132,Buzon!C:C,1,FALSE)</f>
        <v>#N/A</v>
      </c>
      <c r="Z1132" s="13" t="e">
        <f>VLOOKUP(T1132,Buzon!C:V,20,FALSE)</f>
        <v>#N/A</v>
      </c>
      <c r="AD1132">
        <v>348</v>
      </c>
      <c r="AE1132">
        <v>9270083</v>
      </c>
    </row>
    <row r="1133" spans="1:31" ht="12" customHeight="1" x14ac:dyDescent="0.25">
      <c r="A1133" s="5" t="s">
        <v>21</v>
      </c>
      <c r="B1133" s="5" t="s">
        <v>33</v>
      </c>
      <c r="C1133" s="5" t="s">
        <v>2400</v>
      </c>
      <c r="D1133" s="5">
        <v>32</v>
      </c>
      <c r="E1133" s="5" t="s">
        <v>2423</v>
      </c>
      <c r="F1133" s="5" t="s">
        <v>25</v>
      </c>
      <c r="G1133" s="5" t="s">
        <v>26</v>
      </c>
      <c r="H1133" s="6">
        <v>348</v>
      </c>
      <c r="I1133" s="5" t="s">
        <v>27</v>
      </c>
      <c r="J1133" s="5">
        <v>19001771063</v>
      </c>
      <c r="K1133" s="5" t="s">
        <v>2424</v>
      </c>
      <c r="L1133" s="5" t="s">
        <v>29</v>
      </c>
      <c r="M1133" s="5" t="s">
        <v>29</v>
      </c>
      <c r="N1133" s="5" t="s">
        <v>31</v>
      </c>
      <c r="O1133" s="5">
        <v>9706</v>
      </c>
      <c r="P1133" s="7">
        <v>44412.58284722222</v>
      </c>
      <c r="Q1133" s="7">
        <v>44412.57439814815</v>
      </c>
      <c r="R1133" s="5">
        <v>858448</v>
      </c>
      <c r="S1133" s="5">
        <v>341735825</v>
      </c>
      <c r="T1133" s="8">
        <v>9706040821135830</v>
      </c>
      <c r="U1133" s="5" t="s">
        <v>32</v>
      </c>
      <c r="V1133" s="4"/>
      <c r="W1133" s="30" t="s">
        <v>8993</v>
      </c>
      <c r="X1133" s="33">
        <v>93325</v>
      </c>
      <c r="Y1133" s="24" t="e">
        <f>VLOOKUP(T1133,Buzon!C:C,1,FALSE)</f>
        <v>#N/A</v>
      </c>
      <c r="Z1133" s="13" t="e">
        <f>VLOOKUP(T1133,Buzon!C:V,20,FALSE)</f>
        <v>#N/A</v>
      </c>
      <c r="AD1133">
        <v>348</v>
      </c>
      <c r="AE1133">
        <v>9270083</v>
      </c>
    </row>
    <row r="1134" spans="1:31" ht="12" customHeight="1" x14ac:dyDescent="0.25">
      <c r="A1134" s="5" t="s">
        <v>21</v>
      </c>
      <c r="B1134" s="5" t="s">
        <v>33</v>
      </c>
      <c r="C1134" s="5" t="s">
        <v>2425</v>
      </c>
      <c r="D1134" s="5">
        <v>3</v>
      </c>
      <c r="E1134" s="5" t="s">
        <v>2426</v>
      </c>
      <c r="F1134" s="5" t="s">
        <v>71</v>
      </c>
      <c r="G1134" s="5" t="s">
        <v>26</v>
      </c>
      <c r="H1134" s="6">
        <v>174</v>
      </c>
      <c r="I1134" s="5" t="s">
        <v>27</v>
      </c>
      <c r="J1134" s="5">
        <v>19001771068</v>
      </c>
      <c r="K1134" s="5" t="s">
        <v>2427</v>
      </c>
      <c r="L1134" s="5" t="s">
        <v>29</v>
      </c>
      <c r="M1134" s="5" t="s">
        <v>29</v>
      </c>
      <c r="N1134" s="5" t="s">
        <v>31</v>
      </c>
      <c r="O1134" s="5">
        <v>9706</v>
      </c>
      <c r="P1134" s="7">
        <v>44412.58630787037</v>
      </c>
      <c r="Q1134" s="7">
        <v>44412.57439814815</v>
      </c>
      <c r="R1134" s="5" t="s">
        <v>2428</v>
      </c>
      <c r="S1134" s="5">
        <v>341746287</v>
      </c>
      <c r="T1134" s="8">
        <v>9706040821140330</v>
      </c>
      <c r="U1134" s="5" t="s">
        <v>32</v>
      </c>
      <c r="V1134" s="4"/>
      <c r="W1134" s="30" t="s">
        <v>8993</v>
      </c>
      <c r="X1134" s="33">
        <v>93325</v>
      </c>
      <c r="Y1134" s="24" t="e">
        <f>VLOOKUP(T1134,Buzon!C:C,1,FALSE)</f>
        <v>#N/A</v>
      </c>
      <c r="Z1134" s="13" t="e">
        <f>VLOOKUP(T1134,Buzon!C:V,20,FALSE)</f>
        <v>#N/A</v>
      </c>
      <c r="AD1134">
        <v>174</v>
      </c>
      <c r="AE1134">
        <v>9270083</v>
      </c>
    </row>
    <row r="1135" spans="1:31" ht="12" customHeight="1" x14ac:dyDescent="0.25">
      <c r="A1135" s="5" t="s">
        <v>21</v>
      </c>
      <c r="B1135" s="5" t="s">
        <v>33</v>
      </c>
      <c r="C1135" s="5" t="s">
        <v>2425</v>
      </c>
      <c r="D1135" s="5">
        <v>19</v>
      </c>
      <c r="E1135" s="5" t="s">
        <v>2429</v>
      </c>
      <c r="F1135" s="5" t="s">
        <v>25</v>
      </c>
      <c r="G1135" s="5" t="s">
        <v>26</v>
      </c>
      <c r="H1135" s="6">
        <v>348</v>
      </c>
      <c r="I1135" s="5" t="s">
        <v>27</v>
      </c>
      <c r="J1135" s="5">
        <v>19001771073</v>
      </c>
      <c r="K1135" s="5" t="s">
        <v>2430</v>
      </c>
      <c r="L1135" s="5" t="s">
        <v>29</v>
      </c>
      <c r="M1135" s="5" t="s">
        <v>29</v>
      </c>
      <c r="N1135" s="5" t="s">
        <v>31</v>
      </c>
      <c r="O1135" s="5">
        <v>9706</v>
      </c>
      <c r="P1135" s="7">
        <v>44412.588773148149</v>
      </c>
      <c r="Q1135" s="7">
        <v>44412.57439814815</v>
      </c>
      <c r="R1135" s="5" t="s">
        <v>2431</v>
      </c>
      <c r="S1135" s="5">
        <v>341758461</v>
      </c>
      <c r="T1135" s="8">
        <v>9706040821140700</v>
      </c>
      <c r="U1135" s="5" t="s">
        <v>32</v>
      </c>
      <c r="V1135" s="4"/>
      <c r="W1135" s="30" t="s">
        <v>8993</v>
      </c>
      <c r="X1135" s="33">
        <v>93325</v>
      </c>
      <c r="Y1135" s="24" t="e">
        <f>VLOOKUP(T1135,Buzon!C:C,1,FALSE)</f>
        <v>#N/A</v>
      </c>
      <c r="Z1135" s="13" t="e">
        <f>VLOOKUP(T1135,Buzon!C:V,20,FALSE)</f>
        <v>#N/A</v>
      </c>
      <c r="AD1135">
        <v>348</v>
      </c>
      <c r="AE1135">
        <v>9270083</v>
      </c>
    </row>
    <row r="1136" spans="1:31" ht="12" customHeight="1" x14ac:dyDescent="0.25">
      <c r="A1136" s="5" t="s">
        <v>21</v>
      </c>
      <c r="B1136" s="5" t="s">
        <v>33</v>
      </c>
      <c r="C1136" s="5" t="s">
        <v>2432</v>
      </c>
      <c r="D1136" s="5">
        <v>19</v>
      </c>
      <c r="E1136" s="5" t="s">
        <v>2429</v>
      </c>
      <c r="F1136" s="5" t="s">
        <v>25</v>
      </c>
      <c r="G1136" s="5" t="s">
        <v>26</v>
      </c>
      <c r="H1136" s="6">
        <v>278</v>
      </c>
      <c r="I1136" s="5" t="s">
        <v>27</v>
      </c>
      <c r="J1136" s="5">
        <v>19001771074</v>
      </c>
      <c r="K1136" s="5" t="s">
        <v>2433</v>
      </c>
      <c r="L1136" s="5" t="s">
        <v>29</v>
      </c>
      <c r="M1136" s="5" t="s">
        <v>31</v>
      </c>
      <c r="N1136" s="5" t="s">
        <v>29</v>
      </c>
      <c r="O1136" s="5">
        <v>9706</v>
      </c>
      <c r="P1136" s="7">
        <v>44412.588773148149</v>
      </c>
      <c r="Q1136" s="7">
        <v>44412.57439814815</v>
      </c>
      <c r="R1136" s="5" t="s">
        <v>2431</v>
      </c>
      <c r="S1136" s="5">
        <v>341758461</v>
      </c>
      <c r="T1136" s="8">
        <v>9706040821140700</v>
      </c>
      <c r="U1136" s="5" t="s">
        <v>32</v>
      </c>
      <c r="V1136" s="4"/>
      <c r="W1136" s="30" t="s">
        <v>8993</v>
      </c>
      <c r="X1136" s="33">
        <v>93325</v>
      </c>
      <c r="Y1136" s="24" t="e">
        <f>VLOOKUP(T1136,Buzon!C:C,1,FALSE)</f>
        <v>#N/A</v>
      </c>
      <c r="Z1136" s="13" t="e">
        <f>VLOOKUP(T1136,Buzon!C:V,20,FALSE)</f>
        <v>#N/A</v>
      </c>
      <c r="AD1136">
        <v>278</v>
      </c>
      <c r="AE1136">
        <v>9270083</v>
      </c>
    </row>
    <row r="1137" spans="1:31" ht="12" customHeight="1" x14ac:dyDescent="0.25">
      <c r="A1137" s="5" t="s">
        <v>21</v>
      </c>
      <c r="B1137" s="5" t="s">
        <v>33</v>
      </c>
      <c r="C1137" s="5" t="s">
        <v>2425</v>
      </c>
      <c r="D1137" s="5">
        <v>11</v>
      </c>
      <c r="E1137" s="5" t="s">
        <v>2434</v>
      </c>
      <c r="F1137" s="5" t="s">
        <v>25</v>
      </c>
      <c r="G1137" s="5" t="s">
        <v>26</v>
      </c>
      <c r="H1137" s="6">
        <v>348</v>
      </c>
      <c r="I1137" s="5" t="s">
        <v>296</v>
      </c>
      <c r="J1137" s="5">
        <v>19001771078</v>
      </c>
      <c r="K1137" s="5" t="s">
        <v>2435</v>
      </c>
      <c r="L1137" s="5" t="s">
        <v>29</v>
      </c>
      <c r="M1137" s="5" t="s">
        <v>29</v>
      </c>
      <c r="N1137" s="5" t="s">
        <v>49</v>
      </c>
      <c r="O1137" s="5">
        <v>9706</v>
      </c>
      <c r="P1137" s="7">
        <v>44412.59207175926</v>
      </c>
      <c r="Q1137" s="7">
        <v>44412.57439814815</v>
      </c>
      <c r="R1137" s="5" t="s">
        <v>2436</v>
      </c>
      <c r="S1137" s="5">
        <v>1593615236</v>
      </c>
      <c r="T1137" s="8" t="s">
        <v>2437</v>
      </c>
      <c r="U1137" s="5" t="s">
        <v>32</v>
      </c>
      <c r="V1137" s="4"/>
      <c r="W1137" s="30" t="s">
        <v>8995</v>
      </c>
      <c r="X1137" s="33">
        <v>836</v>
      </c>
      <c r="Y1137" s="24" t="e">
        <f>VLOOKUP(T1137,Buzon!C:C,1,FALSE)</f>
        <v>#N/A</v>
      </c>
      <c r="Z1137" s="13" t="e">
        <f>VLOOKUP(T1137,Buzon!C:V,20,FALSE)</f>
        <v>#N/A</v>
      </c>
      <c r="AD1137">
        <v>209</v>
      </c>
      <c r="AE1137">
        <v>9270083</v>
      </c>
    </row>
    <row r="1138" spans="1:31" ht="12" customHeight="1" x14ac:dyDescent="0.25">
      <c r="A1138" s="5" t="s">
        <v>21</v>
      </c>
      <c r="B1138" s="5" t="s">
        <v>22</v>
      </c>
      <c r="C1138" s="5" t="s">
        <v>2425</v>
      </c>
      <c r="D1138" s="5">
        <v>22</v>
      </c>
      <c r="E1138" s="5" t="s">
        <v>2438</v>
      </c>
      <c r="F1138" s="5" t="s">
        <v>219</v>
      </c>
      <c r="G1138" s="5" t="s">
        <v>26</v>
      </c>
      <c r="H1138" s="6">
        <v>174</v>
      </c>
      <c r="I1138" s="5" t="s">
        <v>27</v>
      </c>
      <c r="J1138" s="5">
        <v>19001771079</v>
      </c>
      <c r="K1138" s="5" t="s">
        <v>2439</v>
      </c>
      <c r="L1138" s="5" t="s">
        <v>29</v>
      </c>
      <c r="M1138" s="5" t="s">
        <v>30</v>
      </c>
      <c r="N1138" s="5" t="s">
        <v>31</v>
      </c>
      <c r="O1138" s="5">
        <v>10731</v>
      </c>
      <c r="P1138" s="7">
        <v>44412.594409722224</v>
      </c>
      <c r="Q1138" s="7">
        <v>44412.584849537037</v>
      </c>
      <c r="R1138" s="5">
        <v>39256</v>
      </c>
      <c r="S1138" s="5">
        <v>341763739</v>
      </c>
      <c r="T1138" s="8">
        <v>1.07310408211415E+16</v>
      </c>
      <c r="U1138" s="5" t="s">
        <v>32</v>
      </c>
      <c r="V1138" s="4"/>
      <c r="W1138" s="30" t="s">
        <v>8993</v>
      </c>
      <c r="X1138" s="33">
        <v>93325</v>
      </c>
      <c r="Y1138" s="24" t="e">
        <f>VLOOKUP(T1138,Buzon!C:C,1,FALSE)</f>
        <v>#N/A</v>
      </c>
      <c r="Z1138" s="13" t="e">
        <f>VLOOKUP(T1138,Buzon!C:V,20,FALSE)</f>
        <v>#N/A</v>
      </c>
      <c r="AD1138">
        <v>174</v>
      </c>
      <c r="AE1138">
        <v>9270083</v>
      </c>
    </row>
    <row r="1139" spans="1:31" ht="12" customHeight="1" x14ac:dyDescent="0.25">
      <c r="A1139" s="5" t="s">
        <v>21</v>
      </c>
      <c r="B1139" s="5" t="s">
        <v>33</v>
      </c>
      <c r="C1139" s="5" t="s">
        <v>2440</v>
      </c>
      <c r="D1139" s="5">
        <v>9</v>
      </c>
      <c r="E1139" s="5" t="s">
        <v>2441</v>
      </c>
      <c r="F1139" s="5" t="s">
        <v>47</v>
      </c>
      <c r="G1139" s="5" t="s">
        <v>26</v>
      </c>
      <c r="H1139" s="6">
        <v>174</v>
      </c>
      <c r="I1139" s="5" t="s">
        <v>27</v>
      </c>
      <c r="J1139" s="5">
        <v>19001771080</v>
      </c>
      <c r="K1139" s="5" t="s">
        <v>2442</v>
      </c>
      <c r="L1139" s="5" t="s">
        <v>29</v>
      </c>
      <c r="M1139" s="5" t="s">
        <v>29</v>
      </c>
      <c r="N1139" s="5" t="s">
        <v>31</v>
      </c>
      <c r="O1139" s="5">
        <v>9706</v>
      </c>
      <c r="P1139" s="7">
        <v>44412.599131944444</v>
      </c>
      <c r="Q1139" s="7">
        <v>44412.57439814815</v>
      </c>
      <c r="R1139" s="5">
        <v>23803</v>
      </c>
      <c r="S1139" s="5">
        <v>341770504</v>
      </c>
      <c r="T1139" s="8">
        <v>9706040821142140</v>
      </c>
      <c r="U1139" s="5" t="s">
        <v>32</v>
      </c>
      <c r="V1139" s="4"/>
      <c r="W1139" s="30" t="s">
        <v>8993</v>
      </c>
      <c r="X1139" s="33">
        <v>93325</v>
      </c>
      <c r="Y1139" s="24" t="e">
        <f>VLOOKUP(T1139,Buzon!C:C,1,FALSE)</f>
        <v>#N/A</v>
      </c>
      <c r="Z1139" s="13" t="e">
        <f>VLOOKUP(T1139,Buzon!C:V,20,FALSE)</f>
        <v>#N/A</v>
      </c>
      <c r="AD1139">
        <v>174</v>
      </c>
      <c r="AE1139">
        <v>9270083</v>
      </c>
    </row>
    <row r="1140" spans="1:31" ht="12" customHeight="1" x14ac:dyDescent="0.25">
      <c r="A1140" s="5" t="s">
        <v>21</v>
      </c>
      <c r="B1140" s="5" t="s">
        <v>33</v>
      </c>
      <c r="C1140" s="4"/>
      <c r="D1140" s="4"/>
      <c r="E1140" s="5" t="s">
        <v>2441</v>
      </c>
      <c r="F1140" s="5" t="s">
        <v>47</v>
      </c>
      <c r="G1140" s="5" t="s">
        <v>26</v>
      </c>
      <c r="H1140" s="6">
        <v>174</v>
      </c>
      <c r="I1140" s="5" t="s">
        <v>167</v>
      </c>
      <c r="J1140" s="5">
        <v>19001771081</v>
      </c>
      <c r="K1140" s="5" t="s">
        <v>2443</v>
      </c>
      <c r="L1140" s="5" t="s">
        <v>29</v>
      </c>
      <c r="M1140" s="5" t="s">
        <v>31</v>
      </c>
      <c r="N1140" s="5" t="s">
        <v>29</v>
      </c>
      <c r="O1140" s="5">
        <v>9706</v>
      </c>
      <c r="P1140" s="7">
        <v>44412.599131944444</v>
      </c>
      <c r="Q1140" s="7">
        <v>44412.57439814815</v>
      </c>
      <c r="R1140" s="5">
        <v>23803</v>
      </c>
      <c r="S1140" s="5">
        <v>341770504</v>
      </c>
      <c r="T1140" s="8">
        <v>9706040821142140</v>
      </c>
      <c r="U1140" s="5" t="s">
        <v>32</v>
      </c>
      <c r="V1140" s="4"/>
      <c r="W1140" s="30" t="s">
        <v>8993</v>
      </c>
      <c r="X1140" s="33">
        <v>93325</v>
      </c>
      <c r="Y1140" s="24" t="e">
        <f>VLOOKUP(T1140,Buzon!C:C,1,FALSE)</f>
        <v>#N/A</v>
      </c>
      <c r="Z1140" s="13" t="e">
        <f>VLOOKUP(T1140,Buzon!C:V,20,FALSE)</f>
        <v>#N/A</v>
      </c>
      <c r="AD1140">
        <v>174</v>
      </c>
      <c r="AE1140">
        <v>9270083</v>
      </c>
    </row>
    <row r="1141" spans="1:31" ht="12" customHeight="1" x14ac:dyDescent="0.25">
      <c r="A1141" s="5" t="s">
        <v>21</v>
      </c>
      <c r="B1141" s="5" t="s">
        <v>33</v>
      </c>
      <c r="C1141" s="5" t="s">
        <v>2440</v>
      </c>
      <c r="D1141" s="5">
        <v>10</v>
      </c>
      <c r="E1141" s="5" t="s">
        <v>2444</v>
      </c>
      <c r="F1141" s="5" t="s">
        <v>47</v>
      </c>
      <c r="G1141" s="5" t="s">
        <v>26</v>
      </c>
      <c r="H1141" s="6">
        <v>174</v>
      </c>
      <c r="I1141" s="5" t="s">
        <v>27</v>
      </c>
      <c r="J1141" s="5">
        <v>19001771082</v>
      </c>
      <c r="K1141" s="5" t="s">
        <v>2445</v>
      </c>
      <c r="L1141" s="5" t="s">
        <v>29</v>
      </c>
      <c r="M1141" s="5" t="s">
        <v>29</v>
      </c>
      <c r="N1141" s="5" t="s">
        <v>31</v>
      </c>
      <c r="O1141" s="5">
        <v>9706</v>
      </c>
      <c r="P1141" s="7">
        <v>44412.599131944444</v>
      </c>
      <c r="Q1141" s="7">
        <v>44412.57439814815</v>
      </c>
      <c r="R1141" s="5">
        <v>23803</v>
      </c>
      <c r="S1141" s="5">
        <v>341770504</v>
      </c>
      <c r="T1141" s="8">
        <v>9706040821142140</v>
      </c>
      <c r="U1141" s="5" t="s">
        <v>32</v>
      </c>
      <c r="V1141" s="4"/>
      <c r="W1141" s="30" t="s">
        <v>8993</v>
      </c>
      <c r="X1141" s="33">
        <v>93325</v>
      </c>
      <c r="Y1141" s="24" t="e">
        <f>VLOOKUP(T1141,Buzon!C:C,1,FALSE)</f>
        <v>#N/A</v>
      </c>
      <c r="Z1141" s="13" t="e">
        <f>VLOOKUP(T1141,Buzon!C:V,20,FALSE)</f>
        <v>#N/A</v>
      </c>
      <c r="AD1141">
        <v>174</v>
      </c>
      <c r="AE1141">
        <v>9270083</v>
      </c>
    </row>
    <row r="1142" spans="1:31" ht="12" customHeight="1" x14ac:dyDescent="0.25">
      <c r="A1142" s="5" t="s">
        <v>21</v>
      </c>
      <c r="B1142" s="5" t="s">
        <v>33</v>
      </c>
      <c r="C1142" s="4"/>
      <c r="D1142" s="4"/>
      <c r="E1142" s="5" t="s">
        <v>2444</v>
      </c>
      <c r="F1142" s="5" t="s">
        <v>47</v>
      </c>
      <c r="G1142" s="5" t="s">
        <v>26</v>
      </c>
      <c r="H1142" s="6">
        <v>174</v>
      </c>
      <c r="I1142" s="5" t="s">
        <v>167</v>
      </c>
      <c r="J1142" s="5">
        <v>19001771083</v>
      </c>
      <c r="K1142" s="5" t="s">
        <v>2446</v>
      </c>
      <c r="L1142" s="5" t="s">
        <v>29</v>
      </c>
      <c r="M1142" s="5" t="s">
        <v>31</v>
      </c>
      <c r="N1142" s="5" t="s">
        <v>29</v>
      </c>
      <c r="O1142" s="5">
        <v>9706</v>
      </c>
      <c r="P1142" s="7">
        <v>44412.599131944444</v>
      </c>
      <c r="Q1142" s="7">
        <v>44412.57439814815</v>
      </c>
      <c r="R1142" s="5">
        <v>23803</v>
      </c>
      <c r="S1142" s="5">
        <v>341770504</v>
      </c>
      <c r="T1142" s="8">
        <v>9706040821142140</v>
      </c>
      <c r="U1142" s="5" t="s">
        <v>32</v>
      </c>
      <c r="V1142" s="4"/>
      <c r="W1142" s="30" t="s">
        <v>8993</v>
      </c>
      <c r="X1142" s="33">
        <v>93325</v>
      </c>
      <c r="Y1142" s="24" t="e">
        <f>VLOOKUP(T1142,Buzon!C:C,1,FALSE)</f>
        <v>#N/A</v>
      </c>
      <c r="Z1142" s="13" t="e">
        <f>VLOOKUP(T1142,Buzon!C:V,20,FALSE)</f>
        <v>#N/A</v>
      </c>
      <c r="AD1142">
        <v>174</v>
      </c>
      <c r="AE1142">
        <v>9270083</v>
      </c>
    </row>
    <row r="1143" spans="1:31" ht="12" customHeight="1" x14ac:dyDescent="0.25">
      <c r="A1143" s="5" t="s">
        <v>21</v>
      </c>
      <c r="B1143" s="5" t="s">
        <v>33</v>
      </c>
      <c r="C1143" s="5" t="s">
        <v>2440</v>
      </c>
      <c r="D1143" s="5">
        <v>13</v>
      </c>
      <c r="E1143" s="5" t="s">
        <v>2447</v>
      </c>
      <c r="F1143" s="5" t="s">
        <v>71</v>
      </c>
      <c r="G1143" s="5" t="s">
        <v>26</v>
      </c>
      <c r="H1143" s="6">
        <v>174</v>
      </c>
      <c r="I1143" s="5" t="s">
        <v>27</v>
      </c>
      <c r="J1143" s="5">
        <v>19001771084</v>
      </c>
      <c r="K1143" s="5" t="s">
        <v>2448</v>
      </c>
      <c r="L1143" s="5" t="s">
        <v>29</v>
      </c>
      <c r="M1143" s="5" t="s">
        <v>29</v>
      </c>
      <c r="N1143" s="5" t="s">
        <v>31</v>
      </c>
      <c r="O1143" s="5">
        <v>9706</v>
      </c>
      <c r="P1143" s="7">
        <v>44412.599131944444</v>
      </c>
      <c r="Q1143" s="7">
        <v>44412.57439814815</v>
      </c>
      <c r="R1143" s="5">
        <v>23803</v>
      </c>
      <c r="S1143" s="5">
        <v>341770504</v>
      </c>
      <c r="T1143" s="8">
        <v>9706040821142140</v>
      </c>
      <c r="U1143" s="5" t="s">
        <v>32</v>
      </c>
      <c r="V1143" s="4"/>
      <c r="W1143" s="30" t="s">
        <v>8993</v>
      </c>
      <c r="X1143" s="33">
        <v>93325</v>
      </c>
      <c r="Y1143" s="24" t="e">
        <f>VLOOKUP(T1143,Buzon!C:C,1,FALSE)</f>
        <v>#N/A</v>
      </c>
      <c r="Z1143" s="13" t="e">
        <f>VLOOKUP(T1143,Buzon!C:V,20,FALSE)</f>
        <v>#N/A</v>
      </c>
      <c r="AD1143">
        <v>174</v>
      </c>
      <c r="AE1143">
        <v>9270083</v>
      </c>
    </row>
    <row r="1144" spans="1:31" ht="12" customHeight="1" x14ac:dyDescent="0.25">
      <c r="A1144" s="5" t="s">
        <v>21</v>
      </c>
      <c r="B1144" s="5" t="s">
        <v>33</v>
      </c>
      <c r="C1144" s="4"/>
      <c r="D1144" s="4"/>
      <c r="E1144" s="5" t="s">
        <v>2447</v>
      </c>
      <c r="F1144" s="5" t="s">
        <v>71</v>
      </c>
      <c r="G1144" s="5" t="s">
        <v>26</v>
      </c>
      <c r="H1144" s="6">
        <v>174</v>
      </c>
      <c r="I1144" s="5" t="s">
        <v>167</v>
      </c>
      <c r="J1144" s="5">
        <v>19001771085</v>
      </c>
      <c r="K1144" s="5" t="s">
        <v>2449</v>
      </c>
      <c r="L1144" s="5" t="s">
        <v>29</v>
      </c>
      <c r="M1144" s="5" t="s">
        <v>31</v>
      </c>
      <c r="N1144" s="5" t="s">
        <v>29</v>
      </c>
      <c r="O1144" s="5">
        <v>9706</v>
      </c>
      <c r="P1144" s="7">
        <v>44412.599131944444</v>
      </c>
      <c r="Q1144" s="7">
        <v>44412.57439814815</v>
      </c>
      <c r="R1144" s="5">
        <v>23803</v>
      </c>
      <c r="S1144" s="5">
        <v>341770504</v>
      </c>
      <c r="T1144" s="8">
        <v>9706040821142140</v>
      </c>
      <c r="U1144" s="5" t="s">
        <v>32</v>
      </c>
      <c r="V1144" s="4"/>
      <c r="W1144" s="30" t="s">
        <v>8993</v>
      </c>
      <c r="X1144" s="33">
        <v>93325</v>
      </c>
      <c r="Y1144" s="24" t="e">
        <f>VLOOKUP(T1144,Buzon!C:C,1,FALSE)</f>
        <v>#N/A</v>
      </c>
      <c r="Z1144" s="13" t="e">
        <f>VLOOKUP(T1144,Buzon!C:V,20,FALSE)</f>
        <v>#N/A</v>
      </c>
      <c r="AD1144">
        <v>174</v>
      </c>
      <c r="AE1144">
        <v>9270083</v>
      </c>
    </row>
    <row r="1145" spans="1:31" ht="12" customHeight="1" x14ac:dyDescent="0.25">
      <c r="A1145" s="5" t="s">
        <v>21</v>
      </c>
      <c r="B1145" s="5" t="s">
        <v>33</v>
      </c>
      <c r="C1145" s="5" t="s">
        <v>2440</v>
      </c>
      <c r="D1145" s="5">
        <v>14</v>
      </c>
      <c r="E1145" s="5" t="s">
        <v>2450</v>
      </c>
      <c r="F1145" s="5" t="s">
        <v>71</v>
      </c>
      <c r="G1145" s="5" t="s">
        <v>26</v>
      </c>
      <c r="H1145" s="6">
        <v>174</v>
      </c>
      <c r="I1145" s="5" t="s">
        <v>27</v>
      </c>
      <c r="J1145" s="5">
        <v>19001771086</v>
      </c>
      <c r="K1145" s="5" t="s">
        <v>2451</v>
      </c>
      <c r="L1145" s="5" t="s">
        <v>29</v>
      </c>
      <c r="M1145" s="5" t="s">
        <v>29</v>
      </c>
      <c r="N1145" s="5" t="s">
        <v>31</v>
      </c>
      <c r="O1145" s="5">
        <v>9706</v>
      </c>
      <c r="P1145" s="7">
        <v>44412.599143518521</v>
      </c>
      <c r="Q1145" s="7">
        <v>44412.57439814815</v>
      </c>
      <c r="R1145" s="5">
        <v>23803</v>
      </c>
      <c r="S1145" s="5">
        <v>341770504</v>
      </c>
      <c r="T1145" s="8">
        <v>9706040821142140</v>
      </c>
      <c r="U1145" s="5" t="s">
        <v>32</v>
      </c>
      <c r="V1145" s="4"/>
      <c r="W1145" s="30" t="s">
        <v>8993</v>
      </c>
      <c r="X1145" s="33">
        <v>93325</v>
      </c>
      <c r="Y1145" s="24" t="e">
        <f>VLOOKUP(T1145,Buzon!C:C,1,FALSE)</f>
        <v>#N/A</v>
      </c>
      <c r="Z1145" s="13" t="e">
        <f>VLOOKUP(T1145,Buzon!C:V,20,FALSE)</f>
        <v>#N/A</v>
      </c>
      <c r="AD1145">
        <v>174</v>
      </c>
      <c r="AE1145">
        <v>9270083</v>
      </c>
    </row>
    <row r="1146" spans="1:31" ht="12" customHeight="1" x14ac:dyDescent="0.25">
      <c r="A1146" s="5" t="s">
        <v>21</v>
      </c>
      <c r="B1146" s="5" t="s">
        <v>33</v>
      </c>
      <c r="C1146" s="4"/>
      <c r="D1146" s="4"/>
      <c r="E1146" s="5" t="s">
        <v>2450</v>
      </c>
      <c r="F1146" s="5" t="s">
        <v>71</v>
      </c>
      <c r="G1146" s="5" t="s">
        <v>26</v>
      </c>
      <c r="H1146" s="6">
        <v>174</v>
      </c>
      <c r="I1146" s="5" t="s">
        <v>167</v>
      </c>
      <c r="J1146" s="5">
        <v>19001771087</v>
      </c>
      <c r="K1146" s="5" t="s">
        <v>2452</v>
      </c>
      <c r="L1146" s="5" t="s">
        <v>29</v>
      </c>
      <c r="M1146" s="5" t="s">
        <v>31</v>
      </c>
      <c r="N1146" s="5" t="s">
        <v>29</v>
      </c>
      <c r="O1146" s="5">
        <v>9706</v>
      </c>
      <c r="P1146" s="7">
        <v>44412.599143518521</v>
      </c>
      <c r="Q1146" s="7">
        <v>44412.57439814815</v>
      </c>
      <c r="R1146" s="5">
        <v>23803</v>
      </c>
      <c r="S1146" s="5">
        <v>341770504</v>
      </c>
      <c r="T1146" s="8">
        <v>9706040821142140</v>
      </c>
      <c r="U1146" s="5" t="s">
        <v>32</v>
      </c>
      <c r="V1146" s="4"/>
      <c r="W1146" s="30" t="s">
        <v>8993</v>
      </c>
      <c r="X1146" s="33">
        <v>93325</v>
      </c>
      <c r="Y1146" s="24" t="e">
        <f>VLOOKUP(T1146,Buzon!C:C,1,FALSE)</f>
        <v>#N/A</v>
      </c>
      <c r="Z1146" s="13" t="e">
        <f>VLOOKUP(T1146,Buzon!C:V,20,FALSE)</f>
        <v>#N/A</v>
      </c>
      <c r="AD1146">
        <v>174</v>
      </c>
      <c r="AE1146">
        <v>9270083</v>
      </c>
    </row>
    <row r="1147" spans="1:31" ht="12" customHeight="1" x14ac:dyDescent="0.25">
      <c r="A1147" s="5" t="s">
        <v>21</v>
      </c>
      <c r="B1147" s="5" t="s">
        <v>33</v>
      </c>
      <c r="C1147" s="5" t="s">
        <v>2440</v>
      </c>
      <c r="D1147" s="5">
        <v>19</v>
      </c>
      <c r="E1147" s="5" t="s">
        <v>2453</v>
      </c>
      <c r="F1147" s="5" t="s">
        <v>25</v>
      </c>
      <c r="G1147" s="5" t="s">
        <v>26</v>
      </c>
      <c r="H1147" s="6">
        <v>348</v>
      </c>
      <c r="I1147" s="5" t="s">
        <v>27</v>
      </c>
      <c r="J1147" s="5">
        <v>19001771088</v>
      </c>
      <c r="K1147" s="5" t="s">
        <v>2454</v>
      </c>
      <c r="L1147" s="5" t="s">
        <v>29</v>
      </c>
      <c r="M1147" s="5" t="s">
        <v>29</v>
      </c>
      <c r="N1147" s="5" t="s">
        <v>31</v>
      </c>
      <c r="O1147" s="5">
        <v>9706</v>
      </c>
      <c r="P1147" s="7">
        <v>44412.599143518521</v>
      </c>
      <c r="Q1147" s="7">
        <v>44412.57439814815</v>
      </c>
      <c r="R1147" s="5">
        <v>23803</v>
      </c>
      <c r="S1147" s="5">
        <v>341770504</v>
      </c>
      <c r="T1147" s="8">
        <v>9706040821142140</v>
      </c>
      <c r="U1147" s="5" t="s">
        <v>32</v>
      </c>
      <c r="V1147" s="4"/>
      <c r="W1147" s="30" t="s">
        <v>8993</v>
      </c>
      <c r="X1147" s="33">
        <v>93325</v>
      </c>
      <c r="Y1147" s="24" t="e">
        <f>VLOOKUP(T1147,Buzon!C:C,1,FALSE)</f>
        <v>#N/A</v>
      </c>
      <c r="Z1147" s="13" t="e">
        <f>VLOOKUP(T1147,Buzon!C:V,20,FALSE)</f>
        <v>#N/A</v>
      </c>
      <c r="AD1147">
        <v>348</v>
      </c>
      <c r="AE1147">
        <v>9270083</v>
      </c>
    </row>
    <row r="1148" spans="1:31" ht="12" customHeight="1" x14ac:dyDescent="0.25">
      <c r="A1148" s="5" t="s">
        <v>21</v>
      </c>
      <c r="B1148" s="5" t="s">
        <v>33</v>
      </c>
      <c r="C1148" s="4"/>
      <c r="D1148" s="4"/>
      <c r="E1148" s="5" t="s">
        <v>2453</v>
      </c>
      <c r="F1148" s="5" t="s">
        <v>25</v>
      </c>
      <c r="G1148" s="5" t="s">
        <v>26</v>
      </c>
      <c r="H1148" s="6">
        <v>278</v>
      </c>
      <c r="I1148" s="5" t="s">
        <v>167</v>
      </c>
      <c r="J1148" s="5">
        <v>19001771089</v>
      </c>
      <c r="K1148" s="5" t="s">
        <v>2455</v>
      </c>
      <c r="L1148" s="5" t="s">
        <v>29</v>
      </c>
      <c r="M1148" s="5" t="s">
        <v>31</v>
      </c>
      <c r="N1148" s="5" t="s">
        <v>29</v>
      </c>
      <c r="O1148" s="5">
        <v>9706</v>
      </c>
      <c r="P1148" s="7">
        <v>44412.599143518521</v>
      </c>
      <c r="Q1148" s="7">
        <v>44412.57439814815</v>
      </c>
      <c r="R1148" s="5">
        <v>23803</v>
      </c>
      <c r="S1148" s="5">
        <v>341770504</v>
      </c>
      <c r="T1148" s="8">
        <v>9706040821142140</v>
      </c>
      <c r="U1148" s="5" t="s">
        <v>32</v>
      </c>
      <c r="V1148" s="4"/>
      <c r="W1148" s="30" t="s">
        <v>8993</v>
      </c>
      <c r="X1148" s="33">
        <v>93325</v>
      </c>
      <c r="Y1148" s="24" t="e">
        <f>VLOOKUP(T1148,Buzon!C:C,1,FALSE)</f>
        <v>#N/A</v>
      </c>
      <c r="Z1148" s="13" t="e">
        <f>VLOOKUP(T1148,Buzon!C:V,20,FALSE)</f>
        <v>#N/A</v>
      </c>
      <c r="AD1148">
        <v>278</v>
      </c>
      <c r="AE1148">
        <v>9270083</v>
      </c>
    </row>
    <row r="1149" spans="1:31" ht="12" customHeight="1" x14ac:dyDescent="0.25">
      <c r="A1149" s="5" t="s">
        <v>21</v>
      </c>
      <c r="B1149" s="5" t="s">
        <v>33</v>
      </c>
      <c r="C1149" s="5" t="s">
        <v>2440</v>
      </c>
      <c r="D1149" s="5">
        <v>20</v>
      </c>
      <c r="E1149" s="5" t="s">
        <v>2456</v>
      </c>
      <c r="F1149" s="5" t="s">
        <v>25</v>
      </c>
      <c r="G1149" s="5" t="s">
        <v>26</v>
      </c>
      <c r="H1149" s="6">
        <v>348</v>
      </c>
      <c r="I1149" s="5" t="s">
        <v>27</v>
      </c>
      <c r="J1149" s="5">
        <v>19001771090</v>
      </c>
      <c r="K1149" s="5" t="s">
        <v>2457</v>
      </c>
      <c r="L1149" s="5" t="s">
        <v>29</v>
      </c>
      <c r="M1149" s="5" t="s">
        <v>29</v>
      </c>
      <c r="N1149" s="5" t="s">
        <v>31</v>
      </c>
      <c r="O1149" s="5">
        <v>9706</v>
      </c>
      <c r="P1149" s="7">
        <v>44412.599143518521</v>
      </c>
      <c r="Q1149" s="7">
        <v>44412.57439814815</v>
      </c>
      <c r="R1149" s="5">
        <v>23803</v>
      </c>
      <c r="S1149" s="5">
        <v>341770504</v>
      </c>
      <c r="T1149" s="8">
        <v>9706040821142140</v>
      </c>
      <c r="U1149" s="5" t="s">
        <v>32</v>
      </c>
      <c r="V1149" s="4"/>
      <c r="W1149" s="30" t="s">
        <v>8993</v>
      </c>
      <c r="X1149" s="33">
        <v>93325</v>
      </c>
      <c r="Y1149" s="24" t="e">
        <f>VLOOKUP(T1149,Buzon!C:C,1,FALSE)</f>
        <v>#N/A</v>
      </c>
      <c r="Z1149" s="13" t="e">
        <f>VLOOKUP(T1149,Buzon!C:V,20,FALSE)</f>
        <v>#N/A</v>
      </c>
      <c r="AD1149">
        <v>348</v>
      </c>
      <c r="AE1149">
        <v>9270083</v>
      </c>
    </row>
    <row r="1150" spans="1:31" ht="12" customHeight="1" x14ac:dyDescent="0.25">
      <c r="A1150" s="5" t="s">
        <v>21</v>
      </c>
      <c r="B1150" s="5" t="s">
        <v>33</v>
      </c>
      <c r="C1150" s="4"/>
      <c r="D1150" s="4"/>
      <c r="E1150" s="5" t="s">
        <v>2456</v>
      </c>
      <c r="F1150" s="5" t="s">
        <v>25</v>
      </c>
      <c r="G1150" s="5" t="s">
        <v>26</v>
      </c>
      <c r="H1150" s="6">
        <v>278</v>
      </c>
      <c r="I1150" s="5" t="s">
        <v>167</v>
      </c>
      <c r="J1150" s="5">
        <v>19001771091</v>
      </c>
      <c r="K1150" s="5" t="s">
        <v>2458</v>
      </c>
      <c r="L1150" s="5" t="s">
        <v>29</v>
      </c>
      <c r="M1150" s="5" t="s">
        <v>31</v>
      </c>
      <c r="N1150" s="5" t="s">
        <v>29</v>
      </c>
      <c r="O1150" s="5">
        <v>9706</v>
      </c>
      <c r="P1150" s="7">
        <v>44412.599143518521</v>
      </c>
      <c r="Q1150" s="7">
        <v>44412.57439814815</v>
      </c>
      <c r="R1150" s="5">
        <v>23803</v>
      </c>
      <c r="S1150" s="5">
        <v>341770504</v>
      </c>
      <c r="T1150" s="8">
        <v>9706040821142140</v>
      </c>
      <c r="U1150" s="5" t="s">
        <v>32</v>
      </c>
      <c r="V1150" s="4"/>
      <c r="W1150" s="30" t="s">
        <v>8993</v>
      </c>
      <c r="X1150" s="33">
        <v>93325</v>
      </c>
      <c r="Y1150" s="24" t="e">
        <f>VLOOKUP(T1150,Buzon!C:C,1,FALSE)</f>
        <v>#N/A</v>
      </c>
      <c r="Z1150" s="13" t="e">
        <f>VLOOKUP(T1150,Buzon!C:V,20,FALSE)</f>
        <v>#N/A</v>
      </c>
      <c r="AD1150">
        <v>278</v>
      </c>
      <c r="AE1150">
        <v>9270083</v>
      </c>
    </row>
    <row r="1151" spans="1:31" ht="12" customHeight="1" x14ac:dyDescent="0.25">
      <c r="A1151" s="5" t="s">
        <v>21</v>
      </c>
      <c r="B1151" s="5" t="s">
        <v>33</v>
      </c>
      <c r="C1151" s="5" t="s">
        <v>2425</v>
      </c>
      <c r="D1151" s="5">
        <v>29</v>
      </c>
      <c r="E1151" s="5" t="s">
        <v>2459</v>
      </c>
      <c r="F1151" s="5" t="s">
        <v>47</v>
      </c>
      <c r="G1151" s="5" t="s">
        <v>26</v>
      </c>
      <c r="H1151" s="6">
        <v>174</v>
      </c>
      <c r="I1151" s="5" t="s">
        <v>27</v>
      </c>
      <c r="J1151" s="5">
        <v>19001771096</v>
      </c>
      <c r="K1151" s="5" t="s">
        <v>2460</v>
      </c>
      <c r="L1151" s="5" t="s">
        <v>29</v>
      </c>
      <c r="M1151" s="5" t="s">
        <v>29</v>
      </c>
      <c r="N1151" s="5" t="s">
        <v>49</v>
      </c>
      <c r="O1151" s="5">
        <v>9706</v>
      </c>
      <c r="P1151" s="7">
        <v>44412.602905092594</v>
      </c>
      <c r="Q1151" s="7">
        <v>44412.57439814815</v>
      </c>
      <c r="R1151" s="5">
        <v>202517</v>
      </c>
      <c r="S1151" s="5">
        <v>341775723</v>
      </c>
      <c r="T1151" s="8">
        <v>9706040821142650</v>
      </c>
      <c r="U1151" s="5" t="s">
        <v>32</v>
      </c>
      <c r="V1151" s="4"/>
      <c r="W1151" s="30" t="s">
        <v>8993</v>
      </c>
      <c r="X1151" s="33">
        <v>93325</v>
      </c>
      <c r="Y1151" s="24" t="e">
        <f>VLOOKUP(T1151,Buzon!C:C,1,FALSE)</f>
        <v>#N/A</v>
      </c>
      <c r="Z1151" s="13" t="e">
        <f>VLOOKUP(T1151,Buzon!C:V,20,FALSE)</f>
        <v>#N/A</v>
      </c>
      <c r="AD1151">
        <v>174</v>
      </c>
      <c r="AE1151">
        <v>9270083</v>
      </c>
    </row>
    <row r="1152" spans="1:31" ht="12" customHeight="1" x14ac:dyDescent="0.25">
      <c r="A1152" s="5" t="s">
        <v>21</v>
      </c>
      <c r="B1152" s="5" t="s">
        <v>33</v>
      </c>
      <c r="C1152" s="5" t="s">
        <v>2425</v>
      </c>
      <c r="D1152" s="5">
        <v>30</v>
      </c>
      <c r="E1152" s="5" t="s">
        <v>2461</v>
      </c>
      <c r="F1152" s="5" t="s">
        <v>47</v>
      </c>
      <c r="G1152" s="5" t="s">
        <v>26</v>
      </c>
      <c r="H1152" s="6">
        <v>174</v>
      </c>
      <c r="I1152" s="5" t="s">
        <v>27</v>
      </c>
      <c r="J1152" s="5">
        <v>19001771097</v>
      </c>
      <c r="K1152" s="5" t="s">
        <v>2462</v>
      </c>
      <c r="L1152" s="5" t="s">
        <v>29</v>
      </c>
      <c r="M1152" s="5" t="s">
        <v>29</v>
      </c>
      <c r="N1152" s="5" t="s">
        <v>49</v>
      </c>
      <c r="O1152" s="5">
        <v>9706</v>
      </c>
      <c r="P1152" s="7">
        <v>44412.602905092594</v>
      </c>
      <c r="Q1152" s="7">
        <v>44412.57439814815</v>
      </c>
      <c r="R1152" s="5">
        <v>202517</v>
      </c>
      <c r="S1152" s="5">
        <v>341775723</v>
      </c>
      <c r="T1152" s="8">
        <v>9706040821142650</v>
      </c>
      <c r="U1152" s="5" t="s">
        <v>32</v>
      </c>
      <c r="V1152" s="4"/>
      <c r="W1152" s="30" t="s">
        <v>8993</v>
      </c>
      <c r="X1152" s="33">
        <v>93325</v>
      </c>
      <c r="Y1152" s="24" t="e">
        <f>VLOOKUP(T1152,Buzon!C:C,1,FALSE)</f>
        <v>#N/A</v>
      </c>
      <c r="Z1152" s="13" t="e">
        <f>VLOOKUP(T1152,Buzon!C:V,20,FALSE)</f>
        <v>#N/A</v>
      </c>
      <c r="AD1152">
        <v>174</v>
      </c>
      <c r="AE1152">
        <v>9270083</v>
      </c>
    </row>
    <row r="1153" spans="1:32" ht="12" customHeight="1" x14ac:dyDescent="0.25">
      <c r="A1153" s="5" t="s">
        <v>21</v>
      </c>
      <c r="B1153" s="5" t="s">
        <v>33</v>
      </c>
      <c r="C1153" s="5" t="s">
        <v>2425</v>
      </c>
      <c r="D1153" s="5">
        <v>31</v>
      </c>
      <c r="E1153" s="5" t="s">
        <v>2463</v>
      </c>
      <c r="F1153" s="5" t="s">
        <v>25</v>
      </c>
      <c r="G1153" s="5" t="s">
        <v>26</v>
      </c>
      <c r="H1153" s="6">
        <v>348</v>
      </c>
      <c r="I1153" s="5" t="s">
        <v>27</v>
      </c>
      <c r="J1153" s="5">
        <v>19001771098</v>
      </c>
      <c r="K1153" s="5" t="s">
        <v>2464</v>
      </c>
      <c r="L1153" s="5" t="s">
        <v>29</v>
      </c>
      <c r="M1153" s="5" t="s">
        <v>29</v>
      </c>
      <c r="N1153" s="5" t="s">
        <v>49</v>
      </c>
      <c r="O1153" s="5">
        <v>9706</v>
      </c>
      <c r="P1153" s="7">
        <v>44412.602905092594</v>
      </c>
      <c r="Q1153" s="7">
        <v>44412.57439814815</v>
      </c>
      <c r="R1153" s="5">
        <v>202517</v>
      </c>
      <c r="S1153" s="5">
        <v>341775723</v>
      </c>
      <c r="T1153" s="8">
        <v>9706040821142650</v>
      </c>
      <c r="U1153" s="5" t="s">
        <v>32</v>
      </c>
      <c r="V1153" s="4"/>
      <c r="W1153" s="30" t="s">
        <v>8993</v>
      </c>
      <c r="X1153" s="33">
        <v>93325</v>
      </c>
      <c r="Y1153" s="24" t="e">
        <f>VLOOKUP(T1153,Buzon!C:C,1,FALSE)</f>
        <v>#N/A</v>
      </c>
      <c r="Z1153" s="13" t="e">
        <f>VLOOKUP(T1153,Buzon!C:V,20,FALSE)</f>
        <v>#N/A</v>
      </c>
      <c r="AD1153">
        <v>348</v>
      </c>
      <c r="AE1153">
        <v>9270083</v>
      </c>
    </row>
    <row r="1154" spans="1:32" ht="12" customHeight="1" x14ac:dyDescent="0.25">
      <c r="A1154" s="5" t="s">
        <v>21</v>
      </c>
      <c r="B1154" s="5" t="s">
        <v>22</v>
      </c>
      <c r="C1154" s="5" t="s">
        <v>2465</v>
      </c>
      <c r="D1154" s="5">
        <v>33</v>
      </c>
      <c r="E1154" s="5" t="s">
        <v>2466</v>
      </c>
      <c r="F1154" s="5" t="s">
        <v>25</v>
      </c>
      <c r="G1154" s="5" t="s">
        <v>26</v>
      </c>
      <c r="H1154" s="6">
        <v>348</v>
      </c>
      <c r="I1154" s="5" t="s">
        <v>27</v>
      </c>
      <c r="J1154" s="5">
        <v>19001771099</v>
      </c>
      <c r="K1154" s="5" t="s">
        <v>2467</v>
      </c>
      <c r="L1154" s="5" t="s">
        <v>29</v>
      </c>
      <c r="M1154" s="5" t="s">
        <v>30</v>
      </c>
      <c r="N1154" s="5" t="s">
        <v>31</v>
      </c>
      <c r="O1154" s="5">
        <v>10731</v>
      </c>
      <c r="P1154" s="7">
        <v>44412.603298611109</v>
      </c>
      <c r="Q1154" s="7">
        <v>44412.584849537037</v>
      </c>
      <c r="R1154" s="5">
        <v>59177</v>
      </c>
      <c r="S1154" s="5">
        <v>341776380</v>
      </c>
      <c r="T1154" s="8">
        <v>1.07310408211428E+16</v>
      </c>
      <c r="U1154" s="5" t="s">
        <v>32</v>
      </c>
      <c r="V1154" s="4"/>
      <c r="W1154" s="30" t="s">
        <v>8993</v>
      </c>
      <c r="X1154" s="33">
        <v>93325</v>
      </c>
      <c r="Y1154" s="24" t="e">
        <f>VLOOKUP(T1154,Buzon!C:C,1,FALSE)</f>
        <v>#N/A</v>
      </c>
      <c r="Z1154" s="13" t="e">
        <f>VLOOKUP(T1154,Buzon!C:V,20,FALSE)</f>
        <v>#N/A</v>
      </c>
      <c r="AD1154">
        <v>348</v>
      </c>
      <c r="AE1154">
        <v>9270083</v>
      </c>
    </row>
    <row r="1155" spans="1:32" ht="12" customHeight="1" x14ac:dyDescent="0.25">
      <c r="A1155" s="5" t="s">
        <v>21</v>
      </c>
      <c r="B1155" s="5" t="s">
        <v>33</v>
      </c>
      <c r="C1155" s="5" t="s">
        <v>2465</v>
      </c>
      <c r="D1155" s="5">
        <v>5</v>
      </c>
      <c r="E1155" s="5" t="s">
        <v>2468</v>
      </c>
      <c r="F1155" s="5" t="s">
        <v>47</v>
      </c>
      <c r="G1155" s="5" t="s">
        <v>26</v>
      </c>
      <c r="H1155" s="6">
        <v>174</v>
      </c>
      <c r="I1155" s="5" t="s">
        <v>27</v>
      </c>
      <c r="J1155" s="5">
        <v>19001771115</v>
      </c>
      <c r="K1155" s="5" t="s">
        <v>2469</v>
      </c>
      <c r="L1155" s="5" t="s">
        <v>29</v>
      </c>
      <c r="M1155" s="5" t="s">
        <v>29</v>
      </c>
      <c r="N1155" s="5" t="s">
        <v>49</v>
      </c>
      <c r="O1155" s="5">
        <v>9706</v>
      </c>
      <c r="P1155" s="7">
        <v>44412.610092592593</v>
      </c>
      <c r="Q1155" s="7">
        <v>44412.57439814815</v>
      </c>
      <c r="R1155" s="5">
        <v>43826</v>
      </c>
      <c r="S1155" s="5">
        <v>341785653</v>
      </c>
      <c r="T1155" s="8">
        <v>9706040821143810</v>
      </c>
      <c r="U1155" s="5" t="s">
        <v>32</v>
      </c>
      <c r="V1155" s="4"/>
      <c r="W1155" s="30" t="s">
        <v>8993</v>
      </c>
      <c r="X1155" s="33">
        <v>93325</v>
      </c>
      <c r="Y1155" s="24" t="e">
        <f>VLOOKUP(T1155,Buzon!C:C,1,FALSE)</f>
        <v>#N/A</v>
      </c>
      <c r="Z1155" s="13" t="e">
        <f>VLOOKUP(T1155,Buzon!C:V,20,FALSE)</f>
        <v>#N/A</v>
      </c>
      <c r="AD1155">
        <v>174</v>
      </c>
      <c r="AE1155">
        <v>9270083</v>
      </c>
    </row>
    <row r="1156" spans="1:32" ht="12" customHeight="1" x14ac:dyDescent="0.25">
      <c r="A1156" s="5" t="s">
        <v>21</v>
      </c>
      <c r="B1156" s="5" t="s">
        <v>33</v>
      </c>
      <c r="C1156" s="5" t="s">
        <v>2465</v>
      </c>
      <c r="D1156" s="5">
        <v>6</v>
      </c>
      <c r="E1156" s="5" t="s">
        <v>2470</v>
      </c>
      <c r="F1156" s="5" t="s">
        <v>25</v>
      </c>
      <c r="G1156" s="5" t="s">
        <v>26</v>
      </c>
      <c r="H1156" s="6">
        <v>348</v>
      </c>
      <c r="I1156" s="5" t="s">
        <v>27</v>
      </c>
      <c r="J1156" s="5">
        <v>19001771116</v>
      </c>
      <c r="K1156" s="5" t="s">
        <v>2471</v>
      </c>
      <c r="L1156" s="5" t="s">
        <v>29</v>
      </c>
      <c r="M1156" s="5" t="s">
        <v>29</v>
      </c>
      <c r="N1156" s="5" t="s">
        <v>49</v>
      </c>
      <c r="O1156" s="5">
        <v>9706</v>
      </c>
      <c r="P1156" s="7">
        <v>44412.610092592593</v>
      </c>
      <c r="Q1156" s="7">
        <v>44412.57439814815</v>
      </c>
      <c r="R1156" s="5">
        <v>43826</v>
      </c>
      <c r="S1156" s="5">
        <v>341785653</v>
      </c>
      <c r="T1156" s="8">
        <v>9706040821143810</v>
      </c>
      <c r="U1156" s="5" t="s">
        <v>32</v>
      </c>
      <c r="V1156" s="4"/>
      <c r="W1156" s="30" t="s">
        <v>8993</v>
      </c>
      <c r="X1156" s="33">
        <v>93325</v>
      </c>
      <c r="Y1156" s="24" t="e">
        <f>VLOOKUP(T1156,Buzon!C:C,1,FALSE)</f>
        <v>#N/A</v>
      </c>
      <c r="Z1156" s="13" t="e">
        <f>VLOOKUP(T1156,Buzon!C:V,20,FALSE)</f>
        <v>#N/A</v>
      </c>
      <c r="AD1156">
        <v>348</v>
      </c>
      <c r="AE1156">
        <v>9270083</v>
      </c>
    </row>
    <row r="1157" spans="1:32" ht="12" customHeight="1" x14ac:dyDescent="0.25">
      <c r="A1157" s="5" t="s">
        <v>21</v>
      </c>
      <c r="B1157" s="5" t="s">
        <v>33</v>
      </c>
      <c r="C1157" s="5" t="s">
        <v>2465</v>
      </c>
      <c r="D1157" s="5">
        <v>7</v>
      </c>
      <c r="E1157" s="5" t="s">
        <v>2472</v>
      </c>
      <c r="F1157" s="5" t="s">
        <v>25</v>
      </c>
      <c r="G1157" s="5" t="s">
        <v>26</v>
      </c>
      <c r="H1157" s="6">
        <v>348</v>
      </c>
      <c r="I1157" s="5" t="s">
        <v>27</v>
      </c>
      <c r="J1157" s="5">
        <v>19001771117</v>
      </c>
      <c r="K1157" s="5" t="s">
        <v>2473</v>
      </c>
      <c r="L1157" s="5" t="s">
        <v>29</v>
      </c>
      <c r="M1157" s="5" t="s">
        <v>29</v>
      </c>
      <c r="N1157" s="5" t="s">
        <v>49</v>
      </c>
      <c r="O1157" s="5">
        <v>9706</v>
      </c>
      <c r="P1157" s="7">
        <v>44412.61010416667</v>
      </c>
      <c r="Q1157" s="7">
        <v>44412.57439814815</v>
      </c>
      <c r="R1157" s="5">
        <v>43826</v>
      </c>
      <c r="S1157" s="5">
        <v>341785653</v>
      </c>
      <c r="T1157" s="8">
        <v>9706040821143810</v>
      </c>
      <c r="U1157" s="5" t="s">
        <v>32</v>
      </c>
      <c r="V1157" s="4"/>
      <c r="W1157" s="30" t="s">
        <v>8993</v>
      </c>
      <c r="X1157" s="33">
        <v>93325</v>
      </c>
      <c r="Y1157" s="24" t="e">
        <f>VLOOKUP(T1157,Buzon!C:C,1,FALSE)</f>
        <v>#N/A</v>
      </c>
      <c r="Z1157" s="13" t="e">
        <f>VLOOKUP(T1157,Buzon!C:V,20,FALSE)</f>
        <v>#N/A</v>
      </c>
      <c r="AD1157">
        <v>348</v>
      </c>
      <c r="AE1157">
        <v>9270083</v>
      </c>
    </row>
    <row r="1158" spans="1:32" ht="12" customHeight="1" x14ac:dyDescent="0.25">
      <c r="A1158" s="5" t="s">
        <v>21</v>
      </c>
      <c r="B1158" s="5" t="s">
        <v>33</v>
      </c>
      <c r="C1158" s="5" t="s">
        <v>2465</v>
      </c>
      <c r="D1158" s="5">
        <v>13</v>
      </c>
      <c r="E1158" s="5" t="s">
        <v>2474</v>
      </c>
      <c r="F1158" s="5" t="s">
        <v>25</v>
      </c>
      <c r="G1158" s="5" t="s">
        <v>26</v>
      </c>
      <c r="H1158" s="6">
        <v>348</v>
      </c>
      <c r="I1158" s="5" t="s">
        <v>27</v>
      </c>
      <c r="J1158" s="5">
        <v>19001771118</v>
      </c>
      <c r="K1158" s="5" t="s">
        <v>2475</v>
      </c>
      <c r="L1158" s="5" t="s">
        <v>29</v>
      </c>
      <c r="M1158" s="5" t="s">
        <v>29</v>
      </c>
      <c r="N1158" s="5" t="s">
        <v>49</v>
      </c>
      <c r="O1158" s="5">
        <v>9706</v>
      </c>
      <c r="P1158" s="7">
        <v>44412.611180555556</v>
      </c>
      <c r="Q1158" s="7">
        <v>44412.57439814815</v>
      </c>
      <c r="R1158" s="5">
        <v>302435</v>
      </c>
      <c r="S1158" s="5">
        <v>341787189</v>
      </c>
      <c r="T1158" s="8">
        <v>9706040821143940</v>
      </c>
      <c r="U1158" s="5" t="s">
        <v>32</v>
      </c>
      <c r="V1158" s="4"/>
      <c r="W1158" s="30" t="s">
        <v>8993</v>
      </c>
      <c r="X1158" s="33">
        <v>93325</v>
      </c>
      <c r="Y1158" s="24" t="e">
        <f>VLOOKUP(T1158,Buzon!C:C,1,FALSE)</f>
        <v>#N/A</v>
      </c>
      <c r="Z1158" s="13" t="e">
        <f>VLOOKUP(T1158,Buzon!C:V,20,FALSE)</f>
        <v>#N/A</v>
      </c>
      <c r="AD1158">
        <v>348</v>
      </c>
      <c r="AE1158">
        <v>9270083</v>
      </c>
    </row>
    <row r="1159" spans="1:32" ht="12" customHeight="1" x14ac:dyDescent="0.25">
      <c r="A1159" s="5" t="s">
        <v>21</v>
      </c>
      <c r="B1159" s="5" t="s">
        <v>33</v>
      </c>
      <c r="C1159" s="5" t="s">
        <v>2465</v>
      </c>
      <c r="D1159" s="5">
        <v>11</v>
      </c>
      <c r="E1159" s="5" t="s">
        <v>2476</v>
      </c>
      <c r="F1159" s="5" t="s">
        <v>47</v>
      </c>
      <c r="G1159" s="5" t="s">
        <v>26</v>
      </c>
      <c r="H1159" s="6">
        <v>174</v>
      </c>
      <c r="I1159" s="5" t="s">
        <v>27</v>
      </c>
      <c r="J1159" s="5">
        <v>19001771123</v>
      </c>
      <c r="K1159" s="5" t="s">
        <v>2477</v>
      </c>
      <c r="L1159" s="5" t="s">
        <v>29</v>
      </c>
      <c r="M1159" s="5" t="s">
        <v>29</v>
      </c>
      <c r="N1159" s="5" t="s">
        <v>49</v>
      </c>
      <c r="O1159" s="5">
        <v>9706</v>
      </c>
      <c r="P1159" s="7">
        <v>44412.612175925926</v>
      </c>
      <c r="Q1159" s="7">
        <v>44412.57439814815</v>
      </c>
      <c r="R1159" s="5">
        <v>56617</v>
      </c>
      <c r="S1159" s="5">
        <v>341788533</v>
      </c>
      <c r="T1159" s="8">
        <v>9706040821144110</v>
      </c>
      <c r="U1159" s="5" t="s">
        <v>32</v>
      </c>
      <c r="V1159" s="4"/>
      <c r="W1159" s="30" t="s">
        <v>8993</v>
      </c>
      <c r="X1159" s="33">
        <v>93325</v>
      </c>
      <c r="Y1159" s="24" t="e">
        <f>VLOOKUP(T1159,Buzon!C:C,1,FALSE)</f>
        <v>#N/A</v>
      </c>
      <c r="Z1159" s="13" t="e">
        <f>VLOOKUP(T1159,Buzon!C:V,20,FALSE)</f>
        <v>#N/A</v>
      </c>
      <c r="AD1159">
        <v>174</v>
      </c>
      <c r="AE1159">
        <v>9270083</v>
      </c>
    </row>
    <row r="1160" spans="1:32" ht="12" customHeight="1" x14ac:dyDescent="0.25">
      <c r="A1160" s="5" t="s">
        <v>21</v>
      </c>
      <c r="B1160" s="5" t="s">
        <v>33</v>
      </c>
      <c r="C1160" s="5" t="s">
        <v>2465</v>
      </c>
      <c r="D1160" s="5">
        <v>12</v>
      </c>
      <c r="E1160" s="5" t="s">
        <v>2476</v>
      </c>
      <c r="F1160" s="5" t="s">
        <v>25</v>
      </c>
      <c r="G1160" s="5" t="s">
        <v>26</v>
      </c>
      <c r="H1160" s="6">
        <v>348</v>
      </c>
      <c r="I1160" s="5" t="s">
        <v>27</v>
      </c>
      <c r="J1160" s="5">
        <v>19001771124</v>
      </c>
      <c r="K1160" s="5" t="s">
        <v>2478</v>
      </c>
      <c r="L1160" s="5" t="s">
        <v>29</v>
      </c>
      <c r="M1160" s="5" t="s">
        <v>29</v>
      </c>
      <c r="N1160" s="5" t="s">
        <v>49</v>
      </c>
      <c r="O1160" s="5">
        <v>9706</v>
      </c>
      <c r="P1160" s="7">
        <v>44412.612175925926</v>
      </c>
      <c r="Q1160" s="7">
        <v>44412.57439814815</v>
      </c>
      <c r="R1160" s="5">
        <v>56617</v>
      </c>
      <c r="S1160" s="5">
        <v>341788533</v>
      </c>
      <c r="T1160" s="8">
        <v>9706040821144110</v>
      </c>
      <c r="U1160" s="5" t="s">
        <v>32</v>
      </c>
      <c r="V1160" s="4"/>
      <c r="W1160" s="30" t="s">
        <v>8993</v>
      </c>
      <c r="X1160" s="33">
        <v>93325</v>
      </c>
      <c r="Y1160" s="24" t="e">
        <f>VLOOKUP(T1160,Buzon!C:C,1,FALSE)</f>
        <v>#N/A</v>
      </c>
      <c r="Z1160" s="13" t="e">
        <f>VLOOKUP(T1160,Buzon!C:V,20,FALSE)</f>
        <v>#N/A</v>
      </c>
      <c r="AD1160">
        <v>348</v>
      </c>
      <c r="AE1160">
        <v>9270083</v>
      </c>
    </row>
    <row r="1161" spans="1:32" ht="12" customHeight="1" x14ac:dyDescent="0.25">
      <c r="A1161" s="5" t="s">
        <v>21</v>
      </c>
      <c r="B1161" s="5" t="s">
        <v>33</v>
      </c>
      <c r="C1161" s="5" t="s">
        <v>2479</v>
      </c>
      <c r="D1161" s="5">
        <v>24</v>
      </c>
      <c r="E1161" s="5" t="s">
        <v>2480</v>
      </c>
      <c r="F1161" s="5" t="s">
        <v>25</v>
      </c>
      <c r="G1161" s="5" t="s">
        <v>26</v>
      </c>
      <c r="H1161" s="6">
        <v>348</v>
      </c>
      <c r="I1161" s="5" t="s">
        <v>27</v>
      </c>
      <c r="J1161" s="5">
        <v>19001771131</v>
      </c>
      <c r="K1161" s="5" t="s">
        <v>2481</v>
      </c>
      <c r="L1161" s="5" t="s">
        <v>29</v>
      </c>
      <c r="M1161" s="5" t="s">
        <v>29</v>
      </c>
      <c r="N1161" s="5" t="s">
        <v>31</v>
      </c>
      <c r="O1161" s="5">
        <v>9706</v>
      </c>
      <c r="P1161" s="7">
        <v>44412.615185185183</v>
      </c>
      <c r="Q1161" s="7">
        <v>44412.57439814815</v>
      </c>
      <c r="R1161" s="5">
        <v>347362</v>
      </c>
      <c r="S1161" s="5">
        <v>341793032</v>
      </c>
      <c r="T1161" s="8">
        <v>9706040821144520</v>
      </c>
      <c r="U1161" s="5" t="s">
        <v>32</v>
      </c>
      <c r="V1161" s="4"/>
      <c r="W1161" s="30" t="s">
        <v>8993</v>
      </c>
      <c r="X1161" s="33">
        <v>93325</v>
      </c>
      <c r="Y1161" s="24" t="e">
        <f>VLOOKUP(T1161,Buzon!C:C,1,FALSE)</f>
        <v>#N/A</v>
      </c>
      <c r="Z1161" s="13" t="e">
        <f>VLOOKUP(T1161,Buzon!C:V,20,FALSE)</f>
        <v>#N/A</v>
      </c>
      <c r="AD1161">
        <v>348</v>
      </c>
      <c r="AE1161">
        <v>9270083</v>
      </c>
    </row>
    <row r="1162" spans="1:32" ht="12" customHeight="1" x14ac:dyDescent="0.25">
      <c r="A1162" s="5" t="s">
        <v>21</v>
      </c>
      <c r="B1162" s="5" t="s">
        <v>22</v>
      </c>
      <c r="C1162" s="5" t="s">
        <v>2425</v>
      </c>
      <c r="D1162" s="5">
        <v>23</v>
      </c>
      <c r="E1162" s="5" t="s">
        <v>2482</v>
      </c>
      <c r="F1162" s="5" t="s">
        <v>25</v>
      </c>
      <c r="G1162" s="5" t="s">
        <v>26</v>
      </c>
      <c r="H1162" s="6">
        <v>348</v>
      </c>
      <c r="I1162" s="5" t="s">
        <v>27</v>
      </c>
      <c r="J1162" s="5">
        <v>19001771132</v>
      </c>
      <c r="K1162" s="5" t="s">
        <v>2483</v>
      </c>
      <c r="L1162" s="5" t="s">
        <v>29</v>
      </c>
      <c r="M1162" s="5" t="s">
        <v>30</v>
      </c>
      <c r="N1162" s="5" t="s">
        <v>31</v>
      </c>
      <c r="O1162" s="5">
        <v>10731</v>
      </c>
      <c r="P1162" s="7">
        <v>44412.615902777776</v>
      </c>
      <c r="Q1162" s="7">
        <v>44412.584849537037</v>
      </c>
      <c r="R1162" s="5">
        <v>64989</v>
      </c>
      <c r="S1162" s="5">
        <v>341794655</v>
      </c>
      <c r="T1162" s="8">
        <v>1.07310408211445E+16</v>
      </c>
      <c r="U1162" s="5" t="s">
        <v>32</v>
      </c>
      <c r="V1162" s="4"/>
      <c r="W1162" s="30" t="s">
        <v>8993</v>
      </c>
      <c r="X1162" s="33">
        <v>93325</v>
      </c>
      <c r="Y1162" s="24" t="e">
        <f>VLOOKUP(T1162,Buzon!C:C,1,FALSE)</f>
        <v>#N/A</v>
      </c>
      <c r="Z1162" s="13" t="e">
        <f>VLOOKUP(T1162,Buzon!C:V,20,FALSE)</f>
        <v>#N/A</v>
      </c>
      <c r="AD1162">
        <v>348</v>
      </c>
      <c r="AE1162">
        <v>9270083</v>
      </c>
    </row>
    <row r="1163" spans="1:32" ht="12" customHeight="1" x14ac:dyDescent="0.25">
      <c r="A1163" s="5" t="s">
        <v>21</v>
      </c>
      <c r="B1163" s="5" t="s">
        <v>22</v>
      </c>
      <c r="C1163" s="4"/>
      <c r="D1163" s="4"/>
      <c r="E1163" s="5" t="s">
        <v>2482</v>
      </c>
      <c r="F1163" s="5" t="s">
        <v>25</v>
      </c>
      <c r="G1163" s="5" t="s">
        <v>26</v>
      </c>
      <c r="H1163" s="6">
        <v>278</v>
      </c>
      <c r="I1163" s="5" t="s">
        <v>167</v>
      </c>
      <c r="J1163" s="5">
        <v>19001771133</v>
      </c>
      <c r="K1163" s="5" t="s">
        <v>2484</v>
      </c>
      <c r="L1163" s="5" t="s">
        <v>29</v>
      </c>
      <c r="M1163" s="5" t="s">
        <v>31</v>
      </c>
      <c r="N1163" s="5" t="s">
        <v>30</v>
      </c>
      <c r="O1163" s="5">
        <v>10731</v>
      </c>
      <c r="P1163" s="7">
        <v>44412.615902777776</v>
      </c>
      <c r="Q1163" s="7">
        <v>44412.584849537037</v>
      </c>
      <c r="R1163" s="5">
        <v>64989</v>
      </c>
      <c r="S1163" s="5">
        <v>341794655</v>
      </c>
      <c r="T1163" s="8">
        <v>1.07310408211445E+16</v>
      </c>
      <c r="U1163" s="5" t="s">
        <v>32</v>
      </c>
      <c r="V1163" s="4"/>
      <c r="W1163" s="30" t="s">
        <v>8993</v>
      </c>
      <c r="X1163" s="33">
        <v>93325</v>
      </c>
      <c r="Y1163" s="24" t="e">
        <f>VLOOKUP(T1163,Buzon!C:C,1,FALSE)</f>
        <v>#N/A</v>
      </c>
      <c r="Z1163" s="13" t="e">
        <f>VLOOKUP(T1163,Buzon!C:V,20,FALSE)</f>
        <v>#N/A</v>
      </c>
      <c r="AD1163">
        <v>278</v>
      </c>
      <c r="AE1163">
        <v>9270083</v>
      </c>
    </row>
    <row r="1164" spans="1:32" ht="12" customHeight="1" x14ac:dyDescent="0.25">
      <c r="A1164" s="5" t="s">
        <v>21</v>
      </c>
      <c r="B1164" s="5" t="s">
        <v>33</v>
      </c>
      <c r="C1164" s="5" t="s">
        <v>2465</v>
      </c>
      <c r="D1164" s="5">
        <v>1</v>
      </c>
      <c r="E1164" s="5" t="s">
        <v>2485</v>
      </c>
      <c r="F1164" s="5" t="s">
        <v>219</v>
      </c>
      <c r="G1164" s="5" t="s">
        <v>26</v>
      </c>
      <c r="H1164" s="6">
        <v>174</v>
      </c>
      <c r="I1164" s="5" t="s">
        <v>27</v>
      </c>
      <c r="J1164" s="5">
        <v>19001771140</v>
      </c>
      <c r="K1164" s="5" t="s">
        <v>2486</v>
      </c>
      <c r="L1164" s="5" t="s">
        <v>29</v>
      </c>
      <c r="M1164" s="5" t="s">
        <v>29</v>
      </c>
      <c r="N1164" s="5" t="s">
        <v>31</v>
      </c>
      <c r="O1164" s="5">
        <v>9706</v>
      </c>
      <c r="P1164" s="7">
        <v>44412.618009259262</v>
      </c>
      <c r="Q1164" s="7">
        <v>44412.57439814815</v>
      </c>
      <c r="R1164" s="5">
        <v>1225</v>
      </c>
      <c r="S1164" s="5">
        <v>341798295</v>
      </c>
      <c r="T1164" s="8">
        <v>9706040821144910</v>
      </c>
      <c r="U1164" s="5" t="s">
        <v>32</v>
      </c>
      <c r="V1164" s="4"/>
      <c r="W1164" s="30" t="s">
        <v>8993</v>
      </c>
      <c r="X1164" s="33">
        <v>93325</v>
      </c>
      <c r="Y1164" s="24" t="e">
        <f>VLOOKUP(T1164,Buzon!C:C,1,FALSE)</f>
        <v>#N/A</v>
      </c>
      <c r="Z1164" s="13" t="e">
        <f>VLOOKUP(T1164,Buzon!C:V,20,FALSE)</f>
        <v>#N/A</v>
      </c>
      <c r="AD1164">
        <v>174</v>
      </c>
      <c r="AE1164">
        <v>9270083</v>
      </c>
    </row>
    <row r="1165" spans="1:32" ht="12" customHeight="1" x14ac:dyDescent="0.25">
      <c r="A1165" s="5" t="s">
        <v>21</v>
      </c>
      <c r="B1165" s="5" t="s">
        <v>33</v>
      </c>
      <c r="C1165" s="5" t="s">
        <v>2465</v>
      </c>
      <c r="D1165" s="5">
        <v>2</v>
      </c>
      <c r="E1165" s="5" t="s">
        <v>2487</v>
      </c>
      <c r="F1165" s="5" t="s">
        <v>25</v>
      </c>
      <c r="G1165" s="5" t="s">
        <v>26</v>
      </c>
      <c r="H1165" s="6">
        <v>348</v>
      </c>
      <c r="I1165" s="5" t="s">
        <v>27</v>
      </c>
      <c r="J1165" s="5">
        <v>19001771141</v>
      </c>
      <c r="K1165" s="5" t="s">
        <v>2488</v>
      </c>
      <c r="L1165" s="5" t="s">
        <v>29</v>
      </c>
      <c r="M1165" s="5" t="s">
        <v>29</v>
      </c>
      <c r="N1165" s="5" t="s">
        <v>31</v>
      </c>
      <c r="O1165" s="5">
        <v>9706</v>
      </c>
      <c r="P1165" s="7">
        <v>44412.618020833332</v>
      </c>
      <c r="Q1165" s="7">
        <v>44412.57439814815</v>
      </c>
      <c r="R1165" s="5">
        <v>1225</v>
      </c>
      <c r="S1165" s="5">
        <v>341798295</v>
      </c>
      <c r="T1165" s="8">
        <v>9706040821144910</v>
      </c>
      <c r="U1165" s="5" t="s">
        <v>32</v>
      </c>
      <c r="V1165" s="4"/>
      <c r="W1165" s="30" t="s">
        <v>8993</v>
      </c>
      <c r="X1165" s="33">
        <v>93325</v>
      </c>
      <c r="Y1165" s="24" t="e">
        <f>VLOOKUP(T1165,Buzon!C:C,1,FALSE)</f>
        <v>#N/A</v>
      </c>
      <c r="Z1165" s="13" t="e">
        <f>VLOOKUP(T1165,Buzon!C:V,20,FALSE)</f>
        <v>#N/A</v>
      </c>
      <c r="AD1165">
        <v>348</v>
      </c>
      <c r="AE1165">
        <v>9270083</v>
      </c>
    </row>
    <row r="1166" spans="1:32" s="79" customFormat="1" ht="12" customHeight="1" x14ac:dyDescent="0.25">
      <c r="A1166" s="67" t="s">
        <v>21</v>
      </c>
      <c r="B1166" s="5" t="s">
        <v>33</v>
      </c>
      <c r="C1166" s="5" t="s">
        <v>2479</v>
      </c>
      <c r="D1166" s="5">
        <v>3</v>
      </c>
      <c r="E1166" s="5" t="s">
        <v>2489</v>
      </c>
      <c r="F1166" s="5" t="s">
        <v>25</v>
      </c>
      <c r="G1166" s="67" t="s">
        <v>26</v>
      </c>
      <c r="H1166" s="69">
        <v>348</v>
      </c>
      <c r="I1166" s="67" t="s">
        <v>27</v>
      </c>
      <c r="J1166" s="67">
        <v>19001771157</v>
      </c>
      <c r="K1166" s="5" t="s">
        <v>2490</v>
      </c>
      <c r="L1166" s="5" t="s">
        <v>29</v>
      </c>
      <c r="M1166" s="5" t="s">
        <v>29</v>
      </c>
      <c r="N1166" s="5" t="s">
        <v>31</v>
      </c>
      <c r="O1166" s="5">
        <v>9706</v>
      </c>
      <c r="P1166" s="80">
        <v>44412.622499999998</v>
      </c>
      <c r="Q1166" s="80">
        <v>44412.57439814815</v>
      </c>
      <c r="R1166" s="67">
        <v>804200</v>
      </c>
      <c r="S1166" s="67">
        <v>341805491</v>
      </c>
      <c r="T1166" s="81">
        <v>9706040821145520</v>
      </c>
      <c r="U1166" s="67" t="s">
        <v>32</v>
      </c>
      <c r="V1166" s="82"/>
      <c r="W1166" s="83" t="s">
        <v>8994</v>
      </c>
      <c r="X1166" s="84">
        <v>4906</v>
      </c>
      <c r="Y1166" s="85"/>
      <c r="Z1166" s="76" t="s">
        <v>9014</v>
      </c>
      <c r="AA1166" s="77">
        <v>6568.99</v>
      </c>
      <c r="AB1166" s="78" t="s">
        <v>9017</v>
      </c>
      <c r="AC1166" s="79" t="s">
        <v>8974</v>
      </c>
      <c r="AD1166" s="79">
        <v>348</v>
      </c>
      <c r="AE1166" s="79">
        <v>9350021532</v>
      </c>
      <c r="AF1166" s="79">
        <v>-425.01</v>
      </c>
    </row>
    <row r="1167" spans="1:32" ht="12" customHeight="1" x14ac:dyDescent="0.25">
      <c r="A1167" s="5" t="s">
        <v>21</v>
      </c>
      <c r="B1167" s="5" t="s">
        <v>22</v>
      </c>
      <c r="C1167" s="5" t="s">
        <v>2465</v>
      </c>
      <c r="D1167" s="5">
        <v>17</v>
      </c>
      <c r="E1167" s="5" t="s">
        <v>2491</v>
      </c>
      <c r="F1167" s="5" t="s">
        <v>25</v>
      </c>
      <c r="G1167" s="5" t="s">
        <v>26</v>
      </c>
      <c r="H1167" s="6">
        <v>348</v>
      </c>
      <c r="I1167" s="5" t="s">
        <v>27</v>
      </c>
      <c r="J1167" s="5">
        <v>19001771160</v>
      </c>
      <c r="K1167" s="5" t="s">
        <v>2492</v>
      </c>
      <c r="L1167" s="5" t="s">
        <v>29</v>
      </c>
      <c r="M1167" s="5" t="s">
        <v>30</v>
      </c>
      <c r="N1167" s="5" t="s">
        <v>31</v>
      </c>
      <c r="O1167" s="5">
        <v>10731</v>
      </c>
      <c r="P1167" s="7">
        <v>44412.623703703706</v>
      </c>
      <c r="Q1167" s="7">
        <v>44412.584849537037</v>
      </c>
      <c r="R1167" s="5">
        <v>495024</v>
      </c>
      <c r="S1167" s="5">
        <v>341806504</v>
      </c>
      <c r="T1167" s="8">
        <v>1.07310408211457E+16</v>
      </c>
      <c r="U1167" s="5" t="s">
        <v>32</v>
      </c>
      <c r="V1167" s="4"/>
      <c r="W1167" s="30" t="s">
        <v>8993</v>
      </c>
      <c r="X1167" s="33">
        <v>93325</v>
      </c>
      <c r="Y1167" s="24" t="e">
        <f>VLOOKUP(T1167,Buzon!C:C,1,FALSE)</f>
        <v>#N/A</v>
      </c>
      <c r="Z1167" s="13" t="e">
        <f>VLOOKUP(T1167,Buzon!C:V,20,FALSE)</f>
        <v>#N/A</v>
      </c>
      <c r="AD1167">
        <v>348</v>
      </c>
      <c r="AE1167">
        <v>9270083</v>
      </c>
    </row>
    <row r="1168" spans="1:32" ht="12" customHeight="1" x14ac:dyDescent="0.25">
      <c r="A1168" s="5" t="s">
        <v>21</v>
      </c>
      <c r="B1168" s="5" t="s">
        <v>22</v>
      </c>
      <c r="C1168" s="5" t="s">
        <v>2465</v>
      </c>
      <c r="D1168" s="5">
        <v>18</v>
      </c>
      <c r="E1168" s="5" t="s">
        <v>2493</v>
      </c>
      <c r="F1168" s="5" t="s">
        <v>25</v>
      </c>
      <c r="G1168" s="5" t="s">
        <v>26</v>
      </c>
      <c r="H1168" s="6">
        <v>348</v>
      </c>
      <c r="I1168" s="5" t="s">
        <v>27</v>
      </c>
      <c r="J1168" s="5">
        <v>19001771161</v>
      </c>
      <c r="K1168" s="5" t="s">
        <v>2494</v>
      </c>
      <c r="L1168" s="5" t="s">
        <v>29</v>
      </c>
      <c r="M1168" s="5" t="s">
        <v>30</v>
      </c>
      <c r="N1168" s="5" t="s">
        <v>31</v>
      </c>
      <c r="O1168" s="5">
        <v>10731</v>
      </c>
      <c r="P1168" s="7">
        <v>44412.623703703706</v>
      </c>
      <c r="Q1168" s="7">
        <v>44412.584849537037</v>
      </c>
      <c r="R1168" s="5">
        <v>495024</v>
      </c>
      <c r="S1168" s="5">
        <v>341806504</v>
      </c>
      <c r="T1168" s="8">
        <v>1.07310408211457E+16</v>
      </c>
      <c r="U1168" s="5" t="s">
        <v>32</v>
      </c>
      <c r="V1168" s="4"/>
      <c r="W1168" s="30" t="s">
        <v>8993</v>
      </c>
      <c r="X1168" s="33">
        <v>93325</v>
      </c>
      <c r="Y1168" s="24" t="e">
        <f>VLOOKUP(T1168,Buzon!C:C,1,FALSE)</f>
        <v>#N/A</v>
      </c>
      <c r="Z1168" s="13" t="e">
        <f>VLOOKUP(T1168,Buzon!C:V,20,FALSE)</f>
        <v>#N/A</v>
      </c>
      <c r="AD1168">
        <v>348</v>
      </c>
      <c r="AE1168">
        <v>9270083</v>
      </c>
    </row>
    <row r="1169" spans="1:31" ht="12" customHeight="1" x14ac:dyDescent="0.25">
      <c r="A1169" s="5" t="s">
        <v>21</v>
      </c>
      <c r="B1169" s="5" t="s">
        <v>22</v>
      </c>
      <c r="C1169" s="5" t="s">
        <v>2465</v>
      </c>
      <c r="D1169" s="5">
        <v>24</v>
      </c>
      <c r="E1169" s="5" t="s">
        <v>2495</v>
      </c>
      <c r="F1169" s="5" t="s">
        <v>25</v>
      </c>
      <c r="G1169" s="5" t="s">
        <v>26</v>
      </c>
      <c r="H1169" s="6">
        <v>348</v>
      </c>
      <c r="I1169" s="5" t="s">
        <v>27</v>
      </c>
      <c r="J1169" s="5">
        <v>19001771162</v>
      </c>
      <c r="K1169" s="5" t="s">
        <v>2496</v>
      </c>
      <c r="L1169" s="5" t="s">
        <v>29</v>
      </c>
      <c r="M1169" s="5" t="s">
        <v>30</v>
      </c>
      <c r="N1169" s="5" t="s">
        <v>31</v>
      </c>
      <c r="O1169" s="5">
        <v>10731</v>
      </c>
      <c r="P1169" s="7">
        <v>44412.624525462961</v>
      </c>
      <c r="Q1169" s="7">
        <v>44412.584849537037</v>
      </c>
      <c r="R1169" s="5">
        <v>507458</v>
      </c>
      <c r="S1169" s="5">
        <v>341807797</v>
      </c>
      <c r="T1169" s="8">
        <v>1.07310408211458E+16</v>
      </c>
      <c r="U1169" s="5" t="s">
        <v>32</v>
      </c>
      <c r="V1169" s="4"/>
      <c r="W1169" s="30" t="s">
        <v>8993</v>
      </c>
      <c r="X1169" s="33">
        <v>93325</v>
      </c>
      <c r="Y1169" s="24" t="e">
        <f>VLOOKUP(T1169,Buzon!C:C,1,FALSE)</f>
        <v>#N/A</v>
      </c>
      <c r="Z1169" s="13" t="e">
        <f>VLOOKUP(T1169,Buzon!C:V,20,FALSE)</f>
        <v>#N/A</v>
      </c>
      <c r="AD1169">
        <v>348</v>
      </c>
      <c r="AE1169">
        <v>9270083</v>
      </c>
    </row>
    <row r="1170" spans="1:31" ht="12" customHeight="1" x14ac:dyDescent="0.25">
      <c r="A1170" s="5" t="s">
        <v>21</v>
      </c>
      <c r="B1170" s="5" t="s">
        <v>22</v>
      </c>
      <c r="C1170" s="5" t="s">
        <v>2465</v>
      </c>
      <c r="D1170" s="5">
        <v>37</v>
      </c>
      <c r="E1170" s="5" t="s">
        <v>2497</v>
      </c>
      <c r="F1170" s="5" t="s">
        <v>25</v>
      </c>
      <c r="G1170" s="5" t="s">
        <v>26</v>
      </c>
      <c r="H1170" s="6">
        <v>348</v>
      </c>
      <c r="I1170" s="5" t="s">
        <v>27</v>
      </c>
      <c r="J1170" s="5">
        <v>19001771169</v>
      </c>
      <c r="K1170" s="5" t="s">
        <v>2498</v>
      </c>
      <c r="L1170" s="5" t="s">
        <v>29</v>
      </c>
      <c r="M1170" s="5" t="s">
        <v>30</v>
      </c>
      <c r="N1170" s="5" t="s">
        <v>31</v>
      </c>
      <c r="O1170" s="5">
        <v>10731</v>
      </c>
      <c r="P1170" s="7">
        <v>44412.627268518518</v>
      </c>
      <c r="Q1170" s="7">
        <v>44412.584849537037</v>
      </c>
      <c r="R1170" s="5">
        <v>4834</v>
      </c>
      <c r="S1170" s="5">
        <v>341839241</v>
      </c>
      <c r="T1170" s="8">
        <v>1.07310408211502E+16</v>
      </c>
      <c r="U1170" s="5" t="s">
        <v>32</v>
      </c>
      <c r="V1170" s="4"/>
      <c r="W1170" s="30" t="s">
        <v>8993</v>
      </c>
      <c r="X1170" s="33">
        <v>93325</v>
      </c>
      <c r="Y1170" s="24" t="e">
        <f>VLOOKUP(T1170,Buzon!C:C,1,FALSE)</f>
        <v>#N/A</v>
      </c>
      <c r="Z1170" s="13" t="e">
        <f>VLOOKUP(T1170,Buzon!C:V,20,FALSE)</f>
        <v>#N/A</v>
      </c>
      <c r="AD1170">
        <v>348</v>
      </c>
      <c r="AE1170">
        <v>9270083</v>
      </c>
    </row>
    <row r="1171" spans="1:31" ht="12" customHeight="1" x14ac:dyDescent="0.25">
      <c r="A1171" s="5" t="s">
        <v>21</v>
      </c>
      <c r="B1171" s="5" t="s">
        <v>33</v>
      </c>
      <c r="C1171" s="5" t="s">
        <v>2479</v>
      </c>
      <c r="D1171" s="5">
        <v>1</v>
      </c>
      <c r="E1171" s="5" t="s">
        <v>2499</v>
      </c>
      <c r="F1171" s="5" t="s">
        <v>25</v>
      </c>
      <c r="G1171" s="5" t="s">
        <v>26</v>
      </c>
      <c r="H1171" s="6">
        <v>348</v>
      </c>
      <c r="I1171" s="5" t="s">
        <v>27</v>
      </c>
      <c r="J1171" s="5">
        <v>19001771172</v>
      </c>
      <c r="K1171" s="5" t="s">
        <v>2500</v>
      </c>
      <c r="L1171" s="5" t="s">
        <v>29</v>
      </c>
      <c r="M1171" s="5" t="s">
        <v>29</v>
      </c>
      <c r="N1171" s="5" t="s">
        <v>49</v>
      </c>
      <c r="O1171" s="5">
        <v>9706</v>
      </c>
      <c r="P1171" s="7">
        <v>44412.628298611111</v>
      </c>
      <c r="Q1171" s="7">
        <v>44412.57439814815</v>
      </c>
      <c r="R1171" s="5">
        <v>349</v>
      </c>
      <c r="S1171" s="5">
        <v>341832644</v>
      </c>
      <c r="T1171" s="8">
        <v>9706040821150330</v>
      </c>
      <c r="U1171" s="5" t="s">
        <v>32</v>
      </c>
      <c r="V1171" s="4"/>
      <c r="W1171" s="30" t="s">
        <v>8993</v>
      </c>
      <c r="X1171" s="33">
        <v>93325</v>
      </c>
      <c r="Y1171" s="24" t="e">
        <f>VLOOKUP(T1171,Buzon!C:C,1,FALSE)</f>
        <v>#N/A</v>
      </c>
      <c r="Z1171" s="13" t="e">
        <f>VLOOKUP(T1171,Buzon!C:V,20,FALSE)</f>
        <v>#N/A</v>
      </c>
      <c r="AD1171">
        <v>348</v>
      </c>
      <c r="AE1171">
        <v>9270083</v>
      </c>
    </row>
    <row r="1172" spans="1:31" ht="12" customHeight="1" x14ac:dyDescent="0.25">
      <c r="A1172" s="5" t="s">
        <v>21</v>
      </c>
      <c r="B1172" s="5" t="s">
        <v>33</v>
      </c>
      <c r="C1172" s="5" t="s">
        <v>2479</v>
      </c>
      <c r="D1172" s="5">
        <v>13</v>
      </c>
      <c r="E1172" s="5" t="s">
        <v>2501</v>
      </c>
      <c r="F1172" s="5" t="s">
        <v>25</v>
      </c>
      <c r="G1172" s="5" t="s">
        <v>26</v>
      </c>
      <c r="H1172" s="6">
        <v>348</v>
      </c>
      <c r="I1172" s="5" t="s">
        <v>27</v>
      </c>
      <c r="J1172" s="5">
        <v>19001771175</v>
      </c>
      <c r="K1172" s="5" t="s">
        <v>2502</v>
      </c>
      <c r="L1172" s="5" t="s">
        <v>29</v>
      </c>
      <c r="M1172" s="5" t="s">
        <v>29</v>
      </c>
      <c r="N1172" s="5" t="s">
        <v>31</v>
      </c>
      <c r="O1172" s="5">
        <v>9706</v>
      </c>
      <c r="P1172" s="7">
        <v>44412.630254629628</v>
      </c>
      <c r="Q1172" s="7">
        <v>44412.57439814815</v>
      </c>
      <c r="R1172" s="5">
        <v>474380</v>
      </c>
      <c r="S1172" s="5">
        <v>341834034</v>
      </c>
      <c r="T1172" s="8">
        <v>9706040821150610</v>
      </c>
      <c r="U1172" s="5" t="s">
        <v>32</v>
      </c>
      <c r="V1172" s="4"/>
      <c r="W1172" s="30" t="s">
        <v>8993</v>
      </c>
      <c r="X1172" s="33">
        <v>93325</v>
      </c>
      <c r="Y1172" s="24" t="e">
        <f>VLOOKUP(T1172,Buzon!C:C,1,FALSE)</f>
        <v>#N/A</v>
      </c>
      <c r="Z1172" s="13" t="e">
        <f>VLOOKUP(T1172,Buzon!C:V,20,FALSE)</f>
        <v>#N/A</v>
      </c>
      <c r="AD1172">
        <v>348</v>
      </c>
      <c r="AE1172">
        <v>9270083</v>
      </c>
    </row>
    <row r="1173" spans="1:31" ht="12" customHeight="1" x14ac:dyDescent="0.25">
      <c r="A1173" s="5" t="s">
        <v>21</v>
      </c>
      <c r="B1173" s="5" t="s">
        <v>33</v>
      </c>
      <c r="C1173" s="5" t="s">
        <v>2479</v>
      </c>
      <c r="D1173" s="5">
        <v>14</v>
      </c>
      <c r="E1173" s="5" t="s">
        <v>2503</v>
      </c>
      <c r="F1173" s="5" t="s">
        <v>25</v>
      </c>
      <c r="G1173" s="5" t="s">
        <v>26</v>
      </c>
      <c r="H1173" s="6">
        <v>348</v>
      </c>
      <c r="I1173" s="5" t="s">
        <v>27</v>
      </c>
      <c r="J1173" s="5">
        <v>19001771176</v>
      </c>
      <c r="K1173" s="5" t="s">
        <v>2504</v>
      </c>
      <c r="L1173" s="5" t="s">
        <v>29</v>
      </c>
      <c r="M1173" s="5" t="s">
        <v>29</v>
      </c>
      <c r="N1173" s="5" t="s">
        <v>31</v>
      </c>
      <c r="O1173" s="5">
        <v>9706</v>
      </c>
      <c r="P1173" s="7">
        <v>44412.630254629628</v>
      </c>
      <c r="Q1173" s="7">
        <v>44412.57439814815</v>
      </c>
      <c r="R1173" s="5">
        <v>474380</v>
      </c>
      <c r="S1173" s="5">
        <v>341834034</v>
      </c>
      <c r="T1173" s="8">
        <v>9706040821150610</v>
      </c>
      <c r="U1173" s="5" t="s">
        <v>32</v>
      </c>
      <c r="V1173" s="4"/>
      <c r="W1173" s="30" t="s">
        <v>8993</v>
      </c>
      <c r="X1173" s="33">
        <v>93325</v>
      </c>
      <c r="Y1173" s="24" t="e">
        <f>VLOOKUP(T1173,Buzon!C:C,1,FALSE)</f>
        <v>#N/A</v>
      </c>
      <c r="Z1173" s="13" t="e">
        <f>VLOOKUP(T1173,Buzon!C:V,20,FALSE)</f>
        <v>#N/A</v>
      </c>
      <c r="AD1173">
        <v>348</v>
      </c>
      <c r="AE1173">
        <v>9270083</v>
      </c>
    </row>
    <row r="1174" spans="1:31" ht="12" customHeight="1" x14ac:dyDescent="0.25">
      <c r="A1174" s="5" t="s">
        <v>21</v>
      </c>
      <c r="B1174" s="5" t="s">
        <v>33</v>
      </c>
      <c r="C1174" s="5" t="s">
        <v>2479</v>
      </c>
      <c r="D1174" s="5">
        <v>15</v>
      </c>
      <c r="E1174" s="5" t="s">
        <v>2505</v>
      </c>
      <c r="F1174" s="5" t="s">
        <v>25</v>
      </c>
      <c r="G1174" s="5" t="s">
        <v>26</v>
      </c>
      <c r="H1174" s="6">
        <v>348</v>
      </c>
      <c r="I1174" s="5" t="s">
        <v>27</v>
      </c>
      <c r="J1174" s="5">
        <v>19001771177</v>
      </c>
      <c r="K1174" s="5" t="s">
        <v>2506</v>
      </c>
      <c r="L1174" s="5" t="s">
        <v>29</v>
      </c>
      <c r="M1174" s="5" t="s">
        <v>29</v>
      </c>
      <c r="N1174" s="5" t="s">
        <v>31</v>
      </c>
      <c r="O1174" s="5">
        <v>9706</v>
      </c>
      <c r="P1174" s="7">
        <v>44412.630254629628</v>
      </c>
      <c r="Q1174" s="7">
        <v>44412.57439814815</v>
      </c>
      <c r="R1174" s="5">
        <v>474380</v>
      </c>
      <c r="S1174" s="5">
        <v>341834034</v>
      </c>
      <c r="T1174" s="8">
        <v>9706040821150610</v>
      </c>
      <c r="U1174" s="5" t="s">
        <v>32</v>
      </c>
      <c r="V1174" s="4"/>
      <c r="W1174" s="30" t="s">
        <v>8993</v>
      </c>
      <c r="X1174" s="33">
        <v>93325</v>
      </c>
      <c r="Y1174" s="24" t="e">
        <f>VLOOKUP(T1174,Buzon!C:C,1,FALSE)</f>
        <v>#N/A</v>
      </c>
      <c r="Z1174" s="13" t="e">
        <f>VLOOKUP(T1174,Buzon!C:V,20,FALSE)</f>
        <v>#N/A</v>
      </c>
      <c r="AD1174">
        <v>348</v>
      </c>
      <c r="AE1174">
        <v>9270083</v>
      </c>
    </row>
    <row r="1175" spans="1:31" ht="12" customHeight="1" x14ac:dyDescent="0.25">
      <c r="A1175" s="5" t="s">
        <v>21</v>
      </c>
      <c r="B1175" s="5" t="s">
        <v>22</v>
      </c>
      <c r="C1175" s="5" t="s">
        <v>2465</v>
      </c>
      <c r="D1175" s="5">
        <v>22</v>
      </c>
      <c r="E1175" s="5" t="s">
        <v>2507</v>
      </c>
      <c r="F1175" s="5" t="s">
        <v>71</v>
      </c>
      <c r="G1175" s="5" t="s">
        <v>26</v>
      </c>
      <c r="H1175" s="6">
        <v>174</v>
      </c>
      <c r="I1175" s="5" t="s">
        <v>27</v>
      </c>
      <c r="J1175" s="5">
        <v>19001771185</v>
      </c>
      <c r="K1175" s="5" t="s">
        <v>2508</v>
      </c>
      <c r="L1175" s="5" t="s">
        <v>29</v>
      </c>
      <c r="M1175" s="5" t="s">
        <v>30</v>
      </c>
      <c r="N1175" s="5" t="s">
        <v>31</v>
      </c>
      <c r="O1175" s="5">
        <v>10731</v>
      </c>
      <c r="P1175" s="7">
        <v>44412.633356481485</v>
      </c>
      <c r="Q1175" s="7">
        <v>44412.584849537037</v>
      </c>
      <c r="R1175" s="5">
        <v>14960</v>
      </c>
      <c r="S1175" s="5">
        <v>341835997</v>
      </c>
      <c r="T1175" s="8">
        <v>1.07310408211511E+16</v>
      </c>
      <c r="U1175" s="5" t="s">
        <v>32</v>
      </c>
      <c r="V1175" s="4"/>
      <c r="W1175" s="30" t="s">
        <v>8993</v>
      </c>
      <c r="X1175" s="33">
        <v>93325</v>
      </c>
      <c r="Y1175" s="24" t="e">
        <f>VLOOKUP(T1175,Buzon!C:C,1,FALSE)</f>
        <v>#N/A</v>
      </c>
      <c r="Z1175" s="13" t="e">
        <f>VLOOKUP(T1175,Buzon!C:V,20,FALSE)</f>
        <v>#N/A</v>
      </c>
      <c r="AD1175">
        <v>174</v>
      </c>
      <c r="AE1175">
        <v>9270083</v>
      </c>
    </row>
    <row r="1176" spans="1:31" ht="12" customHeight="1" x14ac:dyDescent="0.25">
      <c r="A1176" s="5" t="s">
        <v>21</v>
      </c>
      <c r="B1176" s="5" t="s">
        <v>33</v>
      </c>
      <c r="C1176" s="5" t="s">
        <v>2509</v>
      </c>
      <c r="D1176" s="5">
        <v>13</v>
      </c>
      <c r="E1176" s="5" t="s">
        <v>2510</v>
      </c>
      <c r="F1176" s="5" t="s">
        <v>25</v>
      </c>
      <c r="G1176" s="5" t="s">
        <v>26</v>
      </c>
      <c r="H1176" s="6">
        <v>348</v>
      </c>
      <c r="I1176" s="5" t="s">
        <v>27</v>
      </c>
      <c r="J1176" s="5">
        <v>19001771186</v>
      </c>
      <c r="K1176" s="5" t="s">
        <v>2511</v>
      </c>
      <c r="L1176" s="5" t="s">
        <v>29</v>
      </c>
      <c r="M1176" s="5" t="s">
        <v>29</v>
      </c>
      <c r="N1176" s="5" t="s">
        <v>49</v>
      </c>
      <c r="O1176" s="5">
        <v>9706</v>
      </c>
      <c r="P1176" s="7">
        <v>44412.635312500002</v>
      </c>
      <c r="Q1176" s="7">
        <v>44412.57439814815</v>
      </c>
      <c r="R1176" s="5">
        <v>429</v>
      </c>
      <c r="S1176" s="5">
        <v>341837376</v>
      </c>
      <c r="T1176" s="8">
        <v>9706040821151310</v>
      </c>
      <c r="U1176" s="5" t="s">
        <v>32</v>
      </c>
      <c r="V1176" s="4"/>
      <c r="W1176" s="30" t="s">
        <v>8993</v>
      </c>
      <c r="X1176" s="33">
        <v>93325</v>
      </c>
      <c r="Y1176" s="24" t="e">
        <f>VLOOKUP(T1176,Buzon!C:C,1,FALSE)</f>
        <v>#N/A</v>
      </c>
      <c r="Z1176" s="13" t="e">
        <f>VLOOKUP(T1176,Buzon!C:V,20,FALSE)</f>
        <v>#N/A</v>
      </c>
      <c r="AD1176">
        <v>348</v>
      </c>
      <c r="AE1176">
        <v>9270083</v>
      </c>
    </row>
    <row r="1177" spans="1:31" ht="12" customHeight="1" x14ac:dyDescent="0.25">
      <c r="A1177" s="5" t="s">
        <v>21</v>
      </c>
      <c r="B1177" s="5" t="s">
        <v>33</v>
      </c>
      <c r="C1177" s="5" t="s">
        <v>2509</v>
      </c>
      <c r="D1177" s="5">
        <v>14</v>
      </c>
      <c r="E1177" s="5" t="s">
        <v>2512</v>
      </c>
      <c r="F1177" s="5" t="s">
        <v>25</v>
      </c>
      <c r="G1177" s="5" t="s">
        <v>26</v>
      </c>
      <c r="H1177" s="6">
        <v>348</v>
      </c>
      <c r="I1177" s="5" t="s">
        <v>27</v>
      </c>
      <c r="J1177" s="5">
        <v>19001771187</v>
      </c>
      <c r="K1177" s="5" t="s">
        <v>2513</v>
      </c>
      <c r="L1177" s="5" t="s">
        <v>29</v>
      </c>
      <c r="M1177" s="5" t="s">
        <v>29</v>
      </c>
      <c r="N1177" s="5" t="s">
        <v>49</v>
      </c>
      <c r="O1177" s="5">
        <v>9706</v>
      </c>
      <c r="P1177" s="7">
        <v>44412.635312500002</v>
      </c>
      <c r="Q1177" s="7">
        <v>44412.57439814815</v>
      </c>
      <c r="R1177" s="5">
        <v>429</v>
      </c>
      <c r="S1177" s="5">
        <v>341837376</v>
      </c>
      <c r="T1177" s="8">
        <v>9706040821151310</v>
      </c>
      <c r="U1177" s="5" t="s">
        <v>32</v>
      </c>
      <c r="V1177" s="4"/>
      <c r="W1177" s="30" t="s">
        <v>8993</v>
      </c>
      <c r="X1177" s="33">
        <v>93325</v>
      </c>
      <c r="Y1177" s="24" t="e">
        <f>VLOOKUP(T1177,Buzon!C:C,1,FALSE)</f>
        <v>#N/A</v>
      </c>
      <c r="Z1177" s="13" t="e">
        <f>VLOOKUP(T1177,Buzon!C:V,20,FALSE)</f>
        <v>#N/A</v>
      </c>
      <c r="AD1177">
        <v>348</v>
      </c>
      <c r="AE1177">
        <v>9270083</v>
      </c>
    </row>
    <row r="1178" spans="1:31" ht="12" customHeight="1" x14ac:dyDescent="0.25">
      <c r="A1178" s="5" t="s">
        <v>21</v>
      </c>
      <c r="B1178" s="5" t="s">
        <v>33</v>
      </c>
      <c r="C1178" s="5" t="s">
        <v>2509</v>
      </c>
      <c r="D1178" s="5">
        <v>15</v>
      </c>
      <c r="E1178" s="5" t="s">
        <v>2514</v>
      </c>
      <c r="F1178" s="5" t="s">
        <v>25</v>
      </c>
      <c r="G1178" s="5" t="s">
        <v>26</v>
      </c>
      <c r="H1178" s="6">
        <v>348</v>
      </c>
      <c r="I1178" s="5" t="s">
        <v>27</v>
      </c>
      <c r="J1178" s="5">
        <v>19001771188</v>
      </c>
      <c r="K1178" s="5" t="s">
        <v>2515</v>
      </c>
      <c r="L1178" s="5" t="s">
        <v>29</v>
      </c>
      <c r="M1178" s="5" t="s">
        <v>29</v>
      </c>
      <c r="N1178" s="5" t="s">
        <v>49</v>
      </c>
      <c r="O1178" s="5">
        <v>9706</v>
      </c>
      <c r="P1178" s="7">
        <v>44412.635312500002</v>
      </c>
      <c r="Q1178" s="7">
        <v>44412.57439814815</v>
      </c>
      <c r="R1178" s="5">
        <v>429</v>
      </c>
      <c r="S1178" s="5">
        <v>341837376</v>
      </c>
      <c r="T1178" s="8">
        <v>9706040821151310</v>
      </c>
      <c r="U1178" s="5" t="s">
        <v>32</v>
      </c>
      <c r="V1178" s="4"/>
      <c r="W1178" s="30" t="s">
        <v>8993</v>
      </c>
      <c r="X1178" s="33">
        <v>93325</v>
      </c>
      <c r="Y1178" s="24" t="e">
        <f>VLOOKUP(T1178,Buzon!C:C,1,FALSE)</f>
        <v>#N/A</v>
      </c>
      <c r="Z1178" s="13" t="e">
        <f>VLOOKUP(T1178,Buzon!C:V,20,FALSE)</f>
        <v>#N/A</v>
      </c>
      <c r="AD1178">
        <v>348</v>
      </c>
      <c r="AE1178">
        <v>9270083</v>
      </c>
    </row>
    <row r="1179" spans="1:31" ht="12" customHeight="1" x14ac:dyDescent="0.25">
      <c r="A1179" s="5" t="s">
        <v>21</v>
      </c>
      <c r="B1179" s="5" t="s">
        <v>33</v>
      </c>
      <c r="C1179" s="5" t="s">
        <v>2509</v>
      </c>
      <c r="D1179" s="5">
        <v>29</v>
      </c>
      <c r="E1179" s="5" t="s">
        <v>2516</v>
      </c>
      <c r="F1179" s="5" t="s">
        <v>219</v>
      </c>
      <c r="G1179" s="5" t="s">
        <v>26</v>
      </c>
      <c r="H1179" s="6">
        <v>174</v>
      </c>
      <c r="I1179" s="5" t="s">
        <v>27</v>
      </c>
      <c r="J1179" s="5">
        <v>19001771194</v>
      </c>
      <c r="K1179" s="5" t="s">
        <v>2517</v>
      </c>
      <c r="L1179" s="5" t="s">
        <v>29</v>
      </c>
      <c r="M1179" s="5" t="s">
        <v>29</v>
      </c>
      <c r="N1179" s="5" t="s">
        <v>31</v>
      </c>
      <c r="O1179" s="5">
        <v>9706</v>
      </c>
      <c r="P1179" s="7">
        <v>44412.63790509259</v>
      </c>
      <c r="Q1179" s="7">
        <v>44412.57439814815</v>
      </c>
      <c r="R1179" s="5">
        <v>711696</v>
      </c>
      <c r="S1179" s="5">
        <v>341847443</v>
      </c>
      <c r="T1179" s="8">
        <v>9706040821151650</v>
      </c>
      <c r="U1179" s="5" t="s">
        <v>32</v>
      </c>
      <c r="V1179" s="4"/>
      <c r="W1179" s="30" t="s">
        <v>8993</v>
      </c>
      <c r="X1179" s="33">
        <v>93325</v>
      </c>
      <c r="Y1179" s="24" t="e">
        <f>VLOOKUP(T1179,Buzon!C:C,1,FALSE)</f>
        <v>#N/A</v>
      </c>
      <c r="Z1179" s="13" t="e">
        <f>VLOOKUP(T1179,Buzon!C:V,20,FALSE)</f>
        <v>#N/A</v>
      </c>
      <c r="AD1179">
        <v>174</v>
      </c>
      <c r="AE1179">
        <v>9270083</v>
      </c>
    </row>
    <row r="1180" spans="1:31" ht="12" customHeight="1" x14ac:dyDescent="0.25">
      <c r="A1180" s="5" t="s">
        <v>21</v>
      </c>
      <c r="B1180" s="5" t="s">
        <v>22</v>
      </c>
      <c r="C1180" s="5" t="s">
        <v>2479</v>
      </c>
      <c r="D1180" s="5">
        <v>17</v>
      </c>
      <c r="E1180" s="5" t="s">
        <v>2518</v>
      </c>
      <c r="F1180" s="5" t="s">
        <v>25</v>
      </c>
      <c r="G1180" s="5" t="s">
        <v>26</v>
      </c>
      <c r="H1180" s="6">
        <v>348</v>
      </c>
      <c r="I1180" s="5" t="s">
        <v>27</v>
      </c>
      <c r="J1180" s="5">
        <v>19001771196</v>
      </c>
      <c r="K1180" s="5" t="s">
        <v>2519</v>
      </c>
      <c r="L1180" s="5" t="s">
        <v>29</v>
      </c>
      <c r="M1180" s="5" t="s">
        <v>30</v>
      </c>
      <c r="N1180" s="5" t="s">
        <v>31</v>
      </c>
      <c r="O1180" s="5">
        <v>10731</v>
      </c>
      <c r="P1180" s="7">
        <v>44412.640706018516</v>
      </c>
      <c r="Q1180" s="7">
        <v>44412.584849537037</v>
      </c>
      <c r="R1180" s="5" t="s">
        <v>2520</v>
      </c>
      <c r="S1180" s="5">
        <v>341851133</v>
      </c>
      <c r="T1180" s="8">
        <v>1.07310408211521E+16</v>
      </c>
      <c r="U1180" s="5" t="s">
        <v>32</v>
      </c>
      <c r="V1180" s="4"/>
      <c r="W1180" s="30" t="s">
        <v>8993</v>
      </c>
      <c r="X1180" s="33">
        <v>93325</v>
      </c>
      <c r="Y1180" s="24" t="e">
        <f>VLOOKUP(T1180,Buzon!C:C,1,FALSE)</f>
        <v>#N/A</v>
      </c>
      <c r="Z1180" s="13" t="e">
        <f>VLOOKUP(T1180,Buzon!C:V,20,FALSE)</f>
        <v>#N/A</v>
      </c>
      <c r="AD1180">
        <v>348</v>
      </c>
      <c r="AE1180">
        <v>9270083</v>
      </c>
    </row>
    <row r="1181" spans="1:31" ht="12" customHeight="1" x14ac:dyDescent="0.25">
      <c r="A1181" s="5" t="s">
        <v>21</v>
      </c>
      <c r="B1181" s="5" t="s">
        <v>22</v>
      </c>
      <c r="C1181" s="5" t="s">
        <v>2479</v>
      </c>
      <c r="D1181" s="5">
        <v>18</v>
      </c>
      <c r="E1181" s="5" t="s">
        <v>2521</v>
      </c>
      <c r="F1181" s="5" t="s">
        <v>25</v>
      </c>
      <c r="G1181" s="5" t="s">
        <v>26</v>
      </c>
      <c r="H1181" s="6">
        <v>348</v>
      </c>
      <c r="I1181" s="5" t="s">
        <v>27</v>
      </c>
      <c r="J1181" s="5">
        <v>19001771197</v>
      </c>
      <c r="K1181" s="5" t="s">
        <v>2522</v>
      </c>
      <c r="L1181" s="5" t="s">
        <v>29</v>
      </c>
      <c r="M1181" s="5" t="s">
        <v>30</v>
      </c>
      <c r="N1181" s="5" t="s">
        <v>31</v>
      </c>
      <c r="O1181" s="5">
        <v>10731</v>
      </c>
      <c r="P1181" s="7">
        <v>44412.640706018516</v>
      </c>
      <c r="Q1181" s="7">
        <v>44412.584849537037</v>
      </c>
      <c r="R1181" s="5" t="s">
        <v>2520</v>
      </c>
      <c r="S1181" s="5">
        <v>341851133</v>
      </c>
      <c r="T1181" s="8">
        <v>1.07310408211521E+16</v>
      </c>
      <c r="U1181" s="5" t="s">
        <v>32</v>
      </c>
      <c r="V1181" s="4"/>
      <c r="W1181" s="30" t="s">
        <v>8993</v>
      </c>
      <c r="X1181" s="33">
        <v>93325</v>
      </c>
      <c r="Y1181" s="24" t="e">
        <f>VLOOKUP(T1181,Buzon!C:C,1,FALSE)</f>
        <v>#N/A</v>
      </c>
      <c r="Z1181" s="13" t="e">
        <f>VLOOKUP(T1181,Buzon!C:V,20,FALSE)</f>
        <v>#N/A</v>
      </c>
      <c r="AD1181">
        <v>348</v>
      </c>
      <c r="AE1181">
        <v>9270083</v>
      </c>
    </row>
    <row r="1182" spans="1:31" ht="12" customHeight="1" x14ac:dyDescent="0.25">
      <c r="A1182" s="5" t="s">
        <v>21</v>
      </c>
      <c r="B1182" s="5" t="s">
        <v>22</v>
      </c>
      <c r="C1182" s="5" t="s">
        <v>2479</v>
      </c>
      <c r="D1182" s="5">
        <v>10</v>
      </c>
      <c r="E1182" s="5" t="s">
        <v>2523</v>
      </c>
      <c r="F1182" s="5" t="s">
        <v>25</v>
      </c>
      <c r="G1182" s="5" t="s">
        <v>26</v>
      </c>
      <c r="H1182" s="6">
        <v>348</v>
      </c>
      <c r="I1182" s="5" t="s">
        <v>27</v>
      </c>
      <c r="J1182" s="5">
        <v>19001771201</v>
      </c>
      <c r="K1182" s="5" t="s">
        <v>2524</v>
      </c>
      <c r="L1182" s="5" t="s">
        <v>29</v>
      </c>
      <c r="M1182" s="5" t="s">
        <v>30</v>
      </c>
      <c r="N1182" s="5" t="s">
        <v>31</v>
      </c>
      <c r="O1182" s="5">
        <v>10731</v>
      </c>
      <c r="P1182" s="7">
        <v>44412.645682870374</v>
      </c>
      <c r="Q1182" s="7">
        <v>44412.584849537037</v>
      </c>
      <c r="R1182" s="5">
        <v>384814</v>
      </c>
      <c r="S1182" s="5">
        <v>341861209</v>
      </c>
      <c r="T1182" s="8">
        <v>1.07310408211528E+16</v>
      </c>
      <c r="U1182" s="5" t="s">
        <v>32</v>
      </c>
      <c r="V1182" s="4"/>
      <c r="W1182" s="30" t="s">
        <v>8993</v>
      </c>
      <c r="X1182" s="33">
        <v>93325</v>
      </c>
      <c r="Y1182" s="24" t="e">
        <f>VLOOKUP(T1182,Buzon!C:C,1,FALSE)</f>
        <v>#N/A</v>
      </c>
      <c r="Z1182" s="13" t="e">
        <f>VLOOKUP(T1182,Buzon!C:V,20,FALSE)</f>
        <v>#N/A</v>
      </c>
      <c r="AD1182">
        <v>348</v>
      </c>
      <c r="AE1182">
        <v>9270083</v>
      </c>
    </row>
    <row r="1183" spans="1:31" ht="12" customHeight="1" x14ac:dyDescent="0.25">
      <c r="A1183" s="5" t="s">
        <v>21</v>
      </c>
      <c r="B1183" s="5" t="s">
        <v>33</v>
      </c>
      <c r="C1183" s="5" t="s">
        <v>2509</v>
      </c>
      <c r="D1183" s="5">
        <v>16</v>
      </c>
      <c r="E1183" s="5" t="s">
        <v>2525</v>
      </c>
      <c r="F1183" s="5" t="s">
        <v>25</v>
      </c>
      <c r="G1183" s="5" t="s">
        <v>26</v>
      </c>
      <c r="H1183" s="6">
        <v>348</v>
      </c>
      <c r="I1183" s="5" t="s">
        <v>27</v>
      </c>
      <c r="J1183" s="5">
        <v>19001771206</v>
      </c>
      <c r="K1183" s="5" t="s">
        <v>2526</v>
      </c>
      <c r="L1183" s="5" t="s">
        <v>29</v>
      </c>
      <c r="M1183" s="5" t="s">
        <v>29</v>
      </c>
      <c r="N1183" s="5" t="s">
        <v>31</v>
      </c>
      <c r="O1183" s="5">
        <v>9706</v>
      </c>
      <c r="P1183" s="7">
        <v>44412.648090277777</v>
      </c>
      <c r="Q1183" s="7">
        <v>44412.57439814815</v>
      </c>
      <c r="R1183" s="5">
        <v>274716</v>
      </c>
      <c r="S1183" s="5">
        <v>341865470</v>
      </c>
      <c r="T1183" s="8">
        <v>9706040821153230</v>
      </c>
      <c r="U1183" s="5" t="s">
        <v>32</v>
      </c>
      <c r="V1183" s="4"/>
      <c r="W1183" s="30" t="s">
        <v>8993</v>
      </c>
      <c r="X1183" s="33">
        <v>93325</v>
      </c>
      <c r="Y1183" s="24" t="e">
        <f>VLOOKUP(T1183,Buzon!C:C,1,FALSE)</f>
        <v>#N/A</v>
      </c>
      <c r="Z1183" s="13" t="e">
        <f>VLOOKUP(T1183,Buzon!C:V,20,FALSE)</f>
        <v>#N/A</v>
      </c>
      <c r="AD1183">
        <v>348</v>
      </c>
      <c r="AE1183">
        <v>9270083</v>
      </c>
    </row>
    <row r="1184" spans="1:31" ht="12" customHeight="1" x14ac:dyDescent="0.25">
      <c r="A1184" s="5" t="s">
        <v>21</v>
      </c>
      <c r="B1184" s="5" t="s">
        <v>33</v>
      </c>
      <c r="C1184" s="5" t="s">
        <v>2440</v>
      </c>
      <c r="D1184" s="5">
        <v>15</v>
      </c>
      <c r="E1184" s="5" t="s">
        <v>2527</v>
      </c>
      <c r="F1184" s="5" t="s">
        <v>268</v>
      </c>
      <c r="G1184" s="5" t="s">
        <v>26</v>
      </c>
      <c r="H1184" s="6">
        <v>261</v>
      </c>
      <c r="I1184" s="5" t="s">
        <v>27</v>
      </c>
      <c r="J1184" s="5">
        <v>19001771231</v>
      </c>
      <c r="K1184" s="5" t="s">
        <v>2528</v>
      </c>
      <c r="L1184" s="5" t="s">
        <v>29</v>
      </c>
      <c r="M1184" s="5" t="s">
        <v>29</v>
      </c>
      <c r="N1184" s="5" t="s">
        <v>49</v>
      </c>
      <c r="O1184" s="5">
        <v>9706</v>
      </c>
      <c r="P1184" s="7">
        <v>44412.659282407411</v>
      </c>
      <c r="Q1184" s="7">
        <v>44412.57439814815</v>
      </c>
      <c r="R1184" s="5">
        <v>12462</v>
      </c>
      <c r="S1184" s="5">
        <v>341880366</v>
      </c>
      <c r="T1184" s="8">
        <v>9706040821154830</v>
      </c>
      <c r="U1184" s="5" t="s">
        <v>32</v>
      </c>
      <c r="V1184" s="4"/>
      <c r="W1184" s="30" t="s">
        <v>8993</v>
      </c>
      <c r="X1184" s="33">
        <v>93325</v>
      </c>
      <c r="Y1184" s="24" t="e">
        <f>VLOOKUP(T1184,Buzon!C:C,1,FALSE)</f>
        <v>#N/A</v>
      </c>
      <c r="Z1184" s="13" t="e">
        <f>VLOOKUP(T1184,Buzon!C:V,20,FALSE)</f>
        <v>#N/A</v>
      </c>
      <c r="AD1184">
        <v>261</v>
      </c>
      <c r="AE1184">
        <v>9270083</v>
      </c>
    </row>
    <row r="1185" spans="1:31" ht="12" customHeight="1" x14ac:dyDescent="0.25">
      <c r="A1185" s="5" t="s">
        <v>21</v>
      </c>
      <c r="B1185" s="5" t="s">
        <v>33</v>
      </c>
      <c r="C1185" s="5" t="s">
        <v>2440</v>
      </c>
      <c r="D1185" s="5">
        <v>25</v>
      </c>
      <c r="E1185" s="5" t="s">
        <v>2529</v>
      </c>
      <c r="F1185" s="5" t="s">
        <v>47</v>
      </c>
      <c r="G1185" s="5" t="s">
        <v>26</v>
      </c>
      <c r="H1185" s="6">
        <v>174</v>
      </c>
      <c r="I1185" s="5" t="s">
        <v>27</v>
      </c>
      <c r="J1185" s="5">
        <v>19001771250</v>
      </c>
      <c r="K1185" s="5" t="s">
        <v>2530</v>
      </c>
      <c r="L1185" s="5" t="s">
        <v>29</v>
      </c>
      <c r="M1185" s="5" t="s">
        <v>29</v>
      </c>
      <c r="N1185" s="5" t="s">
        <v>49</v>
      </c>
      <c r="O1185" s="5">
        <v>9706</v>
      </c>
      <c r="P1185" s="7">
        <v>44412.671388888892</v>
      </c>
      <c r="Q1185" s="7">
        <v>44412.57439814815</v>
      </c>
      <c r="R1185" s="5" t="s">
        <v>2531</v>
      </c>
      <c r="S1185" s="5">
        <v>341897936</v>
      </c>
      <c r="T1185" s="8">
        <v>9706040821160630</v>
      </c>
      <c r="U1185" s="5" t="s">
        <v>32</v>
      </c>
      <c r="V1185" s="4"/>
      <c r="W1185" s="30" t="s">
        <v>8993</v>
      </c>
      <c r="X1185" s="33">
        <v>93325</v>
      </c>
      <c r="Y1185" s="24" t="e">
        <f>VLOOKUP(T1185,Buzon!C:C,1,FALSE)</f>
        <v>#N/A</v>
      </c>
      <c r="Z1185" s="13" t="e">
        <f>VLOOKUP(T1185,Buzon!C:V,20,FALSE)</f>
        <v>#N/A</v>
      </c>
      <c r="AD1185">
        <v>174</v>
      </c>
      <c r="AE1185">
        <v>9270083</v>
      </c>
    </row>
    <row r="1186" spans="1:31" ht="12" customHeight="1" x14ac:dyDescent="0.25">
      <c r="A1186" s="5" t="s">
        <v>21</v>
      </c>
      <c r="B1186" s="5" t="s">
        <v>33</v>
      </c>
      <c r="C1186" s="5" t="s">
        <v>2440</v>
      </c>
      <c r="D1186" s="5">
        <v>26</v>
      </c>
      <c r="E1186" s="5" t="s">
        <v>2532</v>
      </c>
      <c r="F1186" s="5" t="s">
        <v>25</v>
      </c>
      <c r="G1186" s="5" t="s">
        <v>26</v>
      </c>
      <c r="H1186" s="6">
        <v>348</v>
      </c>
      <c r="I1186" s="5" t="s">
        <v>27</v>
      </c>
      <c r="J1186" s="5">
        <v>19001771251</v>
      </c>
      <c r="K1186" s="5" t="s">
        <v>2533</v>
      </c>
      <c r="L1186" s="5" t="s">
        <v>29</v>
      </c>
      <c r="M1186" s="5" t="s">
        <v>29</v>
      </c>
      <c r="N1186" s="5" t="s">
        <v>49</v>
      </c>
      <c r="O1186" s="5">
        <v>9706</v>
      </c>
      <c r="P1186" s="7">
        <v>44412.671388888892</v>
      </c>
      <c r="Q1186" s="7">
        <v>44412.57439814815</v>
      </c>
      <c r="R1186" s="5" t="s">
        <v>2531</v>
      </c>
      <c r="S1186" s="5">
        <v>341897936</v>
      </c>
      <c r="T1186" s="8">
        <v>9706040821160630</v>
      </c>
      <c r="U1186" s="5" t="s">
        <v>32</v>
      </c>
      <c r="V1186" s="4"/>
      <c r="W1186" s="30" t="s">
        <v>8993</v>
      </c>
      <c r="X1186" s="33">
        <v>93325</v>
      </c>
      <c r="Y1186" s="24" t="e">
        <f>VLOOKUP(T1186,Buzon!C:C,1,FALSE)</f>
        <v>#N/A</v>
      </c>
      <c r="Z1186" s="13" t="e">
        <f>VLOOKUP(T1186,Buzon!C:V,20,FALSE)</f>
        <v>#N/A</v>
      </c>
      <c r="AD1186">
        <v>348</v>
      </c>
      <c r="AE1186">
        <v>9270083</v>
      </c>
    </row>
    <row r="1187" spans="1:31" ht="12" customHeight="1" x14ac:dyDescent="0.25">
      <c r="A1187" s="5" t="s">
        <v>21</v>
      </c>
      <c r="B1187" s="5" t="s">
        <v>33</v>
      </c>
      <c r="C1187" s="5" t="s">
        <v>2440</v>
      </c>
      <c r="D1187" s="5">
        <v>35</v>
      </c>
      <c r="E1187" s="5" t="s">
        <v>2534</v>
      </c>
      <c r="F1187" s="5" t="s">
        <v>25</v>
      </c>
      <c r="G1187" s="5" t="s">
        <v>26</v>
      </c>
      <c r="H1187" s="6">
        <v>348</v>
      </c>
      <c r="I1187" s="5" t="s">
        <v>27</v>
      </c>
      <c r="J1187" s="5">
        <v>19001771252</v>
      </c>
      <c r="K1187" s="5" t="s">
        <v>2535</v>
      </c>
      <c r="L1187" s="5" t="s">
        <v>29</v>
      </c>
      <c r="M1187" s="5" t="s">
        <v>29</v>
      </c>
      <c r="N1187" s="5" t="s">
        <v>49</v>
      </c>
      <c r="O1187" s="5">
        <v>9706</v>
      </c>
      <c r="P1187" s="7">
        <v>44412.671388888892</v>
      </c>
      <c r="Q1187" s="7">
        <v>44412.57439814815</v>
      </c>
      <c r="R1187" s="5" t="s">
        <v>2531</v>
      </c>
      <c r="S1187" s="5">
        <v>341897936</v>
      </c>
      <c r="T1187" s="8">
        <v>9706040821160630</v>
      </c>
      <c r="U1187" s="5" t="s">
        <v>32</v>
      </c>
      <c r="V1187" s="4"/>
      <c r="W1187" s="30" t="s">
        <v>8993</v>
      </c>
      <c r="X1187" s="33">
        <v>93325</v>
      </c>
      <c r="Y1187" s="24" t="e">
        <f>VLOOKUP(T1187,Buzon!C:C,1,FALSE)</f>
        <v>#N/A</v>
      </c>
      <c r="Z1187" s="13" t="e">
        <f>VLOOKUP(T1187,Buzon!C:V,20,FALSE)</f>
        <v>#N/A</v>
      </c>
      <c r="AD1187">
        <v>348</v>
      </c>
      <c r="AE1187">
        <v>9270083</v>
      </c>
    </row>
    <row r="1188" spans="1:31" ht="12" customHeight="1" x14ac:dyDescent="0.25">
      <c r="A1188" s="5" t="s">
        <v>21</v>
      </c>
      <c r="B1188" s="5" t="s">
        <v>33</v>
      </c>
      <c r="C1188" s="5" t="s">
        <v>2440</v>
      </c>
      <c r="D1188" s="5">
        <v>36</v>
      </c>
      <c r="E1188" s="5" t="s">
        <v>2536</v>
      </c>
      <c r="F1188" s="5" t="s">
        <v>25</v>
      </c>
      <c r="G1188" s="5" t="s">
        <v>26</v>
      </c>
      <c r="H1188" s="6">
        <v>348</v>
      </c>
      <c r="I1188" s="5" t="s">
        <v>27</v>
      </c>
      <c r="J1188" s="5">
        <v>19001771253</v>
      </c>
      <c r="K1188" s="5" t="s">
        <v>2537</v>
      </c>
      <c r="L1188" s="5" t="s">
        <v>29</v>
      </c>
      <c r="M1188" s="5" t="s">
        <v>29</v>
      </c>
      <c r="N1188" s="5" t="s">
        <v>49</v>
      </c>
      <c r="O1188" s="5">
        <v>9706</v>
      </c>
      <c r="P1188" s="7">
        <v>44412.671388888892</v>
      </c>
      <c r="Q1188" s="7">
        <v>44412.57439814815</v>
      </c>
      <c r="R1188" s="5" t="s">
        <v>2531</v>
      </c>
      <c r="S1188" s="5">
        <v>341897936</v>
      </c>
      <c r="T1188" s="8">
        <v>9706040821160630</v>
      </c>
      <c r="U1188" s="5" t="s">
        <v>32</v>
      </c>
      <c r="V1188" s="4"/>
      <c r="W1188" s="30" t="s">
        <v>8993</v>
      </c>
      <c r="X1188" s="33">
        <v>93325</v>
      </c>
      <c r="Y1188" s="24" t="e">
        <f>VLOOKUP(T1188,Buzon!C:C,1,FALSE)</f>
        <v>#N/A</v>
      </c>
      <c r="Z1188" s="13" t="e">
        <f>VLOOKUP(T1188,Buzon!C:V,20,FALSE)</f>
        <v>#N/A</v>
      </c>
      <c r="AD1188">
        <v>348</v>
      </c>
      <c r="AE1188">
        <v>9270083</v>
      </c>
    </row>
    <row r="1189" spans="1:31" ht="12" customHeight="1" x14ac:dyDescent="0.25">
      <c r="A1189" s="5" t="s">
        <v>21</v>
      </c>
      <c r="B1189" s="5" t="s">
        <v>33</v>
      </c>
      <c r="C1189" s="5" t="s">
        <v>2538</v>
      </c>
      <c r="D1189" s="5">
        <v>19</v>
      </c>
      <c r="E1189" s="5" t="s">
        <v>2539</v>
      </c>
      <c r="F1189" s="5" t="s">
        <v>25</v>
      </c>
      <c r="G1189" s="5" t="s">
        <v>26</v>
      </c>
      <c r="H1189" s="6">
        <v>348</v>
      </c>
      <c r="I1189" s="5" t="s">
        <v>27</v>
      </c>
      <c r="J1189" s="5">
        <v>19001771257</v>
      </c>
      <c r="K1189" s="5" t="s">
        <v>2540</v>
      </c>
      <c r="L1189" s="5" t="s">
        <v>29</v>
      </c>
      <c r="M1189" s="5" t="s">
        <v>29</v>
      </c>
      <c r="N1189" s="5" t="s">
        <v>31</v>
      </c>
      <c r="O1189" s="5">
        <v>9706</v>
      </c>
      <c r="P1189" s="7">
        <v>44412.681111111109</v>
      </c>
      <c r="Q1189" s="7">
        <v>44412.57439814815</v>
      </c>
      <c r="R1189" s="5">
        <v>335135</v>
      </c>
      <c r="S1189" s="5">
        <v>341913490</v>
      </c>
      <c r="T1189" s="8">
        <v>9706040821161940</v>
      </c>
      <c r="U1189" s="5" t="s">
        <v>32</v>
      </c>
      <c r="V1189" s="4"/>
      <c r="W1189" s="30" t="s">
        <v>8993</v>
      </c>
      <c r="X1189" s="33">
        <v>93325</v>
      </c>
      <c r="Y1189" s="24" t="e">
        <f>VLOOKUP(T1189,Buzon!C:C,1,FALSE)</f>
        <v>#N/A</v>
      </c>
      <c r="Z1189" s="13" t="e">
        <f>VLOOKUP(T1189,Buzon!C:V,20,FALSE)</f>
        <v>#N/A</v>
      </c>
      <c r="AD1189">
        <v>348</v>
      </c>
      <c r="AE1189">
        <v>9270083</v>
      </c>
    </row>
    <row r="1190" spans="1:31" ht="12" customHeight="1" x14ac:dyDescent="0.25">
      <c r="A1190" s="5" t="s">
        <v>21</v>
      </c>
      <c r="B1190" s="5" t="s">
        <v>33</v>
      </c>
      <c r="C1190" s="5" t="s">
        <v>2538</v>
      </c>
      <c r="D1190" s="5">
        <v>20</v>
      </c>
      <c r="E1190" s="5" t="s">
        <v>2541</v>
      </c>
      <c r="F1190" s="5" t="s">
        <v>25</v>
      </c>
      <c r="G1190" s="5" t="s">
        <v>26</v>
      </c>
      <c r="H1190" s="6">
        <v>348</v>
      </c>
      <c r="I1190" s="5" t="s">
        <v>27</v>
      </c>
      <c r="J1190" s="5">
        <v>19001771258</v>
      </c>
      <c r="K1190" s="5" t="s">
        <v>2542</v>
      </c>
      <c r="L1190" s="5" t="s">
        <v>29</v>
      </c>
      <c r="M1190" s="5" t="s">
        <v>29</v>
      </c>
      <c r="N1190" s="5" t="s">
        <v>31</v>
      </c>
      <c r="O1190" s="5">
        <v>9706</v>
      </c>
      <c r="P1190" s="7">
        <v>44412.681111111109</v>
      </c>
      <c r="Q1190" s="7">
        <v>44412.57439814815</v>
      </c>
      <c r="R1190" s="5">
        <v>335135</v>
      </c>
      <c r="S1190" s="5">
        <v>341913490</v>
      </c>
      <c r="T1190" s="8">
        <v>9706040821161940</v>
      </c>
      <c r="U1190" s="5" t="s">
        <v>32</v>
      </c>
      <c r="V1190" s="4"/>
      <c r="W1190" s="30" t="s">
        <v>8993</v>
      </c>
      <c r="X1190" s="33">
        <v>93325</v>
      </c>
      <c r="Y1190" s="24" t="e">
        <f>VLOOKUP(T1190,Buzon!C:C,1,FALSE)</f>
        <v>#N/A</v>
      </c>
      <c r="Z1190" s="13" t="e">
        <f>VLOOKUP(T1190,Buzon!C:V,20,FALSE)</f>
        <v>#N/A</v>
      </c>
      <c r="AD1190">
        <v>348</v>
      </c>
      <c r="AE1190">
        <v>9270083</v>
      </c>
    </row>
    <row r="1191" spans="1:31" ht="12" customHeight="1" x14ac:dyDescent="0.25">
      <c r="A1191" s="5" t="s">
        <v>21</v>
      </c>
      <c r="B1191" s="5" t="s">
        <v>33</v>
      </c>
      <c r="C1191" s="5" t="s">
        <v>2543</v>
      </c>
      <c r="D1191" s="5">
        <v>25</v>
      </c>
      <c r="E1191" s="5" t="s">
        <v>2544</v>
      </c>
      <c r="F1191" s="5" t="s">
        <v>25</v>
      </c>
      <c r="G1191" s="5" t="s">
        <v>26</v>
      </c>
      <c r="H1191" s="6">
        <v>348</v>
      </c>
      <c r="I1191" s="5" t="s">
        <v>27</v>
      </c>
      <c r="J1191" s="5">
        <v>19001771270</v>
      </c>
      <c r="K1191" s="5" t="s">
        <v>2545</v>
      </c>
      <c r="L1191" s="5" t="s">
        <v>29</v>
      </c>
      <c r="M1191" s="5" t="s">
        <v>29</v>
      </c>
      <c r="N1191" s="5" t="s">
        <v>31</v>
      </c>
      <c r="O1191" s="5">
        <v>9706</v>
      </c>
      <c r="P1191" s="7">
        <v>44412.689351851855</v>
      </c>
      <c r="Q1191" s="7">
        <v>44412.57439814815</v>
      </c>
      <c r="R1191" s="5" t="s">
        <v>2546</v>
      </c>
      <c r="S1191" s="5">
        <v>341924279</v>
      </c>
      <c r="T1191" s="8">
        <v>9706040821163200</v>
      </c>
      <c r="U1191" s="5" t="s">
        <v>32</v>
      </c>
      <c r="V1191" s="4"/>
      <c r="W1191" s="30" t="s">
        <v>8993</v>
      </c>
      <c r="X1191" s="33">
        <v>93325</v>
      </c>
      <c r="Y1191" s="24" t="e">
        <f>VLOOKUP(T1191,Buzon!C:C,1,FALSE)</f>
        <v>#N/A</v>
      </c>
      <c r="Z1191" s="13" t="e">
        <f>VLOOKUP(T1191,Buzon!C:V,20,FALSE)</f>
        <v>#N/A</v>
      </c>
      <c r="AD1191">
        <v>348</v>
      </c>
      <c r="AE1191">
        <v>9270083</v>
      </c>
    </row>
    <row r="1192" spans="1:31" ht="12" customHeight="1" x14ac:dyDescent="0.25">
      <c r="A1192" s="5" t="s">
        <v>21</v>
      </c>
      <c r="B1192" s="5" t="s">
        <v>33</v>
      </c>
      <c r="C1192" s="5" t="s">
        <v>2543</v>
      </c>
      <c r="D1192" s="5">
        <v>26</v>
      </c>
      <c r="E1192" s="5" t="s">
        <v>2547</v>
      </c>
      <c r="F1192" s="5" t="s">
        <v>25</v>
      </c>
      <c r="G1192" s="5" t="s">
        <v>26</v>
      </c>
      <c r="H1192" s="6">
        <v>348</v>
      </c>
      <c r="I1192" s="5" t="s">
        <v>27</v>
      </c>
      <c r="J1192" s="5">
        <v>19001771271</v>
      </c>
      <c r="K1192" s="5" t="s">
        <v>2548</v>
      </c>
      <c r="L1192" s="5" t="s">
        <v>29</v>
      </c>
      <c r="M1192" s="5" t="s">
        <v>29</v>
      </c>
      <c r="N1192" s="5" t="s">
        <v>31</v>
      </c>
      <c r="O1192" s="5">
        <v>9706</v>
      </c>
      <c r="P1192" s="7">
        <v>44412.689363425925</v>
      </c>
      <c r="Q1192" s="7">
        <v>44412.57439814815</v>
      </c>
      <c r="R1192" s="5" t="s">
        <v>2546</v>
      </c>
      <c r="S1192" s="5">
        <v>341924279</v>
      </c>
      <c r="T1192" s="8">
        <v>9706040821163200</v>
      </c>
      <c r="U1192" s="5" t="s">
        <v>32</v>
      </c>
      <c r="V1192" s="4"/>
      <c r="W1192" s="30" t="s">
        <v>8993</v>
      </c>
      <c r="X1192" s="33">
        <v>93325</v>
      </c>
      <c r="Y1192" s="24" t="e">
        <f>VLOOKUP(T1192,Buzon!C:C,1,FALSE)</f>
        <v>#N/A</v>
      </c>
      <c r="Z1192" s="13" t="e">
        <f>VLOOKUP(T1192,Buzon!C:V,20,FALSE)</f>
        <v>#N/A</v>
      </c>
      <c r="AD1192">
        <v>348</v>
      </c>
      <c r="AE1192">
        <v>9270083</v>
      </c>
    </row>
    <row r="1193" spans="1:31" ht="12" customHeight="1" x14ac:dyDescent="0.25">
      <c r="A1193" s="5" t="s">
        <v>21</v>
      </c>
      <c r="B1193" s="5" t="s">
        <v>33</v>
      </c>
      <c r="C1193" s="5" t="s">
        <v>2543</v>
      </c>
      <c r="D1193" s="5">
        <v>27</v>
      </c>
      <c r="E1193" s="5" t="s">
        <v>2549</v>
      </c>
      <c r="F1193" s="5" t="s">
        <v>219</v>
      </c>
      <c r="G1193" s="5" t="s">
        <v>26</v>
      </c>
      <c r="H1193" s="6">
        <v>174</v>
      </c>
      <c r="I1193" s="5" t="s">
        <v>27</v>
      </c>
      <c r="J1193" s="5">
        <v>19001771272</v>
      </c>
      <c r="K1193" s="5" t="s">
        <v>2550</v>
      </c>
      <c r="L1193" s="5" t="s">
        <v>29</v>
      </c>
      <c r="M1193" s="5" t="s">
        <v>29</v>
      </c>
      <c r="N1193" s="5" t="s">
        <v>31</v>
      </c>
      <c r="O1193" s="5">
        <v>9706</v>
      </c>
      <c r="P1193" s="7">
        <v>44412.691145833334</v>
      </c>
      <c r="Q1193" s="7">
        <v>44412.57439814815</v>
      </c>
      <c r="R1193" s="5">
        <v>475767</v>
      </c>
      <c r="S1193" s="5">
        <v>341926636</v>
      </c>
      <c r="T1193" s="8">
        <v>9706040821163410</v>
      </c>
      <c r="U1193" s="5" t="s">
        <v>32</v>
      </c>
      <c r="V1193" s="4"/>
      <c r="W1193" s="30" t="s">
        <v>8993</v>
      </c>
      <c r="X1193" s="33">
        <v>93325</v>
      </c>
      <c r="Y1193" s="24" t="e">
        <f>VLOOKUP(T1193,Buzon!C:C,1,FALSE)</f>
        <v>#N/A</v>
      </c>
      <c r="Z1193" s="13" t="e">
        <f>VLOOKUP(T1193,Buzon!C:V,20,FALSE)</f>
        <v>#N/A</v>
      </c>
      <c r="AD1193">
        <v>174</v>
      </c>
      <c r="AE1193">
        <v>9270083</v>
      </c>
    </row>
    <row r="1194" spans="1:31" ht="12" customHeight="1" x14ac:dyDescent="0.25">
      <c r="A1194" s="5" t="s">
        <v>21</v>
      </c>
      <c r="B1194" s="5" t="s">
        <v>33</v>
      </c>
      <c r="C1194" s="5" t="s">
        <v>2543</v>
      </c>
      <c r="D1194" s="5">
        <v>35</v>
      </c>
      <c r="E1194" s="5" t="s">
        <v>2551</v>
      </c>
      <c r="F1194" s="5" t="s">
        <v>25</v>
      </c>
      <c r="G1194" s="5" t="s">
        <v>26</v>
      </c>
      <c r="H1194" s="6">
        <v>348</v>
      </c>
      <c r="I1194" s="5" t="s">
        <v>27</v>
      </c>
      <c r="J1194" s="5">
        <v>19001771273</v>
      </c>
      <c r="K1194" s="5" t="s">
        <v>2552</v>
      </c>
      <c r="L1194" s="5" t="s">
        <v>29</v>
      </c>
      <c r="M1194" s="5" t="s">
        <v>29</v>
      </c>
      <c r="N1194" s="5" t="s">
        <v>31</v>
      </c>
      <c r="O1194" s="5">
        <v>9706</v>
      </c>
      <c r="P1194" s="7">
        <v>44412.692326388889</v>
      </c>
      <c r="Q1194" s="7">
        <v>44412.57439814815</v>
      </c>
      <c r="R1194" s="5">
        <v>491318</v>
      </c>
      <c r="S1194" s="5">
        <v>341928141</v>
      </c>
      <c r="T1194" s="8">
        <v>9706040821163600</v>
      </c>
      <c r="U1194" s="5" t="s">
        <v>32</v>
      </c>
      <c r="V1194" s="4"/>
      <c r="W1194" s="30" t="s">
        <v>8993</v>
      </c>
      <c r="X1194" s="33">
        <v>93325</v>
      </c>
      <c r="Y1194" s="24" t="e">
        <f>VLOOKUP(T1194,Buzon!C:C,1,FALSE)</f>
        <v>#N/A</v>
      </c>
      <c r="Z1194" s="13" t="e">
        <f>VLOOKUP(T1194,Buzon!C:V,20,FALSE)</f>
        <v>#N/A</v>
      </c>
      <c r="AD1194">
        <v>348</v>
      </c>
      <c r="AE1194">
        <v>9270083</v>
      </c>
    </row>
    <row r="1195" spans="1:31" ht="12" customHeight="1" x14ac:dyDescent="0.25">
      <c r="A1195" s="5" t="s">
        <v>21</v>
      </c>
      <c r="B1195" s="5" t="s">
        <v>33</v>
      </c>
      <c r="C1195" s="5" t="s">
        <v>2543</v>
      </c>
      <c r="D1195" s="5">
        <v>36</v>
      </c>
      <c r="E1195" s="5" t="s">
        <v>2553</v>
      </c>
      <c r="F1195" s="5" t="s">
        <v>25</v>
      </c>
      <c r="G1195" s="5" t="s">
        <v>26</v>
      </c>
      <c r="H1195" s="6">
        <v>348</v>
      </c>
      <c r="I1195" s="5" t="s">
        <v>27</v>
      </c>
      <c r="J1195" s="5">
        <v>19001771274</v>
      </c>
      <c r="K1195" s="5" t="s">
        <v>2554</v>
      </c>
      <c r="L1195" s="5" t="s">
        <v>29</v>
      </c>
      <c r="M1195" s="5" t="s">
        <v>29</v>
      </c>
      <c r="N1195" s="5" t="s">
        <v>31</v>
      </c>
      <c r="O1195" s="5">
        <v>9706</v>
      </c>
      <c r="P1195" s="7">
        <v>44412.692337962966</v>
      </c>
      <c r="Q1195" s="7">
        <v>44412.57439814815</v>
      </c>
      <c r="R1195" s="5">
        <v>491318</v>
      </c>
      <c r="S1195" s="5">
        <v>341928141</v>
      </c>
      <c r="T1195" s="8">
        <v>9706040821163600</v>
      </c>
      <c r="U1195" s="5" t="s">
        <v>32</v>
      </c>
      <c r="V1195" s="4"/>
      <c r="W1195" s="30" t="s">
        <v>8993</v>
      </c>
      <c r="X1195" s="33">
        <v>93325</v>
      </c>
      <c r="Y1195" s="24" t="e">
        <f>VLOOKUP(T1195,Buzon!C:C,1,FALSE)</f>
        <v>#N/A</v>
      </c>
      <c r="Z1195" s="13" t="e">
        <f>VLOOKUP(T1195,Buzon!C:V,20,FALSE)</f>
        <v>#N/A</v>
      </c>
      <c r="AD1195">
        <v>348</v>
      </c>
      <c r="AE1195">
        <v>9270083</v>
      </c>
    </row>
    <row r="1196" spans="1:31" ht="12" customHeight="1" x14ac:dyDescent="0.25">
      <c r="A1196" s="5" t="s">
        <v>21</v>
      </c>
      <c r="B1196" s="5" t="s">
        <v>33</v>
      </c>
      <c r="C1196" s="5" t="s">
        <v>2543</v>
      </c>
      <c r="D1196" s="5">
        <v>10</v>
      </c>
      <c r="E1196" s="5" t="s">
        <v>2555</v>
      </c>
      <c r="F1196" s="5" t="s">
        <v>25</v>
      </c>
      <c r="G1196" s="5" t="s">
        <v>26</v>
      </c>
      <c r="H1196" s="6">
        <v>348</v>
      </c>
      <c r="I1196" s="5" t="s">
        <v>27</v>
      </c>
      <c r="J1196" s="5">
        <v>19001771282</v>
      </c>
      <c r="K1196" s="5" t="s">
        <v>2556</v>
      </c>
      <c r="L1196" s="5" t="s">
        <v>29</v>
      </c>
      <c r="M1196" s="5" t="s">
        <v>29</v>
      </c>
      <c r="N1196" s="5" t="s">
        <v>49</v>
      </c>
      <c r="O1196" s="5">
        <v>9706</v>
      </c>
      <c r="P1196" s="7">
        <v>44412.699189814812</v>
      </c>
      <c r="Q1196" s="7">
        <v>44412.57439814815</v>
      </c>
      <c r="R1196" s="5">
        <v>21680</v>
      </c>
      <c r="S1196" s="5">
        <v>341937331</v>
      </c>
      <c r="T1196" s="8">
        <v>9706040821164540</v>
      </c>
      <c r="U1196" s="5" t="s">
        <v>32</v>
      </c>
      <c r="V1196" s="4"/>
      <c r="W1196" s="30" t="s">
        <v>8993</v>
      </c>
      <c r="X1196" s="33">
        <v>93325</v>
      </c>
      <c r="Y1196" s="24" t="e">
        <f>VLOOKUP(T1196,Buzon!C:C,1,FALSE)</f>
        <v>#N/A</v>
      </c>
      <c r="Z1196" s="13" t="e">
        <f>VLOOKUP(T1196,Buzon!C:V,20,FALSE)</f>
        <v>#N/A</v>
      </c>
      <c r="AD1196">
        <v>348</v>
      </c>
      <c r="AE1196">
        <v>9270083</v>
      </c>
    </row>
    <row r="1197" spans="1:31" ht="12" customHeight="1" x14ac:dyDescent="0.25">
      <c r="A1197" s="5" t="s">
        <v>21</v>
      </c>
      <c r="B1197" s="5" t="s">
        <v>33</v>
      </c>
      <c r="C1197" s="5" t="s">
        <v>2557</v>
      </c>
      <c r="D1197" s="5">
        <v>4</v>
      </c>
      <c r="E1197" s="5" t="s">
        <v>2558</v>
      </c>
      <c r="F1197" s="5" t="s">
        <v>25</v>
      </c>
      <c r="G1197" s="5" t="s">
        <v>26</v>
      </c>
      <c r="H1197" s="6">
        <v>348</v>
      </c>
      <c r="I1197" s="5" t="s">
        <v>27</v>
      </c>
      <c r="J1197" s="5">
        <v>19001771288</v>
      </c>
      <c r="K1197" s="5" t="s">
        <v>2559</v>
      </c>
      <c r="L1197" s="5" t="s">
        <v>29</v>
      </c>
      <c r="M1197" s="5" t="s">
        <v>29</v>
      </c>
      <c r="N1197" s="5" t="s">
        <v>31</v>
      </c>
      <c r="O1197" s="5">
        <v>9706</v>
      </c>
      <c r="P1197" s="7">
        <v>44412.702199074076</v>
      </c>
      <c r="Q1197" s="7">
        <v>44412.57439814815</v>
      </c>
      <c r="R1197" s="5">
        <v>103</v>
      </c>
      <c r="S1197" s="5">
        <v>341941271</v>
      </c>
      <c r="T1197" s="8">
        <v>9706040821165000</v>
      </c>
      <c r="U1197" s="5" t="s">
        <v>32</v>
      </c>
      <c r="V1197" s="4"/>
      <c r="W1197" s="30" t="s">
        <v>8993</v>
      </c>
      <c r="X1197" s="33">
        <v>93325</v>
      </c>
      <c r="Y1197" s="24" t="e">
        <f>VLOOKUP(T1197,Buzon!C:C,1,FALSE)</f>
        <v>#N/A</v>
      </c>
      <c r="Z1197" s="13" t="e">
        <f>VLOOKUP(T1197,Buzon!C:V,20,FALSE)</f>
        <v>#N/A</v>
      </c>
      <c r="AD1197">
        <v>348</v>
      </c>
      <c r="AE1197">
        <v>9270083</v>
      </c>
    </row>
    <row r="1198" spans="1:31" ht="12" customHeight="1" x14ac:dyDescent="0.25">
      <c r="A1198" s="5" t="s">
        <v>21</v>
      </c>
      <c r="B1198" s="5" t="s">
        <v>33</v>
      </c>
      <c r="C1198" s="5" t="s">
        <v>2557</v>
      </c>
      <c r="D1198" s="5">
        <v>12</v>
      </c>
      <c r="E1198" s="5" t="s">
        <v>2560</v>
      </c>
      <c r="F1198" s="5" t="s">
        <v>25</v>
      </c>
      <c r="G1198" s="5" t="s">
        <v>26</v>
      </c>
      <c r="H1198" s="6">
        <v>348</v>
      </c>
      <c r="I1198" s="5" t="s">
        <v>27</v>
      </c>
      <c r="J1198" s="5">
        <v>19001771293</v>
      </c>
      <c r="K1198" s="5" t="s">
        <v>2561</v>
      </c>
      <c r="L1198" s="5" t="s">
        <v>29</v>
      </c>
      <c r="M1198" s="5" t="s">
        <v>29</v>
      </c>
      <c r="N1198" s="5" t="s">
        <v>31</v>
      </c>
      <c r="O1198" s="5">
        <v>9706</v>
      </c>
      <c r="P1198" s="7">
        <v>44412.704780092594</v>
      </c>
      <c r="Q1198" s="7">
        <v>44412.57439814815</v>
      </c>
      <c r="R1198" s="5" t="s">
        <v>2562</v>
      </c>
      <c r="S1198" s="5">
        <v>341944763</v>
      </c>
      <c r="T1198" s="8">
        <v>9706040821165420</v>
      </c>
      <c r="U1198" s="5" t="s">
        <v>32</v>
      </c>
      <c r="V1198" s="4"/>
      <c r="W1198" s="30" t="s">
        <v>8993</v>
      </c>
      <c r="X1198" s="33">
        <v>93325</v>
      </c>
      <c r="Y1198" s="24" t="e">
        <f>VLOOKUP(T1198,Buzon!C:C,1,FALSE)</f>
        <v>#N/A</v>
      </c>
      <c r="Z1198" s="13" t="e">
        <f>VLOOKUP(T1198,Buzon!C:V,20,FALSE)</f>
        <v>#N/A</v>
      </c>
      <c r="AD1198">
        <v>348</v>
      </c>
      <c r="AE1198">
        <v>9270083</v>
      </c>
    </row>
    <row r="1199" spans="1:31" ht="12" customHeight="1" x14ac:dyDescent="0.25">
      <c r="A1199" s="5" t="s">
        <v>21</v>
      </c>
      <c r="B1199" s="5" t="s">
        <v>33</v>
      </c>
      <c r="C1199" s="5" t="s">
        <v>2557</v>
      </c>
      <c r="D1199" s="5">
        <v>30</v>
      </c>
      <c r="E1199" s="5" t="s">
        <v>2563</v>
      </c>
      <c r="F1199" s="5" t="s">
        <v>25</v>
      </c>
      <c r="G1199" s="5" t="s">
        <v>26</v>
      </c>
      <c r="H1199" s="6">
        <v>348</v>
      </c>
      <c r="I1199" s="5" t="s">
        <v>27</v>
      </c>
      <c r="J1199" s="5">
        <v>19001771297</v>
      </c>
      <c r="K1199" s="5" t="s">
        <v>2564</v>
      </c>
      <c r="L1199" s="5" t="s">
        <v>29</v>
      </c>
      <c r="M1199" s="5" t="s">
        <v>29</v>
      </c>
      <c r="N1199" s="5" t="s">
        <v>31</v>
      </c>
      <c r="O1199" s="5">
        <v>9706</v>
      </c>
      <c r="P1199" s="7">
        <v>44412.709780092591</v>
      </c>
      <c r="Q1199" s="7">
        <v>44412.57439814815</v>
      </c>
      <c r="R1199" s="5">
        <v>726877</v>
      </c>
      <c r="S1199" s="5">
        <v>341951558</v>
      </c>
      <c r="T1199" s="8">
        <v>9706040821170050</v>
      </c>
      <c r="U1199" s="5" t="s">
        <v>32</v>
      </c>
      <c r="V1199" s="4"/>
      <c r="W1199" s="30" t="s">
        <v>8993</v>
      </c>
      <c r="X1199" s="33">
        <v>93325</v>
      </c>
      <c r="Y1199" s="24" t="e">
        <f>VLOOKUP(T1199,Buzon!C:C,1,FALSE)</f>
        <v>#N/A</v>
      </c>
      <c r="Z1199" s="13" t="e">
        <f>VLOOKUP(T1199,Buzon!C:V,20,FALSE)</f>
        <v>#N/A</v>
      </c>
      <c r="AD1199">
        <v>348</v>
      </c>
      <c r="AE1199">
        <v>9270083</v>
      </c>
    </row>
    <row r="1200" spans="1:31" ht="12" customHeight="1" x14ac:dyDescent="0.25">
      <c r="A1200" s="5" t="s">
        <v>21</v>
      </c>
      <c r="B1200" s="5" t="s">
        <v>33</v>
      </c>
      <c r="C1200" s="5" t="s">
        <v>2557</v>
      </c>
      <c r="D1200" s="5">
        <v>25</v>
      </c>
      <c r="E1200" s="5" t="s">
        <v>2565</v>
      </c>
      <c r="F1200" s="5" t="s">
        <v>47</v>
      </c>
      <c r="G1200" s="5" t="s">
        <v>26</v>
      </c>
      <c r="H1200" s="6">
        <v>174</v>
      </c>
      <c r="I1200" s="5" t="s">
        <v>27</v>
      </c>
      <c r="J1200" s="5">
        <v>19001771299</v>
      </c>
      <c r="K1200" s="5" t="s">
        <v>2566</v>
      </c>
      <c r="L1200" s="5" t="s">
        <v>29</v>
      </c>
      <c r="M1200" s="5" t="s">
        <v>29</v>
      </c>
      <c r="N1200" s="5" t="s">
        <v>31</v>
      </c>
      <c r="O1200" s="5">
        <v>9706</v>
      </c>
      <c r="P1200" s="7">
        <v>44412.713333333333</v>
      </c>
      <c r="Q1200" s="7">
        <v>44412.57439814815</v>
      </c>
      <c r="R1200" s="5">
        <v>11753</v>
      </c>
      <c r="S1200" s="5">
        <v>341956061</v>
      </c>
      <c r="T1200" s="8">
        <v>9706040821170630</v>
      </c>
      <c r="U1200" s="5" t="s">
        <v>32</v>
      </c>
      <c r="V1200" s="4"/>
      <c r="W1200" s="30" t="s">
        <v>8993</v>
      </c>
      <c r="X1200" s="33">
        <v>93325</v>
      </c>
      <c r="Y1200" s="24" t="e">
        <f>VLOOKUP(T1200,Buzon!C:C,1,FALSE)</f>
        <v>#N/A</v>
      </c>
      <c r="Z1200" s="13" t="e">
        <f>VLOOKUP(T1200,Buzon!C:V,20,FALSE)</f>
        <v>#N/A</v>
      </c>
      <c r="AD1200">
        <v>174</v>
      </c>
      <c r="AE1200">
        <v>9270083</v>
      </c>
    </row>
    <row r="1201" spans="1:32" ht="12" customHeight="1" x14ac:dyDescent="0.25">
      <c r="A1201" s="5" t="s">
        <v>21</v>
      </c>
      <c r="B1201" s="5" t="s">
        <v>33</v>
      </c>
      <c r="C1201" s="5" t="s">
        <v>2557</v>
      </c>
      <c r="D1201" s="5">
        <v>27</v>
      </c>
      <c r="E1201" s="5" t="s">
        <v>2567</v>
      </c>
      <c r="F1201" s="5" t="s">
        <v>47</v>
      </c>
      <c r="G1201" s="5" t="s">
        <v>26</v>
      </c>
      <c r="H1201" s="6">
        <v>174</v>
      </c>
      <c r="I1201" s="5" t="s">
        <v>27</v>
      </c>
      <c r="J1201" s="5">
        <v>19001771300</v>
      </c>
      <c r="K1201" s="5" t="s">
        <v>2568</v>
      </c>
      <c r="L1201" s="5" t="s">
        <v>29</v>
      </c>
      <c r="M1201" s="5" t="s">
        <v>29</v>
      </c>
      <c r="N1201" s="5" t="s">
        <v>31</v>
      </c>
      <c r="O1201" s="5">
        <v>9706</v>
      </c>
      <c r="P1201" s="7">
        <v>44412.713333333333</v>
      </c>
      <c r="Q1201" s="7">
        <v>44412.57439814815</v>
      </c>
      <c r="R1201" s="5">
        <v>11753</v>
      </c>
      <c r="S1201" s="5">
        <v>341956061</v>
      </c>
      <c r="T1201" s="8">
        <v>9706040821170630</v>
      </c>
      <c r="U1201" s="5" t="s">
        <v>32</v>
      </c>
      <c r="V1201" s="4"/>
      <c r="W1201" s="30" t="s">
        <v>8993</v>
      </c>
      <c r="X1201" s="33">
        <v>93325</v>
      </c>
      <c r="Y1201" s="24" t="e">
        <f>VLOOKUP(T1201,Buzon!C:C,1,FALSE)</f>
        <v>#N/A</v>
      </c>
      <c r="Z1201" s="13" t="e">
        <f>VLOOKUP(T1201,Buzon!C:V,20,FALSE)</f>
        <v>#N/A</v>
      </c>
      <c r="AD1201">
        <v>174</v>
      </c>
      <c r="AE1201">
        <v>9270083</v>
      </c>
    </row>
    <row r="1202" spans="1:32" ht="12" customHeight="1" x14ac:dyDescent="0.25">
      <c r="A1202" s="5" t="s">
        <v>21</v>
      </c>
      <c r="B1202" s="5" t="s">
        <v>33</v>
      </c>
      <c r="C1202" s="5" t="s">
        <v>2557</v>
      </c>
      <c r="D1202" s="5">
        <v>26</v>
      </c>
      <c r="E1202" s="5" t="s">
        <v>2569</v>
      </c>
      <c r="F1202" s="5" t="s">
        <v>25</v>
      </c>
      <c r="G1202" s="5" t="s">
        <v>26</v>
      </c>
      <c r="H1202" s="6">
        <v>348</v>
      </c>
      <c r="I1202" s="5" t="s">
        <v>27</v>
      </c>
      <c r="J1202" s="5">
        <v>19001771301</v>
      </c>
      <c r="K1202" s="5" t="s">
        <v>2570</v>
      </c>
      <c r="L1202" s="5" t="s">
        <v>29</v>
      </c>
      <c r="M1202" s="5" t="s">
        <v>29</v>
      </c>
      <c r="N1202" s="5" t="s">
        <v>31</v>
      </c>
      <c r="O1202" s="5">
        <v>9706</v>
      </c>
      <c r="P1202" s="7">
        <v>44412.713333333333</v>
      </c>
      <c r="Q1202" s="7">
        <v>44412.57439814815</v>
      </c>
      <c r="R1202" s="5">
        <v>11753</v>
      </c>
      <c r="S1202" s="5">
        <v>341956061</v>
      </c>
      <c r="T1202" s="8">
        <v>9706040821170630</v>
      </c>
      <c r="U1202" s="5" t="s">
        <v>32</v>
      </c>
      <c r="V1202" s="4"/>
      <c r="W1202" s="30" t="s">
        <v>8993</v>
      </c>
      <c r="X1202" s="33">
        <v>93325</v>
      </c>
      <c r="Y1202" s="24" t="e">
        <f>VLOOKUP(T1202,Buzon!C:C,1,FALSE)</f>
        <v>#N/A</v>
      </c>
      <c r="Z1202" s="13" t="e">
        <f>VLOOKUP(T1202,Buzon!C:V,20,FALSE)</f>
        <v>#N/A</v>
      </c>
      <c r="AD1202">
        <v>348</v>
      </c>
      <c r="AE1202">
        <v>9270083</v>
      </c>
    </row>
    <row r="1203" spans="1:32" ht="12" customHeight="1" x14ac:dyDescent="0.25">
      <c r="A1203" s="5" t="s">
        <v>21</v>
      </c>
      <c r="B1203" s="5" t="s">
        <v>33</v>
      </c>
      <c r="C1203" s="5" t="s">
        <v>2557</v>
      </c>
      <c r="D1203" s="5">
        <v>31</v>
      </c>
      <c r="E1203" s="5" t="s">
        <v>2571</v>
      </c>
      <c r="F1203" s="5" t="s">
        <v>25</v>
      </c>
      <c r="G1203" s="5" t="s">
        <v>26</v>
      </c>
      <c r="H1203" s="6">
        <v>348</v>
      </c>
      <c r="I1203" s="5" t="s">
        <v>27</v>
      </c>
      <c r="J1203" s="5">
        <v>19001771307</v>
      </c>
      <c r="K1203" s="5" t="s">
        <v>2572</v>
      </c>
      <c r="L1203" s="5" t="s">
        <v>29</v>
      </c>
      <c r="M1203" s="5" t="s">
        <v>29</v>
      </c>
      <c r="N1203" s="5" t="s">
        <v>49</v>
      </c>
      <c r="O1203" s="5">
        <v>9706</v>
      </c>
      <c r="P1203" s="7">
        <v>44412.717465277776</v>
      </c>
      <c r="Q1203" s="7">
        <v>44412.57439814815</v>
      </c>
      <c r="R1203" s="5">
        <v>380875</v>
      </c>
      <c r="S1203" s="5">
        <v>341961597</v>
      </c>
      <c r="T1203" s="8">
        <v>9706040821171220</v>
      </c>
      <c r="U1203" s="5" t="s">
        <v>32</v>
      </c>
      <c r="V1203" s="4"/>
      <c r="W1203" s="30" t="s">
        <v>8993</v>
      </c>
      <c r="X1203" s="33">
        <v>93325</v>
      </c>
      <c r="Y1203" s="24" t="e">
        <f>VLOOKUP(T1203,Buzon!C:C,1,FALSE)</f>
        <v>#N/A</v>
      </c>
      <c r="Z1203" s="13" t="e">
        <f>VLOOKUP(T1203,Buzon!C:V,20,FALSE)</f>
        <v>#N/A</v>
      </c>
      <c r="AD1203">
        <v>348</v>
      </c>
      <c r="AE1203">
        <v>9270083</v>
      </c>
    </row>
    <row r="1204" spans="1:32" ht="12" customHeight="1" x14ac:dyDescent="0.25">
      <c r="A1204" s="5" t="s">
        <v>21</v>
      </c>
      <c r="B1204" s="5" t="s">
        <v>33</v>
      </c>
      <c r="C1204" s="5" t="s">
        <v>2557</v>
      </c>
      <c r="D1204" s="5">
        <v>9</v>
      </c>
      <c r="E1204" s="5" t="s">
        <v>2573</v>
      </c>
      <c r="F1204" s="5" t="s">
        <v>25</v>
      </c>
      <c r="G1204" s="5" t="s">
        <v>26</v>
      </c>
      <c r="H1204" s="6">
        <v>348</v>
      </c>
      <c r="I1204" s="5" t="s">
        <v>27</v>
      </c>
      <c r="J1204" s="5">
        <v>19001771310</v>
      </c>
      <c r="K1204" s="5" t="s">
        <v>2574</v>
      </c>
      <c r="L1204" s="5" t="s">
        <v>29</v>
      </c>
      <c r="M1204" s="5" t="s">
        <v>29</v>
      </c>
      <c r="N1204" s="5" t="s">
        <v>31</v>
      </c>
      <c r="O1204" s="5">
        <v>9706</v>
      </c>
      <c r="P1204" s="7">
        <v>44412.719907407409</v>
      </c>
      <c r="Q1204" s="7">
        <v>44412.57439814815</v>
      </c>
      <c r="R1204" s="5">
        <v>863252</v>
      </c>
      <c r="S1204" s="5">
        <v>341964848</v>
      </c>
      <c r="T1204" s="8">
        <v>9706040821171550</v>
      </c>
      <c r="U1204" s="5" t="s">
        <v>32</v>
      </c>
      <c r="V1204" s="4"/>
      <c r="W1204" s="30" t="s">
        <v>8993</v>
      </c>
      <c r="X1204" s="33">
        <v>93325</v>
      </c>
      <c r="Y1204" s="24" t="e">
        <f>VLOOKUP(T1204,Buzon!C:C,1,FALSE)</f>
        <v>#N/A</v>
      </c>
      <c r="Z1204" s="13" t="e">
        <f>VLOOKUP(T1204,Buzon!C:V,20,FALSE)</f>
        <v>#N/A</v>
      </c>
      <c r="AD1204">
        <v>348</v>
      </c>
      <c r="AE1204">
        <v>9270083</v>
      </c>
    </row>
    <row r="1205" spans="1:32" ht="12" customHeight="1" x14ac:dyDescent="0.25">
      <c r="A1205" s="5" t="s">
        <v>21</v>
      </c>
      <c r="B1205" s="5" t="s">
        <v>33</v>
      </c>
      <c r="C1205" s="5" t="s">
        <v>2557</v>
      </c>
      <c r="D1205" s="5">
        <v>17</v>
      </c>
      <c r="E1205" s="5" t="s">
        <v>2575</v>
      </c>
      <c r="F1205" s="5" t="s">
        <v>25</v>
      </c>
      <c r="G1205" s="5" t="s">
        <v>26</v>
      </c>
      <c r="H1205" s="6">
        <v>348</v>
      </c>
      <c r="I1205" s="5" t="s">
        <v>27</v>
      </c>
      <c r="J1205" s="5">
        <v>19001771312</v>
      </c>
      <c r="K1205" s="5" t="s">
        <v>2576</v>
      </c>
      <c r="L1205" s="5" t="s">
        <v>29</v>
      </c>
      <c r="M1205" s="5" t="s">
        <v>29</v>
      </c>
      <c r="N1205" s="5" t="s">
        <v>31</v>
      </c>
      <c r="O1205" s="5">
        <v>9706</v>
      </c>
      <c r="P1205" s="7">
        <v>44412.721458333333</v>
      </c>
      <c r="Q1205" s="7">
        <v>44412.57439814815</v>
      </c>
      <c r="R1205" s="5">
        <v>55190</v>
      </c>
      <c r="S1205" s="5">
        <v>341967211</v>
      </c>
      <c r="T1205" s="8">
        <v>9706040821171750</v>
      </c>
      <c r="U1205" s="5" t="s">
        <v>32</v>
      </c>
      <c r="V1205" s="4"/>
      <c r="W1205" s="30" t="s">
        <v>8993</v>
      </c>
      <c r="X1205" s="33">
        <v>93325</v>
      </c>
      <c r="Y1205" s="24" t="e">
        <f>VLOOKUP(T1205,Buzon!C:C,1,FALSE)</f>
        <v>#N/A</v>
      </c>
      <c r="Z1205" s="13" t="e">
        <f>VLOOKUP(T1205,Buzon!C:V,20,FALSE)</f>
        <v>#N/A</v>
      </c>
      <c r="AD1205">
        <v>348</v>
      </c>
      <c r="AE1205">
        <v>9270083</v>
      </c>
    </row>
    <row r="1206" spans="1:32" ht="12" customHeight="1" x14ac:dyDescent="0.25">
      <c r="A1206" s="5" t="s">
        <v>21</v>
      </c>
      <c r="B1206" s="5" t="s">
        <v>33</v>
      </c>
      <c r="C1206" s="5" t="s">
        <v>2557</v>
      </c>
      <c r="D1206" s="5">
        <v>19</v>
      </c>
      <c r="E1206" s="5" t="s">
        <v>2577</v>
      </c>
      <c r="F1206" s="5" t="s">
        <v>25</v>
      </c>
      <c r="G1206" s="5" t="s">
        <v>26</v>
      </c>
      <c r="H1206" s="6">
        <v>348</v>
      </c>
      <c r="I1206" s="5" t="s">
        <v>27</v>
      </c>
      <c r="J1206" s="5">
        <v>19001771313</v>
      </c>
      <c r="K1206" s="5" t="s">
        <v>2578</v>
      </c>
      <c r="L1206" s="5" t="s">
        <v>29</v>
      </c>
      <c r="M1206" s="5" t="s">
        <v>29</v>
      </c>
      <c r="N1206" s="5" t="s">
        <v>31</v>
      </c>
      <c r="O1206" s="5">
        <v>9706</v>
      </c>
      <c r="P1206" s="7">
        <v>44412.72146990741</v>
      </c>
      <c r="Q1206" s="7">
        <v>44412.57439814815</v>
      </c>
      <c r="R1206" s="5">
        <v>55190</v>
      </c>
      <c r="S1206" s="5">
        <v>341967211</v>
      </c>
      <c r="T1206" s="8">
        <v>9706040821171750</v>
      </c>
      <c r="U1206" s="5" t="s">
        <v>32</v>
      </c>
      <c r="V1206" s="4"/>
      <c r="W1206" s="30" t="s">
        <v>8993</v>
      </c>
      <c r="X1206" s="33">
        <v>93325</v>
      </c>
      <c r="Y1206" s="24" t="e">
        <f>VLOOKUP(T1206,Buzon!C:C,1,FALSE)</f>
        <v>#N/A</v>
      </c>
      <c r="Z1206" s="13" t="e">
        <f>VLOOKUP(T1206,Buzon!C:V,20,FALSE)</f>
        <v>#N/A</v>
      </c>
      <c r="AD1206">
        <v>348</v>
      </c>
      <c r="AE1206">
        <v>9270083</v>
      </c>
    </row>
    <row r="1207" spans="1:32" s="79" customFormat="1" ht="12" customHeight="1" x14ac:dyDescent="0.25">
      <c r="A1207" s="67" t="s">
        <v>21</v>
      </c>
      <c r="B1207" s="5" t="s">
        <v>33</v>
      </c>
      <c r="C1207" s="5" t="s">
        <v>2538</v>
      </c>
      <c r="D1207" s="5">
        <v>3</v>
      </c>
      <c r="E1207" s="5" t="s">
        <v>2579</v>
      </c>
      <c r="F1207" s="5" t="s">
        <v>25</v>
      </c>
      <c r="G1207" s="67" t="s">
        <v>26</v>
      </c>
      <c r="H1207" s="69">
        <v>348</v>
      </c>
      <c r="I1207" s="67" t="s">
        <v>27</v>
      </c>
      <c r="J1207" s="67">
        <v>19001771322</v>
      </c>
      <c r="K1207" s="5" t="s">
        <v>2580</v>
      </c>
      <c r="L1207" s="5" t="s">
        <v>29</v>
      </c>
      <c r="M1207" s="5" t="s">
        <v>29</v>
      </c>
      <c r="N1207" s="5" t="s">
        <v>31</v>
      </c>
      <c r="O1207" s="5">
        <v>9706</v>
      </c>
      <c r="P1207" s="80">
        <v>44412.741770833331</v>
      </c>
      <c r="Q1207" s="80">
        <v>44412.57439814815</v>
      </c>
      <c r="R1207" s="67">
        <v>801554</v>
      </c>
      <c r="S1207" s="67">
        <v>341994792</v>
      </c>
      <c r="T1207" s="81">
        <v>9706040821174740</v>
      </c>
      <c r="U1207" s="67" t="s">
        <v>32</v>
      </c>
      <c r="V1207" s="82"/>
      <c r="W1207" s="83" t="s">
        <v>8994</v>
      </c>
      <c r="X1207" s="84">
        <v>4906</v>
      </c>
      <c r="Y1207" s="85"/>
      <c r="Z1207" s="76" t="s">
        <v>9014</v>
      </c>
      <c r="AA1207" s="77">
        <v>6568.99</v>
      </c>
      <c r="AB1207" s="78" t="s">
        <v>9017</v>
      </c>
      <c r="AC1207" s="79" t="s">
        <v>8974</v>
      </c>
      <c r="AD1207" s="79">
        <v>348</v>
      </c>
      <c r="AE1207" s="79">
        <v>9350021532</v>
      </c>
      <c r="AF1207" s="79">
        <v>-425.01</v>
      </c>
    </row>
    <row r="1208" spans="1:32" s="79" customFormat="1" ht="12" customHeight="1" x14ac:dyDescent="0.25">
      <c r="A1208" s="67" t="s">
        <v>21</v>
      </c>
      <c r="B1208" s="5" t="s">
        <v>33</v>
      </c>
      <c r="C1208" s="5" t="s">
        <v>2538</v>
      </c>
      <c r="D1208" s="5">
        <v>4</v>
      </c>
      <c r="E1208" s="5" t="s">
        <v>2581</v>
      </c>
      <c r="F1208" s="5" t="s">
        <v>25</v>
      </c>
      <c r="G1208" s="67" t="s">
        <v>26</v>
      </c>
      <c r="H1208" s="69">
        <v>348</v>
      </c>
      <c r="I1208" s="67" t="s">
        <v>27</v>
      </c>
      <c r="J1208" s="67">
        <v>19001771323</v>
      </c>
      <c r="K1208" s="5" t="s">
        <v>2582</v>
      </c>
      <c r="L1208" s="5" t="s">
        <v>29</v>
      </c>
      <c r="M1208" s="5" t="s">
        <v>29</v>
      </c>
      <c r="N1208" s="5" t="s">
        <v>31</v>
      </c>
      <c r="O1208" s="5">
        <v>9706</v>
      </c>
      <c r="P1208" s="80">
        <v>44412.741770833331</v>
      </c>
      <c r="Q1208" s="80">
        <v>44412.57439814815</v>
      </c>
      <c r="R1208" s="67">
        <v>801554</v>
      </c>
      <c r="S1208" s="67">
        <v>341994792</v>
      </c>
      <c r="T1208" s="81">
        <v>9706040821174740</v>
      </c>
      <c r="U1208" s="67" t="s">
        <v>32</v>
      </c>
      <c r="V1208" s="82"/>
      <c r="W1208" s="83" t="s">
        <v>8994</v>
      </c>
      <c r="X1208" s="84">
        <v>4906</v>
      </c>
      <c r="Y1208" s="85"/>
      <c r="Z1208" s="76" t="s">
        <v>9014</v>
      </c>
      <c r="AA1208" s="77">
        <v>6568.99</v>
      </c>
      <c r="AB1208" s="78" t="s">
        <v>9017</v>
      </c>
      <c r="AC1208" s="79" t="s">
        <v>8974</v>
      </c>
      <c r="AD1208" s="79">
        <v>348</v>
      </c>
      <c r="AE1208" s="79">
        <v>9350021532</v>
      </c>
      <c r="AF1208" s="79">
        <v>-425.01</v>
      </c>
    </row>
    <row r="1209" spans="1:32" ht="12" customHeight="1" x14ac:dyDescent="0.25">
      <c r="A1209" s="5" t="s">
        <v>21</v>
      </c>
      <c r="B1209" s="5" t="s">
        <v>33</v>
      </c>
      <c r="C1209" s="5" t="s">
        <v>2538</v>
      </c>
      <c r="D1209" s="5">
        <v>27</v>
      </c>
      <c r="E1209" s="5" t="s">
        <v>2583</v>
      </c>
      <c r="F1209" s="5" t="s">
        <v>25</v>
      </c>
      <c r="G1209" s="5" t="s">
        <v>26</v>
      </c>
      <c r="H1209" s="6">
        <v>348</v>
      </c>
      <c r="I1209" s="5" t="s">
        <v>27</v>
      </c>
      <c r="J1209" s="5">
        <v>19001771336</v>
      </c>
      <c r="K1209" s="5" t="s">
        <v>2584</v>
      </c>
      <c r="L1209" s="5" t="s">
        <v>29</v>
      </c>
      <c r="M1209" s="5" t="s">
        <v>29</v>
      </c>
      <c r="N1209" s="5" t="s">
        <v>31</v>
      </c>
      <c r="O1209" s="5">
        <v>9706</v>
      </c>
      <c r="P1209" s="7">
        <v>44412.76425925926</v>
      </c>
      <c r="Q1209" s="7">
        <v>44412.57439814815</v>
      </c>
      <c r="R1209" s="5">
        <v>2881</v>
      </c>
      <c r="S1209" s="5">
        <v>342025640</v>
      </c>
      <c r="T1209" s="8">
        <v>9706040821181950</v>
      </c>
      <c r="U1209" s="5" t="s">
        <v>32</v>
      </c>
      <c r="V1209" s="4"/>
      <c r="W1209" s="30" t="s">
        <v>8993</v>
      </c>
      <c r="X1209" s="33">
        <v>93325</v>
      </c>
      <c r="Y1209" s="24" t="e">
        <f>VLOOKUP(T1209,Buzon!C:C,1,FALSE)</f>
        <v>#N/A</v>
      </c>
      <c r="Z1209" s="13" t="e">
        <f>VLOOKUP(T1209,Buzon!C:V,20,FALSE)</f>
        <v>#N/A</v>
      </c>
      <c r="AD1209">
        <v>348</v>
      </c>
      <c r="AE1209">
        <v>9270083</v>
      </c>
    </row>
    <row r="1210" spans="1:32" ht="12" customHeight="1" x14ac:dyDescent="0.25">
      <c r="A1210" s="5" t="s">
        <v>21</v>
      </c>
      <c r="B1210" s="5" t="s">
        <v>33</v>
      </c>
      <c r="C1210" s="5" t="s">
        <v>2538</v>
      </c>
      <c r="D1210" s="5">
        <v>13</v>
      </c>
      <c r="E1210" s="5" t="s">
        <v>2585</v>
      </c>
      <c r="F1210" s="5" t="s">
        <v>219</v>
      </c>
      <c r="G1210" s="5" t="s">
        <v>26</v>
      </c>
      <c r="H1210" s="6">
        <v>174</v>
      </c>
      <c r="I1210" s="5" t="s">
        <v>27</v>
      </c>
      <c r="J1210" s="5">
        <v>19001771342</v>
      </c>
      <c r="K1210" s="5" t="s">
        <v>2586</v>
      </c>
      <c r="L1210" s="5" t="s">
        <v>29</v>
      </c>
      <c r="M1210" s="5" t="s">
        <v>29</v>
      </c>
      <c r="N1210" s="5" t="s">
        <v>31</v>
      </c>
      <c r="O1210" s="5">
        <v>9706</v>
      </c>
      <c r="P1210" s="7">
        <v>44412.766724537039</v>
      </c>
      <c r="Q1210" s="7">
        <v>44412.57439814815</v>
      </c>
      <c r="R1210" s="5">
        <v>194419</v>
      </c>
      <c r="S1210" s="5">
        <v>342028806</v>
      </c>
      <c r="T1210" s="8">
        <v>9706040821182340</v>
      </c>
      <c r="U1210" s="5" t="s">
        <v>32</v>
      </c>
      <c r="V1210" s="4"/>
      <c r="W1210" s="30" t="s">
        <v>8993</v>
      </c>
      <c r="X1210" s="33">
        <v>93325</v>
      </c>
      <c r="Y1210" s="24" t="e">
        <f>VLOOKUP(T1210,Buzon!C:C,1,FALSE)</f>
        <v>#N/A</v>
      </c>
      <c r="Z1210" s="13" t="e">
        <f>VLOOKUP(T1210,Buzon!C:V,20,FALSE)</f>
        <v>#N/A</v>
      </c>
      <c r="AD1210">
        <v>174</v>
      </c>
      <c r="AE1210">
        <v>9270083</v>
      </c>
    </row>
    <row r="1211" spans="1:32" ht="12" customHeight="1" x14ac:dyDescent="0.25">
      <c r="A1211" s="5" t="s">
        <v>21</v>
      </c>
      <c r="B1211" s="5" t="s">
        <v>33</v>
      </c>
      <c r="C1211" s="5" t="s">
        <v>2587</v>
      </c>
      <c r="D1211" s="5">
        <v>11</v>
      </c>
      <c r="E1211" s="5" t="s">
        <v>2588</v>
      </c>
      <c r="F1211" s="5" t="s">
        <v>25</v>
      </c>
      <c r="G1211" s="5" t="s">
        <v>26</v>
      </c>
      <c r="H1211" s="6">
        <v>348</v>
      </c>
      <c r="I1211" s="5" t="s">
        <v>27</v>
      </c>
      <c r="J1211" s="5">
        <v>19001771344</v>
      </c>
      <c r="K1211" s="5" t="s">
        <v>2589</v>
      </c>
      <c r="L1211" s="5" t="s">
        <v>29</v>
      </c>
      <c r="M1211" s="5" t="s">
        <v>29</v>
      </c>
      <c r="N1211" s="5" t="s">
        <v>49</v>
      </c>
      <c r="O1211" s="5">
        <v>9706</v>
      </c>
      <c r="P1211" s="7">
        <v>44412.769814814812</v>
      </c>
      <c r="Q1211" s="7">
        <v>44412.57439814815</v>
      </c>
      <c r="R1211" s="5">
        <v>82860</v>
      </c>
      <c r="S1211" s="5">
        <v>342033122</v>
      </c>
      <c r="T1211" s="8">
        <v>9706040821182810</v>
      </c>
      <c r="U1211" s="5" t="s">
        <v>32</v>
      </c>
      <c r="V1211" s="4"/>
      <c r="W1211" s="30" t="s">
        <v>8993</v>
      </c>
      <c r="X1211" s="33">
        <v>93325</v>
      </c>
      <c r="Y1211" s="24" t="e">
        <f>VLOOKUP(T1211,Buzon!C:C,1,FALSE)</f>
        <v>#N/A</v>
      </c>
      <c r="Z1211" s="13" t="e">
        <f>VLOOKUP(T1211,Buzon!C:V,20,FALSE)</f>
        <v>#N/A</v>
      </c>
      <c r="AD1211">
        <v>348</v>
      </c>
      <c r="AE1211">
        <v>9270083</v>
      </c>
    </row>
    <row r="1212" spans="1:32" ht="12" customHeight="1" x14ac:dyDescent="0.25">
      <c r="A1212" s="5" t="s">
        <v>21</v>
      </c>
      <c r="B1212" s="5" t="s">
        <v>33</v>
      </c>
      <c r="C1212" s="5" t="s">
        <v>2587</v>
      </c>
      <c r="D1212" s="5">
        <v>12</v>
      </c>
      <c r="E1212" s="5" t="s">
        <v>2590</v>
      </c>
      <c r="F1212" s="5" t="s">
        <v>25</v>
      </c>
      <c r="G1212" s="5" t="s">
        <v>26</v>
      </c>
      <c r="H1212" s="6">
        <v>348</v>
      </c>
      <c r="I1212" s="5" t="s">
        <v>27</v>
      </c>
      <c r="J1212" s="5">
        <v>19001771345</v>
      </c>
      <c r="K1212" s="5" t="s">
        <v>2591</v>
      </c>
      <c r="L1212" s="5" t="s">
        <v>29</v>
      </c>
      <c r="M1212" s="5" t="s">
        <v>29</v>
      </c>
      <c r="N1212" s="5" t="s">
        <v>49</v>
      </c>
      <c r="O1212" s="5">
        <v>9706</v>
      </c>
      <c r="P1212" s="7">
        <v>44412.769814814812</v>
      </c>
      <c r="Q1212" s="7">
        <v>44412.57439814815</v>
      </c>
      <c r="R1212" s="5">
        <v>82860</v>
      </c>
      <c r="S1212" s="5">
        <v>342033122</v>
      </c>
      <c r="T1212" s="8">
        <v>9706040821182810</v>
      </c>
      <c r="U1212" s="5" t="s">
        <v>32</v>
      </c>
      <c r="V1212" s="4"/>
      <c r="W1212" s="30" t="s">
        <v>8993</v>
      </c>
      <c r="X1212" s="33">
        <v>93325</v>
      </c>
      <c r="Y1212" s="24" t="e">
        <f>VLOOKUP(T1212,Buzon!C:C,1,FALSE)</f>
        <v>#N/A</v>
      </c>
      <c r="Z1212" s="13" t="e">
        <f>VLOOKUP(T1212,Buzon!C:V,20,FALSE)</f>
        <v>#N/A</v>
      </c>
      <c r="AD1212">
        <v>348</v>
      </c>
      <c r="AE1212">
        <v>9270083</v>
      </c>
    </row>
    <row r="1213" spans="1:32" ht="12" customHeight="1" x14ac:dyDescent="0.25">
      <c r="A1213" s="5" t="s">
        <v>21</v>
      </c>
      <c r="B1213" s="5" t="s">
        <v>33</v>
      </c>
      <c r="C1213" s="5" t="s">
        <v>2587</v>
      </c>
      <c r="D1213" s="5">
        <v>40</v>
      </c>
      <c r="E1213" s="5" t="s">
        <v>2592</v>
      </c>
      <c r="F1213" s="5" t="s">
        <v>25</v>
      </c>
      <c r="G1213" s="5" t="s">
        <v>26</v>
      </c>
      <c r="H1213" s="6">
        <v>348</v>
      </c>
      <c r="I1213" s="5" t="s">
        <v>27</v>
      </c>
      <c r="J1213" s="5">
        <v>19001771346</v>
      </c>
      <c r="K1213" s="5" t="s">
        <v>2593</v>
      </c>
      <c r="L1213" s="5" t="s">
        <v>29</v>
      </c>
      <c r="M1213" s="5" t="s">
        <v>29</v>
      </c>
      <c r="N1213" s="5" t="s">
        <v>31</v>
      </c>
      <c r="O1213" s="5">
        <v>9706</v>
      </c>
      <c r="P1213" s="7">
        <v>44412.770787037036</v>
      </c>
      <c r="Q1213" s="7">
        <v>44412.57439814815</v>
      </c>
      <c r="R1213" s="5">
        <v>104716</v>
      </c>
      <c r="S1213" s="5">
        <v>342034492</v>
      </c>
      <c r="T1213" s="8">
        <v>9706040821182930</v>
      </c>
      <c r="U1213" s="5" t="s">
        <v>32</v>
      </c>
      <c r="V1213" s="4"/>
      <c r="W1213" s="30" t="s">
        <v>8993</v>
      </c>
      <c r="X1213" s="33">
        <v>93325</v>
      </c>
      <c r="Y1213" s="24" t="e">
        <f>VLOOKUP(T1213,Buzon!C:C,1,FALSE)</f>
        <v>#N/A</v>
      </c>
      <c r="Z1213" s="13" t="e">
        <f>VLOOKUP(T1213,Buzon!C:V,20,FALSE)</f>
        <v>#N/A</v>
      </c>
      <c r="AD1213">
        <v>348</v>
      </c>
      <c r="AE1213">
        <v>9270083</v>
      </c>
    </row>
    <row r="1214" spans="1:32" ht="12" customHeight="1" x14ac:dyDescent="0.25">
      <c r="A1214" s="5" t="s">
        <v>21</v>
      </c>
      <c r="B1214" s="5" t="s">
        <v>33</v>
      </c>
      <c r="C1214" s="5" t="s">
        <v>2587</v>
      </c>
      <c r="D1214" s="5">
        <v>9</v>
      </c>
      <c r="E1214" s="5" t="s">
        <v>2594</v>
      </c>
      <c r="F1214" s="5" t="s">
        <v>219</v>
      </c>
      <c r="G1214" s="5" t="s">
        <v>26</v>
      </c>
      <c r="H1214" s="6">
        <v>174</v>
      </c>
      <c r="I1214" s="5" t="s">
        <v>27</v>
      </c>
      <c r="J1214" s="5">
        <v>19001771350</v>
      </c>
      <c r="K1214" s="5" t="s">
        <v>2595</v>
      </c>
      <c r="L1214" s="5" t="s">
        <v>29</v>
      </c>
      <c r="M1214" s="5" t="s">
        <v>29</v>
      </c>
      <c r="N1214" s="5" t="s">
        <v>31</v>
      </c>
      <c r="O1214" s="5">
        <v>9706</v>
      </c>
      <c r="P1214" s="7">
        <v>44412.775011574071</v>
      </c>
      <c r="Q1214" s="7">
        <v>44412.57439814815</v>
      </c>
      <c r="R1214" s="5">
        <v>470267</v>
      </c>
      <c r="S1214" s="5">
        <v>342040171</v>
      </c>
      <c r="T1214" s="8">
        <v>9706040821183530</v>
      </c>
      <c r="U1214" s="5" t="s">
        <v>32</v>
      </c>
      <c r="V1214" s="4"/>
      <c r="W1214" s="30" t="s">
        <v>8993</v>
      </c>
      <c r="X1214" s="33">
        <v>93325</v>
      </c>
      <c r="Y1214" s="24" t="e">
        <f>VLOOKUP(T1214,Buzon!C:C,1,FALSE)</f>
        <v>#N/A</v>
      </c>
      <c r="Z1214" s="13" t="e">
        <f>VLOOKUP(T1214,Buzon!C:V,20,FALSE)</f>
        <v>#N/A</v>
      </c>
      <c r="AD1214">
        <v>174</v>
      </c>
      <c r="AE1214">
        <v>9270083</v>
      </c>
    </row>
    <row r="1215" spans="1:32" ht="12" customHeight="1" x14ac:dyDescent="0.25">
      <c r="A1215" s="5" t="s">
        <v>21</v>
      </c>
      <c r="B1215" s="5" t="s">
        <v>33</v>
      </c>
      <c r="C1215" s="5" t="s">
        <v>2587</v>
      </c>
      <c r="D1215" s="5">
        <v>10</v>
      </c>
      <c r="E1215" s="5" t="s">
        <v>2596</v>
      </c>
      <c r="F1215" s="5" t="s">
        <v>25</v>
      </c>
      <c r="G1215" s="5" t="s">
        <v>26</v>
      </c>
      <c r="H1215" s="6">
        <v>348</v>
      </c>
      <c r="I1215" s="5" t="s">
        <v>27</v>
      </c>
      <c r="J1215" s="5">
        <v>19001771351</v>
      </c>
      <c r="K1215" s="5" t="s">
        <v>2597</v>
      </c>
      <c r="L1215" s="5" t="s">
        <v>29</v>
      </c>
      <c r="M1215" s="5" t="s">
        <v>29</v>
      </c>
      <c r="N1215" s="5" t="s">
        <v>31</v>
      </c>
      <c r="O1215" s="5">
        <v>9706</v>
      </c>
      <c r="P1215" s="7">
        <v>44412.775011574071</v>
      </c>
      <c r="Q1215" s="7">
        <v>44412.57439814815</v>
      </c>
      <c r="R1215" s="5">
        <v>470267</v>
      </c>
      <c r="S1215" s="5">
        <v>342040171</v>
      </c>
      <c r="T1215" s="8">
        <v>9706040821183530</v>
      </c>
      <c r="U1215" s="5" t="s">
        <v>32</v>
      </c>
      <c r="V1215" s="4"/>
      <c r="W1215" s="30" t="s">
        <v>8993</v>
      </c>
      <c r="X1215" s="33">
        <v>93325</v>
      </c>
      <c r="Y1215" s="24" t="e">
        <f>VLOOKUP(T1215,Buzon!C:C,1,FALSE)</f>
        <v>#N/A</v>
      </c>
      <c r="Z1215" s="13" t="e">
        <f>VLOOKUP(T1215,Buzon!C:V,20,FALSE)</f>
        <v>#N/A</v>
      </c>
      <c r="AD1215">
        <v>348</v>
      </c>
      <c r="AE1215">
        <v>9270083</v>
      </c>
    </row>
    <row r="1216" spans="1:32" ht="12" customHeight="1" x14ac:dyDescent="0.25">
      <c r="A1216" s="5" t="s">
        <v>21</v>
      </c>
      <c r="B1216" s="5" t="s">
        <v>33</v>
      </c>
      <c r="C1216" s="5" t="s">
        <v>2587</v>
      </c>
      <c r="D1216" s="5">
        <v>7</v>
      </c>
      <c r="E1216" s="5" t="s">
        <v>2598</v>
      </c>
      <c r="F1216" s="5" t="s">
        <v>25</v>
      </c>
      <c r="G1216" s="5" t="s">
        <v>26</v>
      </c>
      <c r="H1216" s="6">
        <v>348</v>
      </c>
      <c r="I1216" s="5" t="s">
        <v>27</v>
      </c>
      <c r="J1216" s="5">
        <v>19001771352</v>
      </c>
      <c r="K1216" s="5" t="s">
        <v>2599</v>
      </c>
      <c r="L1216" s="5" t="s">
        <v>29</v>
      </c>
      <c r="M1216" s="5" t="s">
        <v>29</v>
      </c>
      <c r="N1216" s="5" t="s">
        <v>31</v>
      </c>
      <c r="O1216" s="5">
        <v>9706</v>
      </c>
      <c r="P1216" s="7">
        <v>44412.775648148148</v>
      </c>
      <c r="Q1216" s="7">
        <v>44412.57439814815</v>
      </c>
      <c r="R1216" s="5">
        <v>4706</v>
      </c>
      <c r="S1216" s="5">
        <v>342041147</v>
      </c>
      <c r="T1216" s="8">
        <v>9706040821183620</v>
      </c>
      <c r="U1216" s="5" t="s">
        <v>32</v>
      </c>
      <c r="V1216" s="4"/>
      <c r="W1216" s="30" t="s">
        <v>8993</v>
      </c>
      <c r="X1216" s="33">
        <v>93325</v>
      </c>
      <c r="Y1216" s="24" t="e">
        <f>VLOOKUP(T1216,Buzon!C:C,1,FALSE)</f>
        <v>#N/A</v>
      </c>
      <c r="Z1216" s="13" t="e">
        <f>VLOOKUP(T1216,Buzon!C:V,20,FALSE)</f>
        <v>#N/A</v>
      </c>
      <c r="AD1216">
        <v>348</v>
      </c>
      <c r="AE1216">
        <v>9270083</v>
      </c>
    </row>
    <row r="1217" spans="1:32" ht="12" customHeight="1" x14ac:dyDescent="0.25">
      <c r="A1217" s="5" t="s">
        <v>21</v>
      </c>
      <c r="B1217" s="5" t="s">
        <v>329</v>
      </c>
      <c r="C1217" s="4"/>
      <c r="D1217" s="4"/>
      <c r="E1217" s="5" t="s">
        <v>2600</v>
      </c>
      <c r="F1217" s="5" t="s">
        <v>25</v>
      </c>
      <c r="G1217" s="5" t="s">
        <v>26</v>
      </c>
      <c r="H1217" s="6">
        <v>348</v>
      </c>
      <c r="I1217" s="5" t="s">
        <v>167</v>
      </c>
      <c r="J1217" s="5">
        <v>19001771353</v>
      </c>
      <c r="K1217" s="5" t="s">
        <v>2601</v>
      </c>
      <c r="L1217" s="5" t="s">
        <v>29</v>
      </c>
      <c r="M1217" s="5" t="s">
        <v>29</v>
      </c>
      <c r="N1217" s="5" t="s">
        <v>31</v>
      </c>
      <c r="O1217" s="5">
        <v>10731</v>
      </c>
      <c r="P1217" s="7">
        <v>44412.776655092595</v>
      </c>
      <c r="Q1217" s="7">
        <v>44412.584849537037</v>
      </c>
      <c r="R1217" s="5">
        <v>19732</v>
      </c>
      <c r="S1217" s="5">
        <v>342042125</v>
      </c>
      <c r="T1217" s="8">
        <v>1.07310408211837E+16</v>
      </c>
      <c r="U1217" s="5" t="s">
        <v>32</v>
      </c>
      <c r="V1217" s="4"/>
      <c r="W1217" s="30" t="s">
        <v>8993</v>
      </c>
      <c r="X1217" s="33">
        <v>93325</v>
      </c>
      <c r="Y1217" s="24" t="e">
        <f>VLOOKUP(T1217,Buzon!C:C,1,FALSE)</f>
        <v>#N/A</v>
      </c>
      <c r="Z1217" s="13" t="e">
        <f>VLOOKUP(T1217,Buzon!C:V,20,FALSE)</f>
        <v>#N/A</v>
      </c>
      <c r="AD1217">
        <v>348</v>
      </c>
      <c r="AE1217">
        <v>9270083</v>
      </c>
    </row>
    <row r="1218" spans="1:32" ht="12" customHeight="1" x14ac:dyDescent="0.25">
      <c r="A1218" s="5" t="s">
        <v>21</v>
      </c>
      <c r="B1218" s="5" t="s">
        <v>33</v>
      </c>
      <c r="C1218" s="5" t="s">
        <v>2587</v>
      </c>
      <c r="D1218" s="5">
        <v>6</v>
      </c>
      <c r="E1218" s="5" t="s">
        <v>2602</v>
      </c>
      <c r="F1218" s="5" t="s">
        <v>25</v>
      </c>
      <c r="G1218" s="5" t="s">
        <v>26</v>
      </c>
      <c r="H1218" s="6">
        <v>348</v>
      </c>
      <c r="I1218" s="5" t="s">
        <v>27</v>
      </c>
      <c r="J1218" s="5">
        <v>19001771354</v>
      </c>
      <c r="K1218" s="5" t="s">
        <v>2603</v>
      </c>
      <c r="L1218" s="5" t="s">
        <v>29</v>
      </c>
      <c r="M1218" s="5" t="s">
        <v>29</v>
      </c>
      <c r="N1218" s="5" t="s">
        <v>31</v>
      </c>
      <c r="O1218" s="5">
        <v>9706</v>
      </c>
      <c r="P1218" s="7">
        <v>44412.776770833334</v>
      </c>
      <c r="Q1218" s="7">
        <v>44412.57439814815</v>
      </c>
      <c r="R1218" s="5">
        <v>656296</v>
      </c>
      <c r="S1218" s="5">
        <v>342042650</v>
      </c>
      <c r="T1218" s="8">
        <v>9706040821183750</v>
      </c>
      <c r="U1218" s="5" t="s">
        <v>32</v>
      </c>
      <c r="V1218" s="4"/>
      <c r="W1218" s="30" t="s">
        <v>8993</v>
      </c>
      <c r="X1218" s="33">
        <v>93325</v>
      </c>
      <c r="Y1218" s="24" t="e">
        <f>VLOOKUP(T1218,Buzon!C:C,1,FALSE)</f>
        <v>#N/A</v>
      </c>
      <c r="Z1218" s="13" t="e">
        <f>VLOOKUP(T1218,Buzon!C:V,20,FALSE)</f>
        <v>#N/A</v>
      </c>
      <c r="AD1218">
        <v>348</v>
      </c>
      <c r="AE1218">
        <v>9270083</v>
      </c>
    </row>
    <row r="1219" spans="1:32" ht="12" customHeight="1" x14ac:dyDescent="0.25">
      <c r="A1219" s="5" t="s">
        <v>21</v>
      </c>
      <c r="B1219" s="5" t="s">
        <v>33</v>
      </c>
      <c r="C1219" s="5" t="s">
        <v>2587</v>
      </c>
      <c r="D1219" s="5">
        <v>24</v>
      </c>
      <c r="E1219" s="5" t="s">
        <v>2604</v>
      </c>
      <c r="F1219" s="5" t="s">
        <v>25</v>
      </c>
      <c r="G1219" s="5" t="s">
        <v>26</v>
      </c>
      <c r="H1219" s="6">
        <v>348</v>
      </c>
      <c r="I1219" s="5" t="s">
        <v>27</v>
      </c>
      <c r="J1219" s="5">
        <v>19001771355</v>
      </c>
      <c r="K1219" s="5" t="s">
        <v>2605</v>
      </c>
      <c r="L1219" s="5" t="s">
        <v>29</v>
      </c>
      <c r="M1219" s="5" t="s">
        <v>29</v>
      </c>
      <c r="N1219" s="5" t="s">
        <v>31</v>
      </c>
      <c r="O1219" s="5">
        <v>9706</v>
      </c>
      <c r="P1219" s="7">
        <v>44412.777789351851</v>
      </c>
      <c r="Q1219" s="7">
        <v>44412.57439814815</v>
      </c>
      <c r="R1219" s="5">
        <v>460149</v>
      </c>
      <c r="S1219" s="5">
        <v>342044056</v>
      </c>
      <c r="T1219" s="8">
        <v>9706040821183910</v>
      </c>
      <c r="U1219" s="5" t="s">
        <v>32</v>
      </c>
      <c r="V1219" s="4"/>
      <c r="W1219" s="30" t="s">
        <v>8993</v>
      </c>
      <c r="X1219" s="33">
        <v>93325</v>
      </c>
      <c r="Y1219" s="24" t="e">
        <f>VLOOKUP(T1219,Buzon!C:C,1,FALSE)</f>
        <v>#N/A</v>
      </c>
      <c r="Z1219" s="13" t="e">
        <f>VLOOKUP(T1219,Buzon!C:V,20,FALSE)</f>
        <v>#N/A</v>
      </c>
      <c r="AD1219">
        <v>348</v>
      </c>
      <c r="AE1219">
        <v>9270083</v>
      </c>
    </row>
    <row r="1220" spans="1:32" s="79" customFormat="1" ht="12" customHeight="1" x14ac:dyDescent="0.25">
      <c r="A1220" s="67" t="s">
        <v>21</v>
      </c>
      <c r="B1220" s="5" t="s">
        <v>33</v>
      </c>
      <c r="C1220" s="5" t="s">
        <v>2587</v>
      </c>
      <c r="D1220" s="5">
        <v>23</v>
      </c>
      <c r="E1220" s="5" t="s">
        <v>2606</v>
      </c>
      <c r="F1220" s="5" t="s">
        <v>25</v>
      </c>
      <c r="G1220" s="67" t="s">
        <v>26</v>
      </c>
      <c r="H1220" s="69">
        <v>348</v>
      </c>
      <c r="I1220" s="67" t="s">
        <v>27</v>
      </c>
      <c r="J1220" s="67">
        <v>19001771356</v>
      </c>
      <c r="K1220" s="5" t="s">
        <v>2607</v>
      </c>
      <c r="L1220" s="5" t="s">
        <v>29</v>
      </c>
      <c r="M1220" s="5" t="s">
        <v>29</v>
      </c>
      <c r="N1220" s="5" t="s">
        <v>31</v>
      </c>
      <c r="O1220" s="5">
        <v>9706</v>
      </c>
      <c r="P1220" s="80">
        <v>44412.779409722221</v>
      </c>
      <c r="Q1220" s="80">
        <v>44412.57439814815</v>
      </c>
      <c r="R1220" s="67">
        <v>862862</v>
      </c>
      <c r="S1220" s="67">
        <v>342046210</v>
      </c>
      <c r="T1220" s="81">
        <v>9706040821184120</v>
      </c>
      <c r="U1220" s="67" t="s">
        <v>32</v>
      </c>
      <c r="V1220" s="82"/>
      <c r="W1220" s="83" t="s">
        <v>8994</v>
      </c>
      <c r="X1220" s="84">
        <v>4906</v>
      </c>
      <c r="Y1220" s="85"/>
      <c r="Z1220" s="76" t="s">
        <v>9014</v>
      </c>
      <c r="AA1220" s="77">
        <v>6568.99</v>
      </c>
      <c r="AB1220" s="78" t="s">
        <v>9017</v>
      </c>
      <c r="AC1220" s="79" t="s">
        <v>8974</v>
      </c>
      <c r="AD1220" s="79">
        <v>348</v>
      </c>
      <c r="AE1220" s="79">
        <v>9350021532</v>
      </c>
      <c r="AF1220" s="79">
        <v>-425.01</v>
      </c>
    </row>
    <row r="1221" spans="1:32" ht="12" customHeight="1" x14ac:dyDescent="0.25">
      <c r="A1221" s="5" t="s">
        <v>21</v>
      </c>
      <c r="B1221" s="5" t="s">
        <v>33</v>
      </c>
      <c r="C1221" s="5" t="s">
        <v>2587</v>
      </c>
      <c r="D1221" s="5">
        <v>29</v>
      </c>
      <c r="E1221" s="5" t="s">
        <v>2608</v>
      </c>
      <c r="F1221" s="5" t="s">
        <v>219</v>
      </c>
      <c r="G1221" s="5" t="s">
        <v>26</v>
      </c>
      <c r="H1221" s="6">
        <v>174</v>
      </c>
      <c r="I1221" s="5" t="s">
        <v>27</v>
      </c>
      <c r="J1221" s="5">
        <v>19001771360</v>
      </c>
      <c r="K1221" s="5" t="s">
        <v>2609</v>
      </c>
      <c r="L1221" s="5" t="s">
        <v>29</v>
      </c>
      <c r="M1221" s="5" t="s">
        <v>29</v>
      </c>
      <c r="N1221" s="5" t="s">
        <v>49</v>
      </c>
      <c r="O1221" s="5">
        <v>9706</v>
      </c>
      <c r="P1221" s="7">
        <v>44412.786828703705</v>
      </c>
      <c r="Q1221" s="7">
        <v>44412.57439814815</v>
      </c>
      <c r="R1221" s="5">
        <v>25837</v>
      </c>
      <c r="S1221" s="5">
        <v>342056028</v>
      </c>
      <c r="T1221" s="8">
        <v>9706040821185210</v>
      </c>
      <c r="U1221" s="5" t="s">
        <v>32</v>
      </c>
      <c r="V1221" s="4"/>
      <c r="W1221" s="30" t="s">
        <v>8993</v>
      </c>
      <c r="X1221" s="33">
        <v>93325</v>
      </c>
      <c r="Y1221" s="24" t="e">
        <f>VLOOKUP(T1221,Buzon!C:C,1,FALSE)</f>
        <v>#N/A</v>
      </c>
      <c r="Z1221" s="13" t="e">
        <f>VLOOKUP(T1221,Buzon!C:V,20,FALSE)</f>
        <v>#N/A</v>
      </c>
      <c r="AD1221">
        <v>174</v>
      </c>
      <c r="AE1221">
        <v>9270083</v>
      </c>
    </row>
    <row r="1222" spans="1:32" ht="12" customHeight="1" x14ac:dyDescent="0.25">
      <c r="A1222" s="5" t="s">
        <v>21</v>
      </c>
      <c r="B1222" s="5" t="s">
        <v>33</v>
      </c>
      <c r="C1222" s="5" t="s">
        <v>2587</v>
      </c>
      <c r="D1222" s="5">
        <v>16</v>
      </c>
      <c r="E1222" s="5" t="s">
        <v>2610</v>
      </c>
      <c r="F1222" s="5" t="s">
        <v>25</v>
      </c>
      <c r="G1222" s="5" t="s">
        <v>26</v>
      </c>
      <c r="H1222" s="6">
        <v>348</v>
      </c>
      <c r="I1222" s="5" t="s">
        <v>296</v>
      </c>
      <c r="J1222" s="5">
        <v>19001771361</v>
      </c>
      <c r="K1222" s="5" t="s">
        <v>2611</v>
      </c>
      <c r="L1222" s="5" t="s">
        <v>29</v>
      </c>
      <c r="M1222" s="5" t="s">
        <v>29</v>
      </c>
      <c r="N1222" s="5" t="s">
        <v>31</v>
      </c>
      <c r="O1222" s="5">
        <v>9706</v>
      </c>
      <c r="P1222" s="7">
        <v>44412.788101851853</v>
      </c>
      <c r="Q1222" s="7">
        <v>44412.57439814815</v>
      </c>
      <c r="R1222" s="5">
        <v>11501713664</v>
      </c>
      <c r="S1222" s="5">
        <v>1595490693</v>
      </c>
      <c r="T1222" s="8" t="s">
        <v>2612</v>
      </c>
      <c r="U1222" s="5" t="s">
        <v>32</v>
      </c>
      <c r="V1222" s="4"/>
      <c r="Z1222"/>
      <c r="AD1222">
        <v>0</v>
      </c>
      <c r="AE1222" t="e">
        <v>#N/A</v>
      </c>
    </row>
    <row r="1223" spans="1:32" ht="12" customHeight="1" x14ac:dyDescent="0.25">
      <c r="A1223" s="5" t="s">
        <v>21</v>
      </c>
      <c r="B1223" s="5" t="s">
        <v>33</v>
      </c>
      <c r="C1223" s="5" t="s">
        <v>2613</v>
      </c>
      <c r="D1223" s="5">
        <v>7</v>
      </c>
      <c r="E1223" s="5" t="s">
        <v>2614</v>
      </c>
      <c r="F1223" s="5" t="s">
        <v>47</v>
      </c>
      <c r="G1223" s="5" t="s">
        <v>26</v>
      </c>
      <c r="H1223" s="6">
        <v>174</v>
      </c>
      <c r="I1223" s="5" t="s">
        <v>27</v>
      </c>
      <c r="J1223" s="5">
        <v>19001771367</v>
      </c>
      <c r="K1223" s="5" t="s">
        <v>2615</v>
      </c>
      <c r="L1223" s="5" t="s">
        <v>29</v>
      </c>
      <c r="M1223" s="5" t="s">
        <v>29</v>
      </c>
      <c r="N1223" s="5" t="s">
        <v>31</v>
      </c>
      <c r="O1223" s="5">
        <v>9706</v>
      </c>
      <c r="P1223" s="7">
        <v>44412.791516203702</v>
      </c>
      <c r="Q1223" s="7">
        <v>44412.57439814815</v>
      </c>
      <c r="R1223" s="5">
        <v>868493</v>
      </c>
      <c r="S1223" s="5">
        <v>342062359</v>
      </c>
      <c r="T1223" s="8">
        <v>9706040821185830</v>
      </c>
      <c r="U1223" s="5" t="s">
        <v>32</v>
      </c>
      <c r="V1223" s="4"/>
      <c r="W1223" s="30" t="s">
        <v>8993</v>
      </c>
      <c r="X1223" s="33">
        <v>93325</v>
      </c>
      <c r="Y1223" s="24" t="e">
        <f>VLOOKUP(T1223,Buzon!C:C,1,FALSE)</f>
        <v>#N/A</v>
      </c>
      <c r="Z1223" s="13" t="e">
        <f>VLOOKUP(T1223,Buzon!C:V,20,FALSE)</f>
        <v>#N/A</v>
      </c>
      <c r="AD1223">
        <v>174</v>
      </c>
      <c r="AE1223">
        <v>9270083</v>
      </c>
    </row>
    <row r="1224" spans="1:32" ht="12" customHeight="1" x14ac:dyDescent="0.25">
      <c r="A1224" s="5" t="s">
        <v>21</v>
      </c>
      <c r="B1224" s="5" t="s">
        <v>33</v>
      </c>
      <c r="C1224" s="5" t="s">
        <v>2613</v>
      </c>
      <c r="D1224" s="5">
        <v>8</v>
      </c>
      <c r="E1224" s="5" t="s">
        <v>2616</v>
      </c>
      <c r="F1224" s="5" t="s">
        <v>25</v>
      </c>
      <c r="G1224" s="5" t="s">
        <v>26</v>
      </c>
      <c r="H1224" s="6">
        <v>348</v>
      </c>
      <c r="I1224" s="5" t="s">
        <v>27</v>
      </c>
      <c r="J1224" s="5">
        <v>19001771368</v>
      </c>
      <c r="K1224" s="5" t="s">
        <v>2617</v>
      </c>
      <c r="L1224" s="5" t="s">
        <v>29</v>
      </c>
      <c r="M1224" s="5" t="s">
        <v>29</v>
      </c>
      <c r="N1224" s="5" t="s">
        <v>31</v>
      </c>
      <c r="O1224" s="5">
        <v>9706</v>
      </c>
      <c r="P1224" s="7">
        <v>44412.791527777779</v>
      </c>
      <c r="Q1224" s="7">
        <v>44412.57439814815</v>
      </c>
      <c r="R1224" s="5">
        <v>868493</v>
      </c>
      <c r="S1224" s="5">
        <v>342062359</v>
      </c>
      <c r="T1224" s="8">
        <v>9706040821185830</v>
      </c>
      <c r="U1224" s="5" t="s">
        <v>32</v>
      </c>
      <c r="V1224" s="4"/>
      <c r="W1224" s="30" t="s">
        <v>8993</v>
      </c>
      <c r="X1224" s="33">
        <v>93325</v>
      </c>
      <c r="Y1224" s="24" t="e">
        <f>VLOOKUP(T1224,Buzon!C:C,1,FALSE)</f>
        <v>#N/A</v>
      </c>
      <c r="Z1224" s="13" t="e">
        <f>VLOOKUP(T1224,Buzon!C:V,20,FALSE)</f>
        <v>#N/A</v>
      </c>
      <c r="AD1224">
        <v>348</v>
      </c>
      <c r="AE1224">
        <v>9270083</v>
      </c>
    </row>
    <row r="1225" spans="1:32" ht="12" customHeight="1" x14ac:dyDescent="0.25">
      <c r="A1225" s="5" t="s">
        <v>21</v>
      </c>
      <c r="B1225" s="5" t="s">
        <v>33</v>
      </c>
      <c r="C1225" s="5" t="s">
        <v>2613</v>
      </c>
      <c r="D1225" s="5">
        <v>1</v>
      </c>
      <c r="E1225" s="5" t="s">
        <v>2618</v>
      </c>
      <c r="F1225" s="5" t="s">
        <v>71</v>
      </c>
      <c r="G1225" s="5" t="s">
        <v>26</v>
      </c>
      <c r="H1225" s="6">
        <v>174</v>
      </c>
      <c r="I1225" s="5" t="s">
        <v>27</v>
      </c>
      <c r="J1225" s="5">
        <v>19001771382</v>
      </c>
      <c r="K1225" s="5" t="s">
        <v>2619</v>
      </c>
      <c r="L1225" s="5" t="s">
        <v>29</v>
      </c>
      <c r="M1225" s="5" t="s">
        <v>29</v>
      </c>
      <c r="N1225" s="5" t="s">
        <v>31</v>
      </c>
      <c r="O1225" s="5">
        <v>9706</v>
      </c>
      <c r="P1225" s="7">
        <v>44412.798368055555</v>
      </c>
      <c r="Q1225" s="7">
        <v>44412.57439814815</v>
      </c>
      <c r="R1225" s="5">
        <v>968499</v>
      </c>
      <c r="S1225" s="5">
        <v>342071676</v>
      </c>
      <c r="T1225" s="8">
        <v>9706040821190800</v>
      </c>
      <c r="U1225" s="5" t="s">
        <v>32</v>
      </c>
      <c r="V1225" s="4"/>
      <c r="W1225" s="30" t="s">
        <v>8993</v>
      </c>
      <c r="X1225" s="33">
        <v>93325</v>
      </c>
      <c r="Y1225" s="24" t="e">
        <f>VLOOKUP(T1225,Buzon!C:C,1,FALSE)</f>
        <v>#N/A</v>
      </c>
      <c r="Z1225" s="13" t="e">
        <f>VLOOKUP(T1225,Buzon!C:V,20,FALSE)</f>
        <v>#N/A</v>
      </c>
      <c r="AD1225">
        <v>174</v>
      </c>
      <c r="AE1225">
        <v>9270083</v>
      </c>
    </row>
    <row r="1226" spans="1:32" ht="12" customHeight="1" x14ac:dyDescent="0.25">
      <c r="A1226" s="5" t="s">
        <v>21</v>
      </c>
      <c r="B1226" s="5" t="s">
        <v>33</v>
      </c>
      <c r="C1226" s="5" t="s">
        <v>2613</v>
      </c>
      <c r="D1226" s="5">
        <v>2</v>
      </c>
      <c r="E1226" s="5" t="s">
        <v>2620</v>
      </c>
      <c r="F1226" s="5" t="s">
        <v>25</v>
      </c>
      <c r="G1226" s="5" t="s">
        <v>26</v>
      </c>
      <c r="H1226" s="6">
        <v>348</v>
      </c>
      <c r="I1226" s="5" t="s">
        <v>27</v>
      </c>
      <c r="J1226" s="5">
        <v>19001771383</v>
      </c>
      <c r="K1226" s="5" t="s">
        <v>2621</v>
      </c>
      <c r="L1226" s="5" t="s">
        <v>29</v>
      </c>
      <c r="M1226" s="5" t="s">
        <v>29</v>
      </c>
      <c r="N1226" s="5" t="s">
        <v>31</v>
      </c>
      <c r="O1226" s="5">
        <v>9706</v>
      </c>
      <c r="P1226" s="7">
        <v>44412.798368055555</v>
      </c>
      <c r="Q1226" s="7">
        <v>44412.57439814815</v>
      </c>
      <c r="R1226" s="5">
        <v>968499</v>
      </c>
      <c r="S1226" s="5">
        <v>342071676</v>
      </c>
      <c r="T1226" s="8">
        <v>9706040821190800</v>
      </c>
      <c r="U1226" s="5" t="s">
        <v>32</v>
      </c>
      <c r="V1226" s="4"/>
      <c r="W1226" s="30" t="s">
        <v>8993</v>
      </c>
      <c r="X1226" s="33">
        <v>93325</v>
      </c>
      <c r="Y1226" s="24" t="e">
        <f>VLOOKUP(T1226,Buzon!C:C,1,FALSE)</f>
        <v>#N/A</v>
      </c>
      <c r="Z1226" s="13" t="e">
        <f>VLOOKUP(T1226,Buzon!C:V,20,FALSE)</f>
        <v>#N/A</v>
      </c>
      <c r="AD1226">
        <v>348</v>
      </c>
      <c r="AE1226">
        <v>9270083</v>
      </c>
    </row>
    <row r="1227" spans="1:32" ht="12" customHeight="1" x14ac:dyDescent="0.25">
      <c r="A1227" s="5" t="s">
        <v>21</v>
      </c>
      <c r="B1227" s="5" t="s">
        <v>33</v>
      </c>
      <c r="C1227" s="5" t="s">
        <v>2613</v>
      </c>
      <c r="D1227" s="5">
        <v>5</v>
      </c>
      <c r="E1227" s="5" t="s">
        <v>2622</v>
      </c>
      <c r="F1227" s="5" t="s">
        <v>25</v>
      </c>
      <c r="G1227" s="5" t="s">
        <v>26</v>
      </c>
      <c r="H1227" s="6">
        <v>348</v>
      </c>
      <c r="I1227" s="5" t="s">
        <v>27</v>
      </c>
      <c r="J1227" s="5">
        <v>19001771384</v>
      </c>
      <c r="K1227" s="5" t="s">
        <v>2623</v>
      </c>
      <c r="L1227" s="5" t="s">
        <v>29</v>
      </c>
      <c r="M1227" s="5" t="s">
        <v>29</v>
      </c>
      <c r="N1227" s="5" t="s">
        <v>31</v>
      </c>
      <c r="O1227" s="5">
        <v>9706</v>
      </c>
      <c r="P1227" s="7">
        <v>44412.798368055555</v>
      </c>
      <c r="Q1227" s="7">
        <v>44412.57439814815</v>
      </c>
      <c r="R1227" s="5">
        <v>968499</v>
      </c>
      <c r="S1227" s="5">
        <v>342071676</v>
      </c>
      <c r="T1227" s="8">
        <v>9706040821190800</v>
      </c>
      <c r="U1227" s="5" t="s">
        <v>32</v>
      </c>
      <c r="V1227" s="4"/>
      <c r="W1227" s="30" t="s">
        <v>8993</v>
      </c>
      <c r="X1227" s="33">
        <v>93325</v>
      </c>
      <c r="Y1227" s="24" t="e">
        <f>VLOOKUP(T1227,Buzon!C:C,1,FALSE)</f>
        <v>#N/A</v>
      </c>
      <c r="Z1227" s="13" t="e">
        <f>VLOOKUP(T1227,Buzon!C:V,20,FALSE)</f>
        <v>#N/A</v>
      </c>
      <c r="AD1227">
        <v>348</v>
      </c>
      <c r="AE1227">
        <v>9270083</v>
      </c>
    </row>
    <row r="1228" spans="1:32" ht="12" customHeight="1" x14ac:dyDescent="0.25">
      <c r="A1228" s="5" t="s">
        <v>21</v>
      </c>
      <c r="B1228" s="5" t="s">
        <v>33</v>
      </c>
      <c r="C1228" s="5" t="s">
        <v>2613</v>
      </c>
      <c r="D1228" s="5">
        <v>9</v>
      </c>
      <c r="E1228" s="5" t="s">
        <v>2624</v>
      </c>
      <c r="F1228" s="5" t="s">
        <v>25</v>
      </c>
      <c r="G1228" s="5" t="s">
        <v>26</v>
      </c>
      <c r="H1228" s="6">
        <v>348</v>
      </c>
      <c r="I1228" s="5" t="s">
        <v>27</v>
      </c>
      <c r="J1228" s="5">
        <v>19001771387</v>
      </c>
      <c r="K1228" s="5" t="s">
        <v>2625</v>
      </c>
      <c r="L1228" s="5" t="s">
        <v>29</v>
      </c>
      <c r="M1228" s="5" t="s">
        <v>29</v>
      </c>
      <c r="N1228" s="5" t="s">
        <v>49</v>
      </c>
      <c r="O1228" s="5">
        <v>9706</v>
      </c>
      <c r="P1228" s="7">
        <v>44412.800243055557</v>
      </c>
      <c r="Q1228" s="7">
        <v>44412.57439814815</v>
      </c>
      <c r="R1228" s="5">
        <v>10588</v>
      </c>
      <c r="S1228" s="5">
        <v>342074155</v>
      </c>
      <c r="T1228" s="8">
        <v>9706040821191150</v>
      </c>
      <c r="U1228" s="5" t="s">
        <v>32</v>
      </c>
      <c r="V1228" s="4"/>
      <c r="W1228" s="30" t="s">
        <v>8993</v>
      </c>
      <c r="X1228" s="33">
        <v>93325</v>
      </c>
      <c r="Y1228" s="24" t="e">
        <f>VLOOKUP(T1228,Buzon!C:C,1,FALSE)</f>
        <v>#N/A</v>
      </c>
      <c r="Z1228" s="13" t="e">
        <f>VLOOKUP(T1228,Buzon!C:V,20,FALSE)</f>
        <v>#N/A</v>
      </c>
      <c r="AD1228">
        <v>348</v>
      </c>
      <c r="AE1228">
        <v>9270083</v>
      </c>
    </row>
    <row r="1229" spans="1:32" ht="12" customHeight="1" x14ac:dyDescent="0.25">
      <c r="A1229" s="5" t="s">
        <v>21</v>
      </c>
      <c r="B1229" s="5" t="s">
        <v>33</v>
      </c>
      <c r="C1229" s="5" t="s">
        <v>2613</v>
      </c>
      <c r="D1229" s="5">
        <v>10</v>
      </c>
      <c r="E1229" s="5" t="s">
        <v>2626</v>
      </c>
      <c r="F1229" s="5" t="s">
        <v>25</v>
      </c>
      <c r="G1229" s="5" t="s">
        <v>26</v>
      </c>
      <c r="H1229" s="6">
        <v>348</v>
      </c>
      <c r="I1229" s="5" t="s">
        <v>27</v>
      </c>
      <c r="J1229" s="5">
        <v>19001771388</v>
      </c>
      <c r="K1229" s="5" t="s">
        <v>2627</v>
      </c>
      <c r="L1229" s="5" t="s">
        <v>29</v>
      </c>
      <c r="M1229" s="5" t="s">
        <v>29</v>
      </c>
      <c r="N1229" s="5" t="s">
        <v>49</v>
      </c>
      <c r="O1229" s="5">
        <v>9706</v>
      </c>
      <c r="P1229" s="7">
        <v>44412.800243055557</v>
      </c>
      <c r="Q1229" s="7">
        <v>44412.57439814815</v>
      </c>
      <c r="R1229" s="5">
        <v>10588</v>
      </c>
      <c r="S1229" s="5">
        <v>342074155</v>
      </c>
      <c r="T1229" s="8">
        <v>9706040821191150</v>
      </c>
      <c r="U1229" s="5" t="s">
        <v>32</v>
      </c>
      <c r="V1229" s="4"/>
      <c r="W1229" s="30" t="s">
        <v>8993</v>
      </c>
      <c r="X1229" s="33">
        <v>93325</v>
      </c>
      <c r="Y1229" s="24" t="e">
        <f>VLOOKUP(T1229,Buzon!C:C,1,FALSE)</f>
        <v>#N/A</v>
      </c>
      <c r="Z1229" s="13" t="e">
        <f>VLOOKUP(T1229,Buzon!C:V,20,FALSE)</f>
        <v>#N/A</v>
      </c>
      <c r="AD1229">
        <v>348</v>
      </c>
      <c r="AE1229">
        <v>9270083</v>
      </c>
    </row>
    <row r="1230" spans="1:32" ht="12" customHeight="1" x14ac:dyDescent="0.25">
      <c r="A1230" s="5" t="s">
        <v>21</v>
      </c>
      <c r="B1230" s="5" t="s">
        <v>33</v>
      </c>
      <c r="C1230" s="5" t="s">
        <v>2613</v>
      </c>
      <c r="D1230" s="5">
        <v>37</v>
      </c>
      <c r="E1230" s="5" t="s">
        <v>2628</v>
      </c>
      <c r="F1230" s="5" t="s">
        <v>47</v>
      </c>
      <c r="G1230" s="5" t="s">
        <v>26</v>
      </c>
      <c r="H1230" s="6">
        <v>174</v>
      </c>
      <c r="I1230" s="5" t="s">
        <v>27</v>
      </c>
      <c r="J1230" s="5">
        <v>19001771392</v>
      </c>
      <c r="K1230" s="5" t="s">
        <v>2629</v>
      </c>
      <c r="L1230" s="5" t="s">
        <v>29</v>
      </c>
      <c r="M1230" s="5" t="s">
        <v>29</v>
      </c>
      <c r="N1230" s="5" t="s">
        <v>31</v>
      </c>
      <c r="O1230" s="5">
        <v>9706</v>
      </c>
      <c r="P1230" s="7">
        <v>44412.805578703701</v>
      </c>
      <c r="Q1230" s="7">
        <v>44412.57439814815</v>
      </c>
      <c r="R1230" s="5">
        <v>83085</v>
      </c>
      <c r="S1230" s="5">
        <v>342081165</v>
      </c>
      <c r="T1230" s="8">
        <v>9706040821191940</v>
      </c>
      <c r="U1230" s="5" t="s">
        <v>32</v>
      </c>
      <c r="V1230" s="4"/>
      <c r="W1230" s="30" t="s">
        <v>8993</v>
      </c>
      <c r="X1230" s="33">
        <v>93325</v>
      </c>
      <c r="Y1230" s="24" t="e">
        <f>VLOOKUP(T1230,Buzon!C:C,1,FALSE)</f>
        <v>#N/A</v>
      </c>
      <c r="Z1230" s="13" t="e">
        <f>VLOOKUP(T1230,Buzon!C:V,20,FALSE)</f>
        <v>#N/A</v>
      </c>
      <c r="AD1230">
        <v>174</v>
      </c>
      <c r="AE1230">
        <v>9270083</v>
      </c>
    </row>
    <row r="1231" spans="1:32" ht="12" customHeight="1" x14ac:dyDescent="0.25">
      <c r="A1231" s="5" t="s">
        <v>21</v>
      </c>
      <c r="B1231" s="5" t="s">
        <v>33</v>
      </c>
      <c r="C1231" s="5" t="s">
        <v>2630</v>
      </c>
      <c r="D1231" s="5">
        <v>5</v>
      </c>
      <c r="E1231" s="5" t="s">
        <v>2628</v>
      </c>
      <c r="F1231" s="5" t="s">
        <v>47</v>
      </c>
      <c r="G1231" s="5" t="s">
        <v>26</v>
      </c>
      <c r="H1231" s="6">
        <v>174</v>
      </c>
      <c r="I1231" s="5" t="s">
        <v>27</v>
      </c>
      <c r="J1231" s="5">
        <v>19001771393</v>
      </c>
      <c r="K1231" s="5" t="s">
        <v>2631</v>
      </c>
      <c r="L1231" s="5" t="s">
        <v>29</v>
      </c>
      <c r="M1231" s="5" t="s">
        <v>31</v>
      </c>
      <c r="N1231" s="5" t="s">
        <v>29</v>
      </c>
      <c r="O1231" s="5">
        <v>9706</v>
      </c>
      <c r="P1231" s="7">
        <v>44412.805590277778</v>
      </c>
      <c r="Q1231" s="7">
        <v>44412.57439814815</v>
      </c>
      <c r="R1231" s="5">
        <v>83085</v>
      </c>
      <c r="S1231" s="5">
        <v>342081165</v>
      </c>
      <c r="T1231" s="8">
        <v>9706040821191940</v>
      </c>
      <c r="U1231" s="5" t="s">
        <v>32</v>
      </c>
      <c r="V1231" s="4"/>
      <c r="W1231" s="30" t="s">
        <v>8993</v>
      </c>
      <c r="X1231" s="33">
        <v>93325</v>
      </c>
      <c r="Y1231" s="24" t="e">
        <f>VLOOKUP(T1231,Buzon!C:C,1,FALSE)</f>
        <v>#N/A</v>
      </c>
      <c r="Z1231" s="13" t="e">
        <f>VLOOKUP(T1231,Buzon!C:V,20,FALSE)</f>
        <v>#N/A</v>
      </c>
      <c r="AD1231">
        <v>174</v>
      </c>
      <c r="AE1231">
        <v>9270083</v>
      </c>
    </row>
    <row r="1232" spans="1:32" ht="12" customHeight="1" x14ac:dyDescent="0.25">
      <c r="A1232" s="5" t="s">
        <v>21</v>
      </c>
      <c r="B1232" s="5" t="s">
        <v>33</v>
      </c>
      <c r="C1232" s="5" t="s">
        <v>2613</v>
      </c>
      <c r="D1232" s="5">
        <v>38</v>
      </c>
      <c r="E1232" s="5" t="s">
        <v>2632</v>
      </c>
      <c r="F1232" s="5" t="s">
        <v>47</v>
      </c>
      <c r="G1232" s="5" t="s">
        <v>26</v>
      </c>
      <c r="H1232" s="6">
        <v>174</v>
      </c>
      <c r="I1232" s="5" t="s">
        <v>27</v>
      </c>
      <c r="J1232" s="5">
        <v>19001771394</v>
      </c>
      <c r="K1232" s="5" t="s">
        <v>2633</v>
      </c>
      <c r="L1232" s="5" t="s">
        <v>29</v>
      </c>
      <c r="M1232" s="5" t="s">
        <v>29</v>
      </c>
      <c r="N1232" s="5" t="s">
        <v>31</v>
      </c>
      <c r="O1232" s="5">
        <v>9706</v>
      </c>
      <c r="P1232" s="7">
        <v>44412.805590277778</v>
      </c>
      <c r="Q1232" s="7">
        <v>44412.57439814815</v>
      </c>
      <c r="R1232" s="5">
        <v>83085</v>
      </c>
      <c r="S1232" s="5">
        <v>342081165</v>
      </c>
      <c r="T1232" s="8">
        <v>9706040821191940</v>
      </c>
      <c r="U1232" s="5" t="s">
        <v>32</v>
      </c>
      <c r="V1232" s="4"/>
      <c r="W1232" s="30" t="s">
        <v>8993</v>
      </c>
      <c r="X1232" s="33">
        <v>93325</v>
      </c>
      <c r="Y1232" s="24" t="e">
        <f>VLOOKUP(T1232,Buzon!C:C,1,FALSE)</f>
        <v>#N/A</v>
      </c>
      <c r="Z1232" s="13" t="e">
        <f>VLOOKUP(T1232,Buzon!C:V,20,FALSE)</f>
        <v>#N/A</v>
      </c>
      <c r="AD1232">
        <v>174</v>
      </c>
      <c r="AE1232">
        <v>9270083</v>
      </c>
    </row>
    <row r="1233" spans="1:31" ht="12" customHeight="1" x14ac:dyDescent="0.25">
      <c r="A1233" s="5" t="s">
        <v>21</v>
      </c>
      <c r="B1233" s="5" t="s">
        <v>33</v>
      </c>
      <c r="C1233" s="5" t="s">
        <v>2630</v>
      </c>
      <c r="D1233" s="5">
        <v>6</v>
      </c>
      <c r="E1233" s="5" t="s">
        <v>2632</v>
      </c>
      <c r="F1233" s="5" t="s">
        <v>47</v>
      </c>
      <c r="G1233" s="5" t="s">
        <v>26</v>
      </c>
      <c r="H1233" s="6">
        <v>174</v>
      </c>
      <c r="I1233" s="5" t="s">
        <v>27</v>
      </c>
      <c r="J1233" s="5">
        <v>19001771395</v>
      </c>
      <c r="K1233" s="5" t="s">
        <v>2634</v>
      </c>
      <c r="L1233" s="5" t="s">
        <v>29</v>
      </c>
      <c r="M1233" s="5" t="s">
        <v>31</v>
      </c>
      <c r="N1233" s="5" t="s">
        <v>29</v>
      </c>
      <c r="O1233" s="5">
        <v>9706</v>
      </c>
      <c r="P1233" s="7">
        <v>44412.805590277778</v>
      </c>
      <c r="Q1233" s="7">
        <v>44412.57439814815</v>
      </c>
      <c r="R1233" s="5">
        <v>83085</v>
      </c>
      <c r="S1233" s="5">
        <v>342081165</v>
      </c>
      <c r="T1233" s="8">
        <v>9706040821191940</v>
      </c>
      <c r="U1233" s="5" t="s">
        <v>32</v>
      </c>
      <c r="V1233" s="4"/>
      <c r="W1233" s="30" t="s">
        <v>8993</v>
      </c>
      <c r="X1233" s="33">
        <v>93325</v>
      </c>
      <c r="Y1233" s="24" t="e">
        <f>VLOOKUP(T1233,Buzon!C:C,1,FALSE)</f>
        <v>#N/A</v>
      </c>
      <c r="Z1233" s="13" t="e">
        <f>VLOOKUP(T1233,Buzon!C:V,20,FALSE)</f>
        <v>#N/A</v>
      </c>
      <c r="AD1233">
        <v>174</v>
      </c>
      <c r="AE1233">
        <v>9270083</v>
      </c>
    </row>
    <row r="1234" spans="1:31" ht="12" customHeight="1" x14ac:dyDescent="0.25">
      <c r="A1234" s="5" t="s">
        <v>21</v>
      </c>
      <c r="B1234" s="5" t="s">
        <v>33</v>
      </c>
      <c r="C1234" s="5" t="s">
        <v>2613</v>
      </c>
      <c r="D1234" s="5">
        <v>39</v>
      </c>
      <c r="E1234" s="5" t="s">
        <v>2635</v>
      </c>
      <c r="F1234" s="5" t="s">
        <v>47</v>
      </c>
      <c r="G1234" s="5" t="s">
        <v>26</v>
      </c>
      <c r="H1234" s="6">
        <v>174</v>
      </c>
      <c r="I1234" s="5" t="s">
        <v>27</v>
      </c>
      <c r="J1234" s="5">
        <v>19001771396</v>
      </c>
      <c r="K1234" s="5" t="s">
        <v>2636</v>
      </c>
      <c r="L1234" s="5" t="s">
        <v>29</v>
      </c>
      <c r="M1234" s="5" t="s">
        <v>29</v>
      </c>
      <c r="N1234" s="5" t="s">
        <v>31</v>
      </c>
      <c r="O1234" s="5">
        <v>9706</v>
      </c>
      <c r="P1234" s="7">
        <v>44412.805590277778</v>
      </c>
      <c r="Q1234" s="7">
        <v>44412.57439814815</v>
      </c>
      <c r="R1234" s="5">
        <v>83085</v>
      </c>
      <c r="S1234" s="5">
        <v>342081165</v>
      </c>
      <c r="T1234" s="8">
        <v>9706040821191940</v>
      </c>
      <c r="U1234" s="5" t="s">
        <v>32</v>
      </c>
      <c r="V1234" s="4"/>
      <c r="W1234" s="30" t="s">
        <v>8993</v>
      </c>
      <c r="X1234" s="33">
        <v>93325</v>
      </c>
      <c r="Y1234" s="24" t="e">
        <f>VLOOKUP(T1234,Buzon!C:C,1,FALSE)</f>
        <v>#N/A</v>
      </c>
      <c r="Z1234" s="13" t="e">
        <f>VLOOKUP(T1234,Buzon!C:V,20,FALSE)</f>
        <v>#N/A</v>
      </c>
      <c r="AD1234">
        <v>174</v>
      </c>
      <c r="AE1234">
        <v>9270083</v>
      </c>
    </row>
    <row r="1235" spans="1:31" ht="12" customHeight="1" x14ac:dyDescent="0.25">
      <c r="A1235" s="5" t="s">
        <v>21</v>
      </c>
      <c r="B1235" s="5" t="s">
        <v>33</v>
      </c>
      <c r="C1235" s="5" t="s">
        <v>2630</v>
      </c>
      <c r="D1235" s="5">
        <v>7</v>
      </c>
      <c r="E1235" s="5" t="s">
        <v>2635</v>
      </c>
      <c r="F1235" s="5" t="s">
        <v>47</v>
      </c>
      <c r="G1235" s="5" t="s">
        <v>26</v>
      </c>
      <c r="H1235" s="6">
        <v>174</v>
      </c>
      <c r="I1235" s="5" t="s">
        <v>27</v>
      </c>
      <c r="J1235" s="5">
        <v>19001771397</v>
      </c>
      <c r="K1235" s="5" t="s">
        <v>2637</v>
      </c>
      <c r="L1235" s="5" t="s">
        <v>29</v>
      </c>
      <c r="M1235" s="5" t="s">
        <v>31</v>
      </c>
      <c r="N1235" s="5" t="s">
        <v>29</v>
      </c>
      <c r="O1235" s="5">
        <v>9706</v>
      </c>
      <c r="P1235" s="7">
        <v>44412.805590277778</v>
      </c>
      <c r="Q1235" s="7">
        <v>44412.57439814815</v>
      </c>
      <c r="R1235" s="5">
        <v>83085</v>
      </c>
      <c r="S1235" s="5">
        <v>342081165</v>
      </c>
      <c r="T1235" s="8">
        <v>9706040821191940</v>
      </c>
      <c r="U1235" s="5" t="s">
        <v>32</v>
      </c>
      <c r="V1235" s="4"/>
      <c r="W1235" s="30" t="s">
        <v>8993</v>
      </c>
      <c r="X1235" s="33">
        <v>93325</v>
      </c>
      <c r="Y1235" s="24" t="e">
        <f>VLOOKUP(T1235,Buzon!C:C,1,FALSE)</f>
        <v>#N/A</v>
      </c>
      <c r="Z1235" s="13" t="e">
        <f>VLOOKUP(T1235,Buzon!C:V,20,FALSE)</f>
        <v>#N/A</v>
      </c>
      <c r="AD1235">
        <v>174</v>
      </c>
      <c r="AE1235">
        <v>9270083</v>
      </c>
    </row>
    <row r="1236" spans="1:31" ht="12" customHeight="1" x14ac:dyDescent="0.25">
      <c r="A1236" s="5" t="s">
        <v>21</v>
      </c>
      <c r="B1236" s="5" t="s">
        <v>33</v>
      </c>
      <c r="C1236" s="5" t="s">
        <v>2613</v>
      </c>
      <c r="D1236" s="5">
        <v>40</v>
      </c>
      <c r="E1236" s="5" t="s">
        <v>2638</v>
      </c>
      <c r="F1236" s="5" t="s">
        <v>25</v>
      </c>
      <c r="G1236" s="5" t="s">
        <v>26</v>
      </c>
      <c r="H1236" s="6">
        <v>348</v>
      </c>
      <c r="I1236" s="5" t="s">
        <v>27</v>
      </c>
      <c r="J1236" s="5">
        <v>19001771398</v>
      </c>
      <c r="K1236" s="5" t="s">
        <v>2639</v>
      </c>
      <c r="L1236" s="5" t="s">
        <v>29</v>
      </c>
      <c r="M1236" s="5" t="s">
        <v>29</v>
      </c>
      <c r="N1236" s="5" t="s">
        <v>31</v>
      </c>
      <c r="O1236" s="5">
        <v>9706</v>
      </c>
      <c r="P1236" s="7">
        <v>44412.805590277778</v>
      </c>
      <c r="Q1236" s="7">
        <v>44412.57439814815</v>
      </c>
      <c r="R1236" s="5">
        <v>83085</v>
      </c>
      <c r="S1236" s="5">
        <v>342081165</v>
      </c>
      <c r="T1236" s="8">
        <v>9706040821191940</v>
      </c>
      <c r="U1236" s="5" t="s">
        <v>32</v>
      </c>
      <c r="V1236" s="4"/>
      <c r="W1236" s="30" t="s">
        <v>8993</v>
      </c>
      <c r="X1236" s="33">
        <v>93325</v>
      </c>
      <c r="Y1236" s="24" t="e">
        <f>VLOOKUP(T1236,Buzon!C:C,1,FALSE)</f>
        <v>#N/A</v>
      </c>
      <c r="Z1236" s="13" t="e">
        <f>VLOOKUP(T1236,Buzon!C:V,20,FALSE)</f>
        <v>#N/A</v>
      </c>
      <c r="AD1236">
        <v>348</v>
      </c>
      <c r="AE1236">
        <v>9270083</v>
      </c>
    </row>
    <row r="1237" spans="1:31" ht="12" customHeight="1" x14ac:dyDescent="0.25">
      <c r="A1237" s="5" t="s">
        <v>21</v>
      </c>
      <c r="B1237" s="5" t="s">
        <v>33</v>
      </c>
      <c r="C1237" s="5" t="s">
        <v>2630</v>
      </c>
      <c r="D1237" s="5">
        <v>8</v>
      </c>
      <c r="E1237" s="5" t="s">
        <v>2638</v>
      </c>
      <c r="F1237" s="5" t="s">
        <v>25</v>
      </c>
      <c r="G1237" s="5" t="s">
        <v>26</v>
      </c>
      <c r="H1237" s="6">
        <v>278</v>
      </c>
      <c r="I1237" s="5" t="s">
        <v>27</v>
      </c>
      <c r="J1237" s="5">
        <v>19001771399</v>
      </c>
      <c r="K1237" s="5" t="s">
        <v>2640</v>
      </c>
      <c r="L1237" s="5" t="s">
        <v>29</v>
      </c>
      <c r="M1237" s="5" t="s">
        <v>31</v>
      </c>
      <c r="N1237" s="5" t="s">
        <v>29</v>
      </c>
      <c r="O1237" s="5">
        <v>9706</v>
      </c>
      <c r="P1237" s="7">
        <v>44412.805590277778</v>
      </c>
      <c r="Q1237" s="7">
        <v>44412.57439814815</v>
      </c>
      <c r="R1237" s="5">
        <v>83085</v>
      </c>
      <c r="S1237" s="5">
        <v>342081165</v>
      </c>
      <c r="T1237" s="8">
        <v>9706040821191940</v>
      </c>
      <c r="U1237" s="5" t="s">
        <v>32</v>
      </c>
      <c r="V1237" s="4"/>
      <c r="W1237" s="30" t="s">
        <v>8993</v>
      </c>
      <c r="X1237" s="33">
        <v>93325</v>
      </c>
      <c r="Y1237" s="24" t="e">
        <f>VLOOKUP(T1237,Buzon!C:C,1,FALSE)</f>
        <v>#N/A</v>
      </c>
      <c r="Z1237" s="13" t="e">
        <f>VLOOKUP(T1237,Buzon!C:V,20,FALSE)</f>
        <v>#N/A</v>
      </c>
      <c r="AD1237">
        <v>278</v>
      </c>
      <c r="AE1237">
        <v>9270083</v>
      </c>
    </row>
    <row r="1238" spans="1:31" ht="12" customHeight="1" x14ac:dyDescent="0.25">
      <c r="A1238" s="5" t="s">
        <v>21</v>
      </c>
      <c r="B1238" s="5" t="s">
        <v>33</v>
      </c>
      <c r="C1238" s="5" t="s">
        <v>2613</v>
      </c>
      <c r="D1238" s="5">
        <v>36</v>
      </c>
      <c r="E1238" s="5" t="s">
        <v>2641</v>
      </c>
      <c r="F1238" s="5" t="s">
        <v>25</v>
      </c>
      <c r="G1238" s="5" t="s">
        <v>26</v>
      </c>
      <c r="H1238" s="6">
        <v>348</v>
      </c>
      <c r="I1238" s="5" t="s">
        <v>27</v>
      </c>
      <c r="J1238" s="5">
        <v>19001771400</v>
      </c>
      <c r="K1238" s="5" t="s">
        <v>2642</v>
      </c>
      <c r="L1238" s="5" t="s">
        <v>29</v>
      </c>
      <c r="M1238" s="5" t="s">
        <v>29</v>
      </c>
      <c r="N1238" s="5" t="s">
        <v>31</v>
      </c>
      <c r="O1238" s="5">
        <v>9706</v>
      </c>
      <c r="P1238" s="7">
        <v>44412.805590277778</v>
      </c>
      <c r="Q1238" s="7">
        <v>44412.57439814815</v>
      </c>
      <c r="R1238" s="5">
        <v>83085</v>
      </c>
      <c r="S1238" s="5">
        <v>342081165</v>
      </c>
      <c r="T1238" s="8">
        <v>9706040821191940</v>
      </c>
      <c r="U1238" s="5" t="s">
        <v>32</v>
      </c>
      <c r="V1238" s="4"/>
      <c r="W1238" s="30" t="s">
        <v>8993</v>
      </c>
      <c r="X1238" s="33">
        <v>93325</v>
      </c>
      <c r="Y1238" s="24" t="e">
        <f>VLOOKUP(T1238,Buzon!C:C,1,FALSE)</f>
        <v>#N/A</v>
      </c>
      <c r="Z1238" s="13" t="e">
        <f>VLOOKUP(T1238,Buzon!C:V,20,FALSE)</f>
        <v>#N/A</v>
      </c>
      <c r="AD1238">
        <v>348</v>
      </c>
      <c r="AE1238">
        <v>9270083</v>
      </c>
    </row>
    <row r="1239" spans="1:31" ht="12" customHeight="1" x14ac:dyDescent="0.25">
      <c r="A1239" s="5" t="s">
        <v>21</v>
      </c>
      <c r="B1239" s="5" t="s">
        <v>33</v>
      </c>
      <c r="C1239" s="5" t="s">
        <v>2630</v>
      </c>
      <c r="D1239" s="5">
        <v>12</v>
      </c>
      <c r="E1239" s="5" t="s">
        <v>2641</v>
      </c>
      <c r="F1239" s="5" t="s">
        <v>25</v>
      </c>
      <c r="G1239" s="5" t="s">
        <v>26</v>
      </c>
      <c r="H1239" s="6">
        <v>278</v>
      </c>
      <c r="I1239" s="5" t="s">
        <v>27</v>
      </c>
      <c r="J1239" s="5">
        <v>19001771401</v>
      </c>
      <c r="K1239" s="5" t="s">
        <v>2643</v>
      </c>
      <c r="L1239" s="5" t="s">
        <v>29</v>
      </c>
      <c r="M1239" s="5" t="s">
        <v>31</v>
      </c>
      <c r="N1239" s="5" t="s">
        <v>29</v>
      </c>
      <c r="O1239" s="5">
        <v>9706</v>
      </c>
      <c r="P1239" s="7">
        <v>44412.805601851855</v>
      </c>
      <c r="Q1239" s="7">
        <v>44412.57439814815</v>
      </c>
      <c r="R1239" s="5">
        <v>83085</v>
      </c>
      <c r="S1239" s="5">
        <v>342081165</v>
      </c>
      <c r="T1239" s="8">
        <v>9706040821191940</v>
      </c>
      <c r="U1239" s="5" t="s">
        <v>32</v>
      </c>
      <c r="V1239" s="4"/>
      <c r="W1239" s="30" t="s">
        <v>8993</v>
      </c>
      <c r="X1239" s="33">
        <v>93325</v>
      </c>
      <c r="Y1239" s="24" t="e">
        <f>VLOOKUP(T1239,Buzon!C:C,1,FALSE)</f>
        <v>#N/A</v>
      </c>
      <c r="Z1239" s="13" t="e">
        <f>VLOOKUP(T1239,Buzon!C:V,20,FALSE)</f>
        <v>#N/A</v>
      </c>
      <c r="AD1239">
        <v>278</v>
      </c>
      <c r="AE1239">
        <v>9270083</v>
      </c>
    </row>
    <row r="1240" spans="1:31" ht="12" customHeight="1" x14ac:dyDescent="0.25">
      <c r="A1240" s="5" t="s">
        <v>21</v>
      </c>
      <c r="B1240" s="5" t="s">
        <v>33</v>
      </c>
      <c r="C1240" s="5" t="s">
        <v>2613</v>
      </c>
      <c r="D1240" s="5">
        <v>16</v>
      </c>
      <c r="E1240" s="5" t="s">
        <v>2644</v>
      </c>
      <c r="F1240" s="5" t="s">
        <v>25</v>
      </c>
      <c r="G1240" s="5" t="s">
        <v>26</v>
      </c>
      <c r="H1240" s="6">
        <v>348</v>
      </c>
      <c r="I1240" s="5" t="s">
        <v>296</v>
      </c>
      <c r="J1240" s="5">
        <v>19001771409</v>
      </c>
      <c r="K1240" s="5" t="s">
        <v>2645</v>
      </c>
      <c r="L1240" s="5" t="s">
        <v>29</v>
      </c>
      <c r="M1240" s="5" t="s">
        <v>29</v>
      </c>
      <c r="N1240" s="5" t="s">
        <v>31</v>
      </c>
      <c r="O1240" s="5">
        <v>9706</v>
      </c>
      <c r="P1240" s="7">
        <v>44412.80877314815</v>
      </c>
      <c r="Q1240" s="7">
        <v>44412.57439814815</v>
      </c>
      <c r="R1240" s="5">
        <v>11501713660</v>
      </c>
      <c r="S1240" s="5">
        <v>1595479331</v>
      </c>
      <c r="T1240" s="8" t="s">
        <v>2646</v>
      </c>
      <c r="U1240" s="5" t="s">
        <v>32</v>
      </c>
      <c r="V1240" s="4"/>
      <c r="Z1240"/>
      <c r="AD1240">
        <v>0</v>
      </c>
      <c r="AE1240" t="e">
        <v>#N/A</v>
      </c>
    </row>
    <row r="1241" spans="1:31" ht="12" customHeight="1" x14ac:dyDescent="0.25">
      <c r="A1241" s="5" t="s">
        <v>21</v>
      </c>
      <c r="B1241" s="5" t="s">
        <v>33</v>
      </c>
      <c r="C1241" s="5" t="s">
        <v>2647</v>
      </c>
      <c r="D1241" s="5">
        <v>33</v>
      </c>
      <c r="E1241" s="5" t="s">
        <v>2648</v>
      </c>
      <c r="F1241" s="5" t="s">
        <v>268</v>
      </c>
      <c r="G1241" s="5" t="s">
        <v>26</v>
      </c>
      <c r="H1241" s="6">
        <v>261</v>
      </c>
      <c r="I1241" s="5" t="s">
        <v>27</v>
      </c>
      <c r="J1241" s="5">
        <v>19001771412</v>
      </c>
      <c r="K1241" s="5" t="s">
        <v>2649</v>
      </c>
      <c r="L1241" s="5" t="s">
        <v>29</v>
      </c>
      <c r="M1241" s="5" t="s">
        <v>29</v>
      </c>
      <c r="N1241" s="5" t="s">
        <v>31</v>
      </c>
      <c r="O1241" s="5">
        <v>9706</v>
      </c>
      <c r="P1241" s="7">
        <v>44412.811041666668</v>
      </c>
      <c r="Q1241" s="7">
        <v>44412.57439814815</v>
      </c>
      <c r="R1241" s="5">
        <v>233670</v>
      </c>
      <c r="S1241" s="5">
        <v>342088536</v>
      </c>
      <c r="T1241" s="8">
        <v>9706040821192710</v>
      </c>
      <c r="U1241" s="5" t="s">
        <v>32</v>
      </c>
      <c r="V1241" s="4"/>
      <c r="W1241" s="30" t="s">
        <v>8993</v>
      </c>
      <c r="X1241" s="33">
        <v>93325</v>
      </c>
      <c r="Y1241" s="24" t="e">
        <f>VLOOKUP(T1241,Buzon!C:C,1,FALSE)</f>
        <v>#N/A</v>
      </c>
      <c r="Z1241" s="13" t="e">
        <f>VLOOKUP(T1241,Buzon!C:V,20,FALSE)</f>
        <v>#N/A</v>
      </c>
      <c r="AD1241">
        <v>261</v>
      </c>
      <c r="AE1241">
        <v>9270083</v>
      </c>
    </row>
    <row r="1242" spans="1:31" ht="12" customHeight="1" x14ac:dyDescent="0.25">
      <c r="A1242" s="5" t="s">
        <v>21</v>
      </c>
      <c r="B1242" s="5" t="s">
        <v>33</v>
      </c>
      <c r="C1242" s="5" t="s">
        <v>2647</v>
      </c>
      <c r="D1242" s="5">
        <v>34</v>
      </c>
      <c r="E1242" s="5" t="s">
        <v>2650</v>
      </c>
      <c r="F1242" s="5" t="s">
        <v>25</v>
      </c>
      <c r="G1242" s="5" t="s">
        <v>26</v>
      </c>
      <c r="H1242" s="6">
        <v>348</v>
      </c>
      <c r="I1242" s="5" t="s">
        <v>27</v>
      </c>
      <c r="J1242" s="5">
        <v>19001771413</v>
      </c>
      <c r="K1242" s="5" t="s">
        <v>2651</v>
      </c>
      <c r="L1242" s="5" t="s">
        <v>29</v>
      </c>
      <c r="M1242" s="5" t="s">
        <v>29</v>
      </c>
      <c r="N1242" s="5" t="s">
        <v>31</v>
      </c>
      <c r="O1242" s="5">
        <v>9706</v>
      </c>
      <c r="P1242" s="7">
        <v>44412.811041666668</v>
      </c>
      <c r="Q1242" s="7">
        <v>44412.57439814815</v>
      </c>
      <c r="R1242" s="5">
        <v>233670</v>
      </c>
      <c r="S1242" s="5">
        <v>342088536</v>
      </c>
      <c r="T1242" s="8">
        <v>9706040821192710</v>
      </c>
      <c r="U1242" s="5" t="s">
        <v>32</v>
      </c>
      <c r="V1242" s="4"/>
      <c r="W1242" s="30" t="s">
        <v>8993</v>
      </c>
      <c r="X1242" s="33">
        <v>93325</v>
      </c>
      <c r="Y1242" s="24" t="e">
        <f>VLOOKUP(T1242,Buzon!C:C,1,FALSE)</f>
        <v>#N/A</v>
      </c>
      <c r="Z1242" s="13" t="e">
        <f>VLOOKUP(T1242,Buzon!C:V,20,FALSE)</f>
        <v>#N/A</v>
      </c>
      <c r="AD1242">
        <v>348</v>
      </c>
      <c r="AE1242">
        <v>9270083</v>
      </c>
    </row>
    <row r="1243" spans="1:31" ht="12" customHeight="1" x14ac:dyDescent="0.25">
      <c r="A1243" s="5" t="s">
        <v>21</v>
      </c>
      <c r="B1243" s="5" t="s">
        <v>33</v>
      </c>
      <c r="C1243" s="5" t="s">
        <v>2647</v>
      </c>
      <c r="D1243" s="5">
        <v>24</v>
      </c>
      <c r="E1243" s="5" t="s">
        <v>2652</v>
      </c>
      <c r="F1243" s="5" t="s">
        <v>25</v>
      </c>
      <c r="G1243" s="5" t="s">
        <v>26</v>
      </c>
      <c r="H1243" s="6">
        <v>348</v>
      </c>
      <c r="I1243" s="5" t="s">
        <v>27</v>
      </c>
      <c r="J1243" s="5">
        <v>19001771419</v>
      </c>
      <c r="K1243" s="5" t="s">
        <v>2653</v>
      </c>
      <c r="L1243" s="5" t="s">
        <v>29</v>
      </c>
      <c r="M1243" s="5" t="s">
        <v>29</v>
      </c>
      <c r="N1243" s="5" t="s">
        <v>31</v>
      </c>
      <c r="O1243" s="5">
        <v>9706</v>
      </c>
      <c r="P1243" s="7">
        <v>44412.814409722225</v>
      </c>
      <c r="Q1243" s="7">
        <v>44412.57439814815</v>
      </c>
      <c r="R1243" s="5">
        <v>29209</v>
      </c>
      <c r="S1243" s="5">
        <v>342093125</v>
      </c>
      <c r="T1243" s="8">
        <v>9706040821193200</v>
      </c>
      <c r="U1243" s="5" t="s">
        <v>32</v>
      </c>
      <c r="V1243" s="4"/>
      <c r="W1243" s="30" t="s">
        <v>8993</v>
      </c>
      <c r="X1243" s="33">
        <v>93325</v>
      </c>
      <c r="Y1243" s="24" t="e">
        <f>VLOOKUP(T1243,Buzon!C:C,1,FALSE)</f>
        <v>#N/A</v>
      </c>
      <c r="Z1243" s="13" t="e">
        <f>VLOOKUP(T1243,Buzon!C:V,20,FALSE)</f>
        <v>#N/A</v>
      </c>
      <c r="AD1243">
        <v>348</v>
      </c>
      <c r="AE1243">
        <v>9270083</v>
      </c>
    </row>
    <row r="1244" spans="1:31" ht="12" customHeight="1" x14ac:dyDescent="0.25">
      <c r="A1244" s="5" t="s">
        <v>21</v>
      </c>
      <c r="B1244" s="5" t="s">
        <v>33</v>
      </c>
      <c r="C1244" s="5" t="s">
        <v>2647</v>
      </c>
      <c r="D1244" s="5">
        <v>23</v>
      </c>
      <c r="E1244" s="5" t="s">
        <v>2654</v>
      </c>
      <c r="F1244" s="5" t="s">
        <v>219</v>
      </c>
      <c r="G1244" s="5" t="s">
        <v>26</v>
      </c>
      <c r="H1244" s="6">
        <v>174</v>
      </c>
      <c r="I1244" s="5" t="s">
        <v>27</v>
      </c>
      <c r="J1244" s="5">
        <v>19001771427</v>
      </c>
      <c r="K1244" s="5" t="s">
        <v>2655</v>
      </c>
      <c r="L1244" s="5" t="s">
        <v>29</v>
      </c>
      <c r="M1244" s="5" t="s">
        <v>29</v>
      </c>
      <c r="N1244" s="5" t="s">
        <v>31</v>
      </c>
      <c r="O1244" s="5">
        <v>9706</v>
      </c>
      <c r="P1244" s="7">
        <v>44412.821817129632</v>
      </c>
      <c r="Q1244" s="7">
        <v>44412.57439814815</v>
      </c>
      <c r="R1244" s="5">
        <v>307338</v>
      </c>
      <c r="S1244" s="5">
        <v>342103141</v>
      </c>
      <c r="T1244" s="8">
        <v>9706040821194220</v>
      </c>
      <c r="U1244" s="5" t="s">
        <v>32</v>
      </c>
      <c r="V1244" s="4"/>
      <c r="W1244" s="30" t="s">
        <v>8993</v>
      </c>
      <c r="X1244" s="33">
        <v>93325</v>
      </c>
      <c r="Y1244" s="24" t="e">
        <f>VLOOKUP(T1244,Buzon!C:C,1,FALSE)</f>
        <v>#N/A</v>
      </c>
      <c r="Z1244" s="13" t="e">
        <f>VLOOKUP(T1244,Buzon!C:V,20,FALSE)</f>
        <v>#N/A</v>
      </c>
      <c r="AD1244">
        <v>174</v>
      </c>
      <c r="AE1244">
        <v>9270083</v>
      </c>
    </row>
    <row r="1245" spans="1:31" ht="12" customHeight="1" x14ac:dyDescent="0.25">
      <c r="A1245" s="5" t="s">
        <v>21</v>
      </c>
      <c r="B1245" s="5" t="s">
        <v>33</v>
      </c>
      <c r="C1245" s="5" t="s">
        <v>2647</v>
      </c>
      <c r="D1245" s="5">
        <v>17</v>
      </c>
      <c r="E1245" s="5" t="s">
        <v>2656</v>
      </c>
      <c r="F1245" s="5" t="s">
        <v>25</v>
      </c>
      <c r="G1245" s="5" t="s">
        <v>26</v>
      </c>
      <c r="H1245" s="6">
        <v>348</v>
      </c>
      <c r="I1245" s="5" t="s">
        <v>27</v>
      </c>
      <c r="J1245" s="5">
        <v>19001771428</v>
      </c>
      <c r="K1245" s="5" t="s">
        <v>2657</v>
      </c>
      <c r="L1245" s="5" t="s">
        <v>29</v>
      </c>
      <c r="M1245" s="5" t="s">
        <v>29</v>
      </c>
      <c r="N1245" s="5" t="s">
        <v>31</v>
      </c>
      <c r="O1245" s="5">
        <v>9706</v>
      </c>
      <c r="P1245" s="7">
        <v>44412.823217592595</v>
      </c>
      <c r="Q1245" s="7">
        <v>44412.57439814815</v>
      </c>
      <c r="R1245" s="5">
        <v>52142</v>
      </c>
      <c r="S1245" s="5">
        <v>342104982</v>
      </c>
      <c r="T1245" s="8">
        <v>9706040821194420</v>
      </c>
      <c r="U1245" s="5" t="s">
        <v>32</v>
      </c>
      <c r="V1245" s="4"/>
      <c r="W1245" s="30" t="s">
        <v>8993</v>
      </c>
      <c r="X1245" s="33">
        <v>93325</v>
      </c>
      <c r="Y1245" s="24" t="e">
        <f>VLOOKUP(T1245,Buzon!C:C,1,FALSE)</f>
        <v>#N/A</v>
      </c>
      <c r="Z1245" s="13" t="e">
        <f>VLOOKUP(T1245,Buzon!C:V,20,FALSE)</f>
        <v>#N/A</v>
      </c>
      <c r="AD1245">
        <v>348</v>
      </c>
      <c r="AE1245">
        <v>9270083</v>
      </c>
    </row>
    <row r="1246" spans="1:31" ht="12" customHeight="1" x14ac:dyDescent="0.25">
      <c r="A1246" s="5" t="s">
        <v>21</v>
      </c>
      <c r="B1246" s="5" t="s">
        <v>33</v>
      </c>
      <c r="C1246" s="5" t="s">
        <v>2647</v>
      </c>
      <c r="D1246" s="5">
        <v>18</v>
      </c>
      <c r="E1246" s="5" t="s">
        <v>2658</v>
      </c>
      <c r="F1246" s="5" t="s">
        <v>25</v>
      </c>
      <c r="G1246" s="5" t="s">
        <v>26</v>
      </c>
      <c r="H1246" s="6">
        <v>348</v>
      </c>
      <c r="I1246" s="5" t="s">
        <v>27</v>
      </c>
      <c r="J1246" s="5">
        <v>19001771429</v>
      </c>
      <c r="K1246" s="5" t="s">
        <v>2659</v>
      </c>
      <c r="L1246" s="5" t="s">
        <v>29</v>
      </c>
      <c r="M1246" s="5" t="s">
        <v>29</v>
      </c>
      <c r="N1246" s="5" t="s">
        <v>31</v>
      </c>
      <c r="O1246" s="5">
        <v>9706</v>
      </c>
      <c r="P1246" s="7">
        <v>44412.823229166665</v>
      </c>
      <c r="Q1246" s="7">
        <v>44412.57439814815</v>
      </c>
      <c r="R1246" s="5">
        <v>52142</v>
      </c>
      <c r="S1246" s="5">
        <v>342104982</v>
      </c>
      <c r="T1246" s="8">
        <v>9706040821194420</v>
      </c>
      <c r="U1246" s="5" t="s">
        <v>32</v>
      </c>
      <c r="V1246" s="4"/>
      <c r="W1246" s="30" t="s">
        <v>8993</v>
      </c>
      <c r="X1246" s="33">
        <v>93325</v>
      </c>
      <c r="Y1246" s="24" t="e">
        <f>VLOOKUP(T1246,Buzon!C:C,1,FALSE)</f>
        <v>#N/A</v>
      </c>
      <c r="Z1246" s="13" t="e">
        <f>VLOOKUP(T1246,Buzon!C:V,20,FALSE)</f>
        <v>#N/A</v>
      </c>
      <c r="AD1246">
        <v>348</v>
      </c>
      <c r="AE1246">
        <v>9270083</v>
      </c>
    </row>
    <row r="1247" spans="1:31" ht="12" customHeight="1" x14ac:dyDescent="0.25">
      <c r="A1247" s="5" t="s">
        <v>21</v>
      </c>
      <c r="B1247" s="5" t="s">
        <v>329</v>
      </c>
      <c r="C1247" s="5" t="s">
        <v>2647</v>
      </c>
      <c r="D1247" s="5">
        <v>32</v>
      </c>
      <c r="E1247" s="5" t="s">
        <v>2660</v>
      </c>
      <c r="F1247" s="5" t="s">
        <v>25</v>
      </c>
      <c r="G1247" s="5" t="s">
        <v>26</v>
      </c>
      <c r="H1247" s="6">
        <v>348</v>
      </c>
      <c r="I1247" s="5" t="s">
        <v>27</v>
      </c>
      <c r="J1247" s="5">
        <v>19001771435</v>
      </c>
      <c r="K1247" s="5" t="s">
        <v>2661</v>
      </c>
      <c r="L1247" s="5" t="s">
        <v>29</v>
      </c>
      <c r="M1247" s="5" t="s">
        <v>30</v>
      </c>
      <c r="N1247" s="5" t="s">
        <v>31</v>
      </c>
      <c r="O1247" s="5">
        <v>10731</v>
      </c>
      <c r="P1247" s="7">
        <v>44412.832685185182</v>
      </c>
      <c r="Q1247" s="7">
        <v>44412.584849537037</v>
      </c>
      <c r="R1247" s="5">
        <v>456607</v>
      </c>
      <c r="S1247" s="5">
        <v>342117865</v>
      </c>
      <c r="T1247" s="8">
        <v>1.07310408211958E+16</v>
      </c>
      <c r="U1247" s="5" t="s">
        <v>32</v>
      </c>
      <c r="V1247" s="4"/>
      <c r="W1247" s="30" t="s">
        <v>8993</v>
      </c>
      <c r="X1247" s="33">
        <v>93325</v>
      </c>
      <c r="Y1247" s="24" t="e">
        <f>VLOOKUP(T1247,Buzon!C:C,1,FALSE)</f>
        <v>#N/A</v>
      </c>
      <c r="Z1247" s="13" t="e">
        <f>VLOOKUP(T1247,Buzon!C:V,20,FALSE)</f>
        <v>#N/A</v>
      </c>
      <c r="AD1247">
        <v>348</v>
      </c>
      <c r="AE1247">
        <v>9270083</v>
      </c>
    </row>
    <row r="1248" spans="1:31" ht="12" customHeight="1" x14ac:dyDescent="0.25">
      <c r="A1248" s="5" t="s">
        <v>21</v>
      </c>
      <c r="B1248" s="5" t="s">
        <v>33</v>
      </c>
      <c r="C1248" s="5" t="s">
        <v>2662</v>
      </c>
      <c r="D1248" s="5">
        <v>13</v>
      </c>
      <c r="E1248" s="5" t="s">
        <v>2663</v>
      </c>
      <c r="F1248" s="5" t="s">
        <v>25</v>
      </c>
      <c r="G1248" s="5" t="s">
        <v>26</v>
      </c>
      <c r="H1248" s="6">
        <v>348</v>
      </c>
      <c r="I1248" s="5" t="s">
        <v>27</v>
      </c>
      <c r="J1248" s="5">
        <v>19001771436</v>
      </c>
      <c r="K1248" s="5" t="s">
        <v>2664</v>
      </c>
      <c r="L1248" s="5" t="s">
        <v>29</v>
      </c>
      <c r="M1248" s="5" t="s">
        <v>29</v>
      </c>
      <c r="N1248" s="5" t="s">
        <v>31</v>
      </c>
      <c r="O1248" s="5">
        <v>9706</v>
      </c>
      <c r="P1248" s="7">
        <v>44412.837141203701</v>
      </c>
      <c r="Q1248" s="7">
        <v>44412.57439814815</v>
      </c>
      <c r="R1248" s="5">
        <v>519382</v>
      </c>
      <c r="S1248" s="5">
        <v>342124316</v>
      </c>
      <c r="T1248" s="8">
        <v>9706040821200500</v>
      </c>
      <c r="U1248" s="5" t="s">
        <v>32</v>
      </c>
      <c r="V1248" s="4"/>
      <c r="W1248" s="30" t="s">
        <v>8993</v>
      </c>
      <c r="X1248" s="33">
        <v>93325</v>
      </c>
      <c r="Y1248" s="24" t="e">
        <f>VLOOKUP(T1248,Buzon!C:C,1,FALSE)</f>
        <v>#N/A</v>
      </c>
      <c r="Z1248" s="13" t="e">
        <f>VLOOKUP(T1248,Buzon!C:V,20,FALSE)</f>
        <v>#N/A</v>
      </c>
      <c r="AD1248">
        <v>348</v>
      </c>
      <c r="AE1248">
        <v>9270083</v>
      </c>
    </row>
    <row r="1249" spans="1:31" ht="12" customHeight="1" x14ac:dyDescent="0.25">
      <c r="A1249" s="5" t="s">
        <v>21</v>
      </c>
      <c r="B1249" s="5" t="s">
        <v>33</v>
      </c>
      <c r="C1249" s="5" t="s">
        <v>2662</v>
      </c>
      <c r="D1249" s="5">
        <v>14</v>
      </c>
      <c r="E1249" s="5" t="s">
        <v>2665</v>
      </c>
      <c r="F1249" s="5" t="s">
        <v>25</v>
      </c>
      <c r="G1249" s="5" t="s">
        <v>26</v>
      </c>
      <c r="H1249" s="6">
        <v>348</v>
      </c>
      <c r="I1249" s="5" t="s">
        <v>27</v>
      </c>
      <c r="J1249" s="5">
        <v>19001771437</v>
      </c>
      <c r="K1249" s="5" t="s">
        <v>2666</v>
      </c>
      <c r="L1249" s="5" t="s">
        <v>29</v>
      </c>
      <c r="M1249" s="5" t="s">
        <v>29</v>
      </c>
      <c r="N1249" s="5" t="s">
        <v>31</v>
      </c>
      <c r="O1249" s="5">
        <v>9706</v>
      </c>
      <c r="P1249" s="7">
        <v>44412.837141203701</v>
      </c>
      <c r="Q1249" s="7">
        <v>44412.57439814815</v>
      </c>
      <c r="R1249" s="5">
        <v>519382</v>
      </c>
      <c r="S1249" s="5">
        <v>342124316</v>
      </c>
      <c r="T1249" s="8">
        <v>9706040821200500</v>
      </c>
      <c r="U1249" s="5" t="s">
        <v>32</v>
      </c>
      <c r="V1249" s="4"/>
      <c r="W1249" s="30" t="s">
        <v>8993</v>
      </c>
      <c r="X1249" s="33">
        <v>93325</v>
      </c>
      <c r="Y1249" s="24" t="e">
        <f>VLOOKUP(T1249,Buzon!C:C,1,FALSE)</f>
        <v>#N/A</v>
      </c>
      <c r="Z1249" s="13" t="e">
        <f>VLOOKUP(T1249,Buzon!C:V,20,FALSE)</f>
        <v>#N/A</v>
      </c>
      <c r="AD1249">
        <v>348</v>
      </c>
      <c r="AE1249">
        <v>9270083</v>
      </c>
    </row>
    <row r="1250" spans="1:31" ht="12" customHeight="1" x14ac:dyDescent="0.25">
      <c r="A1250" s="5" t="s">
        <v>21</v>
      </c>
      <c r="B1250" s="5" t="s">
        <v>33</v>
      </c>
      <c r="C1250" s="5" t="s">
        <v>2662</v>
      </c>
      <c r="D1250" s="5">
        <v>15</v>
      </c>
      <c r="E1250" s="5" t="s">
        <v>2667</v>
      </c>
      <c r="F1250" s="5" t="s">
        <v>25</v>
      </c>
      <c r="G1250" s="5" t="s">
        <v>26</v>
      </c>
      <c r="H1250" s="6">
        <v>348</v>
      </c>
      <c r="I1250" s="5" t="s">
        <v>27</v>
      </c>
      <c r="J1250" s="5">
        <v>19001771438</v>
      </c>
      <c r="K1250" s="5" t="s">
        <v>2668</v>
      </c>
      <c r="L1250" s="5" t="s">
        <v>29</v>
      </c>
      <c r="M1250" s="5" t="s">
        <v>29</v>
      </c>
      <c r="N1250" s="5" t="s">
        <v>31</v>
      </c>
      <c r="O1250" s="5">
        <v>9706</v>
      </c>
      <c r="P1250" s="7">
        <v>44412.837141203701</v>
      </c>
      <c r="Q1250" s="7">
        <v>44412.57439814815</v>
      </c>
      <c r="R1250" s="5">
        <v>519382</v>
      </c>
      <c r="S1250" s="5">
        <v>342124316</v>
      </c>
      <c r="T1250" s="8">
        <v>9706040821200500</v>
      </c>
      <c r="U1250" s="5" t="s">
        <v>32</v>
      </c>
      <c r="V1250" s="4"/>
      <c r="W1250" s="30" t="s">
        <v>8993</v>
      </c>
      <c r="X1250" s="33">
        <v>93325</v>
      </c>
      <c r="Y1250" s="24" t="e">
        <f>VLOOKUP(T1250,Buzon!C:C,1,FALSE)</f>
        <v>#N/A</v>
      </c>
      <c r="Z1250" s="13" t="e">
        <f>VLOOKUP(T1250,Buzon!C:V,20,FALSE)</f>
        <v>#N/A</v>
      </c>
      <c r="AD1250">
        <v>348</v>
      </c>
      <c r="AE1250">
        <v>9270083</v>
      </c>
    </row>
    <row r="1251" spans="1:31" ht="12" customHeight="1" x14ac:dyDescent="0.25">
      <c r="A1251" s="5" t="s">
        <v>21</v>
      </c>
      <c r="B1251" s="5" t="s">
        <v>329</v>
      </c>
      <c r="C1251" s="5" t="s">
        <v>2647</v>
      </c>
      <c r="D1251" s="5">
        <v>39</v>
      </c>
      <c r="E1251" s="5" t="s">
        <v>2669</v>
      </c>
      <c r="F1251" s="5" t="s">
        <v>25</v>
      </c>
      <c r="G1251" s="5" t="s">
        <v>26</v>
      </c>
      <c r="H1251" s="6">
        <v>348</v>
      </c>
      <c r="I1251" s="5" t="s">
        <v>27</v>
      </c>
      <c r="J1251" s="5">
        <v>19001771439</v>
      </c>
      <c r="K1251" s="5" t="s">
        <v>2670</v>
      </c>
      <c r="L1251" s="5" t="s">
        <v>29</v>
      </c>
      <c r="M1251" s="5" t="s">
        <v>30</v>
      </c>
      <c r="N1251" s="5" t="s">
        <v>31</v>
      </c>
      <c r="O1251" s="5">
        <v>10731</v>
      </c>
      <c r="P1251" s="7">
        <v>44412.840266203704</v>
      </c>
      <c r="Q1251" s="7">
        <v>44412.584849537037</v>
      </c>
      <c r="R1251" s="5">
        <v>561649</v>
      </c>
      <c r="S1251" s="5">
        <v>342128605</v>
      </c>
      <c r="T1251" s="8">
        <v>1.07310408212009E+16</v>
      </c>
      <c r="U1251" s="5" t="s">
        <v>32</v>
      </c>
      <c r="V1251" s="4"/>
      <c r="W1251" s="30" t="s">
        <v>8993</v>
      </c>
      <c r="X1251" s="33">
        <v>93325</v>
      </c>
      <c r="Y1251" s="24" t="e">
        <f>VLOOKUP(T1251,Buzon!C:C,1,FALSE)</f>
        <v>#N/A</v>
      </c>
      <c r="Z1251" s="13" t="e">
        <f>VLOOKUP(T1251,Buzon!C:V,20,FALSE)</f>
        <v>#N/A</v>
      </c>
      <c r="AD1251">
        <v>348</v>
      </c>
      <c r="AE1251">
        <v>9270083</v>
      </c>
    </row>
    <row r="1252" spans="1:31" ht="12" customHeight="1" x14ac:dyDescent="0.25">
      <c r="A1252" s="5" t="s">
        <v>21</v>
      </c>
      <c r="B1252" s="5" t="s">
        <v>329</v>
      </c>
      <c r="C1252" s="5" t="s">
        <v>2647</v>
      </c>
      <c r="D1252" s="5">
        <v>38</v>
      </c>
      <c r="E1252" s="5" t="s">
        <v>2671</v>
      </c>
      <c r="F1252" s="5" t="s">
        <v>25</v>
      </c>
      <c r="G1252" s="5" t="s">
        <v>26</v>
      </c>
      <c r="H1252" s="6">
        <v>348</v>
      </c>
      <c r="I1252" s="5" t="s">
        <v>27</v>
      </c>
      <c r="J1252" s="5">
        <v>19001771440</v>
      </c>
      <c r="K1252" s="5" t="s">
        <v>2672</v>
      </c>
      <c r="L1252" s="5" t="s">
        <v>29</v>
      </c>
      <c r="M1252" s="5" t="s">
        <v>30</v>
      </c>
      <c r="N1252" s="5" t="s">
        <v>31</v>
      </c>
      <c r="O1252" s="5">
        <v>10731</v>
      </c>
      <c r="P1252" s="7">
        <v>44412.840995370374</v>
      </c>
      <c r="Q1252" s="7">
        <v>44412.584849537037</v>
      </c>
      <c r="R1252" s="5">
        <v>51021</v>
      </c>
      <c r="S1252" s="5">
        <v>342129586</v>
      </c>
      <c r="T1252" s="8">
        <v>1.0731040821201E+16</v>
      </c>
      <c r="U1252" s="5" t="s">
        <v>32</v>
      </c>
      <c r="V1252" s="4"/>
      <c r="W1252" s="30" t="s">
        <v>8993</v>
      </c>
      <c r="X1252" s="33">
        <v>93325</v>
      </c>
      <c r="Y1252" s="24" t="e">
        <f>VLOOKUP(T1252,Buzon!C:C,1,FALSE)</f>
        <v>#N/A</v>
      </c>
      <c r="Z1252" s="13" t="e">
        <f>VLOOKUP(T1252,Buzon!C:V,20,FALSE)</f>
        <v>#N/A</v>
      </c>
      <c r="AD1252">
        <v>348</v>
      </c>
      <c r="AE1252">
        <v>9270083</v>
      </c>
    </row>
    <row r="1253" spans="1:31" ht="12" customHeight="1" x14ac:dyDescent="0.25">
      <c r="A1253" s="5" t="s">
        <v>21</v>
      </c>
      <c r="B1253" s="5" t="s">
        <v>33</v>
      </c>
      <c r="C1253" s="5" t="s">
        <v>2662</v>
      </c>
      <c r="D1253" s="5">
        <v>4</v>
      </c>
      <c r="E1253" s="5" t="s">
        <v>2673</v>
      </c>
      <c r="F1253" s="5" t="s">
        <v>25</v>
      </c>
      <c r="G1253" s="5" t="s">
        <v>26</v>
      </c>
      <c r="H1253" s="6">
        <v>348</v>
      </c>
      <c r="I1253" s="5" t="s">
        <v>27</v>
      </c>
      <c r="J1253" s="5">
        <v>19001771441</v>
      </c>
      <c r="K1253" s="5" t="s">
        <v>2674</v>
      </c>
      <c r="L1253" s="5" t="s">
        <v>29</v>
      </c>
      <c r="M1253" s="5" t="s">
        <v>29</v>
      </c>
      <c r="N1253" s="5" t="s">
        <v>31</v>
      </c>
      <c r="O1253" s="5">
        <v>9706</v>
      </c>
      <c r="P1253" s="7">
        <v>44412.842569444445</v>
      </c>
      <c r="Q1253" s="7">
        <v>44412.57439814815</v>
      </c>
      <c r="R1253" s="5" t="s">
        <v>2675</v>
      </c>
      <c r="S1253" s="5">
        <v>342131730</v>
      </c>
      <c r="T1253" s="8">
        <v>9706040821201300</v>
      </c>
      <c r="U1253" s="5" t="s">
        <v>32</v>
      </c>
      <c r="V1253" s="4"/>
      <c r="W1253" s="30" t="s">
        <v>8993</v>
      </c>
      <c r="X1253" s="33">
        <v>93325</v>
      </c>
      <c r="Y1253" s="24" t="e">
        <f>VLOOKUP(T1253,Buzon!C:C,1,FALSE)</f>
        <v>#N/A</v>
      </c>
      <c r="Z1253" s="13" t="e">
        <f>VLOOKUP(T1253,Buzon!C:V,20,FALSE)</f>
        <v>#N/A</v>
      </c>
      <c r="AD1253">
        <v>348</v>
      </c>
      <c r="AE1253">
        <v>9270083</v>
      </c>
    </row>
    <row r="1254" spans="1:31" ht="12" customHeight="1" x14ac:dyDescent="0.25">
      <c r="A1254" s="5" t="s">
        <v>21</v>
      </c>
      <c r="B1254" s="5" t="s">
        <v>33</v>
      </c>
      <c r="C1254" s="5" t="s">
        <v>2662</v>
      </c>
      <c r="D1254" s="5">
        <v>5</v>
      </c>
      <c r="E1254" s="5" t="s">
        <v>2676</v>
      </c>
      <c r="F1254" s="5" t="s">
        <v>25</v>
      </c>
      <c r="G1254" s="5" t="s">
        <v>26</v>
      </c>
      <c r="H1254" s="6">
        <v>348</v>
      </c>
      <c r="I1254" s="5" t="s">
        <v>27</v>
      </c>
      <c r="J1254" s="5">
        <v>19001771442</v>
      </c>
      <c r="K1254" s="5" t="s">
        <v>2677</v>
      </c>
      <c r="L1254" s="5" t="s">
        <v>29</v>
      </c>
      <c r="M1254" s="5" t="s">
        <v>29</v>
      </c>
      <c r="N1254" s="5" t="s">
        <v>31</v>
      </c>
      <c r="O1254" s="5">
        <v>9706</v>
      </c>
      <c r="P1254" s="7">
        <v>44412.843530092592</v>
      </c>
      <c r="Q1254" s="7">
        <v>44412.57439814815</v>
      </c>
      <c r="R1254" s="5">
        <v>152</v>
      </c>
      <c r="S1254" s="5">
        <v>342132961</v>
      </c>
      <c r="T1254" s="8">
        <v>9706040821201410</v>
      </c>
      <c r="U1254" s="5" t="s">
        <v>32</v>
      </c>
      <c r="V1254" s="4"/>
      <c r="W1254" s="30" t="s">
        <v>8993</v>
      </c>
      <c r="X1254" s="33">
        <v>93325</v>
      </c>
      <c r="Y1254" s="24" t="e">
        <f>VLOOKUP(T1254,Buzon!C:C,1,FALSE)</f>
        <v>#N/A</v>
      </c>
      <c r="Z1254" s="13" t="e">
        <f>VLOOKUP(T1254,Buzon!C:V,20,FALSE)</f>
        <v>#N/A</v>
      </c>
      <c r="AD1254">
        <v>348</v>
      </c>
      <c r="AE1254">
        <v>9270083</v>
      </c>
    </row>
    <row r="1255" spans="1:31" ht="12" customHeight="1" x14ac:dyDescent="0.25">
      <c r="A1255" s="5" t="s">
        <v>21</v>
      </c>
      <c r="B1255" s="5" t="s">
        <v>33</v>
      </c>
      <c r="C1255" s="5" t="s">
        <v>2662</v>
      </c>
      <c r="D1255" s="5">
        <v>7</v>
      </c>
      <c r="E1255" s="5" t="s">
        <v>2678</v>
      </c>
      <c r="F1255" s="5" t="s">
        <v>25</v>
      </c>
      <c r="G1255" s="5" t="s">
        <v>26</v>
      </c>
      <c r="H1255" s="6">
        <v>348</v>
      </c>
      <c r="I1255" s="5" t="s">
        <v>296</v>
      </c>
      <c r="J1255" s="5">
        <v>19001771444</v>
      </c>
      <c r="K1255" s="5" t="s">
        <v>2679</v>
      </c>
      <c r="L1255" s="5" t="s">
        <v>29</v>
      </c>
      <c r="M1255" s="5" t="s">
        <v>29</v>
      </c>
      <c r="N1255" s="5" t="s">
        <v>31</v>
      </c>
      <c r="O1255" s="5">
        <v>9706</v>
      </c>
      <c r="P1255" s="7">
        <v>44412.847199074073</v>
      </c>
      <c r="Q1255" s="7">
        <v>44412.57439814815</v>
      </c>
      <c r="R1255" s="5" t="s">
        <v>2680</v>
      </c>
      <c r="S1255" s="5">
        <v>1595408488</v>
      </c>
      <c r="T1255" s="8" t="s">
        <v>2681</v>
      </c>
      <c r="U1255" s="5" t="s">
        <v>32</v>
      </c>
      <c r="V1255" s="4"/>
      <c r="W1255" s="30" t="s">
        <v>8995</v>
      </c>
      <c r="X1255" s="33">
        <v>836</v>
      </c>
      <c r="Y1255" s="24" t="e">
        <f>VLOOKUP(T1255,Buzon!C:C,1,FALSE)</f>
        <v>#N/A</v>
      </c>
      <c r="Z1255" s="13" t="e">
        <f>VLOOKUP(T1255,Buzon!C:V,20,FALSE)</f>
        <v>#N/A</v>
      </c>
      <c r="AD1255">
        <v>348</v>
      </c>
      <c r="AE1255">
        <v>9270083</v>
      </c>
    </row>
    <row r="1256" spans="1:31" ht="12" customHeight="1" x14ac:dyDescent="0.25">
      <c r="A1256" s="5" t="s">
        <v>21</v>
      </c>
      <c r="B1256" s="5" t="s">
        <v>33</v>
      </c>
      <c r="C1256" s="5" t="s">
        <v>2662</v>
      </c>
      <c r="D1256" s="5">
        <v>8</v>
      </c>
      <c r="E1256" s="5" t="s">
        <v>2682</v>
      </c>
      <c r="F1256" s="5" t="s">
        <v>25</v>
      </c>
      <c r="G1256" s="5" t="s">
        <v>26</v>
      </c>
      <c r="H1256" s="6">
        <v>348</v>
      </c>
      <c r="I1256" s="5" t="s">
        <v>296</v>
      </c>
      <c r="J1256" s="5">
        <v>19001771445</v>
      </c>
      <c r="K1256" s="5" t="s">
        <v>2683</v>
      </c>
      <c r="L1256" s="5" t="s">
        <v>29</v>
      </c>
      <c r="M1256" s="5" t="s">
        <v>29</v>
      </c>
      <c r="N1256" s="5" t="s">
        <v>31</v>
      </c>
      <c r="O1256" s="5">
        <v>9706</v>
      </c>
      <c r="P1256" s="7">
        <v>44412.847199074073</v>
      </c>
      <c r="Q1256" s="7">
        <v>44412.57439814815</v>
      </c>
      <c r="R1256" s="5" t="s">
        <v>2680</v>
      </c>
      <c r="S1256" s="5">
        <v>1595408488</v>
      </c>
      <c r="T1256" s="8" t="s">
        <v>2681</v>
      </c>
      <c r="U1256" s="5" t="s">
        <v>32</v>
      </c>
      <c r="V1256" s="4"/>
      <c r="Y1256" s="24" t="e">
        <f>VLOOKUP(T1256,Buzon!C:C,1,FALSE)</f>
        <v>#N/A</v>
      </c>
      <c r="Z1256" s="13" t="e">
        <f>VLOOKUP(T1256,Buzon!C:V,20,FALSE)</f>
        <v>#N/A</v>
      </c>
      <c r="AD1256">
        <v>0</v>
      </c>
      <c r="AE1256">
        <v>9270083</v>
      </c>
    </row>
    <row r="1257" spans="1:31" ht="12" customHeight="1" x14ac:dyDescent="0.25">
      <c r="A1257" s="5" t="s">
        <v>21</v>
      </c>
      <c r="B1257" s="5" t="s">
        <v>33</v>
      </c>
      <c r="C1257" s="5" t="s">
        <v>2662</v>
      </c>
      <c r="D1257" s="5">
        <v>30</v>
      </c>
      <c r="E1257" s="5" t="s">
        <v>2684</v>
      </c>
      <c r="F1257" s="5" t="s">
        <v>219</v>
      </c>
      <c r="G1257" s="5" t="s">
        <v>26</v>
      </c>
      <c r="H1257" s="6">
        <v>174</v>
      </c>
      <c r="I1257" s="5" t="s">
        <v>27</v>
      </c>
      <c r="J1257" s="5">
        <v>19001771446</v>
      </c>
      <c r="K1257" s="5" t="s">
        <v>2685</v>
      </c>
      <c r="L1257" s="5" t="s">
        <v>29</v>
      </c>
      <c r="M1257" s="5" t="s">
        <v>29</v>
      </c>
      <c r="N1257" s="5" t="s">
        <v>31</v>
      </c>
      <c r="O1257" s="5">
        <v>9706</v>
      </c>
      <c r="P1257" s="7">
        <v>44412.848171296297</v>
      </c>
      <c r="Q1257" s="7">
        <v>44412.57439814815</v>
      </c>
      <c r="R1257" s="5">
        <v>666566</v>
      </c>
      <c r="S1257" s="5">
        <v>342139188</v>
      </c>
      <c r="T1257" s="8">
        <v>9706040821202020</v>
      </c>
      <c r="U1257" s="5" t="s">
        <v>32</v>
      </c>
      <c r="V1257" s="4"/>
      <c r="W1257" s="30" t="s">
        <v>8993</v>
      </c>
      <c r="X1257" s="33">
        <v>93325</v>
      </c>
      <c r="Y1257" s="24" t="e">
        <f>VLOOKUP(T1257,Buzon!C:C,1,FALSE)</f>
        <v>#N/A</v>
      </c>
      <c r="Z1257" s="13" t="e">
        <f>VLOOKUP(T1257,Buzon!C:V,20,FALSE)</f>
        <v>#N/A</v>
      </c>
      <c r="AD1257">
        <v>174</v>
      </c>
      <c r="AE1257">
        <v>9270083</v>
      </c>
    </row>
    <row r="1258" spans="1:31" ht="12" customHeight="1" x14ac:dyDescent="0.25">
      <c r="A1258" s="5" t="s">
        <v>21</v>
      </c>
      <c r="B1258" s="5" t="s">
        <v>33</v>
      </c>
      <c r="C1258" s="5" t="s">
        <v>2662</v>
      </c>
      <c r="D1258" s="5">
        <v>9</v>
      </c>
      <c r="E1258" s="5" t="s">
        <v>2686</v>
      </c>
      <c r="F1258" s="5" t="s">
        <v>219</v>
      </c>
      <c r="G1258" s="5" t="s">
        <v>26</v>
      </c>
      <c r="H1258" s="6">
        <v>174</v>
      </c>
      <c r="I1258" s="5" t="s">
        <v>27</v>
      </c>
      <c r="J1258" s="5">
        <v>19001771447</v>
      </c>
      <c r="K1258" s="5" t="s">
        <v>2687</v>
      </c>
      <c r="L1258" s="5" t="s">
        <v>29</v>
      </c>
      <c r="M1258" s="5" t="s">
        <v>29</v>
      </c>
      <c r="N1258" s="5" t="s">
        <v>31</v>
      </c>
      <c r="O1258" s="5">
        <v>9706</v>
      </c>
      <c r="P1258" s="7">
        <v>44412.849224537036</v>
      </c>
      <c r="Q1258" s="7">
        <v>44412.57439814815</v>
      </c>
      <c r="R1258" s="5">
        <v>202249</v>
      </c>
      <c r="S1258" s="5">
        <v>342140540</v>
      </c>
      <c r="T1258" s="8">
        <v>9706040821202200</v>
      </c>
      <c r="U1258" s="5" t="s">
        <v>32</v>
      </c>
      <c r="V1258" s="4"/>
      <c r="W1258" s="30" t="s">
        <v>8993</v>
      </c>
      <c r="X1258" s="33">
        <v>93325</v>
      </c>
      <c r="Y1258" s="24" t="e">
        <f>VLOOKUP(T1258,Buzon!C:C,1,FALSE)</f>
        <v>#N/A</v>
      </c>
      <c r="Z1258" s="13" t="e">
        <f>VLOOKUP(T1258,Buzon!C:V,20,FALSE)</f>
        <v>#N/A</v>
      </c>
      <c r="AD1258">
        <v>174</v>
      </c>
      <c r="AE1258">
        <v>9270083</v>
      </c>
    </row>
    <row r="1259" spans="1:31" ht="12" customHeight="1" x14ac:dyDescent="0.25">
      <c r="A1259" s="5" t="s">
        <v>21</v>
      </c>
      <c r="B1259" s="5" t="s">
        <v>329</v>
      </c>
      <c r="C1259" s="5" t="s">
        <v>2688</v>
      </c>
      <c r="D1259" s="5">
        <v>1</v>
      </c>
      <c r="E1259" s="5" t="s">
        <v>2689</v>
      </c>
      <c r="F1259" s="5" t="s">
        <v>25</v>
      </c>
      <c r="G1259" s="5" t="s">
        <v>26</v>
      </c>
      <c r="H1259" s="6">
        <v>278</v>
      </c>
      <c r="I1259" s="5" t="s">
        <v>27</v>
      </c>
      <c r="J1259" s="5">
        <v>19001771449</v>
      </c>
      <c r="K1259" s="5" t="s">
        <v>2690</v>
      </c>
      <c r="L1259" s="5" t="s">
        <v>29</v>
      </c>
      <c r="M1259" s="5" t="s">
        <v>31</v>
      </c>
      <c r="N1259" s="5" t="s">
        <v>30</v>
      </c>
      <c r="O1259" s="5">
        <v>10731</v>
      </c>
      <c r="P1259" s="7">
        <v>44412.854872685188</v>
      </c>
      <c r="Q1259" s="7">
        <v>44412.584849537037</v>
      </c>
      <c r="R1259" s="5">
        <v>5597</v>
      </c>
      <c r="S1259" s="5">
        <v>342147946</v>
      </c>
      <c r="T1259" s="8">
        <v>1.0731040821203E+16</v>
      </c>
      <c r="U1259" s="5" t="s">
        <v>32</v>
      </c>
      <c r="V1259" s="4"/>
      <c r="W1259" s="30" t="s">
        <v>8993</v>
      </c>
      <c r="X1259" s="33">
        <v>93325</v>
      </c>
      <c r="Y1259" s="24" t="e">
        <f>VLOOKUP(T1259,Buzon!C:C,1,FALSE)</f>
        <v>#N/A</v>
      </c>
      <c r="Z1259" s="13" t="e">
        <f>VLOOKUP(T1259,Buzon!C:V,20,FALSE)</f>
        <v>#N/A</v>
      </c>
      <c r="AD1259">
        <v>278</v>
      </c>
      <c r="AE1259">
        <v>9270083</v>
      </c>
    </row>
    <row r="1260" spans="1:31" ht="12" customHeight="1" x14ac:dyDescent="0.25">
      <c r="A1260" s="5" t="s">
        <v>21</v>
      </c>
      <c r="B1260" s="5" t="s">
        <v>329</v>
      </c>
      <c r="C1260" s="5" t="s">
        <v>2688</v>
      </c>
      <c r="D1260" s="5">
        <v>2</v>
      </c>
      <c r="E1260" s="5" t="s">
        <v>2691</v>
      </c>
      <c r="F1260" s="5" t="s">
        <v>25</v>
      </c>
      <c r="G1260" s="5" t="s">
        <v>26</v>
      </c>
      <c r="H1260" s="6">
        <v>278</v>
      </c>
      <c r="I1260" s="5" t="s">
        <v>27</v>
      </c>
      <c r="J1260" s="5">
        <v>19001771450</v>
      </c>
      <c r="K1260" s="5" t="s">
        <v>2692</v>
      </c>
      <c r="L1260" s="5" t="s">
        <v>29</v>
      </c>
      <c r="M1260" s="5" t="s">
        <v>31</v>
      </c>
      <c r="N1260" s="5" t="s">
        <v>30</v>
      </c>
      <c r="O1260" s="5">
        <v>10731</v>
      </c>
      <c r="P1260" s="7">
        <v>44412.854872685188</v>
      </c>
      <c r="Q1260" s="7">
        <v>44412.584849537037</v>
      </c>
      <c r="R1260" s="5">
        <v>5597</v>
      </c>
      <c r="S1260" s="5">
        <v>342147946</v>
      </c>
      <c r="T1260" s="8">
        <v>1.0731040821203E+16</v>
      </c>
      <c r="U1260" s="5" t="s">
        <v>32</v>
      </c>
      <c r="V1260" s="4"/>
      <c r="W1260" s="30" t="s">
        <v>8993</v>
      </c>
      <c r="X1260" s="33">
        <v>93325</v>
      </c>
      <c r="Y1260" s="24" t="e">
        <f>VLOOKUP(T1260,Buzon!C:C,1,FALSE)</f>
        <v>#N/A</v>
      </c>
      <c r="Z1260" s="13" t="e">
        <f>VLOOKUP(T1260,Buzon!C:V,20,FALSE)</f>
        <v>#N/A</v>
      </c>
      <c r="AD1260">
        <v>278</v>
      </c>
      <c r="AE1260">
        <v>9270083</v>
      </c>
    </row>
    <row r="1261" spans="1:31" ht="12" customHeight="1" x14ac:dyDescent="0.25">
      <c r="A1261" s="5" t="s">
        <v>21</v>
      </c>
      <c r="B1261" s="5" t="s">
        <v>33</v>
      </c>
      <c r="C1261" s="5" t="s">
        <v>2662</v>
      </c>
      <c r="D1261" s="5">
        <v>27</v>
      </c>
      <c r="E1261" s="5" t="s">
        <v>2693</v>
      </c>
      <c r="F1261" s="5" t="s">
        <v>47</v>
      </c>
      <c r="G1261" s="5" t="s">
        <v>26</v>
      </c>
      <c r="H1261" s="6">
        <v>174</v>
      </c>
      <c r="I1261" s="5" t="s">
        <v>27</v>
      </c>
      <c r="J1261" s="5">
        <v>19001771453</v>
      </c>
      <c r="K1261" s="5" t="s">
        <v>2694</v>
      </c>
      <c r="L1261" s="5" t="s">
        <v>29</v>
      </c>
      <c r="M1261" s="5" t="s">
        <v>29</v>
      </c>
      <c r="N1261" s="5" t="s">
        <v>31</v>
      </c>
      <c r="O1261" s="5">
        <v>9706</v>
      </c>
      <c r="P1261" s="7">
        <v>44412.857175925928</v>
      </c>
      <c r="Q1261" s="7">
        <v>44412.57439814815</v>
      </c>
      <c r="R1261" s="5">
        <v>102249</v>
      </c>
      <c r="S1261" s="5">
        <v>342150820</v>
      </c>
      <c r="T1261" s="8">
        <v>9706040821203300</v>
      </c>
      <c r="U1261" s="5" t="s">
        <v>32</v>
      </c>
      <c r="V1261" s="4"/>
      <c r="W1261" s="30" t="s">
        <v>8993</v>
      </c>
      <c r="X1261" s="33">
        <v>93325</v>
      </c>
      <c r="Y1261" s="24" t="e">
        <f>VLOOKUP(T1261,Buzon!C:C,1,FALSE)</f>
        <v>#N/A</v>
      </c>
      <c r="Z1261" s="13" t="e">
        <f>VLOOKUP(T1261,Buzon!C:V,20,FALSE)</f>
        <v>#N/A</v>
      </c>
      <c r="AD1261">
        <v>174</v>
      </c>
      <c r="AE1261">
        <v>9270083</v>
      </c>
    </row>
    <row r="1262" spans="1:31" ht="12" customHeight="1" x14ac:dyDescent="0.25">
      <c r="A1262" s="5" t="s">
        <v>21</v>
      </c>
      <c r="B1262" s="5" t="s">
        <v>33</v>
      </c>
      <c r="C1262" s="5" t="s">
        <v>2662</v>
      </c>
      <c r="D1262" s="5">
        <v>28</v>
      </c>
      <c r="E1262" s="5" t="s">
        <v>2695</v>
      </c>
      <c r="F1262" s="5" t="s">
        <v>25</v>
      </c>
      <c r="G1262" s="5" t="s">
        <v>26</v>
      </c>
      <c r="H1262" s="6">
        <v>348</v>
      </c>
      <c r="I1262" s="5" t="s">
        <v>27</v>
      </c>
      <c r="J1262" s="5">
        <v>19001771454</v>
      </c>
      <c r="K1262" s="5" t="s">
        <v>2696</v>
      </c>
      <c r="L1262" s="5" t="s">
        <v>29</v>
      </c>
      <c r="M1262" s="5" t="s">
        <v>29</v>
      </c>
      <c r="N1262" s="5" t="s">
        <v>31</v>
      </c>
      <c r="O1262" s="5">
        <v>9706</v>
      </c>
      <c r="P1262" s="7">
        <v>44412.857187499998</v>
      </c>
      <c r="Q1262" s="7">
        <v>44412.57439814815</v>
      </c>
      <c r="R1262" s="5">
        <v>102249</v>
      </c>
      <c r="S1262" s="5">
        <v>342150820</v>
      </c>
      <c r="T1262" s="8">
        <v>9706040821203300</v>
      </c>
      <c r="U1262" s="5" t="s">
        <v>32</v>
      </c>
      <c r="V1262" s="4"/>
      <c r="W1262" s="30" t="s">
        <v>8993</v>
      </c>
      <c r="X1262" s="33">
        <v>93325</v>
      </c>
      <c r="Y1262" s="24" t="e">
        <f>VLOOKUP(T1262,Buzon!C:C,1,FALSE)</f>
        <v>#N/A</v>
      </c>
      <c r="Z1262" s="13" t="e">
        <f>VLOOKUP(T1262,Buzon!C:V,20,FALSE)</f>
        <v>#N/A</v>
      </c>
      <c r="AD1262">
        <v>348</v>
      </c>
      <c r="AE1262">
        <v>9270083</v>
      </c>
    </row>
    <row r="1263" spans="1:31" ht="12" customHeight="1" x14ac:dyDescent="0.25">
      <c r="A1263" s="5" t="s">
        <v>21</v>
      </c>
      <c r="B1263" s="5" t="s">
        <v>33</v>
      </c>
      <c r="C1263" s="5" t="s">
        <v>2662</v>
      </c>
      <c r="D1263" s="5">
        <v>29</v>
      </c>
      <c r="E1263" s="5" t="s">
        <v>2697</v>
      </c>
      <c r="F1263" s="5" t="s">
        <v>25</v>
      </c>
      <c r="G1263" s="5" t="s">
        <v>26</v>
      </c>
      <c r="H1263" s="6">
        <v>348</v>
      </c>
      <c r="I1263" s="5" t="s">
        <v>27</v>
      </c>
      <c r="J1263" s="5">
        <v>19001771455</v>
      </c>
      <c r="K1263" s="5" t="s">
        <v>2698</v>
      </c>
      <c r="L1263" s="5" t="s">
        <v>29</v>
      </c>
      <c r="M1263" s="5" t="s">
        <v>29</v>
      </c>
      <c r="N1263" s="5" t="s">
        <v>31</v>
      </c>
      <c r="O1263" s="5">
        <v>9706</v>
      </c>
      <c r="P1263" s="7">
        <v>44412.857187499998</v>
      </c>
      <c r="Q1263" s="7">
        <v>44412.57439814815</v>
      </c>
      <c r="R1263" s="5">
        <v>102249</v>
      </c>
      <c r="S1263" s="5">
        <v>342150820</v>
      </c>
      <c r="T1263" s="8">
        <v>9706040821203300</v>
      </c>
      <c r="U1263" s="5" t="s">
        <v>32</v>
      </c>
      <c r="V1263" s="4"/>
      <c r="W1263" s="30" t="s">
        <v>8993</v>
      </c>
      <c r="X1263" s="33">
        <v>93325</v>
      </c>
      <c r="Y1263" s="24" t="e">
        <f>VLOOKUP(T1263,Buzon!C:C,1,FALSE)</f>
        <v>#N/A</v>
      </c>
      <c r="Z1263" s="13" t="e">
        <f>VLOOKUP(T1263,Buzon!C:V,20,FALSE)</f>
        <v>#N/A</v>
      </c>
      <c r="AD1263">
        <v>348</v>
      </c>
      <c r="AE1263">
        <v>9270083</v>
      </c>
    </row>
    <row r="1264" spans="1:31" ht="12" customHeight="1" x14ac:dyDescent="0.25">
      <c r="A1264" s="5" t="s">
        <v>21</v>
      </c>
      <c r="B1264" s="5" t="s">
        <v>33</v>
      </c>
      <c r="C1264" s="5" t="s">
        <v>2662</v>
      </c>
      <c r="D1264" s="5">
        <v>31</v>
      </c>
      <c r="E1264" s="5" t="s">
        <v>2699</v>
      </c>
      <c r="F1264" s="5" t="s">
        <v>25</v>
      </c>
      <c r="G1264" s="5" t="s">
        <v>26</v>
      </c>
      <c r="H1264" s="6">
        <v>348</v>
      </c>
      <c r="I1264" s="5" t="s">
        <v>27</v>
      </c>
      <c r="J1264" s="5">
        <v>19001771456</v>
      </c>
      <c r="K1264" s="5" t="s">
        <v>2700</v>
      </c>
      <c r="L1264" s="5" t="s">
        <v>29</v>
      </c>
      <c r="M1264" s="5" t="s">
        <v>29</v>
      </c>
      <c r="N1264" s="5" t="s">
        <v>31</v>
      </c>
      <c r="O1264" s="5">
        <v>9706</v>
      </c>
      <c r="P1264" s="7">
        <v>44412.857187499998</v>
      </c>
      <c r="Q1264" s="7">
        <v>44412.57439814815</v>
      </c>
      <c r="R1264" s="5">
        <v>102249</v>
      </c>
      <c r="S1264" s="5">
        <v>342150820</v>
      </c>
      <c r="T1264" s="8">
        <v>9706040821203300</v>
      </c>
      <c r="U1264" s="5" t="s">
        <v>32</v>
      </c>
      <c r="V1264" s="4"/>
      <c r="W1264" s="30" t="s">
        <v>8993</v>
      </c>
      <c r="X1264" s="33">
        <v>93325</v>
      </c>
      <c r="Y1264" s="24" t="e">
        <f>VLOOKUP(T1264,Buzon!C:C,1,FALSE)</f>
        <v>#N/A</v>
      </c>
      <c r="Z1264" s="13" t="e">
        <f>VLOOKUP(T1264,Buzon!C:V,20,FALSE)</f>
        <v>#N/A</v>
      </c>
      <c r="AD1264">
        <v>348</v>
      </c>
      <c r="AE1264">
        <v>9270083</v>
      </c>
    </row>
    <row r="1265" spans="1:32" ht="12" customHeight="1" x14ac:dyDescent="0.25">
      <c r="A1265" s="5" t="s">
        <v>21</v>
      </c>
      <c r="B1265" s="5" t="s">
        <v>33</v>
      </c>
      <c r="C1265" s="5" t="s">
        <v>2662</v>
      </c>
      <c r="D1265" s="5">
        <v>32</v>
      </c>
      <c r="E1265" s="5" t="s">
        <v>2701</v>
      </c>
      <c r="F1265" s="5" t="s">
        <v>25</v>
      </c>
      <c r="G1265" s="5" t="s">
        <v>26</v>
      </c>
      <c r="H1265" s="6">
        <v>348</v>
      </c>
      <c r="I1265" s="5" t="s">
        <v>27</v>
      </c>
      <c r="J1265" s="5">
        <v>19001771457</v>
      </c>
      <c r="K1265" s="5" t="s">
        <v>2702</v>
      </c>
      <c r="L1265" s="5" t="s">
        <v>29</v>
      </c>
      <c r="M1265" s="5" t="s">
        <v>29</v>
      </c>
      <c r="N1265" s="5" t="s">
        <v>31</v>
      </c>
      <c r="O1265" s="5">
        <v>9706</v>
      </c>
      <c r="P1265" s="7">
        <v>44412.857199074075</v>
      </c>
      <c r="Q1265" s="7">
        <v>44412.57439814815</v>
      </c>
      <c r="R1265" s="5">
        <v>102249</v>
      </c>
      <c r="S1265" s="5">
        <v>342150820</v>
      </c>
      <c r="T1265" s="8">
        <v>9706040821203300</v>
      </c>
      <c r="U1265" s="5" t="s">
        <v>32</v>
      </c>
      <c r="V1265" s="4"/>
      <c r="W1265" s="30" t="s">
        <v>8993</v>
      </c>
      <c r="X1265" s="33">
        <v>93325</v>
      </c>
      <c r="Y1265" s="24" t="e">
        <f>VLOOKUP(T1265,Buzon!C:C,1,FALSE)</f>
        <v>#N/A</v>
      </c>
      <c r="Z1265" s="13" t="e">
        <f>VLOOKUP(T1265,Buzon!C:V,20,FALSE)</f>
        <v>#N/A</v>
      </c>
      <c r="AD1265">
        <v>348</v>
      </c>
      <c r="AE1265">
        <v>9270083</v>
      </c>
    </row>
    <row r="1266" spans="1:32" ht="12" customHeight="1" x14ac:dyDescent="0.25">
      <c r="A1266" s="5" t="s">
        <v>21</v>
      </c>
      <c r="B1266" s="5" t="s">
        <v>329</v>
      </c>
      <c r="C1266" s="5" t="s">
        <v>2662</v>
      </c>
      <c r="D1266" s="5">
        <v>34</v>
      </c>
      <c r="E1266" s="5" t="s">
        <v>2703</v>
      </c>
      <c r="F1266" s="5" t="s">
        <v>25</v>
      </c>
      <c r="G1266" s="5" t="s">
        <v>26</v>
      </c>
      <c r="H1266" s="6">
        <v>348</v>
      </c>
      <c r="I1266" s="5" t="s">
        <v>27</v>
      </c>
      <c r="J1266" s="5">
        <v>19001771458</v>
      </c>
      <c r="K1266" s="5" t="s">
        <v>2704</v>
      </c>
      <c r="L1266" s="5" t="s">
        <v>29</v>
      </c>
      <c r="M1266" s="5" t="s">
        <v>30</v>
      </c>
      <c r="N1266" s="5" t="s">
        <v>31</v>
      </c>
      <c r="O1266" s="5">
        <v>10731</v>
      </c>
      <c r="P1266" s="7">
        <v>44412.858032407406</v>
      </c>
      <c r="Q1266" s="7">
        <v>44412.584849537037</v>
      </c>
      <c r="R1266" s="5">
        <v>52719</v>
      </c>
      <c r="S1266" s="5">
        <v>342152004</v>
      </c>
      <c r="T1266" s="8">
        <v>1.07310408212034E+16</v>
      </c>
      <c r="U1266" s="5" t="s">
        <v>32</v>
      </c>
      <c r="V1266" s="4"/>
      <c r="W1266" s="30" t="s">
        <v>8993</v>
      </c>
      <c r="X1266" s="33">
        <v>93325</v>
      </c>
      <c r="Y1266" s="24" t="e">
        <f>VLOOKUP(T1266,Buzon!C:C,1,FALSE)</f>
        <v>#N/A</v>
      </c>
      <c r="Z1266" s="13" t="e">
        <f>VLOOKUP(T1266,Buzon!C:V,20,FALSE)</f>
        <v>#N/A</v>
      </c>
      <c r="AD1266">
        <v>348</v>
      </c>
      <c r="AE1266">
        <v>9270083</v>
      </c>
    </row>
    <row r="1267" spans="1:32" ht="12" customHeight="1" x14ac:dyDescent="0.25">
      <c r="A1267" s="5" t="s">
        <v>21</v>
      </c>
      <c r="B1267" s="5" t="s">
        <v>33</v>
      </c>
      <c r="C1267" s="5" t="s">
        <v>2662</v>
      </c>
      <c r="D1267" s="5">
        <v>12</v>
      </c>
      <c r="E1267" s="5" t="s">
        <v>2705</v>
      </c>
      <c r="F1267" s="5" t="s">
        <v>25</v>
      </c>
      <c r="G1267" s="5" t="s">
        <v>26</v>
      </c>
      <c r="H1267" s="6">
        <v>348</v>
      </c>
      <c r="I1267" s="5" t="s">
        <v>27</v>
      </c>
      <c r="J1267" s="5">
        <v>19001771461</v>
      </c>
      <c r="K1267" s="5" t="s">
        <v>2706</v>
      </c>
      <c r="L1267" s="5" t="s">
        <v>29</v>
      </c>
      <c r="M1267" s="5" t="s">
        <v>29</v>
      </c>
      <c r="N1267" s="5" t="s">
        <v>31</v>
      </c>
      <c r="O1267" s="5">
        <v>9706</v>
      </c>
      <c r="P1267" s="7">
        <v>44412.861990740741</v>
      </c>
      <c r="Q1267" s="7">
        <v>44412.57439814815</v>
      </c>
      <c r="R1267" s="5">
        <v>208526</v>
      </c>
      <c r="S1267" s="5">
        <v>342157152</v>
      </c>
      <c r="T1267" s="8">
        <v>9706040821204000</v>
      </c>
      <c r="U1267" s="5" t="s">
        <v>32</v>
      </c>
      <c r="V1267" s="4"/>
      <c r="W1267" s="30" t="s">
        <v>8993</v>
      </c>
      <c r="X1267" s="33">
        <v>93325</v>
      </c>
      <c r="Y1267" s="24" t="e">
        <f>VLOOKUP(T1267,Buzon!C:C,1,FALSE)</f>
        <v>#N/A</v>
      </c>
      <c r="Z1267" s="13" t="e">
        <f>VLOOKUP(T1267,Buzon!C:V,20,FALSE)</f>
        <v>#N/A</v>
      </c>
      <c r="AD1267">
        <v>348</v>
      </c>
      <c r="AE1267">
        <v>9270083</v>
      </c>
    </row>
    <row r="1268" spans="1:32" s="79" customFormat="1" ht="12" customHeight="1" x14ac:dyDescent="0.25">
      <c r="A1268" s="67" t="s">
        <v>21</v>
      </c>
      <c r="B1268" s="5" t="s">
        <v>329</v>
      </c>
      <c r="C1268" s="5" t="s">
        <v>2662</v>
      </c>
      <c r="D1268" s="5">
        <v>16</v>
      </c>
      <c r="E1268" s="5" t="s">
        <v>2707</v>
      </c>
      <c r="F1268" s="5" t="s">
        <v>25</v>
      </c>
      <c r="G1268" s="67" t="s">
        <v>26</v>
      </c>
      <c r="H1268" s="69">
        <v>348</v>
      </c>
      <c r="I1268" s="67" t="s">
        <v>27</v>
      </c>
      <c r="J1268" s="67">
        <v>19001771462</v>
      </c>
      <c r="K1268" s="5" t="s">
        <v>2708</v>
      </c>
      <c r="L1268" s="5" t="s">
        <v>29</v>
      </c>
      <c r="M1268" s="5" t="s">
        <v>30</v>
      </c>
      <c r="N1268" s="5" t="s">
        <v>31</v>
      </c>
      <c r="O1268" s="5">
        <v>10731</v>
      </c>
      <c r="P1268" s="80">
        <v>44412.862314814818</v>
      </c>
      <c r="Q1268" s="80">
        <v>44412.584849537037</v>
      </c>
      <c r="R1268" s="67">
        <v>897031</v>
      </c>
      <c r="S1268" s="67">
        <v>342157567</v>
      </c>
      <c r="T1268" s="81">
        <v>1.0731040821204E+16</v>
      </c>
      <c r="U1268" s="67" t="s">
        <v>32</v>
      </c>
      <c r="V1268" s="82"/>
      <c r="W1268" s="83" t="s">
        <v>8994</v>
      </c>
      <c r="X1268" s="84">
        <v>4906</v>
      </c>
      <c r="Y1268" s="85"/>
      <c r="Z1268" s="76" t="s">
        <v>9014</v>
      </c>
      <c r="AA1268" s="77">
        <v>6568.99</v>
      </c>
      <c r="AB1268" s="78" t="s">
        <v>9017</v>
      </c>
      <c r="AC1268" s="79" t="s">
        <v>8974</v>
      </c>
      <c r="AD1268" s="79">
        <v>348</v>
      </c>
      <c r="AE1268" s="79">
        <v>9350021532</v>
      </c>
      <c r="AF1268" s="79">
        <v>-425.01</v>
      </c>
    </row>
    <row r="1269" spans="1:32" ht="12" customHeight="1" x14ac:dyDescent="0.25">
      <c r="A1269" s="5" t="s">
        <v>21</v>
      </c>
      <c r="B1269" s="5" t="s">
        <v>329</v>
      </c>
      <c r="C1269" s="5" t="s">
        <v>2662</v>
      </c>
      <c r="D1269" s="5">
        <v>6</v>
      </c>
      <c r="E1269" s="5" t="s">
        <v>2709</v>
      </c>
      <c r="F1269" s="5" t="s">
        <v>25</v>
      </c>
      <c r="G1269" s="5" t="s">
        <v>26</v>
      </c>
      <c r="H1269" s="6">
        <v>348</v>
      </c>
      <c r="I1269" s="5" t="s">
        <v>27</v>
      </c>
      <c r="J1269" s="5">
        <v>19001771464</v>
      </c>
      <c r="K1269" s="5" t="s">
        <v>2710</v>
      </c>
      <c r="L1269" s="5" t="s">
        <v>29</v>
      </c>
      <c r="M1269" s="5" t="s">
        <v>30</v>
      </c>
      <c r="N1269" s="5" t="s">
        <v>31</v>
      </c>
      <c r="O1269" s="5">
        <v>10731</v>
      </c>
      <c r="P1269" s="7">
        <v>44412.864155092589</v>
      </c>
      <c r="Q1269" s="7">
        <v>44412.584849537037</v>
      </c>
      <c r="R1269" s="5">
        <v>41766</v>
      </c>
      <c r="S1269" s="5">
        <v>342159887</v>
      </c>
      <c r="T1269" s="8">
        <v>1.07310408212042E+16</v>
      </c>
      <c r="U1269" s="5" t="s">
        <v>32</v>
      </c>
      <c r="V1269" s="4"/>
      <c r="W1269" s="30" t="s">
        <v>8993</v>
      </c>
      <c r="X1269" s="33">
        <v>93325</v>
      </c>
      <c r="Y1269" s="24" t="e">
        <f>VLOOKUP(T1269,Buzon!C:C,1,FALSE)</f>
        <v>#N/A</v>
      </c>
      <c r="Z1269" s="13" t="e">
        <f>VLOOKUP(T1269,Buzon!C:V,20,FALSE)</f>
        <v>#N/A</v>
      </c>
      <c r="AD1269">
        <v>348</v>
      </c>
      <c r="AE1269">
        <v>9270083</v>
      </c>
    </row>
    <row r="1270" spans="1:32" ht="12" customHeight="1" x14ac:dyDescent="0.25">
      <c r="A1270" s="5" t="s">
        <v>21</v>
      </c>
      <c r="B1270" s="5" t="s">
        <v>33</v>
      </c>
      <c r="C1270" s="5" t="s">
        <v>2662</v>
      </c>
      <c r="D1270" s="5">
        <v>22</v>
      </c>
      <c r="E1270" s="5" t="s">
        <v>2711</v>
      </c>
      <c r="F1270" s="5" t="s">
        <v>25</v>
      </c>
      <c r="G1270" s="5" t="s">
        <v>26</v>
      </c>
      <c r="H1270" s="6">
        <v>348</v>
      </c>
      <c r="I1270" s="5" t="s">
        <v>27</v>
      </c>
      <c r="J1270" s="5">
        <v>19001771470</v>
      </c>
      <c r="K1270" s="5" t="s">
        <v>2712</v>
      </c>
      <c r="L1270" s="5" t="s">
        <v>29</v>
      </c>
      <c r="M1270" s="5" t="s">
        <v>29</v>
      </c>
      <c r="N1270" s="5" t="s">
        <v>31</v>
      </c>
      <c r="O1270" s="5">
        <v>9706</v>
      </c>
      <c r="P1270" s="7">
        <v>44412.867129629631</v>
      </c>
      <c r="Q1270" s="7">
        <v>44412.57439814815</v>
      </c>
      <c r="R1270" s="5">
        <v>4136</v>
      </c>
      <c r="S1270" s="5">
        <v>342163833</v>
      </c>
      <c r="T1270" s="8">
        <v>9706040821204700</v>
      </c>
      <c r="U1270" s="5" t="s">
        <v>32</v>
      </c>
      <c r="V1270" s="4"/>
      <c r="W1270" s="30" t="s">
        <v>8993</v>
      </c>
      <c r="X1270" s="33">
        <v>93325</v>
      </c>
      <c r="Y1270" s="24" t="e">
        <f>VLOOKUP(T1270,Buzon!C:C,1,FALSE)</f>
        <v>#N/A</v>
      </c>
      <c r="Z1270" s="13" t="e">
        <f>VLOOKUP(T1270,Buzon!C:V,20,FALSE)</f>
        <v>#N/A</v>
      </c>
      <c r="AD1270">
        <v>348</v>
      </c>
      <c r="AE1270">
        <v>9270083</v>
      </c>
    </row>
    <row r="1271" spans="1:32" ht="12" customHeight="1" x14ac:dyDescent="0.25">
      <c r="A1271" s="5" t="s">
        <v>21</v>
      </c>
      <c r="B1271" s="5" t="s">
        <v>329</v>
      </c>
      <c r="C1271" s="5" t="s">
        <v>2713</v>
      </c>
      <c r="D1271" s="5">
        <v>2</v>
      </c>
      <c r="E1271" s="5" t="s">
        <v>2714</v>
      </c>
      <c r="F1271" s="5" t="s">
        <v>25</v>
      </c>
      <c r="G1271" s="5" t="s">
        <v>26</v>
      </c>
      <c r="H1271" s="6">
        <v>348</v>
      </c>
      <c r="I1271" s="5" t="s">
        <v>27</v>
      </c>
      <c r="J1271" s="5">
        <v>19001771486</v>
      </c>
      <c r="K1271" s="5" t="s">
        <v>2715</v>
      </c>
      <c r="L1271" s="5" t="s">
        <v>29</v>
      </c>
      <c r="M1271" s="5" t="s">
        <v>30</v>
      </c>
      <c r="N1271" s="5" t="s">
        <v>31</v>
      </c>
      <c r="O1271" s="5">
        <v>10731</v>
      </c>
      <c r="P1271" s="7">
        <v>44412.880439814813</v>
      </c>
      <c r="Q1271" s="7">
        <v>44412.584849537037</v>
      </c>
      <c r="R1271" s="5">
        <v>171200</v>
      </c>
      <c r="S1271" s="5">
        <v>342180026</v>
      </c>
      <c r="T1271" s="8">
        <v>1.07310408212104E+16</v>
      </c>
      <c r="U1271" s="5" t="s">
        <v>32</v>
      </c>
      <c r="V1271" s="4"/>
      <c r="W1271" s="30" t="s">
        <v>8993</v>
      </c>
      <c r="X1271" s="33">
        <v>93325</v>
      </c>
      <c r="Y1271" s="24" t="e">
        <f>VLOOKUP(T1271,Buzon!C:C,1,FALSE)</f>
        <v>#N/A</v>
      </c>
      <c r="Z1271" s="13" t="e">
        <f>VLOOKUP(T1271,Buzon!C:V,20,FALSE)</f>
        <v>#N/A</v>
      </c>
      <c r="AD1271">
        <v>348</v>
      </c>
      <c r="AE1271">
        <v>9270083</v>
      </c>
    </row>
    <row r="1272" spans="1:32" ht="12" customHeight="1" x14ac:dyDescent="0.25">
      <c r="A1272" s="5" t="s">
        <v>21</v>
      </c>
      <c r="B1272" s="5" t="s">
        <v>329</v>
      </c>
      <c r="C1272" s="5" t="s">
        <v>2713</v>
      </c>
      <c r="D1272" s="5">
        <v>12</v>
      </c>
      <c r="E1272" s="5" t="s">
        <v>2716</v>
      </c>
      <c r="F1272" s="5" t="s">
        <v>25</v>
      </c>
      <c r="G1272" s="5" t="s">
        <v>26</v>
      </c>
      <c r="H1272" s="6">
        <v>348</v>
      </c>
      <c r="I1272" s="5" t="s">
        <v>27</v>
      </c>
      <c r="J1272" s="5">
        <v>19001771489</v>
      </c>
      <c r="K1272" s="5" t="s">
        <v>2717</v>
      </c>
      <c r="L1272" s="5" t="s">
        <v>29</v>
      </c>
      <c r="M1272" s="5" t="s">
        <v>30</v>
      </c>
      <c r="N1272" s="5" t="s">
        <v>31</v>
      </c>
      <c r="O1272" s="5">
        <v>10731</v>
      </c>
      <c r="P1272" s="7">
        <v>44412.881898148145</v>
      </c>
      <c r="Q1272" s="7">
        <v>44412.584849537037</v>
      </c>
      <c r="R1272" s="5">
        <v>253824</v>
      </c>
      <c r="S1272" s="5">
        <v>342181725</v>
      </c>
      <c r="T1272" s="8">
        <v>1.07310408212106E+16</v>
      </c>
      <c r="U1272" s="5" t="s">
        <v>32</v>
      </c>
      <c r="V1272" s="4"/>
      <c r="W1272" s="30" t="s">
        <v>8993</v>
      </c>
      <c r="X1272" s="33">
        <v>93325</v>
      </c>
      <c r="Y1272" s="24" t="e">
        <f>VLOOKUP(T1272,Buzon!C:C,1,FALSE)</f>
        <v>#N/A</v>
      </c>
      <c r="Z1272" s="13" t="e">
        <f>VLOOKUP(T1272,Buzon!C:V,20,FALSE)</f>
        <v>#N/A</v>
      </c>
      <c r="AD1272">
        <v>348</v>
      </c>
      <c r="AE1272">
        <v>9270083</v>
      </c>
    </row>
    <row r="1273" spans="1:32" ht="12" customHeight="1" x14ac:dyDescent="0.25">
      <c r="A1273" s="5" t="s">
        <v>21</v>
      </c>
      <c r="B1273" s="5" t="s">
        <v>33</v>
      </c>
      <c r="C1273" s="5" t="s">
        <v>2713</v>
      </c>
      <c r="D1273" s="5">
        <v>5</v>
      </c>
      <c r="E1273" s="5" t="s">
        <v>2718</v>
      </c>
      <c r="F1273" s="5" t="s">
        <v>25</v>
      </c>
      <c r="G1273" s="5" t="s">
        <v>26</v>
      </c>
      <c r="H1273" s="6">
        <v>348</v>
      </c>
      <c r="I1273" s="5" t="s">
        <v>27</v>
      </c>
      <c r="J1273" s="5">
        <v>19001771490</v>
      </c>
      <c r="K1273" s="5" t="s">
        <v>2719</v>
      </c>
      <c r="L1273" s="5" t="s">
        <v>29</v>
      </c>
      <c r="M1273" s="5" t="s">
        <v>29</v>
      </c>
      <c r="N1273" s="5" t="s">
        <v>31</v>
      </c>
      <c r="O1273" s="5">
        <v>9706</v>
      </c>
      <c r="P1273" s="7">
        <v>44412.88349537037</v>
      </c>
      <c r="Q1273" s="7">
        <v>44412.57439814815</v>
      </c>
      <c r="R1273" s="5">
        <v>9645</v>
      </c>
      <c r="S1273" s="5">
        <v>342183781</v>
      </c>
      <c r="T1273" s="8">
        <v>9706040821211110</v>
      </c>
      <c r="U1273" s="5" t="s">
        <v>32</v>
      </c>
      <c r="V1273" s="4"/>
      <c r="W1273" s="30" t="s">
        <v>8993</v>
      </c>
      <c r="X1273" s="33">
        <v>93325</v>
      </c>
      <c r="Y1273" s="24" t="e">
        <f>VLOOKUP(T1273,Buzon!C:C,1,FALSE)</f>
        <v>#N/A</v>
      </c>
      <c r="Z1273" s="13" t="e">
        <f>VLOOKUP(T1273,Buzon!C:V,20,FALSE)</f>
        <v>#N/A</v>
      </c>
      <c r="AD1273">
        <v>348</v>
      </c>
      <c r="AE1273">
        <v>9270083</v>
      </c>
    </row>
    <row r="1274" spans="1:32" ht="12" customHeight="1" x14ac:dyDescent="0.25">
      <c r="A1274" s="5" t="s">
        <v>21</v>
      </c>
      <c r="B1274" s="5" t="s">
        <v>33</v>
      </c>
      <c r="C1274" s="5" t="s">
        <v>2713</v>
      </c>
      <c r="D1274" s="5">
        <v>6</v>
      </c>
      <c r="E1274" s="5" t="s">
        <v>2720</v>
      </c>
      <c r="F1274" s="5" t="s">
        <v>25</v>
      </c>
      <c r="G1274" s="5" t="s">
        <v>26</v>
      </c>
      <c r="H1274" s="6">
        <v>348</v>
      </c>
      <c r="I1274" s="5" t="s">
        <v>27</v>
      </c>
      <c r="J1274" s="5">
        <v>19001771491</v>
      </c>
      <c r="K1274" s="5" t="s">
        <v>2721</v>
      </c>
      <c r="L1274" s="5" t="s">
        <v>29</v>
      </c>
      <c r="M1274" s="5" t="s">
        <v>29</v>
      </c>
      <c r="N1274" s="5" t="s">
        <v>31</v>
      </c>
      <c r="O1274" s="5">
        <v>9706</v>
      </c>
      <c r="P1274" s="7">
        <v>44412.88349537037</v>
      </c>
      <c r="Q1274" s="7">
        <v>44412.57439814815</v>
      </c>
      <c r="R1274" s="5">
        <v>9645</v>
      </c>
      <c r="S1274" s="5">
        <v>342183781</v>
      </c>
      <c r="T1274" s="8">
        <v>9706040821211110</v>
      </c>
      <c r="U1274" s="5" t="s">
        <v>32</v>
      </c>
      <c r="V1274" s="4"/>
      <c r="W1274" s="30" t="s">
        <v>8993</v>
      </c>
      <c r="X1274" s="33">
        <v>93325</v>
      </c>
      <c r="Y1274" s="24" t="e">
        <f>VLOOKUP(T1274,Buzon!C:C,1,FALSE)</f>
        <v>#N/A</v>
      </c>
      <c r="Z1274" s="13" t="e">
        <f>VLOOKUP(T1274,Buzon!C:V,20,FALSE)</f>
        <v>#N/A</v>
      </c>
      <c r="AD1274">
        <v>348</v>
      </c>
      <c r="AE1274">
        <v>9270083</v>
      </c>
    </row>
    <row r="1275" spans="1:32" ht="12" customHeight="1" x14ac:dyDescent="0.25">
      <c r="A1275" s="5" t="s">
        <v>21</v>
      </c>
      <c r="B1275" s="5" t="s">
        <v>329</v>
      </c>
      <c r="C1275" s="5" t="s">
        <v>2713</v>
      </c>
      <c r="D1275" s="5">
        <v>31</v>
      </c>
      <c r="E1275" s="5" t="s">
        <v>2722</v>
      </c>
      <c r="F1275" s="5" t="s">
        <v>25</v>
      </c>
      <c r="G1275" s="5" t="s">
        <v>26</v>
      </c>
      <c r="H1275" s="6">
        <v>348</v>
      </c>
      <c r="I1275" s="5" t="s">
        <v>27</v>
      </c>
      <c r="J1275" s="5">
        <v>19001771493</v>
      </c>
      <c r="K1275" s="5" t="s">
        <v>2723</v>
      </c>
      <c r="L1275" s="5" t="s">
        <v>29</v>
      </c>
      <c r="M1275" s="5" t="s">
        <v>30</v>
      </c>
      <c r="N1275" s="5" t="s">
        <v>31</v>
      </c>
      <c r="O1275" s="5">
        <v>10731</v>
      </c>
      <c r="P1275" s="7">
        <v>44412.886689814812</v>
      </c>
      <c r="Q1275" s="7">
        <v>44412.584849537037</v>
      </c>
      <c r="R1275" s="5">
        <v>108701</v>
      </c>
      <c r="S1275" s="5">
        <v>342187405</v>
      </c>
      <c r="T1275" s="8">
        <v>1.07310408212116E+16</v>
      </c>
      <c r="U1275" s="5" t="s">
        <v>32</v>
      </c>
      <c r="V1275" s="4"/>
      <c r="W1275" s="30" t="s">
        <v>8993</v>
      </c>
      <c r="X1275" s="33">
        <v>93325</v>
      </c>
      <c r="Y1275" s="24" t="e">
        <f>VLOOKUP(T1275,Buzon!C:C,1,FALSE)</f>
        <v>#N/A</v>
      </c>
      <c r="Z1275" s="13" t="e">
        <f>VLOOKUP(T1275,Buzon!C:V,20,FALSE)</f>
        <v>#N/A</v>
      </c>
      <c r="AD1275">
        <v>348</v>
      </c>
      <c r="AE1275">
        <v>9270083</v>
      </c>
    </row>
    <row r="1276" spans="1:32" ht="12" customHeight="1" x14ac:dyDescent="0.25">
      <c r="A1276" s="5" t="s">
        <v>21</v>
      </c>
      <c r="B1276" s="5" t="s">
        <v>329</v>
      </c>
      <c r="C1276" s="5" t="s">
        <v>2713</v>
      </c>
      <c r="D1276" s="5">
        <v>13</v>
      </c>
      <c r="E1276" s="5" t="s">
        <v>2724</v>
      </c>
      <c r="F1276" s="5" t="s">
        <v>25</v>
      </c>
      <c r="G1276" s="5" t="s">
        <v>26</v>
      </c>
      <c r="H1276" s="6">
        <v>348</v>
      </c>
      <c r="I1276" s="5" t="s">
        <v>27</v>
      </c>
      <c r="J1276" s="5">
        <v>19001771494</v>
      </c>
      <c r="K1276" s="5" t="s">
        <v>2725</v>
      </c>
      <c r="L1276" s="5" t="s">
        <v>29</v>
      </c>
      <c r="M1276" s="5" t="s">
        <v>30</v>
      </c>
      <c r="N1276" s="5" t="s">
        <v>31</v>
      </c>
      <c r="O1276" s="5">
        <v>10731</v>
      </c>
      <c r="P1276" s="7">
        <v>44412.887569444443</v>
      </c>
      <c r="Q1276" s="7">
        <v>44412.584849537037</v>
      </c>
      <c r="R1276" s="5">
        <v>75981</v>
      </c>
      <c r="S1276" s="5">
        <v>342188486</v>
      </c>
      <c r="T1276" s="8">
        <v>1.07310408212117E+16</v>
      </c>
      <c r="U1276" s="5" t="s">
        <v>32</v>
      </c>
      <c r="V1276" s="4"/>
      <c r="W1276" s="30" t="s">
        <v>8993</v>
      </c>
      <c r="X1276" s="33">
        <v>93325</v>
      </c>
      <c r="Y1276" s="24" t="e">
        <f>VLOOKUP(T1276,Buzon!C:C,1,FALSE)</f>
        <v>#N/A</v>
      </c>
      <c r="Z1276" s="13" t="e">
        <f>VLOOKUP(T1276,Buzon!C:V,20,FALSE)</f>
        <v>#N/A</v>
      </c>
      <c r="AD1276">
        <v>348</v>
      </c>
      <c r="AE1276">
        <v>9270083</v>
      </c>
    </row>
    <row r="1277" spans="1:32" s="79" customFormat="1" ht="12" customHeight="1" x14ac:dyDescent="0.25">
      <c r="A1277" s="67" t="s">
        <v>21</v>
      </c>
      <c r="B1277" s="5" t="s">
        <v>329</v>
      </c>
      <c r="C1277" s="5" t="s">
        <v>2713</v>
      </c>
      <c r="D1277" s="5">
        <v>19</v>
      </c>
      <c r="E1277" s="5" t="s">
        <v>2726</v>
      </c>
      <c r="F1277" s="5" t="s">
        <v>25</v>
      </c>
      <c r="G1277" s="67" t="s">
        <v>26</v>
      </c>
      <c r="H1277" s="69">
        <v>348</v>
      </c>
      <c r="I1277" s="67" t="s">
        <v>27</v>
      </c>
      <c r="J1277" s="67">
        <v>19001771498</v>
      </c>
      <c r="K1277" s="5" t="s">
        <v>2727</v>
      </c>
      <c r="L1277" s="5" t="s">
        <v>29</v>
      </c>
      <c r="M1277" s="5" t="s">
        <v>30</v>
      </c>
      <c r="N1277" s="5" t="s">
        <v>31</v>
      </c>
      <c r="O1277" s="5">
        <v>10731</v>
      </c>
      <c r="P1277" s="80">
        <v>44412.88925925926</v>
      </c>
      <c r="Q1277" s="80">
        <v>44412.584849537037</v>
      </c>
      <c r="R1277" s="67">
        <v>811320</v>
      </c>
      <c r="S1277" s="67">
        <v>342190296</v>
      </c>
      <c r="T1277" s="81">
        <v>1.07310408212119E+16</v>
      </c>
      <c r="U1277" s="67" t="s">
        <v>32</v>
      </c>
      <c r="V1277" s="82"/>
      <c r="W1277" s="83" t="s">
        <v>8994</v>
      </c>
      <c r="X1277" s="84">
        <v>4906</v>
      </c>
      <c r="Y1277" s="85"/>
      <c r="Z1277" s="76" t="s">
        <v>9014</v>
      </c>
      <c r="AA1277" s="77">
        <v>2353.7199999999998</v>
      </c>
      <c r="AB1277" s="78" t="s">
        <v>9019</v>
      </c>
      <c r="AC1277" s="79" t="s">
        <v>8974</v>
      </c>
      <c r="AD1277" s="79">
        <v>348</v>
      </c>
      <c r="AE1277" s="79">
        <v>9350021532</v>
      </c>
      <c r="AF1277" s="79">
        <v>-152.28</v>
      </c>
    </row>
    <row r="1278" spans="1:32" s="79" customFormat="1" ht="12" customHeight="1" x14ac:dyDescent="0.25">
      <c r="A1278" s="67" t="s">
        <v>21</v>
      </c>
      <c r="B1278" s="5" t="s">
        <v>329</v>
      </c>
      <c r="C1278" s="5" t="s">
        <v>2713</v>
      </c>
      <c r="D1278" s="5">
        <v>20</v>
      </c>
      <c r="E1278" s="5" t="s">
        <v>2728</v>
      </c>
      <c r="F1278" s="5" t="s">
        <v>25</v>
      </c>
      <c r="G1278" s="67" t="s">
        <v>26</v>
      </c>
      <c r="H1278" s="69">
        <v>348</v>
      </c>
      <c r="I1278" s="67" t="s">
        <v>27</v>
      </c>
      <c r="J1278" s="67">
        <v>19001771499</v>
      </c>
      <c r="K1278" s="5" t="s">
        <v>2729</v>
      </c>
      <c r="L1278" s="5" t="s">
        <v>29</v>
      </c>
      <c r="M1278" s="5" t="s">
        <v>30</v>
      </c>
      <c r="N1278" s="5" t="s">
        <v>31</v>
      </c>
      <c r="O1278" s="5">
        <v>10731</v>
      </c>
      <c r="P1278" s="80">
        <v>44412.889270833337</v>
      </c>
      <c r="Q1278" s="80">
        <v>44412.584849537037</v>
      </c>
      <c r="R1278" s="67">
        <v>811320</v>
      </c>
      <c r="S1278" s="67">
        <v>342190296</v>
      </c>
      <c r="T1278" s="81">
        <v>1.07310408212119E+16</v>
      </c>
      <c r="U1278" s="67" t="s">
        <v>32</v>
      </c>
      <c r="V1278" s="82"/>
      <c r="W1278" s="83" t="s">
        <v>8994</v>
      </c>
      <c r="X1278" s="84">
        <v>4906</v>
      </c>
      <c r="Y1278" s="85"/>
      <c r="Z1278" s="76" t="s">
        <v>9014</v>
      </c>
      <c r="AA1278" s="77">
        <v>2353.7199999999998</v>
      </c>
      <c r="AB1278" s="78" t="s">
        <v>9019</v>
      </c>
      <c r="AC1278" s="79" t="s">
        <v>8974</v>
      </c>
      <c r="AD1278" s="79">
        <v>348</v>
      </c>
      <c r="AE1278" s="79">
        <v>9350021532</v>
      </c>
      <c r="AF1278" s="79">
        <v>-152.28</v>
      </c>
    </row>
    <row r="1279" spans="1:32" ht="12" customHeight="1" x14ac:dyDescent="0.25">
      <c r="A1279" s="5" t="s">
        <v>21</v>
      </c>
      <c r="B1279" s="5" t="s">
        <v>33</v>
      </c>
      <c r="C1279" s="5" t="s">
        <v>2713</v>
      </c>
      <c r="D1279" s="5">
        <v>27</v>
      </c>
      <c r="E1279" s="5" t="s">
        <v>2730</v>
      </c>
      <c r="F1279" s="5" t="s">
        <v>219</v>
      </c>
      <c r="G1279" s="5" t="s">
        <v>26</v>
      </c>
      <c r="H1279" s="6">
        <v>174</v>
      </c>
      <c r="I1279" s="5" t="s">
        <v>27</v>
      </c>
      <c r="J1279" s="5">
        <v>19001771501</v>
      </c>
      <c r="K1279" s="5" t="s">
        <v>2731</v>
      </c>
      <c r="L1279" s="5" t="s">
        <v>29</v>
      </c>
      <c r="M1279" s="5" t="s">
        <v>29</v>
      </c>
      <c r="N1279" s="5" t="s">
        <v>31</v>
      </c>
      <c r="O1279" s="5">
        <v>9706</v>
      </c>
      <c r="P1279" s="7">
        <v>44412.892974537041</v>
      </c>
      <c r="Q1279" s="7">
        <v>44412.57439814815</v>
      </c>
      <c r="R1279" s="5">
        <v>54926</v>
      </c>
      <c r="S1279" s="5">
        <v>342196888</v>
      </c>
      <c r="T1279" s="8">
        <v>9706040821212450</v>
      </c>
      <c r="U1279" s="5" t="s">
        <v>32</v>
      </c>
      <c r="V1279" s="4"/>
      <c r="W1279" s="30" t="s">
        <v>8993</v>
      </c>
      <c r="X1279" s="33">
        <v>93325</v>
      </c>
      <c r="Y1279" s="24" t="e">
        <f>VLOOKUP(T1279,Buzon!C:C,1,FALSE)</f>
        <v>#N/A</v>
      </c>
      <c r="Z1279" s="13" t="e">
        <f>VLOOKUP(T1279,Buzon!C:V,20,FALSE)</f>
        <v>#N/A</v>
      </c>
      <c r="AD1279">
        <v>174</v>
      </c>
      <c r="AE1279">
        <v>9270083</v>
      </c>
    </row>
    <row r="1280" spans="1:32" ht="12" customHeight="1" x14ac:dyDescent="0.25">
      <c r="A1280" s="5" t="s">
        <v>21</v>
      </c>
      <c r="B1280" s="5" t="s">
        <v>33</v>
      </c>
      <c r="C1280" s="5" t="s">
        <v>2713</v>
      </c>
      <c r="D1280" s="5">
        <v>28</v>
      </c>
      <c r="E1280" s="5" t="s">
        <v>2732</v>
      </c>
      <c r="F1280" s="5" t="s">
        <v>219</v>
      </c>
      <c r="G1280" s="5" t="s">
        <v>26</v>
      </c>
      <c r="H1280" s="6">
        <v>174</v>
      </c>
      <c r="I1280" s="5" t="s">
        <v>27</v>
      </c>
      <c r="J1280" s="5">
        <v>19001771502</v>
      </c>
      <c r="K1280" s="5" t="s">
        <v>2733</v>
      </c>
      <c r="L1280" s="5" t="s">
        <v>29</v>
      </c>
      <c r="M1280" s="5" t="s">
        <v>29</v>
      </c>
      <c r="N1280" s="5" t="s">
        <v>31</v>
      </c>
      <c r="O1280" s="5">
        <v>9706</v>
      </c>
      <c r="P1280" s="7">
        <v>44412.892974537041</v>
      </c>
      <c r="Q1280" s="7">
        <v>44412.57439814815</v>
      </c>
      <c r="R1280" s="5">
        <v>54926</v>
      </c>
      <c r="S1280" s="5">
        <v>342196888</v>
      </c>
      <c r="T1280" s="8">
        <v>9706040821212450</v>
      </c>
      <c r="U1280" s="5" t="s">
        <v>32</v>
      </c>
      <c r="V1280" s="4"/>
      <c r="W1280" s="30" t="s">
        <v>8993</v>
      </c>
      <c r="X1280" s="33">
        <v>93325</v>
      </c>
      <c r="Y1280" s="24" t="e">
        <f>VLOOKUP(T1280,Buzon!C:C,1,FALSE)</f>
        <v>#N/A</v>
      </c>
      <c r="Z1280" s="13" t="e">
        <f>VLOOKUP(T1280,Buzon!C:V,20,FALSE)</f>
        <v>#N/A</v>
      </c>
      <c r="AD1280">
        <v>174</v>
      </c>
      <c r="AE1280">
        <v>9270083</v>
      </c>
    </row>
    <row r="1281" spans="1:31" ht="12" customHeight="1" x14ac:dyDescent="0.25">
      <c r="A1281" s="5" t="s">
        <v>21</v>
      </c>
      <c r="B1281" s="5" t="s">
        <v>33</v>
      </c>
      <c r="C1281" s="5" t="s">
        <v>2713</v>
      </c>
      <c r="D1281" s="5">
        <v>32</v>
      </c>
      <c r="E1281" s="5" t="s">
        <v>2734</v>
      </c>
      <c r="F1281" s="5" t="s">
        <v>71</v>
      </c>
      <c r="G1281" s="5" t="s">
        <v>26</v>
      </c>
      <c r="H1281" s="6">
        <v>174</v>
      </c>
      <c r="I1281" s="5" t="s">
        <v>27</v>
      </c>
      <c r="J1281" s="5">
        <v>19001771503</v>
      </c>
      <c r="K1281" s="5" t="s">
        <v>2735</v>
      </c>
      <c r="L1281" s="5" t="s">
        <v>29</v>
      </c>
      <c r="M1281" s="5" t="s">
        <v>29</v>
      </c>
      <c r="N1281" s="5" t="s">
        <v>31</v>
      </c>
      <c r="O1281" s="5">
        <v>9706</v>
      </c>
      <c r="P1281" s="7">
        <v>44412.89298611111</v>
      </c>
      <c r="Q1281" s="7">
        <v>44412.57439814815</v>
      </c>
      <c r="R1281" s="5">
        <v>54926</v>
      </c>
      <c r="S1281" s="5">
        <v>342196888</v>
      </c>
      <c r="T1281" s="8">
        <v>9706040821212450</v>
      </c>
      <c r="U1281" s="5" t="s">
        <v>32</v>
      </c>
      <c r="V1281" s="4"/>
      <c r="W1281" s="30" t="s">
        <v>8993</v>
      </c>
      <c r="X1281" s="33">
        <v>93325</v>
      </c>
      <c r="Y1281" s="24" t="e">
        <f>VLOOKUP(T1281,Buzon!C:C,1,FALSE)</f>
        <v>#N/A</v>
      </c>
      <c r="Z1281" s="13" t="e">
        <f>VLOOKUP(T1281,Buzon!C:V,20,FALSE)</f>
        <v>#N/A</v>
      </c>
      <c r="AD1281">
        <v>174</v>
      </c>
      <c r="AE1281">
        <v>9270083</v>
      </c>
    </row>
    <row r="1282" spans="1:31" ht="12" customHeight="1" x14ac:dyDescent="0.25">
      <c r="A1282" s="5" t="s">
        <v>21</v>
      </c>
      <c r="B1282" s="5" t="s">
        <v>33</v>
      </c>
      <c r="C1282" s="5" t="s">
        <v>2713</v>
      </c>
      <c r="D1282" s="5">
        <v>36</v>
      </c>
      <c r="E1282" s="5" t="s">
        <v>2736</v>
      </c>
      <c r="F1282" s="5" t="s">
        <v>71</v>
      </c>
      <c r="G1282" s="5" t="s">
        <v>26</v>
      </c>
      <c r="H1282" s="6">
        <v>174</v>
      </c>
      <c r="I1282" s="5" t="s">
        <v>27</v>
      </c>
      <c r="J1282" s="5">
        <v>19001771504</v>
      </c>
      <c r="K1282" s="5" t="s">
        <v>2737</v>
      </c>
      <c r="L1282" s="5" t="s">
        <v>29</v>
      </c>
      <c r="M1282" s="5" t="s">
        <v>29</v>
      </c>
      <c r="N1282" s="5" t="s">
        <v>31</v>
      </c>
      <c r="O1282" s="5">
        <v>9706</v>
      </c>
      <c r="P1282" s="7">
        <v>44412.89298611111</v>
      </c>
      <c r="Q1282" s="7">
        <v>44412.57439814815</v>
      </c>
      <c r="R1282" s="5">
        <v>54926</v>
      </c>
      <c r="S1282" s="5">
        <v>342196888</v>
      </c>
      <c r="T1282" s="8">
        <v>9706040821212450</v>
      </c>
      <c r="U1282" s="5" t="s">
        <v>32</v>
      </c>
      <c r="V1282" s="4"/>
      <c r="W1282" s="30" t="s">
        <v>8993</v>
      </c>
      <c r="X1282" s="33">
        <v>93325</v>
      </c>
      <c r="Y1282" s="24" t="e">
        <f>VLOOKUP(T1282,Buzon!C:C,1,FALSE)</f>
        <v>#N/A</v>
      </c>
      <c r="Z1282" s="13" t="e">
        <f>VLOOKUP(T1282,Buzon!C:V,20,FALSE)</f>
        <v>#N/A</v>
      </c>
      <c r="AD1282">
        <v>174</v>
      </c>
      <c r="AE1282">
        <v>9270083</v>
      </c>
    </row>
    <row r="1283" spans="1:31" ht="12" customHeight="1" x14ac:dyDescent="0.25">
      <c r="A1283" s="5" t="s">
        <v>21</v>
      </c>
      <c r="B1283" s="5" t="s">
        <v>33</v>
      </c>
      <c r="C1283" s="5" t="s">
        <v>2713</v>
      </c>
      <c r="D1283" s="5">
        <v>37</v>
      </c>
      <c r="E1283" s="5" t="s">
        <v>2738</v>
      </c>
      <c r="F1283" s="5" t="s">
        <v>25</v>
      </c>
      <c r="G1283" s="5" t="s">
        <v>26</v>
      </c>
      <c r="H1283" s="6">
        <v>348</v>
      </c>
      <c r="I1283" s="5" t="s">
        <v>27</v>
      </c>
      <c r="J1283" s="5">
        <v>19001771505</v>
      </c>
      <c r="K1283" s="5" t="s">
        <v>2739</v>
      </c>
      <c r="L1283" s="5" t="s">
        <v>29</v>
      </c>
      <c r="M1283" s="5" t="s">
        <v>29</v>
      </c>
      <c r="N1283" s="5" t="s">
        <v>31</v>
      </c>
      <c r="O1283" s="5">
        <v>9706</v>
      </c>
      <c r="P1283" s="7">
        <v>44412.89298611111</v>
      </c>
      <c r="Q1283" s="7">
        <v>44412.57439814815</v>
      </c>
      <c r="R1283" s="5">
        <v>54926</v>
      </c>
      <c r="S1283" s="5">
        <v>342196888</v>
      </c>
      <c r="T1283" s="8">
        <v>9706040821212450</v>
      </c>
      <c r="U1283" s="5" t="s">
        <v>32</v>
      </c>
      <c r="V1283" s="4"/>
      <c r="W1283" s="30" t="s">
        <v>8993</v>
      </c>
      <c r="X1283" s="33">
        <v>93325</v>
      </c>
      <c r="Y1283" s="24" t="e">
        <f>VLOOKUP(T1283,Buzon!C:C,1,FALSE)</f>
        <v>#N/A</v>
      </c>
      <c r="Z1283" s="13" t="e">
        <f>VLOOKUP(T1283,Buzon!C:V,20,FALSE)</f>
        <v>#N/A</v>
      </c>
      <c r="AD1283">
        <v>348</v>
      </c>
      <c r="AE1283">
        <v>9270083</v>
      </c>
    </row>
    <row r="1284" spans="1:31" ht="12" customHeight="1" x14ac:dyDescent="0.25">
      <c r="A1284" s="5" t="s">
        <v>21</v>
      </c>
      <c r="B1284" s="5" t="s">
        <v>33</v>
      </c>
      <c r="C1284" s="5" t="s">
        <v>2713</v>
      </c>
      <c r="D1284" s="5">
        <v>38</v>
      </c>
      <c r="E1284" s="5" t="s">
        <v>2740</v>
      </c>
      <c r="F1284" s="5" t="s">
        <v>25</v>
      </c>
      <c r="G1284" s="5" t="s">
        <v>26</v>
      </c>
      <c r="H1284" s="6">
        <v>348</v>
      </c>
      <c r="I1284" s="5" t="s">
        <v>27</v>
      </c>
      <c r="J1284" s="5">
        <v>19001771506</v>
      </c>
      <c r="K1284" s="5" t="s">
        <v>2741</v>
      </c>
      <c r="L1284" s="5" t="s">
        <v>29</v>
      </c>
      <c r="M1284" s="5" t="s">
        <v>29</v>
      </c>
      <c r="N1284" s="5" t="s">
        <v>31</v>
      </c>
      <c r="O1284" s="5">
        <v>9706</v>
      </c>
      <c r="P1284" s="7">
        <v>44412.89298611111</v>
      </c>
      <c r="Q1284" s="7">
        <v>44412.57439814815</v>
      </c>
      <c r="R1284" s="5">
        <v>54926</v>
      </c>
      <c r="S1284" s="5">
        <v>342196888</v>
      </c>
      <c r="T1284" s="8">
        <v>9706040821212450</v>
      </c>
      <c r="U1284" s="5" t="s">
        <v>32</v>
      </c>
      <c r="V1284" s="4"/>
      <c r="W1284" s="30" t="s">
        <v>8993</v>
      </c>
      <c r="X1284" s="33">
        <v>93325</v>
      </c>
      <c r="Y1284" s="24" t="e">
        <f>VLOOKUP(T1284,Buzon!C:C,1,FALSE)</f>
        <v>#N/A</v>
      </c>
      <c r="Z1284" s="13" t="e">
        <f>VLOOKUP(T1284,Buzon!C:V,20,FALSE)</f>
        <v>#N/A</v>
      </c>
      <c r="AD1284">
        <v>348</v>
      </c>
      <c r="AE1284">
        <v>9270083</v>
      </c>
    </row>
    <row r="1285" spans="1:31" ht="12" customHeight="1" x14ac:dyDescent="0.25">
      <c r="A1285" s="5" t="s">
        <v>21</v>
      </c>
      <c r="B1285" s="5" t="s">
        <v>33</v>
      </c>
      <c r="C1285" s="5" t="s">
        <v>2713</v>
      </c>
      <c r="D1285" s="5">
        <v>39</v>
      </c>
      <c r="E1285" s="5" t="s">
        <v>342</v>
      </c>
      <c r="F1285" s="5" t="s">
        <v>25</v>
      </c>
      <c r="G1285" s="5" t="s">
        <v>26</v>
      </c>
      <c r="H1285" s="6">
        <v>348</v>
      </c>
      <c r="I1285" s="5" t="s">
        <v>27</v>
      </c>
      <c r="J1285" s="5">
        <v>19001771507</v>
      </c>
      <c r="K1285" s="5" t="s">
        <v>2742</v>
      </c>
      <c r="L1285" s="5" t="s">
        <v>29</v>
      </c>
      <c r="M1285" s="5" t="s">
        <v>29</v>
      </c>
      <c r="N1285" s="5" t="s">
        <v>31</v>
      </c>
      <c r="O1285" s="5">
        <v>9706</v>
      </c>
      <c r="P1285" s="7">
        <v>44412.89298611111</v>
      </c>
      <c r="Q1285" s="7">
        <v>44412.57439814815</v>
      </c>
      <c r="R1285" s="5">
        <v>54926</v>
      </c>
      <c r="S1285" s="5">
        <v>342196888</v>
      </c>
      <c r="T1285" s="8">
        <v>9706040821212450</v>
      </c>
      <c r="U1285" s="5" t="s">
        <v>32</v>
      </c>
      <c r="V1285" s="4"/>
      <c r="W1285" s="30" t="s">
        <v>8993</v>
      </c>
      <c r="X1285" s="33">
        <v>93325</v>
      </c>
      <c r="Y1285" s="24" t="e">
        <f>VLOOKUP(T1285,Buzon!C:C,1,FALSE)</f>
        <v>#N/A</v>
      </c>
      <c r="Z1285" s="13" t="e">
        <f>VLOOKUP(T1285,Buzon!C:V,20,FALSE)</f>
        <v>#N/A</v>
      </c>
      <c r="AD1285">
        <v>348</v>
      </c>
      <c r="AE1285">
        <v>9270083</v>
      </c>
    </row>
    <row r="1286" spans="1:31" ht="12" customHeight="1" x14ac:dyDescent="0.25">
      <c r="A1286" s="5" t="s">
        <v>21</v>
      </c>
      <c r="B1286" s="5" t="s">
        <v>33</v>
      </c>
      <c r="C1286" s="5" t="s">
        <v>2713</v>
      </c>
      <c r="D1286" s="5">
        <v>40</v>
      </c>
      <c r="E1286" s="5" t="s">
        <v>2743</v>
      </c>
      <c r="F1286" s="5" t="s">
        <v>25</v>
      </c>
      <c r="G1286" s="5" t="s">
        <v>26</v>
      </c>
      <c r="H1286" s="6">
        <v>348</v>
      </c>
      <c r="I1286" s="5" t="s">
        <v>27</v>
      </c>
      <c r="J1286" s="5">
        <v>19001771508</v>
      </c>
      <c r="K1286" s="5" t="s">
        <v>2744</v>
      </c>
      <c r="L1286" s="5" t="s">
        <v>29</v>
      </c>
      <c r="M1286" s="5" t="s">
        <v>29</v>
      </c>
      <c r="N1286" s="5" t="s">
        <v>31</v>
      </c>
      <c r="O1286" s="5">
        <v>9706</v>
      </c>
      <c r="P1286" s="7">
        <v>44412.89298611111</v>
      </c>
      <c r="Q1286" s="7">
        <v>44412.57439814815</v>
      </c>
      <c r="R1286" s="5">
        <v>54926</v>
      </c>
      <c r="S1286" s="5">
        <v>342196888</v>
      </c>
      <c r="T1286" s="8">
        <v>9706040821212450</v>
      </c>
      <c r="U1286" s="5" t="s">
        <v>32</v>
      </c>
      <c r="V1286" s="4"/>
      <c r="W1286" s="30" t="s">
        <v>8993</v>
      </c>
      <c r="X1286" s="33">
        <v>93325</v>
      </c>
      <c r="Y1286" s="24" t="e">
        <f>VLOOKUP(T1286,Buzon!C:C,1,FALSE)</f>
        <v>#N/A</v>
      </c>
      <c r="Z1286" s="13" t="e">
        <f>VLOOKUP(T1286,Buzon!C:V,20,FALSE)</f>
        <v>#N/A</v>
      </c>
      <c r="AD1286">
        <v>348</v>
      </c>
      <c r="AE1286">
        <v>9270083</v>
      </c>
    </row>
    <row r="1287" spans="1:31" ht="12" customHeight="1" x14ac:dyDescent="0.25">
      <c r="A1287" s="5" t="s">
        <v>21</v>
      </c>
      <c r="B1287" s="5" t="s">
        <v>33</v>
      </c>
      <c r="C1287" s="5" t="s">
        <v>2745</v>
      </c>
      <c r="D1287" s="5">
        <v>13</v>
      </c>
      <c r="E1287" s="5" t="s">
        <v>2746</v>
      </c>
      <c r="F1287" s="5" t="s">
        <v>25</v>
      </c>
      <c r="G1287" s="5" t="s">
        <v>26</v>
      </c>
      <c r="H1287" s="6">
        <v>348</v>
      </c>
      <c r="I1287" s="5" t="s">
        <v>27</v>
      </c>
      <c r="J1287" s="5">
        <v>19001771509</v>
      </c>
      <c r="K1287" s="5" t="s">
        <v>2747</v>
      </c>
      <c r="L1287" s="5" t="s">
        <v>29</v>
      </c>
      <c r="M1287" s="5" t="s">
        <v>29</v>
      </c>
      <c r="N1287" s="5" t="s">
        <v>31</v>
      </c>
      <c r="O1287" s="5">
        <v>9706</v>
      </c>
      <c r="P1287" s="7">
        <v>44412.895069444443</v>
      </c>
      <c r="Q1287" s="7">
        <v>44412.57439814815</v>
      </c>
      <c r="R1287" s="5">
        <v>272967</v>
      </c>
      <c r="S1287" s="5">
        <v>342200002</v>
      </c>
      <c r="T1287" s="8">
        <v>9706040821212740</v>
      </c>
      <c r="U1287" s="5" t="s">
        <v>32</v>
      </c>
      <c r="V1287" s="4"/>
      <c r="W1287" s="30" t="s">
        <v>8993</v>
      </c>
      <c r="X1287" s="33">
        <v>93325</v>
      </c>
      <c r="Y1287" s="24" t="e">
        <f>VLOOKUP(T1287,Buzon!C:C,1,FALSE)</f>
        <v>#N/A</v>
      </c>
      <c r="Z1287" s="13" t="e">
        <f>VLOOKUP(T1287,Buzon!C:V,20,FALSE)</f>
        <v>#N/A</v>
      </c>
      <c r="AD1287">
        <v>348</v>
      </c>
      <c r="AE1287">
        <v>9270083</v>
      </c>
    </row>
    <row r="1288" spans="1:31" ht="12" customHeight="1" x14ac:dyDescent="0.25">
      <c r="A1288" s="5" t="s">
        <v>21</v>
      </c>
      <c r="B1288" s="5" t="s">
        <v>33</v>
      </c>
      <c r="C1288" s="5" t="s">
        <v>2745</v>
      </c>
      <c r="D1288" s="5">
        <v>14</v>
      </c>
      <c r="E1288" s="5" t="s">
        <v>2748</v>
      </c>
      <c r="F1288" s="5" t="s">
        <v>25</v>
      </c>
      <c r="G1288" s="5" t="s">
        <v>26</v>
      </c>
      <c r="H1288" s="6">
        <v>348</v>
      </c>
      <c r="I1288" s="5" t="s">
        <v>27</v>
      </c>
      <c r="J1288" s="5">
        <v>19001771510</v>
      </c>
      <c r="K1288" s="5" t="s">
        <v>2749</v>
      </c>
      <c r="L1288" s="5" t="s">
        <v>29</v>
      </c>
      <c r="M1288" s="5" t="s">
        <v>29</v>
      </c>
      <c r="N1288" s="5" t="s">
        <v>31</v>
      </c>
      <c r="O1288" s="5">
        <v>9706</v>
      </c>
      <c r="P1288" s="7">
        <v>44412.895069444443</v>
      </c>
      <c r="Q1288" s="7">
        <v>44412.57439814815</v>
      </c>
      <c r="R1288" s="5">
        <v>272967</v>
      </c>
      <c r="S1288" s="5">
        <v>342200002</v>
      </c>
      <c r="T1288" s="8">
        <v>9706040821212740</v>
      </c>
      <c r="U1288" s="5" t="s">
        <v>32</v>
      </c>
      <c r="V1288" s="4"/>
      <c r="W1288" s="30" t="s">
        <v>8993</v>
      </c>
      <c r="X1288" s="33">
        <v>93325</v>
      </c>
      <c r="Y1288" s="24" t="e">
        <f>VLOOKUP(T1288,Buzon!C:C,1,FALSE)</f>
        <v>#N/A</v>
      </c>
      <c r="Z1288" s="13" t="e">
        <f>VLOOKUP(T1288,Buzon!C:V,20,FALSE)</f>
        <v>#N/A</v>
      </c>
      <c r="AD1288">
        <v>348</v>
      </c>
      <c r="AE1288">
        <v>9270083</v>
      </c>
    </row>
    <row r="1289" spans="1:31" ht="12" customHeight="1" x14ac:dyDescent="0.25">
      <c r="A1289" s="5" t="s">
        <v>21</v>
      </c>
      <c r="B1289" s="5" t="s">
        <v>33</v>
      </c>
      <c r="C1289" s="5" t="s">
        <v>2745</v>
      </c>
      <c r="D1289" s="5">
        <v>3</v>
      </c>
      <c r="E1289" s="5" t="s">
        <v>2750</v>
      </c>
      <c r="F1289" s="5" t="s">
        <v>25</v>
      </c>
      <c r="G1289" s="5" t="s">
        <v>26</v>
      </c>
      <c r="H1289" s="6">
        <v>348</v>
      </c>
      <c r="I1289" s="5" t="s">
        <v>27</v>
      </c>
      <c r="J1289" s="5">
        <v>19001771514</v>
      </c>
      <c r="K1289" s="5" t="s">
        <v>2751</v>
      </c>
      <c r="L1289" s="5" t="s">
        <v>29</v>
      </c>
      <c r="M1289" s="5" t="s">
        <v>29</v>
      </c>
      <c r="N1289" s="5" t="s">
        <v>31</v>
      </c>
      <c r="O1289" s="5">
        <v>9706</v>
      </c>
      <c r="P1289" s="7">
        <v>44412.898298611108</v>
      </c>
      <c r="Q1289" s="7">
        <v>44412.57439814815</v>
      </c>
      <c r="R1289" s="5">
        <v>219231</v>
      </c>
      <c r="S1289" s="5">
        <v>342205130</v>
      </c>
      <c r="T1289" s="8">
        <v>9706040821213220</v>
      </c>
      <c r="U1289" s="5" t="s">
        <v>32</v>
      </c>
      <c r="V1289" s="4"/>
      <c r="W1289" s="30" t="s">
        <v>8993</v>
      </c>
      <c r="X1289" s="33">
        <v>93325</v>
      </c>
      <c r="Y1289" s="24" t="e">
        <f>VLOOKUP(T1289,Buzon!C:C,1,FALSE)</f>
        <v>#N/A</v>
      </c>
      <c r="Z1289" s="13" t="e">
        <f>VLOOKUP(T1289,Buzon!C:V,20,FALSE)</f>
        <v>#N/A</v>
      </c>
      <c r="AD1289">
        <v>348</v>
      </c>
      <c r="AE1289">
        <v>9270083</v>
      </c>
    </row>
    <row r="1290" spans="1:31" ht="12" customHeight="1" x14ac:dyDescent="0.25">
      <c r="A1290" s="5" t="s">
        <v>21</v>
      </c>
      <c r="B1290" s="5" t="s">
        <v>33</v>
      </c>
      <c r="C1290" s="5" t="s">
        <v>2745</v>
      </c>
      <c r="D1290" s="5">
        <v>4</v>
      </c>
      <c r="E1290" s="5" t="s">
        <v>2752</v>
      </c>
      <c r="F1290" s="5" t="s">
        <v>25</v>
      </c>
      <c r="G1290" s="5" t="s">
        <v>26</v>
      </c>
      <c r="H1290" s="6">
        <v>348</v>
      </c>
      <c r="I1290" s="5" t="s">
        <v>27</v>
      </c>
      <c r="J1290" s="5">
        <v>19001771515</v>
      </c>
      <c r="K1290" s="5" t="s">
        <v>2753</v>
      </c>
      <c r="L1290" s="5" t="s">
        <v>29</v>
      </c>
      <c r="M1290" s="5" t="s">
        <v>29</v>
      </c>
      <c r="N1290" s="5" t="s">
        <v>31</v>
      </c>
      <c r="O1290" s="5">
        <v>9706</v>
      </c>
      <c r="P1290" s="7">
        <v>44412.898298611108</v>
      </c>
      <c r="Q1290" s="7">
        <v>44412.57439814815</v>
      </c>
      <c r="R1290" s="5">
        <v>219231</v>
      </c>
      <c r="S1290" s="5">
        <v>342205130</v>
      </c>
      <c r="T1290" s="8">
        <v>9706040821213220</v>
      </c>
      <c r="U1290" s="5" t="s">
        <v>32</v>
      </c>
      <c r="V1290" s="4"/>
      <c r="W1290" s="30" t="s">
        <v>8993</v>
      </c>
      <c r="X1290" s="33">
        <v>93325</v>
      </c>
      <c r="Y1290" s="24" t="e">
        <f>VLOOKUP(T1290,Buzon!C:C,1,FALSE)</f>
        <v>#N/A</v>
      </c>
      <c r="Z1290" s="13" t="e">
        <f>VLOOKUP(T1290,Buzon!C:V,20,FALSE)</f>
        <v>#N/A</v>
      </c>
      <c r="AD1290">
        <v>348</v>
      </c>
      <c r="AE1290">
        <v>9270083</v>
      </c>
    </row>
    <row r="1291" spans="1:31" ht="12" customHeight="1" x14ac:dyDescent="0.25">
      <c r="A1291" s="5" t="s">
        <v>21</v>
      </c>
      <c r="B1291" s="5" t="s">
        <v>33</v>
      </c>
      <c r="C1291" s="5" t="s">
        <v>2745</v>
      </c>
      <c r="D1291" s="5">
        <v>1</v>
      </c>
      <c r="E1291" s="5" t="s">
        <v>2754</v>
      </c>
      <c r="F1291" s="5" t="s">
        <v>25</v>
      </c>
      <c r="G1291" s="5" t="s">
        <v>26</v>
      </c>
      <c r="H1291" s="6">
        <v>348</v>
      </c>
      <c r="I1291" s="5" t="s">
        <v>27</v>
      </c>
      <c r="J1291" s="5">
        <v>19001771516</v>
      </c>
      <c r="K1291" s="5" t="s">
        <v>2755</v>
      </c>
      <c r="L1291" s="5" t="s">
        <v>29</v>
      </c>
      <c r="M1291" s="5" t="s">
        <v>29</v>
      </c>
      <c r="N1291" s="5" t="s">
        <v>31</v>
      </c>
      <c r="O1291" s="5">
        <v>9706</v>
      </c>
      <c r="P1291" s="7">
        <v>44412.898310185185</v>
      </c>
      <c r="Q1291" s="7">
        <v>44412.57439814815</v>
      </c>
      <c r="R1291" s="5">
        <v>219231</v>
      </c>
      <c r="S1291" s="5">
        <v>342205130</v>
      </c>
      <c r="T1291" s="8">
        <v>9706040821213220</v>
      </c>
      <c r="U1291" s="5" t="s">
        <v>32</v>
      </c>
      <c r="V1291" s="4"/>
      <c r="W1291" s="30" t="s">
        <v>8993</v>
      </c>
      <c r="X1291" s="33">
        <v>93325</v>
      </c>
      <c r="Y1291" s="24" t="e">
        <f>VLOOKUP(T1291,Buzon!C:C,1,FALSE)</f>
        <v>#N/A</v>
      </c>
      <c r="Z1291" s="13" t="e">
        <f>VLOOKUP(T1291,Buzon!C:V,20,FALSE)</f>
        <v>#N/A</v>
      </c>
      <c r="AD1291">
        <v>348</v>
      </c>
      <c r="AE1291">
        <v>9270083</v>
      </c>
    </row>
    <row r="1292" spans="1:31" ht="12" customHeight="1" x14ac:dyDescent="0.25">
      <c r="A1292" s="5" t="s">
        <v>21</v>
      </c>
      <c r="B1292" s="5" t="s">
        <v>149</v>
      </c>
      <c r="C1292" s="5" t="s">
        <v>2713</v>
      </c>
      <c r="D1292" s="5">
        <v>16</v>
      </c>
      <c r="E1292" s="5" t="s">
        <v>2756</v>
      </c>
      <c r="F1292" s="5" t="s">
        <v>25</v>
      </c>
      <c r="G1292" s="5" t="s">
        <v>26</v>
      </c>
      <c r="H1292" s="6">
        <v>348</v>
      </c>
      <c r="I1292" s="5" t="s">
        <v>27</v>
      </c>
      <c r="J1292" s="5">
        <v>19001771517</v>
      </c>
      <c r="K1292" s="5" t="s">
        <v>2757</v>
      </c>
      <c r="L1292" s="5" t="s">
        <v>29</v>
      </c>
      <c r="M1292" s="5" t="s">
        <v>30</v>
      </c>
      <c r="N1292" s="5" t="s">
        <v>31</v>
      </c>
      <c r="O1292" s="5">
        <v>20178</v>
      </c>
      <c r="P1292" s="7">
        <v>44412.89947916667</v>
      </c>
      <c r="Q1292" s="7">
        <v>44412.573437500003</v>
      </c>
      <c r="R1292" s="5">
        <v>228888</v>
      </c>
      <c r="S1292" s="5">
        <v>342206844</v>
      </c>
      <c r="T1292" s="8">
        <v>2.01780408212134E+16</v>
      </c>
      <c r="U1292" s="5" t="s">
        <v>32</v>
      </c>
      <c r="V1292" s="4"/>
      <c r="W1292" s="30" t="s">
        <v>8993</v>
      </c>
      <c r="X1292" s="33">
        <v>93325</v>
      </c>
      <c r="Y1292" s="24" t="e">
        <f>VLOOKUP(T1292,Buzon!C:C,1,FALSE)</f>
        <v>#N/A</v>
      </c>
      <c r="Z1292" s="13" t="e">
        <f>VLOOKUP(T1292,Buzon!C:V,20,FALSE)</f>
        <v>#N/A</v>
      </c>
      <c r="AD1292">
        <v>348</v>
      </c>
      <c r="AE1292">
        <v>9270083</v>
      </c>
    </row>
    <row r="1293" spans="1:31" ht="12" customHeight="1" x14ac:dyDescent="0.25">
      <c r="A1293" s="5" t="s">
        <v>21</v>
      </c>
      <c r="B1293" s="5" t="s">
        <v>33</v>
      </c>
      <c r="C1293" s="5" t="s">
        <v>2745</v>
      </c>
      <c r="D1293" s="5">
        <v>28</v>
      </c>
      <c r="E1293" s="5" t="s">
        <v>2758</v>
      </c>
      <c r="F1293" s="5" t="s">
        <v>25</v>
      </c>
      <c r="G1293" s="5" t="s">
        <v>26</v>
      </c>
      <c r="H1293" s="6">
        <v>348</v>
      </c>
      <c r="I1293" s="5" t="s">
        <v>27</v>
      </c>
      <c r="J1293" s="5">
        <v>19001771527</v>
      </c>
      <c r="K1293" s="5" t="s">
        <v>2759</v>
      </c>
      <c r="L1293" s="5" t="s">
        <v>29</v>
      </c>
      <c r="M1293" s="5" t="s">
        <v>29</v>
      </c>
      <c r="N1293" s="5" t="s">
        <v>31</v>
      </c>
      <c r="O1293" s="5">
        <v>9706</v>
      </c>
      <c r="P1293" s="7">
        <v>44412.908321759256</v>
      </c>
      <c r="Q1293" s="7">
        <v>44412.57439814815</v>
      </c>
      <c r="R1293" s="5">
        <v>305782</v>
      </c>
      <c r="S1293" s="5">
        <v>342220564</v>
      </c>
      <c r="T1293" s="8">
        <v>9706040821214720</v>
      </c>
      <c r="U1293" s="5" t="s">
        <v>32</v>
      </c>
      <c r="V1293" s="4"/>
      <c r="W1293" s="30" t="s">
        <v>8993</v>
      </c>
      <c r="X1293" s="33">
        <v>93325</v>
      </c>
      <c r="Y1293" s="24" t="e">
        <f>VLOOKUP(T1293,Buzon!C:C,1,FALSE)</f>
        <v>#N/A</v>
      </c>
      <c r="Z1293" s="13" t="e">
        <f>VLOOKUP(T1293,Buzon!C:V,20,FALSE)</f>
        <v>#N/A</v>
      </c>
      <c r="AD1293">
        <v>348</v>
      </c>
      <c r="AE1293">
        <v>9270083</v>
      </c>
    </row>
    <row r="1294" spans="1:31" ht="12" customHeight="1" x14ac:dyDescent="0.25">
      <c r="A1294" s="5" t="s">
        <v>21</v>
      </c>
      <c r="B1294" s="5" t="s">
        <v>33</v>
      </c>
      <c r="C1294" s="5" t="s">
        <v>2745</v>
      </c>
      <c r="D1294" s="5">
        <v>34</v>
      </c>
      <c r="E1294" s="5" t="s">
        <v>2760</v>
      </c>
      <c r="F1294" s="5" t="s">
        <v>25</v>
      </c>
      <c r="G1294" s="5" t="s">
        <v>26</v>
      </c>
      <c r="H1294" s="6">
        <v>348</v>
      </c>
      <c r="I1294" s="5" t="s">
        <v>27</v>
      </c>
      <c r="J1294" s="5">
        <v>19001771531</v>
      </c>
      <c r="K1294" s="5" t="s">
        <v>2761</v>
      </c>
      <c r="L1294" s="5" t="s">
        <v>29</v>
      </c>
      <c r="M1294" s="5" t="s">
        <v>29</v>
      </c>
      <c r="N1294" s="5" t="s">
        <v>31</v>
      </c>
      <c r="O1294" s="5">
        <v>11349</v>
      </c>
      <c r="P1294" s="7">
        <v>44412.915902777779</v>
      </c>
      <c r="Q1294" s="7">
        <v>44412.911076388889</v>
      </c>
      <c r="R1294" s="5">
        <v>365105</v>
      </c>
      <c r="S1294" s="5">
        <v>342231335</v>
      </c>
      <c r="T1294" s="8">
        <v>1.13490408212158E+16</v>
      </c>
      <c r="U1294" s="5" t="s">
        <v>32</v>
      </c>
      <c r="V1294" s="4"/>
      <c r="W1294" s="30" t="s">
        <v>8993</v>
      </c>
      <c r="X1294" s="33">
        <v>93325</v>
      </c>
      <c r="Y1294" s="24" t="e">
        <f>VLOOKUP(T1294,Buzon!C:C,1,FALSE)</f>
        <v>#N/A</v>
      </c>
      <c r="Z1294" s="13" t="e">
        <f>VLOOKUP(T1294,Buzon!C:V,20,FALSE)</f>
        <v>#N/A</v>
      </c>
      <c r="AD1294">
        <v>348</v>
      </c>
      <c r="AE1294">
        <v>9270083</v>
      </c>
    </row>
    <row r="1295" spans="1:31" ht="12" customHeight="1" x14ac:dyDescent="0.25">
      <c r="A1295" s="5" t="s">
        <v>21</v>
      </c>
      <c r="B1295" s="5" t="s">
        <v>329</v>
      </c>
      <c r="C1295" s="5" t="s">
        <v>2745</v>
      </c>
      <c r="D1295" s="5">
        <v>17</v>
      </c>
      <c r="E1295" s="5" t="s">
        <v>2762</v>
      </c>
      <c r="F1295" s="5" t="s">
        <v>25</v>
      </c>
      <c r="G1295" s="5" t="s">
        <v>26</v>
      </c>
      <c r="H1295" s="6">
        <v>348</v>
      </c>
      <c r="I1295" s="5" t="s">
        <v>27</v>
      </c>
      <c r="J1295" s="5">
        <v>19001771532</v>
      </c>
      <c r="K1295" s="5" t="s">
        <v>2763</v>
      </c>
      <c r="L1295" s="5" t="s">
        <v>29</v>
      </c>
      <c r="M1295" s="5" t="s">
        <v>30</v>
      </c>
      <c r="N1295" s="5" t="s">
        <v>31</v>
      </c>
      <c r="O1295" s="5">
        <v>11132</v>
      </c>
      <c r="P1295" s="7">
        <v>44412.921122685184</v>
      </c>
      <c r="Q1295" s="7">
        <v>44412.916296296295</v>
      </c>
      <c r="R1295" s="5">
        <v>2190</v>
      </c>
      <c r="S1295" s="5">
        <v>342236403</v>
      </c>
      <c r="T1295" s="8">
        <v>1.11320408212203E+16</v>
      </c>
      <c r="U1295" s="5" t="s">
        <v>32</v>
      </c>
      <c r="V1295" s="4"/>
      <c r="W1295" s="30" t="s">
        <v>8993</v>
      </c>
      <c r="X1295" s="33">
        <v>93325</v>
      </c>
      <c r="Y1295" s="24" t="e">
        <f>VLOOKUP(T1295,Buzon!C:C,1,FALSE)</f>
        <v>#N/A</v>
      </c>
      <c r="Z1295" s="13" t="e">
        <f>VLOOKUP(T1295,Buzon!C:V,20,FALSE)</f>
        <v>#N/A</v>
      </c>
      <c r="AD1295">
        <v>348</v>
      </c>
      <c r="AE1295">
        <v>9270083</v>
      </c>
    </row>
    <row r="1296" spans="1:31" ht="12" customHeight="1" x14ac:dyDescent="0.25">
      <c r="A1296" s="5" t="s">
        <v>21</v>
      </c>
      <c r="B1296" s="5" t="s">
        <v>329</v>
      </c>
      <c r="C1296" s="5" t="s">
        <v>2745</v>
      </c>
      <c r="D1296" s="5">
        <v>35</v>
      </c>
      <c r="E1296" s="5" t="s">
        <v>2764</v>
      </c>
      <c r="F1296" s="5" t="s">
        <v>25</v>
      </c>
      <c r="G1296" s="5" t="s">
        <v>26</v>
      </c>
      <c r="H1296" s="6">
        <v>348</v>
      </c>
      <c r="I1296" s="5" t="s">
        <v>27</v>
      </c>
      <c r="J1296" s="5">
        <v>19001771533</v>
      </c>
      <c r="K1296" s="5" t="s">
        <v>2765</v>
      </c>
      <c r="L1296" s="5" t="s">
        <v>29</v>
      </c>
      <c r="M1296" s="5" t="s">
        <v>30</v>
      </c>
      <c r="N1296" s="5" t="s">
        <v>31</v>
      </c>
      <c r="O1296" s="5">
        <v>11132</v>
      </c>
      <c r="P1296" s="7">
        <v>44412.923263888886</v>
      </c>
      <c r="Q1296" s="7">
        <v>44412.916296296295</v>
      </c>
      <c r="R1296" s="5">
        <v>415846</v>
      </c>
      <c r="S1296" s="5">
        <v>342241468</v>
      </c>
      <c r="T1296" s="8">
        <v>1.11320408212208E+16</v>
      </c>
      <c r="U1296" s="5" t="s">
        <v>32</v>
      </c>
      <c r="V1296" s="4"/>
      <c r="W1296" s="30" t="s">
        <v>8993</v>
      </c>
      <c r="X1296" s="33">
        <v>93325</v>
      </c>
      <c r="Y1296" s="24" t="e">
        <f>VLOOKUP(T1296,Buzon!C:C,1,FALSE)</f>
        <v>#N/A</v>
      </c>
      <c r="Z1296" s="13" t="e">
        <f>VLOOKUP(T1296,Buzon!C:V,20,FALSE)</f>
        <v>#N/A</v>
      </c>
      <c r="AD1296">
        <v>348</v>
      </c>
      <c r="AE1296">
        <v>9270083</v>
      </c>
    </row>
    <row r="1297" spans="1:31" ht="12" customHeight="1" x14ac:dyDescent="0.25">
      <c r="A1297" s="5" t="s">
        <v>21</v>
      </c>
      <c r="B1297" s="5" t="s">
        <v>329</v>
      </c>
      <c r="C1297" s="5" t="s">
        <v>2745</v>
      </c>
      <c r="D1297" s="5">
        <v>36</v>
      </c>
      <c r="E1297" s="5" t="s">
        <v>2766</v>
      </c>
      <c r="F1297" s="5" t="s">
        <v>25</v>
      </c>
      <c r="G1297" s="5" t="s">
        <v>26</v>
      </c>
      <c r="H1297" s="6">
        <v>348</v>
      </c>
      <c r="I1297" s="5" t="s">
        <v>27</v>
      </c>
      <c r="J1297" s="5">
        <v>19001771534</v>
      </c>
      <c r="K1297" s="5" t="s">
        <v>2767</v>
      </c>
      <c r="L1297" s="5" t="s">
        <v>29</v>
      </c>
      <c r="M1297" s="5" t="s">
        <v>30</v>
      </c>
      <c r="N1297" s="5" t="s">
        <v>31</v>
      </c>
      <c r="O1297" s="5">
        <v>11132</v>
      </c>
      <c r="P1297" s="7">
        <v>44412.923263888886</v>
      </c>
      <c r="Q1297" s="7">
        <v>44412.916296296295</v>
      </c>
      <c r="R1297" s="5">
        <v>415846</v>
      </c>
      <c r="S1297" s="5">
        <v>342241468</v>
      </c>
      <c r="T1297" s="8">
        <v>1.11320408212208E+16</v>
      </c>
      <c r="U1297" s="5" t="s">
        <v>32</v>
      </c>
      <c r="V1297" s="4"/>
      <c r="W1297" s="30" t="s">
        <v>8993</v>
      </c>
      <c r="X1297" s="33">
        <v>93325</v>
      </c>
      <c r="Y1297" s="24" t="e">
        <f>VLOOKUP(T1297,Buzon!C:C,1,FALSE)</f>
        <v>#N/A</v>
      </c>
      <c r="Z1297" s="13" t="e">
        <f>VLOOKUP(T1297,Buzon!C:V,20,FALSE)</f>
        <v>#N/A</v>
      </c>
      <c r="AD1297">
        <v>348</v>
      </c>
      <c r="AE1297">
        <v>9270083</v>
      </c>
    </row>
    <row r="1298" spans="1:31" ht="12" customHeight="1" x14ac:dyDescent="0.25">
      <c r="A1298" s="5" t="s">
        <v>21</v>
      </c>
      <c r="B1298" s="5" t="s">
        <v>33</v>
      </c>
      <c r="C1298" s="5" t="s">
        <v>2745</v>
      </c>
      <c r="D1298" s="5">
        <v>30</v>
      </c>
      <c r="E1298" s="5" t="s">
        <v>2768</v>
      </c>
      <c r="F1298" s="5" t="s">
        <v>25</v>
      </c>
      <c r="G1298" s="5" t="s">
        <v>26</v>
      </c>
      <c r="H1298" s="6">
        <v>348</v>
      </c>
      <c r="I1298" s="5" t="s">
        <v>296</v>
      </c>
      <c r="J1298" s="5">
        <v>19001771541</v>
      </c>
      <c r="K1298" s="5" t="s">
        <v>2769</v>
      </c>
      <c r="L1298" s="5" t="s">
        <v>29</v>
      </c>
      <c r="M1298" s="5" t="s">
        <v>29</v>
      </c>
      <c r="N1298" s="5" t="s">
        <v>31</v>
      </c>
      <c r="O1298" s="5">
        <v>11349</v>
      </c>
      <c r="P1298" s="7">
        <v>44412.92759259259</v>
      </c>
      <c r="Q1298" s="7">
        <v>44412.911076388889</v>
      </c>
      <c r="R1298" s="5">
        <v>11501713864</v>
      </c>
      <c r="S1298" s="5">
        <v>1595667277</v>
      </c>
      <c r="T1298" s="8" t="s">
        <v>2770</v>
      </c>
      <c r="U1298" s="5" t="s">
        <v>32</v>
      </c>
      <c r="V1298" s="4"/>
      <c r="Z1298"/>
      <c r="AD1298">
        <v>0</v>
      </c>
      <c r="AE1298" t="e">
        <v>#N/A</v>
      </c>
    </row>
    <row r="1299" spans="1:31" ht="12" customHeight="1" x14ac:dyDescent="0.25">
      <c r="A1299" s="5" t="s">
        <v>21</v>
      </c>
      <c r="B1299" s="5" t="s">
        <v>33</v>
      </c>
      <c r="C1299" s="5" t="s">
        <v>2745</v>
      </c>
      <c r="D1299" s="5">
        <v>32</v>
      </c>
      <c r="E1299" s="5" t="s">
        <v>2771</v>
      </c>
      <c r="F1299" s="5" t="s">
        <v>25</v>
      </c>
      <c r="G1299" s="5" t="s">
        <v>26</v>
      </c>
      <c r="H1299" s="6">
        <v>348</v>
      </c>
      <c r="I1299" s="5" t="s">
        <v>296</v>
      </c>
      <c r="J1299" s="5">
        <v>19001771542</v>
      </c>
      <c r="K1299" s="5" t="s">
        <v>2772</v>
      </c>
      <c r="L1299" s="5" t="s">
        <v>29</v>
      </c>
      <c r="M1299" s="5" t="s">
        <v>29</v>
      </c>
      <c r="N1299" s="5" t="s">
        <v>31</v>
      </c>
      <c r="O1299" s="5">
        <v>11349</v>
      </c>
      <c r="P1299" s="7">
        <v>44412.92759259259</v>
      </c>
      <c r="Q1299" s="7">
        <v>44412.911076388889</v>
      </c>
      <c r="R1299" s="5">
        <v>11501713865</v>
      </c>
      <c r="S1299" s="5">
        <v>1595667277</v>
      </c>
      <c r="T1299" s="8" t="s">
        <v>2770</v>
      </c>
      <c r="U1299" s="5" t="s">
        <v>32</v>
      </c>
      <c r="V1299" s="4"/>
      <c r="Z1299"/>
      <c r="AD1299">
        <v>0</v>
      </c>
      <c r="AE1299" t="e">
        <v>#N/A</v>
      </c>
    </row>
    <row r="1300" spans="1:31" ht="12" customHeight="1" x14ac:dyDescent="0.25">
      <c r="A1300" s="5" t="s">
        <v>21</v>
      </c>
      <c r="B1300" s="5" t="s">
        <v>33</v>
      </c>
      <c r="C1300" s="5" t="s">
        <v>2773</v>
      </c>
      <c r="D1300" s="5">
        <v>1</v>
      </c>
      <c r="E1300" s="5" t="s">
        <v>2774</v>
      </c>
      <c r="F1300" s="5" t="s">
        <v>71</v>
      </c>
      <c r="G1300" s="5" t="s">
        <v>26</v>
      </c>
      <c r="H1300" s="6">
        <v>174</v>
      </c>
      <c r="I1300" s="5" t="s">
        <v>27</v>
      </c>
      <c r="J1300" s="5">
        <v>19001771547</v>
      </c>
      <c r="K1300" s="5" t="s">
        <v>2775</v>
      </c>
      <c r="L1300" s="5" t="s">
        <v>29</v>
      </c>
      <c r="M1300" s="5" t="s">
        <v>29</v>
      </c>
      <c r="N1300" s="5" t="s">
        <v>31</v>
      </c>
      <c r="O1300" s="5">
        <v>11349</v>
      </c>
      <c r="P1300" s="7">
        <v>44412.935393518521</v>
      </c>
      <c r="Q1300" s="7">
        <v>44412.911076388889</v>
      </c>
      <c r="R1300" s="5">
        <v>491967</v>
      </c>
      <c r="S1300" s="5">
        <v>342257303</v>
      </c>
      <c r="T1300" s="8">
        <v>1.13490408212226E+16</v>
      </c>
      <c r="U1300" s="5" t="s">
        <v>32</v>
      </c>
      <c r="V1300" s="4"/>
      <c r="W1300" s="30" t="s">
        <v>8993</v>
      </c>
      <c r="X1300" s="33">
        <v>93325</v>
      </c>
      <c r="Y1300" s="24" t="e">
        <f>VLOOKUP(T1300,Buzon!C:C,1,FALSE)</f>
        <v>#N/A</v>
      </c>
      <c r="Z1300" s="13" t="e">
        <f>VLOOKUP(T1300,Buzon!C:V,20,FALSE)</f>
        <v>#N/A</v>
      </c>
      <c r="AD1300">
        <v>174</v>
      </c>
      <c r="AE1300">
        <v>9270083</v>
      </c>
    </row>
    <row r="1301" spans="1:31" ht="12" customHeight="1" x14ac:dyDescent="0.25">
      <c r="A1301" s="5" t="s">
        <v>21</v>
      </c>
      <c r="B1301" s="5" t="s">
        <v>33</v>
      </c>
      <c r="C1301" s="5" t="s">
        <v>2773</v>
      </c>
      <c r="D1301" s="5">
        <v>2</v>
      </c>
      <c r="E1301" s="5" t="s">
        <v>2776</v>
      </c>
      <c r="F1301" s="5" t="s">
        <v>25</v>
      </c>
      <c r="G1301" s="5" t="s">
        <v>26</v>
      </c>
      <c r="H1301" s="6">
        <v>348</v>
      </c>
      <c r="I1301" s="5" t="s">
        <v>27</v>
      </c>
      <c r="J1301" s="5">
        <v>19001771548</v>
      </c>
      <c r="K1301" s="5" t="s">
        <v>2777</v>
      </c>
      <c r="L1301" s="5" t="s">
        <v>29</v>
      </c>
      <c r="M1301" s="5" t="s">
        <v>29</v>
      </c>
      <c r="N1301" s="5" t="s">
        <v>31</v>
      </c>
      <c r="O1301" s="5">
        <v>11349</v>
      </c>
      <c r="P1301" s="7">
        <v>44412.935393518521</v>
      </c>
      <c r="Q1301" s="7">
        <v>44412.911076388889</v>
      </c>
      <c r="R1301" s="5">
        <v>491967</v>
      </c>
      <c r="S1301" s="5">
        <v>342257303</v>
      </c>
      <c r="T1301" s="8">
        <v>1.13490408212226E+16</v>
      </c>
      <c r="U1301" s="5" t="s">
        <v>32</v>
      </c>
      <c r="V1301" s="4"/>
      <c r="W1301" s="30" t="s">
        <v>8993</v>
      </c>
      <c r="X1301" s="33">
        <v>93325</v>
      </c>
      <c r="Y1301" s="24" t="e">
        <f>VLOOKUP(T1301,Buzon!C:C,1,FALSE)</f>
        <v>#N/A</v>
      </c>
      <c r="Z1301" s="13" t="e">
        <f>VLOOKUP(T1301,Buzon!C:V,20,FALSE)</f>
        <v>#N/A</v>
      </c>
      <c r="AD1301">
        <v>348</v>
      </c>
      <c r="AE1301">
        <v>9270083</v>
      </c>
    </row>
    <row r="1302" spans="1:31" ht="12" customHeight="1" x14ac:dyDescent="0.25">
      <c r="A1302" s="5" t="s">
        <v>21</v>
      </c>
      <c r="B1302" s="5" t="s">
        <v>33</v>
      </c>
      <c r="C1302" s="5" t="s">
        <v>2773</v>
      </c>
      <c r="D1302" s="5">
        <v>21</v>
      </c>
      <c r="E1302" s="5" t="s">
        <v>2778</v>
      </c>
      <c r="F1302" s="5" t="s">
        <v>25</v>
      </c>
      <c r="G1302" s="5" t="s">
        <v>26</v>
      </c>
      <c r="H1302" s="6">
        <v>348</v>
      </c>
      <c r="I1302" s="5" t="s">
        <v>27</v>
      </c>
      <c r="J1302" s="5">
        <v>19001771551</v>
      </c>
      <c r="K1302" s="5" t="s">
        <v>2779</v>
      </c>
      <c r="L1302" s="5" t="s">
        <v>29</v>
      </c>
      <c r="M1302" s="5" t="s">
        <v>29</v>
      </c>
      <c r="N1302" s="5" t="s">
        <v>31</v>
      </c>
      <c r="O1302" s="5">
        <v>11349</v>
      </c>
      <c r="P1302" s="7">
        <v>44412.940787037034</v>
      </c>
      <c r="Q1302" s="7">
        <v>44412.911076388889</v>
      </c>
      <c r="R1302" s="5">
        <v>31702</v>
      </c>
      <c r="S1302" s="5">
        <v>342264009</v>
      </c>
      <c r="T1302" s="8">
        <v>1.13490408212233E+16</v>
      </c>
      <c r="U1302" s="5" t="s">
        <v>32</v>
      </c>
      <c r="V1302" s="4"/>
      <c r="W1302" s="30" t="s">
        <v>8993</v>
      </c>
      <c r="X1302" s="33">
        <v>93325</v>
      </c>
      <c r="Y1302" s="24" t="e">
        <f>VLOOKUP(T1302,Buzon!C:C,1,FALSE)</f>
        <v>#N/A</v>
      </c>
      <c r="Z1302" s="13" t="e">
        <f>VLOOKUP(T1302,Buzon!C:V,20,FALSE)</f>
        <v>#N/A</v>
      </c>
      <c r="AD1302">
        <v>348</v>
      </c>
      <c r="AE1302">
        <v>9270083</v>
      </c>
    </row>
    <row r="1303" spans="1:31" ht="12" customHeight="1" x14ac:dyDescent="0.25">
      <c r="A1303" s="5" t="s">
        <v>21</v>
      </c>
      <c r="B1303" s="5" t="s">
        <v>33</v>
      </c>
      <c r="C1303" s="5" t="s">
        <v>2773</v>
      </c>
      <c r="D1303" s="5">
        <v>22</v>
      </c>
      <c r="E1303" s="5" t="s">
        <v>2780</v>
      </c>
      <c r="F1303" s="5" t="s">
        <v>25</v>
      </c>
      <c r="G1303" s="5" t="s">
        <v>26</v>
      </c>
      <c r="H1303" s="6">
        <v>348</v>
      </c>
      <c r="I1303" s="5" t="s">
        <v>27</v>
      </c>
      <c r="J1303" s="5">
        <v>19001771552</v>
      </c>
      <c r="K1303" s="5" t="s">
        <v>2781</v>
      </c>
      <c r="L1303" s="5" t="s">
        <v>29</v>
      </c>
      <c r="M1303" s="5" t="s">
        <v>29</v>
      </c>
      <c r="N1303" s="5" t="s">
        <v>31</v>
      </c>
      <c r="O1303" s="5">
        <v>11349</v>
      </c>
      <c r="P1303" s="7">
        <v>44412.940787037034</v>
      </c>
      <c r="Q1303" s="7">
        <v>44412.911076388889</v>
      </c>
      <c r="R1303" s="5">
        <v>31702</v>
      </c>
      <c r="S1303" s="5">
        <v>342264009</v>
      </c>
      <c r="T1303" s="8">
        <v>1.13490408212233E+16</v>
      </c>
      <c r="U1303" s="5" t="s">
        <v>32</v>
      </c>
      <c r="V1303" s="4"/>
      <c r="W1303" s="30" t="s">
        <v>8993</v>
      </c>
      <c r="X1303" s="33">
        <v>93325</v>
      </c>
      <c r="Y1303" s="24" t="e">
        <f>VLOOKUP(T1303,Buzon!C:C,1,FALSE)</f>
        <v>#N/A</v>
      </c>
      <c r="Z1303" s="13" t="e">
        <f>VLOOKUP(T1303,Buzon!C:V,20,FALSE)</f>
        <v>#N/A</v>
      </c>
      <c r="AD1303">
        <v>348</v>
      </c>
      <c r="AE1303">
        <v>9270083</v>
      </c>
    </row>
    <row r="1304" spans="1:31" ht="12" customHeight="1" x14ac:dyDescent="0.25">
      <c r="A1304" s="5" t="s">
        <v>21</v>
      </c>
      <c r="B1304" s="5" t="s">
        <v>329</v>
      </c>
      <c r="C1304" s="5" t="s">
        <v>2773</v>
      </c>
      <c r="D1304" s="5">
        <v>6</v>
      </c>
      <c r="E1304" s="5" t="s">
        <v>2782</v>
      </c>
      <c r="F1304" s="5" t="s">
        <v>25</v>
      </c>
      <c r="G1304" s="5" t="s">
        <v>26</v>
      </c>
      <c r="H1304" s="6">
        <v>348</v>
      </c>
      <c r="I1304" s="5" t="s">
        <v>27</v>
      </c>
      <c r="J1304" s="5">
        <v>19001771554</v>
      </c>
      <c r="K1304" s="5" t="s">
        <v>2783</v>
      </c>
      <c r="L1304" s="5" t="s">
        <v>29</v>
      </c>
      <c r="M1304" s="5" t="s">
        <v>30</v>
      </c>
      <c r="N1304" s="5" t="s">
        <v>31</v>
      </c>
      <c r="O1304" s="5">
        <v>11132</v>
      </c>
      <c r="P1304" s="7">
        <v>44412.945821759262</v>
      </c>
      <c r="Q1304" s="7">
        <v>44412.916296296295</v>
      </c>
      <c r="R1304" s="5">
        <v>549407</v>
      </c>
      <c r="S1304" s="5">
        <v>342270118</v>
      </c>
      <c r="T1304" s="8">
        <v>1.11320408212241E+16</v>
      </c>
      <c r="U1304" s="5" t="s">
        <v>32</v>
      </c>
      <c r="V1304" s="4"/>
      <c r="W1304" s="30" t="s">
        <v>8993</v>
      </c>
      <c r="X1304" s="33">
        <v>93325</v>
      </c>
      <c r="Y1304" s="24" t="e">
        <f>VLOOKUP(T1304,Buzon!C:C,1,FALSE)</f>
        <v>#N/A</v>
      </c>
      <c r="Z1304" s="13" t="e">
        <f>VLOOKUP(T1304,Buzon!C:V,20,FALSE)</f>
        <v>#N/A</v>
      </c>
      <c r="AD1304">
        <v>348</v>
      </c>
      <c r="AE1304">
        <v>9270083</v>
      </c>
    </row>
    <row r="1305" spans="1:31" ht="12" customHeight="1" x14ac:dyDescent="0.25">
      <c r="A1305" s="5" t="s">
        <v>21</v>
      </c>
      <c r="B1305" s="5" t="s">
        <v>33</v>
      </c>
      <c r="C1305" s="5" t="s">
        <v>2784</v>
      </c>
      <c r="D1305" s="5">
        <v>10</v>
      </c>
      <c r="E1305" s="5" t="s">
        <v>2785</v>
      </c>
      <c r="F1305" s="5" t="s">
        <v>25</v>
      </c>
      <c r="G1305" s="5" t="s">
        <v>26</v>
      </c>
      <c r="H1305" s="6">
        <v>348</v>
      </c>
      <c r="I1305" s="5" t="s">
        <v>27</v>
      </c>
      <c r="J1305" s="5">
        <v>19001771574</v>
      </c>
      <c r="K1305" s="5" t="s">
        <v>2786</v>
      </c>
      <c r="L1305" s="5" t="s">
        <v>29</v>
      </c>
      <c r="M1305" s="5" t="s">
        <v>29</v>
      </c>
      <c r="N1305" s="5" t="s">
        <v>31</v>
      </c>
      <c r="O1305" s="5">
        <v>11349</v>
      </c>
      <c r="P1305" s="7">
        <v>44412.962546296294</v>
      </c>
      <c r="Q1305" s="7">
        <v>44412.911076388889</v>
      </c>
      <c r="R1305" s="5">
        <v>270776</v>
      </c>
      <c r="S1305" s="5">
        <v>342289331</v>
      </c>
      <c r="T1305" s="8">
        <v>1.13490408212305E+16</v>
      </c>
      <c r="U1305" s="5" t="s">
        <v>32</v>
      </c>
      <c r="V1305" s="4"/>
      <c r="W1305" s="30" t="s">
        <v>8993</v>
      </c>
      <c r="X1305" s="33">
        <v>93325</v>
      </c>
      <c r="Y1305" s="24" t="e">
        <f>VLOOKUP(T1305,Buzon!C:C,1,FALSE)</f>
        <v>#N/A</v>
      </c>
      <c r="Z1305" s="13" t="e">
        <f>VLOOKUP(T1305,Buzon!C:V,20,FALSE)</f>
        <v>#N/A</v>
      </c>
      <c r="AD1305">
        <v>348</v>
      </c>
      <c r="AE1305">
        <v>9270083</v>
      </c>
    </row>
    <row r="1306" spans="1:31" ht="12" customHeight="1" x14ac:dyDescent="0.25">
      <c r="A1306" s="5" t="s">
        <v>21</v>
      </c>
      <c r="B1306" s="5" t="s">
        <v>33</v>
      </c>
      <c r="C1306" s="5" t="s">
        <v>2784</v>
      </c>
      <c r="D1306" s="5">
        <v>12</v>
      </c>
      <c r="E1306" s="5" t="s">
        <v>2787</v>
      </c>
      <c r="F1306" s="5" t="s">
        <v>25</v>
      </c>
      <c r="G1306" s="5" t="s">
        <v>26</v>
      </c>
      <c r="H1306" s="6">
        <v>348</v>
      </c>
      <c r="I1306" s="5" t="s">
        <v>27</v>
      </c>
      <c r="J1306" s="5">
        <v>19001771576</v>
      </c>
      <c r="K1306" s="5" t="s">
        <v>2788</v>
      </c>
      <c r="L1306" s="5" t="s">
        <v>29</v>
      </c>
      <c r="M1306" s="5" t="s">
        <v>29</v>
      </c>
      <c r="N1306" s="5" t="s">
        <v>31</v>
      </c>
      <c r="O1306" s="5">
        <v>11349</v>
      </c>
      <c r="P1306" s="7">
        <v>44412.968182870369</v>
      </c>
      <c r="Q1306" s="7">
        <v>44412.911076388889</v>
      </c>
      <c r="R1306" s="5">
        <v>828266</v>
      </c>
      <c r="S1306" s="5">
        <v>342295323</v>
      </c>
      <c r="T1306" s="8">
        <v>1.13490408212313E+16</v>
      </c>
      <c r="U1306" s="5" t="s">
        <v>32</v>
      </c>
      <c r="V1306" s="4"/>
      <c r="W1306" s="30" t="s">
        <v>8993</v>
      </c>
      <c r="X1306" s="33">
        <v>93325</v>
      </c>
      <c r="Y1306" s="24" t="e">
        <f>VLOOKUP(T1306,Buzon!C:C,1,FALSE)</f>
        <v>#N/A</v>
      </c>
      <c r="Z1306" s="13" t="e">
        <f>VLOOKUP(T1306,Buzon!C:V,20,FALSE)</f>
        <v>#N/A</v>
      </c>
      <c r="AD1306">
        <v>348</v>
      </c>
      <c r="AE1306">
        <v>9270083</v>
      </c>
    </row>
    <row r="1307" spans="1:31" ht="12" customHeight="1" x14ac:dyDescent="0.25">
      <c r="A1307" s="5" t="s">
        <v>21</v>
      </c>
      <c r="B1307" s="5" t="s">
        <v>33</v>
      </c>
      <c r="C1307" s="5" t="s">
        <v>2784</v>
      </c>
      <c r="D1307" s="5">
        <v>25</v>
      </c>
      <c r="E1307" s="5" t="s">
        <v>2789</v>
      </c>
      <c r="F1307" s="5" t="s">
        <v>25</v>
      </c>
      <c r="G1307" s="5" t="s">
        <v>26</v>
      </c>
      <c r="H1307" s="6">
        <v>348</v>
      </c>
      <c r="I1307" s="5" t="s">
        <v>27</v>
      </c>
      <c r="J1307" s="5">
        <v>19001771586</v>
      </c>
      <c r="K1307" s="5" t="s">
        <v>2790</v>
      </c>
      <c r="L1307" s="5" t="s">
        <v>29</v>
      </c>
      <c r="M1307" s="5" t="s">
        <v>29</v>
      </c>
      <c r="N1307" s="5" t="s">
        <v>31</v>
      </c>
      <c r="O1307" s="5">
        <v>11349</v>
      </c>
      <c r="P1307" s="7">
        <v>44412.976180555554</v>
      </c>
      <c r="Q1307" s="7">
        <v>44412.911076388889</v>
      </c>
      <c r="R1307" s="5">
        <v>53766</v>
      </c>
      <c r="S1307" s="5">
        <v>342303461</v>
      </c>
      <c r="T1307" s="8">
        <v>1.13490408212324E+16</v>
      </c>
      <c r="U1307" s="5" t="s">
        <v>32</v>
      </c>
      <c r="V1307" s="4"/>
      <c r="W1307" s="30" t="s">
        <v>8993</v>
      </c>
      <c r="X1307" s="33">
        <v>93325</v>
      </c>
      <c r="Y1307" s="24" t="e">
        <f>VLOOKUP(T1307,Buzon!C:C,1,FALSE)</f>
        <v>#N/A</v>
      </c>
      <c r="Z1307" s="13" t="e">
        <f>VLOOKUP(T1307,Buzon!C:V,20,FALSE)</f>
        <v>#N/A</v>
      </c>
      <c r="AD1307">
        <v>348</v>
      </c>
      <c r="AE1307">
        <v>9270083</v>
      </c>
    </row>
    <row r="1308" spans="1:31" ht="12" customHeight="1" x14ac:dyDescent="0.25">
      <c r="A1308" s="5" t="s">
        <v>21</v>
      </c>
      <c r="B1308" s="5" t="s">
        <v>33</v>
      </c>
      <c r="C1308" s="5" t="s">
        <v>2784</v>
      </c>
      <c r="D1308" s="5">
        <v>26</v>
      </c>
      <c r="E1308" s="5" t="s">
        <v>2791</v>
      </c>
      <c r="F1308" s="5" t="s">
        <v>25</v>
      </c>
      <c r="G1308" s="5" t="s">
        <v>26</v>
      </c>
      <c r="H1308" s="6">
        <v>348</v>
      </c>
      <c r="I1308" s="5" t="s">
        <v>27</v>
      </c>
      <c r="J1308" s="5">
        <v>19001771587</v>
      </c>
      <c r="K1308" s="5" t="s">
        <v>2792</v>
      </c>
      <c r="L1308" s="5" t="s">
        <v>29</v>
      </c>
      <c r="M1308" s="5" t="s">
        <v>29</v>
      </c>
      <c r="N1308" s="5" t="s">
        <v>31</v>
      </c>
      <c r="O1308" s="5">
        <v>11349</v>
      </c>
      <c r="P1308" s="7">
        <v>44412.976180555554</v>
      </c>
      <c r="Q1308" s="7">
        <v>44412.911076388889</v>
      </c>
      <c r="R1308" s="5">
        <v>53766</v>
      </c>
      <c r="S1308" s="5">
        <v>342303461</v>
      </c>
      <c r="T1308" s="8">
        <v>1.13490408212324E+16</v>
      </c>
      <c r="U1308" s="5" t="s">
        <v>32</v>
      </c>
      <c r="V1308" s="4"/>
      <c r="W1308" s="30" t="s">
        <v>8993</v>
      </c>
      <c r="X1308" s="33">
        <v>93325</v>
      </c>
      <c r="Y1308" s="24" t="e">
        <f>VLOOKUP(T1308,Buzon!C:C,1,FALSE)</f>
        <v>#N/A</v>
      </c>
      <c r="Z1308" s="13" t="e">
        <f>VLOOKUP(T1308,Buzon!C:V,20,FALSE)</f>
        <v>#N/A</v>
      </c>
      <c r="AD1308">
        <v>348</v>
      </c>
      <c r="AE1308">
        <v>9270083</v>
      </c>
    </row>
    <row r="1309" spans="1:31" ht="12" customHeight="1" x14ac:dyDescent="0.25">
      <c r="A1309" s="5" t="s">
        <v>21</v>
      </c>
      <c r="B1309" s="5" t="s">
        <v>329</v>
      </c>
      <c r="C1309" s="5" t="s">
        <v>2784</v>
      </c>
      <c r="D1309" s="5">
        <v>39</v>
      </c>
      <c r="E1309" s="5" t="s">
        <v>2793</v>
      </c>
      <c r="F1309" s="5" t="s">
        <v>25</v>
      </c>
      <c r="G1309" s="5" t="s">
        <v>26</v>
      </c>
      <c r="H1309" s="6">
        <v>348</v>
      </c>
      <c r="I1309" s="5" t="s">
        <v>27</v>
      </c>
      <c r="J1309" s="5">
        <v>19001771588</v>
      </c>
      <c r="K1309" s="5" t="s">
        <v>2794</v>
      </c>
      <c r="L1309" s="5" t="s">
        <v>29</v>
      </c>
      <c r="M1309" s="5" t="s">
        <v>30</v>
      </c>
      <c r="N1309" s="5" t="s">
        <v>31</v>
      </c>
      <c r="O1309" s="5">
        <v>11132</v>
      </c>
      <c r="P1309" s="7">
        <v>44412.979039351849</v>
      </c>
      <c r="Q1309" s="7">
        <v>44412.916296296295</v>
      </c>
      <c r="R1309" s="5">
        <v>82900</v>
      </c>
      <c r="S1309" s="5">
        <v>342306150</v>
      </c>
      <c r="T1309" s="8">
        <v>1.11320408212329E+16</v>
      </c>
      <c r="U1309" s="5" t="s">
        <v>32</v>
      </c>
      <c r="V1309" s="4"/>
      <c r="W1309" s="30" t="s">
        <v>8993</v>
      </c>
      <c r="X1309" s="33">
        <v>93325</v>
      </c>
      <c r="Y1309" s="24" t="e">
        <f>VLOOKUP(T1309,Buzon!C:C,1,FALSE)</f>
        <v>#N/A</v>
      </c>
      <c r="Z1309" s="13" t="e">
        <f>VLOOKUP(T1309,Buzon!C:V,20,FALSE)</f>
        <v>#N/A</v>
      </c>
      <c r="AD1309">
        <v>348</v>
      </c>
      <c r="AE1309">
        <v>9270083</v>
      </c>
    </row>
    <row r="1310" spans="1:31" ht="12" customHeight="1" x14ac:dyDescent="0.25">
      <c r="A1310" s="5" t="s">
        <v>21</v>
      </c>
      <c r="B1310" s="5" t="s">
        <v>329</v>
      </c>
      <c r="C1310" s="5" t="s">
        <v>2784</v>
      </c>
      <c r="D1310" s="5">
        <v>40</v>
      </c>
      <c r="E1310" s="5" t="s">
        <v>2795</v>
      </c>
      <c r="F1310" s="5" t="s">
        <v>25</v>
      </c>
      <c r="G1310" s="5" t="s">
        <v>26</v>
      </c>
      <c r="H1310" s="6">
        <v>348</v>
      </c>
      <c r="I1310" s="5" t="s">
        <v>27</v>
      </c>
      <c r="J1310" s="5">
        <v>19001771589</v>
      </c>
      <c r="K1310" s="5" t="s">
        <v>2796</v>
      </c>
      <c r="L1310" s="5" t="s">
        <v>29</v>
      </c>
      <c r="M1310" s="5" t="s">
        <v>30</v>
      </c>
      <c r="N1310" s="5" t="s">
        <v>31</v>
      </c>
      <c r="O1310" s="5">
        <v>11132</v>
      </c>
      <c r="P1310" s="7">
        <v>44412.979039351849</v>
      </c>
      <c r="Q1310" s="7">
        <v>44412.916296296295</v>
      </c>
      <c r="R1310" s="5">
        <v>82900</v>
      </c>
      <c r="S1310" s="5">
        <v>342306150</v>
      </c>
      <c r="T1310" s="8">
        <v>1.11320408212329E+16</v>
      </c>
      <c r="U1310" s="5" t="s">
        <v>32</v>
      </c>
      <c r="V1310" s="4"/>
      <c r="W1310" s="30" t="s">
        <v>8993</v>
      </c>
      <c r="X1310" s="33">
        <v>93325</v>
      </c>
      <c r="Y1310" s="24" t="e">
        <f>VLOOKUP(T1310,Buzon!C:C,1,FALSE)</f>
        <v>#N/A</v>
      </c>
      <c r="Z1310" s="13" t="e">
        <f>VLOOKUP(T1310,Buzon!C:V,20,FALSE)</f>
        <v>#N/A</v>
      </c>
      <c r="AD1310">
        <v>348</v>
      </c>
      <c r="AE1310">
        <v>9270083</v>
      </c>
    </row>
    <row r="1311" spans="1:31" ht="12" customHeight="1" x14ac:dyDescent="0.25">
      <c r="A1311" s="5" t="s">
        <v>21</v>
      </c>
      <c r="B1311" s="5" t="s">
        <v>329</v>
      </c>
      <c r="C1311" s="5" t="s">
        <v>2784</v>
      </c>
      <c r="D1311" s="5">
        <v>21</v>
      </c>
      <c r="E1311" s="5" t="s">
        <v>2797</v>
      </c>
      <c r="F1311" s="5" t="s">
        <v>25</v>
      </c>
      <c r="G1311" s="5" t="s">
        <v>26</v>
      </c>
      <c r="H1311" s="6">
        <v>348</v>
      </c>
      <c r="I1311" s="5" t="s">
        <v>27</v>
      </c>
      <c r="J1311" s="5">
        <v>19001771590</v>
      </c>
      <c r="K1311" s="5" t="s">
        <v>2798</v>
      </c>
      <c r="L1311" s="5" t="s">
        <v>29</v>
      </c>
      <c r="M1311" s="5" t="s">
        <v>30</v>
      </c>
      <c r="N1311" s="5" t="s">
        <v>31</v>
      </c>
      <c r="O1311" s="5">
        <v>11132</v>
      </c>
      <c r="P1311" s="7">
        <v>44412.982581018521</v>
      </c>
      <c r="Q1311" s="7">
        <v>44412.916296296295</v>
      </c>
      <c r="R1311" s="5">
        <v>704216</v>
      </c>
      <c r="S1311" s="5">
        <v>342309565</v>
      </c>
      <c r="T1311" s="8">
        <v>1.11320408212333E+16</v>
      </c>
      <c r="U1311" s="5" t="s">
        <v>32</v>
      </c>
      <c r="V1311" s="4"/>
      <c r="W1311" s="30" t="s">
        <v>8993</v>
      </c>
      <c r="X1311" s="33">
        <v>93325</v>
      </c>
      <c r="Y1311" s="24" t="e">
        <f>VLOOKUP(T1311,Buzon!C:C,1,FALSE)</f>
        <v>#N/A</v>
      </c>
      <c r="Z1311" s="13" t="e">
        <f>VLOOKUP(T1311,Buzon!C:V,20,FALSE)</f>
        <v>#N/A</v>
      </c>
      <c r="AD1311">
        <v>348</v>
      </c>
      <c r="AE1311">
        <v>9270083</v>
      </c>
    </row>
    <row r="1312" spans="1:31" ht="12" customHeight="1" x14ac:dyDescent="0.25">
      <c r="A1312" s="5" t="s">
        <v>21</v>
      </c>
      <c r="B1312" s="5" t="s">
        <v>33</v>
      </c>
      <c r="C1312" s="5" t="s">
        <v>2784</v>
      </c>
      <c r="D1312" s="5">
        <v>34</v>
      </c>
      <c r="E1312" s="5" t="s">
        <v>2799</v>
      </c>
      <c r="F1312" s="5" t="s">
        <v>47</v>
      </c>
      <c r="G1312" s="5" t="s">
        <v>26</v>
      </c>
      <c r="H1312" s="6">
        <v>174</v>
      </c>
      <c r="I1312" s="5" t="s">
        <v>27</v>
      </c>
      <c r="J1312" s="5">
        <v>19001771594</v>
      </c>
      <c r="K1312" s="5" t="s">
        <v>2800</v>
      </c>
      <c r="L1312" s="5" t="s">
        <v>29</v>
      </c>
      <c r="M1312" s="5" t="s">
        <v>29</v>
      </c>
      <c r="N1312" s="5" t="s">
        <v>31</v>
      </c>
      <c r="O1312" s="5">
        <v>11349</v>
      </c>
      <c r="P1312" s="7">
        <v>44412.987858796296</v>
      </c>
      <c r="Q1312" s="7">
        <v>44412.911076388889</v>
      </c>
      <c r="R1312" s="5">
        <v>721498</v>
      </c>
      <c r="S1312" s="5">
        <v>342314753</v>
      </c>
      <c r="T1312" s="8">
        <v>1.13490408212342E+16</v>
      </c>
      <c r="U1312" s="5" t="s">
        <v>32</v>
      </c>
      <c r="V1312" s="4"/>
      <c r="W1312" s="30" t="s">
        <v>8993</v>
      </c>
      <c r="X1312" s="33">
        <v>93325</v>
      </c>
      <c r="Y1312" s="24" t="e">
        <f>VLOOKUP(T1312,Buzon!C:C,1,FALSE)</f>
        <v>#N/A</v>
      </c>
      <c r="Z1312" s="13" t="e">
        <f>VLOOKUP(T1312,Buzon!C:V,20,FALSE)</f>
        <v>#N/A</v>
      </c>
      <c r="AD1312">
        <v>174</v>
      </c>
      <c r="AE1312">
        <v>9270083</v>
      </c>
    </row>
    <row r="1313" spans="1:31" ht="12" customHeight="1" x14ac:dyDescent="0.25">
      <c r="A1313" s="5" t="s">
        <v>21</v>
      </c>
      <c r="B1313" s="5" t="s">
        <v>33</v>
      </c>
      <c r="C1313" s="5" t="s">
        <v>2784</v>
      </c>
      <c r="D1313" s="5">
        <v>35</v>
      </c>
      <c r="E1313" s="5" t="s">
        <v>2801</v>
      </c>
      <c r="F1313" s="5" t="s">
        <v>25</v>
      </c>
      <c r="G1313" s="5" t="s">
        <v>26</v>
      </c>
      <c r="H1313" s="6">
        <v>348</v>
      </c>
      <c r="I1313" s="5" t="s">
        <v>27</v>
      </c>
      <c r="J1313" s="5">
        <v>19001771595</v>
      </c>
      <c r="K1313" s="5" t="s">
        <v>2802</v>
      </c>
      <c r="L1313" s="5" t="s">
        <v>29</v>
      </c>
      <c r="M1313" s="5" t="s">
        <v>29</v>
      </c>
      <c r="N1313" s="5" t="s">
        <v>31</v>
      </c>
      <c r="O1313" s="5">
        <v>11349</v>
      </c>
      <c r="P1313" s="7">
        <v>44412.987858796296</v>
      </c>
      <c r="Q1313" s="7">
        <v>44412.911076388889</v>
      </c>
      <c r="R1313" s="5">
        <v>721498</v>
      </c>
      <c r="S1313" s="5">
        <v>342314753</v>
      </c>
      <c r="T1313" s="8">
        <v>1.13490408212342E+16</v>
      </c>
      <c r="U1313" s="5" t="s">
        <v>32</v>
      </c>
      <c r="V1313" s="4"/>
      <c r="W1313" s="30" t="s">
        <v>8993</v>
      </c>
      <c r="X1313" s="33">
        <v>93325</v>
      </c>
      <c r="Y1313" s="24" t="e">
        <f>VLOOKUP(T1313,Buzon!C:C,1,FALSE)</f>
        <v>#N/A</v>
      </c>
      <c r="Z1313" s="13" t="e">
        <f>VLOOKUP(T1313,Buzon!C:V,20,FALSE)</f>
        <v>#N/A</v>
      </c>
      <c r="AD1313">
        <v>348</v>
      </c>
      <c r="AE1313">
        <v>9270083</v>
      </c>
    </row>
    <row r="1314" spans="1:31" ht="12" customHeight="1" x14ac:dyDescent="0.25">
      <c r="A1314" s="5" t="s">
        <v>21</v>
      </c>
      <c r="B1314" s="5" t="s">
        <v>33</v>
      </c>
      <c r="C1314" s="5" t="s">
        <v>2784</v>
      </c>
      <c r="D1314" s="5">
        <v>36</v>
      </c>
      <c r="E1314" s="5" t="s">
        <v>2803</v>
      </c>
      <c r="F1314" s="5" t="s">
        <v>25</v>
      </c>
      <c r="G1314" s="5" t="s">
        <v>26</v>
      </c>
      <c r="H1314" s="6">
        <v>348</v>
      </c>
      <c r="I1314" s="5" t="s">
        <v>27</v>
      </c>
      <c r="J1314" s="5">
        <v>19001771596</v>
      </c>
      <c r="K1314" s="5" t="s">
        <v>2804</v>
      </c>
      <c r="L1314" s="5" t="s">
        <v>29</v>
      </c>
      <c r="M1314" s="5" t="s">
        <v>29</v>
      </c>
      <c r="N1314" s="5" t="s">
        <v>31</v>
      </c>
      <c r="O1314" s="5">
        <v>11349</v>
      </c>
      <c r="P1314" s="7">
        <v>44412.987858796296</v>
      </c>
      <c r="Q1314" s="7">
        <v>44412.911076388889</v>
      </c>
      <c r="R1314" s="5">
        <v>721498</v>
      </c>
      <c r="S1314" s="5">
        <v>342314753</v>
      </c>
      <c r="T1314" s="8">
        <v>1.13490408212342E+16</v>
      </c>
      <c r="U1314" s="5" t="s">
        <v>32</v>
      </c>
      <c r="V1314" s="4"/>
      <c r="W1314" s="30" t="s">
        <v>8993</v>
      </c>
      <c r="X1314" s="33">
        <v>93325</v>
      </c>
      <c r="Y1314" s="24" t="e">
        <f>VLOOKUP(T1314,Buzon!C:C,1,FALSE)</f>
        <v>#N/A</v>
      </c>
      <c r="Z1314" s="13" t="e">
        <f>VLOOKUP(T1314,Buzon!C:V,20,FALSE)</f>
        <v>#N/A</v>
      </c>
      <c r="AD1314">
        <v>348</v>
      </c>
      <c r="AE1314">
        <v>9270083</v>
      </c>
    </row>
    <row r="1315" spans="1:31" ht="12" customHeight="1" x14ac:dyDescent="0.25">
      <c r="A1315" s="5" t="s">
        <v>21</v>
      </c>
      <c r="B1315" s="5" t="s">
        <v>33</v>
      </c>
      <c r="C1315" s="5" t="s">
        <v>2784</v>
      </c>
      <c r="D1315" s="5">
        <v>22</v>
      </c>
      <c r="E1315" s="5" t="s">
        <v>2805</v>
      </c>
      <c r="F1315" s="5" t="s">
        <v>219</v>
      </c>
      <c r="G1315" s="5" t="s">
        <v>26</v>
      </c>
      <c r="H1315" s="6">
        <v>174</v>
      </c>
      <c r="I1315" s="5" t="s">
        <v>27</v>
      </c>
      <c r="J1315" s="5">
        <v>19001771597</v>
      </c>
      <c r="K1315" s="5" t="s">
        <v>2806</v>
      </c>
      <c r="L1315" s="5" t="s">
        <v>29</v>
      </c>
      <c r="M1315" s="5" t="s">
        <v>29</v>
      </c>
      <c r="N1315" s="5" t="s">
        <v>31</v>
      </c>
      <c r="O1315" s="5">
        <v>11349</v>
      </c>
      <c r="P1315" s="7">
        <v>44412.989155092589</v>
      </c>
      <c r="Q1315" s="7">
        <v>44412.911076388889</v>
      </c>
      <c r="R1315" s="5">
        <v>725498</v>
      </c>
      <c r="S1315" s="5">
        <v>342315921</v>
      </c>
      <c r="T1315" s="8">
        <v>1.13490408212344E+16</v>
      </c>
      <c r="U1315" s="5" t="s">
        <v>32</v>
      </c>
      <c r="V1315" s="4"/>
      <c r="W1315" s="30" t="s">
        <v>8993</v>
      </c>
      <c r="X1315" s="33">
        <v>93325</v>
      </c>
      <c r="Y1315" s="24" t="e">
        <f>VLOOKUP(T1315,Buzon!C:C,1,FALSE)</f>
        <v>#N/A</v>
      </c>
      <c r="Z1315" s="13" t="e">
        <f>VLOOKUP(T1315,Buzon!C:V,20,FALSE)</f>
        <v>#N/A</v>
      </c>
      <c r="AD1315">
        <v>174</v>
      </c>
      <c r="AE1315">
        <v>9270083</v>
      </c>
    </row>
    <row r="1316" spans="1:31" ht="12" customHeight="1" x14ac:dyDescent="0.25">
      <c r="A1316" s="5" t="s">
        <v>21</v>
      </c>
      <c r="B1316" s="5" t="s">
        <v>33</v>
      </c>
      <c r="C1316" s="5" t="s">
        <v>2784</v>
      </c>
      <c r="D1316" s="5">
        <v>23</v>
      </c>
      <c r="E1316" s="5" t="s">
        <v>2807</v>
      </c>
      <c r="F1316" s="5" t="s">
        <v>25</v>
      </c>
      <c r="G1316" s="5" t="s">
        <v>26</v>
      </c>
      <c r="H1316" s="6">
        <v>348</v>
      </c>
      <c r="I1316" s="5" t="s">
        <v>27</v>
      </c>
      <c r="J1316" s="5">
        <v>19001771598</v>
      </c>
      <c r="K1316" s="5" t="s">
        <v>2808</v>
      </c>
      <c r="L1316" s="5" t="s">
        <v>29</v>
      </c>
      <c r="M1316" s="5" t="s">
        <v>29</v>
      </c>
      <c r="N1316" s="5" t="s">
        <v>31</v>
      </c>
      <c r="O1316" s="5">
        <v>11349</v>
      </c>
      <c r="P1316" s="7">
        <v>44412.989155092589</v>
      </c>
      <c r="Q1316" s="7">
        <v>44412.911076388889</v>
      </c>
      <c r="R1316" s="5">
        <v>725498</v>
      </c>
      <c r="S1316" s="5">
        <v>342315921</v>
      </c>
      <c r="T1316" s="8">
        <v>1.13490408212344E+16</v>
      </c>
      <c r="U1316" s="5" t="s">
        <v>32</v>
      </c>
      <c r="V1316" s="4"/>
      <c r="W1316" s="30" t="s">
        <v>8993</v>
      </c>
      <c r="X1316" s="33">
        <v>93325</v>
      </c>
      <c r="Y1316" s="24" t="e">
        <f>VLOOKUP(T1316,Buzon!C:C,1,FALSE)</f>
        <v>#N/A</v>
      </c>
      <c r="Z1316" s="13" t="e">
        <f>VLOOKUP(T1316,Buzon!C:V,20,FALSE)</f>
        <v>#N/A</v>
      </c>
      <c r="AD1316">
        <v>348</v>
      </c>
      <c r="AE1316">
        <v>9270083</v>
      </c>
    </row>
    <row r="1317" spans="1:31" ht="12" customHeight="1" x14ac:dyDescent="0.25">
      <c r="A1317" s="5" t="s">
        <v>21</v>
      </c>
      <c r="B1317" s="5" t="s">
        <v>33</v>
      </c>
      <c r="C1317" s="5" t="s">
        <v>2784</v>
      </c>
      <c r="D1317" s="5">
        <v>27</v>
      </c>
      <c r="E1317" s="5" t="s">
        <v>2809</v>
      </c>
      <c r="F1317" s="5" t="s">
        <v>25</v>
      </c>
      <c r="G1317" s="5" t="s">
        <v>26</v>
      </c>
      <c r="H1317" s="6">
        <v>348</v>
      </c>
      <c r="I1317" s="5" t="s">
        <v>27</v>
      </c>
      <c r="J1317" s="5">
        <v>19001771599</v>
      </c>
      <c r="K1317" s="5" t="s">
        <v>2810</v>
      </c>
      <c r="L1317" s="5" t="s">
        <v>29</v>
      </c>
      <c r="M1317" s="5" t="s">
        <v>29</v>
      </c>
      <c r="N1317" s="5" t="s">
        <v>31</v>
      </c>
      <c r="O1317" s="5">
        <v>11349</v>
      </c>
      <c r="P1317" s="7">
        <v>44412.989155092589</v>
      </c>
      <c r="Q1317" s="7">
        <v>44412.911076388889</v>
      </c>
      <c r="R1317" s="5">
        <v>725498</v>
      </c>
      <c r="S1317" s="5">
        <v>342315921</v>
      </c>
      <c r="T1317" s="8">
        <v>1.13490408212344E+16</v>
      </c>
      <c r="U1317" s="5" t="s">
        <v>32</v>
      </c>
      <c r="V1317" s="4"/>
      <c r="W1317" s="30" t="s">
        <v>8993</v>
      </c>
      <c r="X1317" s="33">
        <v>93325</v>
      </c>
      <c r="Y1317" s="24" t="e">
        <f>VLOOKUP(T1317,Buzon!C:C,1,FALSE)</f>
        <v>#N/A</v>
      </c>
      <c r="Z1317" s="13" t="e">
        <f>VLOOKUP(T1317,Buzon!C:V,20,FALSE)</f>
        <v>#N/A</v>
      </c>
      <c r="AD1317">
        <v>348</v>
      </c>
      <c r="AE1317">
        <v>9270083</v>
      </c>
    </row>
    <row r="1318" spans="1:31" ht="12" customHeight="1" x14ac:dyDescent="0.25">
      <c r="A1318" s="5" t="s">
        <v>21</v>
      </c>
      <c r="B1318" s="5" t="s">
        <v>33</v>
      </c>
      <c r="C1318" s="5" t="s">
        <v>2784</v>
      </c>
      <c r="D1318" s="5">
        <v>30</v>
      </c>
      <c r="E1318" s="5" t="s">
        <v>2811</v>
      </c>
      <c r="F1318" s="5" t="s">
        <v>25</v>
      </c>
      <c r="G1318" s="5" t="s">
        <v>26</v>
      </c>
      <c r="H1318" s="6">
        <v>348</v>
      </c>
      <c r="I1318" s="5" t="s">
        <v>27</v>
      </c>
      <c r="J1318" s="5">
        <v>19001771601</v>
      </c>
      <c r="K1318" s="5" t="s">
        <v>2812</v>
      </c>
      <c r="L1318" s="5" t="s">
        <v>29</v>
      </c>
      <c r="M1318" s="5" t="s">
        <v>29</v>
      </c>
      <c r="N1318" s="5" t="s">
        <v>31</v>
      </c>
      <c r="O1318" s="5">
        <v>11349</v>
      </c>
      <c r="P1318" s="7">
        <v>44412.993761574071</v>
      </c>
      <c r="Q1318" s="7">
        <v>44412.911076388889</v>
      </c>
      <c r="R1318" s="5">
        <v>5813</v>
      </c>
      <c r="S1318" s="5">
        <v>342320273</v>
      </c>
      <c r="T1318" s="8">
        <v>1.1349040821235E+16</v>
      </c>
      <c r="U1318" s="5" t="s">
        <v>32</v>
      </c>
      <c r="V1318" s="4"/>
      <c r="W1318" s="30" t="s">
        <v>8993</v>
      </c>
      <c r="X1318" s="33">
        <v>93325</v>
      </c>
      <c r="Y1318" s="24" t="e">
        <f>VLOOKUP(T1318,Buzon!C:C,1,FALSE)</f>
        <v>#N/A</v>
      </c>
      <c r="Z1318" s="13" t="e">
        <f>VLOOKUP(T1318,Buzon!C:V,20,FALSE)</f>
        <v>#N/A</v>
      </c>
      <c r="AD1318">
        <v>348</v>
      </c>
      <c r="AE1318">
        <v>9270083</v>
      </c>
    </row>
    <row r="1319" spans="1:31" ht="12" customHeight="1" x14ac:dyDescent="0.25">
      <c r="A1319" s="5" t="s">
        <v>21</v>
      </c>
      <c r="B1319" s="5" t="s">
        <v>33</v>
      </c>
      <c r="C1319" s="5" t="s">
        <v>2813</v>
      </c>
      <c r="D1319" s="5">
        <v>21</v>
      </c>
      <c r="E1319" s="5" t="s">
        <v>2814</v>
      </c>
      <c r="F1319" s="5" t="s">
        <v>25</v>
      </c>
      <c r="G1319" s="5" t="s">
        <v>26</v>
      </c>
      <c r="H1319" s="6">
        <v>348</v>
      </c>
      <c r="I1319" s="5" t="s">
        <v>27</v>
      </c>
      <c r="J1319" s="5">
        <v>19001771605</v>
      </c>
      <c r="K1319" s="5" t="s">
        <v>2815</v>
      </c>
      <c r="L1319" s="5" t="s">
        <v>29</v>
      </c>
      <c r="M1319" s="5" t="s">
        <v>29</v>
      </c>
      <c r="N1319" s="5" t="s">
        <v>31</v>
      </c>
      <c r="O1319" s="5">
        <v>11349</v>
      </c>
      <c r="P1319" s="7">
        <v>44413.018055555556</v>
      </c>
      <c r="Q1319" s="7">
        <v>44412.911076388889</v>
      </c>
      <c r="R1319" s="5">
        <v>796833</v>
      </c>
      <c r="S1319" s="5">
        <v>342340034</v>
      </c>
      <c r="T1319" s="8">
        <v>1.13490508210025E+16</v>
      </c>
      <c r="U1319" s="5" t="s">
        <v>32</v>
      </c>
      <c r="V1319" s="4"/>
      <c r="W1319" s="30" t="s">
        <v>8993</v>
      </c>
      <c r="X1319" s="33">
        <v>93325</v>
      </c>
      <c r="Y1319" s="24" t="e">
        <f>VLOOKUP(T1319,Buzon!C:C,1,FALSE)</f>
        <v>#N/A</v>
      </c>
      <c r="Z1319" s="13" t="e">
        <f>VLOOKUP(T1319,Buzon!C:V,20,FALSE)</f>
        <v>#N/A</v>
      </c>
      <c r="AD1319">
        <v>348</v>
      </c>
      <c r="AE1319">
        <v>9270083</v>
      </c>
    </row>
    <row r="1320" spans="1:31" ht="12" customHeight="1" x14ac:dyDescent="0.25">
      <c r="A1320" s="5" t="s">
        <v>21</v>
      </c>
      <c r="B1320" s="5" t="s">
        <v>33</v>
      </c>
      <c r="C1320" s="5" t="s">
        <v>2813</v>
      </c>
      <c r="D1320" s="5">
        <v>22</v>
      </c>
      <c r="E1320" s="5" t="s">
        <v>2816</v>
      </c>
      <c r="F1320" s="5" t="s">
        <v>25</v>
      </c>
      <c r="G1320" s="5" t="s">
        <v>26</v>
      </c>
      <c r="H1320" s="6">
        <v>348</v>
      </c>
      <c r="I1320" s="5" t="s">
        <v>27</v>
      </c>
      <c r="J1320" s="5">
        <v>19001771606</v>
      </c>
      <c r="K1320" s="5" t="s">
        <v>2817</v>
      </c>
      <c r="L1320" s="5" t="s">
        <v>29</v>
      </c>
      <c r="M1320" s="5" t="s">
        <v>29</v>
      </c>
      <c r="N1320" s="5" t="s">
        <v>31</v>
      </c>
      <c r="O1320" s="5">
        <v>11349</v>
      </c>
      <c r="P1320" s="7">
        <v>44413.018067129633</v>
      </c>
      <c r="Q1320" s="7">
        <v>44412.911076388889</v>
      </c>
      <c r="R1320" s="5">
        <v>796833</v>
      </c>
      <c r="S1320" s="5">
        <v>342340034</v>
      </c>
      <c r="T1320" s="8">
        <v>1.13490508210025E+16</v>
      </c>
      <c r="U1320" s="5" t="s">
        <v>32</v>
      </c>
      <c r="V1320" s="4"/>
      <c r="W1320" s="30" t="s">
        <v>8993</v>
      </c>
      <c r="X1320" s="33">
        <v>93325</v>
      </c>
      <c r="Y1320" s="24" t="e">
        <f>VLOOKUP(T1320,Buzon!C:C,1,FALSE)</f>
        <v>#N/A</v>
      </c>
      <c r="Z1320" s="13" t="e">
        <f>VLOOKUP(T1320,Buzon!C:V,20,FALSE)</f>
        <v>#N/A</v>
      </c>
      <c r="AD1320">
        <v>348</v>
      </c>
      <c r="AE1320">
        <v>9270083</v>
      </c>
    </row>
    <row r="1321" spans="1:31" ht="12" customHeight="1" x14ac:dyDescent="0.25">
      <c r="A1321" s="5" t="s">
        <v>21</v>
      </c>
      <c r="B1321" s="5" t="s">
        <v>33</v>
      </c>
      <c r="C1321" s="5" t="s">
        <v>2813</v>
      </c>
      <c r="D1321" s="5">
        <v>23</v>
      </c>
      <c r="E1321" s="5" t="s">
        <v>2818</v>
      </c>
      <c r="F1321" s="5" t="s">
        <v>25</v>
      </c>
      <c r="G1321" s="5" t="s">
        <v>26</v>
      </c>
      <c r="H1321" s="6">
        <v>348</v>
      </c>
      <c r="I1321" s="5" t="s">
        <v>27</v>
      </c>
      <c r="J1321" s="5">
        <v>19001771607</v>
      </c>
      <c r="K1321" s="5" t="s">
        <v>2819</v>
      </c>
      <c r="L1321" s="5" t="s">
        <v>29</v>
      </c>
      <c r="M1321" s="5" t="s">
        <v>29</v>
      </c>
      <c r="N1321" s="5" t="s">
        <v>31</v>
      </c>
      <c r="O1321" s="5">
        <v>11349</v>
      </c>
      <c r="P1321" s="7">
        <v>44413.018067129633</v>
      </c>
      <c r="Q1321" s="7">
        <v>44412.911076388889</v>
      </c>
      <c r="R1321" s="5">
        <v>796833</v>
      </c>
      <c r="S1321" s="5">
        <v>342340034</v>
      </c>
      <c r="T1321" s="8">
        <v>1.13490508210025E+16</v>
      </c>
      <c r="U1321" s="5" t="s">
        <v>32</v>
      </c>
      <c r="V1321" s="4"/>
      <c r="W1321" s="30" t="s">
        <v>8993</v>
      </c>
      <c r="X1321" s="33">
        <v>93325</v>
      </c>
      <c r="Y1321" s="24" t="e">
        <f>VLOOKUP(T1321,Buzon!C:C,1,FALSE)</f>
        <v>#N/A</v>
      </c>
      <c r="Z1321" s="13" t="e">
        <f>VLOOKUP(T1321,Buzon!C:V,20,FALSE)</f>
        <v>#N/A</v>
      </c>
      <c r="AD1321">
        <v>348</v>
      </c>
      <c r="AE1321">
        <v>9270083</v>
      </c>
    </row>
    <row r="1322" spans="1:31" ht="12" customHeight="1" x14ac:dyDescent="0.25">
      <c r="A1322" s="5" t="s">
        <v>21</v>
      </c>
      <c r="B1322" s="5" t="s">
        <v>33</v>
      </c>
      <c r="C1322" s="5" t="s">
        <v>2813</v>
      </c>
      <c r="D1322" s="5">
        <v>24</v>
      </c>
      <c r="E1322" s="5" t="s">
        <v>2820</v>
      </c>
      <c r="F1322" s="5" t="s">
        <v>25</v>
      </c>
      <c r="G1322" s="5" t="s">
        <v>26</v>
      </c>
      <c r="H1322" s="6">
        <v>348</v>
      </c>
      <c r="I1322" s="5" t="s">
        <v>27</v>
      </c>
      <c r="J1322" s="5">
        <v>19001771608</v>
      </c>
      <c r="K1322" s="5" t="s">
        <v>2821</v>
      </c>
      <c r="L1322" s="5" t="s">
        <v>29</v>
      </c>
      <c r="M1322" s="5" t="s">
        <v>29</v>
      </c>
      <c r="N1322" s="5" t="s">
        <v>31</v>
      </c>
      <c r="O1322" s="5">
        <v>11349</v>
      </c>
      <c r="P1322" s="7">
        <v>44413.018067129633</v>
      </c>
      <c r="Q1322" s="7">
        <v>44412.911076388889</v>
      </c>
      <c r="R1322" s="5">
        <v>796833</v>
      </c>
      <c r="S1322" s="5">
        <v>342340034</v>
      </c>
      <c r="T1322" s="8">
        <v>1.13490508210025E+16</v>
      </c>
      <c r="U1322" s="5" t="s">
        <v>32</v>
      </c>
      <c r="V1322" s="4"/>
      <c r="W1322" s="30" t="s">
        <v>8993</v>
      </c>
      <c r="X1322" s="33">
        <v>93325</v>
      </c>
      <c r="Y1322" s="24" t="e">
        <f>VLOOKUP(T1322,Buzon!C:C,1,FALSE)</f>
        <v>#N/A</v>
      </c>
      <c r="Z1322" s="13" t="e">
        <f>VLOOKUP(T1322,Buzon!C:V,20,FALSE)</f>
        <v>#N/A</v>
      </c>
      <c r="AD1322">
        <v>348</v>
      </c>
      <c r="AE1322">
        <v>9270083</v>
      </c>
    </row>
    <row r="1323" spans="1:31" ht="12" customHeight="1" x14ac:dyDescent="0.25">
      <c r="A1323" s="5" t="s">
        <v>21</v>
      </c>
      <c r="B1323" s="5" t="s">
        <v>33</v>
      </c>
      <c r="C1323" s="5" t="s">
        <v>2813</v>
      </c>
      <c r="D1323" s="5">
        <v>32</v>
      </c>
      <c r="E1323" s="5" t="s">
        <v>2822</v>
      </c>
      <c r="F1323" s="5" t="s">
        <v>25</v>
      </c>
      <c r="G1323" s="5" t="s">
        <v>26</v>
      </c>
      <c r="H1323" s="6">
        <v>348</v>
      </c>
      <c r="I1323" s="5" t="s">
        <v>27</v>
      </c>
      <c r="J1323" s="5">
        <v>19001771609</v>
      </c>
      <c r="K1323" s="5" t="s">
        <v>2823</v>
      </c>
      <c r="L1323" s="5" t="s">
        <v>29</v>
      </c>
      <c r="M1323" s="5" t="s">
        <v>29</v>
      </c>
      <c r="N1323" s="5" t="s">
        <v>31</v>
      </c>
      <c r="O1323" s="5">
        <v>11349</v>
      </c>
      <c r="P1323" s="7">
        <v>44413.021979166668</v>
      </c>
      <c r="Q1323" s="7">
        <v>44412.911076388889</v>
      </c>
      <c r="R1323" s="5">
        <v>804580</v>
      </c>
      <c r="S1323" s="5">
        <v>342342986</v>
      </c>
      <c r="T1323" s="8">
        <v>1.13490508210031E+16</v>
      </c>
      <c r="U1323" s="5" t="s">
        <v>32</v>
      </c>
      <c r="V1323" s="4"/>
      <c r="W1323" s="30" t="s">
        <v>8993</v>
      </c>
      <c r="X1323" s="33">
        <v>93325</v>
      </c>
      <c r="Y1323" s="24" t="e">
        <f>VLOOKUP(T1323,Buzon!C:C,1,FALSE)</f>
        <v>#N/A</v>
      </c>
      <c r="Z1323" s="13" t="e">
        <f>VLOOKUP(T1323,Buzon!C:V,20,FALSE)</f>
        <v>#N/A</v>
      </c>
      <c r="AD1323">
        <v>348</v>
      </c>
      <c r="AE1323">
        <v>9270083</v>
      </c>
    </row>
    <row r="1324" spans="1:31" ht="12" customHeight="1" x14ac:dyDescent="0.25">
      <c r="A1324" s="5" t="s">
        <v>21</v>
      </c>
      <c r="B1324" s="5" t="s">
        <v>33</v>
      </c>
      <c r="C1324" s="5" t="s">
        <v>2813</v>
      </c>
      <c r="D1324" s="5">
        <v>19</v>
      </c>
      <c r="E1324" s="5" t="s">
        <v>2824</v>
      </c>
      <c r="F1324" s="5" t="s">
        <v>25</v>
      </c>
      <c r="G1324" s="5" t="s">
        <v>26</v>
      </c>
      <c r="H1324" s="6">
        <v>348</v>
      </c>
      <c r="I1324" s="5" t="s">
        <v>27</v>
      </c>
      <c r="J1324" s="5">
        <v>19001771614</v>
      </c>
      <c r="K1324" s="5" t="s">
        <v>2825</v>
      </c>
      <c r="L1324" s="5" t="s">
        <v>29</v>
      </c>
      <c r="M1324" s="5" t="s">
        <v>29</v>
      </c>
      <c r="N1324" s="5" t="s">
        <v>31</v>
      </c>
      <c r="O1324" s="5">
        <v>11349</v>
      </c>
      <c r="P1324" s="7">
        <v>44413.027407407404</v>
      </c>
      <c r="Q1324" s="7">
        <v>44412.911076388889</v>
      </c>
      <c r="R1324" s="5">
        <v>92240</v>
      </c>
      <c r="S1324" s="5">
        <v>342347084</v>
      </c>
      <c r="T1324" s="8">
        <v>1.13490508210038E+16</v>
      </c>
      <c r="U1324" s="5" t="s">
        <v>32</v>
      </c>
      <c r="V1324" s="4"/>
      <c r="W1324" s="30" t="s">
        <v>8993</v>
      </c>
      <c r="X1324" s="33">
        <v>93325</v>
      </c>
      <c r="Y1324" s="24" t="e">
        <f>VLOOKUP(T1324,Buzon!C:C,1,FALSE)</f>
        <v>#N/A</v>
      </c>
      <c r="Z1324" s="13" t="e">
        <f>VLOOKUP(T1324,Buzon!C:V,20,FALSE)</f>
        <v>#N/A</v>
      </c>
      <c r="AD1324">
        <v>348</v>
      </c>
      <c r="AE1324">
        <v>9270083</v>
      </c>
    </row>
    <row r="1325" spans="1:31" ht="12" customHeight="1" x14ac:dyDescent="0.25">
      <c r="A1325" s="5" t="s">
        <v>21</v>
      </c>
      <c r="B1325" s="5" t="s">
        <v>33</v>
      </c>
      <c r="C1325" s="5" t="s">
        <v>2813</v>
      </c>
      <c r="D1325" s="5">
        <v>13</v>
      </c>
      <c r="E1325" s="5" t="s">
        <v>2826</v>
      </c>
      <c r="F1325" s="5" t="s">
        <v>25</v>
      </c>
      <c r="G1325" s="5" t="s">
        <v>26</v>
      </c>
      <c r="H1325" s="6">
        <v>348</v>
      </c>
      <c r="I1325" s="5" t="s">
        <v>27</v>
      </c>
      <c r="J1325" s="5">
        <v>19001771615</v>
      </c>
      <c r="K1325" s="5" t="s">
        <v>2827</v>
      </c>
      <c r="L1325" s="5" t="s">
        <v>29</v>
      </c>
      <c r="M1325" s="5" t="s">
        <v>29</v>
      </c>
      <c r="N1325" s="5" t="s">
        <v>31</v>
      </c>
      <c r="O1325" s="5">
        <v>11349</v>
      </c>
      <c r="P1325" s="7">
        <v>44413.029826388891</v>
      </c>
      <c r="Q1325" s="7">
        <v>44412.911076388889</v>
      </c>
      <c r="R1325" s="5" t="s">
        <v>2828</v>
      </c>
      <c r="S1325" s="5">
        <v>342348654</v>
      </c>
      <c r="T1325" s="8">
        <v>1.13490508210041E+16</v>
      </c>
      <c r="U1325" s="5" t="s">
        <v>32</v>
      </c>
      <c r="V1325" s="4"/>
      <c r="W1325" s="30" t="s">
        <v>8993</v>
      </c>
      <c r="X1325" s="33">
        <v>93325</v>
      </c>
      <c r="Y1325" s="24" t="e">
        <f>VLOOKUP(T1325,Buzon!C:C,1,FALSE)</f>
        <v>#N/A</v>
      </c>
      <c r="Z1325" s="13" t="e">
        <f>VLOOKUP(T1325,Buzon!C:V,20,FALSE)</f>
        <v>#N/A</v>
      </c>
      <c r="AD1325">
        <v>348</v>
      </c>
      <c r="AE1325">
        <v>9270083</v>
      </c>
    </row>
    <row r="1326" spans="1:31" ht="12" customHeight="1" x14ac:dyDescent="0.25">
      <c r="A1326" s="5" t="s">
        <v>21</v>
      </c>
      <c r="B1326" s="5" t="s">
        <v>33</v>
      </c>
      <c r="C1326" s="4"/>
      <c r="D1326" s="4"/>
      <c r="E1326" s="5" t="s">
        <v>2826</v>
      </c>
      <c r="F1326" s="5" t="s">
        <v>25</v>
      </c>
      <c r="G1326" s="5" t="s">
        <v>26</v>
      </c>
      <c r="H1326" s="6">
        <v>278</v>
      </c>
      <c r="I1326" s="5" t="s">
        <v>167</v>
      </c>
      <c r="J1326" s="5">
        <v>19001771616</v>
      </c>
      <c r="K1326" s="5" t="s">
        <v>2829</v>
      </c>
      <c r="L1326" s="5" t="s">
        <v>29</v>
      </c>
      <c r="M1326" s="5" t="s">
        <v>31</v>
      </c>
      <c r="N1326" s="5" t="s">
        <v>29</v>
      </c>
      <c r="O1326" s="5">
        <v>11349</v>
      </c>
      <c r="P1326" s="7">
        <v>44413.029826388891</v>
      </c>
      <c r="Q1326" s="7">
        <v>44412.911076388889</v>
      </c>
      <c r="R1326" s="5" t="s">
        <v>2828</v>
      </c>
      <c r="S1326" s="5">
        <v>342348654</v>
      </c>
      <c r="T1326" s="8">
        <v>1.13490508210041E+16</v>
      </c>
      <c r="U1326" s="5" t="s">
        <v>32</v>
      </c>
      <c r="V1326" s="4"/>
      <c r="W1326" s="30" t="s">
        <v>8993</v>
      </c>
      <c r="X1326" s="33">
        <v>93325</v>
      </c>
      <c r="Y1326" s="24" t="e">
        <f>VLOOKUP(T1326,Buzon!C:C,1,FALSE)</f>
        <v>#N/A</v>
      </c>
      <c r="Z1326" s="13" t="e">
        <f>VLOOKUP(T1326,Buzon!C:V,20,FALSE)</f>
        <v>#N/A</v>
      </c>
      <c r="AD1326">
        <v>278</v>
      </c>
      <c r="AE1326">
        <v>9270083</v>
      </c>
    </row>
    <row r="1327" spans="1:31" ht="12" customHeight="1" x14ac:dyDescent="0.25">
      <c r="A1327" s="5" t="s">
        <v>21</v>
      </c>
      <c r="B1327" s="5" t="s">
        <v>33</v>
      </c>
      <c r="C1327" s="5" t="s">
        <v>2813</v>
      </c>
      <c r="D1327" s="5">
        <v>14</v>
      </c>
      <c r="E1327" s="5" t="s">
        <v>2830</v>
      </c>
      <c r="F1327" s="5" t="s">
        <v>25</v>
      </c>
      <c r="G1327" s="5" t="s">
        <v>26</v>
      </c>
      <c r="H1327" s="6">
        <v>348</v>
      </c>
      <c r="I1327" s="5" t="s">
        <v>27</v>
      </c>
      <c r="J1327" s="5">
        <v>19001771617</v>
      </c>
      <c r="K1327" s="5" t="s">
        <v>2831</v>
      </c>
      <c r="L1327" s="5" t="s">
        <v>29</v>
      </c>
      <c r="M1327" s="5" t="s">
        <v>29</v>
      </c>
      <c r="N1327" s="5" t="s">
        <v>31</v>
      </c>
      <c r="O1327" s="5">
        <v>11349</v>
      </c>
      <c r="P1327" s="7">
        <v>44413.029826388891</v>
      </c>
      <c r="Q1327" s="7">
        <v>44412.911076388889</v>
      </c>
      <c r="R1327" s="5" t="s">
        <v>2828</v>
      </c>
      <c r="S1327" s="5">
        <v>342348654</v>
      </c>
      <c r="T1327" s="8">
        <v>1.13490508210041E+16</v>
      </c>
      <c r="U1327" s="5" t="s">
        <v>32</v>
      </c>
      <c r="V1327" s="4"/>
      <c r="W1327" s="30" t="s">
        <v>8993</v>
      </c>
      <c r="X1327" s="33">
        <v>93325</v>
      </c>
      <c r="Y1327" s="24" t="e">
        <f>VLOOKUP(T1327,Buzon!C:C,1,FALSE)</f>
        <v>#N/A</v>
      </c>
      <c r="Z1327" s="13" t="e">
        <f>VLOOKUP(T1327,Buzon!C:V,20,FALSE)</f>
        <v>#N/A</v>
      </c>
      <c r="AD1327">
        <v>348</v>
      </c>
      <c r="AE1327">
        <v>9270083</v>
      </c>
    </row>
    <row r="1328" spans="1:31" ht="12" customHeight="1" x14ac:dyDescent="0.25">
      <c r="A1328" s="5" t="s">
        <v>21</v>
      </c>
      <c r="B1328" s="5" t="s">
        <v>33</v>
      </c>
      <c r="C1328" s="4"/>
      <c r="D1328" s="4"/>
      <c r="E1328" s="5" t="s">
        <v>2830</v>
      </c>
      <c r="F1328" s="5" t="s">
        <v>25</v>
      </c>
      <c r="G1328" s="5" t="s">
        <v>26</v>
      </c>
      <c r="H1328" s="6">
        <v>278</v>
      </c>
      <c r="I1328" s="5" t="s">
        <v>167</v>
      </c>
      <c r="J1328" s="5">
        <v>19001771618</v>
      </c>
      <c r="K1328" s="5" t="s">
        <v>2832</v>
      </c>
      <c r="L1328" s="5" t="s">
        <v>29</v>
      </c>
      <c r="M1328" s="5" t="s">
        <v>31</v>
      </c>
      <c r="N1328" s="5" t="s">
        <v>29</v>
      </c>
      <c r="O1328" s="5">
        <v>11349</v>
      </c>
      <c r="P1328" s="7">
        <v>44413.029826388891</v>
      </c>
      <c r="Q1328" s="7">
        <v>44412.911076388889</v>
      </c>
      <c r="R1328" s="5" t="s">
        <v>2828</v>
      </c>
      <c r="S1328" s="5">
        <v>342348654</v>
      </c>
      <c r="T1328" s="8">
        <v>1.13490508210041E+16</v>
      </c>
      <c r="U1328" s="5" t="s">
        <v>32</v>
      </c>
      <c r="V1328" s="4"/>
      <c r="W1328" s="30" t="s">
        <v>8993</v>
      </c>
      <c r="X1328" s="33">
        <v>93325</v>
      </c>
      <c r="Y1328" s="24" t="e">
        <f>VLOOKUP(T1328,Buzon!C:C,1,FALSE)</f>
        <v>#N/A</v>
      </c>
      <c r="Z1328" s="13" t="e">
        <f>VLOOKUP(T1328,Buzon!C:V,20,FALSE)</f>
        <v>#N/A</v>
      </c>
      <c r="AD1328">
        <v>278</v>
      </c>
      <c r="AE1328">
        <v>9270083</v>
      </c>
    </row>
    <row r="1329" spans="1:31" ht="12" customHeight="1" x14ac:dyDescent="0.25">
      <c r="A1329" s="5" t="s">
        <v>21</v>
      </c>
      <c r="B1329" s="5" t="s">
        <v>33</v>
      </c>
      <c r="C1329" s="5" t="s">
        <v>2813</v>
      </c>
      <c r="D1329" s="5">
        <v>17</v>
      </c>
      <c r="E1329" s="5" t="s">
        <v>2833</v>
      </c>
      <c r="F1329" s="5" t="s">
        <v>25</v>
      </c>
      <c r="G1329" s="5" t="s">
        <v>26</v>
      </c>
      <c r="H1329" s="6">
        <v>348</v>
      </c>
      <c r="I1329" s="5" t="s">
        <v>27</v>
      </c>
      <c r="J1329" s="5">
        <v>19001771619</v>
      </c>
      <c r="K1329" s="5" t="s">
        <v>2834</v>
      </c>
      <c r="L1329" s="5" t="s">
        <v>29</v>
      </c>
      <c r="M1329" s="5" t="s">
        <v>29</v>
      </c>
      <c r="N1329" s="5" t="s">
        <v>31</v>
      </c>
      <c r="O1329" s="5">
        <v>11349</v>
      </c>
      <c r="P1329" s="7">
        <v>44413.02983796296</v>
      </c>
      <c r="Q1329" s="7">
        <v>44412.911076388889</v>
      </c>
      <c r="R1329" s="5" t="s">
        <v>2828</v>
      </c>
      <c r="S1329" s="5">
        <v>342348654</v>
      </c>
      <c r="T1329" s="8">
        <v>1.13490508210041E+16</v>
      </c>
      <c r="U1329" s="5" t="s">
        <v>32</v>
      </c>
      <c r="V1329" s="4"/>
      <c r="W1329" s="30" t="s">
        <v>8993</v>
      </c>
      <c r="X1329" s="33">
        <v>93325</v>
      </c>
      <c r="Y1329" s="24" t="e">
        <f>VLOOKUP(T1329,Buzon!C:C,1,FALSE)</f>
        <v>#N/A</v>
      </c>
      <c r="Z1329" s="13" t="e">
        <f>VLOOKUP(T1329,Buzon!C:V,20,FALSE)</f>
        <v>#N/A</v>
      </c>
      <c r="AD1329">
        <v>348</v>
      </c>
      <c r="AE1329">
        <v>9270083</v>
      </c>
    </row>
    <row r="1330" spans="1:31" ht="12" customHeight="1" x14ac:dyDescent="0.25">
      <c r="A1330" s="5" t="s">
        <v>21</v>
      </c>
      <c r="B1330" s="5" t="s">
        <v>33</v>
      </c>
      <c r="C1330" s="4"/>
      <c r="D1330" s="4"/>
      <c r="E1330" s="5" t="s">
        <v>2833</v>
      </c>
      <c r="F1330" s="5" t="s">
        <v>25</v>
      </c>
      <c r="G1330" s="5" t="s">
        <v>26</v>
      </c>
      <c r="H1330" s="6">
        <v>278</v>
      </c>
      <c r="I1330" s="5" t="s">
        <v>167</v>
      </c>
      <c r="J1330" s="5">
        <v>19001771620</v>
      </c>
      <c r="K1330" s="5" t="s">
        <v>2835</v>
      </c>
      <c r="L1330" s="5" t="s">
        <v>29</v>
      </c>
      <c r="M1330" s="5" t="s">
        <v>31</v>
      </c>
      <c r="N1330" s="5" t="s">
        <v>29</v>
      </c>
      <c r="O1330" s="5">
        <v>11349</v>
      </c>
      <c r="P1330" s="7">
        <v>44413.02983796296</v>
      </c>
      <c r="Q1330" s="7">
        <v>44412.911076388889</v>
      </c>
      <c r="R1330" s="5" t="s">
        <v>2828</v>
      </c>
      <c r="S1330" s="5">
        <v>342348654</v>
      </c>
      <c r="T1330" s="8">
        <v>1.13490508210041E+16</v>
      </c>
      <c r="U1330" s="5" t="s">
        <v>32</v>
      </c>
      <c r="V1330" s="4"/>
      <c r="W1330" s="30" t="s">
        <v>8993</v>
      </c>
      <c r="X1330" s="33">
        <v>93325</v>
      </c>
      <c r="Y1330" s="24" t="e">
        <f>VLOOKUP(T1330,Buzon!C:C,1,FALSE)</f>
        <v>#N/A</v>
      </c>
      <c r="Z1330" s="13" t="e">
        <f>VLOOKUP(T1330,Buzon!C:V,20,FALSE)</f>
        <v>#N/A</v>
      </c>
      <c r="AD1330">
        <v>278</v>
      </c>
      <c r="AE1330">
        <v>9270083</v>
      </c>
    </row>
    <row r="1331" spans="1:31" ht="12" customHeight="1" x14ac:dyDescent="0.25">
      <c r="A1331" s="5" t="s">
        <v>21</v>
      </c>
      <c r="B1331" s="5" t="s">
        <v>33</v>
      </c>
      <c r="C1331" s="5" t="s">
        <v>2836</v>
      </c>
      <c r="D1331" s="5">
        <v>16</v>
      </c>
      <c r="E1331" s="5" t="s">
        <v>2837</v>
      </c>
      <c r="F1331" s="5" t="s">
        <v>25</v>
      </c>
      <c r="G1331" s="5" t="s">
        <v>26</v>
      </c>
      <c r="H1331" s="6">
        <v>348</v>
      </c>
      <c r="I1331" s="5" t="s">
        <v>27</v>
      </c>
      <c r="J1331" s="5">
        <v>19001771623</v>
      </c>
      <c r="K1331" s="5" t="s">
        <v>2838</v>
      </c>
      <c r="L1331" s="5" t="s">
        <v>29</v>
      </c>
      <c r="M1331" s="5" t="s">
        <v>29</v>
      </c>
      <c r="N1331" s="5" t="s">
        <v>49</v>
      </c>
      <c r="O1331" s="5">
        <v>11349</v>
      </c>
      <c r="P1331" s="7">
        <v>44413.033414351848</v>
      </c>
      <c r="Q1331" s="7">
        <v>44412.911076388889</v>
      </c>
      <c r="R1331" s="5">
        <v>825368</v>
      </c>
      <c r="S1331" s="5">
        <v>342351329</v>
      </c>
      <c r="T1331" s="8">
        <v>1.13490508210047E+16</v>
      </c>
      <c r="U1331" s="5" t="s">
        <v>32</v>
      </c>
      <c r="V1331" s="4"/>
      <c r="W1331" s="30" t="s">
        <v>8993</v>
      </c>
      <c r="X1331" s="33">
        <v>93325</v>
      </c>
      <c r="Y1331" s="24" t="e">
        <f>VLOOKUP(T1331,Buzon!C:C,1,FALSE)</f>
        <v>#N/A</v>
      </c>
      <c r="Z1331" s="13" t="e">
        <f>VLOOKUP(T1331,Buzon!C:V,20,FALSE)</f>
        <v>#N/A</v>
      </c>
      <c r="AD1331">
        <v>348</v>
      </c>
      <c r="AE1331">
        <v>9270083</v>
      </c>
    </row>
    <row r="1332" spans="1:31" ht="12" customHeight="1" x14ac:dyDescent="0.25">
      <c r="A1332" s="5" t="s">
        <v>21</v>
      </c>
      <c r="B1332" s="5" t="s">
        <v>33</v>
      </c>
      <c r="C1332" s="5" t="s">
        <v>2839</v>
      </c>
      <c r="D1332" s="5">
        <v>13</v>
      </c>
      <c r="E1332" s="5" t="s">
        <v>2840</v>
      </c>
      <c r="F1332" s="5" t="s">
        <v>47</v>
      </c>
      <c r="G1332" s="5" t="s">
        <v>26</v>
      </c>
      <c r="H1332" s="6">
        <v>174</v>
      </c>
      <c r="I1332" s="5" t="s">
        <v>27</v>
      </c>
      <c r="J1332" s="5">
        <v>19001771647</v>
      </c>
      <c r="K1332" s="5" t="s">
        <v>2841</v>
      </c>
      <c r="L1332" s="5" t="s">
        <v>29</v>
      </c>
      <c r="M1332" s="5" t="s">
        <v>29</v>
      </c>
      <c r="N1332" s="5" t="s">
        <v>31</v>
      </c>
      <c r="O1332" s="5">
        <v>11349</v>
      </c>
      <c r="P1332" s="7">
        <v>44413.065347222226</v>
      </c>
      <c r="Q1332" s="7">
        <v>44412.911076388889</v>
      </c>
      <c r="R1332" s="5">
        <v>872881</v>
      </c>
      <c r="S1332" s="5">
        <v>342372761</v>
      </c>
      <c r="T1332" s="8">
        <v>1.13490508210133E+16</v>
      </c>
      <c r="U1332" s="5" t="s">
        <v>32</v>
      </c>
      <c r="V1332" s="4"/>
      <c r="W1332" s="30" t="s">
        <v>8993</v>
      </c>
      <c r="X1332" s="33">
        <v>93325</v>
      </c>
      <c r="Y1332" s="24">
        <f>VLOOKUP(T1332,Buzon!C:C,1,FALSE)</f>
        <v>1.13490508210133E+16</v>
      </c>
      <c r="Z1332" s="13" t="str">
        <f>VLOOKUP(T1332,Buzon!C:Z,21,FALSE)</f>
        <v>AFIL.-009270083</v>
      </c>
      <c r="AA1332">
        <f>VLOOKUP(T1332,Buzon!C:Z,22,FALSE)</f>
        <v>116384</v>
      </c>
      <c r="AB1332">
        <f>VLOOKUP(T1332,Buzon!C:Z,23,FALSE)</f>
        <v>6082021</v>
      </c>
      <c r="AC1332" t="str">
        <f>VLOOKUP(T1332,Buzon!C:Z,24,FALSE)</f>
        <v>SANTANDER_3550</v>
      </c>
      <c r="AD1332">
        <v>174</v>
      </c>
      <c r="AE1332">
        <v>9270083</v>
      </c>
    </row>
    <row r="1333" spans="1:31" ht="12" customHeight="1" x14ac:dyDescent="0.25">
      <c r="A1333" s="5" t="s">
        <v>21</v>
      </c>
      <c r="B1333" s="5" t="s">
        <v>33</v>
      </c>
      <c r="C1333" s="5" t="s">
        <v>2839</v>
      </c>
      <c r="D1333" s="5">
        <v>14</v>
      </c>
      <c r="E1333" s="5" t="s">
        <v>2842</v>
      </c>
      <c r="F1333" s="5" t="s">
        <v>25</v>
      </c>
      <c r="G1333" s="5" t="s">
        <v>26</v>
      </c>
      <c r="H1333" s="6">
        <v>348</v>
      </c>
      <c r="I1333" s="5" t="s">
        <v>27</v>
      </c>
      <c r="J1333" s="5">
        <v>19001771648</v>
      </c>
      <c r="K1333" s="5" t="s">
        <v>2843</v>
      </c>
      <c r="L1333" s="5" t="s">
        <v>29</v>
      </c>
      <c r="M1333" s="5" t="s">
        <v>29</v>
      </c>
      <c r="N1333" s="5" t="s">
        <v>31</v>
      </c>
      <c r="O1333" s="5">
        <v>11349</v>
      </c>
      <c r="P1333" s="7">
        <v>44413.065347222226</v>
      </c>
      <c r="Q1333" s="7">
        <v>44412.911076388889</v>
      </c>
      <c r="R1333" s="5">
        <v>872881</v>
      </c>
      <c r="S1333" s="5">
        <v>342372761</v>
      </c>
      <c r="T1333" s="8">
        <v>1.13490508210133E+16</v>
      </c>
      <c r="U1333" s="5" t="s">
        <v>32</v>
      </c>
      <c r="V1333" s="4"/>
      <c r="W1333" s="30" t="s">
        <v>8993</v>
      </c>
      <c r="X1333" s="33">
        <v>93325</v>
      </c>
      <c r="Y1333" s="24">
        <f>VLOOKUP(T1333,Buzon!C:C,1,FALSE)</f>
        <v>1.13490508210133E+16</v>
      </c>
      <c r="Z1333" s="13" t="str">
        <f>VLOOKUP(T1333,Buzon!C:Z,21,FALSE)</f>
        <v>AFIL.-009270083</v>
      </c>
      <c r="AA1333">
        <f>VLOOKUP(T1333,Buzon!C:Z,22,FALSE)</f>
        <v>116384</v>
      </c>
      <c r="AB1333">
        <f>VLOOKUP(T1333,Buzon!C:Z,23,FALSE)</f>
        <v>6082021</v>
      </c>
      <c r="AC1333" t="str">
        <f>VLOOKUP(T1333,Buzon!C:Z,24,FALSE)</f>
        <v>SANTANDER_3550</v>
      </c>
      <c r="AD1333">
        <v>348</v>
      </c>
      <c r="AE1333">
        <v>9270083</v>
      </c>
    </row>
    <row r="1334" spans="1:31" ht="12" customHeight="1" x14ac:dyDescent="0.25">
      <c r="A1334" s="5" t="s">
        <v>21</v>
      </c>
      <c r="B1334" s="5" t="s">
        <v>33</v>
      </c>
      <c r="C1334" s="5" t="s">
        <v>2839</v>
      </c>
      <c r="D1334" s="5">
        <v>5</v>
      </c>
      <c r="E1334" s="5" t="s">
        <v>2844</v>
      </c>
      <c r="F1334" s="5" t="s">
        <v>25</v>
      </c>
      <c r="G1334" s="5" t="s">
        <v>26</v>
      </c>
      <c r="H1334" s="6">
        <v>348</v>
      </c>
      <c r="I1334" s="5" t="s">
        <v>27</v>
      </c>
      <c r="J1334" s="5">
        <v>19001771652</v>
      </c>
      <c r="K1334" s="5" t="s">
        <v>2845</v>
      </c>
      <c r="L1334" s="5" t="s">
        <v>29</v>
      </c>
      <c r="M1334" s="5" t="s">
        <v>29</v>
      </c>
      <c r="N1334" s="5" t="s">
        <v>31</v>
      </c>
      <c r="O1334" s="5">
        <v>11349</v>
      </c>
      <c r="P1334" s="7">
        <v>44413.078321759262</v>
      </c>
      <c r="Q1334" s="7">
        <v>44412.911076388889</v>
      </c>
      <c r="R1334" s="5">
        <v>888605</v>
      </c>
      <c r="S1334" s="5">
        <v>342381153</v>
      </c>
      <c r="T1334" s="8">
        <v>1.13490508210152E+16</v>
      </c>
      <c r="U1334" s="5" t="s">
        <v>32</v>
      </c>
      <c r="V1334" s="4"/>
      <c r="W1334" s="30" t="s">
        <v>8993</v>
      </c>
      <c r="X1334" s="33">
        <v>93325</v>
      </c>
      <c r="Y1334" s="24">
        <f>VLOOKUP(T1334,Buzon!C:C,1,FALSE)</f>
        <v>1.13490508210152E+16</v>
      </c>
      <c r="Z1334" s="13" t="str">
        <f>VLOOKUP(T1334,Buzon!C:Z,21,FALSE)</f>
        <v>AFIL.-009270083</v>
      </c>
      <c r="AA1334">
        <f>VLOOKUP(T1334,Buzon!C:Z,22,FALSE)</f>
        <v>116384</v>
      </c>
      <c r="AB1334">
        <f>VLOOKUP(T1334,Buzon!C:Z,23,FALSE)</f>
        <v>6082021</v>
      </c>
      <c r="AC1334" t="str">
        <f>VLOOKUP(T1334,Buzon!C:Z,24,FALSE)</f>
        <v>SANTANDER_3550</v>
      </c>
      <c r="AD1334">
        <v>348</v>
      </c>
      <c r="AE1334">
        <v>9270083</v>
      </c>
    </row>
    <row r="1335" spans="1:31" ht="12" customHeight="1" x14ac:dyDescent="0.25">
      <c r="A1335" s="5" t="s">
        <v>21</v>
      </c>
      <c r="B1335" s="5" t="s">
        <v>33</v>
      </c>
      <c r="C1335" s="5" t="s">
        <v>2839</v>
      </c>
      <c r="D1335" s="5">
        <v>24</v>
      </c>
      <c r="E1335" s="5" t="s">
        <v>2846</v>
      </c>
      <c r="F1335" s="5" t="s">
        <v>25</v>
      </c>
      <c r="G1335" s="5" t="s">
        <v>26</v>
      </c>
      <c r="H1335" s="6">
        <v>348</v>
      </c>
      <c r="I1335" s="5" t="s">
        <v>27</v>
      </c>
      <c r="J1335" s="5">
        <v>19001771653</v>
      </c>
      <c r="K1335" s="5" t="s">
        <v>2847</v>
      </c>
      <c r="L1335" s="5" t="s">
        <v>29</v>
      </c>
      <c r="M1335" s="5" t="s">
        <v>29</v>
      </c>
      <c r="N1335" s="5" t="s">
        <v>31</v>
      </c>
      <c r="O1335" s="5">
        <v>11349</v>
      </c>
      <c r="P1335" s="7">
        <v>44413.084872685184</v>
      </c>
      <c r="Q1335" s="7">
        <v>44412.911076388889</v>
      </c>
      <c r="R1335" s="5">
        <v>896007</v>
      </c>
      <c r="S1335" s="5">
        <v>342385033</v>
      </c>
      <c r="T1335" s="8">
        <v>1.13490508210201E+16</v>
      </c>
      <c r="U1335" s="5" t="s">
        <v>32</v>
      </c>
      <c r="V1335" s="4"/>
      <c r="W1335" s="30" t="s">
        <v>8993</v>
      </c>
      <c r="X1335" s="33">
        <v>93325</v>
      </c>
      <c r="Y1335" s="24">
        <f>VLOOKUP(T1335,Buzon!C:C,1,FALSE)</f>
        <v>1.13490508210201E+16</v>
      </c>
      <c r="Z1335" s="13" t="str">
        <f>VLOOKUP(T1335,Buzon!C:Z,21,FALSE)</f>
        <v>AFIL.-009270083</v>
      </c>
      <c r="AA1335">
        <f>VLOOKUP(T1335,Buzon!C:Z,22,FALSE)</f>
        <v>116384</v>
      </c>
      <c r="AB1335">
        <f>VLOOKUP(T1335,Buzon!C:Z,23,FALSE)</f>
        <v>6082021</v>
      </c>
      <c r="AC1335" t="str">
        <f>VLOOKUP(T1335,Buzon!C:Z,24,FALSE)</f>
        <v>SANTANDER_3550</v>
      </c>
      <c r="AD1335">
        <v>348</v>
      </c>
      <c r="AE1335">
        <v>9270083</v>
      </c>
    </row>
    <row r="1336" spans="1:31" ht="12" customHeight="1" x14ac:dyDescent="0.25">
      <c r="A1336" s="5" t="s">
        <v>21</v>
      </c>
      <c r="B1336" s="5" t="s">
        <v>33</v>
      </c>
      <c r="C1336" s="5" t="s">
        <v>2839</v>
      </c>
      <c r="D1336" s="5">
        <v>22</v>
      </c>
      <c r="E1336" s="5" t="s">
        <v>2848</v>
      </c>
      <c r="F1336" s="5" t="s">
        <v>25</v>
      </c>
      <c r="G1336" s="5" t="s">
        <v>26</v>
      </c>
      <c r="H1336" s="6">
        <v>348</v>
      </c>
      <c r="I1336" s="5" t="s">
        <v>27</v>
      </c>
      <c r="J1336" s="5">
        <v>19001771657</v>
      </c>
      <c r="K1336" s="5" t="s">
        <v>2849</v>
      </c>
      <c r="L1336" s="5" t="s">
        <v>29</v>
      </c>
      <c r="M1336" s="5" t="s">
        <v>29</v>
      </c>
      <c r="N1336" s="5" t="s">
        <v>31</v>
      </c>
      <c r="O1336" s="5">
        <v>11349</v>
      </c>
      <c r="P1336" s="7">
        <v>44413.092534722222</v>
      </c>
      <c r="Q1336" s="7">
        <v>44412.911076388889</v>
      </c>
      <c r="R1336" s="5">
        <v>24129</v>
      </c>
      <c r="S1336" s="5">
        <v>342389732</v>
      </c>
      <c r="T1336" s="8">
        <v>1.13490508210212E+16</v>
      </c>
      <c r="U1336" s="5" t="s">
        <v>32</v>
      </c>
      <c r="V1336" s="4"/>
      <c r="W1336" s="30" t="s">
        <v>8993</v>
      </c>
      <c r="X1336" s="33">
        <v>93325</v>
      </c>
      <c r="Y1336" s="24">
        <f>VLOOKUP(T1336,Buzon!C:C,1,FALSE)</f>
        <v>1.13490508210212E+16</v>
      </c>
      <c r="Z1336" s="13" t="str">
        <f>VLOOKUP(T1336,Buzon!C:Z,21,FALSE)</f>
        <v>AFIL.-009270083</v>
      </c>
      <c r="AA1336">
        <f>VLOOKUP(T1336,Buzon!C:Z,22,FALSE)</f>
        <v>116384</v>
      </c>
      <c r="AB1336">
        <f>VLOOKUP(T1336,Buzon!C:Z,23,FALSE)</f>
        <v>6082021</v>
      </c>
      <c r="AC1336" t="str">
        <f>VLOOKUP(T1336,Buzon!C:Z,24,FALSE)</f>
        <v>SANTANDER_3550</v>
      </c>
      <c r="AD1336">
        <v>348</v>
      </c>
      <c r="AE1336">
        <v>9270083</v>
      </c>
    </row>
    <row r="1337" spans="1:31" ht="12" customHeight="1" x14ac:dyDescent="0.25">
      <c r="A1337" s="5" t="s">
        <v>21</v>
      </c>
      <c r="B1337" s="5" t="s">
        <v>329</v>
      </c>
      <c r="C1337" s="5" t="s">
        <v>2839</v>
      </c>
      <c r="D1337" s="5">
        <v>4</v>
      </c>
      <c r="E1337" s="5" t="s">
        <v>2850</v>
      </c>
      <c r="F1337" s="5" t="s">
        <v>25</v>
      </c>
      <c r="G1337" s="5" t="s">
        <v>26</v>
      </c>
      <c r="H1337" s="6">
        <v>348</v>
      </c>
      <c r="I1337" s="5" t="s">
        <v>27</v>
      </c>
      <c r="J1337" s="5">
        <v>19001771668</v>
      </c>
      <c r="K1337" s="5" t="s">
        <v>2851</v>
      </c>
      <c r="L1337" s="5" t="s">
        <v>29</v>
      </c>
      <c r="M1337" s="5" t="s">
        <v>30</v>
      </c>
      <c r="N1337" s="5" t="s">
        <v>31</v>
      </c>
      <c r="O1337" s="5">
        <v>11132</v>
      </c>
      <c r="P1337" s="7">
        <v>44413.13077546296</v>
      </c>
      <c r="Q1337" s="7">
        <v>44412.916296296295</v>
      </c>
      <c r="R1337" s="5">
        <v>936019</v>
      </c>
      <c r="S1337" s="5">
        <v>342411480</v>
      </c>
      <c r="T1337" s="8">
        <v>1.11320508210307E+16</v>
      </c>
      <c r="U1337" s="5" t="s">
        <v>32</v>
      </c>
      <c r="V1337" s="4"/>
      <c r="W1337" s="30" t="s">
        <v>8993</v>
      </c>
      <c r="X1337" s="33">
        <v>93325</v>
      </c>
      <c r="Y1337" s="24">
        <f>VLOOKUP(T1337,Buzon!C:C,1,FALSE)</f>
        <v>1.11320508210307E+16</v>
      </c>
      <c r="Z1337" s="13" t="str">
        <f>VLOOKUP(T1337,Buzon!C:Z,21,FALSE)</f>
        <v>AFIL.-009270083</v>
      </c>
      <c r="AA1337">
        <f>VLOOKUP(T1337,Buzon!C:Z,22,FALSE)</f>
        <v>116384</v>
      </c>
      <c r="AB1337">
        <f>VLOOKUP(T1337,Buzon!C:Z,23,FALSE)</f>
        <v>6082021</v>
      </c>
      <c r="AC1337" t="str">
        <f>VLOOKUP(T1337,Buzon!C:Z,24,FALSE)</f>
        <v>SANTANDER_3550</v>
      </c>
      <c r="AD1337">
        <v>348</v>
      </c>
      <c r="AE1337">
        <v>9270083</v>
      </c>
    </row>
    <row r="1338" spans="1:31" ht="12" customHeight="1" x14ac:dyDescent="0.25">
      <c r="A1338" s="5" t="s">
        <v>21</v>
      </c>
      <c r="B1338" s="5" t="s">
        <v>329</v>
      </c>
      <c r="C1338" s="5" t="s">
        <v>2839</v>
      </c>
      <c r="D1338" s="5">
        <v>6</v>
      </c>
      <c r="E1338" s="5" t="s">
        <v>2852</v>
      </c>
      <c r="F1338" s="5" t="s">
        <v>25</v>
      </c>
      <c r="G1338" s="5" t="s">
        <v>26</v>
      </c>
      <c r="H1338" s="6">
        <v>348</v>
      </c>
      <c r="I1338" s="5" t="s">
        <v>27</v>
      </c>
      <c r="J1338" s="5">
        <v>19001771669</v>
      </c>
      <c r="K1338" s="5" t="s">
        <v>2853</v>
      </c>
      <c r="L1338" s="5" t="s">
        <v>29</v>
      </c>
      <c r="M1338" s="5" t="s">
        <v>30</v>
      </c>
      <c r="N1338" s="5" t="s">
        <v>31</v>
      </c>
      <c r="O1338" s="5">
        <v>11132</v>
      </c>
      <c r="P1338" s="7">
        <v>44413.141145833331</v>
      </c>
      <c r="Q1338" s="7">
        <v>44412.916296296295</v>
      </c>
      <c r="R1338" s="5">
        <v>91670</v>
      </c>
      <c r="S1338" s="5">
        <v>342416886</v>
      </c>
      <c r="T1338" s="8">
        <v>1.11320508210322E+16</v>
      </c>
      <c r="U1338" s="5" t="s">
        <v>32</v>
      </c>
      <c r="V1338" s="4"/>
      <c r="W1338" s="30" t="s">
        <v>8993</v>
      </c>
      <c r="X1338" s="33">
        <v>93325</v>
      </c>
      <c r="Y1338" s="24">
        <f>VLOOKUP(T1338,Buzon!C:C,1,FALSE)</f>
        <v>1.11320508210322E+16</v>
      </c>
      <c r="Z1338" s="13" t="str">
        <f>VLOOKUP(T1338,Buzon!C:Z,21,FALSE)</f>
        <v>AFIL.-009270083</v>
      </c>
      <c r="AA1338">
        <f>VLOOKUP(T1338,Buzon!C:Z,22,FALSE)</f>
        <v>116384</v>
      </c>
      <c r="AB1338">
        <f>VLOOKUP(T1338,Buzon!C:Z,23,FALSE)</f>
        <v>6082021</v>
      </c>
      <c r="AC1338" t="str">
        <f>VLOOKUP(T1338,Buzon!C:Z,24,FALSE)</f>
        <v>SANTANDER_3550</v>
      </c>
      <c r="AD1338">
        <v>348</v>
      </c>
      <c r="AE1338">
        <v>9270083</v>
      </c>
    </row>
    <row r="1339" spans="1:31" ht="12" customHeight="1" x14ac:dyDescent="0.25">
      <c r="A1339" s="5" t="s">
        <v>21</v>
      </c>
      <c r="B1339" s="5" t="s">
        <v>33</v>
      </c>
      <c r="C1339" s="5" t="s">
        <v>2854</v>
      </c>
      <c r="D1339" s="5">
        <v>3</v>
      </c>
      <c r="E1339" s="5" t="s">
        <v>2855</v>
      </c>
      <c r="F1339" s="5" t="s">
        <v>71</v>
      </c>
      <c r="G1339" s="5" t="s">
        <v>26</v>
      </c>
      <c r="H1339" s="6">
        <v>174</v>
      </c>
      <c r="I1339" s="5" t="s">
        <v>27</v>
      </c>
      <c r="J1339" s="5">
        <v>19001771673</v>
      </c>
      <c r="K1339" s="5" t="s">
        <v>2856</v>
      </c>
      <c r="L1339" s="5" t="s">
        <v>29</v>
      </c>
      <c r="M1339" s="5" t="s">
        <v>29</v>
      </c>
      <c r="N1339" s="5" t="s">
        <v>31</v>
      </c>
      <c r="O1339" s="5">
        <v>11349</v>
      </c>
      <c r="P1339" s="7">
        <v>44413.164166666669</v>
      </c>
      <c r="Q1339" s="7">
        <v>44412.911076388889</v>
      </c>
      <c r="R1339" s="5">
        <v>19468</v>
      </c>
      <c r="S1339" s="5">
        <v>342428927</v>
      </c>
      <c r="T1339" s="8">
        <v>1.13490508210355E+16</v>
      </c>
      <c r="U1339" s="5" t="s">
        <v>32</v>
      </c>
      <c r="V1339" s="4"/>
      <c r="W1339" s="30" t="s">
        <v>8993</v>
      </c>
      <c r="X1339" s="33">
        <v>93325</v>
      </c>
      <c r="Y1339" s="24">
        <f>VLOOKUP(T1339,Buzon!C:C,1,FALSE)</f>
        <v>1.13490508210355E+16</v>
      </c>
      <c r="Z1339" s="13" t="str">
        <f>VLOOKUP(T1339,Buzon!C:Z,21,FALSE)</f>
        <v>AFIL.-009270083</v>
      </c>
      <c r="AA1339">
        <f>VLOOKUP(T1339,Buzon!C:Z,22,FALSE)</f>
        <v>116384</v>
      </c>
      <c r="AB1339">
        <f>VLOOKUP(T1339,Buzon!C:Z,23,FALSE)</f>
        <v>6082021</v>
      </c>
      <c r="AC1339" t="str">
        <f>VLOOKUP(T1339,Buzon!C:Z,24,FALSE)</f>
        <v>SANTANDER_3550</v>
      </c>
      <c r="AD1339">
        <v>174</v>
      </c>
      <c r="AE1339">
        <v>9270083</v>
      </c>
    </row>
    <row r="1340" spans="1:31" ht="12" customHeight="1" x14ac:dyDescent="0.25">
      <c r="A1340" s="5" t="s">
        <v>21</v>
      </c>
      <c r="B1340" s="5" t="s">
        <v>329</v>
      </c>
      <c r="C1340" s="5" t="s">
        <v>2854</v>
      </c>
      <c r="D1340" s="5">
        <v>20</v>
      </c>
      <c r="E1340" s="5" t="s">
        <v>2857</v>
      </c>
      <c r="F1340" s="5" t="s">
        <v>25</v>
      </c>
      <c r="G1340" s="5" t="s">
        <v>26</v>
      </c>
      <c r="H1340" s="6">
        <v>348</v>
      </c>
      <c r="I1340" s="5" t="s">
        <v>27</v>
      </c>
      <c r="J1340" s="5">
        <v>19001771676</v>
      </c>
      <c r="K1340" s="5" t="s">
        <v>2858</v>
      </c>
      <c r="L1340" s="5" t="s">
        <v>29</v>
      </c>
      <c r="M1340" s="5" t="s">
        <v>30</v>
      </c>
      <c r="N1340" s="5" t="s">
        <v>31</v>
      </c>
      <c r="O1340" s="5">
        <v>11132</v>
      </c>
      <c r="P1340" s="7">
        <v>44413.184479166666</v>
      </c>
      <c r="Q1340" s="7">
        <v>44412.916296296295</v>
      </c>
      <c r="R1340" s="5">
        <v>783789</v>
      </c>
      <c r="S1340" s="5">
        <v>342439817</v>
      </c>
      <c r="T1340" s="8">
        <v>1.11320508210424E+16</v>
      </c>
      <c r="U1340" s="5" t="s">
        <v>32</v>
      </c>
      <c r="V1340" s="4"/>
      <c r="W1340" s="30" t="s">
        <v>8993</v>
      </c>
      <c r="X1340" s="33">
        <v>93325</v>
      </c>
      <c r="Y1340" s="24">
        <f>VLOOKUP(T1340,Buzon!C:C,1,FALSE)</f>
        <v>1.11320508210424E+16</v>
      </c>
      <c r="Z1340" s="13" t="str">
        <f>VLOOKUP(T1340,Buzon!C:Z,21,FALSE)</f>
        <v>AFIL.-009270083</v>
      </c>
      <c r="AA1340">
        <f>VLOOKUP(T1340,Buzon!C:Z,22,FALSE)</f>
        <v>116384</v>
      </c>
      <c r="AB1340">
        <f>VLOOKUP(T1340,Buzon!C:Z,23,FALSE)</f>
        <v>6082021</v>
      </c>
      <c r="AC1340" t="str">
        <f>VLOOKUP(T1340,Buzon!C:Z,24,FALSE)</f>
        <v>SANTANDER_3550</v>
      </c>
      <c r="AD1340">
        <v>348</v>
      </c>
      <c r="AE1340">
        <v>9270083</v>
      </c>
    </row>
    <row r="1341" spans="1:31" ht="12" customHeight="1" x14ac:dyDescent="0.25">
      <c r="A1341" s="5" t="s">
        <v>21</v>
      </c>
      <c r="B1341" s="5" t="s">
        <v>329</v>
      </c>
      <c r="C1341" s="5" t="s">
        <v>2854</v>
      </c>
      <c r="D1341" s="5">
        <v>29</v>
      </c>
      <c r="E1341" s="5" t="s">
        <v>2859</v>
      </c>
      <c r="F1341" s="5" t="s">
        <v>25</v>
      </c>
      <c r="G1341" s="5" t="s">
        <v>26</v>
      </c>
      <c r="H1341" s="6">
        <v>348</v>
      </c>
      <c r="I1341" s="5" t="s">
        <v>27</v>
      </c>
      <c r="J1341" s="5">
        <v>19001771678</v>
      </c>
      <c r="K1341" s="5" t="s">
        <v>2860</v>
      </c>
      <c r="L1341" s="5" t="s">
        <v>29</v>
      </c>
      <c r="M1341" s="5" t="s">
        <v>30</v>
      </c>
      <c r="N1341" s="5" t="s">
        <v>31</v>
      </c>
      <c r="O1341" s="5">
        <v>11132</v>
      </c>
      <c r="P1341" s="7">
        <v>44413.186516203707</v>
      </c>
      <c r="Q1341" s="7">
        <v>44412.916296296295</v>
      </c>
      <c r="R1341" s="5">
        <v>82717</v>
      </c>
      <c r="S1341" s="5">
        <v>342440948</v>
      </c>
      <c r="T1341" s="8">
        <v>1.11320508210427E+16</v>
      </c>
      <c r="U1341" s="5" t="s">
        <v>32</v>
      </c>
      <c r="V1341" s="4"/>
      <c r="W1341" s="30" t="s">
        <v>8993</v>
      </c>
      <c r="X1341" s="33">
        <v>93325</v>
      </c>
      <c r="Y1341" s="24">
        <f>VLOOKUP(T1341,Buzon!C:C,1,FALSE)</f>
        <v>1.11320508210427E+16</v>
      </c>
      <c r="Z1341" s="13" t="str">
        <f>VLOOKUP(T1341,Buzon!C:Z,21,FALSE)</f>
        <v>AFIL.-009270083</v>
      </c>
      <c r="AA1341">
        <f>VLOOKUP(T1341,Buzon!C:Z,22,FALSE)</f>
        <v>116384</v>
      </c>
      <c r="AB1341">
        <f>VLOOKUP(T1341,Buzon!C:Z,23,FALSE)</f>
        <v>6082021</v>
      </c>
      <c r="AC1341" t="str">
        <f>VLOOKUP(T1341,Buzon!C:Z,24,FALSE)</f>
        <v>SANTANDER_3550</v>
      </c>
      <c r="AD1341">
        <v>348</v>
      </c>
      <c r="AE1341">
        <v>9270083</v>
      </c>
    </row>
    <row r="1342" spans="1:31" ht="12" customHeight="1" x14ac:dyDescent="0.25">
      <c r="A1342" s="5" t="s">
        <v>21</v>
      </c>
      <c r="B1342" s="5" t="s">
        <v>329</v>
      </c>
      <c r="C1342" s="5" t="s">
        <v>2854</v>
      </c>
      <c r="D1342" s="5">
        <v>30</v>
      </c>
      <c r="E1342" s="5" t="s">
        <v>2861</v>
      </c>
      <c r="F1342" s="5" t="s">
        <v>25</v>
      </c>
      <c r="G1342" s="5" t="s">
        <v>26</v>
      </c>
      <c r="H1342" s="6">
        <v>348</v>
      </c>
      <c r="I1342" s="5" t="s">
        <v>27</v>
      </c>
      <c r="J1342" s="5">
        <v>19001771679</v>
      </c>
      <c r="K1342" s="5" t="s">
        <v>2862</v>
      </c>
      <c r="L1342" s="5" t="s">
        <v>29</v>
      </c>
      <c r="M1342" s="5" t="s">
        <v>30</v>
      </c>
      <c r="N1342" s="5" t="s">
        <v>31</v>
      </c>
      <c r="O1342" s="5">
        <v>11132</v>
      </c>
      <c r="P1342" s="7">
        <v>44413.186516203707</v>
      </c>
      <c r="Q1342" s="7">
        <v>44412.916296296295</v>
      </c>
      <c r="R1342" s="5">
        <v>82717</v>
      </c>
      <c r="S1342" s="5">
        <v>342440948</v>
      </c>
      <c r="T1342" s="8">
        <v>1.11320508210427E+16</v>
      </c>
      <c r="U1342" s="5" t="s">
        <v>32</v>
      </c>
      <c r="V1342" s="4"/>
      <c r="W1342" s="30" t="s">
        <v>8993</v>
      </c>
      <c r="X1342" s="33">
        <v>93325</v>
      </c>
      <c r="Y1342" s="24">
        <f>VLOOKUP(T1342,Buzon!C:C,1,FALSE)</f>
        <v>1.11320508210427E+16</v>
      </c>
      <c r="Z1342" s="13" t="str">
        <f>VLOOKUP(T1342,Buzon!C:Z,21,FALSE)</f>
        <v>AFIL.-009270083</v>
      </c>
      <c r="AA1342">
        <f>VLOOKUP(T1342,Buzon!C:Z,22,FALSE)</f>
        <v>116384</v>
      </c>
      <c r="AB1342">
        <f>VLOOKUP(T1342,Buzon!C:Z,23,FALSE)</f>
        <v>6082021</v>
      </c>
      <c r="AC1342" t="str">
        <f>VLOOKUP(T1342,Buzon!C:Z,24,FALSE)</f>
        <v>SANTANDER_3550</v>
      </c>
      <c r="AD1342">
        <v>348</v>
      </c>
      <c r="AE1342">
        <v>9270083</v>
      </c>
    </row>
    <row r="1343" spans="1:31" ht="12" customHeight="1" x14ac:dyDescent="0.25">
      <c r="A1343" s="5" t="s">
        <v>21</v>
      </c>
      <c r="B1343" s="5" t="s">
        <v>329</v>
      </c>
      <c r="C1343" s="5" t="s">
        <v>2854</v>
      </c>
      <c r="D1343" s="5">
        <v>15</v>
      </c>
      <c r="E1343" s="5" t="s">
        <v>2863</v>
      </c>
      <c r="F1343" s="5" t="s">
        <v>25</v>
      </c>
      <c r="G1343" s="5" t="s">
        <v>26</v>
      </c>
      <c r="H1343" s="6">
        <v>1</v>
      </c>
      <c r="I1343" s="5" t="s">
        <v>27</v>
      </c>
      <c r="J1343" s="5">
        <v>19001771682</v>
      </c>
      <c r="K1343" s="5" t="s">
        <v>2864</v>
      </c>
      <c r="L1343" s="5" t="s">
        <v>29</v>
      </c>
      <c r="M1343" s="5" t="s">
        <v>30</v>
      </c>
      <c r="N1343" s="5" t="s">
        <v>31</v>
      </c>
      <c r="O1343" s="5">
        <v>11132</v>
      </c>
      <c r="P1343" s="7">
        <v>44413.193124999998</v>
      </c>
      <c r="Q1343" s="7">
        <v>44412.916296296295</v>
      </c>
      <c r="R1343" s="5">
        <v>75702</v>
      </c>
      <c r="S1343" s="5">
        <v>342444284</v>
      </c>
      <c r="T1343" s="8">
        <v>1.11320508210436E+16</v>
      </c>
      <c r="U1343" s="5" t="s">
        <v>32</v>
      </c>
      <c r="V1343" s="4"/>
      <c r="W1343" s="30" t="s">
        <v>8993</v>
      </c>
      <c r="X1343" s="33">
        <v>93325</v>
      </c>
      <c r="Y1343" s="24">
        <f>VLOOKUP(T1343,Buzon!C:C,1,FALSE)</f>
        <v>1.11320508210436E+16</v>
      </c>
      <c r="Z1343" s="13" t="str">
        <f>VLOOKUP(T1343,Buzon!C:Z,21,FALSE)</f>
        <v>AFIL.-009270083</v>
      </c>
      <c r="AA1343">
        <f>VLOOKUP(T1343,Buzon!C:Z,22,FALSE)</f>
        <v>116384</v>
      </c>
      <c r="AB1343">
        <f>VLOOKUP(T1343,Buzon!C:Z,23,FALSE)</f>
        <v>6082021</v>
      </c>
      <c r="AC1343" t="str">
        <f>VLOOKUP(T1343,Buzon!C:Z,24,FALSE)</f>
        <v>SANTANDER_3550</v>
      </c>
      <c r="AD1343">
        <v>1</v>
      </c>
      <c r="AE1343">
        <v>9270083</v>
      </c>
    </row>
    <row r="1344" spans="1:31" ht="12" customHeight="1" x14ac:dyDescent="0.25">
      <c r="A1344" s="5" t="s">
        <v>21</v>
      </c>
      <c r="B1344" s="5" t="s">
        <v>33</v>
      </c>
      <c r="C1344" s="5" t="s">
        <v>2854</v>
      </c>
      <c r="D1344" s="5">
        <v>34</v>
      </c>
      <c r="E1344" s="5" t="s">
        <v>2865</v>
      </c>
      <c r="F1344" s="5" t="s">
        <v>25</v>
      </c>
      <c r="G1344" s="5" t="s">
        <v>26</v>
      </c>
      <c r="H1344" s="6">
        <v>348</v>
      </c>
      <c r="I1344" s="5" t="s">
        <v>27</v>
      </c>
      <c r="J1344" s="5">
        <v>19001771684</v>
      </c>
      <c r="K1344" s="5" t="s">
        <v>2866</v>
      </c>
      <c r="L1344" s="5" t="s">
        <v>29</v>
      </c>
      <c r="M1344" s="5" t="s">
        <v>29</v>
      </c>
      <c r="N1344" s="5" t="s">
        <v>49</v>
      </c>
      <c r="O1344" s="5">
        <v>11349</v>
      </c>
      <c r="P1344" s="7">
        <v>44413.199178240742</v>
      </c>
      <c r="Q1344" s="7">
        <v>44412.911076388889</v>
      </c>
      <c r="R1344" s="5">
        <v>5226</v>
      </c>
      <c r="S1344" s="5">
        <v>342447366</v>
      </c>
      <c r="T1344" s="8">
        <v>1.13490508210446E+16</v>
      </c>
      <c r="U1344" s="5" t="s">
        <v>32</v>
      </c>
      <c r="V1344" s="4"/>
      <c r="W1344" s="30" t="s">
        <v>8993</v>
      </c>
      <c r="X1344" s="33">
        <v>93325</v>
      </c>
      <c r="Y1344" s="24">
        <f>VLOOKUP(T1344,Buzon!C:C,1,FALSE)</f>
        <v>1.13490508210446E+16</v>
      </c>
      <c r="Z1344" s="13" t="str">
        <f>VLOOKUP(T1344,Buzon!C:Z,21,FALSE)</f>
        <v>AFIL.-009270083</v>
      </c>
      <c r="AA1344">
        <f>VLOOKUP(T1344,Buzon!C:Z,22,FALSE)</f>
        <v>116384</v>
      </c>
      <c r="AB1344">
        <f>VLOOKUP(T1344,Buzon!C:Z,23,FALSE)</f>
        <v>6082021</v>
      </c>
      <c r="AC1344" t="str">
        <f>VLOOKUP(T1344,Buzon!C:Z,24,FALSE)</f>
        <v>SANTANDER_3550</v>
      </c>
      <c r="AD1344">
        <v>348</v>
      </c>
      <c r="AE1344">
        <v>9270083</v>
      </c>
    </row>
    <row r="1345" spans="1:31" ht="12" customHeight="1" x14ac:dyDescent="0.25">
      <c r="A1345" s="5" t="s">
        <v>21</v>
      </c>
      <c r="B1345" s="5" t="s">
        <v>33</v>
      </c>
      <c r="C1345" s="5" t="s">
        <v>2854</v>
      </c>
      <c r="D1345" s="5">
        <v>5</v>
      </c>
      <c r="E1345" s="5" t="s">
        <v>2867</v>
      </c>
      <c r="F1345" s="5" t="s">
        <v>25</v>
      </c>
      <c r="G1345" s="5" t="s">
        <v>26</v>
      </c>
      <c r="H1345" s="6">
        <v>348</v>
      </c>
      <c r="I1345" s="5" t="s">
        <v>27</v>
      </c>
      <c r="J1345" s="5">
        <v>19001771686</v>
      </c>
      <c r="K1345" s="5" t="s">
        <v>2868</v>
      </c>
      <c r="L1345" s="5" t="s">
        <v>29</v>
      </c>
      <c r="M1345" s="5" t="s">
        <v>29</v>
      </c>
      <c r="N1345" s="5" t="s">
        <v>31</v>
      </c>
      <c r="O1345" s="5">
        <v>11349</v>
      </c>
      <c r="P1345" s="7">
        <v>44413.200972222221</v>
      </c>
      <c r="Q1345" s="7">
        <v>44412.911076388889</v>
      </c>
      <c r="R1345" s="5">
        <v>990849</v>
      </c>
      <c r="S1345" s="5">
        <v>342448256</v>
      </c>
      <c r="T1345" s="8">
        <v>1.13490508210449E+16</v>
      </c>
      <c r="U1345" s="5" t="s">
        <v>32</v>
      </c>
      <c r="V1345" s="4"/>
      <c r="W1345" s="30" t="s">
        <v>8993</v>
      </c>
      <c r="X1345" s="33">
        <v>93325</v>
      </c>
      <c r="Y1345" s="24">
        <f>VLOOKUP(T1345,Buzon!C:C,1,FALSE)</f>
        <v>1.13490508210449E+16</v>
      </c>
      <c r="Z1345" s="13" t="str">
        <f>VLOOKUP(T1345,Buzon!C:Z,21,FALSE)</f>
        <v>AFIL.-009270083</v>
      </c>
      <c r="AA1345">
        <f>VLOOKUP(T1345,Buzon!C:Z,22,FALSE)</f>
        <v>116384</v>
      </c>
      <c r="AB1345">
        <f>VLOOKUP(T1345,Buzon!C:Z,23,FALSE)</f>
        <v>6082021</v>
      </c>
      <c r="AC1345" t="str">
        <f>VLOOKUP(T1345,Buzon!C:Z,24,FALSE)</f>
        <v>SANTANDER_3550</v>
      </c>
      <c r="AD1345">
        <v>348</v>
      </c>
      <c r="AE1345">
        <v>9270083</v>
      </c>
    </row>
    <row r="1346" spans="1:31" ht="12" customHeight="1" x14ac:dyDescent="0.25">
      <c r="A1346" s="5" t="s">
        <v>21</v>
      </c>
      <c r="B1346" s="5" t="s">
        <v>33</v>
      </c>
      <c r="C1346" s="5" t="s">
        <v>2854</v>
      </c>
      <c r="D1346" s="5">
        <v>36</v>
      </c>
      <c r="E1346" s="5" t="s">
        <v>2869</v>
      </c>
      <c r="F1346" s="5" t="s">
        <v>25</v>
      </c>
      <c r="G1346" s="5" t="s">
        <v>26</v>
      </c>
      <c r="H1346" s="6">
        <v>348</v>
      </c>
      <c r="I1346" s="5" t="s">
        <v>27</v>
      </c>
      <c r="J1346" s="5">
        <v>19001771687</v>
      </c>
      <c r="K1346" s="5" t="s">
        <v>2870</v>
      </c>
      <c r="L1346" s="5" t="s">
        <v>29</v>
      </c>
      <c r="M1346" s="5" t="s">
        <v>29</v>
      </c>
      <c r="N1346" s="5" t="s">
        <v>31</v>
      </c>
      <c r="O1346" s="5">
        <v>11349</v>
      </c>
      <c r="P1346" s="7">
        <v>44413.201909722222</v>
      </c>
      <c r="Q1346" s="7">
        <v>44412.911076388889</v>
      </c>
      <c r="R1346" s="5">
        <v>1073</v>
      </c>
      <c r="S1346" s="5">
        <v>342448740</v>
      </c>
      <c r="T1346" s="8">
        <v>1.1349050821045E+16</v>
      </c>
      <c r="U1346" s="5" t="s">
        <v>32</v>
      </c>
      <c r="V1346" s="4"/>
      <c r="W1346" s="30" t="s">
        <v>8993</v>
      </c>
      <c r="X1346" s="33">
        <v>93325</v>
      </c>
      <c r="Y1346" s="24">
        <f>VLOOKUP(T1346,Buzon!C:C,1,FALSE)</f>
        <v>1.1349050821045E+16</v>
      </c>
      <c r="Z1346" s="13" t="str">
        <f>VLOOKUP(T1346,Buzon!C:Z,21,FALSE)</f>
        <v>AFIL.-009270083</v>
      </c>
      <c r="AA1346">
        <f>VLOOKUP(T1346,Buzon!C:Z,22,FALSE)</f>
        <v>116384</v>
      </c>
      <c r="AB1346">
        <f>VLOOKUP(T1346,Buzon!C:Z,23,FALSE)</f>
        <v>6082021</v>
      </c>
      <c r="AC1346" t="str">
        <f>VLOOKUP(T1346,Buzon!C:Z,24,FALSE)</f>
        <v>SANTANDER_3550</v>
      </c>
      <c r="AD1346">
        <v>348</v>
      </c>
      <c r="AE1346">
        <v>9270083</v>
      </c>
    </row>
    <row r="1347" spans="1:31" ht="12" customHeight="1" x14ac:dyDescent="0.25">
      <c r="A1347" s="5" t="s">
        <v>21</v>
      </c>
      <c r="B1347" s="5" t="s">
        <v>33</v>
      </c>
      <c r="C1347" s="5" t="s">
        <v>2854</v>
      </c>
      <c r="D1347" s="5">
        <v>21</v>
      </c>
      <c r="E1347" s="5" t="s">
        <v>2871</v>
      </c>
      <c r="F1347" s="5" t="s">
        <v>25</v>
      </c>
      <c r="G1347" s="5" t="s">
        <v>26</v>
      </c>
      <c r="H1347" s="6">
        <v>348</v>
      </c>
      <c r="I1347" s="5" t="s">
        <v>27</v>
      </c>
      <c r="J1347" s="5">
        <v>19001771688</v>
      </c>
      <c r="K1347" s="5" t="s">
        <v>2872</v>
      </c>
      <c r="L1347" s="5" t="s">
        <v>29</v>
      </c>
      <c r="M1347" s="5" t="s">
        <v>29</v>
      </c>
      <c r="N1347" s="5" t="s">
        <v>49</v>
      </c>
      <c r="O1347" s="5">
        <v>11349</v>
      </c>
      <c r="P1347" s="7">
        <v>44413.202685185184</v>
      </c>
      <c r="Q1347" s="7">
        <v>44412.911076388889</v>
      </c>
      <c r="R1347" s="5">
        <v>285263</v>
      </c>
      <c r="S1347" s="5">
        <v>342449145</v>
      </c>
      <c r="T1347" s="8">
        <v>1.13490508210451E+16</v>
      </c>
      <c r="U1347" s="5" t="s">
        <v>32</v>
      </c>
      <c r="V1347" s="4"/>
      <c r="W1347" s="30" t="s">
        <v>8993</v>
      </c>
      <c r="X1347" s="33">
        <v>93325</v>
      </c>
      <c r="Y1347" s="24">
        <f>VLOOKUP(T1347,Buzon!C:C,1,FALSE)</f>
        <v>1.13490508210451E+16</v>
      </c>
      <c r="Z1347" s="13" t="str">
        <f>VLOOKUP(T1347,Buzon!C:Z,21,FALSE)</f>
        <v>AFIL.-009270083</v>
      </c>
      <c r="AA1347">
        <f>VLOOKUP(T1347,Buzon!C:Z,22,FALSE)</f>
        <v>116384</v>
      </c>
      <c r="AB1347">
        <f>VLOOKUP(T1347,Buzon!C:Z,23,FALSE)</f>
        <v>6082021</v>
      </c>
      <c r="AC1347" t="str">
        <f>VLOOKUP(T1347,Buzon!C:Z,24,FALSE)</f>
        <v>SANTANDER_3550</v>
      </c>
      <c r="AD1347">
        <v>348</v>
      </c>
      <c r="AE1347">
        <v>9270083</v>
      </c>
    </row>
    <row r="1348" spans="1:31" ht="12" customHeight="1" x14ac:dyDescent="0.25">
      <c r="A1348" s="5" t="s">
        <v>21</v>
      </c>
      <c r="B1348" s="5" t="s">
        <v>329</v>
      </c>
      <c r="C1348" s="5" t="s">
        <v>2854</v>
      </c>
      <c r="D1348" s="5">
        <v>17</v>
      </c>
      <c r="E1348" s="5" t="s">
        <v>2873</v>
      </c>
      <c r="F1348" s="5" t="s">
        <v>25</v>
      </c>
      <c r="G1348" s="5" t="s">
        <v>26</v>
      </c>
      <c r="H1348" s="6">
        <v>348</v>
      </c>
      <c r="I1348" s="5" t="s">
        <v>27</v>
      </c>
      <c r="J1348" s="5">
        <v>19001771689</v>
      </c>
      <c r="K1348" s="5" t="s">
        <v>2874</v>
      </c>
      <c r="L1348" s="5" t="s">
        <v>29</v>
      </c>
      <c r="M1348" s="5" t="s">
        <v>30</v>
      </c>
      <c r="N1348" s="5" t="s">
        <v>31</v>
      </c>
      <c r="O1348" s="5">
        <v>11132</v>
      </c>
      <c r="P1348" s="7">
        <v>44413.204722222225</v>
      </c>
      <c r="Q1348" s="7">
        <v>44412.916296296295</v>
      </c>
      <c r="R1348" s="5">
        <v>993795</v>
      </c>
      <c r="S1348" s="5">
        <v>342450122</v>
      </c>
      <c r="T1348" s="8">
        <v>1.11320508210454E+16</v>
      </c>
      <c r="U1348" s="5" t="s">
        <v>32</v>
      </c>
      <c r="V1348" s="4"/>
      <c r="W1348" s="30" t="s">
        <v>8993</v>
      </c>
      <c r="X1348" s="33">
        <v>93325</v>
      </c>
      <c r="Y1348" s="24">
        <f>VLOOKUP(T1348,Buzon!C:C,1,FALSE)</f>
        <v>1.11320508210454E+16</v>
      </c>
      <c r="Z1348" s="13" t="str">
        <f>VLOOKUP(T1348,Buzon!C:Z,21,FALSE)</f>
        <v>AFIL.-009270083</v>
      </c>
      <c r="AA1348">
        <f>VLOOKUP(T1348,Buzon!C:Z,22,FALSE)</f>
        <v>116384</v>
      </c>
      <c r="AB1348">
        <f>VLOOKUP(T1348,Buzon!C:Z,23,FALSE)</f>
        <v>6082021</v>
      </c>
      <c r="AC1348" t="str">
        <f>VLOOKUP(T1348,Buzon!C:Z,24,FALSE)</f>
        <v>SANTANDER_3550</v>
      </c>
      <c r="AD1348">
        <v>348</v>
      </c>
      <c r="AE1348">
        <v>9270083</v>
      </c>
    </row>
    <row r="1349" spans="1:31" ht="12" customHeight="1" x14ac:dyDescent="0.25">
      <c r="A1349" s="5" t="s">
        <v>21</v>
      </c>
      <c r="B1349" s="5" t="s">
        <v>329</v>
      </c>
      <c r="C1349" s="5" t="s">
        <v>2854</v>
      </c>
      <c r="D1349" s="5">
        <v>25</v>
      </c>
      <c r="E1349" s="5" t="s">
        <v>2875</v>
      </c>
      <c r="F1349" s="5" t="s">
        <v>25</v>
      </c>
      <c r="G1349" s="5" t="s">
        <v>26</v>
      </c>
      <c r="H1349" s="6">
        <v>348</v>
      </c>
      <c r="I1349" s="5" t="s">
        <v>27</v>
      </c>
      <c r="J1349" s="5">
        <v>19001771690</v>
      </c>
      <c r="K1349" s="5" t="s">
        <v>2876</v>
      </c>
      <c r="L1349" s="5" t="s">
        <v>29</v>
      </c>
      <c r="M1349" s="5" t="s">
        <v>30</v>
      </c>
      <c r="N1349" s="5" t="s">
        <v>31</v>
      </c>
      <c r="O1349" s="5">
        <v>11132</v>
      </c>
      <c r="P1349" s="7">
        <v>44413.20652777778</v>
      </c>
      <c r="Q1349" s="7">
        <v>44412.916296296295</v>
      </c>
      <c r="R1349" s="5">
        <v>995283</v>
      </c>
      <c r="S1349" s="5">
        <v>342451071</v>
      </c>
      <c r="T1349" s="8">
        <v>1.11320508210456E+16</v>
      </c>
      <c r="U1349" s="5" t="s">
        <v>32</v>
      </c>
      <c r="V1349" s="4"/>
      <c r="W1349" s="30" t="s">
        <v>8993</v>
      </c>
      <c r="X1349" s="33">
        <v>93325</v>
      </c>
      <c r="Y1349" s="24">
        <f>VLOOKUP(T1349,Buzon!C:C,1,FALSE)</f>
        <v>1.11320508210456E+16</v>
      </c>
      <c r="Z1349" s="13" t="str">
        <f>VLOOKUP(T1349,Buzon!C:Z,21,FALSE)</f>
        <v>AFIL.-009270083</v>
      </c>
      <c r="AA1349">
        <f>VLOOKUP(T1349,Buzon!C:Z,22,FALSE)</f>
        <v>116384</v>
      </c>
      <c r="AB1349">
        <f>VLOOKUP(T1349,Buzon!C:Z,23,FALSE)</f>
        <v>6082021</v>
      </c>
      <c r="AC1349" t="str">
        <f>VLOOKUP(T1349,Buzon!C:Z,24,FALSE)</f>
        <v>SANTANDER_3550</v>
      </c>
      <c r="AD1349">
        <v>348</v>
      </c>
      <c r="AE1349">
        <v>9270083</v>
      </c>
    </row>
    <row r="1350" spans="1:31" ht="12" customHeight="1" x14ac:dyDescent="0.25">
      <c r="A1350" s="5" t="s">
        <v>21</v>
      </c>
      <c r="B1350" s="5" t="s">
        <v>33</v>
      </c>
      <c r="C1350" s="5" t="s">
        <v>2877</v>
      </c>
      <c r="D1350" s="5">
        <v>29</v>
      </c>
      <c r="E1350" s="5" t="s">
        <v>2878</v>
      </c>
      <c r="F1350" s="5" t="s">
        <v>71</v>
      </c>
      <c r="G1350" s="5" t="s">
        <v>26</v>
      </c>
      <c r="H1350" s="6">
        <v>174</v>
      </c>
      <c r="I1350" s="5" t="s">
        <v>27</v>
      </c>
      <c r="J1350" s="5">
        <v>19001771695</v>
      </c>
      <c r="K1350" s="5" t="s">
        <v>2879</v>
      </c>
      <c r="L1350" s="5" t="s">
        <v>29</v>
      </c>
      <c r="M1350" s="5" t="s">
        <v>29</v>
      </c>
      <c r="N1350" s="5" t="s">
        <v>31</v>
      </c>
      <c r="O1350" s="5">
        <v>11349</v>
      </c>
      <c r="P1350" s="7">
        <v>44413.212372685186</v>
      </c>
      <c r="Q1350" s="7">
        <v>44412.911076388889</v>
      </c>
      <c r="R1350" s="5">
        <v>191</v>
      </c>
      <c r="S1350" s="5">
        <v>342453949</v>
      </c>
      <c r="T1350" s="8">
        <v>1.13490508210505E+16</v>
      </c>
      <c r="U1350" s="5" t="s">
        <v>32</v>
      </c>
      <c r="V1350" s="4"/>
      <c r="W1350" s="30" t="s">
        <v>8993</v>
      </c>
      <c r="X1350" s="33">
        <v>93325</v>
      </c>
      <c r="Y1350" s="24">
        <f>VLOOKUP(T1350,Buzon!C:C,1,FALSE)</f>
        <v>1.13490508210505E+16</v>
      </c>
      <c r="Z1350" s="13" t="str">
        <f>VLOOKUP(T1350,Buzon!C:Z,21,FALSE)</f>
        <v>AFIL.-009270083</v>
      </c>
      <c r="AA1350">
        <f>VLOOKUP(T1350,Buzon!C:Z,22,FALSE)</f>
        <v>116384</v>
      </c>
      <c r="AB1350">
        <f>VLOOKUP(T1350,Buzon!C:Z,23,FALSE)</f>
        <v>6082021</v>
      </c>
      <c r="AC1350" t="str">
        <f>VLOOKUP(T1350,Buzon!C:Z,24,FALSE)</f>
        <v>SANTANDER_3550</v>
      </c>
      <c r="AD1350">
        <v>174</v>
      </c>
      <c r="AE1350">
        <v>9270083</v>
      </c>
    </row>
    <row r="1351" spans="1:31" ht="12" customHeight="1" x14ac:dyDescent="0.25">
      <c r="A1351" s="5" t="s">
        <v>21</v>
      </c>
      <c r="B1351" s="5" t="s">
        <v>33</v>
      </c>
      <c r="C1351" s="5" t="s">
        <v>2877</v>
      </c>
      <c r="D1351" s="5">
        <v>30</v>
      </c>
      <c r="E1351" s="5" t="s">
        <v>2880</v>
      </c>
      <c r="F1351" s="5" t="s">
        <v>25</v>
      </c>
      <c r="G1351" s="5" t="s">
        <v>26</v>
      </c>
      <c r="H1351" s="6">
        <v>348</v>
      </c>
      <c r="I1351" s="5" t="s">
        <v>27</v>
      </c>
      <c r="J1351" s="5">
        <v>19001771696</v>
      </c>
      <c r="K1351" s="5" t="s">
        <v>2881</v>
      </c>
      <c r="L1351" s="5" t="s">
        <v>29</v>
      </c>
      <c r="M1351" s="5" t="s">
        <v>29</v>
      </c>
      <c r="N1351" s="5" t="s">
        <v>31</v>
      </c>
      <c r="O1351" s="5">
        <v>11349</v>
      </c>
      <c r="P1351" s="7">
        <v>44413.212372685186</v>
      </c>
      <c r="Q1351" s="7">
        <v>44412.911076388889</v>
      </c>
      <c r="R1351" s="5">
        <v>191</v>
      </c>
      <c r="S1351" s="5">
        <v>342453949</v>
      </c>
      <c r="T1351" s="8">
        <v>1.13490508210505E+16</v>
      </c>
      <c r="U1351" s="5" t="s">
        <v>32</v>
      </c>
      <c r="V1351" s="4"/>
      <c r="W1351" s="30" t="s">
        <v>8993</v>
      </c>
      <c r="X1351" s="33">
        <v>93325</v>
      </c>
      <c r="Y1351" s="24">
        <f>VLOOKUP(T1351,Buzon!C:C,1,FALSE)</f>
        <v>1.13490508210505E+16</v>
      </c>
      <c r="Z1351" s="13" t="str">
        <f>VLOOKUP(T1351,Buzon!C:Z,21,FALSE)</f>
        <v>AFIL.-009270083</v>
      </c>
      <c r="AA1351">
        <f>VLOOKUP(T1351,Buzon!C:Z,22,FALSE)</f>
        <v>116384</v>
      </c>
      <c r="AB1351">
        <f>VLOOKUP(T1351,Buzon!C:Z,23,FALSE)</f>
        <v>6082021</v>
      </c>
      <c r="AC1351" t="str">
        <f>VLOOKUP(T1351,Buzon!C:Z,24,FALSE)</f>
        <v>SANTANDER_3550</v>
      </c>
      <c r="AD1351">
        <v>348</v>
      </c>
      <c r="AE1351">
        <v>9270083</v>
      </c>
    </row>
    <row r="1352" spans="1:31" ht="12" customHeight="1" x14ac:dyDescent="0.25">
      <c r="A1352" s="5" t="s">
        <v>21</v>
      </c>
      <c r="B1352" s="5" t="s">
        <v>33</v>
      </c>
      <c r="C1352" s="5" t="s">
        <v>2877</v>
      </c>
      <c r="D1352" s="5">
        <v>20</v>
      </c>
      <c r="E1352" s="5" t="s">
        <v>2882</v>
      </c>
      <c r="F1352" s="5" t="s">
        <v>25</v>
      </c>
      <c r="G1352" s="5" t="s">
        <v>26</v>
      </c>
      <c r="H1352" s="6">
        <v>348</v>
      </c>
      <c r="I1352" s="5" t="s">
        <v>27</v>
      </c>
      <c r="J1352" s="5">
        <v>19001771702</v>
      </c>
      <c r="K1352" s="5" t="s">
        <v>2883</v>
      </c>
      <c r="L1352" s="5" t="s">
        <v>29</v>
      </c>
      <c r="M1352" s="5" t="s">
        <v>29</v>
      </c>
      <c r="N1352" s="5" t="s">
        <v>31</v>
      </c>
      <c r="O1352" s="5">
        <v>11349</v>
      </c>
      <c r="P1352" s="7">
        <v>44413.219305555554</v>
      </c>
      <c r="Q1352" s="7">
        <v>44412.911076388889</v>
      </c>
      <c r="R1352" s="5">
        <v>6350</v>
      </c>
      <c r="S1352" s="5">
        <v>342457586</v>
      </c>
      <c r="T1352" s="8">
        <v>1.13490508210515E+16</v>
      </c>
      <c r="U1352" s="5" t="s">
        <v>32</v>
      </c>
      <c r="V1352" s="4"/>
      <c r="W1352" s="30" t="s">
        <v>8993</v>
      </c>
      <c r="X1352" s="33">
        <v>93325</v>
      </c>
      <c r="Y1352" s="24">
        <f>VLOOKUP(T1352,Buzon!C:C,1,FALSE)</f>
        <v>1.13490508210515E+16</v>
      </c>
      <c r="Z1352" s="13" t="str">
        <f>VLOOKUP(T1352,Buzon!C:Z,21,FALSE)</f>
        <v>AFIL.-009270083</v>
      </c>
      <c r="AA1352">
        <f>VLOOKUP(T1352,Buzon!C:Z,22,FALSE)</f>
        <v>116384</v>
      </c>
      <c r="AB1352">
        <f>VLOOKUP(T1352,Buzon!C:Z,23,FALSE)</f>
        <v>6082021</v>
      </c>
      <c r="AC1352" t="str">
        <f>VLOOKUP(T1352,Buzon!C:Z,24,FALSE)</f>
        <v>SANTANDER_3550</v>
      </c>
      <c r="AD1352">
        <v>348</v>
      </c>
      <c r="AE1352">
        <v>9270083</v>
      </c>
    </row>
    <row r="1353" spans="1:31" ht="12" customHeight="1" x14ac:dyDescent="0.25">
      <c r="A1353" s="5" t="s">
        <v>21</v>
      </c>
      <c r="B1353" s="5" t="s">
        <v>33</v>
      </c>
      <c r="C1353" s="5" t="s">
        <v>2877</v>
      </c>
      <c r="D1353" s="5">
        <v>13</v>
      </c>
      <c r="E1353" s="5" t="s">
        <v>2884</v>
      </c>
      <c r="F1353" s="5" t="s">
        <v>25</v>
      </c>
      <c r="G1353" s="5" t="s">
        <v>26</v>
      </c>
      <c r="H1353" s="6">
        <v>348</v>
      </c>
      <c r="I1353" s="5" t="s">
        <v>27</v>
      </c>
      <c r="J1353" s="5">
        <v>19001771704</v>
      </c>
      <c r="K1353" s="5" t="s">
        <v>2885</v>
      </c>
      <c r="L1353" s="5" t="s">
        <v>29</v>
      </c>
      <c r="M1353" s="5" t="s">
        <v>29</v>
      </c>
      <c r="N1353" s="5" t="s">
        <v>31</v>
      </c>
      <c r="O1353" s="5">
        <v>11349</v>
      </c>
      <c r="P1353" s="7">
        <v>44413.227685185186</v>
      </c>
      <c r="Q1353" s="7">
        <v>44412.911076388889</v>
      </c>
      <c r="R1353" s="5">
        <v>17594</v>
      </c>
      <c r="S1353" s="5">
        <v>342461788</v>
      </c>
      <c r="T1353" s="8">
        <v>1.13490508210527E+16</v>
      </c>
      <c r="U1353" s="5" t="s">
        <v>32</v>
      </c>
      <c r="V1353" s="4"/>
      <c r="W1353" s="30" t="s">
        <v>8993</v>
      </c>
      <c r="X1353" s="33">
        <v>93325</v>
      </c>
      <c r="Y1353" s="24">
        <f>VLOOKUP(T1353,Buzon!C:C,1,FALSE)</f>
        <v>1.13490508210527E+16</v>
      </c>
      <c r="Z1353" s="13" t="str">
        <f>VLOOKUP(T1353,Buzon!C:Z,21,FALSE)</f>
        <v>AFIL.-009270083</v>
      </c>
      <c r="AA1353">
        <f>VLOOKUP(T1353,Buzon!C:Z,22,FALSE)</f>
        <v>116384</v>
      </c>
      <c r="AB1353">
        <f>VLOOKUP(T1353,Buzon!C:Z,23,FALSE)</f>
        <v>6082021</v>
      </c>
      <c r="AC1353" t="str">
        <f>VLOOKUP(T1353,Buzon!C:Z,24,FALSE)</f>
        <v>SANTANDER_3550</v>
      </c>
      <c r="AD1353">
        <v>348</v>
      </c>
      <c r="AE1353">
        <v>9270083</v>
      </c>
    </row>
    <row r="1354" spans="1:31" ht="12" customHeight="1" x14ac:dyDescent="0.25">
      <c r="A1354" s="5" t="s">
        <v>21</v>
      </c>
      <c r="B1354" s="5" t="s">
        <v>33</v>
      </c>
      <c r="C1354" s="5" t="s">
        <v>2877</v>
      </c>
      <c r="D1354" s="5">
        <v>14</v>
      </c>
      <c r="E1354" s="5" t="s">
        <v>2886</v>
      </c>
      <c r="F1354" s="5" t="s">
        <v>25</v>
      </c>
      <c r="G1354" s="5" t="s">
        <v>26</v>
      </c>
      <c r="H1354" s="6">
        <v>348</v>
      </c>
      <c r="I1354" s="5" t="s">
        <v>27</v>
      </c>
      <c r="J1354" s="5">
        <v>19001771705</v>
      </c>
      <c r="K1354" s="5" t="s">
        <v>2887</v>
      </c>
      <c r="L1354" s="5" t="s">
        <v>29</v>
      </c>
      <c r="M1354" s="5" t="s">
        <v>29</v>
      </c>
      <c r="N1354" s="5" t="s">
        <v>31</v>
      </c>
      <c r="O1354" s="5">
        <v>11349</v>
      </c>
      <c r="P1354" s="7">
        <v>44413.227685185186</v>
      </c>
      <c r="Q1354" s="7">
        <v>44412.911076388889</v>
      </c>
      <c r="R1354" s="5">
        <v>17594</v>
      </c>
      <c r="S1354" s="5">
        <v>342461788</v>
      </c>
      <c r="T1354" s="8">
        <v>1.13490508210527E+16</v>
      </c>
      <c r="U1354" s="5" t="s">
        <v>32</v>
      </c>
      <c r="V1354" s="4"/>
      <c r="W1354" s="30" t="s">
        <v>8993</v>
      </c>
      <c r="X1354" s="33">
        <v>93325</v>
      </c>
      <c r="Y1354" s="24">
        <f>VLOOKUP(T1354,Buzon!C:C,1,FALSE)</f>
        <v>1.13490508210527E+16</v>
      </c>
      <c r="Z1354" s="13" t="str">
        <f>VLOOKUP(T1354,Buzon!C:Z,21,FALSE)</f>
        <v>AFIL.-009270083</v>
      </c>
      <c r="AA1354">
        <f>VLOOKUP(T1354,Buzon!C:Z,22,FALSE)</f>
        <v>116384</v>
      </c>
      <c r="AB1354">
        <f>VLOOKUP(T1354,Buzon!C:Z,23,FALSE)</f>
        <v>6082021</v>
      </c>
      <c r="AC1354" t="str">
        <f>VLOOKUP(T1354,Buzon!C:Z,24,FALSE)</f>
        <v>SANTANDER_3550</v>
      </c>
      <c r="AD1354">
        <v>348</v>
      </c>
      <c r="AE1354">
        <v>9270083</v>
      </c>
    </row>
    <row r="1355" spans="1:31" ht="12" customHeight="1" x14ac:dyDescent="0.25">
      <c r="A1355" s="5" t="s">
        <v>21</v>
      </c>
      <c r="B1355" s="5" t="s">
        <v>33</v>
      </c>
      <c r="C1355" s="5" t="s">
        <v>2877</v>
      </c>
      <c r="D1355" s="5">
        <v>31</v>
      </c>
      <c r="E1355" s="5" t="s">
        <v>2888</v>
      </c>
      <c r="F1355" s="5" t="s">
        <v>25</v>
      </c>
      <c r="G1355" s="5" t="s">
        <v>26</v>
      </c>
      <c r="H1355" s="6">
        <v>348</v>
      </c>
      <c r="I1355" s="5" t="s">
        <v>27</v>
      </c>
      <c r="J1355" s="5">
        <v>19001771706</v>
      </c>
      <c r="K1355" s="5" t="s">
        <v>2889</v>
      </c>
      <c r="L1355" s="5" t="s">
        <v>29</v>
      </c>
      <c r="M1355" s="5" t="s">
        <v>29</v>
      </c>
      <c r="N1355" s="5" t="s">
        <v>49</v>
      </c>
      <c r="O1355" s="5">
        <v>11349</v>
      </c>
      <c r="P1355" s="7">
        <v>44413.229479166665</v>
      </c>
      <c r="Q1355" s="7">
        <v>44412.911076388889</v>
      </c>
      <c r="R1355" s="5">
        <v>417586</v>
      </c>
      <c r="S1355" s="5">
        <v>342462735</v>
      </c>
      <c r="T1355" s="8">
        <v>1.13490508210529E+16</v>
      </c>
      <c r="U1355" s="5" t="s">
        <v>32</v>
      </c>
      <c r="V1355" s="4"/>
      <c r="W1355" s="30" t="s">
        <v>8993</v>
      </c>
      <c r="X1355" s="33">
        <v>93325</v>
      </c>
      <c r="Y1355" s="24">
        <f>VLOOKUP(T1355,Buzon!C:C,1,FALSE)</f>
        <v>1.13490508210529E+16</v>
      </c>
      <c r="Z1355" s="13" t="str">
        <f>VLOOKUP(T1355,Buzon!C:Z,21,FALSE)</f>
        <v>AFIL.-009270083</v>
      </c>
      <c r="AA1355">
        <f>VLOOKUP(T1355,Buzon!C:Z,22,FALSE)</f>
        <v>116384</v>
      </c>
      <c r="AB1355">
        <f>VLOOKUP(T1355,Buzon!C:Z,23,FALSE)</f>
        <v>6082021</v>
      </c>
      <c r="AC1355" t="str">
        <f>VLOOKUP(T1355,Buzon!C:Z,24,FALSE)</f>
        <v>SANTANDER_3550</v>
      </c>
      <c r="AD1355">
        <v>348</v>
      </c>
      <c r="AE1355">
        <v>9270083</v>
      </c>
    </row>
    <row r="1356" spans="1:31" ht="12" customHeight="1" x14ac:dyDescent="0.25">
      <c r="A1356" s="5" t="s">
        <v>21</v>
      </c>
      <c r="B1356" s="5" t="s">
        <v>33</v>
      </c>
      <c r="C1356" s="5" t="s">
        <v>2877</v>
      </c>
      <c r="D1356" s="5">
        <v>32</v>
      </c>
      <c r="E1356" s="5" t="s">
        <v>2890</v>
      </c>
      <c r="F1356" s="5" t="s">
        <v>25</v>
      </c>
      <c r="G1356" s="5" t="s">
        <v>26</v>
      </c>
      <c r="H1356" s="6">
        <v>348</v>
      </c>
      <c r="I1356" s="5" t="s">
        <v>27</v>
      </c>
      <c r="J1356" s="5">
        <v>19001771707</v>
      </c>
      <c r="K1356" s="5" t="s">
        <v>2891</v>
      </c>
      <c r="L1356" s="5" t="s">
        <v>29</v>
      </c>
      <c r="M1356" s="5" t="s">
        <v>29</v>
      </c>
      <c r="N1356" s="5" t="s">
        <v>49</v>
      </c>
      <c r="O1356" s="5">
        <v>11349</v>
      </c>
      <c r="P1356" s="7">
        <v>44413.229490740741</v>
      </c>
      <c r="Q1356" s="7">
        <v>44412.911076388889</v>
      </c>
      <c r="R1356" s="5">
        <v>417586</v>
      </c>
      <c r="S1356" s="5">
        <v>342462735</v>
      </c>
      <c r="T1356" s="8">
        <v>1.13490508210529E+16</v>
      </c>
      <c r="U1356" s="5" t="s">
        <v>32</v>
      </c>
      <c r="V1356" s="4"/>
      <c r="W1356" s="30" t="s">
        <v>8993</v>
      </c>
      <c r="X1356" s="33">
        <v>93325</v>
      </c>
      <c r="Y1356" s="24">
        <f>VLOOKUP(T1356,Buzon!C:C,1,FALSE)</f>
        <v>1.13490508210529E+16</v>
      </c>
      <c r="Z1356" s="13" t="str">
        <f>VLOOKUP(T1356,Buzon!C:Z,21,FALSE)</f>
        <v>AFIL.-009270083</v>
      </c>
      <c r="AA1356">
        <f>VLOOKUP(T1356,Buzon!C:Z,22,FALSE)</f>
        <v>116384</v>
      </c>
      <c r="AB1356">
        <f>VLOOKUP(T1356,Buzon!C:Z,23,FALSE)</f>
        <v>6082021</v>
      </c>
      <c r="AC1356" t="str">
        <f>VLOOKUP(T1356,Buzon!C:Z,24,FALSE)</f>
        <v>SANTANDER_3550</v>
      </c>
      <c r="AD1356">
        <v>348</v>
      </c>
      <c r="AE1356">
        <v>9270083</v>
      </c>
    </row>
    <row r="1357" spans="1:31" ht="12" customHeight="1" x14ac:dyDescent="0.25">
      <c r="A1357" s="5" t="s">
        <v>21</v>
      </c>
      <c r="B1357" s="5" t="s">
        <v>33</v>
      </c>
      <c r="C1357" s="5" t="s">
        <v>2877</v>
      </c>
      <c r="D1357" s="5">
        <v>17</v>
      </c>
      <c r="E1357" s="5" t="s">
        <v>2892</v>
      </c>
      <c r="F1357" s="5" t="s">
        <v>25</v>
      </c>
      <c r="G1357" s="5" t="s">
        <v>26</v>
      </c>
      <c r="H1357" s="6">
        <v>348</v>
      </c>
      <c r="I1357" s="5" t="s">
        <v>27</v>
      </c>
      <c r="J1357" s="5">
        <v>19001771708</v>
      </c>
      <c r="K1357" s="5" t="s">
        <v>2893</v>
      </c>
      <c r="L1357" s="5" t="s">
        <v>29</v>
      </c>
      <c r="M1357" s="5" t="s">
        <v>29</v>
      </c>
      <c r="N1357" s="5" t="s">
        <v>49</v>
      </c>
      <c r="O1357" s="5">
        <v>11349</v>
      </c>
      <c r="P1357" s="7">
        <v>44413.230324074073</v>
      </c>
      <c r="Q1357" s="7">
        <v>44412.911076388889</v>
      </c>
      <c r="R1357" s="5">
        <v>13671</v>
      </c>
      <c r="S1357" s="5">
        <v>342463167</v>
      </c>
      <c r="T1357" s="8">
        <v>1.1349050821053E+16</v>
      </c>
      <c r="U1357" s="5" t="s">
        <v>32</v>
      </c>
      <c r="V1357" s="4"/>
      <c r="W1357" s="30" t="s">
        <v>8993</v>
      </c>
      <c r="X1357" s="33">
        <v>93325</v>
      </c>
      <c r="Y1357" s="24">
        <f>VLOOKUP(T1357,Buzon!C:C,1,FALSE)</f>
        <v>1.1349050821053E+16</v>
      </c>
      <c r="Z1357" s="13" t="str">
        <f>VLOOKUP(T1357,Buzon!C:Z,21,FALSE)</f>
        <v>AFIL.-009270083</v>
      </c>
      <c r="AA1357">
        <f>VLOOKUP(T1357,Buzon!C:Z,22,FALSE)</f>
        <v>116384</v>
      </c>
      <c r="AB1357">
        <f>VLOOKUP(T1357,Buzon!C:Z,23,FALSE)</f>
        <v>6082021</v>
      </c>
      <c r="AC1357" t="str">
        <f>VLOOKUP(T1357,Buzon!C:Z,24,FALSE)</f>
        <v>SANTANDER_3550</v>
      </c>
      <c r="AD1357">
        <v>348</v>
      </c>
      <c r="AE1357">
        <v>9270083</v>
      </c>
    </row>
    <row r="1358" spans="1:31" ht="12" customHeight="1" x14ac:dyDescent="0.25">
      <c r="A1358" s="5" t="s">
        <v>21</v>
      </c>
      <c r="B1358" s="5" t="s">
        <v>33</v>
      </c>
      <c r="C1358" s="5" t="s">
        <v>2877</v>
      </c>
      <c r="D1358" s="5">
        <v>19</v>
      </c>
      <c r="E1358" s="5" t="s">
        <v>2894</v>
      </c>
      <c r="F1358" s="5" t="s">
        <v>25</v>
      </c>
      <c r="G1358" s="5" t="s">
        <v>26</v>
      </c>
      <c r="H1358" s="6">
        <v>348</v>
      </c>
      <c r="I1358" s="5" t="s">
        <v>27</v>
      </c>
      <c r="J1358" s="5">
        <v>19001771709</v>
      </c>
      <c r="K1358" s="5" t="s">
        <v>2895</v>
      </c>
      <c r="L1358" s="5" t="s">
        <v>29</v>
      </c>
      <c r="M1358" s="5" t="s">
        <v>29</v>
      </c>
      <c r="N1358" s="5" t="s">
        <v>31</v>
      </c>
      <c r="O1358" s="5">
        <v>11349</v>
      </c>
      <c r="P1358" s="7">
        <v>44413.231087962966</v>
      </c>
      <c r="Q1358" s="7">
        <v>44412.911076388889</v>
      </c>
      <c r="R1358" s="5">
        <v>24287</v>
      </c>
      <c r="S1358" s="5">
        <v>342463544</v>
      </c>
      <c r="T1358" s="8">
        <v>1.13490508210531E+16</v>
      </c>
      <c r="U1358" s="5" t="s">
        <v>32</v>
      </c>
      <c r="V1358" s="4"/>
      <c r="W1358" s="30" t="s">
        <v>8993</v>
      </c>
      <c r="X1358" s="33">
        <v>93325</v>
      </c>
      <c r="Y1358" s="24">
        <f>VLOOKUP(T1358,Buzon!C:C,1,FALSE)</f>
        <v>1.13490508210531E+16</v>
      </c>
      <c r="Z1358" s="13" t="str">
        <f>VLOOKUP(T1358,Buzon!C:Z,21,FALSE)</f>
        <v>AFIL.-009270083</v>
      </c>
      <c r="AA1358">
        <f>VLOOKUP(T1358,Buzon!C:Z,22,FALSE)</f>
        <v>116384</v>
      </c>
      <c r="AB1358">
        <f>VLOOKUP(T1358,Buzon!C:Z,23,FALSE)</f>
        <v>6082021</v>
      </c>
      <c r="AC1358" t="str">
        <f>VLOOKUP(T1358,Buzon!C:Z,24,FALSE)</f>
        <v>SANTANDER_3550</v>
      </c>
      <c r="AD1358">
        <v>348</v>
      </c>
      <c r="AE1358">
        <v>9270083</v>
      </c>
    </row>
    <row r="1359" spans="1:31" ht="12" customHeight="1" x14ac:dyDescent="0.25">
      <c r="A1359" s="5" t="s">
        <v>21</v>
      </c>
      <c r="B1359" s="5" t="s">
        <v>329</v>
      </c>
      <c r="C1359" s="5" t="s">
        <v>2877</v>
      </c>
      <c r="D1359" s="5">
        <v>25</v>
      </c>
      <c r="E1359" s="5" t="s">
        <v>2896</v>
      </c>
      <c r="F1359" s="5" t="s">
        <v>25</v>
      </c>
      <c r="G1359" s="5" t="s">
        <v>26</v>
      </c>
      <c r="H1359" s="6">
        <v>348</v>
      </c>
      <c r="I1359" s="5" t="s">
        <v>27</v>
      </c>
      <c r="J1359" s="5">
        <v>19001771710</v>
      </c>
      <c r="K1359" s="5" t="s">
        <v>2897</v>
      </c>
      <c r="L1359" s="5" t="s">
        <v>29</v>
      </c>
      <c r="M1359" s="5" t="s">
        <v>30</v>
      </c>
      <c r="N1359" s="5" t="s">
        <v>31</v>
      </c>
      <c r="O1359" s="5">
        <v>11132</v>
      </c>
      <c r="P1359" s="7">
        <v>44413.23159722222</v>
      </c>
      <c r="Q1359" s="7">
        <v>44412.916296296295</v>
      </c>
      <c r="R1359" s="5">
        <v>31917</v>
      </c>
      <c r="S1359" s="5">
        <v>342463773</v>
      </c>
      <c r="T1359" s="8">
        <v>1.11320508210533E+16</v>
      </c>
      <c r="U1359" s="5" t="s">
        <v>32</v>
      </c>
      <c r="V1359" s="4"/>
      <c r="W1359" s="30" t="s">
        <v>8993</v>
      </c>
      <c r="X1359" s="33">
        <v>93325</v>
      </c>
      <c r="Y1359" s="24">
        <f>VLOOKUP(T1359,Buzon!C:C,1,FALSE)</f>
        <v>1.11320508210533E+16</v>
      </c>
      <c r="Z1359" s="13" t="str">
        <f>VLOOKUP(T1359,Buzon!C:Z,21,FALSE)</f>
        <v>AFIL.-009270083</v>
      </c>
      <c r="AA1359">
        <f>VLOOKUP(T1359,Buzon!C:Z,22,FALSE)</f>
        <v>116384</v>
      </c>
      <c r="AB1359">
        <f>VLOOKUP(T1359,Buzon!C:Z,23,FALSE)</f>
        <v>6082021</v>
      </c>
      <c r="AC1359" t="str">
        <f>VLOOKUP(T1359,Buzon!C:Z,24,FALSE)</f>
        <v>SANTANDER_3550</v>
      </c>
      <c r="AD1359">
        <v>348</v>
      </c>
      <c r="AE1359">
        <v>9270083</v>
      </c>
    </row>
    <row r="1360" spans="1:31" ht="12" customHeight="1" x14ac:dyDescent="0.25">
      <c r="A1360" s="5" t="s">
        <v>21</v>
      </c>
      <c r="B1360" s="5" t="s">
        <v>329</v>
      </c>
      <c r="C1360" s="5" t="s">
        <v>2877</v>
      </c>
      <c r="D1360" s="5">
        <v>26</v>
      </c>
      <c r="E1360" s="5" t="s">
        <v>2898</v>
      </c>
      <c r="F1360" s="5" t="s">
        <v>25</v>
      </c>
      <c r="G1360" s="5" t="s">
        <v>26</v>
      </c>
      <c r="H1360" s="6">
        <v>348</v>
      </c>
      <c r="I1360" s="5" t="s">
        <v>27</v>
      </c>
      <c r="J1360" s="5">
        <v>19001771711</v>
      </c>
      <c r="K1360" s="5" t="s">
        <v>2899</v>
      </c>
      <c r="L1360" s="5" t="s">
        <v>29</v>
      </c>
      <c r="M1360" s="5" t="s">
        <v>30</v>
      </c>
      <c r="N1360" s="5" t="s">
        <v>31</v>
      </c>
      <c r="O1360" s="5">
        <v>11132</v>
      </c>
      <c r="P1360" s="7">
        <v>44413.23159722222</v>
      </c>
      <c r="Q1360" s="7">
        <v>44412.916296296295</v>
      </c>
      <c r="R1360" s="5">
        <v>31917</v>
      </c>
      <c r="S1360" s="5">
        <v>342463773</v>
      </c>
      <c r="T1360" s="8">
        <v>1.11320508210533E+16</v>
      </c>
      <c r="U1360" s="5" t="s">
        <v>32</v>
      </c>
      <c r="V1360" s="4"/>
      <c r="W1360" s="30" t="s">
        <v>8993</v>
      </c>
      <c r="X1360" s="33">
        <v>93325</v>
      </c>
      <c r="Y1360" s="24">
        <f>VLOOKUP(T1360,Buzon!C:C,1,FALSE)</f>
        <v>1.11320508210533E+16</v>
      </c>
      <c r="Z1360" s="13" t="str">
        <f>VLOOKUP(T1360,Buzon!C:Z,21,FALSE)</f>
        <v>AFIL.-009270083</v>
      </c>
      <c r="AA1360">
        <f>VLOOKUP(T1360,Buzon!C:Z,22,FALSE)</f>
        <v>116384</v>
      </c>
      <c r="AB1360">
        <f>VLOOKUP(T1360,Buzon!C:Z,23,FALSE)</f>
        <v>6082021</v>
      </c>
      <c r="AC1360" t="str">
        <f>VLOOKUP(T1360,Buzon!C:Z,24,FALSE)</f>
        <v>SANTANDER_3550</v>
      </c>
      <c r="AD1360">
        <v>348</v>
      </c>
      <c r="AE1360">
        <v>9270083</v>
      </c>
    </row>
    <row r="1361" spans="1:31" ht="12" customHeight="1" x14ac:dyDescent="0.25">
      <c r="A1361" s="5" t="s">
        <v>21</v>
      </c>
      <c r="B1361" s="5" t="s">
        <v>33</v>
      </c>
      <c r="C1361" s="5" t="s">
        <v>2877</v>
      </c>
      <c r="D1361" s="5">
        <v>38</v>
      </c>
      <c r="E1361" s="5" t="s">
        <v>2900</v>
      </c>
      <c r="F1361" s="5" t="s">
        <v>219</v>
      </c>
      <c r="G1361" s="5" t="s">
        <v>26</v>
      </c>
      <c r="H1361" s="6">
        <v>174</v>
      </c>
      <c r="I1361" s="5" t="s">
        <v>27</v>
      </c>
      <c r="J1361" s="5">
        <v>19001771713</v>
      </c>
      <c r="K1361" s="5" t="s">
        <v>2901</v>
      </c>
      <c r="L1361" s="5" t="s">
        <v>29</v>
      </c>
      <c r="M1361" s="5" t="s">
        <v>29</v>
      </c>
      <c r="N1361" s="5" t="s">
        <v>31</v>
      </c>
      <c r="O1361" s="5">
        <v>11349</v>
      </c>
      <c r="P1361" s="7">
        <v>44413.235219907408</v>
      </c>
      <c r="Q1361" s="7">
        <v>44412.911076388889</v>
      </c>
      <c r="R1361" s="5">
        <v>29520</v>
      </c>
      <c r="S1361" s="5">
        <v>342465826</v>
      </c>
      <c r="T1361" s="8">
        <v>1.13490508210538E+16</v>
      </c>
      <c r="U1361" s="5" t="s">
        <v>32</v>
      </c>
      <c r="V1361" s="4"/>
      <c r="W1361" s="30" t="s">
        <v>8993</v>
      </c>
      <c r="X1361" s="33">
        <v>93325</v>
      </c>
      <c r="Y1361" s="24">
        <f>VLOOKUP(T1361,Buzon!C:C,1,FALSE)</f>
        <v>1.13490508210538E+16</v>
      </c>
      <c r="Z1361" s="13" t="str">
        <f>VLOOKUP(T1361,Buzon!C:Z,21,FALSE)</f>
        <v>AFIL.-009270083</v>
      </c>
      <c r="AA1361">
        <f>VLOOKUP(T1361,Buzon!C:Z,22,FALSE)</f>
        <v>116384</v>
      </c>
      <c r="AB1361">
        <f>VLOOKUP(T1361,Buzon!C:Z,23,FALSE)</f>
        <v>6082021</v>
      </c>
      <c r="AC1361" t="str">
        <f>VLOOKUP(T1361,Buzon!C:Z,24,FALSE)</f>
        <v>SANTANDER_3550</v>
      </c>
      <c r="AD1361">
        <v>174</v>
      </c>
      <c r="AE1361">
        <v>9270083</v>
      </c>
    </row>
    <row r="1362" spans="1:31" ht="12" customHeight="1" x14ac:dyDescent="0.25">
      <c r="A1362" s="5" t="s">
        <v>21</v>
      </c>
      <c r="B1362" s="5" t="s">
        <v>33</v>
      </c>
      <c r="C1362" s="5" t="s">
        <v>2902</v>
      </c>
      <c r="D1362" s="5">
        <v>7</v>
      </c>
      <c r="E1362" s="5" t="s">
        <v>2903</v>
      </c>
      <c r="F1362" s="5" t="s">
        <v>25</v>
      </c>
      <c r="G1362" s="5" t="s">
        <v>26</v>
      </c>
      <c r="H1362" s="6">
        <v>348</v>
      </c>
      <c r="I1362" s="5" t="s">
        <v>27</v>
      </c>
      <c r="J1362" s="5">
        <v>19001771723</v>
      </c>
      <c r="K1362" s="5" t="s">
        <v>2904</v>
      </c>
      <c r="L1362" s="5" t="s">
        <v>29</v>
      </c>
      <c r="M1362" s="5" t="s">
        <v>29</v>
      </c>
      <c r="N1362" s="5" t="s">
        <v>49</v>
      </c>
      <c r="O1362" s="5">
        <v>11349</v>
      </c>
      <c r="P1362" s="7">
        <v>44413.24181712963</v>
      </c>
      <c r="Q1362" s="7">
        <v>44412.911076388889</v>
      </c>
      <c r="R1362" s="5">
        <v>29099</v>
      </c>
      <c r="S1362" s="5">
        <v>342469383</v>
      </c>
      <c r="T1362" s="8">
        <v>1.13490508210547E+16</v>
      </c>
      <c r="U1362" s="5" t="s">
        <v>32</v>
      </c>
      <c r="V1362" s="4"/>
      <c r="W1362" s="30" t="s">
        <v>8993</v>
      </c>
      <c r="X1362" s="33">
        <v>93325</v>
      </c>
      <c r="Y1362" s="24">
        <f>VLOOKUP(T1362,Buzon!C:C,1,FALSE)</f>
        <v>1.13490508210547E+16</v>
      </c>
      <c r="Z1362" s="13" t="str">
        <f>VLOOKUP(T1362,Buzon!C:Z,21,FALSE)</f>
        <v>AFIL.-009270083</v>
      </c>
      <c r="AA1362">
        <f>VLOOKUP(T1362,Buzon!C:Z,22,FALSE)</f>
        <v>116384</v>
      </c>
      <c r="AB1362">
        <f>VLOOKUP(T1362,Buzon!C:Z,23,FALSE)</f>
        <v>6082021</v>
      </c>
      <c r="AC1362" t="str">
        <f>VLOOKUP(T1362,Buzon!C:Z,24,FALSE)</f>
        <v>SANTANDER_3550</v>
      </c>
      <c r="AD1362">
        <v>348</v>
      </c>
      <c r="AE1362">
        <v>9270083</v>
      </c>
    </row>
    <row r="1363" spans="1:31" ht="12" customHeight="1" x14ac:dyDescent="0.25">
      <c r="A1363" s="5" t="s">
        <v>21</v>
      </c>
      <c r="B1363" s="5" t="s">
        <v>33</v>
      </c>
      <c r="C1363" s="5" t="s">
        <v>2902</v>
      </c>
      <c r="D1363" s="5">
        <v>33</v>
      </c>
      <c r="E1363" s="5" t="s">
        <v>2905</v>
      </c>
      <c r="F1363" s="5" t="s">
        <v>25</v>
      </c>
      <c r="G1363" s="5" t="s">
        <v>26</v>
      </c>
      <c r="H1363" s="6">
        <v>348</v>
      </c>
      <c r="I1363" s="5" t="s">
        <v>27</v>
      </c>
      <c r="J1363" s="5">
        <v>19001771728</v>
      </c>
      <c r="K1363" s="5" t="s">
        <v>2906</v>
      </c>
      <c r="L1363" s="5" t="s">
        <v>29</v>
      </c>
      <c r="M1363" s="5" t="s">
        <v>29</v>
      </c>
      <c r="N1363" s="5" t="s">
        <v>31</v>
      </c>
      <c r="O1363" s="5">
        <v>9468</v>
      </c>
      <c r="P1363" s="7">
        <v>44413.255497685182</v>
      </c>
      <c r="Q1363" s="7">
        <v>44413.24659722222</v>
      </c>
      <c r="R1363" s="5">
        <v>90707</v>
      </c>
      <c r="S1363" s="5">
        <v>342476680</v>
      </c>
      <c r="T1363" s="8">
        <v>9468050821060710</v>
      </c>
      <c r="U1363" s="5" t="s">
        <v>32</v>
      </c>
      <c r="V1363" s="4"/>
      <c r="W1363" s="30" t="s">
        <v>8998</v>
      </c>
      <c r="X1363" s="33">
        <v>121219</v>
      </c>
      <c r="Y1363" s="24">
        <f>VLOOKUP(T1363,Buzon!C:C,1,FALSE)</f>
        <v>9468050821060710</v>
      </c>
      <c r="Z1363" s="13" t="str">
        <f>VLOOKUP(T1363,Buzon!C:Z,21,FALSE)</f>
        <v>AFIL.-009270083</v>
      </c>
      <c r="AA1363">
        <f>VLOOKUP(T1363,Buzon!C:Z,22,FALSE)</f>
        <v>116384</v>
      </c>
      <c r="AB1363">
        <f>VLOOKUP(T1363,Buzon!C:Z,23,FALSE)</f>
        <v>6082021</v>
      </c>
      <c r="AC1363" t="str">
        <f>VLOOKUP(T1363,Buzon!C:Z,24,FALSE)</f>
        <v>SANTANDER_3550</v>
      </c>
      <c r="AD1363">
        <v>348</v>
      </c>
      <c r="AE1363">
        <v>9270083</v>
      </c>
    </row>
    <row r="1364" spans="1:31" ht="12" customHeight="1" x14ac:dyDescent="0.25">
      <c r="A1364" s="5" t="s">
        <v>21</v>
      </c>
      <c r="B1364" s="5" t="s">
        <v>33</v>
      </c>
      <c r="C1364" s="5" t="s">
        <v>2902</v>
      </c>
      <c r="D1364" s="5">
        <v>19</v>
      </c>
      <c r="E1364" s="5" t="s">
        <v>2907</v>
      </c>
      <c r="F1364" s="5" t="s">
        <v>25</v>
      </c>
      <c r="G1364" s="5" t="s">
        <v>26</v>
      </c>
      <c r="H1364" s="6">
        <v>348</v>
      </c>
      <c r="I1364" s="5" t="s">
        <v>27</v>
      </c>
      <c r="J1364" s="5">
        <v>19001771737</v>
      </c>
      <c r="K1364" s="5" t="s">
        <v>2908</v>
      </c>
      <c r="L1364" s="5" t="s">
        <v>29</v>
      </c>
      <c r="M1364" s="5" t="s">
        <v>29</v>
      </c>
      <c r="N1364" s="5" t="s">
        <v>31</v>
      </c>
      <c r="O1364" s="5">
        <v>9468</v>
      </c>
      <c r="P1364" s="7">
        <v>44413.259745370371</v>
      </c>
      <c r="Q1364" s="7">
        <v>44413.24659722222</v>
      </c>
      <c r="R1364" s="5">
        <v>64467</v>
      </c>
      <c r="S1364" s="5">
        <v>342479209</v>
      </c>
      <c r="T1364" s="8">
        <v>9468050821061330</v>
      </c>
      <c r="U1364" s="5" t="s">
        <v>32</v>
      </c>
      <c r="V1364" s="4"/>
      <c r="W1364" s="30" t="s">
        <v>8998</v>
      </c>
      <c r="X1364" s="33">
        <v>121219</v>
      </c>
      <c r="Y1364" s="24">
        <f>VLOOKUP(T1364,Buzon!C:C,1,FALSE)</f>
        <v>9468050821061330</v>
      </c>
      <c r="Z1364" s="13" t="str">
        <f>VLOOKUP(T1364,Buzon!C:Z,21,FALSE)</f>
        <v>AFIL.-009270083</v>
      </c>
      <c r="AA1364">
        <f>VLOOKUP(T1364,Buzon!C:Z,22,FALSE)</f>
        <v>116384</v>
      </c>
      <c r="AB1364">
        <f>VLOOKUP(T1364,Buzon!C:Z,23,FALSE)</f>
        <v>6082021</v>
      </c>
      <c r="AC1364" t="str">
        <f>VLOOKUP(T1364,Buzon!C:Z,24,FALSE)</f>
        <v>SANTANDER_3550</v>
      </c>
      <c r="AD1364">
        <v>348</v>
      </c>
      <c r="AE1364">
        <v>9270083</v>
      </c>
    </row>
    <row r="1365" spans="1:31" ht="12" customHeight="1" x14ac:dyDescent="0.25">
      <c r="A1365" s="5" t="s">
        <v>21</v>
      </c>
      <c r="B1365" s="5" t="s">
        <v>33</v>
      </c>
      <c r="C1365" s="5" t="s">
        <v>2902</v>
      </c>
      <c r="D1365" s="5">
        <v>20</v>
      </c>
      <c r="E1365" s="5" t="s">
        <v>2909</v>
      </c>
      <c r="F1365" s="5" t="s">
        <v>25</v>
      </c>
      <c r="G1365" s="5" t="s">
        <v>26</v>
      </c>
      <c r="H1365" s="6">
        <v>348</v>
      </c>
      <c r="I1365" s="5" t="s">
        <v>27</v>
      </c>
      <c r="J1365" s="5">
        <v>19001771738</v>
      </c>
      <c r="K1365" s="5" t="s">
        <v>2910</v>
      </c>
      <c r="L1365" s="5" t="s">
        <v>29</v>
      </c>
      <c r="M1365" s="5" t="s">
        <v>29</v>
      </c>
      <c r="N1365" s="5" t="s">
        <v>31</v>
      </c>
      <c r="O1365" s="5">
        <v>9468</v>
      </c>
      <c r="P1365" s="7">
        <v>44413.259745370371</v>
      </c>
      <c r="Q1365" s="7">
        <v>44413.24659722222</v>
      </c>
      <c r="R1365" s="5">
        <v>64467</v>
      </c>
      <c r="S1365" s="5">
        <v>342479209</v>
      </c>
      <c r="T1365" s="8">
        <v>9468050821061330</v>
      </c>
      <c r="U1365" s="5" t="s">
        <v>32</v>
      </c>
      <c r="V1365" s="4"/>
      <c r="W1365" s="30" t="s">
        <v>8998</v>
      </c>
      <c r="X1365" s="33">
        <v>121219</v>
      </c>
      <c r="Y1365" s="24">
        <f>VLOOKUP(T1365,Buzon!C:C,1,FALSE)</f>
        <v>9468050821061330</v>
      </c>
      <c r="Z1365" s="13" t="str">
        <f>VLOOKUP(T1365,Buzon!C:Z,21,FALSE)</f>
        <v>AFIL.-009270083</v>
      </c>
      <c r="AA1365">
        <f>VLOOKUP(T1365,Buzon!C:Z,22,FALSE)</f>
        <v>116384</v>
      </c>
      <c r="AB1365">
        <f>VLOOKUP(T1365,Buzon!C:Z,23,FALSE)</f>
        <v>6082021</v>
      </c>
      <c r="AC1365" t="str">
        <f>VLOOKUP(T1365,Buzon!C:Z,24,FALSE)</f>
        <v>SANTANDER_3550</v>
      </c>
      <c r="AD1365">
        <v>348</v>
      </c>
      <c r="AE1365">
        <v>9270083</v>
      </c>
    </row>
    <row r="1366" spans="1:31" ht="12" customHeight="1" x14ac:dyDescent="0.25">
      <c r="A1366" s="5" t="s">
        <v>21</v>
      </c>
      <c r="B1366" s="5" t="s">
        <v>33</v>
      </c>
      <c r="C1366" s="5" t="s">
        <v>2902</v>
      </c>
      <c r="D1366" s="5">
        <v>35</v>
      </c>
      <c r="E1366" s="5" t="s">
        <v>2911</v>
      </c>
      <c r="F1366" s="5" t="s">
        <v>25</v>
      </c>
      <c r="G1366" s="5" t="s">
        <v>26</v>
      </c>
      <c r="H1366" s="6">
        <v>348</v>
      </c>
      <c r="I1366" s="5" t="s">
        <v>27</v>
      </c>
      <c r="J1366" s="5">
        <v>19001771740</v>
      </c>
      <c r="K1366" s="5" t="s">
        <v>2912</v>
      </c>
      <c r="L1366" s="5" t="s">
        <v>29</v>
      </c>
      <c r="M1366" s="5" t="s">
        <v>29</v>
      </c>
      <c r="N1366" s="5" t="s">
        <v>31</v>
      </c>
      <c r="O1366" s="5">
        <v>9468</v>
      </c>
      <c r="P1366" s="7">
        <v>44413.264502314814</v>
      </c>
      <c r="Q1366" s="7">
        <v>44413.24659722222</v>
      </c>
      <c r="R1366" s="5">
        <v>162201</v>
      </c>
      <c r="S1366" s="5">
        <v>342481932</v>
      </c>
      <c r="T1366" s="8">
        <v>9468050821062030</v>
      </c>
      <c r="U1366" s="5" t="s">
        <v>32</v>
      </c>
      <c r="V1366" s="4"/>
      <c r="W1366" s="30" t="s">
        <v>8998</v>
      </c>
      <c r="X1366" s="33">
        <v>121219</v>
      </c>
      <c r="Y1366" s="24">
        <f>VLOOKUP(T1366,Buzon!C:C,1,FALSE)</f>
        <v>9468050821062030</v>
      </c>
      <c r="Z1366" s="13" t="str">
        <f>VLOOKUP(T1366,Buzon!C:Z,21,FALSE)</f>
        <v>AFIL.-009270083</v>
      </c>
      <c r="AA1366">
        <f>VLOOKUP(T1366,Buzon!C:Z,22,FALSE)</f>
        <v>116384</v>
      </c>
      <c r="AB1366">
        <f>VLOOKUP(T1366,Buzon!C:Z,23,FALSE)</f>
        <v>6082021</v>
      </c>
      <c r="AC1366" t="str">
        <f>VLOOKUP(T1366,Buzon!C:Z,24,FALSE)</f>
        <v>SANTANDER_3550</v>
      </c>
      <c r="AD1366">
        <v>348</v>
      </c>
      <c r="AE1366">
        <v>9270083</v>
      </c>
    </row>
    <row r="1367" spans="1:31" ht="12" customHeight="1" x14ac:dyDescent="0.25">
      <c r="A1367" s="5" t="s">
        <v>21</v>
      </c>
      <c r="B1367" s="5" t="s">
        <v>33</v>
      </c>
      <c r="C1367" s="5" t="s">
        <v>2913</v>
      </c>
      <c r="D1367" s="5">
        <v>12</v>
      </c>
      <c r="E1367" s="5" t="s">
        <v>2914</v>
      </c>
      <c r="F1367" s="5" t="s">
        <v>25</v>
      </c>
      <c r="G1367" s="5" t="s">
        <v>26</v>
      </c>
      <c r="H1367" s="6">
        <v>348</v>
      </c>
      <c r="I1367" s="5" t="s">
        <v>27</v>
      </c>
      <c r="J1367" s="5">
        <v>19001771768</v>
      </c>
      <c r="K1367" s="5" t="s">
        <v>2915</v>
      </c>
      <c r="L1367" s="5" t="s">
        <v>29</v>
      </c>
      <c r="M1367" s="5" t="s">
        <v>29</v>
      </c>
      <c r="N1367" s="5" t="s">
        <v>31</v>
      </c>
      <c r="O1367" s="5">
        <v>9468</v>
      </c>
      <c r="P1367" s="7">
        <v>44413.297511574077</v>
      </c>
      <c r="Q1367" s="7">
        <v>44413.24659722222</v>
      </c>
      <c r="R1367" s="5">
        <v>296788</v>
      </c>
      <c r="S1367" s="5">
        <v>342502083</v>
      </c>
      <c r="T1367" s="8">
        <v>9468050821070650</v>
      </c>
      <c r="U1367" s="5" t="s">
        <v>32</v>
      </c>
      <c r="V1367" s="4"/>
      <c r="W1367" s="30" t="s">
        <v>8998</v>
      </c>
      <c r="X1367" s="33">
        <v>121219</v>
      </c>
      <c r="Y1367" s="24">
        <f>VLOOKUP(T1367,Buzon!C:C,1,FALSE)</f>
        <v>9468050821070650</v>
      </c>
      <c r="Z1367" s="13" t="str">
        <f>VLOOKUP(T1367,Buzon!C:Z,21,FALSE)</f>
        <v>AFIL.-009270083</v>
      </c>
      <c r="AA1367">
        <f>VLOOKUP(T1367,Buzon!C:Z,22,FALSE)</f>
        <v>116384</v>
      </c>
      <c r="AB1367">
        <f>VLOOKUP(T1367,Buzon!C:Z,23,FALSE)</f>
        <v>6082021</v>
      </c>
      <c r="AC1367" t="str">
        <f>VLOOKUP(T1367,Buzon!C:Z,24,FALSE)</f>
        <v>SANTANDER_3550</v>
      </c>
      <c r="AD1367">
        <v>348</v>
      </c>
      <c r="AE1367">
        <v>9270083</v>
      </c>
    </row>
    <row r="1368" spans="1:31" ht="12" customHeight="1" x14ac:dyDescent="0.25">
      <c r="A1368" s="5" t="s">
        <v>21</v>
      </c>
      <c r="B1368" s="5" t="s">
        <v>33</v>
      </c>
      <c r="C1368" s="5" t="s">
        <v>2913</v>
      </c>
      <c r="D1368" s="5">
        <v>1</v>
      </c>
      <c r="E1368" s="5" t="s">
        <v>2916</v>
      </c>
      <c r="F1368" s="5" t="s">
        <v>25</v>
      </c>
      <c r="G1368" s="5" t="s">
        <v>26</v>
      </c>
      <c r="H1368" s="6">
        <v>348</v>
      </c>
      <c r="I1368" s="5" t="s">
        <v>27</v>
      </c>
      <c r="J1368" s="5">
        <v>19001771780</v>
      </c>
      <c r="K1368" s="5" t="s">
        <v>2917</v>
      </c>
      <c r="L1368" s="5" t="s">
        <v>29</v>
      </c>
      <c r="M1368" s="5" t="s">
        <v>29</v>
      </c>
      <c r="N1368" s="5" t="s">
        <v>49</v>
      </c>
      <c r="O1368" s="5">
        <v>9468</v>
      </c>
      <c r="P1368" s="7">
        <v>44413.301678240743</v>
      </c>
      <c r="Q1368" s="7">
        <v>44413.24659722222</v>
      </c>
      <c r="R1368" s="5" t="s">
        <v>2918</v>
      </c>
      <c r="S1368" s="5">
        <v>342504907</v>
      </c>
      <c r="T1368" s="8">
        <v>9468050821071350</v>
      </c>
      <c r="U1368" s="5" t="s">
        <v>32</v>
      </c>
      <c r="V1368" s="4"/>
      <c r="W1368" s="30" t="s">
        <v>8998</v>
      </c>
      <c r="X1368" s="33">
        <v>121219</v>
      </c>
      <c r="Y1368" s="24">
        <f>VLOOKUP(T1368,Buzon!C:C,1,FALSE)</f>
        <v>9468050821071350</v>
      </c>
      <c r="Z1368" s="13" t="str">
        <f>VLOOKUP(T1368,Buzon!C:Z,21,FALSE)</f>
        <v>AFIL.-009270083</v>
      </c>
      <c r="AA1368">
        <f>VLOOKUP(T1368,Buzon!C:Z,22,FALSE)</f>
        <v>116384</v>
      </c>
      <c r="AB1368">
        <f>VLOOKUP(T1368,Buzon!C:Z,23,FALSE)</f>
        <v>6082021</v>
      </c>
      <c r="AC1368" t="str">
        <f>VLOOKUP(T1368,Buzon!C:Z,24,FALSE)</f>
        <v>SANTANDER_3550</v>
      </c>
      <c r="AD1368">
        <v>348</v>
      </c>
      <c r="AE1368">
        <v>9270083</v>
      </c>
    </row>
    <row r="1369" spans="1:31" ht="12" customHeight="1" x14ac:dyDescent="0.25">
      <c r="A1369" s="5" t="s">
        <v>21</v>
      </c>
      <c r="B1369" s="5" t="s">
        <v>33</v>
      </c>
      <c r="C1369" s="5" t="s">
        <v>2919</v>
      </c>
      <c r="D1369" s="5">
        <v>29</v>
      </c>
      <c r="E1369" s="5" t="s">
        <v>2920</v>
      </c>
      <c r="F1369" s="5" t="s">
        <v>25</v>
      </c>
      <c r="G1369" s="5" t="s">
        <v>26</v>
      </c>
      <c r="H1369" s="6">
        <v>348</v>
      </c>
      <c r="I1369" s="5" t="s">
        <v>27</v>
      </c>
      <c r="J1369" s="5">
        <v>19001771796</v>
      </c>
      <c r="K1369" s="5" t="s">
        <v>2921</v>
      </c>
      <c r="L1369" s="5" t="s">
        <v>29</v>
      </c>
      <c r="M1369" s="5" t="s">
        <v>29</v>
      </c>
      <c r="N1369" s="5" t="s">
        <v>31</v>
      </c>
      <c r="O1369" s="5">
        <v>9468</v>
      </c>
      <c r="P1369" s="7">
        <v>44413.325902777775</v>
      </c>
      <c r="Q1369" s="7">
        <v>44413.24659722222</v>
      </c>
      <c r="R1369" s="5">
        <v>252077</v>
      </c>
      <c r="S1369" s="5">
        <v>342523196</v>
      </c>
      <c r="T1369" s="8">
        <v>9468050821074840</v>
      </c>
      <c r="U1369" s="5" t="s">
        <v>32</v>
      </c>
      <c r="V1369" s="4"/>
      <c r="W1369" s="30" t="s">
        <v>8998</v>
      </c>
      <c r="X1369" s="33">
        <v>121219</v>
      </c>
      <c r="Y1369" s="24">
        <f>VLOOKUP(T1369,Buzon!C:C,1,FALSE)</f>
        <v>9468050821074840</v>
      </c>
      <c r="Z1369" s="13" t="str">
        <f>VLOOKUP(T1369,Buzon!C:Z,21,FALSE)</f>
        <v>AFIL.-009270083</v>
      </c>
      <c r="AA1369">
        <f>VLOOKUP(T1369,Buzon!C:Z,22,FALSE)</f>
        <v>116384</v>
      </c>
      <c r="AB1369">
        <f>VLOOKUP(T1369,Buzon!C:Z,23,FALSE)</f>
        <v>6082021</v>
      </c>
      <c r="AC1369" t="str">
        <f>VLOOKUP(T1369,Buzon!C:Z,24,FALSE)</f>
        <v>SANTANDER_3550</v>
      </c>
      <c r="AD1369">
        <v>348</v>
      </c>
      <c r="AE1369">
        <v>9270083</v>
      </c>
    </row>
    <row r="1370" spans="1:31" ht="12" customHeight="1" x14ac:dyDescent="0.25">
      <c r="A1370" s="5" t="s">
        <v>21</v>
      </c>
      <c r="B1370" s="5" t="s">
        <v>33</v>
      </c>
      <c r="C1370" s="5" t="s">
        <v>2919</v>
      </c>
      <c r="D1370" s="5">
        <v>35</v>
      </c>
      <c r="E1370" s="5" t="s">
        <v>2922</v>
      </c>
      <c r="F1370" s="5" t="s">
        <v>25</v>
      </c>
      <c r="G1370" s="5" t="s">
        <v>26</v>
      </c>
      <c r="H1370" s="6">
        <v>348</v>
      </c>
      <c r="I1370" s="5" t="s">
        <v>27</v>
      </c>
      <c r="J1370" s="5">
        <v>19001771798</v>
      </c>
      <c r="K1370" s="5" t="s">
        <v>2923</v>
      </c>
      <c r="L1370" s="5" t="s">
        <v>29</v>
      </c>
      <c r="M1370" s="5" t="s">
        <v>29</v>
      </c>
      <c r="N1370" s="5" t="s">
        <v>49</v>
      </c>
      <c r="O1370" s="5">
        <v>9468</v>
      </c>
      <c r="P1370" s="7">
        <v>44413.349270833336</v>
      </c>
      <c r="Q1370" s="7">
        <v>44413.24659722222</v>
      </c>
      <c r="R1370" s="5">
        <v>373902</v>
      </c>
      <c r="S1370" s="5">
        <v>342543843</v>
      </c>
      <c r="T1370" s="8">
        <v>9468050821082230</v>
      </c>
      <c r="U1370" s="5" t="s">
        <v>32</v>
      </c>
      <c r="V1370" s="4"/>
      <c r="W1370" s="30" t="s">
        <v>8998</v>
      </c>
      <c r="X1370" s="33">
        <v>121219</v>
      </c>
      <c r="Y1370" s="24">
        <f>VLOOKUP(T1370,Buzon!C:C,1,FALSE)</f>
        <v>9468050821082230</v>
      </c>
      <c r="Z1370" s="13" t="str">
        <f>VLOOKUP(T1370,Buzon!C:Z,21,FALSE)</f>
        <v>AFIL.-009270083</v>
      </c>
      <c r="AA1370">
        <f>VLOOKUP(T1370,Buzon!C:Z,22,FALSE)</f>
        <v>116384</v>
      </c>
      <c r="AB1370">
        <f>VLOOKUP(T1370,Buzon!C:Z,23,FALSE)</f>
        <v>6082021</v>
      </c>
      <c r="AC1370" t="str">
        <f>VLOOKUP(T1370,Buzon!C:Z,24,FALSE)</f>
        <v>SANTANDER_3550</v>
      </c>
      <c r="AD1370">
        <v>348</v>
      </c>
      <c r="AE1370">
        <v>9270083</v>
      </c>
    </row>
    <row r="1371" spans="1:31" ht="12" customHeight="1" x14ac:dyDescent="0.25">
      <c r="A1371" s="5" t="s">
        <v>21</v>
      </c>
      <c r="B1371" s="5" t="s">
        <v>33</v>
      </c>
      <c r="C1371" s="5" t="s">
        <v>2919</v>
      </c>
      <c r="D1371" s="5">
        <v>36</v>
      </c>
      <c r="E1371" s="5" t="s">
        <v>2924</v>
      </c>
      <c r="F1371" s="5" t="s">
        <v>25</v>
      </c>
      <c r="G1371" s="5" t="s">
        <v>26</v>
      </c>
      <c r="H1371" s="6">
        <v>348</v>
      </c>
      <c r="I1371" s="5" t="s">
        <v>27</v>
      </c>
      <c r="J1371" s="5">
        <v>19001771799</v>
      </c>
      <c r="K1371" s="5" t="s">
        <v>2925</v>
      </c>
      <c r="L1371" s="5" t="s">
        <v>29</v>
      </c>
      <c r="M1371" s="5" t="s">
        <v>29</v>
      </c>
      <c r="N1371" s="5" t="s">
        <v>49</v>
      </c>
      <c r="O1371" s="5">
        <v>9468</v>
      </c>
      <c r="P1371" s="7">
        <v>44413.349270833336</v>
      </c>
      <c r="Q1371" s="7">
        <v>44413.24659722222</v>
      </c>
      <c r="R1371" s="5">
        <v>373902</v>
      </c>
      <c r="S1371" s="5">
        <v>342543843</v>
      </c>
      <c r="T1371" s="8">
        <v>9468050821082230</v>
      </c>
      <c r="U1371" s="5" t="s">
        <v>32</v>
      </c>
      <c r="V1371" s="4"/>
      <c r="W1371" s="30" t="s">
        <v>8998</v>
      </c>
      <c r="X1371" s="33">
        <v>121219</v>
      </c>
      <c r="Y1371" s="24">
        <f>VLOOKUP(T1371,Buzon!C:C,1,FALSE)</f>
        <v>9468050821082230</v>
      </c>
      <c r="Z1371" s="13" t="str">
        <f>VLOOKUP(T1371,Buzon!C:Z,21,FALSE)</f>
        <v>AFIL.-009270083</v>
      </c>
      <c r="AA1371">
        <f>VLOOKUP(T1371,Buzon!C:Z,22,FALSE)</f>
        <v>116384</v>
      </c>
      <c r="AB1371">
        <f>VLOOKUP(T1371,Buzon!C:Z,23,FALSE)</f>
        <v>6082021</v>
      </c>
      <c r="AC1371" t="str">
        <f>VLOOKUP(T1371,Buzon!C:Z,24,FALSE)</f>
        <v>SANTANDER_3550</v>
      </c>
      <c r="AD1371">
        <v>348</v>
      </c>
      <c r="AE1371">
        <v>9270083</v>
      </c>
    </row>
    <row r="1372" spans="1:31" ht="12" customHeight="1" x14ac:dyDescent="0.25">
      <c r="A1372" s="5" t="s">
        <v>21</v>
      </c>
      <c r="B1372" s="5" t="s">
        <v>329</v>
      </c>
      <c r="C1372" s="5" t="s">
        <v>2919</v>
      </c>
      <c r="D1372" s="5">
        <v>13</v>
      </c>
      <c r="E1372" s="5" t="s">
        <v>2926</v>
      </c>
      <c r="F1372" s="5" t="s">
        <v>25</v>
      </c>
      <c r="G1372" s="5" t="s">
        <v>26</v>
      </c>
      <c r="H1372" s="6">
        <v>348</v>
      </c>
      <c r="I1372" s="5" t="s">
        <v>27</v>
      </c>
      <c r="J1372" s="5">
        <v>19001771800</v>
      </c>
      <c r="K1372" s="5" t="s">
        <v>2927</v>
      </c>
      <c r="L1372" s="5" t="s">
        <v>29</v>
      </c>
      <c r="M1372" s="5" t="s">
        <v>30</v>
      </c>
      <c r="N1372" s="5" t="s">
        <v>31</v>
      </c>
      <c r="O1372" s="5">
        <v>9416</v>
      </c>
      <c r="P1372" s="7">
        <v>44413.352465277778</v>
      </c>
      <c r="Q1372" s="7">
        <v>44413.245023148149</v>
      </c>
      <c r="R1372" s="5" t="s">
        <v>2928</v>
      </c>
      <c r="S1372" s="5">
        <v>342547208</v>
      </c>
      <c r="T1372" s="8">
        <v>9416050821082700</v>
      </c>
      <c r="U1372" s="5" t="s">
        <v>32</v>
      </c>
      <c r="V1372" s="4"/>
      <c r="W1372" s="30" t="s">
        <v>8998</v>
      </c>
      <c r="X1372" s="33">
        <v>121219</v>
      </c>
      <c r="Y1372" s="24">
        <f>VLOOKUP(T1372,Buzon!C:C,1,FALSE)</f>
        <v>9416050821082700</v>
      </c>
      <c r="Z1372" s="13" t="str">
        <f>VLOOKUP(T1372,Buzon!C:Z,21,FALSE)</f>
        <v>AFIL.-009270083</v>
      </c>
      <c r="AA1372">
        <f>VLOOKUP(T1372,Buzon!C:Z,22,FALSE)</f>
        <v>116384</v>
      </c>
      <c r="AB1372">
        <f>VLOOKUP(T1372,Buzon!C:Z,23,FALSE)</f>
        <v>6082021</v>
      </c>
      <c r="AC1372" t="str">
        <f>VLOOKUP(T1372,Buzon!C:Z,24,FALSE)</f>
        <v>SANTANDER_3550</v>
      </c>
      <c r="AD1372">
        <v>348</v>
      </c>
      <c r="AE1372">
        <v>9270083</v>
      </c>
    </row>
    <row r="1373" spans="1:31" ht="12" customHeight="1" x14ac:dyDescent="0.25">
      <c r="A1373" s="5" t="s">
        <v>21</v>
      </c>
      <c r="B1373" s="5" t="s">
        <v>329</v>
      </c>
      <c r="C1373" s="5" t="s">
        <v>2929</v>
      </c>
      <c r="D1373" s="5">
        <v>11</v>
      </c>
      <c r="E1373" s="5" t="s">
        <v>2926</v>
      </c>
      <c r="F1373" s="5" t="s">
        <v>25</v>
      </c>
      <c r="G1373" s="5" t="s">
        <v>26</v>
      </c>
      <c r="H1373" s="6">
        <v>278</v>
      </c>
      <c r="I1373" s="5" t="s">
        <v>27</v>
      </c>
      <c r="J1373" s="5">
        <v>19001771801</v>
      </c>
      <c r="K1373" s="5" t="s">
        <v>2930</v>
      </c>
      <c r="L1373" s="5" t="s">
        <v>29</v>
      </c>
      <c r="M1373" s="5" t="s">
        <v>31</v>
      </c>
      <c r="N1373" s="5" t="s">
        <v>30</v>
      </c>
      <c r="O1373" s="5">
        <v>9416</v>
      </c>
      <c r="P1373" s="7">
        <v>44413.352465277778</v>
      </c>
      <c r="Q1373" s="7">
        <v>44413.245023148149</v>
      </c>
      <c r="R1373" s="5" t="s">
        <v>2928</v>
      </c>
      <c r="S1373" s="5">
        <v>342547208</v>
      </c>
      <c r="T1373" s="8">
        <v>9416050821082700</v>
      </c>
      <c r="U1373" s="5" t="s">
        <v>32</v>
      </c>
      <c r="V1373" s="4"/>
      <c r="W1373" s="30" t="s">
        <v>8998</v>
      </c>
      <c r="X1373" s="33">
        <v>121219</v>
      </c>
      <c r="Y1373" s="24">
        <f>VLOOKUP(T1373,Buzon!C:C,1,FALSE)</f>
        <v>9416050821082700</v>
      </c>
      <c r="Z1373" s="13" t="str">
        <f>VLOOKUP(T1373,Buzon!C:Z,21,FALSE)</f>
        <v>AFIL.-009270083</v>
      </c>
      <c r="AA1373">
        <f>VLOOKUP(T1373,Buzon!C:Z,22,FALSE)</f>
        <v>116384</v>
      </c>
      <c r="AB1373">
        <f>VLOOKUP(T1373,Buzon!C:Z,23,FALSE)</f>
        <v>6082021</v>
      </c>
      <c r="AC1373" t="str">
        <f>VLOOKUP(T1373,Buzon!C:Z,24,FALSE)</f>
        <v>SANTANDER_3550</v>
      </c>
      <c r="AD1373">
        <v>278</v>
      </c>
      <c r="AE1373">
        <v>9270083</v>
      </c>
    </row>
    <row r="1374" spans="1:31" ht="12" customHeight="1" x14ac:dyDescent="0.25">
      <c r="A1374" s="5" t="s">
        <v>21</v>
      </c>
      <c r="B1374" s="5" t="s">
        <v>329</v>
      </c>
      <c r="C1374" s="5" t="s">
        <v>2919</v>
      </c>
      <c r="D1374" s="5">
        <v>14</v>
      </c>
      <c r="E1374" s="5" t="s">
        <v>2931</v>
      </c>
      <c r="F1374" s="5" t="s">
        <v>25</v>
      </c>
      <c r="G1374" s="5" t="s">
        <v>26</v>
      </c>
      <c r="H1374" s="6">
        <v>348</v>
      </c>
      <c r="I1374" s="5" t="s">
        <v>27</v>
      </c>
      <c r="J1374" s="5">
        <v>19001771802</v>
      </c>
      <c r="K1374" s="5" t="s">
        <v>2932</v>
      </c>
      <c r="L1374" s="5" t="s">
        <v>29</v>
      </c>
      <c r="M1374" s="5" t="s">
        <v>30</v>
      </c>
      <c r="N1374" s="5" t="s">
        <v>31</v>
      </c>
      <c r="O1374" s="5">
        <v>9416</v>
      </c>
      <c r="P1374" s="7">
        <v>44413.352465277778</v>
      </c>
      <c r="Q1374" s="7">
        <v>44413.245023148149</v>
      </c>
      <c r="R1374" s="5" t="s">
        <v>2928</v>
      </c>
      <c r="S1374" s="5">
        <v>342547208</v>
      </c>
      <c r="T1374" s="8">
        <v>9416050821082700</v>
      </c>
      <c r="U1374" s="5" t="s">
        <v>32</v>
      </c>
      <c r="V1374" s="4"/>
      <c r="W1374" s="30" t="s">
        <v>8998</v>
      </c>
      <c r="X1374" s="33">
        <v>121219</v>
      </c>
      <c r="Y1374" s="24">
        <f>VLOOKUP(T1374,Buzon!C:C,1,FALSE)</f>
        <v>9416050821082700</v>
      </c>
      <c r="Z1374" s="13" t="str">
        <f>VLOOKUP(T1374,Buzon!C:Z,21,FALSE)</f>
        <v>AFIL.-009270083</v>
      </c>
      <c r="AA1374">
        <f>VLOOKUP(T1374,Buzon!C:Z,22,FALSE)</f>
        <v>116384</v>
      </c>
      <c r="AB1374">
        <f>VLOOKUP(T1374,Buzon!C:Z,23,FALSE)</f>
        <v>6082021</v>
      </c>
      <c r="AC1374" t="str">
        <f>VLOOKUP(T1374,Buzon!C:Z,24,FALSE)</f>
        <v>SANTANDER_3550</v>
      </c>
      <c r="AD1374">
        <v>348</v>
      </c>
      <c r="AE1374">
        <v>9270083</v>
      </c>
    </row>
    <row r="1375" spans="1:31" ht="12" customHeight="1" x14ac:dyDescent="0.25">
      <c r="A1375" s="5" t="s">
        <v>21</v>
      </c>
      <c r="B1375" s="5" t="s">
        <v>329</v>
      </c>
      <c r="C1375" s="5" t="s">
        <v>2929</v>
      </c>
      <c r="D1375" s="5">
        <v>12</v>
      </c>
      <c r="E1375" s="5" t="s">
        <v>2931</v>
      </c>
      <c r="F1375" s="5" t="s">
        <v>25</v>
      </c>
      <c r="G1375" s="5" t="s">
        <v>26</v>
      </c>
      <c r="H1375" s="6">
        <v>278</v>
      </c>
      <c r="I1375" s="5" t="s">
        <v>27</v>
      </c>
      <c r="J1375" s="5">
        <v>19001771803</v>
      </c>
      <c r="K1375" s="5" t="s">
        <v>2933</v>
      </c>
      <c r="L1375" s="5" t="s">
        <v>29</v>
      </c>
      <c r="M1375" s="5" t="s">
        <v>31</v>
      </c>
      <c r="N1375" s="5" t="s">
        <v>30</v>
      </c>
      <c r="O1375" s="5">
        <v>9416</v>
      </c>
      <c r="P1375" s="7">
        <v>44413.352465277778</v>
      </c>
      <c r="Q1375" s="7">
        <v>44413.245023148149</v>
      </c>
      <c r="R1375" s="5" t="s">
        <v>2928</v>
      </c>
      <c r="S1375" s="5">
        <v>342547208</v>
      </c>
      <c r="T1375" s="8">
        <v>9416050821082700</v>
      </c>
      <c r="U1375" s="5" t="s">
        <v>32</v>
      </c>
      <c r="V1375" s="4"/>
      <c r="W1375" s="30" t="s">
        <v>8998</v>
      </c>
      <c r="X1375" s="33">
        <v>121219</v>
      </c>
      <c r="Y1375" s="24">
        <f>VLOOKUP(T1375,Buzon!C:C,1,FALSE)</f>
        <v>9416050821082700</v>
      </c>
      <c r="Z1375" s="13" t="str">
        <f>VLOOKUP(T1375,Buzon!C:Z,21,FALSE)</f>
        <v>AFIL.-009270083</v>
      </c>
      <c r="AA1375">
        <f>VLOOKUP(T1375,Buzon!C:Z,22,FALSE)</f>
        <v>116384</v>
      </c>
      <c r="AB1375">
        <f>VLOOKUP(T1375,Buzon!C:Z,23,FALSE)</f>
        <v>6082021</v>
      </c>
      <c r="AC1375" t="str">
        <f>VLOOKUP(T1375,Buzon!C:Z,24,FALSE)</f>
        <v>SANTANDER_3550</v>
      </c>
      <c r="AD1375">
        <v>278</v>
      </c>
      <c r="AE1375">
        <v>9270083</v>
      </c>
    </row>
    <row r="1376" spans="1:31" ht="12" customHeight="1" x14ac:dyDescent="0.25">
      <c r="A1376" s="5" t="s">
        <v>21</v>
      </c>
      <c r="B1376" s="5" t="s">
        <v>33</v>
      </c>
      <c r="C1376" s="5" t="s">
        <v>2919</v>
      </c>
      <c r="D1376" s="5">
        <v>15</v>
      </c>
      <c r="E1376" s="5" t="s">
        <v>2934</v>
      </c>
      <c r="F1376" s="5" t="s">
        <v>25</v>
      </c>
      <c r="G1376" s="5" t="s">
        <v>26</v>
      </c>
      <c r="H1376" s="6">
        <v>348</v>
      </c>
      <c r="I1376" s="5" t="s">
        <v>27</v>
      </c>
      <c r="J1376" s="5">
        <v>19001771809</v>
      </c>
      <c r="K1376" s="5" t="s">
        <v>2935</v>
      </c>
      <c r="L1376" s="5" t="s">
        <v>29</v>
      </c>
      <c r="M1376" s="5" t="s">
        <v>29</v>
      </c>
      <c r="N1376" s="5" t="s">
        <v>31</v>
      </c>
      <c r="O1376" s="5">
        <v>9468</v>
      </c>
      <c r="P1376" s="7">
        <v>44413.35738425926</v>
      </c>
      <c r="Q1376" s="7">
        <v>44413.24659722222</v>
      </c>
      <c r="R1376" s="5">
        <v>425741</v>
      </c>
      <c r="S1376" s="5">
        <v>342552154</v>
      </c>
      <c r="T1376" s="8">
        <v>9468050821083400</v>
      </c>
      <c r="U1376" s="5" t="s">
        <v>32</v>
      </c>
      <c r="V1376" s="4"/>
      <c r="W1376" s="30" t="s">
        <v>8998</v>
      </c>
      <c r="X1376" s="33">
        <v>121219</v>
      </c>
      <c r="Y1376" s="24">
        <f>VLOOKUP(T1376,Buzon!C:C,1,FALSE)</f>
        <v>9468050821083400</v>
      </c>
      <c r="Z1376" s="13" t="str">
        <f>VLOOKUP(T1376,Buzon!C:Z,21,FALSE)</f>
        <v>AFIL.-009270083</v>
      </c>
      <c r="AA1376">
        <f>VLOOKUP(T1376,Buzon!C:Z,22,FALSE)</f>
        <v>116384</v>
      </c>
      <c r="AB1376">
        <f>VLOOKUP(T1376,Buzon!C:Z,23,FALSE)</f>
        <v>6082021</v>
      </c>
      <c r="AC1376" t="str">
        <f>VLOOKUP(T1376,Buzon!C:Z,24,FALSE)</f>
        <v>SANTANDER_3550</v>
      </c>
      <c r="AD1376">
        <v>348</v>
      </c>
      <c r="AE1376">
        <v>9270083</v>
      </c>
    </row>
    <row r="1377" spans="1:31" ht="12" customHeight="1" x14ac:dyDescent="0.25">
      <c r="A1377" s="5" t="s">
        <v>21</v>
      </c>
      <c r="B1377" s="5" t="s">
        <v>22</v>
      </c>
      <c r="C1377" s="5" t="s">
        <v>2919</v>
      </c>
      <c r="D1377" s="5">
        <v>32</v>
      </c>
      <c r="E1377" s="5" t="s">
        <v>2936</v>
      </c>
      <c r="F1377" s="5" t="s">
        <v>25</v>
      </c>
      <c r="G1377" s="5" t="s">
        <v>26</v>
      </c>
      <c r="H1377" s="6">
        <v>348</v>
      </c>
      <c r="I1377" s="5" t="s">
        <v>27</v>
      </c>
      <c r="J1377" s="5">
        <v>19001771810</v>
      </c>
      <c r="K1377" s="5" t="s">
        <v>2937</v>
      </c>
      <c r="L1377" s="5" t="s">
        <v>29</v>
      </c>
      <c r="M1377" s="5" t="s">
        <v>30</v>
      </c>
      <c r="N1377" s="5" t="s">
        <v>49</v>
      </c>
      <c r="O1377" s="5">
        <v>9416</v>
      </c>
      <c r="P1377" s="7">
        <v>44413.366284722222</v>
      </c>
      <c r="Q1377" s="7">
        <v>44413.245023148149</v>
      </c>
      <c r="R1377" s="5" t="s">
        <v>2938</v>
      </c>
      <c r="S1377" s="5">
        <v>342561102</v>
      </c>
      <c r="T1377" s="8">
        <v>9416050821084650</v>
      </c>
      <c r="U1377" s="5" t="s">
        <v>32</v>
      </c>
      <c r="V1377" s="4"/>
      <c r="W1377" s="30" t="s">
        <v>8998</v>
      </c>
      <c r="X1377" s="33">
        <v>121219</v>
      </c>
      <c r="Y1377" s="24">
        <f>VLOOKUP(T1377,Buzon!C:C,1,FALSE)</f>
        <v>9416050821084650</v>
      </c>
      <c r="Z1377" s="13" t="str">
        <f>VLOOKUP(T1377,Buzon!C:Z,21,FALSE)</f>
        <v>AFIL.-009270083</v>
      </c>
      <c r="AA1377">
        <f>VLOOKUP(T1377,Buzon!C:Z,22,FALSE)</f>
        <v>116384</v>
      </c>
      <c r="AB1377">
        <f>VLOOKUP(T1377,Buzon!C:Z,23,FALSE)</f>
        <v>6082021</v>
      </c>
      <c r="AC1377" t="str">
        <f>VLOOKUP(T1377,Buzon!C:Z,24,FALSE)</f>
        <v>SANTANDER_3550</v>
      </c>
      <c r="AD1377">
        <v>348</v>
      </c>
      <c r="AE1377">
        <v>9270083</v>
      </c>
    </row>
    <row r="1378" spans="1:31" ht="12" customHeight="1" x14ac:dyDescent="0.25">
      <c r="A1378" s="5" t="s">
        <v>21</v>
      </c>
      <c r="B1378" s="5" t="s">
        <v>22</v>
      </c>
      <c r="C1378" s="5" t="s">
        <v>2919</v>
      </c>
      <c r="D1378" s="5">
        <v>39</v>
      </c>
      <c r="E1378" s="5" t="s">
        <v>2939</v>
      </c>
      <c r="F1378" s="5" t="s">
        <v>25</v>
      </c>
      <c r="G1378" s="5" t="s">
        <v>26</v>
      </c>
      <c r="H1378" s="6">
        <v>348</v>
      </c>
      <c r="I1378" s="5" t="s">
        <v>27</v>
      </c>
      <c r="J1378" s="5">
        <v>19001771811</v>
      </c>
      <c r="K1378" s="5" t="s">
        <v>2940</v>
      </c>
      <c r="L1378" s="5" t="s">
        <v>29</v>
      </c>
      <c r="M1378" s="5" t="s">
        <v>30</v>
      </c>
      <c r="N1378" s="5" t="s">
        <v>31</v>
      </c>
      <c r="O1378" s="5">
        <v>9416</v>
      </c>
      <c r="P1378" s="7">
        <v>44413.370046296295</v>
      </c>
      <c r="Q1378" s="7">
        <v>44413.245023148149</v>
      </c>
      <c r="R1378" s="5">
        <v>309765</v>
      </c>
      <c r="S1378" s="5">
        <v>342564949</v>
      </c>
      <c r="T1378" s="8">
        <v>9416050821085150</v>
      </c>
      <c r="U1378" s="5" t="s">
        <v>32</v>
      </c>
      <c r="V1378" s="4"/>
      <c r="W1378" s="30" t="s">
        <v>8998</v>
      </c>
      <c r="X1378" s="33">
        <v>121219</v>
      </c>
      <c r="Y1378" s="24">
        <f>VLOOKUP(T1378,Buzon!C:C,1,FALSE)</f>
        <v>9416050821085150</v>
      </c>
      <c r="Z1378" s="13" t="str">
        <f>VLOOKUP(T1378,Buzon!C:Z,21,FALSE)</f>
        <v>AFIL.-009270083</v>
      </c>
      <c r="AA1378">
        <f>VLOOKUP(T1378,Buzon!C:Z,22,FALSE)</f>
        <v>116384</v>
      </c>
      <c r="AB1378">
        <f>VLOOKUP(T1378,Buzon!C:Z,23,FALSE)</f>
        <v>6082021</v>
      </c>
      <c r="AC1378" t="str">
        <f>VLOOKUP(T1378,Buzon!C:Z,24,FALSE)</f>
        <v>SANTANDER_3550</v>
      </c>
      <c r="AD1378">
        <v>348</v>
      </c>
      <c r="AE1378">
        <v>9270083</v>
      </c>
    </row>
    <row r="1379" spans="1:31" ht="12" customHeight="1" x14ac:dyDescent="0.25">
      <c r="A1379" s="5" t="s">
        <v>21</v>
      </c>
      <c r="B1379" s="5" t="s">
        <v>33</v>
      </c>
      <c r="C1379" s="5" t="s">
        <v>2941</v>
      </c>
      <c r="D1379" s="5">
        <v>16</v>
      </c>
      <c r="E1379" s="5" t="s">
        <v>2942</v>
      </c>
      <c r="F1379" s="5" t="s">
        <v>25</v>
      </c>
      <c r="G1379" s="5" t="s">
        <v>26</v>
      </c>
      <c r="H1379" s="6">
        <v>348</v>
      </c>
      <c r="I1379" s="5" t="s">
        <v>27</v>
      </c>
      <c r="J1379" s="5">
        <v>19001771816</v>
      </c>
      <c r="K1379" s="5" t="s">
        <v>2943</v>
      </c>
      <c r="L1379" s="5" t="s">
        <v>29</v>
      </c>
      <c r="M1379" s="5" t="s">
        <v>29</v>
      </c>
      <c r="N1379" s="5" t="s">
        <v>31</v>
      </c>
      <c r="O1379" s="5">
        <v>9468</v>
      </c>
      <c r="P1379" s="7">
        <v>44413.398796296293</v>
      </c>
      <c r="Q1379" s="7">
        <v>44413.24659722222</v>
      </c>
      <c r="R1379" s="5">
        <v>559648</v>
      </c>
      <c r="S1379" s="5">
        <v>342598230</v>
      </c>
      <c r="T1379" s="8">
        <v>9468050821093350</v>
      </c>
      <c r="U1379" s="5" t="s">
        <v>32</v>
      </c>
      <c r="V1379" s="4"/>
      <c r="W1379" s="30" t="s">
        <v>8998</v>
      </c>
      <c r="X1379" s="33">
        <v>121219</v>
      </c>
      <c r="Y1379" s="24">
        <f>VLOOKUP(T1379,Buzon!C:C,1,FALSE)</f>
        <v>9468050821093350</v>
      </c>
      <c r="Z1379" s="13" t="str">
        <f>VLOOKUP(T1379,Buzon!C:Z,21,FALSE)</f>
        <v>AFIL.-009270083</v>
      </c>
      <c r="AA1379">
        <f>VLOOKUP(T1379,Buzon!C:Z,22,FALSE)</f>
        <v>116384</v>
      </c>
      <c r="AB1379">
        <f>VLOOKUP(T1379,Buzon!C:Z,23,FALSE)</f>
        <v>6082021</v>
      </c>
      <c r="AC1379" t="str">
        <f>VLOOKUP(T1379,Buzon!C:Z,24,FALSE)</f>
        <v>SANTANDER_3550</v>
      </c>
      <c r="AD1379">
        <v>348</v>
      </c>
      <c r="AE1379">
        <v>9270083</v>
      </c>
    </row>
    <row r="1380" spans="1:31" ht="12" customHeight="1" x14ac:dyDescent="0.25">
      <c r="A1380" s="5" t="s">
        <v>21</v>
      </c>
      <c r="B1380" s="5" t="s">
        <v>33</v>
      </c>
      <c r="C1380" s="5" t="s">
        <v>2941</v>
      </c>
      <c r="D1380" s="5">
        <v>24</v>
      </c>
      <c r="E1380" s="5" t="s">
        <v>2944</v>
      </c>
      <c r="F1380" s="5" t="s">
        <v>25</v>
      </c>
      <c r="G1380" s="5" t="s">
        <v>26</v>
      </c>
      <c r="H1380" s="6">
        <v>348</v>
      </c>
      <c r="I1380" s="5" t="s">
        <v>27</v>
      </c>
      <c r="J1380" s="5">
        <v>19001771821</v>
      </c>
      <c r="K1380" s="5" t="s">
        <v>2945</v>
      </c>
      <c r="L1380" s="5" t="s">
        <v>29</v>
      </c>
      <c r="M1380" s="5" t="s">
        <v>29</v>
      </c>
      <c r="N1380" s="5" t="s">
        <v>31</v>
      </c>
      <c r="O1380" s="5">
        <v>9468</v>
      </c>
      <c r="P1380" s="7">
        <v>44413.409537037034</v>
      </c>
      <c r="Q1380" s="7">
        <v>44413.24659722222</v>
      </c>
      <c r="R1380" s="5">
        <v>145</v>
      </c>
      <c r="S1380" s="5">
        <v>342612774</v>
      </c>
      <c r="T1380" s="8">
        <v>9468050821094910</v>
      </c>
      <c r="U1380" s="5" t="s">
        <v>32</v>
      </c>
      <c r="V1380" s="4"/>
      <c r="W1380" s="30" t="s">
        <v>8998</v>
      </c>
      <c r="X1380" s="33">
        <v>121219</v>
      </c>
      <c r="Y1380" s="24">
        <f>VLOOKUP(T1380,Buzon!C:C,1,FALSE)</f>
        <v>9468050821094910</v>
      </c>
      <c r="Z1380" s="13" t="str">
        <f>VLOOKUP(T1380,Buzon!C:Z,21,FALSE)</f>
        <v>AFIL.-009270083</v>
      </c>
      <c r="AA1380">
        <f>VLOOKUP(T1380,Buzon!C:Z,22,FALSE)</f>
        <v>116384</v>
      </c>
      <c r="AB1380">
        <f>VLOOKUP(T1380,Buzon!C:Z,23,FALSE)</f>
        <v>6082021</v>
      </c>
      <c r="AC1380" t="str">
        <f>VLOOKUP(T1380,Buzon!C:Z,24,FALSE)</f>
        <v>SANTANDER_3550</v>
      </c>
      <c r="AD1380">
        <v>348</v>
      </c>
      <c r="AE1380">
        <v>9270083</v>
      </c>
    </row>
    <row r="1381" spans="1:31" ht="12" customHeight="1" x14ac:dyDescent="0.25">
      <c r="A1381" s="5" t="s">
        <v>21</v>
      </c>
      <c r="B1381" s="5" t="s">
        <v>33</v>
      </c>
      <c r="C1381" s="5" t="s">
        <v>2941</v>
      </c>
      <c r="D1381" s="5">
        <v>29</v>
      </c>
      <c r="E1381" s="5" t="s">
        <v>2946</v>
      </c>
      <c r="F1381" s="5" t="s">
        <v>25</v>
      </c>
      <c r="G1381" s="5" t="s">
        <v>26</v>
      </c>
      <c r="H1381" s="6">
        <v>348</v>
      </c>
      <c r="I1381" s="5" t="s">
        <v>27</v>
      </c>
      <c r="J1381" s="5">
        <v>19001771827</v>
      </c>
      <c r="K1381" s="5" t="s">
        <v>2947</v>
      </c>
      <c r="L1381" s="5" t="s">
        <v>29</v>
      </c>
      <c r="M1381" s="5" t="s">
        <v>29</v>
      </c>
      <c r="N1381" s="5" t="s">
        <v>31</v>
      </c>
      <c r="O1381" s="5">
        <v>9468</v>
      </c>
      <c r="P1381" s="7">
        <v>44413.414467592593</v>
      </c>
      <c r="Q1381" s="7">
        <v>44413.24659722222</v>
      </c>
      <c r="R1381" s="5">
        <v>904668</v>
      </c>
      <c r="S1381" s="5">
        <v>342619266</v>
      </c>
      <c r="T1381" s="8">
        <v>9468050821095600</v>
      </c>
      <c r="U1381" s="5" t="s">
        <v>32</v>
      </c>
      <c r="V1381" s="4"/>
      <c r="W1381" s="30" t="s">
        <v>8998</v>
      </c>
      <c r="X1381" s="33">
        <v>121219</v>
      </c>
      <c r="Y1381" s="24">
        <f>VLOOKUP(T1381,Buzon!C:C,1,FALSE)</f>
        <v>9468050821095600</v>
      </c>
      <c r="Z1381" s="13" t="str">
        <f>VLOOKUP(T1381,Buzon!C:Z,21,FALSE)</f>
        <v>AFIL.-009270083</v>
      </c>
      <c r="AA1381">
        <f>VLOOKUP(T1381,Buzon!C:Z,22,FALSE)</f>
        <v>116384</v>
      </c>
      <c r="AB1381">
        <f>VLOOKUP(T1381,Buzon!C:Z,23,FALSE)</f>
        <v>6082021</v>
      </c>
      <c r="AC1381" t="str">
        <f>VLOOKUP(T1381,Buzon!C:Z,24,FALSE)</f>
        <v>SANTANDER_3550</v>
      </c>
      <c r="AD1381">
        <v>348</v>
      </c>
      <c r="AE1381">
        <v>9270083</v>
      </c>
    </row>
    <row r="1382" spans="1:31" ht="12" customHeight="1" x14ac:dyDescent="0.25">
      <c r="A1382" s="5" t="s">
        <v>21</v>
      </c>
      <c r="B1382" s="5" t="s">
        <v>33</v>
      </c>
      <c r="C1382" s="5" t="s">
        <v>2948</v>
      </c>
      <c r="D1382" s="5">
        <v>4</v>
      </c>
      <c r="E1382" s="5" t="s">
        <v>2949</v>
      </c>
      <c r="F1382" s="5" t="s">
        <v>25</v>
      </c>
      <c r="G1382" s="5" t="s">
        <v>26</v>
      </c>
      <c r="H1382" s="6">
        <v>348</v>
      </c>
      <c r="I1382" s="5" t="s">
        <v>27</v>
      </c>
      <c r="J1382" s="5">
        <v>19001771828</v>
      </c>
      <c r="K1382" s="5" t="s">
        <v>2950</v>
      </c>
      <c r="L1382" s="5" t="s">
        <v>29</v>
      </c>
      <c r="M1382" s="5" t="s">
        <v>29</v>
      </c>
      <c r="N1382" s="5" t="s">
        <v>49</v>
      </c>
      <c r="O1382" s="5">
        <v>9468</v>
      </c>
      <c r="P1382" s="7">
        <v>44413.415509259263</v>
      </c>
      <c r="Q1382" s="7">
        <v>44413.24659722222</v>
      </c>
      <c r="R1382" s="5" t="s">
        <v>2951</v>
      </c>
      <c r="S1382" s="5">
        <v>342620602</v>
      </c>
      <c r="T1382" s="8">
        <v>9468050821095720</v>
      </c>
      <c r="U1382" s="5" t="s">
        <v>32</v>
      </c>
      <c r="V1382" s="4"/>
      <c r="W1382" s="30" t="s">
        <v>8998</v>
      </c>
      <c r="X1382" s="33">
        <v>121219</v>
      </c>
      <c r="Y1382" s="24">
        <f>VLOOKUP(T1382,Buzon!C:C,1,FALSE)</f>
        <v>9468050821095720</v>
      </c>
      <c r="Z1382" s="13" t="str">
        <f>VLOOKUP(T1382,Buzon!C:Z,21,FALSE)</f>
        <v>AFIL.-009270083</v>
      </c>
      <c r="AA1382">
        <f>VLOOKUP(T1382,Buzon!C:Z,22,FALSE)</f>
        <v>116384</v>
      </c>
      <c r="AB1382">
        <f>VLOOKUP(T1382,Buzon!C:Z,23,FALSE)</f>
        <v>6082021</v>
      </c>
      <c r="AC1382" t="str">
        <f>VLOOKUP(T1382,Buzon!C:Z,24,FALSE)</f>
        <v>SANTANDER_3550</v>
      </c>
      <c r="AD1382">
        <v>348</v>
      </c>
      <c r="AE1382">
        <v>9270083</v>
      </c>
    </row>
    <row r="1383" spans="1:31" ht="12" customHeight="1" x14ac:dyDescent="0.25">
      <c r="A1383" s="5" t="s">
        <v>21</v>
      </c>
      <c r="B1383" s="5" t="s">
        <v>22</v>
      </c>
      <c r="C1383" s="5" t="s">
        <v>2941</v>
      </c>
      <c r="D1383" s="5">
        <v>20</v>
      </c>
      <c r="E1383" s="5" t="s">
        <v>2952</v>
      </c>
      <c r="F1383" s="5" t="s">
        <v>25</v>
      </c>
      <c r="G1383" s="5" t="s">
        <v>26</v>
      </c>
      <c r="H1383" s="6">
        <v>348</v>
      </c>
      <c r="I1383" s="5" t="s">
        <v>27</v>
      </c>
      <c r="J1383" s="5">
        <v>19001771829</v>
      </c>
      <c r="K1383" s="5" t="s">
        <v>2953</v>
      </c>
      <c r="L1383" s="5" t="s">
        <v>29</v>
      </c>
      <c r="M1383" s="5" t="s">
        <v>30</v>
      </c>
      <c r="N1383" s="5" t="s">
        <v>31</v>
      </c>
      <c r="O1383" s="5">
        <v>9416</v>
      </c>
      <c r="P1383" s="7">
        <v>44413.41978009259</v>
      </c>
      <c r="Q1383" s="7">
        <v>44413.245023148149</v>
      </c>
      <c r="R1383" s="5">
        <v>13707</v>
      </c>
      <c r="S1383" s="5">
        <v>342626961</v>
      </c>
      <c r="T1383" s="8">
        <v>9416050821100340</v>
      </c>
      <c r="U1383" s="5" t="s">
        <v>32</v>
      </c>
      <c r="V1383" s="4"/>
      <c r="W1383" s="30" t="s">
        <v>8998</v>
      </c>
      <c r="X1383" s="33">
        <v>121219</v>
      </c>
      <c r="Y1383" s="24">
        <f>VLOOKUP(T1383,Buzon!C:C,1,FALSE)</f>
        <v>9416050821100340</v>
      </c>
      <c r="Z1383" s="13" t="str">
        <f>VLOOKUP(T1383,Buzon!C:Z,21,FALSE)</f>
        <v>AFIL.-009270083</v>
      </c>
      <c r="AA1383">
        <f>VLOOKUP(T1383,Buzon!C:Z,22,FALSE)</f>
        <v>116384</v>
      </c>
      <c r="AB1383">
        <f>VLOOKUP(T1383,Buzon!C:Z,23,FALSE)</f>
        <v>6082021</v>
      </c>
      <c r="AC1383" t="str">
        <f>VLOOKUP(T1383,Buzon!C:Z,24,FALSE)</f>
        <v>SANTANDER_3550</v>
      </c>
      <c r="AD1383">
        <v>348</v>
      </c>
      <c r="AE1383">
        <v>9270083</v>
      </c>
    </row>
    <row r="1384" spans="1:31" ht="12" customHeight="1" x14ac:dyDescent="0.25">
      <c r="A1384" s="5" t="s">
        <v>21</v>
      </c>
      <c r="B1384" s="5" t="s">
        <v>33</v>
      </c>
      <c r="C1384" s="5" t="s">
        <v>2948</v>
      </c>
      <c r="D1384" s="5">
        <v>18</v>
      </c>
      <c r="E1384" s="5" t="s">
        <v>2954</v>
      </c>
      <c r="F1384" s="5" t="s">
        <v>25</v>
      </c>
      <c r="G1384" s="5" t="s">
        <v>26</v>
      </c>
      <c r="H1384" s="6">
        <v>348</v>
      </c>
      <c r="I1384" s="5" t="s">
        <v>27</v>
      </c>
      <c r="J1384" s="5">
        <v>19001771835</v>
      </c>
      <c r="K1384" s="5" t="s">
        <v>2955</v>
      </c>
      <c r="L1384" s="5" t="s">
        <v>29</v>
      </c>
      <c r="M1384" s="5" t="s">
        <v>29</v>
      </c>
      <c r="N1384" s="5" t="s">
        <v>31</v>
      </c>
      <c r="O1384" s="5">
        <v>9468</v>
      </c>
      <c r="P1384" s="7">
        <v>44413.422534722224</v>
      </c>
      <c r="Q1384" s="7">
        <v>44413.24659722222</v>
      </c>
      <c r="R1384" s="5">
        <v>82341</v>
      </c>
      <c r="S1384" s="5">
        <v>342630678</v>
      </c>
      <c r="T1384" s="8">
        <v>9468050821100730</v>
      </c>
      <c r="U1384" s="5" t="s">
        <v>32</v>
      </c>
      <c r="V1384" s="4"/>
      <c r="W1384" s="30" t="s">
        <v>8998</v>
      </c>
      <c r="X1384" s="33">
        <v>121219</v>
      </c>
      <c r="Y1384" s="24">
        <f>VLOOKUP(T1384,Buzon!C:C,1,FALSE)</f>
        <v>9468050821100730</v>
      </c>
      <c r="Z1384" s="13" t="str">
        <f>VLOOKUP(T1384,Buzon!C:Z,21,FALSE)</f>
        <v>AFIL.-009270083</v>
      </c>
      <c r="AA1384">
        <f>VLOOKUP(T1384,Buzon!C:Z,22,FALSE)</f>
        <v>116384</v>
      </c>
      <c r="AB1384">
        <f>VLOOKUP(T1384,Buzon!C:Z,23,FALSE)</f>
        <v>6082021</v>
      </c>
      <c r="AC1384" t="str">
        <f>VLOOKUP(T1384,Buzon!C:Z,24,FALSE)</f>
        <v>SANTANDER_3550</v>
      </c>
      <c r="AD1384">
        <v>348</v>
      </c>
      <c r="AE1384">
        <v>9270083</v>
      </c>
    </row>
    <row r="1385" spans="1:31" ht="12" customHeight="1" x14ac:dyDescent="0.25">
      <c r="A1385" s="5" t="s">
        <v>21</v>
      </c>
      <c r="B1385" s="5" t="s">
        <v>33</v>
      </c>
      <c r="C1385" s="5" t="s">
        <v>2948</v>
      </c>
      <c r="D1385" s="5">
        <v>1</v>
      </c>
      <c r="E1385" s="5" t="s">
        <v>2956</v>
      </c>
      <c r="F1385" s="5" t="s">
        <v>25</v>
      </c>
      <c r="G1385" s="5" t="s">
        <v>26</v>
      </c>
      <c r="H1385" s="6">
        <v>348</v>
      </c>
      <c r="I1385" s="5" t="s">
        <v>27</v>
      </c>
      <c r="J1385" s="5">
        <v>19001771850</v>
      </c>
      <c r="K1385" s="5" t="s">
        <v>2957</v>
      </c>
      <c r="L1385" s="5" t="s">
        <v>29</v>
      </c>
      <c r="M1385" s="5" t="s">
        <v>29</v>
      </c>
      <c r="N1385" s="5" t="s">
        <v>31</v>
      </c>
      <c r="O1385" s="5">
        <v>9468</v>
      </c>
      <c r="P1385" s="7">
        <v>44413.42827546296</v>
      </c>
      <c r="Q1385" s="7">
        <v>44413.24659722222</v>
      </c>
      <c r="R1385" s="5">
        <v>720149</v>
      </c>
      <c r="S1385" s="5">
        <v>342638651</v>
      </c>
      <c r="T1385" s="8">
        <v>9468050821101610</v>
      </c>
      <c r="U1385" s="5" t="s">
        <v>32</v>
      </c>
      <c r="V1385" s="4"/>
      <c r="W1385" s="30" t="s">
        <v>8998</v>
      </c>
      <c r="X1385" s="33">
        <v>121219</v>
      </c>
      <c r="Y1385" s="24">
        <f>VLOOKUP(T1385,Buzon!C:C,1,FALSE)</f>
        <v>9468050821101610</v>
      </c>
      <c r="Z1385" s="13" t="str">
        <f>VLOOKUP(T1385,Buzon!C:Z,21,FALSE)</f>
        <v>AFIL.-009270083</v>
      </c>
      <c r="AA1385">
        <f>VLOOKUP(T1385,Buzon!C:Z,22,FALSE)</f>
        <v>116384</v>
      </c>
      <c r="AB1385">
        <f>VLOOKUP(T1385,Buzon!C:Z,23,FALSE)</f>
        <v>6082021</v>
      </c>
      <c r="AC1385" t="str">
        <f>VLOOKUP(T1385,Buzon!C:Z,24,FALSE)</f>
        <v>SANTANDER_3550</v>
      </c>
      <c r="AD1385">
        <v>348</v>
      </c>
      <c r="AE1385">
        <v>9270083</v>
      </c>
    </row>
    <row r="1386" spans="1:31" ht="12" customHeight="1" x14ac:dyDescent="0.25">
      <c r="A1386" s="5" t="s">
        <v>21</v>
      </c>
      <c r="B1386" s="5" t="s">
        <v>33</v>
      </c>
      <c r="C1386" s="5" t="s">
        <v>2948</v>
      </c>
      <c r="D1386" s="5">
        <v>2</v>
      </c>
      <c r="E1386" s="5" t="s">
        <v>2958</v>
      </c>
      <c r="F1386" s="5" t="s">
        <v>25</v>
      </c>
      <c r="G1386" s="5" t="s">
        <v>26</v>
      </c>
      <c r="H1386" s="6">
        <v>348</v>
      </c>
      <c r="I1386" s="5" t="s">
        <v>27</v>
      </c>
      <c r="J1386" s="5">
        <v>19001771851</v>
      </c>
      <c r="K1386" s="5" t="s">
        <v>2959</v>
      </c>
      <c r="L1386" s="5" t="s">
        <v>29</v>
      </c>
      <c r="M1386" s="5" t="s">
        <v>29</v>
      </c>
      <c r="N1386" s="5" t="s">
        <v>31</v>
      </c>
      <c r="O1386" s="5">
        <v>9468</v>
      </c>
      <c r="P1386" s="7">
        <v>44413.42827546296</v>
      </c>
      <c r="Q1386" s="7">
        <v>44413.24659722222</v>
      </c>
      <c r="R1386" s="5">
        <v>720149</v>
      </c>
      <c r="S1386" s="5">
        <v>342638651</v>
      </c>
      <c r="T1386" s="8">
        <v>9468050821101610</v>
      </c>
      <c r="U1386" s="5" t="s">
        <v>32</v>
      </c>
      <c r="V1386" s="4"/>
      <c r="W1386" s="30" t="s">
        <v>8998</v>
      </c>
      <c r="X1386" s="33">
        <v>121219</v>
      </c>
      <c r="Y1386" s="24">
        <f>VLOOKUP(T1386,Buzon!C:C,1,FALSE)</f>
        <v>9468050821101610</v>
      </c>
      <c r="Z1386" s="13" t="str">
        <f>VLOOKUP(T1386,Buzon!C:Z,21,FALSE)</f>
        <v>AFIL.-009270083</v>
      </c>
      <c r="AA1386">
        <f>VLOOKUP(T1386,Buzon!C:Z,22,FALSE)</f>
        <v>116384</v>
      </c>
      <c r="AB1386">
        <f>VLOOKUP(T1386,Buzon!C:Z,23,FALSE)</f>
        <v>6082021</v>
      </c>
      <c r="AC1386" t="str">
        <f>VLOOKUP(T1386,Buzon!C:Z,24,FALSE)</f>
        <v>SANTANDER_3550</v>
      </c>
      <c r="AD1386">
        <v>348</v>
      </c>
      <c r="AE1386">
        <v>9270083</v>
      </c>
    </row>
    <row r="1387" spans="1:31" ht="12" customHeight="1" x14ac:dyDescent="0.25">
      <c r="A1387" s="5" t="s">
        <v>21</v>
      </c>
      <c r="B1387" s="5" t="s">
        <v>149</v>
      </c>
      <c r="C1387" s="5" t="s">
        <v>2960</v>
      </c>
      <c r="D1387" s="5">
        <v>5</v>
      </c>
      <c r="E1387" s="5" t="s">
        <v>2961</v>
      </c>
      <c r="F1387" s="5" t="s">
        <v>25</v>
      </c>
      <c r="G1387" s="5" t="s">
        <v>26</v>
      </c>
      <c r="H1387" s="6">
        <v>348</v>
      </c>
      <c r="I1387" s="5" t="s">
        <v>27</v>
      </c>
      <c r="J1387" s="5">
        <v>19001771856</v>
      </c>
      <c r="K1387" s="5" t="s">
        <v>2962</v>
      </c>
      <c r="L1387" s="5" t="s">
        <v>29</v>
      </c>
      <c r="M1387" s="5" t="s">
        <v>30</v>
      </c>
      <c r="N1387" s="5" t="s">
        <v>31</v>
      </c>
      <c r="O1387" s="5">
        <v>22095</v>
      </c>
      <c r="P1387" s="7">
        <v>44413.436828703707</v>
      </c>
      <c r="Q1387" s="7">
        <v>44413.245185185187</v>
      </c>
      <c r="R1387" s="5">
        <v>138362</v>
      </c>
      <c r="S1387" s="5">
        <v>342650812</v>
      </c>
      <c r="T1387" s="8">
        <v>2.20950508211028E+16</v>
      </c>
      <c r="U1387" s="5" t="s">
        <v>32</v>
      </c>
      <c r="V1387" s="4"/>
      <c r="W1387" s="30" t="s">
        <v>8998</v>
      </c>
      <c r="X1387" s="33">
        <v>121219</v>
      </c>
      <c r="Y1387" s="24">
        <f>VLOOKUP(T1387,Buzon!C:C,1,FALSE)</f>
        <v>2.20950508211028E+16</v>
      </c>
      <c r="Z1387" s="13" t="str">
        <f>VLOOKUP(T1387,Buzon!C:Z,21,FALSE)</f>
        <v>AFIL.-009270083</v>
      </c>
      <c r="AA1387">
        <f>VLOOKUP(T1387,Buzon!C:Z,22,FALSE)</f>
        <v>116384</v>
      </c>
      <c r="AB1387">
        <f>VLOOKUP(T1387,Buzon!C:Z,23,FALSE)</f>
        <v>6082021</v>
      </c>
      <c r="AC1387" t="str">
        <f>VLOOKUP(T1387,Buzon!C:Z,24,FALSE)</f>
        <v>SANTANDER_3550</v>
      </c>
      <c r="AD1387">
        <v>348</v>
      </c>
      <c r="AE1387">
        <v>9270083</v>
      </c>
    </row>
    <row r="1388" spans="1:31" ht="12" customHeight="1" x14ac:dyDescent="0.25">
      <c r="A1388" s="5" t="s">
        <v>21</v>
      </c>
      <c r="B1388" s="5" t="s">
        <v>149</v>
      </c>
      <c r="C1388" s="5" t="s">
        <v>2960</v>
      </c>
      <c r="D1388" s="5">
        <v>6</v>
      </c>
      <c r="E1388" s="5" t="s">
        <v>2963</v>
      </c>
      <c r="F1388" s="5" t="s">
        <v>25</v>
      </c>
      <c r="G1388" s="5" t="s">
        <v>26</v>
      </c>
      <c r="H1388" s="6">
        <v>348</v>
      </c>
      <c r="I1388" s="5" t="s">
        <v>27</v>
      </c>
      <c r="J1388" s="5">
        <v>19001771857</v>
      </c>
      <c r="K1388" s="5" t="s">
        <v>2964</v>
      </c>
      <c r="L1388" s="5" t="s">
        <v>29</v>
      </c>
      <c r="M1388" s="5" t="s">
        <v>30</v>
      </c>
      <c r="N1388" s="5" t="s">
        <v>31</v>
      </c>
      <c r="O1388" s="5">
        <v>22095</v>
      </c>
      <c r="P1388" s="7">
        <v>44413.436828703707</v>
      </c>
      <c r="Q1388" s="7">
        <v>44413.245185185187</v>
      </c>
      <c r="R1388" s="5">
        <v>138362</v>
      </c>
      <c r="S1388" s="5">
        <v>342650812</v>
      </c>
      <c r="T1388" s="8">
        <v>2.20950508211028E+16</v>
      </c>
      <c r="U1388" s="5" t="s">
        <v>32</v>
      </c>
      <c r="V1388" s="4"/>
      <c r="W1388" s="30" t="s">
        <v>8998</v>
      </c>
      <c r="X1388" s="33">
        <v>121219</v>
      </c>
      <c r="Y1388" s="24">
        <f>VLOOKUP(T1388,Buzon!C:C,1,FALSE)</f>
        <v>2.20950508211028E+16</v>
      </c>
      <c r="Z1388" s="13" t="str">
        <f>VLOOKUP(T1388,Buzon!C:Z,21,FALSE)</f>
        <v>AFIL.-009270083</v>
      </c>
      <c r="AA1388">
        <f>VLOOKUP(T1388,Buzon!C:Z,22,FALSE)</f>
        <v>116384</v>
      </c>
      <c r="AB1388">
        <f>VLOOKUP(T1388,Buzon!C:Z,23,FALSE)</f>
        <v>6082021</v>
      </c>
      <c r="AC1388" t="str">
        <f>VLOOKUP(T1388,Buzon!C:Z,24,FALSE)</f>
        <v>SANTANDER_3550</v>
      </c>
      <c r="AD1388">
        <v>348</v>
      </c>
      <c r="AE1388">
        <v>9270083</v>
      </c>
    </row>
    <row r="1389" spans="1:31" ht="12" customHeight="1" x14ac:dyDescent="0.25">
      <c r="A1389" s="5" t="s">
        <v>21</v>
      </c>
      <c r="B1389" s="5" t="s">
        <v>33</v>
      </c>
      <c r="C1389" s="5" t="s">
        <v>2960</v>
      </c>
      <c r="D1389" s="5">
        <v>3</v>
      </c>
      <c r="E1389" s="5" t="s">
        <v>2965</v>
      </c>
      <c r="F1389" s="5" t="s">
        <v>71</v>
      </c>
      <c r="G1389" s="5" t="s">
        <v>26</v>
      </c>
      <c r="H1389" s="6">
        <v>174</v>
      </c>
      <c r="I1389" s="5" t="s">
        <v>27</v>
      </c>
      <c r="J1389" s="5">
        <v>19001771858</v>
      </c>
      <c r="K1389" s="5" t="s">
        <v>2966</v>
      </c>
      <c r="L1389" s="5" t="s">
        <v>29</v>
      </c>
      <c r="M1389" s="5" t="s">
        <v>29</v>
      </c>
      <c r="N1389" s="5" t="s">
        <v>49</v>
      </c>
      <c r="O1389" s="5">
        <v>9468</v>
      </c>
      <c r="P1389" s="7">
        <v>44413.438715277778</v>
      </c>
      <c r="Q1389" s="7">
        <v>44413.24659722222</v>
      </c>
      <c r="R1389" s="5">
        <v>807185</v>
      </c>
      <c r="S1389" s="5">
        <v>342653632</v>
      </c>
      <c r="T1389" s="8">
        <v>9468050821103040</v>
      </c>
      <c r="U1389" s="5" t="s">
        <v>32</v>
      </c>
      <c r="V1389" s="4"/>
      <c r="W1389" s="30" t="s">
        <v>8998</v>
      </c>
      <c r="X1389" s="33">
        <v>121219</v>
      </c>
      <c r="Y1389" s="24">
        <f>VLOOKUP(T1389,Buzon!C:C,1,FALSE)</f>
        <v>9468050821103040</v>
      </c>
      <c r="Z1389" s="13" t="str">
        <f>VLOOKUP(T1389,Buzon!C:Z,21,FALSE)</f>
        <v>AFIL.-009270083</v>
      </c>
      <c r="AA1389">
        <f>VLOOKUP(T1389,Buzon!C:Z,22,FALSE)</f>
        <v>116384</v>
      </c>
      <c r="AB1389">
        <f>VLOOKUP(T1389,Buzon!C:Z,23,FALSE)</f>
        <v>6082021</v>
      </c>
      <c r="AC1389" t="str">
        <f>VLOOKUP(T1389,Buzon!C:Z,24,FALSE)</f>
        <v>SANTANDER_3550</v>
      </c>
      <c r="AD1389">
        <v>174</v>
      </c>
      <c r="AE1389">
        <v>9270083</v>
      </c>
    </row>
    <row r="1390" spans="1:31" ht="12" customHeight="1" x14ac:dyDescent="0.25">
      <c r="A1390" s="5" t="s">
        <v>21</v>
      </c>
      <c r="B1390" s="5" t="s">
        <v>33</v>
      </c>
      <c r="C1390" s="5" t="s">
        <v>2960</v>
      </c>
      <c r="D1390" s="5">
        <v>4</v>
      </c>
      <c r="E1390" s="5" t="s">
        <v>2967</v>
      </c>
      <c r="F1390" s="5" t="s">
        <v>268</v>
      </c>
      <c r="G1390" s="5" t="s">
        <v>26</v>
      </c>
      <c r="H1390" s="6">
        <v>261</v>
      </c>
      <c r="I1390" s="5" t="s">
        <v>27</v>
      </c>
      <c r="J1390" s="5">
        <v>19001771859</v>
      </c>
      <c r="K1390" s="5" t="s">
        <v>2968</v>
      </c>
      <c r="L1390" s="5" t="s">
        <v>29</v>
      </c>
      <c r="M1390" s="5" t="s">
        <v>29</v>
      </c>
      <c r="N1390" s="5" t="s">
        <v>49</v>
      </c>
      <c r="O1390" s="5">
        <v>9468</v>
      </c>
      <c r="P1390" s="7">
        <v>44413.438715277778</v>
      </c>
      <c r="Q1390" s="7">
        <v>44413.24659722222</v>
      </c>
      <c r="R1390" s="5">
        <v>807185</v>
      </c>
      <c r="S1390" s="5">
        <v>342653632</v>
      </c>
      <c r="T1390" s="8">
        <v>9468050821103040</v>
      </c>
      <c r="U1390" s="5" t="s">
        <v>32</v>
      </c>
      <c r="V1390" s="4"/>
      <c r="W1390" s="30" t="s">
        <v>8998</v>
      </c>
      <c r="X1390" s="33">
        <v>121219</v>
      </c>
      <c r="Y1390" s="24">
        <f>VLOOKUP(T1390,Buzon!C:C,1,FALSE)</f>
        <v>9468050821103040</v>
      </c>
      <c r="Z1390" s="13" t="str">
        <f>VLOOKUP(T1390,Buzon!C:Z,21,FALSE)</f>
        <v>AFIL.-009270083</v>
      </c>
      <c r="AA1390">
        <f>VLOOKUP(T1390,Buzon!C:Z,22,FALSE)</f>
        <v>116384</v>
      </c>
      <c r="AB1390">
        <f>VLOOKUP(T1390,Buzon!C:Z,23,FALSE)</f>
        <v>6082021</v>
      </c>
      <c r="AC1390" t="str">
        <f>VLOOKUP(T1390,Buzon!C:Z,24,FALSE)</f>
        <v>SANTANDER_3550</v>
      </c>
      <c r="AD1390">
        <v>261</v>
      </c>
      <c r="AE1390">
        <v>9270083</v>
      </c>
    </row>
    <row r="1391" spans="1:31" ht="12" customHeight="1" x14ac:dyDescent="0.25">
      <c r="A1391" s="5" t="s">
        <v>21</v>
      </c>
      <c r="B1391" s="5" t="s">
        <v>33</v>
      </c>
      <c r="C1391" s="5" t="s">
        <v>2960</v>
      </c>
      <c r="D1391" s="5">
        <v>28</v>
      </c>
      <c r="E1391" s="5" t="s">
        <v>2969</v>
      </c>
      <c r="F1391" s="5" t="s">
        <v>25</v>
      </c>
      <c r="G1391" s="5" t="s">
        <v>26</v>
      </c>
      <c r="H1391" s="6">
        <v>348</v>
      </c>
      <c r="I1391" s="5" t="s">
        <v>27</v>
      </c>
      <c r="J1391" s="5">
        <v>19001771863</v>
      </c>
      <c r="K1391" s="5" t="s">
        <v>2970</v>
      </c>
      <c r="L1391" s="5" t="s">
        <v>29</v>
      </c>
      <c r="M1391" s="5" t="s">
        <v>29</v>
      </c>
      <c r="N1391" s="5" t="s">
        <v>31</v>
      </c>
      <c r="O1391" s="5">
        <v>9468</v>
      </c>
      <c r="P1391" s="7">
        <v>44413.442175925928</v>
      </c>
      <c r="Q1391" s="7">
        <v>44413.24659722222</v>
      </c>
      <c r="R1391" s="5">
        <v>104929</v>
      </c>
      <c r="S1391" s="5">
        <v>342658496</v>
      </c>
      <c r="T1391" s="8">
        <v>9468050821103540</v>
      </c>
      <c r="U1391" s="5" t="s">
        <v>32</v>
      </c>
      <c r="V1391" s="4"/>
      <c r="W1391" s="30" t="s">
        <v>8998</v>
      </c>
      <c r="X1391" s="33">
        <v>121219</v>
      </c>
      <c r="Y1391" s="24">
        <f>VLOOKUP(T1391,Buzon!C:C,1,FALSE)</f>
        <v>9468050821103540</v>
      </c>
      <c r="Z1391" s="13" t="str">
        <f>VLOOKUP(T1391,Buzon!C:Z,21,FALSE)</f>
        <v>AFIL.-009270083</v>
      </c>
      <c r="AA1391">
        <f>VLOOKUP(T1391,Buzon!C:Z,22,FALSE)</f>
        <v>116384</v>
      </c>
      <c r="AB1391">
        <f>VLOOKUP(T1391,Buzon!C:Z,23,FALSE)</f>
        <v>6082021</v>
      </c>
      <c r="AC1391" t="str">
        <f>VLOOKUP(T1391,Buzon!C:Z,24,FALSE)</f>
        <v>SANTANDER_3550</v>
      </c>
      <c r="AD1391">
        <v>348</v>
      </c>
      <c r="AE1391">
        <v>9270083</v>
      </c>
    </row>
    <row r="1392" spans="1:31" ht="12" customHeight="1" x14ac:dyDescent="0.25">
      <c r="A1392" s="5" t="s">
        <v>21</v>
      </c>
      <c r="B1392" s="5" t="s">
        <v>33</v>
      </c>
      <c r="C1392" s="5" t="s">
        <v>2960</v>
      </c>
      <c r="D1392" s="5">
        <v>29</v>
      </c>
      <c r="E1392" s="5" t="s">
        <v>2971</v>
      </c>
      <c r="F1392" s="5" t="s">
        <v>25</v>
      </c>
      <c r="G1392" s="5" t="s">
        <v>26</v>
      </c>
      <c r="H1392" s="6">
        <v>348</v>
      </c>
      <c r="I1392" s="5" t="s">
        <v>27</v>
      </c>
      <c r="J1392" s="5">
        <v>19001771864</v>
      </c>
      <c r="K1392" s="5" t="s">
        <v>2972</v>
      </c>
      <c r="L1392" s="5" t="s">
        <v>29</v>
      </c>
      <c r="M1392" s="5" t="s">
        <v>29</v>
      </c>
      <c r="N1392" s="5" t="s">
        <v>31</v>
      </c>
      <c r="O1392" s="5">
        <v>9468</v>
      </c>
      <c r="P1392" s="7">
        <v>44413.443935185183</v>
      </c>
      <c r="Q1392" s="7">
        <v>44413.24659722222</v>
      </c>
      <c r="R1392" s="5">
        <v>215786</v>
      </c>
      <c r="S1392" s="5">
        <v>342660308</v>
      </c>
      <c r="T1392" s="8">
        <v>9468050821103800</v>
      </c>
      <c r="U1392" s="5" t="s">
        <v>32</v>
      </c>
      <c r="V1392" s="4"/>
      <c r="W1392" s="30" t="s">
        <v>8998</v>
      </c>
      <c r="X1392" s="33">
        <v>121219</v>
      </c>
      <c r="Y1392" s="24">
        <f>VLOOKUP(T1392,Buzon!C:C,1,FALSE)</f>
        <v>9468050821103800</v>
      </c>
      <c r="Z1392" s="13" t="str">
        <f>VLOOKUP(T1392,Buzon!C:Z,21,FALSE)</f>
        <v>AFIL.-009270083</v>
      </c>
      <c r="AA1392">
        <f>VLOOKUP(T1392,Buzon!C:Z,22,FALSE)</f>
        <v>116384</v>
      </c>
      <c r="AB1392">
        <f>VLOOKUP(T1392,Buzon!C:Z,23,FALSE)</f>
        <v>6082021</v>
      </c>
      <c r="AC1392" t="str">
        <f>VLOOKUP(T1392,Buzon!C:Z,24,FALSE)</f>
        <v>SANTANDER_3550</v>
      </c>
      <c r="AD1392">
        <v>348</v>
      </c>
      <c r="AE1392">
        <v>9270083</v>
      </c>
    </row>
    <row r="1393" spans="1:31" ht="12" customHeight="1" x14ac:dyDescent="0.25">
      <c r="A1393" s="5" t="s">
        <v>21</v>
      </c>
      <c r="B1393" s="5" t="s">
        <v>33</v>
      </c>
      <c r="C1393" s="4"/>
      <c r="D1393" s="4"/>
      <c r="E1393" s="5" t="s">
        <v>2971</v>
      </c>
      <c r="F1393" s="5" t="s">
        <v>25</v>
      </c>
      <c r="G1393" s="5" t="s">
        <v>26</v>
      </c>
      <c r="H1393" s="6">
        <v>278</v>
      </c>
      <c r="I1393" s="5" t="s">
        <v>167</v>
      </c>
      <c r="J1393" s="5">
        <v>19001771865</v>
      </c>
      <c r="K1393" s="5" t="s">
        <v>2973</v>
      </c>
      <c r="L1393" s="5" t="s">
        <v>29</v>
      </c>
      <c r="M1393" s="5" t="s">
        <v>31</v>
      </c>
      <c r="N1393" s="5" t="s">
        <v>29</v>
      </c>
      <c r="O1393" s="5">
        <v>9468</v>
      </c>
      <c r="P1393" s="7">
        <v>44413.443935185183</v>
      </c>
      <c r="Q1393" s="7">
        <v>44413.24659722222</v>
      </c>
      <c r="R1393" s="5">
        <v>215786</v>
      </c>
      <c r="S1393" s="5">
        <v>342660308</v>
      </c>
      <c r="T1393" s="8">
        <v>9468050821103800</v>
      </c>
      <c r="U1393" s="5" t="s">
        <v>32</v>
      </c>
      <c r="V1393" s="4"/>
      <c r="W1393" s="30" t="s">
        <v>8998</v>
      </c>
      <c r="X1393" s="33">
        <v>121219</v>
      </c>
      <c r="Y1393" s="24">
        <f>VLOOKUP(T1393,Buzon!C:C,1,FALSE)</f>
        <v>9468050821103800</v>
      </c>
      <c r="Z1393" s="13" t="str">
        <f>VLOOKUP(T1393,Buzon!C:Z,21,FALSE)</f>
        <v>AFIL.-009270083</v>
      </c>
      <c r="AA1393">
        <f>VLOOKUP(T1393,Buzon!C:Z,22,FALSE)</f>
        <v>116384</v>
      </c>
      <c r="AB1393">
        <f>VLOOKUP(T1393,Buzon!C:Z,23,FALSE)</f>
        <v>6082021</v>
      </c>
      <c r="AC1393" t="str">
        <f>VLOOKUP(T1393,Buzon!C:Z,24,FALSE)</f>
        <v>SANTANDER_3550</v>
      </c>
      <c r="AD1393">
        <v>278</v>
      </c>
      <c r="AE1393">
        <v>9270083</v>
      </c>
    </row>
    <row r="1394" spans="1:31" ht="12" customHeight="1" x14ac:dyDescent="0.25">
      <c r="A1394" s="5" t="s">
        <v>21</v>
      </c>
      <c r="B1394" s="5" t="s">
        <v>33</v>
      </c>
      <c r="C1394" s="5" t="s">
        <v>2960</v>
      </c>
      <c r="D1394" s="5">
        <v>30</v>
      </c>
      <c r="E1394" s="5" t="s">
        <v>2974</v>
      </c>
      <c r="F1394" s="5" t="s">
        <v>25</v>
      </c>
      <c r="G1394" s="5" t="s">
        <v>26</v>
      </c>
      <c r="H1394" s="6">
        <v>348</v>
      </c>
      <c r="I1394" s="5" t="s">
        <v>27</v>
      </c>
      <c r="J1394" s="5">
        <v>19001771866</v>
      </c>
      <c r="K1394" s="5" t="s">
        <v>2975</v>
      </c>
      <c r="L1394" s="5" t="s">
        <v>29</v>
      </c>
      <c r="M1394" s="5" t="s">
        <v>29</v>
      </c>
      <c r="N1394" s="5" t="s">
        <v>31</v>
      </c>
      <c r="O1394" s="5">
        <v>9468</v>
      </c>
      <c r="P1394" s="7">
        <v>44413.443935185183</v>
      </c>
      <c r="Q1394" s="7">
        <v>44413.24659722222</v>
      </c>
      <c r="R1394" s="5">
        <v>215786</v>
      </c>
      <c r="S1394" s="5">
        <v>342660308</v>
      </c>
      <c r="T1394" s="8">
        <v>9468050821103800</v>
      </c>
      <c r="U1394" s="5" t="s">
        <v>32</v>
      </c>
      <c r="V1394" s="4"/>
      <c r="W1394" s="30" t="s">
        <v>8998</v>
      </c>
      <c r="X1394" s="33">
        <v>121219</v>
      </c>
      <c r="Y1394" s="24">
        <f>VLOOKUP(T1394,Buzon!C:C,1,FALSE)</f>
        <v>9468050821103800</v>
      </c>
      <c r="Z1394" s="13" t="str">
        <f>VLOOKUP(T1394,Buzon!C:Z,21,FALSE)</f>
        <v>AFIL.-009270083</v>
      </c>
      <c r="AA1394">
        <f>VLOOKUP(T1394,Buzon!C:Z,22,FALSE)</f>
        <v>116384</v>
      </c>
      <c r="AB1394">
        <f>VLOOKUP(T1394,Buzon!C:Z,23,FALSE)</f>
        <v>6082021</v>
      </c>
      <c r="AC1394" t="str">
        <f>VLOOKUP(T1394,Buzon!C:Z,24,FALSE)</f>
        <v>SANTANDER_3550</v>
      </c>
      <c r="AD1394">
        <v>348</v>
      </c>
      <c r="AE1394">
        <v>9270083</v>
      </c>
    </row>
    <row r="1395" spans="1:31" ht="12" customHeight="1" x14ac:dyDescent="0.25">
      <c r="A1395" s="5" t="s">
        <v>21</v>
      </c>
      <c r="B1395" s="5" t="s">
        <v>33</v>
      </c>
      <c r="C1395" s="4"/>
      <c r="D1395" s="4"/>
      <c r="E1395" s="5" t="s">
        <v>2974</v>
      </c>
      <c r="F1395" s="5" t="s">
        <v>25</v>
      </c>
      <c r="G1395" s="5" t="s">
        <v>26</v>
      </c>
      <c r="H1395" s="6">
        <v>278</v>
      </c>
      <c r="I1395" s="5" t="s">
        <v>167</v>
      </c>
      <c r="J1395" s="5">
        <v>19001771867</v>
      </c>
      <c r="K1395" s="5" t="s">
        <v>2976</v>
      </c>
      <c r="L1395" s="5" t="s">
        <v>29</v>
      </c>
      <c r="M1395" s="5" t="s">
        <v>31</v>
      </c>
      <c r="N1395" s="5" t="s">
        <v>29</v>
      </c>
      <c r="O1395" s="5">
        <v>9468</v>
      </c>
      <c r="P1395" s="7">
        <v>44413.443935185183</v>
      </c>
      <c r="Q1395" s="7">
        <v>44413.24659722222</v>
      </c>
      <c r="R1395" s="5">
        <v>215786</v>
      </c>
      <c r="S1395" s="5">
        <v>342660308</v>
      </c>
      <c r="T1395" s="8">
        <v>9468050821103800</v>
      </c>
      <c r="U1395" s="5" t="s">
        <v>32</v>
      </c>
      <c r="V1395" s="4"/>
      <c r="W1395" s="30" t="s">
        <v>8998</v>
      </c>
      <c r="X1395" s="33">
        <v>121219</v>
      </c>
      <c r="Y1395" s="24">
        <f>VLOOKUP(T1395,Buzon!C:C,1,FALSE)</f>
        <v>9468050821103800</v>
      </c>
      <c r="Z1395" s="13" t="str">
        <f>VLOOKUP(T1395,Buzon!C:Z,21,FALSE)</f>
        <v>AFIL.-009270083</v>
      </c>
      <c r="AA1395">
        <f>VLOOKUP(T1395,Buzon!C:Z,22,FALSE)</f>
        <v>116384</v>
      </c>
      <c r="AB1395">
        <f>VLOOKUP(T1395,Buzon!C:Z,23,FALSE)</f>
        <v>6082021</v>
      </c>
      <c r="AC1395" t="str">
        <f>VLOOKUP(T1395,Buzon!C:Z,24,FALSE)</f>
        <v>SANTANDER_3550</v>
      </c>
      <c r="AD1395">
        <v>278</v>
      </c>
      <c r="AE1395">
        <v>9270083</v>
      </c>
    </row>
    <row r="1396" spans="1:31" ht="12" customHeight="1" x14ac:dyDescent="0.25">
      <c r="A1396" s="5" t="s">
        <v>21</v>
      </c>
      <c r="B1396" s="5" t="s">
        <v>22</v>
      </c>
      <c r="C1396" s="5" t="s">
        <v>2948</v>
      </c>
      <c r="D1396" s="5">
        <v>25</v>
      </c>
      <c r="E1396" s="5" t="s">
        <v>2977</v>
      </c>
      <c r="F1396" s="5" t="s">
        <v>71</v>
      </c>
      <c r="G1396" s="5" t="s">
        <v>26</v>
      </c>
      <c r="H1396" s="6">
        <v>174</v>
      </c>
      <c r="I1396" s="5" t="s">
        <v>27</v>
      </c>
      <c r="J1396" s="5">
        <v>19001771868</v>
      </c>
      <c r="K1396" s="5" t="s">
        <v>2978</v>
      </c>
      <c r="L1396" s="5" t="s">
        <v>29</v>
      </c>
      <c r="M1396" s="5" t="s">
        <v>30</v>
      </c>
      <c r="N1396" s="5" t="s">
        <v>49</v>
      </c>
      <c r="O1396" s="5">
        <v>9416</v>
      </c>
      <c r="P1396" s="7">
        <v>44413.444699074076</v>
      </c>
      <c r="Q1396" s="7">
        <v>44413.245023148149</v>
      </c>
      <c r="R1396" s="5">
        <v>97332</v>
      </c>
      <c r="S1396" s="5">
        <v>342661309</v>
      </c>
      <c r="T1396" s="8">
        <v>9416050821103900</v>
      </c>
      <c r="U1396" s="5" t="s">
        <v>32</v>
      </c>
      <c r="V1396" s="4"/>
      <c r="W1396" s="30" t="s">
        <v>8998</v>
      </c>
      <c r="X1396" s="33">
        <v>121219</v>
      </c>
      <c r="Y1396" s="24">
        <f>VLOOKUP(T1396,Buzon!C:C,1,FALSE)</f>
        <v>9416050821103900</v>
      </c>
      <c r="Z1396" s="13" t="str">
        <f>VLOOKUP(T1396,Buzon!C:Z,21,FALSE)</f>
        <v>AFIL.-009270083</v>
      </c>
      <c r="AA1396">
        <f>VLOOKUP(T1396,Buzon!C:Z,22,FALSE)</f>
        <v>116384</v>
      </c>
      <c r="AB1396">
        <f>VLOOKUP(T1396,Buzon!C:Z,23,FALSE)</f>
        <v>6082021</v>
      </c>
      <c r="AC1396" t="str">
        <f>VLOOKUP(T1396,Buzon!C:Z,24,FALSE)</f>
        <v>SANTANDER_3550</v>
      </c>
      <c r="AD1396">
        <v>174</v>
      </c>
      <c r="AE1396">
        <v>9270083</v>
      </c>
    </row>
    <row r="1397" spans="1:31" ht="12" customHeight="1" x14ac:dyDescent="0.25">
      <c r="A1397" s="5" t="s">
        <v>21</v>
      </c>
      <c r="B1397" s="5" t="s">
        <v>22</v>
      </c>
      <c r="C1397" s="5" t="s">
        <v>2948</v>
      </c>
      <c r="D1397" s="5">
        <v>26</v>
      </c>
      <c r="E1397" s="5" t="s">
        <v>2979</v>
      </c>
      <c r="F1397" s="5" t="s">
        <v>25</v>
      </c>
      <c r="G1397" s="5" t="s">
        <v>26</v>
      </c>
      <c r="H1397" s="6">
        <v>348</v>
      </c>
      <c r="I1397" s="5" t="s">
        <v>27</v>
      </c>
      <c r="J1397" s="5">
        <v>19001771869</v>
      </c>
      <c r="K1397" s="5" t="s">
        <v>2980</v>
      </c>
      <c r="L1397" s="5" t="s">
        <v>29</v>
      </c>
      <c r="M1397" s="5" t="s">
        <v>30</v>
      </c>
      <c r="N1397" s="5" t="s">
        <v>49</v>
      </c>
      <c r="O1397" s="5">
        <v>9416</v>
      </c>
      <c r="P1397" s="7">
        <v>44413.444699074076</v>
      </c>
      <c r="Q1397" s="7">
        <v>44413.245023148149</v>
      </c>
      <c r="R1397" s="5">
        <v>97332</v>
      </c>
      <c r="S1397" s="5">
        <v>342661309</v>
      </c>
      <c r="T1397" s="8">
        <v>9416050821103900</v>
      </c>
      <c r="U1397" s="5" t="s">
        <v>32</v>
      </c>
      <c r="V1397" s="4"/>
      <c r="W1397" s="30" t="s">
        <v>8998</v>
      </c>
      <c r="X1397" s="33">
        <v>121219</v>
      </c>
      <c r="Y1397" s="24">
        <f>VLOOKUP(T1397,Buzon!C:C,1,FALSE)</f>
        <v>9416050821103900</v>
      </c>
      <c r="Z1397" s="13" t="str">
        <f>VLOOKUP(T1397,Buzon!C:Z,21,FALSE)</f>
        <v>AFIL.-009270083</v>
      </c>
      <c r="AA1397">
        <f>VLOOKUP(T1397,Buzon!C:Z,22,FALSE)</f>
        <v>116384</v>
      </c>
      <c r="AB1397">
        <f>VLOOKUP(T1397,Buzon!C:Z,23,FALSE)</f>
        <v>6082021</v>
      </c>
      <c r="AC1397" t="str">
        <f>VLOOKUP(T1397,Buzon!C:Z,24,FALSE)</f>
        <v>SANTANDER_3550</v>
      </c>
      <c r="AD1397">
        <v>348</v>
      </c>
      <c r="AE1397">
        <v>9270083</v>
      </c>
    </row>
    <row r="1398" spans="1:31" ht="12" customHeight="1" x14ac:dyDescent="0.25">
      <c r="A1398" s="5" t="s">
        <v>21</v>
      </c>
      <c r="B1398" s="5" t="s">
        <v>22</v>
      </c>
      <c r="C1398" s="5" t="s">
        <v>2948</v>
      </c>
      <c r="D1398" s="5">
        <v>12</v>
      </c>
      <c r="E1398" s="5" t="s">
        <v>2981</v>
      </c>
      <c r="F1398" s="5" t="s">
        <v>25</v>
      </c>
      <c r="G1398" s="5" t="s">
        <v>26</v>
      </c>
      <c r="H1398" s="6">
        <v>348</v>
      </c>
      <c r="I1398" s="5" t="s">
        <v>27</v>
      </c>
      <c r="J1398" s="5">
        <v>19001771870</v>
      </c>
      <c r="K1398" s="5" t="s">
        <v>2982</v>
      </c>
      <c r="L1398" s="5" t="s">
        <v>29</v>
      </c>
      <c r="M1398" s="5" t="s">
        <v>30</v>
      </c>
      <c r="N1398" s="5" t="s">
        <v>31</v>
      </c>
      <c r="O1398" s="5">
        <v>9416</v>
      </c>
      <c r="P1398" s="7">
        <v>44413.446782407409</v>
      </c>
      <c r="Q1398" s="7">
        <v>44413.245023148149</v>
      </c>
      <c r="R1398" s="5">
        <v>31581</v>
      </c>
      <c r="S1398" s="5">
        <v>342663605</v>
      </c>
      <c r="T1398" s="8">
        <v>9416050821104140</v>
      </c>
      <c r="U1398" s="5" t="s">
        <v>32</v>
      </c>
      <c r="V1398" s="4"/>
      <c r="W1398" s="30" t="s">
        <v>8998</v>
      </c>
      <c r="X1398" s="33">
        <v>121219</v>
      </c>
      <c r="Y1398" s="24">
        <f>VLOOKUP(T1398,Buzon!C:C,1,FALSE)</f>
        <v>9416050821104140</v>
      </c>
      <c r="Z1398" s="13" t="str">
        <f>VLOOKUP(T1398,Buzon!C:Z,21,FALSE)</f>
        <v>AFIL.-009270083</v>
      </c>
      <c r="AA1398">
        <f>VLOOKUP(T1398,Buzon!C:Z,22,FALSE)</f>
        <v>116384</v>
      </c>
      <c r="AB1398">
        <f>VLOOKUP(T1398,Buzon!C:Z,23,FALSE)</f>
        <v>6082021</v>
      </c>
      <c r="AC1398" t="str">
        <f>VLOOKUP(T1398,Buzon!C:Z,24,FALSE)</f>
        <v>SANTANDER_3550</v>
      </c>
      <c r="AD1398">
        <v>348</v>
      </c>
      <c r="AE1398">
        <v>9270083</v>
      </c>
    </row>
    <row r="1399" spans="1:31" ht="12" customHeight="1" x14ac:dyDescent="0.25">
      <c r="A1399" s="5" t="s">
        <v>21</v>
      </c>
      <c r="B1399" s="5" t="s">
        <v>33</v>
      </c>
      <c r="C1399" s="5" t="s">
        <v>2983</v>
      </c>
      <c r="D1399" s="5">
        <v>15</v>
      </c>
      <c r="E1399" s="5" t="s">
        <v>2984</v>
      </c>
      <c r="F1399" s="5" t="s">
        <v>25</v>
      </c>
      <c r="G1399" s="5" t="s">
        <v>26</v>
      </c>
      <c r="H1399" s="6">
        <v>348</v>
      </c>
      <c r="I1399" s="5" t="s">
        <v>27</v>
      </c>
      <c r="J1399" s="5">
        <v>19001771872</v>
      </c>
      <c r="K1399" s="5" t="s">
        <v>2985</v>
      </c>
      <c r="L1399" s="5" t="s">
        <v>29</v>
      </c>
      <c r="M1399" s="5" t="s">
        <v>29</v>
      </c>
      <c r="N1399" s="5" t="s">
        <v>31</v>
      </c>
      <c r="O1399" s="5">
        <v>9468</v>
      </c>
      <c r="P1399" s="7">
        <v>44413.449050925927</v>
      </c>
      <c r="Q1399" s="7">
        <v>44413.24659722222</v>
      </c>
      <c r="R1399" s="5" t="s">
        <v>2986</v>
      </c>
      <c r="S1399" s="5">
        <v>342666256</v>
      </c>
      <c r="T1399" s="8">
        <v>9468050821104530</v>
      </c>
      <c r="U1399" s="5" t="s">
        <v>32</v>
      </c>
      <c r="V1399" s="4"/>
      <c r="W1399" s="30" t="s">
        <v>8998</v>
      </c>
      <c r="X1399" s="33">
        <v>121219</v>
      </c>
      <c r="Y1399" s="24">
        <f>VLOOKUP(T1399,Buzon!C:C,1,FALSE)</f>
        <v>9468050821104530</v>
      </c>
      <c r="Z1399" s="13" t="str">
        <f>VLOOKUP(T1399,Buzon!C:Z,21,FALSE)</f>
        <v>AFIL.-009270083</v>
      </c>
      <c r="AA1399">
        <f>VLOOKUP(T1399,Buzon!C:Z,22,FALSE)</f>
        <v>116384</v>
      </c>
      <c r="AB1399">
        <f>VLOOKUP(T1399,Buzon!C:Z,23,FALSE)</f>
        <v>6082021</v>
      </c>
      <c r="AC1399" t="str">
        <f>VLOOKUP(T1399,Buzon!C:Z,24,FALSE)</f>
        <v>SANTANDER_3550</v>
      </c>
      <c r="AD1399">
        <v>348</v>
      </c>
      <c r="AE1399">
        <v>9270083</v>
      </c>
    </row>
    <row r="1400" spans="1:31" ht="12" customHeight="1" x14ac:dyDescent="0.25">
      <c r="A1400" s="5" t="s">
        <v>21</v>
      </c>
      <c r="B1400" s="5" t="s">
        <v>33</v>
      </c>
      <c r="C1400" s="5" t="s">
        <v>2983</v>
      </c>
      <c r="D1400" s="5">
        <v>16</v>
      </c>
      <c r="E1400" s="5" t="s">
        <v>2987</v>
      </c>
      <c r="F1400" s="5" t="s">
        <v>25</v>
      </c>
      <c r="G1400" s="5" t="s">
        <v>26</v>
      </c>
      <c r="H1400" s="6">
        <v>348</v>
      </c>
      <c r="I1400" s="5" t="s">
        <v>27</v>
      </c>
      <c r="J1400" s="5">
        <v>19001771873</v>
      </c>
      <c r="K1400" s="5" t="s">
        <v>2988</v>
      </c>
      <c r="L1400" s="5" t="s">
        <v>29</v>
      </c>
      <c r="M1400" s="5" t="s">
        <v>29</v>
      </c>
      <c r="N1400" s="5" t="s">
        <v>31</v>
      </c>
      <c r="O1400" s="5">
        <v>9468</v>
      </c>
      <c r="P1400" s="7">
        <v>44413.449050925927</v>
      </c>
      <c r="Q1400" s="7">
        <v>44413.24659722222</v>
      </c>
      <c r="R1400" s="5" t="s">
        <v>2986</v>
      </c>
      <c r="S1400" s="5">
        <v>342666256</v>
      </c>
      <c r="T1400" s="8">
        <v>9468050821104530</v>
      </c>
      <c r="U1400" s="5" t="s">
        <v>32</v>
      </c>
      <c r="V1400" s="4"/>
      <c r="W1400" s="30" t="s">
        <v>8998</v>
      </c>
      <c r="X1400" s="33">
        <v>121219</v>
      </c>
      <c r="Y1400" s="24">
        <f>VLOOKUP(T1400,Buzon!C:C,1,FALSE)</f>
        <v>9468050821104530</v>
      </c>
      <c r="Z1400" s="13" t="str">
        <f>VLOOKUP(T1400,Buzon!C:Z,21,FALSE)</f>
        <v>AFIL.-009270083</v>
      </c>
      <c r="AA1400">
        <f>VLOOKUP(T1400,Buzon!C:Z,22,FALSE)</f>
        <v>116384</v>
      </c>
      <c r="AB1400">
        <f>VLOOKUP(T1400,Buzon!C:Z,23,FALSE)</f>
        <v>6082021</v>
      </c>
      <c r="AC1400" t="str">
        <f>VLOOKUP(T1400,Buzon!C:Z,24,FALSE)</f>
        <v>SANTANDER_3550</v>
      </c>
      <c r="AD1400">
        <v>348</v>
      </c>
      <c r="AE1400">
        <v>9270083</v>
      </c>
    </row>
    <row r="1401" spans="1:31" ht="12" customHeight="1" x14ac:dyDescent="0.25">
      <c r="A1401" s="5" t="s">
        <v>21</v>
      </c>
      <c r="B1401" s="5" t="s">
        <v>33</v>
      </c>
      <c r="C1401" s="5" t="s">
        <v>2983</v>
      </c>
      <c r="D1401" s="5">
        <v>11</v>
      </c>
      <c r="E1401" s="5" t="s">
        <v>2989</v>
      </c>
      <c r="F1401" s="5" t="s">
        <v>25</v>
      </c>
      <c r="G1401" s="5" t="s">
        <v>26</v>
      </c>
      <c r="H1401" s="6">
        <v>348</v>
      </c>
      <c r="I1401" s="5" t="s">
        <v>27</v>
      </c>
      <c r="J1401" s="5">
        <v>19001771874</v>
      </c>
      <c r="K1401" s="5" t="s">
        <v>2990</v>
      </c>
      <c r="L1401" s="5" t="s">
        <v>29</v>
      </c>
      <c r="M1401" s="5" t="s">
        <v>29</v>
      </c>
      <c r="N1401" s="5" t="s">
        <v>31</v>
      </c>
      <c r="O1401" s="5">
        <v>9468</v>
      </c>
      <c r="P1401" s="7">
        <v>44413.449050925927</v>
      </c>
      <c r="Q1401" s="7">
        <v>44413.24659722222</v>
      </c>
      <c r="R1401" s="5" t="s">
        <v>2986</v>
      </c>
      <c r="S1401" s="5">
        <v>342666256</v>
      </c>
      <c r="T1401" s="8">
        <v>9468050821104530</v>
      </c>
      <c r="U1401" s="5" t="s">
        <v>32</v>
      </c>
      <c r="V1401" s="4"/>
      <c r="W1401" s="30" t="s">
        <v>8998</v>
      </c>
      <c r="X1401" s="33">
        <v>121219</v>
      </c>
      <c r="Y1401" s="24">
        <f>VLOOKUP(T1401,Buzon!C:C,1,FALSE)</f>
        <v>9468050821104530</v>
      </c>
      <c r="Z1401" s="13" t="str">
        <f>VLOOKUP(T1401,Buzon!C:Z,21,FALSE)</f>
        <v>AFIL.-009270083</v>
      </c>
      <c r="AA1401">
        <f>VLOOKUP(T1401,Buzon!C:Z,22,FALSE)</f>
        <v>116384</v>
      </c>
      <c r="AB1401">
        <f>VLOOKUP(T1401,Buzon!C:Z,23,FALSE)</f>
        <v>6082021</v>
      </c>
      <c r="AC1401" t="str">
        <f>VLOOKUP(T1401,Buzon!C:Z,24,FALSE)</f>
        <v>SANTANDER_3550</v>
      </c>
      <c r="AD1401">
        <v>348</v>
      </c>
      <c r="AE1401">
        <v>9270083</v>
      </c>
    </row>
    <row r="1402" spans="1:31" ht="12" customHeight="1" x14ac:dyDescent="0.25">
      <c r="A1402" s="5" t="s">
        <v>21</v>
      </c>
      <c r="B1402" s="5" t="s">
        <v>33</v>
      </c>
      <c r="C1402" s="5" t="s">
        <v>2960</v>
      </c>
      <c r="D1402" s="5">
        <v>11</v>
      </c>
      <c r="E1402" s="5" t="s">
        <v>2991</v>
      </c>
      <c r="F1402" s="5" t="s">
        <v>25</v>
      </c>
      <c r="G1402" s="5" t="s">
        <v>26</v>
      </c>
      <c r="H1402" s="6">
        <v>348</v>
      </c>
      <c r="I1402" s="5" t="s">
        <v>27</v>
      </c>
      <c r="J1402" s="5">
        <v>19001771875</v>
      </c>
      <c r="K1402" s="5" t="s">
        <v>2992</v>
      </c>
      <c r="L1402" s="5" t="s">
        <v>29</v>
      </c>
      <c r="M1402" s="5" t="s">
        <v>29</v>
      </c>
      <c r="N1402" s="5" t="s">
        <v>31</v>
      </c>
      <c r="O1402" s="5">
        <v>9468</v>
      </c>
      <c r="P1402" s="7">
        <v>44413.451122685183</v>
      </c>
      <c r="Q1402" s="7">
        <v>44413.24659722222</v>
      </c>
      <c r="R1402" s="5">
        <v>835</v>
      </c>
      <c r="S1402" s="5">
        <v>342668567</v>
      </c>
      <c r="T1402" s="8">
        <v>9468050821104820</v>
      </c>
      <c r="U1402" s="5" t="s">
        <v>32</v>
      </c>
      <c r="V1402" s="4"/>
      <c r="W1402" s="30" t="s">
        <v>8998</v>
      </c>
      <c r="X1402" s="33">
        <v>121219</v>
      </c>
      <c r="Y1402" s="24">
        <f>VLOOKUP(T1402,Buzon!C:C,1,FALSE)</f>
        <v>9468050821104820</v>
      </c>
      <c r="Z1402" s="13" t="str">
        <f>VLOOKUP(T1402,Buzon!C:Z,21,FALSE)</f>
        <v>AFIL.-009270083</v>
      </c>
      <c r="AA1402">
        <f>VLOOKUP(T1402,Buzon!C:Z,22,FALSE)</f>
        <v>116384</v>
      </c>
      <c r="AB1402">
        <f>VLOOKUP(T1402,Buzon!C:Z,23,FALSE)</f>
        <v>6082021</v>
      </c>
      <c r="AC1402" t="str">
        <f>VLOOKUP(T1402,Buzon!C:Z,24,FALSE)</f>
        <v>SANTANDER_3550</v>
      </c>
      <c r="AD1402">
        <v>348</v>
      </c>
      <c r="AE1402">
        <v>9270083</v>
      </c>
    </row>
    <row r="1403" spans="1:31" ht="12" customHeight="1" x14ac:dyDescent="0.25">
      <c r="A1403" s="5" t="s">
        <v>21</v>
      </c>
      <c r="B1403" s="5" t="s">
        <v>33</v>
      </c>
      <c r="C1403" s="5" t="s">
        <v>2960</v>
      </c>
      <c r="D1403" s="5">
        <v>12</v>
      </c>
      <c r="E1403" s="5" t="s">
        <v>2993</v>
      </c>
      <c r="F1403" s="5" t="s">
        <v>25</v>
      </c>
      <c r="G1403" s="5" t="s">
        <v>26</v>
      </c>
      <c r="H1403" s="6">
        <v>348</v>
      </c>
      <c r="I1403" s="5" t="s">
        <v>27</v>
      </c>
      <c r="J1403" s="5">
        <v>19001771876</v>
      </c>
      <c r="K1403" s="5" t="s">
        <v>2994</v>
      </c>
      <c r="L1403" s="5" t="s">
        <v>29</v>
      </c>
      <c r="M1403" s="5" t="s">
        <v>29</v>
      </c>
      <c r="N1403" s="5" t="s">
        <v>31</v>
      </c>
      <c r="O1403" s="5">
        <v>9468</v>
      </c>
      <c r="P1403" s="7">
        <v>44413.451122685183</v>
      </c>
      <c r="Q1403" s="7">
        <v>44413.24659722222</v>
      </c>
      <c r="R1403" s="5">
        <v>835</v>
      </c>
      <c r="S1403" s="5">
        <v>342668567</v>
      </c>
      <c r="T1403" s="8">
        <v>9468050821104820</v>
      </c>
      <c r="U1403" s="5" t="s">
        <v>32</v>
      </c>
      <c r="V1403" s="4"/>
      <c r="W1403" s="30" t="s">
        <v>8998</v>
      </c>
      <c r="X1403" s="33">
        <v>121219</v>
      </c>
      <c r="Y1403" s="24">
        <f>VLOOKUP(T1403,Buzon!C:C,1,FALSE)</f>
        <v>9468050821104820</v>
      </c>
      <c r="Z1403" s="13" t="str">
        <f>VLOOKUP(T1403,Buzon!C:Z,21,FALSE)</f>
        <v>AFIL.-009270083</v>
      </c>
      <c r="AA1403">
        <f>VLOOKUP(T1403,Buzon!C:Z,22,FALSE)</f>
        <v>116384</v>
      </c>
      <c r="AB1403">
        <f>VLOOKUP(T1403,Buzon!C:Z,23,FALSE)</f>
        <v>6082021</v>
      </c>
      <c r="AC1403" t="str">
        <f>VLOOKUP(T1403,Buzon!C:Z,24,FALSE)</f>
        <v>SANTANDER_3550</v>
      </c>
      <c r="AD1403">
        <v>348</v>
      </c>
      <c r="AE1403">
        <v>9270083</v>
      </c>
    </row>
    <row r="1404" spans="1:31" ht="12" customHeight="1" x14ac:dyDescent="0.25">
      <c r="A1404" s="5" t="s">
        <v>21</v>
      </c>
      <c r="B1404" s="5" t="s">
        <v>22</v>
      </c>
      <c r="C1404" s="5" t="s">
        <v>2960</v>
      </c>
      <c r="D1404" s="5">
        <v>21</v>
      </c>
      <c r="E1404" s="5" t="s">
        <v>2995</v>
      </c>
      <c r="F1404" s="5" t="s">
        <v>25</v>
      </c>
      <c r="G1404" s="5" t="s">
        <v>26</v>
      </c>
      <c r="H1404" s="6">
        <v>348</v>
      </c>
      <c r="I1404" s="5" t="s">
        <v>27</v>
      </c>
      <c r="J1404" s="5">
        <v>19001771877</v>
      </c>
      <c r="K1404" s="5" t="s">
        <v>2996</v>
      </c>
      <c r="L1404" s="5" t="s">
        <v>29</v>
      </c>
      <c r="M1404" s="5" t="s">
        <v>30</v>
      </c>
      <c r="N1404" s="5" t="s">
        <v>31</v>
      </c>
      <c r="O1404" s="5">
        <v>9416</v>
      </c>
      <c r="P1404" s="7">
        <v>44413.455763888887</v>
      </c>
      <c r="Q1404" s="7">
        <v>44413.245023148149</v>
      </c>
      <c r="R1404" s="5">
        <v>353044</v>
      </c>
      <c r="S1404" s="5">
        <v>342674086</v>
      </c>
      <c r="T1404" s="8">
        <v>9416050821105550</v>
      </c>
      <c r="U1404" s="5" t="s">
        <v>32</v>
      </c>
      <c r="V1404" s="4"/>
      <c r="W1404" s="30" t="s">
        <v>8998</v>
      </c>
      <c r="X1404" s="33">
        <v>121219</v>
      </c>
      <c r="Y1404" s="24">
        <f>VLOOKUP(T1404,Buzon!C:C,1,FALSE)</f>
        <v>9416050821105550</v>
      </c>
      <c r="Z1404" s="13" t="str">
        <f>VLOOKUP(T1404,Buzon!C:Z,21,FALSE)</f>
        <v>AFIL.-009270083</v>
      </c>
      <c r="AA1404">
        <f>VLOOKUP(T1404,Buzon!C:Z,22,FALSE)</f>
        <v>116384</v>
      </c>
      <c r="AB1404">
        <f>VLOOKUP(T1404,Buzon!C:Z,23,FALSE)</f>
        <v>6082021</v>
      </c>
      <c r="AC1404" t="str">
        <f>VLOOKUP(T1404,Buzon!C:Z,24,FALSE)</f>
        <v>SANTANDER_3550</v>
      </c>
      <c r="AD1404">
        <v>348</v>
      </c>
      <c r="AE1404">
        <v>9270083</v>
      </c>
    </row>
    <row r="1405" spans="1:31" ht="12" customHeight="1" x14ac:dyDescent="0.25">
      <c r="A1405" s="5" t="s">
        <v>21</v>
      </c>
      <c r="B1405" s="5" t="s">
        <v>22</v>
      </c>
      <c r="C1405" s="5" t="s">
        <v>2960</v>
      </c>
      <c r="D1405" s="5">
        <v>22</v>
      </c>
      <c r="E1405" s="5" t="s">
        <v>2997</v>
      </c>
      <c r="F1405" s="5" t="s">
        <v>25</v>
      </c>
      <c r="G1405" s="5" t="s">
        <v>26</v>
      </c>
      <c r="H1405" s="6">
        <v>348</v>
      </c>
      <c r="I1405" s="5" t="s">
        <v>27</v>
      </c>
      <c r="J1405" s="5">
        <v>19001771878</v>
      </c>
      <c r="K1405" s="5" t="s">
        <v>2998</v>
      </c>
      <c r="L1405" s="5" t="s">
        <v>29</v>
      </c>
      <c r="M1405" s="5" t="s">
        <v>30</v>
      </c>
      <c r="N1405" s="5" t="s">
        <v>31</v>
      </c>
      <c r="O1405" s="5">
        <v>9416</v>
      </c>
      <c r="P1405" s="7">
        <v>44413.455763888887</v>
      </c>
      <c r="Q1405" s="7">
        <v>44413.245023148149</v>
      </c>
      <c r="R1405" s="5">
        <v>353044</v>
      </c>
      <c r="S1405" s="5">
        <v>342674086</v>
      </c>
      <c r="T1405" s="8">
        <v>9416050821105550</v>
      </c>
      <c r="U1405" s="5" t="s">
        <v>32</v>
      </c>
      <c r="V1405" s="4"/>
      <c r="W1405" s="30" t="s">
        <v>8998</v>
      </c>
      <c r="X1405" s="33">
        <v>121219</v>
      </c>
      <c r="Y1405" s="24">
        <f>VLOOKUP(T1405,Buzon!C:C,1,FALSE)</f>
        <v>9416050821105550</v>
      </c>
      <c r="Z1405" s="13" t="str">
        <f>VLOOKUP(T1405,Buzon!C:Z,21,FALSE)</f>
        <v>AFIL.-009270083</v>
      </c>
      <c r="AA1405">
        <f>VLOOKUP(T1405,Buzon!C:Z,22,FALSE)</f>
        <v>116384</v>
      </c>
      <c r="AB1405">
        <f>VLOOKUP(T1405,Buzon!C:Z,23,FALSE)</f>
        <v>6082021</v>
      </c>
      <c r="AC1405" t="str">
        <f>VLOOKUP(T1405,Buzon!C:Z,24,FALSE)</f>
        <v>SANTANDER_3550</v>
      </c>
      <c r="AD1405">
        <v>348</v>
      </c>
      <c r="AE1405">
        <v>9270083</v>
      </c>
    </row>
    <row r="1406" spans="1:31" ht="12" customHeight="1" x14ac:dyDescent="0.25">
      <c r="A1406" s="5" t="s">
        <v>21</v>
      </c>
      <c r="B1406" s="5" t="s">
        <v>22</v>
      </c>
      <c r="C1406" s="5" t="s">
        <v>2960</v>
      </c>
      <c r="D1406" s="5">
        <v>23</v>
      </c>
      <c r="E1406" s="5" t="s">
        <v>2999</v>
      </c>
      <c r="F1406" s="5" t="s">
        <v>25</v>
      </c>
      <c r="G1406" s="5" t="s">
        <v>26</v>
      </c>
      <c r="H1406" s="6">
        <v>348</v>
      </c>
      <c r="I1406" s="5" t="s">
        <v>27</v>
      </c>
      <c r="J1406" s="5">
        <v>19001771879</v>
      </c>
      <c r="K1406" s="5" t="s">
        <v>3000</v>
      </c>
      <c r="L1406" s="5" t="s">
        <v>29</v>
      </c>
      <c r="M1406" s="5" t="s">
        <v>30</v>
      </c>
      <c r="N1406" s="5" t="s">
        <v>31</v>
      </c>
      <c r="O1406" s="5">
        <v>9416</v>
      </c>
      <c r="P1406" s="7">
        <v>44413.455763888887</v>
      </c>
      <c r="Q1406" s="7">
        <v>44413.245023148149</v>
      </c>
      <c r="R1406" s="5">
        <v>353044</v>
      </c>
      <c r="S1406" s="5">
        <v>342674086</v>
      </c>
      <c r="T1406" s="8">
        <v>9416050821105550</v>
      </c>
      <c r="U1406" s="5" t="s">
        <v>32</v>
      </c>
      <c r="V1406" s="4"/>
      <c r="W1406" s="30" t="s">
        <v>8998</v>
      </c>
      <c r="X1406" s="33">
        <v>121219</v>
      </c>
      <c r="Y1406" s="24">
        <f>VLOOKUP(T1406,Buzon!C:C,1,FALSE)</f>
        <v>9416050821105550</v>
      </c>
      <c r="Z1406" s="13" t="str">
        <f>VLOOKUP(T1406,Buzon!C:Z,21,FALSE)</f>
        <v>AFIL.-009270083</v>
      </c>
      <c r="AA1406">
        <f>VLOOKUP(T1406,Buzon!C:Z,22,FALSE)</f>
        <v>116384</v>
      </c>
      <c r="AB1406">
        <f>VLOOKUP(T1406,Buzon!C:Z,23,FALSE)</f>
        <v>6082021</v>
      </c>
      <c r="AC1406" t="str">
        <f>VLOOKUP(T1406,Buzon!C:Z,24,FALSE)</f>
        <v>SANTANDER_3550</v>
      </c>
      <c r="AD1406">
        <v>348</v>
      </c>
      <c r="AE1406">
        <v>9270083</v>
      </c>
    </row>
    <row r="1407" spans="1:31" ht="12" customHeight="1" x14ac:dyDescent="0.25">
      <c r="A1407" s="5" t="s">
        <v>21</v>
      </c>
      <c r="B1407" s="5" t="s">
        <v>22</v>
      </c>
      <c r="C1407" s="5" t="s">
        <v>2960</v>
      </c>
      <c r="D1407" s="5">
        <v>24</v>
      </c>
      <c r="E1407" s="5" t="s">
        <v>3001</v>
      </c>
      <c r="F1407" s="5" t="s">
        <v>25</v>
      </c>
      <c r="G1407" s="5" t="s">
        <v>26</v>
      </c>
      <c r="H1407" s="6">
        <v>348</v>
      </c>
      <c r="I1407" s="5" t="s">
        <v>27</v>
      </c>
      <c r="J1407" s="5">
        <v>19001771880</v>
      </c>
      <c r="K1407" s="5" t="s">
        <v>3002</v>
      </c>
      <c r="L1407" s="5" t="s">
        <v>29</v>
      </c>
      <c r="M1407" s="5" t="s">
        <v>30</v>
      </c>
      <c r="N1407" s="5" t="s">
        <v>31</v>
      </c>
      <c r="O1407" s="5">
        <v>9416</v>
      </c>
      <c r="P1407" s="7">
        <v>44413.455763888887</v>
      </c>
      <c r="Q1407" s="7">
        <v>44413.245023148149</v>
      </c>
      <c r="R1407" s="5">
        <v>353044</v>
      </c>
      <c r="S1407" s="5">
        <v>342674086</v>
      </c>
      <c r="T1407" s="8">
        <v>9416050821105550</v>
      </c>
      <c r="U1407" s="5" t="s">
        <v>32</v>
      </c>
      <c r="V1407" s="4"/>
      <c r="W1407" s="30" t="s">
        <v>8998</v>
      </c>
      <c r="X1407" s="33">
        <v>121219</v>
      </c>
      <c r="Y1407" s="24">
        <f>VLOOKUP(T1407,Buzon!C:C,1,FALSE)</f>
        <v>9416050821105550</v>
      </c>
      <c r="Z1407" s="13" t="str">
        <f>VLOOKUP(T1407,Buzon!C:Z,21,FALSE)</f>
        <v>AFIL.-009270083</v>
      </c>
      <c r="AA1407">
        <f>VLOOKUP(T1407,Buzon!C:Z,22,FALSE)</f>
        <v>116384</v>
      </c>
      <c r="AB1407">
        <f>VLOOKUP(T1407,Buzon!C:Z,23,FALSE)</f>
        <v>6082021</v>
      </c>
      <c r="AC1407" t="str">
        <f>VLOOKUP(T1407,Buzon!C:Z,24,FALSE)</f>
        <v>SANTANDER_3550</v>
      </c>
      <c r="AD1407">
        <v>348</v>
      </c>
      <c r="AE1407">
        <v>9270083</v>
      </c>
    </row>
    <row r="1408" spans="1:31" ht="12" customHeight="1" x14ac:dyDescent="0.25">
      <c r="A1408" s="5" t="s">
        <v>21</v>
      </c>
      <c r="B1408" s="5" t="s">
        <v>22</v>
      </c>
      <c r="C1408" s="5" t="s">
        <v>2960</v>
      </c>
      <c r="D1408" s="5">
        <v>1</v>
      </c>
      <c r="E1408" s="5" t="s">
        <v>3003</v>
      </c>
      <c r="F1408" s="5" t="s">
        <v>25</v>
      </c>
      <c r="G1408" s="5" t="s">
        <v>26</v>
      </c>
      <c r="H1408" s="6">
        <v>348</v>
      </c>
      <c r="I1408" s="5" t="s">
        <v>27</v>
      </c>
      <c r="J1408" s="5">
        <v>19001771881</v>
      </c>
      <c r="K1408" s="5" t="s">
        <v>3004</v>
      </c>
      <c r="L1408" s="5" t="s">
        <v>29</v>
      </c>
      <c r="M1408" s="5" t="s">
        <v>30</v>
      </c>
      <c r="N1408" s="5" t="s">
        <v>49</v>
      </c>
      <c r="O1408" s="5">
        <v>9416</v>
      </c>
      <c r="P1408" s="7">
        <v>44413.457152777781</v>
      </c>
      <c r="Q1408" s="7">
        <v>44413.245023148149</v>
      </c>
      <c r="R1408" s="5">
        <v>143194</v>
      </c>
      <c r="S1408" s="5">
        <v>342675752</v>
      </c>
      <c r="T1408" s="8">
        <v>9416050821105710</v>
      </c>
      <c r="U1408" s="5" t="s">
        <v>32</v>
      </c>
      <c r="V1408" s="4"/>
      <c r="W1408" s="30" t="s">
        <v>8998</v>
      </c>
      <c r="X1408" s="33">
        <v>121219</v>
      </c>
      <c r="Y1408" s="24">
        <f>VLOOKUP(T1408,Buzon!C:C,1,FALSE)</f>
        <v>9416050821105710</v>
      </c>
      <c r="Z1408" s="13" t="str">
        <f>VLOOKUP(T1408,Buzon!C:Z,21,FALSE)</f>
        <v>AFIL.-009270083</v>
      </c>
      <c r="AA1408">
        <f>VLOOKUP(T1408,Buzon!C:Z,22,FALSE)</f>
        <v>116384</v>
      </c>
      <c r="AB1408">
        <f>VLOOKUP(T1408,Buzon!C:Z,23,FALSE)</f>
        <v>6082021</v>
      </c>
      <c r="AC1408" t="str">
        <f>VLOOKUP(T1408,Buzon!C:Z,24,FALSE)</f>
        <v>SANTANDER_3550</v>
      </c>
      <c r="AD1408">
        <v>348</v>
      </c>
      <c r="AE1408">
        <v>9270083</v>
      </c>
    </row>
    <row r="1409" spans="1:31" ht="12" customHeight="1" x14ac:dyDescent="0.25">
      <c r="A1409" s="5" t="s">
        <v>21</v>
      </c>
      <c r="B1409" s="5" t="s">
        <v>22</v>
      </c>
      <c r="C1409" s="5" t="s">
        <v>2960</v>
      </c>
      <c r="D1409" s="5">
        <v>7</v>
      </c>
      <c r="E1409" s="5" t="s">
        <v>3005</v>
      </c>
      <c r="F1409" s="5" t="s">
        <v>25</v>
      </c>
      <c r="G1409" s="5" t="s">
        <v>26</v>
      </c>
      <c r="H1409" s="6">
        <v>348</v>
      </c>
      <c r="I1409" s="5" t="s">
        <v>27</v>
      </c>
      <c r="J1409" s="5">
        <v>19001771882</v>
      </c>
      <c r="K1409" s="5" t="s">
        <v>3006</v>
      </c>
      <c r="L1409" s="5" t="s">
        <v>29</v>
      </c>
      <c r="M1409" s="5" t="s">
        <v>30</v>
      </c>
      <c r="N1409" s="5" t="s">
        <v>31</v>
      </c>
      <c r="O1409" s="5">
        <v>9416</v>
      </c>
      <c r="P1409" s="7">
        <v>44413.45890046296</v>
      </c>
      <c r="Q1409" s="7">
        <v>44413.245023148149</v>
      </c>
      <c r="R1409" s="5">
        <v>26798</v>
      </c>
      <c r="S1409" s="5">
        <v>342677885</v>
      </c>
      <c r="T1409" s="8">
        <v>9416050821105950</v>
      </c>
      <c r="U1409" s="5" t="s">
        <v>32</v>
      </c>
      <c r="V1409" s="4"/>
      <c r="W1409" s="30" t="s">
        <v>8998</v>
      </c>
      <c r="X1409" s="33">
        <v>121219</v>
      </c>
      <c r="Y1409" s="24">
        <f>VLOOKUP(T1409,Buzon!C:C,1,FALSE)</f>
        <v>9416050821105950</v>
      </c>
      <c r="Z1409" s="13" t="str">
        <f>VLOOKUP(T1409,Buzon!C:Z,21,FALSE)</f>
        <v>AFIL.-009270083</v>
      </c>
      <c r="AA1409">
        <f>VLOOKUP(T1409,Buzon!C:Z,22,FALSE)</f>
        <v>116384</v>
      </c>
      <c r="AB1409">
        <f>VLOOKUP(T1409,Buzon!C:Z,23,FALSE)</f>
        <v>6082021</v>
      </c>
      <c r="AC1409" t="str">
        <f>VLOOKUP(T1409,Buzon!C:Z,24,FALSE)</f>
        <v>SANTANDER_3550</v>
      </c>
      <c r="AD1409">
        <v>348</v>
      </c>
      <c r="AE1409">
        <v>9270083</v>
      </c>
    </row>
    <row r="1410" spans="1:31" ht="12" customHeight="1" x14ac:dyDescent="0.25">
      <c r="A1410" s="5" t="s">
        <v>21</v>
      </c>
      <c r="B1410" s="5" t="s">
        <v>22</v>
      </c>
      <c r="C1410" s="5" t="s">
        <v>2960</v>
      </c>
      <c r="D1410" s="5">
        <v>33</v>
      </c>
      <c r="E1410" s="5" t="s">
        <v>3007</v>
      </c>
      <c r="F1410" s="5" t="s">
        <v>25</v>
      </c>
      <c r="G1410" s="5" t="s">
        <v>26</v>
      </c>
      <c r="H1410" s="6">
        <v>348</v>
      </c>
      <c r="I1410" s="5" t="s">
        <v>27</v>
      </c>
      <c r="J1410" s="5">
        <v>19001771892</v>
      </c>
      <c r="K1410" s="5" t="s">
        <v>3008</v>
      </c>
      <c r="L1410" s="5" t="s">
        <v>29</v>
      </c>
      <c r="M1410" s="5" t="s">
        <v>30</v>
      </c>
      <c r="N1410" s="5" t="s">
        <v>31</v>
      </c>
      <c r="O1410" s="5">
        <v>9416</v>
      </c>
      <c r="P1410" s="7">
        <v>44413.467777777776</v>
      </c>
      <c r="Q1410" s="7">
        <v>44413.245023148149</v>
      </c>
      <c r="R1410" s="5">
        <v>46173</v>
      </c>
      <c r="S1410" s="5">
        <v>342688553</v>
      </c>
      <c r="T1410" s="8">
        <v>9416050821111020</v>
      </c>
      <c r="U1410" s="5" t="s">
        <v>32</v>
      </c>
      <c r="V1410" s="4"/>
      <c r="W1410" s="30" t="s">
        <v>8998</v>
      </c>
      <c r="X1410" s="33">
        <v>121219</v>
      </c>
      <c r="Y1410" s="24">
        <f>VLOOKUP(T1410,Buzon!C:C,1,FALSE)</f>
        <v>9416050821111020</v>
      </c>
      <c r="Z1410" s="13" t="str">
        <f>VLOOKUP(T1410,Buzon!C:Z,21,FALSE)</f>
        <v>AFIL.-009270083</v>
      </c>
      <c r="AA1410">
        <f>VLOOKUP(T1410,Buzon!C:Z,22,FALSE)</f>
        <v>116384</v>
      </c>
      <c r="AB1410">
        <f>VLOOKUP(T1410,Buzon!C:Z,23,FALSE)</f>
        <v>6082021</v>
      </c>
      <c r="AC1410" t="str">
        <f>VLOOKUP(T1410,Buzon!C:Z,24,FALSE)</f>
        <v>SANTANDER_3550</v>
      </c>
      <c r="AD1410">
        <v>348</v>
      </c>
      <c r="AE1410">
        <v>9270083</v>
      </c>
    </row>
    <row r="1411" spans="1:31" ht="12" customHeight="1" x14ac:dyDescent="0.25">
      <c r="A1411" s="5" t="s">
        <v>21</v>
      </c>
      <c r="B1411" s="5" t="s">
        <v>22</v>
      </c>
      <c r="C1411" s="5" t="s">
        <v>2960</v>
      </c>
      <c r="D1411" s="5">
        <v>36</v>
      </c>
      <c r="E1411" s="5" t="s">
        <v>3009</v>
      </c>
      <c r="F1411" s="5" t="s">
        <v>25</v>
      </c>
      <c r="G1411" s="5" t="s">
        <v>26</v>
      </c>
      <c r="H1411" s="6">
        <v>348</v>
      </c>
      <c r="I1411" s="5" t="s">
        <v>27</v>
      </c>
      <c r="J1411" s="5">
        <v>19001771894</v>
      </c>
      <c r="K1411" s="5" t="s">
        <v>3010</v>
      </c>
      <c r="L1411" s="5" t="s">
        <v>29</v>
      </c>
      <c r="M1411" s="5" t="s">
        <v>30</v>
      </c>
      <c r="N1411" s="5" t="s">
        <v>31</v>
      </c>
      <c r="O1411" s="5">
        <v>9416</v>
      </c>
      <c r="P1411" s="7">
        <v>44413.468530092592</v>
      </c>
      <c r="Q1411" s="7">
        <v>44413.245023148149</v>
      </c>
      <c r="R1411" s="5">
        <v>30049</v>
      </c>
      <c r="S1411" s="5">
        <v>342689466</v>
      </c>
      <c r="T1411" s="8">
        <v>9416050821111130</v>
      </c>
      <c r="U1411" s="5" t="s">
        <v>32</v>
      </c>
      <c r="V1411" s="4"/>
      <c r="W1411" s="30" t="s">
        <v>8998</v>
      </c>
      <c r="X1411" s="33">
        <v>121219</v>
      </c>
      <c r="Y1411" s="24">
        <f>VLOOKUP(T1411,Buzon!C:C,1,FALSE)</f>
        <v>9416050821111130</v>
      </c>
      <c r="Z1411" s="13" t="str">
        <f>VLOOKUP(T1411,Buzon!C:Z,21,FALSE)</f>
        <v>AFIL.-009270083</v>
      </c>
      <c r="AA1411">
        <f>VLOOKUP(T1411,Buzon!C:Z,22,FALSE)</f>
        <v>116384</v>
      </c>
      <c r="AB1411">
        <f>VLOOKUP(T1411,Buzon!C:Z,23,FALSE)</f>
        <v>6082021</v>
      </c>
      <c r="AC1411" t="str">
        <f>VLOOKUP(T1411,Buzon!C:Z,24,FALSE)</f>
        <v>SANTANDER_3550</v>
      </c>
      <c r="AD1411">
        <v>348</v>
      </c>
      <c r="AE1411">
        <v>9270083</v>
      </c>
    </row>
    <row r="1412" spans="1:31" ht="12" customHeight="1" x14ac:dyDescent="0.25">
      <c r="A1412" s="5" t="s">
        <v>21</v>
      </c>
      <c r="B1412" s="5" t="s">
        <v>22</v>
      </c>
      <c r="C1412" s="5" t="s">
        <v>2960</v>
      </c>
      <c r="D1412" s="5">
        <v>2</v>
      </c>
      <c r="E1412" s="5" t="s">
        <v>3011</v>
      </c>
      <c r="F1412" s="5" t="s">
        <v>25</v>
      </c>
      <c r="G1412" s="5" t="s">
        <v>26</v>
      </c>
      <c r="H1412" s="6">
        <v>348</v>
      </c>
      <c r="I1412" s="5" t="s">
        <v>27</v>
      </c>
      <c r="J1412" s="5">
        <v>19001771895</v>
      </c>
      <c r="K1412" s="5" t="s">
        <v>3012</v>
      </c>
      <c r="L1412" s="5" t="s">
        <v>29</v>
      </c>
      <c r="M1412" s="5" t="s">
        <v>30</v>
      </c>
      <c r="N1412" s="5" t="s">
        <v>31</v>
      </c>
      <c r="O1412" s="5">
        <v>9416</v>
      </c>
      <c r="P1412" s="7">
        <v>44413.469143518516</v>
      </c>
      <c r="Q1412" s="7">
        <v>44413.245023148149</v>
      </c>
      <c r="R1412" s="5">
        <v>52785</v>
      </c>
      <c r="S1412" s="5">
        <v>342690245</v>
      </c>
      <c r="T1412" s="8">
        <v>9416050821111210</v>
      </c>
      <c r="U1412" s="5" t="s">
        <v>32</v>
      </c>
      <c r="V1412" s="4"/>
      <c r="W1412" s="30" t="s">
        <v>8998</v>
      </c>
      <c r="X1412" s="33">
        <v>121219</v>
      </c>
      <c r="Y1412" s="24">
        <f>VLOOKUP(T1412,Buzon!C:C,1,FALSE)</f>
        <v>9416050821111210</v>
      </c>
      <c r="Z1412" s="13" t="str">
        <f>VLOOKUP(T1412,Buzon!C:Z,21,FALSE)</f>
        <v>AFIL.-009270083</v>
      </c>
      <c r="AA1412">
        <f>VLOOKUP(T1412,Buzon!C:Z,22,FALSE)</f>
        <v>116384</v>
      </c>
      <c r="AB1412">
        <f>VLOOKUP(T1412,Buzon!C:Z,23,FALSE)</f>
        <v>6082021</v>
      </c>
      <c r="AC1412" t="str">
        <f>VLOOKUP(T1412,Buzon!C:Z,24,FALSE)</f>
        <v>SANTANDER_3550</v>
      </c>
      <c r="AD1412">
        <v>348</v>
      </c>
      <c r="AE1412">
        <v>9270083</v>
      </c>
    </row>
    <row r="1413" spans="1:31" ht="12" customHeight="1" x14ac:dyDescent="0.25">
      <c r="A1413" s="5" t="s">
        <v>21</v>
      </c>
      <c r="B1413" s="5" t="s">
        <v>33</v>
      </c>
      <c r="C1413" s="5" t="s">
        <v>2983</v>
      </c>
      <c r="D1413" s="5">
        <v>5</v>
      </c>
      <c r="E1413" s="5" t="s">
        <v>3013</v>
      </c>
      <c r="F1413" s="5" t="s">
        <v>25</v>
      </c>
      <c r="G1413" s="5" t="s">
        <v>26</v>
      </c>
      <c r="H1413" s="6">
        <v>348</v>
      </c>
      <c r="I1413" s="5" t="s">
        <v>27</v>
      </c>
      <c r="J1413" s="5">
        <v>19001771896</v>
      </c>
      <c r="K1413" s="5" t="s">
        <v>3014</v>
      </c>
      <c r="L1413" s="5" t="s">
        <v>29</v>
      </c>
      <c r="M1413" s="5" t="s">
        <v>29</v>
      </c>
      <c r="N1413" s="5" t="s">
        <v>49</v>
      </c>
      <c r="O1413" s="5">
        <v>9468</v>
      </c>
      <c r="P1413" s="7">
        <v>44413.469733796293</v>
      </c>
      <c r="Q1413" s="7">
        <v>44413.24659722222</v>
      </c>
      <c r="R1413" s="5">
        <v>519335</v>
      </c>
      <c r="S1413" s="5">
        <v>342690887</v>
      </c>
      <c r="T1413" s="8">
        <v>9468050821111530</v>
      </c>
      <c r="U1413" s="5" t="s">
        <v>32</v>
      </c>
      <c r="V1413" s="4"/>
      <c r="W1413" s="30" t="s">
        <v>8998</v>
      </c>
      <c r="X1413" s="33">
        <v>121219</v>
      </c>
      <c r="Y1413" s="24">
        <f>VLOOKUP(T1413,Buzon!C:C,1,FALSE)</f>
        <v>9468050821111530</v>
      </c>
      <c r="Z1413" s="13" t="str">
        <f>VLOOKUP(T1413,Buzon!C:Z,21,FALSE)</f>
        <v>AFIL.-009270083</v>
      </c>
      <c r="AA1413">
        <f>VLOOKUP(T1413,Buzon!C:Z,22,FALSE)</f>
        <v>116384</v>
      </c>
      <c r="AB1413">
        <f>VLOOKUP(T1413,Buzon!C:Z,23,FALSE)</f>
        <v>6082021</v>
      </c>
      <c r="AC1413" t="str">
        <f>VLOOKUP(T1413,Buzon!C:Z,24,FALSE)</f>
        <v>SANTANDER_3550</v>
      </c>
      <c r="AD1413">
        <v>348</v>
      </c>
      <c r="AE1413">
        <v>9270083</v>
      </c>
    </row>
    <row r="1414" spans="1:31" ht="12" customHeight="1" x14ac:dyDescent="0.25">
      <c r="A1414" s="5" t="s">
        <v>21</v>
      </c>
      <c r="B1414" s="5" t="s">
        <v>22</v>
      </c>
      <c r="C1414" s="5" t="s">
        <v>2983</v>
      </c>
      <c r="D1414" s="5">
        <v>7</v>
      </c>
      <c r="E1414" s="5" t="s">
        <v>3015</v>
      </c>
      <c r="F1414" s="5" t="s">
        <v>25</v>
      </c>
      <c r="G1414" s="5" t="s">
        <v>26</v>
      </c>
      <c r="H1414" s="6">
        <v>348</v>
      </c>
      <c r="I1414" s="5" t="s">
        <v>27</v>
      </c>
      <c r="J1414" s="5">
        <v>19001771897</v>
      </c>
      <c r="K1414" s="5" t="s">
        <v>3016</v>
      </c>
      <c r="L1414" s="5" t="s">
        <v>29</v>
      </c>
      <c r="M1414" s="5" t="s">
        <v>30</v>
      </c>
      <c r="N1414" s="5" t="s">
        <v>31</v>
      </c>
      <c r="O1414" s="5">
        <v>9416</v>
      </c>
      <c r="P1414" s="7">
        <v>44413.469814814816</v>
      </c>
      <c r="Q1414" s="7">
        <v>44413.245023148149</v>
      </c>
      <c r="R1414" s="5">
        <v>521466</v>
      </c>
      <c r="S1414" s="5">
        <v>342691125</v>
      </c>
      <c r="T1414" s="8">
        <v>9416050821111300</v>
      </c>
      <c r="U1414" s="5" t="s">
        <v>32</v>
      </c>
      <c r="V1414" s="4"/>
      <c r="W1414" s="30" t="s">
        <v>8998</v>
      </c>
      <c r="X1414" s="33">
        <v>121219</v>
      </c>
      <c r="Y1414" s="24">
        <f>VLOOKUP(T1414,Buzon!C:C,1,FALSE)</f>
        <v>9416050821111300</v>
      </c>
      <c r="Z1414" s="13" t="str">
        <f>VLOOKUP(T1414,Buzon!C:Z,21,FALSE)</f>
        <v>AFIL.-009270083</v>
      </c>
      <c r="AA1414">
        <f>VLOOKUP(T1414,Buzon!C:Z,22,FALSE)</f>
        <v>116384</v>
      </c>
      <c r="AB1414">
        <f>VLOOKUP(T1414,Buzon!C:Z,23,FALSE)</f>
        <v>6082021</v>
      </c>
      <c r="AC1414" t="str">
        <f>VLOOKUP(T1414,Buzon!C:Z,24,FALSE)</f>
        <v>SANTANDER_3550</v>
      </c>
      <c r="AD1414">
        <v>348</v>
      </c>
      <c r="AE1414">
        <v>9270083</v>
      </c>
    </row>
    <row r="1415" spans="1:31" ht="12" customHeight="1" x14ac:dyDescent="0.25">
      <c r="A1415" s="5" t="s">
        <v>21</v>
      </c>
      <c r="B1415" s="5" t="s">
        <v>149</v>
      </c>
      <c r="C1415" s="5" t="s">
        <v>2983</v>
      </c>
      <c r="D1415" s="5">
        <v>17</v>
      </c>
      <c r="E1415" s="5" t="s">
        <v>3017</v>
      </c>
      <c r="F1415" s="5" t="s">
        <v>25</v>
      </c>
      <c r="G1415" s="5" t="s">
        <v>26</v>
      </c>
      <c r="H1415" s="6">
        <v>348</v>
      </c>
      <c r="I1415" s="5" t="s">
        <v>27</v>
      </c>
      <c r="J1415" s="5">
        <v>19001771898</v>
      </c>
      <c r="K1415" s="5" t="s">
        <v>3018</v>
      </c>
      <c r="L1415" s="5" t="s">
        <v>29</v>
      </c>
      <c r="M1415" s="5" t="s">
        <v>30</v>
      </c>
      <c r="N1415" s="5" t="s">
        <v>31</v>
      </c>
      <c r="O1415" s="5">
        <v>22095</v>
      </c>
      <c r="P1415" s="7">
        <v>44413.47016203704</v>
      </c>
      <c r="Q1415" s="7">
        <v>44413.245185185187</v>
      </c>
      <c r="R1415" s="5">
        <v>280033</v>
      </c>
      <c r="S1415" s="5">
        <v>342691498</v>
      </c>
      <c r="T1415" s="8">
        <v>2.20950508211116E+16</v>
      </c>
      <c r="U1415" s="5" t="s">
        <v>32</v>
      </c>
      <c r="V1415" s="4"/>
      <c r="W1415" s="30" t="s">
        <v>8998</v>
      </c>
      <c r="X1415" s="33">
        <v>121219</v>
      </c>
      <c r="Y1415" s="24">
        <f>VLOOKUP(T1415,Buzon!C:C,1,FALSE)</f>
        <v>2.20950508211116E+16</v>
      </c>
      <c r="Z1415" s="13" t="str">
        <f>VLOOKUP(T1415,Buzon!C:Z,21,FALSE)</f>
        <v>AFIL.-009270083</v>
      </c>
      <c r="AA1415">
        <f>VLOOKUP(T1415,Buzon!C:Z,22,FALSE)</f>
        <v>116384</v>
      </c>
      <c r="AB1415">
        <f>VLOOKUP(T1415,Buzon!C:Z,23,FALSE)</f>
        <v>6082021</v>
      </c>
      <c r="AC1415" t="str">
        <f>VLOOKUP(T1415,Buzon!C:Z,24,FALSE)</f>
        <v>SANTANDER_3550</v>
      </c>
      <c r="AD1415">
        <v>348</v>
      </c>
      <c r="AE1415">
        <v>9270083</v>
      </c>
    </row>
    <row r="1416" spans="1:31" ht="12" customHeight="1" x14ac:dyDescent="0.25">
      <c r="A1416" s="5" t="s">
        <v>21</v>
      </c>
      <c r="B1416" s="5" t="s">
        <v>149</v>
      </c>
      <c r="C1416" s="5" t="s">
        <v>2983</v>
      </c>
      <c r="D1416" s="5">
        <v>18</v>
      </c>
      <c r="E1416" s="5" t="s">
        <v>3019</v>
      </c>
      <c r="F1416" s="5" t="s">
        <v>25</v>
      </c>
      <c r="G1416" s="5" t="s">
        <v>26</v>
      </c>
      <c r="H1416" s="6">
        <v>348</v>
      </c>
      <c r="I1416" s="5" t="s">
        <v>27</v>
      </c>
      <c r="J1416" s="5">
        <v>19001771899</v>
      </c>
      <c r="K1416" s="5" t="s">
        <v>3020</v>
      </c>
      <c r="L1416" s="5" t="s">
        <v>29</v>
      </c>
      <c r="M1416" s="5" t="s">
        <v>30</v>
      </c>
      <c r="N1416" s="5" t="s">
        <v>31</v>
      </c>
      <c r="O1416" s="5">
        <v>22095</v>
      </c>
      <c r="P1416" s="7">
        <v>44413.47016203704</v>
      </c>
      <c r="Q1416" s="7">
        <v>44413.245185185187</v>
      </c>
      <c r="R1416" s="5">
        <v>280033</v>
      </c>
      <c r="S1416" s="5">
        <v>342691498</v>
      </c>
      <c r="T1416" s="8">
        <v>2.20950508211116E+16</v>
      </c>
      <c r="U1416" s="5" t="s">
        <v>32</v>
      </c>
      <c r="V1416" s="4"/>
      <c r="W1416" s="30" t="s">
        <v>8998</v>
      </c>
      <c r="X1416" s="33">
        <v>121219</v>
      </c>
      <c r="Y1416" s="24">
        <f>VLOOKUP(T1416,Buzon!C:C,1,FALSE)</f>
        <v>2.20950508211116E+16</v>
      </c>
      <c r="Z1416" s="13" t="str">
        <f>VLOOKUP(T1416,Buzon!C:Z,21,FALSE)</f>
        <v>AFIL.-009270083</v>
      </c>
      <c r="AA1416">
        <f>VLOOKUP(T1416,Buzon!C:Z,22,FALSE)</f>
        <v>116384</v>
      </c>
      <c r="AB1416">
        <f>VLOOKUP(T1416,Buzon!C:Z,23,FALSE)</f>
        <v>6082021</v>
      </c>
      <c r="AC1416" t="str">
        <f>VLOOKUP(T1416,Buzon!C:Z,24,FALSE)</f>
        <v>SANTANDER_3550</v>
      </c>
      <c r="AD1416">
        <v>348</v>
      </c>
      <c r="AE1416">
        <v>9270083</v>
      </c>
    </row>
    <row r="1417" spans="1:31" ht="12" customHeight="1" x14ac:dyDescent="0.25">
      <c r="A1417" s="5" t="s">
        <v>21</v>
      </c>
      <c r="B1417" s="5" t="s">
        <v>22</v>
      </c>
      <c r="C1417" s="5" t="s">
        <v>2983</v>
      </c>
      <c r="D1417" s="5">
        <v>22</v>
      </c>
      <c r="E1417" s="5" t="s">
        <v>3021</v>
      </c>
      <c r="F1417" s="5" t="s">
        <v>25</v>
      </c>
      <c r="G1417" s="5" t="s">
        <v>26</v>
      </c>
      <c r="H1417" s="6">
        <v>348</v>
      </c>
      <c r="I1417" s="5" t="s">
        <v>27</v>
      </c>
      <c r="J1417" s="5">
        <v>19001771901</v>
      </c>
      <c r="K1417" s="5" t="s">
        <v>3022</v>
      </c>
      <c r="L1417" s="5" t="s">
        <v>29</v>
      </c>
      <c r="M1417" s="5" t="s">
        <v>30</v>
      </c>
      <c r="N1417" s="5" t="s">
        <v>31</v>
      </c>
      <c r="O1417" s="5">
        <v>9416</v>
      </c>
      <c r="P1417" s="7">
        <v>44413.471493055556</v>
      </c>
      <c r="Q1417" s="7">
        <v>44413.245023148149</v>
      </c>
      <c r="R1417" s="5">
        <v>421718</v>
      </c>
      <c r="S1417" s="5">
        <v>342693102</v>
      </c>
      <c r="T1417" s="8">
        <v>9416050821111500</v>
      </c>
      <c r="U1417" s="5" t="s">
        <v>32</v>
      </c>
      <c r="V1417" s="4"/>
      <c r="W1417" s="30" t="s">
        <v>8998</v>
      </c>
      <c r="X1417" s="33">
        <v>121219</v>
      </c>
      <c r="Y1417" s="24">
        <f>VLOOKUP(T1417,Buzon!C:C,1,FALSE)</f>
        <v>9416050821111500</v>
      </c>
      <c r="Z1417" s="13" t="str">
        <f>VLOOKUP(T1417,Buzon!C:Z,21,FALSE)</f>
        <v>AFIL.-009270083</v>
      </c>
      <c r="AA1417">
        <f>VLOOKUP(T1417,Buzon!C:Z,22,FALSE)</f>
        <v>116384</v>
      </c>
      <c r="AB1417">
        <f>VLOOKUP(T1417,Buzon!C:Z,23,FALSE)</f>
        <v>6082021</v>
      </c>
      <c r="AC1417" t="str">
        <f>VLOOKUP(T1417,Buzon!C:Z,24,FALSE)</f>
        <v>SANTANDER_3550</v>
      </c>
      <c r="AD1417">
        <v>348</v>
      </c>
      <c r="AE1417">
        <v>9270083</v>
      </c>
    </row>
    <row r="1418" spans="1:31" ht="12" customHeight="1" x14ac:dyDescent="0.25">
      <c r="A1418" s="5" t="s">
        <v>21</v>
      </c>
      <c r="B1418" s="5" t="s">
        <v>22</v>
      </c>
      <c r="C1418" s="5" t="s">
        <v>2983</v>
      </c>
      <c r="D1418" s="5">
        <v>23</v>
      </c>
      <c r="E1418" s="5" t="s">
        <v>3023</v>
      </c>
      <c r="F1418" s="5" t="s">
        <v>25</v>
      </c>
      <c r="G1418" s="5" t="s">
        <v>26</v>
      </c>
      <c r="H1418" s="6">
        <v>348</v>
      </c>
      <c r="I1418" s="5" t="s">
        <v>27</v>
      </c>
      <c r="J1418" s="5">
        <v>19001771902</v>
      </c>
      <c r="K1418" s="5" t="s">
        <v>3024</v>
      </c>
      <c r="L1418" s="5" t="s">
        <v>29</v>
      </c>
      <c r="M1418" s="5" t="s">
        <v>30</v>
      </c>
      <c r="N1418" s="5" t="s">
        <v>31</v>
      </c>
      <c r="O1418" s="5">
        <v>9416</v>
      </c>
      <c r="P1418" s="7">
        <v>44413.471493055556</v>
      </c>
      <c r="Q1418" s="7">
        <v>44413.245023148149</v>
      </c>
      <c r="R1418" s="5">
        <v>421718</v>
      </c>
      <c r="S1418" s="5">
        <v>342693102</v>
      </c>
      <c r="T1418" s="8">
        <v>9416050821111500</v>
      </c>
      <c r="U1418" s="5" t="s">
        <v>32</v>
      </c>
      <c r="V1418" s="4"/>
      <c r="W1418" s="30" t="s">
        <v>8998</v>
      </c>
      <c r="X1418" s="33">
        <v>121219</v>
      </c>
      <c r="Y1418" s="24">
        <f>VLOOKUP(T1418,Buzon!C:C,1,FALSE)</f>
        <v>9416050821111500</v>
      </c>
      <c r="Z1418" s="13" t="str">
        <f>VLOOKUP(T1418,Buzon!C:Z,21,FALSE)</f>
        <v>AFIL.-009270083</v>
      </c>
      <c r="AA1418">
        <f>VLOOKUP(T1418,Buzon!C:Z,22,FALSE)</f>
        <v>116384</v>
      </c>
      <c r="AB1418">
        <f>VLOOKUP(T1418,Buzon!C:Z,23,FALSE)</f>
        <v>6082021</v>
      </c>
      <c r="AC1418" t="str">
        <f>VLOOKUP(T1418,Buzon!C:Z,24,FALSE)</f>
        <v>SANTANDER_3550</v>
      </c>
      <c r="AD1418">
        <v>348</v>
      </c>
      <c r="AE1418">
        <v>9270083</v>
      </c>
    </row>
    <row r="1419" spans="1:31" ht="12" customHeight="1" x14ac:dyDescent="0.25">
      <c r="A1419" s="5" t="s">
        <v>21</v>
      </c>
      <c r="B1419" s="5" t="s">
        <v>22</v>
      </c>
      <c r="C1419" s="5" t="s">
        <v>2983</v>
      </c>
      <c r="D1419" s="5">
        <v>31</v>
      </c>
      <c r="E1419" s="5" t="s">
        <v>3025</v>
      </c>
      <c r="F1419" s="5" t="s">
        <v>25</v>
      </c>
      <c r="G1419" s="5" t="s">
        <v>26</v>
      </c>
      <c r="H1419" s="6">
        <v>348</v>
      </c>
      <c r="I1419" s="5" t="s">
        <v>27</v>
      </c>
      <c r="J1419" s="5">
        <v>19001771906</v>
      </c>
      <c r="K1419" s="5" t="s">
        <v>3026</v>
      </c>
      <c r="L1419" s="5" t="s">
        <v>29</v>
      </c>
      <c r="M1419" s="5" t="s">
        <v>30</v>
      </c>
      <c r="N1419" s="5" t="s">
        <v>31</v>
      </c>
      <c r="O1419" s="5">
        <v>9416</v>
      </c>
      <c r="P1419" s="7">
        <v>44413.47415509259</v>
      </c>
      <c r="Q1419" s="7">
        <v>44413.245023148149</v>
      </c>
      <c r="R1419" s="5">
        <v>71228</v>
      </c>
      <c r="S1419" s="5">
        <v>342696303</v>
      </c>
      <c r="T1419" s="8">
        <v>9416050821111800</v>
      </c>
      <c r="U1419" s="5" t="s">
        <v>32</v>
      </c>
      <c r="V1419" s="4"/>
      <c r="W1419" s="30" t="s">
        <v>8998</v>
      </c>
      <c r="X1419" s="33">
        <v>121219</v>
      </c>
      <c r="Y1419" s="24">
        <f>VLOOKUP(T1419,Buzon!C:C,1,FALSE)</f>
        <v>9416050821111800</v>
      </c>
      <c r="Z1419" s="13" t="str">
        <f>VLOOKUP(T1419,Buzon!C:Z,21,FALSE)</f>
        <v>AFIL.-009270083</v>
      </c>
      <c r="AA1419">
        <f>VLOOKUP(T1419,Buzon!C:Z,22,FALSE)</f>
        <v>116384</v>
      </c>
      <c r="AB1419">
        <f>VLOOKUP(T1419,Buzon!C:Z,23,FALSE)</f>
        <v>6082021</v>
      </c>
      <c r="AC1419" t="str">
        <f>VLOOKUP(T1419,Buzon!C:Z,24,FALSE)</f>
        <v>SANTANDER_3550</v>
      </c>
      <c r="AD1419">
        <v>348</v>
      </c>
      <c r="AE1419">
        <v>9270083</v>
      </c>
    </row>
    <row r="1420" spans="1:31" ht="12" customHeight="1" x14ac:dyDescent="0.25">
      <c r="A1420" s="5" t="s">
        <v>21</v>
      </c>
      <c r="B1420" s="5" t="s">
        <v>22</v>
      </c>
      <c r="C1420" s="5" t="s">
        <v>2983</v>
      </c>
      <c r="D1420" s="5">
        <v>32</v>
      </c>
      <c r="E1420" s="5" t="s">
        <v>3027</v>
      </c>
      <c r="F1420" s="5" t="s">
        <v>25</v>
      </c>
      <c r="G1420" s="5" t="s">
        <v>26</v>
      </c>
      <c r="H1420" s="6">
        <v>348</v>
      </c>
      <c r="I1420" s="5" t="s">
        <v>27</v>
      </c>
      <c r="J1420" s="5">
        <v>19001771907</v>
      </c>
      <c r="K1420" s="5" t="s">
        <v>3028</v>
      </c>
      <c r="L1420" s="5" t="s">
        <v>29</v>
      </c>
      <c r="M1420" s="5" t="s">
        <v>30</v>
      </c>
      <c r="N1420" s="5" t="s">
        <v>31</v>
      </c>
      <c r="O1420" s="5">
        <v>9416</v>
      </c>
      <c r="P1420" s="7">
        <v>44413.47415509259</v>
      </c>
      <c r="Q1420" s="7">
        <v>44413.245023148149</v>
      </c>
      <c r="R1420" s="5">
        <v>71228</v>
      </c>
      <c r="S1420" s="5">
        <v>342696303</v>
      </c>
      <c r="T1420" s="8">
        <v>9416050821111800</v>
      </c>
      <c r="U1420" s="5" t="s">
        <v>32</v>
      </c>
      <c r="V1420" s="4"/>
      <c r="W1420" s="30" t="s">
        <v>8998</v>
      </c>
      <c r="X1420" s="33">
        <v>121219</v>
      </c>
      <c r="Y1420" s="24">
        <f>VLOOKUP(T1420,Buzon!C:C,1,FALSE)</f>
        <v>9416050821111800</v>
      </c>
      <c r="Z1420" s="13" t="str">
        <f>VLOOKUP(T1420,Buzon!C:Z,21,FALSE)</f>
        <v>AFIL.-009270083</v>
      </c>
      <c r="AA1420">
        <f>VLOOKUP(T1420,Buzon!C:Z,22,FALSE)</f>
        <v>116384</v>
      </c>
      <c r="AB1420">
        <f>VLOOKUP(T1420,Buzon!C:Z,23,FALSE)</f>
        <v>6082021</v>
      </c>
      <c r="AC1420" t="str">
        <f>VLOOKUP(T1420,Buzon!C:Z,24,FALSE)</f>
        <v>SANTANDER_3550</v>
      </c>
      <c r="AD1420">
        <v>348</v>
      </c>
      <c r="AE1420">
        <v>9270083</v>
      </c>
    </row>
    <row r="1421" spans="1:31" ht="12" customHeight="1" x14ac:dyDescent="0.25">
      <c r="A1421" s="5" t="s">
        <v>21</v>
      </c>
      <c r="B1421" s="5" t="s">
        <v>22</v>
      </c>
      <c r="C1421" s="5" t="s">
        <v>2983</v>
      </c>
      <c r="D1421" s="5">
        <v>14</v>
      </c>
      <c r="E1421" s="5" t="s">
        <v>3029</v>
      </c>
      <c r="F1421" s="5" t="s">
        <v>25</v>
      </c>
      <c r="G1421" s="5" t="s">
        <v>26</v>
      </c>
      <c r="H1421" s="6">
        <v>348</v>
      </c>
      <c r="I1421" s="5" t="s">
        <v>27</v>
      </c>
      <c r="J1421" s="5">
        <v>19001771910</v>
      </c>
      <c r="K1421" s="5" t="s">
        <v>3030</v>
      </c>
      <c r="L1421" s="5" t="s">
        <v>29</v>
      </c>
      <c r="M1421" s="5" t="s">
        <v>30</v>
      </c>
      <c r="N1421" s="5" t="s">
        <v>31</v>
      </c>
      <c r="O1421" s="5">
        <v>9416</v>
      </c>
      <c r="P1421" s="7">
        <v>44413.48028935185</v>
      </c>
      <c r="Q1421" s="7">
        <v>44413.245023148149</v>
      </c>
      <c r="R1421" s="5">
        <v>519</v>
      </c>
      <c r="S1421" s="5">
        <v>342704105</v>
      </c>
      <c r="T1421" s="8">
        <v>9416050821112650</v>
      </c>
      <c r="U1421" s="5" t="s">
        <v>32</v>
      </c>
      <c r="V1421" s="4"/>
      <c r="W1421" s="30" t="s">
        <v>8998</v>
      </c>
      <c r="X1421" s="33">
        <v>121219</v>
      </c>
      <c r="Y1421" s="24">
        <f>VLOOKUP(T1421,Buzon!C:C,1,FALSE)</f>
        <v>9416050821112650</v>
      </c>
      <c r="Z1421" s="13" t="str">
        <f>VLOOKUP(T1421,Buzon!C:Z,21,FALSE)</f>
        <v>AFIL.-009270083</v>
      </c>
      <c r="AA1421">
        <f>VLOOKUP(T1421,Buzon!C:Z,22,FALSE)</f>
        <v>116384</v>
      </c>
      <c r="AB1421">
        <f>VLOOKUP(T1421,Buzon!C:Z,23,FALSE)</f>
        <v>6082021</v>
      </c>
      <c r="AC1421" t="str">
        <f>VLOOKUP(T1421,Buzon!C:Z,24,FALSE)</f>
        <v>SANTANDER_3550</v>
      </c>
      <c r="AD1421">
        <v>348</v>
      </c>
      <c r="AE1421">
        <v>9270083</v>
      </c>
    </row>
    <row r="1422" spans="1:31" ht="12" customHeight="1" x14ac:dyDescent="0.25">
      <c r="A1422" s="5" t="s">
        <v>21</v>
      </c>
      <c r="B1422" s="5" t="s">
        <v>22</v>
      </c>
      <c r="C1422" s="5" t="s">
        <v>2983</v>
      </c>
      <c r="D1422" s="5">
        <v>20</v>
      </c>
      <c r="E1422" s="5" t="s">
        <v>3031</v>
      </c>
      <c r="F1422" s="5" t="s">
        <v>25</v>
      </c>
      <c r="G1422" s="5" t="s">
        <v>26</v>
      </c>
      <c r="H1422" s="6">
        <v>348</v>
      </c>
      <c r="I1422" s="5" t="s">
        <v>27</v>
      </c>
      <c r="J1422" s="5">
        <v>19001771911</v>
      </c>
      <c r="K1422" s="5" t="s">
        <v>3032</v>
      </c>
      <c r="L1422" s="5" t="s">
        <v>29</v>
      </c>
      <c r="M1422" s="5" t="s">
        <v>30</v>
      </c>
      <c r="N1422" s="5" t="s">
        <v>49</v>
      </c>
      <c r="O1422" s="5">
        <v>9416</v>
      </c>
      <c r="P1422" s="7">
        <v>44413.481400462966</v>
      </c>
      <c r="Q1422" s="7">
        <v>44413.245023148149</v>
      </c>
      <c r="R1422" s="5">
        <v>665618</v>
      </c>
      <c r="S1422" s="5">
        <v>342705534</v>
      </c>
      <c r="T1422" s="8">
        <v>9416050821112810</v>
      </c>
      <c r="U1422" s="5" t="s">
        <v>32</v>
      </c>
      <c r="V1422" s="4"/>
      <c r="W1422" s="30" t="s">
        <v>8998</v>
      </c>
      <c r="X1422" s="33">
        <v>121219</v>
      </c>
      <c r="Y1422" s="24">
        <f>VLOOKUP(T1422,Buzon!C:C,1,FALSE)</f>
        <v>9416050821112810</v>
      </c>
      <c r="Z1422" s="13" t="str">
        <f>VLOOKUP(T1422,Buzon!C:Z,21,FALSE)</f>
        <v>AFIL.-009270083</v>
      </c>
      <c r="AA1422">
        <f>VLOOKUP(T1422,Buzon!C:Z,22,FALSE)</f>
        <v>116384</v>
      </c>
      <c r="AB1422">
        <f>VLOOKUP(T1422,Buzon!C:Z,23,FALSE)</f>
        <v>6082021</v>
      </c>
      <c r="AC1422" t="str">
        <f>VLOOKUP(T1422,Buzon!C:Z,24,FALSE)</f>
        <v>SANTANDER_3550</v>
      </c>
      <c r="AD1422">
        <v>348</v>
      </c>
      <c r="AE1422">
        <v>9270083</v>
      </c>
    </row>
    <row r="1423" spans="1:31" ht="12" customHeight="1" x14ac:dyDescent="0.25">
      <c r="A1423" s="5" t="s">
        <v>21</v>
      </c>
      <c r="B1423" s="5" t="s">
        <v>33</v>
      </c>
      <c r="C1423" s="5" t="s">
        <v>3033</v>
      </c>
      <c r="D1423" s="5">
        <v>8</v>
      </c>
      <c r="E1423" s="5" t="s">
        <v>3034</v>
      </c>
      <c r="F1423" s="5" t="s">
        <v>25</v>
      </c>
      <c r="G1423" s="5" t="s">
        <v>26</v>
      </c>
      <c r="H1423" s="6">
        <v>348</v>
      </c>
      <c r="I1423" s="5" t="s">
        <v>27</v>
      </c>
      <c r="J1423" s="5">
        <v>19001771913</v>
      </c>
      <c r="K1423" s="5" t="s">
        <v>3035</v>
      </c>
      <c r="L1423" s="5" t="s">
        <v>29</v>
      </c>
      <c r="M1423" s="5" t="s">
        <v>29</v>
      </c>
      <c r="N1423" s="5" t="s">
        <v>31</v>
      </c>
      <c r="O1423" s="5">
        <v>9468</v>
      </c>
      <c r="P1423" s="7">
        <v>44413.489803240744</v>
      </c>
      <c r="Q1423" s="7">
        <v>44413.24659722222</v>
      </c>
      <c r="R1423" s="5">
        <v>61257</v>
      </c>
      <c r="S1423" s="5">
        <v>342716326</v>
      </c>
      <c r="T1423" s="8">
        <v>9468050821114450</v>
      </c>
      <c r="U1423" s="5" t="s">
        <v>32</v>
      </c>
      <c r="V1423" s="4"/>
      <c r="W1423" s="30" t="s">
        <v>8998</v>
      </c>
      <c r="X1423" s="33">
        <v>121219</v>
      </c>
      <c r="Y1423" s="24">
        <f>VLOOKUP(T1423,Buzon!C:C,1,FALSE)</f>
        <v>9468050821114450</v>
      </c>
      <c r="Z1423" s="13" t="str">
        <f>VLOOKUP(T1423,Buzon!C:Z,21,FALSE)</f>
        <v>AFIL.-009270083</v>
      </c>
      <c r="AA1423">
        <f>VLOOKUP(T1423,Buzon!C:Z,22,FALSE)</f>
        <v>116384</v>
      </c>
      <c r="AB1423">
        <f>VLOOKUP(T1423,Buzon!C:Z,23,FALSE)</f>
        <v>6082021</v>
      </c>
      <c r="AC1423" t="str">
        <f>VLOOKUP(T1423,Buzon!C:Z,24,FALSE)</f>
        <v>SANTANDER_3550</v>
      </c>
      <c r="AD1423">
        <v>348</v>
      </c>
      <c r="AE1423">
        <v>9270083</v>
      </c>
    </row>
    <row r="1424" spans="1:31" ht="12" customHeight="1" x14ac:dyDescent="0.25">
      <c r="A1424" s="5" t="s">
        <v>21</v>
      </c>
      <c r="B1424" s="5" t="s">
        <v>22</v>
      </c>
      <c r="C1424" s="5" t="s">
        <v>3033</v>
      </c>
      <c r="D1424" s="5">
        <v>19</v>
      </c>
      <c r="E1424" s="5" t="s">
        <v>3036</v>
      </c>
      <c r="F1424" s="5" t="s">
        <v>219</v>
      </c>
      <c r="G1424" s="5" t="s">
        <v>26</v>
      </c>
      <c r="H1424" s="6">
        <v>174</v>
      </c>
      <c r="I1424" s="5" t="s">
        <v>27</v>
      </c>
      <c r="J1424" s="5">
        <v>19001771917</v>
      </c>
      <c r="K1424" s="5" t="s">
        <v>3037</v>
      </c>
      <c r="L1424" s="5" t="s">
        <v>29</v>
      </c>
      <c r="M1424" s="5" t="s">
        <v>30</v>
      </c>
      <c r="N1424" s="5" t="s">
        <v>31</v>
      </c>
      <c r="O1424" s="5">
        <v>9416</v>
      </c>
      <c r="P1424" s="7">
        <v>44413.494375000002</v>
      </c>
      <c r="Q1424" s="7">
        <v>44413.245023148149</v>
      </c>
      <c r="R1424" s="5">
        <v>14500</v>
      </c>
      <c r="S1424" s="5">
        <v>342722286</v>
      </c>
      <c r="T1424" s="8">
        <v>9416050821115120</v>
      </c>
      <c r="U1424" s="5" t="s">
        <v>32</v>
      </c>
      <c r="V1424" s="4"/>
      <c r="W1424" s="30" t="s">
        <v>8998</v>
      </c>
      <c r="X1424" s="33">
        <v>121219</v>
      </c>
      <c r="Y1424" s="24">
        <f>VLOOKUP(T1424,Buzon!C:C,1,FALSE)</f>
        <v>9416050821115120</v>
      </c>
      <c r="Z1424" s="13" t="str">
        <f>VLOOKUP(T1424,Buzon!C:Z,21,FALSE)</f>
        <v>AFIL.-009270083</v>
      </c>
      <c r="AA1424">
        <f>VLOOKUP(T1424,Buzon!C:Z,22,FALSE)</f>
        <v>116384</v>
      </c>
      <c r="AB1424">
        <f>VLOOKUP(T1424,Buzon!C:Z,23,FALSE)</f>
        <v>6082021</v>
      </c>
      <c r="AC1424" t="str">
        <f>VLOOKUP(T1424,Buzon!C:Z,24,FALSE)</f>
        <v>SANTANDER_3550</v>
      </c>
      <c r="AD1424">
        <v>174</v>
      </c>
      <c r="AE1424">
        <v>9270083</v>
      </c>
    </row>
    <row r="1425" spans="1:31" ht="12" customHeight="1" x14ac:dyDescent="0.25">
      <c r="A1425" s="5" t="s">
        <v>21</v>
      </c>
      <c r="B1425" s="5" t="s">
        <v>22</v>
      </c>
      <c r="C1425" s="5" t="s">
        <v>3033</v>
      </c>
      <c r="D1425" s="5">
        <v>20</v>
      </c>
      <c r="E1425" s="5" t="s">
        <v>3038</v>
      </c>
      <c r="F1425" s="5" t="s">
        <v>219</v>
      </c>
      <c r="G1425" s="5" t="s">
        <v>26</v>
      </c>
      <c r="H1425" s="6">
        <v>174</v>
      </c>
      <c r="I1425" s="5" t="s">
        <v>27</v>
      </c>
      <c r="J1425" s="5">
        <v>19001771918</v>
      </c>
      <c r="K1425" s="5" t="s">
        <v>3039</v>
      </c>
      <c r="L1425" s="5" t="s">
        <v>29</v>
      </c>
      <c r="M1425" s="5" t="s">
        <v>30</v>
      </c>
      <c r="N1425" s="5" t="s">
        <v>31</v>
      </c>
      <c r="O1425" s="5">
        <v>9416</v>
      </c>
      <c r="P1425" s="7">
        <v>44413.494375000002</v>
      </c>
      <c r="Q1425" s="7">
        <v>44413.245023148149</v>
      </c>
      <c r="R1425" s="5">
        <v>14500</v>
      </c>
      <c r="S1425" s="5">
        <v>342722286</v>
      </c>
      <c r="T1425" s="8">
        <v>9416050821115120</v>
      </c>
      <c r="U1425" s="5" t="s">
        <v>32</v>
      </c>
      <c r="V1425" s="4"/>
      <c r="W1425" s="30" t="s">
        <v>8998</v>
      </c>
      <c r="X1425" s="33">
        <v>121219</v>
      </c>
      <c r="Y1425" s="24">
        <f>VLOOKUP(T1425,Buzon!C:C,1,FALSE)</f>
        <v>9416050821115120</v>
      </c>
      <c r="Z1425" s="13" t="str">
        <f>VLOOKUP(T1425,Buzon!C:Z,21,FALSE)</f>
        <v>AFIL.-009270083</v>
      </c>
      <c r="AA1425">
        <f>VLOOKUP(T1425,Buzon!C:Z,22,FALSE)</f>
        <v>116384</v>
      </c>
      <c r="AB1425">
        <f>VLOOKUP(T1425,Buzon!C:Z,23,FALSE)</f>
        <v>6082021</v>
      </c>
      <c r="AC1425" t="str">
        <f>VLOOKUP(T1425,Buzon!C:Z,24,FALSE)</f>
        <v>SANTANDER_3550</v>
      </c>
      <c r="AD1425">
        <v>174</v>
      </c>
      <c r="AE1425">
        <v>9270083</v>
      </c>
    </row>
    <row r="1426" spans="1:31" ht="12" customHeight="1" x14ac:dyDescent="0.25">
      <c r="A1426" s="5" t="s">
        <v>21</v>
      </c>
      <c r="B1426" s="5" t="s">
        <v>22</v>
      </c>
      <c r="C1426" s="5" t="s">
        <v>3033</v>
      </c>
      <c r="D1426" s="5">
        <v>17</v>
      </c>
      <c r="E1426" s="5" t="s">
        <v>3040</v>
      </c>
      <c r="F1426" s="5" t="s">
        <v>25</v>
      </c>
      <c r="G1426" s="5" t="s">
        <v>26</v>
      </c>
      <c r="H1426" s="6">
        <v>348</v>
      </c>
      <c r="I1426" s="5" t="s">
        <v>27</v>
      </c>
      <c r="J1426" s="5">
        <v>19001771919</v>
      </c>
      <c r="K1426" s="5" t="s">
        <v>3041</v>
      </c>
      <c r="L1426" s="5" t="s">
        <v>29</v>
      </c>
      <c r="M1426" s="5" t="s">
        <v>30</v>
      </c>
      <c r="N1426" s="5" t="s">
        <v>31</v>
      </c>
      <c r="O1426" s="5">
        <v>9416</v>
      </c>
      <c r="P1426" s="7">
        <v>44413.494375000002</v>
      </c>
      <c r="Q1426" s="7">
        <v>44413.245023148149</v>
      </c>
      <c r="R1426" s="5">
        <v>14500</v>
      </c>
      <c r="S1426" s="5">
        <v>342722286</v>
      </c>
      <c r="T1426" s="8">
        <v>9416050821115120</v>
      </c>
      <c r="U1426" s="5" t="s">
        <v>32</v>
      </c>
      <c r="V1426" s="4"/>
      <c r="W1426" s="30" t="s">
        <v>8998</v>
      </c>
      <c r="X1426" s="33">
        <v>121219</v>
      </c>
      <c r="Y1426" s="24">
        <f>VLOOKUP(T1426,Buzon!C:C,1,FALSE)</f>
        <v>9416050821115120</v>
      </c>
      <c r="Z1426" s="13" t="str">
        <f>VLOOKUP(T1426,Buzon!C:Z,21,FALSE)</f>
        <v>AFIL.-009270083</v>
      </c>
      <c r="AA1426">
        <f>VLOOKUP(T1426,Buzon!C:Z,22,FALSE)</f>
        <v>116384</v>
      </c>
      <c r="AB1426">
        <f>VLOOKUP(T1426,Buzon!C:Z,23,FALSE)</f>
        <v>6082021</v>
      </c>
      <c r="AC1426" t="str">
        <f>VLOOKUP(T1426,Buzon!C:Z,24,FALSE)</f>
        <v>SANTANDER_3550</v>
      </c>
      <c r="AD1426">
        <v>348</v>
      </c>
      <c r="AE1426">
        <v>9270083</v>
      </c>
    </row>
    <row r="1427" spans="1:31" ht="12" customHeight="1" x14ac:dyDescent="0.25">
      <c r="A1427" s="5" t="s">
        <v>21</v>
      </c>
      <c r="B1427" s="5" t="s">
        <v>22</v>
      </c>
      <c r="C1427" s="5" t="s">
        <v>3033</v>
      </c>
      <c r="D1427" s="5">
        <v>18</v>
      </c>
      <c r="E1427" s="5" t="s">
        <v>3042</v>
      </c>
      <c r="F1427" s="5" t="s">
        <v>25</v>
      </c>
      <c r="G1427" s="5" t="s">
        <v>26</v>
      </c>
      <c r="H1427" s="6">
        <v>348</v>
      </c>
      <c r="I1427" s="5" t="s">
        <v>27</v>
      </c>
      <c r="J1427" s="5">
        <v>19001771920</v>
      </c>
      <c r="K1427" s="5" t="s">
        <v>3043</v>
      </c>
      <c r="L1427" s="5" t="s">
        <v>29</v>
      </c>
      <c r="M1427" s="5" t="s">
        <v>30</v>
      </c>
      <c r="N1427" s="5" t="s">
        <v>31</v>
      </c>
      <c r="O1427" s="5">
        <v>9416</v>
      </c>
      <c r="P1427" s="7">
        <v>44413.494375000002</v>
      </c>
      <c r="Q1427" s="7">
        <v>44413.245023148149</v>
      </c>
      <c r="R1427" s="5">
        <v>14500</v>
      </c>
      <c r="S1427" s="5">
        <v>342722286</v>
      </c>
      <c r="T1427" s="8">
        <v>9416050821115120</v>
      </c>
      <c r="U1427" s="5" t="s">
        <v>32</v>
      </c>
      <c r="V1427" s="4"/>
      <c r="W1427" s="30" t="s">
        <v>8998</v>
      </c>
      <c r="X1427" s="33">
        <v>121219</v>
      </c>
      <c r="Y1427" s="24">
        <f>VLOOKUP(T1427,Buzon!C:C,1,FALSE)</f>
        <v>9416050821115120</v>
      </c>
      <c r="Z1427" s="13" t="str">
        <f>VLOOKUP(T1427,Buzon!C:Z,21,FALSE)</f>
        <v>AFIL.-009270083</v>
      </c>
      <c r="AA1427">
        <f>VLOOKUP(T1427,Buzon!C:Z,22,FALSE)</f>
        <v>116384</v>
      </c>
      <c r="AB1427">
        <f>VLOOKUP(T1427,Buzon!C:Z,23,FALSE)</f>
        <v>6082021</v>
      </c>
      <c r="AC1427" t="str">
        <f>VLOOKUP(T1427,Buzon!C:Z,24,FALSE)</f>
        <v>SANTANDER_3550</v>
      </c>
      <c r="AD1427">
        <v>348</v>
      </c>
      <c r="AE1427">
        <v>9270083</v>
      </c>
    </row>
    <row r="1428" spans="1:31" ht="12" customHeight="1" x14ac:dyDescent="0.25">
      <c r="A1428" s="5" t="s">
        <v>21</v>
      </c>
      <c r="B1428" s="5" t="s">
        <v>22</v>
      </c>
      <c r="C1428" s="5" t="s">
        <v>3033</v>
      </c>
      <c r="D1428" s="5">
        <v>1</v>
      </c>
      <c r="E1428" s="5" t="s">
        <v>3044</v>
      </c>
      <c r="F1428" s="5" t="s">
        <v>25</v>
      </c>
      <c r="G1428" s="5" t="s">
        <v>26</v>
      </c>
      <c r="H1428" s="6">
        <v>348</v>
      </c>
      <c r="I1428" s="5" t="s">
        <v>27</v>
      </c>
      <c r="J1428" s="5">
        <v>19001771929</v>
      </c>
      <c r="K1428" s="5" t="s">
        <v>3045</v>
      </c>
      <c r="L1428" s="5" t="s">
        <v>29</v>
      </c>
      <c r="M1428" s="5" t="s">
        <v>30</v>
      </c>
      <c r="N1428" s="5" t="s">
        <v>31</v>
      </c>
      <c r="O1428" s="5">
        <v>9416</v>
      </c>
      <c r="P1428" s="7">
        <v>44413.500787037039</v>
      </c>
      <c r="Q1428" s="7">
        <v>44413.245023148149</v>
      </c>
      <c r="R1428" s="5">
        <v>27428</v>
      </c>
      <c r="S1428" s="5">
        <v>342730938</v>
      </c>
      <c r="T1428" s="8">
        <v>9416050821115950</v>
      </c>
      <c r="U1428" s="5" t="s">
        <v>32</v>
      </c>
      <c r="V1428" s="4"/>
      <c r="W1428" s="30" t="s">
        <v>8998</v>
      </c>
      <c r="X1428" s="33">
        <v>121219</v>
      </c>
      <c r="Y1428" s="24">
        <f>VLOOKUP(T1428,Buzon!C:C,1,FALSE)</f>
        <v>9416050821115950</v>
      </c>
      <c r="Z1428" s="13" t="str">
        <f>VLOOKUP(T1428,Buzon!C:Z,21,FALSE)</f>
        <v>AFIL.-009270083</v>
      </c>
      <c r="AA1428">
        <f>VLOOKUP(T1428,Buzon!C:Z,22,FALSE)</f>
        <v>116384</v>
      </c>
      <c r="AB1428">
        <f>VLOOKUP(T1428,Buzon!C:Z,23,FALSE)</f>
        <v>6082021</v>
      </c>
      <c r="AC1428" t="str">
        <f>VLOOKUP(T1428,Buzon!C:Z,24,FALSE)</f>
        <v>SANTANDER_3550</v>
      </c>
      <c r="AD1428">
        <v>348</v>
      </c>
      <c r="AE1428">
        <v>9270083</v>
      </c>
    </row>
    <row r="1429" spans="1:31" ht="12" customHeight="1" x14ac:dyDescent="0.25">
      <c r="A1429" s="5" t="s">
        <v>21</v>
      </c>
      <c r="B1429" s="5" t="s">
        <v>33</v>
      </c>
      <c r="C1429" s="5" t="s">
        <v>3046</v>
      </c>
      <c r="D1429" s="5">
        <v>5</v>
      </c>
      <c r="E1429" s="5" t="s">
        <v>3047</v>
      </c>
      <c r="F1429" s="5" t="s">
        <v>71</v>
      </c>
      <c r="G1429" s="5" t="s">
        <v>26</v>
      </c>
      <c r="H1429" s="6">
        <v>174</v>
      </c>
      <c r="I1429" s="5" t="s">
        <v>27</v>
      </c>
      <c r="J1429" s="5">
        <v>19001771932</v>
      </c>
      <c r="K1429" s="5" t="s">
        <v>3048</v>
      </c>
      <c r="L1429" s="5" t="s">
        <v>29</v>
      </c>
      <c r="M1429" s="5" t="s">
        <v>29</v>
      </c>
      <c r="N1429" s="5" t="s">
        <v>31</v>
      </c>
      <c r="O1429" s="5">
        <v>9468</v>
      </c>
      <c r="P1429" s="7">
        <v>44413.51121527778</v>
      </c>
      <c r="Q1429" s="7">
        <v>44413.24659722222</v>
      </c>
      <c r="R1429" s="5">
        <v>67508</v>
      </c>
      <c r="S1429" s="5">
        <v>342760375</v>
      </c>
      <c r="T1429" s="8">
        <v>9468050821121510</v>
      </c>
      <c r="U1429" s="5" t="s">
        <v>32</v>
      </c>
      <c r="V1429" s="4"/>
      <c r="W1429" s="30" t="s">
        <v>8998</v>
      </c>
      <c r="X1429" s="33">
        <v>121219</v>
      </c>
      <c r="Y1429" s="24">
        <f>VLOOKUP(T1429,Buzon!C:C,1,FALSE)</f>
        <v>9468050821121510</v>
      </c>
      <c r="Z1429" s="13" t="str">
        <f>VLOOKUP(T1429,Buzon!C:Z,21,FALSE)</f>
        <v>AFIL.-009270083</v>
      </c>
      <c r="AA1429">
        <f>VLOOKUP(T1429,Buzon!C:Z,22,FALSE)</f>
        <v>116384</v>
      </c>
      <c r="AB1429">
        <f>VLOOKUP(T1429,Buzon!C:Z,23,FALSE)</f>
        <v>6082021</v>
      </c>
      <c r="AC1429" t="str">
        <f>VLOOKUP(T1429,Buzon!C:Z,24,FALSE)</f>
        <v>SANTANDER_3550</v>
      </c>
      <c r="AD1429">
        <v>174</v>
      </c>
      <c r="AE1429">
        <v>9270083</v>
      </c>
    </row>
    <row r="1430" spans="1:31" ht="12" customHeight="1" x14ac:dyDescent="0.25">
      <c r="A1430" s="5" t="s">
        <v>21</v>
      </c>
      <c r="B1430" s="5" t="s">
        <v>33</v>
      </c>
      <c r="C1430" s="5" t="s">
        <v>3046</v>
      </c>
      <c r="D1430" s="5">
        <v>33</v>
      </c>
      <c r="E1430" s="5" t="s">
        <v>3049</v>
      </c>
      <c r="F1430" s="5" t="s">
        <v>25</v>
      </c>
      <c r="G1430" s="5" t="s">
        <v>26</v>
      </c>
      <c r="H1430" s="6">
        <v>348</v>
      </c>
      <c r="I1430" s="5" t="s">
        <v>27</v>
      </c>
      <c r="J1430" s="5">
        <v>19001771936</v>
      </c>
      <c r="K1430" s="5" t="s">
        <v>3050</v>
      </c>
      <c r="L1430" s="5" t="s">
        <v>29</v>
      </c>
      <c r="M1430" s="5" t="s">
        <v>29</v>
      </c>
      <c r="N1430" s="5" t="s">
        <v>31</v>
      </c>
      <c r="O1430" s="5">
        <v>9468</v>
      </c>
      <c r="P1430" s="7">
        <v>44413.516909722224</v>
      </c>
      <c r="Q1430" s="7">
        <v>44413.24659722222</v>
      </c>
      <c r="R1430" s="5">
        <v>192415</v>
      </c>
      <c r="S1430" s="5">
        <v>342765991</v>
      </c>
      <c r="T1430" s="8">
        <v>9468050821122330</v>
      </c>
      <c r="U1430" s="5" t="s">
        <v>32</v>
      </c>
      <c r="V1430" s="4"/>
      <c r="W1430" s="30" t="s">
        <v>8998</v>
      </c>
      <c r="X1430" s="33">
        <v>121219</v>
      </c>
      <c r="Y1430" s="24">
        <f>VLOOKUP(T1430,Buzon!C:C,1,FALSE)</f>
        <v>9468050821122330</v>
      </c>
      <c r="Z1430" s="13" t="str">
        <f>VLOOKUP(T1430,Buzon!C:Z,21,FALSE)</f>
        <v>AFIL.-009270083</v>
      </c>
      <c r="AA1430">
        <f>VLOOKUP(T1430,Buzon!C:Z,22,FALSE)</f>
        <v>116384</v>
      </c>
      <c r="AB1430">
        <f>VLOOKUP(T1430,Buzon!C:Z,23,FALSE)</f>
        <v>6082021</v>
      </c>
      <c r="AC1430" t="str">
        <f>VLOOKUP(T1430,Buzon!C:Z,24,FALSE)</f>
        <v>SANTANDER_3550</v>
      </c>
      <c r="AD1430">
        <v>348</v>
      </c>
      <c r="AE1430">
        <v>9270083</v>
      </c>
    </row>
    <row r="1431" spans="1:31" ht="12" customHeight="1" x14ac:dyDescent="0.25">
      <c r="A1431" s="5" t="s">
        <v>21</v>
      </c>
      <c r="B1431" s="5" t="s">
        <v>22</v>
      </c>
      <c r="C1431" s="5" t="s">
        <v>3046</v>
      </c>
      <c r="D1431" s="5">
        <v>7</v>
      </c>
      <c r="E1431" s="5" t="s">
        <v>3051</v>
      </c>
      <c r="F1431" s="5" t="s">
        <v>25</v>
      </c>
      <c r="G1431" s="5" t="s">
        <v>26</v>
      </c>
      <c r="H1431" s="6">
        <v>348</v>
      </c>
      <c r="I1431" s="5" t="s">
        <v>27</v>
      </c>
      <c r="J1431" s="5">
        <v>19001771937</v>
      </c>
      <c r="K1431" s="5" t="s">
        <v>3052</v>
      </c>
      <c r="L1431" s="5" t="s">
        <v>29</v>
      </c>
      <c r="M1431" s="5" t="s">
        <v>30</v>
      </c>
      <c r="N1431" s="5" t="s">
        <v>31</v>
      </c>
      <c r="O1431" s="5">
        <v>9416</v>
      </c>
      <c r="P1431" s="7">
        <v>44413.51734953704</v>
      </c>
      <c r="Q1431" s="7">
        <v>44413.245023148149</v>
      </c>
      <c r="R1431" s="5">
        <v>45076</v>
      </c>
      <c r="S1431" s="5">
        <v>342774603</v>
      </c>
      <c r="T1431" s="8">
        <v>9416050821122250</v>
      </c>
      <c r="U1431" s="5" t="s">
        <v>32</v>
      </c>
      <c r="V1431" s="4"/>
      <c r="W1431" s="30" t="s">
        <v>8998</v>
      </c>
      <c r="X1431" s="33">
        <v>121219</v>
      </c>
      <c r="Y1431" s="24">
        <f>VLOOKUP(T1431,Buzon!C:C,1,FALSE)</f>
        <v>9416050821122250</v>
      </c>
      <c r="Z1431" s="13" t="str">
        <f>VLOOKUP(T1431,Buzon!C:Z,21,FALSE)</f>
        <v>AFIL.-009270083</v>
      </c>
      <c r="AA1431">
        <f>VLOOKUP(T1431,Buzon!C:Z,22,FALSE)</f>
        <v>116384</v>
      </c>
      <c r="AB1431">
        <f>VLOOKUP(T1431,Buzon!C:Z,23,FALSE)</f>
        <v>6082021</v>
      </c>
      <c r="AC1431" t="str">
        <f>VLOOKUP(T1431,Buzon!C:Z,24,FALSE)</f>
        <v>SANTANDER_3550</v>
      </c>
      <c r="AD1431">
        <v>348</v>
      </c>
      <c r="AE1431">
        <v>9270083</v>
      </c>
    </row>
    <row r="1432" spans="1:31" ht="12" customHeight="1" x14ac:dyDescent="0.25">
      <c r="A1432" s="5" t="s">
        <v>21</v>
      </c>
      <c r="B1432" s="5" t="s">
        <v>33</v>
      </c>
      <c r="C1432" s="5" t="s">
        <v>3046</v>
      </c>
      <c r="D1432" s="5">
        <v>17</v>
      </c>
      <c r="E1432" s="5" t="s">
        <v>3053</v>
      </c>
      <c r="F1432" s="5" t="s">
        <v>25</v>
      </c>
      <c r="G1432" s="5" t="s">
        <v>26</v>
      </c>
      <c r="H1432" s="6">
        <v>348</v>
      </c>
      <c r="I1432" s="5" t="s">
        <v>27</v>
      </c>
      <c r="J1432" s="5">
        <v>19001771942</v>
      </c>
      <c r="K1432" s="5" t="s">
        <v>3054</v>
      </c>
      <c r="L1432" s="5" t="s">
        <v>29</v>
      </c>
      <c r="M1432" s="5" t="s">
        <v>29</v>
      </c>
      <c r="N1432" s="5" t="s">
        <v>31</v>
      </c>
      <c r="O1432" s="5">
        <v>9468</v>
      </c>
      <c r="P1432" s="7">
        <v>44413.528124999997</v>
      </c>
      <c r="Q1432" s="7">
        <v>44413.24659722222</v>
      </c>
      <c r="R1432" s="5">
        <v>309509</v>
      </c>
      <c r="S1432" s="5">
        <v>342784004</v>
      </c>
      <c r="T1432" s="8">
        <v>9468050821123930</v>
      </c>
      <c r="U1432" s="5" t="s">
        <v>32</v>
      </c>
      <c r="V1432" s="4"/>
      <c r="W1432" s="30" t="s">
        <v>8998</v>
      </c>
      <c r="X1432" s="33">
        <v>121219</v>
      </c>
      <c r="Y1432" s="24">
        <f>VLOOKUP(T1432,Buzon!C:C,1,FALSE)</f>
        <v>9468050821123930</v>
      </c>
      <c r="Z1432" s="13" t="str">
        <f>VLOOKUP(T1432,Buzon!C:Z,21,FALSE)</f>
        <v>AFIL.-009270083</v>
      </c>
      <c r="AA1432">
        <f>VLOOKUP(T1432,Buzon!C:Z,22,FALSE)</f>
        <v>116384</v>
      </c>
      <c r="AB1432">
        <f>VLOOKUP(T1432,Buzon!C:Z,23,FALSE)</f>
        <v>6082021</v>
      </c>
      <c r="AC1432" t="str">
        <f>VLOOKUP(T1432,Buzon!C:Z,24,FALSE)</f>
        <v>SANTANDER_3550</v>
      </c>
      <c r="AD1432">
        <v>348</v>
      </c>
      <c r="AE1432">
        <v>9270083</v>
      </c>
    </row>
    <row r="1433" spans="1:31" ht="12" customHeight="1" x14ac:dyDescent="0.25">
      <c r="A1433" s="5" t="s">
        <v>21</v>
      </c>
      <c r="B1433" s="5" t="s">
        <v>33</v>
      </c>
      <c r="C1433" s="5" t="s">
        <v>3046</v>
      </c>
      <c r="D1433" s="5">
        <v>23</v>
      </c>
      <c r="E1433" s="5" t="s">
        <v>3055</v>
      </c>
      <c r="F1433" s="5" t="s">
        <v>25</v>
      </c>
      <c r="G1433" s="5" t="s">
        <v>26</v>
      </c>
      <c r="H1433" s="6">
        <v>348</v>
      </c>
      <c r="I1433" s="5" t="s">
        <v>27</v>
      </c>
      <c r="J1433" s="5">
        <v>19001771943</v>
      </c>
      <c r="K1433" s="5" t="s">
        <v>3056</v>
      </c>
      <c r="L1433" s="5" t="s">
        <v>29</v>
      </c>
      <c r="M1433" s="5" t="s">
        <v>29</v>
      </c>
      <c r="N1433" s="5" t="s">
        <v>31</v>
      </c>
      <c r="O1433" s="5">
        <v>9468</v>
      </c>
      <c r="P1433" s="7">
        <v>44413.529074074075</v>
      </c>
      <c r="Q1433" s="7">
        <v>44413.24659722222</v>
      </c>
      <c r="R1433" s="5">
        <v>194581</v>
      </c>
      <c r="S1433" s="5">
        <v>342785252</v>
      </c>
      <c r="T1433" s="8">
        <v>9468050821124120</v>
      </c>
      <c r="U1433" s="5" t="s">
        <v>32</v>
      </c>
      <c r="V1433" s="4"/>
      <c r="W1433" s="30" t="s">
        <v>8998</v>
      </c>
      <c r="X1433" s="33">
        <v>121219</v>
      </c>
      <c r="Y1433" s="24">
        <f>VLOOKUP(T1433,Buzon!C:C,1,FALSE)</f>
        <v>9468050821124120</v>
      </c>
      <c r="Z1433" s="13" t="str">
        <f>VLOOKUP(T1433,Buzon!C:Z,21,FALSE)</f>
        <v>AFIL.-009270083</v>
      </c>
      <c r="AA1433">
        <f>VLOOKUP(T1433,Buzon!C:Z,22,FALSE)</f>
        <v>116384</v>
      </c>
      <c r="AB1433">
        <f>VLOOKUP(T1433,Buzon!C:Z,23,FALSE)</f>
        <v>6082021</v>
      </c>
      <c r="AC1433" t="str">
        <f>VLOOKUP(T1433,Buzon!C:Z,24,FALSE)</f>
        <v>SANTANDER_3550</v>
      </c>
      <c r="AD1433">
        <v>348</v>
      </c>
      <c r="AE1433">
        <v>9270083</v>
      </c>
    </row>
    <row r="1434" spans="1:31" ht="12" customHeight="1" x14ac:dyDescent="0.25">
      <c r="A1434" s="5" t="s">
        <v>21</v>
      </c>
      <c r="B1434" s="5" t="s">
        <v>33</v>
      </c>
      <c r="C1434" s="5" t="s">
        <v>3046</v>
      </c>
      <c r="D1434" s="5">
        <v>28</v>
      </c>
      <c r="E1434" s="5" t="s">
        <v>3057</v>
      </c>
      <c r="F1434" s="5" t="s">
        <v>25</v>
      </c>
      <c r="G1434" s="5" t="s">
        <v>26</v>
      </c>
      <c r="H1434" s="6">
        <v>348</v>
      </c>
      <c r="I1434" s="5" t="s">
        <v>27</v>
      </c>
      <c r="J1434" s="5">
        <v>19001771944</v>
      </c>
      <c r="K1434" s="5" t="s">
        <v>3058</v>
      </c>
      <c r="L1434" s="5" t="s">
        <v>29</v>
      </c>
      <c r="M1434" s="5" t="s">
        <v>29</v>
      </c>
      <c r="N1434" s="5" t="s">
        <v>31</v>
      </c>
      <c r="O1434" s="5">
        <v>9468</v>
      </c>
      <c r="P1434" s="7">
        <v>44413.53019675926</v>
      </c>
      <c r="Q1434" s="7">
        <v>44413.24659722222</v>
      </c>
      <c r="R1434" s="5">
        <v>339810</v>
      </c>
      <c r="S1434" s="5">
        <v>342787003</v>
      </c>
      <c r="T1434" s="8">
        <v>9468050821124240</v>
      </c>
      <c r="U1434" s="5" t="s">
        <v>32</v>
      </c>
      <c r="V1434" s="4"/>
      <c r="W1434" s="30" t="s">
        <v>8998</v>
      </c>
      <c r="X1434" s="33">
        <v>121219</v>
      </c>
      <c r="Y1434" s="24">
        <f>VLOOKUP(T1434,Buzon!C:C,1,FALSE)</f>
        <v>9468050821124240</v>
      </c>
      <c r="Z1434" s="13" t="str">
        <f>VLOOKUP(T1434,Buzon!C:Z,21,FALSE)</f>
        <v>AFIL.-009270083</v>
      </c>
      <c r="AA1434">
        <f>VLOOKUP(T1434,Buzon!C:Z,22,FALSE)</f>
        <v>116384</v>
      </c>
      <c r="AB1434">
        <f>VLOOKUP(T1434,Buzon!C:Z,23,FALSE)</f>
        <v>6082021</v>
      </c>
      <c r="AC1434" t="str">
        <f>VLOOKUP(T1434,Buzon!C:Z,24,FALSE)</f>
        <v>SANTANDER_3550</v>
      </c>
      <c r="AD1434">
        <v>348</v>
      </c>
      <c r="AE1434">
        <v>9270083</v>
      </c>
    </row>
    <row r="1435" spans="1:31" ht="12" customHeight="1" x14ac:dyDescent="0.25">
      <c r="A1435" s="5" t="s">
        <v>21</v>
      </c>
      <c r="B1435" s="5" t="s">
        <v>33</v>
      </c>
      <c r="C1435" s="5" t="s">
        <v>3046</v>
      </c>
      <c r="D1435" s="5">
        <v>10</v>
      </c>
      <c r="E1435" s="5" t="s">
        <v>3059</v>
      </c>
      <c r="F1435" s="5" t="s">
        <v>25</v>
      </c>
      <c r="G1435" s="5" t="s">
        <v>26</v>
      </c>
      <c r="H1435" s="6">
        <v>348</v>
      </c>
      <c r="I1435" s="5" t="s">
        <v>27</v>
      </c>
      <c r="J1435" s="5">
        <v>19001771947</v>
      </c>
      <c r="K1435" s="5" t="s">
        <v>3060</v>
      </c>
      <c r="L1435" s="5" t="s">
        <v>29</v>
      </c>
      <c r="M1435" s="5" t="s">
        <v>29</v>
      </c>
      <c r="N1435" s="5" t="s">
        <v>49</v>
      </c>
      <c r="O1435" s="5">
        <v>9468</v>
      </c>
      <c r="P1435" s="7">
        <v>44413.531087962961</v>
      </c>
      <c r="Q1435" s="7">
        <v>44413.24659722222</v>
      </c>
      <c r="R1435" s="5">
        <v>195023</v>
      </c>
      <c r="S1435" s="5">
        <v>342788348</v>
      </c>
      <c r="T1435" s="8">
        <v>9468050821124410</v>
      </c>
      <c r="U1435" s="5" t="s">
        <v>32</v>
      </c>
      <c r="V1435" s="4"/>
      <c r="W1435" s="30" t="s">
        <v>8998</v>
      </c>
      <c r="X1435" s="33">
        <v>121219</v>
      </c>
      <c r="Y1435" s="24">
        <f>VLOOKUP(T1435,Buzon!C:C,1,FALSE)</f>
        <v>9468050821124410</v>
      </c>
      <c r="Z1435" s="13" t="str">
        <f>VLOOKUP(T1435,Buzon!C:Z,21,FALSE)</f>
        <v>AFIL.-009270083</v>
      </c>
      <c r="AA1435">
        <f>VLOOKUP(T1435,Buzon!C:Z,22,FALSE)</f>
        <v>116384</v>
      </c>
      <c r="AB1435">
        <f>VLOOKUP(T1435,Buzon!C:Z,23,FALSE)</f>
        <v>6082021</v>
      </c>
      <c r="AC1435" t="str">
        <f>VLOOKUP(T1435,Buzon!C:Z,24,FALSE)</f>
        <v>SANTANDER_3550</v>
      </c>
      <c r="AD1435">
        <v>348</v>
      </c>
      <c r="AE1435">
        <v>9270083</v>
      </c>
    </row>
    <row r="1436" spans="1:31" ht="12" customHeight="1" x14ac:dyDescent="0.25">
      <c r="A1436" s="5" t="s">
        <v>21</v>
      </c>
      <c r="B1436" s="5" t="s">
        <v>149</v>
      </c>
      <c r="C1436" s="5" t="s">
        <v>3046</v>
      </c>
      <c r="D1436" s="5">
        <v>6</v>
      </c>
      <c r="E1436" s="5" t="s">
        <v>3061</v>
      </c>
      <c r="F1436" s="5" t="s">
        <v>25</v>
      </c>
      <c r="G1436" s="5" t="s">
        <v>26</v>
      </c>
      <c r="H1436" s="6">
        <v>348</v>
      </c>
      <c r="I1436" s="5" t="s">
        <v>27</v>
      </c>
      <c r="J1436" s="5">
        <v>19001771953</v>
      </c>
      <c r="K1436" s="5" t="s">
        <v>3062</v>
      </c>
      <c r="L1436" s="5" t="s">
        <v>29</v>
      </c>
      <c r="M1436" s="5" t="s">
        <v>30</v>
      </c>
      <c r="N1436" s="5" t="s">
        <v>31</v>
      </c>
      <c r="O1436" s="5">
        <v>22095</v>
      </c>
      <c r="P1436" s="7">
        <v>44413.536678240744</v>
      </c>
      <c r="Q1436" s="7">
        <v>44413.245185185187</v>
      </c>
      <c r="R1436" s="5">
        <v>436731</v>
      </c>
      <c r="S1436" s="5">
        <v>342799023</v>
      </c>
      <c r="T1436" s="8">
        <v>2.20950508211252E+16</v>
      </c>
      <c r="U1436" s="5" t="s">
        <v>32</v>
      </c>
      <c r="V1436" s="4"/>
      <c r="W1436" s="30" t="s">
        <v>8998</v>
      </c>
      <c r="X1436" s="33">
        <v>121219</v>
      </c>
      <c r="Y1436" s="24">
        <f>VLOOKUP(T1436,Buzon!C:C,1,FALSE)</f>
        <v>2.20950508211252E+16</v>
      </c>
      <c r="Z1436" s="13" t="str">
        <f>VLOOKUP(T1436,Buzon!C:Z,21,FALSE)</f>
        <v>AFIL.-009270083</v>
      </c>
      <c r="AA1436">
        <f>VLOOKUP(T1436,Buzon!C:Z,22,FALSE)</f>
        <v>116384</v>
      </c>
      <c r="AB1436">
        <f>VLOOKUP(T1436,Buzon!C:Z,23,FALSE)</f>
        <v>6082021</v>
      </c>
      <c r="AC1436" t="str">
        <f>VLOOKUP(T1436,Buzon!C:Z,24,FALSE)</f>
        <v>SANTANDER_3550</v>
      </c>
      <c r="AD1436">
        <v>348</v>
      </c>
      <c r="AE1436">
        <v>9270083</v>
      </c>
    </row>
    <row r="1437" spans="1:31" ht="12" customHeight="1" x14ac:dyDescent="0.25">
      <c r="A1437" s="5" t="s">
        <v>21</v>
      </c>
      <c r="B1437" s="5" t="s">
        <v>22</v>
      </c>
      <c r="C1437" s="5" t="s">
        <v>3046</v>
      </c>
      <c r="D1437" s="5">
        <v>22</v>
      </c>
      <c r="E1437" s="5" t="s">
        <v>3063</v>
      </c>
      <c r="F1437" s="5" t="s">
        <v>25</v>
      </c>
      <c r="G1437" s="5" t="s">
        <v>26</v>
      </c>
      <c r="H1437" s="6">
        <v>348</v>
      </c>
      <c r="I1437" s="5" t="s">
        <v>27</v>
      </c>
      <c r="J1437" s="5">
        <v>19001771954</v>
      </c>
      <c r="K1437" s="5" t="s">
        <v>3064</v>
      </c>
      <c r="L1437" s="5" t="s">
        <v>29</v>
      </c>
      <c r="M1437" s="5" t="s">
        <v>30</v>
      </c>
      <c r="N1437" s="5" t="s">
        <v>31</v>
      </c>
      <c r="O1437" s="5">
        <v>9416</v>
      </c>
      <c r="P1437" s="7">
        <v>44413.537662037037</v>
      </c>
      <c r="Q1437" s="7">
        <v>44413.245023148149</v>
      </c>
      <c r="R1437" s="5">
        <v>451691</v>
      </c>
      <c r="S1437" s="5">
        <v>342800463</v>
      </c>
      <c r="T1437" s="8">
        <v>9416050821125300</v>
      </c>
      <c r="U1437" s="5" t="s">
        <v>32</v>
      </c>
      <c r="V1437" s="4"/>
      <c r="W1437" s="30" t="s">
        <v>8998</v>
      </c>
      <c r="X1437" s="33">
        <v>121219</v>
      </c>
      <c r="Y1437" s="24">
        <f>VLOOKUP(T1437,Buzon!C:C,1,FALSE)</f>
        <v>9416050821125300</v>
      </c>
      <c r="Z1437" s="13" t="str">
        <f>VLOOKUP(T1437,Buzon!C:Z,21,FALSE)</f>
        <v>AFIL.-009270083</v>
      </c>
      <c r="AA1437">
        <f>VLOOKUP(T1437,Buzon!C:Z,22,FALSE)</f>
        <v>116384</v>
      </c>
      <c r="AB1437">
        <f>VLOOKUP(T1437,Buzon!C:Z,23,FALSE)</f>
        <v>6082021</v>
      </c>
      <c r="AC1437" t="str">
        <f>VLOOKUP(T1437,Buzon!C:Z,24,FALSE)</f>
        <v>SANTANDER_3550</v>
      </c>
      <c r="AD1437">
        <v>348</v>
      </c>
      <c r="AE1437">
        <v>9270083</v>
      </c>
    </row>
    <row r="1438" spans="1:31" ht="12" customHeight="1" x14ac:dyDescent="0.25">
      <c r="A1438" s="5" t="s">
        <v>21</v>
      </c>
      <c r="B1438" s="5" t="s">
        <v>22</v>
      </c>
      <c r="C1438" s="5" t="s">
        <v>3046</v>
      </c>
      <c r="D1438" s="5">
        <v>3</v>
      </c>
      <c r="E1438" s="5" t="s">
        <v>3065</v>
      </c>
      <c r="F1438" s="5" t="s">
        <v>25</v>
      </c>
      <c r="G1438" s="5" t="s">
        <v>26</v>
      </c>
      <c r="H1438" s="6">
        <v>348</v>
      </c>
      <c r="I1438" s="5" t="s">
        <v>27</v>
      </c>
      <c r="J1438" s="5">
        <v>19001771958</v>
      </c>
      <c r="K1438" s="5" t="s">
        <v>3066</v>
      </c>
      <c r="L1438" s="5" t="s">
        <v>29</v>
      </c>
      <c r="M1438" s="5" t="s">
        <v>30</v>
      </c>
      <c r="N1438" s="5" t="s">
        <v>31</v>
      </c>
      <c r="O1438" s="5">
        <v>9416</v>
      </c>
      <c r="P1438" s="7">
        <v>44413.544166666667</v>
      </c>
      <c r="Q1438" s="7">
        <v>44413.245023148149</v>
      </c>
      <c r="R1438" s="5">
        <v>340175</v>
      </c>
      <c r="S1438" s="5">
        <v>342810139</v>
      </c>
      <c r="T1438" s="8">
        <v>9416050821130200</v>
      </c>
      <c r="U1438" s="5" t="s">
        <v>32</v>
      </c>
      <c r="V1438" s="4"/>
      <c r="W1438" s="30" t="s">
        <v>8998</v>
      </c>
      <c r="X1438" s="33">
        <v>121219</v>
      </c>
      <c r="Y1438" s="24">
        <f>VLOOKUP(T1438,Buzon!C:C,1,FALSE)</f>
        <v>9416050821130200</v>
      </c>
      <c r="Z1438" s="13" t="str">
        <f>VLOOKUP(T1438,Buzon!C:Z,21,FALSE)</f>
        <v>AFIL.-009270083</v>
      </c>
      <c r="AA1438">
        <f>VLOOKUP(T1438,Buzon!C:Z,22,FALSE)</f>
        <v>116384</v>
      </c>
      <c r="AB1438">
        <f>VLOOKUP(T1438,Buzon!C:Z,23,FALSE)</f>
        <v>6082021</v>
      </c>
      <c r="AC1438" t="str">
        <f>VLOOKUP(T1438,Buzon!C:Z,24,FALSE)</f>
        <v>SANTANDER_3550</v>
      </c>
      <c r="AD1438">
        <v>348</v>
      </c>
      <c r="AE1438">
        <v>9270083</v>
      </c>
    </row>
    <row r="1439" spans="1:31" ht="12" customHeight="1" x14ac:dyDescent="0.25">
      <c r="A1439" s="5" t="s">
        <v>21</v>
      </c>
      <c r="B1439" s="5" t="s">
        <v>22</v>
      </c>
      <c r="C1439" s="5" t="s">
        <v>3067</v>
      </c>
      <c r="D1439" s="5">
        <v>25</v>
      </c>
      <c r="E1439" s="5" t="s">
        <v>3068</v>
      </c>
      <c r="F1439" s="5" t="s">
        <v>47</v>
      </c>
      <c r="G1439" s="5" t="s">
        <v>26</v>
      </c>
      <c r="H1439" s="6">
        <v>174</v>
      </c>
      <c r="I1439" s="5" t="s">
        <v>27</v>
      </c>
      <c r="J1439" s="5">
        <v>19001771961</v>
      </c>
      <c r="K1439" s="5" t="s">
        <v>3069</v>
      </c>
      <c r="L1439" s="5" t="s">
        <v>29</v>
      </c>
      <c r="M1439" s="5" t="s">
        <v>30</v>
      </c>
      <c r="N1439" s="5" t="s">
        <v>31</v>
      </c>
      <c r="O1439" s="5">
        <v>9416</v>
      </c>
      <c r="P1439" s="7">
        <v>44413.547164351854</v>
      </c>
      <c r="Q1439" s="7">
        <v>44413.245023148149</v>
      </c>
      <c r="R1439" s="5">
        <v>346192</v>
      </c>
      <c r="S1439" s="5">
        <v>342814514</v>
      </c>
      <c r="T1439" s="8">
        <v>9416050821130600</v>
      </c>
      <c r="U1439" s="5" t="s">
        <v>32</v>
      </c>
      <c r="V1439" s="4"/>
      <c r="W1439" s="30" t="s">
        <v>8998</v>
      </c>
      <c r="X1439" s="33">
        <v>121219</v>
      </c>
      <c r="Y1439" s="24">
        <f>VLOOKUP(T1439,Buzon!C:C,1,FALSE)</f>
        <v>9416050821130600</v>
      </c>
      <c r="Z1439" s="13" t="str">
        <f>VLOOKUP(T1439,Buzon!C:Z,21,FALSE)</f>
        <v>AFIL.-009270083</v>
      </c>
      <c r="AA1439">
        <f>VLOOKUP(T1439,Buzon!C:Z,22,FALSE)</f>
        <v>116384</v>
      </c>
      <c r="AB1439">
        <f>VLOOKUP(T1439,Buzon!C:Z,23,FALSE)</f>
        <v>6082021</v>
      </c>
      <c r="AC1439" t="str">
        <f>VLOOKUP(T1439,Buzon!C:Z,24,FALSE)</f>
        <v>SANTANDER_3550</v>
      </c>
      <c r="AD1439">
        <v>174</v>
      </c>
      <c r="AE1439">
        <v>9270083</v>
      </c>
    </row>
    <row r="1440" spans="1:31" ht="12" customHeight="1" x14ac:dyDescent="0.25">
      <c r="A1440" s="5" t="s">
        <v>21</v>
      </c>
      <c r="B1440" s="5" t="s">
        <v>22</v>
      </c>
      <c r="C1440" s="5" t="s">
        <v>3067</v>
      </c>
      <c r="D1440" s="5">
        <v>26</v>
      </c>
      <c r="E1440" s="5" t="s">
        <v>3070</v>
      </c>
      <c r="F1440" s="5" t="s">
        <v>47</v>
      </c>
      <c r="G1440" s="5" t="s">
        <v>26</v>
      </c>
      <c r="H1440" s="6">
        <v>174</v>
      </c>
      <c r="I1440" s="5" t="s">
        <v>27</v>
      </c>
      <c r="J1440" s="5">
        <v>19001771962</v>
      </c>
      <c r="K1440" s="5" t="s">
        <v>3071</v>
      </c>
      <c r="L1440" s="5" t="s">
        <v>29</v>
      </c>
      <c r="M1440" s="5" t="s">
        <v>30</v>
      </c>
      <c r="N1440" s="5" t="s">
        <v>31</v>
      </c>
      <c r="O1440" s="5">
        <v>9416</v>
      </c>
      <c r="P1440" s="7">
        <v>44413.547164351854</v>
      </c>
      <c r="Q1440" s="7">
        <v>44413.245023148149</v>
      </c>
      <c r="R1440" s="5">
        <v>346192</v>
      </c>
      <c r="S1440" s="5">
        <v>342814514</v>
      </c>
      <c r="T1440" s="8">
        <v>9416050821130600</v>
      </c>
      <c r="U1440" s="5" t="s">
        <v>32</v>
      </c>
      <c r="V1440" s="4"/>
      <c r="W1440" s="30" t="s">
        <v>8998</v>
      </c>
      <c r="X1440" s="33">
        <v>121219</v>
      </c>
      <c r="Y1440" s="24">
        <f>VLOOKUP(T1440,Buzon!C:C,1,FALSE)</f>
        <v>9416050821130600</v>
      </c>
      <c r="Z1440" s="13" t="str">
        <f>VLOOKUP(T1440,Buzon!C:Z,21,FALSE)</f>
        <v>AFIL.-009270083</v>
      </c>
      <c r="AA1440">
        <f>VLOOKUP(T1440,Buzon!C:Z,22,FALSE)</f>
        <v>116384</v>
      </c>
      <c r="AB1440">
        <f>VLOOKUP(T1440,Buzon!C:Z,23,FALSE)</f>
        <v>6082021</v>
      </c>
      <c r="AC1440" t="str">
        <f>VLOOKUP(T1440,Buzon!C:Z,24,FALSE)</f>
        <v>SANTANDER_3550</v>
      </c>
      <c r="AD1440">
        <v>174</v>
      </c>
      <c r="AE1440">
        <v>9270083</v>
      </c>
    </row>
    <row r="1441" spans="1:32" ht="12" customHeight="1" x14ac:dyDescent="0.25">
      <c r="A1441" s="5" t="s">
        <v>21</v>
      </c>
      <c r="B1441" s="5" t="s">
        <v>22</v>
      </c>
      <c r="C1441" s="5" t="s">
        <v>3067</v>
      </c>
      <c r="D1441" s="5">
        <v>27</v>
      </c>
      <c r="E1441" s="5" t="s">
        <v>3072</v>
      </c>
      <c r="F1441" s="5" t="s">
        <v>47</v>
      </c>
      <c r="G1441" s="5" t="s">
        <v>26</v>
      </c>
      <c r="H1441" s="6">
        <v>174</v>
      </c>
      <c r="I1441" s="5" t="s">
        <v>27</v>
      </c>
      <c r="J1441" s="5">
        <v>19001771963</v>
      </c>
      <c r="K1441" s="5" t="s">
        <v>3073</v>
      </c>
      <c r="L1441" s="5" t="s">
        <v>29</v>
      </c>
      <c r="M1441" s="5" t="s">
        <v>30</v>
      </c>
      <c r="N1441" s="5" t="s">
        <v>31</v>
      </c>
      <c r="O1441" s="5">
        <v>9416</v>
      </c>
      <c r="P1441" s="7">
        <v>44413.547164351854</v>
      </c>
      <c r="Q1441" s="7">
        <v>44413.245023148149</v>
      </c>
      <c r="R1441" s="5">
        <v>346192</v>
      </c>
      <c r="S1441" s="5">
        <v>342814514</v>
      </c>
      <c r="T1441" s="8">
        <v>9416050821130600</v>
      </c>
      <c r="U1441" s="5" t="s">
        <v>32</v>
      </c>
      <c r="V1441" s="4"/>
      <c r="W1441" s="30" t="s">
        <v>8998</v>
      </c>
      <c r="X1441" s="33">
        <v>121219</v>
      </c>
      <c r="Y1441" s="24">
        <f>VLOOKUP(T1441,Buzon!C:C,1,FALSE)</f>
        <v>9416050821130600</v>
      </c>
      <c r="Z1441" s="13" t="str">
        <f>VLOOKUP(T1441,Buzon!C:Z,21,FALSE)</f>
        <v>AFIL.-009270083</v>
      </c>
      <c r="AA1441">
        <f>VLOOKUP(T1441,Buzon!C:Z,22,FALSE)</f>
        <v>116384</v>
      </c>
      <c r="AB1441">
        <f>VLOOKUP(T1441,Buzon!C:Z,23,FALSE)</f>
        <v>6082021</v>
      </c>
      <c r="AC1441" t="str">
        <f>VLOOKUP(T1441,Buzon!C:Z,24,FALSE)</f>
        <v>SANTANDER_3550</v>
      </c>
      <c r="AD1441">
        <v>174</v>
      </c>
      <c r="AE1441">
        <v>9270083</v>
      </c>
    </row>
    <row r="1442" spans="1:32" ht="12" customHeight="1" x14ac:dyDescent="0.25">
      <c r="A1442" s="5" t="s">
        <v>21</v>
      </c>
      <c r="B1442" s="5" t="s">
        <v>22</v>
      </c>
      <c r="C1442" s="5" t="s">
        <v>3067</v>
      </c>
      <c r="D1442" s="5">
        <v>29</v>
      </c>
      <c r="E1442" s="5" t="s">
        <v>3074</v>
      </c>
      <c r="F1442" s="5" t="s">
        <v>25</v>
      </c>
      <c r="G1442" s="5" t="s">
        <v>26</v>
      </c>
      <c r="H1442" s="6">
        <v>348</v>
      </c>
      <c r="I1442" s="5" t="s">
        <v>27</v>
      </c>
      <c r="J1442" s="5">
        <v>19001771964</v>
      </c>
      <c r="K1442" s="5" t="s">
        <v>3075</v>
      </c>
      <c r="L1442" s="5" t="s">
        <v>29</v>
      </c>
      <c r="M1442" s="5" t="s">
        <v>30</v>
      </c>
      <c r="N1442" s="5" t="s">
        <v>31</v>
      </c>
      <c r="O1442" s="5">
        <v>9416</v>
      </c>
      <c r="P1442" s="7">
        <v>44413.547175925924</v>
      </c>
      <c r="Q1442" s="7">
        <v>44413.245023148149</v>
      </c>
      <c r="R1442" s="5">
        <v>346192</v>
      </c>
      <c r="S1442" s="5">
        <v>342814514</v>
      </c>
      <c r="T1442" s="8">
        <v>9416050821130600</v>
      </c>
      <c r="U1442" s="5" t="s">
        <v>32</v>
      </c>
      <c r="V1442" s="4"/>
      <c r="W1442" s="30" t="s">
        <v>8998</v>
      </c>
      <c r="X1442" s="33">
        <v>121219</v>
      </c>
      <c r="Y1442" s="24">
        <f>VLOOKUP(T1442,Buzon!C:C,1,FALSE)</f>
        <v>9416050821130600</v>
      </c>
      <c r="Z1442" s="13" t="str">
        <f>VLOOKUP(T1442,Buzon!C:Z,21,FALSE)</f>
        <v>AFIL.-009270083</v>
      </c>
      <c r="AA1442">
        <f>VLOOKUP(T1442,Buzon!C:Z,22,FALSE)</f>
        <v>116384</v>
      </c>
      <c r="AB1442">
        <f>VLOOKUP(T1442,Buzon!C:Z,23,FALSE)</f>
        <v>6082021</v>
      </c>
      <c r="AC1442" t="str">
        <f>VLOOKUP(T1442,Buzon!C:Z,24,FALSE)</f>
        <v>SANTANDER_3550</v>
      </c>
      <c r="AD1442">
        <v>348</v>
      </c>
      <c r="AE1442">
        <v>9270083</v>
      </c>
    </row>
    <row r="1443" spans="1:32" ht="12" customHeight="1" x14ac:dyDescent="0.25">
      <c r="A1443" s="5" t="s">
        <v>21</v>
      </c>
      <c r="B1443" s="5" t="s">
        <v>22</v>
      </c>
      <c r="C1443" s="5" t="s">
        <v>3067</v>
      </c>
      <c r="D1443" s="5">
        <v>30</v>
      </c>
      <c r="E1443" s="5" t="s">
        <v>3076</v>
      </c>
      <c r="F1443" s="5" t="s">
        <v>25</v>
      </c>
      <c r="G1443" s="5" t="s">
        <v>26</v>
      </c>
      <c r="H1443" s="6">
        <v>348</v>
      </c>
      <c r="I1443" s="5" t="s">
        <v>27</v>
      </c>
      <c r="J1443" s="5">
        <v>19001771965</v>
      </c>
      <c r="K1443" s="5" t="s">
        <v>3077</v>
      </c>
      <c r="L1443" s="5" t="s">
        <v>29</v>
      </c>
      <c r="M1443" s="5" t="s">
        <v>30</v>
      </c>
      <c r="N1443" s="5" t="s">
        <v>31</v>
      </c>
      <c r="O1443" s="5">
        <v>9416</v>
      </c>
      <c r="P1443" s="7">
        <v>44413.547175925924</v>
      </c>
      <c r="Q1443" s="7">
        <v>44413.245023148149</v>
      </c>
      <c r="R1443" s="5">
        <v>346192</v>
      </c>
      <c r="S1443" s="5">
        <v>342814514</v>
      </c>
      <c r="T1443" s="8">
        <v>9416050821130600</v>
      </c>
      <c r="U1443" s="5" t="s">
        <v>32</v>
      </c>
      <c r="V1443" s="4"/>
      <c r="W1443" s="30" t="s">
        <v>8998</v>
      </c>
      <c r="X1443" s="33">
        <v>121219</v>
      </c>
      <c r="Y1443" s="24">
        <f>VLOOKUP(T1443,Buzon!C:C,1,FALSE)</f>
        <v>9416050821130600</v>
      </c>
      <c r="Z1443" s="13" t="str">
        <f>VLOOKUP(T1443,Buzon!C:Z,21,FALSE)</f>
        <v>AFIL.-009270083</v>
      </c>
      <c r="AA1443">
        <f>VLOOKUP(T1443,Buzon!C:Z,22,FALSE)</f>
        <v>116384</v>
      </c>
      <c r="AB1443">
        <f>VLOOKUP(T1443,Buzon!C:Z,23,FALSE)</f>
        <v>6082021</v>
      </c>
      <c r="AC1443" t="str">
        <f>VLOOKUP(T1443,Buzon!C:Z,24,FALSE)</f>
        <v>SANTANDER_3550</v>
      </c>
      <c r="AD1443">
        <v>348</v>
      </c>
      <c r="AE1443">
        <v>9270083</v>
      </c>
    </row>
    <row r="1444" spans="1:32" s="79" customFormat="1" ht="12" customHeight="1" x14ac:dyDescent="0.25">
      <c r="A1444" s="67" t="s">
        <v>21</v>
      </c>
      <c r="B1444" s="5" t="s">
        <v>22</v>
      </c>
      <c r="C1444" s="5" t="s">
        <v>3046</v>
      </c>
      <c r="D1444" s="5">
        <v>14</v>
      </c>
      <c r="E1444" s="5" t="s">
        <v>3078</v>
      </c>
      <c r="F1444" s="5" t="s">
        <v>25</v>
      </c>
      <c r="G1444" s="67" t="s">
        <v>26</v>
      </c>
      <c r="H1444" s="69">
        <v>348</v>
      </c>
      <c r="I1444" s="67" t="s">
        <v>27</v>
      </c>
      <c r="J1444" s="67">
        <v>19001771966</v>
      </c>
      <c r="K1444" s="5" t="s">
        <v>3079</v>
      </c>
      <c r="L1444" s="5" t="s">
        <v>29</v>
      </c>
      <c r="M1444" s="5" t="s">
        <v>30</v>
      </c>
      <c r="N1444" s="5" t="s">
        <v>31</v>
      </c>
      <c r="O1444" s="5">
        <v>9416</v>
      </c>
      <c r="P1444" s="80">
        <v>44413.548078703701</v>
      </c>
      <c r="Q1444" s="80">
        <v>44413.245023148149</v>
      </c>
      <c r="R1444" s="67">
        <v>825829</v>
      </c>
      <c r="S1444" s="67">
        <v>342815919</v>
      </c>
      <c r="T1444" s="81">
        <v>9416050821130700</v>
      </c>
      <c r="U1444" s="67" t="s">
        <v>32</v>
      </c>
      <c r="V1444" s="82"/>
      <c r="W1444" s="83" t="s">
        <v>8997</v>
      </c>
      <c r="X1444" s="84">
        <v>2784</v>
      </c>
      <c r="Y1444" s="85"/>
      <c r="Z1444" s="76" t="s">
        <v>9014</v>
      </c>
      <c r="AA1444" s="77">
        <v>2353.7199999999998</v>
      </c>
      <c r="AB1444" s="78" t="s">
        <v>9019</v>
      </c>
      <c r="AC1444" s="79" t="s">
        <v>8974</v>
      </c>
      <c r="AD1444" s="79">
        <v>348</v>
      </c>
      <c r="AE1444" s="79">
        <v>9350021532</v>
      </c>
      <c r="AF1444" s="79">
        <v>-152.28</v>
      </c>
    </row>
    <row r="1445" spans="1:32" s="79" customFormat="1" ht="12" customHeight="1" x14ac:dyDescent="0.25">
      <c r="A1445" s="67" t="s">
        <v>21</v>
      </c>
      <c r="B1445" s="5" t="s">
        <v>33</v>
      </c>
      <c r="C1445" s="5" t="s">
        <v>3067</v>
      </c>
      <c r="D1445" s="5">
        <v>13</v>
      </c>
      <c r="E1445" s="5" t="s">
        <v>3080</v>
      </c>
      <c r="F1445" s="5" t="s">
        <v>25</v>
      </c>
      <c r="G1445" s="67" t="s">
        <v>26</v>
      </c>
      <c r="H1445" s="69">
        <v>348</v>
      </c>
      <c r="I1445" s="67" t="s">
        <v>27</v>
      </c>
      <c r="J1445" s="67">
        <v>19001771967</v>
      </c>
      <c r="K1445" s="5" t="s">
        <v>3081</v>
      </c>
      <c r="L1445" s="5" t="s">
        <v>29</v>
      </c>
      <c r="M1445" s="5" t="s">
        <v>29</v>
      </c>
      <c r="N1445" s="5" t="s">
        <v>31</v>
      </c>
      <c r="O1445" s="5">
        <v>9468</v>
      </c>
      <c r="P1445" s="80">
        <v>44413.549062500002</v>
      </c>
      <c r="Q1445" s="80">
        <v>44413.24659722222</v>
      </c>
      <c r="R1445" s="67">
        <v>847454</v>
      </c>
      <c r="S1445" s="67">
        <v>342817298</v>
      </c>
      <c r="T1445" s="81">
        <v>9468050821130940</v>
      </c>
      <c r="U1445" s="67" t="s">
        <v>32</v>
      </c>
      <c r="V1445" s="82"/>
      <c r="W1445" s="83" t="s">
        <v>8997</v>
      </c>
      <c r="X1445" s="84">
        <v>2784</v>
      </c>
      <c r="Y1445" s="85"/>
      <c r="Z1445" s="76" t="s">
        <v>9014</v>
      </c>
      <c r="AA1445" s="77">
        <v>2353.7199999999998</v>
      </c>
      <c r="AB1445" s="78" t="s">
        <v>9019</v>
      </c>
      <c r="AC1445" s="79" t="s">
        <v>8974</v>
      </c>
      <c r="AD1445" s="79">
        <v>348</v>
      </c>
      <c r="AE1445" s="79">
        <v>9350021532</v>
      </c>
      <c r="AF1445" s="79">
        <v>-152.28</v>
      </c>
    </row>
    <row r="1446" spans="1:32" ht="12" customHeight="1" x14ac:dyDescent="0.25">
      <c r="A1446" s="5" t="s">
        <v>21</v>
      </c>
      <c r="B1446" s="5" t="s">
        <v>33</v>
      </c>
      <c r="C1446" s="5" t="s">
        <v>3067</v>
      </c>
      <c r="D1446" s="5">
        <v>11</v>
      </c>
      <c r="E1446" s="5" t="s">
        <v>3082</v>
      </c>
      <c r="F1446" s="5" t="s">
        <v>219</v>
      </c>
      <c r="G1446" s="5" t="s">
        <v>26</v>
      </c>
      <c r="H1446" s="6">
        <v>174</v>
      </c>
      <c r="I1446" s="5" t="s">
        <v>27</v>
      </c>
      <c r="J1446" s="5">
        <v>19001771968</v>
      </c>
      <c r="K1446" s="5" t="s">
        <v>3083</v>
      </c>
      <c r="L1446" s="5" t="s">
        <v>29</v>
      </c>
      <c r="M1446" s="5" t="s">
        <v>29</v>
      </c>
      <c r="N1446" s="5" t="s">
        <v>31</v>
      </c>
      <c r="O1446" s="5">
        <v>9468</v>
      </c>
      <c r="P1446" s="7">
        <v>44413.549861111111</v>
      </c>
      <c r="Q1446" s="7">
        <v>44413.24659722222</v>
      </c>
      <c r="R1446" s="5">
        <v>789650</v>
      </c>
      <c r="S1446" s="5">
        <v>342818607</v>
      </c>
      <c r="T1446" s="8">
        <v>9468050821131050</v>
      </c>
      <c r="U1446" s="5" t="s">
        <v>32</v>
      </c>
      <c r="V1446" s="4"/>
      <c r="W1446" s="30" t="s">
        <v>8998</v>
      </c>
      <c r="X1446" s="33">
        <v>121219</v>
      </c>
      <c r="Y1446" s="24">
        <f>VLOOKUP(T1446,Buzon!C:C,1,FALSE)</f>
        <v>9468050821131050</v>
      </c>
      <c r="Z1446" s="13" t="str">
        <f>VLOOKUP(T1446,Buzon!C:Z,21,FALSE)</f>
        <v>AFIL.-009270083</v>
      </c>
      <c r="AA1446">
        <f>VLOOKUP(T1446,Buzon!C:Z,22,FALSE)</f>
        <v>116384</v>
      </c>
      <c r="AB1446">
        <f>VLOOKUP(T1446,Buzon!C:Z,23,FALSE)</f>
        <v>6082021</v>
      </c>
      <c r="AC1446" t="str">
        <f>VLOOKUP(T1446,Buzon!C:Z,24,FALSE)</f>
        <v>SANTANDER_3550</v>
      </c>
      <c r="AD1446">
        <v>174</v>
      </c>
      <c r="AE1446">
        <v>9270083</v>
      </c>
    </row>
    <row r="1447" spans="1:32" ht="12" customHeight="1" x14ac:dyDescent="0.25">
      <c r="A1447" s="5" t="s">
        <v>21</v>
      </c>
      <c r="B1447" s="5" t="s">
        <v>33</v>
      </c>
      <c r="C1447" s="5" t="s">
        <v>3067</v>
      </c>
      <c r="D1447" s="5">
        <v>12</v>
      </c>
      <c r="E1447" s="5" t="s">
        <v>3084</v>
      </c>
      <c r="F1447" s="5" t="s">
        <v>25</v>
      </c>
      <c r="G1447" s="5" t="s">
        <v>26</v>
      </c>
      <c r="H1447" s="6">
        <v>348</v>
      </c>
      <c r="I1447" s="5" t="s">
        <v>27</v>
      </c>
      <c r="J1447" s="5">
        <v>19001771969</v>
      </c>
      <c r="K1447" s="5" t="s">
        <v>3085</v>
      </c>
      <c r="L1447" s="5" t="s">
        <v>29</v>
      </c>
      <c r="M1447" s="5" t="s">
        <v>29</v>
      </c>
      <c r="N1447" s="5" t="s">
        <v>31</v>
      </c>
      <c r="O1447" s="5">
        <v>9468</v>
      </c>
      <c r="P1447" s="7">
        <v>44413.549861111111</v>
      </c>
      <c r="Q1447" s="7">
        <v>44413.24659722222</v>
      </c>
      <c r="R1447" s="5">
        <v>789650</v>
      </c>
      <c r="S1447" s="5">
        <v>342818607</v>
      </c>
      <c r="T1447" s="8">
        <v>9468050821131050</v>
      </c>
      <c r="U1447" s="5" t="s">
        <v>32</v>
      </c>
      <c r="V1447" s="4"/>
      <c r="W1447" s="30" t="s">
        <v>8998</v>
      </c>
      <c r="X1447" s="33">
        <v>121219</v>
      </c>
      <c r="Y1447" s="24">
        <f>VLOOKUP(T1447,Buzon!C:C,1,FALSE)</f>
        <v>9468050821131050</v>
      </c>
      <c r="Z1447" s="13" t="str">
        <f>VLOOKUP(T1447,Buzon!C:Z,21,FALSE)</f>
        <v>AFIL.-009270083</v>
      </c>
      <c r="AA1447">
        <f>VLOOKUP(T1447,Buzon!C:Z,22,FALSE)</f>
        <v>116384</v>
      </c>
      <c r="AB1447">
        <f>VLOOKUP(T1447,Buzon!C:Z,23,FALSE)</f>
        <v>6082021</v>
      </c>
      <c r="AC1447" t="str">
        <f>VLOOKUP(T1447,Buzon!C:Z,24,FALSE)</f>
        <v>SANTANDER_3550</v>
      </c>
      <c r="AD1447">
        <v>348</v>
      </c>
      <c r="AE1447">
        <v>9270083</v>
      </c>
    </row>
    <row r="1448" spans="1:32" ht="12" customHeight="1" x14ac:dyDescent="0.25">
      <c r="A1448" s="5" t="s">
        <v>21</v>
      </c>
      <c r="B1448" s="5" t="s">
        <v>33</v>
      </c>
      <c r="C1448" s="5" t="s">
        <v>3067</v>
      </c>
      <c r="D1448" s="5">
        <v>23</v>
      </c>
      <c r="E1448" s="5" t="s">
        <v>3086</v>
      </c>
      <c r="F1448" s="5" t="s">
        <v>25</v>
      </c>
      <c r="G1448" s="5" t="s">
        <v>26</v>
      </c>
      <c r="H1448" s="6">
        <v>348</v>
      </c>
      <c r="I1448" s="5" t="s">
        <v>27</v>
      </c>
      <c r="J1448" s="5">
        <v>19001771970</v>
      </c>
      <c r="K1448" s="5" t="s">
        <v>3087</v>
      </c>
      <c r="L1448" s="5" t="s">
        <v>29</v>
      </c>
      <c r="M1448" s="5" t="s">
        <v>29</v>
      </c>
      <c r="N1448" s="5" t="s">
        <v>31</v>
      </c>
      <c r="O1448" s="5">
        <v>9468</v>
      </c>
      <c r="P1448" s="7">
        <v>44413.551064814812</v>
      </c>
      <c r="Q1448" s="7">
        <v>44413.24659722222</v>
      </c>
      <c r="R1448" s="5">
        <v>32630</v>
      </c>
      <c r="S1448" s="5">
        <v>342820344</v>
      </c>
      <c r="T1448" s="8">
        <v>9468050821131300</v>
      </c>
      <c r="U1448" s="5" t="s">
        <v>32</v>
      </c>
      <c r="V1448" s="4"/>
      <c r="W1448" s="30" t="s">
        <v>8998</v>
      </c>
      <c r="X1448" s="33">
        <v>121219</v>
      </c>
      <c r="Y1448" s="24">
        <f>VLOOKUP(T1448,Buzon!C:C,1,FALSE)</f>
        <v>9468050821131300</v>
      </c>
      <c r="Z1448" s="13" t="str">
        <f>VLOOKUP(T1448,Buzon!C:Z,21,FALSE)</f>
        <v>AFIL.-009270083</v>
      </c>
      <c r="AA1448">
        <f>VLOOKUP(T1448,Buzon!C:Z,22,FALSE)</f>
        <v>116384</v>
      </c>
      <c r="AB1448">
        <f>VLOOKUP(T1448,Buzon!C:Z,23,FALSE)</f>
        <v>6082021</v>
      </c>
      <c r="AC1448" t="str">
        <f>VLOOKUP(T1448,Buzon!C:Z,24,FALSE)</f>
        <v>SANTANDER_3550</v>
      </c>
      <c r="AD1448">
        <v>348</v>
      </c>
      <c r="AE1448">
        <v>9270083</v>
      </c>
    </row>
    <row r="1449" spans="1:32" ht="12" customHeight="1" x14ac:dyDescent="0.25">
      <c r="A1449" s="5" t="s">
        <v>21</v>
      </c>
      <c r="B1449" s="5" t="s">
        <v>33</v>
      </c>
      <c r="C1449" s="5" t="s">
        <v>3067</v>
      </c>
      <c r="D1449" s="5">
        <v>24</v>
      </c>
      <c r="E1449" s="5" t="s">
        <v>3088</v>
      </c>
      <c r="F1449" s="5" t="s">
        <v>25</v>
      </c>
      <c r="G1449" s="5" t="s">
        <v>26</v>
      </c>
      <c r="H1449" s="6">
        <v>348</v>
      </c>
      <c r="I1449" s="5" t="s">
        <v>27</v>
      </c>
      <c r="J1449" s="5">
        <v>19001771971</v>
      </c>
      <c r="K1449" s="5" t="s">
        <v>3089</v>
      </c>
      <c r="L1449" s="5" t="s">
        <v>29</v>
      </c>
      <c r="M1449" s="5" t="s">
        <v>29</v>
      </c>
      <c r="N1449" s="5" t="s">
        <v>31</v>
      </c>
      <c r="O1449" s="5">
        <v>9468</v>
      </c>
      <c r="P1449" s="7">
        <v>44413.551064814812</v>
      </c>
      <c r="Q1449" s="7">
        <v>44413.24659722222</v>
      </c>
      <c r="R1449" s="5">
        <v>32630</v>
      </c>
      <c r="S1449" s="5">
        <v>342820344</v>
      </c>
      <c r="T1449" s="8">
        <v>9468050821131300</v>
      </c>
      <c r="U1449" s="5" t="s">
        <v>32</v>
      </c>
      <c r="V1449" s="4"/>
      <c r="W1449" s="30" t="s">
        <v>8998</v>
      </c>
      <c r="X1449" s="33">
        <v>121219</v>
      </c>
      <c r="Y1449" s="24">
        <f>VLOOKUP(T1449,Buzon!C:C,1,FALSE)</f>
        <v>9468050821131300</v>
      </c>
      <c r="Z1449" s="13" t="str">
        <f>VLOOKUP(T1449,Buzon!C:Z,21,FALSE)</f>
        <v>AFIL.-009270083</v>
      </c>
      <c r="AA1449">
        <f>VLOOKUP(T1449,Buzon!C:Z,22,FALSE)</f>
        <v>116384</v>
      </c>
      <c r="AB1449">
        <f>VLOOKUP(T1449,Buzon!C:Z,23,FALSE)</f>
        <v>6082021</v>
      </c>
      <c r="AC1449" t="str">
        <f>VLOOKUP(T1449,Buzon!C:Z,24,FALSE)</f>
        <v>SANTANDER_3550</v>
      </c>
      <c r="AD1449">
        <v>348</v>
      </c>
      <c r="AE1449">
        <v>9270083</v>
      </c>
    </row>
    <row r="1450" spans="1:32" ht="12" customHeight="1" x14ac:dyDescent="0.25">
      <c r="A1450" s="5" t="s">
        <v>21</v>
      </c>
      <c r="B1450" s="5" t="s">
        <v>33</v>
      </c>
      <c r="C1450" s="5" t="s">
        <v>3090</v>
      </c>
      <c r="D1450" s="5">
        <v>14</v>
      </c>
      <c r="E1450" s="5" t="s">
        <v>3091</v>
      </c>
      <c r="F1450" s="5" t="s">
        <v>25</v>
      </c>
      <c r="G1450" s="5" t="s">
        <v>26</v>
      </c>
      <c r="H1450" s="6">
        <v>348</v>
      </c>
      <c r="I1450" s="5" t="s">
        <v>27</v>
      </c>
      <c r="J1450" s="5">
        <v>19001771972</v>
      </c>
      <c r="K1450" s="5" t="s">
        <v>3092</v>
      </c>
      <c r="L1450" s="5" t="s">
        <v>29</v>
      </c>
      <c r="M1450" s="5" t="s">
        <v>29</v>
      </c>
      <c r="N1450" s="5" t="s">
        <v>31</v>
      </c>
      <c r="O1450" s="5">
        <v>9468</v>
      </c>
      <c r="P1450" s="7">
        <v>44413.551770833335</v>
      </c>
      <c r="Q1450" s="7">
        <v>44413.24659722222</v>
      </c>
      <c r="R1450" s="5">
        <v>86045</v>
      </c>
      <c r="S1450" s="5">
        <v>342821510</v>
      </c>
      <c r="T1450" s="8">
        <v>9468050821131410</v>
      </c>
      <c r="U1450" s="5" t="s">
        <v>32</v>
      </c>
      <c r="V1450" s="4"/>
      <c r="W1450" s="30" t="s">
        <v>8998</v>
      </c>
      <c r="X1450" s="33">
        <v>121219</v>
      </c>
      <c r="Y1450" s="24">
        <f>VLOOKUP(T1450,Buzon!C:C,1,FALSE)</f>
        <v>9468050821131410</v>
      </c>
      <c r="Z1450" s="13" t="str">
        <f>VLOOKUP(T1450,Buzon!C:Z,21,FALSE)</f>
        <v>AFIL.-009270083</v>
      </c>
      <c r="AA1450">
        <f>VLOOKUP(T1450,Buzon!C:Z,22,FALSE)</f>
        <v>116384</v>
      </c>
      <c r="AB1450">
        <f>VLOOKUP(T1450,Buzon!C:Z,23,FALSE)</f>
        <v>6082021</v>
      </c>
      <c r="AC1450" t="str">
        <f>VLOOKUP(T1450,Buzon!C:Z,24,FALSE)</f>
        <v>SANTANDER_3550</v>
      </c>
      <c r="AD1450">
        <v>348</v>
      </c>
      <c r="AE1450">
        <v>9270083</v>
      </c>
    </row>
    <row r="1451" spans="1:32" ht="12" customHeight="1" x14ac:dyDescent="0.25">
      <c r="A1451" s="5" t="s">
        <v>21</v>
      </c>
      <c r="B1451" s="5" t="s">
        <v>33</v>
      </c>
      <c r="C1451" s="5" t="s">
        <v>3067</v>
      </c>
      <c r="D1451" s="5">
        <v>16</v>
      </c>
      <c r="E1451" s="5" t="s">
        <v>3093</v>
      </c>
      <c r="F1451" s="5" t="s">
        <v>25</v>
      </c>
      <c r="G1451" s="5" t="s">
        <v>26</v>
      </c>
      <c r="H1451" s="6">
        <v>348</v>
      </c>
      <c r="I1451" s="5" t="s">
        <v>27</v>
      </c>
      <c r="J1451" s="5">
        <v>19001771973</v>
      </c>
      <c r="K1451" s="5" t="s">
        <v>3094</v>
      </c>
      <c r="L1451" s="5" t="s">
        <v>29</v>
      </c>
      <c r="M1451" s="5" t="s">
        <v>29</v>
      </c>
      <c r="N1451" s="5" t="s">
        <v>49</v>
      </c>
      <c r="O1451" s="5">
        <v>9468</v>
      </c>
      <c r="P1451" s="7">
        <v>44413.552337962959</v>
      </c>
      <c r="Q1451" s="7">
        <v>44413.24659722222</v>
      </c>
      <c r="R1451" s="5">
        <v>51865</v>
      </c>
      <c r="S1451" s="5">
        <v>342822306</v>
      </c>
      <c r="T1451" s="8">
        <v>9468050821131450</v>
      </c>
      <c r="U1451" s="5" t="s">
        <v>32</v>
      </c>
      <c r="V1451" s="4"/>
      <c r="W1451" s="30" t="s">
        <v>8998</v>
      </c>
      <c r="X1451" s="33">
        <v>121219</v>
      </c>
      <c r="Y1451" s="24">
        <f>VLOOKUP(T1451,Buzon!C:C,1,FALSE)</f>
        <v>9468050821131450</v>
      </c>
      <c r="Z1451" s="13" t="str">
        <f>VLOOKUP(T1451,Buzon!C:Z,21,FALSE)</f>
        <v>AFIL.-009270083</v>
      </c>
      <c r="AA1451">
        <f>VLOOKUP(T1451,Buzon!C:Z,22,FALSE)</f>
        <v>116384</v>
      </c>
      <c r="AB1451">
        <f>VLOOKUP(T1451,Buzon!C:Z,23,FALSE)</f>
        <v>6082021</v>
      </c>
      <c r="AC1451" t="str">
        <f>VLOOKUP(T1451,Buzon!C:Z,24,FALSE)</f>
        <v>SANTANDER_3550</v>
      </c>
      <c r="AD1451">
        <v>348</v>
      </c>
      <c r="AE1451">
        <v>9270083</v>
      </c>
    </row>
    <row r="1452" spans="1:32" ht="12" customHeight="1" x14ac:dyDescent="0.25">
      <c r="A1452" s="5" t="s">
        <v>21</v>
      </c>
      <c r="B1452" s="5" t="s">
        <v>33</v>
      </c>
      <c r="C1452" s="5" t="s">
        <v>3090</v>
      </c>
      <c r="D1452" s="5">
        <v>23</v>
      </c>
      <c r="E1452" s="5" t="s">
        <v>3095</v>
      </c>
      <c r="F1452" s="5" t="s">
        <v>25</v>
      </c>
      <c r="G1452" s="5" t="s">
        <v>26</v>
      </c>
      <c r="H1452" s="6">
        <v>348</v>
      </c>
      <c r="I1452" s="5" t="s">
        <v>27</v>
      </c>
      <c r="J1452" s="5">
        <v>19001771974</v>
      </c>
      <c r="K1452" s="5" t="s">
        <v>3096</v>
      </c>
      <c r="L1452" s="5" t="s">
        <v>29</v>
      </c>
      <c r="M1452" s="5" t="s">
        <v>29</v>
      </c>
      <c r="N1452" s="5" t="s">
        <v>49</v>
      </c>
      <c r="O1452" s="5">
        <v>9468</v>
      </c>
      <c r="P1452" s="7">
        <v>44413.553506944445</v>
      </c>
      <c r="Q1452" s="7">
        <v>44413.24659722222</v>
      </c>
      <c r="R1452" s="5">
        <v>694983</v>
      </c>
      <c r="S1452" s="5">
        <v>342824072</v>
      </c>
      <c r="T1452" s="8">
        <v>9468050821131630</v>
      </c>
      <c r="U1452" s="5" t="s">
        <v>32</v>
      </c>
      <c r="V1452" s="4"/>
      <c r="W1452" s="30" t="s">
        <v>8998</v>
      </c>
      <c r="X1452" s="33">
        <v>121219</v>
      </c>
      <c r="Y1452" s="24">
        <f>VLOOKUP(T1452,Buzon!C:C,1,FALSE)</f>
        <v>9468050821131630</v>
      </c>
      <c r="Z1452" s="13" t="str">
        <f>VLOOKUP(T1452,Buzon!C:Z,21,FALSE)</f>
        <v>AFIL.-009270083</v>
      </c>
      <c r="AA1452">
        <f>VLOOKUP(T1452,Buzon!C:Z,22,FALSE)</f>
        <v>116384</v>
      </c>
      <c r="AB1452">
        <f>VLOOKUP(T1452,Buzon!C:Z,23,FALSE)</f>
        <v>6082021</v>
      </c>
      <c r="AC1452" t="str">
        <f>VLOOKUP(T1452,Buzon!C:Z,24,FALSE)</f>
        <v>SANTANDER_3550</v>
      </c>
      <c r="AD1452">
        <v>348</v>
      </c>
      <c r="AE1452">
        <v>9270083</v>
      </c>
    </row>
    <row r="1453" spans="1:32" ht="12" customHeight="1" x14ac:dyDescent="0.25">
      <c r="A1453" s="5" t="s">
        <v>21</v>
      </c>
      <c r="B1453" s="5" t="s">
        <v>33</v>
      </c>
      <c r="C1453" s="5" t="s">
        <v>3090</v>
      </c>
      <c r="D1453" s="5">
        <v>24</v>
      </c>
      <c r="E1453" s="5" t="s">
        <v>3097</v>
      </c>
      <c r="F1453" s="5" t="s">
        <v>25</v>
      </c>
      <c r="G1453" s="5" t="s">
        <v>26</v>
      </c>
      <c r="H1453" s="6">
        <v>348</v>
      </c>
      <c r="I1453" s="5" t="s">
        <v>27</v>
      </c>
      <c r="J1453" s="5">
        <v>19001771975</v>
      </c>
      <c r="K1453" s="5" t="s">
        <v>3098</v>
      </c>
      <c r="L1453" s="5" t="s">
        <v>29</v>
      </c>
      <c r="M1453" s="5" t="s">
        <v>29</v>
      </c>
      <c r="N1453" s="5" t="s">
        <v>49</v>
      </c>
      <c r="O1453" s="5">
        <v>9468</v>
      </c>
      <c r="P1453" s="7">
        <v>44413.553506944445</v>
      </c>
      <c r="Q1453" s="7">
        <v>44413.24659722222</v>
      </c>
      <c r="R1453" s="5">
        <v>694983</v>
      </c>
      <c r="S1453" s="5">
        <v>342824072</v>
      </c>
      <c r="T1453" s="8">
        <v>9468050821131630</v>
      </c>
      <c r="U1453" s="5" t="s">
        <v>32</v>
      </c>
      <c r="V1453" s="4"/>
      <c r="W1453" s="30" t="s">
        <v>8998</v>
      </c>
      <c r="X1453" s="33">
        <v>121219</v>
      </c>
      <c r="Y1453" s="24">
        <f>VLOOKUP(T1453,Buzon!C:C,1,FALSE)</f>
        <v>9468050821131630</v>
      </c>
      <c r="Z1453" s="13" t="str">
        <f>VLOOKUP(T1453,Buzon!C:Z,21,FALSE)</f>
        <v>AFIL.-009270083</v>
      </c>
      <c r="AA1453">
        <f>VLOOKUP(T1453,Buzon!C:Z,22,FALSE)</f>
        <v>116384</v>
      </c>
      <c r="AB1453">
        <f>VLOOKUP(T1453,Buzon!C:Z,23,FALSE)</f>
        <v>6082021</v>
      </c>
      <c r="AC1453" t="str">
        <f>VLOOKUP(T1453,Buzon!C:Z,24,FALSE)</f>
        <v>SANTANDER_3550</v>
      </c>
      <c r="AD1453">
        <v>348</v>
      </c>
      <c r="AE1453">
        <v>9270083</v>
      </c>
    </row>
    <row r="1454" spans="1:32" ht="12" customHeight="1" x14ac:dyDescent="0.25">
      <c r="A1454" s="5" t="s">
        <v>21</v>
      </c>
      <c r="B1454" s="5" t="s">
        <v>33</v>
      </c>
      <c r="C1454" s="5" t="s">
        <v>3090</v>
      </c>
      <c r="D1454" s="5">
        <v>1</v>
      </c>
      <c r="E1454" s="5" t="s">
        <v>3099</v>
      </c>
      <c r="F1454" s="5" t="s">
        <v>25</v>
      </c>
      <c r="G1454" s="5" t="s">
        <v>26</v>
      </c>
      <c r="H1454" s="6">
        <v>348</v>
      </c>
      <c r="I1454" s="5" t="s">
        <v>27</v>
      </c>
      <c r="J1454" s="5">
        <v>19001771977</v>
      </c>
      <c r="K1454" s="5" t="s">
        <v>3100</v>
      </c>
      <c r="L1454" s="5" t="s">
        <v>29</v>
      </c>
      <c r="M1454" s="5" t="s">
        <v>29</v>
      </c>
      <c r="N1454" s="5" t="s">
        <v>31</v>
      </c>
      <c r="O1454" s="5">
        <v>9468</v>
      </c>
      <c r="P1454" s="7">
        <v>44413.555532407408</v>
      </c>
      <c r="Q1454" s="7">
        <v>44413.24659722222</v>
      </c>
      <c r="R1454" s="5">
        <v>726972</v>
      </c>
      <c r="S1454" s="5">
        <v>342826969</v>
      </c>
      <c r="T1454" s="8">
        <v>9468050821131920</v>
      </c>
      <c r="U1454" s="5" t="s">
        <v>32</v>
      </c>
      <c r="V1454" s="4"/>
      <c r="W1454" s="30" t="s">
        <v>8998</v>
      </c>
      <c r="X1454" s="33">
        <v>121219</v>
      </c>
      <c r="Y1454" s="24">
        <f>VLOOKUP(T1454,Buzon!C:C,1,FALSE)</f>
        <v>9468050821131920</v>
      </c>
      <c r="Z1454" s="13" t="str">
        <f>VLOOKUP(T1454,Buzon!C:Z,21,FALSE)</f>
        <v>AFIL.-009270083</v>
      </c>
      <c r="AA1454">
        <f>VLOOKUP(T1454,Buzon!C:Z,22,FALSE)</f>
        <v>116384</v>
      </c>
      <c r="AB1454">
        <f>VLOOKUP(T1454,Buzon!C:Z,23,FALSE)</f>
        <v>6082021</v>
      </c>
      <c r="AC1454" t="str">
        <f>VLOOKUP(T1454,Buzon!C:Z,24,FALSE)</f>
        <v>SANTANDER_3550</v>
      </c>
      <c r="AD1454">
        <v>348</v>
      </c>
      <c r="AE1454">
        <v>9270083</v>
      </c>
    </row>
    <row r="1455" spans="1:32" ht="12" customHeight="1" x14ac:dyDescent="0.25">
      <c r="A1455" s="5" t="s">
        <v>21</v>
      </c>
      <c r="B1455" s="5" t="s">
        <v>33</v>
      </c>
      <c r="C1455" s="5" t="s">
        <v>3090</v>
      </c>
      <c r="D1455" s="5">
        <v>2</v>
      </c>
      <c r="E1455" s="5" t="s">
        <v>3101</v>
      </c>
      <c r="F1455" s="5" t="s">
        <v>25</v>
      </c>
      <c r="G1455" s="5" t="s">
        <v>26</v>
      </c>
      <c r="H1455" s="6">
        <v>348</v>
      </c>
      <c r="I1455" s="5" t="s">
        <v>27</v>
      </c>
      <c r="J1455" s="5">
        <v>19001771978</v>
      </c>
      <c r="K1455" s="5" t="s">
        <v>3102</v>
      </c>
      <c r="L1455" s="5" t="s">
        <v>29</v>
      </c>
      <c r="M1455" s="5" t="s">
        <v>29</v>
      </c>
      <c r="N1455" s="5" t="s">
        <v>31</v>
      </c>
      <c r="O1455" s="5">
        <v>9468</v>
      </c>
      <c r="P1455" s="7">
        <v>44413.555532407408</v>
      </c>
      <c r="Q1455" s="7">
        <v>44413.24659722222</v>
      </c>
      <c r="R1455" s="5">
        <v>726972</v>
      </c>
      <c r="S1455" s="5">
        <v>342826969</v>
      </c>
      <c r="T1455" s="8">
        <v>9468050821131920</v>
      </c>
      <c r="U1455" s="5" t="s">
        <v>32</v>
      </c>
      <c r="V1455" s="4"/>
      <c r="W1455" s="30" t="s">
        <v>8998</v>
      </c>
      <c r="X1455" s="33">
        <v>121219</v>
      </c>
      <c r="Y1455" s="24">
        <f>VLOOKUP(T1455,Buzon!C:C,1,FALSE)</f>
        <v>9468050821131920</v>
      </c>
      <c r="Z1455" s="13" t="str">
        <f>VLOOKUP(T1455,Buzon!C:Z,21,FALSE)</f>
        <v>AFIL.-009270083</v>
      </c>
      <c r="AA1455">
        <f>VLOOKUP(T1455,Buzon!C:Z,22,FALSE)</f>
        <v>116384</v>
      </c>
      <c r="AB1455">
        <f>VLOOKUP(T1455,Buzon!C:Z,23,FALSE)</f>
        <v>6082021</v>
      </c>
      <c r="AC1455" t="str">
        <f>VLOOKUP(T1455,Buzon!C:Z,24,FALSE)</f>
        <v>SANTANDER_3550</v>
      </c>
      <c r="AD1455">
        <v>348</v>
      </c>
      <c r="AE1455">
        <v>9270083</v>
      </c>
    </row>
    <row r="1456" spans="1:32" ht="12" customHeight="1" x14ac:dyDescent="0.25">
      <c r="A1456" s="5" t="s">
        <v>21</v>
      </c>
      <c r="B1456" s="5" t="s">
        <v>33</v>
      </c>
      <c r="C1456" s="5" t="s">
        <v>3090</v>
      </c>
      <c r="D1456" s="5">
        <v>3</v>
      </c>
      <c r="E1456" s="5" t="s">
        <v>3103</v>
      </c>
      <c r="F1456" s="5" t="s">
        <v>25</v>
      </c>
      <c r="G1456" s="5" t="s">
        <v>26</v>
      </c>
      <c r="H1456" s="6">
        <v>348</v>
      </c>
      <c r="I1456" s="5" t="s">
        <v>27</v>
      </c>
      <c r="J1456" s="5">
        <v>19001771979</v>
      </c>
      <c r="K1456" s="5" t="s">
        <v>3104</v>
      </c>
      <c r="L1456" s="5" t="s">
        <v>29</v>
      </c>
      <c r="M1456" s="5" t="s">
        <v>29</v>
      </c>
      <c r="N1456" s="5" t="s">
        <v>31</v>
      </c>
      <c r="O1456" s="5">
        <v>9468</v>
      </c>
      <c r="P1456" s="7">
        <v>44413.555532407408</v>
      </c>
      <c r="Q1456" s="7">
        <v>44413.24659722222</v>
      </c>
      <c r="R1456" s="5">
        <v>726972</v>
      </c>
      <c r="S1456" s="5">
        <v>342826969</v>
      </c>
      <c r="T1456" s="8">
        <v>9468050821131920</v>
      </c>
      <c r="U1456" s="5" t="s">
        <v>32</v>
      </c>
      <c r="V1456" s="4"/>
      <c r="W1456" s="30" t="s">
        <v>8998</v>
      </c>
      <c r="X1456" s="33">
        <v>121219</v>
      </c>
      <c r="Y1456" s="24">
        <f>VLOOKUP(T1456,Buzon!C:C,1,FALSE)</f>
        <v>9468050821131920</v>
      </c>
      <c r="Z1456" s="13" t="str">
        <f>VLOOKUP(T1456,Buzon!C:Z,21,FALSE)</f>
        <v>AFIL.-009270083</v>
      </c>
      <c r="AA1456">
        <f>VLOOKUP(T1456,Buzon!C:Z,22,FALSE)</f>
        <v>116384</v>
      </c>
      <c r="AB1456">
        <f>VLOOKUP(T1456,Buzon!C:Z,23,FALSE)</f>
        <v>6082021</v>
      </c>
      <c r="AC1456" t="str">
        <f>VLOOKUP(T1456,Buzon!C:Z,24,FALSE)</f>
        <v>SANTANDER_3550</v>
      </c>
      <c r="AD1456">
        <v>348</v>
      </c>
      <c r="AE1456">
        <v>9270083</v>
      </c>
    </row>
    <row r="1457" spans="1:31" ht="12" customHeight="1" x14ac:dyDescent="0.25">
      <c r="A1457" s="5" t="s">
        <v>21</v>
      </c>
      <c r="B1457" s="5" t="s">
        <v>33</v>
      </c>
      <c r="C1457" s="5" t="s">
        <v>3090</v>
      </c>
      <c r="D1457" s="5">
        <v>4</v>
      </c>
      <c r="E1457" s="5" t="s">
        <v>3105</v>
      </c>
      <c r="F1457" s="5" t="s">
        <v>25</v>
      </c>
      <c r="G1457" s="5" t="s">
        <v>26</v>
      </c>
      <c r="H1457" s="6">
        <v>348</v>
      </c>
      <c r="I1457" s="5" t="s">
        <v>27</v>
      </c>
      <c r="J1457" s="5">
        <v>19001771980</v>
      </c>
      <c r="K1457" s="5" t="s">
        <v>3106</v>
      </c>
      <c r="L1457" s="5" t="s">
        <v>29</v>
      </c>
      <c r="M1457" s="5" t="s">
        <v>29</v>
      </c>
      <c r="N1457" s="5" t="s">
        <v>31</v>
      </c>
      <c r="O1457" s="5">
        <v>9468</v>
      </c>
      <c r="P1457" s="7">
        <v>44413.555532407408</v>
      </c>
      <c r="Q1457" s="7">
        <v>44413.24659722222</v>
      </c>
      <c r="R1457" s="5">
        <v>726972</v>
      </c>
      <c r="S1457" s="5">
        <v>342826969</v>
      </c>
      <c r="T1457" s="8">
        <v>9468050821131920</v>
      </c>
      <c r="U1457" s="5" t="s">
        <v>32</v>
      </c>
      <c r="V1457" s="4"/>
      <c r="W1457" s="30" t="s">
        <v>8998</v>
      </c>
      <c r="X1457" s="33">
        <v>121219</v>
      </c>
      <c r="Y1457" s="24">
        <f>VLOOKUP(T1457,Buzon!C:C,1,FALSE)</f>
        <v>9468050821131920</v>
      </c>
      <c r="Z1457" s="13" t="str">
        <f>VLOOKUP(T1457,Buzon!C:Z,21,FALSE)</f>
        <v>AFIL.-009270083</v>
      </c>
      <c r="AA1457">
        <f>VLOOKUP(T1457,Buzon!C:Z,22,FALSE)</f>
        <v>116384</v>
      </c>
      <c r="AB1457">
        <f>VLOOKUP(T1457,Buzon!C:Z,23,FALSE)</f>
        <v>6082021</v>
      </c>
      <c r="AC1457" t="str">
        <f>VLOOKUP(T1457,Buzon!C:Z,24,FALSE)</f>
        <v>SANTANDER_3550</v>
      </c>
      <c r="AD1457">
        <v>348</v>
      </c>
      <c r="AE1457">
        <v>9270083</v>
      </c>
    </row>
    <row r="1458" spans="1:31" ht="12" customHeight="1" x14ac:dyDescent="0.25">
      <c r="A1458" s="5" t="s">
        <v>21</v>
      </c>
      <c r="B1458" s="5" t="s">
        <v>33</v>
      </c>
      <c r="C1458" s="5" t="s">
        <v>3090</v>
      </c>
      <c r="D1458" s="5">
        <v>5</v>
      </c>
      <c r="E1458" s="5" t="s">
        <v>3107</v>
      </c>
      <c r="F1458" s="5" t="s">
        <v>25</v>
      </c>
      <c r="G1458" s="5" t="s">
        <v>26</v>
      </c>
      <c r="H1458" s="6">
        <v>348</v>
      </c>
      <c r="I1458" s="5" t="s">
        <v>27</v>
      </c>
      <c r="J1458" s="5">
        <v>19001771981</v>
      </c>
      <c r="K1458" s="5" t="s">
        <v>3108</v>
      </c>
      <c r="L1458" s="5" t="s">
        <v>29</v>
      </c>
      <c r="M1458" s="5" t="s">
        <v>29</v>
      </c>
      <c r="N1458" s="5" t="s">
        <v>31</v>
      </c>
      <c r="O1458" s="5">
        <v>9468</v>
      </c>
      <c r="P1458" s="7">
        <v>44413.555543981478</v>
      </c>
      <c r="Q1458" s="7">
        <v>44413.24659722222</v>
      </c>
      <c r="R1458" s="5">
        <v>726972</v>
      </c>
      <c r="S1458" s="5">
        <v>342826969</v>
      </c>
      <c r="T1458" s="8">
        <v>9468050821131920</v>
      </c>
      <c r="U1458" s="5" t="s">
        <v>32</v>
      </c>
      <c r="V1458" s="4"/>
      <c r="W1458" s="30" t="s">
        <v>8998</v>
      </c>
      <c r="X1458" s="33">
        <v>121219</v>
      </c>
      <c r="Y1458" s="24">
        <f>VLOOKUP(T1458,Buzon!C:C,1,FALSE)</f>
        <v>9468050821131920</v>
      </c>
      <c r="Z1458" s="13" t="str">
        <f>VLOOKUP(T1458,Buzon!C:Z,21,FALSE)</f>
        <v>AFIL.-009270083</v>
      </c>
      <c r="AA1458">
        <f>VLOOKUP(T1458,Buzon!C:Z,22,FALSE)</f>
        <v>116384</v>
      </c>
      <c r="AB1458">
        <f>VLOOKUP(T1458,Buzon!C:Z,23,FALSE)</f>
        <v>6082021</v>
      </c>
      <c r="AC1458" t="str">
        <f>VLOOKUP(T1458,Buzon!C:Z,24,FALSE)</f>
        <v>SANTANDER_3550</v>
      </c>
      <c r="AD1458">
        <v>348</v>
      </c>
      <c r="AE1458">
        <v>9270083</v>
      </c>
    </row>
    <row r="1459" spans="1:31" ht="12" customHeight="1" x14ac:dyDescent="0.25">
      <c r="A1459" s="5" t="s">
        <v>21</v>
      </c>
      <c r="B1459" s="5" t="s">
        <v>33</v>
      </c>
      <c r="C1459" s="5" t="s">
        <v>3090</v>
      </c>
      <c r="D1459" s="5">
        <v>6</v>
      </c>
      <c r="E1459" s="5" t="s">
        <v>3109</v>
      </c>
      <c r="F1459" s="5" t="s">
        <v>25</v>
      </c>
      <c r="G1459" s="5" t="s">
        <v>26</v>
      </c>
      <c r="H1459" s="6">
        <v>348</v>
      </c>
      <c r="I1459" s="5" t="s">
        <v>27</v>
      </c>
      <c r="J1459" s="5">
        <v>19001771982</v>
      </c>
      <c r="K1459" s="5" t="s">
        <v>3110</v>
      </c>
      <c r="L1459" s="5" t="s">
        <v>29</v>
      </c>
      <c r="M1459" s="5" t="s">
        <v>29</v>
      </c>
      <c r="N1459" s="5" t="s">
        <v>31</v>
      </c>
      <c r="O1459" s="5">
        <v>9468</v>
      </c>
      <c r="P1459" s="7">
        <v>44413.555543981478</v>
      </c>
      <c r="Q1459" s="7">
        <v>44413.24659722222</v>
      </c>
      <c r="R1459" s="5">
        <v>726972</v>
      </c>
      <c r="S1459" s="5">
        <v>342826969</v>
      </c>
      <c r="T1459" s="8">
        <v>9468050821131920</v>
      </c>
      <c r="U1459" s="5" t="s">
        <v>32</v>
      </c>
      <c r="V1459" s="4"/>
      <c r="W1459" s="30" t="s">
        <v>8998</v>
      </c>
      <c r="X1459" s="33">
        <v>121219</v>
      </c>
      <c r="Y1459" s="24">
        <f>VLOOKUP(T1459,Buzon!C:C,1,FALSE)</f>
        <v>9468050821131920</v>
      </c>
      <c r="Z1459" s="13" t="str">
        <f>VLOOKUP(T1459,Buzon!C:Z,21,FALSE)</f>
        <v>AFIL.-009270083</v>
      </c>
      <c r="AA1459">
        <f>VLOOKUP(T1459,Buzon!C:Z,22,FALSE)</f>
        <v>116384</v>
      </c>
      <c r="AB1459">
        <f>VLOOKUP(T1459,Buzon!C:Z,23,FALSE)</f>
        <v>6082021</v>
      </c>
      <c r="AC1459" t="str">
        <f>VLOOKUP(T1459,Buzon!C:Z,24,FALSE)</f>
        <v>SANTANDER_3550</v>
      </c>
      <c r="AD1459">
        <v>348</v>
      </c>
      <c r="AE1459">
        <v>9270083</v>
      </c>
    </row>
    <row r="1460" spans="1:31" ht="12" customHeight="1" x14ac:dyDescent="0.25">
      <c r="A1460" s="5" t="s">
        <v>21</v>
      </c>
      <c r="B1460" s="5" t="s">
        <v>33</v>
      </c>
      <c r="C1460" s="5" t="s">
        <v>3090</v>
      </c>
      <c r="D1460" s="5">
        <v>7</v>
      </c>
      <c r="E1460" s="5" t="s">
        <v>3111</v>
      </c>
      <c r="F1460" s="5" t="s">
        <v>25</v>
      </c>
      <c r="G1460" s="5" t="s">
        <v>26</v>
      </c>
      <c r="H1460" s="6">
        <v>348</v>
      </c>
      <c r="I1460" s="5" t="s">
        <v>27</v>
      </c>
      <c r="J1460" s="5">
        <v>19001771983</v>
      </c>
      <c r="K1460" s="5" t="s">
        <v>3112</v>
      </c>
      <c r="L1460" s="5" t="s">
        <v>29</v>
      </c>
      <c r="M1460" s="5" t="s">
        <v>29</v>
      </c>
      <c r="N1460" s="5" t="s">
        <v>31</v>
      </c>
      <c r="O1460" s="5">
        <v>9468</v>
      </c>
      <c r="P1460" s="7">
        <v>44413.555543981478</v>
      </c>
      <c r="Q1460" s="7">
        <v>44413.24659722222</v>
      </c>
      <c r="R1460" s="5">
        <v>726972</v>
      </c>
      <c r="S1460" s="5">
        <v>342826969</v>
      </c>
      <c r="T1460" s="8">
        <v>9468050821131920</v>
      </c>
      <c r="U1460" s="5" t="s">
        <v>32</v>
      </c>
      <c r="V1460" s="4"/>
      <c r="W1460" s="30" t="s">
        <v>8998</v>
      </c>
      <c r="X1460" s="33">
        <v>121219</v>
      </c>
      <c r="Y1460" s="24">
        <f>VLOOKUP(T1460,Buzon!C:C,1,FALSE)</f>
        <v>9468050821131920</v>
      </c>
      <c r="Z1460" s="13" t="str">
        <f>VLOOKUP(T1460,Buzon!C:Z,21,FALSE)</f>
        <v>AFIL.-009270083</v>
      </c>
      <c r="AA1460">
        <f>VLOOKUP(T1460,Buzon!C:Z,22,FALSE)</f>
        <v>116384</v>
      </c>
      <c r="AB1460">
        <f>VLOOKUP(T1460,Buzon!C:Z,23,FALSE)</f>
        <v>6082021</v>
      </c>
      <c r="AC1460" t="str">
        <f>VLOOKUP(T1460,Buzon!C:Z,24,FALSE)</f>
        <v>SANTANDER_3550</v>
      </c>
      <c r="AD1460">
        <v>348</v>
      </c>
      <c r="AE1460">
        <v>9270083</v>
      </c>
    </row>
    <row r="1461" spans="1:31" ht="12" customHeight="1" x14ac:dyDescent="0.25">
      <c r="A1461" s="5" t="s">
        <v>21</v>
      </c>
      <c r="B1461" s="5" t="s">
        <v>33</v>
      </c>
      <c r="C1461" s="5" t="s">
        <v>3090</v>
      </c>
      <c r="D1461" s="5">
        <v>17</v>
      </c>
      <c r="E1461" s="5" t="s">
        <v>3113</v>
      </c>
      <c r="F1461" s="5" t="s">
        <v>47</v>
      </c>
      <c r="G1461" s="5" t="s">
        <v>26</v>
      </c>
      <c r="H1461" s="6">
        <v>174</v>
      </c>
      <c r="I1461" s="5" t="s">
        <v>27</v>
      </c>
      <c r="J1461" s="5">
        <v>19001771984</v>
      </c>
      <c r="K1461" s="5" t="s">
        <v>3114</v>
      </c>
      <c r="L1461" s="5" t="s">
        <v>29</v>
      </c>
      <c r="M1461" s="5" t="s">
        <v>29</v>
      </c>
      <c r="N1461" s="5" t="s">
        <v>49</v>
      </c>
      <c r="O1461" s="5">
        <v>9468</v>
      </c>
      <c r="P1461" s="7">
        <v>44413.557152777779</v>
      </c>
      <c r="Q1461" s="7">
        <v>44413.24659722222</v>
      </c>
      <c r="R1461" s="5">
        <v>17620</v>
      </c>
      <c r="S1461" s="5">
        <v>342829344</v>
      </c>
      <c r="T1461" s="8">
        <v>9468050821132130</v>
      </c>
      <c r="U1461" s="5" t="s">
        <v>32</v>
      </c>
      <c r="V1461" s="4"/>
      <c r="W1461" s="30" t="s">
        <v>8998</v>
      </c>
      <c r="X1461" s="33">
        <v>121219</v>
      </c>
      <c r="Y1461" s="24">
        <f>VLOOKUP(T1461,Buzon!C:C,1,FALSE)</f>
        <v>9468050821132130</v>
      </c>
      <c r="Z1461" s="13" t="str">
        <f>VLOOKUP(T1461,Buzon!C:Z,21,FALSE)</f>
        <v>AFIL.-009270083</v>
      </c>
      <c r="AA1461">
        <f>VLOOKUP(T1461,Buzon!C:Z,22,FALSE)</f>
        <v>116384</v>
      </c>
      <c r="AB1461">
        <f>VLOOKUP(T1461,Buzon!C:Z,23,FALSE)</f>
        <v>6082021</v>
      </c>
      <c r="AC1461" t="str">
        <f>VLOOKUP(T1461,Buzon!C:Z,24,FALSE)</f>
        <v>SANTANDER_3550</v>
      </c>
      <c r="AD1461">
        <v>174</v>
      </c>
      <c r="AE1461">
        <v>9270083</v>
      </c>
    </row>
    <row r="1462" spans="1:31" ht="12" customHeight="1" x14ac:dyDescent="0.25">
      <c r="A1462" s="5" t="s">
        <v>21</v>
      </c>
      <c r="B1462" s="5" t="s">
        <v>33</v>
      </c>
      <c r="C1462" s="5" t="s">
        <v>3090</v>
      </c>
      <c r="D1462" s="5">
        <v>18</v>
      </c>
      <c r="E1462" s="5" t="s">
        <v>3115</v>
      </c>
      <c r="F1462" s="5" t="s">
        <v>47</v>
      </c>
      <c r="G1462" s="5" t="s">
        <v>26</v>
      </c>
      <c r="H1462" s="6">
        <v>174</v>
      </c>
      <c r="I1462" s="5" t="s">
        <v>27</v>
      </c>
      <c r="J1462" s="5">
        <v>19001771985</v>
      </c>
      <c r="K1462" s="5" t="s">
        <v>3116</v>
      </c>
      <c r="L1462" s="5" t="s">
        <v>29</v>
      </c>
      <c r="M1462" s="5" t="s">
        <v>29</v>
      </c>
      <c r="N1462" s="5" t="s">
        <v>49</v>
      </c>
      <c r="O1462" s="5">
        <v>9468</v>
      </c>
      <c r="P1462" s="7">
        <v>44413.557152777779</v>
      </c>
      <c r="Q1462" s="7">
        <v>44413.24659722222</v>
      </c>
      <c r="R1462" s="5">
        <v>17620</v>
      </c>
      <c r="S1462" s="5">
        <v>342829344</v>
      </c>
      <c r="T1462" s="8">
        <v>9468050821132130</v>
      </c>
      <c r="U1462" s="5" t="s">
        <v>32</v>
      </c>
      <c r="V1462" s="4"/>
      <c r="W1462" s="30" t="s">
        <v>8998</v>
      </c>
      <c r="X1462" s="33">
        <v>121219</v>
      </c>
      <c r="Y1462" s="24">
        <f>VLOOKUP(T1462,Buzon!C:C,1,FALSE)</f>
        <v>9468050821132130</v>
      </c>
      <c r="Z1462" s="13" t="str">
        <f>VLOOKUP(T1462,Buzon!C:Z,21,FALSE)</f>
        <v>AFIL.-009270083</v>
      </c>
      <c r="AA1462">
        <f>VLOOKUP(T1462,Buzon!C:Z,22,FALSE)</f>
        <v>116384</v>
      </c>
      <c r="AB1462">
        <f>VLOOKUP(T1462,Buzon!C:Z,23,FALSE)</f>
        <v>6082021</v>
      </c>
      <c r="AC1462" t="str">
        <f>VLOOKUP(T1462,Buzon!C:Z,24,FALSE)</f>
        <v>SANTANDER_3550</v>
      </c>
      <c r="AD1462">
        <v>174</v>
      </c>
      <c r="AE1462">
        <v>9270083</v>
      </c>
    </row>
    <row r="1463" spans="1:31" ht="12" customHeight="1" x14ac:dyDescent="0.25">
      <c r="A1463" s="5" t="s">
        <v>21</v>
      </c>
      <c r="B1463" s="5" t="s">
        <v>33</v>
      </c>
      <c r="C1463" s="5" t="s">
        <v>3090</v>
      </c>
      <c r="D1463" s="5">
        <v>19</v>
      </c>
      <c r="E1463" s="5" t="s">
        <v>3117</v>
      </c>
      <c r="F1463" s="5" t="s">
        <v>25</v>
      </c>
      <c r="G1463" s="5" t="s">
        <v>26</v>
      </c>
      <c r="H1463" s="6">
        <v>348</v>
      </c>
      <c r="I1463" s="5" t="s">
        <v>27</v>
      </c>
      <c r="J1463" s="5">
        <v>19001771986</v>
      </c>
      <c r="K1463" s="5" t="s">
        <v>3118</v>
      </c>
      <c r="L1463" s="5" t="s">
        <v>29</v>
      </c>
      <c r="M1463" s="5" t="s">
        <v>29</v>
      </c>
      <c r="N1463" s="5" t="s">
        <v>49</v>
      </c>
      <c r="O1463" s="5">
        <v>9468</v>
      </c>
      <c r="P1463" s="7">
        <v>44413.557164351849</v>
      </c>
      <c r="Q1463" s="7">
        <v>44413.24659722222</v>
      </c>
      <c r="R1463" s="5">
        <v>17620</v>
      </c>
      <c r="S1463" s="5">
        <v>342829344</v>
      </c>
      <c r="T1463" s="8">
        <v>9468050821132130</v>
      </c>
      <c r="U1463" s="5" t="s">
        <v>32</v>
      </c>
      <c r="V1463" s="4"/>
      <c r="W1463" s="30" t="s">
        <v>8998</v>
      </c>
      <c r="X1463" s="33">
        <v>121219</v>
      </c>
      <c r="Y1463" s="24">
        <f>VLOOKUP(T1463,Buzon!C:C,1,FALSE)</f>
        <v>9468050821132130</v>
      </c>
      <c r="Z1463" s="13" t="str">
        <f>VLOOKUP(T1463,Buzon!C:Z,21,FALSE)</f>
        <v>AFIL.-009270083</v>
      </c>
      <c r="AA1463">
        <f>VLOOKUP(T1463,Buzon!C:Z,22,FALSE)</f>
        <v>116384</v>
      </c>
      <c r="AB1463">
        <f>VLOOKUP(T1463,Buzon!C:Z,23,FALSE)</f>
        <v>6082021</v>
      </c>
      <c r="AC1463" t="str">
        <f>VLOOKUP(T1463,Buzon!C:Z,24,FALSE)</f>
        <v>SANTANDER_3550</v>
      </c>
      <c r="AD1463">
        <v>348</v>
      </c>
      <c r="AE1463">
        <v>9270083</v>
      </c>
    </row>
    <row r="1464" spans="1:31" ht="12" customHeight="1" x14ac:dyDescent="0.25">
      <c r="A1464" s="5" t="s">
        <v>21</v>
      </c>
      <c r="B1464" s="5" t="s">
        <v>22</v>
      </c>
      <c r="C1464" s="5" t="s">
        <v>3067</v>
      </c>
      <c r="D1464" s="5">
        <v>17</v>
      </c>
      <c r="E1464" s="5" t="s">
        <v>3119</v>
      </c>
      <c r="F1464" s="5" t="s">
        <v>25</v>
      </c>
      <c r="G1464" s="5" t="s">
        <v>26</v>
      </c>
      <c r="H1464" s="6">
        <v>348</v>
      </c>
      <c r="I1464" s="5" t="s">
        <v>27</v>
      </c>
      <c r="J1464" s="5">
        <v>19001771987</v>
      </c>
      <c r="K1464" s="5" t="s">
        <v>3120</v>
      </c>
      <c r="L1464" s="5" t="s">
        <v>29</v>
      </c>
      <c r="M1464" s="5" t="s">
        <v>30</v>
      </c>
      <c r="N1464" s="5" t="s">
        <v>49</v>
      </c>
      <c r="O1464" s="5">
        <v>9416</v>
      </c>
      <c r="P1464" s="7">
        <v>44413.558344907404</v>
      </c>
      <c r="Q1464" s="7">
        <v>44413.245023148149</v>
      </c>
      <c r="R1464" s="5">
        <v>3205</v>
      </c>
      <c r="S1464" s="5">
        <v>342831076</v>
      </c>
      <c r="T1464" s="8">
        <v>9416050821132320</v>
      </c>
      <c r="U1464" s="5" t="s">
        <v>32</v>
      </c>
      <c r="V1464" s="4"/>
      <c r="W1464" s="30" t="s">
        <v>8998</v>
      </c>
      <c r="X1464" s="33">
        <v>121219</v>
      </c>
      <c r="Y1464" s="24">
        <f>VLOOKUP(T1464,Buzon!C:C,1,FALSE)</f>
        <v>9416050821132320</v>
      </c>
      <c r="Z1464" s="13" t="str">
        <f>VLOOKUP(T1464,Buzon!C:Z,21,FALSE)</f>
        <v>AFIL.-009270083</v>
      </c>
      <c r="AA1464">
        <f>VLOOKUP(T1464,Buzon!C:Z,22,FALSE)</f>
        <v>116384</v>
      </c>
      <c r="AB1464">
        <f>VLOOKUP(T1464,Buzon!C:Z,23,FALSE)</f>
        <v>6082021</v>
      </c>
      <c r="AC1464" t="str">
        <f>VLOOKUP(T1464,Buzon!C:Z,24,FALSE)</f>
        <v>SANTANDER_3550</v>
      </c>
      <c r="AD1464">
        <v>348</v>
      </c>
      <c r="AE1464">
        <v>9270083</v>
      </c>
    </row>
    <row r="1465" spans="1:31" ht="12" customHeight="1" x14ac:dyDescent="0.25">
      <c r="A1465" s="5" t="s">
        <v>21</v>
      </c>
      <c r="B1465" s="5" t="s">
        <v>33</v>
      </c>
      <c r="C1465" s="5" t="s">
        <v>3090</v>
      </c>
      <c r="D1465" s="5">
        <v>15</v>
      </c>
      <c r="E1465" s="5" t="s">
        <v>3121</v>
      </c>
      <c r="F1465" s="5" t="s">
        <v>25</v>
      </c>
      <c r="G1465" s="5" t="s">
        <v>26</v>
      </c>
      <c r="H1465" s="6">
        <v>348</v>
      </c>
      <c r="I1465" s="5" t="s">
        <v>27</v>
      </c>
      <c r="J1465" s="5">
        <v>19001771988</v>
      </c>
      <c r="K1465" s="5" t="s">
        <v>3122</v>
      </c>
      <c r="L1465" s="5" t="s">
        <v>29</v>
      </c>
      <c r="M1465" s="5" t="s">
        <v>29</v>
      </c>
      <c r="N1465" s="5" t="s">
        <v>31</v>
      </c>
      <c r="O1465" s="5">
        <v>9468</v>
      </c>
      <c r="P1465" s="7">
        <v>44413.558472222219</v>
      </c>
      <c r="Q1465" s="7">
        <v>44413.24659722222</v>
      </c>
      <c r="R1465" s="5">
        <v>26512</v>
      </c>
      <c r="S1465" s="5">
        <v>342831299</v>
      </c>
      <c r="T1465" s="8">
        <v>9468050821132320</v>
      </c>
      <c r="U1465" s="5" t="s">
        <v>32</v>
      </c>
      <c r="V1465" s="4"/>
      <c r="W1465" s="30" t="s">
        <v>8998</v>
      </c>
      <c r="X1465" s="33">
        <v>121219</v>
      </c>
      <c r="Y1465" s="24">
        <f>VLOOKUP(T1465,Buzon!C:C,1,FALSE)</f>
        <v>9468050821132320</v>
      </c>
      <c r="Z1465" s="13" t="str">
        <f>VLOOKUP(T1465,Buzon!C:Z,21,FALSE)</f>
        <v>AFIL.-009270083</v>
      </c>
      <c r="AA1465">
        <f>VLOOKUP(T1465,Buzon!C:Z,22,FALSE)</f>
        <v>116384</v>
      </c>
      <c r="AB1465">
        <f>VLOOKUP(T1465,Buzon!C:Z,23,FALSE)</f>
        <v>6082021</v>
      </c>
      <c r="AC1465" t="str">
        <f>VLOOKUP(T1465,Buzon!C:Z,24,FALSE)</f>
        <v>SANTANDER_3550</v>
      </c>
      <c r="AD1465">
        <v>348</v>
      </c>
      <c r="AE1465">
        <v>9270083</v>
      </c>
    </row>
    <row r="1466" spans="1:31" ht="12" customHeight="1" x14ac:dyDescent="0.25">
      <c r="A1466" s="5" t="s">
        <v>21</v>
      </c>
      <c r="B1466" s="5" t="s">
        <v>33</v>
      </c>
      <c r="C1466" s="5" t="s">
        <v>3090</v>
      </c>
      <c r="D1466" s="5">
        <v>16</v>
      </c>
      <c r="E1466" s="5" t="s">
        <v>3123</v>
      </c>
      <c r="F1466" s="5" t="s">
        <v>25</v>
      </c>
      <c r="G1466" s="5" t="s">
        <v>26</v>
      </c>
      <c r="H1466" s="6">
        <v>348</v>
      </c>
      <c r="I1466" s="5" t="s">
        <v>27</v>
      </c>
      <c r="J1466" s="5">
        <v>19001771989</v>
      </c>
      <c r="K1466" s="5" t="s">
        <v>3124</v>
      </c>
      <c r="L1466" s="5" t="s">
        <v>29</v>
      </c>
      <c r="M1466" s="5" t="s">
        <v>29</v>
      </c>
      <c r="N1466" s="5" t="s">
        <v>31</v>
      </c>
      <c r="O1466" s="5">
        <v>9468</v>
      </c>
      <c r="P1466" s="7">
        <v>44413.558472222219</v>
      </c>
      <c r="Q1466" s="7">
        <v>44413.24659722222</v>
      </c>
      <c r="R1466" s="5">
        <v>26512</v>
      </c>
      <c r="S1466" s="5">
        <v>342831299</v>
      </c>
      <c r="T1466" s="8">
        <v>9468050821132320</v>
      </c>
      <c r="U1466" s="5" t="s">
        <v>32</v>
      </c>
      <c r="V1466" s="4"/>
      <c r="W1466" s="30" t="s">
        <v>8998</v>
      </c>
      <c r="X1466" s="33">
        <v>121219</v>
      </c>
      <c r="Y1466" s="24">
        <f>VLOOKUP(T1466,Buzon!C:C,1,FALSE)</f>
        <v>9468050821132320</v>
      </c>
      <c r="Z1466" s="13" t="str">
        <f>VLOOKUP(T1466,Buzon!C:Z,21,FALSE)</f>
        <v>AFIL.-009270083</v>
      </c>
      <c r="AA1466">
        <f>VLOOKUP(T1466,Buzon!C:Z,22,FALSE)</f>
        <v>116384</v>
      </c>
      <c r="AB1466">
        <f>VLOOKUP(T1466,Buzon!C:Z,23,FALSE)</f>
        <v>6082021</v>
      </c>
      <c r="AC1466" t="str">
        <f>VLOOKUP(T1466,Buzon!C:Z,24,FALSE)</f>
        <v>SANTANDER_3550</v>
      </c>
      <c r="AD1466">
        <v>348</v>
      </c>
      <c r="AE1466">
        <v>9270083</v>
      </c>
    </row>
    <row r="1467" spans="1:31" ht="12" customHeight="1" x14ac:dyDescent="0.25">
      <c r="A1467" s="5" t="s">
        <v>21</v>
      </c>
      <c r="B1467" s="5" t="s">
        <v>33</v>
      </c>
      <c r="C1467" s="5" t="s">
        <v>3125</v>
      </c>
      <c r="D1467" s="5">
        <v>10</v>
      </c>
      <c r="E1467" s="5" t="s">
        <v>3126</v>
      </c>
      <c r="F1467" s="5" t="s">
        <v>47</v>
      </c>
      <c r="G1467" s="5" t="s">
        <v>26</v>
      </c>
      <c r="H1467" s="6">
        <v>174</v>
      </c>
      <c r="I1467" s="5" t="s">
        <v>27</v>
      </c>
      <c r="J1467" s="5">
        <v>19001771998</v>
      </c>
      <c r="K1467" s="5" t="s">
        <v>3127</v>
      </c>
      <c r="L1467" s="5" t="s">
        <v>29</v>
      </c>
      <c r="M1467" s="5" t="s">
        <v>29</v>
      </c>
      <c r="N1467" s="5" t="s">
        <v>49</v>
      </c>
      <c r="O1467" s="5">
        <v>9468</v>
      </c>
      <c r="P1467" s="7">
        <v>44413.563831018517</v>
      </c>
      <c r="Q1467" s="7">
        <v>44413.24659722222</v>
      </c>
      <c r="R1467" s="5" t="s">
        <v>3128</v>
      </c>
      <c r="S1467" s="5">
        <v>342839622</v>
      </c>
      <c r="T1467" s="8">
        <v>9468050821133040</v>
      </c>
      <c r="U1467" s="5" t="s">
        <v>32</v>
      </c>
      <c r="V1467" s="4"/>
      <c r="W1467" s="30" t="s">
        <v>8998</v>
      </c>
      <c r="X1467" s="33">
        <v>121219</v>
      </c>
      <c r="Y1467" s="24">
        <f>VLOOKUP(T1467,Buzon!C:C,1,FALSE)</f>
        <v>9468050821133040</v>
      </c>
      <c r="Z1467" s="13" t="str">
        <f>VLOOKUP(T1467,Buzon!C:Z,21,FALSE)</f>
        <v>AFIL.-009270083</v>
      </c>
      <c r="AA1467">
        <f>VLOOKUP(T1467,Buzon!C:Z,22,FALSE)</f>
        <v>116384</v>
      </c>
      <c r="AB1467">
        <f>VLOOKUP(T1467,Buzon!C:Z,23,FALSE)</f>
        <v>6082021</v>
      </c>
      <c r="AC1467" t="str">
        <f>VLOOKUP(T1467,Buzon!C:Z,24,FALSE)</f>
        <v>SANTANDER_3550</v>
      </c>
      <c r="AD1467">
        <v>174</v>
      </c>
      <c r="AE1467">
        <v>9270083</v>
      </c>
    </row>
    <row r="1468" spans="1:31" ht="12" customHeight="1" x14ac:dyDescent="0.25">
      <c r="A1468" s="5" t="s">
        <v>21</v>
      </c>
      <c r="B1468" s="5" t="s">
        <v>33</v>
      </c>
      <c r="C1468" s="5" t="s">
        <v>3125</v>
      </c>
      <c r="D1468" s="5">
        <v>11</v>
      </c>
      <c r="E1468" s="5" t="s">
        <v>3129</v>
      </c>
      <c r="F1468" s="5" t="s">
        <v>25</v>
      </c>
      <c r="G1468" s="5" t="s">
        <v>26</v>
      </c>
      <c r="H1468" s="6">
        <v>348</v>
      </c>
      <c r="I1468" s="5" t="s">
        <v>27</v>
      </c>
      <c r="J1468" s="5">
        <v>19001771999</v>
      </c>
      <c r="K1468" s="5" t="s">
        <v>3130</v>
      </c>
      <c r="L1468" s="5" t="s">
        <v>29</v>
      </c>
      <c r="M1468" s="5" t="s">
        <v>29</v>
      </c>
      <c r="N1468" s="5" t="s">
        <v>49</v>
      </c>
      <c r="O1468" s="5">
        <v>9468</v>
      </c>
      <c r="P1468" s="7">
        <v>44413.563831018517</v>
      </c>
      <c r="Q1468" s="7">
        <v>44413.24659722222</v>
      </c>
      <c r="R1468" s="5" t="s">
        <v>3128</v>
      </c>
      <c r="S1468" s="5">
        <v>342839622</v>
      </c>
      <c r="T1468" s="8">
        <v>9468050821133040</v>
      </c>
      <c r="U1468" s="5" t="s">
        <v>32</v>
      </c>
      <c r="V1468" s="4"/>
      <c r="W1468" s="30" t="s">
        <v>8998</v>
      </c>
      <c r="X1468" s="33">
        <v>121219</v>
      </c>
      <c r="Y1468" s="24">
        <f>VLOOKUP(T1468,Buzon!C:C,1,FALSE)</f>
        <v>9468050821133040</v>
      </c>
      <c r="Z1468" s="13" t="str">
        <f>VLOOKUP(T1468,Buzon!C:Z,21,FALSE)</f>
        <v>AFIL.-009270083</v>
      </c>
      <c r="AA1468">
        <f>VLOOKUP(T1468,Buzon!C:Z,22,FALSE)</f>
        <v>116384</v>
      </c>
      <c r="AB1468">
        <f>VLOOKUP(T1468,Buzon!C:Z,23,FALSE)</f>
        <v>6082021</v>
      </c>
      <c r="AC1468" t="str">
        <f>VLOOKUP(T1468,Buzon!C:Z,24,FALSE)</f>
        <v>SANTANDER_3550</v>
      </c>
      <c r="AD1468">
        <v>348</v>
      </c>
      <c r="AE1468">
        <v>9270083</v>
      </c>
    </row>
    <row r="1469" spans="1:31" ht="12" customHeight="1" x14ac:dyDescent="0.25">
      <c r="A1469" s="5" t="s">
        <v>21</v>
      </c>
      <c r="B1469" s="5" t="s">
        <v>33</v>
      </c>
      <c r="C1469" s="5" t="s">
        <v>3125</v>
      </c>
      <c r="D1469" s="5">
        <v>12</v>
      </c>
      <c r="E1469" s="5" t="s">
        <v>3131</v>
      </c>
      <c r="F1469" s="5" t="s">
        <v>25</v>
      </c>
      <c r="G1469" s="5" t="s">
        <v>26</v>
      </c>
      <c r="H1469" s="6">
        <v>348</v>
      </c>
      <c r="I1469" s="5" t="s">
        <v>27</v>
      </c>
      <c r="J1469" s="5">
        <v>19001772000</v>
      </c>
      <c r="K1469" s="5" t="s">
        <v>3132</v>
      </c>
      <c r="L1469" s="5" t="s">
        <v>29</v>
      </c>
      <c r="M1469" s="5" t="s">
        <v>29</v>
      </c>
      <c r="N1469" s="5" t="s">
        <v>49</v>
      </c>
      <c r="O1469" s="5">
        <v>9468</v>
      </c>
      <c r="P1469" s="7">
        <v>44413.563831018517</v>
      </c>
      <c r="Q1469" s="7">
        <v>44413.24659722222</v>
      </c>
      <c r="R1469" s="5" t="s">
        <v>3128</v>
      </c>
      <c r="S1469" s="5">
        <v>342839622</v>
      </c>
      <c r="T1469" s="8">
        <v>9468050821133040</v>
      </c>
      <c r="U1469" s="5" t="s">
        <v>32</v>
      </c>
      <c r="V1469" s="4"/>
      <c r="W1469" s="30" t="s">
        <v>8998</v>
      </c>
      <c r="X1469" s="33">
        <v>121219</v>
      </c>
      <c r="Y1469" s="24">
        <f>VLOOKUP(T1469,Buzon!C:C,1,FALSE)</f>
        <v>9468050821133040</v>
      </c>
      <c r="Z1469" s="13" t="str">
        <f>VLOOKUP(T1469,Buzon!C:Z,21,FALSE)</f>
        <v>AFIL.-009270083</v>
      </c>
      <c r="AA1469">
        <f>VLOOKUP(T1469,Buzon!C:Z,22,FALSE)</f>
        <v>116384</v>
      </c>
      <c r="AB1469">
        <f>VLOOKUP(T1469,Buzon!C:Z,23,FALSE)</f>
        <v>6082021</v>
      </c>
      <c r="AC1469" t="str">
        <f>VLOOKUP(T1469,Buzon!C:Z,24,FALSE)</f>
        <v>SANTANDER_3550</v>
      </c>
      <c r="AD1469">
        <v>348</v>
      </c>
      <c r="AE1469">
        <v>9270083</v>
      </c>
    </row>
    <row r="1470" spans="1:31" ht="12" customHeight="1" x14ac:dyDescent="0.25">
      <c r="A1470" s="5" t="s">
        <v>21</v>
      </c>
      <c r="B1470" s="5" t="s">
        <v>33</v>
      </c>
      <c r="C1470" s="5" t="s">
        <v>3125</v>
      </c>
      <c r="D1470" s="5">
        <v>17</v>
      </c>
      <c r="E1470" s="5" t="s">
        <v>3113</v>
      </c>
      <c r="F1470" s="5" t="s">
        <v>47</v>
      </c>
      <c r="G1470" s="5" t="s">
        <v>26</v>
      </c>
      <c r="H1470" s="6">
        <v>174</v>
      </c>
      <c r="I1470" s="5" t="s">
        <v>296</v>
      </c>
      <c r="J1470" s="5">
        <v>19001772001</v>
      </c>
      <c r="K1470" s="5" t="s">
        <v>3133</v>
      </c>
      <c r="L1470" s="5" t="s">
        <v>29</v>
      </c>
      <c r="M1470" s="5" t="s">
        <v>29</v>
      </c>
      <c r="N1470" s="5" t="s">
        <v>49</v>
      </c>
      <c r="O1470" s="5">
        <v>9468</v>
      </c>
      <c r="P1470" s="7">
        <v>44413.56486111111</v>
      </c>
      <c r="Q1470" s="7">
        <v>44413.24659722222</v>
      </c>
      <c r="R1470" s="5">
        <v>19001771984</v>
      </c>
      <c r="S1470" s="5">
        <v>342829344</v>
      </c>
      <c r="T1470" s="8">
        <v>9468050821132130</v>
      </c>
      <c r="U1470" s="5" t="s">
        <v>32</v>
      </c>
      <c r="V1470" s="4"/>
      <c r="Z1470"/>
      <c r="AD1470">
        <v>0</v>
      </c>
      <c r="AE1470" t="e">
        <v>#N/A</v>
      </c>
    </row>
    <row r="1471" spans="1:31" ht="12" customHeight="1" x14ac:dyDescent="0.25">
      <c r="A1471" s="5" t="s">
        <v>21</v>
      </c>
      <c r="B1471" s="5" t="s">
        <v>33</v>
      </c>
      <c r="C1471" s="5" t="s">
        <v>3125</v>
      </c>
      <c r="D1471" s="5">
        <v>18</v>
      </c>
      <c r="E1471" s="5" t="s">
        <v>3115</v>
      </c>
      <c r="F1471" s="5" t="s">
        <v>47</v>
      </c>
      <c r="G1471" s="5" t="s">
        <v>26</v>
      </c>
      <c r="H1471" s="6">
        <v>174</v>
      </c>
      <c r="I1471" s="5" t="s">
        <v>296</v>
      </c>
      <c r="J1471" s="5">
        <v>19001772002</v>
      </c>
      <c r="K1471" s="5" t="s">
        <v>3134</v>
      </c>
      <c r="L1471" s="5" t="s">
        <v>29</v>
      </c>
      <c r="M1471" s="5" t="s">
        <v>29</v>
      </c>
      <c r="N1471" s="5" t="s">
        <v>49</v>
      </c>
      <c r="O1471" s="5">
        <v>9468</v>
      </c>
      <c r="P1471" s="7">
        <v>44413.56486111111</v>
      </c>
      <c r="Q1471" s="7">
        <v>44413.24659722222</v>
      </c>
      <c r="R1471" s="5">
        <v>19001771985</v>
      </c>
      <c r="S1471" s="5">
        <v>342829344</v>
      </c>
      <c r="T1471" s="8">
        <v>9468050821132130</v>
      </c>
      <c r="U1471" s="5" t="s">
        <v>32</v>
      </c>
      <c r="V1471" s="4"/>
      <c r="Z1471"/>
      <c r="AD1471">
        <v>0</v>
      </c>
      <c r="AE1471" t="e">
        <v>#N/A</v>
      </c>
    </row>
    <row r="1472" spans="1:31" ht="12" customHeight="1" x14ac:dyDescent="0.25">
      <c r="A1472" s="5" t="s">
        <v>21</v>
      </c>
      <c r="B1472" s="5" t="s">
        <v>33</v>
      </c>
      <c r="C1472" s="5" t="s">
        <v>3125</v>
      </c>
      <c r="D1472" s="5">
        <v>19</v>
      </c>
      <c r="E1472" s="5" t="s">
        <v>3117</v>
      </c>
      <c r="F1472" s="5" t="s">
        <v>25</v>
      </c>
      <c r="G1472" s="5" t="s">
        <v>26</v>
      </c>
      <c r="H1472" s="6">
        <v>348</v>
      </c>
      <c r="I1472" s="5" t="s">
        <v>296</v>
      </c>
      <c r="J1472" s="5">
        <v>19001772003</v>
      </c>
      <c r="K1472" s="5" t="s">
        <v>3135</v>
      </c>
      <c r="L1472" s="5" t="s">
        <v>29</v>
      </c>
      <c r="M1472" s="5" t="s">
        <v>29</v>
      </c>
      <c r="N1472" s="5" t="s">
        <v>49</v>
      </c>
      <c r="O1472" s="5">
        <v>9468</v>
      </c>
      <c r="P1472" s="7">
        <v>44413.56486111111</v>
      </c>
      <c r="Q1472" s="7">
        <v>44413.24659722222</v>
      </c>
      <c r="R1472" s="5">
        <v>19001771986</v>
      </c>
      <c r="S1472" s="5">
        <v>342829344</v>
      </c>
      <c r="T1472" s="8">
        <v>9468050821132130</v>
      </c>
      <c r="U1472" s="5" t="s">
        <v>32</v>
      </c>
      <c r="V1472" s="4"/>
      <c r="Z1472"/>
      <c r="AD1472">
        <v>0</v>
      </c>
      <c r="AE1472" t="e">
        <v>#N/A</v>
      </c>
    </row>
    <row r="1473" spans="1:32" s="79" customFormat="1" ht="12" customHeight="1" x14ac:dyDescent="0.25">
      <c r="A1473" s="67" t="s">
        <v>21</v>
      </c>
      <c r="B1473" s="5" t="s">
        <v>22</v>
      </c>
      <c r="C1473" s="5" t="s">
        <v>3090</v>
      </c>
      <c r="D1473" s="5">
        <v>13</v>
      </c>
      <c r="E1473" s="5" t="s">
        <v>3136</v>
      </c>
      <c r="F1473" s="5" t="s">
        <v>25</v>
      </c>
      <c r="G1473" s="67" t="s">
        <v>26</v>
      </c>
      <c r="H1473" s="69">
        <v>348</v>
      </c>
      <c r="I1473" s="67" t="s">
        <v>27</v>
      </c>
      <c r="J1473" s="67">
        <v>19001772005</v>
      </c>
      <c r="K1473" s="5" t="s">
        <v>3137</v>
      </c>
      <c r="L1473" s="5" t="s">
        <v>29</v>
      </c>
      <c r="M1473" s="5" t="s">
        <v>30</v>
      </c>
      <c r="N1473" s="5" t="s">
        <v>31</v>
      </c>
      <c r="O1473" s="5">
        <v>9416</v>
      </c>
      <c r="P1473" s="80">
        <v>44413.565659722219</v>
      </c>
      <c r="Q1473" s="80">
        <v>44413.245023148149</v>
      </c>
      <c r="R1473" s="67">
        <v>880830</v>
      </c>
      <c r="S1473" s="67">
        <v>342842366</v>
      </c>
      <c r="T1473" s="81">
        <v>9416050821133320</v>
      </c>
      <c r="U1473" s="67" t="s">
        <v>32</v>
      </c>
      <c r="V1473" s="82"/>
      <c r="W1473" s="83" t="s">
        <v>8997</v>
      </c>
      <c r="X1473" s="84">
        <v>2784</v>
      </c>
      <c r="Y1473" s="85"/>
      <c r="Z1473" s="76" t="s">
        <v>9014</v>
      </c>
      <c r="AA1473" s="77">
        <v>2353.7199999999998</v>
      </c>
      <c r="AB1473" s="78" t="s">
        <v>9019</v>
      </c>
      <c r="AC1473" s="79" t="s">
        <v>8974</v>
      </c>
      <c r="AD1473" s="79">
        <v>348</v>
      </c>
      <c r="AE1473" s="79">
        <v>9350021532</v>
      </c>
      <c r="AF1473" s="79">
        <v>-152.28</v>
      </c>
    </row>
    <row r="1474" spans="1:32" ht="12" customHeight="1" x14ac:dyDescent="0.25">
      <c r="A1474" s="5" t="s">
        <v>21</v>
      </c>
      <c r="B1474" s="5" t="s">
        <v>33</v>
      </c>
      <c r="C1474" s="5" t="s">
        <v>3090</v>
      </c>
      <c r="D1474" s="5">
        <v>17</v>
      </c>
      <c r="E1474" s="5" t="s">
        <v>3138</v>
      </c>
      <c r="F1474" s="5" t="s">
        <v>25</v>
      </c>
      <c r="G1474" s="5" t="s">
        <v>26</v>
      </c>
      <c r="H1474" s="6">
        <v>348</v>
      </c>
      <c r="I1474" s="5" t="s">
        <v>27</v>
      </c>
      <c r="J1474" s="5">
        <v>19001772008</v>
      </c>
      <c r="K1474" s="5" t="s">
        <v>3139</v>
      </c>
      <c r="L1474" s="5" t="s">
        <v>29</v>
      </c>
      <c r="M1474" s="5" t="s">
        <v>29</v>
      </c>
      <c r="N1474" s="5" t="s">
        <v>31</v>
      </c>
      <c r="O1474" s="5">
        <v>9468</v>
      </c>
      <c r="P1474" s="7">
        <v>44413.566643518519</v>
      </c>
      <c r="Q1474" s="7">
        <v>44413.24659722222</v>
      </c>
      <c r="R1474" s="5" t="s">
        <v>3140</v>
      </c>
      <c r="S1474" s="5">
        <v>342843818</v>
      </c>
      <c r="T1474" s="8">
        <v>9468050821133420</v>
      </c>
      <c r="U1474" s="5" t="s">
        <v>32</v>
      </c>
      <c r="V1474" s="4"/>
      <c r="W1474" s="30" t="s">
        <v>8998</v>
      </c>
      <c r="X1474" s="33">
        <v>121219</v>
      </c>
      <c r="Y1474" s="24">
        <f>VLOOKUP(T1474,Buzon!C:C,1,FALSE)</f>
        <v>9468050821133420</v>
      </c>
      <c r="Z1474" s="13" t="str">
        <f>VLOOKUP(T1474,Buzon!C:Z,21,FALSE)</f>
        <v>AFIL.-009270083</v>
      </c>
      <c r="AA1474">
        <f>VLOOKUP(T1474,Buzon!C:Z,22,FALSE)</f>
        <v>116384</v>
      </c>
      <c r="AB1474">
        <f>VLOOKUP(T1474,Buzon!C:Z,23,FALSE)</f>
        <v>6082021</v>
      </c>
      <c r="AC1474" t="str">
        <f>VLOOKUP(T1474,Buzon!C:Z,24,FALSE)</f>
        <v>SANTANDER_3550</v>
      </c>
      <c r="AD1474">
        <v>348</v>
      </c>
      <c r="AE1474">
        <v>9270083</v>
      </c>
    </row>
    <row r="1475" spans="1:32" ht="12" customHeight="1" x14ac:dyDescent="0.25">
      <c r="A1475" s="5" t="s">
        <v>21</v>
      </c>
      <c r="B1475" s="5" t="s">
        <v>33</v>
      </c>
      <c r="C1475" s="5" t="s">
        <v>3090</v>
      </c>
      <c r="D1475" s="5">
        <v>18</v>
      </c>
      <c r="E1475" s="5" t="s">
        <v>3141</v>
      </c>
      <c r="F1475" s="5" t="s">
        <v>25</v>
      </c>
      <c r="G1475" s="5" t="s">
        <v>26</v>
      </c>
      <c r="H1475" s="6">
        <v>348</v>
      </c>
      <c r="I1475" s="5" t="s">
        <v>27</v>
      </c>
      <c r="J1475" s="5">
        <v>19001772009</v>
      </c>
      <c r="K1475" s="5" t="s">
        <v>3142</v>
      </c>
      <c r="L1475" s="5" t="s">
        <v>29</v>
      </c>
      <c r="M1475" s="5" t="s">
        <v>29</v>
      </c>
      <c r="N1475" s="5" t="s">
        <v>31</v>
      </c>
      <c r="O1475" s="5">
        <v>9468</v>
      </c>
      <c r="P1475" s="7">
        <v>44413.566643518519</v>
      </c>
      <c r="Q1475" s="7">
        <v>44413.24659722222</v>
      </c>
      <c r="R1475" s="5" t="s">
        <v>3140</v>
      </c>
      <c r="S1475" s="5">
        <v>342843818</v>
      </c>
      <c r="T1475" s="8">
        <v>9468050821133420</v>
      </c>
      <c r="U1475" s="5" t="s">
        <v>32</v>
      </c>
      <c r="V1475" s="4"/>
      <c r="W1475" s="30" t="s">
        <v>8998</v>
      </c>
      <c r="X1475" s="33">
        <v>121219</v>
      </c>
      <c r="Y1475" s="24">
        <f>VLOOKUP(T1475,Buzon!C:C,1,FALSE)</f>
        <v>9468050821133420</v>
      </c>
      <c r="Z1475" s="13" t="str">
        <f>VLOOKUP(T1475,Buzon!C:Z,21,FALSE)</f>
        <v>AFIL.-009270083</v>
      </c>
      <c r="AA1475">
        <f>VLOOKUP(T1475,Buzon!C:Z,22,FALSE)</f>
        <v>116384</v>
      </c>
      <c r="AB1475">
        <f>VLOOKUP(T1475,Buzon!C:Z,23,FALSE)</f>
        <v>6082021</v>
      </c>
      <c r="AC1475" t="str">
        <f>VLOOKUP(T1475,Buzon!C:Z,24,FALSE)</f>
        <v>SANTANDER_3550</v>
      </c>
      <c r="AD1475">
        <v>348</v>
      </c>
      <c r="AE1475">
        <v>9270083</v>
      </c>
    </row>
    <row r="1476" spans="1:32" ht="12" customHeight="1" x14ac:dyDescent="0.25">
      <c r="A1476" s="5" t="s">
        <v>21</v>
      </c>
      <c r="B1476" s="5" t="s">
        <v>22</v>
      </c>
      <c r="C1476" s="5" t="s">
        <v>3090</v>
      </c>
      <c r="D1476" s="5">
        <v>19</v>
      </c>
      <c r="E1476" s="5" t="s">
        <v>3143</v>
      </c>
      <c r="F1476" s="5" t="s">
        <v>25</v>
      </c>
      <c r="G1476" s="5" t="s">
        <v>26</v>
      </c>
      <c r="H1476" s="6">
        <v>348</v>
      </c>
      <c r="I1476" s="5" t="s">
        <v>27</v>
      </c>
      <c r="J1476" s="5">
        <v>19001772010</v>
      </c>
      <c r="K1476" s="5" t="s">
        <v>3144</v>
      </c>
      <c r="L1476" s="5" t="s">
        <v>29</v>
      </c>
      <c r="M1476" s="5" t="s">
        <v>30</v>
      </c>
      <c r="N1476" s="5" t="s">
        <v>49</v>
      </c>
      <c r="O1476" s="5">
        <v>9416</v>
      </c>
      <c r="P1476" s="7">
        <v>44413.567245370374</v>
      </c>
      <c r="Q1476" s="7">
        <v>44413.245023148149</v>
      </c>
      <c r="R1476" s="5">
        <v>886046</v>
      </c>
      <c r="S1476" s="5">
        <v>342844692</v>
      </c>
      <c r="T1476" s="8">
        <v>9416050821133530</v>
      </c>
      <c r="U1476" s="5" t="s">
        <v>32</v>
      </c>
      <c r="V1476" s="4"/>
      <c r="W1476" s="30" t="s">
        <v>8998</v>
      </c>
      <c r="X1476" s="33">
        <v>121219</v>
      </c>
      <c r="Y1476" s="24">
        <f>VLOOKUP(T1476,Buzon!C:C,1,FALSE)</f>
        <v>9416050821133530</v>
      </c>
      <c r="Z1476" s="13" t="str">
        <f>VLOOKUP(T1476,Buzon!C:Z,21,FALSE)</f>
        <v>AFIL.-009270083</v>
      </c>
      <c r="AA1476">
        <f>VLOOKUP(T1476,Buzon!C:Z,22,FALSE)</f>
        <v>116384</v>
      </c>
      <c r="AB1476">
        <f>VLOOKUP(T1476,Buzon!C:Z,23,FALSE)</f>
        <v>6082021</v>
      </c>
      <c r="AC1476" t="str">
        <f>VLOOKUP(T1476,Buzon!C:Z,24,FALSE)</f>
        <v>SANTANDER_3550</v>
      </c>
      <c r="AD1476">
        <v>348</v>
      </c>
      <c r="AE1476">
        <v>9270083</v>
      </c>
    </row>
    <row r="1477" spans="1:32" ht="12" customHeight="1" x14ac:dyDescent="0.25">
      <c r="A1477" s="5" t="s">
        <v>21</v>
      </c>
      <c r="B1477" s="5" t="s">
        <v>329</v>
      </c>
      <c r="C1477" s="5" t="s">
        <v>3090</v>
      </c>
      <c r="D1477" s="5">
        <v>25</v>
      </c>
      <c r="E1477" s="5" t="s">
        <v>3145</v>
      </c>
      <c r="F1477" s="5" t="s">
        <v>25</v>
      </c>
      <c r="G1477" s="5" t="s">
        <v>26</v>
      </c>
      <c r="H1477" s="6">
        <v>348</v>
      </c>
      <c r="I1477" s="5" t="s">
        <v>27</v>
      </c>
      <c r="J1477" s="5">
        <v>19001772023</v>
      </c>
      <c r="K1477" s="5" t="s">
        <v>3146</v>
      </c>
      <c r="L1477" s="5" t="s">
        <v>29</v>
      </c>
      <c r="M1477" s="5" t="s">
        <v>30</v>
      </c>
      <c r="N1477" s="5" t="s">
        <v>31</v>
      </c>
      <c r="O1477" s="5">
        <v>9416</v>
      </c>
      <c r="P1477" s="7">
        <v>44413.578645833331</v>
      </c>
      <c r="Q1477" s="7">
        <v>44413.245023148149</v>
      </c>
      <c r="R1477" s="5">
        <v>327</v>
      </c>
      <c r="S1477" s="5">
        <v>342861630</v>
      </c>
      <c r="T1477" s="8">
        <v>9416050821135250</v>
      </c>
      <c r="U1477" s="5" t="s">
        <v>32</v>
      </c>
      <c r="V1477" s="4"/>
      <c r="W1477" s="30" t="s">
        <v>8998</v>
      </c>
      <c r="X1477" s="33">
        <v>121219</v>
      </c>
      <c r="Y1477" s="24">
        <f>VLOOKUP(T1477,Buzon!C:C,1,FALSE)</f>
        <v>9416050821135250</v>
      </c>
      <c r="Z1477" s="13" t="str">
        <f>VLOOKUP(T1477,Buzon!C:Z,21,FALSE)</f>
        <v>AFIL.-009270083</v>
      </c>
      <c r="AA1477">
        <f>VLOOKUP(T1477,Buzon!C:Z,22,FALSE)</f>
        <v>116384</v>
      </c>
      <c r="AB1477">
        <f>VLOOKUP(T1477,Buzon!C:Z,23,FALSE)</f>
        <v>6082021</v>
      </c>
      <c r="AC1477" t="str">
        <f>VLOOKUP(T1477,Buzon!C:Z,24,FALSE)</f>
        <v>SANTANDER_3550</v>
      </c>
      <c r="AD1477">
        <v>348</v>
      </c>
      <c r="AE1477">
        <v>9270083</v>
      </c>
    </row>
    <row r="1478" spans="1:32" ht="12" customHeight="1" x14ac:dyDescent="0.25">
      <c r="A1478" s="5" t="s">
        <v>21</v>
      </c>
      <c r="B1478" s="5" t="s">
        <v>33</v>
      </c>
      <c r="C1478" s="5" t="s">
        <v>3125</v>
      </c>
      <c r="D1478" s="5">
        <v>24</v>
      </c>
      <c r="E1478" s="5" t="s">
        <v>3147</v>
      </c>
      <c r="F1478" s="5" t="s">
        <v>25</v>
      </c>
      <c r="G1478" s="5" t="s">
        <v>26</v>
      </c>
      <c r="H1478" s="6">
        <v>348</v>
      </c>
      <c r="I1478" s="5" t="s">
        <v>27</v>
      </c>
      <c r="J1478" s="5">
        <v>19001772024</v>
      </c>
      <c r="K1478" s="5" t="s">
        <v>3148</v>
      </c>
      <c r="L1478" s="5" t="s">
        <v>29</v>
      </c>
      <c r="M1478" s="5" t="s">
        <v>29</v>
      </c>
      <c r="N1478" s="5" t="s">
        <v>31</v>
      </c>
      <c r="O1478" s="5">
        <v>9468</v>
      </c>
      <c r="P1478" s="7">
        <v>44413.578703703701</v>
      </c>
      <c r="Q1478" s="7">
        <v>44413.24659722222</v>
      </c>
      <c r="R1478" s="5">
        <v>31723</v>
      </c>
      <c r="S1478" s="5">
        <v>342861797</v>
      </c>
      <c r="T1478" s="8">
        <v>9468050821135120</v>
      </c>
      <c r="U1478" s="5" t="s">
        <v>32</v>
      </c>
      <c r="V1478" s="4"/>
      <c r="W1478" s="30" t="s">
        <v>8998</v>
      </c>
      <c r="X1478" s="33">
        <v>121219</v>
      </c>
      <c r="Y1478" s="24">
        <f>VLOOKUP(T1478,Buzon!C:C,1,FALSE)</f>
        <v>9468050821135120</v>
      </c>
      <c r="Z1478" s="13" t="str">
        <f>VLOOKUP(T1478,Buzon!C:Z,21,FALSE)</f>
        <v>AFIL.-009270083</v>
      </c>
      <c r="AA1478">
        <f>VLOOKUP(T1478,Buzon!C:Z,22,FALSE)</f>
        <v>116384</v>
      </c>
      <c r="AB1478">
        <f>VLOOKUP(T1478,Buzon!C:Z,23,FALSE)</f>
        <v>6082021</v>
      </c>
      <c r="AC1478" t="str">
        <f>VLOOKUP(T1478,Buzon!C:Z,24,FALSE)</f>
        <v>SANTANDER_3550</v>
      </c>
      <c r="AD1478">
        <v>348</v>
      </c>
      <c r="AE1478">
        <v>9270083</v>
      </c>
    </row>
    <row r="1479" spans="1:32" ht="12" customHeight="1" x14ac:dyDescent="0.25">
      <c r="A1479" s="5" t="s">
        <v>21</v>
      </c>
      <c r="B1479" s="5" t="s">
        <v>329</v>
      </c>
      <c r="C1479" s="5" t="s">
        <v>3090</v>
      </c>
      <c r="D1479" s="5">
        <v>20</v>
      </c>
      <c r="E1479" s="5" t="s">
        <v>3149</v>
      </c>
      <c r="F1479" s="5" t="s">
        <v>25</v>
      </c>
      <c r="G1479" s="5" t="s">
        <v>26</v>
      </c>
      <c r="H1479" s="6">
        <v>348</v>
      </c>
      <c r="I1479" s="5" t="s">
        <v>27</v>
      </c>
      <c r="J1479" s="5">
        <v>19001772033</v>
      </c>
      <c r="K1479" s="5" t="s">
        <v>3150</v>
      </c>
      <c r="L1479" s="5" t="s">
        <v>29</v>
      </c>
      <c r="M1479" s="5" t="s">
        <v>30</v>
      </c>
      <c r="N1479" s="5" t="s">
        <v>31</v>
      </c>
      <c r="O1479" s="5">
        <v>9416</v>
      </c>
      <c r="P1479" s="7">
        <v>44413.581238425926</v>
      </c>
      <c r="Q1479" s="7">
        <v>44413.245023148149</v>
      </c>
      <c r="R1479" s="5" t="s">
        <v>3151</v>
      </c>
      <c r="S1479" s="5">
        <v>342865479</v>
      </c>
      <c r="T1479" s="8">
        <v>9416050821135550</v>
      </c>
      <c r="U1479" s="5" t="s">
        <v>32</v>
      </c>
      <c r="V1479" s="4"/>
      <c r="W1479" s="30" t="s">
        <v>8998</v>
      </c>
      <c r="X1479" s="33">
        <v>121219</v>
      </c>
      <c r="Y1479" s="24">
        <f>VLOOKUP(T1479,Buzon!C:C,1,FALSE)</f>
        <v>9416050821135550</v>
      </c>
      <c r="Z1479" s="13" t="str">
        <f>VLOOKUP(T1479,Buzon!C:Z,21,FALSE)</f>
        <v>AFIL.-009270083</v>
      </c>
      <c r="AA1479">
        <f>VLOOKUP(T1479,Buzon!C:Z,22,FALSE)</f>
        <v>116384</v>
      </c>
      <c r="AB1479">
        <f>VLOOKUP(T1479,Buzon!C:Z,23,FALSE)</f>
        <v>6082021</v>
      </c>
      <c r="AC1479" t="str">
        <f>VLOOKUP(T1479,Buzon!C:Z,24,FALSE)</f>
        <v>SANTANDER_3550</v>
      </c>
      <c r="AD1479">
        <v>348</v>
      </c>
      <c r="AE1479">
        <v>9270083</v>
      </c>
    </row>
    <row r="1480" spans="1:32" ht="12" customHeight="1" x14ac:dyDescent="0.25">
      <c r="A1480" s="5" t="s">
        <v>21</v>
      </c>
      <c r="B1480" s="5" t="s">
        <v>33</v>
      </c>
      <c r="C1480" s="5" t="s">
        <v>3152</v>
      </c>
      <c r="D1480" s="5">
        <v>2</v>
      </c>
      <c r="E1480" s="5" t="s">
        <v>3153</v>
      </c>
      <c r="F1480" s="5" t="s">
        <v>25</v>
      </c>
      <c r="G1480" s="5" t="s">
        <v>26</v>
      </c>
      <c r="H1480" s="6">
        <v>348</v>
      </c>
      <c r="I1480" s="5" t="s">
        <v>27</v>
      </c>
      <c r="J1480" s="5">
        <v>19001772056</v>
      </c>
      <c r="K1480" s="5" t="s">
        <v>3154</v>
      </c>
      <c r="L1480" s="5" t="s">
        <v>29</v>
      </c>
      <c r="M1480" s="5" t="s">
        <v>29</v>
      </c>
      <c r="N1480" s="5" t="s">
        <v>31</v>
      </c>
      <c r="O1480" s="5">
        <v>9752</v>
      </c>
      <c r="P1480" s="7">
        <v>44413.595937500002</v>
      </c>
      <c r="Q1480" s="7">
        <v>44413.581273148149</v>
      </c>
      <c r="R1480" s="5">
        <v>55083</v>
      </c>
      <c r="S1480" s="5">
        <v>342896377</v>
      </c>
      <c r="T1480" s="8">
        <v>9752050821141730</v>
      </c>
      <c r="U1480" s="5" t="s">
        <v>32</v>
      </c>
      <c r="V1480" s="4"/>
      <c r="W1480" s="30" t="s">
        <v>8998</v>
      </c>
      <c r="X1480" s="33">
        <v>121219</v>
      </c>
      <c r="Y1480" s="24">
        <f>VLOOKUP(T1480,Buzon!C:C,1,FALSE)</f>
        <v>9752050821141730</v>
      </c>
      <c r="Z1480" s="13" t="str">
        <f>VLOOKUP(T1480,Buzon!C:Z,21,FALSE)</f>
        <v>AFIL.-009270083</v>
      </c>
      <c r="AA1480">
        <f>VLOOKUP(T1480,Buzon!C:Z,22,FALSE)</f>
        <v>116384</v>
      </c>
      <c r="AB1480">
        <f>VLOOKUP(T1480,Buzon!C:Z,23,FALSE)</f>
        <v>6082021</v>
      </c>
      <c r="AC1480" t="str">
        <f>VLOOKUP(T1480,Buzon!C:Z,24,FALSE)</f>
        <v>SANTANDER_3550</v>
      </c>
      <c r="AD1480">
        <v>348</v>
      </c>
      <c r="AE1480">
        <v>9270083</v>
      </c>
    </row>
    <row r="1481" spans="1:32" ht="12" customHeight="1" x14ac:dyDescent="0.25">
      <c r="A1481" s="5" t="s">
        <v>21</v>
      </c>
      <c r="B1481" s="5" t="s">
        <v>33</v>
      </c>
      <c r="C1481" s="5" t="s">
        <v>3152</v>
      </c>
      <c r="D1481" s="5">
        <v>3</v>
      </c>
      <c r="E1481" s="5" t="s">
        <v>3155</v>
      </c>
      <c r="F1481" s="5" t="s">
        <v>25</v>
      </c>
      <c r="G1481" s="5" t="s">
        <v>26</v>
      </c>
      <c r="H1481" s="6">
        <v>348</v>
      </c>
      <c r="I1481" s="5" t="s">
        <v>27</v>
      </c>
      <c r="J1481" s="5">
        <v>19001772070</v>
      </c>
      <c r="K1481" s="5" t="s">
        <v>3156</v>
      </c>
      <c r="L1481" s="5" t="s">
        <v>29</v>
      </c>
      <c r="M1481" s="5" t="s">
        <v>29</v>
      </c>
      <c r="N1481" s="5" t="s">
        <v>31</v>
      </c>
      <c r="O1481" s="5">
        <v>9752</v>
      </c>
      <c r="P1481" s="7">
        <v>44413.610196759262</v>
      </c>
      <c r="Q1481" s="7">
        <v>44413.581273148149</v>
      </c>
      <c r="R1481" s="5">
        <v>53815</v>
      </c>
      <c r="S1481" s="5">
        <v>342918221</v>
      </c>
      <c r="T1481" s="8">
        <v>9752050821143750</v>
      </c>
      <c r="U1481" s="5" t="s">
        <v>32</v>
      </c>
      <c r="V1481" s="4"/>
      <c r="W1481" s="30" t="s">
        <v>8998</v>
      </c>
      <c r="X1481" s="33">
        <v>121219</v>
      </c>
      <c r="Y1481" s="24">
        <f>VLOOKUP(T1481,Buzon!C:C,1,FALSE)</f>
        <v>9752050821143750</v>
      </c>
      <c r="Z1481" s="13" t="str">
        <f>VLOOKUP(T1481,Buzon!C:Z,21,FALSE)</f>
        <v>AFIL.-009270083</v>
      </c>
      <c r="AA1481">
        <f>VLOOKUP(T1481,Buzon!C:Z,22,FALSE)</f>
        <v>116384</v>
      </c>
      <c r="AB1481">
        <f>VLOOKUP(T1481,Buzon!C:Z,23,FALSE)</f>
        <v>6082021</v>
      </c>
      <c r="AC1481" t="str">
        <f>VLOOKUP(T1481,Buzon!C:Z,24,FALSE)</f>
        <v>SANTANDER_3550</v>
      </c>
      <c r="AD1481">
        <v>348</v>
      </c>
      <c r="AE1481">
        <v>9270083</v>
      </c>
    </row>
    <row r="1482" spans="1:32" ht="12" customHeight="1" x14ac:dyDescent="0.25">
      <c r="A1482" s="5" t="s">
        <v>21</v>
      </c>
      <c r="B1482" s="5" t="s">
        <v>33</v>
      </c>
      <c r="C1482" s="4"/>
      <c r="D1482" s="4"/>
      <c r="E1482" s="5" t="s">
        <v>3155</v>
      </c>
      <c r="F1482" s="5" t="s">
        <v>25</v>
      </c>
      <c r="G1482" s="5" t="s">
        <v>26</v>
      </c>
      <c r="H1482" s="6">
        <v>278</v>
      </c>
      <c r="I1482" s="5" t="s">
        <v>167</v>
      </c>
      <c r="J1482" s="5">
        <v>19001772071</v>
      </c>
      <c r="K1482" s="5" t="s">
        <v>3157</v>
      </c>
      <c r="L1482" s="5" t="s">
        <v>29</v>
      </c>
      <c r="M1482" s="5" t="s">
        <v>31</v>
      </c>
      <c r="N1482" s="5" t="s">
        <v>29</v>
      </c>
      <c r="O1482" s="5">
        <v>9752</v>
      </c>
      <c r="P1482" s="7">
        <v>44413.610196759262</v>
      </c>
      <c r="Q1482" s="7">
        <v>44413.581273148149</v>
      </c>
      <c r="R1482" s="5">
        <v>53815</v>
      </c>
      <c r="S1482" s="5">
        <v>342918221</v>
      </c>
      <c r="T1482" s="8">
        <v>9752050821143750</v>
      </c>
      <c r="U1482" s="5" t="s">
        <v>32</v>
      </c>
      <c r="V1482" s="4"/>
      <c r="W1482" s="30" t="s">
        <v>8998</v>
      </c>
      <c r="X1482" s="33">
        <v>121219</v>
      </c>
      <c r="Y1482" s="24">
        <f>VLOOKUP(T1482,Buzon!C:C,1,FALSE)</f>
        <v>9752050821143750</v>
      </c>
      <c r="Z1482" s="13" t="str">
        <f>VLOOKUP(T1482,Buzon!C:Z,21,FALSE)</f>
        <v>AFIL.-009270083</v>
      </c>
      <c r="AA1482">
        <f>VLOOKUP(T1482,Buzon!C:Z,22,FALSE)</f>
        <v>116384</v>
      </c>
      <c r="AB1482">
        <f>VLOOKUP(T1482,Buzon!C:Z,23,FALSE)</f>
        <v>6082021</v>
      </c>
      <c r="AC1482" t="str">
        <f>VLOOKUP(T1482,Buzon!C:Z,24,FALSE)</f>
        <v>SANTANDER_3550</v>
      </c>
      <c r="AD1482">
        <v>278</v>
      </c>
      <c r="AE1482">
        <v>9270083</v>
      </c>
    </row>
    <row r="1483" spans="1:32" ht="12" customHeight="1" x14ac:dyDescent="0.25">
      <c r="A1483" s="5" t="s">
        <v>21</v>
      </c>
      <c r="B1483" s="5" t="s">
        <v>33</v>
      </c>
      <c r="C1483" s="5" t="s">
        <v>3152</v>
      </c>
      <c r="D1483" s="5">
        <v>4</v>
      </c>
      <c r="E1483" s="5" t="s">
        <v>3158</v>
      </c>
      <c r="F1483" s="5" t="s">
        <v>25</v>
      </c>
      <c r="G1483" s="5" t="s">
        <v>26</v>
      </c>
      <c r="H1483" s="6">
        <v>348</v>
      </c>
      <c r="I1483" s="5" t="s">
        <v>27</v>
      </c>
      <c r="J1483" s="5">
        <v>19001772072</v>
      </c>
      <c r="K1483" s="5" t="s">
        <v>3159</v>
      </c>
      <c r="L1483" s="5" t="s">
        <v>29</v>
      </c>
      <c r="M1483" s="5" t="s">
        <v>29</v>
      </c>
      <c r="N1483" s="5" t="s">
        <v>31</v>
      </c>
      <c r="O1483" s="5">
        <v>9752</v>
      </c>
      <c r="P1483" s="7">
        <v>44413.610208333332</v>
      </c>
      <c r="Q1483" s="7">
        <v>44413.581273148149</v>
      </c>
      <c r="R1483" s="5">
        <v>53815</v>
      </c>
      <c r="S1483" s="5">
        <v>342918221</v>
      </c>
      <c r="T1483" s="8">
        <v>9752050821143750</v>
      </c>
      <c r="U1483" s="5" t="s">
        <v>32</v>
      </c>
      <c r="V1483" s="4"/>
      <c r="W1483" s="30" t="s">
        <v>8998</v>
      </c>
      <c r="X1483" s="33">
        <v>121219</v>
      </c>
      <c r="Y1483" s="24">
        <f>VLOOKUP(T1483,Buzon!C:C,1,FALSE)</f>
        <v>9752050821143750</v>
      </c>
      <c r="Z1483" s="13" t="str">
        <f>VLOOKUP(T1483,Buzon!C:Z,21,FALSE)</f>
        <v>AFIL.-009270083</v>
      </c>
      <c r="AA1483">
        <f>VLOOKUP(T1483,Buzon!C:Z,22,FALSE)</f>
        <v>116384</v>
      </c>
      <c r="AB1483">
        <f>VLOOKUP(T1483,Buzon!C:Z,23,FALSE)</f>
        <v>6082021</v>
      </c>
      <c r="AC1483" t="str">
        <f>VLOOKUP(T1483,Buzon!C:Z,24,FALSE)</f>
        <v>SANTANDER_3550</v>
      </c>
      <c r="AD1483">
        <v>348</v>
      </c>
      <c r="AE1483">
        <v>9270083</v>
      </c>
    </row>
    <row r="1484" spans="1:32" ht="12" customHeight="1" x14ac:dyDescent="0.25">
      <c r="A1484" s="5" t="s">
        <v>21</v>
      </c>
      <c r="B1484" s="5" t="s">
        <v>33</v>
      </c>
      <c r="C1484" s="4"/>
      <c r="D1484" s="4"/>
      <c r="E1484" s="5" t="s">
        <v>3158</v>
      </c>
      <c r="F1484" s="5" t="s">
        <v>25</v>
      </c>
      <c r="G1484" s="5" t="s">
        <v>26</v>
      </c>
      <c r="H1484" s="6">
        <v>278</v>
      </c>
      <c r="I1484" s="5" t="s">
        <v>167</v>
      </c>
      <c r="J1484" s="5">
        <v>19001772073</v>
      </c>
      <c r="K1484" s="5" t="s">
        <v>3160</v>
      </c>
      <c r="L1484" s="5" t="s">
        <v>29</v>
      </c>
      <c r="M1484" s="5" t="s">
        <v>31</v>
      </c>
      <c r="N1484" s="5" t="s">
        <v>29</v>
      </c>
      <c r="O1484" s="5">
        <v>9752</v>
      </c>
      <c r="P1484" s="7">
        <v>44413.610208333332</v>
      </c>
      <c r="Q1484" s="7">
        <v>44413.581273148149</v>
      </c>
      <c r="R1484" s="5">
        <v>53815</v>
      </c>
      <c r="S1484" s="5">
        <v>342918221</v>
      </c>
      <c r="T1484" s="8">
        <v>9752050821143750</v>
      </c>
      <c r="U1484" s="5" t="s">
        <v>32</v>
      </c>
      <c r="V1484" s="4"/>
      <c r="W1484" s="30" t="s">
        <v>8998</v>
      </c>
      <c r="X1484" s="33">
        <v>121219</v>
      </c>
      <c r="Y1484" s="24">
        <f>VLOOKUP(T1484,Buzon!C:C,1,FALSE)</f>
        <v>9752050821143750</v>
      </c>
      <c r="Z1484" s="13" t="str">
        <f>VLOOKUP(T1484,Buzon!C:Z,21,FALSE)</f>
        <v>AFIL.-009270083</v>
      </c>
      <c r="AA1484">
        <f>VLOOKUP(T1484,Buzon!C:Z,22,FALSE)</f>
        <v>116384</v>
      </c>
      <c r="AB1484">
        <f>VLOOKUP(T1484,Buzon!C:Z,23,FALSE)</f>
        <v>6082021</v>
      </c>
      <c r="AC1484" t="str">
        <f>VLOOKUP(T1484,Buzon!C:Z,24,FALSE)</f>
        <v>SANTANDER_3550</v>
      </c>
      <c r="AD1484">
        <v>278</v>
      </c>
      <c r="AE1484">
        <v>9270083</v>
      </c>
    </row>
    <row r="1485" spans="1:32" ht="12" customHeight="1" x14ac:dyDescent="0.25">
      <c r="A1485" s="5" t="s">
        <v>21</v>
      </c>
      <c r="B1485" s="5" t="s">
        <v>22</v>
      </c>
      <c r="C1485" s="5" t="s">
        <v>3152</v>
      </c>
      <c r="D1485" s="5">
        <v>27</v>
      </c>
      <c r="E1485" s="5" t="s">
        <v>3161</v>
      </c>
      <c r="F1485" s="5" t="s">
        <v>25</v>
      </c>
      <c r="G1485" s="5" t="s">
        <v>26</v>
      </c>
      <c r="H1485" s="6">
        <v>348</v>
      </c>
      <c r="I1485" s="5" t="s">
        <v>27</v>
      </c>
      <c r="J1485" s="5">
        <v>19001772074</v>
      </c>
      <c r="K1485" s="5" t="s">
        <v>3162</v>
      </c>
      <c r="L1485" s="5" t="s">
        <v>29</v>
      </c>
      <c r="M1485" s="5" t="s">
        <v>30</v>
      </c>
      <c r="N1485" s="5" t="s">
        <v>31</v>
      </c>
      <c r="O1485" s="5">
        <v>10731</v>
      </c>
      <c r="P1485" s="7">
        <v>44413.612118055556</v>
      </c>
      <c r="Q1485" s="7">
        <v>44413.580300925925</v>
      </c>
      <c r="R1485" s="5">
        <v>601766</v>
      </c>
      <c r="S1485" s="5">
        <v>342920760</v>
      </c>
      <c r="T1485" s="8">
        <v>1.07310508211438E+16</v>
      </c>
      <c r="U1485" s="5" t="s">
        <v>32</v>
      </c>
      <c r="V1485" s="4"/>
      <c r="W1485" s="30" t="s">
        <v>8998</v>
      </c>
      <c r="X1485" s="33">
        <v>121219</v>
      </c>
      <c r="Y1485" s="24">
        <f>VLOOKUP(T1485,Buzon!C:C,1,FALSE)</f>
        <v>1.07310508211438E+16</v>
      </c>
      <c r="Z1485" s="13" t="str">
        <f>VLOOKUP(T1485,Buzon!C:Z,21,FALSE)</f>
        <v>AFIL.-009270083</v>
      </c>
      <c r="AA1485">
        <f>VLOOKUP(T1485,Buzon!C:Z,22,FALSE)</f>
        <v>116384</v>
      </c>
      <c r="AB1485">
        <f>VLOOKUP(T1485,Buzon!C:Z,23,FALSE)</f>
        <v>6082021</v>
      </c>
      <c r="AC1485" t="str">
        <f>VLOOKUP(T1485,Buzon!C:Z,24,FALSE)</f>
        <v>SANTANDER_3550</v>
      </c>
      <c r="AD1485">
        <v>348</v>
      </c>
      <c r="AE1485">
        <v>9270083</v>
      </c>
    </row>
    <row r="1486" spans="1:32" ht="12" customHeight="1" x14ac:dyDescent="0.25">
      <c r="A1486" s="5" t="s">
        <v>21</v>
      </c>
      <c r="B1486" s="5" t="s">
        <v>22</v>
      </c>
      <c r="C1486" s="4"/>
      <c r="D1486" s="4"/>
      <c r="E1486" s="5" t="s">
        <v>3161</v>
      </c>
      <c r="F1486" s="5" t="s">
        <v>25</v>
      </c>
      <c r="G1486" s="5" t="s">
        <v>26</v>
      </c>
      <c r="H1486" s="6">
        <v>278</v>
      </c>
      <c r="I1486" s="5" t="s">
        <v>167</v>
      </c>
      <c r="J1486" s="5">
        <v>19001772075</v>
      </c>
      <c r="K1486" s="5" t="s">
        <v>3163</v>
      </c>
      <c r="L1486" s="5" t="s">
        <v>29</v>
      </c>
      <c r="M1486" s="5" t="s">
        <v>31</v>
      </c>
      <c r="N1486" s="5" t="s">
        <v>30</v>
      </c>
      <c r="O1486" s="5">
        <v>10731</v>
      </c>
      <c r="P1486" s="7">
        <v>44413.612118055556</v>
      </c>
      <c r="Q1486" s="7">
        <v>44413.580300925925</v>
      </c>
      <c r="R1486" s="5">
        <v>601766</v>
      </c>
      <c r="S1486" s="5">
        <v>342920760</v>
      </c>
      <c r="T1486" s="8">
        <v>1.07310508211438E+16</v>
      </c>
      <c r="U1486" s="5" t="s">
        <v>32</v>
      </c>
      <c r="V1486" s="4"/>
      <c r="W1486" s="30" t="s">
        <v>8998</v>
      </c>
      <c r="X1486" s="33">
        <v>121219</v>
      </c>
      <c r="Y1486" s="24">
        <f>VLOOKUP(T1486,Buzon!C:C,1,FALSE)</f>
        <v>1.07310508211438E+16</v>
      </c>
      <c r="Z1486" s="13" t="str">
        <f>VLOOKUP(T1486,Buzon!C:Z,21,FALSE)</f>
        <v>AFIL.-009270083</v>
      </c>
      <c r="AA1486">
        <f>VLOOKUP(T1486,Buzon!C:Z,22,FALSE)</f>
        <v>116384</v>
      </c>
      <c r="AB1486">
        <f>VLOOKUP(T1486,Buzon!C:Z,23,FALSE)</f>
        <v>6082021</v>
      </c>
      <c r="AC1486" t="str">
        <f>VLOOKUP(T1486,Buzon!C:Z,24,FALSE)</f>
        <v>SANTANDER_3550</v>
      </c>
      <c r="AD1486">
        <v>278</v>
      </c>
      <c r="AE1486">
        <v>9270083</v>
      </c>
    </row>
    <row r="1487" spans="1:32" ht="12" customHeight="1" x14ac:dyDescent="0.25">
      <c r="A1487" s="5" t="s">
        <v>21</v>
      </c>
      <c r="B1487" s="5" t="s">
        <v>33</v>
      </c>
      <c r="C1487" s="5" t="s">
        <v>3152</v>
      </c>
      <c r="D1487" s="5">
        <v>21</v>
      </c>
      <c r="E1487" s="5" t="s">
        <v>3164</v>
      </c>
      <c r="F1487" s="5" t="s">
        <v>25</v>
      </c>
      <c r="G1487" s="5" t="s">
        <v>26</v>
      </c>
      <c r="H1487" s="6">
        <v>348</v>
      </c>
      <c r="I1487" s="5" t="s">
        <v>27</v>
      </c>
      <c r="J1487" s="5">
        <v>19001772077</v>
      </c>
      <c r="K1487" s="5" t="s">
        <v>3165</v>
      </c>
      <c r="L1487" s="5" t="s">
        <v>29</v>
      </c>
      <c r="M1487" s="5" t="s">
        <v>29</v>
      </c>
      <c r="N1487" s="5" t="s">
        <v>31</v>
      </c>
      <c r="O1487" s="5">
        <v>9752</v>
      </c>
      <c r="P1487" s="7">
        <v>44413.613321759258</v>
      </c>
      <c r="Q1487" s="7">
        <v>44413.581273148149</v>
      </c>
      <c r="R1487" s="5">
        <v>31914</v>
      </c>
      <c r="S1487" s="5">
        <v>342922906</v>
      </c>
      <c r="T1487" s="8">
        <v>9752050821144220</v>
      </c>
      <c r="U1487" s="5" t="s">
        <v>32</v>
      </c>
      <c r="V1487" s="4"/>
      <c r="W1487" s="30" t="s">
        <v>8998</v>
      </c>
      <c r="X1487" s="33">
        <v>121219</v>
      </c>
      <c r="Y1487" s="24">
        <f>VLOOKUP(T1487,Buzon!C:C,1,FALSE)</f>
        <v>9752050821144220</v>
      </c>
      <c r="Z1487" s="13" t="str">
        <f>VLOOKUP(T1487,Buzon!C:Z,21,FALSE)</f>
        <v>AFIL.-009270083</v>
      </c>
      <c r="AA1487">
        <f>VLOOKUP(T1487,Buzon!C:Z,22,FALSE)</f>
        <v>116384</v>
      </c>
      <c r="AB1487">
        <f>VLOOKUP(T1487,Buzon!C:Z,23,FALSE)</f>
        <v>6082021</v>
      </c>
      <c r="AC1487" t="str">
        <f>VLOOKUP(T1487,Buzon!C:Z,24,FALSE)</f>
        <v>SANTANDER_3550</v>
      </c>
      <c r="AD1487">
        <v>348</v>
      </c>
      <c r="AE1487">
        <v>9270083</v>
      </c>
    </row>
    <row r="1488" spans="1:32" ht="12" customHeight="1" x14ac:dyDescent="0.25">
      <c r="A1488" s="5" t="s">
        <v>21</v>
      </c>
      <c r="B1488" s="5" t="s">
        <v>33</v>
      </c>
      <c r="C1488" s="5" t="s">
        <v>3152</v>
      </c>
      <c r="D1488" s="5">
        <v>22</v>
      </c>
      <c r="E1488" s="5" t="s">
        <v>3166</v>
      </c>
      <c r="F1488" s="5" t="s">
        <v>25</v>
      </c>
      <c r="G1488" s="5" t="s">
        <v>26</v>
      </c>
      <c r="H1488" s="6">
        <v>348</v>
      </c>
      <c r="I1488" s="5" t="s">
        <v>27</v>
      </c>
      <c r="J1488" s="5">
        <v>19001772078</v>
      </c>
      <c r="K1488" s="5" t="s">
        <v>3167</v>
      </c>
      <c r="L1488" s="5" t="s">
        <v>29</v>
      </c>
      <c r="M1488" s="5" t="s">
        <v>29</v>
      </c>
      <c r="N1488" s="5" t="s">
        <v>31</v>
      </c>
      <c r="O1488" s="5">
        <v>9752</v>
      </c>
      <c r="P1488" s="7">
        <v>44413.613333333335</v>
      </c>
      <c r="Q1488" s="7">
        <v>44413.581273148149</v>
      </c>
      <c r="R1488" s="5">
        <v>31914</v>
      </c>
      <c r="S1488" s="5">
        <v>342922906</v>
      </c>
      <c r="T1488" s="8">
        <v>9752050821144220</v>
      </c>
      <c r="U1488" s="5" t="s">
        <v>32</v>
      </c>
      <c r="V1488" s="4"/>
      <c r="W1488" s="30" t="s">
        <v>8998</v>
      </c>
      <c r="X1488" s="33">
        <v>121219</v>
      </c>
      <c r="Y1488" s="24">
        <f>VLOOKUP(T1488,Buzon!C:C,1,FALSE)</f>
        <v>9752050821144220</v>
      </c>
      <c r="Z1488" s="13" t="str">
        <f>VLOOKUP(T1488,Buzon!C:Z,21,FALSE)</f>
        <v>AFIL.-009270083</v>
      </c>
      <c r="AA1488">
        <f>VLOOKUP(T1488,Buzon!C:Z,22,FALSE)</f>
        <v>116384</v>
      </c>
      <c r="AB1488">
        <f>VLOOKUP(T1488,Buzon!C:Z,23,FALSE)</f>
        <v>6082021</v>
      </c>
      <c r="AC1488" t="str">
        <f>VLOOKUP(T1488,Buzon!C:Z,24,FALSE)</f>
        <v>SANTANDER_3550</v>
      </c>
      <c r="AD1488">
        <v>348</v>
      </c>
      <c r="AE1488">
        <v>9270083</v>
      </c>
    </row>
    <row r="1489" spans="1:31" ht="12" customHeight="1" x14ac:dyDescent="0.25">
      <c r="A1489" s="5" t="s">
        <v>21</v>
      </c>
      <c r="B1489" s="5" t="s">
        <v>33</v>
      </c>
      <c r="C1489" s="5" t="s">
        <v>3152</v>
      </c>
      <c r="D1489" s="5">
        <v>25</v>
      </c>
      <c r="E1489" s="5" t="s">
        <v>3168</v>
      </c>
      <c r="F1489" s="5" t="s">
        <v>25</v>
      </c>
      <c r="G1489" s="5" t="s">
        <v>26</v>
      </c>
      <c r="H1489" s="6">
        <v>348</v>
      </c>
      <c r="I1489" s="5" t="s">
        <v>27</v>
      </c>
      <c r="J1489" s="5">
        <v>19001772079</v>
      </c>
      <c r="K1489" s="5" t="s">
        <v>3169</v>
      </c>
      <c r="L1489" s="5" t="s">
        <v>29</v>
      </c>
      <c r="M1489" s="5" t="s">
        <v>29</v>
      </c>
      <c r="N1489" s="5" t="s">
        <v>31</v>
      </c>
      <c r="O1489" s="5">
        <v>9752</v>
      </c>
      <c r="P1489" s="7">
        <v>44413.613333333335</v>
      </c>
      <c r="Q1489" s="7">
        <v>44413.581273148149</v>
      </c>
      <c r="R1489" s="5">
        <v>31914</v>
      </c>
      <c r="S1489" s="5">
        <v>342922906</v>
      </c>
      <c r="T1489" s="8">
        <v>9752050821144220</v>
      </c>
      <c r="U1489" s="5" t="s">
        <v>32</v>
      </c>
      <c r="V1489" s="4"/>
      <c r="W1489" s="30" t="s">
        <v>8998</v>
      </c>
      <c r="X1489" s="33">
        <v>121219</v>
      </c>
      <c r="Y1489" s="24">
        <f>VLOOKUP(T1489,Buzon!C:C,1,FALSE)</f>
        <v>9752050821144220</v>
      </c>
      <c r="Z1489" s="13" t="str">
        <f>VLOOKUP(T1489,Buzon!C:Z,21,FALSE)</f>
        <v>AFIL.-009270083</v>
      </c>
      <c r="AA1489">
        <f>VLOOKUP(T1489,Buzon!C:Z,22,FALSE)</f>
        <v>116384</v>
      </c>
      <c r="AB1489">
        <f>VLOOKUP(T1489,Buzon!C:Z,23,FALSE)</f>
        <v>6082021</v>
      </c>
      <c r="AC1489" t="str">
        <f>VLOOKUP(T1489,Buzon!C:Z,24,FALSE)</f>
        <v>SANTANDER_3550</v>
      </c>
      <c r="AD1489">
        <v>348</v>
      </c>
      <c r="AE1489">
        <v>9270083</v>
      </c>
    </row>
    <row r="1490" spans="1:31" ht="12" customHeight="1" x14ac:dyDescent="0.25">
      <c r="A1490" s="5" t="s">
        <v>21</v>
      </c>
      <c r="B1490" s="5" t="s">
        <v>33</v>
      </c>
      <c r="C1490" s="5" t="s">
        <v>3152</v>
      </c>
      <c r="D1490" s="5">
        <v>26</v>
      </c>
      <c r="E1490" s="5" t="s">
        <v>3170</v>
      </c>
      <c r="F1490" s="5" t="s">
        <v>25</v>
      </c>
      <c r="G1490" s="5" t="s">
        <v>26</v>
      </c>
      <c r="H1490" s="6">
        <v>348</v>
      </c>
      <c r="I1490" s="5" t="s">
        <v>27</v>
      </c>
      <c r="J1490" s="5">
        <v>19001772080</v>
      </c>
      <c r="K1490" s="5" t="s">
        <v>3171</v>
      </c>
      <c r="L1490" s="5" t="s">
        <v>29</v>
      </c>
      <c r="M1490" s="5" t="s">
        <v>29</v>
      </c>
      <c r="N1490" s="5" t="s">
        <v>31</v>
      </c>
      <c r="O1490" s="5">
        <v>9752</v>
      </c>
      <c r="P1490" s="7">
        <v>44413.613333333335</v>
      </c>
      <c r="Q1490" s="7">
        <v>44413.581273148149</v>
      </c>
      <c r="R1490" s="5">
        <v>31914</v>
      </c>
      <c r="S1490" s="5">
        <v>342922906</v>
      </c>
      <c r="T1490" s="8">
        <v>9752050821144220</v>
      </c>
      <c r="U1490" s="5" t="s">
        <v>32</v>
      </c>
      <c r="V1490" s="4"/>
      <c r="W1490" s="30" t="s">
        <v>8998</v>
      </c>
      <c r="X1490" s="33">
        <v>121219</v>
      </c>
      <c r="Y1490" s="24">
        <f>VLOOKUP(T1490,Buzon!C:C,1,FALSE)</f>
        <v>9752050821144220</v>
      </c>
      <c r="Z1490" s="13" t="str">
        <f>VLOOKUP(T1490,Buzon!C:Z,21,FALSE)</f>
        <v>AFIL.-009270083</v>
      </c>
      <c r="AA1490">
        <f>VLOOKUP(T1490,Buzon!C:Z,22,FALSE)</f>
        <v>116384</v>
      </c>
      <c r="AB1490">
        <f>VLOOKUP(T1490,Buzon!C:Z,23,FALSE)</f>
        <v>6082021</v>
      </c>
      <c r="AC1490" t="str">
        <f>VLOOKUP(T1490,Buzon!C:Z,24,FALSE)</f>
        <v>SANTANDER_3550</v>
      </c>
      <c r="AD1490">
        <v>348</v>
      </c>
      <c r="AE1490">
        <v>9270083</v>
      </c>
    </row>
    <row r="1491" spans="1:31" ht="12" customHeight="1" x14ac:dyDescent="0.25">
      <c r="A1491" s="5" t="s">
        <v>21</v>
      </c>
      <c r="B1491" s="5" t="s">
        <v>22</v>
      </c>
      <c r="C1491" s="5" t="s">
        <v>3152</v>
      </c>
      <c r="D1491" s="5">
        <v>24</v>
      </c>
      <c r="E1491" s="5" t="s">
        <v>3172</v>
      </c>
      <c r="F1491" s="5" t="s">
        <v>25</v>
      </c>
      <c r="G1491" s="5" t="s">
        <v>26</v>
      </c>
      <c r="H1491" s="6">
        <v>348</v>
      </c>
      <c r="I1491" s="5" t="s">
        <v>27</v>
      </c>
      <c r="J1491" s="5">
        <v>19001772084</v>
      </c>
      <c r="K1491" s="5" t="s">
        <v>3173</v>
      </c>
      <c r="L1491" s="5" t="s">
        <v>29</v>
      </c>
      <c r="M1491" s="5" t="s">
        <v>30</v>
      </c>
      <c r="N1491" s="5" t="s">
        <v>31</v>
      </c>
      <c r="O1491" s="5">
        <v>10731</v>
      </c>
      <c r="P1491" s="7">
        <v>44413.615648148145</v>
      </c>
      <c r="Q1491" s="7">
        <v>44413.580300925925</v>
      </c>
      <c r="R1491" s="5">
        <v>229935</v>
      </c>
      <c r="S1491" s="5">
        <v>342926084</v>
      </c>
      <c r="T1491" s="8">
        <v>1.07310508211442E+16</v>
      </c>
      <c r="U1491" s="5" t="s">
        <v>32</v>
      </c>
      <c r="V1491" s="4"/>
      <c r="W1491" s="30" t="s">
        <v>8998</v>
      </c>
      <c r="X1491" s="33">
        <v>121219</v>
      </c>
      <c r="Y1491" s="24">
        <f>VLOOKUP(T1491,Buzon!C:C,1,FALSE)</f>
        <v>1.07310508211442E+16</v>
      </c>
      <c r="Z1491" s="13" t="str">
        <f>VLOOKUP(T1491,Buzon!C:Z,21,FALSE)</f>
        <v>AFIL.-009270083</v>
      </c>
      <c r="AA1491">
        <f>VLOOKUP(T1491,Buzon!C:Z,22,FALSE)</f>
        <v>116384</v>
      </c>
      <c r="AB1491">
        <f>VLOOKUP(T1491,Buzon!C:Z,23,FALSE)</f>
        <v>6082021</v>
      </c>
      <c r="AC1491" t="str">
        <f>VLOOKUP(T1491,Buzon!C:Z,24,FALSE)</f>
        <v>SANTANDER_3550</v>
      </c>
      <c r="AD1491">
        <v>348</v>
      </c>
      <c r="AE1491">
        <v>9270083</v>
      </c>
    </row>
    <row r="1492" spans="1:31" ht="12" customHeight="1" x14ac:dyDescent="0.25">
      <c r="A1492" s="5" t="s">
        <v>21</v>
      </c>
      <c r="B1492" s="5" t="s">
        <v>22</v>
      </c>
      <c r="C1492" s="5" t="s">
        <v>3152</v>
      </c>
      <c r="D1492" s="5">
        <v>28</v>
      </c>
      <c r="E1492" s="5" t="s">
        <v>3174</v>
      </c>
      <c r="F1492" s="5" t="s">
        <v>25</v>
      </c>
      <c r="G1492" s="5" t="s">
        <v>26</v>
      </c>
      <c r="H1492" s="6">
        <v>348</v>
      </c>
      <c r="I1492" s="5" t="s">
        <v>27</v>
      </c>
      <c r="J1492" s="5">
        <v>19001772085</v>
      </c>
      <c r="K1492" s="5" t="s">
        <v>3175</v>
      </c>
      <c r="L1492" s="5" t="s">
        <v>29</v>
      </c>
      <c r="M1492" s="5" t="s">
        <v>30</v>
      </c>
      <c r="N1492" s="5" t="s">
        <v>31</v>
      </c>
      <c r="O1492" s="5">
        <v>10731</v>
      </c>
      <c r="P1492" s="7">
        <v>44413.615648148145</v>
      </c>
      <c r="Q1492" s="7">
        <v>44413.580300925925</v>
      </c>
      <c r="R1492" s="5">
        <v>229935</v>
      </c>
      <c r="S1492" s="5">
        <v>342926084</v>
      </c>
      <c r="T1492" s="8">
        <v>1.07310508211442E+16</v>
      </c>
      <c r="U1492" s="5" t="s">
        <v>32</v>
      </c>
      <c r="V1492" s="4"/>
      <c r="W1492" s="30" t="s">
        <v>8998</v>
      </c>
      <c r="X1492" s="33">
        <v>121219</v>
      </c>
      <c r="Y1492" s="24">
        <f>VLOOKUP(T1492,Buzon!C:C,1,FALSE)</f>
        <v>1.07310508211442E+16</v>
      </c>
      <c r="Z1492" s="13" t="str">
        <f>VLOOKUP(T1492,Buzon!C:Z,21,FALSE)</f>
        <v>AFIL.-009270083</v>
      </c>
      <c r="AA1492">
        <f>VLOOKUP(T1492,Buzon!C:Z,22,FALSE)</f>
        <v>116384</v>
      </c>
      <c r="AB1492">
        <f>VLOOKUP(T1492,Buzon!C:Z,23,FALSE)</f>
        <v>6082021</v>
      </c>
      <c r="AC1492" t="str">
        <f>VLOOKUP(T1492,Buzon!C:Z,24,FALSE)</f>
        <v>SANTANDER_3550</v>
      </c>
      <c r="AD1492">
        <v>348</v>
      </c>
      <c r="AE1492">
        <v>9270083</v>
      </c>
    </row>
    <row r="1493" spans="1:31" ht="12" customHeight="1" x14ac:dyDescent="0.25">
      <c r="A1493" s="5" t="s">
        <v>21</v>
      </c>
      <c r="B1493" s="5" t="s">
        <v>33</v>
      </c>
      <c r="C1493" s="5" t="s">
        <v>3176</v>
      </c>
      <c r="D1493" s="5">
        <v>19</v>
      </c>
      <c r="E1493" s="5" t="s">
        <v>3177</v>
      </c>
      <c r="F1493" s="5" t="s">
        <v>25</v>
      </c>
      <c r="G1493" s="5" t="s">
        <v>26</v>
      </c>
      <c r="H1493" s="6">
        <v>348</v>
      </c>
      <c r="I1493" s="5" t="s">
        <v>27</v>
      </c>
      <c r="J1493" s="5">
        <v>19001772091</v>
      </c>
      <c r="K1493" s="5" t="s">
        <v>3178</v>
      </c>
      <c r="L1493" s="5" t="s">
        <v>29</v>
      </c>
      <c r="M1493" s="5" t="s">
        <v>29</v>
      </c>
      <c r="N1493" s="5" t="s">
        <v>31</v>
      </c>
      <c r="O1493" s="5">
        <v>9752</v>
      </c>
      <c r="P1493" s="7">
        <v>44413.618657407409</v>
      </c>
      <c r="Q1493" s="7">
        <v>44413.581273148149</v>
      </c>
      <c r="R1493" s="5" t="s">
        <v>3179</v>
      </c>
      <c r="S1493" s="5">
        <v>342930751</v>
      </c>
      <c r="T1493" s="8">
        <v>9752050821145030</v>
      </c>
      <c r="U1493" s="5" t="s">
        <v>32</v>
      </c>
      <c r="V1493" s="4"/>
      <c r="W1493" s="30" t="s">
        <v>8998</v>
      </c>
      <c r="X1493" s="33">
        <v>121219</v>
      </c>
      <c r="Y1493" s="24">
        <f>VLOOKUP(T1493,Buzon!C:C,1,FALSE)</f>
        <v>9752050821145030</v>
      </c>
      <c r="Z1493" s="13" t="str">
        <f>VLOOKUP(T1493,Buzon!C:Z,21,FALSE)</f>
        <v>AFIL.-009270083</v>
      </c>
      <c r="AA1493">
        <f>VLOOKUP(T1493,Buzon!C:Z,22,FALSE)</f>
        <v>116384</v>
      </c>
      <c r="AB1493">
        <f>VLOOKUP(T1493,Buzon!C:Z,23,FALSE)</f>
        <v>6082021</v>
      </c>
      <c r="AC1493" t="str">
        <f>VLOOKUP(T1493,Buzon!C:Z,24,FALSE)</f>
        <v>SANTANDER_3550</v>
      </c>
      <c r="AD1493">
        <v>348</v>
      </c>
      <c r="AE1493">
        <v>9270083</v>
      </c>
    </row>
    <row r="1494" spans="1:31" ht="12" customHeight="1" x14ac:dyDescent="0.25">
      <c r="A1494" s="5" t="s">
        <v>21</v>
      </c>
      <c r="B1494" s="5" t="s">
        <v>33</v>
      </c>
      <c r="C1494" s="5" t="s">
        <v>3176</v>
      </c>
      <c r="D1494" s="5">
        <v>20</v>
      </c>
      <c r="E1494" s="5" t="s">
        <v>3180</v>
      </c>
      <c r="F1494" s="5" t="s">
        <v>25</v>
      </c>
      <c r="G1494" s="5" t="s">
        <v>26</v>
      </c>
      <c r="H1494" s="6">
        <v>348</v>
      </c>
      <c r="I1494" s="5" t="s">
        <v>27</v>
      </c>
      <c r="J1494" s="5">
        <v>19001772092</v>
      </c>
      <c r="K1494" s="5" t="s">
        <v>3181</v>
      </c>
      <c r="L1494" s="5" t="s">
        <v>29</v>
      </c>
      <c r="M1494" s="5" t="s">
        <v>29</v>
      </c>
      <c r="N1494" s="5" t="s">
        <v>31</v>
      </c>
      <c r="O1494" s="5">
        <v>9752</v>
      </c>
      <c r="P1494" s="7">
        <v>44413.618657407409</v>
      </c>
      <c r="Q1494" s="7">
        <v>44413.581273148149</v>
      </c>
      <c r="R1494" s="5" t="s">
        <v>3179</v>
      </c>
      <c r="S1494" s="5">
        <v>342930751</v>
      </c>
      <c r="T1494" s="8">
        <v>9752050821145030</v>
      </c>
      <c r="U1494" s="5" t="s">
        <v>32</v>
      </c>
      <c r="V1494" s="4"/>
      <c r="W1494" s="30" t="s">
        <v>8998</v>
      </c>
      <c r="X1494" s="33">
        <v>121219</v>
      </c>
      <c r="Y1494" s="24">
        <f>VLOOKUP(T1494,Buzon!C:C,1,FALSE)</f>
        <v>9752050821145030</v>
      </c>
      <c r="Z1494" s="13" t="str">
        <f>VLOOKUP(T1494,Buzon!C:Z,21,FALSE)</f>
        <v>AFIL.-009270083</v>
      </c>
      <c r="AA1494">
        <f>VLOOKUP(T1494,Buzon!C:Z,22,FALSE)</f>
        <v>116384</v>
      </c>
      <c r="AB1494">
        <f>VLOOKUP(T1494,Buzon!C:Z,23,FALSE)</f>
        <v>6082021</v>
      </c>
      <c r="AC1494" t="str">
        <f>VLOOKUP(T1494,Buzon!C:Z,24,FALSE)</f>
        <v>SANTANDER_3550</v>
      </c>
      <c r="AD1494">
        <v>348</v>
      </c>
      <c r="AE1494">
        <v>9270083</v>
      </c>
    </row>
    <row r="1495" spans="1:31" ht="12" customHeight="1" x14ac:dyDescent="0.25">
      <c r="A1495" s="5" t="s">
        <v>21</v>
      </c>
      <c r="B1495" s="5" t="s">
        <v>22</v>
      </c>
      <c r="C1495" s="5" t="s">
        <v>3176</v>
      </c>
      <c r="D1495" s="5">
        <v>28</v>
      </c>
      <c r="E1495" s="5" t="s">
        <v>3182</v>
      </c>
      <c r="F1495" s="5" t="s">
        <v>25</v>
      </c>
      <c r="G1495" s="5" t="s">
        <v>26</v>
      </c>
      <c r="H1495" s="6">
        <v>348</v>
      </c>
      <c r="I1495" s="5" t="s">
        <v>27</v>
      </c>
      <c r="J1495" s="5">
        <v>19001772106</v>
      </c>
      <c r="K1495" s="5" t="s">
        <v>3183</v>
      </c>
      <c r="L1495" s="5" t="s">
        <v>29</v>
      </c>
      <c r="M1495" s="5" t="s">
        <v>30</v>
      </c>
      <c r="N1495" s="5" t="s">
        <v>31</v>
      </c>
      <c r="O1495" s="5">
        <v>10731</v>
      </c>
      <c r="P1495" s="7">
        <v>44413.623402777775</v>
      </c>
      <c r="Q1495" s="7">
        <v>44413.580300925925</v>
      </c>
      <c r="R1495" s="5">
        <v>19029</v>
      </c>
      <c r="S1495" s="5">
        <v>342937717</v>
      </c>
      <c r="T1495" s="8">
        <v>1.07310508211456E+16</v>
      </c>
      <c r="U1495" s="5" t="s">
        <v>32</v>
      </c>
      <c r="V1495" s="4"/>
      <c r="W1495" s="30" t="s">
        <v>8998</v>
      </c>
      <c r="X1495" s="33">
        <v>121219</v>
      </c>
      <c r="Y1495" s="24">
        <f>VLOOKUP(T1495,Buzon!C:C,1,FALSE)</f>
        <v>1.07310508211456E+16</v>
      </c>
      <c r="Z1495" s="13" t="str">
        <f>VLOOKUP(T1495,Buzon!C:Z,21,FALSE)</f>
        <v>AFIL.-009270083</v>
      </c>
      <c r="AA1495">
        <f>VLOOKUP(T1495,Buzon!C:Z,22,FALSE)</f>
        <v>116384</v>
      </c>
      <c r="AB1495">
        <f>VLOOKUP(T1495,Buzon!C:Z,23,FALSE)</f>
        <v>6082021</v>
      </c>
      <c r="AC1495" t="str">
        <f>VLOOKUP(T1495,Buzon!C:Z,24,FALSE)</f>
        <v>SANTANDER_3550</v>
      </c>
      <c r="AD1495">
        <v>348</v>
      </c>
      <c r="AE1495">
        <v>9270083</v>
      </c>
    </row>
    <row r="1496" spans="1:31" ht="12" customHeight="1" x14ac:dyDescent="0.25">
      <c r="A1496" s="5" t="s">
        <v>21</v>
      </c>
      <c r="B1496" s="5" t="s">
        <v>33</v>
      </c>
      <c r="C1496" s="5" t="s">
        <v>3176</v>
      </c>
      <c r="D1496" s="5">
        <v>14</v>
      </c>
      <c r="E1496" s="5" t="s">
        <v>3184</v>
      </c>
      <c r="F1496" s="5" t="s">
        <v>25</v>
      </c>
      <c r="G1496" s="5" t="s">
        <v>26</v>
      </c>
      <c r="H1496" s="6">
        <v>348</v>
      </c>
      <c r="I1496" s="5" t="s">
        <v>27</v>
      </c>
      <c r="J1496" s="5">
        <v>19001772109</v>
      </c>
      <c r="K1496" s="5" t="s">
        <v>3185</v>
      </c>
      <c r="L1496" s="5" t="s">
        <v>29</v>
      </c>
      <c r="M1496" s="5" t="s">
        <v>29</v>
      </c>
      <c r="N1496" s="5" t="s">
        <v>31</v>
      </c>
      <c r="O1496" s="5">
        <v>9752</v>
      </c>
      <c r="P1496" s="7">
        <v>44413.624606481484</v>
      </c>
      <c r="Q1496" s="7">
        <v>44413.581273148149</v>
      </c>
      <c r="R1496" s="5">
        <v>92241</v>
      </c>
      <c r="S1496" s="5">
        <v>342939717</v>
      </c>
      <c r="T1496" s="8">
        <v>9752050821145840</v>
      </c>
      <c r="U1496" s="5" t="s">
        <v>32</v>
      </c>
      <c r="V1496" s="4"/>
      <c r="W1496" s="30" t="s">
        <v>8998</v>
      </c>
      <c r="X1496" s="33">
        <v>121219</v>
      </c>
      <c r="Y1496" s="24">
        <f>VLOOKUP(T1496,Buzon!C:C,1,FALSE)</f>
        <v>9752050821145840</v>
      </c>
      <c r="Z1496" s="13" t="str">
        <f>VLOOKUP(T1496,Buzon!C:Z,21,FALSE)</f>
        <v>AFIL.-009270083</v>
      </c>
      <c r="AA1496">
        <f>VLOOKUP(T1496,Buzon!C:Z,22,FALSE)</f>
        <v>116384</v>
      </c>
      <c r="AB1496">
        <f>VLOOKUP(T1496,Buzon!C:Z,23,FALSE)</f>
        <v>6082021</v>
      </c>
      <c r="AC1496" t="str">
        <f>VLOOKUP(T1496,Buzon!C:Z,24,FALSE)</f>
        <v>SANTANDER_3550</v>
      </c>
      <c r="AD1496">
        <v>348</v>
      </c>
      <c r="AE1496">
        <v>9270083</v>
      </c>
    </row>
    <row r="1497" spans="1:31" ht="12" customHeight="1" x14ac:dyDescent="0.25">
      <c r="A1497" s="5" t="s">
        <v>21</v>
      </c>
      <c r="B1497" s="5" t="s">
        <v>22</v>
      </c>
      <c r="C1497" s="5" t="s">
        <v>3176</v>
      </c>
      <c r="D1497" s="5">
        <v>29</v>
      </c>
      <c r="E1497" s="5" t="s">
        <v>3186</v>
      </c>
      <c r="F1497" s="5" t="s">
        <v>25</v>
      </c>
      <c r="G1497" s="5" t="s">
        <v>26</v>
      </c>
      <c r="H1497" s="6">
        <v>348</v>
      </c>
      <c r="I1497" s="5" t="s">
        <v>27</v>
      </c>
      <c r="J1497" s="5">
        <v>19001772111</v>
      </c>
      <c r="K1497" s="5" t="s">
        <v>3187</v>
      </c>
      <c r="L1497" s="5" t="s">
        <v>29</v>
      </c>
      <c r="M1497" s="5" t="s">
        <v>30</v>
      </c>
      <c r="N1497" s="5" t="s">
        <v>31</v>
      </c>
      <c r="O1497" s="5">
        <v>10731</v>
      </c>
      <c r="P1497" s="7">
        <v>44413.625601851854</v>
      </c>
      <c r="Q1497" s="7">
        <v>44413.580300925925</v>
      </c>
      <c r="R1497" s="5">
        <v>479727</v>
      </c>
      <c r="S1497" s="5">
        <v>342941063</v>
      </c>
      <c r="T1497" s="8">
        <v>1.07310508211458E+16</v>
      </c>
      <c r="U1497" s="5" t="s">
        <v>32</v>
      </c>
      <c r="V1497" s="4"/>
      <c r="W1497" s="30" t="s">
        <v>8998</v>
      </c>
      <c r="X1497" s="33">
        <v>121219</v>
      </c>
      <c r="Y1497" s="24">
        <f>VLOOKUP(T1497,Buzon!C:C,1,FALSE)</f>
        <v>1.07310508211458E+16</v>
      </c>
      <c r="Z1497" s="13" t="str">
        <f>VLOOKUP(T1497,Buzon!C:Z,21,FALSE)</f>
        <v>AFIL.-009270083</v>
      </c>
      <c r="AA1497">
        <f>VLOOKUP(T1497,Buzon!C:Z,22,FALSE)</f>
        <v>116384</v>
      </c>
      <c r="AB1497">
        <f>VLOOKUP(T1497,Buzon!C:Z,23,FALSE)</f>
        <v>6082021</v>
      </c>
      <c r="AC1497" t="str">
        <f>VLOOKUP(T1497,Buzon!C:Z,24,FALSE)</f>
        <v>SANTANDER_3550</v>
      </c>
      <c r="AD1497">
        <v>348</v>
      </c>
      <c r="AE1497">
        <v>9270083</v>
      </c>
    </row>
    <row r="1498" spans="1:31" ht="12" customHeight="1" x14ac:dyDescent="0.25">
      <c r="A1498" s="5" t="s">
        <v>21</v>
      </c>
      <c r="B1498" s="5" t="s">
        <v>33</v>
      </c>
      <c r="C1498" s="5" t="s">
        <v>3176</v>
      </c>
      <c r="D1498" s="5">
        <v>25</v>
      </c>
      <c r="E1498" s="5" t="s">
        <v>3188</v>
      </c>
      <c r="F1498" s="5" t="s">
        <v>25</v>
      </c>
      <c r="G1498" s="5" t="s">
        <v>26</v>
      </c>
      <c r="H1498" s="6">
        <v>348</v>
      </c>
      <c r="I1498" s="5" t="s">
        <v>27</v>
      </c>
      <c r="J1498" s="5">
        <v>19001772114</v>
      </c>
      <c r="K1498" s="5" t="s">
        <v>3189</v>
      </c>
      <c r="L1498" s="5" t="s">
        <v>29</v>
      </c>
      <c r="M1498" s="5" t="s">
        <v>29</v>
      </c>
      <c r="N1498" s="5" t="s">
        <v>31</v>
      </c>
      <c r="O1498" s="5">
        <v>9752</v>
      </c>
      <c r="P1498" s="7">
        <v>44413.627071759256</v>
      </c>
      <c r="Q1498" s="7">
        <v>44413.581273148149</v>
      </c>
      <c r="R1498" s="5">
        <v>540634</v>
      </c>
      <c r="S1498" s="5">
        <v>342973295</v>
      </c>
      <c r="T1498" s="8">
        <v>9752050821150210</v>
      </c>
      <c r="U1498" s="5" t="s">
        <v>32</v>
      </c>
      <c r="V1498" s="4"/>
      <c r="W1498" s="30" t="s">
        <v>8998</v>
      </c>
      <c r="X1498" s="33">
        <v>121219</v>
      </c>
      <c r="Y1498" s="24">
        <f>VLOOKUP(T1498,Buzon!C:C,1,FALSE)</f>
        <v>9752050821150210</v>
      </c>
      <c r="Z1498" s="13" t="str">
        <f>VLOOKUP(T1498,Buzon!C:Z,21,FALSE)</f>
        <v>AFIL.-009270083</v>
      </c>
      <c r="AA1498">
        <f>VLOOKUP(T1498,Buzon!C:Z,22,FALSE)</f>
        <v>116384</v>
      </c>
      <c r="AB1498">
        <f>VLOOKUP(T1498,Buzon!C:Z,23,FALSE)</f>
        <v>6082021</v>
      </c>
      <c r="AC1498" t="str">
        <f>VLOOKUP(T1498,Buzon!C:Z,24,FALSE)</f>
        <v>SANTANDER_3550</v>
      </c>
      <c r="AD1498">
        <v>348</v>
      </c>
      <c r="AE1498">
        <v>9270083</v>
      </c>
    </row>
    <row r="1499" spans="1:31" ht="12" customHeight="1" x14ac:dyDescent="0.25">
      <c r="A1499" s="5" t="s">
        <v>21</v>
      </c>
      <c r="B1499" s="5" t="s">
        <v>22</v>
      </c>
      <c r="C1499" s="5" t="s">
        <v>3176</v>
      </c>
      <c r="D1499" s="5">
        <v>32</v>
      </c>
      <c r="E1499" s="5" t="s">
        <v>3190</v>
      </c>
      <c r="F1499" s="5" t="s">
        <v>25</v>
      </c>
      <c r="G1499" s="5" t="s">
        <v>26</v>
      </c>
      <c r="H1499" s="6">
        <v>348</v>
      </c>
      <c r="I1499" s="5" t="s">
        <v>27</v>
      </c>
      <c r="J1499" s="5">
        <v>19001772115</v>
      </c>
      <c r="K1499" s="5" t="s">
        <v>3191</v>
      </c>
      <c r="L1499" s="5" t="s">
        <v>29</v>
      </c>
      <c r="M1499" s="5" t="s">
        <v>30</v>
      </c>
      <c r="N1499" s="5" t="s">
        <v>31</v>
      </c>
      <c r="O1499" s="5">
        <v>10731</v>
      </c>
      <c r="P1499" s="7">
        <v>44413.628182870372</v>
      </c>
      <c r="Q1499" s="7">
        <v>44413.580300925925</v>
      </c>
      <c r="R1499" s="5">
        <v>403235</v>
      </c>
      <c r="S1499" s="5">
        <v>343039649</v>
      </c>
      <c r="T1499" s="8">
        <v>1.07310508211502E+16</v>
      </c>
      <c r="U1499" s="5" t="s">
        <v>32</v>
      </c>
      <c r="V1499" s="4"/>
      <c r="W1499" s="30" t="s">
        <v>8998</v>
      </c>
      <c r="X1499" s="33">
        <v>121219</v>
      </c>
      <c r="Y1499" s="24">
        <f>VLOOKUP(T1499,Buzon!C:C,1,FALSE)</f>
        <v>1.07310508211502E+16</v>
      </c>
      <c r="Z1499" s="13" t="str">
        <f>VLOOKUP(T1499,Buzon!C:Z,21,FALSE)</f>
        <v>AFIL.-009270083</v>
      </c>
      <c r="AA1499">
        <f>VLOOKUP(T1499,Buzon!C:Z,22,FALSE)</f>
        <v>116384</v>
      </c>
      <c r="AB1499">
        <f>VLOOKUP(T1499,Buzon!C:Z,23,FALSE)</f>
        <v>6082021</v>
      </c>
      <c r="AC1499" t="str">
        <f>VLOOKUP(T1499,Buzon!C:Z,24,FALSE)</f>
        <v>SANTANDER_3550</v>
      </c>
      <c r="AD1499">
        <v>348</v>
      </c>
      <c r="AE1499">
        <v>9270083</v>
      </c>
    </row>
    <row r="1500" spans="1:31" ht="12" customHeight="1" x14ac:dyDescent="0.25">
      <c r="A1500" s="5" t="s">
        <v>21</v>
      </c>
      <c r="B1500" s="5" t="s">
        <v>22</v>
      </c>
      <c r="C1500" s="5" t="s">
        <v>3176</v>
      </c>
      <c r="D1500" s="5">
        <v>39</v>
      </c>
      <c r="E1500" s="5" t="s">
        <v>3192</v>
      </c>
      <c r="F1500" s="5" t="s">
        <v>25</v>
      </c>
      <c r="G1500" s="5" t="s">
        <v>26</v>
      </c>
      <c r="H1500" s="6">
        <v>348</v>
      </c>
      <c r="I1500" s="5" t="s">
        <v>27</v>
      </c>
      <c r="J1500" s="5">
        <v>19001772119</v>
      </c>
      <c r="K1500" s="5" t="s">
        <v>3193</v>
      </c>
      <c r="L1500" s="5" t="s">
        <v>29</v>
      </c>
      <c r="M1500" s="5" t="s">
        <v>30</v>
      </c>
      <c r="N1500" s="5" t="s">
        <v>31</v>
      </c>
      <c r="O1500" s="5">
        <v>10731</v>
      </c>
      <c r="P1500" s="7">
        <v>44413.630752314813</v>
      </c>
      <c r="Q1500" s="7">
        <v>44413.580300925925</v>
      </c>
      <c r="R1500" s="5">
        <v>565383</v>
      </c>
      <c r="S1500" s="5">
        <v>343059959</v>
      </c>
      <c r="T1500" s="8">
        <v>1.07310508211505E+16</v>
      </c>
      <c r="U1500" s="5" t="s">
        <v>32</v>
      </c>
      <c r="V1500" s="4"/>
      <c r="W1500" s="30" t="s">
        <v>8998</v>
      </c>
      <c r="X1500" s="33">
        <v>121219</v>
      </c>
      <c r="Y1500" s="24">
        <f>VLOOKUP(T1500,Buzon!C:C,1,FALSE)</f>
        <v>1.07310508211505E+16</v>
      </c>
      <c r="Z1500" s="13" t="str">
        <f>VLOOKUP(T1500,Buzon!C:Z,21,FALSE)</f>
        <v>AFIL.-009270083</v>
      </c>
      <c r="AA1500">
        <f>VLOOKUP(T1500,Buzon!C:Z,22,FALSE)</f>
        <v>116384</v>
      </c>
      <c r="AB1500">
        <f>VLOOKUP(T1500,Buzon!C:Z,23,FALSE)</f>
        <v>6082021</v>
      </c>
      <c r="AC1500" t="str">
        <f>VLOOKUP(T1500,Buzon!C:Z,24,FALSE)</f>
        <v>SANTANDER_3550</v>
      </c>
      <c r="AD1500">
        <v>348</v>
      </c>
      <c r="AE1500">
        <v>9270083</v>
      </c>
    </row>
    <row r="1501" spans="1:31" ht="12" customHeight="1" x14ac:dyDescent="0.25">
      <c r="A1501" s="5" t="s">
        <v>21</v>
      </c>
      <c r="B1501" s="5" t="s">
        <v>22</v>
      </c>
      <c r="C1501" s="5" t="s">
        <v>3176</v>
      </c>
      <c r="D1501" s="5">
        <v>40</v>
      </c>
      <c r="E1501" s="5" t="s">
        <v>3194</v>
      </c>
      <c r="F1501" s="5" t="s">
        <v>25</v>
      </c>
      <c r="G1501" s="5" t="s">
        <v>26</v>
      </c>
      <c r="H1501" s="6">
        <v>348</v>
      </c>
      <c r="I1501" s="5" t="s">
        <v>27</v>
      </c>
      <c r="J1501" s="5">
        <v>19001772120</v>
      </c>
      <c r="K1501" s="5" t="s">
        <v>3195</v>
      </c>
      <c r="L1501" s="5" t="s">
        <v>29</v>
      </c>
      <c r="M1501" s="5" t="s">
        <v>30</v>
      </c>
      <c r="N1501" s="5" t="s">
        <v>31</v>
      </c>
      <c r="O1501" s="5">
        <v>10731</v>
      </c>
      <c r="P1501" s="7">
        <v>44413.63076388889</v>
      </c>
      <c r="Q1501" s="7">
        <v>44413.580300925925</v>
      </c>
      <c r="R1501" s="5">
        <v>565383</v>
      </c>
      <c r="S1501" s="5">
        <v>343059959</v>
      </c>
      <c r="T1501" s="8">
        <v>1.07310508211505E+16</v>
      </c>
      <c r="U1501" s="5" t="s">
        <v>32</v>
      </c>
      <c r="V1501" s="4"/>
      <c r="W1501" s="30" t="s">
        <v>8998</v>
      </c>
      <c r="X1501" s="33">
        <v>121219</v>
      </c>
      <c r="Y1501" s="24">
        <f>VLOOKUP(T1501,Buzon!C:C,1,FALSE)</f>
        <v>1.07310508211505E+16</v>
      </c>
      <c r="Z1501" s="13" t="str">
        <f>VLOOKUP(T1501,Buzon!C:Z,21,FALSE)</f>
        <v>AFIL.-009270083</v>
      </c>
      <c r="AA1501">
        <f>VLOOKUP(T1501,Buzon!C:Z,22,FALSE)</f>
        <v>116384</v>
      </c>
      <c r="AB1501">
        <f>VLOOKUP(T1501,Buzon!C:Z,23,FALSE)</f>
        <v>6082021</v>
      </c>
      <c r="AC1501" t="str">
        <f>VLOOKUP(T1501,Buzon!C:Z,24,FALSE)</f>
        <v>SANTANDER_3550</v>
      </c>
      <c r="AD1501">
        <v>348</v>
      </c>
      <c r="AE1501">
        <v>9270083</v>
      </c>
    </row>
    <row r="1502" spans="1:31" ht="12" customHeight="1" x14ac:dyDescent="0.25">
      <c r="A1502" s="5" t="s">
        <v>21</v>
      </c>
      <c r="B1502" s="5" t="s">
        <v>22</v>
      </c>
      <c r="C1502" s="5" t="s">
        <v>3176</v>
      </c>
      <c r="D1502" s="5">
        <v>30</v>
      </c>
      <c r="E1502" s="5" t="s">
        <v>3196</v>
      </c>
      <c r="F1502" s="5" t="s">
        <v>25</v>
      </c>
      <c r="G1502" s="5" t="s">
        <v>26</v>
      </c>
      <c r="H1502" s="6">
        <v>348</v>
      </c>
      <c r="I1502" s="5" t="s">
        <v>27</v>
      </c>
      <c r="J1502" s="5">
        <v>19001772121</v>
      </c>
      <c r="K1502" s="5" t="s">
        <v>3197</v>
      </c>
      <c r="L1502" s="5" t="s">
        <v>29</v>
      </c>
      <c r="M1502" s="5" t="s">
        <v>30</v>
      </c>
      <c r="N1502" s="5" t="s">
        <v>31</v>
      </c>
      <c r="O1502" s="5">
        <v>10731</v>
      </c>
      <c r="P1502" s="7">
        <v>44413.63076388889</v>
      </c>
      <c r="Q1502" s="7">
        <v>44413.580300925925</v>
      </c>
      <c r="R1502" s="5">
        <v>565383</v>
      </c>
      <c r="S1502" s="5">
        <v>343059959</v>
      </c>
      <c r="T1502" s="8">
        <v>1.07310508211505E+16</v>
      </c>
      <c r="U1502" s="5" t="s">
        <v>32</v>
      </c>
      <c r="V1502" s="4"/>
      <c r="W1502" s="30" t="s">
        <v>8998</v>
      </c>
      <c r="X1502" s="33">
        <v>121219</v>
      </c>
      <c r="Y1502" s="24">
        <f>VLOOKUP(T1502,Buzon!C:C,1,FALSE)</f>
        <v>1.07310508211505E+16</v>
      </c>
      <c r="Z1502" s="13" t="str">
        <f>VLOOKUP(T1502,Buzon!C:Z,21,FALSE)</f>
        <v>AFIL.-009270083</v>
      </c>
      <c r="AA1502">
        <f>VLOOKUP(T1502,Buzon!C:Z,22,FALSE)</f>
        <v>116384</v>
      </c>
      <c r="AB1502">
        <f>VLOOKUP(T1502,Buzon!C:Z,23,FALSE)</f>
        <v>6082021</v>
      </c>
      <c r="AC1502" t="str">
        <f>VLOOKUP(T1502,Buzon!C:Z,24,FALSE)</f>
        <v>SANTANDER_3550</v>
      </c>
      <c r="AD1502">
        <v>348</v>
      </c>
      <c r="AE1502">
        <v>9270083</v>
      </c>
    </row>
    <row r="1503" spans="1:31" ht="12" customHeight="1" x14ac:dyDescent="0.25">
      <c r="A1503" s="5" t="s">
        <v>21</v>
      </c>
      <c r="B1503" s="5" t="s">
        <v>22</v>
      </c>
      <c r="C1503" s="5" t="s">
        <v>3176</v>
      </c>
      <c r="D1503" s="5">
        <v>31</v>
      </c>
      <c r="E1503" s="5" t="s">
        <v>3198</v>
      </c>
      <c r="F1503" s="5" t="s">
        <v>25</v>
      </c>
      <c r="G1503" s="5" t="s">
        <v>26</v>
      </c>
      <c r="H1503" s="6">
        <v>348</v>
      </c>
      <c r="I1503" s="5" t="s">
        <v>27</v>
      </c>
      <c r="J1503" s="5">
        <v>19001772122</v>
      </c>
      <c r="K1503" s="5" t="s">
        <v>3199</v>
      </c>
      <c r="L1503" s="5" t="s">
        <v>29</v>
      </c>
      <c r="M1503" s="5" t="s">
        <v>30</v>
      </c>
      <c r="N1503" s="5" t="s">
        <v>31</v>
      </c>
      <c r="O1503" s="5">
        <v>10731</v>
      </c>
      <c r="P1503" s="7">
        <v>44413.63076388889</v>
      </c>
      <c r="Q1503" s="7">
        <v>44413.580300925925</v>
      </c>
      <c r="R1503" s="5">
        <v>565383</v>
      </c>
      <c r="S1503" s="5">
        <v>343059959</v>
      </c>
      <c r="T1503" s="8">
        <v>1.07310508211505E+16</v>
      </c>
      <c r="U1503" s="5" t="s">
        <v>32</v>
      </c>
      <c r="V1503" s="4"/>
      <c r="W1503" s="30" t="s">
        <v>8998</v>
      </c>
      <c r="X1503" s="33">
        <v>121219</v>
      </c>
      <c r="Y1503" s="24">
        <f>VLOOKUP(T1503,Buzon!C:C,1,FALSE)</f>
        <v>1.07310508211505E+16</v>
      </c>
      <c r="Z1503" s="13" t="str">
        <f>VLOOKUP(T1503,Buzon!C:Z,21,FALSE)</f>
        <v>AFIL.-009270083</v>
      </c>
      <c r="AA1503">
        <f>VLOOKUP(T1503,Buzon!C:Z,22,FALSE)</f>
        <v>116384</v>
      </c>
      <c r="AB1503">
        <f>VLOOKUP(T1503,Buzon!C:Z,23,FALSE)</f>
        <v>6082021</v>
      </c>
      <c r="AC1503" t="str">
        <f>VLOOKUP(T1503,Buzon!C:Z,24,FALSE)</f>
        <v>SANTANDER_3550</v>
      </c>
      <c r="AD1503">
        <v>348</v>
      </c>
      <c r="AE1503">
        <v>9270083</v>
      </c>
    </row>
    <row r="1504" spans="1:31" ht="12" customHeight="1" x14ac:dyDescent="0.25">
      <c r="A1504" s="5" t="s">
        <v>21</v>
      </c>
      <c r="B1504" s="5" t="s">
        <v>33</v>
      </c>
      <c r="C1504" s="5" t="s">
        <v>3176</v>
      </c>
      <c r="D1504" s="5">
        <v>22</v>
      </c>
      <c r="E1504" s="5" t="s">
        <v>3200</v>
      </c>
      <c r="F1504" s="5" t="s">
        <v>268</v>
      </c>
      <c r="G1504" s="5" t="s">
        <v>26</v>
      </c>
      <c r="H1504" s="6">
        <v>261</v>
      </c>
      <c r="I1504" s="5" t="s">
        <v>27</v>
      </c>
      <c r="J1504" s="5">
        <v>19001772123</v>
      </c>
      <c r="K1504" s="5" t="s">
        <v>3201</v>
      </c>
      <c r="L1504" s="5" t="s">
        <v>29</v>
      </c>
      <c r="M1504" s="5" t="s">
        <v>29</v>
      </c>
      <c r="N1504" s="5" t="s">
        <v>31</v>
      </c>
      <c r="O1504" s="5">
        <v>9752</v>
      </c>
      <c r="P1504" s="7">
        <v>44413.631064814814</v>
      </c>
      <c r="Q1504" s="7">
        <v>44413.581273148149</v>
      </c>
      <c r="R1504" s="5">
        <v>893278</v>
      </c>
      <c r="S1504" s="5">
        <v>343153210</v>
      </c>
      <c r="T1504" s="8">
        <v>9752050821150740</v>
      </c>
      <c r="U1504" s="5" t="s">
        <v>32</v>
      </c>
      <c r="V1504" s="4"/>
      <c r="W1504" s="30" t="s">
        <v>8998</v>
      </c>
      <c r="X1504" s="33">
        <v>121219</v>
      </c>
      <c r="Y1504" s="24">
        <f>VLOOKUP(T1504,Buzon!C:C,1,FALSE)</f>
        <v>9752050821150740</v>
      </c>
      <c r="Z1504" s="13" t="str">
        <f>VLOOKUP(T1504,Buzon!C:Z,21,FALSE)</f>
        <v>AFIL.-009270083</v>
      </c>
      <c r="AA1504">
        <f>VLOOKUP(T1504,Buzon!C:Z,22,FALSE)</f>
        <v>116384</v>
      </c>
      <c r="AB1504">
        <f>VLOOKUP(T1504,Buzon!C:Z,23,FALSE)</f>
        <v>6082021</v>
      </c>
      <c r="AC1504" t="str">
        <f>VLOOKUP(T1504,Buzon!C:Z,24,FALSE)</f>
        <v>SANTANDER_3550</v>
      </c>
      <c r="AD1504">
        <v>261</v>
      </c>
      <c r="AE1504">
        <v>9270083</v>
      </c>
    </row>
    <row r="1505" spans="1:31" ht="12" customHeight="1" x14ac:dyDescent="0.25">
      <c r="A1505" s="5" t="s">
        <v>21</v>
      </c>
      <c r="B1505" s="5" t="s">
        <v>33</v>
      </c>
      <c r="C1505" s="5" t="s">
        <v>3176</v>
      </c>
      <c r="D1505" s="5">
        <v>23</v>
      </c>
      <c r="E1505" s="5" t="s">
        <v>3202</v>
      </c>
      <c r="F1505" s="5" t="s">
        <v>219</v>
      </c>
      <c r="G1505" s="5" t="s">
        <v>26</v>
      </c>
      <c r="H1505" s="6">
        <v>174</v>
      </c>
      <c r="I1505" s="5" t="s">
        <v>27</v>
      </c>
      <c r="J1505" s="5">
        <v>19001772124</v>
      </c>
      <c r="K1505" s="5" t="s">
        <v>3203</v>
      </c>
      <c r="L1505" s="5" t="s">
        <v>29</v>
      </c>
      <c r="M1505" s="5" t="s">
        <v>29</v>
      </c>
      <c r="N1505" s="5" t="s">
        <v>31</v>
      </c>
      <c r="O1505" s="5">
        <v>9752</v>
      </c>
      <c r="P1505" s="7">
        <v>44413.631064814814</v>
      </c>
      <c r="Q1505" s="7">
        <v>44413.581273148149</v>
      </c>
      <c r="R1505" s="5">
        <v>893278</v>
      </c>
      <c r="S1505" s="5">
        <v>343153210</v>
      </c>
      <c r="T1505" s="8">
        <v>9752050821150740</v>
      </c>
      <c r="U1505" s="5" t="s">
        <v>32</v>
      </c>
      <c r="V1505" s="4"/>
      <c r="W1505" s="30" t="s">
        <v>8998</v>
      </c>
      <c r="X1505" s="33">
        <v>121219</v>
      </c>
      <c r="Y1505" s="24">
        <f>VLOOKUP(T1505,Buzon!C:C,1,FALSE)</f>
        <v>9752050821150740</v>
      </c>
      <c r="Z1505" s="13" t="str">
        <f>VLOOKUP(T1505,Buzon!C:Z,21,FALSE)</f>
        <v>AFIL.-009270083</v>
      </c>
      <c r="AA1505">
        <f>VLOOKUP(T1505,Buzon!C:Z,22,FALSE)</f>
        <v>116384</v>
      </c>
      <c r="AB1505">
        <f>VLOOKUP(T1505,Buzon!C:Z,23,FALSE)</f>
        <v>6082021</v>
      </c>
      <c r="AC1505" t="str">
        <f>VLOOKUP(T1505,Buzon!C:Z,24,FALSE)</f>
        <v>SANTANDER_3550</v>
      </c>
      <c r="AD1505">
        <v>174</v>
      </c>
      <c r="AE1505">
        <v>9270083</v>
      </c>
    </row>
    <row r="1506" spans="1:31" ht="12" customHeight="1" x14ac:dyDescent="0.25">
      <c r="A1506" s="5" t="s">
        <v>21</v>
      </c>
      <c r="B1506" s="5" t="s">
        <v>33</v>
      </c>
      <c r="C1506" s="5" t="s">
        <v>3176</v>
      </c>
      <c r="D1506" s="5">
        <v>26</v>
      </c>
      <c r="E1506" s="5" t="s">
        <v>3204</v>
      </c>
      <c r="F1506" s="5" t="s">
        <v>25</v>
      </c>
      <c r="G1506" s="5" t="s">
        <v>26</v>
      </c>
      <c r="H1506" s="6">
        <v>348</v>
      </c>
      <c r="I1506" s="5" t="s">
        <v>27</v>
      </c>
      <c r="J1506" s="5">
        <v>19001772125</v>
      </c>
      <c r="K1506" s="5" t="s">
        <v>3205</v>
      </c>
      <c r="L1506" s="5" t="s">
        <v>29</v>
      </c>
      <c r="M1506" s="5" t="s">
        <v>29</v>
      </c>
      <c r="N1506" s="5" t="s">
        <v>31</v>
      </c>
      <c r="O1506" s="5">
        <v>9752</v>
      </c>
      <c r="P1506" s="7">
        <v>44413.631064814814</v>
      </c>
      <c r="Q1506" s="7">
        <v>44413.581273148149</v>
      </c>
      <c r="R1506" s="5">
        <v>893278</v>
      </c>
      <c r="S1506" s="5">
        <v>343153210</v>
      </c>
      <c r="T1506" s="8">
        <v>9752050821150740</v>
      </c>
      <c r="U1506" s="5" t="s">
        <v>32</v>
      </c>
      <c r="V1506" s="4"/>
      <c r="W1506" s="30" t="s">
        <v>8998</v>
      </c>
      <c r="X1506" s="33">
        <v>121219</v>
      </c>
      <c r="Y1506" s="24">
        <f>VLOOKUP(T1506,Buzon!C:C,1,FALSE)</f>
        <v>9752050821150740</v>
      </c>
      <c r="Z1506" s="13" t="str">
        <f>VLOOKUP(T1506,Buzon!C:Z,21,FALSE)</f>
        <v>AFIL.-009270083</v>
      </c>
      <c r="AA1506">
        <f>VLOOKUP(T1506,Buzon!C:Z,22,FALSE)</f>
        <v>116384</v>
      </c>
      <c r="AB1506">
        <f>VLOOKUP(T1506,Buzon!C:Z,23,FALSE)</f>
        <v>6082021</v>
      </c>
      <c r="AC1506" t="str">
        <f>VLOOKUP(T1506,Buzon!C:Z,24,FALSE)</f>
        <v>SANTANDER_3550</v>
      </c>
      <c r="AD1506">
        <v>348</v>
      </c>
      <c r="AE1506">
        <v>9270083</v>
      </c>
    </row>
    <row r="1507" spans="1:31" ht="12" customHeight="1" x14ac:dyDescent="0.25">
      <c r="A1507" s="5" t="s">
        <v>21</v>
      </c>
      <c r="B1507" s="5" t="s">
        <v>33</v>
      </c>
      <c r="C1507" s="5" t="s">
        <v>3176</v>
      </c>
      <c r="D1507" s="5">
        <v>27</v>
      </c>
      <c r="E1507" s="5" t="s">
        <v>3206</v>
      </c>
      <c r="F1507" s="5" t="s">
        <v>25</v>
      </c>
      <c r="G1507" s="5" t="s">
        <v>26</v>
      </c>
      <c r="H1507" s="6">
        <v>348</v>
      </c>
      <c r="I1507" s="5" t="s">
        <v>27</v>
      </c>
      <c r="J1507" s="5">
        <v>19001772129</v>
      </c>
      <c r="K1507" s="5" t="s">
        <v>3207</v>
      </c>
      <c r="L1507" s="5" t="s">
        <v>29</v>
      </c>
      <c r="M1507" s="5" t="s">
        <v>29</v>
      </c>
      <c r="N1507" s="5" t="s">
        <v>31</v>
      </c>
      <c r="O1507" s="5">
        <v>9752</v>
      </c>
      <c r="P1507" s="7">
        <v>44413.634155092594</v>
      </c>
      <c r="Q1507" s="7">
        <v>44413.581273148149</v>
      </c>
      <c r="R1507" s="5">
        <v>427</v>
      </c>
      <c r="S1507" s="5">
        <v>343061993</v>
      </c>
      <c r="T1507" s="8">
        <v>9752050821151210</v>
      </c>
      <c r="U1507" s="5" t="s">
        <v>32</v>
      </c>
      <c r="V1507" s="4"/>
      <c r="W1507" s="30" t="s">
        <v>8998</v>
      </c>
      <c r="X1507" s="33">
        <v>121219</v>
      </c>
      <c r="Y1507" s="24">
        <f>VLOOKUP(T1507,Buzon!C:C,1,FALSE)</f>
        <v>9752050821151210</v>
      </c>
      <c r="Z1507" s="13" t="str">
        <f>VLOOKUP(T1507,Buzon!C:Z,21,FALSE)</f>
        <v>AFIL.-009270083</v>
      </c>
      <c r="AA1507">
        <f>VLOOKUP(T1507,Buzon!C:Z,22,FALSE)</f>
        <v>116384</v>
      </c>
      <c r="AB1507">
        <f>VLOOKUP(T1507,Buzon!C:Z,23,FALSE)</f>
        <v>6082021</v>
      </c>
      <c r="AC1507" t="str">
        <f>VLOOKUP(T1507,Buzon!C:Z,24,FALSE)</f>
        <v>SANTANDER_3550</v>
      </c>
      <c r="AD1507">
        <v>348</v>
      </c>
      <c r="AE1507">
        <v>9270083</v>
      </c>
    </row>
    <row r="1508" spans="1:31" ht="12" customHeight="1" x14ac:dyDescent="0.25">
      <c r="A1508" s="5" t="s">
        <v>21</v>
      </c>
      <c r="B1508" s="5" t="s">
        <v>22</v>
      </c>
      <c r="C1508" s="5" t="s">
        <v>3208</v>
      </c>
      <c r="D1508" s="5">
        <v>4</v>
      </c>
      <c r="E1508" s="5" t="s">
        <v>3209</v>
      </c>
      <c r="F1508" s="5" t="s">
        <v>71</v>
      </c>
      <c r="G1508" s="5" t="s">
        <v>26</v>
      </c>
      <c r="H1508" s="6">
        <v>174</v>
      </c>
      <c r="I1508" s="5" t="s">
        <v>27</v>
      </c>
      <c r="J1508" s="5">
        <v>19001772134</v>
      </c>
      <c r="K1508" s="5" t="s">
        <v>3210</v>
      </c>
      <c r="L1508" s="5" t="s">
        <v>29</v>
      </c>
      <c r="M1508" s="5" t="s">
        <v>30</v>
      </c>
      <c r="N1508" s="5" t="s">
        <v>31</v>
      </c>
      <c r="O1508" s="5">
        <v>10731</v>
      </c>
      <c r="P1508" s="7">
        <v>44413.636435185188</v>
      </c>
      <c r="Q1508" s="7">
        <v>44413.580300925925</v>
      </c>
      <c r="R1508" s="5">
        <v>84599</v>
      </c>
      <c r="S1508" s="5">
        <v>343063551</v>
      </c>
      <c r="T1508" s="8">
        <v>1.07310508211513E+16</v>
      </c>
      <c r="U1508" s="5" t="s">
        <v>32</v>
      </c>
      <c r="V1508" s="4"/>
      <c r="W1508" s="30" t="s">
        <v>8998</v>
      </c>
      <c r="X1508" s="33">
        <v>121219</v>
      </c>
      <c r="Y1508" s="24">
        <f>VLOOKUP(T1508,Buzon!C:C,1,FALSE)</f>
        <v>1.07310508211513E+16</v>
      </c>
      <c r="Z1508" s="13" t="str">
        <f>VLOOKUP(T1508,Buzon!C:Z,21,FALSE)</f>
        <v>AFIL.-009270083</v>
      </c>
      <c r="AA1508">
        <f>VLOOKUP(T1508,Buzon!C:Z,22,FALSE)</f>
        <v>116384</v>
      </c>
      <c r="AB1508">
        <f>VLOOKUP(T1508,Buzon!C:Z,23,FALSE)</f>
        <v>6082021</v>
      </c>
      <c r="AC1508" t="str">
        <f>VLOOKUP(T1508,Buzon!C:Z,24,FALSE)</f>
        <v>SANTANDER_3550</v>
      </c>
      <c r="AD1508">
        <v>174</v>
      </c>
      <c r="AE1508">
        <v>9270083</v>
      </c>
    </row>
    <row r="1509" spans="1:31" ht="12" customHeight="1" x14ac:dyDescent="0.25">
      <c r="A1509" s="5" t="s">
        <v>21</v>
      </c>
      <c r="B1509" s="5" t="s">
        <v>22</v>
      </c>
      <c r="C1509" s="4"/>
      <c r="D1509" s="4"/>
      <c r="E1509" s="5" t="s">
        <v>3209</v>
      </c>
      <c r="F1509" s="5" t="s">
        <v>71</v>
      </c>
      <c r="G1509" s="5" t="s">
        <v>26</v>
      </c>
      <c r="H1509" s="6">
        <v>174</v>
      </c>
      <c r="I1509" s="5" t="s">
        <v>167</v>
      </c>
      <c r="J1509" s="5">
        <v>19001772135</v>
      </c>
      <c r="K1509" s="5" t="s">
        <v>3211</v>
      </c>
      <c r="L1509" s="5" t="s">
        <v>29</v>
      </c>
      <c r="M1509" s="5" t="s">
        <v>31</v>
      </c>
      <c r="N1509" s="5" t="s">
        <v>30</v>
      </c>
      <c r="O1509" s="5">
        <v>10731</v>
      </c>
      <c r="P1509" s="7">
        <v>44413.636435185188</v>
      </c>
      <c r="Q1509" s="7">
        <v>44413.580300925925</v>
      </c>
      <c r="R1509" s="5">
        <v>84599</v>
      </c>
      <c r="S1509" s="5">
        <v>343063551</v>
      </c>
      <c r="T1509" s="8">
        <v>1.07310508211513E+16</v>
      </c>
      <c r="U1509" s="5" t="s">
        <v>32</v>
      </c>
      <c r="V1509" s="4"/>
      <c r="W1509" s="30" t="s">
        <v>8998</v>
      </c>
      <c r="X1509" s="33">
        <v>121219</v>
      </c>
      <c r="Y1509" s="24">
        <f>VLOOKUP(T1509,Buzon!C:C,1,FALSE)</f>
        <v>1.07310508211513E+16</v>
      </c>
      <c r="Z1509" s="13" t="str">
        <f>VLOOKUP(T1509,Buzon!C:Z,21,FALSE)</f>
        <v>AFIL.-009270083</v>
      </c>
      <c r="AA1509">
        <f>VLOOKUP(T1509,Buzon!C:Z,22,FALSE)</f>
        <v>116384</v>
      </c>
      <c r="AB1509">
        <f>VLOOKUP(T1509,Buzon!C:Z,23,FALSE)</f>
        <v>6082021</v>
      </c>
      <c r="AC1509" t="str">
        <f>VLOOKUP(T1509,Buzon!C:Z,24,FALSE)</f>
        <v>SANTANDER_3550</v>
      </c>
      <c r="AD1509">
        <v>174</v>
      </c>
      <c r="AE1509">
        <v>9270083</v>
      </c>
    </row>
    <row r="1510" spans="1:31" ht="12" customHeight="1" x14ac:dyDescent="0.25">
      <c r="A1510" s="5" t="s">
        <v>21</v>
      </c>
      <c r="B1510" s="5" t="s">
        <v>22</v>
      </c>
      <c r="C1510" s="5" t="s">
        <v>3208</v>
      </c>
      <c r="D1510" s="5">
        <v>5</v>
      </c>
      <c r="E1510" s="5" t="s">
        <v>3212</v>
      </c>
      <c r="F1510" s="5" t="s">
        <v>71</v>
      </c>
      <c r="G1510" s="5" t="s">
        <v>26</v>
      </c>
      <c r="H1510" s="6">
        <v>174</v>
      </c>
      <c r="I1510" s="5" t="s">
        <v>27</v>
      </c>
      <c r="J1510" s="5">
        <v>19001772136</v>
      </c>
      <c r="K1510" s="5" t="s">
        <v>3213</v>
      </c>
      <c r="L1510" s="5" t="s">
        <v>29</v>
      </c>
      <c r="M1510" s="5" t="s">
        <v>30</v>
      </c>
      <c r="N1510" s="5" t="s">
        <v>31</v>
      </c>
      <c r="O1510" s="5">
        <v>10731</v>
      </c>
      <c r="P1510" s="7">
        <v>44413.636435185188</v>
      </c>
      <c r="Q1510" s="7">
        <v>44413.580300925925</v>
      </c>
      <c r="R1510" s="5">
        <v>84599</v>
      </c>
      <c r="S1510" s="5">
        <v>343063551</v>
      </c>
      <c r="T1510" s="8">
        <v>1.07310508211513E+16</v>
      </c>
      <c r="U1510" s="5" t="s">
        <v>32</v>
      </c>
      <c r="V1510" s="4"/>
      <c r="W1510" s="30" t="s">
        <v>8998</v>
      </c>
      <c r="X1510" s="33">
        <v>121219</v>
      </c>
      <c r="Y1510" s="24">
        <f>VLOOKUP(T1510,Buzon!C:C,1,FALSE)</f>
        <v>1.07310508211513E+16</v>
      </c>
      <c r="Z1510" s="13" t="str">
        <f>VLOOKUP(T1510,Buzon!C:Z,21,FALSE)</f>
        <v>AFIL.-009270083</v>
      </c>
      <c r="AA1510">
        <f>VLOOKUP(T1510,Buzon!C:Z,22,FALSE)</f>
        <v>116384</v>
      </c>
      <c r="AB1510">
        <f>VLOOKUP(T1510,Buzon!C:Z,23,FALSE)</f>
        <v>6082021</v>
      </c>
      <c r="AC1510" t="str">
        <f>VLOOKUP(T1510,Buzon!C:Z,24,FALSE)</f>
        <v>SANTANDER_3550</v>
      </c>
      <c r="AD1510">
        <v>174</v>
      </c>
      <c r="AE1510">
        <v>9270083</v>
      </c>
    </row>
    <row r="1511" spans="1:31" ht="12" customHeight="1" x14ac:dyDescent="0.25">
      <c r="A1511" s="5" t="s">
        <v>21</v>
      </c>
      <c r="B1511" s="5" t="s">
        <v>22</v>
      </c>
      <c r="C1511" s="4"/>
      <c r="D1511" s="4"/>
      <c r="E1511" s="5" t="s">
        <v>3212</v>
      </c>
      <c r="F1511" s="5" t="s">
        <v>71</v>
      </c>
      <c r="G1511" s="5" t="s">
        <v>26</v>
      </c>
      <c r="H1511" s="6">
        <v>174</v>
      </c>
      <c r="I1511" s="5" t="s">
        <v>167</v>
      </c>
      <c r="J1511" s="5">
        <v>19001772137</v>
      </c>
      <c r="K1511" s="5" t="s">
        <v>3214</v>
      </c>
      <c r="L1511" s="5" t="s">
        <v>29</v>
      </c>
      <c r="M1511" s="5" t="s">
        <v>31</v>
      </c>
      <c r="N1511" s="5" t="s">
        <v>30</v>
      </c>
      <c r="O1511" s="5">
        <v>10731</v>
      </c>
      <c r="P1511" s="7">
        <v>44413.636435185188</v>
      </c>
      <c r="Q1511" s="7">
        <v>44413.580300925925</v>
      </c>
      <c r="R1511" s="5">
        <v>84599</v>
      </c>
      <c r="S1511" s="5">
        <v>343063551</v>
      </c>
      <c r="T1511" s="8">
        <v>1.07310508211513E+16</v>
      </c>
      <c r="U1511" s="5" t="s">
        <v>32</v>
      </c>
      <c r="V1511" s="4"/>
      <c r="W1511" s="30" t="s">
        <v>8998</v>
      </c>
      <c r="X1511" s="33">
        <v>121219</v>
      </c>
      <c r="Y1511" s="24">
        <f>VLOOKUP(T1511,Buzon!C:C,1,FALSE)</f>
        <v>1.07310508211513E+16</v>
      </c>
      <c r="Z1511" s="13" t="str">
        <f>VLOOKUP(T1511,Buzon!C:Z,21,FALSE)</f>
        <v>AFIL.-009270083</v>
      </c>
      <c r="AA1511">
        <f>VLOOKUP(T1511,Buzon!C:Z,22,FALSE)</f>
        <v>116384</v>
      </c>
      <c r="AB1511">
        <f>VLOOKUP(T1511,Buzon!C:Z,23,FALSE)</f>
        <v>6082021</v>
      </c>
      <c r="AC1511" t="str">
        <f>VLOOKUP(T1511,Buzon!C:Z,24,FALSE)</f>
        <v>SANTANDER_3550</v>
      </c>
      <c r="AD1511">
        <v>174</v>
      </c>
      <c r="AE1511">
        <v>9270083</v>
      </c>
    </row>
    <row r="1512" spans="1:31" ht="12" customHeight="1" x14ac:dyDescent="0.25">
      <c r="A1512" s="5" t="s">
        <v>21</v>
      </c>
      <c r="B1512" s="5" t="s">
        <v>22</v>
      </c>
      <c r="C1512" s="5" t="s">
        <v>3208</v>
      </c>
      <c r="D1512" s="5">
        <v>6</v>
      </c>
      <c r="E1512" s="5" t="s">
        <v>3215</v>
      </c>
      <c r="F1512" s="5" t="s">
        <v>71</v>
      </c>
      <c r="G1512" s="5" t="s">
        <v>26</v>
      </c>
      <c r="H1512" s="6">
        <v>174</v>
      </c>
      <c r="I1512" s="5" t="s">
        <v>27</v>
      </c>
      <c r="J1512" s="5">
        <v>19001772138</v>
      </c>
      <c r="K1512" s="5" t="s">
        <v>3216</v>
      </c>
      <c r="L1512" s="5" t="s">
        <v>29</v>
      </c>
      <c r="M1512" s="5" t="s">
        <v>30</v>
      </c>
      <c r="N1512" s="5" t="s">
        <v>31</v>
      </c>
      <c r="O1512" s="5">
        <v>10731</v>
      </c>
      <c r="P1512" s="7">
        <v>44413.636446759258</v>
      </c>
      <c r="Q1512" s="7">
        <v>44413.580300925925</v>
      </c>
      <c r="R1512" s="5">
        <v>84599</v>
      </c>
      <c r="S1512" s="5">
        <v>343063551</v>
      </c>
      <c r="T1512" s="8">
        <v>1.07310508211513E+16</v>
      </c>
      <c r="U1512" s="5" t="s">
        <v>32</v>
      </c>
      <c r="V1512" s="4"/>
      <c r="W1512" s="30" t="s">
        <v>8998</v>
      </c>
      <c r="X1512" s="33">
        <v>121219</v>
      </c>
      <c r="Y1512" s="24">
        <f>VLOOKUP(T1512,Buzon!C:C,1,FALSE)</f>
        <v>1.07310508211513E+16</v>
      </c>
      <c r="Z1512" s="13" t="str">
        <f>VLOOKUP(T1512,Buzon!C:Z,21,FALSE)</f>
        <v>AFIL.-009270083</v>
      </c>
      <c r="AA1512">
        <f>VLOOKUP(T1512,Buzon!C:Z,22,FALSE)</f>
        <v>116384</v>
      </c>
      <c r="AB1512">
        <f>VLOOKUP(T1512,Buzon!C:Z,23,FALSE)</f>
        <v>6082021</v>
      </c>
      <c r="AC1512" t="str">
        <f>VLOOKUP(T1512,Buzon!C:Z,24,FALSE)</f>
        <v>SANTANDER_3550</v>
      </c>
      <c r="AD1512">
        <v>174</v>
      </c>
      <c r="AE1512">
        <v>9270083</v>
      </c>
    </row>
    <row r="1513" spans="1:31" ht="12" customHeight="1" x14ac:dyDescent="0.25">
      <c r="A1513" s="5" t="s">
        <v>21</v>
      </c>
      <c r="B1513" s="5" t="s">
        <v>22</v>
      </c>
      <c r="C1513" s="4"/>
      <c r="D1513" s="4"/>
      <c r="E1513" s="5" t="s">
        <v>3215</v>
      </c>
      <c r="F1513" s="5" t="s">
        <v>71</v>
      </c>
      <c r="G1513" s="5" t="s">
        <v>26</v>
      </c>
      <c r="H1513" s="6">
        <v>174</v>
      </c>
      <c r="I1513" s="5" t="s">
        <v>167</v>
      </c>
      <c r="J1513" s="5">
        <v>19001772139</v>
      </c>
      <c r="K1513" s="5" t="s">
        <v>3217</v>
      </c>
      <c r="L1513" s="5" t="s">
        <v>29</v>
      </c>
      <c r="M1513" s="5" t="s">
        <v>31</v>
      </c>
      <c r="N1513" s="5" t="s">
        <v>30</v>
      </c>
      <c r="O1513" s="5">
        <v>10731</v>
      </c>
      <c r="P1513" s="7">
        <v>44413.636446759258</v>
      </c>
      <c r="Q1513" s="7">
        <v>44413.580300925925</v>
      </c>
      <c r="R1513" s="5">
        <v>84599</v>
      </c>
      <c r="S1513" s="5">
        <v>343063551</v>
      </c>
      <c r="T1513" s="8">
        <v>1.07310508211513E+16</v>
      </c>
      <c r="U1513" s="5" t="s">
        <v>32</v>
      </c>
      <c r="V1513" s="4"/>
      <c r="W1513" s="30" t="s">
        <v>8998</v>
      </c>
      <c r="X1513" s="33">
        <v>121219</v>
      </c>
      <c r="Y1513" s="24">
        <f>VLOOKUP(T1513,Buzon!C:C,1,FALSE)</f>
        <v>1.07310508211513E+16</v>
      </c>
      <c r="Z1513" s="13" t="str">
        <f>VLOOKUP(T1513,Buzon!C:Z,21,FALSE)</f>
        <v>AFIL.-009270083</v>
      </c>
      <c r="AA1513">
        <f>VLOOKUP(T1513,Buzon!C:Z,22,FALSE)</f>
        <v>116384</v>
      </c>
      <c r="AB1513">
        <f>VLOOKUP(T1513,Buzon!C:Z,23,FALSE)</f>
        <v>6082021</v>
      </c>
      <c r="AC1513" t="str">
        <f>VLOOKUP(T1513,Buzon!C:Z,24,FALSE)</f>
        <v>SANTANDER_3550</v>
      </c>
      <c r="AD1513">
        <v>174</v>
      </c>
      <c r="AE1513">
        <v>9270083</v>
      </c>
    </row>
    <row r="1514" spans="1:31" ht="12" customHeight="1" x14ac:dyDescent="0.25">
      <c r="A1514" s="5" t="s">
        <v>21</v>
      </c>
      <c r="B1514" s="5" t="s">
        <v>22</v>
      </c>
      <c r="C1514" s="5" t="s">
        <v>3208</v>
      </c>
      <c r="D1514" s="5">
        <v>7</v>
      </c>
      <c r="E1514" s="5" t="s">
        <v>3218</v>
      </c>
      <c r="F1514" s="5" t="s">
        <v>25</v>
      </c>
      <c r="G1514" s="5" t="s">
        <v>26</v>
      </c>
      <c r="H1514" s="6">
        <v>348</v>
      </c>
      <c r="I1514" s="5" t="s">
        <v>27</v>
      </c>
      <c r="J1514" s="5">
        <v>19001772140</v>
      </c>
      <c r="K1514" s="5" t="s">
        <v>3219</v>
      </c>
      <c r="L1514" s="5" t="s">
        <v>29</v>
      </c>
      <c r="M1514" s="5" t="s">
        <v>30</v>
      </c>
      <c r="N1514" s="5" t="s">
        <v>31</v>
      </c>
      <c r="O1514" s="5">
        <v>10731</v>
      </c>
      <c r="P1514" s="7">
        <v>44413.636446759258</v>
      </c>
      <c r="Q1514" s="7">
        <v>44413.580300925925</v>
      </c>
      <c r="R1514" s="5">
        <v>84599</v>
      </c>
      <c r="S1514" s="5">
        <v>343063551</v>
      </c>
      <c r="T1514" s="8">
        <v>1.07310508211513E+16</v>
      </c>
      <c r="U1514" s="5" t="s">
        <v>32</v>
      </c>
      <c r="V1514" s="4"/>
      <c r="W1514" s="30" t="s">
        <v>8998</v>
      </c>
      <c r="X1514" s="33">
        <v>121219</v>
      </c>
      <c r="Y1514" s="24">
        <f>VLOOKUP(T1514,Buzon!C:C,1,FALSE)</f>
        <v>1.07310508211513E+16</v>
      </c>
      <c r="Z1514" s="13" t="str">
        <f>VLOOKUP(T1514,Buzon!C:Z,21,FALSE)</f>
        <v>AFIL.-009270083</v>
      </c>
      <c r="AA1514">
        <f>VLOOKUP(T1514,Buzon!C:Z,22,FALSE)</f>
        <v>116384</v>
      </c>
      <c r="AB1514">
        <f>VLOOKUP(T1514,Buzon!C:Z,23,FALSE)</f>
        <v>6082021</v>
      </c>
      <c r="AC1514" t="str">
        <f>VLOOKUP(T1514,Buzon!C:Z,24,FALSE)</f>
        <v>SANTANDER_3550</v>
      </c>
      <c r="AD1514">
        <v>348</v>
      </c>
      <c r="AE1514">
        <v>9270083</v>
      </c>
    </row>
    <row r="1515" spans="1:31" ht="12" customHeight="1" x14ac:dyDescent="0.25">
      <c r="A1515" s="5" t="s">
        <v>21</v>
      </c>
      <c r="B1515" s="5" t="s">
        <v>22</v>
      </c>
      <c r="C1515" s="5" t="s">
        <v>3208</v>
      </c>
      <c r="D1515" s="5">
        <v>8</v>
      </c>
      <c r="E1515" s="5" t="s">
        <v>3220</v>
      </c>
      <c r="F1515" s="5" t="s">
        <v>25</v>
      </c>
      <c r="G1515" s="5" t="s">
        <v>26</v>
      </c>
      <c r="H1515" s="6">
        <v>348</v>
      </c>
      <c r="I1515" s="5" t="s">
        <v>27</v>
      </c>
      <c r="J1515" s="5">
        <v>19001772141</v>
      </c>
      <c r="K1515" s="5" t="s">
        <v>3221</v>
      </c>
      <c r="L1515" s="5" t="s">
        <v>29</v>
      </c>
      <c r="M1515" s="5" t="s">
        <v>30</v>
      </c>
      <c r="N1515" s="5" t="s">
        <v>31</v>
      </c>
      <c r="O1515" s="5">
        <v>10731</v>
      </c>
      <c r="P1515" s="7">
        <v>44413.636446759258</v>
      </c>
      <c r="Q1515" s="7">
        <v>44413.580300925925</v>
      </c>
      <c r="R1515" s="5">
        <v>84599</v>
      </c>
      <c r="S1515" s="5">
        <v>343063551</v>
      </c>
      <c r="T1515" s="8">
        <v>1.07310508211513E+16</v>
      </c>
      <c r="U1515" s="5" t="s">
        <v>32</v>
      </c>
      <c r="V1515" s="4"/>
      <c r="W1515" s="30" t="s">
        <v>8998</v>
      </c>
      <c r="X1515" s="33">
        <v>121219</v>
      </c>
      <c r="Y1515" s="24">
        <f>VLOOKUP(T1515,Buzon!C:C,1,FALSE)</f>
        <v>1.07310508211513E+16</v>
      </c>
      <c r="Z1515" s="13" t="str">
        <f>VLOOKUP(T1515,Buzon!C:Z,21,FALSE)</f>
        <v>AFIL.-009270083</v>
      </c>
      <c r="AA1515">
        <f>VLOOKUP(T1515,Buzon!C:Z,22,FALSE)</f>
        <v>116384</v>
      </c>
      <c r="AB1515">
        <f>VLOOKUP(T1515,Buzon!C:Z,23,FALSE)</f>
        <v>6082021</v>
      </c>
      <c r="AC1515" t="str">
        <f>VLOOKUP(T1515,Buzon!C:Z,24,FALSE)</f>
        <v>SANTANDER_3550</v>
      </c>
      <c r="AD1515">
        <v>348</v>
      </c>
      <c r="AE1515">
        <v>9270083</v>
      </c>
    </row>
    <row r="1516" spans="1:31" ht="12" customHeight="1" x14ac:dyDescent="0.25">
      <c r="A1516" s="5" t="s">
        <v>21</v>
      </c>
      <c r="B1516" s="5" t="s">
        <v>22</v>
      </c>
      <c r="C1516" s="4"/>
      <c r="D1516" s="4"/>
      <c r="E1516" s="5" t="s">
        <v>3220</v>
      </c>
      <c r="F1516" s="5" t="s">
        <v>25</v>
      </c>
      <c r="G1516" s="5" t="s">
        <v>26</v>
      </c>
      <c r="H1516" s="6">
        <v>278</v>
      </c>
      <c r="I1516" s="5" t="s">
        <v>167</v>
      </c>
      <c r="J1516" s="5">
        <v>19001772142</v>
      </c>
      <c r="K1516" s="5" t="s">
        <v>3222</v>
      </c>
      <c r="L1516" s="5" t="s">
        <v>29</v>
      </c>
      <c r="M1516" s="5" t="s">
        <v>31</v>
      </c>
      <c r="N1516" s="5" t="s">
        <v>30</v>
      </c>
      <c r="O1516" s="5">
        <v>10731</v>
      </c>
      <c r="P1516" s="7">
        <v>44413.636446759258</v>
      </c>
      <c r="Q1516" s="7">
        <v>44413.580300925925</v>
      </c>
      <c r="R1516" s="5">
        <v>84599</v>
      </c>
      <c r="S1516" s="5">
        <v>343063551</v>
      </c>
      <c r="T1516" s="8">
        <v>1.07310508211513E+16</v>
      </c>
      <c r="U1516" s="5" t="s">
        <v>32</v>
      </c>
      <c r="V1516" s="4"/>
      <c r="W1516" s="30" t="s">
        <v>8998</v>
      </c>
      <c r="X1516" s="33">
        <v>121219</v>
      </c>
      <c r="Y1516" s="24">
        <f>VLOOKUP(T1516,Buzon!C:C,1,FALSE)</f>
        <v>1.07310508211513E+16</v>
      </c>
      <c r="Z1516" s="13" t="str">
        <f>VLOOKUP(T1516,Buzon!C:Z,21,FALSE)</f>
        <v>AFIL.-009270083</v>
      </c>
      <c r="AA1516">
        <f>VLOOKUP(T1516,Buzon!C:Z,22,FALSE)</f>
        <v>116384</v>
      </c>
      <c r="AB1516">
        <f>VLOOKUP(T1516,Buzon!C:Z,23,FALSE)</f>
        <v>6082021</v>
      </c>
      <c r="AC1516" t="str">
        <f>VLOOKUP(T1516,Buzon!C:Z,24,FALSE)</f>
        <v>SANTANDER_3550</v>
      </c>
      <c r="AD1516">
        <v>278</v>
      </c>
      <c r="AE1516">
        <v>9270083</v>
      </c>
    </row>
    <row r="1517" spans="1:31" ht="12" customHeight="1" x14ac:dyDescent="0.25">
      <c r="A1517" s="5" t="s">
        <v>21</v>
      </c>
      <c r="B1517" s="5" t="s">
        <v>33</v>
      </c>
      <c r="C1517" s="5" t="s">
        <v>3208</v>
      </c>
      <c r="D1517" s="5">
        <v>15</v>
      </c>
      <c r="E1517" s="5" t="s">
        <v>3223</v>
      </c>
      <c r="F1517" s="5" t="s">
        <v>25</v>
      </c>
      <c r="G1517" s="5" t="s">
        <v>26</v>
      </c>
      <c r="H1517" s="6">
        <v>348</v>
      </c>
      <c r="I1517" s="5" t="s">
        <v>27</v>
      </c>
      <c r="J1517" s="5">
        <v>19001772146</v>
      </c>
      <c r="K1517" s="5" t="s">
        <v>3224</v>
      </c>
      <c r="L1517" s="5" t="s">
        <v>29</v>
      </c>
      <c r="M1517" s="5" t="s">
        <v>29</v>
      </c>
      <c r="N1517" s="5" t="s">
        <v>31</v>
      </c>
      <c r="O1517" s="5">
        <v>9752</v>
      </c>
      <c r="P1517" s="7">
        <v>44413.63858796296</v>
      </c>
      <c r="Q1517" s="7">
        <v>44413.581273148149</v>
      </c>
      <c r="R1517" s="5">
        <v>567553</v>
      </c>
      <c r="S1517" s="5">
        <v>343159313</v>
      </c>
      <c r="T1517" s="8">
        <v>9752050821151810</v>
      </c>
      <c r="U1517" s="5" t="s">
        <v>32</v>
      </c>
      <c r="V1517" s="4"/>
      <c r="W1517" s="30" t="s">
        <v>8998</v>
      </c>
      <c r="X1517" s="33">
        <v>121219</v>
      </c>
      <c r="Y1517" s="24">
        <f>VLOOKUP(T1517,Buzon!C:C,1,FALSE)</f>
        <v>9752050821151810</v>
      </c>
      <c r="Z1517" s="13" t="str">
        <f>VLOOKUP(T1517,Buzon!C:Z,21,FALSE)</f>
        <v>AFIL.-009270083</v>
      </c>
      <c r="AA1517">
        <f>VLOOKUP(T1517,Buzon!C:Z,22,FALSE)</f>
        <v>116384</v>
      </c>
      <c r="AB1517">
        <f>VLOOKUP(T1517,Buzon!C:Z,23,FALSE)</f>
        <v>6082021</v>
      </c>
      <c r="AC1517" t="str">
        <f>VLOOKUP(T1517,Buzon!C:Z,24,FALSE)</f>
        <v>SANTANDER_3550</v>
      </c>
      <c r="AD1517">
        <v>348</v>
      </c>
      <c r="AE1517">
        <v>9270083</v>
      </c>
    </row>
    <row r="1518" spans="1:31" ht="12" customHeight="1" x14ac:dyDescent="0.25">
      <c r="A1518" s="5" t="s">
        <v>21</v>
      </c>
      <c r="B1518" s="5" t="s">
        <v>33</v>
      </c>
      <c r="C1518" s="5" t="s">
        <v>3208</v>
      </c>
      <c r="D1518" s="5">
        <v>16</v>
      </c>
      <c r="E1518" s="5" t="s">
        <v>3225</v>
      </c>
      <c r="F1518" s="5" t="s">
        <v>25</v>
      </c>
      <c r="G1518" s="5" t="s">
        <v>26</v>
      </c>
      <c r="H1518" s="6">
        <v>348</v>
      </c>
      <c r="I1518" s="5" t="s">
        <v>27</v>
      </c>
      <c r="J1518" s="5">
        <v>19001772147</v>
      </c>
      <c r="K1518" s="5" t="s">
        <v>3226</v>
      </c>
      <c r="L1518" s="5" t="s">
        <v>29</v>
      </c>
      <c r="M1518" s="5" t="s">
        <v>29</v>
      </c>
      <c r="N1518" s="5" t="s">
        <v>31</v>
      </c>
      <c r="O1518" s="5">
        <v>9752</v>
      </c>
      <c r="P1518" s="7">
        <v>44413.63858796296</v>
      </c>
      <c r="Q1518" s="7">
        <v>44413.581273148149</v>
      </c>
      <c r="R1518" s="5">
        <v>567553</v>
      </c>
      <c r="S1518" s="5">
        <v>343159313</v>
      </c>
      <c r="T1518" s="8">
        <v>9752050821151810</v>
      </c>
      <c r="U1518" s="5" t="s">
        <v>32</v>
      </c>
      <c r="V1518" s="4"/>
      <c r="W1518" s="30" t="s">
        <v>8998</v>
      </c>
      <c r="X1518" s="33">
        <v>121219</v>
      </c>
      <c r="Y1518" s="24">
        <f>VLOOKUP(T1518,Buzon!C:C,1,FALSE)</f>
        <v>9752050821151810</v>
      </c>
      <c r="Z1518" s="13" t="str">
        <f>VLOOKUP(T1518,Buzon!C:Z,21,FALSE)</f>
        <v>AFIL.-009270083</v>
      </c>
      <c r="AA1518">
        <f>VLOOKUP(T1518,Buzon!C:Z,22,FALSE)</f>
        <v>116384</v>
      </c>
      <c r="AB1518">
        <f>VLOOKUP(T1518,Buzon!C:Z,23,FALSE)</f>
        <v>6082021</v>
      </c>
      <c r="AC1518" t="str">
        <f>VLOOKUP(T1518,Buzon!C:Z,24,FALSE)</f>
        <v>SANTANDER_3550</v>
      </c>
      <c r="AD1518">
        <v>348</v>
      </c>
      <c r="AE1518">
        <v>9270083</v>
      </c>
    </row>
    <row r="1519" spans="1:31" ht="12" customHeight="1" x14ac:dyDescent="0.25">
      <c r="A1519" s="5" t="s">
        <v>21</v>
      </c>
      <c r="B1519" s="5" t="s">
        <v>149</v>
      </c>
      <c r="C1519" s="5" t="s">
        <v>3208</v>
      </c>
      <c r="D1519" s="5">
        <v>25</v>
      </c>
      <c r="E1519" s="5" t="s">
        <v>3227</v>
      </c>
      <c r="F1519" s="5" t="s">
        <v>25</v>
      </c>
      <c r="G1519" s="5" t="s">
        <v>26</v>
      </c>
      <c r="H1519" s="6">
        <v>348</v>
      </c>
      <c r="I1519" s="5" t="s">
        <v>27</v>
      </c>
      <c r="J1519" s="5">
        <v>19001772149</v>
      </c>
      <c r="K1519" s="5" t="s">
        <v>3228</v>
      </c>
      <c r="L1519" s="5" t="s">
        <v>29</v>
      </c>
      <c r="M1519" s="5" t="s">
        <v>30</v>
      </c>
      <c r="N1519" s="5" t="s">
        <v>31</v>
      </c>
      <c r="O1519" s="5">
        <v>20178</v>
      </c>
      <c r="P1519" s="7">
        <v>44413.643854166665</v>
      </c>
      <c r="Q1519" s="7">
        <v>44413.569814814815</v>
      </c>
      <c r="R1519" s="5">
        <v>1234</v>
      </c>
      <c r="S1519" s="5">
        <v>343164820</v>
      </c>
      <c r="T1519" s="8">
        <v>2.01780508211526E+16</v>
      </c>
      <c r="U1519" s="5" t="s">
        <v>32</v>
      </c>
      <c r="V1519" s="4"/>
      <c r="W1519" s="30" t="s">
        <v>8998</v>
      </c>
      <c r="X1519" s="33">
        <v>121219</v>
      </c>
      <c r="Y1519" s="24">
        <f>VLOOKUP(T1519,Buzon!C:C,1,FALSE)</f>
        <v>2.01780508211526E+16</v>
      </c>
      <c r="Z1519" s="13" t="str">
        <f>VLOOKUP(T1519,Buzon!C:Z,21,FALSE)</f>
        <v>AFIL.-009270083</v>
      </c>
      <c r="AA1519">
        <f>VLOOKUP(T1519,Buzon!C:Z,22,FALSE)</f>
        <v>116384</v>
      </c>
      <c r="AB1519">
        <f>VLOOKUP(T1519,Buzon!C:Z,23,FALSE)</f>
        <v>6082021</v>
      </c>
      <c r="AC1519" t="str">
        <f>VLOOKUP(T1519,Buzon!C:Z,24,FALSE)</f>
        <v>SANTANDER_3550</v>
      </c>
      <c r="AD1519">
        <v>348</v>
      </c>
      <c r="AE1519">
        <v>9270083</v>
      </c>
    </row>
    <row r="1520" spans="1:31" ht="12" customHeight="1" x14ac:dyDescent="0.25">
      <c r="A1520" s="5" t="s">
        <v>21</v>
      </c>
      <c r="B1520" s="5" t="s">
        <v>33</v>
      </c>
      <c r="C1520" s="5" t="s">
        <v>3208</v>
      </c>
      <c r="D1520" s="5">
        <v>33</v>
      </c>
      <c r="E1520" s="5" t="s">
        <v>3229</v>
      </c>
      <c r="F1520" s="5" t="s">
        <v>25</v>
      </c>
      <c r="G1520" s="5" t="s">
        <v>26</v>
      </c>
      <c r="H1520" s="6">
        <v>348</v>
      </c>
      <c r="I1520" s="5" t="s">
        <v>27</v>
      </c>
      <c r="J1520" s="5">
        <v>19001772153</v>
      </c>
      <c r="K1520" s="5" t="s">
        <v>3230</v>
      </c>
      <c r="L1520" s="5" t="s">
        <v>29</v>
      </c>
      <c r="M1520" s="5" t="s">
        <v>29</v>
      </c>
      <c r="N1520" s="5" t="s">
        <v>31</v>
      </c>
      <c r="O1520" s="5">
        <v>9752</v>
      </c>
      <c r="P1520" s="7">
        <v>44413.646377314813</v>
      </c>
      <c r="Q1520" s="7">
        <v>44413.581273148149</v>
      </c>
      <c r="R1520" s="5">
        <v>143802</v>
      </c>
      <c r="S1520" s="5">
        <v>343169440</v>
      </c>
      <c r="T1520" s="8">
        <v>9752050821152920</v>
      </c>
      <c r="U1520" s="5" t="s">
        <v>32</v>
      </c>
      <c r="V1520" s="4"/>
      <c r="W1520" s="30" t="s">
        <v>8998</v>
      </c>
      <c r="X1520" s="33">
        <v>121219</v>
      </c>
      <c r="Y1520" s="24">
        <f>VLOOKUP(T1520,Buzon!C:C,1,FALSE)</f>
        <v>9752050821152920</v>
      </c>
      <c r="Z1520" s="13" t="str">
        <f>VLOOKUP(T1520,Buzon!C:Z,21,FALSE)</f>
        <v>AFIL.-009270083</v>
      </c>
      <c r="AA1520">
        <f>VLOOKUP(T1520,Buzon!C:Z,22,FALSE)</f>
        <v>116384</v>
      </c>
      <c r="AB1520">
        <f>VLOOKUP(T1520,Buzon!C:Z,23,FALSE)</f>
        <v>6082021</v>
      </c>
      <c r="AC1520" t="str">
        <f>VLOOKUP(T1520,Buzon!C:Z,24,FALSE)</f>
        <v>SANTANDER_3550</v>
      </c>
      <c r="AD1520">
        <v>348</v>
      </c>
      <c r="AE1520">
        <v>9270083</v>
      </c>
    </row>
    <row r="1521" spans="1:32" ht="12" customHeight="1" x14ac:dyDescent="0.25">
      <c r="A1521" s="5" t="s">
        <v>21</v>
      </c>
      <c r="B1521" s="5" t="s">
        <v>33</v>
      </c>
      <c r="C1521" s="4"/>
      <c r="D1521" s="4"/>
      <c r="E1521" s="5" t="s">
        <v>3229</v>
      </c>
      <c r="F1521" s="5" t="s">
        <v>25</v>
      </c>
      <c r="G1521" s="5" t="s">
        <v>26</v>
      </c>
      <c r="H1521" s="6">
        <v>278</v>
      </c>
      <c r="I1521" s="5" t="s">
        <v>167</v>
      </c>
      <c r="J1521" s="5">
        <v>19001772154</v>
      </c>
      <c r="K1521" s="5" t="s">
        <v>3231</v>
      </c>
      <c r="L1521" s="5" t="s">
        <v>29</v>
      </c>
      <c r="M1521" s="5" t="s">
        <v>31</v>
      </c>
      <c r="N1521" s="5" t="s">
        <v>29</v>
      </c>
      <c r="O1521" s="5">
        <v>9752</v>
      </c>
      <c r="P1521" s="7">
        <v>44413.646377314813</v>
      </c>
      <c r="Q1521" s="7">
        <v>44413.581273148149</v>
      </c>
      <c r="R1521" s="5">
        <v>143802</v>
      </c>
      <c r="S1521" s="5">
        <v>343169440</v>
      </c>
      <c r="T1521" s="8">
        <v>9752050821152920</v>
      </c>
      <c r="U1521" s="5" t="s">
        <v>32</v>
      </c>
      <c r="V1521" s="4"/>
      <c r="W1521" s="30" t="s">
        <v>8998</v>
      </c>
      <c r="X1521" s="33">
        <v>121219</v>
      </c>
      <c r="Y1521" s="24">
        <f>VLOOKUP(T1521,Buzon!C:C,1,FALSE)</f>
        <v>9752050821152920</v>
      </c>
      <c r="Z1521" s="13" t="str">
        <f>VLOOKUP(T1521,Buzon!C:Z,21,FALSE)</f>
        <v>AFIL.-009270083</v>
      </c>
      <c r="AA1521">
        <f>VLOOKUP(T1521,Buzon!C:Z,22,FALSE)</f>
        <v>116384</v>
      </c>
      <c r="AB1521">
        <f>VLOOKUP(T1521,Buzon!C:Z,23,FALSE)</f>
        <v>6082021</v>
      </c>
      <c r="AC1521" t="str">
        <f>VLOOKUP(T1521,Buzon!C:Z,24,FALSE)</f>
        <v>SANTANDER_3550</v>
      </c>
      <c r="AD1521">
        <v>278</v>
      </c>
      <c r="AE1521">
        <v>9270083</v>
      </c>
    </row>
    <row r="1522" spans="1:32" ht="12" customHeight="1" x14ac:dyDescent="0.25">
      <c r="A1522" s="5" t="s">
        <v>21</v>
      </c>
      <c r="B1522" s="5" t="s">
        <v>22</v>
      </c>
      <c r="C1522" s="5" t="s">
        <v>3176</v>
      </c>
      <c r="D1522" s="5">
        <v>37</v>
      </c>
      <c r="E1522" s="5" t="s">
        <v>3232</v>
      </c>
      <c r="F1522" s="5" t="s">
        <v>25</v>
      </c>
      <c r="G1522" s="5" t="s">
        <v>26</v>
      </c>
      <c r="H1522" s="6">
        <v>348</v>
      </c>
      <c r="I1522" s="5" t="s">
        <v>27</v>
      </c>
      <c r="J1522" s="5">
        <v>19001772155</v>
      </c>
      <c r="K1522" s="5" t="s">
        <v>3233</v>
      </c>
      <c r="L1522" s="5" t="s">
        <v>29</v>
      </c>
      <c r="M1522" s="5" t="s">
        <v>30</v>
      </c>
      <c r="N1522" s="5" t="s">
        <v>31</v>
      </c>
      <c r="O1522" s="5">
        <v>10731</v>
      </c>
      <c r="P1522" s="7">
        <v>44413.646516203706</v>
      </c>
      <c r="Q1522" s="7">
        <v>44413.580300925925</v>
      </c>
      <c r="R1522" s="5">
        <v>128870</v>
      </c>
      <c r="S1522" s="5">
        <v>343169676</v>
      </c>
      <c r="T1522" s="8">
        <v>1.07310508211527E+16</v>
      </c>
      <c r="U1522" s="5" t="s">
        <v>32</v>
      </c>
      <c r="V1522" s="4"/>
      <c r="W1522" s="30" t="s">
        <v>8998</v>
      </c>
      <c r="X1522" s="33">
        <v>121219</v>
      </c>
      <c r="Y1522" s="24">
        <f>VLOOKUP(T1522,Buzon!C:C,1,FALSE)</f>
        <v>1.07310508211527E+16</v>
      </c>
      <c r="Z1522" s="13" t="str">
        <f>VLOOKUP(T1522,Buzon!C:Z,21,FALSE)</f>
        <v>AFIL.-009270083</v>
      </c>
      <c r="AA1522">
        <f>VLOOKUP(T1522,Buzon!C:Z,22,FALSE)</f>
        <v>116384</v>
      </c>
      <c r="AB1522">
        <f>VLOOKUP(T1522,Buzon!C:Z,23,FALSE)</f>
        <v>6082021</v>
      </c>
      <c r="AC1522" t="str">
        <f>VLOOKUP(T1522,Buzon!C:Z,24,FALSE)</f>
        <v>SANTANDER_3550</v>
      </c>
      <c r="AD1522">
        <v>348</v>
      </c>
      <c r="AE1522">
        <v>9270083</v>
      </c>
    </row>
    <row r="1523" spans="1:32" ht="12" customHeight="1" x14ac:dyDescent="0.25">
      <c r="A1523" s="5" t="s">
        <v>21</v>
      </c>
      <c r="B1523" s="5" t="s">
        <v>22</v>
      </c>
      <c r="C1523" s="5" t="s">
        <v>3208</v>
      </c>
      <c r="D1523" s="5">
        <v>21</v>
      </c>
      <c r="E1523" s="5" t="s">
        <v>3234</v>
      </c>
      <c r="F1523" s="5" t="s">
        <v>25</v>
      </c>
      <c r="G1523" s="5" t="s">
        <v>26</v>
      </c>
      <c r="H1523" s="6">
        <v>348</v>
      </c>
      <c r="I1523" s="5" t="s">
        <v>27</v>
      </c>
      <c r="J1523" s="5">
        <v>19001772156</v>
      </c>
      <c r="K1523" s="5" t="s">
        <v>3235</v>
      </c>
      <c r="L1523" s="5" t="s">
        <v>29</v>
      </c>
      <c r="M1523" s="5" t="s">
        <v>30</v>
      </c>
      <c r="N1523" s="5" t="s">
        <v>31</v>
      </c>
      <c r="O1523" s="5">
        <v>10731</v>
      </c>
      <c r="P1523" s="7">
        <v>44413.649340277778</v>
      </c>
      <c r="Q1523" s="7">
        <v>44413.580300925925</v>
      </c>
      <c r="R1523" s="5">
        <v>6744</v>
      </c>
      <c r="S1523" s="5">
        <v>343173611</v>
      </c>
      <c r="T1523" s="8">
        <v>1.07310508211531E+16</v>
      </c>
      <c r="U1523" s="5" t="s">
        <v>32</v>
      </c>
      <c r="V1523" s="4"/>
      <c r="W1523" s="30" t="s">
        <v>8998</v>
      </c>
      <c r="X1523" s="33">
        <v>121219</v>
      </c>
      <c r="Y1523" s="24">
        <f>VLOOKUP(T1523,Buzon!C:C,1,FALSE)</f>
        <v>1.07310508211531E+16</v>
      </c>
      <c r="Z1523" s="13" t="str">
        <f>VLOOKUP(T1523,Buzon!C:Z,21,FALSE)</f>
        <v>AFIL.-009270083</v>
      </c>
      <c r="AA1523">
        <f>VLOOKUP(T1523,Buzon!C:Z,22,FALSE)</f>
        <v>116384</v>
      </c>
      <c r="AB1523">
        <f>VLOOKUP(T1523,Buzon!C:Z,23,FALSE)</f>
        <v>6082021</v>
      </c>
      <c r="AC1523" t="str">
        <f>VLOOKUP(T1523,Buzon!C:Z,24,FALSE)</f>
        <v>SANTANDER_3550</v>
      </c>
      <c r="AD1523">
        <v>348</v>
      </c>
      <c r="AE1523">
        <v>9270083</v>
      </c>
    </row>
    <row r="1524" spans="1:32" ht="12" customHeight="1" x14ac:dyDescent="0.25">
      <c r="A1524" s="5" t="s">
        <v>21</v>
      </c>
      <c r="B1524" s="5" t="s">
        <v>22</v>
      </c>
      <c r="C1524" s="5" t="s">
        <v>3208</v>
      </c>
      <c r="D1524" s="5">
        <v>11</v>
      </c>
      <c r="E1524" s="5" t="s">
        <v>3236</v>
      </c>
      <c r="F1524" s="5" t="s">
        <v>25</v>
      </c>
      <c r="G1524" s="5" t="s">
        <v>26</v>
      </c>
      <c r="H1524" s="6">
        <v>348</v>
      </c>
      <c r="I1524" s="5" t="s">
        <v>27</v>
      </c>
      <c r="J1524" s="5">
        <v>19001772157</v>
      </c>
      <c r="K1524" s="5" t="s">
        <v>3237</v>
      </c>
      <c r="L1524" s="5" t="s">
        <v>29</v>
      </c>
      <c r="M1524" s="5" t="s">
        <v>30</v>
      </c>
      <c r="N1524" s="5" t="s">
        <v>31</v>
      </c>
      <c r="O1524" s="5">
        <v>10731</v>
      </c>
      <c r="P1524" s="7">
        <v>44413.65079861111</v>
      </c>
      <c r="Q1524" s="7">
        <v>44413.580300925925</v>
      </c>
      <c r="R1524" s="5">
        <v>191942</v>
      </c>
      <c r="S1524" s="5">
        <v>343175808</v>
      </c>
      <c r="T1524" s="8">
        <v>1.07310508211536E+16</v>
      </c>
      <c r="U1524" s="5" t="s">
        <v>32</v>
      </c>
      <c r="V1524" s="4"/>
      <c r="W1524" s="30" t="s">
        <v>8998</v>
      </c>
      <c r="X1524" s="33">
        <v>121219</v>
      </c>
      <c r="Y1524" s="24">
        <f>VLOOKUP(T1524,Buzon!C:C,1,FALSE)</f>
        <v>1.07310508211536E+16</v>
      </c>
      <c r="Z1524" s="13" t="str">
        <f>VLOOKUP(T1524,Buzon!C:Z,21,FALSE)</f>
        <v>AFIL.-009270083</v>
      </c>
      <c r="AA1524">
        <f>VLOOKUP(T1524,Buzon!C:Z,22,FALSE)</f>
        <v>116384</v>
      </c>
      <c r="AB1524">
        <f>VLOOKUP(T1524,Buzon!C:Z,23,FALSE)</f>
        <v>6082021</v>
      </c>
      <c r="AC1524" t="str">
        <f>VLOOKUP(T1524,Buzon!C:Z,24,FALSE)</f>
        <v>SANTANDER_3550</v>
      </c>
      <c r="AD1524">
        <v>348</v>
      </c>
      <c r="AE1524">
        <v>9270083</v>
      </c>
    </row>
    <row r="1525" spans="1:32" ht="12" customHeight="1" x14ac:dyDescent="0.25">
      <c r="A1525" s="5" t="s">
        <v>21</v>
      </c>
      <c r="B1525" s="5" t="s">
        <v>33</v>
      </c>
      <c r="C1525" s="5" t="s">
        <v>3238</v>
      </c>
      <c r="D1525" s="5">
        <v>23</v>
      </c>
      <c r="E1525" s="5" t="s">
        <v>3239</v>
      </c>
      <c r="F1525" s="5" t="s">
        <v>25</v>
      </c>
      <c r="G1525" s="5" t="s">
        <v>26</v>
      </c>
      <c r="H1525" s="6">
        <v>348</v>
      </c>
      <c r="I1525" s="5" t="s">
        <v>27</v>
      </c>
      <c r="J1525" s="5">
        <v>19001772159</v>
      </c>
      <c r="K1525" s="5" t="s">
        <v>3240</v>
      </c>
      <c r="L1525" s="5" t="s">
        <v>29</v>
      </c>
      <c r="M1525" s="5" t="s">
        <v>29</v>
      </c>
      <c r="N1525" s="5" t="s">
        <v>31</v>
      </c>
      <c r="O1525" s="5">
        <v>9752</v>
      </c>
      <c r="P1525" s="7">
        <v>44413.65284722222</v>
      </c>
      <c r="Q1525" s="7">
        <v>44413.581273148149</v>
      </c>
      <c r="R1525" s="5">
        <v>222752</v>
      </c>
      <c r="S1525" s="5">
        <v>343178762</v>
      </c>
      <c r="T1525" s="8">
        <v>9752050821153940</v>
      </c>
      <c r="U1525" s="5" t="s">
        <v>32</v>
      </c>
      <c r="V1525" s="4"/>
      <c r="W1525" s="30" t="s">
        <v>8998</v>
      </c>
      <c r="X1525" s="33">
        <v>121219</v>
      </c>
      <c r="Y1525" s="24">
        <f>VLOOKUP(T1525,Buzon!C:C,1,FALSE)</f>
        <v>9752050821153940</v>
      </c>
      <c r="Z1525" s="13" t="str">
        <f>VLOOKUP(T1525,Buzon!C:Z,21,FALSE)</f>
        <v>AFIL.-009270083</v>
      </c>
      <c r="AA1525">
        <f>VLOOKUP(T1525,Buzon!C:Z,22,FALSE)</f>
        <v>116384</v>
      </c>
      <c r="AB1525">
        <f>VLOOKUP(T1525,Buzon!C:Z,23,FALSE)</f>
        <v>6082021</v>
      </c>
      <c r="AC1525" t="str">
        <f>VLOOKUP(T1525,Buzon!C:Z,24,FALSE)</f>
        <v>SANTANDER_3550</v>
      </c>
      <c r="AD1525">
        <v>348</v>
      </c>
      <c r="AE1525">
        <v>9270083</v>
      </c>
    </row>
    <row r="1526" spans="1:32" ht="12" customHeight="1" x14ac:dyDescent="0.25">
      <c r="A1526" s="5" t="s">
        <v>21</v>
      </c>
      <c r="B1526" s="5" t="s">
        <v>33</v>
      </c>
      <c r="C1526" s="5" t="s">
        <v>3238</v>
      </c>
      <c r="D1526" s="5">
        <v>7</v>
      </c>
      <c r="E1526" s="5" t="s">
        <v>3241</v>
      </c>
      <c r="F1526" s="5" t="s">
        <v>25</v>
      </c>
      <c r="G1526" s="5" t="s">
        <v>26</v>
      </c>
      <c r="H1526" s="6">
        <v>348</v>
      </c>
      <c r="I1526" s="5" t="s">
        <v>27</v>
      </c>
      <c r="J1526" s="5">
        <v>19001772163</v>
      </c>
      <c r="K1526" s="5" t="s">
        <v>3242</v>
      </c>
      <c r="L1526" s="5" t="s">
        <v>29</v>
      </c>
      <c r="M1526" s="5" t="s">
        <v>29</v>
      </c>
      <c r="N1526" s="5" t="s">
        <v>31</v>
      </c>
      <c r="O1526" s="5">
        <v>9752</v>
      </c>
      <c r="P1526" s="7">
        <v>44413.660208333335</v>
      </c>
      <c r="Q1526" s="7">
        <v>44413.581273148149</v>
      </c>
      <c r="R1526" s="5">
        <v>829</v>
      </c>
      <c r="S1526" s="5">
        <v>343189202</v>
      </c>
      <c r="T1526" s="8">
        <v>9752050821155000</v>
      </c>
      <c r="U1526" s="5" t="s">
        <v>32</v>
      </c>
      <c r="V1526" s="4"/>
      <c r="W1526" s="30" t="s">
        <v>8998</v>
      </c>
      <c r="X1526" s="33">
        <v>121219</v>
      </c>
      <c r="Y1526" s="24">
        <f>VLOOKUP(T1526,Buzon!C:C,1,FALSE)</f>
        <v>9752050821155000</v>
      </c>
      <c r="Z1526" s="13" t="str">
        <f>VLOOKUP(T1526,Buzon!C:Z,21,FALSE)</f>
        <v>AFIL.-009270083</v>
      </c>
      <c r="AA1526">
        <f>VLOOKUP(T1526,Buzon!C:Z,22,FALSE)</f>
        <v>116384</v>
      </c>
      <c r="AB1526">
        <f>VLOOKUP(T1526,Buzon!C:Z,23,FALSE)</f>
        <v>6082021</v>
      </c>
      <c r="AC1526" t="str">
        <f>VLOOKUP(T1526,Buzon!C:Z,24,FALSE)</f>
        <v>SANTANDER_3550</v>
      </c>
      <c r="AD1526">
        <v>348</v>
      </c>
      <c r="AE1526">
        <v>9270083</v>
      </c>
    </row>
    <row r="1527" spans="1:32" ht="12" customHeight="1" x14ac:dyDescent="0.25">
      <c r="A1527" s="5" t="s">
        <v>21</v>
      </c>
      <c r="B1527" s="5" t="s">
        <v>33</v>
      </c>
      <c r="C1527" s="5" t="s">
        <v>3238</v>
      </c>
      <c r="D1527" s="5">
        <v>8</v>
      </c>
      <c r="E1527" s="5" t="s">
        <v>3243</v>
      </c>
      <c r="F1527" s="5" t="s">
        <v>25</v>
      </c>
      <c r="G1527" s="5" t="s">
        <v>26</v>
      </c>
      <c r="H1527" s="6">
        <v>348</v>
      </c>
      <c r="I1527" s="5" t="s">
        <v>27</v>
      </c>
      <c r="J1527" s="5">
        <v>19001772164</v>
      </c>
      <c r="K1527" s="5" t="s">
        <v>3244</v>
      </c>
      <c r="L1527" s="5" t="s">
        <v>29</v>
      </c>
      <c r="M1527" s="5" t="s">
        <v>29</v>
      </c>
      <c r="N1527" s="5" t="s">
        <v>31</v>
      </c>
      <c r="O1527" s="5">
        <v>9752</v>
      </c>
      <c r="P1527" s="7">
        <v>44413.660208333335</v>
      </c>
      <c r="Q1527" s="7">
        <v>44413.581273148149</v>
      </c>
      <c r="R1527" s="5">
        <v>829</v>
      </c>
      <c r="S1527" s="5">
        <v>343189202</v>
      </c>
      <c r="T1527" s="8">
        <v>9752050821155000</v>
      </c>
      <c r="U1527" s="5" t="s">
        <v>32</v>
      </c>
      <c r="V1527" s="4"/>
      <c r="W1527" s="30" t="s">
        <v>8998</v>
      </c>
      <c r="X1527" s="33">
        <v>121219</v>
      </c>
      <c r="Y1527" s="24">
        <f>VLOOKUP(T1527,Buzon!C:C,1,FALSE)</f>
        <v>9752050821155000</v>
      </c>
      <c r="Z1527" s="13" t="str">
        <f>VLOOKUP(T1527,Buzon!C:Z,21,FALSE)</f>
        <v>AFIL.-009270083</v>
      </c>
      <c r="AA1527">
        <f>VLOOKUP(T1527,Buzon!C:Z,22,FALSE)</f>
        <v>116384</v>
      </c>
      <c r="AB1527">
        <f>VLOOKUP(T1527,Buzon!C:Z,23,FALSE)</f>
        <v>6082021</v>
      </c>
      <c r="AC1527" t="str">
        <f>VLOOKUP(T1527,Buzon!C:Z,24,FALSE)</f>
        <v>SANTANDER_3550</v>
      </c>
      <c r="AD1527">
        <v>348</v>
      </c>
      <c r="AE1527">
        <v>9270083</v>
      </c>
    </row>
    <row r="1528" spans="1:32" s="79" customFormat="1" ht="12" customHeight="1" x14ac:dyDescent="0.25">
      <c r="A1528" s="67" t="s">
        <v>21</v>
      </c>
      <c r="B1528" s="5" t="s">
        <v>22</v>
      </c>
      <c r="C1528" s="5" t="s">
        <v>3238</v>
      </c>
      <c r="D1528" s="5">
        <v>40</v>
      </c>
      <c r="E1528" s="5" t="s">
        <v>3245</v>
      </c>
      <c r="F1528" s="5" t="s">
        <v>25</v>
      </c>
      <c r="G1528" s="67" t="s">
        <v>26</v>
      </c>
      <c r="H1528" s="69">
        <v>348</v>
      </c>
      <c r="I1528" s="67" t="s">
        <v>27</v>
      </c>
      <c r="J1528" s="67">
        <v>19001772169</v>
      </c>
      <c r="K1528" s="5" t="s">
        <v>3246</v>
      </c>
      <c r="L1528" s="5" t="s">
        <v>29</v>
      </c>
      <c r="M1528" s="5" t="s">
        <v>30</v>
      </c>
      <c r="N1528" s="5" t="s">
        <v>31</v>
      </c>
      <c r="O1528" s="5">
        <v>10731</v>
      </c>
      <c r="P1528" s="80">
        <v>44413.66207175926</v>
      </c>
      <c r="Q1528" s="80">
        <v>44413.580300925925</v>
      </c>
      <c r="R1528" s="67">
        <v>821014</v>
      </c>
      <c r="S1528" s="67">
        <v>343191764</v>
      </c>
      <c r="T1528" s="81">
        <v>1.07310508211552E+16</v>
      </c>
      <c r="U1528" s="67" t="s">
        <v>32</v>
      </c>
      <c r="V1528" s="82"/>
      <c r="W1528" s="83" t="s">
        <v>8997</v>
      </c>
      <c r="X1528" s="84">
        <v>2784</v>
      </c>
      <c r="Y1528" s="85"/>
      <c r="Z1528" s="76" t="s">
        <v>9014</v>
      </c>
      <c r="AA1528" s="77">
        <v>2353.7199999999998</v>
      </c>
      <c r="AB1528" s="78" t="s">
        <v>9019</v>
      </c>
      <c r="AC1528" s="79" t="s">
        <v>8974</v>
      </c>
      <c r="AD1528" s="79">
        <v>348</v>
      </c>
      <c r="AE1528" s="79">
        <v>9350021532</v>
      </c>
      <c r="AF1528" s="79">
        <v>-152.28</v>
      </c>
    </row>
    <row r="1529" spans="1:32" ht="12" customHeight="1" x14ac:dyDescent="0.25">
      <c r="A1529" s="5" t="s">
        <v>21</v>
      </c>
      <c r="B1529" s="5" t="s">
        <v>22</v>
      </c>
      <c r="C1529" s="5" t="s">
        <v>3238</v>
      </c>
      <c r="D1529" s="5">
        <v>35</v>
      </c>
      <c r="E1529" s="5" t="s">
        <v>3247</v>
      </c>
      <c r="F1529" s="5" t="s">
        <v>25</v>
      </c>
      <c r="G1529" s="5" t="s">
        <v>26</v>
      </c>
      <c r="H1529" s="6">
        <v>348</v>
      </c>
      <c r="I1529" s="5" t="s">
        <v>27</v>
      </c>
      <c r="J1529" s="5">
        <v>19001772171</v>
      </c>
      <c r="K1529" s="5" t="s">
        <v>3248</v>
      </c>
      <c r="L1529" s="5" t="s">
        <v>29</v>
      </c>
      <c r="M1529" s="5" t="s">
        <v>30</v>
      </c>
      <c r="N1529" s="5" t="s">
        <v>31</v>
      </c>
      <c r="O1529" s="5">
        <v>10731</v>
      </c>
      <c r="P1529" s="7">
        <v>44413.6640625</v>
      </c>
      <c r="Q1529" s="7">
        <v>44413.580300925925</v>
      </c>
      <c r="R1529" s="5">
        <v>55783</v>
      </c>
      <c r="S1529" s="5">
        <v>343194474</v>
      </c>
      <c r="T1529" s="8">
        <v>1.07310508211554E+16</v>
      </c>
      <c r="U1529" s="5" t="s">
        <v>32</v>
      </c>
      <c r="V1529" s="4"/>
      <c r="W1529" s="30" t="s">
        <v>8998</v>
      </c>
      <c r="X1529" s="33">
        <v>121219</v>
      </c>
      <c r="Y1529" s="24">
        <f>VLOOKUP(T1529,Buzon!C:C,1,FALSE)</f>
        <v>1.07310508211554E+16</v>
      </c>
      <c r="Z1529" s="13" t="str">
        <f>VLOOKUP(T1529,Buzon!C:Z,21,FALSE)</f>
        <v>AFIL.-009270083</v>
      </c>
      <c r="AA1529">
        <f>VLOOKUP(T1529,Buzon!C:Z,22,FALSE)</f>
        <v>116384</v>
      </c>
      <c r="AB1529">
        <f>VLOOKUP(T1529,Buzon!C:Z,23,FALSE)</f>
        <v>6082021</v>
      </c>
      <c r="AC1529" t="str">
        <f>VLOOKUP(T1529,Buzon!C:Z,24,FALSE)</f>
        <v>SANTANDER_3550</v>
      </c>
      <c r="AD1529">
        <v>348</v>
      </c>
      <c r="AE1529">
        <v>9270083</v>
      </c>
    </row>
    <row r="1530" spans="1:32" s="79" customFormat="1" ht="12" customHeight="1" x14ac:dyDescent="0.25">
      <c r="A1530" s="67" t="s">
        <v>21</v>
      </c>
      <c r="B1530" s="5" t="s">
        <v>329</v>
      </c>
      <c r="C1530" s="5" t="s">
        <v>3238</v>
      </c>
      <c r="D1530" s="5">
        <v>32</v>
      </c>
      <c r="E1530" s="5" t="s">
        <v>3249</v>
      </c>
      <c r="F1530" s="5" t="s">
        <v>25</v>
      </c>
      <c r="G1530" s="67" t="s">
        <v>26</v>
      </c>
      <c r="H1530" s="69">
        <v>348</v>
      </c>
      <c r="I1530" s="67" t="s">
        <v>27</v>
      </c>
      <c r="J1530" s="67">
        <v>19001772172</v>
      </c>
      <c r="K1530" s="5" t="s">
        <v>3250</v>
      </c>
      <c r="L1530" s="5" t="s">
        <v>29</v>
      </c>
      <c r="M1530" s="5" t="s">
        <v>30</v>
      </c>
      <c r="N1530" s="5" t="s">
        <v>31</v>
      </c>
      <c r="O1530" s="5">
        <v>10731</v>
      </c>
      <c r="P1530" s="80">
        <v>44413.672627314816</v>
      </c>
      <c r="Q1530" s="80">
        <v>44413.580300925925</v>
      </c>
      <c r="R1530" s="67">
        <v>886173</v>
      </c>
      <c r="S1530" s="67">
        <v>343209368</v>
      </c>
      <c r="T1530" s="81">
        <v>1.07310508211607E+16</v>
      </c>
      <c r="U1530" s="67" t="s">
        <v>32</v>
      </c>
      <c r="V1530" s="82"/>
      <c r="W1530" s="83" t="s">
        <v>8997</v>
      </c>
      <c r="X1530" s="84">
        <v>2784</v>
      </c>
      <c r="Y1530" s="85"/>
      <c r="Z1530" s="76" t="s">
        <v>9014</v>
      </c>
      <c r="AA1530" s="77">
        <v>2353.7199999999998</v>
      </c>
      <c r="AB1530" s="78" t="s">
        <v>9019</v>
      </c>
      <c r="AC1530" s="79" t="s">
        <v>8974</v>
      </c>
      <c r="AD1530" s="79">
        <v>348</v>
      </c>
      <c r="AE1530" s="79">
        <v>9350021532</v>
      </c>
      <c r="AF1530" s="79">
        <v>-152.28</v>
      </c>
    </row>
    <row r="1531" spans="1:32" ht="12" customHeight="1" x14ac:dyDescent="0.25">
      <c r="A1531" s="5" t="s">
        <v>21</v>
      </c>
      <c r="B1531" s="5" t="s">
        <v>33</v>
      </c>
      <c r="C1531" s="5" t="s">
        <v>2227</v>
      </c>
      <c r="D1531" s="5">
        <v>14</v>
      </c>
      <c r="E1531" s="5" t="s">
        <v>3251</v>
      </c>
      <c r="F1531" s="5" t="s">
        <v>25</v>
      </c>
      <c r="G1531" s="5" t="s">
        <v>26</v>
      </c>
      <c r="H1531" s="6">
        <v>348</v>
      </c>
      <c r="I1531" s="5" t="s">
        <v>27</v>
      </c>
      <c r="J1531" s="5">
        <v>19001772173</v>
      </c>
      <c r="K1531" s="5" t="s">
        <v>3252</v>
      </c>
      <c r="L1531" s="5" t="s">
        <v>29</v>
      </c>
      <c r="M1531" s="5" t="s">
        <v>29</v>
      </c>
      <c r="N1531" s="5" t="s">
        <v>31</v>
      </c>
      <c r="O1531" s="5">
        <v>9752</v>
      </c>
      <c r="P1531" s="7">
        <v>44413.673101851855</v>
      </c>
      <c r="Q1531" s="7">
        <v>44413.581273148149</v>
      </c>
      <c r="R1531" s="5">
        <v>91273</v>
      </c>
      <c r="S1531" s="5">
        <v>343210587</v>
      </c>
      <c r="T1531" s="8">
        <v>9752050821160840</v>
      </c>
      <c r="U1531" s="5" t="s">
        <v>32</v>
      </c>
      <c r="V1531" s="4"/>
      <c r="W1531" s="30" t="s">
        <v>8998</v>
      </c>
      <c r="X1531" s="33">
        <v>121219</v>
      </c>
      <c r="Y1531" s="24">
        <f>VLOOKUP(T1531,Buzon!C:C,1,FALSE)</f>
        <v>9752050821160840</v>
      </c>
      <c r="Z1531" s="13" t="str">
        <f>VLOOKUP(T1531,Buzon!C:Z,21,FALSE)</f>
        <v>AFIL.-009270083</v>
      </c>
      <c r="AA1531">
        <f>VLOOKUP(T1531,Buzon!C:Z,22,FALSE)</f>
        <v>116384</v>
      </c>
      <c r="AB1531">
        <f>VLOOKUP(T1531,Buzon!C:Z,23,FALSE)</f>
        <v>6082021</v>
      </c>
      <c r="AC1531" t="str">
        <f>VLOOKUP(T1531,Buzon!C:Z,24,FALSE)</f>
        <v>SANTANDER_3550</v>
      </c>
      <c r="AD1531">
        <v>348</v>
      </c>
      <c r="AE1531">
        <v>9270083</v>
      </c>
    </row>
    <row r="1532" spans="1:32" ht="12" customHeight="1" x14ac:dyDescent="0.25">
      <c r="A1532" s="5" t="s">
        <v>21</v>
      </c>
      <c r="B1532" s="5" t="s">
        <v>33</v>
      </c>
      <c r="C1532" s="5" t="s">
        <v>3253</v>
      </c>
      <c r="D1532" s="5">
        <v>13</v>
      </c>
      <c r="E1532" s="5" t="s">
        <v>3254</v>
      </c>
      <c r="F1532" s="5" t="s">
        <v>25</v>
      </c>
      <c r="G1532" s="5" t="s">
        <v>26</v>
      </c>
      <c r="H1532" s="6">
        <v>348</v>
      </c>
      <c r="I1532" s="5" t="s">
        <v>27</v>
      </c>
      <c r="J1532" s="5">
        <v>19001772181</v>
      </c>
      <c r="K1532" s="5" t="s">
        <v>3255</v>
      </c>
      <c r="L1532" s="5" t="s">
        <v>29</v>
      </c>
      <c r="M1532" s="5" t="s">
        <v>29</v>
      </c>
      <c r="N1532" s="5" t="s">
        <v>31</v>
      </c>
      <c r="O1532" s="5">
        <v>9752</v>
      </c>
      <c r="P1532" s="7">
        <v>44413.684236111112</v>
      </c>
      <c r="Q1532" s="7">
        <v>44413.581273148149</v>
      </c>
      <c r="R1532" s="5" t="s">
        <v>3256</v>
      </c>
      <c r="S1532" s="5">
        <v>343225613</v>
      </c>
      <c r="T1532" s="8">
        <v>9752050821162450</v>
      </c>
      <c r="U1532" s="5" t="s">
        <v>32</v>
      </c>
      <c r="V1532" s="4"/>
      <c r="W1532" s="30" t="s">
        <v>8998</v>
      </c>
      <c r="X1532" s="33">
        <v>121219</v>
      </c>
      <c r="Y1532" s="24">
        <f>VLOOKUP(T1532,Buzon!C:C,1,FALSE)</f>
        <v>9752050821162450</v>
      </c>
      <c r="Z1532" s="13" t="str">
        <f>VLOOKUP(T1532,Buzon!C:Z,21,FALSE)</f>
        <v>AFIL.-009270083</v>
      </c>
      <c r="AA1532">
        <f>VLOOKUP(T1532,Buzon!C:Z,22,FALSE)</f>
        <v>116384</v>
      </c>
      <c r="AB1532">
        <f>VLOOKUP(T1532,Buzon!C:Z,23,FALSE)</f>
        <v>6082021</v>
      </c>
      <c r="AC1532" t="str">
        <f>VLOOKUP(T1532,Buzon!C:Z,24,FALSE)</f>
        <v>SANTANDER_3550</v>
      </c>
      <c r="AD1532">
        <v>348</v>
      </c>
      <c r="AE1532">
        <v>9270083</v>
      </c>
    </row>
    <row r="1533" spans="1:32" ht="12" customHeight="1" x14ac:dyDescent="0.25">
      <c r="A1533" s="5" t="s">
        <v>21</v>
      </c>
      <c r="B1533" s="5" t="s">
        <v>33</v>
      </c>
      <c r="C1533" s="5" t="s">
        <v>3253</v>
      </c>
      <c r="D1533" s="5">
        <v>14</v>
      </c>
      <c r="E1533" s="5" t="s">
        <v>3257</v>
      </c>
      <c r="F1533" s="5" t="s">
        <v>25</v>
      </c>
      <c r="G1533" s="5" t="s">
        <v>26</v>
      </c>
      <c r="H1533" s="6">
        <v>348</v>
      </c>
      <c r="I1533" s="5" t="s">
        <v>27</v>
      </c>
      <c r="J1533" s="5">
        <v>19001772182</v>
      </c>
      <c r="K1533" s="5" t="s">
        <v>3258</v>
      </c>
      <c r="L1533" s="5" t="s">
        <v>29</v>
      </c>
      <c r="M1533" s="5" t="s">
        <v>29</v>
      </c>
      <c r="N1533" s="5" t="s">
        <v>31</v>
      </c>
      <c r="O1533" s="5">
        <v>9752</v>
      </c>
      <c r="P1533" s="7">
        <v>44413.684236111112</v>
      </c>
      <c r="Q1533" s="7">
        <v>44413.581273148149</v>
      </c>
      <c r="R1533" s="5" t="s">
        <v>3256</v>
      </c>
      <c r="S1533" s="5">
        <v>343225613</v>
      </c>
      <c r="T1533" s="8">
        <v>9752050821162450</v>
      </c>
      <c r="U1533" s="5" t="s">
        <v>32</v>
      </c>
      <c r="V1533" s="4"/>
      <c r="W1533" s="30" t="s">
        <v>8998</v>
      </c>
      <c r="X1533" s="33">
        <v>121219</v>
      </c>
      <c r="Y1533" s="24">
        <f>VLOOKUP(T1533,Buzon!C:C,1,FALSE)</f>
        <v>9752050821162450</v>
      </c>
      <c r="Z1533" s="13" t="str">
        <f>VLOOKUP(T1533,Buzon!C:Z,21,FALSE)</f>
        <v>AFIL.-009270083</v>
      </c>
      <c r="AA1533">
        <f>VLOOKUP(T1533,Buzon!C:Z,22,FALSE)</f>
        <v>116384</v>
      </c>
      <c r="AB1533">
        <f>VLOOKUP(T1533,Buzon!C:Z,23,FALSE)</f>
        <v>6082021</v>
      </c>
      <c r="AC1533" t="str">
        <f>VLOOKUP(T1533,Buzon!C:Z,24,FALSE)</f>
        <v>SANTANDER_3550</v>
      </c>
      <c r="AD1533">
        <v>348</v>
      </c>
      <c r="AE1533">
        <v>9270083</v>
      </c>
    </row>
    <row r="1534" spans="1:32" ht="12" customHeight="1" x14ac:dyDescent="0.25">
      <c r="A1534" s="5" t="s">
        <v>21</v>
      </c>
      <c r="B1534" s="5" t="s">
        <v>33</v>
      </c>
      <c r="C1534" s="5" t="s">
        <v>2227</v>
      </c>
      <c r="D1534" s="5">
        <v>37</v>
      </c>
      <c r="E1534" s="5" t="s">
        <v>3259</v>
      </c>
      <c r="F1534" s="5" t="s">
        <v>25</v>
      </c>
      <c r="G1534" s="5" t="s">
        <v>26</v>
      </c>
      <c r="H1534" s="6">
        <v>348</v>
      </c>
      <c r="I1534" s="5" t="s">
        <v>27</v>
      </c>
      <c r="J1534" s="5">
        <v>19001772184</v>
      </c>
      <c r="K1534" s="5" t="s">
        <v>3260</v>
      </c>
      <c r="L1534" s="5" t="s">
        <v>29</v>
      </c>
      <c r="M1534" s="5" t="s">
        <v>29</v>
      </c>
      <c r="N1534" s="5" t="s">
        <v>31</v>
      </c>
      <c r="O1534" s="5">
        <v>9752</v>
      </c>
      <c r="P1534" s="7">
        <v>44413.686562499999</v>
      </c>
      <c r="Q1534" s="7">
        <v>44413.581273148149</v>
      </c>
      <c r="R1534" s="5">
        <v>82921</v>
      </c>
      <c r="S1534" s="5">
        <v>343228980</v>
      </c>
      <c r="T1534" s="8">
        <v>9752050821162800</v>
      </c>
      <c r="U1534" s="5" t="s">
        <v>32</v>
      </c>
      <c r="V1534" s="4"/>
      <c r="W1534" s="30" t="s">
        <v>8998</v>
      </c>
      <c r="X1534" s="33">
        <v>121219</v>
      </c>
      <c r="Y1534" s="24">
        <f>VLOOKUP(T1534,Buzon!C:C,1,FALSE)</f>
        <v>9752050821162800</v>
      </c>
      <c r="Z1534" s="13" t="str">
        <f>VLOOKUP(T1534,Buzon!C:Z,21,FALSE)</f>
        <v>AFIL.-009270083</v>
      </c>
      <c r="AA1534">
        <f>VLOOKUP(T1534,Buzon!C:Z,22,FALSE)</f>
        <v>116384</v>
      </c>
      <c r="AB1534">
        <f>VLOOKUP(T1534,Buzon!C:Z,23,FALSE)</f>
        <v>6082021</v>
      </c>
      <c r="AC1534" t="str">
        <f>VLOOKUP(T1534,Buzon!C:Z,24,FALSE)</f>
        <v>SANTANDER_3550</v>
      </c>
      <c r="AD1534">
        <v>348</v>
      </c>
      <c r="AE1534">
        <v>9270083</v>
      </c>
    </row>
    <row r="1535" spans="1:32" ht="12" customHeight="1" x14ac:dyDescent="0.25">
      <c r="A1535" s="5" t="s">
        <v>21</v>
      </c>
      <c r="B1535" s="5" t="s">
        <v>33</v>
      </c>
      <c r="C1535" s="5" t="s">
        <v>2227</v>
      </c>
      <c r="D1535" s="5">
        <v>38</v>
      </c>
      <c r="E1535" s="5" t="s">
        <v>3261</v>
      </c>
      <c r="F1535" s="5" t="s">
        <v>25</v>
      </c>
      <c r="G1535" s="5" t="s">
        <v>26</v>
      </c>
      <c r="H1535" s="6">
        <v>348</v>
      </c>
      <c r="I1535" s="5" t="s">
        <v>27</v>
      </c>
      <c r="J1535" s="5">
        <v>19001772185</v>
      </c>
      <c r="K1535" s="5" t="s">
        <v>3262</v>
      </c>
      <c r="L1535" s="5" t="s">
        <v>29</v>
      </c>
      <c r="M1535" s="5" t="s">
        <v>29</v>
      </c>
      <c r="N1535" s="5" t="s">
        <v>31</v>
      </c>
      <c r="O1535" s="5">
        <v>9752</v>
      </c>
      <c r="P1535" s="7">
        <v>44413.686562499999</v>
      </c>
      <c r="Q1535" s="7">
        <v>44413.581273148149</v>
      </c>
      <c r="R1535" s="5">
        <v>82921</v>
      </c>
      <c r="S1535" s="5">
        <v>343228980</v>
      </c>
      <c r="T1535" s="8">
        <v>9752050821162800</v>
      </c>
      <c r="U1535" s="5" t="s">
        <v>32</v>
      </c>
      <c r="V1535" s="4"/>
      <c r="W1535" s="30" t="s">
        <v>8998</v>
      </c>
      <c r="X1535" s="33">
        <v>121219</v>
      </c>
      <c r="Y1535" s="24">
        <f>VLOOKUP(T1535,Buzon!C:C,1,FALSE)</f>
        <v>9752050821162800</v>
      </c>
      <c r="Z1535" s="13" t="str">
        <f>VLOOKUP(T1535,Buzon!C:Z,21,FALSE)</f>
        <v>AFIL.-009270083</v>
      </c>
      <c r="AA1535">
        <f>VLOOKUP(T1535,Buzon!C:Z,22,FALSE)</f>
        <v>116384</v>
      </c>
      <c r="AB1535">
        <f>VLOOKUP(T1535,Buzon!C:Z,23,FALSE)</f>
        <v>6082021</v>
      </c>
      <c r="AC1535" t="str">
        <f>VLOOKUP(T1535,Buzon!C:Z,24,FALSE)</f>
        <v>SANTANDER_3550</v>
      </c>
      <c r="AD1535">
        <v>348</v>
      </c>
      <c r="AE1535">
        <v>9270083</v>
      </c>
    </row>
    <row r="1536" spans="1:32" ht="12" customHeight="1" x14ac:dyDescent="0.25">
      <c r="A1536" s="5" t="s">
        <v>21</v>
      </c>
      <c r="B1536" s="5" t="s">
        <v>33</v>
      </c>
      <c r="C1536" s="5" t="s">
        <v>2227</v>
      </c>
      <c r="D1536" s="5">
        <v>11</v>
      </c>
      <c r="E1536" s="5" t="s">
        <v>3263</v>
      </c>
      <c r="F1536" s="5" t="s">
        <v>25</v>
      </c>
      <c r="G1536" s="5" t="s">
        <v>26</v>
      </c>
      <c r="H1536" s="6">
        <v>348</v>
      </c>
      <c r="I1536" s="5" t="s">
        <v>27</v>
      </c>
      <c r="J1536" s="5">
        <v>19001772186</v>
      </c>
      <c r="K1536" s="5" t="s">
        <v>3264</v>
      </c>
      <c r="L1536" s="5" t="s">
        <v>29</v>
      </c>
      <c r="M1536" s="5" t="s">
        <v>29</v>
      </c>
      <c r="N1536" s="5" t="s">
        <v>31</v>
      </c>
      <c r="O1536" s="5">
        <v>9752</v>
      </c>
      <c r="P1536" s="7">
        <v>44413.688680555555</v>
      </c>
      <c r="Q1536" s="7">
        <v>44413.581273148149</v>
      </c>
      <c r="R1536" s="5">
        <v>1160</v>
      </c>
      <c r="S1536" s="5">
        <v>343231810</v>
      </c>
      <c r="T1536" s="8">
        <v>9752050821163050</v>
      </c>
      <c r="U1536" s="5" t="s">
        <v>32</v>
      </c>
      <c r="V1536" s="4"/>
      <c r="W1536" s="30" t="s">
        <v>8998</v>
      </c>
      <c r="X1536" s="33">
        <v>121219</v>
      </c>
      <c r="Y1536" s="24">
        <f>VLOOKUP(T1536,Buzon!C:C,1,FALSE)</f>
        <v>9752050821163050</v>
      </c>
      <c r="Z1536" s="13" t="str">
        <f>VLOOKUP(T1536,Buzon!C:Z,21,FALSE)</f>
        <v>AFIL.-009270083</v>
      </c>
      <c r="AA1536">
        <f>VLOOKUP(T1536,Buzon!C:Z,22,FALSE)</f>
        <v>116384</v>
      </c>
      <c r="AB1536">
        <f>VLOOKUP(T1536,Buzon!C:Z,23,FALSE)</f>
        <v>6082021</v>
      </c>
      <c r="AC1536" t="str">
        <f>VLOOKUP(T1536,Buzon!C:Z,24,FALSE)</f>
        <v>SANTANDER_3550</v>
      </c>
      <c r="AD1536">
        <v>348</v>
      </c>
      <c r="AE1536">
        <v>9270083</v>
      </c>
    </row>
    <row r="1537" spans="1:31" ht="12" customHeight="1" x14ac:dyDescent="0.25">
      <c r="A1537" s="5" t="s">
        <v>21</v>
      </c>
      <c r="B1537" s="5" t="s">
        <v>33</v>
      </c>
      <c r="C1537" s="5" t="s">
        <v>2227</v>
      </c>
      <c r="D1537" s="5">
        <v>12</v>
      </c>
      <c r="E1537" s="5" t="s">
        <v>3265</v>
      </c>
      <c r="F1537" s="5" t="s">
        <v>25</v>
      </c>
      <c r="G1537" s="5" t="s">
        <v>26</v>
      </c>
      <c r="H1537" s="6">
        <v>348</v>
      </c>
      <c r="I1537" s="5" t="s">
        <v>27</v>
      </c>
      <c r="J1537" s="5">
        <v>19001772187</v>
      </c>
      <c r="K1537" s="5" t="s">
        <v>3266</v>
      </c>
      <c r="L1537" s="5" t="s">
        <v>29</v>
      </c>
      <c r="M1537" s="5" t="s">
        <v>29</v>
      </c>
      <c r="N1537" s="5" t="s">
        <v>31</v>
      </c>
      <c r="O1537" s="5">
        <v>9752</v>
      </c>
      <c r="P1537" s="7">
        <v>44413.688680555555</v>
      </c>
      <c r="Q1537" s="7">
        <v>44413.581273148149</v>
      </c>
      <c r="R1537" s="5">
        <v>1160</v>
      </c>
      <c r="S1537" s="5">
        <v>343231810</v>
      </c>
      <c r="T1537" s="8">
        <v>9752050821163050</v>
      </c>
      <c r="U1537" s="5" t="s">
        <v>32</v>
      </c>
      <c r="V1537" s="4"/>
      <c r="W1537" s="30" t="s">
        <v>8998</v>
      </c>
      <c r="X1537" s="33">
        <v>121219</v>
      </c>
      <c r="Y1537" s="24">
        <f>VLOOKUP(T1537,Buzon!C:C,1,FALSE)</f>
        <v>9752050821163050</v>
      </c>
      <c r="Z1537" s="13" t="str">
        <f>VLOOKUP(T1537,Buzon!C:Z,21,FALSE)</f>
        <v>AFIL.-009270083</v>
      </c>
      <c r="AA1537">
        <f>VLOOKUP(T1537,Buzon!C:Z,22,FALSE)</f>
        <v>116384</v>
      </c>
      <c r="AB1537">
        <f>VLOOKUP(T1537,Buzon!C:Z,23,FALSE)</f>
        <v>6082021</v>
      </c>
      <c r="AC1537" t="str">
        <f>VLOOKUP(T1537,Buzon!C:Z,24,FALSE)</f>
        <v>SANTANDER_3550</v>
      </c>
      <c r="AD1537">
        <v>348</v>
      </c>
      <c r="AE1537">
        <v>9270083</v>
      </c>
    </row>
    <row r="1538" spans="1:31" ht="12" customHeight="1" x14ac:dyDescent="0.25">
      <c r="A1538" s="5" t="s">
        <v>21</v>
      </c>
      <c r="B1538" s="5" t="s">
        <v>33</v>
      </c>
      <c r="C1538" s="5" t="s">
        <v>2227</v>
      </c>
      <c r="D1538" s="5">
        <v>16</v>
      </c>
      <c r="E1538" s="5" t="s">
        <v>3267</v>
      </c>
      <c r="F1538" s="5" t="s">
        <v>25</v>
      </c>
      <c r="G1538" s="5" t="s">
        <v>26</v>
      </c>
      <c r="H1538" s="6">
        <v>348</v>
      </c>
      <c r="I1538" s="5" t="s">
        <v>27</v>
      </c>
      <c r="J1538" s="5">
        <v>19001772188</v>
      </c>
      <c r="K1538" s="5" t="s">
        <v>3268</v>
      </c>
      <c r="L1538" s="5" t="s">
        <v>29</v>
      </c>
      <c r="M1538" s="5" t="s">
        <v>29</v>
      </c>
      <c r="N1538" s="5" t="s">
        <v>31</v>
      </c>
      <c r="O1538" s="5">
        <v>9752</v>
      </c>
      <c r="P1538" s="7">
        <v>44413.688680555555</v>
      </c>
      <c r="Q1538" s="7">
        <v>44413.581273148149</v>
      </c>
      <c r="R1538" s="5">
        <v>1160</v>
      </c>
      <c r="S1538" s="5">
        <v>343231810</v>
      </c>
      <c r="T1538" s="8">
        <v>9752050821163050</v>
      </c>
      <c r="U1538" s="5" t="s">
        <v>32</v>
      </c>
      <c r="V1538" s="4"/>
      <c r="W1538" s="30" t="s">
        <v>8998</v>
      </c>
      <c r="X1538" s="33">
        <v>121219</v>
      </c>
      <c r="Y1538" s="24">
        <f>VLOOKUP(T1538,Buzon!C:C,1,FALSE)</f>
        <v>9752050821163050</v>
      </c>
      <c r="Z1538" s="13" t="str">
        <f>VLOOKUP(T1538,Buzon!C:Z,21,FALSE)</f>
        <v>AFIL.-009270083</v>
      </c>
      <c r="AA1538">
        <f>VLOOKUP(T1538,Buzon!C:Z,22,FALSE)</f>
        <v>116384</v>
      </c>
      <c r="AB1538">
        <f>VLOOKUP(T1538,Buzon!C:Z,23,FALSE)</f>
        <v>6082021</v>
      </c>
      <c r="AC1538" t="str">
        <f>VLOOKUP(T1538,Buzon!C:Z,24,FALSE)</f>
        <v>SANTANDER_3550</v>
      </c>
      <c r="AD1538">
        <v>348</v>
      </c>
      <c r="AE1538">
        <v>9270083</v>
      </c>
    </row>
    <row r="1539" spans="1:31" ht="12" customHeight="1" x14ac:dyDescent="0.25">
      <c r="A1539" s="5" t="s">
        <v>21</v>
      </c>
      <c r="B1539" s="5" t="s">
        <v>33</v>
      </c>
      <c r="C1539" s="5" t="s">
        <v>2227</v>
      </c>
      <c r="D1539" s="5">
        <v>33</v>
      </c>
      <c r="E1539" s="5" t="s">
        <v>3269</v>
      </c>
      <c r="F1539" s="5" t="s">
        <v>25</v>
      </c>
      <c r="G1539" s="5" t="s">
        <v>26</v>
      </c>
      <c r="H1539" s="6">
        <v>348</v>
      </c>
      <c r="I1539" s="5" t="s">
        <v>27</v>
      </c>
      <c r="J1539" s="5">
        <v>19001772190</v>
      </c>
      <c r="K1539" s="5" t="s">
        <v>3270</v>
      </c>
      <c r="L1539" s="5" t="s">
        <v>29</v>
      </c>
      <c r="M1539" s="5" t="s">
        <v>29</v>
      </c>
      <c r="N1539" s="5" t="s">
        <v>49</v>
      </c>
      <c r="O1539" s="5">
        <v>9752</v>
      </c>
      <c r="P1539" s="7">
        <v>44413.692094907405</v>
      </c>
      <c r="Q1539" s="7">
        <v>44413.581273148149</v>
      </c>
      <c r="R1539" s="5">
        <v>15936</v>
      </c>
      <c r="S1539" s="5">
        <v>343236753</v>
      </c>
      <c r="T1539" s="8">
        <v>9752050821163600</v>
      </c>
      <c r="U1539" s="5" t="s">
        <v>32</v>
      </c>
      <c r="V1539" s="4"/>
      <c r="W1539" s="30" t="s">
        <v>8998</v>
      </c>
      <c r="X1539" s="33">
        <v>121219</v>
      </c>
      <c r="Y1539" s="24">
        <f>VLOOKUP(T1539,Buzon!C:C,1,FALSE)</f>
        <v>9752050821163600</v>
      </c>
      <c r="Z1539" s="13" t="str">
        <f>VLOOKUP(T1539,Buzon!C:Z,21,FALSE)</f>
        <v>AFIL.-009270083</v>
      </c>
      <c r="AA1539">
        <f>VLOOKUP(T1539,Buzon!C:Z,22,FALSE)</f>
        <v>116384</v>
      </c>
      <c r="AB1539">
        <f>VLOOKUP(T1539,Buzon!C:Z,23,FALSE)</f>
        <v>6082021</v>
      </c>
      <c r="AC1539" t="str">
        <f>VLOOKUP(T1539,Buzon!C:Z,24,FALSE)</f>
        <v>SANTANDER_3550</v>
      </c>
      <c r="AD1539">
        <v>348</v>
      </c>
      <c r="AE1539">
        <v>9270083</v>
      </c>
    </row>
    <row r="1540" spans="1:31" ht="12" customHeight="1" x14ac:dyDescent="0.25">
      <c r="A1540" s="5" t="s">
        <v>21</v>
      </c>
      <c r="B1540" s="5" t="s">
        <v>33</v>
      </c>
      <c r="C1540" s="5" t="s">
        <v>2227</v>
      </c>
      <c r="D1540" s="5">
        <v>31</v>
      </c>
      <c r="E1540" s="5" t="s">
        <v>3271</v>
      </c>
      <c r="F1540" s="5" t="s">
        <v>25</v>
      </c>
      <c r="G1540" s="5" t="s">
        <v>26</v>
      </c>
      <c r="H1540" s="6">
        <v>348</v>
      </c>
      <c r="I1540" s="5" t="s">
        <v>27</v>
      </c>
      <c r="J1540" s="5">
        <v>19001772191</v>
      </c>
      <c r="K1540" s="5" t="s">
        <v>3272</v>
      </c>
      <c r="L1540" s="5" t="s">
        <v>29</v>
      </c>
      <c r="M1540" s="5" t="s">
        <v>29</v>
      </c>
      <c r="N1540" s="5" t="s">
        <v>31</v>
      </c>
      <c r="O1540" s="5">
        <v>9752</v>
      </c>
      <c r="P1540" s="7">
        <v>44413.69363425926</v>
      </c>
      <c r="Q1540" s="7">
        <v>44413.581273148149</v>
      </c>
      <c r="R1540" s="5">
        <v>84233</v>
      </c>
      <c r="S1540" s="5">
        <v>343239044</v>
      </c>
      <c r="T1540" s="8">
        <v>9752050821163800</v>
      </c>
      <c r="U1540" s="5" t="s">
        <v>32</v>
      </c>
      <c r="V1540" s="4"/>
      <c r="W1540" s="30" t="s">
        <v>8998</v>
      </c>
      <c r="X1540" s="33">
        <v>121219</v>
      </c>
      <c r="Y1540" s="24">
        <f>VLOOKUP(T1540,Buzon!C:C,1,FALSE)</f>
        <v>9752050821163800</v>
      </c>
      <c r="Z1540" s="13" t="str">
        <f>VLOOKUP(T1540,Buzon!C:Z,21,FALSE)</f>
        <v>AFIL.-009270083</v>
      </c>
      <c r="AA1540">
        <f>VLOOKUP(T1540,Buzon!C:Z,22,FALSE)</f>
        <v>116384</v>
      </c>
      <c r="AB1540">
        <f>VLOOKUP(T1540,Buzon!C:Z,23,FALSE)</f>
        <v>6082021</v>
      </c>
      <c r="AC1540" t="str">
        <f>VLOOKUP(T1540,Buzon!C:Z,24,FALSE)</f>
        <v>SANTANDER_3550</v>
      </c>
      <c r="AD1540">
        <v>348</v>
      </c>
      <c r="AE1540">
        <v>9270083</v>
      </c>
    </row>
    <row r="1541" spans="1:31" ht="12" customHeight="1" x14ac:dyDescent="0.25">
      <c r="A1541" s="5" t="s">
        <v>21</v>
      </c>
      <c r="B1541" s="5" t="s">
        <v>33</v>
      </c>
      <c r="C1541" s="5" t="s">
        <v>2227</v>
      </c>
      <c r="D1541" s="5">
        <v>32</v>
      </c>
      <c r="E1541" s="5" t="s">
        <v>3273</v>
      </c>
      <c r="F1541" s="5" t="s">
        <v>25</v>
      </c>
      <c r="G1541" s="5" t="s">
        <v>26</v>
      </c>
      <c r="H1541" s="6">
        <v>348</v>
      </c>
      <c r="I1541" s="5" t="s">
        <v>27</v>
      </c>
      <c r="J1541" s="5">
        <v>19001772192</v>
      </c>
      <c r="K1541" s="5" t="s">
        <v>3274</v>
      </c>
      <c r="L1541" s="5" t="s">
        <v>29</v>
      </c>
      <c r="M1541" s="5" t="s">
        <v>29</v>
      </c>
      <c r="N1541" s="5" t="s">
        <v>31</v>
      </c>
      <c r="O1541" s="5">
        <v>9752</v>
      </c>
      <c r="P1541" s="7">
        <v>44413.69363425926</v>
      </c>
      <c r="Q1541" s="7">
        <v>44413.581273148149</v>
      </c>
      <c r="R1541" s="5">
        <v>84233</v>
      </c>
      <c r="S1541" s="5">
        <v>343239044</v>
      </c>
      <c r="T1541" s="8">
        <v>9752050821163800</v>
      </c>
      <c r="U1541" s="5" t="s">
        <v>32</v>
      </c>
      <c r="V1541" s="4"/>
      <c r="W1541" s="30" t="s">
        <v>8998</v>
      </c>
      <c r="X1541" s="33">
        <v>121219</v>
      </c>
      <c r="Y1541" s="24">
        <f>VLOOKUP(T1541,Buzon!C:C,1,FALSE)</f>
        <v>9752050821163800</v>
      </c>
      <c r="Z1541" s="13" t="str">
        <f>VLOOKUP(T1541,Buzon!C:Z,21,FALSE)</f>
        <v>AFIL.-009270083</v>
      </c>
      <c r="AA1541">
        <f>VLOOKUP(T1541,Buzon!C:Z,22,FALSE)</f>
        <v>116384</v>
      </c>
      <c r="AB1541">
        <f>VLOOKUP(T1541,Buzon!C:Z,23,FALSE)</f>
        <v>6082021</v>
      </c>
      <c r="AC1541" t="str">
        <f>VLOOKUP(T1541,Buzon!C:Z,24,FALSE)</f>
        <v>SANTANDER_3550</v>
      </c>
      <c r="AD1541">
        <v>348</v>
      </c>
      <c r="AE1541">
        <v>9270083</v>
      </c>
    </row>
    <row r="1542" spans="1:31" ht="12" customHeight="1" x14ac:dyDescent="0.25">
      <c r="A1542" s="5" t="s">
        <v>21</v>
      </c>
      <c r="B1542" s="5" t="s">
        <v>33</v>
      </c>
      <c r="C1542" s="5" t="s">
        <v>2227</v>
      </c>
      <c r="D1542" s="5">
        <v>25</v>
      </c>
      <c r="E1542" s="5" t="s">
        <v>3275</v>
      </c>
      <c r="F1542" s="5" t="s">
        <v>25</v>
      </c>
      <c r="G1542" s="5" t="s">
        <v>26</v>
      </c>
      <c r="H1542" s="6">
        <v>348</v>
      </c>
      <c r="I1542" s="5" t="s">
        <v>27</v>
      </c>
      <c r="J1542" s="5">
        <v>19001772193</v>
      </c>
      <c r="K1542" s="5" t="s">
        <v>3276</v>
      </c>
      <c r="L1542" s="5" t="s">
        <v>29</v>
      </c>
      <c r="M1542" s="5" t="s">
        <v>29</v>
      </c>
      <c r="N1542" s="5" t="s">
        <v>31</v>
      </c>
      <c r="O1542" s="5">
        <v>9752</v>
      </c>
      <c r="P1542" s="7">
        <v>44413.696030092593</v>
      </c>
      <c r="Q1542" s="7">
        <v>44413.581273148149</v>
      </c>
      <c r="R1542" s="5">
        <v>373270</v>
      </c>
      <c r="S1542" s="5">
        <v>343242339</v>
      </c>
      <c r="T1542" s="8">
        <v>9752050821164130</v>
      </c>
      <c r="U1542" s="5" t="s">
        <v>32</v>
      </c>
      <c r="V1542" s="4"/>
      <c r="W1542" s="30" t="s">
        <v>8998</v>
      </c>
      <c r="X1542" s="33">
        <v>121219</v>
      </c>
      <c r="Y1542" s="24">
        <f>VLOOKUP(T1542,Buzon!C:C,1,FALSE)</f>
        <v>9752050821164130</v>
      </c>
      <c r="Z1542" s="13" t="str">
        <f>VLOOKUP(T1542,Buzon!C:Z,21,FALSE)</f>
        <v>AFIL.-009270083</v>
      </c>
      <c r="AA1542">
        <f>VLOOKUP(T1542,Buzon!C:Z,22,FALSE)</f>
        <v>116384</v>
      </c>
      <c r="AB1542">
        <f>VLOOKUP(T1542,Buzon!C:Z,23,FALSE)</f>
        <v>6082021</v>
      </c>
      <c r="AC1542" t="str">
        <f>VLOOKUP(T1542,Buzon!C:Z,24,FALSE)</f>
        <v>SANTANDER_3550</v>
      </c>
      <c r="AD1542">
        <v>348</v>
      </c>
      <c r="AE1542">
        <v>9270083</v>
      </c>
    </row>
    <row r="1543" spans="1:31" ht="12" customHeight="1" x14ac:dyDescent="0.25">
      <c r="A1543" s="5" t="s">
        <v>21</v>
      </c>
      <c r="B1543" s="5" t="s">
        <v>33</v>
      </c>
      <c r="C1543" s="5" t="s">
        <v>2227</v>
      </c>
      <c r="D1543" s="5">
        <v>26</v>
      </c>
      <c r="E1543" s="5" t="s">
        <v>3277</v>
      </c>
      <c r="F1543" s="5" t="s">
        <v>25</v>
      </c>
      <c r="G1543" s="5" t="s">
        <v>26</v>
      </c>
      <c r="H1543" s="6">
        <v>348</v>
      </c>
      <c r="I1543" s="5" t="s">
        <v>27</v>
      </c>
      <c r="J1543" s="5">
        <v>19001772194</v>
      </c>
      <c r="K1543" s="5" t="s">
        <v>3278</v>
      </c>
      <c r="L1543" s="5" t="s">
        <v>29</v>
      </c>
      <c r="M1543" s="5" t="s">
        <v>29</v>
      </c>
      <c r="N1543" s="5" t="s">
        <v>31</v>
      </c>
      <c r="O1543" s="5">
        <v>9752</v>
      </c>
      <c r="P1543" s="7">
        <v>44413.696030092593</v>
      </c>
      <c r="Q1543" s="7">
        <v>44413.581273148149</v>
      </c>
      <c r="R1543" s="5">
        <v>373270</v>
      </c>
      <c r="S1543" s="5">
        <v>343242339</v>
      </c>
      <c r="T1543" s="8">
        <v>9752050821164130</v>
      </c>
      <c r="U1543" s="5" t="s">
        <v>32</v>
      </c>
      <c r="V1543" s="4"/>
      <c r="W1543" s="30" t="s">
        <v>8998</v>
      </c>
      <c r="X1543" s="33">
        <v>121219</v>
      </c>
      <c r="Y1543" s="24">
        <f>VLOOKUP(T1543,Buzon!C:C,1,FALSE)</f>
        <v>9752050821164130</v>
      </c>
      <c r="Z1543" s="13" t="str">
        <f>VLOOKUP(T1543,Buzon!C:Z,21,FALSE)</f>
        <v>AFIL.-009270083</v>
      </c>
      <c r="AA1543">
        <f>VLOOKUP(T1543,Buzon!C:Z,22,FALSE)</f>
        <v>116384</v>
      </c>
      <c r="AB1543">
        <f>VLOOKUP(T1543,Buzon!C:Z,23,FALSE)</f>
        <v>6082021</v>
      </c>
      <c r="AC1543" t="str">
        <f>VLOOKUP(T1543,Buzon!C:Z,24,FALSE)</f>
        <v>SANTANDER_3550</v>
      </c>
      <c r="AD1543">
        <v>348</v>
      </c>
      <c r="AE1543">
        <v>9270083</v>
      </c>
    </row>
    <row r="1544" spans="1:31" ht="12" customHeight="1" x14ac:dyDescent="0.25">
      <c r="A1544" s="5" t="s">
        <v>21</v>
      </c>
      <c r="B1544" s="5" t="s">
        <v>33</v>
      </c>
      <c r="C1544" s="5" t="s">
        <v>2227</v>
      </c>
      <c r="D1544" s="5">
        <v>29</v>
      </c>
      <c r="E1544" s="5" t="s">
        <v>3279</v>
      </c>
      <c r="F1544" s="5" t="s">
        <v>25</v>
      </c>
      <c r="G1544" s="5" t="s">
        <v>26</v>
      </c>
      <c r="H1544" s="6">
        <v>348</v>
      </c>
      <c r="I1544" s="5" t="s">
        <v>27</v>
      </c>
      <c r="J1544" s="5">
        <v>19001772195</v>
      </c>
      <c r="K1544" s="5" t="s">
        <v>3280</v>
      </c>
      <c r="L1544" s="5" t="s">
        <v>29</v>
      </c>
      <c r="M1544" s="5" t="s">
        <v>29</v>
      </c>
      <c r="N1544" s="5" t="s">
        <v>31</v>
      </c>
      <c r="O1544" s="5">
        <v>9752</v>
      </c>
      <c r="P1544" s="7">
        <v>44413.696030092593</v>
      </c>
      <c r="Q1544" s="7">
        <v>44413.581273148149</v>
      </c>
      <c r="R1544" s="5">
        <v>373270</v>
      </c>
      <c r="S1544" s="5">
        <v>343242339</v>
      </c>
      <c r="T1544" s="8">
        <v>9752050821164130</v>
      </c>
      <c r="U1544" s="5" t="s">
        <v>32</v>
      </c>
      <c r="V1544" s="4"/>
      <c r="W1544" s="30" t="s">
        <v>8998</v>
      </c>
      <c r="X1544" s="33">
        <v>121219</v>
      </c>
      <c r="Y1544" s="24">
        <f>VLOOKUP(T1544,Buzon!C:C,1,FALSE)</f>
        <v>9752050821164130</v>
      </c>
      <c r="Z1544" s="13" t="str">
        <f>VLOOKUP(T1544,Buzon!C:Z,21,FALSE)</f>
        <v>AFIL.-009270083</v>
      </c>
      <c r="AA1544">
        <f>VLOOKUP(T1544,Buzon!C:Z,22,FALSE)</f>
        <v>116384</v>
      </c>
      <c r="AB1544">
        <f>VLOOKUP(T1544,Buzon!C:Z,23,FALSE)</f>
        <v>6082021</v>
      </c>
      <c r="AC1544" t="str">
        <f>VLOOKUP(T1544,Buzon!C:Z,24,FALSE)</f>
        <v>SANTANDER_3550</v>
      </c>
      <c r="AD1544">
        <v>348</v>
      </c>
      <c r="AE1544">
        <v>9270083</v>
      </c>
    </row>
    <row r="1545" spans="1:31" ht="12" customHeight="1" x14ac:dyDescent="0.25">
      <c r="A1545" s="5" t="s">
        <v>21</v>
      </c>
      <c r="B1545" s="5" t="s">
        <v>33</v>
      </c>
      <c r="C1545" s="5" t="s">
        <v>2227</v>
      </c>
      <c r="D1545" s="5">
        <v>30</v>
      </c>
      <c r="E1545" s="5" t="s">
        <v>3281</v>
      </c>
      <c r="F1545" s="5" t="s">
        <v>25</v>
      </c>
      <c r="G1545" s="5" t="s">
        <v>26</v>
      </c>
      <c r="H1545" s="6">
        <v>348</v>
      </c>
      <c r="I1545" s="5" t="s">
        <v>27</v>
      </c>
      <c r="J1545" s="5">
        <v>19001772196</v>
      </c>
      <c r="K1545" s="5" t="s">
        <v>3282</v>
      </c>
      <c r="L1545" s="5" t="s">
        <v>29</v>
      </c>
      <c r="M1545" s="5" t="s">
        <v>29</v>
      </c>
      <c r="N1545" s="5" t="s">
        <v>31</v>
      </c>
      <c r="O1545" s="5">
        <v>9752</v>
      </c>
      <c r="P1545" s="7">
        <v>44413.696030092593</v>
      </c>
      <c r="Q1545" s="7">
        <v>44413.581273148149</v>
      </c>
      <c r="R1545" s="5">
        <v>373270</v>
      </c>
      <c r="S1545" s="5">
        <v>343242339</v>
      </c>
      <c r="T1545" s="8">
        <v>9752050821164130</v>
      </c>
      <c r="U1545" s="5" t="s">
        <v>32</v>
      </c>
      <c r="V1545" s="4"/>
      <c r="W1545" s="30" t="s">
        <v>8998</v>
      </c>
      <c r="X1545" s="33">
        <v>121219</v>
      </c>
      <c r="Y1545" s="24">
        <f>VLOOKUP(T1545,Buzon!C:C,1,FALSE)</f>
        <v>9752050821164130</v>
      </c>
      <c r="Z1545" s="13" t="str">
        <f>VLOOKUP(T1545,Buzon!C:Z,21,FALSE)</f>
        <v>AFIL.-009270083</v>
      </c>
      <c r="AA1545">
        <f>VLOOKUP(T1545,Buzon!C:Z,22,FALSE)</f>
        <v>116384</v>
      </c>
      <c r="AB1545">
        <f>VLOOKUP(T1545,Buzon!C:Z,23,FALSE)</f>
        <v>6082021</v>
      </c>
      <c r="AC1545" t="str">
        <f>VLOOKUP(T1545,Buzon!C:Z,24,FALSE)</f>
        <v>SANTANDER_3550</v>
      </c>
      <c r="AD1545">
        <v>348</v>
      </c>
      <c r="AE1545">
        <v>9270083</v>
      </c>
    </row>
    <row r="1546" spans="1:31" ht="12" customHeight="1" x14ac:dyDescent="0.25">
      <c r="A1546" s="5" t="s">
        <v>21</v>
      </c>
      <c r="B1546" s="5" t="s">
        <v>33</v>
      </c>
      <c r="C1546" s="5" t="s">
        <v>2227</v>
      </c>
      <c r="D1546" s="5">
        <v>35</v>
      </c>
      <c r="E1546" s="5" t="s">
        <v>3283</v>
      </c>
      <c r="F1546" s="5" t="s">
        <v>25</v>
      </c>
      <c r="G1546" s="5" t="s">
        <v>26</v>
      </c>
      <c r="H1546" s="6">
        <v>348</v>
      </c>
      <c r="I1546" s="5" t="s">
        <v>27</v>
      </c>
      <c r="J1546" s="5">
        <v>19001772197</v>
      </c>
      <c r="K1546" s="5" t="s">
        <v>3284</v>
      </c>
      <c r="L1546" s="5" t="s">
        <v>29</v>
      </c>
      <c r="M1546" s="5" t="s">
        <v>29</v>
      </c>
      <c r="N1546" s="5" t="s">
        <v>31</v>
      </c>
      <c r="O1546" s="5">
        <v>9752</v>
      </c>
      <c r="P1546" s="7">
        <v>44413.696030092593</v>
      </c>
      <c r="Q1546" s="7">
        <v>44413.581273148149</v>
      </c>
      <c r="R1546" s="5">
        <v>373270</v>
      </c>
      <c r="S1546" s="5">
        <v>343242339</v>
      </c>
      <c r="T1546" s="8">
        <v>9752050821164130</v>
      </c>
      <c r="U1546" s="5" t="s">
        <v>32</v>
      </c>
      <c r="V1546" s="4"/>
      <c r="W1546" s="30" t="s">
        <v>8998</v>
      </c>
      <c r="X1546" s="33">
        <v>121219</v>
      </c>
      <c r="Y1546" s="24">
        <f>VLOOKUP(T1546,Buzon!C:C,1,FALSE)</f>
        <v>9752050821164130</v>
      </c>
      <c r="Z1546" s="13" t="str">
        <f>VLOOKUP(T1546,Buzon!C:Z,21,FALSE)</f>
        <v>AFIL.-009270083</v>
      </c>
      <c r="AA1546">
        <f>VLOOKUP(T1546,Buzon!C:Z,22,FALSE)</f>
        <v>116384</v>
      </c>
      <c r="AB1546">
        <f>VLOOKUP(T1546,Buzon!C:Z,23,FALSE)</f>
        <v>6082021</v>
      </c>
      <c r="AC1546" t="str">
        <f>VLOOKUP(T1546,Buzon!C:Z,24,FALSE)</f>
        <v>SANTANDER_3550</v>
      </c>
      <c r="AD1546">
        <v>348</v>
      </c>
      <c r="AE1546">
        <v>9270083</v>
      </c>
    </row>
    <row r="1547" spans="1:31" ht="12" customHeight="1" x14ac:dyDescent="0.25">
      <c r="A1547" s="5" t="s">
        <v>21</v>
      </c>
      <c r="B1547" s="5" t="s">
        <v>33</v>
      </c>
      <c r="C1547" s="5" t="s">
        <v>2227</v>
      </c>
      <c r="D1547" s="5">
        <v>36</v>
      </c>
      <c r="E1547" s="5" t="s">
        <v>3285</v>
      </c>
      <c r="F1547" s="5" t="s">
        <v>25</v>
      </c>
      <c r="G1547" s="5" t="s">
        <v>26</v>
      </c>
      <c r="H1547" s="6">
        <v>348</v>
      </c>
      <c r="I1547" s="5" t="s">
        <v>27</v>
      </c>
      <c r="J1547" s="5">
        <v>19001772198</v>
      </c>
      <c r="K1547" s="5" t="s">
        <v>3286</v>
      </c>
      <c r="L1547" s="5" t="s">
        <v>29</v>
      </c>
      <c r="M1547" s="5" t="s">
        <v>29</v>
      </c>
      <c r="N1547" s="5" t="s">
        <v>31</v>
      </c>
      <c r="O1547" s="5">
        <v>9752</v>
      </c>
      <c r="P1547" s="7">
        <v>44413.696030092593</v>
      </c>
      <c r="Q1547" s="7">
        <v>44413.581273148149</v>
      </c>
      <c r="R1547" s="5">
        <v>373270</v>
      </c>
      <c r="S1547" s="5">
        <v>343242339</v>
      </c>
      <c r="T1547" s="8">
        <v>9752050821164130</v>
      </c>
      <c r="U1547" s="5" t="s">
        <v>32</v>
      </c>
      <c r="V1547" s="4"/>
      <c r="W1547" s="30" t="s">
        <v>8998</v>
      </c>
      <c r="X1547" s="33">
        <v>121219</v>
      </c>
      <c r="Y1547" s="24">
        <f>VLOOKUP(T1547,Buzon!C:C,1,FALSE)</f>
        <v>9752050821164130</v>
      </c>
      <c r="Z1547" s="13" t="str">
        <f>VLOOKUP(T1547,Buzon!C:Z,21,FALSE)</f>
        <v>AFIL.-009270083</v>
      </c>
      <c r="AA1547">
        <f>VLOOKUP(T1547,Buzon!C:Z,22,FALSE)</f>
        <v>116384</v>
      </c>
      <c r="AB1547">
        <f>VLOOKUP(T1547,Buzon!C:Z,23,FALSE)</f>
        <v>6082021</v>
      </c>
      <c r="AC1547" t="str">
        <f>VLOOKUP(T1547,Buzon!C:Z,24,FALSE)</f>
        <v>SANTANDER_3550</v>
      </c>
      <c r="AD1547">
        <v>348</v>
      </c>
      <c r="AE1547">
        <v>9270083</v>
      </c>
    </row>
    <row r="1548" spans="1:31" ht="12" customHeight="1" x14ac:dyDescent="0.25">
      <c r="A1548" s="5" t="s">
        <v>21</v>
      </c>
      <c r="B1548" s="5" t="s">
        <v>329</v>
      </c>
      <c r="C1548" s="5" t="s">
        <v>2227</v>
      </c>
      <c r="D1548" s="5">
        <v>18</v>
      </c>
      <c r="E1548" s="5" t="s">
        <v>3287</v>
      </c>
      <c r="F1548" s="5" t="s">
        <v>25</v>
      </c>
      <c r="G1548" s="5" t="s">
        <v>26</v>
      </c>
      <c r="H1548" s="6">
        <v>348</v>
      </c>
      <c r="I1548" s="5" t="s">
        <v>27</v>
      </c>
      <c r="J1548" s="5">
        <v>19001772199</v>
      </c>
      <c r="K1548" s="5" t="s">
        <v>3288</v>
      </c>
      <c r="L1548" s="5" t="s">
        <v>29</v>
      </c>
      <c r="M1548" s="5" t="s">
        <v>30</v>
      </c>
      <c r="N1548" s="5" t="s">
        <v>31</v>
      </c>
      <c r="O1548" s="5">
        <v>10731</v>
      </c>
      <c r="P1548" s="7">
        <v>44413.697731481479</v>
      </c>
      <c r="Q1548" s="7">
        <v>44413.580300925925</v>
      </c>
      <c r="R1548" s="5">
        <v>430252</v>
      </c>
      <c r="S1548" s="5">
        <v>343244907</v>
      </c>
      <c r="T1548" s="8">
        <v>1.07310508211643E+16</v>
      </c>
      <c r="U1548" s="5" t="s">
        <v>32</v>
      </c>
      <c r="V1548" s="4"/>
      <c r="W1548" s="30" t="s">
        <v>8998</v>
      </c>
      <c r="X1548" s="33">
        <v>121219</v>
      </c>
      <c r="Y1548" s="24">
        <f>VLOOKUP(T1548,Buzon!C:C,1,FALSE)</f>
        <v>1.07310508211643E+16</v>
      </c>
      <c r="Z1548" s="13" t="str">
        <f>VLOOKUP(T1548,Buzon!C:Z,21,FALSE)</f>
        <v>AFIL.-009270083</v>
      </c>
      <c r="AA1548">
        <f>VLOOKUP(T1548,Buzon!C:Z,22,FALSE)</f>
        <v>116384</v>
      </c>
      <c r="AB1548">
        <f>VLOOKUP(T1548,Buzon!C:Z,23,FALSE)</f>
        <v>6082021</v>
      </c>
      <c r="AC1548" t="str">
        <f>VLOOKUP(T1548,Buzon!C:Z,24,FALSE)</f>
        <v>SANTANDER_3550</v>
      </c>
      <c r="AD1548">
        <v>348</v>
      </c>
      <c r="AE1548">
        <v>9270083</v>
      </c>
    </row>
    <row r="1549" spans="1:31" ht="12" customHeight="1" x14ac:dyDescent="0.25">
      <c r="A1549" s="5" t="s">
        <v>21</v>
      </c>
      <c r="B1549" s="5" t="s">
        <v>329</v>
      </c>
      <c r="C1549" s="5" t="s">
        <v>2227</v>
      </c>
      <c r="D1549" s="5">
        <v>13</v>
      </c>
      <c r="E1549" s="5" t="s">
        <v>3289</v>
      </c>
      <c r="F1549" s="5" t="s">
        <v>25</v>
      </c>
      <c r="G1549" s="5" t="s">
        <v>26</v>
      </c>
      <c r="H1549" s="6">
        <v>348</v>
      </c>
      <c r="I1549" s="5" t="s">
        <v>27</v>
      </c>
      <c r="J1549" s="5">
        <v>19001772204</v>
      </c>
      <c r="K1549" s="5" t="s">
        <v>3290</v>
      </c>
      <c r="L1549" s="5" t="s">
        <v>29</v>
      </c>
      <c r="M1549" s="5" t="s">
        <v>30</v>
      </c>
      <c r="N1549" s="5" t="s">
        <v>31</v>
      </c>
      <c r="O1549" s="5">
        <v>10731</v>
      </c>
      <c r="P1549" s="7">
        <v>44413.702465277776</v>
      </c>
      <c r="Q1549" s="7">
        <v>44413.580300925925</v>
      </c>
      <c r="R1549" s="5">
        <v>928939</v>
      </c>
      <c r="S1549" s="5">
        <v>343251428</v>
      </c>
      <c r="T1549" s="8">
        <v>1.0731050821165E+16</v>
      </c>
      <c r="U1549" s="5" t="s">
        <v>32</v>
      </c>
      <c r="V1549" s="4"/>
      <c r="W1549" s="30" t="s">
        <v>8998</v>
      </c>
      <c r="X1549" s="33">
        <v>121219</v>
      </c>
      <c r="Y1549" s="24">
        <f>VLOOKUP(T1549,Buzon!C:C,1,FALSE)</f>
        <v>1.0731050821165E+16</v>
      </c>
      <c r="Z1549" s="13" t="str">
        <f>VLOOKUP(T1549,Buzon!C:Z,21,FALSE)</f>
        <v>AFIL.-009270083</v>
      </c>
      <c r="AA1549">
        <f>VLOOKUP(T1549,Buzon!C:Z,22,FALSE)</f>
        <v>116384</v>
      </c>
      <c r="AB1549">
        <f>VLOOKUP(T1549,Buzon!C:Z,23,FALSE)</f>
        <v>6082021</v>
      </c>
      <c r="AC1549" t="str">
        <f>VLOOKUP(T1549,Buzon!C:Z,24,FALSE)</f>
        <v>SANTANDER_3550</v>
      </c>
      <c r="AD1549">
        <v>348</v>
      </c>
      <c r="AE1549">
        <v>9270083</v>
      </c>
    </row>
    <row r="1550" spans="1:31" ht="12" customHeight="1" x14ac:dyDescent="0.25">
      <c r="A1550" s="5" t="s">
        <v>21</v>
      </c>
      <c r="B1550" s="5" t="s">
        <v>33</v>
      </c>
      <c r="C1550" s="5" t="s">
        <v>3253</v>
      </c>
      <c r="D1550" s="5">
        <v>5</v>
      </c>
      <c r="E1550" s="5" t="s">
        <v>3291</v>
      </c>
      <c r="F1550" s="5" t="s">
        <v>268</v>
      </c>
      <c r="G1550" s="5" t="s">
        <v>26</v>
      </c>
      <c r="H1550" s="6">
        <v>261</v>
      </c>
      <c r="I1550" s="5" t="s">
        <v>27</v>
      </c>
      <c r="J1550" s="5">
        <v>19001772214</v>
      </c>
      <c r="K1550" s="5" t="s">
        <v>3292</v>
      </c>
      <c r="L1550" s="5" t="s">
        <v>29</v>
      </c>
      <c r="M1550" s="5" t="s">
        <v>29</v>
      </c>
      <c r="N1550" s="5" t="s">
        <v>31</v>
      </c>
      <c r="O1550" s="5">
        <v>9752</v>
      </c>
      <c r="P1550" s="7">
        <v>44413.70853009259</v>
      </c>
      <c r="Q1550" s="7">
        <v>44413.581273148149</v>
      </c>
      <c r="R1550" s="5">
        <v>13058</v>
      </c>
      <c r="S1550" s="5">
        <v>343260111</v>
      </c>
      <c r="T1550" s="8">
        <v>9752050821165820</v>
      </c>
      <c r="U1550" s="5" t="s">
        <v>32</v>
      </c>
      <c r="V1550" s="4"/>
      <c r="W1550" s="30" t="s">
        <v>8998</v>
      </c>
      <c r="X1550" s="33">
        <v>121219</v>
      </c>
      <c r="Y1550" s="24">
        <f>VLOOKUP(T1550,Buzon!C:C,1,FALSE)</f>
        <v>9752050821165820</v>
      </c>
      <c r="Z1550" s="13" t="str">
        <f>VLOOKUP(T1550,Buzon!C:Z,21,FALSE)</f>
        <v>AFIL.-009270083</v>
      </c>
      <c r="AA1550">
        <f>VLOOKUP(T1550,Buzon!C:Z,22,FALSE)</f>
        <v>116384</v>
      </c>
      <c r="AB1550">
        <f>VLOOKUP(T1550,Buzon!C:Z,23,FALSE)</f>
        <v>6082021</v>
      </c>
      <c r="AC1550" t="str">
        <f>VLOOKUP(T1550,Buzon!C:Z,24,FALSE)</f>
        <v>SANTANDER_3550</v>
      </c>
      <c r="AD1550">
        <v>261</v>
      </c>
      <c r="AE1550">
        <v>9270083</v>
      </c>
    </row>
    <row r="1551" spans="1:31" ht="12" customHeight="1" x14ac:dyDescent="0.25">
      <c r="A1551" s="5" t="s">
        <v>21</v>
      </c>
      <c r="B1551" s="5" t="s">
        <v>33</v>
      </c>
      <c r="C1551" s="5" t="s">
        <v>3253</v>
      </c>
      <c r="D1551" s="5">
        <v>6</v>
      </c>
      <c r="E1551" s="5" t="s">
        <v>3293</v>
      </c>
      <c r="F1551" s="5" t="s">
        <v>219</v>
      </c>
      <c r="G1551" s="5" t="s">
        <v>26</v>
      </c>
      <c r="H1551" s="6">
        <v>174</v>
      </c>
      <c r="I1551" s="5" t="s">
        <v>27</v>
      </c>
      <c r="J1551" s="5">
        <v>19001772215</v>
      </c>
      <c r="K1551" s="5" t="s">
        <v>3294</v>
      </c>
      <c r="L1551" s="5" t="s">
        <v>29</v>
      </c>
      <c r="M1551" s="5" t="s">
        <v>29</v>
      </c>
      <c r="N1551" s="5" t="s">
        <v>31</v>
      </c>
      <c r="O1551" s="5">
        <v>9752</v>
      </c>
      <c r="P1551" s="7">
        <v>44413.70853009259</v>
      </c>
      <c r="Q1551" s="7">
        <v>44413.581273148149</v>
      </c>
      <c r="R1551" s="5">
        <v>13058</v>
      </c>
      <c r="S1551" s="5">
        <v>343260111</v>
      </c>
      <c r="T1551" s="8">
        <v>9752050821165820</v>
      </c>
      <c r="U1551" s="5" t="s">
        <v>32</v>
      </c>
      <c r="V1551" s="4"/>
      <c r="W1551" s="30" t="s">
        <v>8998</v>
      </c>
      <c r="X1551" s="33">
        <v>121219</v>
      </c>
      <c r="Y1551" s="24">
        <f>VLOOKUP(T1551,Buzon!C:C,1,FALSE)</f>
        <v>9752050821165820</v>
      </c>
      <c r="Z1551" s="13" t="str">
        <f>VLOOKUP(T1551,Buzon!C:Z,21,FALSE)</f>
        <v>AFIL.-009270083</v>
      </c>
      <c r="AA1551">
        <f>VLOOKUP(T1551,Buzon!C:Z,22,FALSE)</f>
        <v>116384</v>
      </c>
      <c r="AB1551">
        <f>VLOOKUP(T1551,Buzon!C:Z,23,FALSE)</f>
        <v>6082021</v>
      </c>
      <c r="AC1551" t="str">
        <f>VLOOKUP(T1551,Buzon!C:Z,24,FALSE)</f>
        <v>SANTANDER_3550</v>
      </c>
      <c r="AD1551">
        <v>174</v>
      </c>
      <c r="AE1551">
        <v>9270083</v>
      </c>
    </row>
    <row r="1552" spans="1:31" ht="12" customHeight="1" x14ac:dyDescent="0.25">
      <c r="A1552" s="5" t="s">
        <v>21</v>
      </c>
      <c r="B1552" s="5" t="s">
        <v>33</v>
      </c>
      <c r="C1552" s="5" t="s">
        <v>3253</v>
      </c>
      <c r="D1552" s="5">
        <v>28</v>
      </c>
      <c r="E1552" s="5" t="s">
        <v>3295</v>
      </c>
      <c r="F1552" s="5" t="s">
        <v>25</v>
      </c>
      <c r="G1552" s="5" t="s">
        <v>26</v>
      </c>
      <c r="H1552" s="6">
        <v>348</v>
      </c>
      <c r="I1552" s="5" t="s">
        <v>296</v>
      </c>
      <c r="J1552" s="5">
        <v>19001772216</v>
      </c>
      <c r="K1552" s="5" t="s">
        <v>3296</v>
      </c>
      <c r="L1552" s="5" t="s">
        <v>29</v>
      </c>
      <c r="M1552" s="5" t="s">
        <v>29</v>
      </c>
      <c r="N1552" s="5" t="s">
        <v>49</v>
      </c>
      <c r="O1552" s="5">
        <v>9752</v>
      </c>
      <c r="P1552" s="7">
        <v>44413.709351851852</v>
      </c>
      <c r="Q1552" s="7">
        <v>44413.581273148149</v>
      </c>
      <c r="R1552" s="5">
        <v>27701420823</v>
      </c>
      <c r="S1552" s="5">
        <v>1588965093</v>
      </c>
      <c r="T1552" s="8" t="s">
        <v>3297</v>
      </c>
      <c r="U1552" s="5" t="s">
        <v>32</v>
      </c>
      <c r="V1552" s="4"/>
      <c r="Z1552"/>
      <c r="AD1552">
        <v>0</v>
      </c>
      <c r="AE1552" t="e">
        <v>#N/A</v>
      </c>
    </row>
    <row r="1553" spans="1:32" ht="12" customHeight="1" x14ac:dyDescent="0.25">
      <c r="A1553" s="5" t="s">
        <v>21</v>
      </c>
      <c r="B1553" s="5" t="s">
        <v>33</v>
      </c>
      <c r="C1553" s="5" t="s">
        <v>3253</v>
      </c>
      <c r="D1553" s="5">
        <v>7</v>
      </c>
      <c r="E1553" s="5" t="s">
        <v>3298</v>
      </c>
      <c r="F1553" s="5" t="s">
        <v>71</v>
      </c>
      <c r="G1553" s="5" t="s">
        <v>26</v>
      </c>
      <c r="H1553" s="6">
        <v>174</v>
      </c>
      <c r="I1553" s="5" t="s">
        <v>27</v>
      </c>
      <c r="J1553" s="5">
        <v>19001772217</v>
      </c>
      <c r="K1553" s="5" t="s">
        <v>3299</v>
      </c>
      <c r="L1553" s="5" t="s">
        <v>29</v>
      </c>
      <c r="M1553" s="5" t="s">
        <v>29</v>
      </c>
      <c r="N1553" s="5" t="s">
        <v>49</v>
      </c>
      <c r="O1553" s="5">
        <v>9752</v>
      </c>
      <c r="P1553" s="7">
        <v>44413.710625</v>
      </c>
      <c r="Q1553" s="7">
        <v>44413.581273148149</v>
      </c>
      <c r="R1553" s="5">
        <v>752664</v>
      </c>
      <c r="S1553" s="5">
        <v>343263129</v>
      </c>
      <c r="T1553" s="8">
        <v>9752050821170110</v>
      </c>
      <c r="U1553" s="5" t="s">
        <v>32</v>
      </c>
      <c r="V1553" s="4"/>
      <c r="W1553" s="30" t="s">
        <v>8998</v>
      </c>
      <c r="X1553" s="33">
        <v>121219</v>
      </c>
      <c r="Y1553" s="24">
        <f>VLOOKUP(T1553,Buzon!C:C,1,FALSE)</f>
        <v>9752050821170110</v>
      </c>
      <c r="Z1553" s="13" t="str">
        <f>VLOOKUP(T1553,Buzon!C:Z,21,FALSE)</f>
        <v>AFIL.-009270083</v>
      </c>
      <c r="AA1553">
        <f>VLOOKUP(T1553,Buzon!C:Z,22,FALSE)</f>
        <v>116384</v>
      </c>
      <c r="AB1553">
        <f>VLOOKUP(T1553,Buzon!C:Z,23,FALSE)</f>
        <v>6082021</v>
      </c>
      <c r="AC1553" t="str">
        <f>VLOOKUP(T1553,Buzon!C:Z,24,FALSE)</f>
        <v>SANTANDER_3550</v>
      </c>
      <c r="AD1553">
        <v>174</v>
      </c>
      <c r="AE1553">
        <v>9270083</v>
      </c>
    </row>
    <row r="1554" spans="1:32" ht="12" customHeight="1" x14ac:dyDescent="0.25">
      <c r="A1554" s="5" t="s">
        <v>21</v>
      </c>
      <c r="B1554" s="5" t="s">
        <v>329</v>
      </c>
      <c r="C1554" s="5" t="s">
        <v>3253</v>
      </c>
      <c r="D1554" s="5">
        <v>11</v>
      </c>
      <c r="E1554" s="5" t="s">
        <v>3300</v>
      </c>
      <c r="F1554" s="5" t="s">
        <v>219</v>
      </c>
      <c r="G1554" s="5" t="s">
        <v>26</v>
      </c>
      <c r="H1554" s="6">
        <v>174</v>
      </c>
      <c r="I1554" s="5" t="s">
        <v>27</v>
      </c>
      <c r="J1554" s="5">
        <v>19001772220</v>
      </c>
      <c r="K1554" s="5" t="s">
        <v>3301</v>
      </c>
      <c r="L1554" s="5" t="s">
        <v>29</v>
      </c>
      <c r="M1554" s="5" t="s">
        <v>30</v>
      </c>
      <c r="N1554" s="5" t="s">
        <v>31</v>
      </c>
      <c r="O1554" s="5">
        <v>10731</v>
      </c>
      <c r="P1554" s="7">
        <v>44413.712546296294</v>
      </c>
      <c r="Q1554" s="7">
        <v>44413.580300925925</v>
      </c>
      <c r="R1554" s="5">
        <v>5526</v>
      </c>
      <c r="S1554" s="5">
        <v>343265679</v>
      </c>
      <c r="T1554" s="8">
        <v>1.07310508211705E+16</v>
      </c>
      <c r="U1554" s="5" t="s">
        <v>32</v>
      </c>
      <c r="V1554" s="4"/>
      <c r="W1554" s="30" t="s">
        <v>8998</v>
      </c>
      <c r="X1554" s="33">
        <v>121219</v>
      </c>
      <c r="Y1554" s="24">
        <f>VLOOKUP(T1554,Buzon!C:C,1,FALSE)</f>
        <v>1.07310508211705E+16</v>
      </c>
      <c r="Z1554" s="13" t="str">
        <f>VLOOKUP(T1554,Buzon!C:Z,21,FALSE)</f>
        <v>AFIL.-009270083</v>
      </c>
      <c r="AA1554">
        <f>VLOOKUP(T1554,Buzon!C:Z,22,FALSE)</f>
        <v>116384</v>
      </c>
      <c r="AB1554">
        <f>VLOOKUP(T1554,Buzon!C:Z,23,FALSE)</f>
        <v>6082021</v>
      </c>
      <c r="AC1554" t="str">
        <f>VLOOKUP(T1554,Buzon!C:Z,24,FALSE)</f>
        <v>SANTANDER_3550</v>
      </c>
      <c r="AD1554">
        <v>174</v>
      </c>
      <c r="AE1554">
        <v>9270083</v>
      </c>
    </row>
    <row r="1555" spans="1:32" ht="12" customHeight="1" x14ac:dyDescent="0.25">
      <c r="A1555" s="5" t="s">
        <v>21</v>
      </c>
      <c r="B1555" s="5" t="s">
        <v>329</v>
      </c>
      <c r="C1555" s="5" t="s">
        <v>3253</v>
      </c>
      <c r="D1555" s="5">
        <v>12</v>
      </c>
      <c r="E1555" s="5" t="s">
        <v>3302</v>
      </c>
      <c r="F1555" s="5" t="s">
        <v>25</v>
      </c>
      <c r="G1555" s="5" t="s">
        <v>26</v>
      </c>
      <c r="H1555" s="6">
        <v>348</v>
      </c>
      <c r="I1555" s="5" t="s">
        <v>27</v>
      </c>
      <c r="J1555" s="5">
        <v>19001772221</v>
      </c>
      <c r="K1555" s="5" t="s">
        <v>3303</v>
      </c>
      <c r="L1555" s="5" t="s">
        <v>29</v>
      </c>
      <c r="M1555" s="5" t="s">
        <v>30</v>
      </c>
      <c r="N1555" s="5" t="s">
        <v>31</v>
      </c>
      <c r="O1555" s="5">
        <v>10731</v>
      </c>
      <c r="P1555" s="7">
        <v>44413.712546296294</v>
      </c>
      <c r="Q1555" s="7">
        <v>44413.580300925925</v>
      </c>
      <c r="R1555" s="5">
        <v>5526</v>
      </c>
      <c r="S1555" s="5">
        <v>343265679</v>
      </c>
      <c r="T1555" s="8">
        <v>1.07310508211705E+16</v>
      </c>
      <c r="U1555" s="5" t="s">
        <v>32</v>
      </c>
      <c r="V1555" s="4"/>
      <c r="W1555" s="30" t="s">
        <v>8998</v>
      </c>
      <c r="X1555" s="33">
        <v>121219</v>
      </c>
      <c r="Y1555" s="24">
        <f>VLOOKUP(T1555,Buzon!C:C,1,FALSE)</f>
        <v>1.07310508211705E+16</v>
      </c>
      <c r="Z1555" s="13" t="str">
        <f>VLOOKUP(T1555,Buzon!C:Z,21,FALSE)</f>
        <v>AFIL.-009270083</v>
      </c>
      <c r="AA1555">
        <f>VLOOKUP(T1555,Buzon!C:Z,22,FALSE)</f>
        <v>116384</v>
      </c>
      <c r="AB1555">
        <f>VLOOKUP(T1555,Buzon!C:Z,23,FALSE)</f>
        <v>6082021</v>
      </c>
      <c r="AC1555" t="str">
        <f>VLOOKUP(T1555,Buzon!C:Z,24,FALSE)</f>
        <v>SANTANDER_3550</v>
      </c>
      <c r="AD1555">
        <v>348</v>
      </c>
      <c r="AE1555">
        <v>9270083</v>
      </c>
    </row>
    <row r="1556" spans="1:32" ht="12" customHeight="1" x14ac:dyDescent="0.25">
      <c r="A1556" s="5" t="s">
        <v>21</v>
      </c>
      <c r="B1556" s="5" t="s">
        <v>33</v>
      </c>
      <c r="C1556" s="5" t="s">
        <v>3253</v>
      </c>
      <c r="D1556" s="5">
        <v>25</v>
      </c>
      <c r="E1556" s="5" t="s">
        <v>3304</v>
      </c>
      <c r="F1556" s="5" t="s">
        <v>25</v>
      </c>
      <c r="G1556" s="5" t="s">
        <v>26</v>
      </c>
      <c r="H1556" s="6">
        <v>348</v>
      </c>
      <c r="I1556" s="5" t="s">
        <v>27</v>
      </c>
      <c r="J1556" s="5">
        <v>19001772231</v>
      </c>
      <c r="K1556" s="5" t="s">
        <v>3305</v>
      </c>
      <c r="L1556" s="5" t="s">
        <v>29</v>
      </c>
      <c r="M1556" s="5" t="s">
        <v>29</v>
      </c>
      <c r="N1556" s="5" t="s">
        <v>31</v>
      </c>
      <c r="O1556" s="5">
        <v>9752</v>
      </c>
      <c r="P1556" s="7">
        <v>44413.717430555553</v>
      </c>
      <c r="Q1556" s="7">
        <v>44413.581273148149</v>
      </c>
      <c r="R1556" s="5" t="s">
        <v>3306</v>
      </c>
      <c r="S1556" s="5">
        <v>343272575</v>
      </c>
      <c r="T1556" s="8">
        <v>9752050821171230</v>
      </c>
      <c r="U1556" s="5" t="s">
        <v>32</v>
      </c>
      <c r="V1556" s="4"/>
      <c r="W1556" s="30" t="s">
        <v>8998</v>
      </c>
      <c r="X1556" s="33">
        <v>121219</v>
      </c>
      <c r="Y1556" s="24">
        <f>VLOOKUP(T1556,Buzon!C:C,1,FALSE)</f>
        <v>9752050821171230</v>
      </c>
      <c r="Z1556" s="13" t="str">
        <f>VLOOKUP(T1556,Buzon!C:Z,21,FALSE)</f>
        <v>AFIL.-009270083</v>
      </c>
      <c r="AA1556">
        <f>VLOOKUP(T1556,Buzon!C:Z,22,FALSE)</f>
        <v>116384</v>
      </c>
      <c r="AB1556">
        <f>VLOOKUP(T1556,Buzon!C:Z,23,FALSE)</f>
        <v>6082021</v>
      </c>
      <c r="AC1556" t="str">
        <f>VLOOKUP(T1556,Buzon!C:Z,24,FALSE)</f>
        <v>SANTANDER_3550</v>
      </c>
      <c r="AD1556">
        <v>348</v>
      </c>
      <c r="AE1556">
        <v>9270083</v>
      </c>
    </row>
    <row r="1557" spans="1:32" ht="12" customHeight="1" x14ac:dyDescent="0.25">
      <c r="A1557" s="5" t="s">
        <v>21</v>
      </c>
      <c r="B1557" s="5" t="s">
        <v>33</v>
      </c>
      <c r="C1557" s="5" t="s">
        <v>3253</v>
      </c>
      <c r="D1557" s="5">
        <v>26</v>
      </c>
      <c r="E1557" s="5" t="s">
        <v>3307</v>
      </c>
      <c r="F1557" s="5" t="s">
        <v>25</v>
      </c>
      <c r="G1557" s="5" t="s">
        <v>26</v>
      </c>
      <c r="H1557" s="6">
        <v>348</v>
      </c>
      <c r="I1557" s="5" t="s">
        <v>27</v>
      </c>
      <c r="J1557" s="5">
        <v>19001772232</v>
      </c>
      <c r="K1557" s="5" t="s">
        <v>3308</v>
      </c>
      <c r="L1557" s="5" t="s">
        <v>29</v>
      </c>
      <c r="M1557" s="5" t="s">
        <v>29</v>
      </c>
      <c r="N1557" s="5" t="s">
        <v>31</v>
      </c>
      <c r="O1557" s="5">
        <v>9752</v>
      </c>
      <c r="P1557" s="7">
        <v>44413.717430555553</v>
      </c>
      <c r="Q1557" s="7">
        <v>44413.581273148149</v>
      </c>
      <c r="R1557" s="5" t="s">
        <v>3306</v>
      </c>
      <c r="S1557" s="5">
        <v>343272575</v>
      </c>
      <c r="T1557" s="8">
        <v>9752050821171230</v>
      </c>
      <c r="U1557" s="5" t="s">
        <v>32</v>
      </c>
      <c r="V1557" s="4"/>
      <c r="W1557" s="30" t="s">
        <v>8998</v>
      </c>
      <c r="X1557" s="33">
        <v>121219</v>
      </c>
      <c r="Y1557" s="24">
        <f>VLOOKUP(T1557,Buzon!C:C,1,FALSE)</f>
        <v>9752050821171230</v>
      </c>
      <c r="Z1557" s="13" t="str">
        <f>VLOOKUP(T1557,Buzon!C:Z,21,FALSE)</f>
        <v>AFIL.-009270083</v>
      </c>
      <c r="AA1557">
        <f>VLOOKUP(T1557,Buzon!C:Z,22,FALSE)</f>
        <v>116384</v>
      </c>
      <c r="AB1557">
        <f>VLOOKUP(T1557,Buzon!C:Z,23,FALSE)</f>
        <v>6082021</v>
      </c>
      <c r="AC1557" t="str">
        <f>VLOOKUP(T1557,Buzon!C:Z,24,FALSE)</f>
        <v>SANTANDER_3550</v>
      </c>
      <c r="AD1557">
        <v>348</v>
      </c>
      <c r="AE1557">
        <v>9270083</v>
      </c>
    </row>
    <row r="1558" spans="1:32" s="79" customFormat="1" ht="12" customHeight="1" x14ac:dyDescent="0.25">
      <c r="A1558" s="67" t="s">
        <v>21</v>
      </c>
      <c r="B1558" s="5" t="s">
        <v>33</v>
      </c>
      <c r="C1558" s="5" t="s">
        <v>3253</v>
      </c>
      <c r="D1558" s="5">
        <v>39</v>
      </c>
      <c r="E1558" s="5" t="s">
        <v>3309</v>
      </c>
      <c r="F1558" s="5" t="s">
        <v>25</v>
      </c>
      <c r="G1558" s="67" t="s">
        <v>26</v>
      </c>
      <c r="H1558" s="69">
        <v>348</v>
      </c>
      <c r="I1558" s="67" t="s">
        <v>296</v>
      </c>
      <c r="J1558" s="67">
        <v>19001772234</v>
      </c>
      <c r="K1558" s="5" t="s">
        <v>3310</v>
      </c>
      <c r="L1558" s="5" t="s">
        <v>29</v>
      </c>
      <c r="M1558" s="5" t="s">
        <v>29</v>
      </c>
      <c r="N1558" s="5" t="s">
        <v>31</v>
      </c>
      <c r="O1558" s="5">
        <v>9752</v>
      </c>
      <c r="P1558" s="80">
        <v>44413.720983796295</v>
      </c>
      <c r="Q1558" s="80">
        <v>44413.581273148149</v>
      </c>
      <c r="R1558" s="67" t="s">
        <v>3311</v>
      </c>
      <c r="S1558" s="67">
        <v>1595022530</v>
      </c>
      <c r="T1558" s="81" t="s">
        <v>3312</v>
      </c>
      <c r="U1558" s="67" t="s">
        <v>32</v>
      </c>
      <c r="V1558" s="82"/>
      <c r="W1558" s="83" t="s">
        <v>8996</v>
      </c>
      <c r="X1558" s="84">
        <v>70</v>
      </c>
      <c r="Y1558" s="85"/>
      <c r="Z1558" s="76" t="s">
        <v>9014</v>
      </c>
      <c r="AA1558" s="77">
        <v>2353.7199999999998</v>
      </c>
      <c r="AB1558" s="78" t="s">
        <v>9019</v>
      </c>
      <c r="AC1558" s="79" t="s">
        <v>8974</v>
      </c>
      <c r="AD1558" s="79">
        <v>70</v>
      </c>
      <c r="AE1558" s="79">
        <v>9350021532</v>
      </c>
      <c r="AF1558" s="79">
        <v>-152.28</v>
      </c>
    </row>
    <row r="1559" spans="1:32" ht="12" customHeight="1" x14ac:dyDescent="0.25">
      <c r="A1559" s="5" t="s">
        <v>21</v>
      </c>
      <c r="B1559" s="5" t="s">
        <v>329</v>
      </c>
      <c r="C1559" s="5" t="s">
        <v>3313</v>
      </c>
      <c r="D1559" s="5">
        <v>32</v>
      </c>
      <c r="E1559" s="5" t="s">
        <v>3314</v>
      </c>
      <c r="F1559" s="5" t="s">
        <v>25</v>
      </c>
      <c r="G1559" s="5" t="s">
        <v>26</v>
      </c>
      <c r="H1559" s="6">
        <v>348</v>
      </c>
      <c r="I1559" s="5" t="s">
        <v>27</v>
      </c>
      <c r="J1559" s="5">
        <v>19001772235</v>
      </c>
      <c r="K1559" s="5" t="s">
        <v>3315</v>
      </c>
      <c r="L1559" s="5" t="s">
        <v>29</v>
      </c>
      <c r="M1559" s="5" t="s">
        <v>30</v>
      </c>
      <c r="N1559" s="5" t="s">
        <v>31</v>
      </c>
      <c r="O1559" s="5">
        <v>10731</v>
      </c>
      <c r="P1559" s="7">
        <v>44413.721770833334</v>
      </c>
      <c r="Q1559" s="7">
        <v>44413.580300925925</v>
      </c>
      <c r="R1559" s="5">
        <v>197751</v>
      </c>
      <c r="S1559" s="5">
        <v>343279074</v>
      </c>
      <c r="T1559" s="8">
        <v>1.07310508211718E+16</v>
      </c>
      <c r="U1559" s="5" t="s">
        <v>32</v>
      </c>
      <c r="V1559" s="4"/>
      <c r="W1559" s="30" t="s">
        <v>8998</v>
      </c>
      <c r="X1559" s="33">
        <v>121219</v>
      </c>
      <c r="Y1559" s="24">
        <f>VLOOKUP(T1559,Buzon!C:C,1,FALSE)</f>
        <v>1.07310508211718E+16</v>
      </c>
      <c r="Z1559" s="13" t="str">
        <f>VLOOKUP(T1559,Buzon!C:Z,21,FALSE)</f>
        <v>AFIL.-009270083</v>
      </c>
      <c r="AA1559">
        <f>VLOOKUP(T1559,Buzon!C:Z,22,FALSE)</f>
        <v>116384</v>
      </c>
      <c r="AB1559">
        <f>VLOOKUP(T1559,Buzon!C:Z,23,FALSE)</f>
        <v>6082021</v>
      </c>
      <c r="AC1559" t="str">
        <f>VLOOKUP(T1559,Buzon!C:Z,24,FALSE)</f>
        <v>SANTANDER_3550</v>
      </c>
      <c r="AD1559">
        <v>348</v>
      </c>
      <c r="AE1559">
        <v>9270083</v>
      </c>
    </row>
    <row r="1560" spans="1:32" ht="12" customHeight="1" x14ac:dyDescent="0.25">
      <c r="A1560" s="5" t="s">
        <v>21</v>
      </c>
      <c r="B1560" s="5" t="s">
        <v>329</v>
      </c>
      <c r="C1560" s="4"/>
      <c r="D1560" s="4"/>
      <c r="E1560" s="5" t="s">
        <v>3314</v>
      </c>
      <c r="F1560" s="5" t="s">
        <v>25</v>
      </c>
      <c r="G1560" s="5" t="s">
        <v>26</v>
      </c>
      <c r="H1560" s="6">
        <v>278</v>
      </c>
      <c r="I1560" s="5" t="s">
        <v>167</v>
      </c>
      <c r="J1560" s="5">
        <v>19001772236</v>
      </c>
      <c r="K1560" s="5" t="s">
        <v>3316</v>
      </c>
      <c r="L1560" s="5" t="s">
        <v>29</v>
      </c>
      <c r="M1560" s="5" t="s">
        <v>31</v>
      </c>
      <c r="N1560" s="5" t="s">
        <v>30</v>
      </c>
      <c r="O1560" s="5">
        <v>10731</v>
      </c>
      <c r="P1560" s="7">
        <v>44413.721770833334</v>
      </c>
      <c r="Q1560" s="7">
        <v>44413.580300925925</v>
      </c>
      <c r="R1560" s="5">
        <v>197751</v>
      </c>
      <c r="S1560" s="5">
        <v>343279074</v>
      </c>
      <c r="T1560" s="8">
        <v>1.07310508211718E+16</v>
      </c>
      <c r="U1560" s="5" t="s">
        <v>32</v>
      </c>
      <c r="V1560" s="4"/>
      <c r="W1560" s="30" t="s">
        <v>8998</v>
      </c>
      <c r="X1560" s="33">
        <v>121219</v>
      </c>
      <c r="Y1560" s="24">
        <f>VLOOKUP(T1560,Buzon!C:C,1,FALSE)</f>
        <v>1.07310508211718E+16</v>
      </c>
      <c r="Z1560" s="13" t="str">
        <f>VLOOKUP(T1560,Buzon!C:Z,21,FALSE)</f>
        <v>AFIL.-009270083</v>
      </c>
      <c r="AA1560">
        <f>VLOOKUP(T1560,Buzon!C:Z,22,FALSE)</f>
        <v>116384</v>
      </c>
      <c r="AB1560">
        <f>VLOOKUP(T1560,Buzon!C:Z,23,FALSE)</f>
        <v>6082021</v>
      </c>
      <c r="AC1560" t="str">
        <f>VLOOKUP(T1560,Buzon!C:Z,24,FALSE)</f>
        <v>SANTANDER_3550</v>
      </c>
      <c r="AD1560">
        <v>278</v>
      </c>
      <c r="AE1560">
        <v>9270083</v>
      </c>
    </row>
    <row r="1561" spans="1:32" ht="12" customHeight="1" x14ac:dyDescent="0.25">
      <c r="A1561" s="5" t="s">
        <v>21</v>
      </c>
      <c r="B1561" s="5" t="s">
        <v>33</v>
      </c>
      <c r="C1561" s="5" t="s">
        <v>3253</v>
      </c>
      <c r="D1561" s="5">
        <v>18</v>
      </c>
      <c r="E1561" s="5" t="s">
        <v>3317</v>
      </c>
      <c r="F1561" s="5" t="s">
        <v>25</v>
      </c>
      <c r="G1561" s="5" t="s">
        <v>26</v>
      </c>
      <c r="H1561" s="6">
        <v>348</v>
      </c>
      <c r="I1561" s="5" t="s">
        <v>27</v>
      </c>
      <c r="J1561" s="5">
        <v>19001772242</v>
      </c>
      <c r="K1561" s="5" t="s">
        <v>3318</v>
      </c>
      <c r="L1561" s="5" t="s">
        <v>29</v>
      </c>
      <c r="M1561" s="5" t="s">
        <v>29</v>
      </c>
      <c r="N1561" s="5" t="s">
        <v>31</v>
      </c>
      <c r="O1561" s="5">
        <v>9752</v>
      </c>
      <c r="P1561" s="7">
        <v>44413.727349537039</v>
      </c>
      <c r="Q1561" s="7">
        <v>44413.581273148149</v>
      </c>
      <c r="R1561" s="5">
        <v>851200</v>
      </c>
      <c r="S1561" s="5">
        <v>343287437</v>
      </c>
      <c r="T1561" s="8">
        <v>9752050821172610</v>
      </c>
      <c r="U1561" s="5" t="s">
        <v>32</v>
      </c>
      <c r="V1561" s="4"/>
      <c r="W1561" s="30" t="s">
        <v>8998</v>
      </c>
      <c r="X1561" s="33">
        <v>121219</v>
      </c>
      <c r="Y1561" s="24">
        <f>VLOOKUP(T1561,Buzon!C:C,1,FALSE)</f>
        <v>9752050821172610</v>
      </c>
      <c r="Z1561" s="13" t="str">
        <f>VLOOKUP(T1561,Buzon!C:Z,21,FALSE)</f>
        <v>AFIL.-009270083</v>
      </c>
      <c r="AA1561">
        <f>VLOOKUP(T1561,Buzon!C:Z,22,FALSE)</f>
        <v>116384</v>
      </c>
      <c r="AB1561">
        <f>VLOOKUP(T1561,Buzon!C:Z,23,FALSE)</f>
        <v>6082021</v>
      </c>
      <c r="AC1561" t="str">
        <f>VLOOKUP(T1561,Buzon!C:Z,24,FALSE)</f>
        <v>SANTANDER_3550</v>
      </c>
      <c r="AD1561">
        <v>348</v>
      </c>
      <c r="AE1561">
        <v>9270083</v>
      </c>
    </row>
    <row r="1562" spans="1:32" ht="12" customHeight="1" x14ac:dyDescent="0.25">
      <c r="A1562" s="5" t="s">
        <v>21</v>
      </c>
      <c r="B1562" s="5" t="s">
        <v>33</v>
      </c>
      <c r="C1562" s="5" t="s">
        <v>3253</v>
      </c>
      <c r="D1562" s="5">
        <v>40</v>
      </c>
      <c r="E1562" s="5" t="s">
        <v>3319</v>
      </c>
      <c r="F1562" s="5" t="s">
        <v>25</v>
      </c>
      <c r="G1562" s="5" t="s">
        <v>26</v>
      </c>
      <c r="H1562" s="6">
        <v>348</v>
      </c>
      <c r="I1562" s="5" t="s">
        <v>27</v>
      </c>
      <c r="J1562" s="5">
        <v>19001772243</v>
      </c>
      <c r="K1562" s="5" t="s">
        <v>3320</v>
      </c>
      <c r="L1562" s="5" t="s">
        <v>29</v>
      </c>
      <c r="M1562" s="5" t="s">
        <v>29</v>
      </c>
      <c r="N1562" s="5" t="s">
        <v>31</v>
      </c>
      <c r="O1562" s="5">
        <v>9752</v>
      </c>
      <c r="P1562" s="7">
        <v>44413.727349537039</v>
      </c>
      <c r="Q1562" s="7">
        <v>44413.581273148149</v>
      </c>
      <c r="R1562" s="5">
        <v>851200</v>
      </c>
      <c r="S1562" s="5">
        <v>343287437</v>
      </c>
      <c r="T1562" s="8">
        <v>9752050821172610</v>
      </c>
      <c r="U1562" s="5" t="s">
        <v>32</v>
      </c>
      <c r="V1562" s="4"/>
      <c r="W1562" s="30" t="s">
        <v>8998</v>
      </c>
      <c r="X1562" s="33">
        <v>121219</v>
      </c>
      <c r="Y1562" s="24">
        <f>VLOOKUP(T1562,Buzon!C:C,1,FALSE)</f>
        <v>9752050821172610</v>
      </c>
      <c r="Z1562" s="13" t="str">
        <f>VLOOKUP(T1562,Buzon!C:Z,21,FALSE)</f>
        <v>AFIL.-009270083</v>
      </c>
      <c r="AA1562">
        <f>VLOOKUP(T1562,Buzon!C:Z,22,FALSE)</f>
        <v>116384</v>
      </c>
      <c r="AB1562">
        <f>VLOOKUP(T1562,Buzon!C:Z,23,FALSE)</f>
        <v>6082021</v>
      </c>
      <c r="AC1562" t="str">
        <f>VLOOKUP(T1562,Buzon!C:Z,24,FALSE)</f>
        <v>SANTANDER_3550</v>
      </c>
      <c r="AD1562">
        <v>348</v>
      </c>
      <c r="AE1562">
        <v>9270083</v>
      </c>
    </row>
    <row r="1563" spans="1:32" ht="12" customHeight="1" x14ac:dyDescent="0.25">
      <c r="A1563" s="5" t="s">
        <v>21</v>
      </c>
      <c r="B1563" s="5" t="s">
        <v>329</v>
      </c>
      <c r="C1563" s="5" t="s">
        <v>3321</v>
      </c>
      <c r="D1563" s="5">
        <v>9</v>
      </c>
      <c r="E1563" s="5" t="s">
        <v>3322</v>
      </c>
      <c r="F1563" s="5" t="s">
        <v>25</v>
      </c>
      <c r="G1563" s="5" t="s">
        <v>26</v>
      </c>
      <c r="H1563" s="6">
        <v>348</v>
      </c>
      <c r="I1563" s="5" t="s">
        <v>27</v>
      </c>
      <c r="J1563" s="5">
        <v>19001772244</v>
      </c>
      <c r="K1563" s="5" t="s">
        <v>3323</v>
      </c>
      <c r="L1563" s="5" t="s">
        <v>29</v>
      </c>
      <c r="M1563" s="5" t="s">
        <v>30</v>
      </c>
      <c r="N1563" s="5" t="s">
        <v>31</v>
      </c>
      <c r="O1563" s="5">
        <v>10731</v>
      </c>
      <c r="P1563" s="7">
        <v>44413.732488425929</v>
      </c>
      <c r="Q1563" s="7">
        <v>44413.580300925925</v>
      </c>
      <c r="R1563" s="5">
        <v>77246</v>
      </c>
      <c r="S1563" s="5">
        <v>343295073</v>
      </c>
      <c r="T1563" s="8">
        <v>1.07310508211733E+16</v>
      </c>
      <c r="U1563" s="5" t="s">
        <v>32</v>
      </c>
      <c r="V1563" s="4"/>
      <c r="W1563" s="30" t="s">
        <v>8998</v>
      </c>
      <c r="X1563" s="33">
        <v>121219</v>
      </c>
      <c r="Y1563" s="24">
        <f>VLOOKUP(T1563,Buzon!C:C,1,FALSE)</f>
        <v>1.07310508211733E+16</v>
      </c>
      <c r="Z1563" s="13" t="str">
        <f>VLOOKUP(T1563,Buzon!C:Z,21,FALSE)</f>
        <v>AFIL.-009270083</v>
      </c>
      <c r="AA1563">
        <f>VLOOKUP(T1563,Buzon!C:Z,22,FALSE)</f>
        <v>116384</v>
      </c>
      <c r="AB1563">
        <f>VLOOKUP(T1563,Buzon!C:Z,23,FALSE)</f>
        <v>6082021</v>
      </c>
      <c r="AC1563" t="str">
        <f>VLOOKUP(T1563,Buzon!C:Z,24,FALSE)</f>
        <v>SANTANDER_3550</v>
      </c>
      <c r="AD1563">
        <v>348</v>
      </c>
      <c r="AE1563">
        <v>9270083</v>
      </c>
    </row>
    <row r="1564" spans="1:32" ht="12" customHeight="1" x14ac:dyDescent="0.25">
      <c r="A1564" s="5" t="s">
        <v>21</v>
      </c>
      <c r="B1564" s="5" t="s">
        <v>329</v>
      </c>
      <c r="C1564" s="5" t="s">
        <v>3313</v>
      </c>
      <c r="D1564" s="5">
        <v>8</v>
      </c>
      <c r="E1564" s="5" t="s">
        <v>3324</v>
      </c>
      <c r="F1564" s="5" t="s">
        <v>25</v>
      </c>
      <c r="G1564" s="5" t="s">
        <v>26</v>
      </c>
      <c r="H1564" s="6">
        <v>348</v>
      </c>
      <c r="I1564" s="5" t="s">
        <v>27</v>
      </c>
      <c r="J1564" s="5">
        <v>19001772250</v>
      </c>
      <c r="K1564" s="5" t="s">
        <v>3325</v>
      </c>
      <c r="L1564" s="5" t="s">
        <v>29</v>
      </c>
      <c r="M1564" s="5" t="s">
        <v>30</v>
      </c>
      <c r="N1564" s="5" t="s">
        <v>31</v>
      </c>
      <c r="O1564" s="5">
        <v>10731</v>
      </c>
      <c r="P1564" s="7">
        <v>44413.749560185184</v>
      </c>
      <c r="Q1564" s="7">
        <v>44413.580300925925</v>
      </c>
      <c r="R1564" s="5">
        <v>774</v>
      </c>
      <c r="S1564" s="5">
        <v>343320437</v>
      </c>
      <c r="T1564" s="8">
        <v>1.07310508211758E+16</v>
      </c>
      <c r="U1564" s="5" t="s">
        <v>32</v>
      </c>
      <c r="V1564" s="4"/>
      <c r="W1564" s="30" t="s">
        <v>8998</v>
      </c>
      <c r="X1564" s="33">
        <v>121219</v>
      </c>
      <c r="Y1564" s="24">
        <f>VLOOKUP(T1564,Buzon!C:C,1,FALSE)</f>
        <v>1.07310508211758E+16</v>
      </c>
      <c r="Z1564" s="13" t="str">
        <f>VLOOKUP(T1564,Buzon!C:Z,21,FALSE)</f>
        <v>AFIL.-009270083</v>
      </c>
      <c r="AA1564">
        <f>VLOOKUP(T1564,Buzon!C:Z,22,FALSE)</f>
        <v>116384</v>
      </c>
      <c r="AB1564">
        <f>VLOOKUP(T1564,Buzon!C:Z,23,FALSE)</f>
        <v>6082021</v>
      </c>
      <c r="AC1564" t="str">
        <f>VLOOKUP(T1564,Buzon!C:Z,24,FALSE)</f>
        <v>SANTANDER_3550</v>
      </c>
      <c r="AD1564">
        <v>348</v>
      </c>
      <c r="AE1564">
        <v>9270083</v>
      </c>
    </row>
    <row r="1565" spans="1:32" ht="12" customHeight="1" x14ac:dyDescent="0.25">
      <c r="A1565" s="5" t="s">
        <v>21</v>
      </c>
      <c r="B1565" s="5" t="s">
        <v>33</v>
      </c>
      <c r="C1565" s="5" t="s">
        <v>3313</v>
      </c>
      <c r="D1565" s="5">
        <v>36</v>
      </c>
      <c r="E1565" s="5" t="s">
        <v>3326</v>
      </c>
      <c r="F1565" s="5" t="s">
        <v>25</v>
      </c>
      <c r="G1565" s="5" t="s">
        <v>26</v>
      </c>
      <c r="H1565" s="6">
        <v>348</v>
      </c>
      <c r="I1565" s="5" t="s">
        <v>27</v>
      </c>
      <c r="J1565" s="5">
        <v>19001772255</v>
      </c>
      <c r="K1565" s="5" t="s">
        <v>3327</v>
      </c>
      <c r="L1565" s="5" t="s">
        <v>29</v>
      </c>
      <c r="M1565" s="5" t="s">
        <v>29</v>
      </c>
      <c r="N1565" s="5" t="s">
        <v>31</v>
      </c>
      <c r="O1565" s="5">
        <v>9752</v>
      </c>
      <c r="P1565" s="7">
        <v>44413.751550925925</v>
      </c>
      <c r="Q1565" s="7">
        <v>44413.581273148149</v>
      </c>
      <c r="R1565" s="5">
        <v>630951</v>
      </c>
      <c r="S1565" s="5">
        <v>343323636</v>
      </c>
      <c r="T1565" s="8">
        <v>9752050821180150</v>
      </c>
      <c r="U1565" s="5" t="s">
        <v>32</v>
      </c>
      <c r="V1565" s="4"/>
      <c r="W1565" s="30" t="s">
        <v>8998</v>
      </c>
      <c r="X1565" s="33">
        <v>121219</v>
      </c>
      <c r="Y1565" s="24">
        <f>VLOOKUP(T1565,Buzon!C:C,1,FALSE)</f>
        <v>9752050821180150</v>
      </c>
      <c r="Z1565" s="13" t="str">
        <f>VLOOKUP(T1565,Buzon!C:Z,21,FALSE)</f>
        <v>AFIL.-009270083</v>
      </c>
      <c r="AA1565">
        <f>VLOOKUP(T1565,Buzon!C:Z,22,FALSE)</f>
        <v>116384</v>
      </c>
      <c r="AB1565">
        <f>VLOOKUP(T1565,Buzon!C:Z,23,FALSE)</f>
        <v>6082021</v>
      </c>
      <c r="AC1565" t="str">
        <f>VLOOKUP(T1565,Buzon!C:Z,24,FALSE)</f>
        <v>SANTANDER_3550</v>
      </c>
      <c r="AD1565">
        <v>348</v>
      </c>
      <c r="AE1565">
        <v>9270083</v>
      </c>
    </row>
    <row r="1566" spans="1:32" ht="12" customHeight="1" x14ac:dyDescent="0.25">
      <c r="A1566" s="5" t="s">
        <v>21</v>
      </c>
      <c r="B1566" s="5" t="s">
        <v>33</v>
      </c>
      <c r="C1566" s="5" t="s">
        <v>3313</v>
      </c>
      <c r="D1566" s="5">
        <v>23</v>
      </c>
      <c r="E1566" s="5" t="s">
        <v>3328</v>
      </c>
      <c r="F1566" s="5" t="s">
        <v>71</v>
      </c>
      <c r="G1566" s="5" t="s">
        <v>26</v>
      </c>
      <c r="H1566" s="6">
        <v>174</v>
      </c>
      <c r="I1566" s="5" t="s">
        <v>27</v>
      </c>
      <c r="J1566" s="5">
        <v>19001772258</v>
      </c>
      <c r="K1566" s="5" t="s">
        <v>3329</v>
      </c>
      <c r="L1566" s="5" t="s">
        <v>29</v>
      </c>
      <c r="M1566" s="5" t="s">
        <v>29</v>
      </c>
      <c r="N1566" s="5" t="s">
        <v>31</v>
      </c>
      <c r="O1566" s="5">
        <v>9752</v>
      </c>
      <c r="P1566" s="7">
        <v>44413.754374999997</v>
      </c>
      <c r="Q1566" s="7">
        <v>44413.581273148149</v>
      </c>
      <c r="R1566" s="5">
        <v>23142</v>
      </c>
      <c r="S1566" s="5">
        <v>343327809</v>
      </c>
      <c r="T1566" s="8">
        <v>9752050821180540</v>
      </c>
      <c r="U1566" s="5" t="s">
        <v>32</v>
      </c>
      <c r="V1566" s="4"/>
      <c r="W1566" s="30" t="s">
        <v>8998</v>
      </c>
      <c r="X1566" s="33">
        <v>121219</v>
      </c>
      <c r="Y1566" s="24">
        <f>VLOOKUP(T1566,Buzon!C:C,1,FALSE)</f>
        <v>9752050821180540</v>
      </c>
      <c r="Z1566" s="13" t="str">
        <f>VLOOKUP(T1566,Buzon!C:Z,21,FALSE)</f>
        <v>AFIL.-009270083</v>
      </c>
      <c r="AA1566">
        <f>VLOOKUP(T1566,Buzon!C:Z,22,FALSE)</f>
        <v>116384</v>
      </c>
      <c r="AB1566">
        <f>VLOOKUP(T1566,Buzon!C:Z,23,FALSE)</f>
        <v>6082021</v>
      </c>
      <c r="AC1566" t="str">
        <f>VLOOKUP(T1566,Buzon!C:Z,24,FALSE)</f>
        <v>SANTANDER_3550</v>
      </c>
      <c r="AD1566">
        <v>174</v>
      </c>
      <c r="AE1566">
        <v>9270083</v>
      </c>
    </row>
    <row r="1567" spans="1:32" ht="12" customHeight="1" x14ac:dyDescent="0.25">
      <c r="A1567" s="5" t="s">
        <v>21</v>
      </c>
      <c r="B1567" s="5" t="s">
        <v>33</v>
      </c>
      <c r="C1567" s="5" t="s">
        <v>3313</v>
      </c>
      <c r="D1567" s="5">
        <v>24</v>
      </c>
      <c r="E1567" s="5" t="s">
        <v>3330</v>
      </c>
      <c r="F1567" s="5" t="s">
        <v>71</v>
      </c>
      <c r="G1567" s="5" t="s">
        <v>26</v>
      </c>
      <c r="H1567" s="6">
        <v>174</v>
      </c>
      <c r="I1567" s="5" t="s">
        <v>27</v>
      </c>
      <c r="J1567" s="5">
        <v>19001772259</v>
      </c>
      <c r="K1567" s="5" t="s">
        <v>3331</v>
      </c>
      <c r="L1567" s="5" t="s">
        <v>29</v>
      </c>
      <c r="M1567" s="5" t="s">
        <v>29</v>
      </c>
      <c r="N1567" s="5" t="s">
        <v>31</v>
      </c>
      <c r="O1567" s="5">
        <v>9752</v>
      </c>
      <c r="P1567" s="7">
        <v>44413.754374999997</v>
      </c>
      <c r="Q1567" s="7">
        <v>44413.581273148149</v>
      </c>
      <c r="R1567" s="5">
        <v>23142</v>
      </c>
      <c r="S1567" s="5">
        <v>343327809</v>
      </c>
      <c r="T1567" s="8">
        <v>9752050821180540</v>
      </c>
      <c r="U1567" s="5" t="s">
        <v>32</v>
      </c>
      <c r="V1567" s="4"/>
      <c r="W1567" s="30" t="s">
        <v>8998</v>
      </c>
      <c r="X1567" s="33">
        <v>121219</v>
      </c>
      <c r="Y1567" s="24">
        <f>VLOOKUP(T1567,Buzon!C:C,1,FALSE)</f>
        <v>9752050821180540</v>
      </c>
      <c r="Z1567" s="13" t="str">
        <f>VLOOKUP(T1567,Buzon!C:Z,21,FALSE)</f>
        <v>AFIL.-009270083</v>
      </c>
      <c r="AA1567">
        <f>VLOOKUP(T1567,Buzon!C:Z,22,FALSE)</f>
        <v>116384</v>
      </c>
      <c r="AB1567">
        <f>VLOOKUP(T1567,Buzon!C:Z,23,FALSE)</f>
        <v>6082021</v>
      </c>
      <c r="AC1567" t="str">
        <f>VLOOKUP(T1567,Buzon!C:Z,24,FALSE)</f>
        <v>SANTANDER_3550</v>
      </c>
      <c r="AD1567">
        <v>174</v>
      </c>
      <c r="AE1567">
        <v>9270083</v>
      </c>
    </row>
    <row r="1568" spans="1:32" ht="12" customHeight="1" x14ac:dyDescent="0.25">
      <c r="A1568" s="5" t="s">
        <v>21</v>
      </c>
      <c r="B1568" s="5" t="s">
        <v>33</v>
      </c>
      <c r="C1568" s="5" t="s">
        <v>3313</v>
      </c>
      <c r="D1568" s="5">
        <v>27</v>
      </c>
      <c r="E1568" s="5" t="s">
        <v>3332</v>
      </c>
      <c r="F1568" s="5" t="s">
        <v>25</v>
      </c>
      <c r="G1568" s="5" t="s">
        <v>26</v>
      </c>
      <c r="H1568" s="6">
        <v>348</v>
      </c>
      <c r="I1568" s="5" t="s">
        <v>27</v>
      </c>
      <c r="J1568" s="5">
        <v>19001772260</v>
      </c>
      <c r="K1568" s="5" t="s">
        <v>3333</v>
      </c>
      <c r="L1568" s="5" t="s">
        <v>29</v>
      </c>
      <c r="M1568" s="5" t="s">
        <v>29</v>
      </c>
      <c r="N1568" s="5" t="s">
        <v>31</v>
      </c>
      <c r="O1568" s="5">
        <v>9752</v>
      </c>
      <c r="P1568" s="7">
        <v>44413.754374999997</v>
      </c>
      <c r="Q1568" s="7">
        <v>44413.581273148149</v>
      </c>
      <c r="R1568" s="5">
        <v>23142</v>
      </c>
      <c r="S1568" s="5">
        <v>343327809</v>
      </c>
      <c r="T1568" s="8">
        <v>9752050821180540</v>
      </c>
      <c r="U1568" s="5" t="s">
        <v>32</v>
      </c>
      <c r="V1568" s="4"/>
      <c r="W1568" s="30" t="s">
        <v>8998</v>
      </c>
      <c r="X1568" s="33">
        <v>121219</v>
      </c>
      <c r="Y1568" s="24">
        <f>VLOOKUP(T1568,Buzon!C:C,1,FALSE)</f>
        <v>9752050821180540</v>
      </c>
      <c r="Z1568" s="13" t="str">
        <f>VLOOKUP(T1568,Buzon!C:Z,21,FALSE)</f>
        <v>AFIL.-009270083</v>
      </c>
      <c r="AA1568">
        <f>VLOOKUP(T1568,Buzon!C:Z,22,FALSE)</f>
        <v>116384</v>
      </c>
      <c r="AB1568">
        <f>VLOOKUP(T1568,Buzon!C:Z,23,FALSE)</f>
        <v>6082021</v>
      </c>
      <c r="AC1568" t="str">
        <f>VLOOKUP(T1568,Buzon!C:Z,24,FALSE)</f>
        <v>SANTANDER_3550</v>
      </c>
      <c r="AD1568">
        <v>348</v>
      </c>
      <c r="AE1568">
        <v>9270083</v>
      </c>
    </row>
    <row r="1569" spans="1:31" ht="12" customHeight="1" x14ac:dyDescent="0.25">
      <c r="A1569" s="5" t="s">
        <v>21</v>
      </c>
      <c r="B1569" s="5" t="s">
        <v>33</v>
      </c>
      <c r="C1569" s="5" t="s">
        <v>3313</v>
      </c>
      <c r="D1569" s="5">
        <v>28</v>
      </c>
      <c r="E1569" s="5" t="s">
        <v>3334</v>
      </c>
      <c r="F1569" s="5" t="s">
        <v>25</v>
      </c>
      <c r="G1569" s="5" t="s">
        <v>26</v>
      </c>
      <c r="H1569" s="6">
        <v>348</v>
      </c>
      <c r="I1569" s="5" t="s">
        <v>27</v>
      </c>
      <c r="J1569" s="5">
        <v>19001772261</v>
      </c>
      <c r="K1569" s="5" t="s">
        <v>3335</v>
      </c>
      <c r="L1569" s="5" t="s">
        <v>29</v>
      </c>
      <c r="M1569" s="5" t="s">
        <v>29</v>
      </c>
      <c r="N1569" s="5" t="s">
        <v>31</v>
      </c>
      <c r="O1569" s="5">
        <v>9752</v>
      </c>
      <c r="P1569" s="7">
        <v>44413.754374999997</v>
      </c>
      <c r="Q1569" s="7">
        <v>44413.581273148149</v>
      </c>
      <c r="R1569" s="5">
        <v>23142</v>
      </c>
      <c r="S1569" s="5">
        <v>343327809</v>
      </c>
      <c r="T1569" s="8">
        <v>9752050821180540</v>
      </c>
      <c r="U1569" s="5" t="s">
        <v>32</v>
      </c>
      <c r="V1569" s="4"/>
      <c r="W1569" s="30" t="s">
        <v>8998</v>
      </c>
      <c r="X1569" s="33">
        <v>121219</v>
      </c>
      <c r="Y1569" s="24">
        <f>VLOOKUP(T1569,Buzon!C:C,1,FALSE)</f>
        <v>9752050821180540</v>
      </c>
      <c r="Z1569" s="13" t="str">
        <f>VLOOKUP(T1569,Buzon!C:Z,21,FALSE)</f>
        <v>AFIL.-009270083</v>
      </c>
      <c r="AA1569">
        <f>VLOOKUP(T1569,Buzon!C:Z,22,FALSE)</f>
        <v>116384</v>
      </c>
      <c r="AB1569">
        <f>VLOOKUP(T1569,Buzon!C:Z,23,FALSE)</f>
        <v>6082021</v>
      </c>
      <c r="AC1569" t="str">
        <f>VLOOKUP(T1569,Buzon!C:Z,24,FALSE)</f>
        <v>SANTANDER_3550</v>
      </c>
      <c r="AD1569">
        <v>348</v>
      </c>
      <c r="AE1569">
        <v>9270083</v>
      </c>
    </row>
    <row r="1570" spans="1:31" ht="12" customHeight="1" x14ac:dyDescent="0.25">
      <c r="A1570" s="5" t="s">
        <v>21</v>
      </c>
      <c r="B1570" s="5" t="s">
        <v>329</v>
      </c>
      <c r="C1570" s="5" t="s">
        <v>3313</v>
      </c>
      <c r="D1570" s="5">
        <v>2</v>
      </c>
      <c r="E1570" s="5" t="s">
        <v>3336</v>
      </c>
      <c r="F1570" s="5" t="s">
        <v>25</v>
      </c>
      <c r="G1570" s="5" t="s">
        <v>26</v>
      </c>
      <c r="H1570" s="6">
        <v>348</v>
      </c>
      <c r="I1570" s="5" t="s">
        <v>27</v>
      </c>
      <c r="J1570" s="5">
        <v>19001772262</v>
      </c>
      <c r="K1570" s="5" t="s">
        <v>3337</v>
      </c>
      <c r="L1570" s="5" t="s">
        <v>29</v>
      </c>
      <c r="M1570" s="5" t="s">
        <v>30</v>
      </c>
      <c r="N1570" s="5" t="s">
        <v>31</v>
      </c>
      <c r="O1570" s="5">
        <v>10731</v>
      </c>
      <c r="P1570" s="7">
        <v>44413.754560185182</v>
      </c>
      <c r="Q1570" s="7">
        <v>44413.580300925925</v>
      </c>
      <c r="R1570" s="5" t="s">
        <v>3338</v>
      </c>
      <c r="S1570" s="5">
        <v>343328003</v>
      </c>
      <c r="T1570" s="8">
        <v>1.07310508211805E+16</v>
      </c>
      <c r="U1570" s="5" t="s">
        <v>32</v>
      </c>
      <c r="V1570" s="4"/>
      <c r="W1570" s="30" t="s">
        <v>8998</v>
      </c>
      <c r="X1570" s="33">
        <v>121219</v>
      </c>
      <c r="Y1570" s="24">
        <f>VLOOKUP(T1570,Buzon!C:C,1,FALSE)</f>
        <v>1.07310508211805E+16</v>
      </c>
      <c r="Z1570" s="13" t="str">
        <f>VLOOKUP(T1570,Buzon!C:Z,21,FALSE)</f>
        <v>AFIL.-009270083</v>
      </c>
      <c r="AA1570">
        <f>VLOOKUP(T1570,Buzon!C:Z,22,FALSE)</f>
        <v>116384</v>
      </c>
      <c r="AB1570">
        <f>VLOOKUP(T1570,Buzon!C:Z,23,FALSE)</f>
        <v>6082021</v>
      </c>
      <c r="AC1570" t="str">
        <f>VLOOKUP(T1570,Buzon!C:Z,24,FALSE)</f>
        <v>SANTANDER_3550</v>
      </c>
      <c r="AD1570">
        <v>348</v>
      </c>
      <c r="AE1570">
        <v>9270083</v>
      </c>
    </row>
    <row r="1571" spans="1:31" ht="12" customHeight="1" x14ac:dyDescent="0.25">
      <c r="A1571" s="5" t="s">
        <v>21</v>
      </c>
      <c r="B1571" s="5" t="s">
        <v>33</v>
      </c>
      <c r="C1571" s="5" t="s">
        <v>3313</v>
      </c>
      <c r="D1571" s="5">
        <v>15</v>
      </c>
      <c r="E1571" s="5" t="s">
        <v>3339</v>
      </c>
      <c r="F1571" s="5" t="s">
        <v>25</v>
      </c>
      <c r="G1571" s="5" t="s">
        <v>26</v>
      </c>
      <c r="H1571" s="6">
        <v>348</v>
      </c>
      <c r="I1571" s="5" t="s">
        <v>27</v>
      </c>
      <c r="J1571" s="5">
        <v>19001772263</v>
      </c>
      <c r="K1571" s="5" t="s">
        <v>3340</v>
      </c>
      <c r="L1571" s="5" t="s">
        <v>29</v>
      </c>
      <c r="M1571" s="5" t="s">
        <v>29</v>
      </c>
      <c r="N1571" s="5" t="s">
        <v>31</v>
      </c>
      <c r="O1571" s="5">
        <v>9752</v>
      </c>
      <c r="P1571" s="7">
        <v>44413.756018518521</v>
      </c>
      <c r="Q1571" s="7">
        <v>44413.581273148149</v>
      </c>
      <c r="R1571" s="5">
        <v>83519</v>
      </c>
      <c r="S1571" s="5">
        <v>343330207</v>
      </c>
      <c r="T1571" s="8">
        <v>9752050821180800</v>
      </c>
      <c r="U1571" s="5" t="s">
        <v>32</v>
      </c>
      <c r="V1571" s="4"/>
      <c r="W1571" s="30" t="s">
        <v>8998</v>
      </c>
      <c r="X1571" s="33">
        <v>121219</v>
      </c>
      <c r="Y1571" s="24">
        <f>VLOOKUP(T1571,Buzon!C:C,1,FALSE)</f>
        <v>9752050821180800</v>
      </c>
      <c r="Z1571" s="13" t="str">
        <f>VLOOKUP(T1571,Buzon!C:Z,21,FALSE)</f>
        <v>AFIL.-009270083</v>
      </c>
      <c r="AA1571">
        <f>VLOOKUP(T1571,Buzon!C:Z,22,FALSE)</f>
        <v>116384</v>
      </c>
      <c r="AB1571">
        <f>VLOOKUP(T1571,Buzon!C:Z,23,FALSE)</f>
        <v>6082021</v>
      </c>
      <c r="AC1571" t="str">
        <f>VLOOKUP(T1571,Buzon!C:Z,24,FALSE)</f>
        <v>SANTANDER_3550</v>
      </c>
      <c r="AD1571">
        <v>348</v>
      </c>
      <c r="AE1571">
        <v>9270083</v>
      </c>
    </row>
    <row r="1572" spans="1:31" ht="12" customHeight="1" x14ac:dyDescent="0.25">
      <c r="A1572" s="5" t="s">
        <v>21</v>
      </c>
      <c r="B1572" s="5" t="s">
        <v>33</v>
      </c>
      <c r="C1572" s="5" t="s">
        <v>3313</v>
      </c>
      <c r="D1572" s="5">
        <v>16</v>
      </c>
      <c r="E1572" s="5" t="s">
        <v>3341</v>
      </c>
      <c r="F1572" s="5" t="s">
        <v>25</v>
      </c>
      <c r="G1572" s="5" t="s">
        <v>26</v>
      </c>
      <c r="H1572" s="6">
        <v>348</v>
      </c>
      <c r="I1572" s="5" t="s">
        <v>27</v>
      </c>
      <c r="J1572" s="5">
        <v>19001772264</v>
      </c>
      <c r="K1572" s="5" t="s">
        <v>3342</v>
      </c>
      <c r="L1572" s="5" t="s">
        <v>29</v>
      </c>
      <c r="M1572" s="5" t="s">
        <v>29</v>
      </c>
      <c r="N1572" s="5" t="s">
        <v>31</v>
      </c>
      <c r="O1572" s="5">
        <v>9752</v>
      </c>
      <c r="P1572" s="7">
        <v>44413.756030092591</v>
      </c>
      <c r="Q1572" s="7">
        <v>44413.581273148149</v>
      </c>
      <c r="R1572" s="5">
        <v>83519</v>
      </c>
      <c r="S1572" s="5">
        <v>343330207</v>
      </c>
      <c r="T1572" s="8">
        <v>9752050821180800</v>
      </c>
      <c r="U1572" s="5" t="s">
        <v>32</v>
      </c>
      <c r="V1572" s="4"/>
      <c r="W1572" s="30" t="s">
        <v>8998</v>
      </c>
      <c r="X1572" s="33">
        <v>121219</v>
      </c>
      <c r="Y1572" s="24">
        <f>VLOOKUP(T1572,Buzon!C:C,1,FALSE)</f>
        <v>9752050821180800</v>
      </c>
      <c r="Z1572" s="13" t="str">
        <f>VLOOKUP(T1572,Buzon!C:Z,21,FALSE)</f>
        <v>AFIL.-009270083</v>
      </c>
      <c r="AA1572">
        <f>VLOOKUP(T1572,Buzon!C:Z,22,FALSE)</f>
        <v>116384</v>
      </c>
      <c r="AB1572">
        <f>VLOOKUP(T1572,Buzon!C:Z,23,FALSE)</f>
        <v>6082021</v>
      </c>
      <c r="AC1572" t="str">
        <f>VLOOKUP(T1572,Buzon!C:Z,24,FALSE)</f>
        <v>SANTANDER_3550</v>
      </c>
      <c r="AD1572">
        <v>348</v>
      </c>
      <c r="AE1572">
        <v>9270083</v>
      </c>
    </row>
    <row r="1573" spans="1:31" ht="12" customHeight="1" x14ac:dyDescent="0.25">
      <c r="A1573" s="5" t="s">
        <v>21</v>
      </c>
      <c r="B1573" s="5" t="s">
        <v>33</v>
      </c>
      <c r="C1573" s="5" t="s">
        <v>3313</v>
      </c>
      <c r="D1573" s="5">
        <v>33</v>
      </c>
      <c r="E1573" s="5" t="s">
        <v>3343</v>
      </c>
      <c r="F1573" s="5" t="s">
        <v>25</v>
      </c>
      <c r="G1573" s="5" t="s">
        <v>26</v>
      </c>
      <c r="H1573" s="6">
        <v>348</v>
      </c>
      <c r="I1573" s="5" t="s">
        <v>27</v>
      </c>
      <c r="J1573" s="5">
        <v>19001772266</v>
      </c>
      <c r="K1573" s="5" t="s">
        <v>3344</v>
      </c>
      <c r="L1573" s="5" t="s">
        <v>29</v>
      </c>
      <c r="M1573" s="5" t="s">
        <v>29</v>
      </c>
      <c r="N1573" s="5" t="s">
        <v>49</v>
      </c>
      <c r="O1573" s="5">
        <v>9752</v>
      </c>
      <c r="P1573" s="7">
        <v>44413.758206018516</v>
      </c>
      <c r="Q1573" s="7">
        <v>44413.581273148149</v>
      </c>
      <c r="R1573" s="5" t="s">
        <v>3345</v>
      </c>
      <c r="S1573" s="5">
        <v>343333440</v>
      </c>
      <c r="T1573" s="8">
        <v>9752050821181110</v>
      </c>
      <c r="U1573" s="5" t="s">
        <v>32</v>
      </c>
      <c r="V1573" s="4"/>
      <c r="W1573" s="30" t="s">
        <v>8998</v>
      </c>
      <c r="X1573" s="33">
        <v>121219</v>
      </c>
      <c r="Y1573" s="24">
        <f>VLOOKUP(T1573,Buzon!C:C,1,FALSE)</f>
        <v>9752050821181110</v>
      </c>
      <c r="Z1573" s="13" t="str">
        <f>VLOOKUP(T1573,Buzon!C:Z,21,FALSE)</f>
        <v>AFIL.-009270083</v>
      </c>
      <c r="AA1573">
        <f>VLOOKUP(T1573,Buzon!C:Z,22,FALSE)</f>
        <v>116384</v>
      </c>
      <c r="AB1573">
        <f>VLOOKUP(T1573,Buzon!C:Z,23,FALSE)</f>
        <v>6082021</v>
      </c>
      <c r="AC1573" t="str">
        <f>VLOOKUP(T1573,Buzon!C:Z,24,FALSE)</f>
        <v>SANTANDER_3550</v>
      </c>
      <c r="AD1573">
        <v>348</v>
      </c>
      <c r="AE1573">
        <v>9270083</v>
      </c>
    </row>
    <row r="1574" spans="1:31" ht="12" customHeight="1" x14ac:dyDescent="0.25">
      <c r="A1574" s="5" t="s">
        <v>21</v>
      </c>
      <c r="B1574" s="5" t="s">
        <v>33</v>
      </c>
      <c r="C1574" s="5" t="s">
        <v>3313</v>
      </c>
      <c r="D1574" s="5">
        <v>35</v>
      </c>
      <c r="E1574" s="5" t="s">
        <v>3346</v>
      </c>
      <c r="F1574" s="5" t="s">
        <v>25</v>
      </c>
      <c r="G1574" s="5" t="s">
        <v>26</v>
      </c>
      <c r="H1574" s="6">
        <v>348</v>
      </c>
      <c r="I1574" s="5" t="s">
        <v>27</v>
      </c>
      <c r="J1574" s="5">
        <v>19001772269</v>
      </c>
      <c r="K1574" s="5" t="s">
        <v>3347</v>
      </c>
      <c r="L1574" s="5" t="s">
        <v>29</v>
      </c>
      <c r="M1574" s="5" t="s">
        <v>29</v>
      </c>
      <c r="N1574" s="5" t="s">
        <v>49</v>
      </c>
      <c r="O1574" s="5">
        <v>9752</v>
      </c>
      <c r="P1574" s="7">
        <v>44413.761643518519</v>
      </c>
      <c r="Q1574" s="7">
        <v>44413.581273148149</v>
      </c>
      <c r="R1574" s="5">
        <v>785305</v>
      </c>
      <c r="S1574" s="5">
        <v>343338517</v>
      </c>
      <c r="T1574" s="8">
        <v>9752050821181600</v>
      </c>
      <c r="U1574" s="5" t="s">
        <v>32</v>
      </c>
      <c r="V1574" s="4"/>
      <c r="W1574" s="30" t="s">
        <v>8998</v>
      </c>
      <c r="X1574" s="33">
        <v>121219</v>
      </c>
      <c r="Y1574" s="24">
        <f>VLOOKUP(T1574,Buzon!C:C,1,FALSE)</f>
        <v>9752050821181600</v>
      </c>
      <c r="Z1574" s="13" t="str">
        <f>VLOOKUP(T1574,Buzon!C:Z,21,FALSE)</f>
        <v>AFIL.-009270083</v>
      </c>
      <c r="AA1574">
        <f>VLOOKUP(T1574,Buzon!C:Z,22,FALSE)</f>
        <v>116384</v>
      </c>
      <c r="AB1574">
        <f>VLOOKUP(T1574,Buzon!C:Z,23,FALSE)</f>
        <v>6082021</v>
      </c>
      <c r="AC1574" t="str">
        <f>VLOOKUP(T1574,Buzon!C:Z,24,FALSE)</f>
        <v>SANTANDER_3550</v>
      </c>
      <c r="AD1574">
        <v>348</v>
      </c>
      <c r="AE1574">
        <v>9270083</v>
      </c>
    </row>
    <row r="1575" spans="1:31" ht="12" customHeight="1" x14ac:dyDescent="0.25">
      <c r="A1575" s="5" t="s">
        <v>21</v>
      </c>
      <c r="B1575" s="5" t="s">
        <v>33</v>
      </c>
      <c r="C1575" s="5" t="s">
        <v>3313</v>
      </c>
      <c r="D1575" s="5">
        <v>31</v>
      </c>
      <c r="E1575" s="5" t="s">
        <v>3348</v>
      </c>
      <c r="F1575" s="5" t="s">
        <v>25</v>
      </c>
      <c r="G1575" s="5" t="s">
        <v>26</v>
      </c>
      <c r="H1575" s="6">
        <v>348</v>
      </c>
      <c r="I1575" s="5" t="s">
        <v>27</v>
      </c>
      <c r="J1575" s="5">
        <v>19001772270</v>
      </c>
      <c r="K1575" s="5" t="s">
        <v>3349</v>
      </c>
      <c r="L1575" s="5" t="s">
        <v>29</v>
      </c>
      <c r="M1575" s="5" t="s">
        <v>29</v>
      </c>
      <c r="N1575" s="5" t="s">
        <v>31</v>
      </c>
      <c r="O1575" s="5">
        <v>9752</v>
      </c>
      <c r="P1575" s="7">
        <v>44413.763252314813</v>
      </c>
      <c r="Q1575" s="7">
        <v>44413.581273148149</v>
      </c>
      <c r="R1575" s="5">
        <v>124156</v>
      </c>
      <c r="S1575" s="5">
        <v>343340801</v>
      </c>
      <c r="T1575" s="8">
        <v>9752050821181810</v>
      </c>
      <c r="U1575" s="5" t="s">
        <v>32</v>
      </c>
      <c r="V1575" s="4"/>
      <c r="W1575" s="30" t="s">
        <v>8998</v>
      </c>
      <c r="X1575" s="33">
        <v>121219</v>
      </c>
      <c r="Y1575" s="24">
        <f>VLOOKUP(T1575,Buzon!C:C,1,FALSE)</f>
        <v>9752050821181810</v>
      </c>
      <c r="Z1575" s="13" t="str">
        <f>VLOOKUP(T1575,Buzon!C:Z,21,FALSE)</f>
        <v>AFIL.-009270083</v>
      </c>
      <c r="AA1575">
        <f>VLOOKUP(T1575,Buzon!C:Z,22,FALSE)</f>
        <v>116384</v>
      </c>
      <c r="AB1575">
        <f>VLOOKUP(T1575,Buzon!C:Z,23,FALSE)</f>
        <v>6082021</v>
      </c>
      <c r="AC1575" t="str">
        <f>VLOOKUP(T1575,Buzon!C:Z,24,FALSE)</f>
        <v>SANTANDER_3550</v>
      </c>
      <c r="AD1575">
        <v>348</v>
      </c>
      <c r="AE1575">
        <v>9270083</v>
      </c>
    </row>
    <row r="1576" spans="1:31" ht="12" customHeight="1" x14ac:dyDescent="0.25">
      <c r="A1576" s="5" t="s">
        <v>21</v>
      </c>
      <c r="B1576" s="5" t="s">
        <v>329</v>
      </c>
      <c r="C1576" s="5" t="s">
        <v>3313</v>
      </c>
      <c r="D1576" s="5">
        <v>21</v>
      </c>
      <c r="E1576" s="5" t="s">
        <v>3350</v>
      </c>
      <c r="F1576" s="5" t="s">
        <v>25</v>
      </c>
      <c r="G1576" s="5" t="s">
        <v>26</v>
      </c>
      <c r="H1576" s="6">
        <v>348</v>
      </c>
      <c r="I1576" s="5" t="s">
        <v>27</v>
      </c>
      <c r="J1576" s="5">
        <v>19001772273</v>
      </c>
      <c r="K1576" s="5" t="s">
        <v>3351</v>
      </c>
      <c r="L1576" s="5" t="s">
        <v>29</v>
      </c>
      <c r="M1576" s="5" t="s">
        <v>30</v>
      </c>
      <c r="N1576" s="5" t="s">
        <v>49</v>
      </c>
      <c r="O1576" s="5">
        <v>10731</v>
      </c>
      <c r="P1576" s="7">
        <v>44413.768379629626</v>
      </c>
      <c r="Q1576" s="7">
        <v>44413.580300925925</v>
      </c>
      <c r="R1576" s="5">
        <v>22890</v>
      </c>
      <c r="S1576" s="5">
        <v>343348222</v>
      </c>
      <c r="T1576" s="8">
        <v>1.07310508211825E+16</v>
      </c>
      <c r="U1576" s="5" t="s">
        <v>32</v>
      </c>
      <c r="V1576" s="4"/>
      <c r="W1576" s="30" t="s">
        <v>8998</v>
      </c>
      <c r="X1576" s="33">
        <v>121219</v>
      </c>
      <c r="Y1576" s="24">
        <f>VLOOKUP(T1576,Buzon!C:C,1,FALSE)</f>
        <v>1.07310508211825E+16</v>
      </c>
      <c r="Z1576" s="13" t="str">
        <f>VLOOKUP(T1576,Buzon!C:Z,21,FALSE)</f>
        <v>AFIL.-009270083</v>
      </c>
      <c r="AA1576">
        <f>VLOOKUP(T1576,Buzon!C:Z,22,FALSE)</f>
        <v>116384</v>
      </c>
      <c r="AB1576">
        <f>VLOOKUP(T1576,Buzon!C:Z,23,FALSE)</f>
        <v>6082021</v>
      </c>
      <c r="AC1576" t="str">
        <f>VLOOKUP(T1576,Buzon!C:Z,24,FALSE)</f>
        <v>SANTANDER_3550</v>
      </c>
      <c r="AD1576">
        <v>348</v>
      </c>
      <c r="AE1576">
        <v>9270083</v>
      </c>
    </row>
    <row r="1577" spans="1:31" ht="12" customHeight="1" x14ac:dyDescent="0.25">
      <c r="A1577" s="5" t="s">
        <v>21</v>
      </c>
      <c r="B1577" s="5" t="s">
        <v>33</v>
      </c>
      <c r="C1577" s="5" t="s">
        <v>3352</v>
      </c>
      <c r="D1577" s="5">
        <v>5</v>
      </c>
      <c r="E1577" s="5" t="s">
        <v>3353</v>
      </c>
      <c r="F1577" s="5" t="s">
        <v>71</v>
      </c>
      <c r="G1577" s="5" t="s">
        <v>26</v>
      </c>
      <c r="H1577" s="6">
        <v>174</v>
      </c>
      <c r="I1577" s="5" t="s">
        <v>27</v>
      </c>
      <c r="J1577" s="5">
        <v>19001772277</v>
      </c>
      <c r="K1577" s="5" t="s">
        <v>3354</v>
      </c>
      <c r="L1577" s="5" t="s">
        <v>29</v>
      </c>
      <c r="M1577" s="5" t="s">
        <v>29</v>
      </c>
      <c r="N1577" s="5" t="s">
        <v>31</v>
      </c>
      <c r="O1577" s="5">
        <v>9752</v>
      </c>
      <c r="P1577" s="7">
        <v>44413.7734375</v>
      </c>
      <c r="Q1577" s="7">
        <v>44413.581273148149</v>
      </c>
      <c r="R1577" s="5">
        <v>238918</v>
      </c>
      <c r="S1577" s="5">
        <v>343355831</v>
      </c>
      <c r="T1577" s="8">
        <v>9752050821183250</v>
      </c>
      <c r="U1577" s="5" t="s">
        <v>32</v>
      </c>
      <c r="V1577" s="4"/>
      <c r="W1577" s="30" t="s">
        <v>8998</v>
      </c>
      <c r="X1577" s="33">
        <v>121219</v>
      </c>
      <c r="Y1577" s="24">
        <f>VLOOKUP(T1577,Buzon!C:C,1,FALSE)</f>
        <v>9752050821183250</v>
      </c>
      <c r="Z1577" s="13" t="str">
        <f>VLOOKUP(T1577,Buzon!C:Z,21,FALSE)</f>
        <v>AFIL.-009270083</v>
      </c>
      <c r="AA1577">
        <f>VLOOKUP(T1577,Buzon!C:Z,22,FALSE)</f>
        <v>116384</v>
      </c>
      <c r="AB1577">
        <f>VLOOKUP(T1577,Buzon!C:Z,23,FALSE)</f>
        <v>6082021</v>
      </c>
      <c r="AC1577" t="str">
        <f>VLOOKUP(T1577,Buzon!C:Z,24,FALSE)</f>
        <v>SANTANDER_3550</v>
      </c>
      <c r="AD1577">
        <v>174</v>
      </c>
      <c r="AE1577">
        <v>9270083</v>
      </c>
    </row>
    <row r="1578" spans="1:31" ht="12" customHeight="1" x14ac:dyDescent="0.25">
      <c r="A1578" s="5" t="s">
        <v>21</v>
      </c>
      <c r="B1578" s="5" t="s">
        <v>33</v>
      </c>
      <c r="C1578" s="5" t="s">
        <v>3352</v>
      </c>
      <c r="D1578" s="5">
        <v>6</v>
      </c>
      <c r="E1578" s="5" t="s">
        <v>3355</v>
      </c>
      <c r="F1578" s="5" t="s">
        <v>71</v>
      </c>
      <c r="G1578" s="5" t="s">
        <v>26</v>
      </c>
      <c r="H1578" s="6">
        <v>174</v>
      </c>
      <c r="I1578" s="5" t="s">
        <v>27</v>
      </c>
      <c r="J1578" s="5">
        <v>19001772278</v>
      </c>
      <c r="K1578" s="5" t="s">
        <v>3356</v>
      </c>
      <c r="L1578" s="5" t="s">
        <v>29</v>
      </c>
      <c r="M1578" s="5" t="s">
        <v>29</v>
      </c>
      <c r="N1578" s="5" t="s">
        <v>31</v>
      </c>
      <c r="O1578" s="5">
        <v>9752</v>
      </c>
      <c r="P1578" s="7">
        <v>44413.7734375</v>
      </c>
      <c r="Q1578" s="7">
        <v>44413.581273148149</v>
      </c>
      <c r="R1578" s="5">
        <v>238918</v>
      </c>
      <c r="S1578" s="5">
        <v>343355831</v>
      </c>
      <c r="T1578" s="8">
        <v>9752050821183250</v>
      </c>
      <c r="U1578" s="5" t="s">
        <v>32</v>
      </c>
      <c r="V1578" s="4"/>
      <c r="W1578" s="30" t="s">
        <v>8998</v>
      </c>
      <c r="X1578" s="33">
        <v>121219</v>
      </c>
      <c r="Y1578" s="24">
        <f>VLOOKUP(T1578,Buzon!C:C,1,FALSE)</f>
        <v>9752050821183250</v>
      </c>
      <c r="Z1578" s="13" t="str">
        <f>VLOOKUP(T1578,Buzon!C:Z,21,FALSE)</f>
        <v>AFIL.-009270083</v>
      </c>
      <c r="AA1578">
        <f>VLOOKUP(T1578,Buzon!C:Z,22,FALSE)</f>
        <v>116384</v>
      </c>
      <c r="AB1578">
        <f>VLOOKUP(T1578,Buzon!C:Z,23,FALSE)</f>
        <v>6082021</v>
      </c>
      <c r="AC1578" t="str">
        <f>VLOOKUP(T1578,Buzon!C:Z,24,FALSE)</f>
        <v>SANTANDER_3550</v>
      </c>
      <c r="AD1578">
        <v>174</v>
      </c>
      <c r="AE1578">
        <v>9270083</v>
      </c>
    </row>
    <row r="1579" spans="1:31" ht="12" customHeight="1" x14ac:dyDescent="0.25">
      <c r="A1579" s="5" t="s">
        <v>21</v>
      </c>
      <c r="B1579" s="5" t="s">
        <v>33</v>
      </c>
      <c r="C1579" s="5" t="s">
        <v>3352</v>
      </c>
      <c r="D1579" s="5">
        <v>7</v>
      </c>
      <c r="E1579" s="5" t="s">
        <v>3357</v>
      </c>
      <c r="F1579" s="5" t="s">
        <v>25</v>
      </c>
      <c r="G1579" s="5" t="s">
        <v>26</v>
      </c>
      <c r="H1579" s="6">
        <v>348</v>
      </c>
      <c r="I1579" s="5" t="s">
        <v>27</v>
      </c>
      <c r="J1579" s="5">
        <v>19001772279</v>
      </c>
      <c r="K1579" s="5" t="s">
        <v>3358</v>
      </c>
      <c r="L1579" s="5" t="s">
        <v>29</v>
      </c>
      <c r="M1579" s="5" t="s">
        <v>29</v>
      </c>
      <c r="N1579" s="5" t="s">
        <v>31</v>
      </c>
      <c r="O1579" s="5">
        <v>9752</v>
      </c>
      <c r="P1579" s="7">
        <v>44413.7734375</v>
      </c>
      <c r="Q1579" s="7">
        <v>44413.581273148149</v>
      </c>
      <c r="R1579" s="5">
        <v>238918</v>
      </c>
      <c r="S1579" s="5">
        <v>343355831</v>
      </c>
      <c r="T1579" s="8">
        <v>9752050821183250</v>
      </c>
      <c r="U1579" s="5" t="s">
        <v>32</v>
      </c>
      <c r="V1579" s="4"/>
      <c r="W1579" s="30" t="s">
        <v>8998</v>
      </c>
      <c r="X1579" s="33">
        <v>121219</v>
      </c>
      <c r="Y1579" s="24">
        <f>VLOOKUP(T1579,Buzon!C:C,1,FALSE)</f>
        <v>9752050821183250</v>
      </c>
      <c r="Z1579" s="13" t="str">
        <f>VLOOKUP(T1579,Buzon!C:Z,21,FALSE)</f>
        <v>AFIL.-009270083</v>
      </c>
      <c r="AA1579">
        <f>VLOOKUP(T1579,Buzon!C:Z,22,FALSE)</f>
        <v>116384</v>
      </c>
      <c r="AB1579">
        <f>VLOOKUP(T1579,Buzon!C:Z,23,FALSE)</f>
        <v>6082021</v>
      </c>
      <c r="AC1579" t="str">
        <f>VLOOKUP(T1579,Buzon!C:Z,24,FALSE)</f>
        <v>SANTANDER_3550</v>
      </c>
      <c r="AD1579">
        <v>348</v>
      </c>
      <c r="AE1579">
        <v>9270083</v>
      </c>
    </row>
    <row r="1580" spans="1:31" ht="12" customHeight="1" x14ac:dyDescent="0.25">
      <c r="A1580" s="5" t="s">
        <v>21</v>
      </c>
      <c r="B1580" s="5" t="s">
        <v>33</v>
      </c>
      <c r="C1580" s="5" t="s">
        <v>3352</v>
      </c>
      <c r="D1580" s="5">
        <v>8</v>
      </c>
      <c r="E1580" s="5" t="s">
        <v>3359</v>
      </c>
      <c r="F1580" s="5" t="s">
        <v>25</v>
      </c>
      <c r="G1580" s="5" t="s">
        <v>26</v>
      </c>
      <c r="H1580" s="6">
        <v>348</v>
      </c>
      <c r="I1580" s="5" t="s">
        <v>27</v>
      </c>
      <c r="J1580" s="5">
        <v>19001772280</v>
      </c>
      <c r="K1580" s="5" t="s">
        <v>3360</v>
      </c>
      <c r="L1580" s="5" t="s">
        <v>29</v>
      </c>
      <c r="M1580" s="5" t="s">
        <v>29</v>
      </c>
      <c r="N1580" s="5" t="s">
        <v>31</v>
      </c>
      <c r="O1580" s="5">
        <v>9752</v>
      </c>
      <c r="P1580" s="7">
        <v>44413.7734375</v>
      </c>
      <c r="Q1580" s="7">
        <v>44413.581273148149</v>
      </c>
      <c r="R1580" s="5">
        <v>238918</v>
      </c>
      <c r="S1580" s="5">
        <v>343355831</v>
      </c>
      <c r="T1580" s="8">
        <v>9752050821183250</v>
      </c>
      <c r="U1580" s="5" t="s">
        <v>32</v>
      </c>
      <c r="V1580" s="4"/>
      <c r="W1580" s="30" t="s">
        <v>8998</v>
      </c>
      <c r="X1580" s="33">
        <v>121219</v>
      </c>
      <c r="Y1580" s="24">
        <f>VLOOKUP(T1580,Buzon!C:C,1,FALSE)</f>
        <v>9752050821183250</v>
      </c>
      <c r="Z1580" s="13" t="str">
        <f>VLOOKUP(T1580,Buzon!C:Z,21,FALSE)</f>
        <v>AFIL.-009270083</v>
      </c>
      <c r="AA1580">
        <f>VLOOKUP(T1580,Buzon!C:Z,22,FALSE)</f>
        <v>116384</v>
      </c>
      <c r="AB1580">
        <f>VLOOKUP(T1580,Buzon!C:Z,23,FALSE)</f>
        <v>6082021</v>
      </c>
      <c r="AC1580" t="str">
        <f>VLOOKUP(T1580,Buzon!C:Z,24,FALSE)</f>
        <v>SANTANDER_3550</v>
      </c>
      <c r="AD1580">
        <v>348</v>
      </c>
      <c r="AE1580">
        <v>9270083</v>
      </c>
    </row>
    <row r="1581" spans="1:31" ht="12" customHeight="1" x14ac:dyDescent="0.25">
      <c r="A1581" s="5" t="s">
        <v>21</v>
      </c>
      <c r="B1581" s="5" t="s">
        <v>33</v>
      </c>
      <c r="C1581" s="5" t="s">
        <v>3352</v>
      </c>
      <c r="D1581" s="5">
        <v>9</v>
      </c>
      <c r="E1581" s="5" t="s">
        <v>3361</v>
      </c>
      <c r="F1581" s="5" t="s">
        <v>25</v>
      </c>
      <c r="G1581" s="5" t="s">
        <v>26</v>
      </c>
      <c r="H1581" s="6">
        <v>348</v>
      </c>
      <c r="I1581" s="5" t="s">
        <v>27</v>
      </c>
      <c r="J1581" s="5">
        <v>19001772281</v>
      </c>
      <c r="K1581" s="5" t="s">
        <v>3362</v>
      </c>
      <c r="L1581" s="5" t="s">
        <v>29</v>
      </c>
      <c r="M1581" s="5" t="s">
        <v>29</v>
      </c>
      <c r="N1581" s="5" t="s">
        <v>31</v>
      </c>
      <c r="O1581" s="5">
        <v>9752</v>
      </c>
      <c r="P1581" s="7">
        <v>44413.773449074077</v>
      </c>
      <c r="Q1581" s="7">
        <v>44413.581273148149</v>
      </c>
      <c r="R1581" s="5">
        <v>238918</v>
      </c>
      <c r="S1581" s="5">
        <v>343355831</v>
      </c>
      <c r="T1581" s="8">
        <v>9752050821183250</v>
      </c>
      <c r="U1581" s="5" t="s">
        <v>32</v>
      </c>
      <c r="V1581" s="4"/>
      <c r="W1581" s="30" t="s">
        <v>8998</v>
      </c>
      <c r="X1581" s="33">
        <v>121219</v>
      </c>
      <c r="Y1581" s="24">
        <f>VLOOKUP(T1581,Buzon!C:C,1,FALSE)</f>
        <v>9752050821183250</v>
      </c>
      <c r="Z1581" s="13" t="str">
        <f>VLOOKUP(T1581,Buzon!C:Z,21,FALSE)</f>
        <v>AFIL.-009270083</v>
      </c>
      <c r="AA1581">
        <f>VLOOKUP(T1581,Buzon!C:Z,22,FALSE)</f>
        <v>116384</v>
      </c>
      <c r="AB1581">
        <f>VLOOKUP(T1581,Buzon!C:Z,23,FALSE)</f>
        <v>6082021</v>
      </c>
      <c r="AC1581" t="str">
        <f>VLOOKUP(T1581,Buzon!C:Z,24,FALSE)</f>
        <v>SANTANDER_3550</v>
      </c>
      <c r="AD1581">
        <v>348</v>
      </c>
      <c r="AE1581">
        <v>9270083</v>
      </c>
    </row>
    <row r="1582" spans="1:31" ht="12" customHeight="1" x14ac:dyDescent="0.25">
      <c r="A1582" s="5" t="s">
        <v>21</v>
      </c>
      <c r="B1582" s="5" t="s">
        <v>33</v>
      </c>
      <c r="C1582" s="4"/>
      <c r="D1582" s="4"/>
      <c r="E1582" s="5" t="s">
        <v>3361</v>
      </c>
      <c r="F1582" s="5" t="s">
        <v>25</v>
      </c>
      <c r="G1582" s="5" t="s">
        <v>26</v>
      </c>
      <c r="H1582" s="6">
        <v>278</v>
      </c>
      <c r="I1582" s="5" t="s">
        <v>167</v>
      </c>
      <c r="J1582" s="5">
        <v>19001772282</v>
      </c>
      <c r="K1582" s="5" t="s">
        <v>3363</v>
      </c>
      <c r="L1582" s="5" t="s">
        <v>29</v>
      </c>
      <c r="M1582" s="5" t="s">
        <v>31</v>
      </c>
      <c r="N1582" s="5" t="s">
        <v>29</v>
      </c>
      <c r="O1582" s="5">
        <v>9752</v>
      </c>
      <c r="P1582" s="7">
        <v>44413.773449074077</v>
      </c>
      <c r="Q1582" s="7">
        <v>44413.581273148149</v>
      </c>
      <c r="R1582" s="5">
        <v>238918</v>
      </c>
      <c r="S1582" s="5">
        <v>343355831</v>
      </c>
      <c r="T1582" s="8">
        <v>9752050821183250</v>
      </c>
      <c r="U1582" s="5" t="s">
        <v>32</v>
      </c>
      <c r="V1582" s="4"/>
      <c r="W1582" s="30" t="s">
        <v>8998</v>
      </c>
      <c r="X1582" s="33">
        <v>121219</v>
      </c>
      <c r="Y1582" s="24">
        <f>VLOOKUP(T1582,Buzon!C:C,1,FALSE)</f>
        <v>9752050821183250</v>
      </c>
      <c r="Z1582" s="13" t="str">
        <f>VLOOKUP(T1582,Buzon!C:Z,21,FALSE)</f>
        <v>AFIL.-009270083</v>
      </c>
      <c r="AA1582">
        <f>VLOOKUP(T1582,Buzon!C:Z,22,FALSE)</f>
        <v>116384</v>
      </c>
      <c r="AB1582">
        <f>VLOOKUP(T1582,Buzon!C:Z,23,FALSE)</f>
        <v>6082021</v>
      </c>
      <c r="AC1582" t="str">
        <f>VLOOKUP(T1582,Buzon!C:Z,24,FALSE)</f>
        <v>SANTANDER_3550</v>
      </c>
      <c r="AD1582">
        <v>278</v>
      </c>
      <c r="AE1582">
        <v>9270083</v>
      </c>
    </row>
    <row r="1583" spans="1:31" ht="12" customHeight="1" x14ac:dyDescent="0.25">
      <c r="A1583" s="5" t="s">
        <v>21</v>
      </c>
      <c r="B1583" s="5" t="s">
        <v>33</v>
      </c>
      <c r="C1583" s="5" t="s">
        <v>3352</v>
      </c>
      <c r="D1583" s="5">
        <v>10</v>
      </c>
      <c r="E1583" s="5" t="s">
        <v>3364</v>
      </c>
      <c r="F1583" s="5" t="s">
        <v>25</v>
      </c>
      <c r="G1583" s="5" t="s">
        <v>26</v>
      </c>
      <c r="H1583" s="6">
        <v>348</v>
      </c>
      <c r="I1583" s="5" t="s">
        <v>27</v>
      </c>
      <c r="J1583" s="5">
        <v>19001772283</v>
      </c>
      <c r="K1583" s="5" t="s">
        <v>3365</v>
      </c>
      <c r="L1583" s="5" t="s">
        <v>29</v>
      </c>
      <c r="M1583" s="5" t="s">
        <v>29</v>
      </c>
      <c r="N1583" s="5" t="s">
        <v>31</v>
      </c>
      <c r="O1583" s="5">
        <v>9752</v>
      </c>
      <c r="P1583" s="7">
        <v>44413.773449074077</v>
      </c>
      <c r="Q1583" s="7">
        <v>44413.581273148149</v>
      </c>
      <c r="R1583" s="5">
        <v>238918</v>
      </c>
      <c r="S1583" s="5">
        <v>343355831</v>
      </c>
      <c r="T1583" s="8">
        <v>9752050821183250</v>
      </c>
      <c r="U1583" s="5" t="s">
        <v>32</v>
      </c>
      <c r="V1583" s="4"/>
      <c r="W1583" s="30" t="s">
        <v>8998</v>
      </c>
      <c r="X1583" s="33">
        <v>121219</v>
      </c>
      <c r="Y1583" s="24">
        <f>VLOOKUP(T1583,Buzon!C:C,1,FALSE)</f>
        <v>9752050821183250</v>
      </c>
      <c r="Z1583" s="13" t="str">
        <f>VLOOKUP(T1583,Buzon!C:Z,21,FALSE)</f>
        <v>AFIL.-009270083</v>
      </c>
      <c r="AA1583">
        <f>VLOOKUP(T1583,Buzon!C:Z,22,FALSE)</f>
        <v>116384</v>
      </c>
      <c r="AB1583">
        <f>VLOOKUP(T1583,Buzon!C:Z,23,FALSE)</f>
        <v>6082021</v>
      </c>
      <c r="AC1583" t="str">
        <f>VLOOKUP(T1583,Buzon!C:Z,24,FALSE)</f>
        <v>SANTANDER_3550</v>
      </c>
      <c r="AD1583">
        <v>348</v>
      </c>
      <c r="AE1583">
        <v>9270083</v>
      </c>
    </row>
    <row r="1584" spans="1:31" ht="12" customHeight="1" x14ac:dyDescent="0.25">
      <c r="A1584" s="5" t="s">
        <v>21</v>
      </c>
      <c r="B1584" s="5" t="s">
        <v>33</v>
      </c>
      <c r="C1584" s="4"/>
      <c r="D1584" s="4"/>
      <c r="E1584" s="5" t="s">
        <v>3364</v>
      </c>
      <c r="F1584" s="5" t="s">
        <v>25</v>
      </c>
      <c r="G1584" s="5" t="s">
        <v>26</v>
      </c>
      <c r="H1584" s="6">
        <v>278</v>
      </c>
      <c r="I1584" s="5" t="s">
        <v>167</v>
      </c>
      <c r="J1584" s="5">
        <v>19001772284</v>
      </c>
      <c r="K1584" s="5" t="s">
        <v>3366</v>
      </c>
      <c r="L1584" s="5" t="s">
        <v>29</v>
      </c>
      <c r="M1584" s="5" t="s">
        <v>31</v>
      </c>
      <c r="N1584" s="5" t="s">
        <v>29</v>
      </c>
      <c r="O1584" s="5">
        <v>9752</v>
      </c>
      <c r="P1584" s="7">
        <v>44413.773449074077</v>
      </c>
      <c r="Q1584" s="7">
        <v>44413.581273148149</v>
      </c>
      <c r="R1584" s="5">
        <v>238918</v>
      </c>
      <c r="S1584" s="5">
        <v>343355831</v>
      </c>
      <c r="T1584" s="8">
        <v>9752050821183250</v>
      </c>
      <c r="U1584" s="5" t="s">
        <v>32</v>
      </c>
      <c r="V1584" s="4"/>
      <c r="W1584" s="30" t="s">
        <v>8998</v>
      </c>
      <c r="X1584" s="33">
        <v>121219</v>
      </c>
      <c r="Y1584" s="24">
        <f>VLOOKUP(T1584,Buzon!C:C,1,FALSE)</f>
        <v>9752050821183250</v>
      </c>
      <c r="Z1584" s="13" t="str">
        <f>VLOOKUP(T1584,Buzon!C:Z,21,FALSE)</f>
        <v>AFIL.-009270083</v>
      </c>
      <c r="AA1584">
        <f>VLOOKUP(T1584,Buzon!C:Z,22,FALSE)</f>
        <v>116384</v>
      </c>
      <c r="AB1584">
        <f>VLOOKUP(T1584,Buzon!C:Z,23,FALSE)</f>
        <v>6082021</v>
      </c>
      <c r="AC1584" t="str">
        <f>VLOOKUP(T1584,Buzon!C:Z,24,FALSE)</f>
        <v>SANTANDER_3550</v>
      </c>
      <c r="AD1584">
        <v>278</v>
      </c>
      <c r="AE1584">
        <v>9270083</v>
      </c>
    </row>
    <row r="1585" spans="1:31" ht="12" customHeight="1" x14ac:dyDescent="0.25">
      <c r="A1585" s="5" t="s">
        <v>21</v>
      </c>
      <c r="B1585" s="5" t="s">
        <v>329</v>
      </c>
      <c r="C1585" s="5" t="s">
        <v>3313</v>
      </c>
      <c r="D1585" s="5">
        <v>30</v>
      </c>
      <c r="E1585" s="5" t="s">
        <v>3367</v>
      </c>
      <c r="F1585" s="5" t="s">
        <v>25</v>
      </c>
      <c r="G1585" s="5" t="s">
        <v>26</v>
      </c>
      <c r="H1585" s="6">
        <v>348</v>
      </c>
      <c r="I1585" s="5" t="s">
        <v>27</v>
      </c>
      <c r="J1585" s="5">
        <v>19001772285</v>
      </c>
      <c r="K1585" s="5" t="s">
        <v>3368</v>
      </c>
      <c r="L1585" s="5" t="s">
        <v>29</v>
      </c>
      <c r="M1585" s="5" t="s">
        <v>30</v>
      </c>
      <c r="N1585" s="5" t="s">
        <v>31</v>
      </c>
      <c r="O1585" s="5">
        <v>10731</v>
      </c>
      <c r="P1585" s="7">
        <v>44413.775335648148</v>
      </c>
      <c r="Q1585" s="7">
        <v>44413.580300925925</v>
      </c>
      <c r="R1585" s="5">
        <v>548495</v>
      </c>
      <c r="S1585" s="5">
        <v>343358458</v>
      </c>
      <c r="T1585" s="8">
        <v>1.07310508211835E+16</v>
      </c>
      <c r="U1585" s="5" t="s">
        <v>32</v>
      </c>
      <c r="V1585" s="4"/>
      <c r="W1585" s="30" t="s">
        <v>8998</v>
      </c>
      <c r="X1585" s="33">
        <v>121219</v>
      </c>
      <c r="Y1585" s="24">
        <f>VLOOKUP(T1585,Buzon!C:C,1,FALSE)</f>
        <v>1.07310508211835E+16</v>
      </c>
      <c r="Z1585" s="13" t="str">
        <f>VLOOKUP(T1585,Buzon!C:Z,21,FALSE)</f>
        <v>AFIL.-009270083</v>
      </c>
      <c r="AA1585">
        <f>VLOOKUP(T1585,Buzon!C:Z,22,FALSE)</f>
        <v>116384</v>
      </c>
      <c r="AB1585">
        <f>VLOOKUP(T1585,Buzon!C:Z,23,FALSE)</f>
        <v>6082021</v>
      </c>
      <c r="AC1585" t="str">
        <f>VLOOKUP(T1585,Buzon!C:Z,24,FALSE)</f>
        <v>SANTANDER_3550</v>
      </c>
      <c r="AD1585">
        <v>348</v>
      </c>
      <c r="AE1585">
        <v>9270083</v>
      </c>
    </row>
    <row r="1586" spans="1:31" ht="12" customHeight="1" x14ac:dyDescent="0.25">
      <c r="A1586" s="5" t="s">
        <v>21</v>
      </c>
      <c r="B1586" s="5" t="s">
        <v>33</v>
      </c>
      <c r="C1586" s="5" t="s">
        <v>3352</v>
      </c>
      <c r="D1586" s="5">
        <v>19</v>
      </c>
      <c r="E1586" s="5" t="s">
        <v>3369</v>
      </c>
      <c r="F1586" s="5" t="s">
        <v>219</v>
      </c>
      <c r="G1586" s="5" t="s">
        <v>26</v>
      </c>
      <c r="H1586" s="6">
        <v>174</v>
      </c>
      <c r="I1586" s="5" t="s">
        <v>27</v>
      </c>
      <c r="J1586" s="5">
        <v>19001772292</v>
      </c>
      <c r="K1586" s="5" t="s">
        <v>3370</v>
      </c>
      <c r="L1586" s="5" t="s">
        <v>29</v>
      </c>
      <c r="M1586" s="5" t="s">
        <v>29</v>
      </c>
      <c r="N1586" s="5" t="s">
        <v>31</v>
      </c>
      <c r="O1586" s="5">
        <v>9752</v>
      </c>
      <c r="P1586" s="7">
        <v>44413.779953703706</v>
      </c>
      <c r="Q1586" s="7">
        <v>44413.581273148149</v>
      </c>
      <c r="R1586" s="5">
        <v>64458</v>
      </c>
      <c r="S1586" s="5">
        <v>343365295</v>
      </c>
      <c r="T1586" s="8">
        <v>9752050821184230</v>
      </c>
      <c r="U1586" s="5" t="s">
        <v>32</v>
      </c>
      <c r="V1586" s="4"/>
      <c r="W1586" s="30" t="s">
        <v>8998</v>
      </c>
      <c r="X1586" s="33">
        <v>121219</v>
      </c>
      <c r="Y1586" s="24">
        <f>VLOOKUP(T1586,Buzon!C:C,1,FALSE)</f>
        <v>9752050821184230</v>
      </c>
      <c r="Z1586" s="13" t="str">
        <f>VLOOKUP(T1586,Buzon!C:Z,21,FALSE)</f>
        <v>AFIL.-009270083</v>
      </c>
      <c r="AA1586">
        <f>VLOOKUP(T1586,Buzon!C:Z,22,FALSE)</f>
        <v>116384</v>
      </c>
      <c r="AB1586">
        <f>VLOOKUP(T1586,Buzon!C:Z,23,FALSE)</f>
        <v>6082021</v>
      </c>
      <c r="AC1586" t="str">
        <f>VLOOKUP(T1586,Buzon!C:Z,24,FALSE)</f>
        <v>SANTANDER_3550</v>
      </c>
      <c r="AD1586">
        <v>174</v>
      </c>
      <c r="AE1586">
        <v>9270083</v>
      </c>
    </row>
    <row r="1587" spans="1:31" ht="12" customHeight="1" x14ac:dyDescent="0.25">
      <c r="A1587" s="5" t="s">
        <v>21</v>
      </c>
      <c r="B1587" s="5" t="s">
        <v>33</v>
      </c>
      <c r="C1587" s="5" t="s">
        <v>3352</v>
      </c>
      <c r="D1587" s="5">
        <v>20</v>
      </c>
      <c r="E1587" s="5" t="s">
        <v>3371</v>
      </c>
      <c r="F1587" s="5" t="s">
        <v>219</v>
      </c>
      <c r="G1587" s="5" t="s">
        <v>26</v>
      </c>
      <c r="H1587" s="6">
        <v>174</v>
      </c>
      <c r="I1587" s="5" t="s">
        <v>27</v>
      </c>
      <c r="J1587" s="5">
        <v>19001772293</v>
      </c>
      <c r="K1587" s="5" t="s">
        <v>3372</v>
      </c>
      <c r="L1587" s="5" t="s">
        <v>29</v>
      </c>
      <c r="M1587" s="5" t="s">
        <v>29</v>
      </c>
      <c r="N1587" s="5" t="s">
        <v>31</v>
      </c>
      <c r="O1587" s="5">
        <v>9752</v>
      </c>
      <c r="P1587" s="7">
        <v>44413.779953703706</v>
      </c>
      <c r="Q1587" s="7">
        <v>44413.581273148149</v>
      </c>
      <c r="R1587" s="5">
        <v>64458</v>
      </c>
      <c r="S1587" s="5">
        <v>343365295</v>
      </c>
      <c r="T1587" s="8">
        <v>9752050821184230</v>
      </c>
      <c r="U1587" s="5" t="s">
        <v>32</v>
      </c>
      <c r="V1587" s="4"/>
      <c r="W1587" s="30" t="s">
        <v>8998</v>
      </c>
      <c r="X1587" s="33">
        <v>121219</v>
      </c>
      <c r="Y1587" s="24">
        <f>VLOOKUP(T1587,Buzon!C:C,1,FALSE)</f>
        <v>9752050821184230</v>
      </c>
      <c r="Z1587" s="13" t="str">
        <f>VLOOKUP(T1587,Buzon!C:Z,21,FALSE)</f>
        <v>AFIL.-009270083</v>
      </c>
      <c r="AA1587">
        <f>VLOOKUP(T1587,Buzon!C:Z,22,FALSE)</f>
        <v>116384</v>
      </c>
      <c r="AB1587">
        <f>VLOOKUP(T1587,Buzon!C:Z,23,FALSE)</f>
        <v>6082021</v>
      </c>
      <c r="AC1587" t="str">
        <f>VLOOKUP(T1587,Buzon!C:Z,24,FALSE)</f>
        <v>SANTANDER_3550</v>
      </c>
      <c r="AD1587">
        <v>174</v>
      </c>
      <c r="AE1587">
        <v>9270083</v>
      </c>
    </row>
    <row r="1588" spans="1:31" ht="12" customHeight="1" x14ac:dyDescent="0.25">
      <c r="A1588" s="5" t="s">
        <v>21</v>
      </c>
      <c r="B1588" s="5" t="s">
        <v>33</v>
      </c>
      <c r="C1588" s="5" t="s">
        <v>3352</v>
      </c>
      <c r="D1588" s="5">
        <v>23</v>
      </c>
      <c r="E1588" s="5" t="s">
        <v>3373</v>
      </c>
      <c r="F1588" s="5" t="s">
        <v>25</v>
      </c>
      <c r="G1588" s="5" t="s">
        <v>26</v>
      </c>
      <c r="H1588" s="6">
        <v>348</v>
      </c>
      <c r="I1588" s="5" t="s">
        <v>27</v>
      </c>
      <c r="J1588" s="5">
        <v>19001772294</v>
      </c>
      <c r="K1588" s="5" t="s">
        <v>3374</v>
      </c>
      <c r="L1588" s="5" t="s">
        <v>29</v>
      </c>
      <c r="M1588" s="5" t="s">
        <v>29</v>
      </c>
      <c r="N1588" s="5" t="s">
        <v>31</v>
      </c>
      <c r="O1588" s="5">
        <v>9752</v>
      </c>
      <c r="P1588" s="7">
        <v>44413.779953703706</v>
      </c>
      <c r="Q1588" s="7">
        <v>44413.581273148149</v>
      </c>
      <c r="R1588" s="5">
        <v>64458</v>
      </c>
      <c r="S1588" s="5">
        <v>343365295</v>
      </c>
      <c r="T1588" s="8">
        <v>9752050821184230</v>
      </c>
      <c r="U1588" s="5" t="s">
        <v>32</v>
      </c>
      <c r="V1588" s="4"/>
      <c r="W1588" s="30" t="s">
        <v>8998</v>
      </c>
      <c r="X1588" s="33">
        <v>121219</v>
      </c>
      <c r="Y1588" s="24">
        <f>VLOOKUP(T1588,Buzon!C:C,1,FALSE)</f>
        <v>9752050821184230</v>
      </c>
      <c r="Z1588" s="13" t="str">
        <f>VLOOKUP(T1588,Buzon!C:Z,21,FALSE)</f>
        <v>AFIL.-009270083</v>
      </c>
      <c r="AA1588">
        <f>VLOOKUP(T1588,Buzon!C:Z,22,FALSE)</f>
        <v>116384</v>
      </c>
      <c r="AB1588">
        <f>VLOOKUP(T1588,Buzon!C:Z,23,FALSE)</f>
        <v>6082021</v>
      </c>
      <c r="AC1588" t="str">
        <f>VLOOKUP(T1588,Buzon!C:Z,24,FALSE)</f>
        <v>SANTANDER_3550</v>
      </c>
      <c r="AD1588">
        <v>348</v>
      </c>
      <c r="AE1588">
        <v>9270083</v>
      </c>
    </row>
    <row r="1589" spans="1:31" ht="12" customHeight="1" x14ac:dyDescent="0.25">
      <c r="A1589" s="5" t="s">
        <v>21</v>
      </c>
      <c r="B1589" s="5" t="s">
        <v>33</v>
      </c>
      <c r="C1589" s="5" t="s">
        <v>3352</v>
      </c>
      <c r="D1589" s="5">
        <v>24</v>
      </c>
      <c r="E1589" s="5" t="s">
        <v>3375</v>
      </c>
      <c r="F1589" s="5" t="s">
        <v>219</v>
      </c>
      <c r="G1589" s="5" t="s">
        <v>26</v>
      </c>
      <c r="H1589" s="6">
        <v>174</v>
      </c>
      <c r="I1589" s="5" t="s">
        <v>27</v>
      </c>
      <c r="J1589" s="5">
        <v>19001772295</v>
      </c>
      <c r="K1589" s="5" t="s">
        <v>3376</v>
      </c>
      <c r="L1589" s="5" t="s">
        <v>29</v>
      </c>
      <c r="M1589" s="5" t="s">
        <v>29</v>
      </c>
      <c r="N1589" s="5" t="s">
        <v>31</v>
      </c>
      <c r="O1589" s="5">
        <v>9752</v>
      </c>
      <c r="P1589" s="7">
        <v>44413.781006944446</v>
      </c>
      <c r="Q1589" s="7">
        <v>44413.581273148149</v>
      </c>
      <c r="R1589" s="5">
        <v>43546</v>
      </c>
      <c r="S1589" s="5">
        <v>343366834</v>
      </c>
      <c r="T1589" s="8">
        <v>9752050821184400</v>
      </c>
      <c r="U1589" s="5" t="s">
        <v>32</v>
      </c>
      <c r="V1589" s="4"/>
      <c r="W1589" s="30" t="s">
        <v>8998</v>
      </c>
      <c r="X1589" s="33">
        <v>121219</v>
      </c>
      <c r="Y1589" s="24">
        <f>VLOOKUP(T1589,Buzon!C:C,1,FALSE)</f>
        <v>9752050821184400</v>
      </c>
      <c r="Z1589" s="13" t="str">
        <f>VLOOKUP(T1589,Buzon!C:Z,21,FALSE)</f>
        <v>AFIL.-009270083</v>
      </c>
      <c r="AA1589">
        <f>VLOOKUP(T1589,Buzon!C:Z,22,FALSE)</f>
        <v>116384</v>
      </c>
      <c r="AB1589">
        <f>VLOOKUP(T1589,Buzon!C:Z,23,FALSE)</f>
        <v>6082021</v>
      </c>
      <c r="AC1589" t="str">
        <f>VLOOKUP(T1589,Buzon!C:Z,24,FALSE)</f>
        <v>SANTANDER_3550</v>
      </c>
      <c r="AD1589">
        <v>174</v>
      </c>
      <c r="AE1589">
        <v>9270083</v>
      </c>
    </row>
    <row r="1590" spans="1:31" ht="12" customHeight="1" x14ac:dyDescent="0.25">
      <c r="A1590" s="5" t="s">
        <v>21</v>
      </c>
      <c r="B1590" s="5" t="s">
        <v>149</v>
      </c>
      <c r="C1590" s="5" t="s">
        <v>3352</v>
      </c>
      <c r="D1590" s="5">
        <v>17</v>
      </c>
      <c r="E1590" s="5" t="s">
        <v>3377</v>
      </c>
      <c r="F1590" s="5" t="s">
        <v>25</v>
      </c>
      <c r="G1590" s="5" t="s">
        <v>26</v>
      </c>
      <c r="H1590" s="6">
        <v>348</v>
      </c>
      <c r="I1590" s="5" t="s">
        <v>27</v>
      </c>
      <c r="J1590" s="5">
        <v>19001772302</v>
      </c>
      <c r="K1590" s="5" t="s">
        <v>3378</v>
      </c>
      <c r="L1590" s="5" t="s">
        <v>29</v>
      </c>
      <c r="M1590" s="5" t="s">
        <v>30</v>
      </c>
      <c r="N1590" s="5" t="s">
        <v>31</v>
      </c>
      <c r="O1590" s="5">
        <v>20178</v>
      </c>
      <c r="P1590" s="7">
        <v>44413.784571759257</v>
      </c>
      <c r="Q1590" s="7">
        <v>44413.569814814815</v>
      </c>
      <c r="R1590" s="5">
        <v>5354</v>
      </c>
      <c r="S1590" s="5">
        <v>343371924</v>
      </c>
      <c r="T1590" s="8">
        <v>2.01780508211849E+16</v>
      </c>
      <c r="U1590" s="5" t="s">
        <v>32</v>
      </c>
      <c r="V1590" s="4"/>
      <c r="W1590" s="30" t="s">
        <v>8998</v>
      </c>
      <c r="X1590" s="33">
        <v>121219</v>
      </c>
      <c r="Y1590" s="24">
        <f>VLOOKUP(T1590,Buzon!C:C,1,FALSE)</f>
        <v>2.01780508211849E+16</v>
      </c>
      <c r="Z1590" s="13" t="str">
        <f>VLOOKUP(T1590,Buzon!C:Z,21,FALSE)</f>
        <v>AFIL.-009270083</v>
      </c>
      <c r="AA1590">
        <f>VLOOKUP(T1590,Buzon!C:Z,22,FALSE)</f>
        <v>116384</v>
      </c>
      <c r="AB1590">
        <f>VLOOKUP(T1590,Buzon!C:Z,23,FALSE)</f>
        <v>6082021</v>
      </c>
      <c r="AC1590" t="str">
        <f>VLOOKUP(T1590,Buzon!C:Z,24,FALSE)</f>
        <v>SANTANDER_3550</v>
      </c>
      <c r="AD1590">
        <v>348</v>
      </c>
      <c r="AE1590">
        <v>9270083</v>
      </c>
    </row>
    <row r="1591" spans="1:31" ht="12" customHeight="1" x14ac:dyDescent="0.25">
      <c r="A1591" s="5" t="s">
        <v>21</v>
      </c>
      <c r="B1591" s="5" t="s">
        <v>329</v>
      </c>
      <c r="C1591" s="5" t="s">
        <v>3352</v>
      </c>
      <c r="D1591" s="5">
        <v>25</v>
      </c>
      <c r="E1591" s="5" t="s">
        <v>3379</v>
      </c>
      <c r="F1591" s="5" t="s">
        <v>219</v>
      </c>
      <c r="G1591" s="5" t="s">
        <v>26</v>
      </c>
      <c r="H1591" s="6">
        <v>174</v>
      </c>
      <c r="I1591" s="5" t="s">
        <v>27</v>
      </c>
      <c r="J1591" s="5">
        <v>19001772304</v>
      </c>
      <c r="K1591" s="5" t="s">
        <v>3380</v>
      </c>
      <c r="L1591" s="5" t="s">
        <v>29</v>
      </c>
      <c r="M1591" s="5" t="s">
        <v>30</v>
      </c>
      <c r="N1591" s="5" t="s">
        <v>31</v>
      </c>
      <c r="O1591" s="5">
        <v>10731</v>
      </c>
      <c r="P1591" s="7">
        <v>44413.788831018515</v>
      </c>
      <c r="Q1591" s="7">
        <v>44413.580300925925</v>
      </c>
      <c r="R1591" s="5">
        <v>54953</v>
      </c>
      <c r="S1591" s="5">
        <v>343378352</v>
      </c>
      <c r="T1591" s="8">
        <v>1.07310508211854E+16</v>
      </c>
      <c r="U1591" s="5" t="s">
        <v>32</v>
      </c>
      <c r="V1591" s="4"/>
      <c r="W1591" s="30" t="s">
        <v>8998</v>
      </c>
      <c r="X1591" s="33">
        <v>121219</v>
      </c>
      <c r="Y1591" s="24">
        <f>VLOOKUP(T1591,Buzon!C:C,1,FALSE)</f>
        <v>1.07310508211854E+16</v>
      </c>
      <c r="Z1591" s="13" t="str">
        <f>VLOOKUP(T1591,Buzon!C:Z,21,FALSE)</f>
        <v>AFIL.-009270083</v>
      </c>
      <c r="AA1591">
        <f>VLOOKUP(T1591,Buzon!C:Z,22,FALSE)</f>
        <v>116384</v>
      </c>
      <c r="AB1591">
        <f>VLOOKUP(T1591,Buzon!C:Z,23,FALSE)</f>
        <v>6082021</v>
      </c>
      <c r="AC1591" t="str">
        <f>VLOOKUP(T1591,Buzon!C:Z,24,FALSE)</f>
        <v>SANTANDER_3550</v>
      </c>
      <c r="AD1591">
        <v>174</v>
      </c>
      <c r="AE1591">
        <v>9270083</v>
      </c>
    </row>
    <row r="1592" spans="1:31" ht="12" customHeight="1" x14ac:dyDescent="0.25">
      <c r="A1592" s="5" t="s">
        <v>21</v>
      </c>
      <c r="B1592" s="5" t="s">
        <v>329</v>
      </c>
      <c r="C1592" s="5" t="s">
        <v>3352</v>
      </c>
      <c r="D1592" s="5">
        <v>26</v>
      </c>
      <c r="E1592" s="5" t="s">
        <v>3381</v>
      </c>
      <c r="F1592" s="5" t="s">
        <v>25</v>
      </c>
      <c r="G1592" s="5" t="s">
        <v>26</v>
      </c>
      <c r="H1592" s="6">
        <v>348</v>
      </c>
      <c r="I1592" s="5" t="s">
        <v>27</v>
      </c>
      <c r="J1592" s="5">
        <v>19001772305</v>
      </c>
      <c r="K1592" s="5" t="s">
        <v>3382</v>
      </c>
      <c r="L1592" s="5" t="s">
        <v>29</v>
      </c>
      <c r="M1592" s="5" t="s">
        <v>30</v>
      </c>
      <c r="N1592" s="5" t="s">
        <v>31</v>
      </c>
      <c r="O1592" s="5">
        <v>10731</v>
      </c>
      <c r="P1592" s="7">
        <v>44413.788842592592</v>
      </c>
      <c r="Q1592" s="7">
        <v>44413.580300925925</v>
      </c>
      <c r="R1592" s="5">
        <v>54953</v>
      </c>
      <c r="S1592" s="5">
        <v>343378352</v>
      </c>
      <c r="T1592" s="8">
        <v>1.07310508211854E+16</v>
      </c>
      <c r="U1592" s="5" t="s">
        <v>32</v>
      </c>
      <c r="V1592" s="4"/>
      <c r="W1592" s="30" t="s">
        <v>8998</v>
      </c>
      <c r="X1592" s="33">
        <v>121219</v>
      </c>
      <c r="Y1592" s="24">
        <f>VLOOKUP(T1592,Buzon!C:C,1,FALSE)</f>
        <v>1.07310508211854E+16</v>
      </c>
      <c r="Z1592" s="13" t="str">
        <f>VLOOKUP(T1592,Buzon!C:Z,21,FALSE)</f>
        <v>AFIL.-009270083</v>
      </c>
      <c r="AA1592">
        <f>VLOOKUP(T1592,Buzon!C:Z,22,FALSE)</f>
        <v>116384</v>
      </c>
      <c r="AB1592">
        <f>VLOOKUP(T1592,Buzon!C:Z,23,FALSE)</f>
        <v>6082021</v>
      </c>
      <c r="AC1592" t="str">
        <f>VLOOKUP(T1592,Buzon!C:Z,24,FALSE)</f>
        <v>SANTANDER_3550</v>
      </c>
      <c r="AD1592">
        <v>348</v>
      </c>
      <c r="AE1592">
        <v>9270083</v>
      </c>
    </row>
    <row r="1593" spans="1:31" ht="12" customHeight="1" x14ac:dyDescent="0.25">
      <c r="A1593" s="5" t="s">
        <v>21</v>
      </c>
      <c r="B1593" s="5" t="s">
        <v>149</v>
      </c>
      <c r="C1593" s="5" t="s">
        <v>3352</v>
      </c>
      <c r="D1593" s="5">
        <v>33</v>
      </c>
      <c r="E1593" s="5" t="s">
        <v>3383</v>
      </c>
      <c r="F1593" s="5" t="s">
        <v>25</v>
      </c>
      <c r="G1593" s="5" t="s">
        <v>26</v>
      </c>
      <c r="H1593" s="6">
        <v>348</v>
      </c>
      <c r="I1593" s="5" t="s">
        <v>27</v>
      </c>
      <c r="J1593" s="5">
        <v>19001772311</v>
      </c>
      <c r="K1593" s="5" t="s">
        <v>3384</v>
      </c>
      <c r="L1593" s="5" t="s">
        <v>29</v>
      </c>
      <c r="M1593" s="5" t="s">
        <v>30</v>
      </c>
      <c r="N1593" s="5" t="s">
        <v>31</v>
      </c>
      <c r="O1593" s="5">
        <v>20178</v>
      </c>
      <c r="P1593" s="7">
        <v>44413.791724537034</v>
      </c>
      <c r="Q1593" s="7">
        <v>44413.569814814815</v>
      </c>
      <c r="R1593" s="5">
        <v>10448</v>
      </c>
      <c r="S1593" s="5">
        <v>343382575</v>
      </c>
      <c r="T1593" s="8">
        <v>2.01780508211859E+16</v>
      </c>
      <c r="U1593" s="5" t="s">
        <v>32</v>
      </c>
      <c r="V1593" s="4"/>
      <c r="W1593" s="30" t="s">
        <v>8998</v>
      </c>
      <c r="X1593" s="33">
        <v>121219</v>
      </c>
      <c r="Y1593" s="24">
        <f>VLOOKUP(T1593,Buzon!C:C,1,FALSE)</f>
        <v>2.01780508211859E+16</v>
      </c>
      <c r="Z1593" s="13" t="str">
        <f>VLOOKUP(T1593,Buzon!C:Z,21,FALSE)</f>
        <v>AFIL.-009270083</v>
      </c>
      <c r="AA1593">
        <f>VLOOKUP(T1593,Buzon!C:Z,22,FALSE)</f>
        <v>116384</v>
      </c>
      <c r="AB1593">
        <f>VLOOKUP(T1593,Buzon!C:Z,23,FALSE)</f>
        <v>6082021</v>
      </c>
      <c r="AC1593" t="str">
        <f>VLOOKUP(T1593,Buzon!C:Z,24,FALSE)</f>
        <v>SANTANDER_3550</v>
      </c>
      <c r="AD1593">
        <v>348</v>
      </c>
      <c r="AE1593">
        <v>9270083</v>
      </c>
    </row>
    <row r="1594" spans="1:31" ht="12" customHeight="1" x14ac:dyDescent="0.25">
      <c r="A1594" s="5" t="s">
        <v>21</v>
      </c>
      <c r="B1594" s="5" t="s">
        <v>33</v>
      </c>
      <c r="C1594" s="5" t="s">
        <v>3385</v>
      </c>
      <c r="D1594" s="5">
        <v>1</v>
      </c>
      <c r="E1594" s="5" t="s">
        <v>3386</v>
      </c>
      <c r="F1594" s="5" t="s">
        <v>25</v>
      </c>
      <c r="G1594" s="5" t="s">
        <v>26</v>
      </c>
      <c r="H1594" s="6">
        <v>348</v>
      </c>
      <c r="I1594" s="5" t="s">
        <v>27</v>
      </c>
      <c r="J1594" s="5">
        <v>19001772314</v>
      </c>
      <c r="K1594" s="5" t="s">
        <v>3387</v>
      </c>
      <c r="L1594" s="5" t="s">
        <v>29</v>
      </c>
      <c r="M1594" s="5" t="s">
        <v>29</v>
      </c>
      <c r="N1594" s="5" t="s">
        <v>31</v>
      </c>
      <c r="O1594" s="5">
        <v>9752</v>
      </c>
      <c r="P1594" s="7">
        <v>44413.79283564815</v>
      </c>
      <c r="Q1594" s="7">
        <v>44413.581273148149</v>
      </c>
      <c r="R1594" s="5">
        <v>257602</v>
      </c>
      <c r="S1594" s="5">
        <v>343384396</v>
      </c>
      <c r="T1594" s="8">
        <v>9752050821190050</v>
      </c>
      <c r="U1594" s="5" t="s">
        <v>32</v>
      </c>
      <c r="V1594" s="4"/>
      <c r="W1594" s="30" t="s">
        <v>8998</v>
      </c>
      <c r="X1594" s="33">
        <v>121219</v>
      </c>
      <c r="Y1594" s="24">
        <f>VLOOKUP(T1594,Buzon!C:C,1,FALSE)</f>
        <v>9752050821190050</v>
      </c>
      <c r="Z1594" s="13" t="str">
        <f>VLOOKUP(T1594,Buzon!C:Z,21,FALSE)</f>
        <v>AFIL.-009270083</v>
      </c>
      <c r="AA1594">
        <f>VLOOKUP(T1594,Buzon!C:Z,22,FALSE)</f>
        <v>116384</v>
      </c>
      <c r="AB1594">
        <f>VLOOKUP(T1594,Buzon!C:Z,23,FALSE)</f>
        <v>6082021</v>
      </c>
      <c r="AC1594" t="str">
        <f>VLOOKUP(T1594,Buzon!C:Z,24,FALSE)</f>
        <v>SANTANDER_3550</v>
      </c>
      <c r="AD1594">
        <v>348</v>
      </c>
      <c r="AE1594">
        <v>9270083</v>
      </c>
    </row>
    <row r="1595" spans="1:31" ht="12" customHeight="1" x14ac:dyDescent="0.25">
      <c r="A1595" s="5" t="s">
        <v>21</v>
      </c>
      <c r="B1595" s="5" t="s">
        <v>33</v>
      </c>
      <c r="C1595" s="5" t="s">
        <v>3385</v>
      </c>
      <c r="D1595" s="5">
        <v>13</v>
      </c>
      <c r="E1595" s="5" t="s">
        <v>3388</v>
      </c>
      <c r="F1595" s="5" t="s">
        <v>25</v>
      </c>
      <c r="G1595" s="5" t="s">
        <v>26</v>
      </c>
      <c r="H1595" s="6">
        <v>348</v>
      </c>
      <c r="I1595" s="5" t="s">
        <v>27</v>
      </c>
      <c r="J1595" s="5">
        <v>19001772315</v>
      </c>
      <c r="K1595" s="5" t="s">
        <v>3389</v>
      </c>
      <c r="L1595" s="5" t="s">
        <v>29</v>
      </c>
      <c r="M1595" s="5" t="s">
        <v>29</v>
      </c>
      <c r="N1595" s="5" t="s">
        <v>31</v>
      </c>
      <c r="O1595" s="5">
        <v>9752</v>
      </c>
      <c r="P1595" s="7">
        <v>44413.796469907407</v>
      </c>
      <c r="Q1595" s="7">
        <v>44413.581273148149</v>
      </c>
      <c r="R1595" s="5">
        <v>65063</v>
      </c>
      <c r="S1595" s="5">
        <v>343389766</v>
      </c>
      <c r="T1595" s="8">
        <v>9752050821190550</v>
      </c>
      <c r="U1595" s="5" t="s">
        <v>32</v>
      </c>
      <c r="V1595" s="4"/>
      <c r="W1595" s="30" t="s">
        <v>8998</v>
      </c>
      <c r="X1595" s="33">
        <v>121219</v>
      </c>
      <c r="Y1595" s="24">
        <f>VLOOKUP(T1595,Buzon!C:C,1,FALSE)</f>
        <v>9752050821190550</v>
      </c>
      <c r="Z1595" s="13" t="str">
        <f>VLOOKUP(T1595,Buzon!C:Z,21,FALSE)</f>
        <v>AFIL.-009270083</v>
      </c>
      <c r="AA1595">
        <f>VLOOKUP(T1595,Buzon!C:Z,22,FALSE)</f>
        <v>116384</v>
      </c>
      <c r="AB1595">
        <f>VLOOKUP(T1595,Buzon!C:Z,23,FALSE)</f>
        <v>6082021</v>
      </c>
      <c r="AC1595" t="str">
        <f>VLOOKUP(T1595,Buzon!C:Z,24,FALSE)</f>
        <v>SANTANDER_3550</v>
      </c>
      <c r="AD1595">
        <v>348</v>
      </c>
      <c r="AE1595">
        <v>9270083</v>
      </c>
    </row>
    <row r="1596" spans="1:31" ht="12" customHeight="1" x14ac:dyDescent="0.25">
      <c r="A1596" s="5" t="s">
        <v>21</v>
      </c>
      <c r="B1596" s="5" t="s">
        <v>33</v>
      </c>
      <c r="C1596" s="5" t="s">
        <v>3385</v>
      </c>
      <c r="D1596" s="5">
        <v>2</v>
      </c>
      <c r="E1596" s="5" t="s">
        <v>3390</v>
      </c>
      <c r="F1596" s="5" t="s">
        <v>25</v>
      </c>
      <c r="G1596" s="5" t="s">
        <v>26</v>
      </c>
      <c r="H1596" s="6">
        <v>348</v>
      </c>
      <c r="I1596" s="5" t="s">
        <v>27</v>
      </c>
      <c r="J1596" s="5">
        <v>19001772319</v>
      </c>
      <c r="K1596" s="5" t="s">
        <v>3391</v>
      </c>
      <c r="L1596" s="5" t="s">
        <v>29</v>
      </c>
      <c r="M1596" s="5" t="s">
        <v>29</v>
      </c>
      <c r="N1596" s="5" t="s">
        <v>31</v>
      </c>
      <c r="O1596" s="5">
        <v>9752</v>
      </c>
      <c r="P1596" s="7">
        <v>44413.800949074073</v>
      </c>
      <c r="Q1596" s="7">
        <v>44413.581273148149</v>
      </c>
      <c r="R1596" s="5">
        <v>378617</v>
      </c>
      <c r="S1596" s="5">
        <v>343396374</v>
      </c>
      <c r="T1596" s="8">
        <v>9752050821191210</v>
      </c>
      <c r="U1596" s="5" t="s">
        <v>32</v>
      </c>
      <c r="V1596" s="4"/>
      <c r="W1596" s="30" t="s">
        <v>8998</v>
      </c>
      <c r="X1596" s="33">
        <v>121219</v>
      </c>
      <c r="Y1596" s="24">
        <f>VLOOKUP(T1596,Buzon!C:C,1,FALSE)</f>
        <v>9752050821191210</v>
      </c>
      <c r="Z1596" s="13" t="str">
        <f>VLOOKUP(T1596,Buzon!C:Z,21,FALSE)</f>
        <v>AFIL.-009270083</v>
      </c>
      <c r="AA1596">
        <f>VLOOKUP(T1596,Buzon!C:Z,22,FALSE)</f>
        <v>116384</v>
      </c>
      <c r="AB1596">
        <f>VLOOKUP(T1596,Buzon!C:Z,23,FALSE)</f>
        <v>6082021</v>
      </c>
      <c r="AC1596" t="str">
        <f>VLOOKUP(T1596,Buzon!C:Z,24,FALSE)</f>
        <v>SANTANDER_3550</v>
      </c>
      <c r="AD1596">
        <v>348</v>
      </c>
      <c r="AE1596">
        <v>9270083</v>
      </c>
    </row>
    <row r="1597" spans="1:31" ht="12" customHeight="1" x14ac:dyDescent="0.25">
      <c r="A1597" s="5" t="s">
        <v>21</v>
      </c>
      <c r="B1597" s="5" t="s">
        <v>33</v>
      </c>
      <c r="C1597" s="5" t="s">
        <v>3392</v>
      </c>
      <c r="D1597" s="5">
        <v>1</v>
      </c>
      <c r="E1597" s="5" t="s">
        <v>3393</v>
      </c>
      <c r="F1597" s="5" t="s">
        <v>47</v>
      </c>
      <c r="G1597" s="5" t="s">
        <v>26</v>
      </c>
      <c r="H1597" s="6">
        <v>174</v>
      </c>
      <c r="I1597" s="5" t="s">
        <v>27</v>
      </c>
      <c r="J1597" s="5">
        <v>19001772320</v>
      </c>
      <c r="K1597" s="5" t="s">
        <v>3394</v>
      </c>
      <c r="L1597" s="5" t="s">
        <v>29</v>
      </c>
      <c r="M1597" s="5" t="s">
        <v>29</v>
      </c>
      <c r="N1597" s="5" t="s">
        <v>31</v>
      </c>
      <c r="O1597" s="5">
        <v>9752</v>
      </c>
      <c r="P1597" s="7">
        <v>44413.80190972222</v>
      </c>
      <c r="Q1597" s="7">
        <v>44413.581273148149</v>
      </c>
      <c r="R1597" s="5">
        <v>616045</v>
      </c>
      <c r="S1597" s="5">
        <v>343397879</v>
      </c>
      <c r="T1597" s="8">
        <v>9752050821191340</v>
      </c>
      <c r="U1597" s="5" t="s">
        <v>32</v>
      </c>
      <c r="V1597" s="4"/>
      <c r="W1597" s="30" t="s">
        <v>8998</v>
      </c>
      <c r="X1597" s="33">
        <v>121219</v>
      </c>
      <c r="Y1597" s="24">
        <f>VLOOKUP(T1597,Buzon!C:C,1,FALSE)</f>
        <v>9752050821191340</v>
      </c>
      <c r="Z1597" s="13" t="str">
        <f>VLOOKUP(T1597,Buzon!C:Z,21,FALSE)</f>
        <v>AFIL.-009270083</v>
      </c>
      <c r="AA1597">
        <f>VLOOKUP(T1597,Buzon!C:Z,22,FALSE)</f>
        <v>116384</v>
      </c>
      <c r="AB1597">
        <f>VLOOKUP(T1597,Buzon!C:Z,23,FALSE)</f>
        <v>6082021</v>
      </c>
      <c r="AC1597" t="str">
        <f>VLOOKUP(T1597,Buzon!C:Z,24,FALSE)</f>
        <v>SANTANDER_3550</v>
      </c>
      <c r="AD1597">
        <v>174</v>
      </c>
      <c r="AE1597">
        <v>9270083</v>
      </c>
    </row>
    <row r="1598" spans="1:31" ht="12" customHeight="1" x14ac:dyDescent="0.25">
      <c r="A1598" s="5" t="s">
        <v>21</v>
      </c>
      <c r="B1598" s="5" t="s">
        <v>33</v>
      </c>
      <c r="C1598" s="5" t="s">
        <v>3392</v>
      </c>
      <c r="D1598" s="5">
        <v>2</v>
      </c>
      <c r="E1598" s="5" t="s">
        <v>3395</v>
      </c>
      <c r="F1598" s="5" t="s">
        <v>25</v>
      </c>
      <c r="G1598" s="5" t="s">
        <v>26</v>
      </c>
      <c r="H1598" s="6">
        <v>348</v>
      </c>
      <c r="I1598" s="5" t="s">
        <v>27</v>
      </c>
      <c r="J1598" s="5">
        <v>19001772321</v>
      </c>
      <c r="K1598" s="5" t="s">
        <v>3396</v>
      </c>
      <c r="L1598" s="5" t="s">
        <v>29</v>
      </c>
      <c r="M1598" s="5" t="s">
        <v>29</v>
      </c>
      <c r="N1598" s="5" t="s">
        <v>31</v>
      </c>
      <c r="O1598" s="5">
        <v>9752</v>
      </c>
      <c r="P1598" s="7">
        <v>44413.80190972222</v>
      </c>
      <c r="Q1598" s="7">
        <v>44413.581273148149</v>
      </c>
      <c r="R1598" s="5">
        <v>616045</v>
      </c>
      <c r="S1598" s="5">
        <v>343397879</v>
      </c>
      <c r="T1598" s="8">
        <v>9752050821191340</v>
      </c>
      <c r="U1598" s="5" t="s">
        <v>32</v>
      </c>
      <c r="V1598" s="4"/>
      <c r="W1598" s="30" t="s">
        <v>8998</v>
      </c>
      <c r="X1598" s="33">
        <v>121219</v>
      </c>
      <c r="Y1598" s="24">
        <f>VLOOKUP(T1598,Buzon!C:C,1,FALSE)</f>
        <v>9752050821191340</v>
      </c>
      <c r="Z1598" s="13" t="str">
        <f>VLOOKUP(T1598,Buzon!C:Z,21,FALSE)</f>
        <v>AFIL.-009270083</v>
      </c>
      <c r="AA1598">
        <f>VLOOKUP(T1598,Buzon!C:Z,22,FALSE)</f>
        <v>116384</v>
      </c>
      <c r="AB1598">
        <f>VLOOKUP(T1598,Buzon!C:Z,23,FALSE)</f>
        <v>6082021</v>
      </c>
      <c r="AC1598" t="str">
        <f>VLOOKUP(T1598,Buzon!C:Z,24,FALSE)</f>
        <v>SANTANDER_3550</v>
      </c>
      <c r="AD1598">
        <v>348</v>
      </c>
      <c r="AE1598">
        <v>9270083</v>
      </c>
    </row>
    <row r="1599" spans="1:31" ht="12" customHeight="1" x14ac:dyDescent="0.25">
      <c r="A1599" s="5" t="s">
        <v>21</v>
      </c>
      <c r="B1599" s="5" t="s">
        <v>33</v>
      </c>
      <c r="C1599" s="5" t="s">
        <v>3385</v>
      </c>
      <c r="D1599" s="5">
        <v>25</v>
      </c>
      <c r="E1599" s="5" t="s">
        <v>3397</v>
      </c>
      <c r="F1599" s="5" t="s">
        <v>25</v>
      </c>
      <c r="G1599" s="5" t="s">
        <v>26</v>
      </c>
      <c r="H1599" s="6">
        <v>348</v>
      </c>
      <c r="I1599" s="5" t="s">
        <v>27</v>
      </c>
      <c r="J1599" s="5">
        <v>19001772324</v>
      </c>
      <c r="K1599" s="5" t="s">
        <v>3398</v>
      </c>
      <c r="L1599" s="5" t="s">
        <v>29</v>
      </c>
      <c r="M1599" s="5" t="s">
        <v>29</v>
      </c>
      <c r="N1599" s="5" t="s">
        <v>31</v>
      </c>
      <c r="O1599" s="5">
        <v>9752</v>
      </c>
      <c r="P1599" s="7">
        <v>44413.803576388891</v>
      </c>
      <c r="Q1599" s="7">
        <v>44413.581273148149</v>
      </c>
      <c r="R1599" s="5">
        <v>843490</v>
      </c>
      <c r="S1599" s="5">
        <v>343400353</v>
      </c>
      <c r="T1599" s="8">
        <v>9752050821191600</v>
      </c>
      <c r="U1599" s="5" t="s">
        <v>32</v>
      </c>
      <c r="V1599" s="4"/>
      <c r="W1599" s="30" t="s">
        <v>8998</v>
      </c>
      <c r="X1599" s="33">
        <v>121219</v>
      </c>
      <c r="Y1599" s="24">
        <f>VLOOKUP(T1599,Buzon!C:C,1,FALSE)</f>
        <v>9752050821191600</v>
      </c>
      <c r="Z1599" s="13" t="str">
        <f>VLOOKUP(T1599,Buzon!C:Z,21,FALSE)</f>
        <v>AFIL.-009270083</v>
      </c>
      <c r="AA1599">
        <f>VLOOKUP(T1599,Buzon!C:Z,22,FALSE)</f>
        <v>116384</v>
      </c>
      <c r="AB1599">
        <f>VLOOKUP(T1599,Buzon!C:Z,23,FALSE)</f>
        <v>6082021</v>
      </c>
      <c r="AC1599" t="str">
        <f>VLOOKUP(T1599,Buzon!C:Z,24,FALSE)</f>
        <v>SANTANDER_3550</v>
      </c>
      <c r="AD1599">
        <v>348</v>
      </c>
      <c r="AE1599">
        <v>9270083</v>
      </c>
    </row>
    <row r="1600" spans="1:31" ht="12" customHeight="1" x14ac:dyDescent="0.25">
      <c r="A1600" s="5" t="s">
        <v>21</v>
      </c>
      <c r="B1600" s="5" t="s">
        <v>33</v>
      </c>
      <c r="C1600" s="5" t="s">
        <v>3385</v>
      </c>
      <c r="D1600" s="5">
        <v>3</v>
      </c>
      <c r="E1600" s="5" t="s">
        <v>3399</v>
      </c>
      <c r="F1600" s="5" t="s">
        <v>25</v>
      </c>
      <c r="G1600" s="5" t="s">
        <v>26</v>
      </c>
      <c r="H1600" s="6">
        <v>348</v>
      </c>
      <c r="I1600" s="5" t="s">
        <v>27</v>
      </c>
      <c r="J1600" s="5">
        <v>19001772325</v>
      </c>
      <c r="K1600" s="5" t="s">
        <v>3400</v>
      </c>
      <c r="L1600" s="5" t="s">
        <v>29</v>
      </c>
      <c r="M1600" s="5" t="s">
        <v>29</v>
      </c>
      <c r="N1600" s="5" t="s">
        <v>31</v>
      </c>
      <c r="O1600" s="5">
        <v>9752</v>
      </c>
      <c r="P1600" s="7">
        <v>44413.804282407407</v>
      </c>
      <c r="Q1600" s="7">
        <v>44413.581273148149</v>
      </c>
      <c r="R1600" s="5">
        <v>430829</v>
      </c>
      <c r="S1600" s="5">
        <v>343401496</v>
      </c>
      <c r="T1600" s="8">
        <v>9752050821191700</v>
      </c>
      <c r="U1600" s="5" t="s">
        <v>32</v>
      </c>
      <c r="V1600" s="4"/>
      <c r="W1600" s="30" t="s">
        <v>8998</v>
      </c>
      <c r="X1600" s="33">
        <v>121219</v>
      </c>
      <c r="Y1600" s="24">
        <f>VLOOKUP(T1600,Buzon!C:C,1,FALSE)</f>
        <v>9752050821191700</v>
      </c>
      <c r="Z1600" s="13" t="str">
        <f>VLOOKUP(T1600,Buzon!C:Z,21,FALSE)</f>
        <v>AFIL.-009270083</v>
      </c>
      <c r="AA1600">
        <f>VLOOKUP(T1600,Buzon!C:Z,22,FALSE)</f>
        <v>116384</v>
      </c>
      <c r="AB1600">
        <f>VLOOKUP(T1600,Buzon!C:Z,23,FALSE)</f>
        <v>6082021</v>
      </c>
      <c r="AC1600" t="str">
        <f>VLOOKUP(T1600,Buzon!C:Z,24,FALSE)</f>
        <v>SANTANDER_3550</v>
      </c>
      <c r="AD1600">
        <v>348</v>
      </c>
      <c r="AE1600">
        <v>9270083</v>
      </c>
    </row>
    <row r="1601" spans="1:31" ht="12" customHeight="1" x14ac:dyDescent="0.25">
      <c r="A1601" s="5" t="s">
        <v>21</v>
      </c>
      <c r="B1601" s="5" t="s">
        <v>329</v>
      </c>
      <c r="C1601" s="5" t="s">
        <v>3385</v>
      </c>
      <c r="D1601" s="5">
        <v>26</v>
      </c>
      <c r="E1601" s="5" t="s">
        <v>3401</v>
      </c>
      <c r="F1601" s="5" t="s">
        <v>25</v>
      </c>
      <c r="G1601" s="5" t="s">
        <v>26</v>
      </c>
      <c r="H1601" s="6">
        <v>348</v>
      </c>
      <c r="I1601" s="5" t="s">
        <v>27</v>
      </c>
      <c r="J1601" s="5">
        <v>19001772326</v>
      </c>
      <c r="K1601" s="5" t="s">
        <v>3402</v>
      </c>
      <c r="L1601" s="5" t="s">
        <v>29</v>
      </c>
      <c r="M1601" s="5" t="s">
        <v>30</v>
      </c>
      <c r="N1601" s="5" t="s">
        <v>31</v>
      </c>
      <c r="O1601" s="5">
        <v>10731</v>
      </c>
      <c r="P1601" s="7">
        <v>44413.804895833331</v>
      </c>
      <c r="Q1601" s="7">
        <v>44413.580300925925</v>
      </c>
      <c r="R1601" s="5">
        <v>438418</v>
      </c>
      <c r="S1601" s="5">
        <v>343402127</v>
      </c>
      <c r="T1601" s="8">
        <v>1.07310508211918E+16</v>
      </c>
      <c r="U1601" s="5" t="s">
        <v>32</v>
      </c>
      <c r="V1601" s="4"/>
      <c r="W1601" s="30" t="s">
        <v>8998</v>
      </c>
      <c r="X1601" s="33">
        <v>121219</v>
      </c>
      <c r="Y1601" s="24">
        <f>VLOOKUP(T1601,Buzon!C:C,1,FALSE)</f>
        <v>1.07310508211918E+16</v>
      </c>
      <c r="Z1601" s="13" t="str">
        <f>VLOOKUP(T1601,Buzon!C:Z,21,FALSE)</f>
        <v>AFIL.-009270083</v>
      </c>
      <c r="AA1601">
        <f>VLOOKUP(T1601,Buzon!C:Z,22,FALSE)</f>
        <v>116384</v>
      </c>
      <c r="AB1601">
        <f>VLOOKUP(T1601,Buzon!C:Z,23,FALSE)</f>
        <v>6082021</v>
      </c>
      <c r="AC1601" t="str">
        <f>VLOOKUP(T1601,Buzon!C:Z,24,FALSE)</f>
        <v>SANTANDER_3550</v>
      </c>
      <c r="AD1601">
        <v>348</v>
      </c>
      <c r="AE1601">
        <v>9270083</v>
      </c>
    </row>
    <row r="1602" spans="1:31" ht="12" customHeight="1" x14ac:dyDescent="0.25">
      <c r="A1602" s="5" t="s">
        <v>21</v>
      </c>
      <c r="B1602" s="5" t="s">
        <v>329</v>
      </c>
      <c r="C1602" s="5" t="s">
        <v>3385</v>
      </c>
      <c r="D1602" s="5">
        <v>27</v>
      </c>
      <c r="E1602" s="5" t="s">
        <v>3403</v>
      </c>
      <c r="F1602" s="5" t="s">
        <v>25</v>
      </c>
      <c r="G1602" s="5" t="s">
        <v>26</v>
      </c>
      <c r="H1602" s="6">
        <v>348</v>
      </c>
      <c r="I1602" s="5" t="s">
        <v>27</v>
      </c>
      <c r="J1602" s="5">
        <v>19001772329</v>
      </c>
      <c r="K1602" s="5" t="s">
        <v>3404</v>
      </c>
      <c r="L1602" s="5" t="s">
        <v>29</v>
      </c>
      <c r="M1602" s="5" t="s">
        <v>30</v>
      </c>
      <c r="N1602" s="5" t="s">
        <v>31</v>
      </c>
      <c r="O1602" s="5">
        <v>10731</v>
      </c>
      <c r="P1602" s="7">
        <v>44413.806041666663</v>
      </c>
      <c r="Q1602" s="7">
        <v>44413.580300925925</v>
      </c>
      <c r="R1602" s="5">
        <v>10985</v>
      </c>
      <c r="S1602" s="5">
        <v>343403989</v>
      </c>
      <c r="T1602" s="8">
        <v>1.07310508211919E+16</v>
      </c>
      <c r="U1602" s="5" t="s">
        <v>32</v>
      </c>
      <c r="V1602" s="4"/>
      <c r="W1602" s="30" t="s">
        <v>8998</v>
      </c>
      <c r="X1602" s="33">
        <v>121219</v>
      </c>
      <c r="Y1602" s="24">
        <f>VLOOKUP(T1602,Buzon!C:C,1,FALSE)</f>
        <v>1.07310508211919E+16</v>
      </c>
      <c r="Z1602" s="13" t="str">
        <f>VLOOKUP(T1602,Buzon!C:Z,21,FALSE)</f>
        <v>AFIL.-009270083</v>
      </c>
      <c r="AA1602">
        <f>VLOOKUP(T1602,Buzon!C:Z,22,FALSE)</f>
        <v>116384</v>
      </c>
      <c r="AB1602">
        <f>VLOOKUP(T1602,Buzon!C:Z,23,FALSE)</f>
        <v>6082021</v>
      </c>
      <c r="AC1602" t="str">
        <f>VLOOKUP(T1602,Buzon!C:Z,24,FALSE)</f>
        <v>SANTANDER_3550</v>
      </c>
      <c r="AD1602">
        <v>348</v>
      </c>
      <c r="AE1602">
        <v>9270083</v>
      </c>
    </row>
    <row r="1603" spans="1:31" ht="12" customHeight="1" x14ac:dyDescent="0.25">
      <c r="A1603" s="5" t="s">
        <v>21</v>
      </c>
      <c r="B1603" s="5" t="s">
        <v>33</v>
      </c>
      <c r="C1603" s="5" t="s">
        <v>3405</v>
      </c>
      <c r="D1603" s="5">
        <v>25</v>
      </c>
      <c r="E1603" s="5" t="s">
        <v>3406</v>
      </c>
      <c r="F1603" s="5" t="s">
        <v>219</v>
      </c>
      <c r="G1603" s="5" t="s">
        <v>26</v>
      </c>
      <c r="H1603" s="6">
        <v>174</v>
      </c>
      <c r="I1603" s="5" t="s">
        <v>27</v>
      </c>
      <c r="J1603" s="5">
        <v>19001772338</v>
      </c>
      <c r="K1603" s="5" t="s">
        <v>3407</v>
      </c>
      <c r="L1603" s="5" t="s">
        <v>29</v>
      </c>
      <c r="M1603" s="5" t="s">
        <v>29</v>
      </c>
      <c r="N1603" s="5" t="s">
        <v>31</v>
      </c>
      <c r="O1603" s="5">
        <v>9752</v>
      </c>
      <c r="P1603" s="7">
        <v>44413.811435185184</v>
      </c>
      <c r="Q1603" s="7">
        <v>44413.581273148149</v>
      </c>
      <c r="R1603" s="5">
        <v>540196</v>
      </c>
      <c r="S1603" s="5">
        <v>343412159</v>
      </c>
      <c r="T1603" s="8">
        <v>9752050821192800</v>
      </c>
      <c r="U1603" s="5" t="s">
        <v>32</v>
      </c>
      <c r="V1603" s="4"/>
      <c r="W1603" s="30" t="s">
        <v>8998</v>
      </c>
      <c r="X1603" s="33">
        <v>121219</v>
      </c>
      <c r="Y1603" s="24">
        <f>VLOOKUP(T1603,Buzon!C:C,1,FALSE)</f>
        <v>9752050821192800</v>
      </c>
      <c r="Z1603" s="13" t="str">
        <f>VLOOKUP(T1603,Buzon!C:Z,21,FALSE)</f>
        <v>AFIL.-009270083</v>
      </c>
      <c r="AA1603">
        <f>VLOOKUP(T1603,Buzon!C:Z,22,FALSE)</f>
        <v>116384</v>
      </c>
      <c r="AB1603">
        <f>VLOOKUP(T1603,Buzon!C:Z,23,FALSE)</f>
        <v>6082021</v>
      </c>
      <c r="AC1603" t="str">
        <f>VLOOKUP(T1603,Buzon!C:Z,24,FALSE)</f>
        <v>SANTANDER_3550</v>
      </c>
      <c r="AD1603">
        <v>174</v>
      </c>
      <c r="AE1603">
        <v>9270083</v>
      </c>
    </row>
    <row r="1604" spans="1:31" ht="12" customHeight="1" x14ac:dyDescent="0.25">
      <c r="A1604" s="5" t="s">
        <v>21</v>
      </c>
      <c r="B1604" s="5" t="s">
        <v>33</v>
      </c>
      <c r="C1604" s="5" t="s">
        <v>3405</v>
      </c>
      <c r="D1604" s="5">
        <v>26</v>
      </c>
      <c r="E1604" s="5" t="s">
        <v>3408</v>
      </c>
      <c r="F1604" s="5" t="s">
        <v>219</v>
      </c>
      <c r="G1604" s="5" t="s">
        <v>26</v>
      </c>
      <c r="H1604" s="6">
        <v>174</v>
      </c>
      <c r="I1604" s="5" t="s">
        <v>27</v>
      </c>
      <c r="J1604" s="5">
        <v>19001772339</v>
      </c>
      <c r="K1604" s="5" t="s">
        <v>3409</v>
      </c>
      <c r="L1604" s="5" t="s">
        <v>29</v>
      </c>
      <c r="M1604" s="5" t="s">
        <v>29</v>
      </c>
      <c r="N1604" s="5" t="s">
        <v>31</v>
      </c>
      <c r="O1604" s="5">
        <v>9752</v>
      </c>
      <c r="P1604" s="7">
        <v>44413.811435185184</v>
      </c>
      <c r="Q1604" s="7">
        <v>44413.581273148149</v>
      </c>
      <c r="R1604" s="5">
        <v>540196</v>
      </c>
      <c r="S1604" s="5">
        <v>343412159</v>
      </c>
      <c r="T1604" s="8">
        <v>9752050821192800</v>
      </c>
      <c r="U1604" s="5" t="s">
        <v>32</v>
      </c>
      <c r="V1604" s="4"/>
      <c r="W1604" s="30" t="s">
        <v>8998</v>
      </c>
      <c r="X1604" s="33">
        <v>121219</v>
      </c>
      <c r="Y1604" s="24">
        <f>VLOOKUP(T1604,Buzon!C:C,1,FALSE)</f>
        <v>9752050821192800</v>
      </c>
      <c r="Z1604" s="13" t="str">
        <f>VLOOKUP(T1604,Buzon!C:Z,21,FALSE)</f>
        <v>AFIL.-009270083</v>
      </c>
      <c r="AA1604">
        <f>VLOOKUP(T1604,Buzon!C:Z,22,FALSE)</f>
        <v>116384</v>
      </c>
      <c r="AB1604">
        <f>VLOOKUP(T1604,Buzon!C:Z,23,FALSE)</f>
        <v>6082021</v>
      </c>
      <c r="AC1604" t="str">
        <f>VLOOKUP(T1604,Buzon!C:Z,24,FALSE)</f>
        <v>SANTANDER_3550</v>
      </c>
      <c r="AD1604">
        <v>174</v>
      </c>
      <c r="AE1604">
        <v>9270083</v>
      </c>
    </row>
    <row r="1605" spans="1:31" ht="12" customHeight="1" x14ac:dyDescent="0.25">
      <c r="A1605" s="5" t="s">
        <v>21</v>
      </c>
      <c r="B1605" s="5" t="s">
        <v>33</v>
      </c>
      <c r="C1605" s="5" t="s">
        <v>3405</v>
      </c>
      <c r="D1605" s="5">
        <v>27</v>
      </c>
      <c r="E1605" s="5" t="s">
        <v>3410</v>
      </c>
      <c r="F1605" s="5" t="s">
        <v>25</v>
      </c>
      <c r="G1605" s="5" t="s">
        <v>26</v>
      </c>
      <c r="H1605" s="6">
        <v>348</v>
      </c>
      <c r="I1605" s="5" t="s">
        <v>27</v>
      </c>
      <c r="J1605" s="5">
        <v>19001772340</v>
      </c>
      <c r="K1605" s="5" t="s">
        <v>3411</v>
      </c>
      <c r="L1605" s="5" t="s">
        <v>29</v>
      </c>
      <c r="M1605" s="5" t="s">
        <v>29</v>
      </c>
      <c r="N1605" s="5" t="s">
        <v>31</v>
      </c>
      <c r="O1605" s="5">
        <v>9752</v>
      </c>
      <c r="P1605" s="7">
        <v>44413.811435185184</v>
      </c>
      <c r="Q1605" s="7">
        <v>44413.581273148149</v>
      </c>
      <c r="R1605" s="5">
        <v>540196</v>
      </c>
      <c r="S1605" s="5">
        <v>343412159</v>
      </c>
      <c r="T1605" s="8">
        <v>9752050821192800</v>
      </c>
      <c r="U1605" s="5" t="s">
        <v>32</v>
      </c>
      <c r="V1605" s="4"/>
      <c r="W1605" s="30" t="s">
        <v>8998</v>
      </c>
      <c r="X1605" s="33">
        <v>121219</v>
      </c>
      <c r="Y1605" s="24">
        <f>VLOOKUP(T1605,Buzon!C:C,1,FALSE)</f>
        <v>9752050821192800</v>
      </c>
      <c r="Z1605" s="13" t="str">
        <f>VLOOKUP(T1605,Buzon!C:Z,21,FALSE)</f>
        <v>AFIL.-009270083</v>
      </c>
      <c r="AA1605">
        <f>VLOOKUP(T1605,Buzon!C:Z,22,FALSE)</f>
        <v>116384</v>
      </c>
      <c r="AB1605">
        <f>VLOOKUP(T1605,Buzon!C:Z,23,FALSE)</f>
        <v>6082021</v>
      </c>
      <c r="AC1605" t="str">
        <f>VLOOKUP(T1605,Buzon!C:Z,24,FALSE)</f>
        <v>SANTANDER_3550</v>
      </c>
      <c r="AD1605">
        <v>348</v>
      </c>
      <c r="AE1605">
        <v>9270083</v>
      </c>
    </row>
    <row r="1606" spans="1:31" ht="12" customHeight="1" x14ac:dyDescent="0.25">
      <c r="A1606" s="5" t="s">
        <v>21</v>
      </c>
      <c r="B1606" s="5" t="s">
        <v>33</v>
      </c>
      <c r="C1606" s="5" t="s">
        <v>3405</v>
      </c>
      <c r="D1606" s="5">
        <v>28</v>
      </c>
      <c r="E1606" s="5" t="s">
        <v>3412</v>
      </c>
      <c r="F1606" s="5" t="s">
        <v>25</v>
      </c>
      <c r="G1606" s="5" t="s">
        <v>26</v>
      </c>
      <c r="H1606" s="6">
        <v>348</v>
      </c>
      <c r="I1606" s="5" t="s">
        <v>27</v>
      </c>
      <c r="J1606" s="5">
        <v>19001772341</v>
      </c>
      <c r="K1606" s="5" t="s">
        <v>3413</v>
      </c>
      <c r="L1606" s="5" t="s">
        <v>29</v>
      </c>
      <c r="M1606" s="5" t="s">
        <v>29</v>
      </c>
      <c r="N1606" s="5" t="s">
        <v>31</v>
      </c>
      <c r="O1606" s="5">
        <v>9752</v>
      </c>
      <c r="P1606" s="7">
        <v>44413.811435185184</v>
      </c>
      <c r="Q1606" s="7">
        <v>44413.581273148149</v>
      </c>
      <c r="R1606" s="5">
        <v>540196</v>
      </c>
      <c r="S1606" s="5">
        <v>343412159</v>
      </c>
      <c r="T1606" s="8">
        <v>9752050821192800</v>
      </c>
      <c r="U1606" s="5" t="s">
        <v>32</v>
      </c>
      <c r="V1606" s="4"/>
      <c r="W1606" s="30" t="s">
        <v>8998</v>
      </c>
      <c r="X1606" s="33">
        <v>121219</v>
      </c>
      <c r="Y1606" s="24">
        <f>VLOOKUP(T1606,Buzon!C:C,1,FALSE)</f>
        <v>9752050821192800</v>
      </c>
      <c r="Z1606" s="13" t="str">
        <f>VLOOKUP(T1606,Buzon!C:Z,21,FALSE)</f>
        <v>AFIL.-009270083</v>
      </c>
      <c r="AA1606">
        <f>VLOOKUP(T1606,Buzon!C:Z,22,FALSE)</f>
        <v>116384</v>
      </c>
      <c r="AB1606">
        <f>VLOOKUP(T1606,Buzon!C:Z,23,FALSE)</f>
        <v>6082021</v>
      </c>
      <c r="AC1606" t="str">
        <f>VLOOKUP(T1606,Buzon!C:Z,24,FALSE)</f>
        <v>SANTANDER_3550</v>
      </c>
      <c r="AD1606">
        <v>348</v>
      </c>
      <c r="AE1606">
        <v>9270083</v>
      </c>
    </row>
    <row r="1607" spans="1:31" ht="12" customHeight="1" x14ac:dyDescent="0.25">
      <c r="A1607" s="5" t="s">
        <v>21</v>
      </c>
      <c r="B1607" s="5" t="s">
        <v>329</v>
      </c>
      <c r="C1607" s="5" t="s">
        <v>3385</v>
      </c>
      <c r="D1607" s="5">
        <v>17</v>
      </c>
      <c r="E1607" s="5" t="s">
        <v>3414</v>
      </c>
      <c r="F1607" s="5" t="s">
        <v>25</v>
      </c>
      <c r="G1607" s="5" t="s">
        <v>26</v>
      </c>
      <c r="H1607" s="6">
        <v>348</v>
      </c>
      <c r="I1607" s="5" t="s">
        <v>27</v>
      </c>
      <c r="J1607" s="5">
        <v>19001772342</v>
      </c>
      <c r="K1607" s="5" t="s">
        <v>3415</v>
      </c>
      <c r="L1607" s="5" t="s">
        <v>29</v>
      </c>
      <c r="M1607" s="5" t="s">
        <v>30</v>
      </c>
      <c r="N1607" s="5" t="s">
        <v>31</v>
      </c>
      <c r="O1607" s="5">
        <v>10731</v>
      </c>
      <c r="P1607" s="7">
        <v>44413.81212962963</v>
      </c>
      <c r="Q1607" s="7">
        <v>44413.580300925925</v>
      </c>
      <c r="R1607" s="5">
        <v>7310</v>
      </c>
      <c r="S1607" s="5">
        <v>343413081</v>
      </c>
      <c r="T1607" s="8">
        <v>1.07310508211928E+16</v>
      </c>
      <c r="U1607" s="5" t="s">
        <v>32</v>
      </c>
      <c r="V1607" s="4"/>
      <c r="W1607" s="30" t="s">
        <v>8998</v>
      </c>
      <c r="X1607" s="33">
        <v>121219</v>
      </c>
      <c r="Y1607" s="24">
        <f>VLOOKUP(T1607,Buzon!C:C,1,FALSE)</f>
        <v>1.07310508211928E+16</v>
      </c>
      <c r="Z1607" s="13" t="str">
        <f>VLOOKUP(T1607,Buzon!C:Z,21,FALSE)</f>
        <v>AFIL.-009270083</v>
      </c>
      <c r="AA1607">
        <f>VLOOKUP(T1607,Buzon!C:Z,22,FALSE)</f>
        <v>116384</v>
      </c>
      <c r="AB1607">
        <f>VLOOKUP(T1607,Buzon!C:Z,23,FALSE)</f>
        <v>6082021</v>
      </c>
      <c r="AC1607" t="str">
        <f>VLOOKUP(T1607,Buzon!C:Z,24,FALSE)</f>
        <v>SANTANDER_3550</v>
      </c>
      <c r="AD1607">
        <v>348</v>
      </c>
      <c r="AE1607">
        <v>9270083</v>
      </c>
    </row>
    <row r="1608" spans="1:31" ht="12" customHeight="1" x14ac:dyDescent="0.25">
      <c r="A1608" s="5" t="s">
        <v>21</v>
      </c>
      <c r="B1608" s="5" t="s">
        <v>329</v>
      </c>
      <c r="C1608" s="5" t="s">
        <v>3385</v>
      </c>
      <c r="D1608" s="5">
        <v>40</v>
      </c>
      <c r="E1608" s="5" t="s">
        <v>3416</v>
      </c>
      <c r="F1608" s="5" t="s">
        <v>25</v>
      </c>
      <c r="G1608" s="5" t="s">
        <v>26</v>
      </c>
      <c r="H1608" s="6">
        <v>348</v>
      </c>
      <c r="I1608" s="5" t="s">
        <v>27</v>
      </c>
      <c r="J1608" s="5">
        <v>19001772345</v>
      </c>
      <c r="K1608" s="5" t="s">
        <v>3417</v>
      </c>
      <c r="L1608" s="5" t="s">
        <v>29</v>
      </c>
      <c r="M1608" s="5" t="s">
        <v>30</v>
      </c>
      <c r="N1608" s="5" t="s">
        <v>31</v>
      </c>
      <c r="O1608" s="5">
        <v>10731</v>
      </c>
      <c r="P1608" s="7">
        <v>44413.813784722224</v>
      </c>
      <c r="Q1608" s="7">
        <v>44413.580300925925</v>
      </c>
      <c r="R1608" s="5">
        <v>575692</v>
      </c>
      <c r="S1608" s="5">
        <v>343415555</v>
      </c>
      <c r="T1608" s="8">
        <v>1.0731050821193E+16</v>
      </c>
      <c r="U1608" s="5" t="s">
        <v>32</v>
      </c>
      <c r="V1608" s="4"/>
      <c r="W1608" s="30" t="s">
        <v>8998</v>
      </c>
      <c r="X1608" s="33">
        <v>121219</v>
      </c>
      <c r="Y1608" s="24">
        <f>VLOOKUP(T1608,Buzon!C:C,1,FALSE)</f>
        <v>1.0731050821193E+16</v>
      </c>
      <c r="Z1608" s="13" t="str">
        <f>VLOOKUP(T1608,Buzon!C:Z,21,FALSE)</f>
        <v>AFIL.-009270083</v>
      </c>
      <c r="AA1608">
        <f>VLOOKUP(T1608,Buzon!C:Z,22,FALSE)</f>
        <v>116384</v>
      </c>
      <c r="AB1608">
        <f>VLOOKUP(T1608,Buzon!C:Z,23,FALSE)</f>
        <v>6082021</v>
      </c>
      <c r="AC1608" t="str">
        <f>VLOOKUP(T1608,Buzon!C:Z,24,FALSE)</f>
        <v>SANTANDER_3550</v>
      </c>
      <c r="AD1608">
        <v>348</v>
      </c>
      <c r="AE1608">
        <v>9270083</v>
      </c>
    </row>
    <row r="1609" spans="1:31" ht="12" customHeight="1" x14ac:dyDescent="0.25">
      <c r="A1609" s="5" t="s">
        <v>21</v>
      </c>
      <c r="B1609" s="5" t="s">
        <v>329</v>
      </c>
      <c r="C1609" s="5" t="s">
        <v>3385</v>
      </c>
      <c r="D1609" s="5">
        <v>14</v>
      </c>
      <c r="E1609" s="5" t="s">
        <v>3418</v>
      </c>
      <c r="F1609" s="5" t="s">
        <v>25</v>
      </c>
      <c r="G1609" s="5" t="s">
        <v>26</v>
      </c>
      <c r="H1609" s="6">
        <v>348</v>
      </c>
      <c r="I1609" s="5" t="s">
        <v>27</v>
      </c>
      <c r="J1609" s="5">
        <v>19001772346</v>
      </c>
      <c r="K1609" s="5" t="s">
        <v>3419</v>
      </c>
      <c r="L1609" s="5" t="s">
        <v>29</v>
      </c>
      <c r="M1609" s="5" t="s">
        <v>30</v>
      </c>
      <c r="N1609" s="5" t="s">
        <v>31</v>
      </c>
      <c r="O1609" s="5">
        <v>10731</v>
      </c>
      <c r="P1609" s="7">
        <v>44413.814618055556</v>
      </c>
      <c r="Q1609" s="7">
        <v>44413.580300925925</v>
      </c>
      <c r="R1609" s="5">
        <v>587618</v>
      </c>
      <c r="S1609" s="5">
        <v>343416719</v>
      </c>
      <c r="T1609" s="8">
        <v>1.07310508211931E+16</v>
      </c>
      <c r="U1609" s="5" t="s">
        <v>32</v>
      </c>
      <c r="V1609" s="4"/>
      <c r="W1609" s="30" t="s">
        <v>8998</v>
      </c>
      <c r="X1609" s="33">
        <v>121219</v>
      </c>
      <c r="Y1609" s="24">
        <f>VLOOKUP(T1609,Buzon!C:C,1,FALSE)</f>
        <v>1.07310508211931E+16</v>
      </c>
      <c r="Z1609" s="13" t="str">
        <f>VLOOKUP(T1609,Buzon!C:Z,21,FALSE)</f>
        <v>AFIL.-009270083</v>
      </c>
      <c r="AA1609">
        <f>VLOOKUP(T1609,Buzon!C:Z,22,FALSE)</f>
        <v>116384</v>
      </c>
      <c r="AB1609">
        <f>VLOOKUP(T1609,Buzon!C:Z,23,FALSE)</f>
        <v>6082021</v>
      </c>
      <c r="AC1609" t="str">
        <f>VLOOKUP(T1609,Buzon!C:Z,24,FALSE)</f>
        <v>SANTANDER_3550</v>
      </c>
      <c r="AD1609">
        <v>348</v>
      </c>
      <c r="AE1609">
        <v>9270083</v>
      </c>
    </row>
    <row r="1610" spans="1:31" ht="12" customHeight="1" x14ac:dyDescent="0.25">
      <c r="A1610" s="5" t="s">
        <v>21</v>
      </c>
      <c r="B1610" s="5" t="s">
        <v>33</v>
      </c>
      <c r="C1610" s="5" t="s">
        <v>3405</v>
      </c>
      <c r="D1610" s="5">
        <v>7</v>
      </c>
      <c r="E1610" s="5" t="s">
        <v>3420</v>
      </c>
      <c r="F1610" s="5" t="s">
        <v>25</v>
      </c>
      <c r="G1610" s="5" t="s">
        <v>26</v>
      </c>
      <c r="H1610" s="6">
        <v>348</v>
      </c>
      <c r="I1610" s="5" t="s">
        <v>27</v>
      </c>
      <c r="J1610" s="5">
        <v>19001772348</v>
      </c>
      <c r="K1610" s="5" t="s">
        <v>3421</v>
      </c>
      <c r="L1610" s="5" t="s">
        <v>29</v>
      </c>
      <c r="M1610" s="5" t="s">
        <v>29</v>
      </c>
      <c r="N1610" s="5" t="s">
        <v>31</v>
      </c>
      <c r="O1610" s="5">
        <v>9752</v>
      </c>
      <c r="P1610" s="7">
        <v>44413.817557870374</v>
      </c>
      <c r="Q1610" s="7">
        <v>44413.581273148149</v>
      </c>
      <c r="R1610" s="5">
        <v>633206</v>
      </c>
      <c r="S1610" s="5">
        <v>343421151</v>
      </c>
      <c r="T1610" s="8">
        <v>9752050821193640</v>
      </c>
      <c r="U1610" s="5" t="s">
        <v>32</v>
      </c>
      <c r="V1610" s="4"/>
      <c r="W1610" s="30" t="s">
        <v>8998</v>
      </c>
      <c r="X1610" s="33">
        <v>121219</v>
      </c>
      <c r="Y1610" s="24">
        <f>VLOOKUP(T1610,Buzon!C:C,1,FALSE)</f>
        <v>9752050821193640</v>
      </c>
      <c r="Z1610" s="13" t="str">
        <f>VLOOKUP(T1610,Buzon!C:Z,21,FALSE)</f>
        <v>AFIL.-009270083</v>
      </c>
      <c r="AA1610">
        <f>VLOOKUP(T1610,Buzon!C:Z,22,FALSE)</f>
        <v>116384</v>
      </c>
      <c r="AB1610">
        <f>VLOOKUP(T1610,Buzon!C:Z,23,FALSE)</f>
        <v>6082021</v>
      </c>
      <c r="AC1610" t="str">
        <f>VLOOKUP(T1610,Buzon!C:Z,24,FALSE)</f>
        <v>SANTANDER_3550</v>
      </c>
      <c r="AD1610">
        <v>348</v>
      </c>
      <c r="AE1610">
        <v>9270083</v>
      </c>
    </row>
    <row r="1611" spans="1:31" ht="12" customHeight="1" x14ac:dyDescent="0.25">
      <c r="A1611" s="5" t="s">
        <v>21</v>
      </c>
      <c r="B1611" s="5" t="s">
        <v>33</v>
      </c>
      <c r="C1611" s="5" t="s">
        <v>3405</v>
      </c>
      <c r="D1611" s="5">
        <v>13</v>
      </c>
      <c r="E1611" s="5" t="s">
        <v>3422</v>
      </c>
      <c r="F1611" s="5" t="s">
        <v>25</v>
      </c>
      <c r="G1611" s="5" t="s">
        <v>26</v>
      </c>
      <c r="H1611" s="6">
        <v>348</v>
      </c>
      <c r="I1611" s="5" t="s">
        <v>27</v>
      </c>
      <c r="J1611" s="5">
        <v>19001772349</v>
      </c>
      <c r="K1611" s="5" t="s">
        <v>3423</v>
      </c>
      <c r="L1611" s="5" t="s">
        <v>29</v>
      </c>
      <c r="M1611" s="5" t="s">
        <v>29</v>
      </c>
      <c r="N1611" s="5" t="s">
        <v>31</v>
      </c>
      <c r="O1611" s="5">
        <v>9752</v>
      </c>
      <c r="P1611" s="7">
        <v>44413.819988425923</v>
      </c>
      <c r="Q1611" s="7">
        <v>44413.581273148149</v>
      </c>
      <c r="R1611" s="5">
        <v>717486</v>
      </c>
      <c r="S1611" s="5">
        <v>343424730</v>
      </c>
      <c r="T1611" s="8">
        <v>9752050821194010</v>
      </c>
      <c r="U1611" s="5" t="s">
        <v>32</v>
      </c>
      <c r="V1611" s="4"/>
      <c r="W1611" s="30" t="s">
        <v>8998</v>
      </c>
      <c r="X1611" s="33">
        <v>121219</v>
      </c>
      <c r="Y1611" s="24">
        <f>VLOOKUP(T1611,Buzon!C:C,1,FALSE)</f>
        <v>9752050821194010</v>
      </c>
      <c r="Z1611" s="13" t="str">
        <f>VLOOKUP(T1611,Buzon!C:Z,21,FALSE)</f>
        <v>AFIL.-009270083</v>
      </c>
      <c r="AA1611">
        <f>VLOOKUP(T1611,Buzon!C:Z,22,FALSE)</f>
        <v>116384</v>
      </c>
      <c r="AB1611">
        <f>VLOOKUP(T1611,Buzon!C:Z,23,FALSE)</f>
        <v>6082021</v>
      </c>
      <c r="AC1611" t="str">
        <f>VLOOKUP(T1611,Buzon!C:Z,24,FALSE)</f>
        <v>SANTANDER_3550</v>
      </c>
      <c r="AD1611">
        <v>348</v>
      </c>
      <c r="AE1611">
        <v>9270083</v>
      </c>
    </row>
    <row r="1612" spans="1:31" ht="12" customHeight="1" x14ac:dyDescent="0.25">
      <c r="A1612" s="5" t="s">
        <v>21</v>
      </c>
      <c r="B1612" s="5" t="s">
        <v>33</v>
      </c>
      <c r="C1612" s="5" t="s">
        <v>3405</v>
      </c>
      <c r="D1612" s="5">
        <v>14</v>
      </c>
      <c r="E1612" s="5" t="s">
        <v>3424</v>
      </c>
      <c r="F1612" s="5" t="s">
        <v>25</v>
      </c>
      <c r="G1612" s="5" t="s">
        <v>26</v>
      </c>
      <c r="H1612" s="6">
        <v>348</v>
      </c>
      <c r="I1612" s="5" t="s">
        <v>27</v>
      </c>
      <c r="J1612" s="5">
        <v>19001772350</v>
      </c>
      <c r="K1612" s="5" t="s">
        <v>3425</v>
      </c>
      <c r="L1612" s="5" t="s">
        <v>29</v>
      </c>
      <c r="M1612" s="5" t="s">
        <v>29</v>
      </c>
      <c r="N1612" s="5" t="s">
        <v>31</v>
      </c>
      <c r="O1612" s="5">
        <v>9752</v>
      </c>
      <c r="P1612" s="7">
        <v>44413.819988425923</v>
      </c>
      <c r="Q1612" s="7">
        <v>44413.581273148149</v>
      </c>
      <c r="R1612" s="5">
        <v>717486</v>
      </c>
      <c r="S1612" s="5">
        <v>343424730</v>
      </c>
      <c r="T1612" s="8">
        <v>9752050821194010</v>
      </c>
      <c r="U1612" s="5" t="s">
        <v>32</v>
      </c>
      <c r="V1612" s="4"/>
      <c r="W1612" s="30" t="s">
        <v>8998</v>
      </c>
      <c r="X1612" s="33">
        <v>121219</v>
      </c>
      <c r="Y1612" s="24">
        <f>VLOOKUP(T1612,Buzon!C:C,1,FALSE)</f>
        <v>9752050821194010</v>
      </c>
      <c r="Z1612" s="13" t="str">
        <f>VLOOKUP(T1612,Buzon!C:Z,21,FALSE)</f>
        <v>AFIL.-009270083</v>
      </c>
      <c r="AA1612">
        <f>VLOOKUP(T1612,Buzon!C:Z,22,FALSE)</f>
        <v>116384</v>
      </c>
      <c r="AB1612">
        <f>VLOOKUP(T1612,Buzon!C:Z,23,FALSE)</f>
        <v>6082021</v>
      </c>
      <c r="AC1612" t="str">
        <f>VLOOKUP(T1612,Buzon!C:Z,24,FALSE)</f>
        <v>SANTANDER_3550</v>
      </c>
      <c r="AD1612">
        <v>348</v>
      </c>
      <c r="AE1612">
        <v>9270083</v>
      </c>
    </row>
    <row r="1613" spans="1:31" ht="12" customHeight="1" x14ac:dyDescent="0.25">
      <c r="A1613" s="5" t="s">
        <v>21</v>
      </c>
      <c r="B1613" s="5" t="s">
        <v>329</v>
      </c>
      <c r="C1613" s="5" t="s">
        <v>3385</v>
      </c>
      <c r="D1613" s="5">
        <v>21</v>
      </c>
      <c r="E1613" s="5" t="s">
        <v>3426</v>
      </c>
      <c r="F1613" s="5" t="s">
        <v>25</v>
      </c>
      <c r="G1613" s="5" t="s">
        <v>26</v>
      </c>
      <c r="H1613" s="6">
        <v>348</v>
      </c>
      <c r="I1613" s="5" t="s">
        <v>27</v>
      </c>
      <c r="J1613" s="5">
        <v>19001772351</v>
      </c>
      <c r="K1613" s="5" t="s">
        <v>3427</v>
      </c>
      <c r="L1613" s="5" t="s">
        <v>29</v>
      </c>
      <c r="M1613" s="5" t="s">
        <v>30</v>
      </c>
      <c r="N1613" s="5" t="s">
        <v>31</v>
      </c>
      <c r="O1613" s="5">
        <v>10731</v>
      </c>
      <c r="P1613" s="7">
        <v>44413.820763888885</v>
      </c>
      <c r="Q1613" s="7">
        <v>44413.580300925925</v>
      </c>
      <c r="R1613" s="5">
        <v>105073</v>
      </c>
      <c r="S1613" s="5">
        <v>343425851</v>
      </c>
      <c r="T1613" s="8">
        <v>1.07310508211939E+16</v>
      </c>
      <c r="U1613" s="5" t="s">
        <v>32</v>
      </c>
      <c r="V1613" s="4"/>
      <c r="W1613" s="30" t="s">
        <v>8998</v>
      </c>
      <c r="X1613" s="33">
        <v>121219</v>
      </c>
      <c r="Y1613" s="24">
        <f>VLOOKUP(T1613,Buzon!C:C,1,FALSE)</f>
        <v>1.07310508211939E+16</v>
      </c>
      <c r="Z1613" s="13" t="str">
        <f>VLOOKUP(T1613,Buzon!C:Z,21,FALSE)</f>
        <v>AFIL.-009270083</v>
      </c>
      <c r="AA1613">
        <f>VLOOKUP(T1613,Buzon!C:Z,22,FALSE)</f>
        <v>116384</v>
      </c>
      <c r="AB1613">
        <f>VLOOKUP(T1613,Buzon!C:Z,23,FALSE)</f>
        <v>6082021</v>
      </c>
      <c r="AC1613" t="str">
        <f>VLOOKUP(T1613,Buzon!C:Z,24,FALSE)</f>
        <v>SANTANDER_3550</v>
      </c>
      <c r="AD1613">
        <v>348</v>
      </c>
      <c r="AE1613">
        <v>9270083</v>
      </c>
    </row>
    <row r="1614" spans="1:31" ht="12" customHeight="1" x14ac:dyDescent="0.25">
      <c r="A1614" s="5" t="s">
        <v>21</v>
      </c>
      <c r="B1614" s="5" t="s">
        <v>329</v>
      </c>
      <c r="C1614" s="5" t="s">
        <v>3405</v>
      </c>
      <c r="D1614" s="5">
        <v>17</v>
      </c>
      <c r="E1614" s="5" t="s">
        <v>3428</v>
      </c>
      <c r="F1614" s="5" t="s">
        <v>71</v>
      </c>
      <c r="G1614" s="5" t="s">
        <v>26</v>
      </c>
      <c r="H1614" s="6">
        <v>174</v>
      </c>
      <c r="I1614" s="5" t="s">
        <v>27</v>
      </c>
      <c r="J1614" s="5">
        <v>19001772357</v>
      </c>
      <c r="K1614" s="5" t="s">
        <v>3429</v>
      </c>
      <c r="L1614" s="5" t="s">
        <v>29</v>
      </c>
      <c r="M1614" s="5" t="s">
        <v>30</v>
      </c>
      <c r="N1614" s="5" t="s">
        <v>31</v>
      </c>
      <c r="O1614" s="5">
        <v>10731</v>
      </c>
      <c r="P1614" s="7">
        <v>44413.841423611113</v>
      </c>
      <c r="Q1614" s="7">
        <v>44413.580300925925</v>
      </c>
      <c r="R1614" s="5">
        <v>2326</v>
      </c>
      <c r="S1614" s="5">
        <v>343456879</v>
      </c>
      <c r="T1614" s="8">
        <v>1.0731050821201E+16</v>
      </c>
      <c r="U1614" s="5" t="s">
        <v>32</v>
      </c>
      <c r="V1614" s="4"/>
      <c r="W1614" s="30" t="s">
        <v>8998</v>
      </c>
      <c r="X1614" s="33">
        <v>121219</v>
      </c>
      <c r="Y1614" s="24">
        <f>VLOOKUP(T1614,Buzon!C:C,1,FALSE)</f>
        <v>1.0731050821201E+16</v>
      </c>
      <c r="Z1614" s="13" t="str">
        <f>VLOOKUP(T1614,Buzon!C:Z,21,FALSE)</f>
        <v>AFIL.-009270083</v>
      </c>
      <c r="AA1614">
        <f>VLOOKUP(T1614,Buzon!C:Z,22,FALSE)</f>
        <v>116384</v>
      </c>
      <c r="AB1614">
        <f>VLOOKUP(T1614,Buzon!C:Z,23,FALSE)</f>
        <v>6082021</v>
      </c>
      <c r="AC1614" t="str">
        <f>VLOOKUP(T1614,Buzon!C:Z,24,FALSE)</f>
        <v>SANTANDER_3550</v>
      </c>
      <c r="AD1614">
        <v>174</v>
      </c>
      <c r="AE1614">
        <v>9270083</v>
      </c>
    </row>
    <row r="1615" spans="1:31" ht="12" customHeight="1" x14ac:dyDescent="0.25">
      <c r="A1615" s="5" t="s">
        <v>21</v>
      </c>
      <c r="B1615" s="5" t="s">
        <v>329</v>
      </c>
      <c r="C1615" s="5" t="s">
        <v>3405</v>
      </c>
      <c r="D1615" s="5">
        <v>18</v>
      </c>
      <c r="E1615" s="5" t="s">
        <v>3430</v>
      </c>
      <c r="F1615" s="5" t="s">
        <v>25</v>
      </c>
      <c r="G1615" s="5" t="s">
        <v>26</v>
      </c>
      <c r="H1615" s="6">
        <v>348</v>
      </c>
      <c r="I1615" s="5" t="s">
        <v>27</v>
      </c>
      <c r="J1615" s="5">
        <v>19001772358</v>
      </c>
      <c r="K1615" s="5" t="s">
        <v>3431</v>
      </c>
      <c r="L1615" s="5" t="s">
        <v>29</v>
      </c>
      <c r="M1615" s="5" t="s">
        <v>30</v>
      </c>
      <c r="N1615" s="5" t="s">
        <v>31</v>
      </c>
      <c r="O1615" s="5">
        <v>10731</v>
      </c>
      <c r="P1615" s="7">
        <v>44413.841423611113</v>
      </c>
      <c r="Q1615" s="7">
        <v>44413.580300925925</v>
      </c>
      <c r="R1615" s="5">
        <v>2326</v>
      </c>
      <c r="S1615" s="5">
        <v>343456879</v>
      </c>
      <c r="T1615" s="8">
        <v>1.0731050821201E+16</v>
      </c>
      <c r="U1615" s="5" t="s">
        <v>32</v>
      </c>
      <c r="V1615" s="4"/>
      <c r="W1615" s="30" t="s">
        <v>8998</v>
      </c>
      <c r="X1615" s="33">
        <v>121219</v>
      </c>
      <c r="Y1615" s="24">
        <f>VLOOKUP(T1615,Buzon!C:C,1,FALSE)</f>
        <v>1.0731050821201E+16</v>
      </c>
      <c r="Z1615" s="13" t="str">
        <f>VLOOKUP(T1615,Buzon!C:Z,21,FALSE)</f>
        <v>AFIL.-009270083</v>
      </c>
      <c r="AA1615">
        <f>VLOOKUP(T1615,Buzon!C:Z,22,FALSE)</f>
        <v>116384</v>
      </c>
      <c r="AB1615">
        <f>VLOOKUP(T1615,Buzon!C:Z,23,FALSE)</f>
        <v>6082021</v>
      </c>
      <c r="AC1615" t="str">
        <f>VLOOKUP(T1615,Buzon!C:Z,24,FALSE)</f>
        <v>SANTANDER_3550</v>
      </c>
      <c r="AD1615">
        <v>348</v>
      </c>
      <c r="AE1615">
        <v>9270083</v>
      </c>
    </row>
    <row r="1616" spans="1:31" ht="12" customHeight="1" x14ac:dyDescent="0.25">
      <c r="A1616" s="5" t="s">
        <v>21</v>
      </c>
      <c r="B1616" s="5" t="s">
        <v>329</v>
      </c>
      <c r="C1616" s="5" t="s">
        <v>3405</v>
      </c>
      <c r="D1616" s="5">
        <v>19</v>
      </c>
      <c r="E1616" s="5" t="s">
        <v>3432</v>
      </c>
      <c r="F1616" s="5" t="s">
        <v>25</v>
      </c>
      <c r="G1616" s="5" t="s">
        <v>26</v>
      </c>
      <c r="H1616" s="6">
        <v>348</v>
      </c>
      <c r="I1616" s="5" t="s">
        <v>27</v>
      </c>
      <c r="J1616" s="5">
        <v>19001772359</v>
      </c>
      <c r="K1616" s="5" t="s">
        <v>3433</v>
      </c>
      <c r="L1616" s="5" t="s">
        <v>29</v>
      </c>
      <c r="M1616" s="5" t="s">
        <v>30</v>
      </c>
      <c r="N1616" s="5" t="s">
        <v>31</v>
      </c>
      <c r="O1616" s="5">
        <v>10731</v>
      </c>
      <c r="P1616" s="7">
        <v>44413.841423611113</v>
      </c>
      <c r="Q1616" s="7">
        <v>44413.580300925925</v>
      </c>
      <c r="R1616" s="5">
        <v>2326</v>
      </c>
      <c r="S1616" s="5">
        <v>343456879</v>
      </c>
      <c r="T1616" s="8">
        <v>1.0731050821201E+16</v>
      </c>
      <c r="U1616" s="5" t="s">
        <v>32</v>
      </c>
      <c r="V1616" s="4"/>
      <c r="W1616" s="30" t="s">
        <v>8998</v>
      </c>
      <c r="X1616" s="33">
        <v>121219</v>
      </c>
      <c r="Y1616" s="24">
        <f>VLOOKUP(T1616,Buzon!C:C,1,FALSE)</f>
        <v>1.0731050821201E+16</v>
      </c>
      <c r="Z1616" s="13" t="str">
        <f>VLOOKUP(T1616,Buzon!C:Z,21,FALSE)</f>
        <v>AFIL.-009270083</v>
      </c>
      <c r="AA1616">
        <f>VLOOKUP(T1616,Buzon!C:Z,22,FALSE)</f>
        <v>116384</v>
      </c>
      <c r="AB1616">
        <f>VLOOKUP(T1616,Buzon!C:Z,23,FALSE)</f>
        <v>6082021</v>
      </c>
      <c r="AC1616" t="str">
        <f>VLOOKUP(T1616,Buzon!C:Z,24,FALSE)</f>
        <v>SANTANDER_3550</v>
      </c>
      <c r="AD1616">
        <v>348</v>
      </c>
      <c r="AE1616">
        <v>9270083</v>
      </c>
    </row>
    <row r="1617" spans="1:31" ht="12" customHeight="1" x14ac:dyDescent="0.25">
      <c r="A1617" s="5" t="s">
        <v>21</v>
      </c>
      <c r="B1617" s="5" t="s">
        <v>33</v>
      </c>
      <c r="C1617" s="5" t="s">
        <v>3434</v>
      </c>
      <c r="D1617" s="5">
        <v>15</v>
      </c>
      <c r="E1617" s="5" t="s">
        <v>3435</v>
      </c>
      <c r="F1617" s="5" t="s">
        <v>25</v>
      </c>
      <c r="G1617" s="5" t="s">
        <v>26</v>
      </c>
      <c r="H1617" s="6">
        <v>348</v>
      </c>
      <c r="I1617" s="5" t="s">
        <v>27</v>
      </c>
      <c r="J1617" s="5">
        <v>19001772366</v>
      </c>
      <c r="K1617" s="5" t="s">
        <v>3436</v>
      </c>
      <c r="L1617" s="5" t="s">
        <v>29</v>
      </c>
      <c r="M1617" s="5" t="s">
        <v>29</v>
      </c>
      <c r="N1617" s="5" t="s">
        <v>49</v>
      </c>
      <c r="O1617" s="5">
        <v>9752</v>
      </c>
      <c r="P1617" s="7">
        <v>44413.845000000001</v>
      </c>
      <c r="Q1617" s="7">
        <v>44413.581273148149</v>
      </c>
      <c r="R1617" s="5">
        <v>174991</v>
      </c>
      <c r="S1617" s="5">
        <v>343462068</v>
      </c>
      <c r="T1617" s="8">
        <v>9752050821201620</v>
      </c>
      <c r="U1617" s="5" t="s">
        <v>32</v>
      </c>
      <c r="V1617" s="4"/>
      <c r="W1617" s="30" t="s">
        <v>8998</v>
      </c>
      <c r="X1617" s="33">
        <v>121219</v>
      </c>
      <c r="Y1617" s="24">
        <f>VLOOKUP(T1617,Buzon!C:C,1,FALSE)</f>
        <v>9752050821201620</v>
      </c>
      <c r="Z1617" s="13" t="str">
        <f>VLOOKUP(T1617,Buzon!C:Z,21,FALSE)</f>
        <v>AFIL.-009270083</v>
      </c>
      <c r="AA1617">
        <f>VLOOKUP(T1617,Buzon!C:Z,22,FALSE)</f>
        <v>116384</v>
      </c>
      <c r="AB1617">
        <f>VLOOKUP(T1617,Buzon!C:Z,23,FALSE)</f>
        <v>6082021</v>
      </c>
      <c r="AC1617" t="str">
        <f>VLOOKUP(T1617,Buzon!C:Z,24,FALSE)</f>
        <v>SANTANDER_3550</v>
      </c>
      <c r="AD1617">
        <v>348</v>
      </c>
      <c r="AE1617">
        <v>9270083</v>
      </c>
    </row>
    <row r="1618" spans="1:31" ht="12" customHeight="1" x14ac:dyDescent="0.25">
      <c r="A1618" s="5" t="s">
        <v>21</v>
      </c>
      <c r="B1618" s="5" t="s">
        <v>329</v>
      </c>
      <c r="C1618" s="5" t="s">
        <v>3434</v>
      </c>
      <c r="D1618" s="5">
        <v>21</v>
      </c>
      <c r="E1618" s="5" t="s">
        <v>3437</v>
      </c>
      <c r="F1618" s="5" t="s">
        <v>25</v>
      </c>
      <c r="G1618" s="5" t="s">
        <v>26</v>
      </c>
      <c r="H1618" s="6">
        <v>348</v>
      </c>
      <c r="I1618" s="5" t="s">
        <v>27</v>
      </c>
      <c r="J1618" s="5">
        <v>19001772367</v>
      </c>
      <c r="K1618" s="5" t="s">
        <v>3438</v>
      </c>
      <c r="L1618" s="5" t="s">
        <v>29</v>
      </c>
      <c r="M1618" s="5" t="s">
        <v>30</v>
      </c>
      <c r="N1618" s="5" t="s">
        <v>31</v>
      </c>
      <c r="O1618" s="5">
        <v>10731</v>
      </c>
      <c r="P1618" s="7">
        <v>44413.845416666663</v>
      </c>
      <c r="Q1618" s="7">
        <v>44413.580300925925</v>
      </c>
      <c r="R1618" s="5">
        <v>35400</v>
      </c>
      <c r="S1618" s="5">
        <v>343462607</v>
      </c>
      <c r="T1618" s="8">
        <v>1.07310508212015E+16</v>
      </c>
      <c r="U1618" s="5" t="s">
        <v>32</v>
      </c>
      <c r="V1618" s="4"/>
      <c r="W1618" s="30" t="s">
        <v>8998</v>
      </c>
      <c r="X1618" s="33">
        <v>121219</v>
      </c>
      <c r="Y1618" s="24">
        <f>VLOOKUP(T1618,Buzon!C:C,1,FALSE)</f>
        <v>1.07310508212015E+16</v>
      </c>
      <c r="Z1618" s="13" t="str">
        <f>VLOOKUP(T1618,Buzon!C:Z,21,FALSE)</f>
        <v>AFIL.-009270083</v>
      </c>
      <c r="AA1618">
        <f>VLOOKUP(T1618,Buzon!C:Z,22,FALSE)</f>
        <v>116384</v>
      </c>
      <c r="AB1618">
        <f>VLOOKUP(T1618,Buzon!C:Z,23,FALSE)</f>
        <v>6082021</v>
      </c>
      <c r="AC1618" t="str">
        <f>VLOOKUP(T1618,Buzon!C:Z,24,FALSE)</f>
        <v>SANTANDER_3550</v>
      </c>
      <c r="AD1618">
        <v>348</v>
      </c>
      <c r="AE1618">
        <v>9270083</v>
      </c>
    </row>
    <row r="1619" spans="1:31" ht="12" customHeight="1" x14ac:dyDescent="0.25">
      <c r="A1619" s="5" t="s">
        <v>21</v>
      </c>
      <c r="B1619" s="5" t="s">
        <v>33</v>
      </c>
      <c r="C1619" s="5" t="s">
        <v>3434</v>
      </c>
      <c r="D1619" s="5">
        <v>9</v>
      </c>
      <c r="E1619" s="5" t="s">
        <v>3439</v>
      </c>
      <c r="F1619" s="5" t="s">
        <v>25</v>
      </c>
      <c r="G1619" s="5" t="s">
        <v>26</v>
      </c>
      <c r="H1619" s="6">
        <v>348</v>
      </c>
      <c r="I1619" s="5" t="s">
        <v>27</v>
      </c>
      <c r="J1619" s="5">
        <v>19001772369</v>
      </c>
      <c r="K1619" s="5" t="s">
        <v>3440</v>
      </c>
      <c r="L1619" s="5" t="s">
        <v>29</v>
      </c>
      <c r="M1619" s="5" t="s">
        <v>29</v>
      </c>
      <c r="N1619" s="5" t="s">
        <v>31</v>
      </c>
      <c r="O1619" s="5">
        <v>9752</v>
      </c>
      <c r="P1619" s="7">
        <v>44413.850613425922</v>
      </c>
      <c r="Q1619" s="7">
        <v>44413.581273148149</v>
      </c>
      <c r="R1619" s="5">
        <v>105761</v>
      </c>
      <c r="S1619" s="5">
        <v>343470161</v>
      </c>
      <c r="T1619" s="8">
        <v>9752050821202420</v>
      </c>
      <c r="U1619" s="5" t="s">
        <v>32</v>
      </c>
      <c r="V1619" s="4"/>
      <c r="W1619" s="30" t="s">
        <v>8998</v>
      </c>
      <c r="X1619" s="33">
        <v>121219</v>
      </c>
      <c r="Y1619" s="24">
        <f>VLOOKUP(T1619,Buzon!C:C,1,FALSE)</f>
        <v>9752050821202420</v>
      </c>
      <c r="Z1619" s="13" t="str">
        <f>VLOOKUP(T1619,Buzon!C:Z,21,FALSE)</f>
        <v>AFIL.-009270083</v>
      </c>
      <c r="AA1619">
        <f>VLOOKUP(T1619,Buzon!C:Z,22,FALSE)</f>
        <v>116384</v>
      </c>
      <c r="AB1619">
        <f>VLOOKUP(T1619,Buzon!C:Z,23,FALSE)</f>
        <v>6082021</v>
      </c>
      <c r="AC1619" t="str">
        <f>VLOOKUP(T1619,Buzon!C:Z,24,FALSE)</f>
        <v>SANTANDER_3550</v>
      </c>
      <c r="AD1619">
        <v>348</v>
      </c>
      <c r="AE1619">
        <v>9270083</v>
      </c>
    </row>
    <row r="1620" spans="1:31" ht="12" customHeight="1" x14ac:dyDescent="0.25">
      <c r="A1620" s="5" t="s">
        <v>21</v>
      </c>
      <c r="B1620" s="5" t="s">
        <v>329</v>
      </c>
      <c r="C1620" s="5" t="s">
        <v>3434</v>
      </c>
      <c r="D1620" s="5">
        <v>17</v>
      </c>
      <c r="E1620" s="5" t="s">
        <v>3441</v>
      </c>
      <c r="F1620" s="5" t="s">
        <v>25</v>
      </c>
      <c r="G1620" s="5" t="s">
        <v>26</v>
      </c>
      <c r="H1620" s="6">
        <v>348</v>
      </c>
      <c r="I1620" s="5" t="s">
        <v>27</v>
      </c>
      <c r="J1620" s="5">
        <v>19001772376</v>
      </c>
      <c r="K1620" s="5" t="s">
        <v>3442</v>
      </c>
      <c r="L1620" s="5" t="s">
        <v>29</v>
      </c>
      <c r="M1620" s="5" t="s">
        <v>30</v>
      </c>
      <c r="N1620" s="5" t="s">
        <v>31</v>
      </c>
      <c r="O1620" s="5">
        <v>10731</v>
      </c>
      <c r="P1620" s="7">
        <v>44413.86074074074</v>
      </c>
      <c r="Q1620" s="7">
        <v>44413.580300925925</v>
      </c>
      <c r="R1620" s="5">
        <v>593508</v>
      </c>
      <c r="S1620" s="5">
        <v>343485575</v>
      </c>
      <c r="T1620" s="8">
        <v>1.07310508212037E+16</v>
      </c>
      <c r="U1620" s="5" t="s">
        <v>32</v>
      </c>
      <c r="V1620" s="4"/>
      <c r="W1620" s="30" t="s">
        <v>8998</v>
      </c>
      <c r="X1620" s="33">
        <v>121219</v>
      </c>
      <c r="Y1620" s="24">
        <f>VLOOKUP(T1620,Buzon!C:C,1,FALSE)</f>
        <v>1.07310508212037E+16</v>
      </c>
      <c r="Z1620" s="13" t="str">
        <f>VLOOKUP(T1620,Buzon!C:Z,21,FALSE)</f>
        <v>AFIL.-009270083</v>
      </c>
      <c r="AA1620">
        <f>VLOOKUP(T1620,Buzon!C:Z,22,FALSE)</f>
        <v>116384</v>
      </c>
      <c r="AB1620">
        <f>VLOOKUP(T1620,Buzon!C:Z,23,FALSE)</f>
        <v>6082021</v>
      </c>
      <c r="AC1620" t="str">
        <f>VLOOKUP(T1620,Buzon!C:Z,24,FALSE)</f>
        <v>SANTANDER_3550</v>
      </c>
      <c r="AD1620">
        <v>348</v>
      </c>
      <c r="AE1620">
        <v>9270083</v>
      </c>
    </row>
    <row r="1621" spans="1:31" ht="12" customHeight="1" x14ac:dyDescent="0.25">
      <c r="A1621" s="5" t="s">
        <v>21</v>
      </c>
      <c r="B1621" s="5" t="s">
        <v>33</v>
      </c>
      <c r="C1621" s="5" t="s">
        <v>3434</v>
      </c>
      <c r="D1621" s="5">
        <v>13</v>
      </c>
      <c r="E1621" s="5" t="s">
        <v>3443</v>
      </c>
      <c r="F1621" s="5" t="s">
        <v>25</v>
      </c>
      <c r="G1621" s="5" t="s">
        <v>26</v>
      </c>
      <c r="H1621" s="6">
        <v>348</v>
      </c>
      <c r="I1621" s="5" t="s">
        <v>27</v>
      </c>
      <c r="J1621" s="5">
        <v>19001772377</v>
      </c>
      <c r="K1621" s="5" t="s">
        <v>3444</v>
      </c>
      <c r="L1621" s="5" t="s">
        <v>29</v>
      </c>
      <c r="M1621" s="5" t="s">
        <v>29</v>
      </c>
      <c r="N1621" s="5" t="s">
        <v>31</v>
      </c>
      <c r="O1621" s="5">
        <v>9752</v>
      </c>
      <c r="P1621" s="7">
        <v>44413.860810185186</v>
      </c>
      <c r="Q1621" s="7">
        <v>44413.581273148149</v>
      </c>
      <c r="R1621" s="5">
        <v>239561</v>
      </c>
      <c r="S1621" s="5">
        <v>343485555</v>
      </c>
      <c r="T1621" s="8">
        <v>9752050821203840</v>
      </c>
      <c r="U1621" s="5" t="s">
        <v>32</v>
      </c>
      <c r="V1621" s="4"/>
      <c r="W1621" s="30" t="s">
        <v>8998</v>
      </c>
      <c r="X1621" s="33">
        <v>121219</v>
      </c>
      <c r="Y1621" s="24">
        <f>VLOOKUP(T1621,Buzon!C:C,1,FALSE)</f>
        <v>9752050821203840</v>
      </c>
      <c r="Z1621" s="13" t="str">
        <f>VLOOKUP(T1621,Buzon!C:Z,21,FALSE)</f>
        <v>AFIL.-009270083</v>
      </c>
      <c r="AA1621">
        <f>VLOOKUP(T1621,Buzon!C:Z,22,FALSE)</f>
        <v>116384</v>
      </c>
      <c r="AB1621">
        <f>VLOOKUP(T1621,Buzon!C:Z,23,FALSE)</f>
        <v>6082021</v>
      </c>
      <c r="AC1621" t="str">
        <f>VLOOKUP(T1621,Buzon!C:Z,24,FALSE)</f>
        <v>SANTANDER_3550</v>
      </c>
      <c r="AD1621">
        <v>348</v>
      </c>
      <c r="AE1621">
        <v>9270083</v>
      </c>
    </row>
    <row r="1622" spans="1:31" ht="12" customHeight="1" x14ac:dyDescent="0.25">
      <c r="A1622" s="5" t="s">
        <v>21</v>
      </c>
      <c r="B1622" s="5" t="s">
        <v>33</v>
      </c>
      <c r="C1622" s="5" t="s">
        <v>3434</v>
      </c>
      <c r="D1622" s="5">
        <v>20</v>
      </c>
      <c r="E1622" s="5" t="s">
        <v>3443</v>
      </c>
      <c r="F1622" s="5" t="s">
        <v>25</v>
      </c>
      <c r="G1622" s="5" t="s">
        <v>26</v>
      </c>
      <c r="H1622" s="6">
        <v>348</v>
      </c>
      <c r="I1622" s="5" t="s">
        <v>296</v>
      </c>
      <c r="J1622" s="5">
        <v>19001772378</v>
      </c>
      <c r="K1622" s="5" t="s">
        <v>3445</v>
      </c>
      <c r="L1622" s="5" t="s">
        <v>29</v>
      </c>
      <c r="M1622" s="5" t="s">
        <v>29</v>
      </c>
      <c r="N1622" s="5" t="s">
        <v>31</v>
      </c>
      <c r="O1622" s="5">
        <v>9752</v>
      </c>
      <c r="P1622" s="7">
        <v>44413.861759259256</v>
      </c>
      <c r="Q1622" s="7">
        <v>44413.581273148149</v>
      </c>
      <c r="R1622" s="5">
        <v>19001772377</v>
      </c>
      <c r="S1622" s="5">
        <v>343485555</v>
      </c>
      <c r="T1622" s="8">
        <v>9752050821203840</v>
      </c>
      <c r="U1622" s="5" t="s">
        <v>32</v>
      </c>
      <c r="V1622" s="4"/>
      <c r="Z1622"/>
      <c r="AD1622">
        <v>0</v>
      </c>
      <c r="AE1622" t="e">
        <v>#N/A</v>
      </c>
    </row>
    <row r="1623" spans="1:31" ht="12" customHeight="1" x14ac:dyDescent="0.25">
      <c r="A1623" s="5" t="s">
        <v>21</v>
      </c>
      <c r="B1623" s="5" t="s">
        <v>33</v>
      </c>
      <c r="C1623" s="5" t="s">
        <v>3434</v>
      </c>
      <c r="D1623" s="5">
        <v>10</v>
      </c>
      <c r="E1623" s="5" t="s">
        <v>3446</v>
      </c>
      <c r="F1623" s="5" t="s">
        <v>25</v>
      </c>
      <c r="G1623" s="5" t="s">
        <v>26</v>
      </c>
      <c r="H1623" s="6">
        <v>348</v>
      </c>
      <c r="I1623" s="5" t="s">
        <v>27</v>
      </c>
      <c r="J1623" s="5">
        <v>19001772379</v>
      </c>
      <c r="K1623" s="5" t="s">
        <v>3447</v>
      </c>
      <c r="L1623" s="5" t="s">
        <v>29</v>
      </c>
      <c r="M1623" s="5" t="s">
        <v>29</v>
      </c>
      <c r="N1623" s="5" t="s">
        <v>31</v>
      </c>
      <c r="O1623" s="5">
        <v>9752</v>
      </c>
      <c r="P1623" s="7">
        <v>44413.86278935185</v>
      </c>
      <c r="Q1623" s="7">
        <v>44413.581273148149</v>
      </c>
      <c r="R1623" s="5">
        <v>266594</v>
      </c>
      <c r="S1623" s="5">
        <v>343488735</v>
      </c>
      <c r="T1623" s="8">
        <v>9752050821204120</v>
      </c>
      <c r="U1623" s="5" t="s">
        <v>32</v>
      </c>
      <c r="V1623" s="4"/>
      <c r="W1623" s="30" t="s">
        <v>8998</v>
      </c>
      <c r="X1623" s="33">
        <v>121219</v>
      </c>
      <c r="Y1623" s="24">
        <f>VLOOKUP(T1623,Buzon!C:C,1,FALSE)</f>
        <v>9752050821204120</v>
      </c>
      <c r="Z1623" s="13" t="str">
        <f>VLOOKUP(T1623,Buzon!C:Z,21,FALSE)</f>
        <v>AFIL.-009270083</v>
      </c>
      <c r="AA1623">
        <f>VLOOKUP(T1623,Buzon!C:Z,22,FALSE)</f>
        <v>116384</v>
      </c>
      <c r="AB1623">
        <f>VLOOKUP(T1623,Buzon!C:Z,23,FALSE)</f>
        <v>6082021</v>
      </c>
      <c r="AC1623" t="str">
        <f>VLOOKUP(T1623,Buzon!C:Z,24,FALSE)</f>
        <v>SANTANDER_3550</v>
      </c>
      <c r="AD1623">
        <v>348</v>
      </c>
      <c r="AE1623">
        <v>9270083</v>
      </c>
    </row>
    <row r="1624" spans="1:31" ht="12" customHeight="1" x14ac:dyDescent="0.25">
      <c r="A1624" s="5" t="s">
        <v>21</v>
      </c>
      <c r="B1624" s="5" t="s">
        <v>329</v>
      </c>
      <c r="C1624" s="5" t="s">
        <v>3434</v>
      </c>
      <c r="D1624" s="5">
        <v>2</v>
      </c>
      <c r="E1624" s="5" t="s">
        <v>3448</v>
      </c>
      <c r="F1624" s="5" t="s">
        <v>25</v>
      </c>
      <c r="G1624" s="5" t="s">
        <v>26</v>
      </c>
      <c r="H1624" s="6">
        <v>348</v>
      </c>
      <c r="I1624" s="5" t="s">
        <v>27</v>
      </c>
      <c r="J1624" s="5">
        <v>19001772380</v>
      </c>
      <c r="K1624" s="5" t="s">
        <v>3449</v>
      </c>
      <c r="L1624" s="5" t="s">
        <v>29</v>
      </c>
      <c r="M1624" s="5" t="s">
        <v>30</v>
      </c>
      <c r="N1624" s="5" t="s">
        <v>31</v>
      </c>
      <c r="O1624" s="5">
        <v>10731</v>
      </c>
      <c r="P1624" s="7">
        <v>44413.863252314812</v>
      </c>
      <c r="Q1624" s="7">
        <v>44413.580300925925</v>
      </c>
      <c r="R1624" s="5">
        <v>25506</v>
      </c>
      <c r="S1624" s="5">
        <v>343489412</v>
      </c>
      <c r="T1624" s="8">
        <v>1.0731050821204E+16</v>
      </c>
      <c r="U1624" s="5" t="s">
        <v>32</v>
      </c>
      <c r="V1624" s="4"/>
      <c r="W1624" s="30" t="s">
        <v>8998</v>
      </c>
      <c r="X1624" s="33">
        <v>121219</v>
      </c>
      <c r="Y1624" s="24">
        <f>VLOOKUP(T1624,Buzon!C:C,1,FALSE)</f>
        <v>1.0731050821204E+16</v>
      </c>
      <c r="Z1624" s="13" t="str">
        <f>VLOOKUP(T1624,Buzon!C:Z,21,FALSE)</f>
        <v>AFIL.-009270083</v>
      </c>
      <c r="AA1624">
        <f>VLOOKUP(T1624,Buzon!C:Z,22,FALSE)</f>
        <v>116384</v>
      </c>
      <c r="AB1624">
        <f>VLOOKUP(T1624,Buzon!C:Z,23,FALSE)</f>
        <v>6082021</v>
      </c>
      <c r="AC1624" t="str">
        <f>VLOOKUP(T1624,Buzon!C:Z,24,FALSE)</f>
        <v>SANTANDER_3550</v>
      </c>
      <c r="AD1624">
        <v>348</v>
      </c>
      <c r="AE1624">
        <v>9270083</v>
      </c>
    </row>
    <row r="1625" spans="1:31" ht="12" customHeight="1" x14ac:dyDescent="0.25">
      <c r="A1625" s="5" t="s">
        <v>21</v>
      </c>
      <c r="B1625" s="5" t="s">
        <v>329</v>
      </c>
      <c r="C1625" s="4"/>
      <c r="D1625" s="4"/>
      <c r="E1625" s="5" t="s">
        <v>3448</v>
      </c>
      <c r="F1625" s="5" t="s">
        <v>25</v>
      </c>
      <c r="G1625" s="5" t="s">
        <v>26</v>
      </c>
      <c r="H1625" s="6">
        <v>278</v>
      </c>
      <c r="I1625" s="5" t="s">
        <v>167</v>
      </c>
      <c r="J1625" s="5">
        <v>19001772381</v>
      </c>
      <c r="K1625" s="5" t="s">
        <v>3450</v>
      </c>
      <c r="L1625" s="5" t="s">
        <v>29</v>
      </c>
      <c r="M1625" s="5" t="s">
        <v>31</v>
      </c>
      <c r="N1625" s="5" t="s">
        <v>30</v>
      </c>
      <c r="O1625" s="5">
        <v>10731</v>
      </c>
      <c r="P1625" s="7">
        <v>44413.863263888888</v>
      </c>
      <c r="Q1625" s="7">
        <v>44413.580300925925</v>
      </c>
      <c r="R1625" s="5">
        <v>25506</v>
      </c>
      <c r="S1625" s="5">
        <v>343489412</v>
      </c>
      <c r="T1625" s="8">
        <v>1.0731050821204E+16</v>
      </c>
      <c r="U1625" s="5" t="s">
        <v>32</v>
      </c>
      <c r="V1625" s="4"/>
      <c r="W1625" s="30" t="s">
        <v>8998</v>
      </c>
      <c r="X1625" s="33">
        <v>121219</v>
      </c>
      <c r="Y1625" s="24">
        <f>VLOOKUP(T1625,Buzon!C:C,1,FALSE)</f>
        <v>1.0731050821204E+16</v>
      </c>
      <c r="Z1625" s="13" t="str">
        <f>VLOOKUP(T1625,Buzon!C:Z,21,FALSE)</f>
        <v>AFIL.-009270083</v>
      </c>
      <c r="AA1625">
        <f>VLOOKUP(T1625,Buzon!C:Z,22,FALSE)</f>
        <v>116384</v>
      </c>
      <c r="AB1625">
        <f>VLOOKUP(T1625,Buzon!C:Z,23,FALSE)</f>
        <v>6082021</v>
      </c>
      <c r="AC1625" t="str">
        <f>VLOOKUP(T1625,Buzon!C:Z,24,FALSE)</f>
        <v>SANTANDER_3550</v>
      </c>
      <c r="AD1625">
        <v>278</v>
      </c>
      <c r="AE1625">
        <v>9270083</v>
      </c>
    </row>
    <row r="1626" spans="1:31" ht="12" customHeight="1" x14ac:dyDescent="0.25">
      <c r="A1626" s="5" t="s">
        <v>21</v>
      </c>
      <c r="B1626" s="5" t="s">
        <v>33</v>
      </c>
      <c r="C1626" s="5" t="s">
        <v>3434</v>
      </c>
      <c r="D1626" s="5">
        <v>36</v>
      </c>
      <c r="E1626" s="5" t="s">
        <v>3451</v>
      </c>
      <c r="F1626" s="5" t="s">
        <v>25</v>
      </c>
      <c r="G1626" s="5" t="s">
        <v>26</v>
      </c>
      <c r="H1626" s="6">
        <v>348</v>
      </c>
      <c r="I1626" s="5" t="s">
        <v>27</v>
      </c>
      <c r="J1626" s="5">
        <v>19001772382</v>
      </c>
      <c r="K1626" s="5" t="s">
        <v>3452</v>
      </c>
      <c r="L1626" s="5" t="s">
        <v>29</v>
      </c>
      <c r="M1626" s="5" t="s">
        <v>29</v>
      </c>
      <c r="N1626" s="5" t="s">
        <v>31</v>
      </c>
      <c r="O1626" s="5">
        <v>9752</v>
      </c>
      <c r="P1626" s="7">
        <v>44413.863842592589</v>
      </c>
      <c r="Q1626" s="7">
        <v>44413.581273148149</v>
      </c>
      <c r="R1626" s="5">
        <v>280160</v>
      </c>
      <c r="S1626" s="5">
        <v>343490416</v>
      </c>
      <c r="T1626" s="8">
        <v>9752050821204250</v>
      </c>
      <c r="U1626" s="5" t="s">
        <v>32</v>
      </c>
      <c r="V1626" s="4"/>
      <c r="W1626" s="30" t="s">
        <v>8998</v>
      </c>
      <c r="X1626" s="33">
        <v>121219</v>
      </c>
      <c r="Y1626" s="24">
        <f>VLOOKUP(T1626,Buzon!C:C,1,FALSE)</f>
        <v>9752050821204250</v>
      </c>
      <c r="Z1626" s="13" t="str">
        <f>VLOOKUP(T1626,Buzon!C:Z,21,FALSE)</f>
        <v>AFIL.-009270083</v>
      </c>
      <c r="AA1626">
        <f>VLOOKUP(T1626,Buzon!C:Z,22,FALSE)</f>
        <v>116384</v>
      </c>
      <c r="AB1626">
        <f>VLOOKUP(T1626,Buzon!C:Z,23,FALSE)</f>
        <v>6082021</v>
      </c>
      <c r="AC1626" t="str">
        <f>VLOOKUP(T1626,Buzon!C:Z,24,FALSE)</f>
        <v>SANTANDER_3550</v>
      </c>
      <c r="AD1626">
        <v>348</v>
      </c>
      <c r="AE1626">
        <v>9270083</v>
      </c>
    </row>
    <row r="1627" spans="1:31" ht="12" customHeight="1" x14ac:dyDescent="0.25">
      <c r="A1627" s="5" t="s">
        <v>21</v>
      </c>
      <c r="B1627" s="5" t="s">
        <v>33</v>
      </c>
      <c r="C1627" s="5" t="s">
        <v>3392</v>
      </c>
      <c r="D1627" s="5">
        <v>3</v>
      </c>
      <c r="E1627" s="5" t="s">
        <v>1811</v>
      </c>
      <c r="F1627" s="5" t="s">
        <v>25</v>
      </c>
      <c r="G1627" s="5" t="s">
        <v>26</v>
      </c>
      <c r="H1627" s="6">
        <v>348</v>
      </c>
      <c r="I1627" s="5" t="s">
        <v>27</v>
      </c>
      <c r="J1627" s="5">
        <v>19001772391</v>
      </c>
      <c r="K1627" s="5" t="s">
        <v>3453</v>
      </c>
      <c r="L1627" s="5" t="s">
        <v>29</v>
      </c>
      <c r="M1627" s="5" t="s">
        <v>29</v>
      </c>
      <c r="N1627" s="5" t="s">
        <v>31</v>
      </c>
      <c r="O1627" s="5">
        <v>9752</v>
      </c>
      <c r="P1627" s="7">
        <v>44413.869074074071</v>
      </c>
      <c r="Q1627" s="7">
        <v>44413.581273148149</v>
      </c>
      <c r="R1627" s="5">
        <v>344472</v>
      </c>
      <c r="S1627" s="5">
        <v>343498183</v>
      </c>
      <c r="T1627" s="8">
        <v>9752050821205010</v>
      </c>
      <c r="U1627" s="5" t="s">
        <v>32</v>
      </c>
      <c r="V1627" s="4"/>
      <c r="W1627" s="30" t="s">
        <v>8998</v>
      </c>
      <c r="X1627" s="33">
        <v>121219</v>
      </c>
      <c r="Y1627" s="24">
        <f>VLOOKUP(T1627,Buzon!C:C,1,FALSE)</f>
        <v>9752050821205010</v>
      </c>
      <c r="Z1627" s="13" t="str">
        <f>VLOOKUP(T1627,Buzon!C:Z,21,FALSE)</f>
        <v>AFIL.-009270083</v>
      </c>
      <c r="AA1627">
        <f>VLOOKUP(T1627,Buzon!C:Z,22,FALSE)</f>
        <v>116384</v>
      </c>
      <c r="AB1627">
        <f>VLOOKUP(T1627,Buzon!C:Z,23,FALSE)</f>
        <v>6082021</v>
      </c>
      <c r="AC1627" t="str">
        <f>VLOOKUP(T1627,Buzon!C:Z,24,FALSE)</f>
        <v>SANTANDER_3550</v>
      </c>
      <c r="AD1627">
        <v>348</v>
      </c>
      <c r="AE1627">
        <v>9270083</v>
      </c>
    </row>
    <row r="1628" spans="1:31" ht="12" customHeight="1" x14ac:dyDescent="0.25">
      <c r="A1628" s="5" t="s">
        <v>21</v>
      </c>
      <c r="B1628" s="5" t="s">
        <v>329</v>
      </c>
      <c r="C1628" s="5" t="s">
        <v>3321</v>
      </c>
      <c r="D1628" s="5">
        <v>1</v>
      </c>
      <c r="E1628" s="5" t="s">
        <v>3454</v>
      </c>
      <c r="F1628" s="5" t="s">
        <v>71</v>
      </c>
      <c r="G1628" s="5" t="s">
        <v>26</v>
      </c>
      <c r="H1628" s="6">
        <v>174</v>
      </c>
      <c r="I1628" s="5" t="s">
        <v>27</v>
      </c>
      <c r="J1628" s="5">
        <v>19001772399</v>
      </c>
      <c r="K1628" s="5" t="s">
        <v>3455</v>
      </c>
      <c r="L1628" s="5" t="s">
        <v>29</v>
      </c>
      <c r="M1628" s="5" t="s">
        <v>30</v>
      </c>
      <c r="N1628" s="5" t="s">
        <v>31</v>
      </c>
      <c r="O1628" s="5">
        <v>10731</v>
      </c>
      <c r="P1628" s="7">
        <v>44413.873842592591</v>
      </c>
      <c r="Q1628" s="7">
        <v>44413.580300925925</v>
      </c>
      <c r="R1628" s="5">
        <v>81232</v>
      </c>
      <c r="S1628" s="5">
        <v>343505229</v>
      </c>
      <c r="T1628" s="8">
        <v>1.07310508212057E+16</v>
      </c>
      <c r="U1628" s="5" t="s">
        <v>32</v>
      </c>
      <c r="V1628" s="4"/>
      <c r="W1628" s="30" t="s">
        <v>8998</v>
      </c>
      <c r="X1628" s="33">
        <v>121219</v>
      </c>
      <c r="Y1628" s="24">
        <f>VLOOKUP(T1628,Buzon!C:C,1,FALSE)</f>
        <v>1.07310508212057E+16</v>
      </c>
      <c r="Z1628" s="13" t="str">
        <f>VLOOKUP(T1628,Buzon!C:Z,21,FALSE)</f>
        <v>AFIL.-009270083</v>
      </c>
      <c r="AA1628">
        <f>VLOOKUP(T1628,Buzon!C:Z,22,FALSE)</f>
        <v>116384</v>
      </c>
      <c r="AB1628">
        <f>VLOOKUP(T1628,Buzon!C:Z,23,FALSE)</f>
        <v>6082021</v>
      </c>
      <c r="AC1628" t="str">
        <f>VLOOKUP(T1628,Buzon!C:Z,24,FALSE)</f>
        <v>SANTANDER_3550</v>
      </c>
      <c r="AD1628">
        <v>174</v>
      </c>
      <c r="AE1628">
        <v>9270083</v>
      </c>
    </row>
    <row r="1629" spans="1:31" ht="12" customHeight="1" x14ac:dyDescent="0.25">
      <c r="A1629" s="5" t="s">
        <v>21</v>
      </c>
      <c r="B1629" s="5" t="s">
        <v>329</v>
      </c>
      <c r="C1629" s="5" t="s">
        <v>3321</v>
      </c>
      <c r="D1629" s="5">
        <v>2</v>
      </c>
      <c r="E1629" s="5" t="s">
        <v>3456</v>
      </c>
      <c r="F1629" s="5" t="s">
        <v>71</v>
      </c>
      <c r="G1629" s="5" t="s">
        <v>26</v>
      </c>
      <c r="H1629" s="6">
        <v>174</v>
      </c>
      <c r="I1629" s="5" t="s">
        <v>27</v>
      </c>
      <c r="J1629" s="5">
        <v>19001772400</v>
      </c>
      <c r="K1629" s="5" t="s">
        <v>3457</v>
      </c>
      <c r="L1629" s="5" t="s">
        <v>29</v>
      </c>
      <c r="M1629" s="5" t="s">
        <v>30</v>
      </c>
      <c r="N1629" s="5" t="s">
        <v>31</v>
      </c>
      <c r="O1629" s="5">
        <v>10731</v>
      </c>
      <c r="P1629" s="7">
        <v>44413.873842592591</v>
      </c>
      <c r="Q1629" s="7">
        <v>44413.580300925925</v>
      </c>
      <c r="R1629" s="5">
        <v>81232</v>
      </c>
      <c r="S1629" s="5">
        <v>343505229</v>
      </c>
      <c r="T1629" s="8">
        <v>1.07310508212057E+16</v>
      </c>
      <c r="U1629" s="5" t="s">
        <v>32</v>
      </c>
      <c r="V1629" s="4"/>
      <c r="W1629" s="30" t="s">
        <v>8998</v>
      </c>
      <c r="X1629" s="33">
        <v>121219</v>
      </c>
      <c r="Y1629" s="24">
        <f>VLOOKUP(T1629,Buzon!C:C,1,FALSE)</f>
        <v>1.07310508212057E+16</v>
      </c>
      <c r="Z1629" s="13" t="str">
        <f>VLOOKUP(T1629,Buzon!C:Z,21,FALSE)</f>
        <v>AFIL.-009270083</v>
      </c>
      <c r="AA1629">
        <f>VLOOKUP(T1629,Buzon!C:Z,22,FALSE)</f>
        <v>116384</v>
      </c>
      <c r="AB1629">
        <f>VLOOKUP(T1629,Buzon!C:Z,23,FALSE)</f>
        <v>6082021</v>
      </c>
      <c r="AC1629" t="str">
        <f>VLOOKUP(T1629,Buzon!C:Z,24,FALSE)</f>
        <v>SANTANDER_3550</v>
      </c>
      <c r="AD1629">
        <v>174</v>
      </c>
      <c r="AE1629">
        <v>9270083</v>
      </c>
    </row>
    <row r="1630" spans="1:31" ht="12" customHeight="1" x14ac:dyDescent="0.25">
      <c r="A1630" s="5" t="s">
        <v>21</v>
      </c>
      <c r="B1630" s="5" t="s">
        <v>329</v>
      </c>
      <c r="C1630" s="5" t="s">
        <v>3321</v>
      </c>
      <c r="D1630" s="5">
        <v>3</v>
      </c>
      <c r="E1630" s="5" t="s">
        <v>3458</v>
      </c>
      <c r="F1630" s="5" t="s">
        <v>25</v>
      </c>
      <c r="G1630" s="5" t="s">
        <v>26</v>
      </c>
      <c r="H1630" s="6">
        <v>348</v>
      </c>
      <c r="I1630" s="5" t="s">
        <v>27</v>
      </c>
      <c r="J1630" s="5">
        <v>19001772401</v>
      </c>
      <c r="K1630" s="5" t="s">
        <v>3459</v>
      </c>
      <c r="L1630" s="5" t="s">
        <v>29</v>
      </c>
      <c r="M1630" s="5" t="s">
        <v>30</v>
      </c>
      <c r="N1630" s="5" t="s">
        <v>31</v>
      </c>
      <c r="O1630" s="5">
        <v>10731</v>
      </c>
      <c r="P1630" s="7">
        <v>44413.873842592591</v>
      </c>
      <c r="Q1630" s="7">
        <v>44413.580300925925</v>
      </c>
      <c r="R1630" s="5">
        <v>81232</v>
      </c>
      <c r="S1630" s="5">
        <v>343505229</v>
      </c>
      <c r="T1630" s="8">
        <v>1.07310508212057E+16</v>
      </c>
      <c r="U1630" s="5" t="s">
        <v>32</v>
      </c>
      <c r="V1630" s="4"/>
      <c r="W1630" s="30" t="s">
        <v>8998</v>
      </c>
      <c r="X1630" s="33">
        <v>121219</v>
      </c>
      <c r="Y1630" s="24">
        <f>VLOOKUP(T1630,Buzon!C:C,1,FALSE)</f>
        <v>1.07310508212057E+16</v>
      </c>
      <c r="Z1630" s="13" t="str">
        <f>VLOOKUP(T1630,Buzon!C:Z,21,FALSE)</f>
        <v>AFIL.-009270083</v>
      </c>
      <c r="AA1630">
        <f>VLOOKUP(T1630,Buzon!C:Z,22,FALSE)</f>
        <v>116384</v>
      </c>
      <c r="AB1630">
        <f>VLOOKUP(T1630,Buzon!C:Z,23,FALSE)</f>
        <v>6082021</v>
      </c>
      <c r="AC1630" t="str">
        <f>VLOOKUP(T1630,Buzon!C:Z,24,FALSE)</f>
        <v>SANTANDER_3550</v>
      </c>
      <c r="AD1630">
        <v>348</v>
      </c>
      <c r="AE1630">
        <v>9270083</v>
      </c>
    </row>
    <row r="1631" spans="1:31" ht="12" customHeight="1" x14ac:dyDescent="0.25">
      <c r="A1631" s="5" t="s">
        <v>21</v>
      </c>
      <c r="B1631" s="5" t="s">
        <v>33</v>
      </c>
      <c r="C1631" s="5" t="s">
        <v>3321</v>
      </c>
      <c r="D1631" s="5">
        <v>7</v>
      </c>
      <c r="E1631" s="5" t="s">
        <v>3460</v>
      </c>
      <c r="F1631" s="5" t="s">
        <v>25</v>
      </c>
      <c r="G1631" s="5" t="s">
        <v>26</v>
      </c>
      <c r="H1631" s="6">
        <v>348</v>
      </c>
      <c r="I1631" s="5" t="s">
        <v>27</v>
      </c>
      <c r="J1631" s="5">
        <v>19001772402</v>
      </c>
      <c r="K1631" s="5" t="s">
        <v>3461</v>
      </c>
      <c r="L1631" s="5" t="s">
        <v>29</v>
      </c>
      <c r="M1631" s="5" t="s">
        <v>29</v>
      </c>
      <c r="N1631" s="5" t="s">
        <v>49</v>
      </c>
      <c r="O1631" s="5">
        <v>9752</v>
      </c>
      <c r="P1631" s="7">
        <v>44413.873854166668</v>
      </c>
      <c r="Q1631" s="7">
        <v>44413.581273148149</v>
      </c>
      <c r="R1631" s="5">
        <v>273316</v>
      </c>
      <c r="S1631" s="5">
        <v>343505282</v>
      </c>
      <c r="T1631" s="8">
        <v>9752050821205800</v>
      </c>
      <c r="U1631" s="5" t="s">
        <v>32</v>
      </c>
      <c r="V1631" s="4"/>
      <c r="W1631" s="30" t="s">
        <v>8998</v>
      </c>
      <c r="X1631" s="33">
        <v>121219</v>
      </c>
      <c r="Y1631" s="24">
        <f>VLOOKUP(T1631,Buzon!C:C,1,FALSE)</f>
        <v>9752050821205800</v>
      </c>
      <c r="Z1631" s="13" t="str">
        <f>VLOOKUP(T1631,Buzon!C:Z,21,FALSE)</f>
        <v>AFIL.-009270083</v>
      </c>
      <c r="AA1631">
        <f>VLOOKUP(T1631,Buzon!C:Z,22,FALSE)</f>
        <v>116384</v>
      </c>
      <c r="AB1631">
        <f>VLOOKUP(T1631,Buzon!C:Z,23,FALSE)</f>
        <v>6082021</v>
      </c>
      <c r="AC1631" t="str">
        <f>VLOOKUP(T1631,Buzon!C:Z,24,FALSE)</f>
        <v>SANTANDER_3550</v>
      </c>
      <c r="AD1631">
        <v>348</v>
      </c>
      <c r="AE1631">
        <v>9270083</v>
      </c>
    </row>
    <row r="1632" spans="1:31" ht="12" customHeight="1" x14ac:dyDescent="0.25">
      <c r="A1632" s="5" t="s">
        <v>21</v>
      </c>
      <c r="B1632" s="5" t="s">
        <v>33</v>
      </c>
      <c r="C1632" s="5" t="s">
        <v>3321</v>
      </c>
      <c r="D1632" s="5">
        <v>5</v>
      </c>
      <c r="E1632" s="5" t="s">
        <v>3462</v>
      </c>
      <c r="F1632" s="5" t="s">
        <v>25</v>
      </c>
      <c r="G1632" s="5" t="s">
        <v>26</v>
      </c>
      <c r="H1632" s="6">
        <v>348</v>
      </c>
      <c r="I1632" s="5" t="s">
        <v>27</v>
      </c>
      <c r="J1632" s="5">
        <v>19001772404</v>
      </c>
      <c r="K1632" s="5" t="s">
        <v>3463</v>
      </c>
      <c r="L1632" s="5" t="s">
        <v>29</v>
      </c>
      <c r="M1632" s="5" t="s">
        <v>29</v>
      </c>
      <c r="N1632" s="5" t="s">
        <v>31</v>
      </c>
      <c r="O1632" s="5">
        <v>9752</v>
      </c>
      <c r="P1632" s="7">
        <v>44413.874780092592</v>
      </c>
      <c r="Q1632" s="7">
        <v>44413.581273148149</v>
      </c>
      <c r="R1632" s="5">
        <v>412626</v>
      </c>
      <c r="S1632" s="5">
        <v>343506641</v>
      </c>
      <c r="T1632" s="8">
        <v>9752050821205910</v>
      </c>
      <c r="U1632" s="5" t="s">
        <v>32</v>
      </c>
      <c r="V1632" s="4"/>
      <c r="W1632" s="30" t="s">
        <v>8998</v>
      </c>
      <c r="X1632" s="33">
        <v>121219</v>
      </c>
      <c r="Y1632" s="24">
        <f>VLOOKUP(T1632,Buzon!C:C,1,FALSE)</f>
        <v>9752050821205910</v>
      </c>
      <c r="Z1632" s="13" t="str">
        <f>VLOOKUP(T1632,Buzon!C:Z,21,FALSE)</f>
        <v>AFIL.-009270083</v>
      </c>
      <c r="AA1632">
        <f>VLOOKUP(T1632,Buzon!C:Z,22,FALSE)</f>
        <v>116384</v>
      </c>
      <c r="AB1632">
        <f>VLOOKUP(T1632,Buzon!C:Z,23,FALSE)</f>
        <v>6082021</v>
      </c>
      <c r="AC1632" t="str">
        <f>VLOOKUP(T1632,Buzon!C:Z,24,FALSE)</f>
        <v>SANTANDER_3550</v>
      </c>
      <c r="AD1632">
        <v>348</v>
      </c>
      <c r="AE1632">
        <v>9270083</v>
      </c>
    </row>
    <row r="1633" spans="1:31" ht="12" customHeight="1" x14ac:dyDescent="0.25">
      <c r="A1633" s="5" t="s">
        <v>21</v>
      </c>
      <c r="B1633" s="5" t="s">
        <v>33</v>
      </c>
      <c r="C1633" s="5" t="s">
        <v>3321</v>
      </c>
      <c r="D1633" s="5">
        <v>6</v>
      </c>
      <c r="E1633" s="5" t="s">
        <v>3464</v>
      </c>
      <c r="F1633" s="5" t="s">
        <v>25</v>
      </c>
      <c r="G1633" s="5" t="s">
        <v>26</v>
      </c>
      <c r="H1633" s="6">
        <v>348</v>
      </c>
      <c r="I1633" s="5" t="s">
        <v>27</v>
      </c>
      <c r="J1633" s="5">
        <v>19001772405</v>
      </c>
      <c r="K1633" s="5" t="s">
        <v>3465</v>
      </c>
      <c r="L1633" s="5" t="s">
        <v>29</v>
      </c>
      <c r="M1633" s="5" t="s">
        <v>29</v>
      </c>
      <c r="N1633" s="5" t="s">
        <v>31</v>
      </c>
      <c r="O1633" s="5">
        <v>9752</v>
      </c>
      <c r="P1633" s="7">
        <v>44413.874780092592</v>
      </c>
      <c r="Q1633" s="7">
        <v>44413.581273148149</v>
      </c>
      <c r="R1633" s="5">
        <v>412626</v>
      </c>
      <c r="S1633" s="5">
        <v>343506641</v>
      </c>
      <c r="T1633" s="8">
        <v>9752050821205910</v>
      </c>
      <c r="U1633" s="5" t="s">
        <v>32</v>
      </c>
      <c r="V1633" s="4"/>
      <c r="W1633" s="30" t="s">
        <v>8998</v>
      </c>
      <c r="X1633" s="33">
        <v>121219</v>
      </c>
      <c r="Y1633" s="24">
        <f>VLOOKUP(T1633,Buzon!C:C,1,FALSE)</f>
        <v>9752050821205910</v>
      </c>
      <c r="Z1633" s="13" t="str">
        <f>VLOOKUP(T1633,Buzon!C:Z,21,FALSE)</f>
        <v>AFIL.-009270083</v>
      </c>
      <c r="AA1633">
        <f>VLOOKUP(T1633,Buzon!C:Z,22,FALSE)</f>
        <v>116384</v>
      </c>
      <c r="AB1633">
        <f>VLOOKUP(T1633,Buzon!C:Z,23,FALSE)</f>
        <v>6082021</v>
      </c>
      <c r="AC1633" t="str">
        <f>VLOOKUP(T1633,Buzon!C:Z,24,FALSE)</f>
        <v>SANTANDER_3550</v>
      </c>
      <c r="AD1633">
        <v>348</v>
      </c>
      <c r="AE1633">
        <v>9270083</v>
      </c>
    </row>
    <row r="1634" spans="1:31" ht="12" customHeight="1" x14ac:dyDescent="0.25">
      <c r="A1634" s="5" t="s">
        <v>21</v>
      </c>
      <c r="B1634" s="5" t="s">
        <v>33</v>
      </c>
      <c r="C1634" s="5" t="s">
        <v>3321</v>
      </c>
      <c r="D1634" s="5">
        <v>25</v>
      </c>
      <c r="E1634" s="5" t="s">
        <v>3466</v>
      </c>
      <c r="F1634" s="5" t="s">
        <v>47</v>
      </c>
      <c r="G1634" s="5" t="s">
        <v>26</v>
      </c>
      <c r="H1634" s="6">
        <v>174</v>
      </c>
      <c r="I1634" s="5" t="s">
        <v>27</v>
      </c>
      <c r="J1634" s="5">
        <v>19001772411</v>
      </c>
      <c r="K1634" s="5" t="s">
        <v>3467</v>
      </c>
      <c r="L1634" s="5" t="s">
        <v>29</v>
      </c>
      <c r="M1634" s="5" t="s">
        <v>29</v>
      </c>
      <c r="N1634" s="5" t="s">
        <v>31</v>
      </c>
      <c r="O1634" s="5">
        <v>9752</v>
      </c>
      <c r="P1634" s="7">
        <v>44413.877581018518</v>
      </c>
      <c r="Q1634" s="7">
        <v>44413.581273148149</v>
      </c>
      <c r="R1634" s="5" t="s">
        <v>3468</v>
      </c>
      <c r="S1634" s="5">
        <v>343510512</v>
      </c>
      <c r="T1634" s="8">
        <v>9752050821210300</v>
      </c>
      <c r="U1634" s="5" t="s">
        <v>32</v>
      </c>
      <c r="V1634" s="4"/>
      <c r="W1634" s="30" t="s">
        <v>8998</v>
      </c>
      <c r="X1634" s="33">
        <v>121219</v>
      </c>
      <c r="Y1634" s="24">
        <f>VLOOKUP(T1634,Buzon!C:C,1,FALSE)</f>
        <v>9752050821210300</v>
      </c>
      <c r="Z1634" s="13" t="str">
        <f>VLOOKUP(T1634,Buzon!C:Z,21,FALSE)</f>
        <v>AFIL.-009270083</v>
      </c>
      <c r="AA1634">
        <f>VLOOKUP(T1634,Buzon!C:Z,22,FALSE)</f>
        <v>116384</v>
      </c>
      <c r="AB1634">
        <f>VLOOKUP(T1634,Buzon!C:Z,23,FALSE)</f>
        <v>6082021</v>
      </c>
      <c r="AC1634" t="str">
        <f>VLOOKUP(T1634,Buzon!C:Z,24,FALSE)</f>
        <v>SANTANDER_3550</v>
      </c>
      <c r="AD1634">
        <v>174</v>
      </c>
      <c r="AE1634">
        <v>9270083</v>
      </c>
    </row>
    <row r="1635" spans="1:31" ht="12" customHeight="1" x14ac:dyDescent="0.25">
      <c r="A1635" s="5" t="s">
        <v>21</v>
      </c>
      <c r="B1635" s="5" t="s">
        <v>33</v>
      </c>
      <c r="C1635" s="5" t="s">
        <v>3321</v>
      </c>
      <c r="D1635" s="5">
        <v>26</v>
      </c>
      <c r="E1635" s="5" t="s">
        <v>3469</v>
      </c>
      <c r="F1635" s="5" t="s">
        <v>25</v>
      </c>
      <c r="G1635" s="5" t="s">
        <v>26</v>
      </c>
      <c r="H1635" s="6">
        <v>348</v>
      </c>
      <c r="I1635" s="5" t="s">
        <v>27</v>
      </c>
      <c r="J1635" s="5">
        <v>19001772412</v>
      </c>
      <c r="K1635" s="5" t="s">
        <v>3470</v>
      </c>
      <c r="L1635" s="5" t="s">
        <v>29</v>
      </c>
      <c r="M1635" s="5" t="s">
        <v>29</v>
      </c>
      <c r="N1635" s="5" t="s">
        <v>31</v>
      </c>
      <c r="O1635" s="5">
        <v>9752</v>
      </c>
      <c r="P1635" s="7">
        <v>44413.877581018518</v>
      </c>
      <c r="Q1635" s="7">
        <v>44413.581273148149</v>
      </c>
      <c r="R1635" s="5" t="s">
        <v>3468</v>
      </c>
      <c r="S1635" s="5">
        <v>343510512</v>
      </c>
      <c r="T1635" s="8">
        <v>9752050821210300</v>
      </c>
      <c r="U1635" s="5" t="s">
        <v>32</v>
      </c>
      <c r="V1635" s="4"/>
      <c r="W1635" s="30" t="s">
        <v>8998</v>
      </c>
      <c r="X1635" s="33">
        <v>121219</v>
      </c>
      <c r="Y1635" s="24">
        <f>VLOOKUP(T1635,Buzon!C:C,1,FALSE)</f>
        <v>9752050821210300</v>
      </c>
      <c r="Z1635" s="13" t="str">
        <f>VLOOKUP(T1635,Buzon!C:Z,21,FALSE)</f>
        <v>AFIL.-009270083</v>
      </c>
      <c r="AA1635">
        <f>VLOOKUP(T1635,Buzon!C:Z,22,FALSE)</f>
        <v>116384</v>
      </c>
      <c r="AB1635">
        <f>VLOOKUP(T1635,Buzon!C:Z,23,FALSE)</f>
        <v>6082021</v>
      </c>
      <c r="AC1635" t="str">
        <f>VLOOKUP(T1635,Buzon!C:Z,24,FALSE)</f>
        <v>SANTANDER_3550</v>
      </c>
      <c r="AD1635">
        <v>348</v>
      </c>
      <c r="AE1635">
        <v>9270083</v>
      </c>
    </row>
    <row r="1636" spans="1:31" ht="12" customHeight="1" x14ac:dyDescent="0.25">
      <c r="A1636" s="5" t="s">
        <v>21</v>
      </c>
      <c r="B1636" s="5" t="s">
        <v>33</v>
      </c>
      <c r="C1636" s="5" t="s">
        <v>3321</v>
      </c>
      <c r="D1636" s="5">
        <v>27</v>
      </c>
      <c r="E1636" s="5" t="s">
        <v>3471</v>
      </c>
      <c r="F1636" s="5" t="s">
        <v>25</v>
      </c>
      <c r="G1636" s="5" t="s">
        <v>26</v>
      </c>
      <c r="H1636" s="6">
        <v>348</v>
      </c>
      <c r="I1636" s="5" t="s">
        <v>27</v>
      </c>
      <c r="J1636" s="5">
        <v>19001772413</v>
      </c>
      <c r="K1636" s="5" t="s">
        <v>3472</v>
      </c>
      <c r="L1636" s="5" t="s">
        <v>29</v>
      </c>
      <c r="M1636" s="5" t="s">
        <v>29</v>
      </c>
      <c r="N1636" s="5" t="s">
        <v>31</v>
      </c>
      <c r="O1636" s="5">
        <v>9752</v>
      </c>
      <c r="P1636" s="7">
        <v>44413.877581018518</v>
      </c>
      <c r="Q1636" s="7">
        <v>44413.581273148149</v>
      </c>
      <c r="R1636" s="5" t="s">
        <v>3468</v>
      </c>
      <c r="S1636" s="5">
        <v>343510512</v>
      </c>
      <c r="T1636" s="8">
        <v>9752050821210300</v>
      </c>
      <c r="U1636" s="5" t="s">
        <v>32</v>
      </c>
      <c r="V1636" s="4"/>
      <c r="W1636" s="30" t="s">
        <v>8998</v>
      </c>
      <c r="X1636" s="33">
        <v>121219</v>
      </c>
      <c r="Y1636" s="24">
        <f>VLOOKUP(T1636,Buzon!C:C,1,FALSE)</f>
        <v>9752050821210300</v>
      </c>
      <c r="Z1636" s="13" t="str">
        <f>VLOOKUP(T1636,Buzon!C:Z,21,FALSE)</f>
        <v>AFIL.-009270083</v>
      </c>
      <c r="AA1636">
        <f>VLOOKUP(T1636,Buzon!C:Z,22,FALSE)</f>
        <v>116384</v>
      </c>
      <c r="AB1636">
        <f>VLOOKUP(T1636,Buzon!C:Z,23,FALSE)</f>
        <v>6082021</v>
      </c>
      <c r="AC1636" t="str">
        <f>VLOOKUP(T1636,Buzon!C:Z,24,FALSE)</f>
        <v>SANTANDER_3550</v>
      </c>
      <c r="AD1636">
        <v>348</v>
      </c>
      <c r="AE1636">
        <v>9270083</v>
      </c>
    </row>
    <row r="1637" spans="1:31" ht="12" customHeight="1" x14ac:dyDescent="0.25">
      <c r="A1637" s="5" t="s">
        <v>21</v>
      </c>
      <c r="B1637" s="5" t="s">
        <v>329</v>
      </c>
      <c r="C1637" s="5" t="s">
        <v>3434</v>
      </c>
      <c r="D1637" s="5">
        <v>35</v>
      </c>
      <c r="E1637" s="5" t="s">
        <v>3473</v>
      </c>
      <c r="F1637" s="5" t="s">
        <v>25</v>
      </c>
      <c r="G1637" s="5" t="s">
        <v>26</v>
      </c>
      <c r="H1637" s="6">
        <v>348</v>
      </c>
      <c r="I1637" s="5" t="s">
        <v>27</v>
      </c>
      <c r="J1637" s="5">
        <v>19001772414</v>
      </c>
      <c r="K1637" s="5" t="s">
        <v>3474</v>
      </c>
      <c r="L1637" s="5" t="s">
        <v>29</v>
      </c>
      <c r="M1637" s="5" t="s">
        <v>30</v>
      </c>
      <c r="N1637" s="5" t="s">
        <v>31</v>
      </c>
      <c r="O1637" s="5">
        <v>10731</v>
      </c>
      <c r="P1637" s="7">
        <v>44413.877916666665</v>
      </c>
      <c r="Q1637" s="7">
        <v>44413.580300925925</v>
      </c>
      <c r="R1637" s="5">
        <v>913901</v>
      </c>
      <c r="S1637" s="5">
        <v>343511004</v>
      </c>
      <c r="T1637" s="8">
        <v>1.07310508212103E+16</v>
      </c>
      <c r="U1637" s="5" t="s">
        <v>32</v>
      </c>
      <c r="V1637" s="4"/>
      <c r="W1637" s="30" t="s">
        <v>8998</v>
      </c>
      <c r="X1637" s="33">
        <v>121219</v>
      </c>
      <c r="Y1637" s="24">
        <f>VLOOKUP(T1637,Buzon!C:C,1,FALSE)</f>
        <v>1.07310508212103E+16</v>
      </c>
      <c r="Z1637" s="13" t="str">
        <f>VLOOKUP(T1637,Buzon!C:Z,21,FALSE)</f>
        <v>AFIL.-009270083</v>
      </c>
      <c r="AA1637">
        <f>VLOOKUP(T1637,Buzon!C:Z,22,FALSE)</f>
        <v>116384</v>
      </c>
      <c r="AB1637">
        <f>VLOOKUP(T1637,Buzon!C:Z,23,FALSE)</f>
        <v>6082021</v>
      </c>
      <c r="AC1637" t="str">
        <f>VLOOKUP(T1637,Buzon!C:Z,24,FALSE)</f>
        <v>SANTANDER_3550</v>
      </c>
      <c r="AD1637">
        <v>348</v>
      </c>
      <c r="AE1637">
        <v>9270083</v>
      </c>
    </row>
    <row r="1638" spans="1:31" ht="12" customHeight="1" x14ac:dyDescent="0.25">
      <c r="A1638" s="5" t="s">
        <v>21</v>
      </c>
      <c r="B1638" s="5" t="s">
        <v>33</v>
      </c>
      <c r="C1638" s="5" t="s">
        <v>3321</v>
      </c>
      <c r="D1638" s="5">
        <v>29</v>
      </c>
      <c r="E1638" s="5" t="s">
        <v>3475</v>
      </c>
      <c r="F1638" s="5" t="s">
        <v>25</v>
      </c>
      <c r="G1638" s="5" t="s">
        <v>26</v>
      </c>
      <c r="H1638" s="6">
        <v>348</v>
      </c>
      <c r="I1638" s="5" t="s">
        <v>27</v>
      </c>
      <c r="J1638" s="5">
        <v>19001772415</v>
      </c>
      <c r="K1638" s="5" t="s">
        <v>3476</v>
      </c>
      <c r="L1638" s="5" t="s">
        <v>29</v>
      </c>
      <c r="M1638" s="5" t="s">
        <v>29</v>
      </c>
      <c r="N1638" s="5" t="s">
        <v>31</v>
      </c>
      <c r="O1638" s="5">
        <v>9752</v>
      </c>
      <c r="P1638" s="7">
        <v>44413.87835648148</v>
      </c>
      <c r="Q1638" s="7">
        <v>44413.581273148149</v>
      </c>
      <c r="R1638" s="5">
        <v>454008</v>
      </c>
      <c r="S1638" s="5">
        <v>343511669</v>
      </c>
      <c r="T1638" s="8">
        <v>9752050821210410</v>
      </c>
      <c r="U1638" s="5" t="s">
        <v>32</v>
      </c>
      <c r="V1638" s="4"/>
      <c r="W1638" s="30" t="s">
        <v>8998</v>
      </c>
      <c r="X1638" s="33">
        <v>121219</v>
      </c>
      <c r="Y1638" s="24">
        <f>VLOOKUP(T1638,Buzon!C:C,1,FALSE)</f>
        <v>9752050821210410</v>
      </c>
      <c r="Z1638" s="13" t="str">
        <f>VLOOKUP(T1638,Buzon!C:Z,21,FALSE)</f>
        <v>AFIL.-009270083</v>
      </c>
      <c r="AA1638">
        <f>VLOOKUP(T1638,Buzon!C:Z,22,FALSE)</f>
        <v>116384</v>
      </c>
      <c r="AB1638">
        <f>VLOOKUP(T1638,Buzon!C:Z,23,FALSE)</f>
        <v>6082021</v>
      </c>
      <c r="AC1638" t="str">
        <f>VLOOKUP(T1638,Buzon!C:Z,24,FALSE)</f>
        <v>SANTANDER_3550</v>
      </c>
      <c r="AD1638">
        <v>348</v>
      </c>
      <c r="AE1638">
        <v>9270083</v>
      </c>
    </row>
    <row r="1639" spans="1:31" ht="12" customHeight="1" x14ac:dyDescent="0.25">
      <c r="A1639" s="5" t="s">
        <v>21</v>
      </c>
      <c r="B1639" s="5" t="s">
        <v>33</v>
      </c>
      <c r="C1639" s="5" t="s">
        <v>3321</v>
      </c>
      <c r="D1639" s="5">
        <v>21</v>
      </c>
      <c r="E1639" s="5" t="s">
        <v>3477</v>
      </c>
      <c r="F1639" s="5" t="s">
        <v>25</v>
      </c>
      <c r="G1639" s="5" t="s">
        <v>26</v>
      </c>
      <c r="H1639" s="6">
        <v>348</v>
      </c>
      <c r="I1639" s="5" t="s">
        <v>27</v>
      </c>
      <c r="J1639" s="5">
        <v>19001772416</v>
      </c>
      <c r="K1639" s="5" t="s">
        <v>3478</v>
      </c>
      <c r="L1639" s="5" t="s">
        <v>29</v>
      </c>
      <c r="M1639" s="5" t="s">
        <v>29</v>
      </c>
      <c r="N1639" s="5" t="s">
        <v>31</v>
      </c>
      <c r="O1639" s="5">
        <v>9752</v>
      </c>
      <c r="P1639" s="7">
        <v>44413.87909722222</v>
      </c>
      <c r="Q1639" s="7">
        <v>44413.581273148149</v>
      </c>
      <c r="R1639" s="5">
        <v>462277</v>
      </c>
      <c r="S1639" s="5">
        <v>343512713</v>
      </c>
      <c r="T1639" s="8">
        <v>9752050821210500</v>
      </c>
      <c r="U1639" s="5" t="s">
        <v>32</v>
      </c>
      <c r="V1639" s="4"/>
      <c r="W1639" s="30" t="s">
        <v>8998</v>
      </c>
      <c r="X1639" s="33">
        <v>121219</v>
      </c>
      <c r="Y1639" s="24">
        <f>VLOOKUP(T1639,Buzon!C:C,1,FALSE)</f>
        <v>9752050821210500</v>
      </c>
      <c r="Z1639" s="13" t="str">
        <f>VLOOKUP(T1639,Buzon!C:Z,21,FALSE)</f>
        <v>AFIL.-009270083</v>
      </c>
      <c r="AA1639">
        <f>VLOOKUP(T1639,Buzon!C:Z,22,FALSE)</f>
        <v>116384</v>
      </c>
      <c r="AB1639">
        <f>VLOOKUP(T1639,Buzon!C:Z,23,FALSE)</f>
        <v>6082021</v>
      </c>
      <c r="AC1639" t="str">
        <f>VLOOKUP(T1639,Buzon!C:Z,24,FALSE)</f>
        <v>SANTANDER_3550</v>
      </c>
      <c r="AD1639">
        <v>348</v>
      </c>
      <c r="AE1639">
        <v>9270083</v>
      </c>
    </row>
    <row r="1640" spans="1:31" ht="12" customHeight="1" x14ac:dyDescent="0.25">
      <c r="A1640" s="5" t="s">
        <v>21</v>
      </c>
      <c r="B1640" s="5" t="s">
        <v>33</v>
      </c>
      <c r="C1640" s="5" t="s">
        <v>3321</v>
      </c>
      <c r="D1640" s="5">
        <v>31</v>
      </c>
      <c r="E1640" s="5" t="s">
        <v>3479</v>
      </c>
      <c r="F1640" s="5" t="s">
        <v>219</v>
      </c>
      <c r="G1640" s="5" t="s">
        <v>26</v>
      </c>
      <c r="H1640" s="6">
        <v>174</v>
      </c>
      <c r="I1640" s="5" t="s">
        <v>27</v>
      </c>
      <c r="J1640" s="5">
        <v>19001772417</v>
      </c>
      <c r="K1640" s="5" t="s">
        <v>3480</v>
      </c>
      <c r="L1640" s="5" t="s">
        <v>29</v>
      </c>
      <c r="M1640" s="5" t="s">
        <v>29</v>
      </c>
      <c r="N1640" s="5" t="s">
        <v>31</v>
      </c>
      <c r="O1640" s="5">
        <v>9752</v>
      </c>
      <c r="P1640" s="7">
        <v>44413.880590277775</v>
      </c>
      <c r="Q1640" s="7">
        <v>44413.581273148149</v>
      </c>
      <c r="R1640" s="5">
        <v>478285</v>
      </c>
      <c r="S1640" s="5">
        <v>343514603</v>
      </c>
      <c r="T1640" s="8">
        <v>9752050821210710</v>
      </c>
      <c r="U1640" s="5" t="s">
        <v>32</v>
      </c>
      <c r="V1640" s="4"/>
      <c r="W1640" s="30" t="s">
        <v>8998</v>
      </c>
      <c r="X1640" s="33">
        <v>121219</v>
      </c>
      <c r="Y1640" s="24">
        <f>VLOOKUP(T1640,Buzon!C:C,1,FALSE)</f>
        <v>9752050821210710</v>
      </c>
      <c r="Z1640" s="13" t="str">
        <f>VLOOKUP(T1640,Buzon!C:Z,21,FALSE)</f>
        <v>AFIL.-009270083</v>
      </c>
      <c r="AA1640">
        <f>VLOOKUP(T1640,Buzon!C:Z,22,FALSE)</f>
        <v>116384</v>
      </c>
      <c r="AB1640">
        <f>VLOOKUP(T1640,Buzon!C:Z,23,FALSE)</f>
        <v>6082021</v>
      </c>
      <c r="AC1640" t="str">
        <f>VLOOKUP(T1640,Buzon!C:Z,24,FALSE)</f>
        <v>SANTANDER_3550</v>
      </c>
      <c r="AD1640">
        <v>174</v>
      </c>
      <c r="AE1640">
        <v>9270083</v>
      </c>
    </row>
    <row r="1641" spans="1:31" ht="12" customHeight="1" x14ac:dyDescent="0.25">
      <c r="A1641" s="5" t="s">
        <v>21</v>
      </c>
      <c r="B1641" s="5" t="s">
        <v>33</v>
      </c>
      <c r="C1641" s="5" t="s">
        <v>3321</v>
      </c>
      <c r="D1641" s="5">
        <v>32</v>
      </c>
      <c r="E1641" s="5" t="s">
        <v>3481</v>
      </c>
      <c r="F1641" s="5" t="s">
        <v>47</v>
      </c>
      <c r="G1641" s="5" t="s">
        <v>26</v>
      </c>
      <c r="H1641" s="6">
        <v>174</v>
      </c>
      <c r="I1641" s="5" t="s">
        <v>27</v>
      </c>
      <c r="J1641" s="5">
        <v>19001772418</v>
      </c>
      <c r="K1641" s="5" t="s">
        <v>3482</v>
      </c>
      <c r="L1641" s="5" t="s">
        <v>29</v>
      </c>
      <c r="M1641" s="5" t="s">
        <v>29</v>
      </c>
      <c r="N1641" s="5" t="s">
        <v>31</v>
      </c>
      <c r="O1641" s="5">
        <v>9752</v>
      </c>
      <c r="P1641" s="7">
        <v>44413.880590277775</v>
      </c>
      <c r="Q1641" s="7">
        <v>44413.581273148149</v>
      </c>
      <c r="R1641" s="5">
        <v>478285</v>
      </c>
      <c r="S1641" s="5">
        <v>343514603</v>
      </c>
      <c r="T1641" s="8">
        <v>9752050821210710</v>
      </c>
      <c r="U1641" s="5" t="s">
        <v>32</v>
      </c>
      <c r="V1641" s="4"/>
      <c r="W1641" s="30" t="s">
        <v>8998</v>
      </c>
      <c r="X1641" s="33">
        <v>121219</v>
      </c>
      <c r="Y1641" s="24">
        <f>VLOOKUP(T1641,Buzon!C:C,1,FALSE)</f>
        <v>9752050821210710</v>
      </c>
      <c r="Z1641" s="13" t="str">
        <f>VLOOKUP(T1641,Buzon!C:Z,21,FALSE)</f>
        <v>AFIL.-009270083</v>
      </c>
      <c r="AA1641">
        <f>VLOOKUP(T1641,Buzon!C:Z,22,FALSE)</f>
        <v>116384</v>
      </c>
      <c r="AB1641">
        <f>VLOOKUP(T1641,Buzon!C:Z,23,FALSE)</f>
        <v>6082021</v>
      </c>
      <c r="AC1641" t="str">
        <f>VLOOKUP(T1641,Buzon!C:Z,24,FALSE)</f>
        <v>SANTANDER_3550</v>
      </c>
      <c r="AD1641">
        <v>174</v>
      </c>
      <c r="AE1641">
        <v>9270083</v>
      </c>
    </row>
    <row r="1642" spans="1:31" ht="12" customHeight="1" x14ac:dyDescent="0.25">
      <c r="A1642" s="5" t="s">
        <v>21</v>
      </c>
      <c r="B1642" s="5" t="s">
        <v>33</v>
      </c>
      <c r="C1642" s="5" t="s">
        <v>3321</v>
      </c>
      <c r="D1642" s="5">
        <v>34</v>
      </c>
      <c r="E1642" s="5" t="s">
        <v>3483</v>
      </c>
      <c r="F1642" s="5" t="s">
        <v>25</v>
      </c>
      <c r="G1642" s="5" t="s">
        <v>26</v>
      </c>
      <c r="H1642" s="6">
        <v>348</v>
      </c>
      <c r="I1642" s="5" t="s">
        <v>27</v>
      </c>
      <c r="J1642" s="5">
        <v>19001772419</v>
      </c>
      <c r="K1642" s="5" t="s">
        <v>3484</v>
      </c>
      <c r="L1642" s="5" t="s">
        <v>29</v>
      </c>
      <c r="M1642" s="5" t="s">
        <v>29</v>
      </c>
      <c r="N1642" s="5" t="s">
        <v>31</v>
      </c>
      <c r="O1642" s="5">
        <v>9752</v>
      </c>
      <c r="P1642" s="7">
        <v>44413.880590277775</v>
      </c>
      <c r="Q1642" s="7">
        <v>44413.581273148149</v>
      </c>
      <c r="R1642" s="5">
        <v>478285</v>
      </c>
      <c r="S1642" s="5">
        <v>343514603</v>
      </c>
      <c r="T1642" s="8">
        <v>9752050821210710</v>
      </c>
      <c r="U1642" s="5" t="s">
        <v>32</v>
      </c>
      <c r="V1642" s="4"/>
      <c r="W1642" s="30" t="s">
        <v>8998</v>
      </c>
      <c r="X1642" s="33">
        <v>121219</v>
      </c>
      <c r="Y1642" s="24">
        <f>VLOOKUP(T1642,Buzon!C:C,1,FALSE)</f>
        <v>9752050821210710</v>
      </c>
      <c r="Z1642" s="13" t="str">
        <f>VLOOKUP(T1642,Buzon!C:Z,21,FALSE)</f>
        <v>AFIL.-009270083</v>
      </c>
      <c r="AA1642">
        <f>VLOOKUP(T1642,Buzon!C:Z,22,FALSE)</f>
        <v>116384</v>
      </c>
      <c r="AB1642">
        <f>VLOOKUP(T1642,Buzon!C:Z,23,FALSE)</f>
        <v>6082021</v>
      </c>
      <c r="AC1642" t="str">
        <f>VLOOKUP(T1642,Buzon!C:Z,24,FALSE)</f>
        <v>SANTANDER_3550</v>
      </c>
      <c r="AD1642">
        <v>348</v>
      </c>
      <c r="AE1642">
        <v>9270083</v>
      </c>
    </row>
    <row r="1643" spans="1:31" ht="12" customHeight="1" x14ac:dyDescent="0.25">
      <c r="A1643" s="5" t="s">
        <v>21</v>
      </c>
      <c r="B1643" s="5" t="s">
        <v>149</v>
      </c>
      <c r="C1643" s="5" t="s">
        <v>3321</v>
      </c>
      <c r="D1643" s="5">
        <v>16</v>
      </c>
      <c r="E1643" s="5" t="s">
        <v>3485</v>
      </c>
      <c r="F1643" s="5" t="s">
        <v>25</v>
      </c>
      <c r="G1643" s="5" t="s">
        <v>26</v>
      </c>
      <c r="H1643" s="6">
        <v>348</v>
      </c>
      <c r="I1643" s="5" t="s">
        <v>27</v>
      </c>
      <c r="J1643" s="5">
        <v>19001772425</v>
      </c>
      <c r="K1643" s="5" t="s">
        <v>3486</v>
      </c>
      <c r="L1643" s="5" t="s">
        <v>29</v>
      </c>
      <c r="M1643" s="5" t="s">
        <v>30</v>
      </c>
      <c r="N1643" s="5" t="s">
        <v>31</v>
      </c>
      <c r="O1643" s="5">
        <v>20178</v>
      </c>
      <c r="P1643" s="7">
        <v>44413.882893518516</v>
      </c>
      <c r="Q1643" s="7">
        <v>44413.569814814815</v>
      </c>
      <c r="R1643" s="5">
        <v>2663</v>
      </c>
      <c r="S1643" s="5">
        <v>343517698</v>
      </c>
      <c r="T1643" s="8">
        <v>2.0178050821211E+16</v>
      </c>
      <c r="U1643" s="5" t="s">
        <v>32</v>
      </c>
      <c r="V1643" s="4"/>
      <c r="W1643" s="30" t="s">
        <v>8998</v>
      </c>
      <c r="X1643" s="33">
        <v>121219</v>
      </c>
      <c r="Y1643" s="24">
        <f>VLOOKUP(T1643,Buzon!C:C,1,FALSE)</f>
        <v>2.0178050821211E+16</v>
      </c>
      <c r="Z1643" s="13" t="str">
        <f>VLOOKUP(T1643,Buzon!C:Z,21,FALSE)</f>
        <v>AFIL.-009270083</v>
      </c>
      <c r="AA1643">
        <f>VLOOKUP(T1643,Buzon!C:Z,22,FALSE)</f>
        <v>116384</v>
      </c>
      <c r="AB1643">
        <f>VLOOKUP(T1643,Buzon!C:Z,23,FALSE)</f>
        <v>6082021</v>
      </c>
      <c r="AC1643" t="str">
        <f>VLOOKUP(T1643,Buzon!C:Z,24,FALSE)</f>
        <v>SANTANDER_3550</v>
      </c>
      <c r="AD1643">
        <v>348</v>
      </c>
      <c r="AE1643">
        <v>9270083</v>
      </c>
    </row>
    <row r="1644" spans="1:31" ht="12" customHeight="1" x14ac:dyDescent="0.25">
      <c r="A1644" s="5" t="s">
        <v>21</v>
      </c>
      <c r="B1644" s="5" t="s">
        <v>329</v>
      </c>
      <c r="C1644" s="5" t="s">
        <v>3321</v>
      </c>
      <c r="D1644" s="5">
        <v>18</v>
      </c>
      <c r="E1644" s="5" t="s">
        <v>3487</v>
      </c>
      <c r="F1644" s="5" t="s">
        <v>25</v>
      </c>
      <c r="G1644" s="5" t="s">
        <v>26</v>
      </c>
      <c r="H1644" s="6">
        <v>348</v>
      </c>
      <c r="I1644" s="5" t="s">
        <v>27</v>
      </c>
      <c r="J1644" s="5">
        <v>19001772431</v>
      </c>
      <c r="K1644" s="5" t="s">
        <v>3488</v>
      </c>
      <c r="L1644" s="5" t="s">
        <v>29</v>
      </c>
      <c r="M1644" s="5" t="s">
        <v>30</v>
      </c>
      <c r="N1644" s="5" t="s">
        <v>31</v>
      </c>
      <c r="O1644" s="5">
        <v>10731</v>
      </c>
      <c r="P1644" s="7">
        <v>44413.888287037036</v>
      </c>
      <c r="Q1644" s="7">
        <v>44413.580300925925</v>
      </c>
      <c r="R1644" s="5">
        <v>819565</v>
      </c>
      <c r="S1644" s="5">
        <v>343524890</v>
      </c>
      <c r="T1644" s="8">
        <v>1.07310508212117E+16</v>
      </c>
      <c r="U1644" s="5" t="s">
        <v>32</v>
      </c>
      <c r="V1644" s="4"/>
      <c r="W1644" s="30" t="s">
        <v>8998</v>
      </c>
      <c r="X1644" s="33">
        <v>121219</v>
      </c>
      <c r="Y1644" s="24">
        <f>VLOOKUP(T1644,Buzon!C:C,1,FALSE)</f>
        <v>1.07310508212117E+16</v>
      </c>
      <c r="Z1644" s="13" t="str">
        <f>VLOOKUP(T1644,Buzon!C:Z,21,FALSE)</f>
        <v>AFIL.-009270083</v>
      </c>
      <c r="AA1644">
        <f>VLOOKUP(T1644,Buzon!C:Z,22,FALSE)</f>
        <v>116384</v>
      </c>
      <c r="AB1644">
        <f>VLOOKUP(T1644,Buzon!C:Z,23,FALSE)</f>
        <v>6082021</v>
      </c>
      <c r="AC1644" t="str">
        <f>VLOOKUP(T1644,Buzon!C:Z,24,FALSE)</f>
        <v>SANTANDER_3550</v>
      </c>
      <c r="AD1644">
        <v>348</v>
      </c>
      <c r="AE1644">
        <v>9270083</v>
      </c>
    </row>
    <row r="1645" spans="1:31" ht="12" customHeight="1" x14ac:dyDescent="0.25">
      <c r="A1645" s="5" t="s">
        <v>21</v>
      </c>
      <c r="B1645" s="5" t="s">
        <v>329</v>
      </c>
      <c r="C1645" s="5" t="s">
        <v>3321</v>
      </c>
      <c r="D1645" s="5">
        <v>40</v>
      </c>
      <c r="E1645" s="5" t="s">
        <v>3489</v>
      </c>
      <c r="F1645" s="5" t="s">
        <v>25</v>
      </c>
      <c r="G1645" s="5" t="s">
        <v>26</v>
      </c>
      <c r="H1645" s="6">
        <v>348</v>
      </c>
      <c r="I1645" s="5" t="s">
        <v>27</v>
      </c>
      <c r="J1645" s="5">
        <v>19001772434</v>
      </c>
      <c r="K1645" s="5" t="s">
        <v>3490</v>
      </c>
      <c r="L1645" s="5" t="s">
        <v>29</v>
      </c>
      <c r="M1645" s="5" t="s">
        <v>30</v>
      </c>
      <c r="N1645" s="5" t="s">
        <v>31</v>
      </c>
      <c r="O1645" s="5">
        <v>10731</v>
      </c>
      <c r="P1645" s="7">
        <v>44413.89366898148</v>
      </c>
      <c r="Q1645" s="7">
        <v>44413.580300925925</v>
      </c>
      <c r="R1645" s="5">
        <v>20175</v>
      </c>
      <c r="S1645" s="5">
        <v>343531841</v>
      </c>
      <c r="T1645" s="8">
        <v>1.07310508212123E+16</v>
      </c>
      <c r="U1645" s="5" t="s">
        <v>32</v>
      </c>
      <c r="V1645" s="4"/>
      <c r="W1645" s="30" t="s">
        <v>8998</v>
      </c>
      <c r="X1645" s="33">
        <v>121219</v>
      </c>
      <c r="Y1645" s="24">
        <f>VLOOKUP(T1645,Buzon!C:C,1,FALSE)</f>
        <v>1.07310508212123E+16</v>
      </c>
      <c r="Z1645" s="13" t="str">
        <f>VLOOKUP(T1645,Buzon!C:Z,21,FALSE)</f>
        <v>AFIL.-009270083</v>
      </c>
      <c r="AA1645">
        <f>VLOOKUP(T1645,Buzon!C:Z,22,FALSE)</f>
        <v>116384</v>
      </c>
      <c r="AB1645">
        <f>VLOOKUP(T1645,Buzon!C:Z,23,FALSE)</f>
        <v>6082021</v>
      </c>
      <c r="AC1645" t="str">
        <f>VLOOKUP(T1645,Buzon!C:Z,24,FALSE)</f>
        <v>SANTANDER_3550</v>
      </c>
      <c r="AD1645">
        <v>348</v>
      </c>
      <c r="AE1645">
        <v>9270083</v>
      </c>
    </row>
    <row r="1646" spans="1:31" ht="12" customHeight="1" x14ac:dyDescent="0.25">
      <c r="A1646" s="5" t="s">
        <v>21</v>
      </c>
      <c r="B1646" s="5" t="s">
        <v>33</v>
      </c>
      <c r="C1646" s="5" t="s">
        <v>3491</v>
      </c>
      <c r="D1646" s="5">
        <v>8</v>
      </c>
      <c r="E1646" s="5" t="s">
        <v>3492</v>
      </c>
      <c r="F1646" s="5" t="s">
        <v>25</v>
      </c>
      <c r="G1646" s="5" t="s">
        <v>26</v>
      </c>
      <c r="H1646" s="6">
        <v>348</v>
      </c>
      <c r="I1646" s="5" t="s">
        <v>27</v>
      </c>
      <c r="J1646" s="5">
        <v>19001772435</v>
      </c>
      <c r="K1646" s="5" t="s">
        <v>3493</v>
      </c>
      <c r="L1646" s="5" t="s">
        <v>29</v>
      </c>
      <c r="M1646" s="5" t="s">
        <v>29</v>
      </c>
      <c r="N1646" s="5" t="s">
        <v>31</v>
      </c>
      <c r="O1646" s="5">
        <v>9752</v>
      </c>
      <c r="P1646" s="7">
        <v>44413.894837962966</v>
      </c>
      <c r="Q1646" s="7">
        <v>44413.581273148149</v>
      </c>
      <c r="R1646" s="5">
        <v>625046</v>
      </c>
      <c r="S1646" s="5">
        <v>343532890</v>
      </c>
      <c r="T1646" s="8">
        <v>9752050821212700</v>
      </c>
      <c r="U1646" s="5" t="s">
        <v>32</v>
      </c>
      <c r="V1646" s="4"/>
      <c r="W1646" s="30" t="s">
        <v>8998</v>
      </c>
      <c r="X1646" s="33">
        <v>121219</v>
      </c>
      <c r="Y1646" s="24">
        <f>VLOOKUP(T1646,Buzon!C:C,1,FALSE)</f>
        <v>9752050821212700</v>
      </c>
      <c r="Z1646" s="13" t="str">
        <f>VLOOKUP(T1646,Buzon!C:Z,21,FALSE)</f>
        <v>AFIL.-009270083</v>
      </c>
      <c r="AA1646">
        <f>VLOOKUP(T1646,Buzon!C:Z,22,FALSE)</f>
        <v>116384</v>
      </c>
      <c r="AB1646">
        <f>VLOOKUP(T1646,Buzon!C:Z,23,FALSE)</f>
        <v>6082021</v>
      </c>
      <c r="AC1646" t="str">
        <f>VLOOKUP(T1646,Buzon!C:Z,24,FALSE)</f>
        <v>SANTANDER_3550</v>
      </c>
      <c r="AD1646">
        <v>348</v>
      </c>
      <c r="AE1646">
        <v>9270083</v>
      </c>
    </row>
    <row r="1647" spans="1:31" ht="12" customHeight="1" x14ac:dyDescent="0.25">
      <c r="A1647" s="5" t="s">
        <v>21</v>
      </c>
      <c r="B1647" s="5" t="s">
        <v>329</v>
      </c>
      <c r="C1647" s="5" t="s">
        <v>3491</v>
      </c>
      <c r="D1647" s="5">
        <v>36</v>
      </c>
      <c r="E1647" s="5" t="s">
        <v>3494</v>
      </c>
      <c r="F1647" s="5" t="s">
        <v>25</v>
      </c>
      <c r="G1647" s="5" t="s">
        <v>26</v>
      </c>
      <c r="H1647" s="6">
        <v>348</v>
      </c>
      <c r="I1647" s="5" t="s">
        <v>27</v>
      </c>
      <c r="J1647" s="5">
        <v>19001772437</v>
      </c>
      <c r="K1647" s="5" t="s">
        <v>3495</v>
      </c>
      <c r="L1647" s="5" t="s">
        <v>29</v>
      </c>
      <c r="M1647" s="5" t="s">
        <v>30</v>
      </c>
      <c r="N1647" s="5" t="s">
        <v>31</v>
      </c>
      <c r="O1647" s="5">
        <v>10731</v>
      </c>
      <c r="P1647" s="7">
        <v>44413.898946759262</v>
      </c>
      <c r="Q1647" s="7">
        <v>44413.580300925925</v>
      </c>
      <c r="R1647" s="5">
        <v>42228</v>
      </c>
      <c r="S1647" s="5">
        <v>343538218</v>
      </c>
      <c r="T1647" s="8">
        <v>1.07310508212134E+16</v>
      </c>
      <c r="U1647" s="5" t="s">
        <v>32</v>
      </c>
      <c r="V1647" s="4"/>
      <c r="W1647" s="30" t="s">
        <v>8998</v>
      </c>
      <c r="X1647" s="33">
        <v>121219</v>
      </c>
      <c r="Y1647" s="24">
        <f>VLOOKUP(T1647,Buzon!C:C,1,FALSE)</f>
        <v>1.07310508212134E+16</v>
      </c>
      <c r="Z1647" s="13" t="str">
        <f>VLOOKUP(T1647,Buzon!C:Z,21,FALSE)</f>
        <v>AFIL.-009270083</v>
      </c>
      <c r="AA1647">
        <f>VLOOKUP(T1647,Buzon!C:Z,22,FALSE)</f>
        <v>116384</v>
      </c>
      <c r="AB1647">
        <f>VLOOKUP(T1647,Buzon!C:Z,23,FALSE)</f>
        <v>6082021</v>
      </c>
      <c r="AC1647" t="str">
        <f>VLOOKUP(T1647,Buzon!C:Z,24,FALSE)</f>
        <v>SANTANDER_3550</v>
      </c>
      <c r="AD1647">
        <v>348</v>
      </c>
      <c r="AE1647">
        <v>9270083</v>
      </c>
    </row>
    <row r="1648" spans="1:31" ht="12" customHeight="1" x14ac:dyDescent="0.25">
      <c r="A1648" s="5" t="s">
        <v>21</v>
      </c>
      <c r="B1648" s="5" t="s">
        <v>329</v>
      </c>
      <c r="C1648" s="5" t="s">
        <v>3496</v>
      </c>
      <c r="D1648" s="5">
        <v>40</v>
      </c>
      <c r="E1648" s="5" t="s">
        <v>3322</v>
      </c>
      <c r="F1648" s="5" t="s">
        <v>25</v>
      </c>
      <c r="G1648" s="5" t="s">
        <v>26</v>
      </c>
      <c r="H1648" s="6">
        <v>348</v>
      </c>
      <c r="I1648" s="5" t="s">
        <v>296</v>
      </c>
      <c r="J1648" s="5">
        <v>19001772442</v>
      </c>
      <c r="K1648" s="5" t="s">
        <v>3497</v>
      </c>
      <c r="L1648" s="5" t="s">
        <v>29</v>
      </c>
      <c r="M1648" s="5" t="s">
        <v>30</v>
      </c>
      <c r="N1648" s="5" t="s">
        <v>31</v>
      </c>
      <c r="O1648" s="5">
        <v>10731</v>
      </c>
      <c r="P1648" s="7">
        <v>44413.90079861111</v>
      </c>
      <c r="Q1648" s="7">
        <v>44413.580300925925</v>
      </c>
      <c r="R1648" s="5">
        <v>19001772244</v>
      </c>
      <c r="S1648" s="5">
        <v>343295073</v>
      </c>
      <c r="T1648" s="8">
        <v>1.07310508211733E+16</v>
      </c>
      <c r="U1648" s="5" t="s">
        <v>32</v>
      </c>
      <c r="V1648" s="4"/>
      <c r="Z1648"/>
      <c r="AD1648">
        <v>0</v>
      </c>
      <c r="AE1648" t="e">
        <v>#N/A</v>
      </c>
    </row>
    <row r="1649" spans="1:31" ht="12" customHeight="1" x14ac:dyDescent="0.25">
      <c r="A1649" s="5" t="s">
        <v>21</v>
      </c>
      <c r="B1649" s="5" t="s">
        <v>33</v>
      </c>
      <c r="C1649" s="5" t="s">
        <v>3491</v>
      </c>
      <c r="D1649" s="5">
        <v>23</v>
      </c>
      <c r="E1649" s="5" t="s">
        <v>3498</v>
      </c>
      <c r="F1649" s="5" t="s">
        <v>71</v>
      </c>
      <c r="G1649" s="5" t="s">
        <v>26</v>
      </c>
      <c r="H1649" s="6">
        <v>174</v>
      </c>
      <c r="I1649" s="5" t="s">
        <v>27</v>
      </c>
      <c r="J1649" s="5">
        <v>19001772457</v>
      </c>
      <c r="K1649" s="5" t="s">
        <v>3499</v>
      </c>
      <c r="L1649" s="5" t="s">
        <v>29</v>
      </c>
      <c r="M1649" s="5" t="s">
        <v>29</v>
      </c>
      <c r="N1649" s="5" t="s">
        <v>31</v>
      </c>
      <c r="O1649" s="5">
        <v>9752</v>
      </c>
      <c r="P1649" s="7">
        <v>44413.908437500002</v>
      </c>
      <c r="Q1649" s="7">
        <v>44413.581273148149</v>
      </c>
      <c r="R1649" s="5">
        <v>11144</v>
      </c>
      <c r="S1649" s="5">
        <v>343549848</v>
      </c>
      <c r="T1649" s="8">
        <v>9752050821214720</v>
      </c>
      <c r="U1649" s="5" t="s">
        <v>32</v>
      </c>
      <c r="V1649" s="4"/>
      <c r="W1649" s="30" t="s">
        <v>8998</v>
      </c>
      <c r="X1649" s="33">
        <v>121219</v>
      </c>
      <c r="Y1649" s="24">
        <f>VLOOKUP(T1649,Buzon!C:C,1,FALSE)</f>
        <v>9752050821214720</v>
      </c>
      <c r="Z1649" s="13" t="str">
        <f>VLOOKUP(T1649,Buzon!C:Z,21,FALSE)</f>
        <v>AFIL.-009270083</v>
      </c>
      <c r="AA1649">
        <f>VLOOKUP(T1649,Buzon!C:Z,22,FALSE)</f>
        <v>116384</v>
      </c>
      <c r="AB1649">
        <f>VLOOKUP(T1649,Buzon!C:Z,23,FALSE)</f>
        <v>6082021</v>
      </c>
      <c r="AC1649" t="str">
        <f>VLOOKUP(T1649,Buzon!C:Z,24,FALSE)</f>
        <v>SANTANDER_3550</v>
      </c>
      <c r="AD1649">
        <v>174</v>
      </c>
      <c r="AE1649">
        <v>9270083</v>
      </c>
    </row>
    <row r="1650" spans="1:31" ht="12" customHeight="1" x14ac:dyDescent="0.25">
      <c r="A1650" s="5" t="s">
        <v>21</v>
      </c>
      <c r="B1650" s="5" t="s">
        <v>33</v>
      </c>
      <c r="C1650" s="5" t="s">
        <v>3491</v>
      </c>
      <c r="D1650" s="5">
        <v>24</v>
      </c>
      <c r="E1650" s="5" t="s">
        <v>3500</v>
      </c>
      <c r="F1650" s="5" t="s">
        <v>71</v>
      </c>
      <c r="G1650" s="5" t="s">
        <v>26</v>
      </c>
      <c r="H1650" s="6">
        <v>174</v>
      </c>
      <c r="I1650" s="5" t="s">
        <v>27</v>
      </c>
      <c r="J1650" s="5">
        <v>19001772458</v>
      </c>
      <c r="K1650" s="5" t="s">
        <v>3501</v>
      </c>
      <c r="L1650" s="5" t="s">
        <v>29</v>
      </c>
      <c r="M1650" s="5" t="s">
        <v>29</v>
      </c>
      <c r="N1650" s="5" t="s">
        <v>31</v>
      </c>
      <c r="O1650" s="5">
        <v>9752</v>
      </c>
      <c r="P1650" s="7">
        <v>44413.908437500002</v>
      </c>
      <c r="Q1650" s="7">
        <v>44413.581273148149</v>
      </c>
      <c r="R1650" s="5">
        <v>11144</v>
      </c>
      <c r="S1650" s="5">
        <v>343549848</v>
      </c>
      <c r="T1650" s="8">
        <v>9752050821214720</v>
      </c>
      <c r="U1650" s="5" t="s">
        <v>32</v>
      </c>
      <c r="V1650" s="4"/>
      <c r="W1650" s="30" t="s">
        <v>8998</v>
      </c>
      <c r="X1650" s="33">
        <v>121219</v>
      </c>
      <c r="Y1650" s="24">
        <f>VLOOKUP(T1650,Buzon!C:C,1,FALSE)</f>
        <v>9752050821214720</v>
      </c>
      <c r="Z1650" s="13" t="str">
        <f>VLOOKUP(T1650,Buzon!C:Z,21,FALSE)</f>
        <v>AFIL.-009270083</v>
      </c>
      <c r="AA1650">
        <f>VLOOKUP(T1650,Buzon!C:Z,22,FALSE)</f>
        <v>116384</v>
      </c>
      <c r="AB1650">
        <f>VLOOKUP(T1650,Buzon!C:Z,23,FALSE)</f>
        <v>6082021</v>
      </c>
      <c r="AC1650" t="str">
        <f>VLOOKUP(T1650,Buzon!C:Z,24,FALSE)</f>
        <v>SANTANDER_3550</v>
      </c>
      <c r="AD1650">
        <v>174</v>
      </c>
      <c r="AE1650">
        <v>9270083</v>
      </c>
    </row>
    <row r="1651" spans="1:31" s="79" customFormat="1" ht="12" customHeight="1" x14ac:dyDescent="0.25">
      <c r="A1651" s="67" t="s">
        <v>21</v>
      </c>
      <c r="B1651" s="5" t="s">
        <v>329</v>
      </c>
      <c r="C1651" s="5" t="s">
        <v>3491</v>
      </c>
      <c r="D1651" s="5">
        <v>10</v>
      </c>
      <c r="E1651" s="5" t="s">
        <v>3502</v>
      </c>
      <c r="F1651" s="5" t="s">
        <v>25</v>
      </c>
      <c r="G1651" s="67" t="s">
        <v>26</v>
      </c>
      <c r="H1651" s="69">
        <v>348</v>
      </c>
      <c r="I1651" s="67" t="s">
        <v>27</v>
      </c>
      <c r="J1651" s="67">
        <v>19001772459</v>
      </c>
      <c r="K1651" s="5" t="s">
        <v>3503</v>
      </c>
      <c r="L1651" s="5" t="s">
        <v>29</v>
      </c>
      <c r="M1651" s="5" t="s">
        <v>30</v>
      </c>
      <c r="N1651" s="5" t="s">
        <v>31</v>
      </c>
      <c r="O1651" s="5">
        <v>10731</v>
      </c>
      <c r="P1651" s="80">
        <v>44413.908483796295</v>
      </c>
      <c r="Q1651" s="80">
        <v>44413.580300925925</v>
      </c>
      <c r="R1651" s="67">
        <v>827095</v>
      </c>
      <c r="S1651" s="67">
        <v>343549790</v>
      </c>
      <c r="T1651" s="81">
        <v>1.07310508212147E+16</v>
      </c>
      <c r="U1651" s="67" t="s">
        <v>32</v>
      </c>
      <c r="V1651" s="82"/>
      <c r="W1651" s="83" t="s">
        <v>8997</v>
      </c>
      <c r="X1651" s="84">
        <v>2784</v>
      </c>
      <c r="Y1651" s="85"/>
      <c r="Z1651" s="76" t="s">
        <v>9014</v>
      </c>
      <c r="AA1651" s="77">
        <v>17593.580000000002</v>
      </c>
      <c r="AB1651" s="78" t="s">
        <v>9020</v>
      </c>
      <c r="AC1651" s="79" t="s">
        <v>8974</v>
      </c>
      <c r="AD1651" s="79">
        <v>348</v>
      </c>
      <c r="AE1651" s="79">
        <v>9350021532</v>
      </c>
    </row>
    <row r="1652" spans="1:31" s="79" customFormat="1" ht="12" customHeight="1" x14ac:dyDescent="0.25">
      <c r="A1652" s="67" t="s">
        <v>21</v>
      </c>
      <c r="B1652" s="5" t="s">
        <v>33</v>
      </c>
      <c r="C1652" s="5" t="s">
        <v>3491</v>
      </c>
      <c r="D1652" s="5">
        <v>7</v>
      </c>
      <c r="E1652" s="5" t="s">
        <v>3504</v>
      </c>
      <c r="F1652" s="5" t="s">
        <v>25</v>
      </c>
      <c r="G1652" s="67" t="s">
        <v>26</v>
      </c>
      <c r="H1652" s="69">
        <v>348</v>
      </c>
      <c r="I1652" s="67" t="s">
        <v>27</v>
      </c>
      <c r="J1652" s="67">
        <v>19001772463</v>
      </c>
      <c r="K1652" s="5" t="s">
        <v>3505</v>
      </c>
      <c r="L1652" s="5" t="s">
        <v>29</v>
      </c>
      <c r="M1652" s="5" t="s">
        <v>29</v>
      </c>
      <c r="N1652" s="5" t="s">
        <v>31</v>
      </c>
      <c r="O1652" s="5">
        <v>9752</v>
      </c>
      <c r="P1652" s="80">
        <v>44413.910381944443</v>
      </c>
      <c r="Q1652" s="80">
        <v>44413.581273148149</v>
      </c>
      <c r="R1652" s="67">
        <v>837365</v>
      </c>
      <c r="S1652" s="67">
        <v>343552019</v>
      </c>
      <c r="T1652" s="81">
        <v>9752050821215000</v>
      </c>
      <c r="U1652" s="67" t="s">
        <v>32</v>
      </c>
      <c r="V1652" s="82"/>
      <c r="W1652" s="83" t="s">
        <v>8997</v>
      </c>
      <c r="X1652" s="84">
        <v>2784</v>
      </c>
      <c r="Y1652" s="85"/>
      <c r="Z1652" s="76" t="s">
        <v>9014</v>
      </c>
      <c r="AA1652" s="77">
        <v>17593.580000000002</v>
      </c>
      <c r="AB1652" s="78" t="s">
        <v>9020</v>
      </c>
      <c r="AC1652" s="79" t="s">
        <v>8974</v>
      </c>
      <c r="AD1652" s="79">
        <v>348</v>
      </c>
      <c r="AE1652" s="79">
        <v>9350021532</v>
      </c>
    </row>
    <row r="1653" spans="1:31" ht="12" customHeight="1" x14ac:dyDescent="0.25">
      <c r="A1653" s="5" t="s">
        <v>21</v>
      </c>
      <c r="B1653" s="5" t="s">
        <v>33</v>
      </c>
      <c r="C1653" s="5" t="s">
        <v>3491</v>
      </c>
      <c r="D1653" s="5">
        <v>25</v>
      </c>
      <c r="E1653" s="5" t="s">
        <v>3506</v>
      </c>
      <c r="F1653" s="5" t="s">
        <v>25</v>
      </c>
      <c r="G1653" s="5" t="s">
        <v>26</v>
      </c>
      <c r="H1653" s="6">
        <v>348</v>
      </c>
      <c r="I1653" s="5" t="s">
        <v>27</v>
      </c>
      <c r="J1653" s="5">
        <v>19001772464</v>
      </c>
      <c r="K1653" s="5" t="s">
        <v>3507</v>
      </c>
      <c r="L1653" s="5" t="s">
        <v>29</v>
      </c>
      <c r="M1653" s="5" t="s">
        <v>29</v>
      </c>
      <c r="N1653" s="5" t="s">
        <v>49</v>
      </c>
      <c r="O1653" s="5">
        <v>9752</v>
      </c>
      <c r="P1653" s="7">
        <v>44413.911087962966</v>
      </c>
      <c r="Q1653" s="7">
        <v>44413.581273148149</v>
      </c>
      <c r="R1653" s="5">
        <v>777939</v>
      </c>
      <c r="S1653" s="5">
        <v>343552931</v>
      </c>
      <c r="T1653" s="8">
        <v>9752050821215100</v>
      </c>
      <c r="U1653" s="5" t="s">
        <v>32</v>
      </c>
      <c r="V1653" s="4"/>
      <c r="W1653" s="30" t="s">
        <v>8998</v>
      </c>
      <c r="X1653" s="33">
        <v>121219</v>
      </c>
      <c r="Y1653" s="24">
        <f>VLOOKUP(T1653,Buzon!C:C,1,FALSE)</f>
        <v>9752050821215100</v>
      </c>
      <c r="Z1653" s="13" t="str">
        <f>VLOOKUP(T1653,Buzon!C:Z,21,FALSE)</f>
        <v>AFIL.-009270083</v>
      </c>
      <c r="AA1653">
        <f>VLOOKUP(T1653,Buzon!C:Z,22,FALSE)</f>
        <v>116384</v>
      </c>
      <c r="AB1653">
        <f>VLOOKUP(T1653,Buzon!C:Z,23,FALSE)</f>
        <v>6082021</v>
      </c>
      <c r="AC1653" t="str">
        <f>VLOOKUP(T1653,Buzon!C:Z,24,FALSE)</f>
        <v>SANTANDER_3550</v>
      </c>
      <c r="AD1653">
        <v>348</v>
      </c>
      <c r="AE1653">
        <v>9270083</v>
      </c>
    </row>
    <row r="1654" spans="1:31" ht="12" customHeight="1" x14ac:dyDescent="0.25">
      <c r="A1654" s="5" t="s">
        <v>21</v>
      </c>
      <c r="B1654" s="5" t="s">
        <v>33</v>
      </c>
      <c r="C1654" s="5" t="s">
        <v>3491</v>
      </c>
      <c r="D1654" s="5">
        <v>17</v>
      </c>
      <c r="E1654" s="5" t="s">
        <v>3508</v>
      </c>
      <c r="F1654" s="5" t="s">
        <v>25</v>
      </c>
      <c r="G1654" s="5" t="s">
        <v>26</v>
      </c>
      <c r="H1654" s="6">
        <v>348</v>
      </c>
      <c r="I1654" s="5" t="s">
        <v>27</v>
      </c>
      <c r="J1654" s="5">
        <v>19001772465</v>
      </c>
      <c r="K1654" s="5" t="s">
        <v>3509</v>
      </c>
      <c r="L1654" s="5" t="s">
        <v>29</v>
      </c>
      <c r="M1654" s="5" t="s">
        <v>29</v>
      </c>
      <c r="N1654" s="5" t="s">
        <v>31</v>
      </c>
      <c r="O1654" s="5">
        <v>9752</v>
      </c>
      <c r="P1654" s="7">
        <v>44413.912210648145</v>
      </c>
      <c r="Q1654" s="7">
        <v>44413.581273148149</v>
      </c>
      <c r="R1654" s="5">
        <v>504088</v>
      </c>
      <c r="S1654" s="5">
        <v>343554249</v>
      </c>
      <c r="T1654" s="8">
        <v>9752050821215240</v>
      </c>
      <c r="U1654" s="5" t="s">
        <v>32</v>
      </c>
      <c r="V1654" s="4"/>
      <c r="W1654" s="30" t="s">
        <v>8998</v>
      </c>
      <c r="X1654" s="33">
        <v>121219</v>
      </c>
      <c r="Y1654" s="24">
        <f>VLOOKUP(T1654,Buzon!C:C,1,FALSE)</f>
        <v>9752050821215240</v>
      </c>
      <c r="Z1654" s="13" t="str">
        <f>VLOOKUP(T1654,Buzon!C:Z,21,FALSE)</f>
        <v>AFIL.-009270083</v>
      </c>
      <c r="AA1654">
        <f>VLOOKUP(T1654,Buzon!C:Z,22,FALSE)</f>
        <v>116384</v>
      </c>
      <c r="AB1654">
        <f>VLOOKUP(T1654,Buzon!C:Z,23,FALSE)</f>
        <v>6082021</v>
      </c>
      <c r="AC1654" t="str">
        <f>VLOOKUP(T1654,Buzon!C:Z,24,FALSE)</f>
        <v>SANTANDER_3550</v>
      </c>
      <c r="AD1654">
        <v>348</v>
      </c>
      <c r="AE1654">
        <v>9270083</v>
      </c>
    </row>
    <row r="1655" spans="1:31" ht="12" customHeight="1" x14ac:dyDescent="0.25">
      <c r="A1655" s="5" t="s">
        <v>21</v>
      </c>
      <c r="B1655" s="5" t="s">
        <v>33</v>
      </c>
      <c r="C1655" s="5" t="s">
        <v>3491</v>
      </c>
      <c r="D1655" s="5">
        <v>27</v>
      </c>
      <c r="E1655" s="5" t="s">
        <v>3510</v>
      </c>
      <c r="F1655" s="5" t="s">
        <v>25</v>
      </c>
      <c r="G1655" s="5" t="s">
        <v>26</v>
      </c>
      <c r="H1655" s="6">
        <v>348</v>
      </c>
      <c r="I1655" s="5" t="s">
        <v>27</v>
      </c>
      <c r="J1655" s="5">
        <v>19001772466</v>
      </c>
      <c r="K1655" s="5" t="s">
        <v>3511</v>
      </c>
      <c r="L1655" s="5" t="s">
        <v>29</v>
      </c>
      <c r="M1655" s="5" t="s">
        <v>29</v>
      </c>
      <c r="N1655" s="5" t="s">
        <v>31</v>
      </c>
      <c r="O1655" s="5">
        <v>11349</v>
      </c>
      <c r="P1655" s="7">
        <v>44413.913888888892</v>
      </c>
      <c r="Q1655" s="7">
        <v>44413.912673611114</v>
      </c>
      <c r="R1655" s="5">
        <v>134644</v>
      </c>
      <c r="S1655" s="5">
        <v>343556206</v>
      </c>
      <c r="T1655" s="8">
        <v>1.13490508212155E+16</v>
      </c>
      <c r="U1655" s="5" t="s">
        <v>32</v>
      </c>
      <c r="V1655" s="4"/>
      <c r="W1655" s="30" t="s">
        <v>8998</v>
      </c>
      <c r="X1655" s="33">
        <v>121219</v>
      </c>
      <c r="Y1655" s="24">
        <f>VLOOKUP(T1655,Buzon!C:C,1,FALSE)</f>
        <v>1.13490508212155E+16</v>
      </c>
      <c r="Z1655" s="13" t="str">
        <f>VLOOKUP(T1655,Buzon!C:Z,21,FALSE)</f>
        <v>AFIL.-009270083</v>
      </c>
      <c r="AA1655">
        <f>VLOOKUP(T1655,Buzon!C:Z,22,FALSE)</f>
        <v>116384</v>
      </c>
      <c r="AB1655">
        <f>VLOOKUP(T1655,Buzon!C:Z,23,FALSE)</f>
        <v>6082021</v>
      </c>
      <c r="AC1655" t="str">
        <f>VLOOKUP(T1655,Buzon!C:Z,24,FALSE)</f>
        <v>SANTANDER_3550</v>
      </c>
      <c r="AD1655">
        <v>348</v>
      </c>
      <c r="AE1655">
        <v>9270083</v>
      </c>
    </row>
    <row r="1656" spans="1:31" ht="12" customHeight="1" x14ac:dyDescent="0.25">
      <c r="A1656" s="5" t="s">
        <v>21</v>
      </c>
      <c r="B1656" s="5" t="s">
        <v>33</v>
      </c>
      <c r="C1656" s="5" t="s">
        <v>3491</v>
      </c>
      <c r="D1656" s="5">
        <v>28</v>
      </c>
      <c r="E1656" s="5" t="s">
        <v>3512</v>
      </c>
      <c r="F1656" s="5" t="s">
        <v>25</v>
      </c>
      <c r="G1656" s="5" t="s">
        <v>26</v>
      </c>
      <c r="H1656" s="6">
        <v>348</v>
      </c>
      <c r="I1656" s="5" t="s">
        <v>27</v>
      </c>
      <c r="J1656" s="5">
        <v>19001772467</v>
      </c>
      <c r="K1656" s="5" t="s">
        <v>3513</v>
      </c>
      <c r="L1656" s="5" t="s">
        <v>29</v>
      </c>
      <c r="M1656" s="5" t="s">
        <v>29</v>
      </c>
      <c r="N1656" s="5" t="s">
        <v>31</v>
      </c>
      <c r="O1656" s="5">
        <v>11349</v>
      </c>
      <c r="P1656" s="7">
        <v>44413.913888888892</v>
      </c>
      <c r="Q1656" s="7">
        <v>44413.912673611114</v>
      </c>
      <c r="R1656" s="5">
        <v>134644</v>
      </c>
      <c r="S1656" s="5">
        <v>343556206</v>
      </c>
      <c r="T1656" s="8">
        <v>1.13490508212155E+16</v>
      </c>
      <c r="U1656" s="5" t="s">
        <v>32</v>
      </c>
      <c r="V1656" s="4"/>
      <c r="W1656" s="30" t="s">
        <v>8998</v>
      </c>
      <c r="X1656" s="33">
        <v>121219</v>
      </c>
      <c r="Y1656" s="24">
        <f>VLOOKUP(T1656,Buzon!C:C,1,FALSE)</f>
        <v>1.13490508212155E+16</v>
      </c>
      <c r="Z1656" s="13" t="str">
        <f>VLOOKUP(T1656,Buzon!C:Z,21,FALSE)</f>
        <v>AFIL.-009270083</v>
      </c>
      <c r="AA1656">
        <f>VLOOKUP(T1656,Buzon!C:Z,22,FALSE)</f>
        <v>116384</v>
      </c>
      <c r="AB1656">
        <f>VLOOKUP(T1656,Buzon!C:Z,23,FALSE)</f>
        <v>6082021</v>
      </c>
      <c r="AC1656" t="str">
        <f>VLOOKUP(T1656,Buzon!C:Z,24,FALSE)</f>
        <v>SANTANDER_3550</v>
      </c>
      <c r="AD1656">
        <v>348</v>
      </c>
      <c r="AE1656">
        <v>9270083</v>
      </c>
    </row>
    <row r="1657" spans="1:31" ht="12" customHeight="1" x14ac:dyDescent="0.25">
      <c r="A1657" s="5" t="s">
        <v>21</v>
      </c>
      <c r="B1657" s="5" t="s">
        <v>22</v>
      </c>
      <c r="C1657" s="5" t="s">
        <v>3491</v>
      </c>
      <c r="D1657" s="5">
        <v>9</v>
      </c>
      <c r="E1657" s="5" t="s">
        <v>3514</v>
      </c>
      <c r="F1657" s="5" t="s">
        <v>25</v>
      </c>
      <c r="G1657" s="5" t="s">
        <v>26</v>
      </c>
      <c r="H1657" s="6">
        <v>348</v>
      </c>
      <c r="I1657" s="5" t="s">
        <v>27</v>
      </c>
      <c r="J1657" s="5">
        <v>19001772472</v>
      </c>
      <c r="K1657" s="5" t="s">
        <v>3515</v>
      </c>
      <c r="L1657" s="5" t="s">
        <v>29</v>
      </c>
      <c r="M1657" s="5" t="s">
        <v>30</v>
      </c>
      <c r="N1657" s="5" t="s">
        <v>31</v>
      </c>
      <c r="O1657" s="5">
        <v>11132</v>
      </c>
      <c r="P1657" s="7">
        <v>44413.91673611111</v>
      </c>
      <c r="Q1657" s="7">
        <v>44413.911944444444</v>
      </c>
      <c r="R1657" s="5">
        <v>1509</v>
      </c>
      <c r="S1657" s="5">
        <v>343559448</v>
      </c>
      <c r="T1657" s="8">
        <v>1.11320508212159E+16</v>
      </c>
      <c r="U1657" s="5" t="s">
        <v>32</v>
      </c>
      <c r="V1657" s="4"/>
      <c r="W1657" s="30" t="s">
        <v>8998</v>
      </c>
      <c r="X1657" s="33">
        <v>121219</v>
      </c>
      <c r="Y1657" s="24">
        <f>VLOOKUP(T1657,Buzon!C:C,1,FALSE)</f>
        <v>1.11320508212159E+16</v>
      </c>
      <c r="Z1657" s="13" t="str">
        <f>VLOOKUP(T1657,Buzon!C:Z,21,FALSE)</f>
        <v>AFIL.-009270083</v>
      </c>
      <c r="AA1657">
        <f>VLOOKUP(T1657,Buzon!C:Z,22,FALSE)</f>
        <v>116384</v>
      </c>
      <c r="AB1657">
        <f>VLOOKUP(T1657,Buzon!C:Z,23,FALSE)</f>
        <v>6082021</v>
      </c>
      <c r="AC1657" t="str">
        <f>VLOOKUP(T1657,Buzon!C:Z,24,FALSE)</f>
        <v>SANTANDER_3550</v>
      </c>
      <c r="AD1657">
        <v>348</v>
      </c>
      <c r="AE1657">
        <v>9270083</v>
      </c>
    </row>
    <row r="1658" spans="1:31" ht="12" customHeight="1" x14ac:dyDescent="0.25">
      <c r="A1658" s="5" t="s">
        <v>21</v>
      </c>
      <c r="B1658" s="5" t="s">
        <v>33</v>
      </c>
      <c r="C1658" s="5" t="s">
        <v>3392</v>
      </c>
      <c r="D1658" s="5">
        <v>9</v>
      </c>
      <c r="E1658" s="5" t="s">
        <v>3516</v>
      </c>
      <c r="F1658" s="5" t="s">
        <v>25</v>
      </c>
      <c r="G1658" s="5" t="s">
        <v>26</v>
      </c>
      <c r="H1658" s="6">
        <v>348</v>
      </c>
      <c r="I1658" s="5" t="s">
        <v>27</v>
      </c>
      <c r="J1658" s="5">
        <v>19001772476</v>
      </c>
      <c r="K1658" s="5" t="s">
        <v>3517</v>
      </c>
      <c r="L1658" s="5" t="s">
        <v>29</v>
      </c>
      <c r="M1658" s="5" t="s">
        <v>29</v>
      </c>
      <c r="N1658" s="5" t="s">
        <v>31</v>
      </c>
      <c r="O1658" s="5">
        <v>11349</v>
      </c>
      <c r="P1658" s="7">
        <v>44413.923159722224</v>
      </c>
      <c r="Q1658" s="7">
        <v>44413.912673611114</v>
      </c>
      <c r="R1658" s="5" t="s">
        <v>3518</v>
      </c>
      <c r="S1658" s="5">
        <v>343565848</v>
      </c>
      <c r="T1658" s="8">
        <v>1.13490508212208E+16</v>
      </c>
      <c r="U1658" s="5" t="s">
        <v>32</v>
      </c>
      <c r="V1658" s="4"/>
      <c r="W1658" s="30" t="s">
        <v>8998</v>
      </c>
      <c r="X1658" s="33">
        <v>121219</v>
      </c>
      <c r="Y1658" s="24">
        <f>VLOOKUP(T1658,Buzon!C:C,1,FALSE)</f>
        <v>1.13490508212208E+16</v>
      </c>
      <c r="Z1658" s="13" t="str">
        <f>VLOOKUP(T1658,Buzon!C:Z,21,FALSE)</f>
        <v>AFIL.-009270083</v>
      </c>
      <c r="AA1658">
        <f>VLOOKUP(T1658,Buzon!C:Z,22,FALSE)</f>
        <v>116384</v>
      </c>
      <c r="AB1658">
        <f>VLOOKUP(T1658,Buzon!C:Z,23,FALSE)</f>
        <v>6082021</v>
      </c>
      <c r="AC1658" t="str">
        <f>VLOOKUP(T1658,Buzon!C:Z,24,FALSE)</f>
        <v>SANTANDER_3550</v>
      </c>
      <c r="AD1658">
        <v>348</v>
      </c>
      <c r="AE1658">
        <v>9270083</v>
      </c>
    </row>
    <row r="1659" spans="1:31" ht="12" customHeight="1" x14ac:dyDescent="0.25">
      <c r="A1659" s="5" t="s">
        <v>21</v>
      </c>
      <c r="B1659" s="5" t="s">
        <v>33</v>
      </c>
      <c r="C1659" s="5" t="s">
        <v>3392</v>
      </c>
      <c r="D1659" s="5">
        <v>10</v>
      </c>
      <c r="E1659" s="5" t="s">
        <v>3519</v>
      </c>
      <c r="F1659" s="5" t="s">
        <v>25</v>
      </c>
      <c r="G1659" s="5" t="s">
        <v>26</v>
      </c>
      <c r="H1659" s="6">
        <v>348</v>
      </c>
      <c r="I1659" s="5" t="s">
        <v>27</v>
      </c>
      <c r="J1659" s="5">
        <v>19001772477</v>
      </c>
      <c r="K1659" s="5" t="s">
        <v>3520</v>
      </c>
      <c r="L1659" s="5" t="s">
        <v>29</v>
      </c>
      <c r="M1659" s="5" t="s">
        <v>29</v>
      </c>
      <c r="N1659" s="5" t="s">
        <v>31</v>
      </c>
      <c r="O1659" s="5">
        <v>11349</v>
      </c>
      <c r="P1659" s="7">
        <v>44413.923159722224</v>
      </c>
      <c r="Q1659" s="7">
        <v>44413.912673611114</v>
      </c>
      <c r="R1659" s="5" t="s">
        <v>3518</v>
      </c>
      <c r="S1659" s="5">
        <v>343565848</v>
      </c>
      <c r="T1659" s="8">
        <v>1.13490508212208E+16</v>
      </c>
      <c r="U1659" s="5" t="s">
        <v>32</v>
      </c>
      <c r="V1659" s="4"/>
      <c r="W1659" s="30" t="s">
        <v>8998</v>
      </c>
      <c r="X1659" s="33">
        <v>121219</v>
      </c>
      <c r="Y1659" s="24">
        <f>VLOOKUP(T1659,Buzon!C:C,1,FALSE)</f>
        <v>1.13490508212208E+16</v>
      </c>
      <c r="Z1659" s="13" t="str">
        <f>VLOOKUP(T1659,Buzon!C:Z,21,FALSE)</f>
        <v>AFIL.-009270083</v>
      </c>
      <c r="AA1659">
        <f>VLOOKUP(T1659,Buzon!C:Z,22,FALSE)</f>
        <v>116384</v>
      </c>
      <c r="AB1659">
        <f>VLOOKUP(T1659,Buzon!C:Z,23,FALSE)</f>
        <v>6082021</v>
      </c>
      <c r="AC1659" t="str">
        <f>VLOOKUP(T1659,Buzon!C:Z,24,FALSE)</f>
        <v>SANTANDER_3550</v>
      </c>
      <c r="AD1659">
        <v>348</v>
      </c>
      <c r="AE1659">
        <v>9270083</v>
      </c>
    </row>
    <row r="1660" spans="1:31" ht="12" customHeight="1" x14ac:dyDescent="0.25">
      <c r="A1660" s="5" t="s">
        <v>21</v>
      </c>
      <c r="B1660" s="5" t="s">
        <v>33</v>
      </c>
      <c r="C1660" s="5" t="s">
        <v>3392</v>
      </c>
      <c r="D1660" s="5">
        <v>11</v>
      </c>
      <c r="E1660" s="5" t="s">
        <v>3521</v>
      </c>
      <c r="F1660" s="5" t="s">
        <v>25</v>
      </c>
      <c r="G1660" s="5" t="s">
        <v>26</v>
      </c>
      <c r="H1660" s="6">
        <v>348</v>
      </c>
      <c r="I1660" s="5" t="s">
        <v>27</v>
      </c>
      <c r="J1660" s="5">
        <v>19001772478</v>
      </c>
      <c r="K1660" s="5" t="s">
        <v>3522</v>
      </c>
      <c r="L1660" s="5" t="s">
        <v>29</v>
      </c>
      <c r="M1660" s="5" t="s">
        <v>29</v>
      </c>
      <c r="N1660" s="5" t="s">
        <v>31</v>
      </c>
      <c r="O1660" s="5">
        <v>11349</v>
      </c>
      <c r="P1660" s="7">
        <v>44413.923159722224</v>
      </c>
      <c r="Q1660" s="7">
        <v>44413.912673611114</v>
      </c>
      <c r="R1660" s="5" t="s">
        <v>3518</v>
      </c>
      <c r="S1660" s="5">
        <v>343565848</v>
      </c>
      <c r="T1660" s="8">
        <v>1.13490508212208E+16</v>
      </c>
      <c r="U1660" s="5" t="s">
        <v>32</v>
      </c>
      <c r="V1660" s="4"/>
      <c r="W1660" s="30" t="s">
        <v>8998</v>
      </c>
      <c r="X1660" s="33">
        <v>121219</v>
      </c>
      <c r="Y1660" s="24">
        <f>VLOOKUP(T1660,Buzon!C:C,1,FALSE)</f>
        <v>1.13490508212208E+16</v>
      </c>
      <c r="Z1660" s="13" t="str">
        <f>VLOOKUP(T1660,Buzon!C:Z,21,FALSE)</f>
        <v>AFIL.-009270083</v>
      </c>
      <c r="AA1660">
        <f>VLOOKUP(T1660,Buzon!C:Z,22,FALSE)</f>
        <v>116384</v>
      </c>
      <c r="AB1660">
        <f>VLOOKUP(T1660,Buzon!C:Z,23,FALSE)</f>
        <v>6082021</v>
      </c>
      <c r="AC1660" t="str">
        <f>VLOOKUP(T1660,Buzon!C:Z,24,FALSE)</f>
        <v>SANTANDER_3550</v>
      </c>
      <c r="AD1660">
        <v>348</v>
      </c>
      <c r="AE1660">
        <v>9270083</v>
      </c>
    </row>
    <row r="1661" spans="1:31" ht="12" customHeight="1" x14ac:dyDescent="0.25">
      <c r="A1661" s="5" t="s">
        <v>21</v>
      </c>
      <c r="B1661" s="5" t="s">
        <v>22</v>
      </c>
      <c r="C1661" s="5" t="s">
        <v>3491</v>
      </c>
      <c r="D1661" s="5">
        <v>39</v>
      </c>
      <c r="E1661" s="5" t="s">
        <v>3523</v>
      </c>
      <c r="F1661" s="5" t="s">
        <v>25</v>
      </c>
      <c r="G1661" s="5" t="s">
        <v>26</v>
      </c>
      <c r="H1661" s="6">
        <v>348</v>
      </c>
      <c r="I1661" s="5" t="s">
        <v>27</v>
      </c>
      <c r="J1661" s="5">
        <v>19001772479</v>
      </c>
      <c r="K1661" s="5" t="s">
        <v>3524</v>
      </c>
      <c r="L1661" s="5" t="s">
        <v>29</v>
      </c>
      <c r="M1661" s="5" t="s">
        <v>30</v>
      </c>
      <c r="N1661" s="5" t="s">
        <v>31</v>
      </c>
      <c r="O1661" s="5">
        <v>11132</v>
      </c>
      <c r="P1661" s="7">
        <v>44413.923275462963</v>
      </c>
      <c r="Q1661" s="7">
        <v>44413.911944444444</v>
      </c>
      <c r="R1661" s="5">
        <v>993787</v>
      </c>
      <c r="S1661" s="5">
        <v>343566195</v>
      </c>
      <c r="T1661" s="8">
        <v>1.11320508212208E+16</v>
      </c>
      <c r="U1661" s="5" t="s">
        <v>32</v>
      </c>
      <c r="V1661" s="4"/>
      <c r="W1661" s="30" t="s">
        <v>8998</v>
      </c>
      <c r="X1661" s="33">
        <v>121219</v>
      </c>
      <c r="Y1661" s="24">
        <f>VLOOKUP(T1661,Buzon!C:C,1,FALSE)</f>
        <v>1.11320508212208E+16</v>
      </c>
      <c r="Z1661" s="13" t="str">
        <f>VLOOKUP(T1661,Buzon!C:Z,21,FALSE)</f>
        <v>AFIL.-009270083</v>
      </c>
      <c r="AA1661">
        <f>VLOOKUP(T1661,Buzon!C:Z,22,FALSE)</f>
        <v>116384</v>
      </c>
      <c r="AB1661">
        <f>VLOOKUP(T1661,Buzon!C:Z,23,FALSE)</f>
        <v>6082021</v>
      </c>
      <c r="AC1661" t="str">
        <f>VLOOKUP(T1661,Buzon!C:Z,24,FALSE)</f>
        <v>SANTANDER_3550</v>
      </c>
      <c r="AD1661">
        <v>348</v>
      </c>
      <c r="AE1661">
        <v>9270083</v>
      </c>
    </row>
    <row r="1662" spans="1:31" ht="12" customHeight="1" x14ac:dyDescent="0.25">
      <c r="A1662" s="5" t="s">
        <v>21</v>
      </c>
      <c r="B1662" s="5" t="s">
        <v>33</v>
      </c>
      <c r="C1662" s="5" t="s">
        <v>3392</v>
      </c>
      <c r="D1662" s="5">
        <v>23</v>
      </c>
      <c r="E1662" s="5" t="s">
        <v>3525</v>
      </c>
      <c r="F1662" s="5" t="s">
        <v>25</v>
      </c>
      <c r="G1662" s="5" t="s">
        <v>26</v>
      </c>
      <c r="H1662" s="6">
        <v>348</v>
      </c>
      <c r="I1662" s="5" t="s">
        <v>27</v>
      </c>
      <c r="J1662" s="5">
        <v>19001772483</v>
      </c>
      <c r="K1662" s="5" t="s">
        <v>3526</v>
      </c>
      <c r="L1662" s="5" t="s">
        <v>29</v>
      </c>
      <c r="M1662" s="5" t="s">
        <v>29</v>
      </c>
      <c r="N1662" s="5" t="s">
        <v>31</v>
      </c>
      <c r="O1662" s="5">
        <v>11349</v>
      </c>
      <c r="P1662" s="7">
        <v>44413.927812499998</v>
      </c>
      <c r="Q1662" s="7">
        <v>44413.912673611114</v>
      </c>
      <c r="R1662" s="5">
        <v>903608</v>
      </c>
      <c r="S1662" s="5">
        <v>343570662</v>
      </c>
      <c r="T1662" s="8">
        <v>1.13490508212215E+16</v>
      </c>
      <c r="U1662" s="5" t="s">
        <v>32</v>
      </c>
      <c r="V1662" s="4"/>
      <c r="W1662" s="30" t="s">
        <v>8998</v>
      </c>
      <c r="X1662" s="33">
        <v>121219</v>
      </c>
      <c r="Y1662" s="24">
        <f>VLOOKUP(T1662,Buzon!C:C,1,FALSE)</f>
        <v>1.13490508212215E+16</v>
      </c>
      <c r="Z1662" s="13" t="str">
        <f>VLOOKUP(T1662,Buzon!C:Z,21,FALSE)</f>
        <v>AFIL.-009270083</v>
      </c>
      <c r="AA1662">
        <f>VLOOKUP(T1662,Buzon!C:Z,22,FALSE)</f>
        <v>116384</v>
      </c>
      <c r="AB1662">
        <f>VLOOKUP(T1662,Buzon!C:Z,23,FALSE)</f>
        <v>6082021</v>
      </c>
      <c r="AC1662" t="str">
        <f>VLOOKUP(T1662,Buzon!C:Z,24,FALSE)</f>
        <v>SANTANDER_3550</v>
      </c>
      <c r="AD1662">
        <v>348</v>
      </c>
      <c r="AE1662">
        <v>9270083</v>
      </c>
    </row>
    <row r="1663" spans="1:31" ht="12" customHeight="1" x14ac:dyDescent="0.25">
      <c r="A1663" s="5" t="s">
        <v>21</v>
      </c>
      <c r="B1663" s="5" t="s">
        <v>33</v>
      </c>
      <c r="C1663" s="5" t="s">
        <v>3392</v>
      </c>
      <c r="D1663" s="5">
        <v>24</v>
      </c>
      <c r="E1663" s="5" t="s">
        <v>3527</v>
      </c>
      <c r="F1663" s="5" t="s">
        <v>25</v>
      </c>
      <c r="G1663" s="5" t="s">
        <v>26</v>
      </c>
      <c r="H1663" s="6">
        <v>348</v>
      </c>
      <c r="I1663" s="5" t="s">
        <v>27</v>
      </c>
      <c r="J1663" s="5">
        <v>19001772484</v>
      </c>
      <c r="K1663" s="5" t="s">
        <v>3528</v>
      </c>
      <c r="L1663" s="5" t="s">
        <v>29</v>
      </c>
      <c r="M1663" s="5" t="s">
        <v>29</v>
      </c>
      <c r="N1663" s="5" t="s">
        <v>31</v>
      </c>
      <c r="O1663" s="5">
        <v>11349</v>
      </c>
      <c r="P1663" s="7">
        <v>44413.927812499998</v>
      </c>
      <c r="Q1663" s="7">
        <v>44413.912673611114</v>
      </c>
      <c r="R1663" s="5">
        <v>903608</v>
      </c>
      <c r="S1663" s="5">
        <v>343570662</v>
      </c>
      <c r="T1663" s="8">
        <v>1.13490508212215E+16</v>
      </c>
      <c r="U1663" s="5" t="s">
        <v>32</v>
      </c>
      <c r="V1663" s="4"/>
      <c r="W1663" s="30" t="s">
        <v>8998</v>
      </c>
      <c r="X1663" s="33">
        <v>121219</v>
      </c>
      <c r="Y1663" s="24">
        <f>VLOOKUP(T1663,Buzon!C:C,1,FALSE)</f>
        <v>1.13490508212215E+16</v>
      </c>
      <c r="Z1663" s="13" t="str">
        <f>VLOOKUP(T1663,Buzon!C:Z,21,FALSE)</f>
        <v>AFIL.-009270083</v>
      </c>
      <c r="AA1663">
        <f>VLOOKUP(T1663,Buzon!C:Z,22,FALSE)</f>
        <v>116384</v>
      </c>
      <c r="AB1663">
        <f>VLOOKUP(T1663,Buzon!C:Z,23,FALSE)</f>
        <v>6082021</v>
      </c>
      <c r="AC1663" t="str">
        <f>VLOOKUP(T1663,Buzon!C:Z,24,FALSE)</f>
        <v>SANTANDER_3550</v>
      </c>
      <c r="AD1663">
        <v>348</v>
      </c>
      <c r="AE1663">
        <v>9270083</v>
      </c>
    </row>
    <row r="1664" spans="1:31" ht="12" customHeight="1" x14ac:dyDescent="0.25">
      <c r="A1664" s="5" t="s">
        <v>21</v>
      </c>
      <c r="B1664" s="5" t="s">
        <v>22</v>
      </c>
      <c r="C1664" s="5" t="s">
        <v>3392</v>
      </c>
      <c r="D1664" s="5">
        <v>32</v>
      </c>
      <c r="E1664" s="5" t="s">
        <v>3529</v>
      </c>
      <c r="F1664" s="5" t="s">
        <v>25</v>
      </c>
      <c r="G1664" s="5" t="s">
        <v>26</v>
      </c>
      <c r="H1664" s="6">
        <v>348</v>
      </c>
      <c r="I1664" s="5" t="s">
        <v>27</v>
      </c>
      <c r="J1664" s="5">
        <v>19001772488</v>
      </c>
      <c r="K1664" s="5" t="s">
        <v>3530</v>
      </c>
      <c r="L1664" s="5" t="s">
        <v>29</v>
      </c>
      <c r="M1664" s="5" t="s">
        <v>30</v>
      </c>
      <c r="N1664" s="5" t="s">
        <v>31</v>
      </c>
      <c r="O1664" s="5">
        <v>11132</v>
      </c>
      <c r="P1664" s="7">
        <v>44413.935393518521</v>
      </c>
      <c r="Q1664" s="7">
        <v>44413.911944444444</v>
      </c>
      <c r="R1664" s="5">
        <v>450839</v>
      </c>
      <c r="S1664" s="5">
        <v>343577748</v>
      </c>
      <c r="T1664" s="8">
        <v>1.11320508212225E+16</v>
      </c>
      <c r="U1664" s="5" t="s">
        <v>32</v>
      </c>
      <c r="V1664" s="4"/>
      <c r="W1664" s="30" t="s">
        <v>8998</v>
      </c>
      <c r="X1664" s="33">
        <v>121219</v>
      </c>
      <c r="Y1664" s="24">
        <f>VLOOKUP(T1664,Buzon!C:C,1,FALSE)</f>
        <v>1.11320508212225E+16</v>
      </c>
      <c r="Z1664" s="13" t="str">
        <f>VLOOKUP(T1664,Buzon!C:Z,21,FALSE)</f>
        <v>AFIL.-009270083</v>
      </c>
      <c r="AA1664">
        <f>VLOOKUP(T1664,Buzon!C:Z,22,FALSE)</f>
        <v>116384</v>
      </c>
      <c r="AB1664">
        <f>VLOOKUP(T1664,Buzon!C:Z,23,FALSE)</f>
        <v>6082021</v>
      </c>
      <c r="AC1664" t="str">
        <f>VLOOKUP(T1664,Buzon!C:Z,24,FALSE)</f>
        <v>SANTANDER_3550</v>
      </c>
      <c r="AD1664">
        <v>348</v>
      </c>
      <c r="AE1664">
        <v>9270083</v>
      </c>
    </row>
    <row r="1665" spans="1:31" ht="12" customHeight="1" x14ac:dyDescent="0.25">
      <c r="A1665" s="5" t="s">
        <v>21</v>
      </c>
      <c r="B1665" s="5" t="s">
        <v>33</v>
      </c>
      <c r="C1665" s="5" t="s">
        <v>3531</v>
      </c>
      <c r="D1665" s="5">
        <v>11</v>
      </c>
      <c r="E1665" s="5" t="s">
        <v>3532</v>
      </c>
      <c r="F1665" s="5" t="s">
        <v>25</v>
      </c>
      <c r="G1665" s="5" t="s">
        <v>26</v>
      </c>
      <c r="H1665" s="6">
        <v>348</v>
      </c>
      <c r="I1665" s="5" t="s">
        <v>27</v>
      </c>
      <c r="J1665" s="5">
        <v>19001772489</v>
      </c>
      <c r="K1665" s="5" t="s">
        <v>3533</v>
      </c>
      <c r="L1665" s="5" t="s">
        <v>29</v>
      </c>
      <c r="M1665" s="5" t="s">
        <v>29</v>
      </c>
      <c r="N1665" s="5" t="s">
        <v>31</v>
      </c>
      <c r="O1665" s="5">
        <v>11349</v>
      </c>
      <c r="P1665" s="7">
        <v>44413.952997685185</v>
      </c>
      <c r="Q1665" s="7">
        <v>44413.912673611114</v>
      </c>
      <c r="R1665" s="5">
        <v>573655</v>
      </c>
      <c r="S1665" s="5">
        <v>343592554</v>
      </c>
      <c r="T1665" s="8">
        <v>1.13490508212251E+16</v>
      </c>
      <c r="U1665" s="5" t="s">
        <v>32</v>
      </c>
      <c r="V1665" s="4"/>
      <c r="W1665" s="30" t="s">
        <v>8998</v>
      </c>
      <c r="X1665" s="33">
        <v>121219</v>
      </c>
      <c r="Y1665" s="24">
        <f>VLOOKUP(T1665,Buzon!C:C,1,FALSE)</f>
        <v>1.13490508212251E+16</v>
      </c>
      <c r="Z1665" s="13" t="str">
        <f>VLOOKUP(T1665,Buzon!C:Z,21,FALSE)</f>
        <v>AFIL.-009270083</v>
      </c>
      <c r="AA1665">
        <f>VLOOKUP(T1665,Buzon!C:Z,22,FALSE)</f>
        <v>116384</v>
      </c>
      <c r="AB1665">
        <f>VLOOKUP(T1665,Buzon!C:Z,23,FALSE)</f>
        <v>6082021</v>
      </c>
      <c r="AC1665" t="str">
        <f>VLOOKUP(T1665,Buzon!C:Z,24,FALSE)</f>
        <v>SANTANDER_3550</v>
      </c>
      <c r="AD1665">
        <v>348</v>
      </c>
      <c r="AE1665">
        <v>9270083</v>
      </c>
    </row>
    <row r="1666" spans="1:31" ht="12" customHeight="1" x14ac:dyDescent="0.25">
      <c r="A1666" s="5" t="s">
        <v>21</v>
      </c>
      <c r="B1666" s="5" t="s">
        <v>33</v>
      </c>
      <c r="C1666" s="5" t="s">
        <v>3531</v>
      </c>
      <c r="D1666" s="5">
        <v>12</v>
      </c>
      <c r="E1666" s="5" t="s">
        <v>3534</v>
      </c>
      <c r="F1666" s="5" t="s">
        <v>25</v>
      </c>
      <c r="G1666" s="5" t="s">
        <v>26</v>
      </c>
      <c r="H1666" s="6">
        <v>348</v>
      </c>
      <c r="I1666" s="5" t="s">
        <v>27</v>
      </c>
      <c r="J1666" s="5">
        <v>19001772490</v>
      </c>
      <c r="K1666" s="5" t="s">
        <v>3535</v>
      </c>
      <c r="L1666" s="5" t="s">
        <v>29</v>
      </c>
      <c r="M1666" s="5" t="s">
        <v>29</v>
      </c>
      <c r="N1666" s="5" t="s">
        <v>31</v>
      </c>
      <c r="O1666" s="5">
        <v>11349</v>
      </c>
      <c r="P1666" s="7">
        <v>44413.952997685185</v>
      </c>
      <c r="Q1666" s="7">
        <v>44413.912673611114</v>
      </c>
      <c r="R1666" s="5">
        <v>573655</v>
      </c>
      <c r="S1666" s="5">
        <v>343592554</v>
      </c>
      <c r="T1666" s="8">
        <v>1.13490508212251E+16</v>
      </c>
      <c r="U1666" s="5" t="s">
        <v>32</v>
      </c>
      <c r="V1666" s="4"/>
      <c r="W1666" s="30" t="s">
        <v>8998</v>
      </c>
      <c r="X1666" s="33">
        <v>121219</v>
      </c>
      <c r="Y1666" s="24">
        <f>VLOOKUP(T1666,Buzon!C:C,1,FALSE)</f>
        <v>1.13490508212251E+16</v>
      </c>
      <c r="Z1666" s="13" t="str">
        <f>VLOOKUP(T1666,Buzon!C:Z,21,FALSE)</f>
        <v>AFIL.-009270083</v>
      </c>
      <c r="AA1666">
        <f>VLOOKUP(T1666,Buzon!C:Z,22,FALSE)</f>
        <v>116384</v>
      </c>
      <c r="AB1666">
        <f>VLOOKUP(T1666,Buzon!C:Z,23,FALSE)</f>
        <v>6082021</v>
      </c>
      <c r="AC1666" t="str">
        <f>VLOOKUP(T1666,Buzon!C:Z,24,FALSE)</f>
        <v>SANTANDER_3550</v>
      </c>
      <c r="AD1666">
        <v>348</v>
      </c>
      <c r="AE1666">
        <v>9270083</v>
      </c>
    </row>
    <row r="1667" spans="1:31" ht="12" customHeight="1" x14ac:dyDescent="0.25">
      <c r="A1667" s="5" t="s">
        <v>21</v>
      </c>
      <c r="B1667" s="5" t="s">
        <v>33</v>
      </c>
      <c r="C1667" s="5" t="s">
        <v>3531</v>
      </c>
      <c r="D1667" s="5">
        <v>24</v>
      </c>
      <c r="E1667" s="5" t="s">
        <v>3536</v>
      </c>
      <c r="F1667" s="5" t="s">
        <v>25</v>
      </c>
      <c r="G1667" s="5" t="s">
        <v>26</v>
      </c>
      <c r="H1667" s="6">
        <v>348</v>
      </c>
      <c r="I1667" s="5" t="s">
        <v>27</v>
      </c>
      <c r="J1667" s="5">
        <v>19001772491</v>
      </c>
      <c r="K1667" s="5" t="s">
        <v>3537</v>
      </c>
      <c r="L1667" s="5" t="s">
        <v>29</v>
      </c>
      <c r="M1667" s="5" t="s">
        <v>29</v>
      </c>
      <c r="N1667" s="5" t="s">
        <v>31</v>
      </c>
      <c r="O1667" s="5">
        <v>11349</v>
      </c>
      <c r="P1667" s="7">
        <v>44413.954224537039</v>
      </c>
      <c r="Q1667" s="7">
        <v>44413.912673611114</v>
      </c>
      <c r="R1667" s="5">
        <v>174781</v>
      </c>
      <c r="S1667" s="5">
        <v>343593578</v>
      </c>
      <c r="T1667" s="8">
        <v>1.13490508212253E+16</v>
      </c>
      <c r="U1667" s="5" t="s">
        <v>32</v>
      </c>
      <c r="V1667" s="4"/>
      <c r="W1667" s="30" t="s">
        <v>8998</v>
      </c>
      <c r="X1667" s="33">
        <v>121219</v>
      </c>
      <c r="Y1667" s="24">
        <f>VLOOKUP(T1667,Buzon!C:C,1,FALSE)</f>
        <v>1.13490508212253E+16</v>
      </c>
      <c r="Z1667" s="13" t="str">
        <f>VLOOKUP(T1667,Buzon!C:Z,21,FALSE)</f>
        <v>AFIL.-009270083</v>
      </c>
      <c r="AA1667">
        <f>VLOOKUP(T1667,Buzon!C:Z,22,FALSE)</f>
        <v>116384</v>
      </c>
      <c r="AB1667">
        <f>VLOOKUP(T1667,Buzon!C:Z,23,FALSE)</f>
        <v>6082021</v>
      </c>
      <c r="AC1667" t="str">
        <f>VLOOKUP(T1667,Buzon!C:Z,24,FALSE)</f>
        <v>SANTANDER_3550</v>
      </c>
      <c r="AD1667">
        <v>348</v>
      </c>
      <c r="AE1667">
        <v>9270083</v>
      </c>
    </row>
    <row r="1668" spans="1:31" ht="12" customHeight="1" x14ac:dyDescent="0.25">
      <c r="A1668" s="5" t="s">
        <v>21</v>
      </c>
      <c r="B1668" s="5" t="s">
        <v>33</v>
      </c>
      <c r="C1668" s="5" t="s">
        <v>3531</v>
      </c>
      <c r="D1668" s="5">
        <v>17</v>
      </c>
      <c r="E1668" s="5" t="s">
        <v>3538</v>
      </c>
      <c r="F1668" s="5" t="s">
        <v>25</v>
      </c>
      <c r="G1668" s="5" t="s">
        <v>26</v>
      </c>
      <c r="H1668" s="6">
        <v>348</v>
      </c>
      <c r="I1668" s="5" t="s">
        <v>27</v>
      </c>
      <c r="J1668" s="5">
        <v>19001772492</v>
      </c>
      <c r="K1668" s="5" t="s">
        <v>3539</v>
      </c>
      <c r="L1668" s="5" t="s">
        <v>29</v>
      </c>
      <c r="M1668" s="5" t="s">
        <v>29</v>
      </c>
      <c r="N1668" s="5" t="s">
        <v>31</v>
      </c>
      <c r="O1668" s="5">
        <v>11349</v>
      </c>
      <c r="P1668" s="7">
        <v>44413.955243055556</v>
      </c>
      <c r="Q1668" s="7">
        <v>44413.912673611114</v>
      </c>
      <c r="R1668" s="5">
        <v>52995</v>
      </c>
      <c r="S1668" s="5">
        <v>343594379</v>
      </c>
      <c r="T1668" s="8">
        <v>1.13490508212255E+16</v>
      </c>
      <c r="U1668" s="5" t="s">
        <v>32</v>
      </c>
      <c r="V1668" s="4"/>
      <c r="W1668" s="30" t="s">
        <v>8998</v>
      </c>
      <c r="X1668" s="33">
        <v>121219</v>
      </c>
      <c r="Y1668" s="24">
        <f>VLOOKUP(T1668,Buzon!C:C,1,FALSE)</f>
        <v>1.13490508212255E+16</v>
      </c>
      <c r="Z1668" s="13" t="str">
        <f>VLOOKUP(T1668,Buzon!C:Z,21,FALSE)</f>
        <v>AFIL.-009270083</v>
      </c>
      <c r="AA1668">
        <f>VLOOKUP(T1668,Buzon!C:Z,22,FALSE)</f>
        <v>116384</v>
      </c>
      <c r="AB1668">
        <f>VLOOKUP(T1668,Buzon!C:Z,23,FALSE)</f>
        <v>6082021</v>
      </c>
      <c r="AC1668" t="str">
        <f>VLOOKUP(T1668,Buzon!C:Z,24,FALSE)</f>
        <v>SANTANDER_3550</v>
      </c>
      <c r="AD1668">
        <v>348</v>
      </c>
      <c r="AE1668">
        <v>9270083</v>
      </c>
    </row>
    <row r="1669" spans="1:31" ht="12" customHeight="1" x14ac:dyDescent="0.25">
      <c r="A1669" s="5" t="s">
        <v>21</v>
      </c>
      <c r="B1669" s="5" t="s">
        <v>33</v>
      </c>
      <c r="C1669" s="5" t="s">
        <v>3531</v>
      </c>
      <c r="D1669" s="5">
        <v>1</v>
      </c>
      <c r="E1669" s="5" t="s">
        <v>3540</v>
      </c>
      <c r="F1669" s="5" t="s">
        <v>25</v>
      </c>
      <c r="G1669" s="5" t="s">
        <v>26</v>
      </c>
      <c r="H1669" s="6">
        <v>348</v>
      </c>
      <c r="I1669" s="5" t="s">
        <v>27</v>
      </c>
      <c r="J1669" s="5">
        <v>19001772494</v>
      </c>
      <c r="K1669" s="5" t="s">
        <v>3541</v>
      </c>
      <c r="L1669" s="5" t="s">
        <v>29</v>
      </c>
      <c r="M1669" s="5" t="s">
        <v>29</v>
      </c>
      <c r="N1669" s="5" t="s">
        <v>31</v>
      </c>
      <c r="O1669" s="5">
        <v>11349</v>
      </c>
      <c r="P1669" s="7">
        <v>44413.95753472222</v>
      </c>
      <c r="Q1669" s="7">
        <v>44413.912673611114</v>
      </c>
      <c r="R1669" s="5">
        <v>84488</v>
      </c>
      <c r="S1669" s="5">
        <v>343596051</v>
      </c>
      <c r="T1669" s="8">
        <v>1.13490508212258E+16</v>
      </c>
      <c r="U1669" s="5" t="s">
        <v>32</v>
      </c>
      <c r="V1669" s="4"/>
      <c r="W1669" s="30" t="s">
        <v>8998</v>
      </c>
      <c r="X1669" s="33">
        <v>121219</v>
      </c>
      <c r="Y1669" s="24">
        <f>VLOOKUP(T1669,Buzon!C:C,1,FALSE)</f>
        <v>1.13490508212258E+16</v>
      </c>
      <c r="Z1669" s="13" t="str">
        <f>VLOOKUP(T1669,Buzon!C:Z,21,FALSE)</f>
        <v>AFIL.-009270083</v>
      </c>
      <c r="AA1669">
        <f>VLOOKUP(T1669,Buzon!C:Z,22,FALSE)</f>
        <v>116384</v>
      </c>
      <c r="AB1669">
        <f>VLOOKUP(T1669,Buzon!C:Z,23,FALSE)</f>
        <v>6082021</v>
      </c>
      <c r="AC1669" t="str">
        <f>VLOOKUP(T1669,Buzon!C:Z,24,FALSE)</f>
        <v>SANTANDER_3550</v>
      </c>
      <c r="AD1669">
        <v>348</v>
      </c>
      <c r="AE1669">
        <v>9270083</v>
      </c>
    </row>
    <row r="1670" spans="1:31" ht="12" customHeight="1" x14ac:dyDescent="0.25">
      <c r="A1670" s="5" t="s">
        <v>21</v>
      </c>
      <c r="B1670" s="5" t="s">
        <v>33</v>
      </c>
      <c r="C1670" s="5" t="s">
        <v>3531</v>
      </c>
      <c r="D1670" s="5">
        <v>2</v>
      </c>
      <c r="E1670" s="5" t="s">
        <v>2321</v>
      </c>
      <c r="F1670" s="5" t="s">
        <v>25</v>
      </c>
      <c r="G1670" s="5" t="s">
        <v>26</v>
      </c>
      <c r="H1670" s="6">
        <v>348</v>
      </c>
      <c r="I1670" s="5" t="s">
        <v>27</v>
      </c>
      <c r="J1670" s="5">
        <v>19001772495</v>
      </c>
      <c r="K1670" s="5" t="s">
        <v>3542</v>
      </c>
      <c r="L1670" s="5" t="s">
        <v>29</v>
      </c>
      <c r="M1670" s="5" t="s">
        <v>29</v>
      </c>
      <c r="N1670" s="5" t="s">
        <v>31</v>
      </c>
      <c r="O1670" s="5">
        <v>11349</v>
      </c>
      <c r="P1670" s="7">
        <v>44413.95753472222</v>
      </c>
      <c r="Q1670" s="7">
        <v>44413.912673611114</v>
      </c>
      <c r="R1670" s="5">
        <v>84488</v>
      </c>
      <c r="S1670" s="5">
        <v>343596051</v>
      </c>
      <c r="T1670" s="8">
        <v>1.13490508212258E+16</v>
      </c>
      <c r="U1670" s="5" t="s">
        <v>32</v>
      </c>
      <c r="V1670" s="4"/>
      <c r="W1670" s="30" t="s">
        <v>8998</v>
      </c>
      <c r="X1670" s="33">
        <v>121219</v>
      </c>
      <c r="Y1670" s="24">
        <f>VLOOKUP(T1670,Buzon!C:C,1,FALSE)</f>
        <v>1.13490508212258E+16</v>
      </c>
      <c r="Z1670" s="13" t="str">
        <f>VLOOKUP(T1670,Buzon!C:Z,21,FALSE)</f>
        <v>AFIL.-009270083</v>
      </c>
      <c r="AA1670">
        <f>VLOOKUP(T1670,Buzon!C:Z,22,FALSE)</f>
        <v>116384</v>
      </c>
      <c r="AB1670">
        <f>VLOOKUP(T1670,Buzon!C:Z,23,FALSE)</f>
        <v>6082021</v>
      </c>
      <c r="AC1670" t="str">
        <f>VLOOKUP(T1670,Buzon!C:Z,24,FALSE)</f>
        <v>SANTANDER_3550</v>
      </c>
      <c r="AD1670">
        <v>348</v>
      </c>
      <c r="AE1670">
        <v>9270083</v>
      </c>
    </row>
    <row r="1671" spans="1:31" ht="12" customHeight="1" x14ac:dyDescent="0.25">
      <c r="A1671" s="5" t="s">
        <v>21</v>
      </c>
      <c r="B1671" s="5" t="s">
        <v>33</v>
      </c>
      <c r="C1671" s="5" t="s">
        <v>3531</v>
      </c>
      <c r="D1671" s="5">
        <v>6</v>
      </c>
      <c r="E1671" s="5" t="s">
        <v>3543</v>
      </c>
      <c r="F1671" s="5" t="s">
        <v>25</v>
      </c>
      <c r="G1671" s="5" t="s">
        <v>26</v>
      </c>
      <c r="H1671" s="6">
        <v>348</v>
      </c>
      <c r="I1671" s="5" t="s">
        <v>27</v>
      </c>
      <c r="J1671" s="5">
        <v>19001772497</v>
      </c>
      <c r="K1671" s="5" t="s">
        <v>3544</v>
      </c>
      <c r="L1671" s="5" t="s">
        <v>29</v>
      </c>
      <c r="M1671" s="5" t="s">
        <v>29</v>
      </c>
      <c r="N1671" s="5" t="s">
        <v>49</v>
      </c>
      <c r="O1671" s="5">
        <v>11349</v>
      </c>
      <c r="P1671" s="7">
        <v>44413.964537037034</v>
      </c>
      <c r="Q1671" s="7">
        <v>44413.912673611114</v>
      </c>
      <c r="R1671" s="5">
        <v>183319</v>
      </c>
      <c r="S1671" s="5">
        <v>343601169</v>
      </c>
      <c r="T1671" s="8">
        <v>1.13490508212308E+16</v>
      </c>
      <c r="U1671" s="5" t="s">
        <v>32</v>
      </c>
      <c r="V1671" s="4"/>
      <c r="W1671" s="30" t="s">
        <v>8998</v>
      </c>
      <c r="X1671" s="33">
        <v>121219</v>
      </c>
      <c r="Y1671" s="24">
        <f>VLOOKUP(T1671,Buzon!C:C,1,FALSE)</f>
        <v>1.13490508212308E+16</v>
      </c>
      <c r="Z1671" s="13" t="str">
        <f>VLOOKUP(T1671,Buzon!C:Z,21,FALSE)</f>
        <v>AFIL.-009270083</v>
      </c>
      <c r="AA1671">
        <f>VLOOKUP(T1671,Buzon!C:Z,22,FALSE)</f>
        <v>116384</v>
      </c>
      <c r="AB1671">
        <f>VLOOKUP(T1671,Buzon!C:Z,23,FALSE)</f>
        <v>6082021</v>
      </c>
      <c r="AC1671" t="str">
        <f>VLOOKUP(T1671,Buzon!C:Z,24,FALSE)</f>
        <v>SANTANDER_3550</v>
      </c>
      <c r="AD1671">
        <v>348</v>
      </c>
      <c r="AE1671">
        <v>9270083</v>
      </c>
    </row>
    <row r="1672" spans="1:31" ht="12" customHeight="1" x14ac:dyDescent="0.25">
      <c r="A1672" s="5" t="s">
        <v>21</v>
      </c>
      <c r="B1672" s="5" t="s">
        <v>33</v>
      </c>
      <c r="C1672" s="5" t="s">
        <v>3531</v>
      </c>
      <c r="D1672" s="5">
        <v>7</v>
      </c>
      <c r="E1672" s="5" t="s">
        <v>3545</v>
      </c>
      <c r="F1672" s="5" t="s">
        <v>25</v>
      </c>
      <c r="G1672" s="5" t="s">
        <v>26</v>
      </c>
      <c r="H1672" s="6">
        <v>348</v>
      </c>
      <c r="I1672" s="5" t="s">
        <v>27</v>
      </c>
      <c r="J1672" s="5">
        <v>19001772498</v>
      </c>
      <c r="K1672" s="5" t="s">
        <v>3546</v>
      </c>
      <c r="L1672" s="5" t="s">
        <v>29</v>
      </c>
      <c r="M1672" s="5" t="s">
        <v>29</v>
      </c>
      <c r="N1672" s="5" t="s">
        <v>49</v>
      </c>
      <c r="O1672" s="5">
        <v>11349</v>
      </c>
      <c r="P1672" s="7">
        <v>44413.964537037034</v>
      </c>
      <c r="Q1672" s="7">
        <v>44413.912673611114</v>
      </c>
      <c r="R1672" s="5">
        <v>183319</v>
      </c>
      <c r="S1672" s="5">
        <v>343601169</v>
      </c>
      <c r="T1672" s="8">
        <v>1.13490508212308E+16</v>
      </c>
      <c r="U1672" s="5" t="s">
        <v>32</v>
      </c>
      <c r="V1672" s="4"/>
      <c r="W1672" s="30" t="s">
        <v>8998</v>
      </c>
      <c r="X1672" s="33">
        <v>121219</v>
      </c>
      <c r="Y1672" s="24">
        <f>VLOOKUP(T1672,Buzon!C:C,1,FALSE)</f>
        <v>1.13490508212308E+16</v>
      </c>
      <c r="Z1672" s="13" t="str">
        <f>VLOOKUP(T1672,Buzon!C:Z,21,FALSE)</f>
        <v>AFIL.-009270083</v>
      </c>
      <c r="AA1672">
        <f>VLOOKUP(T1672,Buzon!C:Z,22,FALSE)</f>
        <v>116384</v>
      </c>
      <c r="AB1672">
        <f>VLOOKUP(T1672,Buzon!C:Z,23,FALSE)</f>
        <v>6082021</v>
      </c>
      <c r="AC1672" t="str">
        <f>VLOOKUP(T1672,Buzon!C:Z,24,FALSE)</f>
        <v>SANTANDER_3550</v>
      </c>
      <c r="AD1672">
        <v>348</v>
      </c>
      <c r="AE1672">
        <v>9270083</v>
      </c>
    </row>
    <row r="1673" spans="1:31" ht="12" customHeight="1" x14ac:dyDescent="0.25">
      <c r="A1673" s="5" t="s">
        <v>21</v>
      </c>
      <c r="B1673" s="5" t="s">
        <v>33</v>
      </c>
      <c r="C1673" s="5" t="s">
        <v>3531</v>
      </c>
      <c r="D1673" s="5">
        <v>8</v>
      </c>
      <c r="E1673" s="5" t="s">
        <v>3547</v>
      </c>
      <c r="F1673" s="5" t="s">
        <v>25</v>
      </c>
      <c r="G1673" s="5" t="s">
        <v>26</v>
      </c>
      <c r="H1673" s="6">
        <v>348</v>
      </c>
      <c r="I1673" s="5" t="s">
        <v>27</v>
      </c>
      <c r="J1673" s="5">
        <v>19001772499</v>
      </c>
      <c r="K1673" s="5" t="s">
        <v>3548</v>
      </c>
      <c r="L1673" s="5" t="s">
        <v>29</v>
      </c>
      <c r="M1673" s="5" t="s">
        <v>29</v>
      </c>
      <c r="N1673" s="5" t="s">
        <v>49</v>
      </c>
      <c r="O1673" s="5">
        <v>11349</v>
      </c>
      <c r="P1673" s="7">
        <v>44413.964537037034</v>
      </c>
      <c r="Q1673" s="7">
        <v>44413.912673611114</v>
      </c>
      <c r="R1673" s="5">
        <v>183319</v>
      </c>
      <c r="S1673" s="5">
        <v>343601169</v>
      </c>
      <c r="T1673" s="8">
        <v>1.13490508212308E+16</v>
      </c>
      <c r="U1673" s="5" t="s">
        <v>32</v>
      </c>
      <c r="V1673" s="4"/>
      <c r="W1673" s="30" t="s">
        <v>8998</v>
      </c>
      <c r="X1673" s="33">
        <v>121219</v>
      </c>
      <c r="Y1673" s="24">
        <f>VLOOKUP(T1673,Buzon!C:C,1,FALSE)</f>
        <v>1.13490508212308E+16</v>
      </c>
      <c r="Z1673" s="13" t="str">
        <f>VLOOKUP(T1673,Buzon!C:Z,21,FALSE)</f>
        <v>AFIL.-009270083</v>
      </c>
      <c r="AA1673">
        <f>VLOOKUP(T1673,Buzon!C:Z,22,FALSE)</f>
        <v>116384</v>
      </c>
      <c r="AB1673">
        <f>VLOOKUP(T1673,Buzon!C:Z,23,FALSE)</f>
        <v>6082021</v>
      </c>
      <c r="AC1673" t="str">
        <f>VLOOKUP(T1673,Buzon!C:Z,24,FALSE)</f>
        <v>SANTANDER_3550</v>
      </c>
      <c r="AD1673">
        <v>348</v>
      </c>
      <c r="AE1673">
        <v>9270083</v>
      </c>
    </row>
    <row r="1674" spans="1:31" ht="12" customHeight="1" x14ac:dyDescent="0.25">
      <c r="A1674" s="5" t="s">
        <v>21</v>
      </c>
      <c r="B1674" s="5" t="s">
        <v>33</v>
      </c>
      <c r="C1674" s="5" t="s">
        <v>3531</v>
      </c>
      <c r="D1674" s="5">
        <v>9</v>
      </c>
      <c r="E1674" s="5" t="s">
        <v>3549</v>
      </c>
      <c r="F1674" s="5" t="s">
        <v>219</v>
      </c>
      <c r="G1674" s="5" t="s">
        <v>26</v>
      </c>
      <c r="H1674" s="6">
        <v>174</v>
      </c>
      <c r="I1674" s="5" t="s">
        <v>27</v>
      </c>
      <c r="J1674" s="5">
        <v>19001772500</v>
      </c>
      <c r="K1674" s="5" t="s">
        <v>3550</v>
      </c>
      <c r="L1674" s="5" t="s">
        <v>29</v>
      </c>
      <c r="M1674" s="5" t="s">
        <v>29</v>
      </c>
      <c r="N1674" s="5" t="s">
        <v>49</v>
      </c>
      <c r="O1674" s="5">
        <v>11349</v>
      </c>
      <c r="P1674" s="7">
        <v>44413.967777777776</v>
      </c>
      <c r="Q1674" s="7">
        <v>44413.912673611114</v>
      </c>
      <c r="R1674" s="5">
        <v>232131</v>
      </c>
      <c r="S1674" s="5">
        <v>343603346</v>
      </c>
      <c r="T1674" s="8">
        <v>1.13490508212312E+16</v>
      </c>
      <c r="U1674" s="5" t="s">
        <v>32</v>
      </c>
      <c r="V1674" s="4"/>
      <c r="W1674" s="30" t="s">
        <v>8998</v>
      </c>
      <c r="X1674" s="33">
        <v>121219</v>
      </c>
      <c r="Y1674" s="24">
        <f>VLOOKUP(T1674,Buzon!C:C,1,FALSE)</f>
        <v>1.13490508212312E+16</v>
      </c>
      <c r="Z1674" s="13" t="str">
        <f>VLOOKUP(T1674,Buzon!C:Z,21,FALSE)</f>
        <v>AFIL.-009270083</v>
      </c>
      <c r="AA1674">
        <f>VLOOKUP(T1674,Buzon!C:Z,22,FALSE)</f>
        <v>116384</v>
      </c>
      <c r="AB1674">
        <f>VLOOKUP(T1674,Buzon!C:Z,23,FALSE)</f>
        <v>6082021</v>
      </c>
      <c r="AC1674" t="str">
        <f>VLOOKUP(T1674,Buzon!C:Z,24,FALSE)</f>
        <v>SANTANDER_3550</v>
      </c>
      <c r="AD1674">
        <v>174</v>
      </c>
      <c r="AE1674">
        <v>9270083</v>
      </c>
    </row>
    <row r="1675" spans="1:31" ht="12" customHeight="1" x14ac:dyDescent="0.25">
      <c r="A1675" s="5" t="s">
        <v>21</v>
      </c>
      <c r="B1675" s="5" t="s">
        <v>33</v>
      </c>
      <c r="C1675" s="5" t="s">
        <v>3531</v>
      </c>
      <c r="D1675" s="5">
        <v>25</v>
      </c>
      <c r="E1675" s="5" t="s">
        <v>3551</v>
      </c>
      <c r="F1675" s="5" t="s">
        <v>25</v>
      </c>
      <c r="G1675" s="5" t="s">
        <v>26</v>
      </c>
      <c r="H1675" s="6">
        <v>348</v>
      </c>
      <c r="I1675" s="5" t="s">
        <v>27</v>
      </c>
      <c r="J1675" s="5">
        <v>19001772503</v>
      </c>
      <c r="K1675" s="5" t="s">
        <v>3552</v>
      </c>
      <c r="L1675" s="5" t="s">
        <v>29</v>
      </c>
      <c r="M1675" s="5" t="s">
        <v>29</v>
      </c>
      <c r="N1675" s="5" t="s">
        <v>31</v>
      </c>
      <c r="O1675" s="5">
        <v>11349</v>
      </c>
      <c r="P1675" s="7">
        <v>44413.977372685185</v>
      </c>
      <c r="Q1675" s="7">
        <v>44413.912673611114</v>
      </c>
      <c r="R1675" s="5">
        <v>214757</v>
      </c>
      <c r="S1675" s="5">
        <v>343609719</v>
      </c>
      <c r="T1675" s="8">
        <v>1.13490508212327E+16</v>
      </c>
      <c r="U1675" s="5" t="s">
        <v>32</v>
      </c>
      <c r="V1675" s="4"/>
      <c r="W1675" s="30" t="s">
        <v>8998</v>
      </c>
      <c r="X1675" s="33">
        <v>121219</v>
      </c>
      <c r="Y1675" s="24">
        <f>VLOOKUP(T1675,Buzon!C:C,1,FALSE)</f>
        <v>1.13490508212327E+16</v>
      </c>
      <c r="Z1675" s="13" t="str">
        <f>VLOOKUP(T1675,Buzon!C:Z,21,FALSE)</f>
        <v>AFIL.-009270083</v>
      </c>
      <c r="AA1675">
        <f>VLOOKUP(T1675,Buzon!C:Z,22,FALSE)</f>
        <v>116384</v>
      </c>
      <c r="AB1675">
        <f>VLOOKUP(T1675,Buzon!C:Z,23,FALSE)</f>
        <v>6082021</v>
      </c>
      <c r="AC1675" t="str">
        <f>VLOOKUP(T1675,Buzon!C:Z,24,FALSE)</f>
        <v>SANTANDER_3550</v>
      </c>
      <c r="AD1675">
        <v>348</v>
      </c>
      <c r="AE1675">
        <v>9270083</v>
      </c>
    </row>
    <row r="1676" spans="1:31" ht="12" customHeight="1" x14ac:dyDescent="0.25">
      <c r="A1676" s="5" t="s">
        <v>21</v>
      </c>
      <c r="B1676" s="5" t="s">
        <v>33</v>
      </c>
      <c r="C1676" s="5" t="s">
        <v>3531</v>
      </c>
      <c r="D1676" s="5">
        <v>26</v>
      </c>
      <c r="E1676" s="5" t="s">
        <v>3553</v>
      </c>
      <c r="F1676" s="5" t="s">
        <v>25</v>
      </c>
      <c r="G1676" s="5" t="s">
        <v>26</v>
      </c>
      <c r="H1676" s="6">
        <v>348</v>
      </c>
      <c r="I1676" s="5" t="s">
        <v>27</v>
      </c>
      <c r="J1676" s="5">
        <v>19001772504</v>
      </c>
      <c r="K1676" s="5" t="s">
        <v>3554</v>
      </c>
      <c r="L1676" s="5" t="s">
        <v>29</v>
      </c>
      <c r="M1676" s="5" t="s">
        <v>29</v>
      </c>
      <c r="N1676" s="5" t="s">
        <v>31</v>
      </c>
      <c r="O1676" s="5">
        <v>11349</v>
      </c>
      <c r="P1676" s="7">
        <v>44413.977384259262</v>
      </c>
      <c r="Q1676" s="7">
        <v>44413.912673611114</v>
      </c>
      <c r="R1676" s="5">
        <v>214757</v>
      </c>
      <c r="S1676" s="5">
        <v>343609719</v>
      </c>
      <c r="T1676" s="8">
        <v>1.13490508212327E+16</v>
      </c>
      <c r="U1676" s="5" t="s">
        <v>32</v>
      </c>
      <c r="V1676" s="4"/>
      <c r="W1676" s="30" t="s">
        <v>8998</v>
      </c>
      <c r="X1676" s="33">
        <v>121219</v>
      </c>
      <c r="Y1676" s="24">
        <f>VLOOKUP(T1676,Buzon!C:C,1,FALSE)</f>
        <v>1.13490508212327E+16</v>
      </c>
      <c r="Z1676" s="13" t="str">
        <f>VLOOKUP(T1676,Buzon!C:Z,21,FALSE)</f>
        <v>AFIL.-009270083</v>
      </c>
      <c r="AA1676">
        <f>VLOOKUP(T1676,Buzon!C:Z,22,FALSE)</f>
        <v>116384</v>
      </c>
      <c r="AB1676">
        <f>VLOOKUP(T1676,Buzon!C:Z,23,FALSE)</f>
        <v>6082021</v>
      </c>
      <c r="AC1676" t="str">
        <f>VLOOKUP(T1676,Buzon!C:Z,24,FALSE)</f>
        <v>SANTANDER_3550</v>
      </c>
      <c r="AD1676">
        <v>348</v>
      </c>
      <c r="AE1676">
        <v>9270083</v>
      </c>
    </row>
    <row r="1677" spans="1:31" ht="12" customHeight="1" x14ac:dyDescent="0.25">
      <c r="A1677" s="5" t="s">
        <v>21</v>
      </c>
      <c r="B1677" s="5" t="s">
        <v>33</v>
      </c>
      <c r="C1677" s="5" t="s">
        <v>3555</v>
      </c>
      <c r="D1677" s="5">
        <v>4</v>
      </c>
      <c r="E1677" s="5" t="s">
        <v>3556</v>
      </c>
      <c r="F1677" s="5" t="s">
        <v>25</v>
      </c>
      <c r="G1677" s="5" t="s">
        <v>26</v>
      </c>
      <c r="H1677" s="6">
        <v>348</v>
      </c>
      <c r="I1677" s="5" t="s">
        <v>27</v>
      </c>
      <c r="J1677" s="5">
        <v>19001772508</v>
      </c>
      <c r="K1677" s="5" t="s">
        <v>3557</v>
      </c>
      <c r="L1677" s="5" t="s">
        <v>29</v>
      </c>
      <c r="M1677" s="5" t="s">
        <v>29</v>
      </c>
      <c r="N1677" s="5" t="s">
        <v>31</v>
      </c>
      <c r="O1677" s="5">
        <v>11349</v>
      </c>
      <c r="P1677" s="7">
        <v>44413.987870370373</v>
      </c>
      <c r="Q1677" s="7">
        <v>44413.912673611114</v>
      </c>
      <c r="R1677" s="5" t="s">
        <v>3558</v>
      </c>
      <c r="S1677" s="5">
        <v>343615804</v>
      </c>
      <c r="T1677" s="8">
        <v>1.13490508212342E+16</v>
      </c>
      <c r="U1677" s="5" t="s">
        <v>32</v>
      </c>
      <c r="V1677" s="4"/>
      <c r="W1677" s="30" t="s">
        <v>8998</v>
      </c>
      <c r="X1677" s="33">
        <v>121219</v>
      </c>
      <c r="Y1677" s="24">
        <f>VLOOKUP(T1677,Buzon!C:C,1,FALSE)</f>
        <v>1.13490508212342E+16</v>
      </c>
      <c r="Z1677" s="13" t="str">
        <f>VLOOKUP(T1677,Buzon!C:Z,21,FALSE)</f>
        <v>AFIL.-009270083</v>
      </c>
      <c r="AA1677">
        <f>VLOOKUP(T1677,Buzon!C:Z,22,FALSE)</f>
        <v>116384</v>
      </c>
      <c r="AB1677">
        <f>VLOOKUP(T1677,Buzon!C:Z,23,FALSE)</f>
        <v>6082021</v>
      </c>
      <c r="AC1677" t="str">
        <f>VLOOKUP(T1677,Buzon!C:Z,24,FALSE)</f>
        <v>SANTANDER_3550</v>
      </c>
      <c r="AD1677">
        <v>348</v>
      </c>
      <c r="AE1677">
        <v>9270083</v>
      </c>
    </row>
    <row r="1678" spans="1:31" ht="12" customHeight="1" x14ac:dyDescent="0.25">
      <c r="A1678" s="5" t="s">
        <v>21</v>
      </c>
      <c r="B1678" s="5" t="s">
        <v>33</v>
      </c>
      <c r="C1678" s="5" t="s">
        <v>3555</v>
      </c>
      <c r="D1678" s="5">
        <v>5</v>
      </c>
      <c r="E1678" s="5" t="s">
        <v>3559</v>
      </c>
      <c r="F1678" s="5" t="s">
        <v>25</v>
      </c>
      <c r="G1678" s="5" t="s">
        <v>26</v>
      </c>
      <c r="H1678" s="6">
        <v>348</v>
      </c>
      <c r="I1678" s="5" t="s">
        <v>27</v>
      </c>
      <c r="J1678" s="5">
        <v>19001772511</v>
      </c>
      <c r="K1678" s="5" t="s">
        <v>3560</v>
      </c>
      <c r="L1678" s="5" t="s">
        <v>29</v>
      </c>
      <c r="M1678" s="5" t="s">
        <v>29</v>
      </c>
      <c r="N1678" s="5" t="s">
        <v>31</v>
      </c>
      <c r="O1678" s="5">
        <v>11349</v>
      </c>
      <c r="P1678" s="7">
        <v>44413.991435185184</v>
      </c>
      <c r="Q1678" s="7">
        <v>44413.912673611114</v>
      </c>
      <c r="R1678" s="5">
        <v>10358</v>
      </c>
      <c r="S1678" s="5">
        <v>343617880</v>
      </c>
      <c r="T1678" s="8">
        <v>1.13490508212347E+16</v>
      </c>
      <c r="U1678" s="5" t="s">
        <v>32</v>
      </c>
      <c r="V1678" s="4"/>
      <c r="W1678" s="30" t="s">
        <v>8998</v>
      </c>
      <c r="X1678" s="33">
        <v>121219</v>
      </c>
      <c r="Y1678" s="24">
        <f>VLOOKUP(T1678,Buzon!C:C,1,FALSE)</f>
        <v>1.13490508212347E+16</v>
      </c>
      <c r="Z1678" s="13" t="str">
        <f>VLOOKUP(T1678,Buzon!C:Z,21,FALSE)</f>
        <v>AFIL.-009270083</v>
      </c>
      <c r="AA1678">
        <f>VLOOKUP(T1678,Buzon!C:Z,22,FALSE)</f>
        <v>116384</v>
      </c>
      <c r="AB1678">
        <f>VLOOKUP(T1678,Buzon!C:Z,23,FALSE)</f>
        <v>6082021</v>
      </c>
      <c r="AC1678" t="str">
        <f>VLOOKUP(T1678,Buzon!C:Z,24,FALSE)</f>
        <v>SANTANDER_3550</v>
      </c>
      <c r="AD1678">
        <v>348</v>
      </c>
      <c r="AE1678">
        <v>9270083</v>
      </c>
    </row>
    <row r="1679" spans="1:31" ht="12" customHeight="1" x14ac:dyDescent="0.25">
      <c r="A1679" s="5" t="s">
        <v>21</v>
      </c>
      <c r="B1679" s="5" t="s">
        <v>33</v>
      </c>
      <c r="C1679" s="5" t="s">
        <v>3555</v>
      </c>
      <c r="D1679" s="5">
        <v>6</v>
      </c>
      <c r="E1679" s="5" t="s">
        <v>3561</v>
      </c>
      <c r="F1679" s="5" t="s">
        <v>25</v>
      </c>
      <c r="G1679" s="5" t="s">
        <v>26</v>
      </c>
      <c r="H1679" s="6">
        <v>348</v>
      </c>
      <c r="I1679" s="5" t="s">
        <v>27</v>
      </c>
      <c r="J1679" s="5">
        <v>19001772512</v>
      </c>
      <c r="K1679" s="5" t="s">
        <v>3562</v>
      </c>
      <c r="L1679" s="5" t="s">
        <v>29</v>
      </c>
      <c r="M1679" s="5" t="s">
        <v>29</v>
      </c>
      <c r="N1679" s="5" t="s">
        <v>31</v>
      </c>
      <c r="O1679" s="5">
        <v>11349</v>
      </c>
      <c r="P1679" s="7">
        <v>44413.991435185184</v>
      </c>
      <c r="Q1679" s="7">
        <v>44413.912673611114</v>
      </c>
      <c r="R1679" s="5">
        <v>10358</v>
      </c>
      <c r="S1679" s="5">
        <v>343617880</v>
      </c>
      <c r="T1679" s="8">
        <v>1.13490508212347E+16</v>
      </c>
      <c r="U1679" s="5" t="s">
        <v>32</v>
      </c>
      <c r="V1679" s="4"/>
      <c r="W1679" s="30" t="s">
        <v>8998</v>
      </c>
      <c r="X1679" s="33">
        <v>121219</v>
      </c>
      <c r="Y1679" s="24">
        <f>VLOOKUP(T1679,Buzon!C:C,1,FALSE)</f>
        <v>1.13490508212347E+16</v>
      </c>
      <c r="Z1679" s="13" t="str">
        <f>VLOOKUP(T1679,Buzon!C:Z,21,FALSE)</f>
        <v>AFIL.-009270083</v>
      </c>
      <c r="AA1679">
        <f>VLOOKUP(T1679,Buzon!C:Z,22,FALSE)</f>
        <v>116384</v>
      </c>
      <c r="AB1679">
        <f>VLOOKUP(T1679,Buzon!C:Z,23,FALSE)</f>
        <v>6082021</v>
      </c>
      <c r="AC1679" t="str">
        <f>VLOOKUP(T1679,Buzon!C:Z,24,FALSE)</f>
        <v>SANTANDER_3550</v>
      </c>
      <c r="AD1679">
        <v>348</v>
      </c>
      <c r="AE1679">
        <v>9270083</v>
      </c>
    </row>
    <row r="1680" spans="1:31" ht="12" customHeight="1" x14ac:dyDescent="0.25">
      <c r="A1680" s="5" t="s">
        <v>21</v>
      </c>
      <c r="B1680" s="5" t="s">
        <v>33</v>
      </c>
      <c r="C1680" s="5" t="s">
        <v>3555</v>
      </c>
      <c r="D1680" s="5">
        <v>7</v>
      </c>
      <c r="E1680" s="5" t="s">
        <v>3563</v>
      </c>
      <c r="F1680" s="5" t="s">
        <v>25</v>
      </c>
      <c r="G1680" s="5" t="s">
        <v>26</v>
      </c>
      <c r="H1680" s="6">
        <v>348</v>
      </c>
      <c r="I1680" s="5" t="s">
        <v>27</v>
      </c>
      <c r="J1680" s="5">
        <v>19001772513</v>
      </c>
      <c r="K1680" s="5" t="s">
        <v>3564</v>
      </c>
      <c r="L1680" s="5" t="s">
        <v>29</v>
      </c>
      <c r="M1680" s="5" t="s">
        <v>29</v>
      </c>
      <c r="N1680" s="5" t="s">
        <v>31</v>
      </c>
      <c r="O1680" s="5">
        <v>11349</v>
      </c>
      <c r="P1680" s="7">
        <v>44413.991435185184</v>
      </c>
      <c r="Q1680" s="7">
        <v>44413.912673611114</v>
      </c>
      <c r="R1680" s="5">
        <v>10358</v>
      </c>
      <c r="S1680" s="5">
        <v>343617880</v>
      </c>
      <c r="T1680" s="8">
        <v>1.13490508212347E+16</v>
      </c>
      <c r="U1680" s="5" t="s">
        <v>32</v>
      </c>
      <c r="V1680" s="4"/>
      <c r="W1680" s="30" t="s">
        <v>8998</v>
      </c>
      <c r="X1680" s="33">
        <v>121219</v>
      </c>
      <c r="Y1680" s="24">
        <f>VLOOKUP(T1680,Buzon!C:C,1,FALSE)</f>
        <v>1.13490508212347E+16</v>
      </c>
      <c r="Z1680" s="13" t="str">
        <f>VLOOKUP(T1680,Buzon!C:Z,21,FALSE)</f>
        <v>AFIL.-009270083</v>
      </c>
      <c r="AA1680">
        <f>VLOOKUP(T1680,Buzon!C:Z,22,FALSE)</f>
        <v>116384</v>
      </c>
      <c r="AB1680">
        <f>VLOOKUP(T1680,Buzon!C:Z,23,FALSE)</f>
        <v>6082021</v>
      </c>
      <c r="AC1680" t="str">
        <f>VLOOKUP(T1680,Buzon!C:Z,24,FALSE)</f>
        <v>SANTANDER_3550</v>
      </c>
      <c r="AD1680">
        <v>348</v>
      </c>
      <c r="AE1680">
        <v>9270083</v>
      </c>
    </row>
    <row r="1681" spans="1:31" ht="12" customHeight="1" x14ac:dyDescent="0.25">
      <c r="A1681" s="5" t="s">
        <v>21</v>
      </c>
      <c r="B1681" s="5" t="s">
        <v>33</v>
      </c>
      <c r="C1681" s="5" t="s">
        <v>3555</v>
      </c>
      <c r="D1681" s="5">
        <v>8</v>
      </c>
      <c r="E1681" s="5" t="s">
        <v>3565</v>
      </c>
      <c r="F1681" s="5" t="s">
        <v>25</v>
      </c>
      <c r="G1681" s="5" t="s">
        <v>26</v>
      </c>
      <c r="H1681" s="6">
        <v>348</v>
      </c>
      <c r="I1681" s="5" t="s">
        <v>27</v>
      </c>
      <c r="J1681" s="5">
        <v>19001772514</v>
      </c>
      <c r="K1681" s="5" t="s">
        <v>3566</v>
      </c>
      <c r="L1681" s="5" t="s">
        <v>29</v>
      </c>
      <c r="M1681" s="5" t="s">
        <v>29</v>
      </c>
      <c r="N1681" s="5" t="s">
        <v>31</v>
      </c>
      <c r="O1681" s="5">
        <v>11349</v>
      </c>
      <c r="P1681" s="7">
        <v>44413.991446759261</v>
      </c>
      <c r="Q1681" s="7">
        <v>44413.912673611114</v>
      </c>
      <c r="R1681" s="5">
        <v>10358</v>
      </c>
      <c r="S1681" s="5">
        <v>343617880</v>
      </c>
      <c r="T1681" s="8">
        <v>1.13490508212347E+16</v>
      </c>
      <c r="U1681" s="5" t="s">
        <v>32</v>
      </c>
      <c r="V1681" s="4"/>
      <c r="W1681" s="30" t="s">
        <v>8998</v>
      </c>
      <c r="X1681" s="33">
        <v>121219</v>
      </c>
      <c r="Y1681" s="24">
        <f>VLOOKUP(T1681,Buzon!C:C,1,FALSE)</f>
        <v>1.13490508212347E+16</v>
      </c>
      <c r="Z1681" s="13" t="str">
        <f>VLOOKUP(T1681,Buzon!C:Z,21,FALSE)</f>
        <v>AFIL.-009270083</v>
      </c>
      <c r="AA1681">
        <f>VLOOKUP(T1681,Buzon!C:Z,22,FALSE)</f>
        <v>116384</v>
      </c>
      <c r="AB1681">
        <f>VLOOKUP(T1681,Buzon!C:Z,23,FALSE)</f>
        <v>6082021</v>
      </c>
      <c r="AC1681" t="str">
        <f>VLOOKUP(T1681,Buzon!C:Z,24,FALSE)</f>
        <v>SANTANDER_3550</v>
      </c>
      <c r="AD1681">
        <v>348</v>
      </c>
      <c r="AE1681">
        <v>9270083</v>
      </c>
    </row>
    <row r="1682" spans="1:31" ht="12" customHeight="1" x14ac:dyDescent="0.25">
      <c r="A1682" s="5" t="s">
        <v>21</v>
      </c>
      <c r="B1682" s="5" t="s">
        <v>329</v>
      </c>
      <c r="C1682" s="5" t="s">
        <v>3567</v>
      </c>
      <c r="D1682" s="5">
        <v>24</v>
      </c>
      <c r="E1682" s="5" t="s">
        <v>3568</v>
      </c>
      <c r="F1682" s="5" t="s">
        <v>25</v>
      </c>
      <c r="G1682" s="5" t="s">
        <v>26</v>
      </c>
      <c r="H1682" s="6">
        <v>348</v>
      </c>
      <c r="I1682" s="5" t="s">
        <v>27</v>
      </c>
      <c r="J1682" s="5">
        <v>19001772515</v>
      </c>
      <c r="K1682" s="5" t="s">
        <v>3569</v>
      </c>
      <c r="L1682" s="5" t="s">
        <v>29</v>
      </c>
      <c r="M1682" s="5" t="s">
        <v>30</v>
      </c>
      <c r="N1682" s="5" t="s">
        <v>31</v>
      </c>
      <c r="O1682" s="5">
        <v>11132</v>
      </c>
      <c r="P1682" s="7">
        <v>44413.995567129627</v>
      </c>
      <c r="Q1682" s="7">
        <v>44413.911944444444</v>
      </c>
      <c r="R1682" s="5">
        <v>220233</v>
      </c>
      <c r="S1682" s="5">
        <v>343620078</v>
      </c>
      <c r="T1682" s="8">
        <v>1.11320508212352E+16</v>
      </c>
      <c r="U1682" s="5" t="s">
        <v>32</v>
      </c>
      <c r="V1682" s="4"/>
      <c r="W1682" s="30" t="s">
        <v>8998</v>
      </c>
      <c r="X1682" s="33">
        <v>121219</v>
      </c>
      <c r="Y1682" s="24">
        <f>VLOOKUP(T1682,Buzon!C:C,1,FALSE)</f>
        <v>1.11320508212352E+16</v>
      </c>
      <c r="Z1682" s="13" t="str">
        <f>VLOOKUP(T1682,Buzon!C:Z,21,FALSE)</f>
        <v>AFIL.-009270083</v>
      </c>
      <c r="AA1682">
        <f>VLOOKUP(T1682,Buzon!C:Z,22,FALSE)</f>
        <v>116384</v>
      </c>
      <c r="AB1682">
        <f>VLOOKUP(T1682,Buzon!C:Z,23,FALSE)</f>
        <v>6082021</v>
      </c>
      <c r="AC1682" t="str">
        <f>VLOOKUP(T1682,Buzon!C:Z,24,FALSE)</f>
        <v>SANTANDER_3550</v>
      </c>
      <c r="AD1682">
        <v>348</v>
      </c>
      <c r="AE1682">
        <v>9270083</v>
      </c>
    </row>
    <row r="1683" spans="1:31" ht="12" customHeight="1" x14ac:dyDescent="0.25">
      <c r="A1683" s="5" t="s">
        <v>21</v>
      </c>
      <c r="B1683" s="5" t="s">
        <v>329</v>
      </c>
      <c r="C1683" s="5" t="s">
        <v>3555</v>
      </c>
      <c r="D1683" s="5">
        <v>20</v>
      </c>
      <c r="E1683" s="5" t="s">
        <v>3570</v>
      </c>
      <c r="F1683" s="5" t="s">
        <v>25</v>
      </c>
      <c r="G1683" s="5" t="s">
        <v>26</v>
      </c>
      <c r="H1683" s="6">
        <v>348</v>
      </c>
      <c r="I1683" s="5" t="s">
        <v>27</v>
      </c>
      <c r="J1683" s="5">
        <v>19001772519</v>
      </c>
      <c r="K1683" s="5" t="s">
        <v>3571</v>
      </c>
      <c r="L1683" s="5" t="s">
        <v>29</v>
      </c>
      <c r="M1683" s="5" t="s">
        <v>30</v>
      </c>
      <c r="N1683" s="5" t="s">
        <v>31</v>
      </c>
      <c r="O1683" s="5">
        <v>11132</v>
      </c>
      <c r="P1683" s="7">
        <v>44414.000347222223</v>
      </c>
      <c r="Q1683" s="7">
        <v>44413.911944444444</v>
      </c>
      <c r="R1683" s="5">
        <v>70001</v>
      </c>
      <c r="S1683" s="5">
        <v>343622518</v>
      </c>
      <c r="T1683" s="8">
        <v>1.11320508212359E+16</v>
      </c>
      <c r="U1683" s="5" t="s">
        <v>32</v>
      </c>
      <c r="V1683" s="4"/>
      <c r="W1683" s="30" t="s">
        <v>8998</v>
      </c>
      <c r="X1683" s="33">
        <v>121219</v>
      </c>
      <c r="Y1683" s="24">
        <f>VLOOKUP(T1683,Buzon!C:C,1,FALSE)</f>
        <v>1.11320508212359E+16</v>
      </c>
      <c r="Z1683" s="13" t="str">
        <f>VLOOKUP(T1683,Buzon!C:Z,21,FALSE)</f>
        <v>AFIL.-009270083</v>
      </c>
      <c r="AA1683">
        <f>VLOOKUP(T1683,Buzon!C:Z,22,FALSE)</f>
        <v>116384</v>
      </c>
      <c r="AB1683">
        <f>VLOOKUP(T1683,Buzon!C:Z,23,FALSE)</f>
        <v>6082021</v>
      </c>
      <c r="AC1683" t="str">
        <f>VLOOKUP(T1683,Buzon!C:Z,24,FALSE)</f>
        <v>SANTANDER_3550</v>
      </c>
      <c r="AD1683">
        <v>348</v>
      </c>
      <c r="AE1683">
        <v>9270083</v>
      </c>
    </row>
    <row r="1684" spans="1:31" ht="12" customHeight="1" x14ac:dyDescent="0.25">
      <c r="A1684" s="5" t="s">
        <v>21</v>
      </c>
      <c r="B1684" s="5" t="s">
        <v>33</v>
      </c>
      <c r="C1684" s="5" t="s">
        <v>3496</v>
      </c>
      <c r="D1684" s="5">
        <v>37</v>
      </c>
      <c r="E1684" s="5" t="s">
        <v>3572</v>
      </c>
      <c r="F1684" s="5" t="s">
        <v>25</v>
      </c>
      <c r="G1684" s="5" t="s">
        <v>26</v>
      </c>
      <c r="H1684" s="6">
        <v>348</v>
      </c>
      <c r="I1684" s="5" t="s">
        <v>27</v>
      </c>
      <c r="J1684" s="5">
        <v>19001772523</v>
      </c>
      <c r="K1684" s="5" t="s">
        <v>3573</v>
      </c>
      <c r="L1684" s="5" t="s">
        <v>29</v>
      </c>
      <c r="M1684" s="5" t="s">
        <v>29</v>
      </c>
      <c r="N1684" s="5" t="s">
        <v>31</v>
      </c>
      <c r="O1684" s="5">
        <v>11349</v>
      </c>
      <c r="P1684" s="7">
        <v>44414.01326388889</v>
      </c>
      <c r="Q1684" s="7">
        <v>44413.912673611114</v>
      </c>
      <c r="R1684" s="5">
        <v>661</v>
      </c>
      <c r="S1684" s="5">
        <v>343627732</v>
      </c>
      <c r="T1684" s="8">
        <v>1.13490608210018E+16</v>
      </c>
      <c r="U1684" s="5" t="s">
        <v>32</v>
      </c>
      <c r="V1684" s="4"/>
      <c r="W1684" s="30" t="s">
        <v>8998</v>
      </c>
      <c r="X1684" s="33">
        <v>121219</v>
      </c>
      <c r="Y1684" s="24">
        <f>VLOOKUP(T1684,Buzon!C:C,1,FALSE)</f>
        <v>1.13490608210018E+16</v>
      </c>
      <c r="Z1684" s="13" t="str">
        <f>VLOOKUP(T1684,Buzon!C:Z,21,FALSE)</f>
        <v>AFIL.-009270083</v>
      </c>
      <c r="AA1684">
        <f>VLOOKUP(T1684,Buzon!C:Z,22,FALSE)</f>
        <v>116384</v>
      </c>
      <c r="AB1684">
        <f>VLOOKUP(T1684,Buzon!C:Z,23,FALSE)</f>
        <v>6082021</v>
      </c>
      <c r="AC1684" t="str">
        <f>VLOOKUP(T1684,Buzon!C:Z,24,FALSE)</f>
        <v>SANTANDER_3550</v>
      </c>
      <c r="AD1684">
        <v>348</v>
      </c>
      <c r="AE1684">
        <v>9270083</v>
      </c>
    </row>
    <row r="1685" spans="1:31" ht="12" customHeight="1" x14ac:dyDescent="0.25">
      <c r="A1685" s="5" t="s">
        <v>21</v>
      </c>
      <c r="B1685" s="5" t="s">
        <v>329</v>
      </c>
      <c r="C1685" s="5" t="s">
        <v>3496</v>
      </c>
      <c r="D1685" s="5">
        <v>9</v>
      </c>
      <c r="E1685" s="5" t="s">
        <v>3574</v>
      </c>
      <c r="F1685" s="5" t="s">
        <v>25</v>
      </c>
      <c r="G1685" s="5" t="s">
        <v>26</v>
      </c>
      <c r="H1685" s="6">
        <v>348</v>
      </c>
      <c r="I1685" s="5" t="s">
        <v>27</v>
      </c>
      <c r="J1685" s="5">
        <v>19001772524</v>
      </c>
      <c r="K1685" s="5" t="s">
        <v>3575</v>
      </c>
      <c r="L1685" s="5" t="s">
        <v>29</v>
      </c>
      <c r="M1685" s="5" t="s">
        <v>30</v>
      </c>
      <c r="N1685" s="5" t="s">
        <v>31</v>
      </c>
      <c r="O1685" s="5">
        <v>11132</v>
      </c>
      <c r="P1685" s="7">
        <v>44414.01357638889</v>
      </c>
      <c r="Q1685" s="7">
        <v>44413.911944444444</v>
      </c>
      <c r="R1685" s="5">
        <v>560</v>
      </c>
      <c r="S1685" s="5">
        <v>343627809</v>
      </c>
      <c r="T1685" s="8">
        <v>1.11320608210016E+16</v>
      </c>
      <c r="U1685" s="5" t="s">
        <v>32</v>
      </c>
      <c r="V1685" s="4"/>
      <c r="W1685" s="30" t="s">
        <v>8998</v>
      </c>
      <c r="X1685" s="33">
        <v>121219</v>
      </c>
      <c r="Y1685" s="24">
        <f>VLOOKUP(T1685,Buzon!C:C,1,FALSE)</f>
        <v>1.11320608210016E+16</v>
      </c>
      <c r="Z1685" s="13" t="str">
        <f>VLOOKUP(T1685,Buzon!C:Z,21,FALSE)</f>
        <v>AFIL.-009270083</v>
      </c>
      <c r="AA1685">
        <f>VLOOKUP(T1685,Buzon!C:Z,22,FALSE)</f>
        <v>116384</v>
      </c>
      <c r="AB1685">
        <f>VLOOKUP(T1685,Buzon!C:Z,23,FALSE)</f>
        <v>6082021</v>
      </c>
      <c r="AC1685" t="str">
        <f>VLOOKUP(T1685,Buzon!C:Z,24,FALSE)</f>
        <v>SANTANDER_3550</v>
      </c>
      <c r="AD1685">
        <v>348</v>
      </c>
      <c r="AE1685">
        <v>9270083</v>
      </c>
    </row>
    <row r="1686" spans="1:31" ht="12" customHeight="1" x14ac:dyDescent="0.25">
      <c r="A1686" s="5" t="s">
        <v>21</v>
      </c>
      <c r="B1686" s="5" t="s">
        <v>329</v>
      </c>
      <c r="C1686" s="5" t="s">
        <v>3496</v>
      </c>
      <c r="D1686" s="5">
        <v>10</v>
      </c>
      <c r="E1686" s="5" t="s">
        <v>3576</v>
      </c>
      <c r="F1686" s="5" t="s">
        <v>25</v>
      </c>
      <c r="G1686" s="5" t="s">
        <v>26</v>
      </c>
      <c r="H1686" s="6">
        <v>348</v>
      </c>
      <c r="I1686" s="5" t="s">
        <v>27</v>
      </c>
      <c r="J1686" s="5">
        <v>19001772525</v>
      </c>
      <c r="K1686" s="5" t="s">
        <v>3577</v>
      </c>
      <c r="L1686" s="5" t="s">
        <v>29</v>
      </c>
      <c r="M1686" s="5" t="s">
        <v>30</v>
      </c>
      <c r="N1686" s="5" t="s">
        <v>31</v>
      </c>
      <c r="O1686" s="5">
        <v>11132</v>
      </c>
      <c r="P1686" s="7">
        <v>44414.01357638889</v>
      </c>
      <c r="Q1686" s="7">
        <v>44413.911944444444</v>
      </c>
      <c r="R1686" s="5">
        <v>560</v>
      </c>
      <c r="S1686" s="5">
        <v>343627809</v>
      </c>
      <c r="T1686" s="8">
        <v>1.11320608210016E+16</v>
      </c>
      <c r="U1686" s="5" t="s">
        <v>32</v>
      </c>
      <c r="V1686" s="4"/>
      <c r="W1686" s="30" t="s">
        <v>8998</v>
      </c>
      <c r="X1686" s="33">
        <v>121219</v>
      </c>
      <c r="Y1686" s="24">
        <f>VLOOKUP(T1686,Buzon!C:C,1,FALSE)</f>
        <v>1.11320608210016E+16</v>
      </c>
      <c r="Z1686" s="13" t="str">
        <f>VLOOKUP(T1686,Buzon!C:Z,21,FALSE)</f>
        <v>AFIL.-009270083</v>
      </c>
      <c r="AA1686">
        <f>VLOOKUP(T1686,Buzon!C:Z,22,FALSE)</f>
        <v>116384</v>
      </c>
      <c r="AB1686">
        <f>VLOOKUP(T1686,Buzon!C:Z,23,FALSE)</f>
        <v>6082021</v>
      </c>
      <c r="AC1686" t="str">
        <f>VLOOKUP(T1686,Buzon!C:Z,24,FALSE)</f>
        <v>SANTANDER_3550</v>
      </c>
      <c r="AD1686">
        <v>348</v>
      </c>
      <c r="AE1686">
        <v>9270083</v>
      </c>
    </row>
    <row r="1687" spans="1:31" ht="12" customHeight="1" x14ac:dyDescent="0.25">
      <c r="A1687" s="5" t="s">
        <v>21</v>
      </c>
      <c r="B1687" s="5" t="s">
        <v>33</v>
      </c>
      <c r="C1687" s="5" t="s">
        <v>3496</v>
      </c>
      <c r="D1687" s="5">
        <v>4</v>
      </c>
      <c r="E1687" s="5" t="s">
        <v>3578</v>
      </c>
      <c r="F1687" s="5" t="s">
        <v>25</v>
      </c>
      <c r="G1687" s="5" t="s">
        <v>26</v>
      </c>
      <c r="H1687" s="6">
        <v>348</v>
      </c>
      <c r="I1687" s="5" t="s">
        <v>27</v>
      </c>
      <c r="J1687" s="5">
        <v>19001772539</v>
      </c>
      <c r="K1687" s="5" t="s">
        <v>3579</v>
      </c>
      <c r="L1687" s="5" t="s">
        <v>29</v>
      </c>
      <c r="M1687" s="5" t="s">
        <v>29</v>
      </c>
      <c r="N1687" s="5" t="s">
        <v>31</v>
      </c>
      <c r="O1687" s="5">
        <v>11349</v>
      </c>
      <c r="P1687" s="7">
        <v>44414.02611111111</v>
      </c>
      <c r="Q1687" s="7">
        <v>44413.912673611114</v>
      </c>
      <c r="R1687" s="5">
        <v>453348</v>
      </c>
      <c r="S1687" s="5">
        <v>343632098</v>
      </c>
      <c r="T1687" s="8">
        <v>1.13490608210036E+16</v>
      </c>
      <c r="U1687" s="5" t="s">
        <v>32</v>
      </c>
      <c r="V1687" s="4"/>
      <c r="W1687" s="30" t="s">
        <v>8998</v>
      </c>
      <c r="X1687" s="33">
        <v>121219</v>
      </c>
      <c r="Y1687" s="24">
        <f>VLOOKUP(T1687,Buzon!C:C,1,FALSE)</f>
        <v>1.13490608210036E+16</v>
      </c>
      <c r="Z1687" s="13" t="str">
        <f>VLOOKUP(T1687,Buzon!C:Z,21,FALSE)</f>
        <v>AFIL.-009270083</v>
      </c>
      <c r="AA1687">
        <f>VLOOKUP(T1687,Buzon!C:Z,22,FALSE)</f>
        <v>116384</v>
      </c>
      <c r="AB1687">
        <f>VLOOKUP(T1687,Buzon!C:Z,23,FALSE)</f>
        <v>6082021</v>
      </c>
      <c r="AC1687" t="str">
        <f>VLOOKUP(T1687,Buzon!C:Z,24,FALSE)</f>
        <v>SANTANDER_3550</v>
      </c>
      <c r="AD1687">
        <v>348</v>
      </c>
      <c r="AE1687">
        <v>9270083</v>
      </c>
    </row>
    <row r="1688" spans="1:31" ht="12" customHeight="1" x14ac:dyDescent="0.25">
      <c r="A1688" s="5" t="s">
        <v>21</v>
      </c>
      <c r="B1688" s="5" t="s">
        <v>33</v>
      </c>
      <c r="C1688" s="5" t="s">
        <v>3496</v>
      </c>
      <c r="D1688" s="5">
        <v>13</v>
      </c>
      <c r="E1688" s="5" t="s">
        <v>3580</v>
      </c>
      <c r="F1688" s="5" t="s">
        <v>25</v>
      </c>
      <c r="G1688" s="5" t="s">
        <v>26</v>
      </c>
      <c r="H1688" s="6">
        <v>348</v>
      </c>
      <c r="I1688" s="5" t="s">
        <v>27</v>
      </c>
      <c r="J1688" s="5">
        <v>19001772540</v>
      </c>
      <c r="K1688" s="5" t="s">
        <v>3581</v>
      </c>
      <c r="L1688" s="5" t="s">
        <v>29</v>
      </c>
      <c r="M1688" s="5" t="s">
        <v>29</v>
      </c>
      <c r="N1688" s="5" t="s">
        <v>31</v>
      </c>
      <c r="O1688" s="5">
        <v>11349</v>
      </c>
      <c r="P1688" s="7">
        <v>44414.02684027778</v>
      </c>
      <c r="Q1688" s="7">
        <v>44413.912673611114</v>
      </c>
      <c r="R1688" s="5">
        <v>275870</v>
      </c>
      <c r="S1688" s="5">
        <v>343632312</v>
      </c>
      <c r="T1688" s="8">
        <v>1.13490608210037E+16</v>
      </c>
      <c r="U1688" s="5" t="s">
        <v>32</v>
      </c>
      <c r="V1688" s="4"/>
      <c r="W1688" s="30" t="s">
        <v>8998</v>
      </c>
      <c r="X1688" s="33">
        <v>121219</v>
      </c>
      <c r="Y1688" s="24">
        <f>VLOOKUP(T1688,Buzon!C:C,1,FALSE)</f>
        <v>1.13490608210037E+16</v>
      </c>
      <c r="Z1688" s="13" t="str">
        <f>VLOOKUP(T1688,Buzon!C:Z,21,FALSE)</f>
        <v>AFIL.-009270083</v>
      </c>
      <c r="AA1688">
        <f>VLOOKUP(T1688,Buzon!C:Z,22,FALSE)</f>
        <v>116384</v>
      </c>
      <c r="AB1688">
        <f>VLOOKUP(T1688,Buzon!C:Z,23,FALSE)</f>
        <v>6082021</v>
      </c>
      <c r="AC1688" t="str">
        <f>VLOOKUP(T1688,Buzon!C:Z,24,FALSE)</f>
        <v>SANTANDER_3550</v>
      </c>
      <c r="AD1688">
        <v>348</v>
      </c>
      <c r="AE1688">
        <v>9270083</v>
      </c>
    </row>
    <row r="1689" spans="1:31" ht="12" customHeight="1" x14ac:dyDescent="0.25">
      <c r="A1689" s="5" t="s">
        <v>21</v>
      </c>
      <c r="B1689" s="5" t="s">
        <v>33</v>
      </c>
      <c r="C1689" s="5" t="s">
        <v>3496</v>
      </c>
      <c r="D1689" s="5">
        <v>21</v>
      </c>
      <c r="E1689" s="5" t="s">
        <v>3582</v>
      </c>
      <c r="F1689" s="5" t="s">
        <v>25</v>
      </c>
      <c r="G1689" s="5" t="s">
        <v>26</v>
      </c>
      <c r="H1689" s="6">
        <v>348</v>
      </c>
      <c r="I1689" s="5" t="s">
        <v>27</v>
      </c>
      <c r="J1689" s="5">
        <v>19001772541</v>
      </c>
      <c r="K1689" s="5" t="s">
        <v>3583</v>
      </c>
      <c r="L1689" s="5" t="s">
        <v>29</v>
      </c>
      <c r="M1689" s="5" t="s">
        <v>29</v>
      </c>
      <c r="N1689" s="5" t="s">
        <v>31</v>
      </c>
      <c r="O1689" s="5">
        <v>11349</v>
      </c>
      <c r="P1689" s="7">
        <v>44414.027997685182</v>
      </c>
      <c r="Q1689" s="7">
        <v>44413.912673611114</v>
      </c>
      <c r="R1689" s="5">
        <v>300793</v>
      </c>
      <c r="S1689" s="5">
        <v>343632634</v>
      </c>
      <c r="T1689" s="8">
        <v>1.13490608210039E+16</v>
      </c>
      <c r="U1689" s="5" t="s">
        <v>32</v>
      </c>
      <c r="V1689" s="4"/>
      <c r="W1689" s="30" t="s">
        <v>8998</v>
      </c>
      <c r="X1689" s="33">
        <v>121219</v>
      </c>
      <c r="Y1689" s="24">
        <f>VLOOKUP(T1689,Buzon!C:C,1,FALSE)</f>
        <v>1.13490608210039E+16</v>
      </c>
      <c r="Z1689" s="13" t="str">
        <f>VLOOKUP(T1689,Buzon!C:Z,21,FALSE)</f>
        <v>AFIL.-009270083</v>
      </c>
      <c r="AA1689">
        <f>VLOOKUP(T1689,Buzon!C:Z,22,FALSE)</f>
        <v>116384</v>
      </c>
      <c r="AB1689">
        <f>VLOOKUP(T1689,Buzon!C:Z,23,FALSE)</f>
        <v>6082021</v>
      </c>
      <c r="AC1689" t="str">
        <f>VLOOKUP(T1689,Buzon!C:Z,24,FALSE)</f>
        <v>SANTANDER_3550</v>
      </c>
      <c r="AD1689">
        <v>348</v>
      </c>
      <c r="AE1689">
        <v>9270083</v>
      </c>
    </row>
    <row r="1690" spans="1:31" ht="12" customHeight="1" x14ac:dyDescent="0.25">
      <c r="A1690" s="5" t="s">
        <v>21</v>
      </c>
      <c r="B1690" s="5" t="s">
        <v>33</v>
      </c>
      <c r="C1690" s="5" t="s">
        <v>3496</v>
      </c>
      <c r="D1690" s="5">
        <v>22</v>
      </c>
      <c r="E1690" s="5" t="s">
        <v>3584</v>
      </c>
      <c r="F1690" s="5" t="s">
        <v>25</v>
      </c>
      <c r="G1690" s="5" t="s">
        <v>26</v>
      </c>
      <c r="H1690" s="6">
        <v>348</v>
      </c>
      <c r="I1690" s="5" t="s">
        <v>27</v>
      </c>
      <c r="J1690" s="5">
        <v>19001772542</v>
      </c>
      <c r="K1690" s="5" t="s">
        <v>3585</v>
      </c>
      <c r="L1690" s="5" t="s">
        <v>29</v>
      </c>
      <c r="M1690" s="5" t="s">
        <v>29</v>
      </c>
      <c r="N1690" s="5" t="s">
        <v>31</v>
      </c>
      <c r="O1690" s="5">
        <v>11349</v>
      </c>
      <c r="P1690" s="7">
        <v>44414.027997685182</v>
      </c>
      <c r="Q1690" s="7">
        <v>44413.912673611114</v>
      </c>
      <c r="R1690" s="5">
        <v>300793</v>
      </c>
      <c r="S1690" s="5">
        <v>343632634</v>
      </c>
      <c r="T1690" s="8">
        <v>1.13490608210039E+16</v>
      </c>
      <c r="U1690" s="5" t="s">
        <v>32</v>
      </c>
      <c r="V1690" s="4"/>
      <c r="W1690" s="30" t="s">
        <v>8998</v>
      </c>
      <c r="X1690" s="33">
        <v>121219</v>
      </c>
      <c r="Y1690" s="24">
        <f>VLOOKUP(T1690,Buzon!C:C,1,FALSE)</f>
        <v>1.13490608210039E+16</v>
      </c>
      <c r="Z1690" s="13" t="str">
        <f>VLOOKUP(T1690,Buzon!C:Z,21,FALSE)</f>
        <v>AFIL.-009270083</v>
      </c>
      <c r="AA1690">
        <f>VLOOKUP(T1690,Buzon!C:Z,22,FALSE)</f>
        <v>116384</v>
      </c>
      <c r="AB1690">
        <f>VLOOKUP(T1690,Buzon!C:Z,23,FALSE)</f>
        <v>6082021</v>
      </c>
      <c r="AC1690" t="str">
        <f>VLOOKUP(T1690,Buzon!C:Z,24,FALSE)</f>
        <v>SANTANDER_3550</v>
      </c>
      <c r="AD1690">
        <v>348</v>
      </c>
      <c r="AE1690">
        <v>9270083</v>
      </c>
    </row>
    <row r="1691" spans="1:31" ht="12" customHeight="1" x14ac:dyDescent="0.25">
      <c r="A1691" s="5" t="s">
        <v>21</v>
      </c>
      <c r="B1691" s="5" t="s">
        <v>33</v>
      </c>
      <c r="C1691" s="5" t="s">
        <v>3586</v>
      </c>
      <c r="D1691" s="5">
        <v>33</v>
      </c>
      <c r="E1691" s="5" t="s">
        <v>3587</v>
      </c>
      <c r="F1691" s="5" t="s">
        <v>25</v>
      </c>
      <c r="G1691" s="5" t="s">
        <v>26</v>
      </c>
      <c r="H1691" s="6">
        <v>348</v>
      </c>
      <c r="I1691" s="5" t="s">
        <v>27</v>
      </c>
      <c r="J1691" s="5">
        <v>19001772544</v>
      </c>
      <c r="K1691" s="5" t="s">
        <v>3588</v>
      </c>
      <c r="L1691" s="5" t="s">
        <v>29</v>
      </c>
      <c r="M1691" s="5" t="s">
        <v>29</v>
      </c>
      <c r="N1691" s="5" t="s">
        <v>31</v>
      </c>
      <c r="O1691" s="5">
        <v>11349</v>
      </c>
      <c r="P1691" s="7">
        <v>44414.033113425925</v>
      </c>
      <c r="Q1691" s="7">
        <v>44413.912673611114</v>
      </c>
      <c r="R1691" s="5">
        <v>73548</v>
      </c>
      <c r="S1691" s="5">
        <v>343634136</v>
      </c>
      <c r="T1691" s="8">
        <v>1.13490608210046E+16</v>
      </c>
      <c r="U1691" s="5" t="s">
        <v>32</v>
      </c>
      <c r="V1691" s="4"/>
      <c r="W1691" s="30" t="s">
        <v>8998</v>
      </c>
      <c r="X1691" s="33">
        <v>121219</v>
      </c>
      <c r="Y1691" s="24">
        <f>VLOOKUP(T1691,Buzon!C:C,1,FALSE)</f>
        <v>1.13490608210046E+16</v>
      </c>
      <c r="Z1691" s="13" t="str">
        <f>VLOOKUP(T1691,Buzon!C:Z,21,FALSE)</f>
        <v>AFIL.-009270083</v>
      </c>
      <c r="AA1691">
        <f>VLOOKUP(T1691,Buzon!C:Z,22,FALSE)</f>
        <v>116384</v>
      </c>
      <c r="AB1691">
        <f>VLOOKUP(T1691,Buzon!C:Z,23,FALSE)</f>
        <v>6082021</v>
      </c>
      <c r="AC1691" t="str">
        <f>VLOOKUP(T1691,Buzon!C:Z,24,FALSE)</f>
        <v>SANTANDER_3550</v>
      </c>
      <c r="AD1691">
        <v>348</v>
      </c>
      <c r="AE1691">
        <v>9270083</v>
      </c>
    </row>
    <row r="1692" spans="1:31" ht="12" customHeight="1" x14ac:dyDescent="0.25">
      <c r="A1692" s="5" t="s">
        <v>21</v>
      </c>
      <c r="B1692" s="5" t="s">
        <v>33</v>
      </c>
      <c r="C1692" s="5" t="s">
        <v>3586</v>
      </c>
      <c r="D1692" s="5">
        <v>23</v>
      </c>
      <c r="E1692" s="5" t="s">
        <v>3589</v>
      </c>
      <c r="F1692" s="5" t="s">
        <v>25</v>
      </c>
      <c r="G1692" s="5" t="s">
        <v>26</v>
      </c>
      <c r="H1692" s="6">
        <v>348</v>
      </c>
      <c r="I1692" s="5" t="s">
        <v>27</v>
      </c>
      <c r="J1692" s="5">
        <v>19001772545</v>
      </c>
      <c r="K1692" s="5" t="s">
        <v>3590</v>
      </c>
      <c r="L1692" s="5" t="s">
        <v>29</v>
      </c>
      <c r="M1692" s="5" t="s">
        <v>29</v>
      </c>
      <c r="N1692" s="5" t="s">
        <v>31</v>
      </c>
      <c r="O1692" s="5">
        <v>11349</v>
      </c>
      <c r="P1692" s="7">
        <v>44414.034629629627</v>
      </c>
      <c r="Q1692" s="7">
        <v>44413.912673611114</v>
      </c>
      <c r="R1692" s="5">
        <v>292389</v>
      </c>
      <c r="S1692" s="5">
        <v>343634572</v>
      </c>
      <c r="T1692" s="8">
        <v>1.13490608210048E+16</v>
      </c>
      <c r="U1692" s="5" t="s">
        <v>32</v>
      </c>
      <c r="V1692" s="4"/>
      <c r="W1692" s="30" t="s">
        <v>8998</v>
      </c>
      <c r="X1692" s="33">
        <v>121219</v>
      </c>
      <c r="Y1692" s="24">
        <f>VLOOKUP(T1692,Buzon!C:C,1,FALSE)</f>
        <v>1.13490608210048E+16</v>
      </c>
      <c r="Z1692" s="13" t="str">
        <f>VLOOKUP(T1692,Buzon!C:Z,21,FALSE)</f>
        <v>AFIL.-009270083</v>
      </c>
      <c r="AA1692">
        <f>VLOOKUP(T1692,Buzon!C:Z,22,FALSE)</f>
        <v>116384</v>
      </c>
      <c r="AB1692">
        <f>VLOOKUP(T1692,Buzon!C:Z,23,FALSE)</f>
        <v>6082021</v>
      </c>
      <c r="AC1692" t="str">
        <f>VLOOKUP(T1692,Buzon!C:Z,24,FALSE)</f>
        <v>SANTANDER_3550</v>
      </c>
      <c r="AD1692">
        <v>348</v>
      </c>
      <c r="AE1692">
        <v>9270083</v>
      </c>
    </row>
    <row r="1693" spans="1:31" ht="12" customHeight="1" x14ac:dyDescent="0.25">
      <c r="A1693" s="5" t="s">
        <v>21</v>
      </c>
      <c r="B1693" s="5" t="s">
        <v>33</v>
      </c>
      <c r="C1693" s="5" t="s">
        <v>3586</v>
      </c>
      <c r="D1693" s="5">
        <v>31</v>
      </c>
      <c r="E1693" s="5" t="s">
        <v>3591</v>
      </c>
      <c r="F1693" s="5" t="s">
        <v>25</v>
      </c>
      <c r="G1693" s="5" t="s">
        <v>26</v>
      </c>
      <c r="H1693" s="6">
        <v>348</v>
      </c>
      <c r="I1693" s="5" t="s">
        <v>27</v>
      </c>
      <c r="J1693" s="5">
        <v>19001772553</v>
      </c>
      <c r="K1693" s="5" t="s">
        <v>3592</v>
      </c>
      <c r="L1693" s="5" t="s">
        <v>29</v>
      </c>
      <c r="M1693" s="5" t="s">
        <v>29</v>
      </c>
      <c r="N1693" s="5" t="s">
        <v>31</v>
      </c>
      <c r="O1693" s="5">
        <v>11349</v>
      </c>
      <c r="P1693" s="7">
        <v>44414.041145833333</v>
      </c>
      <c r="Q1693" s="7">
        <v>44413.912673611114</v>
      </c>
      <c r="R1693" s="5">
        <v>61514</v>
      </c>
      <c r="S1693" s="5">
        <v>343636422</v>
      </c>
      <c r="T1693" s="8">
        <v>1.13490608210058E+16</v>
      </c>
      <c r="U1693" s="5" t="s">
        <v>32</v>
      </c>
      <c r="V1693" s="4"/>
      <c r="W1693" s="30" t="s">
        <v>8998</v>
      </c>
      <c r="X1693" s="33">
        <v>121219</v>
      </c>
      <c r="Y1693" s="24">
        <f>VLOOKUP(T1693,Buzon!C:C,1,FALSE)</f>
        <v>1.13490608210058E+16</v>
      </c>
      <c r="Z1693" s="13" t="str">
        <f>VLOOKUP(T1693,Buzon!C:Z,21,FALSE)</f>
        <v>AFIL.-009270083</v>
      </c>
      <c r="AA1693">
        <f>VLOOKUP(T1693,Buzon!C:Z,22,FALSE)</f>
        <v>116384</v>
      </c>
      <c r="AB1693">
        <f>VLOOKUP(T1693,Buzon!C:Z,23,FALSE)</f>
        <v>6082021</v>
      </c>
      <c r="AC1693" t="str">
        <f>VLOOKUP(T1693,Buzon!C:Z,24,FALSE)</f>
        <v>SANTANDER_3550</v>
      </c>
      <c r="AD1693">
        <v>348</v>
      </c>
      <c r="AE1693">
        <v>9270083</v>
      </c>
    </row>
    <row r="1694" spans="1:31" ht="12" customHeight="1" x14ac:dyDescent="0.25">
      <c r="A1694" s="5" t="s">
        <v>21</v>
      </c>
      <c r="B1694" s="5" t="s">
        <v>33</v>
      </c>
      <c r="C1694" s="5" t="s">
        <v>3586</v>
      </c>
      <c r="D1694" s="5">
        <v>32</v>
      </c>
      <c r="E1694" s="5" t="s">
        <v>3593</v>
      </c>
      <c r="F1694" s="5" t="s">
        <v>25</v>
      </c>
      <c r="G1694" s="5" t="s">
        <v>26</v>
      </c>
      <c r="H1694" s="6">
        <v>348</v>
      </c>
      <c r="I1694" s="5" t="s">
        <v>27</v>
      </c>
      <c r="J1694" s="5">
        <v>19001772554</v>
      </c>
      <c r="K1694" s="5" t="s">
        <v>3594</v>
      </c>
      <c r="L1694" s="5" t="s">
        <v>29</v>
      </c>
      <c r="M1694" s="5" t="s">
        <v>29</v>
      </c>
      <c r="N1694" s="5" t="s">
        <v>31</v>
      </c>
      <c r="O1694" s="5">
        <v>11349</v>
      </c>
      <c r="P1694" s="7">
        <v>44414.04115740741</v>
      </c>
      <c r="Q1694" s="7">
        <v>44413.912673611114</v>
      </c>
      <c r="R1694" s="5">
        <v>61514</v>
      </c>
      <c r="S1694" s="5">
        <v>343636422</v>
      </c>
      <c r="T1694" s="8">
        <v>1.13490608210058E+16</v>
      </c>
      <c r="U1694" s="5" t="s">
        <v>32</v>
      </c>
      <c r="V1694" s="4"/>
      <c r="W1694" s="30" t="s">
        <v>8998</v>
      </c>
      <c r="X1694" s="33">
        <v>121219</v>
      </c>
      <c r="Y1694" s="24">
        <f>VLOOKUP(T1694,Buzon!C:C,1,FALSE)</f>
        <v>1.13490608210058E+16</v>
      </c>
      <c r="Z1694" s="13" t="str">
        <f>VLOOKUP(T1694,Buzon!C:Z,21,FALSE)</f>
        <v>AFIL.-009270083</v>
      </c>
      <c r="AA1694">
        <f>VLOOKUP(T1694,Buzon!C:Z,22,FALSE)</f>
        <v>116384</v>
      </c>
      <c r="AB1694">
        <f>VLOOKUP(T1694,Buzon!C:Z,23,FALSE)</f>
        <v>6082021</v>
      </c>
      <c r="AC1694" t="str">
        <f>VLOOKUP(T1694,Buzon!C:Z,24,FALSE)</f>
        <v>SANTANDER_3550</v>
      </c>
      <c r="AD1694">
        <v>348</v>
      </c>
      <c r="AE1694">
        <v>9270083</v>
      </c>
    </row>
    <row r="1695" spans="1:31" ht="12" customHeight="1" x14ac:dyDescent="0.25">
      <c r="A1695" s="5" t="s">
        <v>21</v>
      </c>
      <c r="B1695" s="5" t="s">
        <v>33</v>
      </c>
      <c r="C1695" s="5" t="s">
        <v>3586</v>
      </c>
      <c r="D1695" s="5">
        <v>35</v>
      </c>
      <c r="E1695" s="5" t="s">
        <v>3595</v>
      </c>
      <c r="F1695" s="5" t="s">
        <v>25</v>
      </c>
      <c r="G1695" s="5" t="s">
        <v>26</v>
      </c>
      <c r="H1695" s="6">
        <v>348</v>
      </c>
      <c r="I1695" s="5" t="s">
        <v>27</v>
      </c>
      <c r="J1695" s="5">
        <v>19001772555</v>
      </c>
      <c r="K1695" s="5" t="s">
        <v>3596</v>
      </c>
      <c r="L1695" s="5" t="s">
        <v>29</v>
      </c>
      <c r="M1695" s="5" t="s">
        <v>29</v>
      </c>
      <c r="N1695" s="5" t="s">
        <v>49</v>
      </c>
      <c r="O1695" s="5">
        <v>11349</v>
      </c>
      <c r="P1695" s="7">
        <v>44414.041817129626</v>
      </c>
      <c r="Q1695" s="7">
        <v>44413.912673611114</v>
      </c>
      <c r="R1695" s="5">
        <v>7916</v>
      </c>
      <c r="S1695" s="5">
        <v>343636614</v>
      </c>
      <c r="T1695" s="8">
        <v>1.13490608210059E+16</v>
      </c>
      <c r="U1695" s="5" t="s">
        <v>32</v>
      </c>
      <c r="V1695" s="4"/>
      <c r="W1695" s="30" t="s">
        <v>8998</v>
      </c>
      <c r="X1695" s="33">
        <v>121219</v>
      </c>
      <c r="Y1695" s="24">
        <f>VLOOKUP(T1695,Buzon!C:C,1,FALSE)</f>
        <v>1.13490608210059E+16</v>
      </c>
      <c r="Z1695" s="13" t="str">
        <f>VLOOKUP(T1695,Buzon!C:Z,21,FALSE)</f>
        <v>AFIL.-009270083</v>
      </c>
      <c r="AA1695">
        <f>VLOOKUP(T1695,Buzon!C:Z,22,FALSE)</f>
        <v>116384</v>
      </c>
      <c r="AB1695">
        <f>VLOOKUP(T1695,Buzon!C:Z,23,FALSE)</f>
        <v>6082021</v>
      </c>
      <c r="AC1695" t="str">
        <f>VLOOKUP(T1695,Buzon!C:Z,24,FALSE)</f>
        <v>SANTANDER_3550</v>
      </c>
      <c r="AD1695">
        <v>348</v>
      </c>
      <c r="AE1695">
        <v>9270083</v>
      </c>
    </row>
    <row r="1696" spans="1:31" ht="12" customHeight="1" x14ac:dyDescent="0.25">
      <c r="A1696" s="5" t="s">
        <v>21</v>
      </c>
      <c r="B1696" s="5" t="s">
        <v>33</v>
      </c>
      <c r="C1696" s="5" t="s">
        <v>3586</v>
      </c>
      <c r="D1696" s="5">
        <v>36</v>
      </c>
      <c r="E1696" s="5" t="s">
        <v>3597</v>
      </c>
      <c r="F1696" s="5" t="s">
        <v>25</v>
      </c>
      <c r="G1696" s="5" t="s">
        <v>26</v>
      </c>
      <c r="H1696" s="6">
        <v>348</v>
      </c>
      <c r="I1696" s="5" t="s">
        <v>27</v>
      </c>
      <c r="J1696" s="5">
        <v>19001772556</v>
      </c>
      <c r="K1696" s="5" t="s">
        <v>3598</v>
      </c>
      <c r="L1696" s="5" t="s">
        <v>29</v>
      </c>
      <c r="M1696" s="5" t="s">
        <v>29</v>
      </c>
      <c r="N1696" s="5" t="s">
        <v>49</v>
      </c>
      <c r="O1696" s="5">
        <v>11349</v>
      </c>
      <c r="P1696" s="7">
        <v>44414.041828703703</v>
      </c>
      <c r="Q1696" s="7">
        <v>44413.912673611114</v>
      </c>
      <c r="R1696" s="5">
        <v>7916</v>
      </c>
      <c r="S1696" s="5">
        <v>343636614</v>
      </c>
      <c r="T1696" s="8">
        <v>1.13490608210059E+16</v>
      </c>
      <c r="U1696" s="5" t="s">
        <v>32</v>
      </c>
      <c r="V1696" s="4"/>
      <c r="W1696" s="30" t="s">
        <v>8998</v>
      </c>
      <c r="X1696" s="33">
        <v>121219</v>
      </c>
      <c r="Y1696" s="24">
        <f>VLOOKUP(T1696,Buzon!C:C,1,FALSE)</f>
        <v>1.13490608210059E+16</v>
      </c>
      <c r="Z1696" s="13" t="str">
        <f>VLOOKUP(T1696,Buzon!C:Z,21,FALSE)</f>
        <v>AFIL.-009270083</v>
      </c>
      <c r="AA1696">
        <f>VLOOKUP(T1696,Buzon!C:Z,22,FALSE)</f>
        <v>116384</v>
      </c>
      <c r="AB1696">
        <f>VLOOKUP(T1696,Buzon!C:Z,23,FALSE)</f>
        <v>6082021</v>
      </c>
      <c r="AC1696" t="str">
        <f>VLOOKUP(T1696,Buzon!C:Z,24,FALSE)</f>
        <v>SANTANDER_3550</v>
      </c>
      <c r="AD1696">
        <v>348</v>
      </c>
      <c r="AE1696">
        <v>9270083</v>
      </c>
    </row>
    <row r="1697" spans="1:31" ht="12" customHeight="1" x14ac:dyDescent="0.25">
      <c r="A1697" s="5" t="s">
        <v>21</v>
      </c>
      <c r="B1697" s="5" t="s">
        <v>33</v>
      </c>
      <c r="C1697" s="5" t="s">
        <v>3586</v>
      </c>
      <c r="D1697" s="5">
        <v>30</v>
      </c>
      <c r="E1697" s="5" t="s">
        <v>3599</v>
      </c>
      <c r="F1697" s="5" t="s">
        <v>47</v>
      </c>
      <c r="G1697" s="5" t="s">
        <v>26</v>
      </c>
      <c r="H1697" s="6">
        <v>174</v>
      </c>
      <c r="I1697" s="5" t="s">
        <v>27</v>
      </c>
      <c r="J1697" s="5">
        <v>19001772560</v>
      </c>
      <c r="K1697" s="5" t="s">
        <v>3600</v>
      </c>
      <c r="L1697" s="5" t="s">
        <v>29</v>
      </c>
      <c r="M1697" s="5" t="s">
        <v>29</v>
      </c>
      <c r="N1697" s="5" t="s">
        <v>49</v>
      </c>
      <c r="O1697" s="5">
        <v>11349</v>
      </c>
      <c r="P1697" s="7">
        <v>44414.0466087963</v>
      </c>
      <c r="Q1697" s="7">
        <v>44413.912673611114</v>
      </c>
      <c r="R1697" s="5">
        <v>28007</v>
      </c>
      <c r="S1697" s="5">
        <v>343637946</v>
      </c>
      <c r="T1697" s="8">
        <v>1.13490608210106E+16</v>
      </c>
      <c r="U1697" s="5" t="s">
        <v>32</v>
      </c>
      <c r="V1697" s="4"/>
      <c r="W1697" s="30" t="s">
        <v>8998</v>
      </c>
      <c r="X1697" s="33">
        <v>121219</v>
      </c>
      <c r="Y1697" s="24">
        <f>VLOOKUP(T1697,Buzon!C:C,1,FALSE)</f>
        <v>1.13490608210106E+16</v>
      </c>
      <c r="Z1697" s="13" t="str">
        <f>VLOOKUP(T1697,Buzon!C:Z,21,FALSE)</f>
        <v>AFIL.-009270083</v>
      </c>
      <c r="AA1697">
        <f>VLOOKUP(T1697,Buzon!C:Z,22,FALSE)</f>
        <v>116384</v>
      </c>
      <c r="AB1697">
        <f>VLOOKUP(T1697,Buzon!C:Z,23,FALSE)</f>
        <v>6082021</v>
      </c>
      <c r="AC1697" t="str">
        <f>VLOOKUP(T1697,Buzon!C:Z,24,FALSE)</f>
        <v>SANTANDER_3550</v>
      </c>
      <c r="AD1697">
        <v>174</v>
      </c>
      <c r="AE1697">
        <v>9270083</v>
      </c>
    </row>
    <row r="1698" spans="1:31" ht="12" customHeight="1" x14ac:dyDescent="0.25">
      <c r="A1698" s="5" t="s">
        <v>21</v>
      </c>
      <c r="B1698" s="5" t="s">
        <v>33</v>
      </c>
      <c r="C1698" s="5" t="s">
        <v>3586</v>
      </c>
      <c r="D1698" s="5">
        <v>34</v>
      </c>
      <c r="E1698" s="5" t="s">
        <v>3601</v>
      </c>
      <c r="F1698" s="5" t="s">
        <v>71</v>
      </c>
      <c r="G1698" s="5" t="s">
        <v>26</v>
      </c>
      <c r="H1698" s="6">
        <v>174</v>
      </c>
      <c r="I1698" s="5" t="s">
        <v>27</v>
      </c>
      <c r="J1698" s="5">
        <v>19001772561</v>
      </c>
      <c r="K1698" s="5" t="s">
        <v>3602</v>
      </c>
      <c r="L1698" s="5" t="s">
        <v>29</v>
      </c>
      <c r="M1698" s="5" t="s">
        <v>29</v>
      </c>
      <c r="N1698" s="5" t="s">
        <v>49</v>
      </c>
      <c r="O1698" s="5">
        <v>11349</v>
      </c>
      <c r="P1698" s="7">
        <v>44414.0466087963</v>
      </c>
      <c r="Q1698" s="7">
        <v>44413.912673611114</v>
      </c>
      <c r="R1698" s="5">
        <v>28007</v>
      </c>
      <c r="S1698" s="5">
        <v>343637946</v>
      </c>
      <c r="T1698" s="8">
        <v>1.13490608210106E+16</v>
      </c>
      <c r="U1698" s="5" t="s">
        <v>32</v>
      </c>
      <c r="V1698" s="4"/>
      <c r="W1698" s="30" t="s">
        <v>8998</v>
      </c>
      <c r="X1698" s="33">
        <v>121219</v>
      </c>
      <c r="Y1698" s="24">
        <f>VLOOKUP(T1698,Buzon!C:C,1,FALSE)</f>
        <v>1.13490608210106E+16</v>
      </c>
      <c r="Z1698" s="13" t="str">
        <f>VLOOKUP(T1698,Buzon!C:Z,21,FALSE)</f>
        <v>AFIL.-009270083</v>
      </c>
      <c r="AA1698">
        <f>VLOOKUP(T1698,Buzon!C:Z,22,FALSE)</f>
        <v>116384</v>
      </c>
      <c r="AB1698">
        <f>VLOOKUP(T1698,Buzon!C:Z,23,FALSE)</f>
        <v>6082021</v>
      </c>
      <c r="AC1698" t="str">
        <f>VLOOKUP(T1698,Buzon!C:Z,24,FALSE)</f>
        <v>SANTANDER_3550</v>
      </c>
      <c r="AD1698">
        <v>174</v>
      </c>
      <c r="AE1698">
        <v>9270083</v>
      </c>
    </row>
    <row r="1699" spans="1:31" ht="12" customHeight="1" x14ac:dyDescent="0.25">
      <c r="A1699" s="5" t="s">
        <v>21</v>
      </c>
      <c r="B1699" s="5" t="s">
        <v>33</v>
      </c>
      <c r="C1699" s="5" t="s">
        <v>3586</v>
      </c>
      <c r="D1699" s="5">
        <v>37</v>
      </c>
      <c r="E1699" s="5" t="s">
        <v>3603</v>
      </c>
      <c r="F1699" s="5" t="s">
        <v>25</v>
      </c>
      <c r="G1699" s="5" t="s">
        <v>26</v>
      </c>
      <c r="H1699" s="6">
        <v>348</v>
      </c>
      <c r="I1699" s="5" t="s">
        <v>27</v>
      </c>
      <c r="J1699" s="5">
        <v>19001772562</v>
      </c>
      <c r="K1699" s="5" t="s">
        <v>3604</v>
      </c>
      <c r="L1699" s="5" t="s">
        <v>29</v>
      </c>
      <c r="M1699" s="5" t="s">
        <v>29</v>
      </c>
      <c r="N1699" s="5" t="s">
        <v>49</v>
      </c>
      <c r="O1699" s="5">
        <v>11349</v>
      </c>
      <c r="P1699" s="7">
        <v>44414.0466087963</v>
      </c>
      <c r="Q1699" s="7">
        <v>44413.912673611114</v>
      </c>
      <c r="R1699" s="5">
        <v>28007</v>
      </c>
      <c r="S1699" s="5">
        <v>343637946</v>
      </c>
      <c r="T1699" s="8">
        <v>1.13490608210106E+16</v>
      </c>
      <c r="U1699" s="5" t="s">
        <v>32</v>
      </c>
      <c r="V1699" s="4"/>
      <c r="W1699" s="30" t="s">
        <v>8998</v>
      </c>
      <c r="X1699" s="33">
        <v>121219</v>
      </c>
      <c r="Y1699" s="24">
        <f>VLOOKUP(T1699,Buzon!C:C,1,FALSE)</f>
        <v>1.13490608210106E+16</v>
      </c>
      <c r="Z1699" s="13" t="str">
        <f>VLOOKUP(T1699,Buzon!C:Z,21,FALSE)</f>
        <v>AFIL.-009270083</v>
      </c>
      <c r="AA1699">
        <f>VLOOKUP(T1699,Buzon!C:Z,22,FALSE)</f>
        <v>116384</v>
      </c>
      <c r="AB1699">
        <f>VLOOKUP(T1699,Buzon!C:Z,23,FALSE)</f>
        <v>6082021</v>
      </c>
      <c r="AC1699" t="str">
        <f>VLOOKUP(T1699,Buzon!C:Z,24,FALSE)</f>
        <v>SANTANDER_3550</v>
      </c>
      <c r="AD1699">
        <v>348</v>
      </c>
      <c r="AE1699">
        <v>9270083</v>
      </c>
    </row>
    <row r="1700" spans="1:31" ht="12" customHeight="1" x14ac:dyDescent="0.25">
      <c r="A1700" s="5" t="s">
        <v>21</v>
      </c>
      <c r="B1700" s="5" t="s">
        <v>33</v>
      </c>
      <c r="C1700" s="5" t="s">
        <v>3586</v>
      </c>
      <c r="D1700" s="5">
        <v>38</v>
      </c>
      <c r="E1700" s="5" t="s">
        <v>3605</v>
      </c>
      <c r="F1700" s="5" t="s">
        <v>25</v>
      </c>
      <c r="G1700" s="5" t="s">
        <v>26</v>
      </c>
      <c r="H1700" s="6">
        <v>348</v>
      </c>
      <c r="I1700" s="5" t="s">
        <v>27</v>
      </c>
      <c r="J1700" s="5">
        <v>19001772563</v>
      </c>
      <c r="K1700" s="5" t="s">
        <v>3606</v>
      </c>
      <c r="L1700" s="5" t="s">
        <v>29</v>
      </c>
      <c r="M1700" s="5" t="s">
        <v>29</v>
      </c>
      <c r="N1700" s="5" t="s">
        <v>49</v>
      </c>
      <c r="O1700" s="5">
        <v>11349</v>
      </c>
      <c r="P1700" s="7">
        <v>44414.0466087963</v>
      </c>
      <c r="Q1700" s="7">
        <v>44413.912673611114</v>
      </c>
      <c r="R1700" s="5">
        <v>28007</v>
      </c>
      <c r="S1700" s="5">
        <v>343637946</v>
      </c>
      <c r="T1700" s="8">
        <v>1.13490608210106E+16</v>
      </c>
      <c r="U1700" s="5" t="s">
        <v>32</v>
      </c>
      <c r="V1700" s="4"/>
      <c r="W1700" s="30" t="s">
        <v>8998</v>
      </c>
      <c r="X1700" s="33">
        <v>121219</v>
      </c>
      <c r="Y1700" s="24">
        <f>VLOOKUP(T1700,Buzon!C:C,1,FALSE)</f>
        <v>1.13490608210106E+16</v>
      </c>
      <c r="Z1700" s="13" t="str">
        <f>VLOOKUP(T1700,Buzon!C:Z,21,FALSE)</f>
        <v>AFIL.-009270083</v>
      </c>
      <c r="AA1700">
        <f>VLOOKUP(T1700,Buzon!C:Z,22,FALSE)</f>
        <v>116384</v>
      </c>
      <c r="AB1700">
        <f>VLOOKUP(T1700,Buzon!C:Z,23,FALSE)</f>
        <v>6082021</v>
      </c>
      <c r="AC1700" t="str">
        <f>VLOOKUP(T1700,Buzon!C:Z,24,FALSE)</f>
        <v>SANTANDER_3550</v>
      </c>
      <c r="AD1700">
        <v>348</v>
      </c>
      <c r="AE1700">
        <v>9270083</v>
      </c>
    </row>
    <row r="1701" spans="1:31" ht="12" customHeight="1" x14ac:dyDescent="0.25">
      <c r="A1701" s="5" t="s">
        <v>21</v>
      </c>
      <c r="B1701" s="5" t="s">
        <v>33</v>
      </c>
      <c r="C1701" s="5" t="s">
        <v>3586</v>
      </c>
      <c r="D1701" s="5">
        <v>13</v>
      </c>
      <c r="E1701" s="5" t="s">
        <v>3607</v>
      </c>
      <c r="F1701" s="5" t="s">
        <v>25</v>
      </c>
      <c r="G1701" s="5" t="s">
        <v>26</v>
      </c>
      <c r="H1701" s="6">
        <v>348</v>
      </c>
      <c r="I1701" s="5" t="s">
        <v>27</v>
      </c>
      <c r="J1701" s="5">
        <v>19001772565</v>
      </c>
      <c r="K1701" s="5" t="s">
        <v>3608</v>
      </c>
      <c r="L1701" s="5" t="s">
        <v>29</v>
      </c>
      <c r="M1701" s="5" t="s">
        <v>29</v>
      </c>
      <c r="N1701" s="5" t="s">
        <v>49</v>
      </c>
      <c r="O1701" s="5">
        <v>11349</v>
      </c>
      <c r="P1701" s="7">
        <v>44414.048587962963</v>
      </c>
      <c r="Q1701" s="7">
        <v>44413.912673611114</v>
      </c>
      <c r="R1701" s="5">
        <v>234786</v>
      </c>
      <c r="S1701" s="5">
        <v>343638430</v>
      </c>
      <c r="T1701" s="8">
        <v>1.13490608210109E+16</v>
      </c>
      <c r="U1701" s="5" t="s">
        <v>32</v>
      </c>
      <c r="V1701" s="4"/>
      <c r="W1701" s="30" t="s">
        <v>8998</v>
      </c>
      <c r="X1701" s="33">
        <v>121219</v>
      </c>
      <c r="Y1701" s="24">
        <f>VLOOKUP(T1701,Buzon!C:C,1,FALSE)</f>
        <v>1.13490608210109E+16</v>
      </c>
      <c r="Z1701" s="13" t="str">
        <f>VLOOKUP(T1701,Buzon!C:Z,21,FALSE)</f>
        <v>AFIL.-009270083</v>
      </c>
      <c r="AA1701">
        <f>VLOOKUP(T1701,Buzon!C:Z,22,FALSE)</f>
        <v>116384</v>
      </c>
      <c r="AB1701">
        <f>VLOOKUP(T1701,Buzon!C:Z,23,FALSE)</f>
        <v>6082021</v>
      </c>
      <c r="AC1701" t="str">
        <f>VLOOKUP(T1701,Buzon!C:Z,24,FALSE)</f>
        <v>SANTANDER_3550</v>
      </c>
      <c r="AD1701">
        <v>348</v>
      </c>
      <c r="AE1701">
        <v>9270083</v>
      </c>
    </row>
    <row r="1702" spans="1:31" ht="12" customHeight="1" x14ac:dyDescent="0.25">
      <c r="A1702" s="5" t="s">
        <v>21</v>
      </c>
      <c r="B1702" s="5" t="s">
        <v>33</v>
      </c>
      <c r="C1702" s="5" t="s">
        <v>3609</v>
      </c>
      <c r="D1702" s="5">
        <v>5</v>
      </c>
      <c r="E1702" s="5" t="s">
        <v>3589</v>
      </c>
      <c r="F1702" s="5" t="s">
        <v>25</v>
      </c>
      <c r="G1702" s="5" t="s">
        <v>26</v>
      </c>
      <c r="H1702" s="6">
        <v>278</v>
      </c>
      <c r="I1702" s="5" t="s">
        <v>27</v>
      </c>
      <c r="J1702" s="5">
        <v>19001772566</v>
      </c>
      <c r="K1702" s="5" t="s">
        <v>3610</v>
      </c>
      <c r="L1702" s="5" t="s">
        <v>29</v>
      </c>
      <c r="M1702" s="5" t="s">
        <v>31</v>
      </c>
      <c r="N1702" s="5" t="s">
        <v>29</v>
      </c>
      <c r="O1702" s="5">
        <v>11349</v>
      </c>
      <c r="P1702" s="7">
        <v>44414.05164351852</v>
      </c>
      <c r="Q1702" s="7">
        <v>44413.912673611114</v>
      </c>
      <c r="R1702" s="5">
        <v>292406</v>
      </c>
      <c r="S1702" s="5">
        <v>343639202</v>
      </c>
      <c r="T1702" s="8">
        <v>1.13490608210113E+16</v>
      </c>
      <c r="U1702" s="5" t="s">
        <v>32</v>
      </c>
      <c r="V1702" s="4"/>
      <c r="W1702" s="30" t="s">
        <v>8998</v>
      </c>
      <c r="X1702" s="33">
        <v>121219</v>
      </c>
      <c r="Y1702" s="24">
        <f>VLOOKUP(T1702,Buzon!C:C,1,FALSE)</f>
        <v>1.13490608210113E+16</v>
      </c>
      <c r="Z1702" s="13" t="str">
        <f>VLOOKUP(T1702,Buzon!C:Z,21,FALSE)</f>
        <v>AFIL.-009270083</v>
      </c>
      <c r="AA1702">
        <f>VLOOKUP(T1702,Buzon!C:Z,22,FALSE)</f>
        <v>116384</v>
      </c>
      <c r="AB1702">
        <f>VLOOKUP(T1702,Buzon!C:Z,23,FALSE)</f>
        <v>6082021</v>
      </c>
      <c r="AC1702" t="str">
        <f>VLOOKUP(T1702,Buzon!C:Z,24,FALSE)</f>
        <v>SANTANDER_3550</v>
      </c>
      <c r="AD1702">
        <v>278</v>
      </c>
      <c r="AE1702">
        <v>9270083</v>
      </c>
    </row>
    <row r="1703" spans="1:31" ht="12" customHeight="1" x14ac:dyDescent="0.25">
      <c r="A1703" s="5" t="s">
        <v>21</v>
      </c>
      <c r="B1703" s="5" t="s">
        <v>33</v>
      </c>
      <c r="C1703" s="5" t="s">
        <v>3586</v>
      </c>
      <c r="D1703" s="5">
        <v>22</v>
      </c>
      <c r="E1703" s="5" t="s">
        <v>3611</v>
      </c>
      <c r="F1703" s="5" t="s">
        <v>25</v>
      </c>
      <c r="G1703" s="5" t="s">
        <v>26</v>
      </c>
      <c r="H1703" s="6">
        <v>348</v>
      </c>
      <c r="I1703" s="5" t="s">
        <v>27</v>
      </c>
      <c r="J1703" s="5">
        <v>19001772567</v>
      </c>
      <c r="K1703" s="5" t="s">
        <v>3612</v>
      </c>
      <c r="L1703" s="5" t="s">
        <v>29</v>
      </c>
      <c r="M1703" s="5" t="s">
        <v>29</v>
      </c>
      <c r="N1703" s="5" t="s">
        <v>49</v>
      </c>
      <c r="O1703" s="5">
        <v>11349</v>
      </c>
      <c r="P1703" s="7">
        <v>44414.052442129629</v>
      </c>
      <c r="Q1703" s="7">
        <v>44413.912673611114</v>
      </c>
      <c r="R1703" s="5">
        <v>236249</v>
      </c>
      <c r="S1703" s="5">
        <v>343639396</v>
      </c>
      <c r="T1703" s="8">
        <v>1.13490608210114E+16</v>
      </c>
      <c r="U1703" s="5" t="s">
        <v>32</v>
      </c>
      <c r="V1703" s="4"/>
      <c r="W1703" s="30" t="s">
        <v>8998</v>
      </c>
      <c r="X1703" s="33">
        <v>121219</v>
      </c>
      <c r="Y1703" s="24">
        <f>VLOOKUP(T1703,Buzon!C:C,1,FALSE)</f>
        <v>1.13490608210114E+16</v>
      </c>
      <c r="Z1703" s="13" t="str">
        <f>VLOOKUP(T1703,Buzon!C:Z,21,FALSE)</f>
        <v>AFIL.-009270083</v>
      </c>
      <c r="AA1703">
        <f>VLOOKUP(T1703,Buzon!C:Z,22,FALSE)</f>
        <v>116384</v>
      </c>
      <c r="AB1703">
        <f>VLOOKUP(T1703,Buzon!C:Z,23,FALSE)</f>
        <v>6082021</v>
      </c>
      <c r="AC1703" t="str">
        <f>VLOOKUP(T1703,Buzon!C:Z,24,FALSE)</f>
        <v>SANTANDER_3550</v>
      </c>
      <c r="AD1703">
        <v>348</v>
      </c>
      <c r="AE1703">
        <v>9270083</v>
      </c>
    </row>
    <row r="1704" spans="1:31" ht="12" customHeight="1" x14ac:dyDescent="0.25">
      <c r="A1704" s="5" t="s">
        <v>21</v>
      </c>
      <c r="B1704" s="5" t="s">
        <v>33</v>
      </c>
      <c r="C1704" s="5" t="s">
        <v>3586</v>
      </c>
      <c r="D1704" s="5">
        <v>40</v>
      </c>
      <c r="E1704" s="5" t="s">
        <v>3613</v>
      </c>
      <c r="F1704" s="5" t="s">
        <v>25</v>
      </c>
      <c r="G1704" s="5" t="s">
        <v>26</v>
      </c>
      <c r="H1704" s="6">
        <v>348</v>
      </c>
      <c r="I1704" s="5" t="s">
        <v>27</v>
      </c>
      <c r="J1704" s="5">
        <v>19001772568</v>
      </c>
      <c r="K1704" s="5" t="s">
        <v>3614</v>
      </c>
      <c r="L1704" s="5" t="s">
        <v>29</v>
      </c>
      <c r="M1704" s="5" t="s">
        <v>29</v>
      </c>
      <c r="N1704" s="5" t="s">
        <v>31</v>
      </c>
      <c r="O1704" s="5">
        <v>11349</v>
      </c>
      <c r="P1704" s="7">
        <v>44414.052997685183</v>
      </c>
      <c r="Q1704" s="7">
        <v>44413.912673611114</v>
      </c>
      <c r="R1704" s="5">
        <v>1556</v>
      </c>
      <c r="S1704" s="5">
        <v>343639559</v>
      </c>
      <c r="T1704" s="8">
        <v>1.13490608210115E+16</v>
      </c>
      <c r="U1704" s="5" t="s">
        <v>32</v>
      </c>
      <c r="V1704" s="4"/>
      <c r="W1704" s="30" t="s">
        <v>8998</v>
      </c>
      <c r="X1704" s="33">
        <v>121219</v>
      </c>
      <c r="Y1704" s="24">
        <f>VLOOKUP(T1704,Buzon!C:C,1,FALSE)</f>
        <v>1.13490608210115E+16</v>
      </c>
      <c r="Z1704" s="13" t="str">
        <f>VLOOKUP(T1704,Buzon!C:Z,21,FALSE)</f>
        <v>AFIL.-009270083</v>
      </c>
      <c r="AA1704">
        <f>VLOOKUP(T1704,Buzon!C:Z,22,FALSE)</f>
        <v>116384</v>
      </c>
      <c r="AB1704">
        <f>VLOOKUP(T1704,Buzon!C:Z,23,FALSE)</f>
        <v>6082021</v>
      </c>
      <c r="AC1704" t="str">
        <f>VLOOKUP(T1704,Buzon!C:Z,24,FALSE)</f>
        <v>SANTANDER_3550</v>
      </c>
      <c r="AD1704">
        <v>348</v>
      </c>
      <c r="AE1704">
        <v>9270083</v>
      </c>
    </row>
    <row r="1705" spans="1:31" ht="12" customHeight="1" x14ac:dyDescent="0.25">
      <c r="A1705" s="5" t="s">
        <v>21</v>
      </c>
      <c r="B1705" s="5" t="s">
        <v>33</v>
      </c>
      <c r="C1705" s="5" t="s">
        <v>3615</v>
      </c>
      <c r="D1705" s="5">
        <v>27</v>
      </c>
      <c r="E1705" s="5" t="s">
        <v>3616</v>
      </c>
      <c r="F1705" s="5" t="s">
        <v>25</v>
      </c>
      <c r="G1705" s="5" t="s">
        <v>26</v>
      </c>
      <c r="H1705" s="6">
        <v>348</v>
      </c>
      <c r="I1705" s="5" t="s">
        <v>27</v>
      </c>
      <c r="J1705" s="5">
        <v>19001772573</v>
      </c>
      <c r="K1705" s="5" t="s">
        <v>3617</v>
      </c>
      <c r="L1705" s="5" t="s">
        <v>29</v>
      </c>
      <c r="M1705" s="5" t="s">
        <v>29</v>
      </c>
      <c r="N1705" s="5" t="s">
        <v>31</v>
      </c>
      <c r="O1705" s="5">
        <v>11349</v>
      </c>
      <c r="P1705" s="7">
        <v>44414.061678240738</v>
      </c>
      <c r="Q1705" s="7">
        <v>44413.912673611114</v>
      </c>
      <c r="R1705" s="5">
        <v>356752</v>
      </c>
      <c r="S1705" s="5">
        <v>343641795</v>
      </c>
      <c r="T1705" s="8">
        <v>1.13490608210127E+16</v>
      </c>
      <c r="U1705" s="5" t="s">
        <v>32</v>
      </c>
      <c r="V1705" s="4"/>
      <c r="W1705" s="30" t="s">
        <v>8998</v>
      </c>
      <c r="X1705" s="33">
        <v>121219</v>
      </c>
      <c r="Y1705" s="24">
        <f>VLOOKUP(T1705,Buzon!C:C,1,FALSE)</f>
        <v>1.13490608210127E+16</v>
      </c>
      <c r="Z1705" s="13" t="str">
        <f>VLOOKUP(T1705,Buzon!C:Z,21,FALSE)</f>
        <v>AFIL.-009270083</v>
      </c>
      <c r="AA1705">
        <f>VLOOKUP(T1705,Buzon!C:Z,22,FALSE)</f>
        <v>116384</v>
      </c>
      <c r="AB1705">
        <f>VLOOKUP(T1705,Buzon!C:Z,23,FALSE)</f>
        <v>6082021</v>
      </c>
      <c r="AC1705" t="str">
        <f>VLOOKUP(T1705,Buzon!C:Z,24,FALSE)</f>
        <v>SANTANDER_3550</v>
      </c>
      <c r="AD1705">
        <v>348</v>
      </c>
      <c r="AE1705">
        <v>9270083</v>
      </c>
    </row>
    <row r="1706" spans="1:31" ht="12" customHeight="1" x14ac:dyDescent="0.25">
      <c r="A1706" s="5" t="s">
        <v>21</v>
      </c>
      <c r="B1706" s="5" t="s">
        <v>33</v>
      </c>
      <c r="C1706" s="5" t="s">
        <v>3615</v>
      </c>
      <c r="D1706" s="5">
        <v>28</v>
      </c>
      <c r="E1706" s="5" t="s">
        <v>3618</v>
      </c>
      <c r="F1706" s="5" t="s">
        <v>25</v>
      </c>
      <c r="G1706" s="5" t="s">
        <v>26</v>
      </c>
      <c r="H1706" s="6">
        <v>348</v>
      </c>
      <c r="I1706" s="5" t="s">
        <v>27</v>
      </c>
      <c r="J1706" s="5">
        <v>19001772574</v>
      </c>
      <c r="K1706" s="5" t="s">
        <v>3619</v>
      </c>
      <c r="L1706" s="5" t="s">
        <v>29</v>
      </c>
      <c r="M1706" s="5" t="s">
        <v>29</v>
      </c>
      <c r="N1706" s="5" t="s">
        <v>31</v>
      </c>
      <c r="O1706" s="5">
        <v>11349</v>
      </c>
      <c r="P1706" s="7">
        <v>44414.061689814815</v>
      </c>
      <c r="Q1706" s="7">
        <v>44413.912673611114</v>
      </c>
      <c r="R1706" s="5">
        <v>356752</v>
      </c>
      <c r="S1706" s="5">
        <v>343641795</v>
      </c>
      <c r="T1706" s="8">
        <v>1.13490608210127E+16</v>
      </c>
      <c r="U1706" s="5" t="s">
        <v>32</v>
      </c>
      <c r="V1706" s="4"/>
      <c r="W1706" s="30" t="s">
        <v>8998</v>
      </c>
      <c r="X1706" s="33">
        <v>121219</v>
      </c>
      <c r="Y1706" s="24">
        <f>VLOOKUP(T1706,Buzon!C:C,1,FALSE)</f>
        <v>1.13490608210127E+16</v>
      </c>
      <c r="Z1706" s="13" t="str">
        <f>VLOOKUP(T1706,Buzon!C:Z,21,FALSE)</f>
        <v>AFIL.-009270083</v>
      </c>
      <c r="AA1706">
        <f>VLOOKUP(T1706,Buzon!C:Z,22,FALSE)</f>
        <v>116384</v>
      </c>
      <c r="AB1706">
        <f>VLOOKUP(T1706,Buzon!C:Z,23,FALSE)</f>
        <v>6082021</v>
      </c>
      <c r="AC1706" t="str">
        <f>VLOOKUP(T1706,Buzon!C:Z,24,FALSE)</f>
        <v>SANTANDER_3550</v>
      </c>
      <c r="AD1706">
        <v>348</v>
      </c>
      <c r="AE1706">
        <v>9270083</v>
      </c>
    </row>
    <row r="1707" spans="1:31" ht="12" customHeight="1" x14ac:dyDescent="0.25">
      <c r="A1707" s="5" t="s">
        <v>21</v>
      </c>
      <c r="B1707" s="5" t="s">
        <v>33</v>
      </c>
      <c r="C1707" s="5" t="s">
        <v>3615</v>
      </c>
      <c r="D1707" s="5">
        <v>13</v>
      </c>
      <c r="E1707" s="5" t="s">
        <v>3620</v>
      </c>
      <c r="F1707" s="5" t="s">
        <v>25</v>
      </c>
      <c r="G1707" s="5" t="s">
        <v>26</v>
      </c>
      <c r="H1707" s="6">
        <v>348</v>
      </c>
      <c r="I1707" s="5" t="s">
        <v>27</v>
      </c>
      <c r="J1707" s="5">
        <v>19001772578</v>
      </c>
      <c r="K1707" s="5" t="s">
        <v>3621</v>
      </c>
      <c r="L1707" s="5" t="s">
        <v>29</v>
      </c>
      <c r="M1707" s="5" t="s">
        <v>29</v>
      </c>
      <c r="N1707" s="5" t="s">
        <v>31</v>
      </c>
      <c r="O1707" s="5">
        <v>11349</v>
      </c>
      <c r="P1707" s="7">
        <v>44414.065081018518</v>
      </c>
      <c r="Q1707" s="7">
        <v>44413.912673611114</v>
      </c>
      <c r="R1707" s="5">
        <v>83302</v>
      </c>
      <c r="S1707" s="5">
        <v>343642578</v>
      </c>
      <c r="T1707" s="8">
        <v>1.13490608210132E+16</v>
      </c>
      <c r="U1707" s="5" t="s">
        <v>32</v>
      </c>
      <c r="V1707" s="4"/>
      <c r="W1707" s="30" t="s">
        <v>8998</v>
      </c>
      <c r="X1707" s="33">
        <v>121219</v>
      </c>
      <c r="Y1707" s="24">
        <f>VLOOKUP(T1707,Buzon!C:C,1,FALSE)</f>
        <v>1.13490608210132E+16</v>
      </c>
      <c r="Z1707" s="13" t="str">
        <f>VLOOKUP(T1707,Buzon!C:Z,21,FALSE)</f>
        <v>AFIL.-009270083</v>
      </c>
      <c r="AA1707">
        <f>VLOOKUP(T1707,Buzon!C:Z,22,FALSE)</f>
        <v>116384</v>
      </c>
      <c r="AB1707">
        <f>VLOOKUP(T1707,Buzon!C:Z,23,FALSE)</f>
        <v>6082021</v>
      </c>
      <c r="AC1707" t="str">
        <f>VLOOKUP(T1707,Buzon!C:Z,24,FALSE)</f>
        <v>SANTANDER_3550</v>
      </c>
      <c r="AD1707">
        <v>348</v>
      </c>
      <c r="AE1707">
        <v>9270083</v>
      </c>
    </row>
    <row r="1708" spans="1:31" ht="12" customHeight="1" x14ac:dyDescent="0.25">
      <c r="A1708" s="5" t="s">
        <v>21</v>
      </c>
      <c r="B1708" s="5" t="s">
        <v>33</v>
      </c>
      <c r="C1708" s="5" t="s">
        <v>3615</v>
      </c>
      <c r="D1708" s="5">
        <v>14</v>
      </c>
      <c r="E1708" s="5" t="s">
        <v>3622</v>
      </c>
      <c r="F1708" s="5" t="s">
        <v>25</v>
      </c>
      <c r="G1708" s="5" t="s">
        <v>26</v>
      </c>
      <c r="H1708" s="6">
        <v>348</v>
      </c>
      <c r="I1708" s="5" t="s">
        <v>27</v>
      </c>
      <c r="J1708" s="5">
        <v>19001772579</v>
      </c>
      <c r="K1708" s="5" t="s">
        <v>3623</v>
      </c>
      <c r="L1708" s="5" t="s">
        <v>29</v>
      </c>
      <c r="M1708" s="5" t="s">
        <v>29</v>
      </c>
      <c r="N1708" s="5" t="s">
        <v>31</v>
      </c>
      <c r="O1708" s="5">
        <v>11349</v>
      </c>
      <c r="P1708" s="7">
        <v>44414.065081018518</v>
      </c>
      <c r="Q1708" s="7">
        <v>44413.912673611114</v>
      </c>
      <c r="R1708" s="5">
        <v>83302</v>
      </c>
      <c r="S1708" s="5">
        <v>343642578</v>
      </c>
      <c r="T1708" s="8">
        <v>1.13490608210132E+16</v>
      </c>
      <c r="U1708" s="5" t="s">
        <v>32</v>
      </c>
      <c r="V1708" s="4"/>
      <c r="W1708" s="30" t="s">
        <v>8998</v>
      </c>
      <c r="X1708" s="33">
        <v>121219</v>
      </c>
      <c r="Y1708" s="24">
        <f>VLOOKUP(T1708,Buzon!C:C,1,FALSE)</f>
        <v>1.13490608210132E+16</v>
      </c>
      <c r="Z1708" s="13" t="str">
        <f>VLOOKUP(T1708,Buzon!C:Z,21,FALSE)</f>
        <v>AFIL.-009270083</v>
      </c>
      <c r="AA1708">
        <f>VLOOKUP(T1708,Buzon!C:Z,22,FALSE)</f>
        <v>116384</v>
      </c>
      <c r="AB1708">
        <f>VLOOKUP(T1708,Buzon!C:Z,23,FALSE)</f>
        <v>6082021</v>
      </c>
      <c r="AC1708" t="str">
        <f>VLOOKUP(T1708,Buzon!C:Z,24,FALSE)</f>
        <v>SANTANDER_3550</v>
      </c>
      <c r="AD1708">
        <v>348</v>
      </c>
      <c r="AE1708">
        <v>9270083</v>
      </c>
    </row>
    <row r="1709" spans="1:31" ht="12" customHeight="1" x14ac:dyDescent="0.25">
      <c r="A1709" s="5" t="s">
        <v>21</v>
      </c>
      <c r="B1709" s="5" t="s">
        <v>33</v>
      </c>
      <c r="C1709" s="5" t="s">
        <v>3615</v>
      </c>
      <c r="D1709" s="5">
        <v>17</v>
      </c>
      <c r="E1709" s="5" t="s">
        <v>3624</v>
      </c>
      <c r="F1709" s="5" t="s">
        <v>47</v>
      </c>
      <c r="G1709" s="5" t="s">
        <v>26</v>
      </c>
      <c r="H1709" s="6">
        <v>174</v>
      </c>
      <c r="I1709" s="5" t="s">
        <v>27</v>
      </c>
      <c r="J1709" s="5">
        <v>19001772598</v>
      </c>
      <c r="K1709" s="5" t="s">
        <v>3625</v>
      </c>
      <c r="L1709" s="5" t="s">
        <v>29</v>
      </c>
      <c r="M1709" s="5" t="s">
        <v>29</v>
      </c>
      <c r="N1709" s="5" t="s">
        <v>31</v>
      </c>
      <c r="O1709" s="5">
        <v>11349</v>
      </c>
      <c r="P1709" s="7">
        <v>44414.090914351851</v>
      </c>
      <c r="Q1709" s="7">
        <v>44413.912673611114</v>
      </c>
      <c r="R1709" s="5" t="s">
        <v>3626</v>
      </c>
      <c r="S1709" s="5">
        <v>343646482</v>
      </c>
      <c r="T1709" s="8">
        <v>1.1349060821021E+16</v>
      </c>
      <c r="U1709" s="5" t="s">
        <v>32</v>
      </c>
      <c r="V1709" s="4"/>
      <c r="W1709" s="30" t="s">
        <v>8998</v>
      </c>
      <c r="X1709" s="33">
        <v>121219</v>
      </c>
      <c r="Y1709" s="24">
        <f>VLOOKUP(T1709,Buzon!C:C,1,FALSE)</f>
        <v>1.1349060821021E+16</v>
      </c>
      <c r="Z1709" s="13" t="str">
        <f>VLOOKUP(T1709,Buzon!C:Z,21,FALSE)</f>
        <v>AFIL.-009270083</v>
      </c>
      <c r="AA1709">
        <f>VLOOKUP(T1709,Buzon!C:Z,22,FALSE)</f>
        <v>318933</v>
      </c>
      <c r="AB1709">
        <f>VLOOKUP(T1709,Buzon!C:Z,23,FALSE)</f>
        <v>9082021</v>
      </c>
      <c r="AC1709" t="str">
        <f>VLOOKUP(T1709,Buzon!C:Z,24,FALSE)</f>
        <v>SANTANDER_3550</v>
      </c>
      <c r="AD1709">
        <v>174</v>
      </c>
      <c r="AE1709">
        <v>9270083</v>
      </c>
    </row>
    <row r="1710" spans="1:31" ht="12" customHeight="1" x14ac:dyDescent="0.25">
      <c r="A1710" s="5" t="s">
        <v>21</v>
      </c>
      <c r="B1710" s="5" t="s">
        <v>33</v>
      </c>
      <c r="C1710" s="4"/>
      <c r="D1710" s="4"/>
      <c r="E1710" s="5" t="s">
        <v>3624</v>
      </c>
      <c r="F1710" s="5" t="s">
        <v>47</v>
      </c>
      <c r="G1710" s="5" t="s">
        <v>26</v>
      </c>
      <c r="H1710" s="6">
        <v>174</v>
      </c>
      <c r="I1710" s="5" t="s">
        <v>167</v>
      </c>
      <c r="J1710" s="5">
        <v>19001772599</v>
      </c>
      <c r="K1710" s="5" t="s">
        <v>3627</v>
      </c>
      <c r="L1710" s="5" t="s">
        <v>29</v>
      </c>
      <c r="M1710" s="5" t="s">
        <v>31</v>
      </c>
      <c r="N1710" s="5" t="s">
        <v>29</v>
      </c>
      <c r="O1710" s="5">
        <v>11349</v>
      </c>
      <c r="P1710" s="7">
        <v>44414.090914351851</v>
      </c>
      <c r="Q1710" s="7">
        <v>44413.912673611114</v>
      </c>
      <c r="R1710" s="5" t="s">
        <v>3626</v>
      </c>
      <c r="S1710" s="5">
        <v>343646482</v>
      </c>
      <c r="T1710" s="8">
        <v>1.1349060821021E+16</v>
      </c>
      <c r="U1710" s="5" t="s">
        <v>32</v>
      </c>
      <c r="V1710" s="4"/>
      <c r="W1710" s="30" t="s">
        <v>8998</v>
      </c>
      <c r="X1710" s="33">
        <v>121219</v>
      </c>
      <c r="Y1710" s="24">
        <f>VLOOKUP(T1710,Buzon!C:C,1,FALSE)</f>
        <v>1.1349060821021E+16</v>
      </c>
      <c r="Z1710" s="13" t="str">
        <f>VLOOKUP(T1710,Buzon!C:Z,21,FALSE)</f>
        <v>AFIL.-009270083</v>
      </c>
      <c r="AA1710">
        <f>VLOOKUP(T1710,Buzon!C:Z,22,FALSE)</f>
        <v>318933</v>
      </c>
      <c r="AB1710">
        <f>VLOOKUP(T1710,Buzon!C:Z,23,FALSE)</f>
        <v>9082021</v>
      </c>
      <c r="AC1710" t="str">
        <f>VLOOKUP(T1710,Buzon!C:Z,24,FALSE)</f>
        <v>SANTANDER_3550</v>
      </c>
      <c r="AD1710">
        <v>174</v>
      </c>
      <c r="AE1710">
        <v>9270083</v>
      </c>
    </row>
    <row r="1711" spans="1:31" ht="12" customHeight="1" x14ac:dyDescent="0.25">
      <c r="A1711" s="5" t="s">
        <v>21</v>
      </c>
      <c r="B1711" s="5" t="s">
        <v>33</v>
      </c>
      <c r="C1711" s="5" t="s">
        <v>3615</v>
      </c>
      <c r="D1711" s="5">
        <v>18</v>
      </c>
      <c r="E1711" s="5" t="s">
        <v>3628</v>
      </c>
      <c r="F1711" s="5" t="s">
        <v>25</v>
      </c>
      <c r="G1711" s="5" t="s">
        <v>26</v>
      </c>
      <c r="H1711" s="6">
        <v>348</v>
      </c>
      <c r="I1711" s="5" t="s">
        <v>27</v>
      </c>
      <c r="J1711" s="5">
        <v>19001772600</v>
      </c>
      <c r="K1711" s="5" t="s">
        <v>3629</v>
      </c>
      <c r="L1711" s="5" t="s">
        <v>29</v>
      </c>
      <c r="M1711" s="5" t="s">
        <v>29</v>
      </c>
      <c r="N1711" s="5" t="s">
        <v>31</v>
      </c>
      <c r="O1711" s="5">
        <v>11349</v>
      </c>
      <c r="P1711" s="7">
        <v>44414.090914351851</v>
      </c>
      <c r="Q1711" s="7">
        <v>44413.912673611114</v>
      </c>
      <c r="R1711" s="5" t="s">
        <v>3626</v>
      </c>
      <c r="S1711" s="5">
        <v>343646482</v>
      </c>
      <c r="T1711" s="8">
        <v>1.1349060821021E+16</v>
      </c>
      <c r="U1711" s="5" t="s">
        <v>32</v>
      </c>
      <c r="V1711" s="4"/>
      <c r="W1711" s="30" t="s">
        <v>8998</v>
      </c>
      <c r="X1711" s="33">
        <v>121219</v>
      </c>
      <c r="Y1711" s="24">
        <f>VLOOKUP(T1711,Buzon!C:C,1,FALSE)</f>
        <v>1.1349060821021E+16</v>
      </c>
      <c r="Z1711" s="13" t="str">
        <f>VLOOKUP(T1711,Buzon!C:Z,21,FALSE)</f>
        <v>AFIL.-009270083</v>
      </c>
      <c r="AA1711">
        <f>VLOOKUP(T1711,Buzon!C:Z,22,FALSE)</f>
        <v>318933</v>
      </c>
      <c r="AB1711">
        <f>VLOOKUP(T1711,Buzon!C:Z,23,FALSE)</f>
        <v>9082021</v>
      </c>
      <c r="AC1711" t="str">
        <f>VLOOKUP(T1711,Buzon!C:Z,24,FALSE)</f>
        <v>SANTANDER_3550</v>
      </c>
      <c r="AD1711">
        <v>348</v>
      </c>
      <c r="AE1711">
        <v>9270083</v>
      </c>
    </row>
    <row r="1712" spans="1:31" ht="12" customHeight="1" x14ac:dyDescent="0.25">
      <c r="A1712" s="5" t="s">
        <v>21</v>
      </c>
      <c r="B1712" s="5" t="s">
        <v>33</v>
      </c>
      <c r="C1712" s="4"/>
      <c r="D1712" s="4"/>
      <c r="E1712" s="5" t="s">
        <v>3628</v>
      </c>
      <c r="F1712" s="5" t="s">
        <v>25</v>
      </c>
      <c r="G1712" s="5" t="s">
        <v>26</v>
      </c>
      <c r="H1712" s="6">
        <v>278</v>
      </c>
      <c r="I1712" s="5" t="s">
        <v>167</v>
      </c>
      <c r="J1712" s="5">
        <v>19001772601</v>
      </c>
      <c r="K1712" s="5" t="s">
        <v>3630</v>
      </c>
      <c r="L1712" s="5" t="s">
        <v>29</v>
      </c>
      <c r="M1712" s="5" t="s">
        <v>31</v>
      </c>
      <c r="N1712" s="5" t="s">
        <v>29</v>
      </c>
      <c r="O1712" s="5">
        <v>11349</v>
      </c>
      <c r="P1712" s="7">
        <v>44414.090914351851</v>
      </c>
      <c r="Q1712" s="7">
        <v>44413.912673611114</v>
      </c>
      <c r="R1712" s="5" t="s">
        <v>3626</v>
      </c>
      <c r="S1712" s="5">
        <v>343646482</v>
      </c>
      <c r="T1712" s="8">
        <v>1.1349060821021E+16</v>
      </c>
      <c r="U1712" s="5" t="s">
        <v>32</v>
      </c>
      <c r="V1712" s="4"/>
      <c r="W1712" s="30" t="s">
        <v>8998</v>
      </c>
      <c r="X1712" s="33">
        <v>121219</v>
      </c>
      <c r="Y1712" s="24">
        <f>VLOOKUP(T1712,Buzon!C:C,1,FALSE)</f>
        <v>1.1349060821021E+16</v>
      </c>
      <c r="Z1712" s="13" t="str">
        <f>VLOOKUP(T1712,Buzon!C:Z,21,FALSE)</f>
        <v>AFIL.-009270083</v>
      </c>
      <c r="AA1712">
        <f>VLOOKUP(T1712,Buzon!C:Z,22,FALSE)</f>
        <v>318933</v>
      </c>
      <c r="AB1712">
        <f>VLOOKUP(T1712,Buzon!C:Z,23,FALSE)</f>
        <v>9082021</v>
      </c>
      <c r="AC1712" t="str">
        <f>VLOOKUP(T1712,Buzon!C:Z,24,FALSE)</f>
        <v>SANTANDER_3550</v>
      </c>
      <c r="AD1712">
        <v>278</v>
      </c>
      <c r="AE1712">
        <v>9270083</v>
      </c>
    </row>
    <row r="1713" spans="1:31" ht="12" customHeight="1" x14ac:dyDescent="0.25">
      <c r="A1713" s="5" t="s">
        <v>21</v>
      </c>
      <c r="B1713" s="5" t="s">
        <v>33</v>
      </c>
      <c r="C1713" s="5" t="s">
        <v>3615</v>
      </c>
      <c r="D1713" s="5">
        <v>23</v>
      </c>
      <c r="E1713" s="5" t="s">
        <v>3631</v>
      </c>
      <c r="F1713" s="5" t="s">
        <v>25</v>
      </c>
      <c r="G1713" s="5" t="s">
        <v>26</v>
      </c>
      <c r="H1713" s="6">
        <v>348</v>
      </c>
      <c r="I1713" s="5" t="s">
        <v>27</v>
      </c>
      <c r="J1713" s="5">
        <v>19001772602</v>
      </c>
      <c r="K1713" s="5" t="s">
        <v>3632</v>
      </c>
      <c r="L1713" s="5" t="s">
        <v>29</v>
      </c>
      <c r="M1713" s="5" t="s">
        <v>29</v>
      </c>
      <c r="N1713" s="5" t="s">
        <v>31</v>
      </c>
      <c r="O1713" s="5">
        <v>11349</v>
      </c>
      <c r="P1713" s="7">
        <v>44414.090925925928</v>
      </c>
      <c r="Q1713" s="7">
        <v>44413.912673611114</v>
      </c>
      <c r="R1713" s="5" t="s">
        <v>3626</v>
      </c>
      <c r="S1713" s="5">
        <v>343646482</v>
      </c>
      <c r="T1713" s="8">
        <v>1.1349060821021E+16</v>
      </c>
      <c r="U1713" s="5" t="s">
        <v>32</v>
      </c>
      <c r="V1713" s="4"/>
      <c r="W1713" s="30" t="s">
        <v>8998</v>
      </c>
      <c r="X1713" s="33">
        <v>121219</v>
      </c>
      <c r="Y1713" s="24">
        <f>VLOOKUP(T1713,Buzon!C:C,1,FALSE)</f>
        <v>1.1349060821021E+16</v>
      </c>
      <c r="Z1713" s="13" t="str">
        <f>VLOOKUP(T1713,Buzon!C:Z,21,FALSE)</f>
        <v>AFIL.-009270083</v>
      </c>
      <c r="AA1713">
        <f>VLOOKUP(T1713,Buzon!C:Z,22,FALSE)</f>
        <v>318933</v>
      </c>
      <c r="AB1713">
        <f>VLOOKUP(T1713,Buzon!C:Z,23,FALSE)</f>
        <v>9082021</v>
      </c>
      <c r="AC1713" t="str">
        <f>VLOOKUP(T1713,Buzon!C:Z,24,FALSE)</f>
        <v>SANTANDER_3550</v>
      </c>
      <c r="AD1713">
        <v>348</v>
      </c>
      <c r="AE1713">
        <v>9270083</v>
      </c>
    </row>
    <row r="1714" spans="1:31" ht="12" customHeight="1" x14ac:dyDescent="0.25">
      <c r="A1714" s="5" t="s">
        <v>21</v>
      </c>
      <c r="B1714" s="5" t="s">
        <v>33</v>
      </c>
      <c r="C1714" s="4"/>
      <c r="D1714" s="4"/>
      <c r="E1714" s="5" t="s">
        <v>3631</v>
      </c>
      <c r="F1714" s="5" t="s">
        <v>25</v>
      </c>
      <c r="G1714" s="5" t="s">
        <v>26</v>
      </c>
      <c r="H1714" s="6">
        <v>278</v>
      </c>
      <c r="I1714" s="5" t="s">
        <v>167</v>
      </c>
      <c r="J1714" s="5">
        <v>19001772603</v>
      </c>
      <c r="K1714" s="5" t="s">
        <v>3633</v>
      </c>
      <c r="L1714" s="5" t="s">
        <v>29</v>
      </c>
      <c r="M1714" s="5" t="s">
        <v>31</v>
      </c>
      <c r="N1714" s="5" t="s">
        <v>29</v>
      </c>
      <c r="O1714" s="5">
        <v>11349</v>
      </c>
      <c r="P1714" s="7">
        <v>44414.090925925928</v>
      </c>
      <c r="Q1714" s="7">
        <v>44413.912673611114</v>
      </c>
      <c r="R1714" s="5" t="s">
        <v>3626</v>
      </c>
      <c r="S1714" s="5">
        <v>343646482</v>
      </c>
      <c r="T1714" s="8">
        <v>1.1349060821021E+16</v>
      </c>
      <c r="U1714" s="5" t="s">
        <v>32</v>
      </c>
      <c r="V1714" s="4"/>
      <c r="W1714" s="30" t="s">
        <v>8998</v>
      </c>
      <c r="X1714" s="33">
        <v>121219</v>
      </c>
      <c r="Y1714" s="24">
        <f>VLOOKUP(T1714,Buzon!C:C,1,FALSE)</f>
        <v>1.1349060821021E+16</v>
      </c>
      <c r="Z1714" s="13" t="str">
        <f>VLOOKUP(T1714,Buzon!C:Z,21,FALSE)</f>
        <v>AFIL.-009270083</v>
      </c>
      <c r="AA1714">
        <f>VLOOKUP(T1714,Buzon!C:Z,22,FALSE)</f>
        <v>318933</v>
      </c>
      <c r="AB1714">
        <f>VLOOKUP(T1714,Buzon!C:Z,23,FALSE)</f>
        <v>9082021</v>
      </c>
      <c r="AC1714" t="str">
        <f>VLOOKUP(T1714,Buzon!C:Z,24,FALSE)</f>
        <v>SANTANDER_3550</v>
      </c>
      <c r="AD1714">
        <v>278</v>
      </c>
      <c r="AE1714">
        <v>9270083</v>
      </c>
    </row>
    <row r="1715" spans="1:31" ht="12" customHeight="1" x14ac:dyDescent="0.25">
      <c r="A1715" s="5" t="s">
        <v>21</v>
      </c>
      <c r="B1715" s="5" t="s">
        <v>33</v>
      </c>
      <c r="C1715" s="5" t="s">
        <v>3615</v>
      </c>
      <c r="D1715" s="5">
        <v>24</v>
      </c>
      <c r="E1715" s="5" t="s">
        <v>3634</v>
      </c>
      <c r="F1715" s="5" t="s">
        <v>25</v>
      </c>
      <c r="G1715" s="5" t="s">
        <v>26</v>
      </c>
      <c r="H1715" s="6">
        <v>348</v>
      </c>
      <c r="I1715" s="5" t="s">
        <v>27</v>
      </c>
      <c r="J1715" s="5">
        <v>19001772604</v>
      </c>
      <c r="K1715" s="5" t="s">
        <v>3635</v>
      </c>
      <c r="L1715" s="5" t="s">
        <v>29</v>
      </c>
      <c r="M1715" s="5" t="s">
        <v>29</v>
      </c>
      <c r="N1715" s="5" t="s">
        <v>31</v>
      </c>
      <c r="O1715" s="5">
        <v>11349</v>
      </c>
      <c r="P1715" s="7">
        <v>44414.090925925928</v>
      </c>
      <c r="Q1715" s="7">
        <v>44413.912673611114</v>
      </c>
      <c r="R1715" s="5" t="s">
        <v>3626</v>
      </c>
      <c r="S1715" s="5">
        <v>343646482</v>
      </c>
      <c r="T1715" s="8">
        <v>1.1349060821021E+16</v>
      </c>
      <c r="U1715" s="5" t="s">
        <v>32</v>
      </c>
      <c r="V1715" s="4"/>
      <c r="W1715" s="30" t="s">
        <v>8998</v>
      </c>
      <c r="X1715" s="33">
        <v>121219</v>
      </c>
      <c r="Y1715" s="24">
        <f>VLOOKUP(T1715,Buzon!C:C,1,FALSE)</f>
        <v>1.1349060821021E+16</v>
      </c>
      <c r="Z1715" s="13" t="str">
        <f>VLOOKUP(T1715,Buzon!C:Z,21,FALSE)</f>
        <v>AFIL.-009270083</v>
      </c>
      <c r="AA1715">
        <f>VLOOKUP(T1715,Buzon!C:Z,22,FALSE)</f>
        <v>318933</v>
      </c>
      <c r="AB1715">
        <f>VLOOKUP(T1715,Buzon!C:Z,23,FALSE)</f>
        <v>9082021</v>
      </c>
      <c r="AC1715" t="str">
        <f>VLOOKUP(T1715,Buzon!C:Z,24,FALSE)</f>
        <v>SANTANDER_3550</v>
      </c>
      <c r="AD1715">
        <v>348</v>
      </c>
      <c r="AE1715">
        <v>9270083</v>
      </c>
    </row>
    <row r="1716" spans="1:31" ht="12" customHeight="1" x14ac:dyDescent="0.25">
      <c r="A1716" s="5" t="s">
        <v>21</v>
      </c>
      <c r="B1716" s="5" t="s">
        <v>33</v>
      </c>
      <c r="C1716" s="4"/>
      <c r="D1716" s="4"/>
      <c r="E1716" s="5" t="s">
        <v>3634</v>
      </c>
      <c r="F1716" s="5" t="s">
        <v>25</v>
      </c>
      <c r="G1716" s="5" t="s">
        <v>26</v>
      </c>
      <c r="H1716" s="6">
        <v>278</v>
      </c>
      <c r="I1716" s="5" t="s">
        <v>167</v>
      </c>
      <c r="J1716" s="5">
        <v>19001772605</v>
      </c>
      <c r="K1716" s="5" t="s">
        <v>3636</v>
      </c>
      <c r="L1716" s="5" t="s">
        <v>29</v>
      </c>
      <c r="M1716" s="5" t="s">
        <v>31</v>
      </c>
      <c r="N1716" s="5" t="s">
        <v>29</v>
      </c>
      <c r="O1716" s="5">
        <v>11349</v>
      </c>
      <c r="P1716" s="7">
        <v>44414.090925925928</v>
      </c>
      <c r="Q1716" s="7">
        <v>44413.912673611114</v>
      </c>
      <c r="R1716" s="5" t="s">
        <v>3626</v>
      </c>
      <c r="S1716" s="5">
        <v>343646482</v>
      </c>
      <c r="T1716" s="8">
        <v>1.1349060821021E+16</v>
      </c>
      <c r="U1716" s="5" t="s">
        <v>32</v>
      </c>
      <c r="V1716" s="4"/>
      <c r="W1716" s="30" t="s">
        <v>8998</v>
      </c>
      <c r="X1716" s="33">
        <v>121219</v>
      </c>
      <c r="Y1716" s="24">
        <f>VLOOKUP(T1716,Buzon!C:C,1,FALSE)</f>
        <v>1.1349060821021E+16</v>
      </c>
      <c r="Z1716" s="13" t="str">
        <f>VLOOKUP(T1716,Buzon!C:Z,21,FALSE)</f>
        <v>AFIL.-009270083</v>
      </c>
      <c r="AA1716">
        <f>VLOOKUP(T1716,Buzon!C:Z,22,FALSE)</f>
        <v>318933</v>
      </c>
      <c r="AB1716">
        <f>VLOOKUP(T1716,Buzon!C:Z,23,FALSE)</f>
        <v>9082021</v>
      </c>
      <c r="AC1716" t="str">
        <f>VLOOKUP(T1716,Buzon!C:Z,24,FALSE)</f>
        <v>SANTANDER_3550</v>
      </c>
      <c r="AD1716">
        <v>278</v>
      </c>
      <c r="AE1716">
        <v>9270083</v>
      </c>
    </row>
    <row r="1717" spans="1:31" ht="12" customHeight="1" x14ac:dyDescent="0.25">
      <c r="A1717" s="5" t="s">
        <v>21</v>
      </c>
      <c r="B1717" s="5" t="s">
        <v>33</v>
      </c>
      <c r="C1717" s="5" t="s">
        <v>3615</v>
      </c>
      <c r="D1717" s="5">
        <v>2</v>
      </c>
      <c r="E1717" s="5" t="s">
        <v>3637</v>
      </c>
      <c r="F1717" s="5" t="s">
        <v>25</v>
      </c>
      <c r="G1717" s="5" t="s">
        <v>26</v>
      </c>
      <c r="H1717" s="6">
        <v>348</v>
      </c>
      <c r="I1717" s="5" t="s">
        <v>27</v>
      </c>
      <c r="J1717" s="5">
        <v>19001772610</v>
      </c>
      <c r="K1717" s="5" t="s">
        <v>3638</v>
      </c>
      <c r="L1717" s="5" t="s">
        <v>29</v>
      </c>
      <c r="M1717" s="5" t="s">
        <v>29</v>
      </c>
      <c r="N1717" s="5" t="s">
        <v>31</v>
      </c>
      <c r="O1717" s="5">
        <v>11349</v>
      </c>
      <c r="P1717" s="7">
        <v>44414.094108796293</v>
      </c>
      <c r="Q1717" s="7">
        <v>44413.912673611114</v>
      </c>
      <c r="R1717" s="5">
        <v>6486</v>
      </c>
      <c r="S1717" s="5">
        <v>343646698</v>
      </c>
      <c r="T1717" s="8">
        <v>1.13490608210214E+16</v>
      </c>
      <c r="U1717" s="5" t="s">
        <v>32</v>
      </c>
      <c r="V1717" s="4"/>
      <c r="W1717" s="30" t="s">
        <v>8998</v>
      </c>
      <c r="X1717" s="33">
        <v>121219</v>
      </c>
      <c r="Y1717" s="24">
        <f>VLOOKUP(T1717,Buzon!C:C,1,FALSE)</f>
        <v>1.13490608210214E+16</v>
      </c>
      <c r="Z1717" s="13" t="str">
        <f>VLOOKUP(T1717,Buzon!C:Z,21,FALSE)</f>
        <v>AFIL.-009270083</v>
      </c>
      <c r="AA1717">
        <f>VLOOKUP(T1717,Buzon!C:Z,22,FALSE)</f>
        <v>318933</v>
      </c>
      <c r="AB1717">
        <f>VLOOKUP(T1717,Buzon!C:Z,23,FALSE)</f>
        <v>9082021</v>
      </c>
      <c r="AC1717" t="str">
        <f>VLOOKUP(T1717,Buzon!C:Z,24,FALSE)</f>
        <v>SANTANDER_3550</v>
      </c>
      <c r="AD1717">
        <v>348</v>
      </c>
      <c r="AE1717">
        <v>9270083</v>
      </c>
    </row>
    <row r="1718" spans="1:31" ht="12" customHeight="1" x14ac:dyDescent="0.25">
      <c r="A1718" s="5" t="s">
        <v>21</v>
      </c>
      <c r="B1718" s="5" t="s">
        <v>33</v>
      </c>
      <c r="C1718" s="5" t="s">
        <v>3615</v>
      </c>
      <c r="D1718" s="5">
        <v>16</v>
      </c>
      <c r="E1718" s="5" t="s">
        <v>3639</v>
      </c>
      <c r="F1718" s="5" t="s">
        <v>25</v>
      </c>
      <c r="G1718" s="5" t="s">
        <v>26</v>
      </c>
      <c r="H1718" s="6">
        <v>348</v>
      </c>
      <c r="I1718" s="5" t="s">
        <v>27</v>
      </c>
      <c r="J1718" s="5">
        <v>19001772613</v>
      </c>
      <c r="K1718" s="5" t="s">
        <v>3640</v>
      </c>
      <c r="L1718" s="5" t="s">
        <v>29</v>
      </c>
      <c r="M1718" s="5" t="s">
        <v>29</v>
      </c>
      <c r="N1718" s="5" t="s">
        <v>31</v>
      </c>
      <c r="O1718" s="5">
        <v>11349</v>
      </c>
      <c r="P1718" s="7">
        <v>44414.096712962964</v>
      </c>
      <c r="Q1718" s="7">
        <v>44413.912673611114</v>
      </c>
      <c r="R1718" s="5">
        <v>91219</v>
      </c>
      <c r="S1718" s="5">
        <v>343646907</v>
      </c>
      <c r="T1718" s="8">
        <v>1.13490608210218E+16</v>
      </c>
      <c r="U1718" s="5" t="s">
        <v>32</v>
      </c>
      <c r="V1718" s="4"/>
      <c r="W1718" s="30" t="s">
        <v>8998</v>
      </c>
      <c r="X1718" s="33">
        <v>121219</v>
      </c>
      <c r="Y1718" s="24">
        <f>VLOOKUP(T1718,Buzon!C:C,1,FALSE)</f>
        <v>1.13490608210218E+16</v>
      </c>
      <c r="Z1718" s="13" t="str">
        <f>VLOOKUP(T1718,Buzon!C:Z,21,FALSE)</f>
        <v>AFIL.-009270083</v>
      </c>
      <c r="AA1718">
        <f>VLOOKUP(T1718,Buzon!C:Z,22,FALSE)</f>
        <v>318933</v>
      </c>
      <c r="AB1718">
        <f>VLOOKUP(T1718,Buzon!C:Z,23,FALSE)</f>
        <v>9082021</v>
      </c>
      <c r="AC1718" t="str">
        <f>VLOOKUP(T1718,Buzon!C:Z,24,FALSE)</f>
        <v>SANTANDER_3550</v>
      </c>
      <c r="AD1718">
        <v>348</v>
      </c>
      <c r="AE1718">
        <v>9270083</v>
      </c>
    </row>
    <row r="1719" spans="1:31" ht="12" customHeight="1" x14ac:dyDescent="0.25">
      <c r="A1719" s="5" t="s">
        <v>21</v>
      </c>
      <c r="B1719" s="5" t="s">
        <v>33</v>
      </c>
      <c r="C1719" s="5" t="s">
        <v>3615</v>
      </c>
      <c r="D1719" s="5">
        <v>19</v>
      </c>
      <c r="E1719" s="5" t="s">
        <v>3641</v>
      </c>
      <c r="F1719" s="5" t="s">
        <v>25</v>
      </c>
      <c r="G1719" s="5" t="s">
        <v>26</v>
      </c>
      <c r="H1719" s="6">
        <v>348</v>
      </c>
      <c r="I1719" s="5" t="s">
        <v>27</v>
      </c>
      <c r="J1719" s="5">
        <v>19001772614</v>
      </c>
      <c r="K1719" s="5" t="s">
        <v>3642</v>
      </c>
      <c r="L1719" s="5" t="s">
        <v>29</v>
      </c>
      <c r="M1719" s="5" t="s">
        <v>29</v>
      </c>
      <c r="N1719" s="5" t="s">
        <v>31</v>
      </c>
      <c r="O1719" s="5">
        <v>11349</v>
      </c>
      <c r="P1719" s="7">
        <v>44414.096712962964</v>
      </c>
      <c r="Q1719" s="7">
        <v>44413.912673611114</v>
      </c>
      <c r="R1719" s="5">
        <v>91219</v>
      </c>
      <c r="S1719" s="5">
        <v>343646907</v>
      </c>
      <c r="T1719" s="8">
        <v>1.13490608210218E+16</v>
      </c>
      <c r="U1719" s="5" t="s">
        <v>32</v>
      </c>
      <c r="V1719" s="4"/>
      <c r="W1719" s="30" t="s">
        <v>8998</v>
      </c>
      <c r="X1719" s="33">
        <v>121219</v>
      </c>
      <c r="Y1719" s="24">
        <f>VLOOKUP(T1719,Buzon!C:C,1,FALSE)</f>
        <v>1.13490608210218E+16</v>
      </c>
      <c r="Z1719" s="13" t="str">
        <f>VLOOKUP(T1719,Buzon!C:Z,21,FALSE)</f>
        <v>AFIL.-009270083</v>
      </c>
      <c r="AA1719">
        <f>VLOOKUP(T1719,Buzon!C:Z,22,FALSE)</f>
        <v>318933</v>
      </c>
      <c r="AB1719">
        <f>VLOOKUP(T1719,Buzon!C:Z,23,FALSE)</f>
        <v>9082021</v>
      </c>
      <c r="AC1719" t="str">
        <f>VLOOKUP(T1719,Buzon!C:Z,24,FALSE)</f>
        <v>SANTANDER_3550</v>
      </c>
      <c r="AD1719">
        <v>348</v>
      </c>
      <c r="AE1719">
        <v>9270083</v>
      </c>
    </row>
    <row r="1720" spans="1:31" ht="12" customHeight="1" x14ac:dyDescent="0.25">
      <c r="A1720" s="5" t="s">
        <v>21</v>
      </c>
      <c r="B1720" s="5" t="s">
        <v>33</v>
      </c>
      <c r="C1720" s="5" t="s">
        <v>3643</v>
      </c>
      <c r="D1720" s="5">
        <v>13</v>
      </c>
      <c r="E1720" s="5" t="s">
        <v>3644</v>
      </c>
      <c r="F1720" s="5" t="s">
        <v>25</v>
      </c>
      <c r="G1720" s="5" t="s">
        <v>26</v>
      </c>
      <c r="H1720" s="6">
        <v>348</v>
      </c>
      <c r="I1720" s="5" t="s">
        <v>27</v>
      </c>
      <c r="J1720" s="5">
        <v>19001772618</v>
      </c>
      <c r="K1720" s="5" t="s">
        <v>3645</v>
      </c>
      <c r="L1720" s="5" t="s">
        <v>29</v>
      </c>
      <c r="M1720" s="5" t="s">
        <v>29</v>
      </c>
      <c r="N1720" s="5" t="s">
        <v>31</v>
      </c>
      <c r="O1720" s="5">
        <v>11349</v>
      </c>
      <c r="P1720" s="7">
        <v>44414.130381944444</v>
      </c>
      <c r="Q1720" s="7">
        <v>44413.912673611114</v>
      </c>
      <c r="R1720" s="5">
        <v>242625</v>
      </c>
      <c r="S1720" s="5">
        <v>343649351</v>
      </c>
      <c r="T1720" s="8">
        <v>1.13490608210306E+16</v>
      </c>
      <c r="U1720" s="5" t="s">
        <v>32</v>
      </c>
      <c r="V1720" s="4"/>
      <c r="W1720" s="30" t="s">
        <v>8998</v>
      </c>
      <c r="X1720" s="33">
        <v>121219</v>
      </c>
      <c r="Y1720" s="24">
        <f>VLOOKUP(T1720,Buzon!C:C,1,FALSE)</f>
        <v>1.13490608210306E+16</v>
      </c>
      <c r="Z1720" s="13" t="str">
        <f>VLOOKUP(T1720,Buzon!C:Z,21,FALSE)</f>
        <v>AFIL.-009270083</v>
      </c>
      <c r="AA1720">
        <f>VLOOKUP(T1720,Buzon!C:Z,22,FALSE)</f>
        <v>318933</v>
      </c>
      <c r="AB1720">
        <f>VLOOKUP(T1720,Buzon!C:Z,23,FALSE)</f>
        <v>9082021</v>
      </c>
      <c r="AC1720" t="str">
        <f>VLOOKUP(T1720,Buzon!C:Z,24,FALSE)</f>
        <v>SANTANDER_3550</v>
      </c>
      <c r="AD1720">
        <v>348</v>
      </c>
      <c r="AE1720">
        <v>9270083</v>
      </c>
    </row>
    <row r="1721" spans="1:31" ht="12" customHeight="1" x14ac:dyDescent="0.25">
      <c r="A1721" s="5" t="s">
        <v>21</v>
      </c>
      <c r="B1721" s="5" t="s">
        <v>33</v>
      </c>
      <c r="C1721" s="5" t="s">
        <v>3643</v>
      </c>
      <c r="D1721" s="5">
        <v>14</v>
      </c>
      <c r="E1721" s="5" t="s">
        <v>3646</v>
      </c>
      <c r="F1721" s="5" t="s">
        <v>25</v>
      </c>
      <c r="G1721" s="5" t="s">
        <v>26</v>
      </c>
      <c r="H1721" s="6">
        <v>348</v>
      </c>
      <c r="I1721" s="5" t="s">
        <v>27</v>
      </c>
      <c r="J1721" s="5">
        <v>19001772619</v>
      </c>
      <c r="K1721" s="5" t="s">
        <v>3647</v>
      </c>
      <c r="L1721" s="5" t="s">
        <v>29</v>
      </c>
      <c r="M1721" s="5" t="s">
        <v>29</v>
      </c>
      <c r="N1721" s="5" t="s">
        <v>31</v>
      </c>
      <c r="O1721" s="5">
        <v>11349</v>
      </c>
      <c r="P1721" s="7">
        <v>44414.130381944444</v>
      </c>
      <c r="Q1721" s="7">
        <v>44413.912673611114</v>
      </c>
      <c r="R1721" s="5">
        <v>242625</v>
      </c>
      <c r="S1721" s="5">
        <v>343649351</v>
      </c>
      <c r="T1721" s="8">
        <v>1.13490608210306E+16</v>
      </c>
      <c r="U1721" s="5" t="s">
        <v>32</v>
      </c>
      <c r="V1721" s="4"/>
      <c r="W1721" s="30" t="s">
        <v>8998</v>
      </c>
      <c r="X1721" s="33">
        <v>121219</v>
      </c>
      <c r="Y1721" s="24">
        <f>VLOOKUP(T1721,Buzon!C:C,1,FALSE)</f>
        <v>1.13490608210306E+16</v>
      </c>
      <c r="Z1721" s="13" t="str">
        <f>VLOOKUP(T1721,Buzon!C:Z,21,FALSE)</f>
        <v>AFIL.-009270083</v>
      </c>
      <c r="AA1721">
        <f>VLOOKUP(T1721,Buzon!C:Z,22,FALSE)</f>
        <v>318933</v>
      </c>
      <c r="AB1721">
        <f>VLOOKUP(T1721,Buzon!C:Z,23,FALSE)</f>
        <v>9082021</v>
      </c>
      <c r="AC1721" t="str">
        <f>VLOOKUP(T1721,Buzon!C:Z,24,FALSE)</f>
        <v>SANTANDER_3550</v>
      </c>
      <c r="AD1721">
        <v>348</v>
      </c>
      <c r="AE1721">
        <v>9270083</v>
      </c>
    </row>
    <row r="1722" spans="1:31" ht="12" customHeight="1" x14ac:dyDescent="0.25">
      <c r="A1722" s="5" t="s">
        <v>21</v>
      </c>
      <c r="B1722" s="5" t="s">
        <v>33</v>
      </c>
      <c r="C1722" s="5" t="s">
        <v>3648</v>
      </c>
      <c r="D1722" s="5">
        <v>39</v>
      </c>
      <c r="E1722" s="5" t="s">
        <v>3649</v>
      </c>
      <c r="F1722" s="5" t="s">
        <v>25</v>
      </c>
      <c r="G1722" s="5" t="s">
        <v>26</v>
      </c>
      <c r="H1722" s="6">
        <v>348</v>
      </c>
      <c r="I1722" s="5" t="s">
        <v>27</v>
      </c>
      <c r="J1722" s="5">
        <v>19001772620</v>
      </c>
      <c r="K1722" s="5" t="s">
        <v>3650</v>
      </c>
      <c r="L1722" s="5" t="s">
        <v>29</v>
      </c>
      <c r="M1722" s="5" t="s">
        <v>29</v>
      </c>
      <c r="N1722" s="5" t="s">
        <v>31</v>
      </c>
      <c r="O1722" s="5">
        <v>11349</v>
      </c>
      <c r="P1722" s="7">
        <v>44414.140057870369</v>
      </c>
      <c r="Q1722" s="7">
        <v>44413.912673611114</v>
      </c>
      <c r="R1722" s="5">
        <v>13711</v>
      </c>
      <c r="S1722" s="5">
        <v>343649964</v>
      </c>
      <c r="T1722" s="8">
        <v>1.13490608210321E+16</v>
      </c>
      <c r="U1722" s="5" t="s">
        <v>32</v>
      </c>
      <c r="V1722" s="4"/>
      <c r="W1722" s="30" t="s">
        <v>8998</v>
      </c>
      <c r="X1722" s="33">
        <v>121219</v>
      </c>
      <c r="Y1722" s="24">
        <f>VLOOKUP(T1722,Buzon!C:C,1,FALSE)</f>
        <v>1.13490608210321E+16</v>
      </c>
      <c r="Z1722" s="13" t="str">
        <f>VLOOKUP(T1722,Buzon!C:Z,21,FALSE)</f>
        <v>AFIL.-009270083</v>
      </c>
      <c r="AA1722">
        <f>VLOOKUP(T1722,Buzon!C:Z,22,FALSE)</f>
        <v>318933</v>
      </c>
      <c r="AB1722">
        <f>VLOOKUP(T1722,Buzon!C:Z,23,FALSE)</f>
        <v>9082021</v>
      </c>
      <c r="AC1722" t="str">
        <f>VLOOKUP(T1722,Buzon!C:Z,24,FALSE)</f>
        <v>SANTANDER_3550</v>
      </c>
      <c r="AD1722">
        <v>348</v>
      </c>
      <c r="AE1722">
        <v>9270083</v>
      </c>
    </row>
    <row r="1723" spans="1:31" ht="12" customHeight="1" x14ac:dyDescent="0.25">
      <c r="A1723" s="5" t="s">
        <v>21</v>
      </c>
      <c r="B1723" s="5" t="s">
        <v>33</v>
      </c>
      <c r="C1723" s="5" t="s">
        <v>3648</v>
      </c>
      <c r="D1723" s="5">
        <v>40</v>
      </c>
      <c r="E1723" s="5" t="s">
        <v>3651</v>
      </c>
      <c r="F1723" s="5" t="s">
        <v>25</v>
      </c>
      <c r="G1723" s="5" t="s">
        <v>26</v>
      </c>
      <c r="H1723" s="6">
        <v>348</v>
      </c>
      <c r="I1723" s="5" t="s">
        <v>27</v>
      </c>
      <c r="J1723" s="5">
        <v>19001772621</v>
      </c>
      <c r="K1723" s="5" t="s">
        <v>3652</v>
      </c>
      <c r="L1723" s="5" t="s">
        <v>29</v>
      </c>
      <c r="M1723" s="5" t="s">
        <v>29</v>
      </c>
      <c r="N1723" s="5" t="s">
        <v>31</v>
      </c>
      <c r="O1723" s="5">
        <v>11349</v>
      </c>
      <c r="P1723" s="7">
        <v>44414.140057870369</v>
      </c>
      <c r="Q1723" s="7">
        <v>44413.912673611114</v>
      </c>
      <c r="R1723" s="5">
        <v>13711</v>
      </c>
      <c r="S1723" s="5">
        <v>343649964</v>
      </c>
      <c r="T1723" s="8">
        <v>1.13490608210321E+16</v>
      </c>
      <c r="U1723" s="5" t="s">
        <v>32</v>
      </c>
      <c r="V1723" s="4"/>
      <c r="W1723" s="30" t="s">
        <v>8998</v>
      </c>
      <c r="X1723" s="33">
        <v>121219</v>
      </c>
      <c r="Y1723" s="24">
        <f>VLOOKUP(T1723,Buzon!C:C,1,FALSE)</f>
        <v>1.13490608210321E+16</v>
      </c>
      <c r="Z1723" s="13" t="str">
        <f>VLOOKUP(T1723,Buzon!C:Z,21,FALSE)</f>
        <v>AFIL.-009270083</v>
      </c>
      <c r="AA1723">
        <f>VLOOKUP(T1723,Buzon!C:Z,22,FALSE)</f>
        <v>318933</v>
      </c>
      <c r="AB1723">
        <f>VLOOKUP(T1723,Buzon!C:Z,23,FALSE)</f>
        <v>9082021</v>
      </c>
      <c r="AC1723" t="str">
        <f>VLOOKUP(T1723,Buzon!C:Z,24,FALSE)</f>
        <v>SANTANDER_3550</v>
      </c>
      <c r="AD1723">
        <v>348</v>
      </c>
      <c r="AE1723">
        <v>9270083</v>
      </c>
    </row>
    <row r="1724" spans="1:31" ht="12" customHeight="1" x14ac:dyDescent="0.25">
      <c r="A1724" s="5" t="s">
        <v>21</v>
      </c>
      <c r="B1724" s="5" t="s">
        <v>329</v>
      </c>
      <c r="C1724" s="5" t="s">
        <v>3648</v>
      </c>
      <c r="D1724" s="5">
        <v>24</v>
      </c>
      <c r="E1724" s="5" t="s">
        <v>3653</v>
      </c>
      <c r="F1724" s="5" t="s">
        <v>25</v>
      </c>
      <c r="G1724" s="5" t="s">
        <v>26</v>
      </c>
      <c r="H1724" s="6">
        <v>348</v>
      </c>
      <c r="I1724" s="5" t="s">
        <v>27</v>
      </c>
      <c r="J1724" s="5">
        <v>19001772622</v>
      </c>
      <c r="K1724" s="5" t="s">
        <v>3654</v>
      </c>
      <c r="L1724" s="5" t="s">
        <v>29</v>
      </c>
      <c r="M1724" s="5" t="s">
        <v>30</v>
      </c>
      <c r="N1724" s="5" t="s">
        <v>31</v>
      </c>
      <c r="O1724" s="5">
        <v>11132</v>
      </c>
      <c r="P1724" s="7">
        <v>44414.175254629627</v>
      </c>
      <c r="Q1724" s="7">
        <v>44413.911944444444</v>
      </c>
      <c r="R1724" s="5">
        <v>238933</v>
      </c>
      <c r="S1724" s="5">
        <v>343651741</v>
      </c>
      <c r="T1724" s="8">
        <v>1.11320608210411E+16</v>
      </c>
      <c r="U1724" s="5" t="s">
        <v>32</v>
      </c>
      <c r="V1724" s="4"/>
      <c r="W1724" s="30" t="s">
        <v>8998</v>
      </c>
      <c r="X1724" s="33">
        <v>121219</v>
      </c>
      <c r="Y1724" s="24">
        <f>VLOOKUP(T1724,Buzon!C:C,1,FALSE)</f>
        <v>1.11320608210411E+16</v>
      </c>
      <c r="Z1724" s="13" t="str">
        <f>VLOOKUP(T1724,Buzon!C:Z,21,FALSE)</f>
        <v>AFIL.-009270083</v>
      </c>
      <c r="AA1724">
        <f>VLOOKUP(T1724,Buzon!C:Z,22,FALSE)</f>
        <v>318933</v>
      </c>
      <c r="AB1724">
        <f>VLOOKUP(T1724,Buzon!C:Z,23,FALSE)</f>
        <v>9082021</v>
      </c>
      <c r="AC1724" t="str">
        <f>VLOOKUP(T1724,Buzon!C:Z,24,FALSE)</f>
        <v>SANTANDER_3550</v>
      </c>
      <c r="AD1724">
        <v>348</v>
      </c>
      <c r="AE1724">
        <v>9270083</v>
      </c>
    </row>
    <row r="1725" spans="1:31" ht="12" customHeight="1" x14ac:dyDescent="0.25">
      <c r="A1725" s="5" t="s">
        <v>21</v>
      </c>
      <c r="B1725" s="5" t="s">
        <v>329</v>
      </c>
      <c r="C1725" s="5" t="s">
        <v>3643</v>
      </c>
      <c r="D1725" s="5">
        <v>16</v>
      </c>
      <c r="E1725" s="5" t="s">
        <v>3655</v>
      </c>
      <c r="F1725" s="5" t="s">
        <v>25</v>
      </c>
      <c r="G1725" s="5" t="s">
        <v>26</v>
      </c>
      <c r="H1725" s="6">
        <v>348</v>
      </c>
      <c r="I1725" s="5" t="s">
        <v>27</v>
      </c>
      <c r="J1725" s="5">
        <v>19001772623</v>
      </c>
      <c r="K1725" s="5" t="s">
        <v>3656</v>
      </c>
      <c r="L1725" s="5" t="s">
        <v>29</v>
      </c>
      <c r="M1725" s="5" t="s">
        <v>30</v>
      </c>
      <c r="N1725" s="5" t="s">
        <v>31</v>
      </c>
      <c r="O1725" s="5">
        <v>11132</v>
      </c>
      <c r="P1725" s="7">
        <v>44414.177777777775</v>
      </c>
      <c r="Q1725" s="7">
        <v>44413.911944444444</v>
      </c>
      <c r="R1725" s="5">
        <v>257941</v>
      </c>
      <c r="S1725" s="5">
        <v>343651924</v>
      </c>
      <c r="T1725" s="8">
        <v>1.11320608210415E+16</v>
      </c>
      <c r="U1725" s="5" t="s">
        <v>32</v>
      </c>
      <c r="V1725" s="4"/>
      <c r="W1725" s="30" t="s">
        <v>8998</v>
      </c>
      <c r="X1725" s="33">
        <v>121219</v>
      </c>
      <c r="Y1725" s="24">
        <f>VLOOKUP(T1725,Buzon!C:C,1,FALSE)</f>
        <v>1.11320608210415E+16</v>
      </c>
      <c r="Z1725" s="13" t="str">
        <f>VLOOKUP(T1725,Buzon!C:Z,21,FALSE)</f>
        <v>AFIL.-009270083</v>
      </c>
      <c r="AA1725">
        <f>VLOOKUP(T1725,Buzon!C:Z,22,FALSE)</f>
        <v>318933</v>
      </c>
      <c r="AB1725">
        <f>VLOOKUP(T1725,Buzon!C:Z,23,FALSE)</f>
        <v>9082021</v>
      </c>
      <c r="AC1725" t="str">
        <f>VLOOKUP(T1725,Buzon!C:Z,24,FALSE)</f>
        <v>SANTANDER_3550</v>
      </c>
      <c r="AD1725">
        <v>348</v>
      </c>
      <c r="AE1725">
        <v>9270083</v>
      </c>
    </row>
    <row r="1726" spans="1:31" ht="12" customHeight="1" x14ac:dyDescent="0.25">
      <c r="A1726" s="5" t="s">
        <v>21</v>
      </c>
      <c r="B1726" s="5" t="s">
        <v>22</v>
      </c>
      <c r="C1726" s="5" t="s">
        <v>3643</v>
      </c>
      <c r="D1726" s="5">
        <v>17</v>
      </c>
      <c r="E1726" s="5" t="s">
        <v>3657</v>
      </c>
      <c r="F1726" s="5" t="s">
        <v>25</v>
      </c>
      <c r="G1726" s="5" t="s">
        <v>26</v>
      </c>
      <c r="H1726" s="6">
        <v>348</v>
      </c>
      <c r="I1726" s="5" t="s">
        <v>27</v>
      </c>
      <c r="J1726" s="5">
        <v>19001772629</v>
      </c>
      <c r="K1726" s="5" t="s">
        <v>3658</v>
      </c>
      <c r="L1726" s="5" t="s">
        <v>29</v>
      </c>
      <c r="M1726" s="5" t="s">
        <v>30</v>
      </c>
      <c r="N1726" s="5" t="s">
        <v>31</v>
      </c>
      <c r="O1726" s="5">
        <v>11132</v>
      </c>
      <c r="P1726" s="7">
        <v>44414.198819444442</v>
      </c>
      <c r="Q1726" s="7">
        <v>44413.911944444444</v>
      </c>
      <c r="R1726" s="5">
        <v>452701</v>
      </c>
      <c r="S1726" s="5">
        <v>343653023</v>
      </c>
      <c r="T1726" s="8">
        <v>1.11320608210444E+16</v>
      </c>
      <c r="U1726" s="5" t="s">
        <v>32</v>
      </c>
      <c r="V1726" s="4"/>
      <c r="W1726" s="30" t="s">
        <v>8998</v>
      </c>
      <c r="X1726" s="33">
        <v>121219</v>
      </c>
      <c r="Y1726" s="24">
        <f>VLOOKUP(T1726,Buzon!C:C,1,FALSE)</f>
        <v>1.11320608210444E+16</v>
      </c>
      <c r="Z1726" s="13" t="str">
        <f>VLOOKUP(T1726,Buzon!C:Z,21,FALSE)</f>
        <v>AFIL.-009270083</v>
      </c>
      <c r="AA1726">
        <f>VLOOKUP(T1726,Buzon!C:Z,22,FALSE)</f>
        <v>318933</v>
      </c>
      <c r="AB1726">
        <f>VLOOKUP(T1726,Buzon!C:Z,23,FALSE)</f>
        <v>9082021</v>
      </c>
      <c r="AC1726" t="str">
        <f>VLOOKUP(T1726,Buzon!C:Z,24,FALSE)</f>
        <v>SANTANDER_3550</v>
      </c>
      <c r="AD1726">
        <v>348</v>
      </c>
      <c r="AE1726">
        <v>9270083</v>
      </c>
    </row>
    <row r="1727" spans="1:31" ht="12" customHeight="1" x14ac:dyDescent="0.25">
      <c r="A1727" s="5" t="s">
        <v>21</v>
      </c>
      <c r="B1727" s="5" t="s">
        <v>22</v>
      </c>
      <c r="C1727" s="5" t="s">
        <v>3643</v>
      </c>
      <c r="D1727" s="5">
        <v>18</v>
      </c>
      <c r="E1727" s="5" t="s">
        <v>3659</v>
      </c>
      <c r="F1727" s="5" t="s">
        <v>25</v>
      </c>
      <c r="G1727" s="5" t="s">
        <v>26</v>
      </c>
      <c r="H1727" s="6">
        <v>348</v>
      </c>
      <c r="I1727" s="5" t="s">
        <v>27</v>
      </c>
      <c r="J1727" s="5">
        <v>19001772630</v>
      </c>
      <c r="K1727" s="5" t="s">
        <v>3660</v>
      </c>
      <c r="L1727" s="5" t="s">
        <v>29</v>
      </c>
      <c r="M1727" s="5" t="s">
        <v>30</v>
      </c>
      <c r="N1727" s="5" t="s">
        <v>31</v>
      </c>
      <c r="O1727" s="5">
        <v>11132</v>
      </c>
      <c r="P1727" s="7">
        <v>44414.198819444442</v>
      </c>
      <c r="Q1727" s="7">
        <v>44413.911944444444</v>
      </c>
      <c r="R1727" s="5">
        <v>452701</v>
      </c>
      <c r="S1727" s="5">
        <v>343653023</v>
      </c>
      <c r="T1727" s="8">
        <v>1.11320608210444E+16</v>
      </c>
      <c r="U1727" s="5" t="s">
        <v>32</v>
      </c>
      <c r="V1727" s="4"/>
      <c r="W1727" s="30" t="s">
        <v>8998</v>
      </c>
      <c r="X1727" s="33">
        <v>121219</v>
      </c>
      <c r="Y1727" s="24">
        <f>VLOOKUP(T1727,Buzon!C:C,1,FALSE)</f>
        <v>1.11320608210444E+16</v>
      </c>
      <c r="Z1727" s="13" t="str">
        <f>VLOOKUP(T1727,Buzon!C:Z,21,FALSE)</f>
        <v>AFIL.-009270083</v>
      </c>
      <c r="AA1727">
        <f>VLOOKUP(T1727,Buzon!C:Z,22,FALSE)</f>
        <v>318933</v>
      </c>
      <c r="AB1727">
        <f>VLOOKUP(T1727,Buzon!C:Z,23,FALSE)</f>
        <v>9082021</v>
      </c>
      <c r="AC1727" t="str">
        <f>VLOOKUP(T1727,Buzon!C:Z,24,FALSE)</f>
        <v>SANTANDER_3550</v>
      </c>
      <c r="AD1727">
        <v>348</v>
      </c>
      <c r="AE1727">
        <v>9270083</v>
      </c>
    </row>
    <row r="1728" spans="1:31" ht="12" customHeight="1" x14ac:dyDescent="0.25">
      <c r="A1728" s="5" t="s">
        <v>21</v>
      </c>
      <c r="B1728" s="5" t="s">
        <v>33</v>
      </c>
      <c r="C1728" s="5" t="s">
        <v>3643</v>
      </c>
      <c r="D1728" s="5">
        <v>21</v>
      </c>
      <c r="E1728" s="5" t="s">
        <v>3661</v>
      </c>
      <c r="F1728" s="5" t="s">
        <v>25</v>
      </c>
      <c r="G1728" s="5" t="s">
        <v>26</v>
      </c>
      <c r="H1728" s="6">
        <v>348</v>
      </c>
      <c r="I1728" s="5" t="s">
        <v>27</v>
      </c>
      <c r="J1728" s="5">
        <v>19001772631</v>
      </c>
      <c r="K1728" s="5" t="s">
        <v>3662</v>
      </c>
      <c r="L1728" s="5" t="s">
        <v>29</v>
      </c>
      <c r="M1728" s="5" t="s">
        <v>29</v>
      </c>
      <c r="N1728" s="5" t="s">
        <v>31</v>
      </c>
      <c r="O1728" s="5">
        <v>11349</v>
      </c>
      <c r="P1728" s="7">
        <v>44414.198865740742</v>
      </c>
      <c r="Q1728" s="7">
        <v>44413.912673611114</v>
      </c>
      <c r="R1728" s="5">
        <v>61917</v>
      </c>
      <c r="S1728" s="5">
        <v>343653021</v>
      </c>
      <c r="T1728" s="8">
        <v>1.13490608210445E+16</v>
      </c>
      <c r="U1728" s="5" t="s">
        <v>32</v>
      </c>
      <c r="V1728" s="4"/>
      <c r="W1728" s="30" t="s">
        <v>8998</v>
      </c>
      <c r="X1728" s="33">
        <v>121219</v>
      </c>
      <c r="Y1728" s="24">
        <f>VLOOKUP(T1728,Buzon!C:C,1,FALSE)</f>
        <v>1.13490608210445E+16</v>
      </c>
      <c r="Z1728" s="13" t="str">
        <f>VLOOKUP(T1728,Buzon!C:Z,21,FALSE)</f>
        <v>AFIL.-009270083</v>
      </c>
      <c r="AA1728">
        <f>VLOOKUP(T1728,Buzon!C:Z,22,FALSE)</f>
        <v>318933</v>
      </c>
      <c r="AB1728">
        <f>VLOOKUP(T1728,Buzon!C:Z,23,FALSE)</f>
        <v>9082021</v>
      </c>
      <c r="AC1728" t="str">
        <f>VLOOKUP(T1728,Buzon!C:Z,24,FALSE)</f>
        <v>SANTANDER_3550</v>
      </c>
      <c r="AD1728">
        <v>348</v>
      </c>
      <c r="AE1728">
        <v>9270083</v>
      </c>
    </row>
    <row r="1729" spans="1:31" ht="12" customHeight="1" x14ac:dyDescent="0.25">
      <c r="A1729" s="5" t="s">
        <v>21</v>
      </c>
      <c r="B1729" s="5" t="s">
        <v>33</v>
      </c>
      <c r="C1729" s="5" t="s">
        <v>3643</v>
      </c>
      <c r="D1729" s="5">
        <v>7</v>
      </c>
      <c r="E1729" s="5" t="s">
        <v>3663</v>
      </c>
      <c r="F1729" s="5" t="s">
        <v>25</v>
      </c>
      <c r="G1729" s="5" t="s">
        <v>26</v>
      </c>
      <c r="H1729" s="6">
        <v>348</v>
      </c>
      <c r="I1729" s="5" t="s">
        <v>27</v>
      </c>
      <c r="J1729" s="5">
        <v>19001772634</v>
      </c>
      <c r="K1729" s="5" t="s">
        <v>3664</v>
      </c>
      <c r="L1729" s="5" t="s">
        <v>29</v>
      </c>
      <c r="M1729" s="5" t="s">
        <v>29</v>
      </c>
      <c r="N1729" s="5" t="s">
        <v>31</v>
      </c>
      <c r="O1729" s="5">
        <v>11349</v>
      </c>
      <c r="P1729" s="7">
        <v>44414.200335648151</v>
      </c>
      <c r="Q1729" s="7">
        <v>44413.912673611114</v>
      </c>
      <c r="R1729" s="5">
        <v>620293</v>
      </c>
      <c r="S1729" s="5">
        <v>343653152</v>
      </c>
      <c r="T1729" s="8">
        <v>1.13490608210447E+16</v>
      </c>
      <c r="U1729" s="5" t="s">
        <v>32</v>
      </c>
      <c r="V1729" s="4"/>
      <c r="W1729" s="30" t="s">
        <v>8998</v>
      </c>
      <c r="X1729" s="33">
        <v>121219</v>
      </c>
      <c r="Y1729" s="24">
        <f>VLOOKUP(T1729,Buzon!C:C,1,FALSE)</f>
        <v>1.13490608210447E+16</v>
      </c>
      <c r="Z1729" s="13" t="str">
        <f>VLOOKUP(T1729,Buzon!C:Z,21,FALSE)</f>
        <v>AFIL.-009270083</v>
      </c>
      <c r="AA1729">
        <f>VLOOKUP(T1729,Buzon!C:Z,22,FALSE)</f>
        <v>318933</v>
      </c>
      <c r="AB1729">
        <f>VLOOKUP(T1729,Buzon!C:Z,23,FALSE)</f>
        <v>9082021</v>
      </c>
      <c r="AC1729" t="str">
        <f>VLOOKUP(T1729,Buzon!C:Z,24,FALSE)</f>
        <v>SANTANDER_3550</v>
      </c>
      <c r="AD1729">
        <v>348</v>
      </c>
      <c r="AE1729">
        <v>9270083</v>
      </c>
    </row>
    <row r="1730" spans="1:31" ht="12" customHeight="1" x14ac:dyDescent="0.25">
      <c r="A1730" s="5" t="s">
        <v>21</v>
      </c>
      <c r="B1730" s="5" t="s">
        <v>22</v>
      </c>
      <c r="C1730" s="5" t="s">
        <v>3643</v>
      </c>
      <c r="D1730" s="5">
        <v>26</v>
      </c>
      <c r="E1730" s="5" t="s">
        <v>3665</v>
      </c>
      <c r="F1730" s="5" t="s">
        <v>25</v>
      </c>
      <c r="G1730" s="5" t="s">
        <v>26</v>
      </c>
      <c r="H1730" s="6">
        <v>348</v>
      </c>
      <c r="I1730" s="5" t="s">
        <v>27</v>
      </c>
      <c r="J1730" s="5">
        <v>19001772635</v>
      </c>
      <c r="K1730" s="5" t="s">
        <v>3666</v>
      </c>
      <c r="L1730" s="5" t="s">
        <v>29</v>
      </c>
      <c r="M1730" s="5" t="s">
        <v>30</v>
      </c>
      <c r="N1730" s="5" t="s">
        <v>31</v>
      </c>
      <c r="O1730" s="5">
        <v>11132</v>
      </c>
      <c r="P1730" s="7">
        <v>44414.201527777775</v>
      </c>
      <c r="Q1730" s="7">
        <v>44413.911944444444</v>
      </c>
      <c r="R1730" s="5" t="s">
        <v>3667</v>
      </c>
      <c r="S1730" s="5">
        <v>343653195</v>
      </c>
      <c r="T1730" s="8">
        <v>1.11320608210449E+16</v>
      </c>
      <c r="U1730" s="5" t="s">
        <v>32</v>
      </c>
      <c r="V1730" s="4"/>
      <c r="W1730" s="30" t="s">
        <v>8998</v>
      </c>
      <c r="X1730" s="33">
        <v>121219</v>
      </c>
      <c r="Y1730" s="24">
        <f>VLOOKUP(T1730,Buzon!C:C,1,FALSE)</f>
        <v>1.11320608210449E+16</v>
      </c>
      <c r="Z1730" s="13" t="str">
        <f>VLOOKUP(T1730,Buzon!C:Z,21,FALSE)</f>
        <v>AFIL.-009270083</v>
      </c>
      <c r="AA1730">
        <f>VLOOKUP(T1730,Buzon!C:Z,22,FALSE)</f>
        <v>318933</v>
      </c>
      <c r="AB1730">
        <f>VLOOKUP(T1730,Buzon!C:Z,23,FALSE)</f>
        <v>9082021</v>
      </c>
      <c r="AC1730" t="str">
        <f>VLOOKUP(T1730,Buzon!C:Z,24,FALSE)</f>
        <v>SANTANDER_3550</v>
      </c>
      <c r="AD1730">
        <v>348</v>
      </c>
      <c r="AE1730">
        <v>9270083</v>
      </c>
    </row>
    <row r="1731" spans="1:31" ht="12" customHeight="1" x14ac:dyDescent="0.25">
      <c r="A1731" s="5" t="s">
        <v>21</v>
      </c>
      <c r="B1731" s="5" t="s">
        <v>33</v>
      </c>
      <c r="C1731" s="5" t="s">
        <v>3643</v>
      </c>
      <c r="D1731" s="5">
        <v>1</v>
      </c>
      <c r="E1731" s="5" t="s">
        <v>3668</v>
      </c>
      <c r="F1731" s="5" t="s">
        <v>25</v>
      </c>
      <c r="G1731" s="5" t="s">
        <v>26</v>
      </c>
      <c r="H1731" s="6">
        <v>348</v>
      </c>
      <c r="I1731" s="5" t="s">
        <v>27</v>
      </c>
      <c r="J1731" s="5">
        <v>19001772636</v>
      </c>
      <c r="K1731" s="5" t="s">
        <v>3669</v>
      </c>
      <c r="L1731" s="5" t="s">
        <v>29</v>
      </c>
      <c r="M1731" s="5" t="s">
        <v>29</v>
      </c>
      <c r="N1731" s="5" t="s">
        <v>31</v>
      </c>
      <c r="O1731" s="5">
        <v>11349</v>
      </c>
      <c r="P1731" s="7">
        <v>44414.202199074076</v>
      </c>
      <c r="Q1731" s="7">
        <v>44413.912673611114</v>
      </c>
      <c r="R1731" s="5">
        <v>22000</v>
      </c>
      <c r="S1731" s="5">
        <v>343653235</v>
      </c>
      <c r="T1731" s="8">
        <v>1.1349060821045E+16</v>
      </c>
      <c r="U1731" s="5" t="s">
        <v>32</v>
      </c>
      <c r="V1731" s="4"/>
      <c r="W1731" s="30" t="s">
        <v>8998</v>
      </c>
      <c r="X1731" s="33">
        <v>121219</v>
      </c>
      <c r="Y1731" s="24">
        <f>VLOOKUP(T1731,Buzon!C:C,1,FALSE)</f>
        <v>1.1349060821045E+16</v>
      </c>
      <c r="Z1731" s="13" t="str">
        <f>VLOOKUP(T1731,Buzon!C:Z,21,FALSE)</f>
        <v>AFIL.-009270083</v>
      </c>
      <c r="AA1731">
        <f>VLOOKUP(T1731,Buzon!C:Z,22,FALSE)</f>
        <v>318933</v>
      </c>
      <c r="AB1731">
        <f>VLOOKUP(T1731,Buzon!C:Z,23,FALSE)</f>
        <v>9082021</v>
      </c>
      <c r="AC1731" t="str">
        <f>VLOOKUP(T1731,Buzon!C:Z,24,FALSE)</f>
        <v>SANTANDER_3550</v>
      </c>
      <c r="AD1731">
        <v>348</v>
      </c>
      <c r="AE1731">
        <v>9270083</v>
      </c>
    </row>
    <row r="1732" spans="1:31" ht="12" customHeight="1" x14ac:dyDescent="0.25">
      <c r="A1732" s="5" t="s">
        <v>21</v>
      </c>
      <c r="B1732" s="5" t="s">
        <v>33</v>
      </c>
      <c r="C1732" s="5" t="s">
        <v>3648</v>
      </c>
      <c r="D1732" s="5">
        <v>9</v>
      </c>
      <c r="E1732" s="5" t="s">
        <v>3670</v>
      </c>
      <c r="F1732" s="5" t="s">
        <v>25</v>
      </c>
      <c r="G1732" s="5" t="s">
        <v>26</v>
      </c>
      <c r="H1732" s="6">
        <v>348</v>
      </c>
      <c r="I1732" s="5" t="s">
        <v>27</v>
      </c>
      <c r="J1732" s="5">
        <v>19001772641</v>
      </c>
      <c r="K1732" s="5" t="s">
        <v>3671</v>
      </c>
      <c r="L1732" s="5" t="s">
        <v>29</v>
      </c>
      <c r="M1732" s="5" t="s">
        <v>29</v>
      </c>
      <c r="N1732" s="5" t="s">
        <v>31</v>
      </c>
      <c r="O1732" s="5">
        <v>11349</v>
      </c>
      <c r="P1732" s="7">
        <v>44414.208587962959</v>
      </c>
      <c r="Q1732" s="7">
        <v>44413.912673611114</v>
      </c>
      <c r="R1732" s="5">
        <v>494856</v>
      </c>
      <c r="S1732" s="5">
        <v>343653722</v>
      </c>
      <c r="T1732" s="8">
        <v>1.13490608210459E+16</v>
      </c>
      <c r="U1732" s="5" t="s">
        <v>32</v>
      </c>
      <c r="V1732" s="4"/>
      <c r="W1732" s="30" t="s">
        <v>8998</v>
      </c>
      <c r="X1732" s="33">
        <v>121219</v>
      </c>
      <c r="Y1732" s="24">
        <f>VLOOKUP(T1732,Buzon!C:C,1,FALSE)</f>
        <v>1.13490608210459E+16</v>
      </c>
      <c r="Z1732" s="13" t="str">
        <f>VLOOKUP(T1732,Buzon!C:Z,21,FALSE)</f>
        <v>AFIL.-009270083</v>
      </c>
      <c r="AA1732">
        <f>VLOOKUP(T1732,Buzon!C:Z,22,FALSE)</f>
        <v>318933</v>
      </c>
      <c r="AB1732">
        <f>VLOOKUP(T1732,Buzon!C:Z,23,FALSE)</f>
        <v>9082021</v>
      </c>
      <c r="AC1732" t="str">
        <f>VLOOKUP(T1732,Buzon!C:Z,24,FALSE)</f>
        <v>SANTANDER_3550</v>
      </c>
      <c r="AD1732">
        <v>348</v>
      </c>
      <c r="AE1732">
        <v>9270083</v>
      </c>
    </row>
    <row r="1733" spans="1:31" ht="12" customHeight="1" x14ac:dyDescent="0.25">
      <c r="A1733" s="5" t="s">
        <v>21</v>
      </c>
      <c r="B1733" s="5" t="s">
        <v>33</v>
      </c>
      <c r="C1733" s="5" t="s">
        <v>3648</v>
      </c>
      <c r="D1733" s="5">
        <v>10</v>
      </c>
      <c r="E1733" s="5" t="s">
        <v>3672</v>
      </c>
      <c r="F1733" s="5" t="s">
        <v>25</v>
      </c>
      <c r="G1733" s="5" t="s">
        <v>26</v>
      </c>
      <c r="H1733" s="6">
        <v>348</v>
      </c>
      <c r="I1733" s="5" t="s">
        <v>27</v>
      </c>
      <c r="J1733" s="5">
        <v>19001772642</v>
      </c>
      <c r="K1733" s="5" t="s">
        <v>3673</v>
      </c>
      <c r="L1733" s="5" t="s">
        <v>29</v>
      </c>
      <c r="M1733" s="5" t="s">
        <v>29</v>
      </c>
      <c r="N1733" s="5" t="s">
        <v>31</v>
      </c>
      <c r="O1733" s="5">
        <v>11349</v>
      </c>
      <c r="P1733" s="7">
        <v>44414.208587962959</v>
      </c>
      <c r="Q1733" s="7">
        <v>44413.912673611114</v>
      </c>
      <c r="R1733" s="5">
        <v>494856</v>
      </c>
      <c r="S1733" s="5">
        <v>343653722</v>
      </c>
      <c r="T1733" s="8">
        <v>1.13490608210459E+16</v>
      </c>
      <c r="U1733" s="5" t="s">
        <v>32</v>
      </c>
      <c r="V1733" s="4"/>
      <c r="W1733" s="30" t="s">
        <v>8998</v>
      </c>
      <c r="X1733" s="33">
        <v>121219</v>
      </c>
      <c r="Y1733" s="24">
        <f>VLOOKUP(T1733,Buzon!C:C,1,FALSE)</f>
        <v>1.13490608210459E+16</v>
      </c>
      <c r="Z1733" s="13" t="str">
        <f>VLOOKUP(T1733,Buzon!C:Z,21,FALSE)</f>
        <v>AFIL.-009270083</v>
      </c>
      <c r="AA1733">
        <f>VLOOKUP(T1733,Buzon!C:Z,22,FALSE)</f>
        <v>318933</v>
      </c>
      <c r="AB1733">
        <f>VLOOKUP(T1733,Buzon!C:Z,23,FALSE)</f>
        <v>9082021</v>
      </c>
      <c r="AC1733" t="str">
        <f>VLOOKUP(T1733,Buzon!C:Z,24,FALSE)</f>
        <v>SANTANDER_3550</v>
      </c>
      <c r="AD1733">
        <v>348</v>
      </c>
      <c r="AE1733">
        <v>9270083</v>
      </c>
    </row>
    <row r="1734" spans="1:31" ht="12" customHeight="1" x14ac:dyDescent="0.25">
      <c r="A1734" s="5" t="s">
        <v>21</v>
      </c>
      <c r="B1734" s="5" t="s">
        <v>33</v>
      </c>
      <c r="C1734" s="5" t="s">
        <v>3648</v>
      </c>
      <c r="D1734" s="5">
        <v>17</v>
      </c>
      <c r="E1734" s="5" t="s">
        <v>3674</v>
      </c>
      <c r="F1734" s="5" t="s">
        <v>25</v>
      </c>
      <c r="G1734" s="5" t="s">
        <v>26</v>
      </c>
      <c r="H1734" s="6">
        <v>348</v>
      </c>
      <c r="I1734" s="5" t="s">
        <v>27</v>
      </c>
      <c r="J1734" s="5">
        <v>19001772644</v>
      </c>
      <c r="K1734" s="5" t="s">
        <v>3675</v>
      </c>
      <c r="L1734" s="5" t="s">
        <v>29</v>
      </c>
      <c r="M1734" s="5" t="s">
        <v>29</v>
      </c>
      <c r="N1734" s="5" t="s">
        <v>31</v>
      </c>
      <c r="O1734" s="5">
        <v>11349</v>
      </c>
      <c r="P1734" s="7">
        <v>44414.212175925924</v>
      </c>
      <c r="Q1734" s="7">
        <v>44413.912673611114</v>
      </c>
      <c r="R1734" s="5">
        <v>498224</v>
      </c>
      <c r="S1734" s="5">
        <v>343653907</v>
      </c>
      <c r="T1734" s="8">
        <v>1.13490608210504E+16</v>
      </c>
      <c r="U1734" s="5" t="s">
        <v>32</v>
      </c>
      <c r="V1734" s="4"/>
      <c r="W1734" s="30" t="s">
        <v>8998</v>
      </c>
      <c r="X1734" s="33">
        <v>121219</v>
      </c>
      <c r="Y1734" s="24">
        <f>VLOOKUP(T1734,Buzon!C:C,1,FALSE)</f>
        <v>1.13490608210504E+16</v>
      </c>
      <c r="Z1734" s="13" t="str">
        <f>VLOOKUP(T1734,Buzon!C:Z,21,FALSE)</f>
        <v>AFIL.-009270083</v>
      </c>
      <c r="AA1734">
        <f>VLOOKUP(T1734,Buzon!C:Z,22,FALSE)</f>
        <v>318933</v>
      </c>
      <c r="AB1734">
        <f>VLOOKUP(T1734,Buzon!C:Z,23,FALSE)</f>
        <v>9082021</v>
      </c>
      <c r="AC1734" t="str">
        <f>VLOOKUP(T1734,Buzon!C:Z,24,FALSE)</f>
        <v>SANTANDER_3550</v>
      </c>
      <c r="AD1734">
        <v>348</v>
      </c>
      <c r="AE1734">
        <v>9270083</v>
      </c>
    </row>
    <row r="1735" spans="1:31" ht="12" customHeight="1" x14ac:dyDescent="0.25">
      <c r="A1735" s="5" t="s">
        <v>21</v>
      </c>
      <c r="B1735" s="5" t="s">
        <v>33</v>
      </c>
      <c r="C1735" s="5" t="s">
        <v>3648</v>
      </c>
      <c r="D1735" s="5">
        <v>19</v>
      </c>
      <c r="E1735" s="5" t="s">
        <v>3676</v>
      </c>
      <c r="F1735" s="5" t="s">
        <v>25</v>
      </c>
      <c r="G1735" s="5" t="s">
        <v>26</v>
      </c>
      <c r="H1735" s="6">
        <v>348</v>
      </c>
      <c r="I1735" s="5" t="s">
        <v>27</v>
      </c>
      <c r="J1735" s="5">
        <v>19001772647</v>
      </c>
      <c r="K1735" s="5" t="s">
        <v>3677</v>
      </c>
      <c r="L1735" s="5" t="s">
        <v>29</v>
      </c>
      <c r="M1735" s="5" t="s">
        <v>29</v>
      </c>
      <c r="N1735" s="5" t="s">
        <v>31</v>
      </c>
      <c r="O1735" s="5">
        <v>11349</v>
      </c>
      <c r="P1735" s="7">
        <v>44414.217638888891</v>
      </c>
      <c r="Q1735" s="7">
        <v>44413.912673611114</v>
      </c>
      <c r="R1735" s="5">
        <v>503930</v>
      </c>
      <c r="S1735" s="5">
        <v>343654300</v>
      </c>
      <c r="T1735" s="8">
        <v>1.13490608210512E+16</v>
      </c>
      <c r="U1735" s="5" t="s">
        <v>32</v>
      </c>
      <c r="V1735" s="4"/>
      <c r="W1735" s="30" t="s">
        <v>8998</v>
      </c>
      <c r="X1735" s="33">
        <v>121219</v>
      </c>
      <c r="Y1735" s="24">
        <f>VLOOKUP(T1735,Buzon!C:C,1,FALSE)</f>
        <v>1.13490608210512E+16</v>
      </c>
      <c r="Z1735" s="13" t="str">
        <f>VLOOKUP(T1735,Buzon!C:Z,21,FALSE)</f>
        <v>AFIL.-009270083</v>
      </c>
      <c r="AA1735">
        <f>VLOOKUP(T1735,Buzon!C:Z,22,FALSE)</f>
        <v>318933</v>
      </c>
      <c r="AB1735">
        <f>VLOOKUP(T1735,Buzon!C:Z,23,FALSE)</f>
        <v>9082021</v>
      </c>
      <c r="AC1735" t="str">
        <f>VLOOKUP(T1735,Buzon!C:Z,24,FALSE)</f>
        <v>SANTANDER_3550</v>
      </c>
      <c r="AD1735">
        <v>348</v>
      </c>
      <c r="AE1735">
        <v>9270083</v>
      </c>
    </row>
    <row r="1736" spans="1:31" ht="12" customHeight="1" x14ac:dyDescent="0.25">
      <c r="A1736" s="5" t="s">
        <v>21</v>
      </c>
      <c r="B1736" s="5" t="s">
        <v>33</v>
      </c>
      <c r="C1736" s="5" t="s">
        <v>3648</v>
      </c>
      <c r="D1736" s="5">
        <v>20</v>
      </c>
      <c r="E1736" s="5" t="s">
        <v>3678</v>
      </c>
      <c r="F1736" s="5" t="s">
        <v>25</v>
      </c>
      <c r="G1736" s="5" t="s">
        <v>26</v>
      </c>
      <c r="H1736" s="6">
        <v>348</v>
      </c>
      <c r="I1736" s="5" t="s">
        <v>27</v>
      </c>
      <c r="J1736" s="5">
        <v>19001772648</v>
      </c>
      <c r="K1736" s="5" t="s">
        <v>3679</v>
      </c>
      <c r="L1736" s="5" t="s">
        <v>29</v>
      </c>
      <c r="M1736" s="5" t="s">
        <v>29</v>
      </c>
      <c r="N1736" s="5" t="s">
        <v>31</v>
      </c>
      <c r="O1736" s="5">
        <v>11349</v>
      </c>
      <c r="P1736" s="7">
        <v>44414.217638888891</v>
      </c>
      <c r="Q1736" s="7">
        <v>44413.912673611114</v>
      </c>
      <c r="R1736" s="5">
        <v>503930</v>
      </c>
      <c r="S1736" s="5">
        <v>343654300</v>
      </c>
      <c r="T1736" s="8">
        <v>1.13490608210512E+16</v>
      </c>
      <c r="U1736" s="5" t="s">
        <v>32</v>
      </c>
      <c r="V1736" s="4"/>
      <c r="W1736" s="30" t="s">
        <v>8998</v>
      </c>
      <c r="X1736" s="33">
        <v>121219</v>
      </c>
      <c r="Y1736" s="24">
        <f>VLOOKUP(T1736,Buzon!C:C,1,FALSE)</f>
        <v>1.13490608210512E+16</v>
      </c>
      <c r="Z1736" s="13" t="str">
        <f>VLOOKUP(T1736,Buzon!C:Z,21,FALSE)</f>
        <v>AFIL.-009270083</v>
      </c>
      <c r="AA1736">
        <f>VLOOKUP(T1736,Buzon!C:Z,22,FALSE)</f>
        <v>318933</v>
      </c>
      <c r="AB1736">
        <f>VLOOKUP(T1736,Buzon!C:Z,23,FALSE)</f>
        <v>9082021</v>
      </c>
      <c r="AC1736" t="str">
        <f>VLOOKUP(T1736,Buzon!C:Z,24,FALSE)</f>
        <v>SANTANDER_3550</v>
      </c>
      <c r="AD1736">
        <v>348</v>
      </c>
      <c r="AE1736">
        <v>9270083</v>
      </c>
    </row>
    <row r="1737" spans="1:31" ht="12" customHeight="1" x14ac:dyDescent="0.25">
      <c r="A1737" s="5" t="s">
        <v>21</v>
      </c>
      <c r="B1737" s="5" t="s">
        <v>33</v>
      </c>
      <c r="C1737" s="5" t="s">
        <v>3648</v>
      </c>
      <c r="D1737" s="5">
        <v>21</v>
      </c>
      <c r="E1737" s="5" t="s">
        <v>3680</v>
      </c>
      <c r="F1737" s="5" t="s">
        <v>25</v>
      </c>
      <c r="G1737" s="5" t="s">
        <v>26</v>
      </c>
      <c r="H1737" s="6">
        <v>348</v>
      </c>
      <c r="I1737" s="5" t="s">
        <v>27</v>
      </c>
      <c r="J1737" s="5">
        <v>19001772649</v>
      </c>
      <c r="K1737" s="5" t="s">
        <v>3681</v>
      </c>
      <c r="L1737" s="5" t="s">
        <v>29</v>
      </c>
      <c r="M1737" s="5" t="s">
        <v>29</v>
      </c>
      <c r="N1737" s="5" t="s">
        <v>49</v>
      </c>
      <c r="O1737" s="5">
        <v>11349</v>
      </c>
      <c r="P1737" s="7">
        <v>44414.218842592592</v>
      </c>
      <c r="Q1737" s="7">
        <v>44413.912673611114</v>
      </c>
      <c r="R1737" s="5">
        <v>269466</v>
      </c>
      <c r="S1737" s="5">
        <v>343654377</v>
      </c>
      <c r="T1737" s="8">
        <v>1.13490608210514E+16</v>
      </c>
      <c r="U1737" s="5" t="s">
        <v>32</v>
      </c>
      <c r="V1737" s="4"/>
      <c r="W1737" s="30" t="s">
        <v>8998</v>
      </c>
      <c r="X1737" s="33">
        <v>121219</v>
      </c>
      <c r="Y1737" s="24">
        <f>VLOOKUP(T1737,Buzon!C:C,1,FALSE)</f>
        <v>1.13490608210514E+16</v>
      </c>
      <c r="Z1737" s="13" t="str">
        <f>VLOOKUP(T1737,Buzon!C:Z,21,FALSE)</f>
        <v>AFIL.-009270083</v>
      </c>
      <c r="AA1737">
        <f>VLOOKUP(T1737,Buzon!C:Z,22,FALSE)</f>
        <v>318933</v>
      </c>
      <c r="AB1737">
        <f>VLOOKUP(T1737,Buzon!C:Z,23,FALSE)</f>
        <v>9082021</v>
      </c>
      <c r="AC1737" t="str">
        <f>VLOOKUP(T1737,Buzon!C:Z,24,FALSE)</f>
        <v>SANTANDER_3550</v>
      </c>
      <c r="AD1737">
        <v>348</v>
      </c>
      <c r="AE1737">
        <v>9270083</v>
      </c>
    </row>
    <row r="1738" spans="1:31" ht="12" customHeight="1" x14ac:dyDescent="0.25">
      <c r="A1738" s="5" t="s">
        <v>21</v>
      </c>
      <c r="B1738" s="5" t="s">
        <v>33</v>
      </c>
      <c r="C1738" s="5" t="s">
        <v>3648</v>
      </c>
      <c r="D1738" s="5">
        <v>22</v>
      </c>
      <c r="E1738" s="5" t="s">
        <v>3682</v>
      </c>
      <c r="F1738" s="5" t="s">
        <v>25</v>
      </c>
      <c r="G1738" s="5" t="s">
        <v>26</v>
      </c>
      <c r="H1738" s="6">
        <v>348</v>
      </c>
      <c r="I1738" s="5" t="s">
        <v>27</v>
      </c>
      <c r="J1738" s="5">
        <v>19001772650</v>
      </c>
      <c r="K1738" s="5" t="s">
        <v>3683</v>
      </c>
      <c r="L1738" s="5" t="s">
        <v>29</v>
      </c>
      <c r="M1738" s="5" t="s">
        <v>29</v>
      </c>
      <c r="N1738" s="5" t="s">
        <v>49</v>
      </c>
      <c r="O1738" s="5">
        <v>11349</v>
      </c>
      <c r="P1738" s="7">
        <v>44414.218842592592</v>
      </c>
      <c r="Q1738" s="7">
        <v>44413.912673611114</v>
      </c>
      <c r="R1738" s="5">
        <v>269466</v>
      </c>
      <c r="S1738" s="5">
        <v>343654377</v>
      </c>
      <c r="T1738" s="8">
        <v>1.13490608210514E+16</v>
      </c>
      <c r="U1738" s="5" t="s">
        <v>32</v>
      </c>
      <c r="V1738" s="4"/>
      <c r="W1738" s="30" t="s">
        <v>8998</v>
      </c>
      <c r="X1738" s="33">
        <v>121219</v>
      </c>
      <c r="Y1738" s="24">
        <f>VLOOKUP(T1738,Buzon!C:C,1,FALSE)</f>
        <v>1.13490608210514E+16</v>
      </c>
      <c r="Z1738" s="13" t="str">
        <f>VLOOKUP(T1738,Buzon!C:Z,21,FALSE)</f>
        <v>AFIL.-009270083</v>
      </c>
      <c r="AA1738">
        <f>VLOOKUP(T1738,Buzon!C:Z,22,FALSE)</f>
        <v>318933</v>
      </c>
      <c r="AB1738">
        <f>VLOOKUP(T1738,Buzon!C:Z,23,FALSE)</f>
        <v>9082021</v>
      </c>
      <c r="AC1738" t="str">
        <f>VLOOKUP(T1738,Buzon!C:Z,24,FALSE)</f>
        <v>SANTANDER_3550</v>
      </c>
      <c r="AD1738">
        <v>348</v>
      </c>
      <c r="AE1738">
        <v>9270083</v>
      </c>
    </row>
    <row r="1739" spans="1:31" ht="12" customHeight="1" x14ac:dyDescent="0.25">
      <c r="A1739" s="5" t="s">
        <v>21</v>
      </c>
      <c r="B1739" s="5" t="s">
        <v>33</v>
      </c>
      <c r="C1739" s="5" t="s">
        <v>3648</v>
      </c>
      <c r="D1739" s="5">
        <v>3</v>
      </c>
      <c r="E1739" s="5" t="s">
        <v>3684</v>
      </c>
      <c r="F1739" s="5" t="s">
        <v>47</v>
      </c>
      <c r="G1739" s="5" t="s">
        <v>26</v>
      </c>
      <c r="H1739" s="6">
        <v>174</v>
      </c>
      <c r="I1739" s="5" t="s">
        <v>27</v>
      </c>
      <c r="J1739" s="5">
        <v>19001772652</v>
      </c>
      <c r="K1739" s="5" t="s">
        <v>3685</v>
      </c>
      <c r="L1739" s="5" t="s">
        <v>29</v>
      </c>
      <c r="M1739" s="5" t="s">
        <v>29</v>
      </c>
      <c r="N1739" s="5" t="s">
        <v>49</v>
      </c>
      <c r="O1739" s="5">
        <v>11349</v>
      </c>
      <c r="P1739" s="7">
        <v>44414.224259259259</v>
      </c>
      <c r="Q1739" s="7">
        <v>44413.912673611114</v>
      </c>
      <c r="R1739" s="5">
        <v>22206</v>
      </c>
      <c r="S1739" s="5">
        <v>343654773</v>
      </c>
      <c r="T1739" s="8">
        <v>1.13490608210521E+16</v>
      </c>
      <c r="U1739" s="5" t="s">
        <v>32</v>
      </c>
      <c r="V1739" s="4"/>
      <c r="W1739" s="30" t="s">
        <v>8998</v>
      </c>
      <c r="X1739" s="33">
        <v>121219</v>
      </c>
      <c r="Y1739" s="24">
        <f>VLOOKUP(T1739,Buzon!C:C,1,FALSE)</f>
        <v>1.13490608210521E+16</v>
      </c>
      <c r="Z1739" s="13" t="str">
        <f>VLOOKUP(T1739,Buzon!C:Z,21,FALSE)</f>
        <v>AFIL.-009270083</v>
      </c>
      <c r="AA1739">
        <f>VLOOKUP(T1739,Buzon!C:Z,22,FALSE)</f>
        <v>318933</v>
      </c>
      <c r="AB1739">
        <f>VLOOKUP(T1739,Buzon!C:Z,23,FALSE)</f>
        <v>9082021</v>
      </c>
      <c r="AC1739" t="str">
        <f>VLOOKUP(T1739,Buzon!C:Z,24,FALSE)</f>
        <v>SANTANDER_3550</v>
      </c>
      <c r="AD1739">
        <v>174</v>
      </c>
      <c r="AE1739">
        <v>9270083</v>
      </c>
    </row>
    <row r="1740" spans="1:31" ht="12" customHeight="1" x14ac:dyDescent="0.25">
      <c r="A1740" s="5" t="s">
        <v>21</v>
      </c>
      <c r="B1740" s="5" t="s">
        <v>33</v>
      </c>
      <c r="C1740" s="5" t="s">
        <v>3648</v>
      </c>
      <c r="D1740" s="5">
        <v>4</v>
      </c>
      <c r="E1740" s="5" t="s">
        <v>3686</v>
      </c>
      <c r="F1740" s="5" t="s">
        <v>25</v>
      </c>
      <c r="G1740" s="5" t="s">
        <v>26</v>
      </c>
      <c r="H1740" s="6">
        <v>348</v>
      </c>
      <c r="I1740" s="5" t="s">
        <v>27</v>
      </c>
      <c r="J1740" s="5">
        <v>19001772653</v>
      </c>
      <c r="K1740" s="5" t="s">
        <v>3687</v>
      </c>
      <c r="L1740" s="5" t="s">
        <v>29</v>
      </c>
      <c r="M1740" s="5" t="s">
        <v>29</v>
      </c>
      <c r="N1740" s="5" t="s">
        <v>49</v>
      </c>
      <c r="O1740" s="5">
        <v>11349</v>
      </c>
      <c r="P1740" s="7">
        <v>44414.224259259259</v>
      </c>
      <c r="Q1740" s="7">
        <v>44413.912673611114</v>
      </c>
      <c r="R1740" s="5">
        <v>22206</v>
      </c>
      <c r="S1740" s="5">
        <v>343654773</v>
      </c>
      <c r="T1740" s="8">
        <v>1.13490608210521E+16</v>
      </c>
      <c r="U1740" s="5" t="s">
        <v>32</v>
      </c>
      <c r="V1740" s="4"/>
      <c r="W1740" s="30" t="s">
        <v>8998</v>
      </c>
      <c r="X1740" s="33">
        <v>121219</v>
      </c>
      <c r="Y1740" s="24">
        <f>VLOOKUP(T1740,Buzon!C:C,1,FALSE)</f>
        <v>1.13490608210521E+16</v>
      </c>
      <c r="Z1740" s="13" t="str">
        <f>VLOOKUP(T1740,Buzon!C:Z,21,FALSE)</f>
        <v>AFIL.-009270083</v>
      </c>
      <c r="AA1740">
        <f>VLOOKUP(T1740,Buzon!C:Z,22,FALSE)</f>
        <v>318933</v>
      </c>
      <c r="AB1740">
        <f>VLOOKUP(T1740,Buzon!C:Z,23,FALSE)</f>
        <v>9082021</v>
      </c>
      <c r="AC1740" t="str">
        <f>VLOOKUP(T1740,Buzon!C:Z,24,FALSE)</f>
        <v>SANTANDER_3550</v>
      </c>
      <c r="AD1740">
        <v>348</v>
      </c>
      <c r="AE1740">
        <v>9270083</v>
      </c>
    </row>
    <row r="1741" spans="1:31" s="79" customFormat="1" ht="12" customHeight="1" x14ac:dyDescent="0.25">
      <c r="A1741" s="67" t="s">
        <v>21</v>
      </c>
      <c r="B1741" s="5" t="s">
        <v>33</v>
      </c>
      <c r="C1741" s="5" t="s">
        <v>3648</v>
      </c>
      <c r="D1741" s="5">
        <v>29</v>
      </c>
      <c r="E1741" s="5" t="s">
        <v>3688</v>
      </c>
      <c r="F1741" s="5" t="s">
        <v>25</v>
      </c>
      <c r="G1741" s="67" t="s">
        <v>26</v>
      </c>
      <c r="H1741" s="69">
        <v>348</v>
      </c>
      <c r="I1741" s="67" t="s">
        <v>27</v>
      </c>
      <c r="J1741" s="67">
        <v>19001772657</v>
      </c>
      <c r="K1741" s="5" t="s">
        <v>3689</v>
      </c>
      <c r="L1741" s="5" t="s">
        <v>29</v>
      </c>
      <c r="M1741" s="5" t="s">
        <v>29</v>
      </c>
      <c r="N1741" s="5" t="s">
        <v>31</v>
      </c>
      <c r="O1741" s="5">
        <v>11349</v>
      </c>
      <c r="P1741" s="80">
        <v>44414.225474537037</v>
      </c>
      <c r="Q1741" s="80">
        <v>44413.912673611114</v>
      </c>
      <c r="R1741" s="67">
        <v>844130</v>
      </c>
      <c r="S1741" s="67">
        <v>343654886</v>
      </c>
      <c r="T1741" s="81">
        <v>1.13490608210523E+16</v>
      </c>
      <c r="U1741" s="67" t="s">
        <v>32</v>
      </c>
      <c r="V1741" s="82"/>
      <c r="W1741" s="83" t="s">
        <v>8997</v>
      </c>
      <c r="X1741" s="84">
        <v>2784</v>
      </c>
      <c r="Y1741" s="85"/>
      <c r="Z1741" s="76" t="s">
        <v>9014</v>
      </c>
      <c r="AA1741" s="77">
        <v>17593.580000000002</v>
      </c>
      <c r="AB1741" s="78" t="s">
        <v>9020</v>
      </c>
      <c r="AC1741" s="79" t="s">
        <v>8974</v>
      </c>
      <c r="AD1741" s="79">
        <v>348</v>
      </c>
      <c r="AE1741" s="79">
        <v>9350021532</v>
      </c>
    </row>
    <row r="1742" spans="1:31" ht="12" customHeight="1" x14ac:dyDescent="0.25">
      <c r="A1742" s="5" t="s">
        <v>21</v>
      </c>
      <c r="B1742" s="5" t="s">
        <v>33</v>
      </c>
      <c r="C1742" s="5" t="s">
        <v>3648</v>
      </c>
      <c r="D1742" s="5">
        <v>30</v>
      </c>
      <c r="E1742" s="5" t="s">
        <v>3690</v>
      </c>
      <c r="F1742" s="5" t="s">
        <v>25</v>
      </c>
      <c r="G1742" s="5" t="s">
        <v>26</v>
      </c>
      <c r="H1742" s="6">
        <v>348</v>
      </c>
      <c r="I1742" s="5" t="s">
        <v>27</v>
      </c>
      <c r="J1742" s="5">
        <v>19001772658</v>
      </c>
      <c r="K1742" s="5" t="s">
        <v>3691</v>
      </c>
      <c r="L1742" s="5" t="s">
        <v>29</v>
      </c>
      <c r="M1742" s="5" t="s">
        <v>29</v>
      </c>
      <c r="N1742" s="5" t="s">
        <v>31</v>
      </c>
      <c r="O1742" s="5">
        <v>11349</v>
      </c>
      <c r="P1742" s="7">
        <v>44414.226273148146</v>
      </c>
      <c r="Q1742" s="7">
        <v>44413.912673611114</v>
      </c>
      <c r="R1742" s="5">
        <v>463175</v>
      </c>
      <c r="S1742" s="5">
        <v>343654928</v>
      </c>
      <c r="T1742" s="8">
        <v>1.13490608210524E+16</v>
      </c>
      <c r="U1742" s="5" t="s">
        <v>32</v>
      </c>
      <c r="V1742" s="4"/>
      <c r="W1742" s="30" t="s">
        <v>8998</v>
      </c>
      <c r="X1742" s="33">
        <v>121219</v>
      </c>
      <c r="Y1742" s="24">
        <f>VLOOKUP(T1742,Buzon!C:C,1,FALSE)</f>
        <v>1.13490608210524E+16</v>
      </c>
      <c r="Z1742" s="13" t="str">
        <f>VLOOKUP(T1742,Buzon!C:Z,21,FALSE)</f>
        <v>AFIL.-009270083</v>
      </c>
      <c r="AA1742">
        <f>VLOOKUP(T1742,Buzon!C:Z,22,FALSE)</f>
        <v>318933</v>
      </c>
      <c r="AB1742">
        <f>VLOOKUP(T1742,Buzon!C:Z,23,FALSE)</f>
        <v>9082021</v>
      </c>
      <c r="AC1742" t="str">
        <f>VLOOKUP(T1742,Buzon!C:Z,24,FALSE)</f>
        <v>SANTANDER_3550</v>
      </c>
      <c r="AD1742">
        <v>348</v>
      </c>
      <c r="AE1742">
        <v>9270083</v>
      </c>
    </row>
    <row r="1743" spans="1:31" ht="12" customHeight="1" x14ac:dyDescent="0.25">
      <c r="A1743" s="5" t="s">
        <v>21</v>
      </c>
      <c r="B1743" s="5" t="s">
        <v>33</v>
      </c>
      <c r="C1743" s="5" t="s">
        <v>3648</v>
      </c>
      <c r="D1743" s="5">
        <v>32</v>
      </c>
      <c r="E1743" s="5" t="s">
        <v>3692</v>
      </c>
      <c r="F1743" s="5" t="s">
        <v>25</v>
      </c>
      <c r="G1743" s="5" t="s">
        <v>26</v>
      </c>
      <c r="H1743" s="6">
        <v>348</v>
      </c>
      <c r="I1743" s="5" t="s">
        <v>27</v>
      </c>
      <c r="J1743" s="5">
        <v>19001772659</v>
      </c>
      <c r="K1743" s="5" t="s">
        <v>3693</v>
      </c>
      <c r="L1743" s="5" t="s">
        <v>29</v>
      </c>
      <c r="M1743" s="5" t="s">
        <v>29</v>
      </c>
      <c r="N1743" s="5" t="s">
        <v>31</v>
      </c>
      <c r="O1743" s="5">
        <v>11349</v>
      </c>
      <c r="P1743" s="7">
        <v>44414.228344907409</v>
      </c>
      <c r="Q1743" s="7">
        <v>44413.912673611114</v>
      </c>
      <c r="R1743" s="5">
        <v>84662</v>
      </c>
      <c r="S1743" s="5">
        <v>343655060</v>
      </c>
      <c r="T1743" s="8">
        <v>1.13490608210527E+16</v>
      </c>
      <c r="U1743" s="5" t="s">
        <v>32</v>
      </c>
      <c r="V1743" s="4"/>
      <c r="W1743" s="30" t="s">
        <v>8998</v>
      </c>
      <c r="X1743" s="33">
        <v>121219</v>
      </c>
      <c r="Y1743" s="24">
        <f>VLOOKUP(T1743,Buzon!C:C,1,FALSE)</f>
        <v>1.13490608210527E+16</v>
      </c>
      <c r="Z1743" s="13" t="str">
        <f>VLOOKUP(T1743,Buzon!C:Z,21,FALSE)</f>
        <v>AFIL.-009270083</v>
      </c>
      <c r="AA1743">
        <f>VLOOKUP(T1743,Buzon!C:Z,22,FALSE)</f>
        <v>318933</v>
      </c>
      <c r="AB1743">
        <f>VLOOKUP(T1743,Buzon!C:Z,23,FALSE)</f>
        <v>9082021</v>
      </c>
      <c r="AC1743" t="str">
        <f>VLOOKUP(T1743,Buzon!C:Z,24,FALSE)</f>
        <v>SANTANDER_3550</v>
      </c>
      <c r="AD1743">
        <v>348</v>
      </c>
      <c r="AE1743">
        <v>9270083</v>
      </c>
    </row>
    <row r="1744" spans="1:31" ht="12" customHeight="1" x14ac:dyDescent="0.25">
      <c r="A1744" s="5" t="s">
        <v>21</v>
      </c>
      <c r="B1744" s="5" t="s">
        <v>33</v>
      </c>
      <c r="C1744" s="5" t="s">
        <v>3648</v>
      </c>
      <c r="D1744" s="5">
        <v>1</v>
      </c>
      <c r="E1744" s="5" t="s">
        <v>3694</v>
      </c>
      <c r="F1744" s="5" t="s">
        <v>25</v>
      </c>
      <c r="G1744" s="5" t="s">
        <v>26</v>
      </c>
      <c r="H1744" s="6">
        <v>348</v>
      </c>
      <c r="I1744" s="5" t="s">
        <v>27</v>
      </c>
      <c r="J1744" s="5">
        <v>19001772660</v>
      </c>
      <c r="K1744" s="5" t="s">
        <v>3695</v>
      </c>
      <c r="L1744" s="5" t="s">
        <v>29</v>
      </c>
      <c r="M1744" s="5" t="s">
        <v>29</v>
      </c>
      <c r="N1744" s="5" t="s">
        <v>31</v>
      </c>
      <c r="O1744" s="5">
        <v>11349</v>
      </c>
      <c r="P1744" s="7">
        <v>44414.230138888888</v>
      </c>
      <c r="Q1744" s="7">
        <v>44413.912673611114</v>
      </c>
      <c r="R1744" s="5">
        <v>625461</v>
      </c>
      <c r="S1744" s="5">
        <v>343655291</v>
      </c>
      <c r="T1744" s="8">
        <v>1.1349060821053E+16</v>
      </c>
      <c r="U1744" s="5" t="s">
        <v>32</v>
      </c>
      <c r="V1744" s="4"/>
      <c r="W1744" s="30" t="s">
        <v>8998</v>
      </c>
      <c r="X1744" s="33">
        <v>121219</v>
      </c>
      <c r="Y1744" s="24">
        <f>VLOOKUP(T1744,Buzon!C:C,1,FALSE)</f>
        <v>1.1349060821053E+16</v>
      </c>
      <c r="Z1744" s="13" t="str">
        <f>VLOOKUP(T1744,Buzon!C:Z,21,FALSE)</f>
        <v>AFIL.-009270083</v>
      </c>
      <c r="AA1744">
        <f>VLOOKUP(T1744,Buzon!C:Z,22,FALSE)</f>
        <v>318933</v>
      </c>
      <c r="AB1744">
        <f>VLOOKUP(T1744,Buzon!C:Z,23,FALSE)</f>
        <v>9082021</v>
      </c>
      <c r="AC1744" t="str">
        <f>VLOOKUP(T1744,Buzon!C:Z,24,FALSE)</f>
        <v>SANTANDER_3550</v>
      </c>
      <c r="AD1744">
        <v>348</v>
      </c>
      <c r="AE1744">
        <v>9270083</v>
      </c>
    </row>
    <row r="1745" spans="1:31" ht="12" customHeight="1" x14ac:dyDescent="0.25">
      <c r="A1745" s="5" t="s">
        <v>21</v>
      </c>
      <c r="B1745" s="5" t="s">
        <v>33</v>
      </c>
      <c r="C1745" s="5" t="s">
        <v>3648</v>
      </c>
      <c r="D1745" s="5">
        <v>37</v>
      </c>
      <c r="E1745" s="5" t="s">
        <v>3696</v>
      </c>
      <c r="F1745" s="5" t="s">
        <v>25</v>
      </c>
      <c r="G1745" s="5" t="s">
        <v>26</v>
      </c>
      <c r="H1745" s="6">
        <v>348</v>
      </c>
      <c r="I1745" s="5" t="s">
        <v>27</v>
      </c>
      <c r="J1745" s="5">
        <v>19001772661</v>
      </c>
      <c r="K1745" s="5" t="s">
        <v>3697</v>
      </c>
      <c r="L1745" s="5" t="s">
        <v>29</v>
      </c>
      <c r="M1745" s="5" t="s">
        <v>29</v>
      </c>
      <c r="N1745" s="5" t="s">
        <v>49</v>
      </c>
      <c r="O1745" s="5">
        <v>11349</v>
      </c>
      <c r="P1745" s="7">
        <v>44414.231064814812</v>
      </c>
      <c r="Q1745" s="7">
        <v>44413.912673611114</v>
      </c>
      <c r="R1745" s="5" t="s">
        <v>3698</v>
      </c>
      <c r="S1745" s="5">
        <v>343655319</v>
      </c>
      <c r="T1745" s="8">
        <v>1.13490608210532E+16</v>
      </c>
      <c r="U1745" s="5" t="s">
        <v>32</v>
      </c>
      <c r="V1745" s="4"/>
      <c r="W1745" s="30" t="s">
        <v>8998</v>
      </c>
      <c r="X1745" s="33">
        <v>121219</v>
      </c>
      <c r="Y1745" s="24">
        <f>VLOOKUP(T1745,Buzon!C:C,1,FALSE)</f>
        <v>1.13490608210532E+16</v>
      </c>
      <c r="Z1745" s="13" t="str">
        <f>VLOOKUP(T1745,Buzon!C:Z,21,FALSE)</f>
        <v>AFIL.-009270083</v>
      </c>
      <c r="AA1745">
        <f>VLOOKUP(T1745,Buzon!C:Z,22,FALSE)</f>
        <v>318933</v>
      </c>
      <c r="AB1745">
        <f>VLOOKUP(T1745,Buzon!C:Z,23,FALSE)</f>
        <v>9082021</v>
      </c>
      <c r="AC1745" t="str">
        <f>VLOOKUP(T1745,Buzon!C:Z,24,FALSE)</f>
        <v>SANTANDER_3550</v>
      </c>
      <c r="AD1745">
        <v>348</v>
      </c>
      <c r="AE1745">
        <v>9270083</v>
      </c>
    </row>
    <row r="1746" spans="1:31" ht="12" customHeight="1" x14ac:dyDescent="0.25">
      <c r="A1746" s="5" t="s">
        <v>21</v>
      </c>
      <c r="B1746" s="5" t="s">
        <v>33</v>
      </c>
      <c r="C1746" s="5" t="s">
        <v>3648</v>
      </c>
      <c r="D1746" s="5">
        <v>38</v>
      </c>
      <c r="E1746" s="5" t="s">
        <v>3699</v>
      </c>
      <c r="F1746" s="5" t="s">
        <v>25</v>
      </c>
      <c r="G1746" s="5" t="s">
        <v>26</v>
      </c>
      <c r="H1746" s="6">
        <v>348</v>
      </c>
      <c r="I1746" s="5" t="s">
        <v>27</v>
      </c>
      <c r="J1746" s="5">
        <v>19001772662</v>
      </c>
      <c r="K1746" s="5" t="s">
        <v>3700</v>
      </c>
      <c r="L1746" s="5" t="s">
        <v>29</v>
      </c>
      <c r="M1746" s="5" t="s">
        <v>29</v>
      </c>
      <c r="N1746" s="5" t="s">
        <v>49</v>
      </c>
      <c r="O1746" s="5">
        <v>11349</v>
      </c>
      <c r="P1746" s="7">
        <v>44414.231064814812</v>
      </c>
      <c r="Q1746" s="7">
        <v>44413.912673611114</v>
      </c>
      <c r="R1746" s="5" t="s">
        <v>3698</v>
      </c>
      <c r="S1746" s="5">
        <v>343655319</v>
      </c>
      <c r="T1746" s="8">
        <v>1.13490608210532E+16</v>
      </c>
      <c r="U1746" s="5" t="s">
        <v>32</v>
      </c>
      <c r="V1746" s="4"/>
      <c r="W1746" s="30" t="s">
        <v>8998</v>
      </c>
      <c r="X1746" s="33">
        <v>121219</v>
      </c>
      <c r="Y1746" s="24">
        <f>VLOOKUP(T1746,Buzon!C:C,1,FALSE)</f>
        <v>1.13490608210532E+16</v>
      </c>
      <c r="Z1746" s="13" t="str">
        <f>VLOOKUP(T1746,Buzon!C:Z,21,FALSE)</f>
        <v>AFIL.-009270083</v>
      </c>
      <c r="AA1746">
        <f>VLOOKUP(T1746,Buzon!C:Z,22,FALSE)</f>
        <v>318933</v>
      </c>
      <c r="AB1746">
        <f>VLOOKUP(T1746,Buzon!C:Z,23,FALSE)</f>
        <v>9082021</v>
      </c>
      <c r="AC1746" t="str">
        <f>VLOOKUP(T1746,Buzon!C:Z,24,FALSE)</f>
        <v>SANTANDER_3550</v>
      </c>
      <c r="AD1746">
        <v>348</v>
      </c>
      <c r="AE1746">
        <v>9270083</v>
      </c>
    </row>
    <row r="1747" spans="1:31" ht="12" customHeight="1" x14ac:dyDescent="0.25">
      <c r="A1747" s="5" t="s">
        <v>21</v>
      </c>
      <c r="B1747" s="5" t="s">
        <v>33</v>
      </c>
      <c r="C1747" s="5" t="s">
        <v>3701</v>
      </c>
      <c r="D1747" s="5">
        <v>27</v>
      </c>
      <c r="E1747" s="5" t="s">
        <v>3702</v>
      </c>
      <c r="F1747" s="5" t="s">
        <v>25</v>
      </c>
      <c r="G1747" s="5" t="s">
        <v>26</v>
      </c>
      <c r="H1747" s="6">
        <v>348</v>
      </c>
      <c r="I1747" s="5" t="s">
        <v>27</v>
      </c>
      <c r="J1747" s="5">
        <v>19001772674</v>
      </c>
      <c r="K1747" s="5" t="s">
        <v>3703</v>
      </c>
      <c r="L1747" s="5" t="s">
        <v>29</v>
      </c>
      <c r="M1747" s="5" t="s">
        <v>29</v>
      </c>
      <c r="N1747" s="5" t="s">
        <v>31</v>
      </c>
      <c r="O1747" s="5">
        <v>11349</v>
      </c>
      <c r="P1747" s="7">
        <v>44414.238668981481</v>
      </c>
      <c r="Q1747" s="7">
        <v>44413.912673611114</v>
      </c>
      <c r="R1747" s="5" t="s">
        <v>3704</v>
      </c>
      <c r="S1747" s="5">
        <v>343655945</v>
      </c>
      <c r="T1747" s="8">
        <v>1.13490608210543E+16</v>
      </c>
      <c r="U1747" s="5" t="s">
        <v>32</v>
      </c>
      <c r="V1747" s="4"/>
      <c r="W1747" s="30" t="s">
        <v>8998</v>
      </c>
      <c r="X1747" s="33">
        <v>121219</v>
      </c>
      <c r="Y1747" s="24">
        <f>VLOOKUP(T1747,Buzon!C:C,1,FALSE)</f>
        <v>1.13490608210543E+16</v>
      </c>
      <c r="Z1747" s="13" t="str">
        <f>VLOOKUP(T1747,Buzon!C:Z,21,FALSE)</f>
        <v>AFIL.-009270083</v>
      </c>
      <c r="AA1747">
        <f>VLOOKUP(T1747,Buzon!C:Z,22,FALSE)</f>
        <v>318933</v>
      </c>
      <c r="AB1747">
        <f>VLOOKUP(T1747,Buzon!C:Z,23,FALSE)</f>
        <v>9082021</v>
      </c>
      <c r="AC1747" t="str">
        <f>VLOOKUP(T1747,Buzon!C:Z,24,FALSE)</f>
        <v>SANTANDER_3550</v>
      </c>
      <c r="AD1747">
        <v>348</v>
      </c>
      <c r="AE1747">
        <v>9270083</v>
      </c>
    </row>
    <row r="1748" spans="1:31" ht="12" customHeight="1" x14ac:dyDescent="0.25">
      <c r="A1748" s="5" t="s">
        <v>21</v>
      </c>
      <c r="B1748" s="5" t="s">
        <v>33</v>
      </c>
      <c r="C1748" s="5" t="s">
        <v>3701</v>
      </c>
      <c r="D1748" s="5">
        <v>28</v>
      </c>
      <c r="E1748" s="5" t="s">
        <v>3705</v>
      </c>
      <c r="F1748" s="5" t="s">
        <v>25</v>
      </c>
      <c r="G1748" s="5" t="s">
        <v>26</v>
      </c>
      <c r="H1748" s="6">
        <v>348</v>
      </c>
      <c r="I1748" s="5" t="s">
        <v>27</v>
      </c>
      <c r="J1748" s="5">
        <v>19001772675</v>
      </c>
      <c r="K1748" s="5" t="s">
        <v>3706</v>
      </c>
      <c r="L1748" s="5" t="s">
        <v>29</v>
      </c>
      <c r="M1748" s="5" t="s">
        <v>29</v>
      </c>
      <c r="N1748" s="5" t="s">
        <v>31</v>
      </c>
      <c r="O1748" s="5">
        <v>11349</v>
      </c>
      <c r="P1748" s="7">
        <v>44414.238668981481</v>
      </c>
      <c r="Q1748" s="7">
        <v>44413.912673611114</v>
      </c>
      <c r="R1748" s="5" t="s">
        <v>3704</v>
      </c>
      <c r="S1748" s="5">
        <v>343655945</v>
      </c>
      <c r="T1748" s="8">
        <v>1.13490608210543E+16</v>
      </c>
      <c r="U1748" s="5" t="s">
        <v>32</v>
      </c>
      <c r="V1748" s="4"/>
      <c r="W1748" s="30" t="s">
        <v>8998</v>
      </c>
      <c r="X1748" s="33">
        <v>121219</v>
      </c>
      <c r="Y1748" s="24">
        <f>VLOOKUP(T1748,Buzon!C:C,1,FALSE)</f>
        <v>1.13490608210543E+16</v>
      </c>
      <c r="Z1748" s="13" t="str">
        <f>VLOOKUP(T1748,Buzon!C:Z,21,FALSE)</f>
        <v>AFIL.-009270083</v>
      </c>
      <c r="AA1748">
        <f>VLOOKUP(T1748,Buzon!C:Z,22,FALSE)</f>
        <v>318933</v>
      </c>
      <c r="AB1748">
        <f>VLOOKUP(T1748,Buzon!C:Z,23,FALSE)</f>
        <v>9082021</v>
      </c>
      <c r="AC1748" t="str">
        <f>VLOOKUP(T1748,Buzon!C:Z,24,FALSE)</f>
        <v>SANTANDER_3550</v>
      </c>
      <c r="AD1748">
        <v>348</v>
      </c>
      <c r="AE1748">
        <v>9270083</v>
      </c>
    </row>
    <row r="1749" spans="1:31" ht="12" customHeight="1" x14ac:dyDescent="0.25">
      <c r="A1749" s="5" t="s">
        <v>21</v>
      </c>
      <c r="B1749" s="5" t="s">
        <v>329</v>
      </c>
      <c r="C1749" s="5" t="s">
        <v>3701</v>
      </c>
      <c r="D1749" s="5">
        <v>15</v>
      </c>
      <c r="E1749" s="5" t="s">
        <v>3707</v>
      </c>
      <c r="F1749" s="5" t="s">
        <v>25</v>
      </c>
      <c r="G1749" s="5" t="s">
        <v>26</v>
      </c>
      <c r="H1749" s="6">
        <v>348</v>
      </c>
      <c r="I1749" s="5" t="s">
        <v>27</v>
      </c>
      <c r="J1749" s="5">
        <v>19001772681</v>
      </c>
      <c r="K1749" s="5" t="s">
        <v>3708</v>
      </c>
      <c r="L1749" s="5" t="s">
        <v>29</v>
      </c>
      <c r="M1749" s="5" t="s">
        <v>30</v>
      </c>
      <c r="N1749" s="5" t="s">
        <v>31</v>
      </c>
      <c r="O1749" s="5">
        <v>11132</v>
      </c>
      <c r="P1749" s="7">
        <v>44414.245243055557</v>
      </c>
      <c r="Q1749" s="7">
        <v>44413.911944444444</v>
      </c>
      <c r="R1749" s="5">
        <v>55259</v>
      </c>
      <c r="S1749" s="5">
        <v>343656541</v>
      </c>
      <c r="T1749" s="8">
        <v>1.11320608210552E+16</v>
      </c>
      <c r="U1749" s="5" t="s">
        <v>32</v>
      </c>
      <c r="V1749" s="4"/>
      <c r="W1749" s="30" t="s">
        <v>8998</v>
      </c>
      <c r="X1749" s="33">
        <v>121219</v>
      </c>
      <c r="Y1749" s="24">
        <f>VLOOKUP(T1749,Buzon!C:C,1,FALSE)</f>
        <v>1.11320608210552E+16</v>
      </c>
      <c r="Z1749" s="13" t="str">
        <f>VLOOKUP(T1749,Buzon!C:Z,21,FALSE)</f>
        <v>AFIL.-009270083</v>
      </c>
      <c r="AA1749">
        <f>VLOOKUP(T1749,Buzon!C:Z,22,FALSE)</f>
        <v>318933</v>
      </c>
      <c r="AB1749">
        <f>VLOOKUP(T1749,Buzon!C:Z,23,FALSE)</f>
        <v>9082021</v>
      </c>
      <c r="AC1749" t="str">
        <f>VLOOKUP(T1749,Buzon!C:Z,24,FALSE)</f>
        <v>SANTANDER_3550</v>
      </c>
      <c r="AD1749">
        <v>348</v>
      </c>
      <c r="AE1749">
        <v>9270083</v>
      </c>
    </row>
    <row r="1750" spans="1:31" ht="12" customHeight="1" x14ac:dyDescent="0.25">
      <c r="A1750" s="5" t="s">
        <v>21</v>
      </c>
      <c r="B1750" s="5" t="s">
        <v>329</v>
      </c>
      <c r="C1750" s="5" t="s">
        <v>3701</v>
      </c>
      <c r="D1750" s="5">
        <v>16</v>
      </c>
      <c r="E1750" s="5" t="s">
        <v>3709</v>
      </c>
      <c r="F1750" s="5" t="s">
        <v>25</v>
      </c>
      <c r="G1750" s="5" t="s">
        <v>26</v>
      </c>
      <c r="H1750" s="6">
        <v>348</v>
      </c>
      <c r="I1750" s="5" t="s">
        <v>27</v>
      </c>
      <c r="J1750" s="5">
        <v>19001772682</v>
      </c>
      <c r="K1750" s="5" t="s">
        <v>3710</v>
      </c>
      <c r="L1750" s="5" t="s">
        <v>29</v>
      </c>
      <c r="M1750" s="5" t="s">
        <v>30</v>
      </c>
      <c r="N1750" s="5" t="s">
        <v>31</v>
      </c>
      <c r="O1750" s="5">
        <v>11132</v>
      </c>
      <c r="P1750" s="7">
        <v>44414.245243055557</v>
      </c>
      <c r="Q1750" s="7">
        <v>44413.911944444444</v>
      </c>
      <c r="R1750" s="5">
        <v>55259</v>
      </c>
      <c r="S1750" s="5">
        <v>343656541</v>
      </c>
      <c r="T1750" s="8">
        <v>1.11320608210552E+16</v>
      </c>
      <c r="U1750" s="5" t="s">
        <v>32</v>
      </c>
      <c r="V1750" s="4"/>
      <c r="W1750" s="30" t="s">
        <v>8998</v>
      </c>
      <c r="X1750" s="33">
        <v>121219</v>
      </c>
      <c r="Y1750" s="24">
        <f>VLOOKUP(T1750,Buzon!C:C,1,FALSE)</f>
        <v>1.11320608210552E+16</v>
      </c>
      <c r="Z1750" s="13" t="str">
        <f>VLOOKUP(T1750,Buzon!C:Z,21,FALSE)</f>
        <v>AFIL.-009270083</v>
      </c>
      <c r="AA1750">
        <f>VLOOKUP(T1750,Buzon!C:Z,22,FALSE)</f>
        <v>318933</v>
      </c>
      <c r="AB1750">
        <f>VLOOKUP(T1750,Buzon!C:Z,23,FALSE)</f>
        <v>9082021</v>
      </c>
      <c r="AC1750" t="str">
        <f>VLOOKUP(T1750,Buzon!C:Z,24,FALSE)</f>
        <v>SANTANDER_3550</v>
      </c>
      <c r="AD1750">
        <v>348</v>
      </c>
      <c r="AE1750">
        <v>9270083</v>
      </c>
    </row>
    <row r="1751" spans="1:31" ht="12" customHeight="1" x14ac:dyDescent="0.25">
      <c r="A1751" s="5" t="s">
        <v>21</v>
      </c>
      <c r="B1751" s="5" t="s">
        <v>329</v>
      </c>
      <c r="C1751" s="5" t="s">
        <v>3701</v>
      </c>
      <c r="D1751" s="5">
        <v>13</v>
      </c>
      <c r="E1751" s="5" t="s">
        <v>3711</v>
      </c>
      <c r="F1751" s="5" t="s">
        <v>25</v>
      </c>
      <c r="G1751" s="5" t="s">
        <v>26</v>
      </c>
      <c r="H1751" s="6">
        <v>348</v>
      </c>
      <c r="I1751" s="5" t="s">
        <v>27</v>
      </c>
      <c r="J1751" s="5">
        <v>19001772683</v>
      </c>
      <c r="K1751" s="5" t="s">
        <v>3712</v>
      </c>
      <c r="L1751" s="5" t="s">
        <v>29</v>
      </c>
      <c r="M1751" s="5" t="s">
        <v>30</v>
      </c>
      <c r="N1751" s="5" t="s">
        <v>31</v>
      </c>
      <c r="O1751" s="5">
        <v>11132</v>
      </c>
      <c r="P1751" s="7">
        <v>44414.246655092589</v>
      </c>
      <c r="Q1751" s="7">
        <v>44413.911944444444</v>
      </c>
      <c r="R1751" s="5">
        <v>35506</v>
      </c>
      <c r="S1751" s="5">
        <v>343656629</v>
      </c>
      <c r="T1751" s="8">
        <v>1.11320608210554E+16</v>
      </c>
      <c r="U1751" s="5" t="s">
        <v>32</v>
      </c>
      <c r="V1751" s="4"/>
      <c r="W1751" s="30" t="s">
        <v>8998</v>
      </c>
      <c r="X1751" s="33">
        <v>121219</v>
      </c>
      <c r="Y1751" s="24">
        <f>VLOOKUP(T1751,Buzon!C:C,1,FALSE)</f>
        <v>1.11320608210554E+16</v>
      </c>
      <c r="Z1751" s="13" t="str">
        <f>VLOOKUP(T1751,Buzon!C:Z,21,FALSE)</f>
        <v>AFIL.-009270083</v>
      </c>
      <c r="AA1751">
        <f>VLOOKUP(T1751,Buzon!C:Z,22,FALSE)</f>
        <v>318933</v>
      </c>
      <c r="AB1751">
        <f>VLOOKUP(T1751,Buzon!C:Z,23,FALSE)</f>
        <v>9082021</v>
      </c>
      <c r="AC1751" t="str">
        <f>VLOOKUP(T1751,Buzon!C:Z,24,FALSE)</f>
        <v>SANTANDER_3550</v>
      </c>
      <c r="AD1751">
        <v>348</v>
      </c>
      <c r="AE1751">
        <v>9270083</v>
      </c>
    </row>
    <row r="1752" spans="1:31" ht="12" customHeight="1" x14ac:dyDescent="0.25">
      <c r="A1752" s="5" t="s">
        <v>21</v>
      </c>
      <c r="B1752" s="5" t="s">
        <v>329</v>
      </c>
      <c r="C1752" s="5" t="s">
        <v>3701</v>
      </c>
      <c r="D1752" s="5">
        <v>14</v>
      </c>
      <c r="E1752" s="5" t="s">
        <v>3713</v>
      </c>
      <c r="F1752" s="5" t="s">
        <v>25</v>
      </c>
      <c r="G1752" s="5" t="s">
        <v>26</v>
      </c>
      <c r="H1752" s="6">
        <v>348</v>
      </c>
      <c r="I1752" s="5" t="s">
        <v>27</v>
      </c>
      <c r="J1752" s="5">
        <v>19001772684</v>
      </c>
      <c r="K1752" s="5" t="s">
        <v>3714</v>
      </c>
      <c r="L1752" s="5" t="s">
        <v>29</v>
      </c>
      <c r="M1752" s="5" t="s">
        <v>30</v>
      </c>
      <c r="N1752" s="5" t="s">
        <v>31</v>
      </c>
      <c r="O1752" s="5">
        <v>11132</v>
      </c>
      <c r="P1752" s="7">
        <v>44414.246655092589</v>
      </c>
      <c r="Q1752" s="7">
        <v>44413.911944444444</v>
      </c>
      <c r="R1752" s="5">
        <v>35506</v>
      </c>
      <c r="S1752" s="5">
        <v>343656629</v>
      </c>
      <c r="T1752" s="8">
        <v>1.11320608210554E+16</v>
      </c>
      <c r="U1752" s="5" t="s">
        <v>32</v>
      </c>
      <c r="V1752" s="4"/>
      <c r="W1752" s="30" t="s">
        <v>8998</v>
      </c>
      <c r="X1752" s="33">
        <v>121219</v>
      </c>
      <c r="Y1752" s="24">
        <f>VLOOKUP(T1752,Buzon!C:C,1,FALSE)</f>
        <v>1.11320608210554E+16</v>
      </c>
      <c r="Z1752" s="13" t="str">
        <f>VLOOKUP(T1752,Buzon!C:Z,21,FALSE)</f>
        <v>AFIL.-009270083</v>
      </c>
      <c r="AA1752">
        <f>VLOOKUP(T1752,Buzon!C:Z,22,FALSE)</f>
        <v>318933</v>
      </c>
      <c r="AB1752">
        <f>VLOOKUP(T1752,Buzon!C:Z,23,FALSE)</f>
        <v>9082021</v>
      </c>
      <c r="AC1752" t="str">
        <f>VLOOKUP(T1752,Buzon!C:Z,24,FALSE)</f>
        <v>SANTANDER_3550</v>
      </c>
      <c r="AD1752">
        <v>348</v>
      </c>
      <c r="AE1752">
        <v>9270083</v>
      </c>
    </row>
    <row r="1753" spans="1:31" ht="12" customHeight="1" x14ac:dyDescent="0.25">
      <c r="A1753" s="5" t="s">
        <v>21</v>
      </c>
      <c r="B1753" s="5" t="s">
        <v>329</v>
      </c>
      <c r="C1753" s="5" t="s">
        <v>3701</v>
      </c>
      <c r="D1753" s="5">
        <v>4</v>
      </c>
      <c r="E1753" s="5" t="s">
        <v>3715</v>
      </c>
      <c r="F1753" s="5" t="s">
        <v>25</v>
      </c>
      <c r="G1753" s="5" t="s">
        <v>26</v>
      </c>
      <c r="H1753" s="6">
        <v>348</v>
      </c>
      <c r="I1753" s="5" t="s">
        <v>27</v>
      </c>
      <c r="J1753" s="5">
        <v>19001772685</v>
      </c>
      <c r="K1753" s="5" t="s">
        <v>3716</v>
      </c>
      <c r="L1753" s="5" t="s">
        <v>29</v>
      </c>
      <c r="M1753" s="5" t="s">
        <v>30</v>
      </c>
      <c r="N1753" s="5" t="s">
        <v>31</v>
      </c>
      <c r="O1753" s="5">
        <v>11132</v>
      </c>
      <c r="P1753" s="7">
        <v>44414.249594907407</v>
      </c>
      <c r="Q1753" s="7">
        <v>44413.911944444444</v>
      </c>
      <c r="R1753" s="5">
        <v>926482</v>
      </c>
      <c r="S1753" s="5">
        <v>343656824</v>
      </c>
      <c r="T1753" s="8">
        <v>1.11320608210558E+16</v>
      </c>
      <c r="U1753" s="5" t="s">
        <v>32</v>
      </c>
      <c r="V1753" s="4"/>
      <c r="W1753" s="30" t="s">
        <v>8998</v>
      </c>
      <c r="X1753" s="33">
        <v>121219</v>
      </c>
      <c r="Y1753" s="24">
        <f>VLOOKUP(T1753,Buzon!C:C,1,FALSE)</f>
        <v>1.11320608210558E+16</v>
      </c>
      <c r="Z1753" s="13" t="str">
        <f>VLOOKUP(T1753,Buzon!C:Z,21,FALSE)</f>
        <v>AFIL.-009270083</v>
      </c>
      <c r="AA1753">
        <f>VLOOKUP(T1753,Buzon!C:Z,22,FALSE)</f>
        <v>318933</v>
      </c>
      <c r="AB1753">
        <f>VLOOKUP(T1753,Buzon!C:Z,23,FALSE)</f>
        <v>9082021</v>
      </c>
      <c r="AC1753" t="str">
        <f>VLOOKUP(T1753,Buzon!C:Z,24,FALSE)</f>
        <v>SANTANDER_3550</v>
      </c>
      <c r="AD1753">
        <v>348</v>
      </c>
      <c r="AE1753">
        <v>9270083</v>
      </c>
    </row>
    <row r="1754" spans="1:31" ht="12" customHeight="1" x14ac:dyDescent="0.25">
      <c r="A1754" s="5" t="s">
        <v>21</v>
      </c>
      <c r="B1754" s="5" t="s">
        <v>22</v>
      </c>
      <c r="C1754" s="5" t="s">
        <v>3701</v>
      </c>
      <c r="D1754" s="5">
        <v>3</v>
      </c>
      <c r="E1754" s="5" t="s">
        <v>3717</v>
      </c>
      <c r="F1754" s="5" t="s">
        <v>25</v>
      </c>
      <c r="G1754" s="5" t="s">
        <v>26</v>
      </c>
      <c r="H1754" s="6">
        <v>348</v>
      </c>
      <c r="I1754" s="5" t="s">
        <v>27</v>
      </c>
      <c r="J1754" s="5">
        <v>19001772694</v>
      </c>
      <c r="K1754" s="5" t="s">
        <v>3718</v>
      </c>
      <c r="L1754" s="5" t="s">
        <v>29</v>
      </c>
      <c r="M1754" s="5" t="s">
        <v>30</v>
      </c>
      <c r="N1754" s="5" t="s">
        <v>31</v>
      </c>
      <c r="O1754" s="5">
        <v>9416</v>
      </c>
      <c r="P1754" s="7">
        <v>44414.255185185182</v>
      </c>
      <c r="Q1754" s="7">
        <v>44414.24795138889</v>
      </c>
      <c r="R1754" s="5">
        <v>368682</v>
      </c>
      <c r="S1754" s="5">
        <v>343657257</v>
      </c>
      <c r="T1754" s="8">
        <v>9416060821060700</v>
      </c>
      <c r="U1754" s="5" t="s">
        <v>32</v>
      </c>
      <c r="V1754" s="4"/>
      <c r="W1754" s="30" t="s">
        <v>9002</v>
      </c>
      <c r="X1754" s="33">
        <v>136445</v>
      </c>
      <c r="Y1754" s="24">
        <f>VLOOKUP(T1754,Buzon!C:C,1,FALSE)</f>
        <v>9416060821060700</v>
      </c>
      <c r="Z1754" s="13" t="str">
        <f>VLOOKUP(T1754,Buzon!C:Z,21,FALSE)</f>
        <v>AFIL.-009270083</v>
      </c>
      <c r="AA1754">
        <f>VLOOKUP(T1754,Buzon!C:Z,22,FALSE)</f>
        <v>318933</v>
      </c>
      <c r="AB1754">
        <f>VLOOKUP(T1754,Buzon!C:Z,23,FALSE)</f>
        <v>9082021</v>
      </c>
      <c r="AC1754" t="str">
        <f>VLOOKUP(T1754,Buzon!C:Z,24,FALSE)</f>
        <v>SANTANDER_3550</v>
      </c>
      <c r="AD1754">
        <v>348</v>
      </c>
      <c r="AE1754">
        <v>9270083</v>
      </c>
    </row>
    <row r="1755" spans="1:31" ht="12" customHeight="1" x14ac:dyDescent="0.25">
      <c r="A1755" s="5" t="s">
        <v>21</v>
      </c>
      <c r="B1755" s="5" t="s">
        <v>22</v>
      </c>
      <c r="C1755" s="5" t="s">
        <v>3701</v>
      </c>
      <c r="D1755" s="5">
        <v>20</v>
      </c>
      <c r="E1755" s="5" t="s">
        <v>3719</v>
      </c>
      <c r="F1755" s="5" t="s">
        <v>25</v>
      </c>
      <c r="G1755" s="5" t="s">
        <v>26</v>
      </c>
      <c r="H1755" s="6">
        <v>348</v>
      </c>
      <c r="I1755" s="5" t="s">
        <v>296</v>
      </c>
      <c r="J1755" s="5">
        <v>19001772695</v>
      </c>
      <c r="K1755" s="5" t="s">
        <v>3720</v>
      </c>
      <c r="L1755" s="5" t="s">
        <v>29</v>
      </c>
      <c r="M1755" s="5" t="s">
        <v>30</v>
      </c>
      <c r="N1755" s="5" t="s">
        <v>49</v>
      </c>
      <c r="O1755" s="5">
        <v>9416</v>
      </c>
      <c r="P1755" s="7">
        <v>44414.257395833331</v>
      </c>
      <c r="Q1755" s="7">
        <v>44414.24795138889</v>
      </c>
      <c r="R1755" s="5">
        <v>11501714872</v>
      </c>
      <c r="S1755" s="5">
        <v>1597094185</v>
      </c>
      <c r="T1755" s="8" t="s">
        <v>3721</v>
      </c>
      <c r="U1755" s="5" t="s">
        <v>32</v>
      </c>
      <c r="V1755" s="4"/>
      <c r="Z1755"/>
      <c r="AD1755">
        <v>0</v>
      </c>
      <c r="AE1755" t="e">
        <v>#N/A</v>
      </c>
    </row>
    <row r="1756" spans="1:31" ht="12" customHeight="1" x14ac:dyDescent="0.25">
      <c r="A1756" s="5" t="s">
        <v>21</v>
      </c>
      <c r="B1756" s="5" t="s">
        <v>33</v>
      </c>
      <c r="C1756" s="5" t="s">
        <v>3701</v>
      </c>
      <c r="D1756" s="5">
        <v>29</v>
      </c>
      <c r="E1756" s="5" t="s">
        <v>3722</v>
      </c>
      <c r="F1756" s="5" t="s">
        <v>25</v>
      </c>
      <c r="G1756" s="5" t="s">
        <v>26</v>
      </c>
      <c r="H1756" s="6">
        <v>348</v>
      </c>
      <c r="I1756" s="5" t="s">
        <v>27</v>
      </c>
      <c r="J1756" s="5">
        <v>19001772696</v>
      </c>
      <c r="K1756" s="5" t="s">
        <v>3723</v>
      </c>
      <c r="L1756" s="5" t="s">
        <v>29</v>
      </c>
      <c r="M1756" s="5" t="s">
        <v>29</v>
      </c>
      <c r="N1756" s="5" t="s">
        <v>31</v>
      </c>
      <c r="O1756" s="5">
        <v>9468</v>
      </c>
      <c r="P1756" s="7">
        <v>44414.257754629631</v>
      </c>
      <c r="Q1756" s="7">
        <v>44414.250775462962</v>
      </c>
      <c r="R1756" s="5">
        <v>572391</v>
      </c>
      <c r="S1756" s="5">
        <v>343657509</v>
      </c>
      <c r="T1756" s="8">
        <v>9468060821061030</v>
      </c>
      <c r="U1756" s="5" t="s">
        <v>32</v>
      </c>
      <c r="V1756" s="4"/>
      <c r="W1756" s="30" t="s">
        <v>9002</v>
      </c>
      <c r="X1756" s="33">
        <v>136445</v>
      </c>
      <c r="Y1756" s="24">
        <f>VLOOKUP(T1756,Buzon!C:C,1,FALSE)</f>
        <v>9468060821061030</v>
      </c>
      <c r="Z1756" s="13" t="str">
        <f>VLOOKUP(T1756,Buzon!C:Z,21,FALSE)</f>
        <v>AFIL.-009270083</v>
      </c>
      <c r="AA1756">
        <f>VLOOKUP(T1756,Buzon!C:Z,22,FALSE)</f>
        <v>318933</v>
      </c>
      <c r="AB1756">
        <f>VLOOKUP(T1756,Buzon!C:Z,23,FALSE)</f>
        <v>9082021</v>
      </c>
      <c r="AC1756" t="str">
        <f>VLOOKUP(T1756,Buzon!C:Z,24,FALSE)</f>
        <v>SANTANDER_3550</v>
      </c>
      <c r="AD1756">
        <v>348</v>
      </c>
      <c r="AE1756">
        <v>9270083</v>
      </c>
    </row>
    <row r="1757" spans="1:31" ht="12" customHeight="1" x14ac:dyDescent="0.25">
      <c r="A1757" s="5" t="s">
        <v>21</v>
      </c>
      <c r="B1757" s="5" t="s">
        <v>33</v>
      </c>
      <c r="C1757" s="5" t="s">
        <v>3701</v>
      </c>
      <c r="D1757" s="5">
        <v>30</v>
      </c>
      <c r="E1757" s="5" t="s">
        <v>3724</v>
      </c>
      <c r="F1757" s="5" t="s">
        <v>25</v>
      </c>
      <c r="G1757" s="5" t="s">
        <v>26</v>
      </c>
      <c r="H1757" s="6">
        <v>348</v>
      </c>
      <c r="I1757" s="5" t="s">
        <v>27</v>
      </c>
      <c r="J1757" s="5">
        <v>19001772697</v>
      </c>
      <c r="K1757" s="5" t="s">
        <v>3725</v>
      </c>
      <c r="L1757" s="5" t="s">
        <v>29</v>
      </c>
      <c r="M1757" s="5" t="s">
        <v>29</v>
      </c>
      <c r="N1757" s="5" t="s">
        <v>31</v>
      </c>
      <c r="O1757" s="5">
        <v>9468</v>
      </c>
      <c r="P1757" s="7">
        <v>44414.257754629631</v>
      </c>
      <c r="Q1757" s="7">
        <v>44414.250775462962</v>
      </c>
      <c r="R1757" s="5">
        <v>572391</v>
      </c>
      <c r="S1757" s="5">
        <v>343657509</v>
      </c>
      <c r="T1757" s="8">
        <v>9468060821061030</v>
      </c>
      <c r="U1757" s="5" t="s">
        <v>32</v>
      </c>
      <c r="V1757" s="4"/>
      <c r="W1757" s="30" t="s">
        <v>9002</v>
      </c>
      <c r="X1757" s="33">
        <v>136445</v>
      </c>
      <c r="Y1757" s="24">
        <f>VLOOKUP(T1757,Buzon!C:C,1,FALSE)</f>
        <v>9468060821061030</v>
      </c>
      <c r="Z1757" s="13" t="str">
        <f>VLOOKUP(T1757,Buzon!C:Z,21,FALSE)</f>
        <v>AFIL.-009270083</v>
      </c>
      <c r="AA1757">
        <f>VLOOKUP(T1757,Buzon!C:Z,22,FALSE)</f>
        <v>318933</v>
      </c>
      <c r="AB1757">
        <f>VLOOKUP(T1757,Buzon!C:Z,23,FALSE)</f>
        <v>9082021</v>
      </c>
      <c r="AC1757" t="str">
        <f>VLOOKUP(T1757,Buzon!C:Z,24,FALSE)</f>
        <v>SANTANDER_3550</v>
      </c>
      <c r="AD1757">
        <v>348</v>
      </c>
      <c r="AE1757">
        <v>9270083</v>
      </c>
    </row>
    <row r="1758" spans="1:31" ht="12" customHeight="1" x14ac:dyDescent="0.25">
      <c r="A1758" s="5" t="s">
        <v>21</v>
      </c>
      <c r="B1758" s="5" t="s">
        <v>33</v>
      </c>
      <c r="C1758" s="5" t="s">
        <v>3701</v>
      </c>
      <c r="D1758" s="5">
        <v>31</v>
      </c>
      <c r="E1758" s="5" t="s">
        <v>3726</v>
      </c>
      <c r="F1758" s="5" t="s">
        <v>25</v>
      </c>
      <c r="G1758" s="5" t="s">
        <v>26</v>
      </c>
      <c r="H1758" s="6">
        <v>348</v>
      </c>
      <c r="I1758" s="5" t="s">
        <v>27</v>
      </c>
      <c r="J1758" s="5">
        <v>19001772698</v>
      </c>
      <c r="K1758" s="5" t="s">
        <v>3727</v>
      </c>
      <c r="L1758" s="5" t="s">
        <v>29</v>
      </c>
      <c r="M1758" s="5" t="s">
        <v>29</v>
      </c>
      <c r="N1758" s="5" t="s">
        <v>31</v>
      </c>
      <c r="O1758" s="5">
        <v>9468</v>
      </c>
      <c r="P1758" s="7">
        <v>44414.257754629631</v>
      </c>
      <c r="Q1758" s="7">
        <v>44414.250775462962</v>
      </c>
      <c r="R1758" s="5">
        <v>572391</v>
      </c>
      <c r="S1758" s="5">
        <v>343657509</v>
      </c>
      <c r="T1758" s="8">
        <v>9468060821061030</v>
      </c>
      <c r="U1758" s="5" t="s">
        <v>32</v>
      </c>
      <c r="V1758" s="4"/>
      <c r="W1758" s="30" t="s">
        <v>9002</v>
      </c>
      <c r="X1758" s="33">
        <v>136445</v>
      </c>
      <c r="Y1758" s="24">
        <f>VLOOKUP(T1758,Buzon!C:C,1,FALSE)</f>
        <v>9468060821061030</v>
      </c>
      <c r="Z1758" s="13" t="str">
        <f>VLOOKUP(T1758,Buzon!C:Z,21,FALSE)</f>
        <v>AFIL.-009270083</v>
      </c>
      <c r="AA1758">
        <f>VLOOKUP(T1758,Buzon!C:Z,22,FALSE)</f>
        <v>318933</v>
      </c>
      <c r="AB1758">
        <f>VLOOKUP(T1758,Buzon!C:Z,23,FALSE)</f>
        <v>9082021</v>
      </c>
      <c r="AC1758" t="str">
        <f>VLOOKUP(T1758,Buzon!C:Z,24,FALSE)</f>
        <v>SANTANDER_3550</v>
      </c>
      <c r="AD1758">
        <v>348</v>
      </c>
      <c r="AE1758">
        <v>9270083</v>
      </c>
    </row>
    <row r="1759" spans="1:31" ht="12" customHeight="1" x14ac:dyDescent="0.25">
      <c r="A1759" s="5" t="s">
        <v>21</v>
      </c>
      <c r="B1759" s="5" t="s">
        <v>33</v>
      </c>
      <c r="C1759" s="5" t="s">
        <v>3701</v>
      </c>
      <c r="D1759" s="5">
        <v>38</v>
      </c>
      <c r="E1759" s="5" t="s">
        <v>3728</v>
      </c>
      <c r="F1759" s="5" t="s">
        <v>25</v>
      </c>
      <c r="G1759" s="5" t="s">
        <v>26</v>
      </c>
      <c r="H1759" s="6">
        <v>348</v>
      </c>
      <c r="I1759" s="5" t="s">
        <v>27</v>
      </c>
      <c r="J1759" s="5">
        <v>19001772711</v>
      </c>
      <c r="K1759" s="5" t="s">
        <v>3729</v>
      </c>
      <c r="L1759" s="5" t="s">
        <v>29</v>
      </c>
      <c r="M1759" s="5" t="s">
        <v>29</v>
      </c>
      <c r="N1759" s="5" t="s">
        <v>49</v>
      </c>
      <c r="O1759" s="5">
        <v>9468</v>
      </c>
      <c r="P1759" s="7">
        <v>44414.264976851853</v>
      </c>
      <c r="Q1759" s="7">
        <v>44414.250775462962</v>
      </c>
      <c r="R1759" s="5">
        <v>614396</v>
      </c>
      <c r="S1759" s="5">
        <v>343658243</v>
      </c>
      <c r="T1759" s="8">
        <v>9468060821062030</v>
      </c>
      <c r="U1759" s="5" t="s">
        <v>32</v>
      </c>
      <c r="V1759" s="4"/>
      <c r="W1759" s="30" t="s">
        <v>9002</v>
      </c>
      <c r="X1759" s="33">
        <v>136445</v>
      </c>
      <c r="Y1759" s="24">
        <f>VLOOKUP(T1759,Buzon!C:C,1,FALSE)</f>
        <v>9468060821062030</v>
      </c>
      <c r="Z1759" s="13" t="str">
        <f>VLOOKUP(T1759,Buzon!C:Z,21,FALSE)</f>
        <v>AFIL.-009270083</v>
      </c>
      <c r="AA1759">
        <f>VLOOKUP(T1759,Buzon!C:Z,22,FALSE)</f>
        <v>318933</v>
      </c>
      <c r="AB1759">
        <f>VLOOKUP(T1759,Buzon!C:Z,23,FALSE)</f>
        <v>9082021</v>
      </c>
      <c r="AC1759" t="str">
        <f>VLOOKUP(T1759,Buzon!C:Z,24,FALSE)</f>
        <v>SANTANDER_3550</v>
      </c>
      <c r="AD1759">
        <v>348</v>
      </c>
      <c r="AE1759">
        <v>9270083</v>
      </c>
    </row>
    <row r="1760" spans="1:31" ht="12" customHeight="1" x14ac:dyDescent="0.25">
      <c r="A1760" s="5" t="s">
        <v>21</v>
      </c>
      <c r="B1760" s="5" t="s">
        <v>22</v>
      </c>
      <c r="C1760" s="5" t="s">
        <v>3730</v>
      </c>
      <c r="D1760" s="5">
        <v>3</v>
      </c>
      <c r="E1760" s="5" t="s">
        <v>3731</v>
      </c>
      <c r="F1760" s="5" t="s">
        <v>71</v>
      </c>
      <c r="G1760" s="5" t="s">
        <v>26</v>
      </c>
      <c r="H1760" s="6">
        <v>174</v>
      </c>
      <c r="I1760" s="5" t="s">
        <v>27</v>
      </c>
      <c r="J1760" s="5">
        <v>19001772716</v>
      </c>
      <c r="K1760" s="5" t="s">
        <v>3732</v>
      </c>
      <c r="L1760" s="5" t="s">
        <v>29</v>
      </c>
      <c r="M1760" s="5" t="s">
        <v>30</v>
      </c>
      <c r="N1760" s="5" t="s">
        <v>31</v>
      </c>
      <c r="O1760" s="5">
        <v>9416</v>
      </c>
      <c r="P1760" s="7">
        <v>44414.269733796296</v>
      </c>
      <c r="Q1760" s="7">
        <v>44414.24795138889</v>
      </c>
      <c r="R1760" s="5">
        <v>26747</v>
      </c>
      <c r="S1760" s="5">
        <v>343658786</v>
      </c>
      <c r="T1760" s="8">
        <v>9416060821062620</v>
      </c>
      <c r="U1760" s="5" t="s">
        <v>32</v>
      </c>
      <c r="V1760" s="4"/>
      <c r="W1760" s="30" t="s">
        <v>9002</v>
      </c>
      <c r="X1760" s="33">
        <v>136445</v>
      </c>
      <c r="Y1760" s="24">
        <f>VLOOKUP(T1760,Buzon!C:C,1,FALSE)</f>
        <v>9416060821062620</v>
      </c>
      <c r="Z1760" s="13" t="str">
        <f>VLOOKUP(T1760,Buzon!C:Z,21,FALSE)</f>
        <v>AFIL.-009270083</v>
      </c>
      <c r="AA1760">
        <f>VLOOKUP(T1760,Buzon!C:Z,22,FALSE)</f>
        <v>318933</v>
      </c>
      <c r="AB1760">
        <f>VLOOKUP(T1760,Buzon!C:Z,23,FALSE)</f>
        <v>9082021</v>
      </c>
      <c r="AC1760" t="str">
        <f>VLOOKUP(T1760,Buzon!C:Z,24,FALSE)</f>
        <v>SANTANDER_3550</v>
      </c>
      <c r="AD1760">
        <v>174</v>
      </c>
      <c r="AE1760">
        <v>9270083</v>
      </c>
    </row>
    <row r="1761" spans="1:31" ht="12" customHeight="1" x14ac:dyDescent="0.25">
      <c r="A1761" s="5" t="s">
        <v>21</v>
      </c>
      <c r="B1761" s="5" t="s">
        <v>33</v>
      </c>
      <c r="C1761" s="5" t="s">
        <v>3730</v>
      </c>
      <c r="D1761" s="5">
        <v>25</v>
      </c>
      <c r="E1761" s="5" t="s">
        <v>3733</v>
      </c>
      <c r="F1761" s="5" t="s">
        <v>25</v>
      </c>
      <c r="G1761" s="5" t="s">
        <v>26</v>
      </c>
      <c r="H1761" s="6">
        <v>348</v>
      </c>
      <c r="I1761" s="5" t="s">
        <v>27</v>
      </c>
      <c r="J1761" s="5">
        <v>19001772725</v>
      </c>
      <c r="K1761" s="5" t="s">
        <v>3734</v>
      </c>
      <c r="L1761" s="5" t="s">
        <v>29</v>
      </c>
      <c r="M1761" s="5" t="s">
        <v>29</v>
      </c>
      <c r="N1761" s="5" t="s">
        <v>31</v>
      </c>
      <c r="O1761" s="5">
        <v>9468</v>
      </c>
      <c r="P1761" s="7">
        <v>44414.279386574075</v>
      </c>
      <c r="Q1761" s="7">
        <v>44414.250775462962</v>
      </c>
      <c r="R1761" s="5">
        <v>626097</v>
      </c>
      <c r="S1761" s="5">
        <v>343659949</v>
      </c>
      <c r="T1761" s="8">
        <v>9468060821064110</v>
      </c>
      <c r="U1761" s="5" t="s">
        <v>32</v>
      </c>
      <c r="V1761" s="4"/>
      <c r="W1761" s="30" t="s">
        <v>9002</v>
      </c>
      <c r="X1761" s="33">
        <v>136445</v>
      </c>
      <c r="Y1761" s="24">
        <f>VLOOKUP(T1761,Buzon!C:C,1,FALSE)</f>
        <v>9468060821064110</v>
      </c>
      <c r="Z1761" s="13" t="str">
        <f>VLOOKUP(T1761,Buzon!C:Z,21,FALSE)</f>
        <v>AFIL.-009270083</v>
      </c>
      <c r="AA1761">
        <f>VLOOKUP(T1761,Buzon!C:Z,22,FALSE)</f>
        <v>318933</v>
      </c>
      <c r="AB1761">
        <f>VLOOKUP(T1761,Buzon!C:Z,23,FALSE)</f>
        <v>9082021</v>
      </c>
      <c r="AC1761" t="str">
        <f>VLOOKUP(T1761,Buzon!C:Z,24,FALSE)</f>
        <v>SANTANDER_3550</v>
      </c>
      <c r="AD1761">
        <v>348</v>
      </c>
      <c r="AE1761">
        <v>9270083</v>
      </c>
    </row>
    <row r="1762" spans="1:31" ht="12" customHeight="1" x14ac:dyDescent="0.25">
      <c r="A1762" s="5" t="s">
        <v>21</v>
      </c>
      <c r="B1762" s="5" t="s">
        <v>33</v>
      </c>
      <c r="C1762" s="5" t="s">
        <v>3730</v>
      </c>
      <c r="D1762" s="5">
        <v>26</v>
      </c>
      <c r="E1762" s="5" t="s">
        <v>3735</v>
      </c>
      <c r="F1762" s="5" t="s">
        <v>25</v>
      </c>
      <c r="G1762" s="5" t="s">
        <v>26</v>
      </c>
      <c r="H1762" s="6">
        <v>348</v>
      </c>
      <c r="I1762" s="5" t="s">
        <v>27</v>
      </c>
      <c r="J1762" s="5">
        <v>19001772726</v>
      </c>
      <c r="K1762" s="5" t="s">
        <v>3736</v>
      </c>
      <c r="L1762" s="5" t="s">
        <v>29</v>
      </c>
      <c r="M1762" s="5" t="s">
        <v>29</v>
      </c>
      <c r="N1762" s="5" t="s">
        <v>31</v>
      </c>
      <c r="O1762" s="5">
        <v>9468</v>
      </c>
      <c r="P1762" s="7">
        <v>44414.279386574075</v>
      </c>
      <c r="Q1762" s="7">
        <v>44414.250775462962</v>
      </c>
      <c r="R1762" s="5">
        <v>626097</v>
      </c>
      <c r="S1762" s="5">
        <v>343659949</v>
      </c>
      <c r="T1762" s="8">
        <v>9468060821064110</v>
      </c>
      <c r="U1762" s="5" t="s">
        <v>32</v>
      </c>
      <c r="V1762" s="4"/>
      <c r="W1762" s="30" t="s">
        <v>9002</v>
      </c>
      <c r="X1762" s="33">
        <v>136445</v>
      </c>
      <c r="Y1762" s="24">
        <f>VLOOKUP(T1762,Buzon!C:C,1,FALSE)</f>
        <v>9468060821064110</v>
      </c>
      <c r="Z1762" s="13" t="str">
        <f>VLOOKUP(T1762,Buzon!C:Z,21,FALSE)</f>
        <v>AFIL.-009270083</v>
      </c>
      <c r="AA1762">
        <f>VLOOKUP(T1762,Buzon!C:Z,22,FALSE)</f>
        <v>318933</v>
      </c>
      <c r="AB1762">
        <f>VLOOKUP(T1762,Buzon!C:Z,23,FALSE)</f>
        <v>9082021</v>
      </c>
      <c r="AC1762" t="str">
        <f>VLOOKUP(T1762,Buzon!C:Z,24,FALSE)</f>
        <v>SANTANDER_3550</v>
      </c>
      <c r="AD1762">
        <v>348</v>
      </c>
      <c r="AE1762">
        <v>9270083</v>
      </c>
    </row>
    <row r="1763" spans="1:31" ht="12" customHeight="1" x14ac:dyDescent="0.25">
      <c r="A1763" s="5" t="s">
        <v>21</v>
      </c>
      <c r="B1763" s="5" t="s">
        <v>33</v>
      </c>
      <c r="C1763" s="5" t="s">
        <v>3730</v>
      </c>
      <c r="D1763" s="5">
        <v>28</v>
      </c>
      <c r="E1763" s="5" t="s">
        <v>2924</v>
      </c>
      <c r="F1763" s="5" t="s">
        <v>25</v>
      </c>
      <c r="G1763" s="5" t="s">
        <v>26</v>
      </c>
      <c r="H1763" s="6">
        <v>348</v>
      </c>
      <c r="I1763" s="5" t="s">
        <v>27</v>
      </c>
      <c r="J1763" s="5">
        <v>19001772727</v>
      </c>
      <c r="K1763" s="5" t="s">
        <v>3737</v>
      </c>
      <c r="L1763" s="5" t="s">
        <v>29</v>
      </c>
      <c r="M1763" s="5" t="s">
        <v>29</v>
      </c>
      <c r="N1763" s="5" t="s">
        <v>31</v>
      </c>
      <c r="O1763" s="5">
        <v>9468</v>
      </c>
      <c r="P1763" s="7">
        <v>44414.279386574075</v>
      </c>
      <c r="Q1763" s="7">
        <v>44414.250775462962</v>
      </c>
      <c r="R1763" s="5">
        <v>626097</v>
      </c>
      <c r="S1763" s="5">
        <v>343659949</v>
      </c>
      <c r="T1763" s="8">
        <v>9468060821064110</v>
      </c>
      <c r="U1763" s="5" t="s">
        <v>32</v>
      </c>
      <c r="V1763" s="4"/>
      <c r="W1763" s="30" t="s">
        <v>9002</v>
      </c>
      <c r="X1763" s="33">
        <v>136445</v>
      </c>
      <c r="Y1763" s="24">
        <f>VLOOKUP(T1763,Buzon!C:C,1,FALSE)</f>
        <v>9468060821064110</v>
      </c>
      <c r="Z1763" s="13" t="str">
        <f>VLOOKUP(T1763,Buzon!C:Z,21,FALSE)</f>
        <v>AFIL.-009270083</v>
      </c>
      <c r="AA1763">
        <f>VLOOKUP(T1763,Buzon!C:Z,22,FALSE)</f>
        <v>318933</v>
      </c>
      <c r="AB1763">
        <f>VLOOKUP(T1763,Buzon!C:Z,23,FALSE)</f>
        <v>9082021</v>
      </c>
      <c r="AC1763" t="str">
        <f>VLOOKUP(T1763,Buzon!C:Z,24,FALSE)</f>
        <v>SANTANDER_3550</v>
      </c>
      <c r="AD1763">
        <v>348</v>
      </c>
      <c r="AE1763">
        <v>9270083</v>
      </c>
    </row>
    <row r="1764" spans="1:31" ht="12" customHeight="1" x14ac:dyDescent="0.25">
      <c r="A1764" s="5" t="s">
        <v>21</v>
      </c>
      <c r="B1764" s="5" t="s">
        <v>22</v>
      </c>
      <c r="C1764" s="5" t="s">
        <v>3730</v>
      </c>
      <c r="D1764" s="5">
        <v>23</v>
      </c>
      <c r="E1764" s="5" t="s">
        <v>3738</v>
      </c>
      <c r="F1764" s="5" t="s">
        <v>25</v>
      </c>
      <c r="G1764" s="5" t="s">
        <v>26</v>
      </c>
      <c r="H1764" s="6">
        <v>348</v>
      </c>
      <c r="I1764" s="5" t="s">
        <v>27</v>
      </c>
      <c r="J1764" s="5">
        <v>19001772728</v>
      </c>
      <c r="K1764" s="5" t="s">
        <v>3739</v>
      </c>
      <c r="L1764" s="5" t="s">
        <v>29</v>
      </c>
      <c r="M1764" s="5" t="s">
        <v>30</v>
      </c>
      <c r="N1764" s="5" t="s">
        <v>31</v>
      </c>
      <c r="O1764" s="5">
        <v>9416</v>
      </c>
      <c r="P1764" s="7">
        <v>44414.280509259261</v>
      </c>
      <c r="Q1764" s="7">
        <v>44414.24795138889</v>
      </c>
      <c r="R1764" s="5">
        <v>6445</v>
      </c>
      <c r="S1764" s="5">
        <v>343660099</v>
      </c>
      <c r="T1764" s="8">
        <v>9416060821064120</v>
      </c>
      <c r="U1764" s="5" t="s">
        <v>32</v>
      </c>
      <c r="V1764" s="4"/>
      <c r="W1764" s="30" t="s">
        <v>9002</v>
      </c>
      <c r="X1764" s="33">
        <v>136445</v>
      </c>
      <c r="Y1764" s="24">
        <f>VLOOKUP(T1764,Buzon!C:C,1,FALSE)</f>
        <v>9416060821064120</v>
      </c>
      <c r="Z1764" s="13" t="str">
        <f>VLOOKUP(T1764,Buzon!C:Z,21,FALSE)</f>
        <v>AFIL.-009270083</v>
      </c>
      <c r="AA1764">
        <f>VLOOKUP(T1764,Buzon!C:Z,22,FALSE)</f>
        <v>318933</v>
      </c>
      <c r="AB1764">
        <f>VLOOKUP(T1764,Buzon!C:Z,23,FALSE)</f>
        <v>9082021</v>
      </c>
      <c r="AC1764" t="str">
        <f>VLOOKUP(T1764,Buzon!C:Z,24,FALSE)</f>
        <v>SANTANDER_3550</v>
      </c>
      <c r="AD1764">
        <v>348</v>
      </c>
      <c r="AE1764">
        <v>9270083</v>
      </c>
    </row>
    <row r="1765" spans="1:31" ht="12" customHeight="1" x14ac:dyDescent="0.25">
      <c r="A1765" s="5" t="s">
        <v>21</v>
      </c>
      <c r="B1765" s="5" t="s">
        <v>22</v>
      </c>
      <c r="C1765" s="5" t="s">
        <v>3730</v>
      </c>
      <c r="D1765" s="5">
        <v>24</v>
      </c>
      <c r="E1765" s="5" t="s">
        <v>3740</v>
      </c>
      <c r="F1765" s="5" t="s">
        <v>25</v>
      </c>
      <c r="G1765" s="5" t="s">
        <v>26</v>
      </c>
      <c r="H1765" s="6">
        <v>348</v>
      </c>
      <c r="I1765" s="5" t="s">
        <v>27</v>
      </c>
      <c r="J1765" s="5">
        <v>19001772729</v>
      </c>
      <c r="K1765" s="5" t="s">
        <v>3741</v>
      </c>
      <c r="L1765" s="5" t="s">
        <v>29</v>
      </c>
      <c r="M1765" s="5" t="s">
        <v>30</v>
      </c>
      <c r="N1765" s="5" t="s">
        <v>31</v>
      </c>
      <c r="O1765" s="5">
        <v>9416</v>
      </c>
      <c r="P1765" s="7">
        <v>44414.280509259261</v>
      </c>
      <c r="Q1765" s="7">
        <v>44414.24795138889</v>
      </c>
      <c r="R1765" s="5">
        <v>6445</v>
      </c>
      <c r="S1765" s="5">
        <v>343660099</v>
      </c>
      <c r="T1765" s="8">
        <v>9416060821064120</v>
      </c>
      <c r="U1765" s="5" t="s">
        <v>32</v>
      </c>
      <c r="V1765" s="4"/>
      <c r="W1765" s="30" t="s">
        <v>9002</v>
      </c>
      <c r="X1765" s="33">
        <v>136445</v>
      </c>
      <c r="Y1765" s="24">
        <f>VLOOKUP(T1765,Buzon!C:C,1,FALSE)</f>
        <v>9416060821064120</v>
      </c>
      <c r="Z1765" s="13" t="str">
        <f>VLOOKUP(T1765,Buzon!C:Z,21,FALSE)</f>
        <v>AFIL.-009270083</v>
      </c>
      <c r="AA1765">
        <f>VLOOKUP(T1765,Buzon!C:Z,22,FALSE)</f>
        <v>318933</v>
      </c>
      <c r="AB1765">
        <f>VLOOKUP(T1765,Buzon!C:Z,23,FALSE)</f>
        <v>9082021</v>
      </c>
      <c r="AC1765" t="str">
        <f>VLOOKUP(T1765,Buzon!C:Z,24,FALSE)</f>
        <v>SANTANDER_3550</v>
      </c>
      <c r="AD1765">
        <v>348</v>
      </c>
      <c r="AE1765">
        <v>9270083</v>
      </c>
    </row>
    <row r="1766" spans="1:31" ht="12" customHeight="1" x14ac:dyDescent="0.25">
      <c r="A1766" s="5" t="s">
        <v>21</v>
      </c>
      <c r="B1766" s="5" t="s">
        <v>22</v>
      </c>
      <c r="C1766" s="5" t="s">
        <v>3730</v>
      </c>
      <c r="D1766" s="5">
        <v>37</v>
      </c>
      <c r="E1766" s="5" t="s">
        <v>3742</v>
      </c>
      <c r="F1766" s="5" t="s">
        <v>71</v>
      </c>
      <c r="G1766" s="5" t="s">
        <v>26</v>
      </c>
      <c r="H1766" s="6">
        <v>174</v>
      </c>
      <c r="I1766" s="5" t="s">
        <v>27</v>
      </c>
      <c r="J1766" s="5">
        <v>19001772730</v>
      </c>
      <c r="K1766" s="5" t="s">
        <v>3743</v>
      </c>
      <c r="L1766" s="5" t="s">
        <v>29</v>
      </c>
      <c r="M1766" s="5" t="s">
        <v>30</v>
      </c>
      <c r="N1766" s="5" t="s">
        <v>31</v>
      </c>
      <c r="O1766" s="5">
        <v>9416</v>
      </c>
      <c r="P1766" s="7">
        <v>44414.281909722224</v>
      </c>
      <c r="Q1766" s="7">
        <v>44414.24795138889</v>
      </c>
      <c r="R1766" s="5">
        <v>633623</v>
      </c>
      <c r="S1766" s="5">
        <v>343660304</v>
      </c>
      <c r="T1766" s="8">
        <v>9416060821064300</v>
      </c>
      <c r="U1766" s="5" t="s">
        <v>32</v>
      </c>
      <c r="V1766" s="4"/>
      <c r="W1766" s="30" t="s">
        <v>9002</v>
      </c>
      <c r="X1766" s="33">
        <v>136445</v>
      </c>
      <c r="Y1766" s="24">
        <f>VLOOKUP(T1766,Buzon!C:C,1,FALSE)</f>
        <v>9416060821064300</v>
      </c>
      <c r="Z1766" s="13" t="str">
        <f>VLOOKUP(T1766,Buzon!C:Z,21,FALSE)</f>
        <v>AFIL.-009270083</v>
      </c>
      <c r="AA1766">
        <f>VLOOKUP(T1766,Buzon!C:Z,22,FALSE)</f>
        <v>318933</v>
      </c>
      <c r="AB1766">
        <f>VLOOKUP(T1766,Buzon!C:Z,23,FALSE)</f>
        <v>9082021</v>
      </c>
      <c r="AC1766" t="str">
        <f>VLOOKUP(T1766,Buzon!C:Z,24,FALSE)</f>
        <v>SANTANDER_3550</v>
      </c>
      <c r="AD1766">
        <v>174</v>
      </c>
      <c r="AE1766">
        <v>9270083</v>
      </c>
    </row>
    <row r="1767" spans="1:31" ht="12" customHeight="1" x14ac:dyDescent="0.25">
      <c r="A1767" s="5" t="s">
        <v>21</v>
      </c>
      <c r="B1767" s="5" t="s">
        <v>22</v>
      </c>
      <c r="C1767" s="5" t="s">
        <v>3730</v>
      </c>
      <c r="D1767" s="5">
        <v>38</v>
      </c>
      <c r="E1767" s="5" t="s">
        <v>3744</v>
      </c>
      <c r="F1767" s="5" t="s">
        <v>25</v>
      </c>
      <c r="G1767" s="5" t="s">
        <v>26</v>
      </c>
      <c r="H1767" s="6">
        <v>348</v>
      </c>
      <c r="I1767" s="5" t="s">
        <v>27</v>
      </c>
      <c r="J1767" s="5">
        <v>19001772731</v>
      </c>
      <c r="K1767" s="5" t="s">
        <v>3745</v>
      </c>
      <c r="L1767" s="5" t="s">
        <v>29</v>
      </c>
      <c r="M1767" s="5" t="s">
        <v>30</v>
      </c>
      <c r="N1767" s="5" t="s">
        <v>31</v>
      </c>
      <c r="O1767" s="5">
        <v>9416</v>
      </c>
      <c r="P1767" s="7">
        <v>44414.281909722224</v>
      </c>
      <c r="Q1767" s="7">
        <v>44414.24795138889</v>
      </c>
      <c r="R1767" s="5">
        <v>633623</v>
      </c>
      <c r="S1767" s="5">
        <v>343660304</v>
      </c>
      <c r="T1767" s="8">
        <v>9416060821064300</v>
      </c>
      <c r="U1767" s="5" t="s">
        <v>32</v>
      </c>
      <c r="V1767" s="4"/>
      <c r="W1767" s="30" t="s">
        <v>9002</v>
      </c>
      <c r="X1767" s="33">
        <v>136445</v>
      </c>
      <c r="Y1767" s="24">
        <f>VLOOKUP(T1767,Buzon!C:C,1,FALSE)</f>
        <v>9416060821064300</v>
      </c>
      <c r="Z1767" s="13" t="str">
        <f>VLOOKUP(T1767,Buzon!C:Z,21,FALSE)</f>
        <v>AFIL.-009270083</v>
      </c>
      <c r="AA1767">
        <f>VLOOKUP(T1767,Buzon!C:Z,22,FALSE)</f>
        <v>318933</v>
      </c>
      <c r="AB1767">
        <f>VLOOKUP(T1767,Buzon!C:Z,23,FALSE)</f>
        <v>9082021</v>
      </c>
      <c r="AC1767" t="str">
        <f>VLOOKUP(T1767,Buzon!C:Z,24,FALSE)</f>
        <v>SANTANDER_3550</v>
      </c>
      <c r="AD1767">
        <v>348</v>
      </c>
      <c r="AE1767">
        <v>9270083</v>
      </c>
    </row>
    <row r="1768" spans="1:31" ht="12" customHeight="1" x14ac:dyDescent="0.25">
      <c r="A1768" s="5" t="s">
        <v>21</v>
      </c>
      <c r="B1768" s="5" t="s">
        <v>22</v>
      </c>
      <c r="C1768" s="5" t="s">
        <v>3730</v>
      </c>
      <c r="D1768" s="5">
        <v>32</v>
      </c>
      <c r="E1768" s="5" t="s">
        <v>3746</v>
      </c>
      <c r="F1768" s="5" t="s">
        <v>25</v>
      </c>
      <c r="G1768" s="5" t="s">
        <v>26</v>
      </c>
      <c r="H1768" s="6">
        <v>348</v>
      </c>
      <c r="I1768" s="5" t="s">
        <v>27</v>
      </c>
      <c r="J1768" s="5">
        <v>19001772738</v>
      </c>
      <c r="K1768" s="5" t="s">
        <v>3747</v>
      </c>
      <c r="L1768" s="5" t="s">
        <v>29</v>
      </c>
      <c r="M1768" s="5" t="s">
        <v>30</v>
      </c>
      <c r="N1768" s="5" t="s">
        <v>31</v>
      </c>
      <c r="O1768" s="5">
        <v>9416</v>
      </c>
      <c r="P1768" s="7">
        <v>44414.283182870371</v>
      </c>
      <c r="Q1768" s="7">
        <v>44414.24795138889</v>
      </c>
      <c r="R1768" s="5">
        <v>34471</v>
      </c>
      <c r="S1768" s="5">
        <v>343660492</v>
      </c>
      <c r="T1768" s="8">
        <v>9416060821064450</v>
      </c>
      <c r="U1768" s="5" t="s">
        <v>32</v>
      </c>
      <c r="V1768" s="4"/>
      <c r="W1768" s="30" t="s">
        <v>9002</v>
      </c>
      <c r="X1768" s="33">
        <v>136445</v>
      </c>
      <c r="Y1768" s="24">
        <f>VLOOKUP(T1768,Buzon!C:C,1,FALSE)</f>
        <v>9416060821064450</v>
      </c>
      <c r="Z1768" s="13" t="str">
        <f>VLOOKUP(T1768,Buzon!C:Z,21,FALSE)</f>
        <v>AFIL.-009270083</v>
      </c>
      <c r="AA1768">
        <f>VLOOKUP(T1768,Buzon!C:Z,22,FALSE)</f>
        <v>318933</v>
      </c>
      <c r="AB1768">
        <f>VLOOKUP(T1768,Buzon!C:Z,23,FALSE)</f>
        <v>9082021</v>
      </c>
      <c r="AC1768" t="str">
        <f>VLOOKUP(T1768,Buzon!C:Z,24,FALSE)</f>
        <v>SANTANDER_3550</v>
      </c>
      <c r="AD1768">
        <v>348</v>
      </c>
      <c r="AE1768">
        <v>9270083</v>
      </c>
    </row>
    <row r="1769" spans="1:31" ht="12" customHeight="1" x14ac:dyDescent="0.25">
      <c r="A1769" s="5" t="s">
        <v>21</v>
      </c>
      <c r="B1769" s="5" t="s">
        <v>22</v>
      </c>
      <c r="C1769" s="5" t="s">
        <v>3730</v>
      </c>
      <c r="D1769" s="5">
        <v>22</v>
      </c>
      <c r="E1769" s="5" t="s">
        <v>3748</v>
      </c>
      <c r="F1769" s="5" t="s">
        <v>25</v>
      </c>
      <c r="G1769" s="5" t="s">
        <v>26</v>
      </c>
      <c r="H1769" s="6">
        <v>348</v>
      </c>
      <c r="I1769" s="5" t="s">
        <v>27</v>
      </c>
      <c r="J1769" s="5">
        <v>19001772739</v>
      </c>
      <c r="K1769" s="5" t="s">
        <v>3749</v>
      </c>
      <c r="L1769" s="5" t="s">
        <v>29</v>
      </c>
      <c r="M1769" s="5" t="s">
        <v>30</v>
      </c>
      <c r="N1769" s="5" t="s">
        <v>31</v>
      </c>
      <c r="O1769" s="5">
        <v>9416</v>
      </c>
      <c r="P1769" s="7">
        <v>44414.284247685187</v>
      </c>
      <c r="Q1769" s="7">
        <v>44414.24795138889</v>
      </c>
      <c r="R1769" s="5">
        <v>640639</v>
      </c>
      <c r="S1769" s="5">
        <v>343660609</v>
      </c>
      <c r="T1769" s="8">
        <v>9416060821064550</v>
      </c>
      <c r="U1769" s="5" t="s">
        <v>32</v>
      </c>
      <c r="V1769" s="4"/>
      <c r="W1769" s="30" t="s">
        <v>9002</v>
      </c>
      <c r="X1769" s="33">
        <v>136445</v>
      </c>
      <c r="Y1769" s="24">
        <f>VLOOKUP(T1769,Buzon!C:C,1,FALSE)</f>
        <v>9416060821064550</v>
      </c>
      <c r="Z1769" s="13" t="str">
        <f>VLOOKUP(T1769,Buzon!C:Z,21,FALSE)</f>
        <v>AFIL.-009270083</v>
      </c>
      <c r="AA1769">
        <f>VLOOKUP(T1769,Buzon!C:Z,22,FALSE)</f>
        <v>318933</v>
      </c>
      <c r="AB1769">
        <f>VLOOKUP(T1769,Buzon!C:Z,23,FALSE)</f>
        <v>9082021</v>
      </c>
      <c r="AC1769" t="str">
        <f>VLOOKUP(T1769,Buzon!C:Z,24,FALSE)</f>
        <v>SANTANDER_3550</v>
      </c>
      <c r="AD1769">
        <v>348</v>
      </c>
      <c r="AE1769">
        <v>9270083</v>
      </c>
    </row>
    <row r="1770" spans="1:31" ht="12" customHeight="1" x14ac:dyDescent="0.25">
      <c r="A1770" s="5" t="s">
        <v>21</v>
      </c>
      <c r="B1770" s="5" t="s">
        <v>33</v>
      </c>
      <c r="C1770" s="5" t="s">
        <v>3750</v>
      </c>
      <c r="D1770" s="5">
        <v>13</v>
      </c>
      <c r="E1770" s="5" t="s">
        <v>3751</v>
      </c>
      <c r="F1770" s="5" t="s">
        <v>219</v>
      </c>
      <c r="G1770" s="5" t="s">
        <v>26</v>
      </c>
      <c r="H1770" s="6">
        <v>174</v>
      </c>
      <c r="I1770" s="5" t="s">
        <v>27</v>
      </c>
      <c r="J1770" s="5">
        <v>19001772759</v>
      </c>
      <c r="K1770" s="5" t="s">
        <v>3752</v>
      </c>
      <c r="L1770" s="5" t="s">
        <v>29</v>
      </c>
      <c r="M1770" s="5" t="s">
        <v>29</v>
      </c>
      <c r="N1770" s="5" t="s">
        <v>49</v>
      </c>
      <c r="O1770" s="5">
        <v>9468</v>
      </c>
      <c r="P1770" s="7">
        <v>44414.305127314816</v>
      </c>
      <c r="Q1770" s="7">
        <v>44414.250775462962</v>
      </c>
      <c r="R1770" s="5">
        <v>32091</v>
      </c>
      <c r="S1770" s="5">
        <v>343664539</v>
      </c>
      <c r="T1770" s="8">
        <v>9468060821071840</v>
      </c>
      <c r="U1770" s="5" t="s">
        <v>32</v>
      </c>
      <c r="V1770" s="4"/>
      <c r="W1770" s="30" t="s">
        <v>9002</v>
      </c>
      <c r="X1770" s="33">
        <v>136445</v>
      </c>
      <c r="Y1770" s="24">
        <f>VLOOKUP(T1770,Buzon!C:C,1,FALSE)</f>
        <v>9468060821071840</v>
      </c>
      <c r="Z1770" s="13" t="str">
        <f>VLOOKUP(T1770,Buzon!C:Z,21,FALSE)</f>
        <v>AFIL.-009270083</v>
      </c>
      <c r="AA1770">
        <f>VLOOKUP(T1770,Buzon!C:Z,22,FALSE)</f>
        <v>318933</v>
      </c>
      <c r="AB1770">
        <f>VLOOKUP(T1770,Buzon!C:Z,23,FALSE)</f>
        <v>9082021</v>
      </c>
      <c r="AC1770" t="str">
        <f>VLOOKUP(T1770,Buzon!C:Z,24,FALSE)</f>
        <v>SANTANDER_3550</v>
      </c>
      <c r="AD1770">
        <v>174</v>
      </c>
      <c r="AE1770">
        <v>9270083</v>
      </c>
    </row>
    <row r="1771" spans="1:31" ht="12" customHeight="1" x14ac:dyDescent="0.25">
      <c r="A1771" s="5" t="s">
        <v>21</v>
      </c>
      <c r="B1771" s="5" t="s">
        <v>33</v>
      </c>
      <c r="C1771" s="5" t="s">
        <v>3750</v>
      </c>
      <c r="D1771" s="5">
        <v>14</v>
      </c>
      <c r="E1771" s="5" t="s">
        <v>3753</v>
      </c>
      <c r="F1771" s="5" t="s">
        <v>219</v>
      </c>
      <c r="G1771" s="5" t="s">
        <v>26</v>
      </c>
      <c r="H1771" s="6">
        <v>174</v>
      </c>
      <c r="I1771" s="5" t="s">
        <v>27</v>
      </c>
      <c r="J1771" s="5">
        <v>19001772760</v>
      </c>
      <c r="K1771" s="5" t="s">
        <v>3754</v>
      </c>
      <c r="L1771" s="5" t="s">
        <v>29</v>
      </c>
      <c r="M1771" s="5" t="s">
        <v>29</v>
      </c>
      <c r="N1771" s="5" t="s">
        <v>49</v>
      </c>
      <c r="O1771" s="5">
        <v>9468</v>
      </c>
      <c r="P1771" s="7">
        <v>44414.305127314816</v>
      </c>
      <c r="Q1771" s="7">
        <v>44414.250775462962</v>
      </c>
      <c r="R1771" s="5">
        <v>32091</v>
      </c>
      <c r="S1771" s="5">
        <v>343664539</v>
      </c>
      <c r="T1771" s="8">
        <v>9468060821071840</v>
      </c>
      <c r="U1771" s="5" t="s">
        <v>32</v>
      </c>
      <c r="V1771" s="4"/>
      <c r="W1771" s="30" t="s">
        <v>9002</v>
      </c>
      <c r="X1771" s="33">
        <v>136445</v>
      </c>
      <c r="Y1771" s="24">
        <f>VLOOKUP(T1771,Buzon!C:C,1,FALSE)</f>
        <v>9468060821071840</v>
      </c>
      <c r="Z1771" s="13" t="str">
        <f>VLOOKUP(T1771,Buzon!C:Z,21,FALSE)</f>
        <v>AFIL.-009270083</v>
      </c>
      <c r="AA1771">
        <f>VLOOKUP(T1771,Buzon!C:Z,22,FALSE)</f>
        <v>318933</v>
      </c>
      <c r="AB1771">
        <f>VLOOKUP(T1771,Buzon!C:Z,23,FALSE)</f>
        <v>9082021</v>
      </c>
      <c r="AC1771" t="str">
        <f>VLOOKUP(T1771,Buzon!C:Z,24,FALSE)</f>
        <v>SANTANDER_3550</v>
      </c>
      <c r="AD1771">
        <v>174</v>
      </c>
      <c r="AE1771">
        <v>9270083</v>
      </c>
    </row>
    <row r="1772" spans="1:31" ht="12" customHeight="1" x14ac:dyDescent="0.25">
      <c r="A1772" s="5" t="s">
        <v>21</v>
      </c>
      <c r="B1772" s="5" t="s">
        <v>33</v>
      </c>
      <c r="C1772" s="5" t="s">
        <v>3750</v>
      </c>
      <c r="D1772" s="5">
        <v>15</v>
      </c>
      <c r="E1772" s="5" t="s">
        <v>3755</v>
      </c>
      <c r="F1772" s="5" t="s">
        <v>25</v>
      </c>
      <c r="G1772" s="5" t="s">
        <v>26</v>
      </c>
      <c r="H1772" s="6">
        <v>348</v>
      </c>
      <c r="I1772" s="5" t="s">
        <v>27</v>
      </c>
      <c r="J1772" s="5">
        <v>19001772761</v>
      </c>
      <c r="K1772" s="5" t="s">
        <v>3756</v>
      </c>
      <c r="L1772" s="5" t="s">
        <v>29</v>
      </c>
      <c r="M1772" s="5" t="s">
        <v>29</v>
      </c>
      <c r="N1772" s="5" t="s">
        <v>49</v>
      </c>
      <c r="O1772" s="5">
        <v>9468</v>
      </c>
      <c r="P1772" s="7">
        <v>44414.305138888885</v>
      </c>
      <c r="Q1772" s="7">
        <v>44414.250775462962</v>
      </c>
      <c r="R1772" s="5">
        <v>32091</v>
      </c>
      <c r="S1772" s="5">
        <v>343664539</v>
      </c>
      <c r="T1772" s="8">
        <v>9468060821071840</v>
      </c>
      <c r="U1772" s="5" t="s">
        <v>32</v>
      </c>
      <c r="V1772" s="4"/>
      <c r="W1772" s="30" t="s">
        <v>9002</v>
      </c>
      <c r="X1772" s="33">
        <v>136445</v>
      </c>
      <c r="Y1772" s="24">
        <f>VLOOKUP(T1772,Buzon!C:C,1,FALSE)</f>
        <v>9468060821071840</v>
      </c>
      <c r="Z1772" s="13" t="str">
        <f>VLOOKUP(T1772,Buzon!C:Z,21,FALSE)</f>
        <v>AFIL.-009270083</v>
      </c>
      <c r="AA1772">
        <f>VLOOKUP(T1772,Buzon!C:Z,22,FALSE)</f>
        <v>318933</v>
      </c>
      <c r="AB1772">
        <f>VLOOKUP(T1772,Buzon!C:Z,23,FALSE)</f>
        <v>9082021</v>
      </c>
      <c r="AC1772" t="str">
        <f>VLOOKUP(T1772,Buzon!C:Z,24,FALSE)</f>
        <v>SANTANDER_3550</v>
      </c>
      <c r="AD1772">
        <v>348</v>
      </c>
      <c r="AE1772">
        <v>9270083</v>
      </c>
    </row>
    <row r="1773" spans="1:31" ht="12" customHeight="1" x14ac:dyDescent="0.25">
      <c r="A1773" s="5" t="s">
        <v>21</v>
      </c>
      <c r="B1773" s="5" t="s">
        <v>33</v>
      </c>
      <c r="C1773" s="5" t="s">
        <v>3750</v>
      </c>
      <c r="D1773" s="5">
        <v>16</v>
      </c>
      <c r="E1773" s="5" t="s">
        <v>3757</v>
      </c>
      <c r="F1773" s="5" t="s">
        <v>25</v>
      </c>
      <c r="G1773" s="5" t="s">
        <v>26</v>
      </c>
      <c r="H1773" s="6">
        <v>348</v>
      </c>
      <c r="I1773" s="5" t="s">
        <v>27</v>
      </c>
      <c r="J1773" s="5">
        <v>19001772762</v>
      </c>
      <c r="K1773" s="5" t="s">
        <v>3758</v>
      </c>
      <c r="L1773" s="5" t="s">
        <v>29</v>
      </c>
      <c r="M1773" s="5" t="s">
        <v>29</v>
      </c>
      <c r="N1773" s="5" t="s">
        <v>49</v>
      </c>
      <c r="O1773" s="5">
        <v>9468</v>
      </c>
      <c r="P1773" s="7">
        <v>44414.305138888885</v>
      </c>
      <c r="Q1773" s="7">
        <v>44414.250775462962</v>
      </c>
      <c r="R1773" s="5">
        <v>32091</v>
      </c>
      <c r="S1773" s="5">
        <v>343664539</v>
      </c>
      <c r="T1773" s="8">
        <v>9468060821071840</v>
      </c>
      <c r="U1773" s="5" t="s">
        <v>32</v>
      </c>
      <c r="V1773" s="4"/>
      <c r="W1773" s="30" t="s">
        <v>9002</v>
      </c>
      <c r="X1773" s="33">
        <v>136445</v>
      </c>
      <c r="Y1773" s="24">
        <f>VLOOKUP(T1773,Buzon!C:C,1,FALSE)</f>
        <v>9468060821071840</v>
      </c>
      <c r="Z1773" s="13" t="str">
        <f>VLOOKUP(T1773,Buzon!C:Z,21,FALSE)</f>
        <v>AFIL.-009270083</v>
      </c>
      <c r="AA1773">
        <f>VLOOKUP(T1773,Buzon!C:Z,22,FALSE)</f>
        <v>318933</v>
      </c>
      <c r="AB1773">
        <f>VLOOKUP(T1773,Buzon!C:Z,23,FALSE)</f>
        <v>9082021</v>
      </c>
      <c r="AC1773" t="str">
        <f>VLOOKUP(T1773,Buzon!C:Z,24,FALSE)</f>
        <v>SANTANDER_3550</v>
      </c>
      <c r="AD1773">
        <v>348</v>
      </c>
      <c r="AE1773">
        <v>9270083</v>
      </c>
    </row>
    <row r="1774" spans="1:31" ht="12" customHeight="1" x14ac:dyDescent="0.25">
      <c r="A1774" s="5" t="s">
        <v>21</v>
      </c>
      <c r="B1774" s="5" t="s">
        <v>22</v>
      </c>
      <c r="C1774" s="5" t="s">
        <v>3750</v>
      </c>
      <c r="D1774" s="5">
        <v>20</v>
      </c>
      <c r="E1774" s="5" t="s">
        <v>3759</v>
      </c>
      <c r="F1774" s="5" t="s">
        <v>25</v>
      </c>
      <c r="G1774" s="5" t="s">
        <v>26</v>
      </c>
      <c r="H1774" s="6">
        <v>348</v>
      </c>
      <c r="I1774" s="5" t="s">
        <v>27</v>
      </c>
      <c r="J1774" s="5">
        <v>19001772768</v>
      </c>
      <c r="K1774" s="5" t="s">
        <v>3760</v>
      </c>
      <c r="L1774" s="5" t="s">
        <v>29</v>
      </c>
      <c r="M1774" s="5" t="s">
        <v>30</v>
      </c>
      <c r="N1774" s="5" t="s">
        <v>31</v>
      </c>
      <c r="O1774" s="5">
        <v>9416</v>
      </c>
      <c r="P1774" s="7">
        <v>44414.311076388891</v>
      </c>
      <c r="Q1774" s="7">
        <v>44414.24795138889</v>
      </c>
      <c r="R1774" s="5" t="s">
        <v>3761</v>
      </c>
      <c r="S1774" s="5">
        <v>343666223</v>
      </c>
      <c r="T1774" s="8">
        <v>9416060821072520</v>
      </c>
      <c r="U1774" s="5" t="s">
        <v>32</v>
      </c>
      <c r="V1774" s="4"/>
      <c r="W1774" s="30" t="s">
        <v>9002</v>
      </c>
      <c r="X1774" s="33">
        <v>136445</v>
      </c>
      <c r="Y1774" s="24">
        <f>VLOOKUP(T1774,Buzon!C:C,1,FALSE)</f>
        <v>9416060821072520</v>
      </c>
      <c r="Z1774" s="13" t="str">
        <f>VLOOKUP(T1774,Buzon!C:Z,21,FALSE)</f>
        <v>AFIL.-009270083</v>
      </c>
      <c r="AA1774">
        <f>VLOOKUP(T1774,Buzon!C:Z,22,FALSE)</f>
        <v>318933</v>
      </c>
      <c r="AB1774">
        <f>VLOOKUP(T1774,Buzon!C:Z,23,FALSE)</f>
        <v>9082021</v>
      </c>
      <c r="AC1774" t="str">
        <f>VLOOKUP(T1774,Buzon!C:Z,24,FALSE)</f>
        <v>SANTANDER_3550</v>
      </c>
      <c r="AD1774">
        <v>348</v>
      </c>
      <c r="AE1774">
        <v>9270083</v>
      </c>
    </row>
    <row r="1775" spans="1:31" ht="12" customHeight="1" x14ac:dyDescent="0.25">
      <c r="A1775" s="5" t="s">
        <v>21</v>
      </c>
      <c r="B1775" s="5" t="s">
        <v>33</v>
      </c>
      <c r="C1775" s="5" t="s">
        <v>3567</v>
      </c>
      <c r="D1775" s="5">
        <v>9</v>
      </c>
      <c r="E1775" s="5" t="s">
        <v>3762</v>
      </c>
      <c r="F1775" s="5" t="s">
        <v>25</v>
      </c>
      <c r="G1775" s="5" t="s">
        <v>26</v>
      </c>
      <c r="H1775" s="6">
        <v>348</v>
      </c>
      <c r="I1775" s="5" t="s">
        <v>27</v>
      </c>
      <c r="J1775" s="5">
        <v>19001772775</v>
      </c>
      <c r="K1775" s="5" t="s">
        <v>3763</v>
      </c>
      <c r="L1775" s="5" t="s">
        <v>29</v>
      </c>
      <c r="M1775" s="5" t="s">
        <v>29</v>
      </c>
      <c r="N1775" s="5" t="s">
        <v>49</v>
      </c>
      <c r="O1775" s="5">
        <v>9468</v>
      </c>
      <c r="P1775" s="7">
        <v>44414.338368055556</v>
      </c>
      <c r="Q1775" s="7">
        <v>44414.250775462962</v>
      </c>
      <c r="R1775" s="5">
        <v>2</v>
      </c>
      <c r="S1775" s="5">
        <v>343676026</v>
      </c>
      <c r="T1775" s="8">
        <v>9468060821080640</v>
      </c>
      <c r="U1775" s="5" t="s">
        <v>32</v>
      </c>
      <c r="V1775" s="4"/>
      <c r="W1775" s="30" t="s">
        <v>9002</v>
      </c>
      <c r="X1775" s="33">
        <v>136445</v>
      </c>
      <c r="Y1775" s="24">
        <f>VLOOKUP(T1775,Buzon!C:C,1,FALSE)</f>
        <v>9468060821080640</v>
      </c>
      <c r="Z1775" s="13" t="str">
        <f>VLOOKUP(T1775,Buzon!C:Z,21,FALSE)</f>
        <v>AFIL.-009270083</v>
      </c>
      <c r="AA1775">
        <f>VLOOKUP(T1775,Buzon!C:Z,22,FALSE)</f>
        <v>318933</v>
      </c>
      <c r="AB1775">
        <f>VLOOKUP(T1775,Buzon!C:Z,23,FALSE)</f>
        <v>9082021</v>
      </c>
      <c r="AC1775" t="str">
        <f>VLOOKUP(T1775,Buzon!C:Z,24,FALSE)</f>
        <v>SANTANDER_3550</v>
      </c>
      <c r="AD1775">
        <v>348</v>
      </c>
      <c r="AE1775">
        <v>9270083</v>
      </c>
    </row>
    <row r="1776" spans="1:31" ht="12" customHeight="1" x14ac:dyDescent="0.25">
      <c r="A1776" s="5" t="s">
        <v>21</v>
      </c>
      <c r="B1776" s="5" t="s">
        <v>33</v>
      </c>
      <c r="C1776" s="5" t="s">
        <v>3567</v>
      </c>
      <c r="D1776" s="5">
        <v>10</v>
      </c>
      <c r="E1776" s="5" t="s">
        <v>3764</v>
      </c>
      <c r="F1776" s="5" t="s">
        <v>25</v>
      </c>
      <c r="G1776" s="5" t="s">
        <v>26</v>
      </c>
      <c r="H1776" s="6">
        <v>348</v>
      </c>
      <c r="I1776" s="5" t="s">
        <v>27</v>
      </c>
      <c r="J1776" s="5">
        <v>19001772776</v>
      </c>
      <c r="K1776" s="5" t="s">
        <v>3765</v>
      </c>
      <c r="L1776" s="5" t="s">
        <v>29</v>
      </c>
      <c r="M1776" s="5" t="s">
        <v>29</v>
      </c>
      <c r="N1776" s="5" t="s">
        <v>49</v>
      </c>
      <c r="O1776" s="5">
        <v>9468</v>
      </c>
      <c r="P1776" s="7">
        <v>44414.338368055556</v>
      </c>
      <c r="Q1776" s="7">
        <v>44414.250775462962</v>
      </c>
      <c r="R1776" s="5">
        <v>2</v>
      </c>
      <c r="S1776" s="5">
        <v>343676026</v>
      </c>
      <c r="T1776" s="8">
        <v>9468060821080640</v>
      </c>
      <c r="U1776" s="5" t="s">
        <v>32</v>
      </c>
      <c r="V1776" s="4"/>
      <c r="W1776" s="30" t="s">
        <v>9002</v>
      </c>
      <c r="X1776" s="33">
        <v>136445</v>
      </c>
      <c r="Y1776" s="24">
        <f>VLOOKUP(T1776,Buzon!C:C,1,FALSE)</f>
        <v>9468060821080640</v>
      </c>
      <c r="Z1776" s="13" t="str">
        <f>VLOOKUP(T1776,Buzon!C:Z,21,FALSE)</f>
        <v>AFIL.-009270083</v>
      </c>
      <c r="AA1776">
        <f>VLOOKUP(T1776,Buzon!C:Z,22,FALSE)</f>
        <v>318933</v>
      </c>
      <c r="AB1776">
        <f>VLOOKUP(T1776,Buzon!C:Z,23,FALSE)</f>
        <v>9082021</v>
      </c>
      <c r="AC1776" t="str">
        <f>VLOOKUP(T1776,Buzon!C:Z,24,FALSE)</f>
        <v>SANTANDER_3550</v>
      </c>
      <c r="AD1776">
        <v>348</v>
      </c>
      <c r="AE1776">
        <v>9270083</v>
      </c>
    </row>
    <row r="1777" spans="1:31" ht="12" customHeight="1" x14ac:dyDescent="0.25">
      <c r="A1777" s="5" t="s">
        <v>21</v>
      </c>
      <c r="B1777" s="5" t="s">
        <v>33</v>
      </c>
      <c r="C1777" s="5" t="s">
        <v>3567</v>
      </c>
      <c r="D1777" s="5">
        <v>11</v>
      </c>
      <c r="E1777" s="5" t="s">
        <v>3766</v>
      </c>
      <c r="F1777" s="5" t="s">
        <v>25</v>
      </c>
      <c r="G1777" s="5" t="s">
        <v>26</v>
      </c>
      <c r="H1777" s="6">
        <v>348</v>
      </c>
      <c r="I1777" s="5" t="s">
        <v>27</v>
      </c>
      <c r="J1777" s="5">
        <v>19001772777</v>
      </c>
      <c r="K1777" s="5" t="s">
        <v>3767</v>
      </c>
      <c r="L1777" s="5" t="s">
        <v>29</v>
      </c>
      <c r="M1777" s="5" t="s">
        <v>29</v>
      </c>
      <c r="N1777" s="5" t="s">
        <v>49</v>
      </c>
      <c r="O1777" s="5">
        <v>9468</v>
      </c>
      <c r="P1777" s="7">
        <v>44414.338368055556</v>
      </c>
      <c r="Q1777" s="7">
        <v>44414.250775462962</v>
      </c>
      <c r="R1777" s="5">
        <v>2</v>
      </c>
      <c r="S1777" s="5">
        <v>343676026</v>
      </c>
      <c r="T1777" s="8">
        <v>9468060821080640</v>
      </c>
      <c r="U1777" s="5" t="s">
        <v>32</v>
      </c>
      <c r="V1777" s="4"/>
      <c r="W1777" s="30" t="s">
        <v>9002</v>
      </c>
      <c r="X1777" s="33">
        <v>136445</v>
      </c>
      <c r="Y1777" s="24">
        <f>VLOOKUP(T1777,Buzon!C:C,1,FALSE)</f>
        <v>9468060821080640</v>
      </c>
      <c r="Z1777" s="13" t="str">
        <f>VLOOKUP(T1777,Buzon!C:Z,21,FALSE)</f>
        <v>AFIL.-009270083</v>
      </c>
      <c r="AA1777">
        <f>VLOOKUP(T1777,Buzon!C:Z,22,FALSE)</f>
        <v>318933</v>
      </c>
      <c r="AB1777">
        <f>VLOOKUP(T1777,Buzon!C:Z,23,FALSE)</f>
        <v>9082021</v>
      </c>
      <c r="AC1777" t="str">
        <f>VLOOKUP(T1777,Buzon!C:Z,24,FALSE)</f>
        <v>SANTANDER_3550</v>
      </c>
      <c r="AD1777">
        <v>348</v>
      </c>
      <c r="AE1777">
        <v>9270083</v>
      </c>
    </row>
    <row r="1778" spans="1:31" s="56" customFormat="1" ht="12" customHeight="1" x14ac:dyDescent="0.25">
      <c r="A1778" s="39" t="s">
        <v>21</v>
      </c>
      <c r="B1778" s="5" t="s">
        <v>22</v>
      </c>
      <c r="C1778" s="5" t="s">
        <v>3567</v>
      </c>
      <c r="D1778" s="5">
        <v>3</v>
      </c>
      <c r="E1778" s="5" t="s">
        <v>3768</v>
      </c>
      <c r="F1778" s="5" t="s">
        <v>25</v>
      </c>
      <c r="G1778" s="39" t="s">
        <v>26</v>
      </c>
      <c r="H1778" s="51">
        <v>348</v>
      </c>
      <c r="I1778" s="39" t="s">
        <v>296</v>
      </c>
      <c r="J1778" s="39">
        <v>19001772780</v>
      </c>
      <c r="K1778" s="5" t="s">
        <v>3769</v>
      </c>
      <c r="L1778" s="5" t="s">
        <v>29</v>
      </c>
      <c r="M1778" s="5" t="s">
        <v>30</v>
      </c>
      <c r="N1778" s="5" t="s">
        <v>31</v>
      </c>
      <c r="O1778" s="5">
        <v>9416</v>
      </c>
      <c r="P1778" s="52">
        <v>44414.349421296298</v>
      </c>
      <c r="Q1778" s="52">
        <v>44414.24795138889</v>
      </c>
      <c r="R1778" s="39" t="s">
        <v>3770</v>
      </c>
      <c r="S1778" s="39">
        <v>1592516518</v>
      </c>
      <c r="T1778" s="53" t="s">
        <v>3771</v>
      </c>
      <c r="U1778" s="39" t="s">
        <v>32</v>
      </c>
      <c r="V1778" s="54"/>
      <c r="W1778" s="39" t="s">
        <v>9001</v>
      </c>
      <c r="X1778" s="40">
        <v>732</v>
      </c>
      <c r="Y1778" s="55" t="e">
        <f>VLOOKUP(T1778,Buzon!C:C,1,FALSE)</f>
        <v>#N/A</v>
      </c>
      <c r="Z1778" s="56" t="s">
        <v>8973</v>
      </c>
      <c r="AA1778" s="56">
        <v>318933</v>
      </c>
      <c r="AB1778" s="56">
        <v>9082021</v>
      </c>
      <c r="AC1778" s="56" t="s">
        <v>8974</v>
      </c>
      <c r="AD1778" s="56">
        <v>70</v>
      </c>
      <c r="AE1778" s="56">
        <v>9270083</v>
      </c>
    </row>
    <row r="1779" spans="1:31" ht="12" customHeight="1" x14ac:dyDescent="0.25">
      <c r="A1779" s="5" t="s">
        <v>21</v>
      </c>
      <c r="B1779" s="5" t="s">
        <v>22</v>
      </c>
      <c r="C1779" s="5" t="s">
        <v>3567</v>
      </c>
      <c r="D1779" s="5">
        <v>25</v>
      </c>
      <c r="E1779" s="5" t="s">
        <v>3772</v>
      </c>
      <c r="F1779" s="5" t="s">
        <v>71</v>
      </c>
      <c r="G1779" s="5" t="s">
        <v>26</v>
      </c>
      <c r="H1779" s="6">
        <v>174</v>
      </c>
      <c r="I1779" s="5" t="s">
        <v>27</v>
      </c>
      <c r="J1779" s="5">
        <v>19001772782</v>
      </c>
      <c r="K1779" s="5" t="s">
        <v>3773</v>
      </c>
      <c r="L1779" s="5" t="s">
        <v>29</v>
      </c>
      <c r="M1779" s="5" t="s">
        <v>30</v>
      </c>
      <c r="N1779" s="5" t="s">
        <v>31</v>
      </c>
      <c r="O1779" s="5">
        <v>9416</v>
      </c>
      <c r="P1779" s="7">
        <v>44414.353344907409</v>
      </c>
      <c r="Q1779" s="7">
        <v>44414.24795138889</v>
      </c>
      <c r="R1779" s="5">
        <v>989749</v>
      </c>
      <c r="S1779" s="5">
        <v>343683233</v>
      </c>
      <c r="T1779" s="8">
        <v>9416060821082650</v>
      </c>
      <c r="U1779" s="5" t="s">
        <v>32</v>
      </c>
      <c r="V1779" s="4"/>
      <c r="W1779" s="30" t="s">
        <v>9002</v>
      </c>
      <c r="X1779" s="33">
        <v>136445</v>
      </c>
      <c r="Y1779" s="24">
        <f>VLOOKUP(T1779,Buzon!C:C,1,FALSE)</f>
        <v>9416060821082650</v>
      </c>
      <c r="Z1779" s="13" t="str">
        <f>VLOOKUP(T1779,Buzon!C:Z,21,FALSE)</f>
        <v>AFIL.-009270083</v>
      </c>
      <c r="AA1779">
        <f>VLOOKUP(T1779,Buzon!C:Z,22,FALSE)</f>
        <v>318933</v>
      </c>
      <c r="AB1779">
        <f>VLOOKUP(T1779,Buzon!C:Z,23,FALSE)</f>
        <v>9082021</v>
      </c>
      <c r="AC1779" t="str">
        <f>VLOOKUP(T1779,Buzon!C:Z,24,FALSE)</f>
        <v>SANTANDER_3550</v>
      </c>
      <c r="AD1779">
        <v>174</v>
      </c>
      <c r="AE1779">
        <v>9270083</v>
      </c>
    </row>
    <row r="1780" spans="1:31" ht="12" customHeight="1" x14ac:dyDescent="0.25">
      <c r="A1780" s="5" t="s">
        <v>21</v>
      </c>
      <c r="B1780" s="5" t="s">
        <v>22</v>
      </c>
      <c r="C1780" s="5" t="s">
        <v>3567</v>
      </c>
      <c r="D1780" s="5">
        <v>26</v>
      </c>
      <c r="E1780" s="5" t="s">
        <v>3774</v>
      </c>
      <c r="F1780" s="5" t="s">
        <v>71</v>
      </c>
      <c r="G1780" s="5" t="s">
        <v>26</v>
      </c>
      <c r="H1780" s="6">
        <v>174</v>
      </c>
      <c r="I1780" s="5" t="s">
        <v>27</v>
      </c>
      <c r="J1780" s="5">
        <v>19001772783</v>
      </c>
      <c r="K1780" s="5" t="s">
        <v>3775</v>
      </c>
      <c r="L1780" s="5" t="s">
        <v>29</v>
      </c>
      <c r="M1780" s="5" t="s">
        <v>30</v>
      </c>
      <c r="N1780" s="5" t="s">
        <v>31</v>
      </c>
      <c r="O1780" s="5">
        <v>9416</v>
      </c>
      <c r="P1780" s="7">
        <v>44414.353344907409</v>
      </c>
      <c r="Q1780" s="7">
        <v>44414.24795138889</v>
      </c>
      <c r="R1780" s="5">
        <v>989749</v>
      </c>
      <c r="S1780" s="5">
        <v>343683233</v>
      </c>
      <c r="T1780" s="8">
        <v>9416060821082650</v>
      </c>
      <c r="U1780" s="5" t="s">
        <v>32</v>
      </c>
      <c r="V1780" s="4"/>
      <c r="W1780" s="30" t="s">
        <v>9002</v>
      </c>
      <c r="X1780" s="33">
        <v>136445</v>
      </c>
      <c r="Y1780" s="24">
        <f>VLOOKUP(T1780,Buzon!C:C,1,FALSE)</f>
        <v>9416060821082650</v>
      </c>
      <c r="Z1780" s="13" t="str">
        <f>VLOOKUP(T1780,Buzon!C:Z,21,FALSE)</f>
        <v>AFIL.-009270083</v>
      </c>
      <c r="AA1780">
        <f>VLOOKUP(T1780,Buzon!C:Z,22,FALSE)</f>
        <v>318933</v>
      </c>
      <c r="AB1780">
        <f>VLOOKUP(T1780,Buzon!C:Z,23,FALSE)</f>
        <v>9082021</v>
      </c>
      <c r="AC1780" t="str">
        <f>VLOOKUP(T1780,Buzon!C:Z,24,FALSE)</f>
        <v>SANTANDER_3550</v>
      </c>
      <c r="AD1780">
        <v>174</v>
      </c>
      <c r="AE1780">
        <v>9270083</v>
      </c>
    </row>
    <row r="1781" spans="1:31" ht="12" customHeight="1" x14ac:dyDescent="0.25">
      <c r="A1781" s="5" t="s">
        <v>21</v>
      </c>
      <c r="B1781" s="5" t="s">
        <v>22</v>
      </c>
      <c r="C1781" s="5" t="s">
        <v>3567</v>
      </c>
      <c r="D1781" s="5">
        <v>30</v>
      </c>
      <c r="E1781" s="5" t="s">
        <v>3776</v>
      </c>
      <c r="F1781" s="5" t="s">
        <v>25</v>
      </c>
      <c r="G1781" s="5" t="s">
        <v>26</v>
      </c>
      <c r="H1781" s="6">
        <v>348</v>
      </c>
      <c r="I1781" s="5" t="s">
        <v>27</v>
      </c>
      <c r="J1781" s="5">
        <v>19001772784</v>
      </c>
      <c r="K1781" s="5" t="s">
        <v>3777</v>
      </c>
      <c r="L1781" s="5" t="s">
        <v>29</v>
      </c>
      <c r="M1781" s="5" t="s">
        <v>30</v>
      </c>
      <c r="N1781" s="5" t="s">
        <v>31</v>
      </c>
      <c r="O1781" s="5">
        <v>9416</v>
      </c>
      <c r="P1781" s="7">
        <v>44414.353356481479</v>
      </c>
      <c r="Q1781" s="7">
        <v>44414.24795138889</v>
      </c>
      <c r="R1781" s="5">
        <v>989749</v>
      </c>
      <c r="S1781" s="5">
        <v>343683233</v>
      </c>
      <c r="T1781" s="8">
        <v>9416060821082650</v>
      </c>
      <c r="U1781" s="5" t="s">
        <v>32</v>
      </c>
      <c r="V1781" s="4"/>
      <c r="W1781" s="30" t="s">
        <v>9002</v>
      </c>
      <c r="X1781" s="33">
        <v>136445</v>
      </c>
      <c r="Y1781" s="24">
        <f>VLOOKUP(T1781,Buzon!C:C,1,FALSE)</f>
        <v>9416060821082650</v>
      </c>
      <c r="Z1781" s="13" t="str">
        <f>VLOOKUP(T1781,Buzon!C:Z,21,FALSE)</f>
        <v>AFIL.-009270083</v>
      </c>
      <c r="AA1781">
        <f>VLOOKUP(T1781,Buzon!C:Z,22,FALSE)</f>
        <v>318933</v>
      </c>
      <c r="AB1781">
        <f>VLOOKUP(T1781,Buzon!C:Z,23,FALSE)</f>
        <v>9082021</v>
      </c>
      <c r="AC1781" t="str">
        <f>VLOOKUP(T1781,Buzon!C:Z,24,FALSE)</f>
        <v>SANTANDER_3550</v>
      </c>
      <c r="AD1781">
        <v>348</v>
      </c>
      <c r="AE1781">
        <v>9270083</v>
      </c>
    </row>
    <row r="1782" spans="1:31" ht="12" customHeight="1" x14ac:dyDescent="0.25">
      <c r="A1782" s="5" t="s">
        <v>21</v>
      </c>
      <c r="B1782" s="5" t="s">
        <v>33</v>
      </c>
      <c r="C1782" s="5" t="s">
        <v>2348</v>
      </c>
      <c r="D1782" s="5">
        <v>7</v>
      </c>
      <c r="E1782" s="5" t="s">
        <v>3778</v>
      </c>
      <c r="F1782" s="5" t="s">
        <v>25</v>
      </c>
      <c r="G1782" s="5" t="s">
        <v>26</v>
      </c>
      <c r="H1782" s="6">
        <v>348</v>
      </c>
      <c r="I1782" s="5" t="s">
        <v>27</v>
      </c>
      <c r="J1782" s="5">
        <v>19001772787</v>
      </c>
      <c r="K1782" s="5" t="s">
        <v>3779</v>
      </c>
      <c r="L1782" s="5" t="s">
        <v>29</v>
      </c>
      <c r="M1782" s="5" t="s">
        <v>29</v>
      </c>
      <c r="N1782" s="5" t="s">
        <v>31</v>
      </c>
      <c r="O1782" s="5">
        <v>9468</v>
      </c>
      <c r="P1782" s="7">
        <v>44414.366018518522</v>
      </c>
      <c r="Q1782" s="7">
        <v>44414.250775462962</v>
      </c>
      <c r="R1782" s="5">
        <v>350846</v>
      </c>
      <c r="S1782" s="5">
        <v>343690383</v>
      </c>
      <c r="T1782" s="8">
        <v>9468060821084620</v>
      </c>
      <c r="U1782" s="5" t="s">
        <v>32</v>
      </c>
      <c r="V1782" s="4"/>
      <c r="W1782" s="30" t="s">
        <v>9002</v>
      </c>
      <c r="X1782" s="33">
        <v>136445</v>
      </c>
      <c r="Y1782" s="24">
        <f>VLOOKUP(T1782,Buzon!C:C,1,FALSE)</f>
        <v>9468060821084620</v>
      </c>
      <c r="Z1782" s="13" t="str">
        <f>VLOOKUP(T1782,Buzon!C:Z,21,FALSE)</f>
        <v>AFIL.-009270083</v>
      </c>
      <c r="AA1782">
        <f>VLOOKUP(T1782,Buzon!C:Z,22,FALSE)</f>
        <v>318933</v>
      </c>
      <c r="AB1782">
        <f>VLOOKUP(T1782,Buzon!C:Z,23,FALSE)</f>
        <v>9082021</v>
      </c>
      <c r="AC1782" t="str">
        <f>VLOOKUP(T1782,Buzon!C:Z,24,FALSE)</f>
        <v>SANTANDER_3550</v>
      </c>
      <c r="AD1782">
        <v>348</v>
      </c>
      <c r="AE1782">
        <v>9270083</v>
      </c>
    </row>
    <row r="1783" spans="1:31" ht="12" customHeight="1" x14ac:dyDescent="0.25">
      <c r="A1783" s="5" t="s">
        <v>21</v>
      </c>
      <c r="B1783" s="5" t="s">
        <v>33</v>
      </c>
      <c r="C1783" s="5" t="s">
        <v>2348</v>
      </c>
      <c r="D1783" s="5">
        <v>8</v>
      </c>
      <c r="E1783" s="5" t="s">
        <v>3780</v>
      </c>
      <c r="F1783" s="5" t="s">
        <v>25</v>
      </c>
      <c r="G1783" s="5" t="s">
        <v>26</v>
      </c>
      <c r="H1783" s="6">
        <v>348</v>
      </c>
      <c r="I1783" s="5" t="s">
        <v>27</v>
      </c>
      <c r="J1783" s="5">
        <v>19001772788</v>
      </c>
      <c r="K1783" s="5" t="s">
        <v>3781</v>
      </c>
      <c r="L1783" s="5" t="s">
        <v>29</v>
      </c>
      <c r="M1783" s="5" t="s">
        <v>29</v>
      </c>
      <c r="N1783" s="5" t="s">
        <v>31</v>
      </c>
      <c r="O1783" s="5">
        <v>9468</v>
      </c>
      <c r="P1783" s="7">
        <v>44414.366030092591</v>
      </c>
      <c r="Q1783" s="7">
        <v>44414.250775462962</v>
      </c>
      <c r="R1783" s="5">
        <v>350846</v>
      </c>
      <c r="S1783" s="5">
        <v>343690383</v>
      </c>
      <c r="T1783" s="8">
        <v>9468060821084620</v>
      </c>
      <c r="U1783" s="5" t="s">
        <v>32</v>
      </c>
      <c r="V1783" s="4"/>
      <c r="W1783" s="30" t="s">
        <v>9002</v>
      </c>
      <c r="X1783" s="33">
        <v>136445</v>
      </c>
      <c r="Y1783" s="24">
        <f>VLOOKUP(T1783,Buzon!C:C,1,FALSE)</f>
        <v>9468060821084620</v>
      </c>
      <c r="Z1783" s="13" t="str">
        <f>VLOOKUP(T1783,Buzon!C:Z,21,FALSE)</f>
        <v>AFIL.-009270083</v>
      </c>
      <c r="AA1783">
        <f>VLOOKUP(T1783,Buzon!C:Z,22,FALSE)</f>
        <v>318933</v>
      </c>
      <c r="AB1783">
        <f>VLOOKUP(T1783,Buzon!C:Z,23,FALSE)</f>
        <v>9082021</v>
      </c>
      <c r="AC1783" t="str">
        <f>VLOOKUP(T1783,Buzon!C:Z,24,FALSE)</f>
        <v>SANTANDER_3550</v>
      </c>
      <c r="AD1783">
        <v>348</v>
      </c>
      <c r="AE1783">
        <v>9270083</v>
      </c>
    </row>
    <row r="1784" spans="1:31" ht="12" customHeight="1" x14ac:dyDescent="0.25">
      <c r="A1784" s="5" t="s">
        <v>21</v>
      </c>
      <c r="B1784" s="5" t="s">
        <v>33</v>
      </c>
      <c r="C1784" s="5" t="s">
        <v>3782</v>
      </c>
      <c r="D1784" s="5">
        <v>8</v>
      </c>
      <c r="E1784" s="5" t="s">
        <v>3783</v>
      </c>
      <c r="F1784" s="5" t="s">
        <v>25</v>
      </c>
      <c r="G1784" s="5" t="s">
        <v>26</v>
      </c>
      <c r="H1784" s="6">
        <v>348</v>
      </c>
      <c r="I1784" s="5" t="s">
        <v>27</v>
      </c>
      <c r="J1784" s="5">
        <v>19001772793</v>
      </c>
      <c r="K1784" s="5" t="s">
        <v>3784</v>
      </c>
      <c r="L1784" s="5" t="s">
        <v>29</v>
      </c>
      <c r="M1784" s="5" t="s">
        <v>29</v>
      </c>
      <c r="N1784" s="5" t="s">
        <v>31</v>
      </c>
      <c r="O1784" s="5">
        <v>9468</v>
      </c>
      <c r="P1784" s="7">
        <v>44414.406585648147</v>
      </c>
      <c r="Q1784" s="7">
        <v>44414.250775462962</v>
      </c>
      <c r="R1784" s="5">
        <v>460771</v>
      </c>
      <c r="S1784" s="5">
        <v>343720868</v>
      </c>
      <c r="T1784" s="8">
        <v>9468060821094450</v>
      </c>
      <c r="U1784" s="5" t="s">
        <v>32</v>
      </c>
      <c r="V1784" s="4"/>
      <c r="W1784" s="30" t="s">
        <v>9002</v>
      </c>
      <c r="X1784" s="33">
        <v>136445</v>
      </c>
      <c r="Y1784" s="24">
        <f>VLOOKUP(T1784,Buzon!C:C,1,FALSE)</f>
        <v>9468060821094450</v>
      </c>
      <c r="Z1784" s="13" t="str">
        <f>VLOOKUP(T1784,Buzon!C:Z,21,FALSE)</f>
        <v>AFIL.-009270083</v>
      </c>
      <c r="AA1784">
        <f>VLOOKUP(T1784,Buzon!C:Z,22,FALSE)</f>
        <v>318933</v>
      </c>
      <c r="AB1784">
        <f>VLOOKUP(T1784,Buzon!C:Z,23,FALSE)</f>
        <v>9082021</v>
      </c>
      <c r="AC1784" t="str">
        <f>VLOOKUP(T1784,Buzon!C:Z,24,FALSE)</f>
        <v>SANTANDER_3550</v>
      </c>
      <c r="AD1784">
        <v>348</v>
      </c>
      <c r="AE1784">
        <v>9270083</v>
      </c>
    </row>
    <row r="1785" spans="1:31" ht="12" customHeight="1" x14ac:dyDescent="0.25">
      <c r="A1785" s="5" t="s">
        <v>21</v>
      </c>
      <c r="B1785" s="5" t="s">
        <v>33</v>
      </c>
      <c r="C1785" s="5" t="s">
        <v>3782</v>
      </c>
      <c r="D1785" s="5">
        <v>5</v>
      </c>
      <c r="E1785" s="5" t="s">
        <v>3785</v>
      </c>
      <c r="F1785" s="5" t="s">
        <v>25</v>
      </c>
      <c r="G1785" s="5" t="s">
        <v>26</v>
      </c>
      <c r="H1785" s="6">
        <v>348</v>
      </c>
      <c r="I1785" s="5" t="s">
        <v>27</v>
      </c>
      <c r="J1785" s="5">
        <v>19001772797</v>
      </c>
      <c r="K1785" s="5" t="s">
        <v>3786</v>
      </c>
      <c r="L1785" s="5" t="s">
        <v>29</v>
      </c>
      <c r="M1785" s="5" t="s">
        <v>29</v>
      </c>
      <c r="N1785" s="5" t="s">
        <v>31</v>
      </c>
      <c r="O1785" s="5">
        <v>9468</v>
      </c>
      <c r="P1785" s="7">
        <v>44414.409942129627</v>
      </c>
      <c r="Q1785" s="7">
        <v>44414.250775462962</v>
      </c>
      <c r="R1785" s="5">
        <v>1208</v>
      </c>
      <c r="S1785" s="5">
        <v>343724288</v>
      </c>
      <c r="T1785" s="8">
        <v>9468060821094930</v>
      </c>
      <c r="U1785" s="5" t="s">
        <v>32</v>
      </c>
      <c r="V1785" s="4"/>
      <c r="W1785" s="30" t="s">
        <v>9002</v>
      </c>
      <c r="X1785" s="33">
        <v>136445</v>
      </c>
      <c r="Y1785" s="24">
        <f>VLOOKUP(T1785,Buzon!C:C,1,FALSE)</f>
        <v>9468060821094930</v>
      </c>
      <c r="Z1785" s="13" t="str">
        <f>VLOOKUP(T1785,Buzon!C:Z,21,FALSE)</f>
        <v>AFIL.-009270083</v>
      </c>
      <c r="AA1785">
        <f>VLOOKUP(T1785,Buzon!C:Z,22,FALSE)</f>
        <v>318933</v>
      </c>
      <c r="AB1785">
        <f>VLOOKUP(T1785,Buzon!C:Z,23,FALSE)</f>
        <v>9082021</v>
      </c>
      <c r="AC1785" t="str">
        <f>VLOOKUP(T1785,Buzon!C:Z,24,FALSE)</f>
        <v>SANTANDER_3550</v>
      </c>
      <c r="AD1785">
        <v>348</v>
      </c>
      <c r="AE1785">
        <v>9270083</v>
      </c>
    </row>
    <row r="1786" spans="1:31" ht="12" customHeight="1" x14ac:dyDescent="0.25">
      <c r="A1786" s="5" t="s">
        <v>21</v>
      </c>
      <c r="B1786" s="5" t="s">
        <v>33</v>
      </c>
      <c r="C1786" s="5" t="s">
        <v>3782</v>
      </c>
      <c r="D1786" s="5">
        <v>6</v>
      </c>
      <c r="E1786" s="5" t="s">
        <v>3787</v>
      </c>
      <c r="F1786" s="5" t="s">
        <v>25</v>
      </c>
      <c r="G1786" s="5" t="s">
        <v>26</v>
      </c>
      <c r="H1786" s="6">
        <v>348</v>
      </c>
      <c r="I1786" s="5" t="s">
        <v>27</v>
      </c>
      <c r="J1786" s="5">
        <v>19001772798</v>
      </c>
      <c r="K1786" s="5" t="s">
        <v>3788</v>
      </c>
      <c r="L1786" s="5" t="s">
        <v>29</v>
      </c>
      <c r="M1786" s="5" t="s">
        <v>29</v>
      </c>
      <c r="N1786" s="5" t="s">
        <v>31</v>
      </c>
      <c r="O1786" s="5">
        <v>9468</v>
      </c>
      <c r="P1786" s="7">
        <v>44414.409942129627</v>
      </c>
      <c r="Q1786" s="7">
        <v>44414.250775462962</v>
      </c>
      <c r="R1786" s="5">
        <v>1208</v>
      </c>
      <c r="S1786" s="5">
        <v>343724288</v>
      </c>
      <c r="T1786" s="8">
        <v>9468060821094930</v>
      </c>
      <c r="U1786" s="5" t="s">
        <v>32</v>
      </c>
      <c r="V1786" s="4"/>
      <c r="W1786" s="30" t="s">
        <v>9002</v>
      </c>
      <c r="X1786" s="33">
        <v>136445</v>
      </c>
      <c r="Y1786" s="24">
        <f>VLOOKUP(T1786,Buzon!C:C,1,FALSE)</f>
        <v>9468060821094930</v>
      </c>
      <c r="Z1786" s="13" t="str">
        <f>VLOOKUP(T1786,Buzon!C:Z,21,FALSE)</f>
        <v>AFIL.-009270083</v>
      </c>
      <c r="AA1786">
        <f>VLOOKUP(T1786,Buzon!C:Z,22,FALSE)</f>
        <v>318933</v>
      </c>
      <c r="AB1786">
        <f>VLOOKUP(T1786,Buzon!C:Z,23,FALSE)</f>
        <v>9082021</v>
      </c>
      <c r="AC1786" t="str">
        <f>VLOOKUP(T1786,Buzon!C:Z,24,FALSE)</f>
        <v>SANTANDER_3550</v>
      </c>
      <c r="AD1786">
        <v>348</v>
      </c>
      <c r="AE1786">
        <v>9270083</v>
      </c>
    </row>
    <row r="1787" spans="1:31" ht="12" customHeight="1" x14ac:dyDescent="0.25">
      <c r="A1787" s="5" t="s">
        <v>21</v>
      </c>
      <c r="B1787" s="5" t="s">
        <v>33</v>
      </c>
      <c r="C1787" s="5" t="s">
        <v>3782</v>
      </c>
      <c r="D1787" s="5">
        <v>10</v>
      </c>
      <c r="E1787" s="5" t="s">
        <v>3789</v>
      </c>
      <c r="F1787" s="5" t="s">
        <v>25</v>
      </c>
      <c r="G1787" s="5" t="s">
        <v>26</v>
      </c>
      <c r="H1787" s="6">
        <v>348</v>
      </c>
      <c r="I1787" s="5" t="s">
        <v>27</v>
      </c>
      <c r="J1787" s="5">
        <v>19001772799</v>
      </c>
      <c r="K1787" s="5" t="s">
        <v>3790</v>
      </c>
      <c r="L1787" s="5" t="s">
        <v>29</v>
      </c>
      <c r="M1787" s="5" t="s">
        <v>29</v>
      </c>
      <c r="N1787" s="5" t="s">
        <v>31</v>
      </c>
      <c r="O1787" s="5">
        <v>9468</v>
      </c>
      <c r="P1787" s="7">
        <v>44414.409942129627</v>
      </c>
      <c r="Q1787" s="7">
        <v>44414.250775462962</v>
      </c>
      <c r="R1787" s="5">
        <v>1208</v>
      </c>
      <c r="S1787" s="5">
        <v>343724288</v>
      </c>
      <c r="T1787" s="8">
        <v>9468060821094930</v>
      </c>
      <c r="U1787" s="5" t="s">
        <v>32</v>
      </c>
      <c r="V1787" s="4"/>
      <c r="W1787" s="30" t="s">
        <v>9002</v>
      </c>
      <c r="X1787" s="33">
        <v>136445</v>
      </c>
      <c r="Y1787" s="24">
        <f>VLOOKUP(T1787,Buzon!C:C,1,FALSE)</f>
        <v>9468060821094930</v>
      </c>
      <c r="Z1787" s="13" t="str">
        <f>VLOOKUP(T1787,Buzon!C:Z,21,FALSE)</f>
        <v>AFIL.-009270083</v>
      </c>
      <c r="AA1787">
        <f>VLOOKUP(T1787,Buzon!C:Z,22,FALSE)</f>
        <v>318933</v>
      </c>
      <c r="AB1787">
        <f>VLOOKUP(T1787,Buzon!C:Z,23,FALSE)</f>
        <v>9082021</v>
      </c>
      <c r="AC1787" t="str">
        <f>VLOOKUP(T1787,Buzon!C:Z,24,FALSE)</f>
        <v>SANTANDER_3550</v>
      </c>
      <c r="AD1787">
        <v>348</v>
      </c>
      <c r="AE1787">
        <v>9270083</v>
      </c>
    </row>
    <row r="1788" spans="1:31" ht="12" customHeight="1" x14ac:dyDescent="0.25">
      <c r="A1788" s="5" t="s">
        <v>21</v>
      </c>
      <c r="B1788" s="5" t="s">
        <v>22</v>
      </c>
      <c r="C1788" s="5" t="s">
        <v>3782</v>
      </c>
      <c r="D1788" s="5">
        <v>24</v>
      </c>
      <c r="E1788" s="5" t="s">
        <v>3791</v>
      </c>
      <c r="F1788" s="5" t="s">
        <v>25</v>
      </c>
      <c r="G1788" s="5" t="s">
        <v>26</v>
      </c>
      <c r="H1788" s="6">
        <v>348</v>
      </c>
      <c r="I1788" s="5" t="s">
        <v>27</v>
      </c>
      <c r="J1788" s="5">
        <v>19001772807</v>
      </c>
      <c r="K1788" s="5" t="s">
        <v>3792</v>
      </c>
      <c r="L1788" s="5" t="s">
        <v>29</v>
      </c>
      <c r="M1788" s="5" t="s">
        <v>30</v>
      </c>
      <c r="N1788" s="5" t="s">
        <v>31</v>
      </c>
      <c r="O1788" s="5">
        <v>9416</v>
      </c>
      <c r="P1788" s="7">
        <v>44414.414131944446</v>
      </c>
      <c r="Q1788" s="7">
        <v>44414.24795138889</v>
      </c>
      <c r="R1788" s="5">
        <v>61360</v>
      </c>
      <c r="S1788" s="5">
        <v>343727879</v>
      </c>
      <c r="T1788" s="8">
        <v>9416060821091420</v>
      </c>
      <c r="U1788" s="5" t="s">
        <v>32</v>
      </c>
      <c r="V1788" s="4"/>
      <c r="W1788" s="30" t="s">
        <v>9002</v>
      </c>
      <c r="X1788" s="33">
        <v>136445</v>
      </c>
      <c r="Y1788" s="24">
        <f>VLOOKUP(T1788,Buzon!C:C,1,FALSE)</f>
        <v>9416060821091420</v>
      </c>
      <c r="Z1788" s="13" t="str">
        <f>VLOOKUP(T1788,Buzon!C:Z,21,FALSE)</f>
        <v>AFIL.-009270083</v>
      </c>
      <c r="AA1788">
        <f>VLOOKUP(T1788,Buzon!C:Z,22,FALSE)</f>
        <v>318933</v>
      </c>
      <c r="AB1788">
        <f>VLOOKUP(T1788,Buzon!C:Z,23,FALSE)</f>
        <v>9082021</v>
      </c>
      <c r="AC1788" t="str">
        <f>VLOOKUP(T1788,Buzon!C:Z,24,FALSE)</f>
        <v>SANTANDER_3550</v>
      </c>
      <c r="AD1788">
        <v>348</v>
      </c>
      <c r="AE1788">
        <v>9270083</v>
      </c>
    </row>
    <row r="1789" spans="1:31" ht="12" customHeight="1" x14ac:dyDescent="0.25">
      <c r="A1789" s="5" t="s">
        <v>21</v>
      </c>
      <c r="B1789" s="5" t="s">
        <v>33</v>
      </c>
      <c r="C1789" s="5" t="s">
        <v>3793</v>
      </c>
      <c r="D1789" s="5">
        <v>4</v>
      </c>
      <c r="E1789" s="5" t="s">
        <v>3794</v>
      </c>
      <c r="F1789" s="5" t="s">
        <v>25</v>
      </c>
      <c r="G1789" s="5" t="s">
        <v>26</v>
      </c>
      <c r="H1789" s="6">
        <v>348</v>
      </c>
      <c r="I1789" s="5" t="s">
        <v>27</v>
      </c>
      <c r="J1789" s="5">
        <v>19001772813</v>
      </c>
      <c r="K1789" s="5" t="s">
        <v>3795</v>
      </c>
      <c r="L1789" s="5" t="s">
        <v>29</v>
      </c>
      <c r="M1789" s="5" t="s">
        <v>29</v>
      </c>
      <c r="N1789" s="5" t="s">
        <v>31</v>
      </c>
      <c r="O1789" s="5">
        <v>9468</v>
      </c>
      <c r="P1789" s="7">
        <v>44414.43472222222</v>
      </c>
      <c r="Q1789" s="7">
        <v>44414.250775462962</v>
      </c>
      <c r="R1789" s="5">
        <v>778947</v>
      </c>
      <c r="S1789" s="5">
        <v>343748492</v>
      </c>
      <c r="T1789" s="8">
        <v>9468060821102430</v>
      </c>
      <c r="U1789" s="5" t="s">
        <v>32</v>
      </c>
      <c r="V1789" s="4"/>
      <c r="W1789" s="30" t="s">
        <v>9002</v>
      </c>
      <c r="X1789" s="33">
        <v>136445</v>
      </c>
      <c r="Y1789" s="24">
        <f>VLOOKUP(T1789,Buzon!C:C,1,FALSE)</f>
        <v>9468060821102430</v>
      </c>
      <c r="Z1789" s="13" t="str">
        <f>VLOOKUP(T1789,Buzon!C:Z,21,FALSE)</f>
        <v>AFIL.-009270083</v>
      </c>
      <c r="AA1789">
        <f>VLOOKUP(T1789,Buzon!C:Z,22,FALSE)</f>
        <v>318933</v>
      </c>
      <c r="AB1789">
        <f>VLOOKUP(T1789,Buzon!C:Z,23,FALSE)</f>
        <v>9082021</v>
      </c>
      <c r="AC1789" t="str">
        <f>VLOOKUP(T1789,Buzon!C:Z,24,FALSE)</f>
        <v>SANTANDER_3550</v>
      </c>
      <c r="AD1789">
        <v>348</v>
      </c>
      <c r="AE1789">
        <v>9270083</v>
      </c>
    </row>
    <row r="1790" spans="1:31" ht="12" customHeight="1" x14ac:dyDescent="0.25">
      <c r="A1790" s="5" t="s">
        <v>21</v>
      </c>
      <c r="B1790" s="5" t="s">
        <v>33</v>
      </c>
      <c r="C1790" s="5" t="s">
        <v>3793</v>
      </c>
      <c r="D1790" s="5">
        <v>17</v>
      </c>
      <c r="E1790" s="5" t="s">
        <v>3796</v>
      </c>
      <c r="F1790" s="5" t="s">
        <v>25</v>
      </c>
      <c r="G1790" s="5" t="s">
        <v>26</v>
      </c>
      <c r="H1790" s="6">
        <v>348</v>
      </c>
      <c r="I1790" s="5" t="s">
        <v>27</v>
      </c>
      <c r="J1790" s="5">
        <v>19001772815</v>
      </c>
      <c r="K1790" s="5" t="s">
        <v>3797</v>
      </c>
      <c r="L1790" s="5" t="s">
        <v>29</v>
      </c>
      <c r="M1790" s="5" t="s">
        <v>29</v>
      </c>
      <c r="N1790" s="5" t="s">
        <v>31</v>
      </c>
      <c r="O1790" s="5">
        <v>9468</v>
      </c>
      <c r="P1790" s="7">
        <v>44414.445532407408</v>
      </c>
      <c r="Q1790" s="7">
        <v>44414.250775462962</v>
      </c>
      <c r="R1790" s="5">
        <v>13029</v>
      </c>
      <c r="S1790" s="5">
        <v>343760244</v>
      </c>
      <c r="T1790" s="8">
        <v>9468060821104110</v>
      </c>
      <c r="U1790" s="5" t="s">
        <v>32</v>
      </c>
      <c r="V1790" s="4"/>
      <c r="W1790" s="30" t="s">
        <v>9002</v>
      </c>
      <c r="X1790" s="33">
        <v>136445</v>
      </c>
      <c r="Y1790" s="24">
        <f>VLOOKUP(T1790,Buzon!C:C,1,FALSE)</f>
        <v>9468060821104110</v>
      </c>
      <c r="Z1790" s="13" t="str">
        <f>VLOOKUP(T1790,Buzon!C:Z,21,FALSE)</f>
        <v>AFIL.-009270083</v>
      </c>
      <c r="AA1790">
        <f>VLOOKUP(T1790,Buzon!C:Z,22,FALSE)</f>
        <v>318933</v>
      </c>
      <c r="AB1790">
        <f>VLOOKUP(T1790,Buzon!C:Z,23,FALSE)</f>
        <v>9082021</v>
      </c>
      <c r="AC1790" t="str">
        <f>VLOOKUP(T1790,Buzon!C:Z,24,FALSE)</f>
        <v>SANTANDER_3550</v>
      </c>
      <c r="AD1790">
        <v>348</v>
      </c>
      <c r="AE1790">
        <v>9270083</v>
      </c>
    </row>
    <row r="1791" spans="1:31" ht="12" customHeight="1" x14ac:dyDescent="0.25">
      <c r="A1791" s="5" t="s">
        <v>21</v>
      </c>
      <c r="B1791" s="5" t="s">
        <v>22</v>
      </c>
      <c r="C1791" s="5" t="s">
        <v>3793</v>
      </c>
      <c r="D1791" s="5">
        <v>10</v>
      </c>
      <c r="E1791" s="5" t="s">
        <v>3798</v>
      </c>
      <c r="F1791" s="5" t="s">
        <v>25</v>
      </c>
      <c r="G1791" s="5" t="s">
        <v>26</v>
      </c>
      <c r="H1791" s="6">
        <v>348</v>
      </c>
      <c r="I1791" s="5" t="s">
        <v>27</v>
      </c>
      <c r="J1791" s="5">
        <v>19001772819</v>
      </c>
      <c r="K1791" s="5" t="s">
        <v>3799</v>
      </c>
      <c r="L1791" s="5" t="s">
        <v>29</v>
      </c>
      <c r="M1791" s="5" t="s">
        <v>30</v>
      </c>
      <c r="N1791" s="5" t="s">
        <v>31</v>
      </c>
      <c r="O1791" s="5">
        <v>9416</v>
      </c>
      <c r="P1791" s="7">
        <v>44414.447824074072</v>
      </c>
      <c r="Q1791" s="7">
        <v>44414.24795138889</v>
      </c>
      <c r="R1791" s="5">
        <v>946966</v>
      </c>
      <c r="S1791" s="5">
        <v>343762962</v>
      </c>
      <c r="T1791" s="8">
        <v>9416060821091420</v>
      </c>
      <c r="U1791" s="5" t="s">
        <v>32</v>
      </c>
      <c r="V1791" s="4"/>
      <c r="W1791" s="30" t="s">
        <v>9002</v>
      </c>
      <c r="X1791" s="33">
        <v>136445</v>
      </c>
      <c r="Y1791" s="24">
        <f>VLOOKUP(T1791,Buzon!C:C,1,FALSE)</f>
        <v>9416060821091420</v>
      </c>
      <c r="Z1791" s="13" t="str">
        <f>VLOOKUP(T1791,Buzon!C:Z,21,FALSE)</f>
        <v>AFIL.-009270083</v>
      </c>
      <c r="AA1791">
        <f>VLOOKUP(T1791,Buzon!C:Z,22,FALSE)</f>
        <v>318933</v>
      </c>
      <c r="AB1791">
        <f>VLOOKUP(T1791,Buzon!C:Z,23,FALSE)</f>
        <v>9082021</v>
      </c>
      <c r="AC1791" t="str">
        <f>VLOOKUP(T1791,Buzon!C:Z,24,FALSE)</f>
        <v>SANTANDER_3550</v>
      </c>
      <c r="AD1791">
        <v>348</v>
      </c>
      <c r="AE1791">
        <v>9270083</v>
      </c>
    </row>
    <row r="1792" spans="1:31" s="79" customFormat="1" ht="12" customHeight="1" x14ac:dyDescent="0.25">
      <c r="A1792" s="67" t="s">
        <v>21</v>
      </c>
      <c r="B1792" s="5" t="s">
        <v>33</v>
      </c>
      <c r="C1792" s="5" t="s">
        <v>3793</v>
      </c>
      <c r="D1792" s="5">
        <v>28</v>
      </c>
      <c r="E1792" s="5" t="s">
        <v>3800</v>
      </c>
      <c r="F1792" s="5" t="s">
        <v>25</v>
      </c>
      <c r="G1792" s="67" t="s">
        <v>26</v>
      </c>
      <c r="H1792" s="69">
        <v>348</v>
      </c>
      <c r="I1792" s="67" t="s">
        <v>27</v>
      </c>
      <c r="J1792" s="67">
        <v>19001772820</v>
      </c>
      <c r="K1792" s="5" t="s">
        <v>3801</v>
      </c>
      <c r="L1792" s="5" t="s">
        <v>29</v>
      </c>
      <c r="M1792" s="5" t="s">
        <v>29</v>
      </c>
      <c r="N1792" s="5" t="s">
        <v>31</v>
      </c>
      <c r="O1792" s="5">
        <v>9468</v>
      </c>
      <c r="P1792" s="80">
        <v>44414.448611111111</v>
      </c>
      <c r="Q1792" s="80">
        <v>44414.250775462962</v>
      </c>
      <c r="R1792" s="67">
        <v>824636</v>
      </c>
      <c r="S1792" s="67">
        <v>343763918</v>
      </c>
      <c r="T1792" s="81">
        <v>9468060821104520</v>
      </c>
      <c r="U1792" s="67" t="s">
        <v>32</v>
      </c>
      <c r="V1792" s="82"/>
      <c r="W1792" s="83" t="s">
        <v>9000</v>
      </c>
      <c r="X1792" s="84">
        <v>9290</v>
      </c>
      <c r="Y1792" s="85"/>
      <c r="Z1792" s="76" t="s">
        <v>9014</v>
      </c>
      <c r="AA1792" s="77">
        <v>17593.580000000002</v>
      </c>
      <c r="AB1792" s="78" t="s">
        <v>9020</v>
      </c>
      <c r="AC1792" s="79" t="s">
        <v>8974</v>
      </c>
      <c r="AD1792" s="79">
        <v>348</v>
      </c>
      <c r="AE1792" s="79">
        <v>9350021532</v>
      </c>
    </row>
    <row r="1793" spans="1:31" ht="12" customHeight="1" x14ac:dyDescent="0.25">
      <c r="A1793" s="5" t="s">
        <v>21</v>
      </c>
      <c r="B1793" s="5" t="s">
        <v>33</v>
      </c>
      <c r="C1793" s="5" t="s">
        <v>3793</v>
      </c>
      <c r="D1793" s="5">
        <v>5</v>
      </c>
      <c r="E1793" s="5" t="s">
        <v>3802</v>
      </c>
      <c r="F1793" s="5" t="s">
        <v>71</v>
      </c>
      <c r="G1793" s="5" t="s">
        <v>26</v>
      </c>
      <c r="H1793" s="6">
        <v>174</v>
      </c>
      <c r="I1793" s="5" t="s">
        <v>27</v>
      </c>
      <c r="J1793" s="5">
        <v>19001772821</v>
      </c>
      <c r="K1793" s="5" t="s">
        <v>3803</v>
      </c>
      <c r="L1793" s="5" t="s">
        <v>29</v>
      </c>
      <c r="M1793" s="5" t="s">
        <v>29</v>
      </c>
      <c r="N1793" s="5" t="s">
        <v>49</v>
      </c>
      <c r="O1793" s="5">
        <v>9468</v>
      </c>
      <c r="P1793" s="7">
        <v>44414.449814814812</v>
      </c>
      <c r="Q1793" s="7">
        <v>44414.250775462962</v>
      </c>
      <c r="R1793" s="5" t="s">
        <v>3804</v>
      </c>
      <c r="S1793" s="5">
        <v>343765287</v>
      </c>
      <c r="T1793" s="8">
        <v>9468060821104700</v>
      </c>
      <c r="U1793" s="5" t="s">
        <v>32</v>
      </c>
      <c r="V1793" s="4"/>
      <c r="W1793" s="30" t="s">
        <v>9002</v>
      </c>
      <c r="X1793" s="33">
        <v>136445</v>
      </c>
      <c r="Y1793" s="24">
        <f>VLOOKUP(T1793,Buzon!C:C,1,FALSE)</f>
        <v>9468060821104700</v>
      </c>
      <c r="Z1793" s="13" t="str">
        <f>VLOOKUP(T1793,Buzon!C:Z,21,FALSE)</f>
        <v>AFIL.-009270083</v>
      </c>
      <c r="AA1793">
        <f>VLOOKUP(T1793,Buzon!C:Z,22,FALSE)</f>
        <v>318933</v>
      </c>
      <c r="AB1793">
        <f>VLOOKUP(T1793,Buzon!C:Z,23,FALSE)</f>
        <v>9082021</v>
      </c>
      <c r="AC1793" t="str">
        <f>VLOOKUP(T1793,Buzon!C:Z,24,FALSE)</f>
        <v>SANTANDER_3550</v>
      </c>
      <c r="AD1793">
        <v>174</v>
      </c>
      <c r="AE1793">
        <v>9270083</v>
      </c>
    </row>
    <row r="1794" spans="1:31" ht="12" customHeight="1" x14ac:dyDescent="0.25">
      <c r="A1794" s="5" t="s">
        <v>21</v>
      </c>
      <c r="B1794" s="5" t="s">
        <v>33</v>
      </c>
      <c r="C1794" s="5" t="s">
        <v>3793</v>
      </c>
      <c r="D1794" s="5">
        <v>6</v>
      </c>
      <c r="E1794" s="5" t="s">
        <v>3805</v>
      </c>
      <c r="F1794" s="5" t="s">
        <v>25</v>
      </c>
      <c r="G1794" s="5" t="s">
        <v>26</v>
      </c>
      <c r="H1794" s="6">
        <v>348</v>
      </c>
      <c r="I1794" s="5" t="s">
        <v>27</v>
      </c>
      <c r="J1794" s="5">
        <v>19001772822</v>
      </c>
      <c r="K1794" s="5" t="s">
        <v>3806</v>
      </c>
      <c r="L1794" s="5" t="s">
        <v>29</v>
      </c>
      <c r="M1794" s="5" t="s">
        <v>29</v>
      </c>
      <c r="N1794" s="5" t="s">
        <v>49</v>
      </c>
      <c r="O1794" s="5">
        <v>9468</v>
      </c>
      <c r="P1794" s="7">
        <v>44414.449814814812</v>
      </c>
      <c r="Q1794" s="7">
        <v>44414.250775462962</v>
      </c>
      <c r="R1794" s="5" t="s">
        <v>3804</v>
      </c>
      <c r="S1794" s="5">
        <v>343765287</v>
      </c>
      <c r="T1794" s="8">
        <v>9468060821104700</v>
      </c>
      <c r="U1794" s="5" t="s">
        <v>32</v>
      </c>
      <c r="V1794" s="4"/>
      <c r="W1794" s="30" t="s">
        <v>9002</v>
      </c>
      <c r="X1794" s="33">
        <v>136445</v>
      </c>
      <c r="Y1794" s="24">
        <f>VLOOKUP(T1794,Buzon!C:C,1,FALSE)</f>
        <v>9468060821104700</v>
      </c>
      <c r="Z1794" s="13" t="str">
        <f>VLOOKUP(T1794,Buzon!C:Z,21,FALSE)</f>
        <v>AFIL.-009270083</v>
      </c>
      <c r="AA1794">
        <f>VLOOKUP(T1794,Buzon!C:Z,22,FALSE)</f>
        <v>318933</v>
      </c>
      <c r="AB1794">
        <f>VLOOKUP(T1794,Buzon!C:Z,23,FALSE)</f>
        <v>9082021</v>
      </c>
      <c r="AC1794" t="str">
        <f>VLOOKUP(T1794,Buzon!C:Z,24,FALSE)</f>
        <v>SANTANDER_3550</v>
      </c>
      <c r="AD1794">
        <v>348</v>
      </c>
      <c r="AE1794">
        <v>9270083</v>
      </c>
    </row>
    <row r="1795" spans="1:31" ht="12" customHeight="1" x14ac:dyDescent="0.25">
      <c r="A1795" s="5" t="s">
        <v>21</v>
      </c>
      <c r="B1795" s="5" t="s">
        <v>33</v>
      </c>
      <c r="C1795" s="5" t="s">
        <v>3793</v>
      </c>
      <c r="D1795" s="5">
        <v>11</v>
      </c>
      <c r="E1795" s="5" t="s">
        <v>3807</v>
      </c>
      <c r="F1795" s="5" t="s">
        <v>71</v>
      </c>
      <c r="G1795" s="5" t="s">
        <v>26</v>
      </c>
      <c r="H1795" s="6">
        <v>174</v>
      </c>
      <c r="I1795" s="5" t="s">
        <v>27</v>
      </c>
      <c r="J1795" s="5">
        <v>19001772825</v>
      </c>
      <c r="K1795" s="5" t="s">
        <v>3808</v>
      </c>
      <c r="L1795" s="5" t="s">
        <v>29</v>
      </c>
      <c r="M1795" s="5" t="s">
        <v>29</v>
      </c>
      <c r="N1795" s="5" t="s">
        <v>31</v>
      </c>
      <c r="O1795" s="5">
        <v>9468</v>
      </c>
      <c r="P1795" s="7">
        <v>44414.452986111108</v>
      </c>
      <c r="Q1795" s="7">
        <v>44414.250775462962</v>
      </c>
      <c r="R1795" s="5">
        <v>278207</v>
      </c>
      <c r="S1795" s="5">
        <v>343769445</v>
      </c>
      <c r="T1795" s="8">
        <v>9468060821105120</v>
      </c>
      <c r="U1795" s="5" t="s">
        <v>32</v>
      </c>
      <c r="V1795" s="4"/>
      <c r="W1795" s="30" t="s">
        <v>9002</v>
      </c>
      <c r="X1795" s="33">
        <v>136445</v>
      </c>
      <c r="Y1795" s="24">
        <f>VLOOKUP(T1795,Buzon!C:C,1,FALSE)</f>
        <v>9468060821105120</v>
      </c>
      <c r="Z1795" s="13" t="str">
        <f>VLOOKUP(T1795,Buzon!C:Z,21,FALSE)</f>
        <v>AFIL.-009270083</v>
      </c>
      <c r="AA1795">
        <f>VLOOKUP(T1795,Buzon!C:Z,22,FALSE)</f>
        <v>318933</v>
      </c>
      <c r="AB1795">
        <f>VLOOKUP(T1795,Buzon!C:Z,23,FALSE)</f>
        <v>9082021</v>
      </c>
      <c r="AC1795" t="str">
        <f>VLOOKUP(T1795,Buzon!C:Z,24,FALSE)</f>
        <v>SANTANDER_3550</v>
      </c>
      <c r="AD1795">
        <v>174</v>
      </c>
      <c r="AE1795">
        <v>9270083</v>
      </c>
    </row>
    <row r="1796" spans="1:31" ht="12" customHeight="1" x14ac:dyDescent="0.25">
      <c r="A1796" s="5" t="s">
        <v>21</v>
      </c>
      <c r="B1796" s="5" t="s">
        <v>33</v>
      </c>
      <c r="C1796" s="5" t="s">
        <v>3809</v>
      </c>
      <c r="D1796" s="5">
        <v>15</v>
      </c>
      <c r="E1796" s="5" t="s">
        <v>3810</v>
      </c>
      <c r="F1796" s="5" t="s">
        <v>25</v>
      </c>
      <c r="G1796" s="5" t="s">
        <v>26</v>
      </c>
      <c r="H1796" s="6">
        <v>348</v>
      </c>
      <c r="I1796" s="5" t="s">
        <v>27</v>
      </c>
      <c r="J1796" s="5">
        <v>19001772826</v>
      </c>
      <c r="K1796" s="5" t="s">
        <v>3811</v>
      </c>
      <c r="L1796" s="5" t="s">
        <v>29</v>
      </c>
      <c r="M1796" s="5" t="s">
        <v>29</v>
      </c>
      <c r="N1796" s="5" t="s">
        <v>49</v>
      </c>
      <c r="O1796" s="5">
        <v>9468</v>
      </c>
      <c r="P1796" s="7">
        <v>44414.454525462963</v>
      </c>
      <c r="Q1796" s="7">
        <v>44414.250775462962</v>
      </c>
      <c r="R1796" s="5">
        <v>42648</v>
      </c>
      <c r="S1796" s="5">
        <v>343771315</v>
      </c>
      <c r="T1796" s="8">
        <v>9468060821105350</v>
      </c>
      <c r="U1796" s="5" t="s">
        <v>32</v>
      </c>
      <c r="V1796" s="4"/>
      <c r="W1796" s="30" t="s">
        <v>9002</v>
      </c>
      <c r="X1796" s="33">
        <v>136445</v>
      </c>
      <c r="Y1796" s="24">
        <f>VLOOKUP(T1796,Buzon!C:C,1,FALSE)</f>
        <v>9468060821105350</v>
      </c>
      <c r="Z1796" s="13" t="str">
        <f>VLOOKUP(T1796,Buzon!C:Z,21,FALSE)</f>
        <v>AFIL.-009270083</v>
      </c>
      <c r="AA1796">
        <f>VLOOKUP(T1796,Buzon!C:Z,22,FALSE)</f>
        <v>318933</v>
      </c>
      <c r="AB1796">
        <f>VLOOKUP(T1796,Buzon!C:Z,23,FALSE)</f>
        <v>9082021</v>
      </c>
      <c r="AC1796" t="str">
        <f>VLOOKUP(T1796,Buzon!C:Z,24,FALSE)</f>
        <v>SANTANDER_3550</v>
      </c>
      <c r="AD1796">
        <v>348</v>
      </c>
      <c r="AE1796">
        <v>9270083</v>
      </c>
    </row>
    <row r="1797" spans="1:31" ht="12" customHeight="1" x14ac:dyDescent="0.25">
      <c r="A1797" s="5" t="s">
        <v>21</v>
      </c>
      <c r="B1797" s="5" t="s">
        <v>33</v>
      </c>
      <c r="C1797" s="5" t="s">
        <v>3809</v>
      </c>
      <c r="D1797" s="5">
        <v>16</v>
      </c>
      <c r="E1797" s="5" t="s">
        <v>3812</v>
      </c>
      <c r="F1797" s="5" t="s">
        <v>25</v>
      </c>
      <c r="G1797" s="5" t="s">
        <v>26</v>
      </c>
      <c r="H1797" s="6">
        <v>348</v>
      </c>
      <c r="I1797" s="5" t="s">
        <v>27</v>
      </c>
      <c r="J1797" s="5">
        <v>19001772827</v>
      </c>
      <c r="K1797" s="5" t="s">
        <v>3813</v>
      </c>
      <c r="L1797" s="5" t="s">
        <v>29</v>
      </c>
      <c r="M1797" s="5" t="s">
        <v>29</v>
      </c>
      <c r="N1797" s="5" t="s">
        <v>49</v>
      </c>
      <c r="O1797" s="5">
        <v>9468</v>
      </c>
      <c r="P1797" s="7">
        <v>44414.454525462963</v>
      </c>
      <c r="Q1797" s="7">
        <v>44414.250775462962</v>
      </c>
      <c r="R1797" s="5">
        <v>42648</v>
      </c>
      <c r="S1797" s="5">
        <v>343771315</v>
      </c>
      <c r="T1797" s="8">
        <v>9468060821105350</v>
      </c>
      <c r="U1797" s="5" t="s">
        <v>32</v>
      </c>
      <c r="V1797" s="4"/>
      <c r="W1797" s="30" t="s">
        <v>9002</v>
      </c>
      <c r="X1797" s="33">
        <v>136445</v>
      </c>
      <c r="Y1797" s="24">
        <f>VLOOKUP(T1797,Buzon!C:C,1,FALSE)</f>
        <v>9468060821105350</v>
      </c>
      <c r="Z1797" s="13" t="str">
        <f>VLOOKUP(T1797,Buzon!C:Z,21,FALSE)</f>
        <v>AFIL.-009270083</v>
      </c>
      <c r="AA1797">
        <f>VLOOKUP(T1797,Buzon!C:Z,22,FALSE)</f>
        <v>318933</v>
      </c>
      <c r="AB1797">
        <f>VLOOKUP(T1797,Buzon!C:Z,23,FALSE)</f>
        <v>9082021</v>
      </c>
      <c r="AC1797" t="str">
        <f>VLOOKUP(T1797,Buzon!C:Z,24,FALSE)</f>
        <v>SANTANDER_3550</v>
      </c>
      <c r="AD1797">
        <v>348</v>
      </c>
      <c r="AE1797">
        <v>9270083</v>
      </c>
    </row>
    <row r="1798" spans="1:31" ht="12" customHeight="1" x14ac:dyDescent="0.25">
      <c r="A1798" s="5" t="s">
        <v>21</v>
      </c>
      <c r="B1798" s="5" t="s">
        <v>33</v>
      </c>
      <c r="C1798" s="5" t="s">
        <v>3793</v>
      </c>
      <c r="D1798" s="5">
        <v>26</v>
      </c>
      <c r="E1798" s="5" t="s">
        <v>3814</v>
      </c>
      <c r="F1798" s="5" t="s">
        <v>25</v>
      </c>
      <c r="G1798" s="5" t="s">
        <v>26</v>
      </c>
      <c r="H1798" s="6">
        <v>348</v>
      </c>
      <c r="I1798" s="5" t="s">
        <v>27</v>
      </c>
      <c r="J1798" s="5">
        <v>19001772829</v>
      </c>
      <c r="K1798" s="5" t="s">
        <v>3815</v>
      </c>
      <c r="L1798" s="5" t="s">
        <v>29</v>
      </c>
      <c r="M1798" s="5" t="s">
        <v>29</v>
      </c>
      <c r="N1798" s="5" t="s">
        <v>31</v>
      </c>
      <c r="O1798" s="5">
        <v>9468</v>
      </c>
      <c r="P1798" s="7">
        <v>44414.455416666664</v>
      </c>
      <c r="Q1798" s="7">
        <v>44414.250775462962</v>
      </c>
      <c r="R1798" s="5">
        <v>87363</v>
      </c>
      <c r="S1798" s="5">
        <v>343772213</v>
      </c>
      <c r="T1798" s="8">
        <v>9468060821105450</v>
      </c>
      <c r="U1798" s="5" t="s">
        <v>32</v>
      </c>
      <c r="V1798" s="4"/>
      <c r="W1798" s="30" t="s">
        <v>9002</v>
      </c>
      <c r="X1798" s="33">
        <v>136445</v>
      </c>
      <c r="Y1798" s="24">
        <f>VLOOKUP(T1798,Buzon!C:C,1,FALSE)</f>
        <v>9468060821105450</v>
      </c>
      <c r="Z1798" s="13" t="str">
        <f>VLOOKUP(T1798,Buzon!C:Z,21,FALSE)</f>
        <v>AFIL.-009270083</v>
      </c>
      <c r="AA1798">
        <f>VLOOKUP(T1798,Buzon!C:Z,22,FALSE)</f>
        <v>318933</v>
      </c>
      <c r="AB1798">
        <f>VLOOKUP(T1798,Buzon!C:Z,23,FALSE)</f>
        <v>9082021</v>
      </c>
      <c r="AC1798" t="str">
        <f>VLOOKUP(T1798,Buzon!C:Z,24,FALSE)</f>
        <v>SANTANDER_3550</v>
      </c>
      <c r="AD1798">
        <v>348</v>
      </c>
      <c r="AE1798">
        <v>9270083</v>
      </c>
    </row>
    <row r="1799" spans="1:31" ht="12" customHeight="1" x14ac:dyDescent="0.25">
      <c r="A1799" s="5" t="s">
        <v>21</v>
      </c>
      <c r="B1799" s="5" t="s">
        <v>33</v>
      </c>
      <c r="C1799" s="5" t="s">
        <v>3809</v>
      </c>
      <c r="D1799" s="5">
        <v>5</v>
      </c>
      <c r="E1799" s="5" t="s">
        <v>3816</v>
      </c>
      <c r="F1799" s="5" t="s">
        <v>219</v>
      </c>
      <c r="G1799" s="5" t="s">
        <v>26</v>
      </c>
      <c r="H1799" s="6">
        <v>174</v>
      </c>
      <c r="I1799" s="5" t="s">
        <v>27</v>
      </c>
      <c r="J1799" s="5">
        <v>19001772831</v>
      </c>
      <c r="K1799" s="5" t="s">
        <v>3817</v>
      </c>
      <c r="L1799" s="5" t="s">
        <v>29</v>
      </c>
      <c r="M1799" s="5" t="s">
        <v>29</v>
      </c>
      <c r="N1799" s="5" t="s">
        <v>49</v>
      </c>
      <c r="O1799" s="5">
        <v>9468</v>
      </c>
      <c r="P1799" s="7">
        <v>44414.456770833334</v>
      </c>
      <c r="Q1799" s="7">
        <v>44414.250775462962</v>
      </c>
      <c r="R1799" s="5">
        <v>3902</v>
      </c>
      <c r="S1799" s="5">
        <v>343773889</v>
      </c>
      <c r="T1799" s="8">
        <v>9468060821105650</v>
      </c>
      <c r="U1799" s="5" t="s">
        <v>32</v>
      </c>
      <c r="V1799" s="4"/>
      <c r="W1799" s="30" t="s">
        <v>9002</v>
      </c>
      <c r="X1799" s="33">
        <v>136445</v>
      </c>
      <c r="Y1799" s="24">
        <f>VLOOKUP(T1799,Buzon!C:C,1,FALSE)</f>
        <v>9468060821105650</v>
      </c>
      <c r="Z1799" s="13" t="str">
        <f>VLOOKUP(T1799,Buzon!C:Z,21,FALSE)</f>
        <v>AFIL.-009270083</v>
      </c>
      <c r="AA1799">
        <f>VLOOKUP(T1799,Buzon!C:Z,22,FALSE)</f>
        <v>318933</v>
      </c>
      <c r="AB1799">
        <f>VLOOKUP(T1799,Buzon!C:Z,23,FALSE)</f>
        <v>9082021</v>
      </c>
      <c r="AC1799" t="str">
        <f>VLOOKUP(T1799,Buzon!C:Z,24,FALSE)</f>
        <v>SANTANDER_3550</v>
      </c>
      <c r="AD1799">
        <v>174</v>
      </c>
      <c r="AE1799">
        <v>9270083</v>
      </c>
    </row>
    <row r="1800" spans="1:31" s="79" customFormat="1" ht="12" customHeight="1" x14ac:dyDescent="0.25">
      <c r="A1800" s="67" t="s">
        <v>21</v>
      </c>
      <c r="B1800" s="5" t="s">
        <v>33</v>
      </c>
      <c r="C1800" s="5" t="s">
        <v>3809</v>
      </c>
      <c r="D1800" s="5">
        <v>6</v>
      </c>
      <c r="E1800" s="5" t="s">
        <v>3818</v>
      </c>
      <c r="F1800" s="5" t="s">
        <v>219</v>
      </c>
      <c r="G1800" s="67" t="s">
        <v>26</v>
      </c>
      <c r="H1800" s="69">
        <v>174</v>
      </c>
      <c r="I1800" s="67" t="s">
        <v>27</v>
      </c>
      <c r="J1800" s="67">
        <v>19001772833</v>
      </c>
      <c r="K1800" s="5" t="s">
        <v>3819</v>
      </c>
      <c r="L1800" s="5" t="s">
        <v>29</v>
      </c>
      <c r="M1800" s="5" t="s">
        <v>29</v>
      </c>
      <c r="N1800" s="5" t="s">
        <v>49</v>
      </c>
      <c r="O1800" s="5">
        <v>9468</v>
      </c>
      <c r="P1800" s="80">
        <v>44414.458993055552</v>
      </c>
      <c r="Q1800" s="80">
        <v>44414.250775462962</v>
      </c>
      <c r="R1800" s="67">
        <v>865138</v>
      </c>
      <c r="S1800" s="67">
        <v>343776313</v>
      </c>
      <c r="T1800" s="81">
        <v>9468060821105950</v>
      </c>
      <c r="U1800" s="67" t="s">
        <v>32</v>
      </c>
      <c r="V1800" s="82"/>
      <c r="W1800" s="83" t="s">
        <v>9000</v>
      </c>
      <c r="X1800" s="84">
        <v>9290</v>
      </c>
      <c r="Y1800" s="85"/>
      <c r="Z1800" s="76" t="s">
        <v>9014</v>
      </c>
      <c r="AA1800" s="77">
        <v>17593.580000000002</v>
      </c>
      <c r="AB1800" s="78" t="s">
        <v>9020</v>
      </c>
      <c r="AC1800" s="79" t="s">
        <v>8974</v>
      </c>
      <c r="AD1800" s="79">
        <v>174</v>
      </c>
      <c r="AE1800" s="79">
        <v>9350021532</v>
      </c>
    </row>
    <row r="1801" spans="1:31" ht="12" customHeight="1" x14ac:dyDescent="0.25">
      <c r="A1801" s="5" t="s">
        <v>21</v>
      </c>
      <c r="B1801" s="5" t="s">
        <v>33</v>
      </c>
      <c r="C1801" s="5" t="s">
        <v>3809</v>
      </c>
      <c r="D1801" s="5">
        <v>22</v>
      </c>
      <c r="E1801" s="5" t="s">
        <v>3820</v>
      </c>
      <c r="F1801" s="5" t="s">
        <v>25</v>
      </c>
      <c r="G1801" s="5" t="s">
        <v>26</v>
      </c>
      <c r="H1801" s="6">
        <v>348</v>
      </c>
      <c r="I1801" s="5" t="s">
        <v>27</v>
      </c>
      <c r="J1801" s="5">
        <v>19001772835</v>
      </c>
      <c r="K1801" s="5" t="s">
        <v>3821</v>
      </c>
      <c r="L1801" s="5" t="s">
        <v>29</v>
      </c>
      <c r="M1801" s="5" t="s">
        <v>29</v>
      </c>
      <c r="N1801" s="5" t="s">
        <v>49</v>
      </c>
      <c r="O1801" s="5">
        <v>9468</v>
      </c>
      <c r="P1801" s="7">
        <v>44414.461481481485</v>
      </c>
      <c r="Q1801" s="7">
        <v>44414.250775462962</v>
      </c>
      <c r="R1801" s="5">
        <v>436915</v>
      </c>
      <c r="S1801" s="5">
        <v>343779344</v>
      </c>
      <c r="T1801" s="8">
        <v>9468060821110330</v>
      </c>
      <c r="U1801" s="5" t="s">
        <v>32</v>
      </c>
      <c r="V1801" s="4"/>
      <c r="W1801" s="30" t="s">
        <v>9002</v>
      </c>
      <c r="X1801" s="33">
        <v>136445</v>
      </c>
      <c r="Y1801" s="24">
        <f>VLOOKUP(T1801,Buzon!C:C,1,FALSE)</f>
        <v>9468060821110330</v>
      </c>
      <c r="Z1801" s="13" t="str">
        <f>VLOOKUP(T1801,Buzon!C:Z,21,FALSE)</f>
        <v>AFIL.-009270083</v>
      </c>
      <c r="AA1801">
        <f>VLOOKUP(T1801,Buzon!C:Z,22,FALSE)</f>
        <v>318933</v>
      </c>
      <c r="AB1801">
        <f>VLOOKUP(T1801,Buzon!C:Z,23,FALSE)</f>
        <v>9082021</v>
      </c>
      <c r="AC1801" t="str">
        <f>VLOOKUP(T1801,Buzon!C:Z,24,FALSE)</f>
        <v>SANTANDER_3550</v>
      </c>
      <c r="AD1801">
        <v>348</v>
      </c>
      <c r="AE1801">
        <v>9270083</v>
      </c>
    </row>
    <row r="1802" spans="1:31" ht="12" customHeight="1" x14ac:dyDescent="0.25">
      <c r="A1802" s="5" t="s">
        <v>21</v>
      </c>
      <c r="B1802" s="5" t="s">
        <v>33</v>
      </c>
      <c r="C1802" s="5" t="s">
        <v>3809</v>
      </c>
      <c r="D1802" s="5">
        <v>1</v>
      </c>
      <c r="E1802" s="5" t="s">
        <v>3822</v>
      </c>
      <c r="F1802" s="5" t="s">
        <v>25</v>
      </c>
      <c r="G1802" s="5" t="s">
        <v>26</v>
      </c>
      <c r="H1802" s="6">
        <v>348</v>
      </c>
      <c r="I1802" s="5" t="s">
        <v>27</v>
      </c>
      <c r="J1802" s="5">
        <v>19001772837</v>
      </c>
      <c r="K1802" s="5" t="s">
        <v>3823</v>
      </c>
      <c r="L1802" s="5" t="s">
        <v>29</v>
      </c>
      <c r="M1802" s="5" t="s">
        <v>29</v>
      </c>
      <c r="N1802" s="5" t="s">
        <v>31</v>
      </c>
      <c r="O1802" s="5">
        <v>9468</v>
      </c>
      <c r="P1802" s="7">
        <v>44414.464733796296</v>
      </c>
      <c r="Q1802" s="7">
        <v>44414.250775462962</v>
      </c>
      <c r="R1802" s="5">
        <v>12999</v>
      </c>
      <c r="S1802" s="5">
        <v>343783322</v>
      </c>
      <c r="T1802" s="8">
        <v>9468060821110810</v>
      </c>
      <c r="U1802" s="5" t="s">
        <v>32</v>
      </c>
      <c r="V1802" s="4"/>
      <c r="W1802" s="30" t="s">
        <v>9002</v>
      </c>
      <c r="X1802" s="33">
        <v>136445</v>
      </c>
      <c r="Y1802" s="24">
        <f>VLOOKUP(T1802,Buzon!C:C,1,FALSE)</f>
        <v>9468060821110810</v>
      </c>
      <c r="Z1802" s="13" t="str">
        <f>VLOOKUP(T1802,Buzon!C:Z,21,FALSE)</f>
        <v>AFIL.-009270083</v>
      </c>
      <c r="AA1802">
        <f>VLOOKUP(T1802,Buzon!C:Z,22,FALSE)</f>
        <v>318933</v>
      </c>
      <c r="AB1802">
        <f>VLOOKUP(T1802,Buzon!C:Z,23,FALSE)</f>
        <v>9082021</v>
      </c>
      <c r="AC1802" t="str">
        <f>VLOOKUP(T1802,Buzon!C:Z,24,FALSE)</f>
        <v>SANTANDER_3550</v>
      </c>
      <c r="AD1802">
        <v>348</v>
      </c>
      <c r="AE1802">
        <v>9270083</v>
      </c>
    </row>
    <row r="1803" spans="1:31" ht="12" customHeight="1" x14ac:dyDescent="0.25">
      <c r="A1803" s="5" t="s">
        <v>21</v>
      </c>
      <c r="B1803" s="5" t="s">
        <v>33</v>
      </c>
      <c r="C1803" s="4"/>
      <c r="D1803" s="4"/>
      <c r="E1803" s="5" t="s">
        <v>3822</v>
      </c>
      <c r="F1803" s="5" t="s">
        <v>25</v>
      </c>
      <c r="G1803" s="5" t="s">
        <v>26</v>
      </c>
      <c r="H1803" s="6">
        <v>278</v>
      </c>
      <c r="I1803" s="5" t="s">
        <v>167</v>
      </c>
      <c r="J1803" s="5">
        <v>19001772838</v>
      </c>
      <c r="K1803" s="5" t="s">
        <v>3824</v>
      </c>
      <c r="L1803" s="5" t="s">
        <v>29</v>
      </c>
      <c r="M1803" s="5" t="s">
        <v>31</v>
      </c>
      <c r="N1803" s="5" t="s">
        <v>29</v>
      </c>
      <c r="O1803" s="5">
        <v>9468</v>
      </c>
      <c r="P1803" s="7">
        <v>44414.464733796296</v>
      </c>
      <c r="Q1803" s="7">
        <v>44414.250775462962</v>
      </c>
      <c r="R1803" s="5">
        <v>12999</v>
      </c>
      <c r="S1803" s="5">
        <v>343783322</v>
      </c>
      <c r="T1803" s="8">
        <v>9468060821110810</v>
      </c>
      <c r="U1803" s="5" t="s">
        <v>32</v>
      </c>
      <c r="V1803" s="4"/>
      <c r="W1803" s="30" t="s">
        <v>9002</v>
      </c>
      <c r="X1803" s="33">
        <v>136445</v>
      </c>
      <c r="Y1803" s="24">
        <f>VLOOKUP(T1803,Buzon!C:C,1,FALSE)</f>
        <v>9468060821110810</v>
      </c>
      <c r="Z1803" s="13" t="str">
        <f>VLOOKUP(T1803,Buzon!C:Z,21,FALSE)</f>
        <v>AFIL.-009270083</v>
      </c>
      <c r="AA1803">
        <f>VLOOKUP(T1803,Buzon!C:Z,22,FALSE)</f>
        <v>318933</v>
      </c>
      <c r="AB1803">
        <f>VLOOKUP(T1803,Buzon!C:Z,23,FALSE)</f>
        <v>9082021</v>
      </c>
      <c r="AC1803" t="str">
        <f>VLOOKUP(T1803,Buzon!C:Z,24,FALSE)</f>
        <v>SANTANDER_3550</v>
      </c>
      <c r="AD1803">
        <v>278</v>
      </c>
      <c r="AE1803">
        <v>9270083</v>
      </c>
    </row>
    <row r="1804" spans="1:31" ht="12" customHeight="1" x14ac:dyDescent="0.25">
      <c r="A1804" s="5" t="s">
        <v>21</v>
      </c>
      <c r="B1804" s="5" t="s">
        <v>33</v>
      </c>
      <c r="C1804" s="5" t="s">
        <v>3809</v>
      </c>
      <c r="D1804" s="5">
        <v>2</v>
      </c>
      <c r="E1804" s="5" t="s">
        <v>3825</v>
      </c>
      <c r="F1804" s="5" t="s">
        <v>71</v>
      </c>
      <c r="G1804" s="5" t="s">
        <v>26</v>
      </c>
      <c r="H1804" s="6">
        <v>174</v>
      </c>
      <c r="I1804" s="5" t="s">
        <v>27</v>
      </c>
      <c r="J1804" s="5">
        <v>19001772839</v>
      </c>
      <c r="K1804" s="5" t="s">
        <v>3826</v>
      </c>
      <c r="L1804" s="5" t="s">
        <v>29</v>
      </c>
      <c r="M1804" s="5" t="s">
        <v>29</v>
      </c>
      <c r="N1804" s="5" t="s">
        <v>31</v>
      </c>
      <c r="O1804" s="5">
        <v>9468</v>
      </c>
      <c r="P1804" s="7">
        <v>44414.464733796296</v>
      </c>
      <c r="Q1804" s="7">
        <v>44414.250775462962</v>
      </c>
      <c r="R1804" s="5">
        <v>12999</v>
      </c>
      <c r="S1804" s="5">
        <v>343783322</v>
      </c>
      <c r="T1804" s="8">
        <v>9468060821110810</v>
      </c>
      <c r="U1804" s="5" t="s">
        <v>32</v>
      </c>
      <c r="V1804" s="4"/>
      <c r="W1804" s="30" t="s">
        <v>9002</v>
      </c>
      <c r="X1804" s="33">
        <v>136445</v>
      </c>
      <c r="Y1804" s="24">
        <f>VLOOKUP(T1804,Buzon!C:C,1,FALSE)</f>
        <v>9468060821110810</v>
      </c>
      <c r="Z1804" s="13" t="str">
        <f>VLOOKUP(T1804,Buzon!C:Z,21,FALSE)</f>
        <v>AFIL.-009270083</v>
      </c>
      <c r="AA1804">
        <f>VLOOKUP(T1804,Buzon!C:Z,22,FALSE)</f>
        <v>318933</v>
      </c>
      <c r="AB1804">
        <f>VLOOKUP(T1804,Buzon!C:Z,23,FALSE)</f>
        <v>9082021</v>
      </c>
      <c r="AC1804" t="str">
        <f>VLOOKUP(T1804,Buzon!C:Z,24,FALSE)</f>
        <v>SANTANDER_3550</v>
      </c>
      <c r="AD1804">
        <v>174</v>
      </c>
      <c r="AE1804">
        <v>9270083</v>
      </c>
    </row>
    <row r="1805" spans="1:31" ht="12" customHeight="1" x14ac:dyDescent="0.25">
      <c r="A1805" s="5" t="s">
        <v>21</v>
      </c>
      <c r="B1805" s="5" t="s">
        <v>33</v>
      </c>
      <c r="C1805" s="4"/>
      <c r="D1805" s="4"/>
      <c r="E1805" s="5" t="s">
        <v>3825</v>
      </c>
      <c r="F1805" s="5" t="s">
        <v>71</v>
      </c>
      <c r="G1805" s="5" t="s">
        <v>26</v>
      </c>
      <c r="H1805" s="6">
        <v>174</v>
      </c>
      <c r="I1805" s="5" t="s">
        <v>167</v>
      </c>
      <c r="J1805" s="5">
        <v>19001772840</v>
      </c>
      <c r="K1805" s="5" t="s">
        <v>3827</v>
      </c>
      <c r="L1805" s="5" t="s">
        <v>29</v>
      </c>
      <c r="M1805" s="5" t="s">
        <v>31</v>
      </c>
      <c r="N1805" s="5" t="s">
        <v>29</v>
      </c>
      <c r="O1805" s="5">
        <v>9468</v>
      </c>
      <c r="P1805" s="7">
        <v>44414.464733796296</v>
      </c>
      <c r="Q1805" s="7">
        <v>44414.250775462962</v>
      </c>
      <c r="R1805" s="5">
        <v>12999</v>
      </c>
      <c r="S1805" s="5">
        <v>343783322</v>
      </c>
      <c r="T1805" s="8">
        <v>9468060821110810</v>
      </c>
      <c r="U1805" s="5" t="s">
        <v>32</v>
      </c>
      <c r="V1805" s="4"/>
      <c r="W1805" s="30" t="s">
        <v>9002</v>
      </c>
      <c r="X1805" s="33">
        <v>136445</v>
      </c>
      <c r="Y1805" s="24">
        <f>VLOOKUP(T1805,Buzon!C:C,1,FALSE)</f>
        <v>9468060821110810</v>
      </c>
      <c r="Z1805" s="13" t="str">
        <f>VLOOKUP(T1805,Buzon!C:Z,21,FALSE)</f>
        <v>AFIL.-009270083</v>
      </c>
      <c r="AA1805">
        <f>VLOOKUP(T1805,Buzon!C:Z,22,FALSE)</f>
        <v>318933</v>
      </c>
      <c r="AB1805">
        <f>VLOOKUP(T1805,Buzon!C:Z,23,FALSE)</f>
        <v>9082021</v>
      </c>
      <c r="AC1805" t="str">
        <f>VLOOKUP(T1805,Buzon!C:Z,24,FALSE)</f>
        <v>SANTANDER_3550</v>
      </c>
      <c r="AD1805">
        <v>174</v>
      </c>
      <c r="AE1805">
        <v>9270083</v>
      </c>
    </row>
    <row r="1806" spans="1:31" ht="12" customHeight="1" x14ac:dyDescent="0.25">
      <c r="A1806" s="5" t="s">
        <v>21</v>
      </c>
      <c r="B1806" s="5" t="s">
        <v>33</v>
      </c>
      <c r="C1806" s="5" t="s">
        <v>3809</v>
      </c>
      <c r="D1806" s="5">
        <v>11</v>
      </c>
      <c r="E1806" s="5" t="s">
        <v>3828</v>
      </c>
      <c r="F1806" s="5" t="s">
        <v>25</v>
      </c>
      <c r="G1806" s="5" t="s">
        <v>26</v>
      </c>
      <c r="H1806" s="6">
        <v>348</v>
      </c>
      <c r="I1806" s="5" t="s">
        <v>27</v>
      </c>
      <c r="J1806" s="5">
        <v>19001772841</v>
      </c>
      <c r="K1806" s="5" t="s">
        <v>3829</v>
      </c>
      <c r="L1806" s="5" t="s">
        <v>29</v>
      </c>
      <c r="M1806" s="5" t="s">
        <v>29</v>
      </c>
      <c r="N1806" s="5" t="s">
        <v>31</v>
      </c>
      <c r="O1806" s="5">
        <v>9468</v>
      </c>
      <c r="P1806" s="7">
        <v>44414.464745370373</v>
      </c>
      <c r="Q1806" s="7">
        <v>44414.250775462962</v>
      </c>
      <c r="R1806" s="5">
        <v>12999</v>
      </c>
      <c r="S1806" s="5">
        <v>343783322</v>
      </c>
      <c r="T1806" s="8">
        <v>9468060821110810</v>
      </c>
      <c r="U1806" s="5" t="s">
        <v>32</v>
      </c>
      <c r="V1806" s="4"/>
      <c r="W1806" s="30" t="s">
        <v>9002</v>
      </c>
      <c r="X1806" s="33">
        <v>136445</v>
      </c>
      <c r="Y1806" s="24">
        <f>VLOOKUP(T1806,Buzon!C:C,1,FALSE)</f>
        <v>9468060821110810</v>
      </c>
      <c r="Z1806" s="13" t="str">
        <f>VLOOKUP(T1806,Buzon!C:Z,21,FALSE)</f>
        <v>AFIL.-009270083</v>
      </c>
      <c r="AA1806">
        <f>VLOOKUP(T1806,Buzon!C:Z,22,FALSE)</f>
        <v>318933</v>
      </c>
      <c r="AB1806">
        <f>VLOOKUP(T1806,Buzon!C:Z,23,FALSE)</f>
        <v>9082021</v>
      </c>
      <c r="AC1806" t="str">
        <f>VLOOKUP(T1806,Buzon!C:Z,24,FALSE)</f>
        <v>SANTANDER_3550</v>
      </c>
      <c r="AD1806">
        <v>348</v>
      </c>
      <c r="AE1806">
        <v>9270083</v>
      </c>
    </row>
    <row r="1807" spans="1:31" ht="12" customHeight="1" x14ac:dyDescent="0.25">
      <c r="A1807" s="5" t="s">
        <v>21</v>
      </c>
      <c r="B1807" s="5" t="s">
        <v>33</v>
      </c>
      <c r="C1807" s="4"/>
      <c r="D1807" s="4"/>
      <c r="E1807" s="5" t="s">
        <v>3828</v>
      </c>
      <c r="F1807" s="5" t="s">
        <v>25</v>
      </c>
      <c r="G1807" s="5" t="s">
        <v>26</v>
      </c>
      <c r="H1807" s="6">
        <v>278</v>
      </c>
      <c r="I1807" s="5" t="s">
        <v>167</v>
      </c>
      <c r="J1807" s="5">
        <v>19001772842</v>
      </c>
      <c r="K1807" s="5" t="s">
        <v>3830</v>
      </c>
      <c r="L1807" s="5" t="s">
        <v>29</v>
      </c>
      <c r="M1807" s="5" t="s">
        <v>31</v>
      </c>
      <c r="N1807" s="5" t="s">
        <v>29</v>
      </c>
      <c r="O1807" s="5">
        <v>9468</v>
      </c>
      <c r="P1807" s="7">
        <v>44414.464745370373</v>
      </c>
      <c r="Q1807" s="7">
        <v>44414.250775462962</v>
      </c>
      <c r="R1807" s="5">
        <v>12999</v>
      </c>
      <c r="S1807" s="5">
        <v>343783322</v>
      </c>
      <c r="T1807" s="8">
        <v>9468060821110810</v>
      </c>
      <c r="U1807" s="5" t="s">
        <v>32</v>
      </c>
      <c r="V1807" s="4"/>
      <c r="W1807" s="30" t="s">
        <v>9002</v>
      </c>
      <c r="X1807" s="33">
        <v>136445</v>
      </c>
      <c r="Y1807" s="24">
        <f>VLOOKUP(T1807,Buzon!C:C,1,FALSE)</f>
        <v>9468060821110810</v>
      </c>
      <c r="Z1807" s="13" t="str">
        <f>VLOOKUP(T1807,Buzon!C:Z,21,FALSE)</f>
        <v>AFIL.-009270083</v>
      </c>
      <c r="AA1807">
        <f>VLOOKUP(T1807,Buzon!C:Z,22,FALSE)</f>
        <v>318933</v>
      </c>
      <c r="AB1807">
        <f>VLOOKUP(T1807,Buzon!C:Z,23,FALSE)</f>
        <v>9082021</v>
      </c>
      <c r="AC1807" t="str">
        <f>VLOOKUP(T1807,Buzon!C:Z,24,FALSE)</f>
        <v>SANTANDER_3550</v>
      </c>
      <c r="AD1807">
        <v>278</v>
      </c>
      <c r="AE1807">
        <v>9270083</v>
      </c>
    </row>
    <row r="1808" spans="1:31" ht="12" customHeight="1" x14ac:dyDescent="0.25">
      <c r="A1808" s="5" t="s">
        <v>21</v>
      </c>
      <c r="B1808" s="5" t="s">
        <v>33</v>
      </c>
      <c r="C1808" s="5" t="s">
        <v>3809</v>
      </c>
      <c r="D1808" s="5">
        <v>12</v>
      </c>
      <c r="E1808" s="5" t="s">
        <v>3831</v>
      </c>
      <c r="F1808" s="5" t="s">
        <v>25</v>
      </c>
      <c r="G1808" s="5" t="s">
        <v>26</v>
      </c>
      <c r="H1808" s="6">
        <v>348</v>
      </c>
      <c r="I1808" s="5" t="s">
        <v>27</v>
      </c>
      <c r="J1808" s="5">
        <v>19001772843</v>
      </c>
      <c r="K1808" s="5" t="s">
        <v>3832</v>
      </c>
      <c r="L1808" s="5" t="s">
        <v>29</v>
      </c>
      <c r="M1808" s="5" t="s">
        <v>29</v>
      </c>
      <c r="N1808" s="5" t="s">
        <v>31</v>
      </c>
      <c r="O1808" s="5">
        <v>9468</v>
      </c>
      <c r="P1808" s="7">
        <v>44414.464745370373</v>
      </c>
      <c r="Q1808" s="7">
        <v>44414.250775462962</v>
      </c>
      <c r="R1808" s="5">
        <v>12999</v>
      </c>
      <c r="S1808" s="5">
        <v>343783322</v>
      </c>
      <c r="T1808" s="8">
        <v>9468060821110810</v>
      </c>
      <c r="U1808" s="5" t="s">
        <v>32</v>
      </c>
      <c r="V1808" s="4"/>
      <c r="W1808" s="30" t="s">
        <v>9002</v>
      </c>
      <c r="X1808" s="33">
        <v>136445</v>
      </c>
      <c r="Y1808" s="24">
        <f>VLOOKUP(T1808,Buzon!C:C,1,FALSE)</f>
        <v>9468060821110810</v>
      </c>
      <c r="Z1808" s="13" t="str">
        <f>VLOOKUP(T1808,Buzon!C:Z,21,FALSE)</f>
        <v>AFIL.-009270083</v>
      </c>
      <c r="AA1808">
        <f>VLOOKUP(T1808,Buzon!C:Z,22,FALSE)</f>
        <v>318933</v>
      </c>
      <c r="AB1808">
        <f>VLOOKUP(T1808,Buzon!C:Z,23,FALSE)</f>
        <v>9082021</v>
      </c>
      <c r="AC1808" t="str">
        <f>VLOOKUP(T1808,Buzon!C:Z,24,FALSE)</f>
        <v>SANTANDER_3550</v>
      </c>
      <c r="AD1808">
        <v>348</v>
      </c>
      <c r="AE1808">
        <v>9270083</v>
      </c>
    </row>
    <row r="1809" spans="1:31" ht="12" customHeight="1" x14ac:dyDescent="0.25">
      <c r="A1809" s="5" t="s">
        <v>21</v>
      </c>
      <c r="B1809" s="5" t="s">
        <v>33</v>
      </c>
      <c r="C1809" s="4"/>
      <c r="D1809" s="4"/>
      <c r="E1809" s="5" t="s">
        <v>3831</v>
      </c>
      <c r="F1809" s="5" t="s">
        <v>25</v>
      </c>
      <c r="G1809" s="5" t="s">
        <v>26</v>
      </c>
      <c r="H1809" s="6">
        <v>278</v>
      </c>
      <c r="I1809" s="5" t="s">
        <v>167</v>
      </c>
      <c r="J1809" s="5">
        <v>19001772844</v>
      </c>
      <c r="K1809" s="5" t="s">
        <v>3833</v>
      </c>
      <c r="L1809" s="5" t="s">
        <v>29</v>
      </c>
      <c r="M1809" s="5" t="s">
        <v>31</v>
      </c>
      <c r="N1809" s="5" t="s">
        <v>29</v>
      </c>
      <c r="O1809" s="5">
        <v>9468</v>
      </c>
      <c r="P1809" s="7">
        <v>44414.464745370373</v>
      </c>
      <c r="Q1809" s="7">
        <v>44414.250775462962</v>
      </c>
      <c r="R1809" s="5">
        <v>12999</v>
      </c>
      <c r="S1809" s="5">
        <v>343783322</v>
      </c>
      <c r="T1809" s="8">
        <v>9468060821110810</v>
      </c>
      <c r="U1809" s="5" t="s">
        <v>32</v>
      </c>
      <c r="V1809" s="4"/>
      <c r="W1809" s="30" t="s">
        <v>9002</v>
      </c>
      <c r="X1809" s="33">
        <v>136445</v>
      </c>
      <c r="Y1809" s="24">
        <f>VLOOKUP(T1809,Buzon!C:C,1,FALSE)</f>
        <v>9468060821110810</v>
      </c>
      <c r="Z1809" s="13" t="str">
        <f>VLOOKUP(T1809,Buzon!C:Z,21,FALSE)</f>
        <v>AFIL.-009270083</v>
      </c>
      <c r="AA1809">
        <f>VLOOKUP(T1809,Buzon!C:Z,22,FALSE)</f>
        <v>318933</v>
      </c>
      <c r="AB1809">
        <f>VLOOKUP(T1809,Buzon!C:Z,23,FALSE)</f>
        <v>9082021</v>
      </c>
      <c r="AC1809" t="str">
        <f>VLOOKUP(T1809,Buzon!C:Z,24,FALSE)</f>
        <v>SANTANDER_3550</v>
      </c>
      <c r="AD1809">
        <v>278</v>
      </c>
      <c r="AE1809">
        <v>9270083</v>
      </c>
    </row>
    <row r="1810" spans="1:31" ht="12" customHeight="1" x14ac:dyDescent="0.25">
      <c r="A1810" s="5" t="s">
        <v>21</v>
      </c>
      <c r="B1810" s="5" t="s">
        <v>33</v>
      </c>
      <c r="C1810" s="5" t="s">
        <v>3809</v>
      </c>
      <c r="D1810" s="5">
        <v>17</v>
      </c>
      <c r="E1810" s="5" t="s">
        <v>3834</v>
      </c>
      <c r="F1810" s="5" t="s">
        <v>25</v>
      </c>
      <c r="G1810" s="5" t="s">
        <v>26</v>
      </c>
      <c r="H1810" s="6">
        <v>348</v>
      </c>
      <c r="I1810" s="5" t="s">
        <v>27</v>
      </c>
      <c r="J1810" s="5">
        <v>19001772850</v>
      </c>
      <c r="K1810" s="5" t="s">
        <v>3835</v>
      </c>
      <c r="L1810" s="5" t="s">
        <v>29</v>
      </c>
      <c r="M1810" s="5" t="s">
        <v>29</v>
      </c>
      <c r="N1810" s="5" t="s">
        <v>31</v>
      </c>
      <c r="O1810" s="5">
        <v>9468</v>
      </c>
      <c r="P1810" s="7">
        <v>44414.468784722223</v>
      </c>
      <c r="Q1810" s="7">
        <v>44414.250775462962</v>
      </c>
      <c r="R1810" s="5" t="s">
        <v>3836</v>
      </c>
      <c r="S1810" s="5">
        <v>343788368</v>
      </c>
      <c r="T1810" s="8">
        <v>9468060821111440</v>
      </c>
      <c r="U1810" s="5" t="s">
        <v>32</v>
      </c>
      <c r="V1810" s="4"/>
      <c r="W1810" s="30" t="s">
        <v>9002</v>
      </c>
      <c r="X1810" s="33">
        <v>136445</v>
      </c>
      <c r="Y1810" s="24">
        <f>VLOOKUP(T1810,Buzon!C:C,1,FALSE)</f>
        <v>9468060821111440</v>
      </c>
      <c r="Z1810" s="13" t="str">
        <f>VLOOKUP(T1810,Buzon!C:Z,21,FALSE)</f>
        <v>AFIL.-009270083</v>
      </c>
      <c r="AA1810">
        <f>VLOOKUP(T1810,Buzon!C:Z,22,FALSE)</f>
        <v>318933</v>
      </c>
      <c r="AB1810">
        <f>VLOOKUP(T1810,Buzon!C:Z,23,FALSE)</f>
        <v>9082021</v>
      </c>
      <c r="AC1810" t="str">
        <f>VLOOKUP(T1810,Buzon!C:Z,24,FALSE)</f>
        <v>SANTANDER_3550</v>
      </c>
      <c r="AD1810">
        <v>348</v>
      </c>
      <c r="AE1810">
        <v>9270083</v>
      </c>
    </row>
    <row r="1811" spans="1:31" s="79" customFormat="1" ht="12" customHeight="1" x14ac:dyDescent="0.25">
      <c r="A1811" s="67" t="s">
        <v>21</v>
      </c>
      <c r="B1811" s="5" t="s">
        <v>33</v>
      </c>
      <c r="C1811" s="5" t="s">
        <v>3809</v>
      </c>
      <c r="D1811" s="5">
        <v>7</v>
      </c>
      <c r="E1811" s="5" t="s">
        <v>3837</v>
      </c>
      <c r="F1811" s="5" t="s">
        <v>25</v>
      </c>
      <c r="G1811" s="67" t="s">
        <v>26</v>
      </c>
      <c r="H1811" s="69">
        <v>348</v>
      </c>
      <c r="I1811" s="67" t="s">
        <v>27</v>
      </c>
      <c r="J1811" s="67">
        <v>19001772851</v>
      </c>
      <c r="K1811" s="5" t="s">
        <v>3838</v>
      </c>
      <c r="L1811" s="5" t="s">
        <v>29</v>
      </c>
      <c r="M1811" s="5" t="s">
        <v>29</v>
      </c>
      <c r="N1811" s="5" t="s">
        <v>31</v>
      </c>
      <c r="O1811" s="5">
        <v>9468</v>
      </c>
      <c r="P1811" s="80">
        <v>44414.469525462962</v>
      </c>
      <c r="Q1811" s="80">
        <v>44414.250775462962</v>
      </c>
      <c r="R1811" s="67">
        <v>805262</v>
      </c>
      <c r="S1811" s="67">
        <v>343789376</v>
      </c>
      <c r="T1811" s="81">
        <v>9468060821111540</v>
      </c>
      <c r="U1811" s="67" t="s">
        <v>32</v>
      </c>
      <c r="V1811" s="82"/>
      <c r="W1811" s="83" t="s">
        <v>9000</v>
      </c>
      <c r="X1811" s="84">
        <v>9290</v>
      </c>
      <c r="Y1811" s="85"/>
      <c r="Z1811" s="76" t="s">
        <v>9014</v>
      </c>
      <c r="AA1811" s="77">
        <v>17593.580000000002</v>
      </c>
      <c r="AB1811" s="78" t="s">
        <v>9020</v>
      </c>
      <c r="AC1811" s="79" t="s">
        <v>8974</v>
      </c>
      <c r="AD1811" s="79">
        <v>348</v>
      </c>
      <c r="AE1811" s="79">
        <v>9350021532</v>
      </c>
    </row>
    <row r="1812" spans="1:31" ht="12" customHeight="1" x14ac:dyDescent="0.25">
      <c r="A1812" s="5" t="s">
        <v>21</v>
      </c>
      <c r="B1812" s="5" t="s">
        <v>33</v>
      </c>
      <c r="C1812" s="5" t="s">
        <v>3809</v>
      </c>
      <c r="D1812" s="5">
        <v>25</v>
      </c>
      <c r="E1812" s="5" t="s">
        <v>3839</v>
      </c>
      <c r="F1812" s="5" t="s">
        <v>47</v>
      </c>
      <c r="G1812" s="5" t="s">
        <v>26</v>
      </c>
      <c r="H1812" s="6">
        <v>174</v>
      </c>
      <c r="I1812" s="5" t="s">
        <v>27</v>
      </c>
      <c r="J1812" s="5">
        <v>19001772854</v>
      </c>
      <c r="K1812" s="5" t="s">
        <v>3840</v>
      </c>
      <c r="L1812" s="5" t="s">
        <v>29</v>
      </c>
      <c r="M1812" s="5" t="s">
        <v>29</v>
      </c>
      <c r="N1812" s="5" t="s">
        <v>31</v>
      </c>
      <c r="O1812" s="5">
        <v>9468</v>
      </c>
      <c r="P1812" s="7">
        <v>44414.471631944441</v>
      </c>
      <c r="Q1812" s="7">
        <v>44414.250775462962</v>
      </c>
      <c r="R1812" s="5">
        <v>18639</v>
      </c>
      <c r="S1812" s="5">
        <v>343792145</v>
      </c>
      <c r="T1812" s="8">
        <v>9468060821111820</v>
      </c>
      <c r="U1812" s="5" t="s">
        <v>32</v>
      </c>
      <c r="V1812" s="4"/>
      <c r="W1812" s="30" t="s">
        <v>9002</v>
      </c>
      <c r="X1812" s="33">
        <v>136445</v>
      </c>
      <c r="Y1812" s="24">
        <f>VLOOKUP(T1812,Buzon!C:C,1,FALSE)</f>
        <v>9468060821111820</v>
      </c>
      <c r="Z1812" s="13" t="str">
        <f>VLOOKUP(T1812,Buzon!C:Z,21,FALSE)</f>
        <v>AFIL.-009270083</v>
      </c>
      <c r="AA1812">
        <f>VLOOKUP(T1812,Buzon!C:Z,22,FALSE)</f>
        <v>318933</v>
      </c>
      <c r="AB1812">
        <f>VLOOKUP(T1812,Buzon!C:Z,23,FALSE)</f>
        <v>9082021</v>
      </c>
      <c r="AC1812" t="str">
        <f>VLOOKUP(T1812,Buzon!C:Z,24,FALSE)</f>
        <v>SANTANDER_3550</v>
      </c>
      <c r="AD1812">
        <v>174</v>
      </c>
      <c r="AE1812">
        <v>9270083</v>
      </c>
    </row>
    <row r="1813" spans="1:31" ht="12" customHeight="1" x14ac:dyDescent="0.25">
      <c r="A1813" s="5" t="s">
        <v>21</v>
      </c>
      <c r="B1813" s="5" t="s">
        <v>33</v>
      </c>
      <c r="C1813" s="5" t="s">
        <v>3809</v>
      </c>
      <c r="D1813" s="5">
        <v>26</v>
      </c>
      <c r="E1813" s="5" t="s">
        <v>3841</v>
      </c>
      <c r="F1813" s="5" t="s">
        <v>25</v>
      </c>
      <c r="G1813" s="5" t="s">
        <v>26</v>
      </c>
      <c r="H1813" s="6">
        <v>348</v>
      </c>
      <c r="I1813" s="5" t="s">
        <v>27</v>
      </c>
      <c r="J1813" s="5">
        <v>19001772855</v>
      </c>
      <c r="K1813" s="5" t="s">
        <v>3842</v>
      </c>
      <c r="L1813" s="5" t="s">
        <v>29</v>
      </c>
      <c r="M1813" s="5" t="s">
        <v>29</v>
      </c>
      <c r="N1813" s="5" t="s">
        <v>31</v>
      </c>
      <c r="O1813" s="5">
        <v>9468</v>
      </c>
      <c r="P1813" s="7">
        <v>44414.471631944441</v>
      </c>
      <c r="Q1813" s="7">
        <v>44414.250775462962</v>
      </c>
      <c r="R1813" s="5">
        <v>18639</v>
      </c>
      <c r="S1813" s="5">
        <v>343792145</v>
      </c>
      <c r="T1813" s="8">
        <v>9468060821111820</v>
      </c>
      <c r="U1813" s="5" t="s">
        <v>32</v>
      </c>
      <c r="V1813" s="4"/>
      <c r="W1813" s="30" t="s">
        <v>9002</v>
      </c>
      <c r="X1813" s="33">
        <v>136445</v>
      </c>
      <c r="Y1813" s="24">
        <f>VLOOKUP(T1813,Buzon!C:C,1,FALSE)</f>
        <v>9468060821111820</v>
      </c>
      <c r="Z1813" s="13" t="str">
        <f>VLOOKUP(T1813,Buzon!C:Z,21,FALSE)</f>
        <v>AFIL.-009270083</v>
      </c>
      <c r="AA1813">
        <f>VLOOKUP(T1813,Buzon!C:Z,22,FALSE)</f>
        <v>318933</v>
      </c>
      <c r="AB1813">
        <f>VLOOKUP(T1813,Buzon!C:Z,23,FALSE)</f>
        <v>9082021</v>
      </c>
      <c r="AC1813" t="str">
        <f>VLOOKUP(T1813,Buzon!C:Z,24,FALSE)</f>
        <v>SANTANDER_3550</v>
      </c>
      <c r="AD1813">
        <v>348</v>
      </c>
      <c r="AE1813">
        <v>9270083</v>
      </c>
    </row>
    <row r="1814" spans="1:31" ht="12" customHeight="1" x14ac:dyDescent="0.25">
      <c r="A1814" s="5" t="s">
        <v>21</v>
      </c>
      <c r="B1814" s="5" t="s">
        <v>33</v>
      </c>
      <c r="C1814" s="5" t="s">
        <v>3809</v>
      </c>
      <c r="D1814" s="5">
        <v>27</v>
      </c>
      <c r="E1814" s="5" t="s">
        <v>3843</v>
      </c>
      <c r="F1814" s="5" t="s">
        <v>25</v>
      </c>
      <c r="G1814" s="5" t="s">
        <v>26</v>
      </c>
      <c r="H1814" s="6">
        <v>348</v>
      </c>
      <c r="I1814" s="5" t="s">
        <v>27</v>
      </c>
      <c r="J1814" s="5">
        <v>19001772856</v>
      </c>
      <c r="K1814" s="5" t="s">
        <v>3844</v>
      </c>
      <c r="L1814" s="5" t="s">
        <v>29</v>
      </c>
      <c r="M1814" s="5" t="s">
        <v>29</v>
      </c>
      <c r="N1814" s="5" t="s">
        <v>31</v>
      </c>
      <c r="O1814" s="5">
        <v>9468</v>
      </c>
      <c r="P1814" s="7">
        <v>44414.471631944441</v>
      </c>
      <c r="Q1814" s="7">
        <v>44414.250775462962</v>
      </c>
      <c r="R1814" s="5">
        <v>18639</v>
      </c>
      <c r="S1814" s="5">
        <v>343792145</v>
      </c>
      <c r="T1814" s="8">
        <v>9468060821111820</v>
      </c>
      <c r="U1814" s="5" t="s">
        <v>32</v>
      </c>
      <c r="V1814" s="4"/>
      <c r="W1814" s="30" t="s">
        <v>9002</v>
      </c>
      <c r="X1814" s="33">
        <v>136445</v>
      </c>
      <c r="Y1814" s="24">
        <f>VLOOKUP(T1814,Buzon!C:C,1,FALSE)</f>
        <v>9468060821111820</v>
      </c>
      <c r="Z1814" s="13" t="str">
        <f>VLOOKUP(T1814,Buzon!C:Z,21,FALSE)</f>
        <v>AFIL.-009270083</v>
      </c>
      <c r="AA1814">
        <f>VLOOKUP(T1814,Buzon!C:Z,22,FALSE)</f>
        <v>318933</v>
      </c>
      <c r="AB1814">
        <f>VLOOKUP(T1814,Buzon!C:Z,23,FALSE)</f>
        <v>9082021</v>
      </c>
      <c r="AC1814" t="str">
        <f>VLOOKUP(T1814,Buzon!C:Z,24,FALSE)</f>
        <v>SANTANDER_3550</v>
      </c>
      <c r="AD1814">
        <v>348</v>
      </c>
      <c r="AE1814">
        <v>9270083</v>
      </c>
    </row>
    <row r="1815" spans="1:31" ht="12" customHeight="1" x14ac:dyDescent="0.25">
      <c r="A1815" s="5" t="s">
        <v>21</v>
      </c>
      <c r="B1815" s="5" t="s">
        <v>33</v>
      </c>
      <c r="C1815" s="5" t="s">
        <v>3809</v>
      </c>
      <c r="D1815" s="5">
        <v>32</v>
      </c>
      <c r="E1815" s="5" t="s">
        <v>3845</v>
      </c>
      <c r="F1815" s="5" t="s">
        <v>25</v>
      </c>
      <c r="G1815" s="5" t="s">
        <v>26</v>
      </c>
      <c r="H1815" s="6">
        <v>348</v>
      </c>
      <c r="I1815" s="5" t="s">
        <v>27</v>
      </c>
      <c r="J1815" s="5">
        <v>19001772858</v>
      </c>
      <c r="K1815" s="5" t="s">
        <v>3846</v>
      </c>
      <c r="L1815" s="5" t="s">
        <v>29</v>
      </c>
      <c r="M1815" s="5" t="s">
        <v>29</v>
      </c>
      <c r="N1815" s="5" t="s">
        <v>31</v>
      </c>
      <c r="O1815" s="5">
        <v>9468</v>
      </c>
      <c r="P1815" s="7">
        <v>44414.473101851851</v>
      </c>
      <c r="Q1815" s="7">
        <v>44414.250775462962</v>
      </c>
      <c r="R1815" s="5">
        <v>26325</v>
      </c>
      <c r="S1815" s="5">
        <v>343795771</v>
      </c>
      <c r="T1815" s="8">
        <v>9468060821112040</v>
      </c>
      <c r="U1815" s="5" t="s">
        <v>32</v>
      </c>
      <c r="V1815" s="4"/>
      <c r="W1815" s="30" t="s">
        <v>9002</v>
      </c>
      <c r="X1815" s="33">
        <v>136445</v>
      </c>
      <c r="Y1815" s="24">
        <f>VLOOKUP(T1815,Buzon!C:C,1,FALSE)</f>
        <v>9468060821112040</v>
      </c>
      <c r="Z1815" s="13" t="str">
        <f>VLOOKUP(T1815,Buzon!C:Z,21,FALSE)</f>
        <v>AFIL.-009270083</v>
      </c>
      <c r="AA1815">
        <f>VLOOKUP(T1815,Buzon!C:Z,22,FALSE)</f>
        <v>318933</v>
      </c>
      <c r="AB1815">
        <f>VLOOKUP(T1815,Buzon!C:Z,23,FALSE)</f>
        <v>9082021</v>
      </c>
      <c r="AC1815" t="str">
        <f>VLOOKUP(T1815,Buzon!C:Z,24,FALSE)</f>
        <v>SANTANDER_3550</v>
      </c>
      <c r="AD1815">
        <v>348</v>
      </c>
      <c r="AE1815">
        <v>9270083</v>
      </c>
    </row>
    <row r="1816" spans="1:31" ht="12" customHeight="1" x14ac:dyDescent="0.25">
      <c r="A1816" s="5" t="s">
        <v>21</v>
      </c>
      <c r="B1816" s="5" t="s">
        <v>22</v>
      </c>
      <c r="C1816" s="5" t="s">
        <v>3809</v>
      </c>
      <c r="D1816" s="5">
        <v>37</v>
      </c>
      <c r="E1816" s="5" t="s">
        <v>3847</v>
      </c>
      <c r="F1816" s="5" t="s">
        <v>25</v>
      </c>
      <c r="G1816" s="5" t="s">
        <v>26</v>
      </c>
      <c r="H1816" s="6">
        <v>348</v>
      </c>
      <c r="I1816" s="5" t="s">
        <v>27</v>
      </c>
      <c r="J1816" s="5">
        <v>19001772857</v>
      </c>
      <c r="K1816" s="5" t="s">
        <v>3848</v>
      </c>
      <c r="L1816" s="5" t="s">
        <v>29</v>
      </c>
      <c r="M1816" s="5" t="s">
        <v>30</v>
      </c>
      <c r="N1816" s="5" t="s">
        <v>31</v>
      </c>
      <c r="O1816" s="5">
        <v>9416</v>
      </c>
      <c r="P1816" s="7">
        <v>44414.473124999997</v>
      </c>
      <c r="Q1816" s="7">
        <v>44414.24795138889</v>
      </c>
      <c r="R1816" s="5">
        <v>271518</v>
      </c>
      <c r="S1816" s="5">
        <v>343794518</v>
      </c>
      <c r="T1816" s="8">
        <v>9416060821091420</v>
      </c>
      <c r="U1816" s="5" t="s">
        <v>32</v>
      </c>
      <c r="V1816" s="4"/>
      <c r="W1816" s="30" t="s">
        <v>9002</v>
      </c>
      <c r="X1816" s="33">
        <v>136445</v>
      </c>
      <c r="Y1816" s="24">
        <f>VLOOKUP(T1816,Buzon!C:C,1,FALSE)</f>
        <v>9416060821091420</v>
      </c>
      <c r="Z1816" s="13" t="str">
        <f>VLOOKUP(T1816,Buzon!C:Z,21,FALSE)</f>
        <v>AFIL.-009270083</v>
      </c>
      <c r="AA1816">
        <f>VLOOKUP(T1816,Buzon!C:Z,22,FALSE)</f>
        <v>318933</v>
      </c>
      <c r="AB1816">
        <f>VLOOKUP(T1816,Buzon!C:Z,23,FALSE)</f>
        <v>9082021</v>
      </c>
      <c r="AC1816" t="str">
        <f>VLOOKUP(T1816,Buzon!C:Z,24,FALSE)</f>
        <v>SANTANDER_3550</v>
      </c>
      <c r="AD1816">
        <v>348</v>
      </c>
      <c r="AE1816">
        <v>9270083</v>
      </c>
    </row>
    <row r="1817" spans="1:31" ht="12" customHeight="1" x14ac:dyDescent="0.25">
      <c r="A1817" s="5" t="s">
        <v>21</v>
      </c>
      <c r="B1817" s="5" t="s">
        <v>33</v>
      </c>
      <c r="C1817" s="5" t="s">
        <v>3809</v>
      </c>
      <c r="D1817" s="5">
        <v>33</v>
      </c>
      <c r="E1817" s="5" t="s">
        <v>3849</v>
      </c>
      <c r="F1817" s="5" t="s">
        <v>25</v>
      </c>
      <c r="G1817" s="5" t="s">
        <v>26</v>
      </c>
      <c r="H1817" s="6">
        <v>348</v>
      </c>
      <c r="I1817" s="5" t="s">
        <v>27</v>
      </c>
      <c r="J1817" s="5">
        <v>19001772859</v>
      </c>
      <c r="K1817" s="5" t="s">
        <v>3850</v>
      </c>
      <c r="L1817" s="5" t="s">
        <v>29</v>
      </c>
      <c r="M1817" s="5" t="s">
        <v>29</v>
      </c>
      <c r="N1817" s="5" t="s">
        <v>31</v>
      </c>
      <c r="O1817" s="5">
        <v>9468</v>
      </c>
      <c r="P1817" s="7">
        <v>44414.473981481482</v>
      </c>
      <c r="Q1817" s="7">
        <v>44414.250775462962</v>
      </c>
      <c r="R1817" s="5">
        <v>283310</v>
      </c>
      <c r="S1817" s="5">
        <v>343797113</v>
      </c>
      <c r="T1817" s="8">
        <v>9468060821112150</v>
      </c>
      <c r="U1817" s="5" t="s">
        <v>32</v>
      </c>
      <c r="V1817" s="4"/>
      <c r="W1817" s="30" t="s">
        <v>9002</v>
      </c>
      <c r="X1817" s="33">
        <v>136445</v>
      </c>
      <c r="Y1817" s="24">
        <f>VLOOKUP(T1817,Buzon!C:C,1,FALSE)</f>
        <v>9468060821112150</v>
      </c>
      <c r="Z1817" s="13" t="str">
        <f>VLOOKUP(T1817,Buzon!C:Z,21,FALSE)</f>
        <v>AFIL.-009270083</v>
      </c>
      <c r="AA1817">
        <f>VLOOKUP(T1817,Buzon!C:Z,22,FALSE)</f>
        <v>318933</v>
      </c>
      <c r="AB1817">
        <f>VLOOKUP(T1817,Buzon!C:Z,23,FALSE)</f>
        <v>9082021</v>
      </c>
      <c r="AC1817" t="str">
        <f>VLOOKUP(T1817,Buzon!C:Z,24,FALSE)</f>
        <v>SANTANDER_3550</v>
      </c>
      <c r="AD1817">
        <v>348</v>
      </c>
      <c r="AE1817">
        <v>9270083</v>
      </c>
    </row>
    <row r="1818" spans="1:31" ht="12" customHeight="1" x14ac:dyDescent="0.25">
      <c r="A1818" s="5" t="s">
        <v>21</v>
      </c>
      <c r="B1818" s="5" t="s">
        <v>22</v>
      </c>
      <c r="C1818" s="5" t="s">
        <v>3809</v>
      </c>
      <c r="D1818" s="5">
        <v>24</v>
      </c>
      <c r="E1818" s="5" t="s">
        <v>3851</v>
      </c>
      <c r="F1818" s="5" t="s">
        <v>219</v>
      </c>
      <c r="G1818" s="5" t="s">
        <v>26</v>
      </c>
      <c r="H1818" s="6">
        <v>174</v>
      </c>
      <c r="I1818" s="5" t="s">
        <v>27</v>
      </c>
      <c r="J1818" s="5">
        <v>19001772865</v>
      </c>
      <c r="K1818" s="5" t="s">
        <v>3852</v>
      </c>
      <c r="L1818" s="5" t="s">
        <v>29</v>
      </c>
      <c r="M1818" s="5" t="s">
        <v>30</v>
      </c>
      <c r="N1818" s="5" t="s">
        <v>31</v>
      </c>
      <c r="O1818" s="5">
        <v>9416</v>
      </c>
      <c r="P1818" s="7">
        <v>44414.476805555554</v>
      </c>
      <c r="Q1818" s="7">
        <v>44414.24795138889</v>
      </c>
      <c r="R1818" s="5">
        <v>319829</v>
      </c>
      <c r="S1818" s="5">
        <v>343800141</v>
      </c>
      <c r="T1818" s="8">
        <v>9416060821091420</v>
      </c>
      <c r="U1818" s="5" t="s">
        <v>32</v>
      </c>
      <c r="V1818" s="4"/>
      <c r="W1818" s="30" t="s">
        <v>9002</v>
      </c>
      <c r="X1818" s="33">
        <v>136445</v>
      </c>
      <c r="Y1818" s="24">
        <f>VLOOKUP(T1818,Buzon!C:C,1,FALSE)</f>
        <v>9416060821091420</v>
      </c>
      <c r="Z1818" s="13" t="str">
        <f>VLOOKUP(T1818,Buzon!C:Z,21,FALSE)</f>
        <v>AFIL.-009270083</v>
      </c>
      <c r="AA1818">
        <f>VLOOKUP(T1818,Buzon!C:Z,22,FALSE)</f>
        <v>318933</v>
      </c>
      <c r="AB1818">
        <f>VLOOKUP(T1818,Buzon!C:Z,23,FALSE)</f>
        <v>9082021</v>
      </c>
      <c r="AC1818" t="str">
        <f>VLOOKUP(T1818,Buzon!C:Z,24,FALSE)</f>
        <v>SANTANDER_3550</v>
      </c>
      <c r="AD1818">
        <v>174</v>
      </c>
      <c r="AE1818">
        <v>9270083</v>
      </c>
    </row>
    <row r="1819" spans="1:31" ht="12" customHeight="1" x14ac:dyDescent="0.25">
      <c r="A1819" s="5" t="s">
        <v>21</v>
      </c>
      <c r="B1819" s="5" t="s">
        <v>22</v>
      </c>
      <c r="C1819" s="5" t="s">
        <v>3809</v>
      </c>
      <c r="D1819" s="5">
        <v>31</v>
      </c>
      <c r="E1819" s="5" t="s">
        <v>3853</v>
      </c>
      <c r="F1819" s="5" t="s">
        <v>25</v>
      </c>
      <c r="G1819" s="5" t="s">
        <v>26</v>
      </c>
      <c r="H1819" s="6">
        <v>348</v>
      </c>
      <c r="I1819" s="5" t="s">
        <v>27</v>
      </c>
      <c r="J1819" s="5">
        <v>19001772869</v>
      </c>
      <c r="K1819" s="5" t="s">
        <v>3854</v>
      </c>
      <c r="L1819" s="5" t="s">
        <v>29</v>
      </c>
      <c r="M1819" s="5" t="s">
        <v>30</v>
      </c>
      <c r="N1819" s="5" t="s">
        <v>31</v>
      </c>
      <c r="O1819" s="5">
        <v>9416</v>
      </c>
      <c r="P1819" s="7">
        <v>44414.482916666668</v>
      </c>
      <c r="Q1819" s="7">
        <v>44414.24795138889</v>
      </c>
      <c r="R1819" s="5">
        <v>403056</v>
      </c>
      <c r="S1819" s="5">
        <v>343808757</v>
      </c>
      <c r="T1819" s="8">
        <v>9416060821091420</v>
      </c>
      <c r="U1819" s="5" t="s">
        <v>32</v>
      </c>
      <c r="V1819" s="4"/>
      <c r="W1819" s="30" t="s">
        <v>9002</v>
      </c>
      <c r="X1819" s="33">
        <v>136445</v>
      </c>
      <c r="Y1819" s="24">
        <f>VLOOKUP(T1819,Buzon!C:C,1,FALSE)</f>
        <v>9416060821091420</v>
      </c>
      <c r="Z1819" s="13" t="str">
        <f>VLOOKUP(T1819,Buzon!C:Z,21,FALSE)</f>
        <v>AFIL.-009270083</v>
      </c>
      <c r="AA1819">
        <f>VLOOKUP(T1819,Buzon!C:Z,22,FALSE)</f>
        <v>318933</v>
      </c>
      <c r="AB1819">
        <f>VLOOKUP(T1819,Buzon!C:Z,23,FALSE)</f>
        <v>9082021</v>
      </c>
      <c r="AC1819" t="str">
        <f>VLOOKUP(T1819,Buzon!C:Z,24,FALSE)</f>
        <v>SANTANDER_3550</v>
      </c>
      <c r="AD1819">
        <v>348</v>
      </c>
      <c r="AE1819">
        <v>9270083</v>
      </c>
    </row>
    <row r="1820" spans="1:31" ht="12" customHeight="1" x14ac:dyDescent="0.25">
      <c r="A1820" s="5" t="s">
        <v>21</v>
      </c>
      <c r="B1820" s="5" t="s">
        <v>33</v>
      </c>
      <c r="C1820" s="5" t="s">
        <v>3855</v>
      </c>
      <c r="D1820" s="5">
        <v>8</v>
      </c>
      <c r="E1820" s="5" t="s">
        <v>3856</v>
      </c>
      <c r="F1820" s="5" t="s">
        <v>25</v>
      </c>
      <c r="G1820" s="5" t="s">
        <v>26</v>
      </c>
      <c r="H1820" s="6">
        <v>348</v>
      </c>
      <c r="I1820" s="5" t="s">
        <v>27</v>
      </c>
      <c r="J1820" s="5">
        <v>19001772870</v>
      </c>
      <c r="K1820" s="5" t="s">
        <v>3857</v>
      </c>
      <c r="L1820" s="5" t="s">
        <v>29</v>
      </c>
      <c r="M1820" s="5" t="s">
        <v>29</v>
      </c>
      <c r="N1820" s="5" t="s">
        <v>31</v>
      </c>
      <c r="O1820" s="5">
        <v>9468</v>
      </c>
      <c r="P1820" s="7">
        <v>44414.483807870369</v>
      </c>
      <c r="Q1820" s="7">
        <v>44414.250775462962</v>
      </c>
      <c r="R1820" s="5">
        <v>63762</v>
      </c>
      <c r="S1820" s="5">
        <v>343810051</v>
      </c>
      <c r="T1820" s="8">
        <v>9468060821113540</v>
      </c>
      <c r="U1820" s="5" t="s">
        <v>32</v>
      </c>
      <c r="V1820" s="4"/>
      <c r="W1820" s="30" t="s">
        <v>9002</v>
      </c>
      <c r="X1820" s="33">
        <v>136445</v>
      </c>
      <c r="Y1820" s="24">
        <f>VLOOKUP(T1820,Buzon!C:C,1,FALSE)</f>
        <v>9468060821113540</v>
      </c>
      <c r="Z1820" s="13" t="str">
        <f>VLOOKUP(T1820,Buzon!C:Z,21,FALSE)</f>
        <v>AFIL.-009270083</v>
      </c>
      <c r="AA1820">
        <f>VLOOKUP(T1820,Buzon!C:Z,22,FALSE)</f>
        <v>318933</v>
      </c>
      <c r="AB1820">
        <f>VLOOKUP(T1820,Buzon!C:Z,23,FALSE)</f>
        <v>9082021</v>
      </c>
      <c r="AC1820" t="str">
        <f>VLOOKUP(T1820,Buzon!C:Z,24,FALSE)</f>
        <v>SANTANDER_3550</v>
      </c>
      <c r="AD1820">
        <v>348</v>
      </c>
      <c r="AE1820">
        <v>9270083</v>
      </c>
    </row>
    <row r="1821" spans="1:31" ht="12" customHeight="1" x14ac:dyDescent="0.25">
      <c r="A1821" s="5" t="s">
        <v>21</v>
      </c>
      <c r="B1821" s="5" t="s">
        <v>22</v>
      </c>
      <c r="C1821" s="5" t="s">
        <v>3855</v>
      </c>
      <c r="D1821" s="5">
        <v>31</v>
      </c>
      <c r="E1821" s="5" t="s">
        <v>3858</v>
      </c>
      <c r="F1821" s="5" t="s">
        <v>47</v>
      </c>
      <c r="G1821" s="5" t="s">
        <v>26</v>
      </c>
      <c r="H1821" s="6">
        <v>174</v>
      </c>
      <c r="I1821" s="5" t="s">
        <v>27</v>
      </c>
      <c r="J1821" s="5">
        <v>19001772871</v>
      </c>
      <c r="K1821" s="5" t="s">
        <v>3859</v>
      </c>
      <c r="L1821" s="5" t="s">
        <v>29</v>
      </c>
      <c r="M1821" s="5" t="s">
        <v>30</v>
      </c>
      <c r="N1821" s="5" t="s">
        <v>31</v>
      </c>
      <c r="O1821" s="5">
        <v>9416</v>
      </c>
      <c r="P1821" s="7">
        <v>44414.484444444446</v>
      </c>
      <c r="Q1821" s="7">
        <v>44414.24795138889</v>
      </c>
      <c r="R1821" s="5">
        <v>22763</v>
      </c>
      <c r="S1821" s="5">
        <v>343810871</v>
      </c>
      <c r="T1821" s="8">
        <v>9416060821091420</v>
      </c>
      <c r="U1821" s="5" t="s">
        <v>32</v>
      </c>
      <c r="V1821" s="4"/>
      <c r="W1821" s="30" t="s">
        <v>9002</v>
      </c>
      <c r="X1821" s="33">
        <v>136445</v>
      </c>
      <c r="Y1821" s="24">
        <f>VLOOKUP(T1821,Buzon!C:C,1,FALSE)</f>
        <v>9416060821091420</v>
      </c>
      <c r="Z1821" s="13" t="str">
        <f>VLOOKUP(T1821,Buzon!C:Z,21,FALSE)</f>
        <v>AFIL.-009270083</v>
      </c>
      <c r="AA1821">
        <f>VLOOKUP(T1821,Buzon!C:Z,22,FALSE)</f>
        <v>318933</v>
      </c>
      <c r="AB1821">
        <f>VLOOKUP(T1821,Buzon!C:Z,23,FALSE)</f>
        <v>9082021</v>
      </c>
      <c r="AC1821" t="str">
        <f>VLOOKUP(T1821,Buzon!C:Z,24,FALSE)</f>
        <v>SANTANDER_3550</v>
      </c>
      <c r="AD1821">
        <v>174</v>
      </c>
      <c r="AE1821">
        <v>9270083</v>
      </c>
    </row>
    <row r="1822" spans="1:31" ht="12" customHeight="1" x14ac:dyDescent="0.25">
      <c r="A1822" s="5" t="s">
        <v>21</v>
      </c>
      <c r="B1822" s="5" t="s">
        <v>22</v>
      </c>
      <c r="C1822" s="5" t="s">
        <v>3855</v>
      </c>
      <c r="D1822" s="5">
        <v>32</v>
      </c>
      <c r="E1822" s="5" t="s">
        <v>3858</v>
      </c>
      <c r="F1822" s="5" t="s">
        <v>25</v>
      </c>
      <c r="G1822" s="5" t="s">
        <v>26</v>
      </c>
      <c r="H1822" s="6">
        <v>348</v>
      </c>
      <c r="I1822" s="5" t="s">
        <v>27</v>
      </c>
      <c r="J1822" s="5">
        <v>19001772872</v>
      </c>
      <c r="K1822" s="5" t="s">
        <v>3860</v>
      </c>
      <c r="L1822" s="5" t="s">
        <v>29</v>
      </c>
      <c r="M1822" s="5" t="s">
        <v>30</v>
      </c>
      <c r="N1822" s="5" t="s">
        <v>31</v>
      </c>
      <c r="O1822" s="5">
        <v>9416</v>
      </c>
      <c r="P1822" s="7">
        <v>44414.484444444446</v>
      </c>
      <c r="Q1822" s="7">
        <v>44414.24795138889</v>
      </c>
      <c r="R1822" s="5">
        <v>22763</v>
      </c>
      <c r="S1822" s="5">
        <v>343810871</v>
      </c>
      <c r="T1822" s="8">
        <v>9416060821091420</v>
      </c>
      <c r="U1822" s="5" t="s">
        <v>32</v>
      </c>
      <c r="V1822" s="4"/>
      <c r="W1822" s="30" t="s">
        <v>9002</v>
      </c>
      <c r="X1822" s="33">
        <v>136445</v>
      </c>
      <c r="Y1822" s="24">
        <f>VLOOKUP(T1822,Buzon!C:C,1,FALSE)</f>
        <v>9416060821091420</v>
      </c>
      <c r="Z1822" s="13" t="str">
        <f>VLOOKUP(T1822,Buzon!C:Z,21,FALSE)</f>
        <v>AFIL.-009270083</v>
      </c>
      <c r="AA1822">
        <f>VLOOKUP(T1822,Buzon!C:Z,22,FALSE)</f>
        <v>318933</v>
      </c>
      <c r="AB1822">
        <f>VLOOKUP(T1822,Buzon!C:Z,23,FALSE)</f>
        <v>9082021</v>
      </c>
      <c r="AC1822" t="str">
        <f>VLOOKUP(T1822,Buzon!C:Z,24,FALSE)</f>
        <v>SANTANDER_3550</v>
      </c>
      <c r="AD1822">
        <v>348</v>
      </c>
      <c r="AE1822">
        <v>9270083</v>
      </c>
    </row>
    <row r="1823" spans="1:31" s="79" customFormat="1" ht="12" customHeight="1" x14ac:dyDescent="0.25">
      <c r="A1823" s="67" t="s">
        <v>21</v>
      </c>
      <c r="B1823" s="5" t="s">
        <v>22</v>
      </c>
      <c r="C1823" s="5" t="s">
        <v>3809</v>
      </c>
      <c r="D1823" s="5">
        <v>36</v>
      </c>
      <c r="E1823" s="5" t="s">
        <v>3861</v>
      </c>
      <c r="F1823" s="5" t="s">
        <v>25</v>
      </c>
      <c r="G1823" s="67" t="s">
        <v>26</v>
      </c>
      <c r="H1823" s="69">
        <v>348</v>
      </c>
      <c r="I1823" s="67" t="s">
        <v>27</v>
      </c>
      <c r="J1823" s="67">
        <v>19001772873</v>
      </c>
      <c r="K1823" s="5" t="s">
        <v>3862</v>
      </c>
      <c r="L1823" s="5" t="s">
        <v>29</v>
      </c>
      <c r="M1823" s="5" t="s">
        <v>30</v>
      </c>
      <c r="N1823" s="5" t="s">
        <v>31</v>
      </c>
      <c r="O1823" s="5">
        <v>9416</v>
      </c>
      <c r="P1823" s="80">
        <v>44414.485393518517</v>
      </c>
      <c r="Q1823" s="80">
        <v>44414.24795138889</v>
      </c>
      <c r="R1823" s="67">
        <v>846413</v>
      </c>
      <c r="S1823" s="67">
        <v>343812261</v>
      </c>
      <c r="T1823" s="81">
        <v>9416060821091420</v>
      </c>
      <c r="U1823" s="67" t="s">
        <v>32</v>
      </c>
      <c r="V1823" s="82"/>
      <c r="W1823" s="83" t="s">
        <v>9000</v>
      </c>
      <c r="X1823" s="84">
        <v>9290</v>
      </c>
      <c r="Y1823" s="85"/>
      <c r="Z1823" s="76" t="s">
        <v>9014</v>
      </c>
      <c r="AA1823" s="77">
        <v>17593.580000000002</v>
      </c>
      <c r="AB1823" s="78" t="s">
        <v>9020</v>
      </c>
      <c r="AC1823" s="79" t="s">
        <v>8974</v>
      </c>
      <c r="AD1823" s="79">
        <v>348</v>
      </c>
      <c r="AE1823" s="79">
        <v>9350021532</v>
      </c>
    </row>
    <row r="1824" spans="1:31" ht="12" customHeight="1" x14ac:dyDescent="0.25">
      <c r="A1824" s="5" t="s">
        <v>21</v>
      </c>
      <c r="B1824" s="5" t="s">
        <v>22</v>
      </c>
      <c r="C1824" s="5" t="s">
        <v>3809</v>
      </c>
      <c r="D1824" s="5">
        <v>30</v>
      </c>
      <c r="E1824" s="5" t="s">
        <v>3863</v>
      </c>
      <c r="F1824" s="5" t="s">
        <v>25</v>
      </c>
      <c r="G1824" s="5" t="s">
        <v>26</v>
      </c>
      <c r="H1824" s="6">
        <v>348</v>
      </c>
      <c r="I1824" s="5" t="s">
        <v>27</v>
      </c>
      <c r="J1824" s="5">
        <v>19001772876</v>
      </c>
      <c r="K1824" s="5" t="s">
        <v>3864</v>
      </c>
      <c r="L1824" s="5" t="s">
        <v>29</v>
      </c>
      <c r="M1824" s="5" t="s">
        <v>30</v>
      </c>
      <c r="N1824" s="5" t="s">
        <v>31</v>
      </c>
      <c r="O1824" s="5">
        <v>9416</v>
      </c>
      <c r="P1824" s="7">
        <v>44414.486979166664</v>
      </c>
      <c r="Q1824" s="7">
        <v>44414.24795138889</v>
      </c>
      <c r="R1824" s="5">
        <v>461454</v>
      </c>
      <c r="S1824" s="5">
        <v>343814402</v>
      </c>
      <c r="T1824" s="8">
        <v>9416060821091420</v>
      </c>
      <c r="U1824" s="5" t="s">
        <v>32</v>
      </c>
      <c r="V1824" s="4"/>
      <c r="W1824" s="30" t="s">
        <v>9002</v>
      </c>
      <c r="X1824" s="33">
        <v>136445</v>
      </c>
      <c r="Y1824" s="24">
        <f>VLOOKUP(T1824,Buzon!C:C,1,FALSE)</f>
        <v>9416060821091420</v>
      </c>
      <c r="Z1824" s="13" t="str">
        <f>VLOOKUP(T1824,Buzon!C:Z,21,FALSE)</f>
        <v>AFIL.-009270083</v>
      </c>
      <c r="AA1824">
        <f>VLOOKUP(T1824,Buzon!C:Z,22,FALSE)</f>
        <v>318933</v>
      </c>
      <c r="AB1824">
        <f>VLOOKUP(T1824,Buzon!C:Z,23,FALSE)</f>
        <v>9082021</v>
      </c>
      <c r="AC1824" t="str">
        <f>VLOOKUP(T1824,Buzon!C:Z,24,FALSE)</f>
        <v>SANTANDER_3550</v>
      </c>
      <c r="AD1824">
        <v>348</v>
      </c>
      <c r="AE1824">
        <v>9270083</v>
      </c>
    </row>
    <row r="1825" spans="1:31" ht="12" customHeight="1" x14ac:dyDescent="0.25">
      <c r="A1825" s="5" t="s">
        <v>21</v>
      </c>
      <c r="B1825" s="5" t="s">
        <v>33</v>
      </c>
      <c r="C1825" s="5" t="s">
        <v>3855</v>
      </c>
      <c r="D1825" s="5">
        <v>24</v>
      </c>
      <c r="E1825" s="5" t="s">
        <v>3865</v>
      </c>
      <c r="F1825" s="5" t="s">
        <v>219</v>
      </c>
      <c r="G1825" s="5" t="s">
        <v>26</v>
      </c>
      <c r="H1825" s="6">
        <v>174</v>
      </c>
      <c r="I1825" s="5" t="s">
        <v>27</v>
      </c>
      <c r="J1825" s="5">
        <v>19001772877</v>
      </c>
      <c r="K1825" s="5" t="s">
        <v>3866</v>
      </c>
      <c r="L1825" s="5" t="s">
        <v>29</v>
      </c>
      <c r="M1825" s="5" t="s">
        <v>29</v>
      </c>
      <c r="N1825" s="5" t="s">
        <v>49</v>
      </c>
      <c r="O1825" s="5">
        <v>9468</v>
      </c>
      <c r="P1825" s="7">
        <v>44414.488796296297</v>
      </c>
      <c r="Q1825" s="7">
        <v>44414.250775462962</v>
      </c>
      <c r="R1825" s="5">
        <v>1604</v>
      </c>
      <c r="S1825" s="5">
        <v>343816901</v>
      </c>
      <c r="T1825" s="8">
        <v>9468060821114240</v>
      </c>
      <c r="U1825" s="5" t="s">
        <v>32</v>
      </c>
      <c r="V1825" s="4"/>
      <c r="W1825" s="30" t="s">
        <v>9002</v>
      </c>
      <c r="X1825" s="33">
        <v>136445</v>
      </c>
      <c r="Y1825" s="24">
        <f>VLOOKUP(T1825,Buzon!C:C,1,FALSE)</f>
        <v>9468060821114240</v>
      </c>
      <c r="Z1825" s="13" t="str">
        <f>VLOOKUP(T1825,Buzon!C:Z,21,FALSE)</f>
        <v>AFIL.-009270083</v>
      </c>
      <c r="AA1825">
        <f>VLOOKUP(T1825,Buzon!C:Z,22,FALSE)</f>
        <v>318933</v>
      </c>
      <c r="AB1825">
        <f>VLOOKUP(T1825,Buzon!C:Z,23,FALSE)</f>
        <v>9082021</v>
      </c>
      <c r="AC1825" t="str">
        <f>VLOOKUP(T1825,Buzon!C:Z,24,FALSE)</f>
        <v>SANTANDER_3550</v>
      </c>
      <c r="AD1825">
        <v>174</v>
      </c>
      <c r="AE1825">
        <v>9270083</v>
      </c>
    </row>
    <row r="1826" spans="1:31" ht="12" customHeight="1" x14ac:dyDescent="0.25">
      <c r="A1826" s="5" t="s">
        <v>21</v>
      </c>
      <c r="B1826" s="5" t="s">
        <v>33</v>
      </c>
      <c r="C1826" s="5" t="s">
        <v>3855</v>
      </c>
      <c r="D1826" s="5">
        <v>27</v>
      </c>
      <c r="E1826" s="5" t="s">
        <v>3867</v>
      </c>
      <c r="F1826" s="5" t="s">
        <v>71</v>
      </c>
      <c r="G1826" s="5" t="s">
        <v>26</v>
      </c>
      <c r="H1826" s="6">
        <v>174</v>
      </c>
      <c r="I1826" s="5" t="s">
        <v>27</v>
      </c>
      <c r="J1826" s="5">
        <v>19001772878</v>
      </c>
      <c r="K1826" s="5" t="s">
        <v>3868</v>
      </c>
      <c r="L1826" s="5" t="s">
        <v>29</v>
      </c>
      <c r="M1826" s="5" t="s">
        <v>29</v>
      </c>
      <c r="N1826" s="5" t="s">
        <v>49</v>
      </c>
      <c r="O1826" s="5">
        <v>9468</v>
      </c>
      <c r="P1826" s="7">
        <v>44414.488807870373</v>
      </c>
      <c r="Q1826" s="7">
        <v>44414.250775462962</v>
      </c>
      <c r="R1826" s="5">
        <v>1604</v>
      </c>
      <c r="S1826" s="5">
        <v>343816901</v>
      </c>
      <c r="T1826" s="8">
        <v>9468060821114240</v>
      </c>
      <c r="U1826" s="5" t="s">
        <v>32</v>
      </c>
      <c r="V1826" s="4"/>
      <c r="W1826" s="30" t="s">
        <v>9002</v>
      </c>
      <c r="X1826" s="33">
        <v>136445</v>
      </c>
      <c r="Y1826" s="24">
        <f>VLOOKUP(T1826,Buzon!C:C,1,FALSE)</f>
        <v>9468060821114240</v>
      </c>
      <c r="Z1826" s="13" t="str">
        <f>VLOOKUP(T1826,Buzon!C:Z,21,FALSE)</f>
        <v>AFIL.-009270083</v>
      </c>
      <c r="AA1826">
        <f>VLOOKUP(T1826,Buzon!C:Z,22,FALSE)</f>
        <v>318933</v>
      </c>
      <c r="AB1826">
        <f>VLOOKUP(T1826,Buzon!C:Z,23,FALSE)</f>
        <v>9082021</v>
      </c>
      <c r="AC1826" t="str">
        <f>VLOOKUP(T1826,Buzon!C:Z,24,FALSE)</f>
        <v>SANTANDER_3550</v>
      </c>
      <c r="AD1826">
        <v>174</v>
      </c>
      <c r="AE1826">
        <v>9270083</v>
      </c>
    </row>
    <row r="1827" spans="1:31" ht="12" customHeight="1" x14ac:dyDescent="0.25">
      <c r="A1827" s="5" t="s">
        <v>21</v>
      </c>
      <c r="B1827" s="5" t="s">
        <v>33</v>
      </c>
      <c r="C1827" s="5" t="s">
        <v>3855</v>
      </c>
      <c r="D1827" s="5">
        <v>28</v>
      </c>
      <c r="E1827" s="5" t="s">
        <v>3869</v>
      </c>
      <c r="F1827" s="5" t="s">
        <v>25</v>
      </c>
      <c r="G1827" s="5" t="s">
        <v>26</v>
      </c>
      <c r="H1827" s="6">
        <v>348</v>
      </c>
      <c r="I1827" s="5" t="s">
        <v>27</v>
      </c>
      <c r="J1827" s="5">
        <v>19001772879</v>
      </c>
      <c r="K1827" s="5" t="s">
        <v>3870</v>
      </c>
      <c r="L1827" s="5" t="s">
        <v>29</v>
      </c>
      <c r="M1827" s="5" t="s">
        <v>29</v>
      </c>
      <c r="N1827" s="5" t="s">
        <v>49</v>
      </c>
      <c r="O1827" s="5">
        <v>9468</v>
      </c>
      <c r="P1827" s="7">
        <v>44414.488807870373</v>
      </c>
      <c r="Q1827" s="7">
        <v>44414.250775462962</v>
      </c>
      <c r="R1827" s="5">
        <v>1604</v>
      </c>
      <c r="S1827" s="5">
        <v>343816901</v>
      </c>
      <c r="T1827" s="8">
        <v>9468060821114240</v>
      </c>
      <c r="U1827" s="5" t="s">
        <v>32</v>
      </c>
      <c r="V1827" s="4"/>
      <c r="W1827" s="30" t="s">
        <v>9002</v>
      </c>
      <c r="X1827" s="33">
        <v>136445</v>
      </c>
      <c r="Y1827" s="24">
        <f>VLOOKUP(T1827,Buzon!C:C,1,FALSE)</f>
        <v>9468060821114240</v>
      </c>
      <c r="Z1827" s="13" t="str">
        <f>VLOOKUP(T1827,Buzon!C:Z,21,FALSE)</f>
        <v>AFIL.-009270083</v>
      </c>
      <c r="AA1827">
        <f>VLOOKUP(T1827,Buzon!C:Z,22,FALSE)</f>
        <v>318933</v>
      </c>
      <c r="AB1827">
        <f>VLOOKUP(T1827,Buzon!C:Z,23,FALSE)</f>
        <v>9082021</v>
      </c>
      <c r="AC1827" t="str">
        <f>VLOOKUP(T1827,Buzon!C:Z,24,FALSE)</f>
        <v>SANTANDER_3550</v>
      </c>
      <c r="AD1827">
        <v>348</v>
      </c>
      <c r="AE1827">
        <v>9270083</v>
      </c>
    </row>
    <row r="1828" spans="1:31" ht="12" customHeight="1" x14ac:dyDescent="0.25">
      <c r="A1828" s="5" t="s">
        <v>21</v>
      </c>
      <c r="B1828" s="5" t="s">
        <v>33</v>
      </c>
      <c r="C1828" s="5" t="s">
        <v>3855</v>
      </c>
      <c r="D1828" s="5">
        <v>26</v>
      </c>
      <c r="E1828" s="5" t="s">
        <v>3871</v>
      </c>
      <c r="F1828" s="5" t="s">
        <v>25</v>
      </c>
      <c r="G1828" s="5" t="s">
        <v>26</v>
      </c>
      <c r="H1828" s="6">
        <v>348</v>
      </c>
      <c r="I1828" s="5" t="s">
        <v>27</v>
      </c>
      <c r="J1828" s="5">
        <v>19001772880</v>
      </c>
      <c r="K1828" s="5" t="s">
        <v>3872</v>
      </c>
      <c r="L1828" s="5" t="s">
        <v>29</v>
      </c>
      <c r="M1828" s="5" t="s">
        <v>29</v>
      </c>
      <c r="N1828" s="5" t="s">
        <v>49</v>
      </c>
      <c r="O1828" s="5">
        <v>9468</v>
      </c>
      <c r="P1828" s="7">
        <v>44414.488807870373</v>
      </c>
      <c r="Q1828" s="7">
        <v>44414.250775462962</v>
      </c>
      <c r="R1828" s="5">
        <v>1604</v>
      </c>
      <c r="S1828" s="5">
        <v>343816901</v>
      </c>
      <c r="T1828" s="8">
        <v>9468060821114240</v>
      </c>
      <c r="U1828" s="5" t="s">
        <v>32</v>
      </c>
      <c r="V1828" s="4"/>
      <c r="W1828" s="30" t="s">
        <v>9002</v>
      </c>
      <c r="X1828" s="33">
        <v>136445</v>
      </c>
      <c r="Y1828" s="24">
        <f>VLOOKUP(T1828,Buzon!C:C,1,FALSE)</f>
        <v>9468060821114240</v>
      </c>
      <c r="Z1828" s="13" t="str">
        <f>VLOOKUP(T1828,Buzon!C:Z,21,FALSE)</f>
        <v>AFIL.-009270083</v>
      </c>
      <c r="AA1828">
        <f>VLOOKUP(T1828,Buzon!C:Z,22,FALSE)</f>
        <v>318933</v>
      </c>
      <c r="AB1828">
        <f>VLOOKUP(T1828,Buzon!C:Z,23,FALSE)</f>
        <v>9082021</v>
      </c>
      <c r="AC1828" t="str">
        <f>VLOOKUP(T1828,Buzon!C:Z,24,FALSE)</f>
        <v>SANTANDER_3550</v>
      </c>
      <c r="AD1828">
        <v>348</v>
      </c>
      <c r="AE1828">
        <v>9270083</v>
      </c>
    </row>
    <row r="1829" spans="1:31" ht="12" customHeight="1" x14ac:dyDescent="0.25">
      <c r="A1829" s="5" t="s">
        <v>21</v>
      </c>
      <c r="B1829" s="5" t="s">
        <v>33</v>
      </c>
      <c r="C1829" s="5" t="s">
        <v>3855</v>
      </c>
      <c r="D1829" s="5">
        <v>14</v>
      </c>
      <c r="E1829" s="5" t="s">
        <v>3873</v>
      </c>
      <c r="F1829" s="5" t="s">
        <v>25</v>
      </c>
      <c r="G1829" s="5" t="s">
        <v>26</v>
      </c>
      <c r="H1829" s="6">
        <v>348</v>
      </c>
      <c r="I1829" s="5" t="s">
        <v>27</v>
      </c>
      <c r="J1829" s="5">
        <v>19001772881</v>
      </c>
      <c r="K1829" s="5" t="s">
        <v>3874</v>
      </c>
      <c r="L1829" s="5" t="s">
        <v>29</v>
      </c>
      <c r="M1829" s="5" t="s">
        <v>29</v>
      </c>
      <c r="N1829" s="5" t="s">
        <v>49</v>
      </c>
      <c r="O1829" s="5">
        <v>9468</v>
      </c>
      <c r="P1829" s="7">
        <v>44414.488807870373</v>
      </c>
      <c r="Q1829" s="7">
        <v>44414.250775462962</v>
      </c>
      <c r="R1829" s="5">
        <v>1604</v>
      </c>
      <c r="S1829" s="5">
        <v>343816901</v>
      </c>
      <c r="T1829" s="8">
        <v>9468060821114240</v>
      </c>
      <c r="U1829" s="5" t="s">
        <v>32</v>
      </c>
      <c r="V1829" s="4"/>
      <c r="W1829" s="30" t="s">
        <v>9002</v>
      </c>
      <c r="X1829" s="33">
        <v>136445</v>
      </c>
      <c r="Y1829" s="24">
        <f>VLOOKUP(T1829,Buzon!C:C,1,FALSE)</f>
        <v>9468060821114240</v>
      </c>
      <c r="Z1829" s="13" t="str">
        <f>VLOOKUP(T1829,Buzon!C:Z,21,FALSE)</f>
        <v>AFIL.-009270083</v>
      </c>
      <c r="AA1829">
        <f>VLOOKUP(T1829,Buzon!C:Z,22,FALSE)</f>
        <v>318933</v>
      </c>
      <c r="AB1829">
        <f>VLOOKUP(T1829,Buzon!C:Z,23,FALSE)</f>
        <v>9082021</v>
      </c>
      <c r="AC1829" t="str">
        <f>VLOOKUP(T1829,Buzon!C:Z,24,FALSE)</f>
        <v>SANTANDER_3550</v>
      </c>
      <c r="AD1829">
        <v>348</v>
      </c>
      <c r="AE1829">
        <v>9270083</v>
      </c>
    </row>
    <row r="1830" spans="1:31" ht="12" customHeight="1" x14ac:dyDescent="0.25">
      <c r="A1830" s="5" t="s">
        <v>21</v>
      </c>
      <c r="B1830" s="5" t="s">
        <v>33</v>
      </c>
      <c r="C1830" s="5" t="s">
        <v>3855</v>
      </c>
      <c r="D1830" s="5">
        <v>16</v>
      </c>
      <c r="E1830" s="5" t="s">
        <v>3875</v>
      </c>
      <c r="F1830" s="5" t="s">
        <v>25</v>
      </c>
      <c r="G1830" s="5" t="s">
        <v>26</v>
      </c>
      <c r="H1830" s="6">
        <v>348</v>
      </c>
      <c r="I1830" s="5" t="s">
        <v>27</v>
      </c>
      <c r="J1830" s="5">
        <v>19001772882</v>
      </c>
      <c r="K1830" s="5" t="s">
        <v>3876</v>
      </c>
      <c r="L1830" s="5" t="s">
        <v>29</v>
      </c>
      <c r="M1830" s="5" t="s">
        <v>29</v>
      </c>
      <c r="N1830" s="5" t="s">
        <v>31</v>
      </c>
      <c r="O1830" s="5">
        <v>9468</v>
      </c>
      <c r="P1830" s="7">
        <v>44414.490046296298</v>
      </c>
      <c r="Q1830" s="7">
        <v>44414.250775462962</v>
      </c>
      <c r="R1830" s="5">
        <v>505484</v>
      </c>
      <c r="S1830" s="5">
        <v>343818558</v>
      </c>
      <c r="T1830" s="8">
        <v>9468060821114430</v>
      </c>
      <c r="U1830" s="5" t="s">
        <v>32</v>
      </c>
      <c r="V1830" s="4"/>
      <c r="W1830" s="30" t="s">
        <v>9002</v>
      </c>
      <c r="X1830" s="33">
        <v>136445</v>
      </c>
      <c r="Y1830" s="24">
        <f>VLOOKUP(T1830,Buzon!C:C,1,FALSE)</f>
        <v>9468060821114430</v>
      </c>
      <c r="Z1830" s="13" t="str">
        <f>VLOOKUP(T1830,Buzon!C:Z,21,FALSE)</f>
        <v>AFIL.-009270083</v>
      </c>
      <c r="AA1830">
        <f>VLOOKUP(T1830,Buzon!C:Z,22,FALSE)</f>
        <v>318933</v>
      </c>
      <c r="AB1830">
        <f>VLOOKUP(T1830,Buzon!C:Z,23,FALSE)</f>
        <v>9082021</v>
      </c>
      <c r="AC1830" t="str">
        <f>VLOOKUP(T1830,Buzon!C:Z,24,FALSE)</f>
        <v>SANTANDER_3550</v>
      </c>
      <c r="AD1830">
        <v>348</v>
      </c>
      <c r="AE1830">
        <v>9270083</v>
      </c>
    </row>
    <row r="1831" spans="1:31" ht="12" customHeight="1" x14ac:dyDescent="0.25">
      <c r="A1831" s="5" t="s">
        <v>21</v>
      </c>
      <c r="B1831" s="5" t="s">
        <v>33</v>
      </c>
      <c r="C1831" s="5" t="s">
        <v>3855</v>
      </c>
      <c r="D1831" s="5">
        <v>15</v>
      </c>
      <c r="E1831" s="5" t="s">
        <v>3877</v>
      </c>
      <c r="F1831" s="5" t="s">
        <v>25</v>
      </c>
      <c r="G1831" s="5" t="s">
        <v>26</v>
      </c>
      <c r="H1831" s="6">
        <v>348</v>
      </c>
      <c r="I1831" s="5" t="s">
        <v>27</v>
      </c>
      <c r="J1831" s="5">
        <v>19001772883</v>
      </c>
      <c r="K1831" s="5" t="s">
        <v>3878</v>
      </c>
      <c r="L1831" s="5" t="s">
        <v>29</v>
      </c>
      <c r="M1831" s="5" t="s">
        <v>29</v>
      </c>
      <c r="N1831" s="5" t="s">
        <v>31</v>
      </c>
      <c r="O1831" s="5">
        <v>9468</v>
      </c>
      <c r="P1831" s="7">
        <v>44414.490046296298</v>
      </c>
      <c r="Q1831" s="7">
        <v>44414.250775462962</v>
      </c>
      <c r="R1831" s="5">
        <v>505484</v>
      </c>
      <c r="S1831" s="5">
        <v>343818558</v>
      </c>
      <c r="T1831" s="8">
        <v>9468060821114430</v>
      </c>
      <c r="U1831" s="5" t="s">
        <v>32</v>
      </c>
      <c r="V1831" s="4"/>
      <c r="W1831" s="30" t="s">
        <v>9002</v>
      </c>
      <c r="X1831" s="33">
        <v>136445</v>
      </c>
      <c r="Y1831" s="24">
        <f>VLOOKUP(T1831,Buzon!C:C,1,FALSE)</f>
        <v>9468060821114430</v>
      </c>
      <c r="Z1831" s="13" t="str">
        <f>VLOOKUP(T1831,Buzon!C:Z,21,FALSE)</f>
        <v>AFIL.-009270083</v>
      </c>
      <c r="AA1831">
        <f>VLOOKUP(T1831,Buzon!C:Z,22,FALSE)</f>
        <v>318933</v>
      </c>
      <c r="AB1831">
        <f>VLOOKUP(T1831,Buzon!C:Z,23,FALSE)</f>
        <v>9082021</v>
      </c>
      <c r="AC1831" t="str">
        <f>VLOOKUP(T1831,Buzon!C:Z,24,FALSE)</f>
        <v>SANTANDER_3550</v>
      </c>
      <c r="AD1831">
        <v>348</v>
      </c>
      <c r="AE1831">
        <v>9270083</v>
      </c>
    </row>
    <row r="1832" spans="1:31" ht="12" customHeight="1" x14ac:dyDescent="0.25">
      <c r="A1832" s="5" t="s">
        <v>21</v>
      </c>
      <c r="B1832" s="5" t="s">
        <v>22</v>
      </c>
      <c r="C1832" s="5" t="s">
        <v>3855</v>
      </c>
      <c r="D1832" s="5">
        <v>12</v>
      </c>
      <c r="E1832" s="5" t="s">
        <v>3879</v>
      </c>
      <c r="F1832" s="5" t="s">
        <v>25</v>
      </c>
      <c r="G1832" s="5" t="s">
        <v>26</v>
      </c>
      <c r="H1832" s="6">
        <v>348</v>
      </c>
      <c r="I1832" s="5" t="s">
        <v>27</v>
      </c>
      <c r="J1832" s="5">
        <v>19001772884</v>
      </c>
      <c r="K1832" s="5" t="s">
        <v>3880</v>
      </c>
      <c r="L1832" s="5" t="s">
        <v>29</v>
      </c>
      <c r="M1832" s="5" t="s">
        <v>30</v>
      </c>
      <c r="N1832" s="5" t="s">
        <v>31</v>
      </c>
      <c r="O1832" s="5">
        <v>9416</v>
      </c>
      <c r="P1832" s="7">
        <v>44414.49009259259</v>
      </c>
      <c r="Q1832" s="7">
        <v>44414.24795138889</v>
      </c>
      <c r="R1832" s="5">
        <v>11879</v>
      </c>
      <c r="S1832" s="5">
        <v>343818568</v>
      </c>
      <c r="T1832" s="8">
        <v>9416060821091420</v>
      </c>
      <c r="U1832" s="5" t="s">
        <v>32</v>
      </c>
      <c r="V1832" s="4"/>
      <c r="W1832" s="30" t="s">
        <v>9002</v>
      </c>
      <c r="X1832" s="33">
        <v>136445</v>
      </c>
      <c r="Y1832" s="24">
        <f>VLOOKUP(T1832,Buzon!C:C,1,FALSE)</f>
        <v>9416060821091420</v>
      </c>
      <c r="Z1832" s="13" t="str">
        <f>VLOOKUP(T1832,Buzon!C:Z,21,FALSE)</f>
        <v>AFIL.-009270083</v>
      </c>
      <c r="AA1832">
        <f>VLOOKUP(T1832,Buzon!C:Z,22,FALSE)</f>
        <v>318933</v>
      </c>
      <c r="AB1832">
        <f>VLOOKUP(T1832,Buzon!C:Z,23,FALSE)</f>
        <v>9082021</v>
      </c>
      <c r="AC1832" t="str">
        <f>VLOOKUP(T1832,Buzon!C:Z,24,FALSE)</f>
        <v>SANTANDER_3550</v>
      </c>
      <c r="AD1832">
        <v>348</v>
      </c>
      <c r="AE1832">
        <v>9270083</v>
      </c>
    </row>
    <row r="1833" spans="1:31" ht="12" customHeight="1" x14ac:dyDescent="0.25">
      <c r="A1833" s="5" t="s">
        <v>21</v>
      </c>
      <c r="B1833" s="5" t="s">
        <v>22</v>
      </c>
      <c r="C1833" s="5" t="s">
        <v>3881</v>
      </c>
      <c r="D1833" s="5">
        <v>11</v>
      </c>
      <c r="E1833" s="5" t="s">
        <v>3879</v>
      </c>
      <c r="F1833" s="5" t="s">
        <v>25</v>
      </c>
      <c r="G1833" s="5" t="s">
        <v>26</v>
      </c>
      <c r="H1833" s="6">
        <v>278</v>
      </c>
      <c r="I1833" s="5" t="s">
        <v>27</v>
      </c>
      <c r="J1833" s="5">
        <v>19001772885</v>
      </c>
      <c r="K1833" s="5" t="s">
        <v>3882</v>
      </c>
      <c r="L1833" s="5" t="s">
        <v>29</v>
      </c>
      <c r="M1833" s="5" t="s">
        <v>31</v>
      </c>
      <c r="N1833" s="5" t="s">
        <v>30</v>
      </c>
      <c r="O1833" s="5">
        <v>9416</v>
      </c>
      <c r="P1833" s="7">
        <v>44414.49009259259</v>
      </c>
      <c r="Q1833" s="7">
        <v>44414.24795138889</v>
      </c>
      <c r="R1833" s="5">
        <v>11879</v>
      </c>
      <c r="S1833" s="5">
        <v>343818568</v>
      </c>
      <c r="T1833" s="8">
        <v>9416060821091420</v>
      </c>
      <c r="U1833" s="5" t="s">
        <v>32</v>
      </c>
      <c r="V1833" s="4"/>
      <c r="W1833" s="30" t="s">
        <v>9002</v>
      </c>
      <c r="X1833" s="33">
        <v>136445</v>
      </c>
      <c r="Y1833" s="24">
        <f>VLOOKUP(T1833,Buzon!C:C,1,FALSE)</f>
        <v>9416060821091420</v>
      </c>
      <c r="Z1833" s="13" t="str">
        <f>VLOOKUP(T1833,Buzon!C:Z,21,FALSE)</f>
        <v>AFIL.-009270083</v>
      </c>
      <c r="AA1833">
        <f>VLOOKUP(T1833,Buzon!C:Z,22,FALSE)</f>
        <v>318933</v>
      </c>
      <c r="AB1833">
        <f>VLOOKUP(T1833,Buzon!C:Z,23,FALSE)</f>
        <v>9082021</v>
      </c>
      <c r="AC1833" t="str">
        <f>VLOOKUP(T1833,Buzon!C:Z,24,FALSE)</f>
        <v>SANTANDER_3550</v>
      </c>
      <c r="AD1833">
        <v>278</v>
      </c>
      <c r="AE1833">
        <v>9270083</v>
      </c>
    </row>
    <row r="1834" spans="1:31" s="79" customFormat="1" ht="12" customHeight="1" x14ac:dyDescent="0.25">
      <c r="A1834" s="67" t="s">
        <v>21</v>
      </c>
      <c r="B1834" s="5" t="s">
        <v>22</v>
      </c>
      <c r="C1834" s="5" t="s">
        <v>3855</v>
      </c>
      <c r="D1834" s="5">
        <v>40</v>
      </c>
      <c r="E1834" s="5" t="s">
        <v>3883</v>
      </c>
      <c r="F1834" s="5" t="s">
        <v>25</v>
      </c>
      <c r="G1834" s="67" t="s">
        <v>26</v>
      </c>
      <c r="H1834" s="69">
        <v>348</v>
      </c>
      <c r="I1834" s="67" t="s">
        <v>27</v>
      </c>
      <c r="J1834" s="67">
        <v>19001772888</v>
      </c>
      <c r="K1834" s="5" t="s">
        <v>3884</v>
      </c>
      <c r="L1834" s="5" t="s">
        <v>29</v>
      </c>
      <c r="M1834" s="5" t="s">
        <v>30</v>
      </c>
      <c r="N1834" s="5" t="s">
        <v>31</v>
      </c>
      <c r="O1834" s="5">
        <v>9416</v>
      </c>
      <c r="P1834" s="80">
        <v>44414.491539351853</v>
      </c>
      <c r="Q1834" s="80">
        <v>44414.24795138889</v>
      </c>
      <c r="R1834" s="67">
        <v>840823</v>
      </c>
      <c r="S1834" s="67">
        <v>343820527</v>
      </c>
      <c r="T1834" s="81">
        <v>9416060821091420</v>
      </c>
      <c r="U1834" s="67" t="s">
        <v>32</v>
      </c>
      <c r="V1834" s="82"/>
      <c r="W1834" s="83" t="s">
        <v>9000</v>
      </c>
      <c r="X1834" s="84">
        <v>9290</v>
      </c>
      <c r="Y1834" s="85"/>
      <c r="Z1834" s="76" t="s">
        <v>9014</v>
      </c>
      <c r="AA1834" s="77">
        <v>17593.580000000002</v>
      </c>
      <c r="AB1834" s="78" t="s">
        <v>9020</v>
      </c>
      <c r="AC1834" s="79" t="s">
        <v>8974</v>
      </c>
      <c r="AD1834" s="79">
        <v>348</v>
      </c>
      <c r="AE1834" s="79">
        <v>9350021532</v>
      </c>
    </row>
    <row r="1835" spans="1:31" s="79" customFormat="1" ht="12" customHeight="1" x14ac:dyDescent="0.25">
      <c r="A1835" s="67" t="s">
        <v>21</v>
      </c>
      <c r="B1835" s="5" t="s">
        <v>22</v>
      </c>
      <c r="C1835" s="5" t="s">
        <v>3885</v>
      </c>
      <c r="D1835" s="5">
        <v>4</v>
      </c>
      <c r="E1835" s="5" t="s">
        <v>3883</v>
      </c>
      <c r="F1835" s="5" t="s">
        <v>25</v>
      </c>
      <c r="G1835" s="67" t="s">
        <v>26</v>
      </c>
      <c r="H1835" s="69">
        <v>278</v>
      </c>
      <c r="I1835" s="67" t="s">
        <v>27</v>
      </c>
      <c r="J1835" s="67">
        <v>19001772889</v>
      </c>
      <c r="K1835" s="5" t="s">
        <v>3886</v>
      </c>
      <c r="L1835" s="5" t="s">
        <v>29</v>
      </c>
      <c r="M1835" s="5" t="s">
        <v>31</v>
      </c>
      <c r="N1835" s="5" t="s">
        <v>30</v>
      </c>
      <c r="O1835" s="5">
        <v>9416</v>
      </c>
      <c r="P1835" s="80">
        <v>44414.491539351853</v>
      </c>
      <c r="Q1835" s="80">
        <v>44414.24795138889</v>
      </c>
      <c r="R1835" s="67">
        <v>840823</v>
      </c>
      <c r="S1835" s="67">
        <v>343820527</v>
      </c>
      <c r="T1835" s="81">
        <v>9416060821091420</v>
      </c>
      <c r="U1835" s="67" t="s">
        <v>32</v>
      </c>
      <c r="V1835" s="82"/>
      <c r="W1835" s="83" t="s">
        <v>9000</v>
      </c>
      <c r="X1835" s="84">
        <v>9290</v>
      </c>
      <c r="Y1835" s="85"/>
      <c r="Z1835" s="76" t="s">
        <v>9014</v>
      </c>
      <c r="AA1835" s="77">
        <v>17593.580000000002</v>
      </c>
      <c r="AB1835" s="78" t="s">
        <v>9020</v>
      </c>
      <c r="AC1835" s="79" t="s">
        <v>8974</v>
      </c>
      <c r="AD1835" s="79">
        <v>278</v>
      </c>
      <c r="AE1835" s="79">
        <v>9350021532</v>
      </c>
    </row>
    <row r="1836" spans="1:31" ht="12" customHeight="1" x14ac:dyDescent="0.25">
      <c r="A1836" s="5" t="s">
        <v>21</v>
      </c>
      <c r="B1836" s="5" t="s">
        <v>33</v>
      </c>
      <c r="C1836" s="5" t="s">
        <v>3855</v>
      </c>
      <c r="D1836" s="5">
        <v>6</v>
      </c>
      <c r="E1836" s="5" t="s">
        <v>3887</v>
      </c>
      <c r="F1836" s="5" t="s">
        <v>25</v>
      </c>
      <c r="G1836" s="5" t="s">
        <v>26</v>
      </c>
      <c r="H1836" s="6">
        <v>348</v>
      </c>
      <c r="I1836" s="5" t="s">
        <v>27</v>
      </c>
      <c r="J1836" s="5">
        <v>19001772890</v>
      </c>
      <c r="K1836" s="5" t="s">
        <v>3888</v>
      </c>
      <c r="L1836" s="5" t="s">
        <v>29</v>
      </c>
      <c r="M1836" s="5" t="s">
        <v>29</v>
      </c>
      <c r="N1836" s="5" t="s">
        <v>31</v>
      </c>
      <c r="O1836" s="5">
        <v>9468</v>
      </c>
      <c r="P1836" s="7">
        <v>44414.4919212963</v>
      </c>
      <c r="Q1836" s="7">
        <v>44414.250775462962</v>
      </c>
      <c r="R1836" s="5">
        <v>6534</v>
      </c>
      <c r="S1836" s="5">
        <v>343821136</v>
      </c>
      <c r="T1836" s="8">
        <v>9468060821114700</v>
      </c>
      <c r="U1836" s="5" t="s">
        <v>32</v>
      </c>
      <c r="V1836" s="4"/>
      <c r="W1836" s="30" t="s">
        <v>9002</v>
      </c>
      <c r="X1836" s="33">
        <v>136445</v>
      </c>
      <c r="Y1836" s="24">
        <f>VLOOKUP(T1836,Buzon!C:C,1,FALSE)</f>
        <v>9468060821114700</v>
      </c>
      <c r="Z1836" s="13" t="str">
        <f>VLOOKUP(T1836,Buzon!C:Z,21,FALSE)</f>
        <v>AFIL.-009270083</v>
      </c>
      <c r="AA1836">
        <f>VLOOKUP(T1836,Buzon!C:Z,22,FALSE)</f>
        <v>318933</v>
      </c>
      <c r="AB1836">
        <f>VLOOKUP(T1836,Buzon!C:Z,23,FALSE)</f>
        <v>9082021</v>
      </c>
      <c r="AC1836" t="str">
        <f>VLOOKUP(T1836,Buzon!C:Z,24,FALSE)</f>
        <v>SANTANDER_3550</v>
      </c>
      <c r="AD1836">
        <v>348</v>
      </c>
      <c r="AE1836">
        <v>9270083</v>
      </c>
    </row>
    <row r="1837" spans="1:31" ht="12" customHeight="1" x14ac:dyDescent="0.25">
      <c r="A1837" s="5" t="s">
        <v>21</v>
      </c>
      <c r="B1837" s="5" t="s">
        <v>22</v>
      </c>
      <c r="C1837" s="5" t="s">
        <v>3855</v>
      </c>
      <c r="D1837" s="5">
        <v>33</v>
      </c>
      <c r="E1837" s="5" t="s">
        <v>3889</v>
      </c>
      <c r="F1837" s="5" t="s">
        <v>25</v>
      </c>
      <c r="G1837" s="5" t="s">
        <v>26</v>
      </c>
      <c r="H1837" s="6">
        <v>348</v>
      </c>
      <c r="I1837" s="5" t="s">
        <v>27</v>
      </c>
      <c r="J1837" s="5">
        <v>19001772891</v>
      </c>
      <c r="K1837" s="5" t="s">
        <v>3890</v>
      </c>
      <c r="L1837" s="5" t="s">
        <v>29</v>
      </c>
      <c r="M1837" s="5" t="s">
        <v>30</v>
      </c>
      <c r="N1837" s="5" t="s">
        <v>31</v>
      </c>
      <c r="O1837" s="5">
        <v>9416</v>
      </c>
      <c r="P1837" s="7">
        <v>44414.493090277778</v>
      </c>
      <c r="Q1837" s="7">
        <v>44414.24795138889</v>
      </c>
      <c r="R1837" s="5">
        <v>520032</v>
      </c>
      <c r="S1837" s="5">
        <v>343822775</v>
      </c>
      <c r="T1837" s="8">
        <v>9416060821091420</v>
      </c>
      <c r="U1837" s="5" t="s">
        <v>32</v>
      </c>
      <c r="V1837" s="4"/>
      <c r="W1837" s="30" t="s">
        <v>9002</v>
      </c>
      <c r="X1837" s="33">
        <v>136445</v>
      </c>
      <c r="Y1837" s="24">
        <f>VLOOKUP(T1837,Buzon!C:C,1,FALSE)</f>
        <v>9416060821091420</v>
      </c>
      <c r="Z1837" s="13" t="str">
        <f>VLOOKUP(T1837,Buzon!C:Z,21,FALSE)</f>
        <v>AFIL.-009270083</v>
      </c>
      <c r="AA1837">
        <f>VLOOKUP(T1837,Buzon!C:Z,22,FALSE)</f>
        <v>318933</v>
      </c>
      <c r="AB1837">
        <f>VLOOKUP(T1837,Buzon!C:Z,23,FALSE)</f>
        <v>9082021</v>
      </c>
      <c r="AC1837" t="str">
        <f>VLOOKUP(T1837,Buzon!C:Z,24,FALSE)</f>
        <v>SANTANDER_3550</v>
      </c>
      <c r="AD1837">
        <v>348</v>
      </c>
      <c r="AE1837">
        <v>9270083</v>
      </c>
    </row>
    <row r="1838" spans="1:31" ht="12" customHeight="1" x14ac:dyDescent="0.25">
      <c r="A1838" s="5" t="s">
        <v>21</v>
      </c>
      <c r="B1838" s="5" t="s">
        <v>22</v>
      </c>
      <c r="C1838" s="5" t="s">
        <v>3855</v>
      </c>
      <c r="D1838" s="5">
        <v>37</v>
      </c>
      <c r="E1838" s="5" t="s">
        <v>3891</v>
      </c>
      <c r="F1838" s="5" t="s">
        <v>25</v>
      </c>
      <c r="G1838" s="5" t="s">
        <v>26</v>
      </c>
      <c r="H1838" s="6">
        <v>348</v>
      </c>
      <c r="I1838" s="5" t="s">
        <v>27</v>
      </c>
      <c r="J1838" s="5">
        <v>19001772894</v>
      </c>
      <c r="K1838" s="5" t="s">
        <v>3892</v>
      </c>
      <c r="L1838" s="5" t="s">
        <v>29</v>
      </c>
      <c r="M1838" s="5" t="s">
        <v>30</v>
      </c>
      <c r="N1838" s="5" t="s">
        <v>31</v>
      </c>
      <c r="O1838" s="5">
        <v>9416</v>
      </c>
      <c r="P1838" s="7">
        <v>44414.496620370373</v>
      </c>
      <c r="Q1838" s="7">
        <v>44414.24795138889</v>
      </c>
      <c r="R1838" s="5">
        <v>601817</v>
      </c>
      <c r="S1838" s="5">
        <v>343827692</v>
      </c>
      <c r="T1838" s="8">
        <v>9416060821091420</v>
      </c>
      <c r="U1838" s="5" t="s">
        <v>32</v>
      </c>
      <c r="V1838" s="4"/>
      <c r="W1838" s="30" t="s">
        <v>9002</v>
      </c>
      <c r="X1838" s="33">
        <v>136445</v>
      </c>
      <c r="Y1838" s="24">
        <f>VLOOKUP(T1838,Buzon!C:C,1,FALSE)</f>
        <v>9416060821091420</v>
      </c>
      <c r="Z1838" s="13" t="str">
        <f>VLOOKUP(T1838,Buzon!C:Z,21,FALSE)</f>
        <v>AFIL.-009270083</v>
      </c>
      <c r="AA1838">
        <f>VLOOKUP(T1838,Buzon!C:Z,22,FALSE)</f>
        <v>318933</v>
      </c>
      <c r="AB1838">
        <f>VLOOKUP(T1838,Buzon!C:Z,23,FALSE)</f>
        <v>9082021</v>
      </c>
      <c r="AC1838" t="str">
        <f>VLOOKUP(T1838,Buzon!C:Z,24,FALSE)</f>
        <v>SANTANDER_3550</v>
      </c>
      <c r="AD1838">
        <v>348</v>
      </c>
      <c r="AE1838">
        <v>9270083</v>
      </c>
    </row>
    <row r="1839" spans="1:31" ht="12" customHeight="1" x14ac:dyDescent="0.25">
      <c r="A1839" s="5" t="s">
        <v>21</v>
      </c>
      <c r="B1839" s="5" t="s">
        <v>33</v>
      </c>
      <c r="C1839" s="5" t="s">
        <v>3893</v>
      </c>
      <c r="D1839" s="5">
        <v>1</v>
      </c>
      <c r="E1839" s="5" t="s">
        <v>3894</v>
      </c>
      <c r="F1839" s="5" t="s">
        <v>25</v>
      </c>
      <c r="G1839" s="5" t="s">
        <v>26</v>
      </c>
      <c r="H1839" s="6">
        <v>348</v>
      </c>
      <c r="I1839" s="5" t="s">
        <v>27</v>
      </c>
      <c r="J1839" s="5">
        <v>19001772895</v>
      </c>
      <c r="K1839" s="5" t="s">
        <v>3895</v>
      </c>
      <c r="L1839" s="5" t="s">
        <v>29</v>
      </c>
      <c r="M1839" s="5" t="s">
        <v>29</v>
      </c>
      <c r="N1839" s="5" t="s">
        <v>31</v>
      </c>
      <c r="O1839" s="5">
        <v>9468</v>
      </c>
      <c r="P1839" s="7">
        <v>44414.498113425929</v>
      </c>
      <c r="Q1839" s="7">
        <v>44414.250775462962</v>
      </c>
      <c r="R1839" s="5">
        <v>391531</v>
      </c>
      <c r="S1839" s="5">
        <v>343829920</v>
      </c>
      <c r="T1839" s="8">
        <v>9468060821115550</v>
      </c>
      <c r="U1839" s="5" t="s">
        <v>32</v>
      </c>
      <c r="V1839" s="4"/>
      <c r="W1839" s="30" t="s">
        <v>9002</v>
      </c>
      <c r="X1839" s="33">
        <v>136445</v>
      </c>
      <c r="Y1839" s="24">
        <f>VLOOKUP(T1839,Buzon!C:C,1,FALSE)</f>
        <v>9468060821115550</v>
      </c>
      <c r="Z1839" s="13" t="str">
        <f>VLOOKUP(T1839,Buzon!C:Z,21,FALSE)</f>
        <v>AFIL.-009270083</v>
      </c>
      <c r="AA1839">
        <f>VLOOKUP(T1839,Buzon!C:Z,22,FALSE)</f>
        <v>318933</v>
      </c>
      <c r="AB1839">
        <f>VLOOKUP(T1839,Buzon!C:Z,23,FALSE)</f>
        <v>9082021</v>
      </c>
      <c r="AC1839" t="str">
        <f>VLOOKUP(T1839,Buzon!C:Z,24,FALSE)</f>
        <v>SANTANDER_3550</v>
      </c>
      <c r="AD1839">
        <v>348</v>
      </c>
      <c r="AE1839">
        <v>9270083</v>
      </c>
    </row>
    <row r="1840" spans="1:31" ht="12" customHeight="1" x14ac:dyDescent="0.25">
      <c r="A1840" s="5" t="s">
        <v>21</v>
      </c>
      <c r="B1840" s="5" t="s">
        <v>33</v>
      </c>
      <c r="C1840" s="5" t="s">
        <v>3893</v>
      </c>
      <c r="D1840" s="5">
        <v>2</v>
      </c>
      <c r="E1840" s="5" t="s">
        <v>3896</v>
      </c>
      <c r="F1840" s="5" t="s">
        <v>25</v>
      </c>
      <c r="G1840" s="5" t="s">
        <v>26</v>
      </c>
      <c r="H1840" s="6">
        <v>348</v>
      </c>
      <c r="I1840" s="5" t="s">
        <v>27</v>
      </c>
      <c r="J1840" s="5">
        <v>19001772896</v>
      </c>
      <c r="K1840" s="5" t="s">
        <v>3897</v>
      </c>
      <c r="L1840" s="5" t="s">
        <v>29</v>
      </c>
      <c r="M1840" s="5" t="s">
        <v>29</v>
      </c>
      <c r="N1840" s="5" t="s">
        <v>31</v>
      </c>
      <c r="O1840" s="5">
        <v>9468</v>
      </c>
      <c r="P1840" s="7">
        <v>44414.498113425929</v>
      </c>
      <c r="Q1840" s="7">
        <v>44414.250775462962</v>
      </c>
      <c r="R1840" s="5">
        <v>391531</v>
      </c>
      <c r="S1840" s="5">
        <v>343829920</v>
      </c>
      <c r="T1840" s="8">
        <v>9468060821115550</v>
      </c>
      <c r="U1840" s="5" t="s">
        <v>32</v>
      </c>
      <c r="V1840" s="4"/>
      <c r="W1840" s="30" t="s">
        <v>9002</v>
      </c>
      <c r="X1840" s="33">
        <v>136445</v>
      </c>
      <c r="Y1840" s="24">
        <f>VLOOKUP(T1840,Buzon!C:C,1,FALSE)</f>
        <v>9468060821115550</v>
      </c>
      <c r="Z1840" s="13" t="str">
        <f>VLOOKUP(T1840,Buzon!C:Z,21,FALSE)</f>
        <v>AFIL.-009270083</v>
      </c>
      <c r="AA1840">
        <f>VLOOKUP(T1840,Buzon!C:Z,22,FALSE)</f>
        <v>318933</v>
      </c>
      <c r="AB1840">
        <f>VLOOKUP(T1840,Buzon!C:Z,23,FALSE)</f>
        <v>9082021</v>
      </c>
      <c r="AC1840" t="str">
        <f>VLOOKUP(T1840,Buzon!C:Z,24,FALSE)</f>
        <v>SANTANDER_3550</v>
      </c>
      <c r="AD1840">
        <v>348</v>
      </c>
      <c r="AE1840">
        <v>9270083</v>
      </c>
    </row>
    <row r="1841" spans="1:31" ht="12" customHeight="1" x14ac:dyDescent="0.25">
      <c r="A1841" s="5" t="s">
        <v>21</v>
      </c>
      <c r="B1841" s="5" t="s">
        <v>33</v>
      </c>
      <c r="C1841" s="5" t="s">
        <v>3893</v>
      </c>
      <c r="D1841" s="5">
        <v>3</v>
      </c>
      <c r="E1841" s="5" t="s">
        <v>3898</v>
      </c>
      <c r="F1841" s="5" t="s">
        <v>25</v>
      </c>
      <c r="G1841" s="5" t="s">
        <v>26</v>
      </c>
      <c r="H1841" s="6">
        <v>348</v>
      </c>
      <c r="I1841" s="5" t="s">
        <v>27</v>
      </c>
      <c r="J1841" s="5">
        <v>19001772897</v>
      </c>
      <c r="K1841" s="5" t="s">
        <v>3899</v>
      </c>
      <c r="L1841" s="5" t="s">
        <v>29</v>
      </c>
      <c r="M1841" s="5" t="s">
        <v>29</v>
      </c>
      <c r="N1841" s="5" t="s">
        <v>31</v>
      </c>
      <c r="O1841" s="5">
        <v>9468</v>
      </c>
      <c r="P1841" s="7">
        <v>44414.498113425929</v>
      </c>
      <c r="Q1841" s="7">
        <v>44414.250775462962</v>
      </c>
      <c r="R1841" s="5">
        <v>391531</v>
      </c>
      <c r="S1841" s="5">
        <v>343829920</v>
      </c>
      <c r="T1841" s="8">
        <v>9468060821115550</v>
      </c>
      <c r="U1841" s="5" t="s">
        <v>32</v>
      </c>
      <c r="V1841" s="4"/>
      <c r="W1841" s="30" t="s">
        <v>9002</v>
      </c>
      <c r="X1841" s="33">
        <v>136445</v>
      </c>
      <c r="Y1841" s="24">
        <f>VLOOKUP(T1841,Buzon!C:C,1,FALSE)</f>
        <v>9468060821115550</v>
      </c>
      <c r="Z1841" s="13" t="str">
        <f>VLOOKUP(T1841,Buzon!C:Z,21,FALSE)</f>
        <v>AFIL.-009270083</v>
      </c>
      <c r="AA1841">
        <f>VLOOKUP(T1841,Buzon!C:Z,22,FALSE)</f>
        <v>318933</v>
      </c>
      <c r="AB1841">
        <f>VLOOKUP(T1841,Buzon!C:Z,23,FALSE)</f>
        <v>9082021</v>
      </c>
      <c r="AC1841" t="str">
        <f>VLOOKUP(T1841,Buzon!C:Z,24,FALSE)</f>
        <v>SANTANDER_3550</v>
      </c>
      <c r="AD1841">
        <v>348</v>
      </c>
      <c r="AE1841">
        <v>9270083</v>
      </c>
    </row>
    <row r="1842" spans="1:31" ht="12" customHeight="1" x14ac:dyDescent="0.25">
      <c r="A1842" s="5" t="s">
        <v>21</v>
      </c>
      <c r="B1842" s="5" t="s">
        <v>33</v>
      </c>
      <c r="C1842" s="5" t="s">
        <v>3893</v>
      </c>
      <c r="D1842" s="5">
        <v>4</v>
      </c>
      <c r="E1842" s="5" t="s">
        <v>3900</v>
      </c>
      <c r="F1842" s="5" t="s">
        <v>25</v>
      </c>
      <c r="G1842" s="5" t="s">
        <v>26</v>
      </c>
      <c r="H1842" s="6">
        <v>348</v>
      </c>
      <c r="I1842" s="5" t="s">
        <v>27</v>
      </c>
      <c r="J1842" s="5">
        <v>19001772898</v>
      </c>
      <c r="K1842" s="5" t="s">
        <v>3901</v>
      </c>
      <c r="L1842" s="5" t="s">
        <v>29</v>
      </c>
      <c r="M1842" s="5" t="s">
        <v>29</v>
      </c>
      <c r="N1842" s="5" t="s">
        <v>31</v>
      </c>
      <c r="O1842" s="5">
        <v>9468</v>
      </c>
      <c r="P1842" s="7">
        <v>44414.498113425929</v>
      </c>
      <c r="Q1842" s="7">
        <v>44414.250775462962</v>
      </c>
      <c r="R1842" s="5">
        <v>391531</v>
      </c>
      <c r="S1842" s="5">
        <v>343829920</v>
      </c>
      <c r="T1842" s="8">
        <v>9468060821115550</v>
      </c>
      <c r="U1842" s="5" t="s">
        <v>32</v>
      </c>
      <c r="V1842" s="4"/>
      <c r="W1842" s="30" t="s">
        <v>9002</v>
      </c>
      <c r="X1842" s="33">
        <v>136445</v>
      </c>
      <c r="Y1842" s="24">
        <f>VLOOKUP(T1842,Buzon!C:C,1,FALSE)</f>
        <v>9468060821115550</v>
      </c>
      <c r="Z1842" s="13" t="str">
        <f>VLOOKUP(T1842,Buzon!C:Z,21,FALSE)</f>
        <v>AFIL.-009270083</v>
      </c>
      <c r="AA1842">
        <f>VLOOKUP(T1842,Buzon!C:Z,22,FALSE)</f>
        <v>318933</v>
      </c>
      <c r="AB1842">
        <f>VLOOKUP(T1842,Buzon!C:Z,23,FALSE)</f>
        <v>9082021</v>
      </c>
      <c r="AC1842" t="str">
        <f>VLOOKUP(T1842,Buzon!C:Z,24,FALSE)</f>
        <v>SANTANDER_3550</v>
      </c>
      <c r="AD1842">
        <v>348</v>
      </c>
      <c r="AE1842">
        <v>9270083</v>
      </c>
    </row>
    <row r="1843" spans="1:31" ht="12" customHeight="1" x14ac:dyDescent="0.25">
      <c r="A1843" s="5" t="s">
        <v>21</v>
      </c>
      <c r="B1843" s="5" t="s">
        <v>33</v>
      </c>
      <c r="C1843" s="5" t="s">
        <v>3893</v>
      </c>
      <c r="D1843" s="5">
        <v>5</v>
      </c>
      <c r="E1843" s="5" t="s">
        <v>3902</v>
      </c>
      <c r="F1843" s="5" t="s">
        <v>47</v>
      </c>
      <c r="G1843" s="5" t="s">
        <v>26</v>
      </c>
      <c r="H1843" s="6">
        <v>174</v>
      </c>
      <c r="I1843" s="5" t="s">
        <v>27</v>
      </c>
      <c r="J1843" s="5">
        <v>19001772899</v>
      </c>
      <c r="K1843" s="5" t="s">
        <v>3903</v>
      </c>
      <c r="L1843" s="5" t="s">
        <v>29</v>
      </c>
      <c r="M1843" s="5" t="s">
        <v>29</v>
      </c>
      <c r="N1843" s="5" t="s">
        <v>31</v>
      </c>
      <c r="O1843" s="5">
        <v>9468</v>
      </c>
      <c r="P1843" s="7">
        <v>44414.50267361111</v>
      </c>
      <c r="Q1843" s="7">
        <v>44414.250775462962</v>
      </c>
      <c r="R1843" s="5">
        <v>392344</v>
      </c>
      <c r="S1843" s="5">
        <v>343847007</v>
      </c>
      <c r="T1843" s="8">
        <v>9468060821120320</v>
      </c>
      <c r="U1843" s="5" t="s">
        <v>32</v>
      </c>
      <c r="V1843" s="4"/>
      <c r="W1843" s="30" t="s">
        <v>9002</v>
      </c>
      <c r="X1843" s="33">
        <v>136445</v>
      </c>
      <c r="Y1843" s="24">
        <f>VLOOKUP(T1843,Buzon!C:C,1,FALSE)</f>
        <v>9468060821120320</v>
      </c>
      <c r="Z1843" s="13" t="str">
        <f>VLOOKUP(T1843,Buzon!C:Z,21,FALSE)</f>
        <v>AFIL.-009270083</v>
      </c>
      <c r="AA1843">
        <f>VLOOKUP(T1843,Buzon!C:Z,22,FALSE)</f>
        <v>318933</v>
      </c>
      <c r="AB1843">
        <f>VLOOKUP(T1843,Buzon!C:Z,23,FALSE)</f>
        <v>9082021</v>
      </c>
      <c r="AC1843" t="str">
        <f>VLOOKUP(T1843,Buzon!C:Z,24,FALSE)</f>
        <v>SANTANDER_3550</v>
      </c>
      <c r="AD1843">
        <v>174</v>
      </c>
      <c r="AE1843">
        <v>9270083</v>
      </c>
    </row>
    <row r="1844" spans="1:31" ht="12" customHeight="1" x14ac:dyDescent="0.25">
      <c r="A1844" s="5" t="s">
        <v>21</v>
      </c>
      <c r="B1844" s="5" t="s">
        <v>33</v>
      </c>
      <c r="C1844" s="5" t="s">
        <v>3893</v>
      </c>
      <c r="D1844" s="5">
        <v>6</v>
      </c>
      <c r="E1844" s="5" t="s">
        <v>3904</v>
      </c>
      <c r="F1844" s="5" t="s">
        <v>47</v>
      </c>
      <c r="G1844" s="5" t="s">
        <v>26</v>
      </c>
      <c r="H1844" s="6">
        <v>174</v>
      </c>
      <c r="I1844" s="5" t="s">
        <v>27</v>
      </c>
      <c r="J1844" s="5">
        <v>19001772900</v>
      </c>
      <c r="K1844" s="5" t="s">
        <v>3905</v>
      </c>
      <c r="L1844" s="5" t="s">
        <v>29</v>
      </c>
      <c r="M1844" s="5" t="s">
        <v>29</v>
      </c>
      <c r="N1844" s="5" t="s">
        <v>31</v>
      </c>
      <c r="O1844" s="5">
        <v>9468</v>
      </c>
      <c r="P1844" s="7">
        <v>44414.502685185187</v>
      </c>
      <c r="Q1844" s="7">
        <v>44414.250775462962</v>
      </c>
      <c r="R1844" s="5">
        <v>392344</v>
      </c>
      <c r="S1844" s="5">
        <v>343847007</v>
      </c>
      <c r="T1844" s="8">
        <v>9468060821120320</v>
      </c>
      <c r="U1844" s="5" t="s">
        <v>32</v>
      </c>
      <c r="V1844" s="4"/>
      <c r="W1844" s="30" t="s">
        <v>9002</v>
      </c>
      <c r="X1844" s="33">
        <v>136445</v>
      </c>
      <c r="Y1844" s="24">
        <f>VLOOKUP(T1844,Buzon!C:C,1,FALSE)</f>
        <v>9468060821120320</v>
      </c>
      <c r="Z1844" s="13" t="str">
        <f>VLOOKUP(T1844,Buzon!C:Z,21,FALSE)</f>
        <v>AFIL.-009270083</v>
      </c>
      <c r="AA1844">
        <f>VLOOKUP(T1844,Buzon!C:Z,22,FALSE)</f>
        <v>318933</v>
      </c>
      <c r="AB1844">
        <f>VLOOKUP(T1844,Buzon!C:Z,23,FALSE)</f>
        <v>9082021</v>
      </c>
      <c r="AC1844" t="str">
        <f>VLOOKUP(T1844,Buzon!C:Z,24,FALSE)</f>
        <v>SANTANDER_3550</v>
      </c>
      <c r="AD1844">
        <v>174</v>
      </c>
      <c r="AE1844">
        <v>9270083</v>
      </c>
    </row>
    <row r="1845" spans="1:31" ht="12" customHeight="1" x14ac:dyDescent="0.25">
      <c r="A1845" s="5" t="s">
        <v>21</v>
      </c>
      <c r="B1845" s="5" t="s">
        <v>33</v>
      </c>
      <c r="C1845" s="5" t="s">
        <v>3893</v>
      </c>
      <c r="D1845" s="5">
        <v>7</v>
      </c>
      <c r="E1845" s="5" t="s">
        <v>3906</v>
      </c>
      <c r="F1845" s="5" t="s">
        <v>25</v>
      </c>
      <c r="G1845" s="5" t="s">
        <v>26</v>
      </c>
      <c r="H1845" s="6">
        <v>348</v>
      </c>
      <c r="I1845" s="5" t="s">
        <v>27</v>
      </c>
      <c r="J1845" s="5">
        <v>19001772901</v>
      </c>
      <c r="K1845" s="5" t="s">
        <v>3907</v>
      </c>
      <c r="L1845" s="5" t="s">
        <v>29</v>
      </c>
      <c r="M1845" s="5" t="s">
        <v>29</v>
      </c>
      <c r="N1845" s="5" t="s">
        <v>31</v>
      </c>
      <c r="O1845" s="5">
        <v>9468</v>
      </c>
      <c r="P1845" s="7">
        <v>44414.502685185187</v>
      </c>
      <c r="Q1845" s="7">
        <v>44414.250775462962</v>
      </c>
      <c r="R1845" s="5">
        <v>392344</v>
      </c>
      <c r="S1845" s="5">
        <v>343847007</v>
      </c>
      <c r="T1845" s="8">
        <v>9468060821120320</v>
      </c>
      <c r="U1845" s="5" t="s">
        <v>32</v>
      </c>
      <c r="V1845" s="4"/>
      <c r="W1845" s="30" t="s">
        <v>9002</v>
      </c>
      <c r="X1845" s="33">
        <v>136445</v>
      </c>
      <c r="Y1845" s="24">
        <f>VLOOKUP(T1845,Buzon!C:C,1,FALSE)</f>
        <v>9468060821120320</v>
      </c>
      <c r="Z1845" s="13" t="str">
        <f>VLOOKUP(T1845,Buzon!C:Z,21,FALSE)</f>
        <v>AFIL.-009270083</v>
      </c>
      <c r="AA1845">
        <f>VLOOKUP(T1845,Buzon!C:Z,22,FALSE)</f>
        <v>318933</v>
      </c>
      <c r="AB1845">
        <f>VLOOKUP(T1845,Buzon!C:Z,23,FALSE)</f>
        <v>9082021</v>
      </c>
      <c r="AC1845" t="str">
        <f>VLOOKUP(T1845,Buzon!C:Z,24,FALSE)</f>
        <v>SANTANDER_3550</v>
      </c>
      <c r="AD1845">
        <v>348</v>
      </c>
      <c r="AE1845">
        <v>9270083</v>
      </c>
    </row>
    <row r="1846" spans="1:31" ht="12" customHeight="1" x14ac:dyDescent="0.25">
      <c r="A1846" s="5" t="s">
        <v>21</v>
      </c>
      <c r="B1846" s="5" t="s">
        <v>33</v>
      </c>
      <c r="C1846" s="5" t="s">
        <v>3893</v>
      </c>
      <c r="D1846" s="5">
        <v>8</v>
      </c>
      <c r="E1846" s="5" t="s">
        <v>3908</v>
      </c>
      <c r="F1846" s="5" t="s">
        <v>25</v>
      </c>
      <c r="G1846" s="5" t="s">
        <v>26</v>
      </c>
      <c r="H1846" s="6">
        <v>348</v>
      </c>
      <c r="I1846" s="5" t="s">
        <v>27</v>
      </c>
      <c r="J1846" s="5">
        <v>19001772902</v>
      </c>
      <c r="K1846" s="5" t="s">
        <v>3909</v>
      </c>
      <c r="L1846" s="5" t="s">
        <v>29</v>
      </c>
      <c r="M1846" s="5" t="s">
        <v>29</v>
      </c>
      <c r="N1846" s="5" t="s">
        <v>31</v>
      </c>
      <c r="O1846" s="5">
        <v>9468</v>
      </c>
      <c r="P1846" s="7">
        <v>44414.502685185187</v>
      </c>
      <c r="Q1846" s="7">
        <v>44414.250775462962</v>
      </c>
      <c r="R1846" s="5">
        <v>392344</v>
      </c>
      <c r="S1846" s="5">
        <v>343847007</v>
      </c>
      <c r="T1846" s="8">
        <v>9468060821120320</v>
      </c>
      <c r="U1846" s="5" t="s">
        <v>32</v>
      </c>
      <c r="V1846" s="4"/>
      <c r="W1846" s="30" t="s">
        <v>9002</v>
      </c>
      <c r="X1846" s="33">
        <v>136445</v>
      </c>
      <c r="Y1846" s="24">
        <f>VLOOKUP(T1846,Buzon!C:C,1,FALSE)</f>
        <v>9468060821120320</v>
      </c>
      <c r="Z1846" s="13" t="str">
        <f>VLOOKUP(T1846,Buzon!C:Z,21,FALSE)</f>
        <v>AFIL.-009270083</v>
      </c>
      <c r="AA1846">
        <f>VLOOKUP(T1846,Buzon!C:Z,22,FALSE)</f>
        <v>318933</v>
      </c>
      <c r="AB1846">
        <f>VLOOKUP(T1846,Buzon!C:Z,23,FALSE)</f>
        <v>9082021</v>
      </c>
      <c r="AC1846" t="str">
        <f>VLOOKUP(T1846,Buzon!C:Z,24,FALSE)</f>
        <v>SANTANDER_3550</v>
      </c>
      <c r="AD1846">
        <v>348</v>
      </c>
      <c r="AE1846">
        <v>9270083</v>
      </c>
    </row>
    <row r="1847" spans="1:31" ht="12" customHeight="1" x14ac:dyDescent="0.25">
      <c r="A1847" s="5" t="s">
        <v>21</v>
      </c>
      <c r="B1847" s="5" t="s">
        <v>33</v>
      </c>
      <c r="C1847" s="5" t="s">
        <v>3893</v>
      </c>
      <c r="D1847" s="5">
        <v>9</v>
      </c>
      <c r="E1847" s="5" t="s">
        <v>3910</v>
      </c>
      <c r="F1847" s="5" t="s">
        <v>25</v>
      </c>
      <c r="G1847" s="5" t="s">
        <v>26</v>
      </c>
      <c r="H1847" s="6">
        <v>348</v>
      </c>
      <c r="I1847" s="5" t="s">
        <v>27</v>
      </c>
      <c r="J1847" s="5">
        <v>19001772903</v>
      </c>
      <c r="K1847" s="5" t="s">
        <v>3911</v>
      </c>
      <c r="L1847" s="5" t="s">
        <v>29</v>
      </c>
      <c r="M1847" s="5" t="s">
        <v>29</v>
      </c>
      <c r="N1847" s="5" t="s">
        <v>31</v>
      </c>
      <c r="O1847" s="5">
        <v>9468</v>
      </c>
      <c r="P1847" s="7">
        <v>44414.502685185187</v>
      </c>
      <c r="Q1847" s="7">
        <v>44414.250775462962</v>
      </c>
      <c r="R1847" s="5">
        <v>392344</v>
      </c>
      <c r="S1847" s="5">
        <v>343847007</v>
      </c>
      <c r="T1847" s="8">
        <v>9468060821120320</v>
      </c>
      <c r="U1847" s="5" t="s">
        <v>32</v>
      </c>
      <c r="V1847" s="4"/>
      <c r="W1847" s="30" t="s">
        <v>9002</v>
      </c>
      <c r="X1847" s="33">
        <v>136445</v>
      </c>
      <c r="Y1847" s="24">
        <f>VLOOKUP(T1847,Buzon!C:C,1,FALSE)</f>
        <v>9468060821120320</v>
      </c>
      <c r="Z1847" s="13" t="str">
        <f>VLOOKUP(T1847,Buzon!C:Z,21,FALSE)</f>
        <v>AFIL.-009270083</v>
      </c>
      <c r="AA1847">
        <f>VLOOKUP(T1847,Buzon!C:Z,22,FALSE)</f>
        <v>318933</v>
      </c>
      <c r="AB1847">
        <f>VLOOKUP(T1847,Buzon!C:Z,23,FALSE)</f>
        <v>9082021</v>
      </c>
      <c r="AC1847" t="str">
        <f>VLOOKUP(T1847,Buzon!C:Z,24,FALSE)</f>
        <v>SANTANDER_3550</v>
      </c>
      <c r="AD1847">
        <v>348</v>
      </c>
      <c r="AE1847">
        <v>9270083</v>
      </c>
    </row>
    <row r="1848" spans="1:31" ht="12" customHeight="1" x14ac:dyDescent="0.25">
      <c r="A1848" s="5" t="s">
        <v>21</v>
      </c>
      <c r="B1848" s="5" t="s">
        <v>33</v>
      </c>
      <c r="C1848" s="5" t="s">
        <v>3893</v>
      </c>
      <c r="D1848" s="5">
        <v>33</v>
      </c>
      <c r="E1848" s="5" t="s">
        <v>3912</v>
      </c>
      <c r="F1848" s="5" t="s">
        <v>25</v>
      </c>
      <c r="G1848" s="5" t="s">
        <v>26</v>
      </c>
      <c r="H1848" s="6">
        <v>348</v>
      </c>
      <c r="I1848" s="5" t="s">
        <v>27</v>
      </c>
      <c r="J1848" s="5">
        <v>19001772907</v>
      </c>
      <c r="K1848" s="5" t="s">
        <v>3913</v>
      </c>
      <c r="L1848" s="5" t="s">
        <v>29</v>
      </c>
      <c r="M1848" s="5" t="s">
        <v>29</v>
      </c>
      <c r="N1848" s="5" t="s">
        <v>49</v>
      </c>
      <c r="O1848" s="5">
        <v>9468</v>
      </c>
      <c r="P1848" s="7">
        <v>44414.51085648148</v>
      </c>
      <c r="Q1848" s="7">
        <v>44414.250775462962</v>
      </c>
      <c r="R1848" s="5">
        <v>46706</v>
      </c>
      <c r="S1848" s="5">
        <v>343861682</v>
      </c>
      <c r="T1848" s="8">
        <v>9468060821121510</v>
      </c>
      <c r="U1848" s="5" t="s">
        <v>32</v>
      </c>
      <c r="V1848" s="4"/>
      <c r="W1848" s="30" t="s">
        <v>9002</v>
      </c>
      <c r="X1848" s="33">
        <v>136445</v>
      </c>
      <c r="Y1848" s="24">
        <f>VLOOKUP(T1848,Buzon!C:C,1,FALSE)</f>
        <v>9468060821121510</v>
      </c>
      <c r="Z1848" s="13" t="str">
        <f>VLOOKUP(T1848,Buzon!C:Z,21,FALSE)</f>
        <v>AFIL.-009270083</v>
      </c>
      <c r="AA1848">
        <f>VLOOKUP(T1848,Buzon!C:Z,22,FALSE)</f>
        <v>318933</v>
      </c>
      <c r="AB1848">
        <f>VLOOKUP(T1848,Buzon!C:Z,23,FALSE)</f>
        <v>9082021</v>
      </c>
      <c r="AC1848" t="str">
        <f>VLOOKUP(T1848,Buzon!C:Z,24,FALSE)</f>
        <v>SANTANDER_3550</v>
      </c>
      <c r="AD1848">
        <v>348</v>
      </c>
      <c r="AE1848">
        <v>9270083</v>
      </c>
    </row>
    <row r="1849" spans="1:31" ht="12" customHeight="1" x14ac:dyDescent="0.25">
      <c r="A1849" s="5" t="s">
        <v>21</v>
      </c>
      <c r="B1849" s="5" t="s">
        <v>33</v>
      </c>
      <c r="C1849" s="5" t="s">
        <v>3893</v>
      </c>
      <c r="D1849" s="5">
        <v>13</v>
      </c>
      <c r="E1849" s="5" t="s">
        <v>3914</v>
      </c>
      <c r="F1849" s="5" t="s">
        <v>47</v>
      </c>
      <c r="G1849" s="5" t="s">
        <v>26</v>
      </c>
      <c r="H1849" s="6">
        <v>174</v>
      </c>
      <c r="I1849" s="5" t="s">
        <v>27</v>
      </c>
      <c r="J1849" s="5">
        <v>19001772908</v>
      </c>
      <c r="K1849" s="5" t="s">
        <v>3915</v>
      </c>
      <c r="L1849" s="5" t="s">
        <v>29</v>
      </c>
      <c r="M1849" s="5" t="s">
        <v>29</v>
      </c>
      <c r="N1849" s="5" t="s">
        <v>31</v>
      </c>
      <c r="O1849" s="5">
        <v>9468</v>
      </c>
      <c r="P1849" s="7">
        <v>44414.513252314813</v>
      </c>
      <c r="Q1849" s="7">
        <v>44414.250775462962</v>
      </c>
      <c r="R1849" s="5" t="s">
        <v>3916</v>
      </c>
      <c r="S1849" s="5">
        <v>343865241</v>
      </c>
      <c r="T1849" s="8">
        <v>9468060821121840</v>
      </c>
      <c r="U1849" s="5" t="s">
        <v>32</v>
      </c>
      <c r="V1849" s="4"/>
      <c r="W1849" s="30" t="s">
        <v>9002</v>
      </c>
      <c r="X1849" s="33">
        <v>136445</v>
      </c>
      <c r="Y1849" s="24">
        <f>VLOOKUP(T1849,Buzon!C:C,1,FALSE)</f>
        <v>9468060821121840</v>
      </c>
      <c r="Z1849" s="13" t="str">
        <f>VLOOKUP(T1849,Buzon!C:Z,21,FALSE)</f>
        <v>AFIL.-009270083</v>
      </c>
      <c r="AA1849">
        <f>VLOOKUP(T1849,Buzon!C:Z,22,FALSE)</f>
        <v>318933</v>
      </c>
      <c r="AB1849">
        <f>VLOOKUP(T1849,Buzon!C:Z,23,FALSE)</f>
        <v>9082021</v>
      </c>
      <c r="AC1849" t="str">
        <f>VLOOKUP(T1849,Buzon!C:Z,24,FALSE)</f>
        <v>SANTANDER_3550</v>
      </c>
      <c r="AD1849">
        <v>174</v>
      </c>
      <c r="AE1849">
        <v>9270083</v>
      </c>
    </row>
    <row r="1850" spans="1:31" ht="12" customHeight="1" x14ac:dyDescent="0.25">
      <c r="A1850" s="5" t="s">
        <v>21</v>
      </c>
      <c r="B1850" s="5" t="s">
        <v>33</v>
      </c>
      <c r="C1850" s="5" t="s">
        <v>3893</v>
      </c>
      <c r="D1850" s="5">
        <v>14</v>
      </c>
      <c r="E1850" s="5" t="s">
        <v>3917</v>
      </c>
      <c r="F1850" s="5" t="s">
        <v>25</v>
      </c>
      <c r="G1850" s="5" t="s">
        <v>26</v>
      </c>
      <c r="H1850" s="6">
        <v>348</v>
      </c>
      <c r="I1850" s="5" t="s">
        <v>27</v>
      </c>
      <c r="J1850" s="5">
        <v>19001772909</v>
      </c>
      <c r="K1850" s="5" t="s">
        <v>3918</v>
      </c>
      <c r="L1850" s="5" t="s">
        <v>29</v>
      </c>
      <c r="M1850" s="5" t="s">
        <v>29</v>
      </c>
      <c r="N1850" s="5" t="s">
        <v>31</v>
      </c>
      <c r="O1850" s="5">
        <v>9468</v>
      </c>
      <c r="P1850" s="7">
        <v>44414.513252314813</v>
      </c>
      <c r="Q1850" s="7">
        <v>44414.250775462962</v>
      </c>
      <c r="R1850" s="5" t="s">
        <v>3916</v>
      </c>
      <c r="S1850" s="5">
        <v>343865241</v>
      </c>
      <c r="T1850" s="8">
        <v>9468060821121840</v>
      </c>
      <c r="U1850" s="5" t="s">
        <v>32</v>
      </c>
      <c r="V1850" s="4"/>
      <c r="W1850" s="30" t="s">
        <v>9002</v>
      </c>
      <c r="X1850" s="33">
        <v>136445</v>
      </c>
      <c r="Y1850" s="24">
        <f>VLOOKUP(T1850,Buzon!C:C,1,FALSE)</f>
        <v>9468060821121840</v>
      </c>
      <c r="Z1850" s="13" t="str">
        <f>VLOOKUP(T1850,Buzon!C:Z,21,FALSE)</f>
        <v>AFIL.-009270083</v>
      </c>
      <c r="AA1850">
        <f>VLOOKUP(T1850,Buzon!C:Z,22,FALSE)</f>
        <v>318933</v>
      </c>
      <c r="AB1850">
        <f>VLOOKUP(T1850,Buzon!C:Z,23,FALSE)</f>
        <v>9082021</v>
      </c>
      <c r="AC1850" t="str">
        <f>VLOOKUP(T1850,Buzon!C:Z,24,FALSE)</f>
        <v>SANTANDER_3550</v>
      </c>
      <c r="AD1850">
        <v>348</v>
      </c>
      <c r="AE1850">
        <v>9270083</v>
      </c>
    </row>
    <row r="1851" spans="1:31" ht="12" customHeight="1" x14ac:dyDescent="0.25">
      <c r="A1851" s="5" t="s">
        <v>21</v>
      </c>
      <c r="B1851" s="5" t="s">
        <v>33</v>
      </c>
      <c r="C1851" s="5" t="s">
        <v>3893</v>
      </c>
      <c r="D1851" s="5">
        <v>15</v>
      </c>
      <c r="E1851" s="5" t="s">
        <v>3919</v>
      </c>
      <c r="F1851" s="5" t="s">
        <v>25</v>
      </c>
      <c r="G1851" s="5" t="s">
        <v>26</v>
      </c>
      <c r="H1851" s="6">
        <v>348</v>
      </c>
      <c r="I1851" s="5" t="s">
        <v>27</v>
      </c>
      <c r="J1851" s="5">
        <v>19001772910</v>
      </c>
      <c r="K1851" s="5" t="s">
        <v>3920</v>
      </c>
      <c r="L1851" s="5" t="s">
        <v>29</v>
      </c>
      <c r="M1851" s="5" t="s">
        <v>29</v>
      </c>
      <c r="N1851" s="5" t="s">
        <v>31</v>
      </c>
      <c r="O1851" s="5">
        <v>9468</v>
      </c>
      <c r="P1851" s="7">
        <v>44414.513252314813</v>
      </c>
      <c r="Q1851" s="7">
        <v>44414.250775462962</v>
      </c>
      <c r="R1851" s="5" t="s">
        <v>3916</v>
      </c>
      <c r="S1851" s="5">
        <v>343865241</v>
      </c>
      <c r="T1851" s="8">
        <v>9468060821121840</v>
      </c>
      <c r="U1851" s="5" t="s">
        <v>32</v>
      </c>
      <c r="V1851" s="4"/>
      <c r="W1851" s="30" t="s">
        <v>9002</v>
      </c>
      <c r="X1851" s="33">
        <v>136445</v>
      </c>
      <c r="Y1851" s="24">
        <f>VLOOKUP(T1851,Buzon!C:C,1,FALSE)</f>
        <v>9468060821121840</v>
      </c>
      <c r="Z1851" s="13" t="str">
        <f>VLOOKUP(T1851,Buzon!C:Z,21,FALSE)</f>
        <v>AFIL.-009270083</v>
      </c>
      <c r="AA1851">
        <f>VLOOKUP(T1851,Buzon!C:Z,22,FALSE)</f>
        <v>318933</v>
      </c>
      <c r="AB1851">
        <f>VLOOKUP(T1851,Buzon!C:Z,23,FALSE)</f>
        <v>9082021</v>
      </c>
      <c r="AC1851" t="str">
        <f>VLOOKUP(T1851,Buzon!C:Z,24,FALSE)</f>
        <v>SANTANDER_3550</v>
      </c>
      <c r="AD1851">
        <v>348</v>
      </c>
      <c r="AE1851">
        <v>9270083</v>
      </c>
    </row>
    <row r="1852" spans="1:31" ht="12" customHeight="1" x14ac:dyDescent="0.25">
      <c r="A1852" s="5" t="s">
        <v>21</v>
      </c>
      <c r="B1852" s="5" t="s">
        <v>33</v>
      </c>
      <c r="C1852" s="5" t="s">
        <v>3893</v>
      </c>
      <c r="D1852" s="5">
        <v>31</v>
      </c>
      <c r="E1852" s="5" t="s">
        <v>3921</v>
      </c>
      <c r="F1852" s="5" t="s">
        <v>25</v>
      </c>
      <c r="G1852" s="5" t="s">
        <v>26</v>
      </c>
      <c r="H1852" s="6">
        <v>348</v>
      </c>
      <c r="I1852" s="5" t="s">
        <v>27</v>
      </c>
      <c r="J1852" s="5">
        <v>19001772911</v>
      </c>
      <c r="K1852" s="5" t="s">
        <v>3922</v>
      </c>
      <c r="L1852" s="5" t="s">
        <v>29</v>
      </c>
      <c r="M1852" s="5" t="s">
        <v>29</v>
      </c>
      <c r="N1852" s="5" t="s">
        <v>31</v>
      </c>
      <c r="O1852" s="5">
        <v>9468</v>
      </c>
      <c r="P1852" s="7">
        <v>44414.515393518515</v>
      </c>
      <c r="Q1852" s="7">
        <v>44414.250775462962</v>
      </c>
      <c r="R1852" s="5" t="s">
        <v>3923</v>
      </c>
      <c r="S1852" s="5">
        <v>343868442</v>
      </c>
      <c r="T1852" s="8">
        <v>9468060821122140</v>
      </c>
      <c r="U1852" s="5" t="s">
        <v>32</v>
      </c>
      <c r="V1852" s="4"/>
      <c r="W1852" s="30" t="s">
        <v>9002</v>
      </c>
      <c r="X1852" s="33">
        <v>136445</v>
      </c>
      <c r="Y1852" s="24">
        <f>VLOOKUP(T1852,Buzon!C:C,1,FALSE)</f>
        <v>9468060821122140</v>
      </c>
      <c r="Z1852" s="13" t="str">
        <f>VLOOKUP(T1852,Buzon!C:Z,21,FALSE)</f>
        <v>AFIL.-009270083</v>
      </c>
      <c r="AA1852">
        <f>VLOOKUP(T1852,Buzon!C:Z,22,FALSE)</f>
        <v>318933</v>
      </c>
      <c r="AB1852">
        <f>VLOOKUP(T1852,Buzon!C:Z,23,FALSE)</f>
        <v>9082021</v>
      </c>
      <c r="AC1852" t="str">
        <f>VLOOKUP(T1852,Buzon!C:Z,24,FALSE)</f>
        <v>SANTANDER_3550</v>
      </c>
      <c r="AD1852">
        <v>348</v>
      </c>
      <c r="AE1852">
        <v>9270083</v>
      </c>
    </row>
    <row r="1853" spans="1:31" ht="12" customHeight="1" x14ac:dyDescent="0.25">
      <c r="A1853" s="5" t="s">
        <v>21</v>
      </c>
      <c r="B1853" s="5" t="s">
        <v>33</v>
      </c>
      <c r="C1853" s="4"/>
      <c r="D1853" s="4"/>
      <c r="E1853" s="5" t="s">
        <v>3921</v>
      </c>
      <c r="F1853" s="5" t="s">
        <v>25</v>
      </c>
      <c r="G1853" s="5" t="s">
        <v>26</v>
      </c>
      <c r="H1853" s="6">
        <v>278</v>
      </c>
      <c r="I1853" s="5" t="s">
        <v>167</v>
      </c>
      <c r="J1853" s="5">
        <v>19001772912</v>
      </c>
      <c r="K1853" s="5" t="s">
        <v>3924</v>
      </c>
      <c r="L1853" s="5" t="s">
        <v>29</v>
      </c>
      <c r="M1853" s="5" t="s">
        <v>31</v>
      </c>
      <c r="N1853" s="5" t="s">
        <v>29</v>
      </c>
      <c r="O1853" s="5">
        <v>9468</v>
      </c>
      <c r="P1853" s="7">
        <v>44414.515393518515</v>
      </c>
      <c r="Q1853" s="7">
        <v>44414.250775462962</v>
      </c>
      <c r="R1853" s="5" t="s">
        <v>3923</v>
      </c>
      <c r="S1853" s="5">
        <v>343868442</v>
      </c>
      <c r="T1853" s="8">
        <v>9468060821122140</v>
      </c>
      <c r="U1853" s="5" t="s">
        <v>32</v>
      </c>
      <c r="V1853" s="4"/>
      <c r="W1853" s="30" t="s">
        <v>9002</v>
      </c>
      <c r="X1853" s="33">
        <v>136445</v>
      </c>
      <c r="Y1853" s="24">
        <f>VLOOKUP(T1853,Buzon!C:C,1,FALSE)</f>
        <v>9468060821122140</v>
      </c>
      <c r="Z1853" s="13" t="str">
        <f>VLOOKUP(T1853,Buzon!C:Z,21,FALSE)</f>
        <v>AFIL.-009270083</v>
      </c>
      <c r="AA1853">
        <f>VLOOKUP(T1853,Buzon!C:Z,22,FALSE)</f>
        <v>318933</v>
      </c>
      <c r="AB1853">
        <f>VLOOKUP(T1853,Buzon!C:Z,23,FALSE)</f>
        <v>9082021</v>
      </c>
      <c r="AC1853" t="str">
        <f>VLOOKUP(T1853,Buzon!C:Z,24,FALSE)</f>
        <v>SANTANDER_3550</v>
      </c>
      <c r="AD1853">
        <v>278</v>
      </c>
      <c r="AE1853">
        <v>9270083</v>
      </c>
    </row>
    <row r="1854" spans="1:31" ht="12" customHeight="1" x14ac:dyDescent="0.25">
      <c r="A1854" s="5" t="s">
        <v>21</v>
      </c>
      <c r="B1854" s="5" t="s">
        <v>33</v>
      </c>
      <c r="C1854" s="5" t="s">
        <v>3893</v>
      </c>
      <c r="D1854" s="5">
        <v>32</v>
      </c>
      <c r="E1854" s="5" t="s">
        <v>3925</v>
      </c>
      <c r="F1854" s="5" t="s">
        <v>25</v>
      </c>
      <c r="G1854" s="5" t="s">
        <v>26</v>
      </c>
      <c r="H1854" s="6">
        <v>348</v>
      </c>
      <c r="I1854" s="5" t="s">
        <v>27</v>
      </c>
      <c r="J1854" s="5">
        <v>19001772913</v>
      </c>
      <c r="K1854" s="5" t="s">
        <v>3926</v>
      </c>
      <c r="L1854" s="5" t="s">
        <v>29</v>
      </c>
      <c r="M1854" s="5" t="s">
        <v>29</v>
      </c>
      <c r="N1854" s="5" t="s">
        <v>31</v>
      </c>
      <c r="O1854" s="5">
        <v>9468</v>
      </c>
      <c r="P1854" s="7">
        <v>44414.515393518515</v>
      </c>
      <c r="Q1854" s="7">
        <v>44414.250775462962</v>
      </c>
      <c r="R1854" s="5" t="s">
        <v>3923</v>
      </c>
      <c r="S1854" s="5">
        <v>343868442</v>
      </c>
      <c r="T1854" s="8">
        <v>9468060821122140</v>
      </c>
      <c r="U1854" s="5" t="s">
        <v>32</v>
      </c>
      <c r="V1854" s="4"/>
      <c r="W1854" s="30" t="s">
        <v>9002</v>
      </c>
      <c r="X1854" s="33">
        <v>136445</v>
      </c>
      <c r="Y1854" s="24">
        <f>VLOOKUP(T1854,Buzon!C:C,1,FALSE)</f>
        <v>9468060821122140</v>
      </c>
      <c r="Z1854" s="13" t="str">
        <f>VLOOKUP(T1854,Buzon!C:Z,21,FALSE)</f>
        <v>AFIL.-009270083</v>
      </c>
      <c r="AA1854">
        <f>VLOOKUP(T1854,Buzon!C:Z,22,FALSE)</f>
        <v>318933</v>
      </c>
      <c r="AB1854">
        <f>VLOOKUP(T1854,Buzon!C:Z,23,FALSE)</f>
        <v>9082021</v>
      </c>
      <c r="AC1854" t="str">
        <f>VLOOKUP(T1854,Buzon!C:Z,24,FALSE)</f>
        <v>SANTANDER_3550</v>
      </c>
      <c r="AD1854">
        <v>348</v>
      </c>
      <c r="AE1854">
        <v>9270083</v>
      </c>
    </row>
    <row r="1855" spans="1:31" ht="12" customHeight="1" x14ac:dyDescent="0.25">
      <c r="A1855" s="5" t="s">
        <v>21</v>
      </c>
      <c r="B1855" s="5" t="s">
        <v>33</v>
      </c>
      <c r="C1855" s="4"/>
      <c r="D1855" s="4"/>
      <c r="E1855" s="5" t="s">
        <v>3925</v>
      </c>
      <c r="F1855" s="5" t="s">
        <v>25</v>
      </c>
      <c r="G1855" s="5" t="s">
        <v>26</v>
      </c>
      <c r="H1855" s="6">
        <v>278</v>
      </c>
      <c r="I1855" s="5" t="s">
        <v>167</v>
      </c>
      <c r="J1855" s="5">
        <v>19001772914</v>
      </c>
      <c r="K1855" s="5" t="s">
        <v>3927</v>
      </c>
      <c r="L1855" s="5" t="s">
        <v>29</v>
      </c>
      <c r="M1855" s="5" t="s">
        <v>31</v>
      </c>
      <c r="N1855" s="5" t="s">
        <v>29</v>
      </c>
      <c r="O1855" s="5">
        <v>9468</v>
      </c>
      <c r="P1855" s="7">
        <v>44414.515393518515</v>
      </c>
      <c r="Q1855" s="7">
        <v>44414.250775462962</v>
      </c>
      <c r="R1855" s="5" t="s">
        <v>3923</v>
      </c>
      <c r="S1855" s="5">
        <v>343868442</v>
      </c>
      <c r="T1855" s="8">
        <v>9468060821122140</v>
      </c>
      <c r="U1855" s="5" t="s">
        <v>32</v>
      </c>
      <c r="V1855" s="4"/>
      <c r="W1855" s="30" t="s">
        <v>9002</v>
      </c>
      <c r="X1855" s="33">
        <v>136445</v>
      </c>
      <c r="Y1855" s="24">
        <f>VLOOKUP(T1855,Buzon!C:C,1,FALSE)</f>
        <v>9468060821122140</v>
      </c>
      <c r="Z1855" s="13" t="str">
        <f>VLOOKUP(T1855,Buzon!C:Z,21,FALSE)</f>
        <v>AFIL.-009270083</v>
      </c>
      <c r="AA1855">
        <f>VLOOKUP(T1855,Buzon!C:Z,22,FALSE)</f>
        <v>318933</v>
      </c>
      <c r="AB1855">
        <f>VLOOKUP(T1855,Buzon!C:Z,23,FALSE)</f>
        <v>9082021</v>
      </c>
      <c r="AC1855" t="str">
        <f>VLOOKUP(T1855,Buzon!C:Z,24,FALSE)</f>
        <v>SANTANDER_3550</v>
      </c>
      <c r="AD1855">
        <v>278</v>
      </c>
      <c r="AE1855">
        <v>9270083</v>
      </c>
    </row>
    <row r="1856" spans="1:31" ht="12" customHeight="1" x14ac:dyDescent="0.25">
      <c r="A1856" s="5" t="s">
        <v>21</v>
      </c>
      <c r="B1856" s="5" t="s">
        <v>22</v>
      </c>
      <c r="C1856" s="5" t="s">
        <v>3893</v>
      </c>
      <c r="D1856" s="5">
        <v>25</v>
      </c>
      <c r="E1856" s="5" t="s">
        <v>3928</v>
      </c>
      <c r="F1856" s="5" t="s">
        <v>25</v>
      </c>
      <c r="G1856" s="5" t="s">
        <v>26</v>
      </c>
      <c r="H1856" s="6">
        <v>348</v>
      </c>
      <c r="I1856" s="5" t="s">
        <v>27</v>
      </c>
      <c r="J1856" s="5">
        <v>19001772920</v>
      </c>
      <c r="K1856" s="5" t="s">
        <v>3929</v>
      </c>
      <c r="L1856" s="5" t="s">
        <v>29</v>
      </c>
      <c r="M1856" s="5" t="s">
        <v>30</v>
      </c>
      <c r="N1856" s="5" t="s">
        <v>31</v>
      </c>
      <c r="O1856" s="5">
        <v>9416</v>
      </c>
      <c r="P1856" s="7">
        <v>44414.519907407404</v>
      </c>
      <c r="Q1856" s="7">
        <v>44414.24795138889</v>
      </c>
      <c r="R1856" s="5">
        <v>1292</v>
      </c>
      <c r="S1856" s="5">
        <v>343875349</v>
      </c>
      <c r="T1856" s="8">
        <v>9416060821091420</v>
      </c>
      <c r="U1856" s="5" t="s">
        <v>32</v>
      </c>
      <c r="V1856" s="4"/>
      <c r="W1856" s="30" t="s">
        <v>9002</v>
      </c>
      <c r="X1856" s="33">
        <v>136445</v>
      </c>
      <c r="Y1856" s="24">
        <f>VLOOKUP(T1856,Buzon!C:C,1,FALSE)</f>
        <v>9416060821091420</v>
      </c>
      <c r="Z1856" s="13" t="str">
        <f>VLOOKUP(T1856,Buzon!C:Z,21,FALSE)</f>
        <v>AFIL.-009270083</v>
      </c>
      <c r="AA1856">
        <f>VLOOKUP(T1856,Buzon!C:Z,22,FALSE)</f>
        <v>318933</v>
      </c>
      <c r="AB1856">
        <f>VLOOKUP(T1856,Buzon!C:Z,23,FALSE)</f>
        <v>9082021</v>
      </c>
      <c r="AC1856" t="str">
        <f>VLOOKUP(T1856,Buzon!C:Z,24,FALSE)</f>
        <v>SANTANDER_3550</v>
      </c>
      <c r="AD1856">
        <v>348</v>
      </c>
      <c r="AE1856">
        <v>9270083</v>
      </c>
    </row>
    <row r="1857" spans="1:31" ht="12" customHeight="1" x14ac:dyDescent="0.25">
      <c r="A1857" s="5" t="s">
        <v>21</v>
      </c>
      <c r="B1857" s="5" t="s">
        <v>33</v>
      </c>
      <c r="C1857" s="5" t="s">
        <v>3893</v>
      </c>
      <c r="D1857" s="5">
        <v>37</v>
      </c>
      <c r="E1857" s="5" t="s">
        <v>3930</v>
      </c>
      <c r="F1857" s="5" t="s">
        <v>47</v>
      </c>
      <c r="G1857" s="5" t="s">
        <v>26</v>
      </c>
      <c r="H1857" s="6">
        <v>174</v>
      </c>
      <c r="I1857" s="5" t="s">
        <v>27</v>
      </c>
      <c r="J1857" s="5">
        <v>19001772923</v>
      </c>
      <c r="K1857" s="5" t="s">
        <v>3931</v>
      </c>
      <c r="L1857" s="5" t="s">
        <v>29</v>
      </c>
      <c r="M1857" s="5" t="s">
        <v>29</v>
      </c>
      <c r="N1857" s="5" t="s">
        <v>31</v>
      </c>
      <c r="O1857" s="5">
        <v>9468</v>
      </c>
      <c r="P1857" s="7">
        <v>44414.522928240738</v>
      </c>
      <c r="Q1857" s="7">
        <v>44414.250775462962</v>
      </c>
      <c r="R1857" s="5">
        <v>997886</v>
      </c>
      <c r="S1857" s="5">
        <v>343879691</v>
      </c>
      <c r="T1857" s="8">
        <v>9468060821123200</v>
      </c>
      <c r="U1857" s="5" t="s">
        <v>32</v>
      </c>
      <c r="V1857" s="4"/>
      <c r="W1857" s="30" t="s">
        <v>9002</v>
      </c>
      <c r="X1857" s="33">
        <v>136445</v>
      </c>
      <c r="Y1857" s="24">
        <f>VLOOKUP(T1857,Buzon!C:C,1,FALSE)</f>
        <v>9468060821123200</v>
      </c>
      <c r="Z1857" s="13" t="str">
        <f>VLOOKUP(T1857,Buzon!C:Z,21,FALSE)</f>
        <v>AFIL.-009270083</v>
      </c>
      <c r="AA1857">
        <f>VLOOKUP(T1857,Buzon!C:Z,22,FALSE)</f>
        <v>318933</v>
      </c>
      <c r="AB1857">
        <f>VLOOKUP(T1857,Buzon!C:Z,23,FALSE)</f>
        <v>9082021</v>
      </c>
      <c r="AC1857" t="str">
        <f>VLOOKUP(T1857,Buzon!C:Z,24,FALSE)</f>
        <v>SANTANDER_3550</v>
      </c>
      <c r="AD1857">
        <v>174</v>
      </c>
      <c r="AE1857">
        <v>9270083</v>
      </c>
    </row>
    <row r="1858" spans="1:31" ht="12" customHeight="1" x14ac:dyDescent="0.25">
      <c r="A1858" s="5" t="s">
        <v>21</v>
      </c>
      <c r="B1858" s="5" t="s">
        <v>33</v>
      </c>
      <c r="C1858" s="5" t="s">
        <v>3893</v>
      </c>
      <c r="D1858" s="5">
        <v>38</v>
      </c>
      <c r="E1858" s="5" t="s">
        <v>3932</v>
      </c>
      <c r="F1858" s="5" t="s">
        <v>25</v>
      </c>
      <c r="G1858" s="5" t="s">
        <v>26</v>
      </c>
      <c r="H1858" s="6">
        <v>348</v>
      </c>
      <c r="I1858" s="5" t="s">
        <v>27</v>
      </c>
      <c r="J1858" s="5">
        <v>19001772924</v>
      </c>
      <c r="K1858" s="5" t="s">
        <v>3933</v>
      </c>
      <c r="L1858" s="5" t="s">
        <v>29</v>
      </c>
      <c r="M1858" s="5" t="s">
        <v>29</v>
      </c>
      <c r="N1858" s="5" t="s">
        <v>31</v>
      </c>
      <c r="O1858" s="5">
        <v>9468</v>
      </c>
      <c r="P1858" s="7">
        <v>44414.522928240738</v>
      </c>
      <c r="Q1858" s="7">
        <v>44414.250775462962</v>
      </c>
      <c r="R1858" s="5">
        <v>997886</v>
      </c>
      <c r="S1858" s="5">
        <v>343879691</v>
      </c>
      <c r="T1858" s="8">
        <v>9468060821123200</v>
      </c>
      <c r="U1858" s="5" t="s">
        <v>32</v>
      </c>
      <c r="V1858" s="4"/>
      <c r="W1858" s="30" t="s">
        <v>9002</v>
      </c>
      <c r="X1858" s="33">
        <v>136445</v>
      </c>
      <c r="Y1858" s="24">
        <f>VLOOKUP(T1858,Buzon!C:C,1,FALSE)</f>
        <v>9468060821123200</v>
      </c>
      <c r="Z1858" s="13" t="str">
        <f>VLOOKUP(T1858,Buzon!C:Z,21,FALSE)</f>
        <v>AFIL.-009270083</v>
      </c>
      <c r="AA1858">
        <f>VLOOKUP(T1858,Buzon!C:Z,22,FALSE)</f>
        <v>318933</v>
      </c>
      <c r="AB1858">
        <f>VLOOKUP(T1858,Buzon!C:Z,23,FALSE)</f>
        <v>9082021</v>
      </c>
      <c r="AC1858" t="str">
        <f>VLOOKUP(T1858,Buzon!C:Z,24,FALSE)</f>
        <v>SANTANDER_3550</v>
      </c>
      <c r="AD1858">
        <v>348</v>
      </c>
      <c r="AE1858">
        <v>9270083</v>
      </c>
    </row>
    <row r="1859" spans="1:31" ht="12" customHeight="1" x14ac:dyDescent="0.25">
      <c r="A1859" s="5" t="s">
        <v>21</v>
      </c>
      <c r="B1859" s="5" t="s">
        <v>33</v>
      </c>
      <c r="C1859" s="5" t="s">
        <v>3893</v>
      </c>
      <c r="D1859" s="5">
        <v>39</v>
      </c>
      <c r="E1859" s="5" t="s">
        <v>3934</v>
      </c>
      <c r="F1859" s="5" t="s">
        <v>25</v>
      </c>
      <c r="G1859" s="5" t="s">
        <v>26</v>
      </c>
      <c r="H1859" s="6">
        <v>348</v>
      </c>
      <c r="I1859" s="5" t="s">
        <v>27</v>
      </c>
      <c r="J1859" s="5">
        <v>19001772925</v>
      </c>
      <c r="K1859" s="5" t="s">
        <v>3935</v>
      </c>
      <c r="L1859" s="5" t="s">
        <v>29</v>
      </c>
      <c r="M1859" s="5" t="s">
        <v>29</v>
      </c>
      <c r="N1859" s="5" t="s">
        <v>31</v>
      </c>
      <c r="O1859" s="5">
        <v>9468</v>
      </c>
      <c r="P1859" s="7">
        <v>44414.522928240738</v>
      </c>
      <c r="Q1859" s="7">
        <v>44414.250775462962</v>
      </c>
      <c r="R1859" s="5">
        <v>997886</v>
      </c>
      <c r="S1859" s="5">
        <v>343879691</v>
      </c>
      <c r="T1859" s="8">
        <v>9468060821123200</v>
      </c>
      <c r="U1859" s="5" t="s">
        <v>32</v>
      </c>
      <c r="V1859" s="4"/>
      <c r="W1859" s="30" t="s">
        <v>9002</v>
      </c>
      <c r="X1859" s="33">
        <v>136445</v>
      </c>
      <c r="Y1859" s="24">
        <f>VLOOKUP(T1859,Buzon!C:C,1,FALSE)</f>
        <v>9468060821123200</v>
      </c>
      <c r="Z1859" s="13" t="str">
        <f>VLOOKUP(T1859,Buzon!C:Z,21,FALSE)</f>
        <v>AFIL.-009270083</v>
      </c>
      <c r="AA1859">
        <f>VLOOKUP(T1859,Buzon!C:Z,22,FALSE)</f>
        <v>318933</v>
      </c>
      <c r="AB1859">
        <f>VLOOKUP(T1859,Buzon!C:Z,23,FALSE)</f>
        <v>9082021</v>
      </c>
      <c r="AC1859" t="str">
        <f>VLOOKUP(T1859,Buzon!C:Z,24,FALSE)</f>
        <v>SANTANDER_3550</v>
      </c>
      <c r="AD1859">
        <v>348</v>
      </c>
      <c r="AE1859">
        <v>9270083</v>
      </c>
    </row>
    <row r="1860" spans="1:31" ht="12" customHeight="1" x14ac:dyDescent="0.25">
      <c r="A1860" s="5" t="s">
        <v>21</v>
      </c>
      <c r="B1860" s="5" t="s">
        <v>33</v>
      </c>
      <c r="C1860" s="5" t="s">
        <v>3893</v>
      </c>
      <c r="D1860" s="5">
        <v>40</v>
      </c>
      <c r="E1860" s="5" t="s">
        <v>3936</v>
      </c>
      <c r="F1860" s="5" t="s">
        <v>25</v>
      </c>
      <c r="G1860" s="5" t="s">
        <v>26</v>
      </c>
      <c r="H1860" s="6">
        <v>348</v>
      </c>
      <c r="I1860" s="5" t="s">
        <v>27</v>
      </c>
      <c r="J1860" s="5">
        <v>19001772926</v>
      </c>
      <c r="K1860" s="5" t="s">
        <v>3937</v>
      </c>
      <c r="L1860" s="5" t="s">
        <v>29</v>
      </c>
      <c r="M1860" s="5" t="s">
        <v>29</v>
      </c>
      <c r="N1860" s="5" t="s">
        <v>31</v>
      </c>
      <c r="O1860" s="5">
        <v>9468</v>
      </c>
      <c r="P1860" s="7">
        <v>44414.522928240738</v>
      </c>
      <c r="Q1860" s="7">
        <v>44414.250775462962</v>
      </c>
      <c r="R1860" s="5">
        <v>997886</v>
      </c>
      <c r="S1860" s="5">
        <v>343879691</v>
      </c>
      <c r="T1860" s="8">
        <v>9468060821123200</v>
      </c>
      <c r="U1860" s="5" t="s">
        <v>32</v>
      </c>
      <c r="V1860" s="4"/>
      <c r="W1860" s="30" t="s">
        <v>9002</v>
      </c>
      <c r="X1860" s="33">
        <v>136445</v>
      </c>
      <c r="Y1860" s="24">
        <f>VLOOKUP(T1860,Buzon!C:C,1,FALSE)</f>
        <v>9468060821123200</v>
      </c>
      <c r="Z1860" s="13" t="str">
        <f>VLOOKUP(T1860,Buzon!C:Z,21,FALSE)</f>
        <v>AFIL.-009270083</v>
      </c>
      <c r="AA1860">
        <f>VLOOKUP(T1860,Buzon!C:Z,22,FALSE)</f>
        <v>318933</v>
      </c>
      <c r="AB1860">
        <f>VLOOKUP(T1860,Buzon!C:Z,23,FALSE)</f>
        <v>9082021</v>
      </c>
      <c r="AC1860" t="str">
        <f>VLOOKUP(T1860,Buzon!C:Z,24,FALSE)</f>
        <v>SANTANDER_3550</v>
      </c>
      <c r="AD1860">
        <v>348</v>
      </c>
      <c r="AE1860">
        <v>9270083</v>
      </c>
    </row>
    <row r="1861" spans="1:31" ht="12" customHeight="1" x14ac:dyDescent="0.25">
      <c r="A1861" s="5" t="s">
        <v>21</v>
      </c>
      <c r="B1861" s="5" t="s">
        <v>33</v>
      </c>
      <c r="C1861" s="5" t="s">
        <v>3893</v>
      </c>
      <c r="D1861" s="5">
        <v>21</v>
      </c>
      <c r="E1861" s="5" t="s">
        <v>3938</v>
      </c>
      <c r="F1861" s="5" t="s">
        <v>25</v>
      </c>
      <c r="G1861" s="5" t="s">
        <v>26</v>
      </c>
      <c r="H1861" s="6">
        <v>348</v>
      </c>
      <c r="I1861" s="5" t="s">
        <v>27</v>
      </c>
      <c r="J1861" s="5">
        <v>19001772927</v>
      </c>
      <c r="K1861" s="5" t="s">
        <v>3939</v>
      </c>
      <c r="L1861" s="5" t="s">
        <v>29</v>
      </c>
      <c r="M1861" s="5" t="s">
        <v>29</v>
      </c>
      <c r="N1861" s="5" t="s">
        <v>31</v>
      </c>
      <c r="O1861" s="5">
        <v>9468</v>
      </c>
      <c r="P1861" s="7">
        <v>44414.524004629631</v>
      </c>
      <c r="Q1861" s="7">
        <v>44414.250775462962</v>
      </c>
      <c r="R1861" s="5" t="s">
        <v>3940</v>
      </c>
      <c r="S1861" s="5">
        <v>343881371</v>
      </c>
      <c r="T1861" s="8">
        <v>9468060821123320</v>
      </c>
      <c r="U1861" s="5" t="s">
        <v>32</v>
      </c>
      <c r="V1861" s="4"/>
      <c r="W1861" s="30" t="s">
        <v>9002</v>
      </c>
      <c r="X1861" s="33">
        <v>136445</v>
      </c>
      <c r="Y1861" s="24">
        <f>VLOOKUP(T1861,Buzon!C:C,1,FALSE)</f>
        <v>9468060821123320</v>
      </c>
      <c r="Z1861" s="13" t="str">
        <f>VLOOKUP(T1861,Buzon!C:Z,21,FALSE)</f>
        <v>AFIL.-009270083</v>
      </c>
      <c r="AA1861">
        <f>VLOOKUP(T1861,Buzon!C:Z,22,FALSE)</f>
        <v>318933</v>
      </c>
      <c r="AB1861">
        <f>VLOOKUP(T1861,Buzon!C:Z,23,FALSE)</f>
        <v>9082021</v>
      </c>
      <c r="AC1861" t="str">
        <f>VLOOKUP(T1861,Buzon!C:Z,24,FALSE)</f>
        <v>SANTANDER_3550</v>
      </c>
      <c r="AD1861">
        <v>348</v>
      </c>
      <c r="AE1861">
        <v>9270083</v>
      </c>
    </row>
    <row r="1862" spans="1:31" ht="12" customHeight="1" x14ac:dyDescent="0.25">
      <c r="A1862" s="5" t="s">
        <v>21</v>
      </c>
      <c r="B1862" s="5" t="s">
        <v>33</v>
      </c>
      <c r="C1862" s="5" t="s">
        <v>3893</v>
      </c>
      <c r="D1862" s="5">
        <v>22</v>
      </c>
      <c r="E1862" s="5" t="s">
        <v>3941</v>
      </c>
      <c r="F1862" s="5" t="s">
        <v>25</v>
      </c>
      <c r="G1862" s="5" t="s">
        <v>26</v>
      </c>
      <c r="H1862" s="6">
        <v>348</v>
      </c>
      <c r="I1862" s="5" t="s">
        <v>27</v>
      </c>
      <c r="J1862" s="5">
        <v>19001772928</v>
      </c>
      <c r="K1862" s="5" t="s">
        <v>3942</v>
      </c>
      <c r="L1862" s="5" t="s">
        <v>29</v>
      </c>
      <c r="M1862" s="5" t="s">
        <v>29</v>
      </c>
      <c r="N1862" s="5" t="s">
        <v>31</v>
      </c>
      <c r="O1862" s="5">
        <v>9468</v>
      </c>
      <c r="P1862" s="7">
        <v>44414.524004629631</v>
      </c>
      <c r="Q1862" s="7">
        <v>44414.250775462962</v>
      </c>
      <c r="R1862" s="5" t="s">
        <v>3940</v>
      </c>
      <c r="S1862" s="5">
        <v>343881371</v>
      </c>
      <c r="T1862" s="8">
        <v>9468060821123320</v>
      </c>
      <c r="U1862" s="5" t="s">
        <v>32</v>
      </c>
      <c r="V1862" s="4"/>
      <c r="W1862" s="30" t="s">
        <v>9002</v>
      </c>
      <c r="X1862" s="33">
        <v>136445</v>
      </c>
      <c r="Y1862" s="24">
        <f>VLOOKUP(T1862,Buzon!C:C,1,FALSE)</f>
        <v>9468060821123320</v>
      </c>
      <c r="Z1862" s="13" t="str">
        <f>VLOOKUP(T1862,Buzon!C:Z,21,FALSE)</f>
        <v>AFIL.-009270083</v>
      </c>
      <c r="AA1862">
        <f>VLOOKUP(T1862,Buzon!C:Z,22,FALSE)</f>
        <v>318933</v>
      </c>
      <c r="AB1862">
        <f>VLOOKUP(T1862,Buzon!C:Z,23,FALSE)</f>
        <v>9082021</v>
      </c>
      <c r="AC1862" t="str">
        <f>VLOOKUP(T1862,Buzon!C:Z,24,FALSE)</f>
        <v>SANTANDER_3550</v>
      </c>
      <c r="AD1862">
        <v>348</v>
      </c>
      <c r="AE1862">
        <v>9270083</v>
      </c>
    </row>
    <row r="1863" spans="1:31" s="79" customFormat="1" ht="12" customHeight="1" x14ac:dyDescent="0.25">
      <c r="A1863" s="67" t="s">
        <v>21</v>
      </c>
      <c r="B1863" s="5" t="s">
        <v>22</v>
      </c>
      <c r="C1863" s="5" t="s">
        <v>3943</v>
      </c>
      <c r="D1863" s="5">
        <v>33</v>
      </c>
      <c r="E1863" s="5" t="s">
        <v>3944</v>
      </c>
      <c r="F1863" s="5" t="s">
        <v>25</v>
      </c>
      <c r="G1863" s="67" t="s">
        <v>26</v>
      </c>
      <c r="H1863" s="69">
        <v>278</v>
      </c>
      <c r="I1863" s="67" t="s">
        <v>27</v>
      </c>
      <c r="J1863" s="67">
        <v>19001772936</v>
      </c>
      <c r="K1863" s="5" t="s">
        <v>3945</v>
      </c>
      <c r="L1863" s="5" t="s">
        <v>29</v>
      </c>
      <c r="M1863" s="5" t="s">
        <v>31</v>
      </c>
      <c r="N1863" s="5" t="s">
        <v>29</v>
      </c>
      <c r="O1863" s="5">
        <v>9416</v>
      </c>
      <c r="P1863" s="80">
        <v>44414.527777777781</v>
      </c>
      <c r="Q1863" s="80">
        <v>44414.24795138889</v>
      </c>
      <c r="R1863" s="67">
        <v>884148</v>
      </c>
      <c r="S1863" s="67">
        <v>343887135</v>
      </c>
      <c r="T1863" s="81">
        <v>9416060821091420</v>
      </c>
      <c r="U1863" s="67" t="s">
        <v>32</v>
      </c>
      <c r="V1863" s="82"/>
      <c r="W1863" s="83" t="s">
        <v>9000</v>
      </c>
      <c r="X1863" s="84">
        <v>9290</v>
      </c>
      <c r="Y1863" s="85"/>
      <c r="Z1863" s="76" t="s">
        <v>9014</v>
      </c>
      <c r="AA1863" s="77">
        <v>17593.580000000002</v>
      </c>
      <c r="AB1863" s="78" t="s">
        <v>9020</v>
      </c>
      <c r="AC1863" s="79" t="s">
        <v>8974</v>
      </c>
      <c r="AD1863" s="79">
        <v>278</v>
      </c>
      <c r="AE1863" s="79">
        <v>9350021532</v>
      </c>
    </row>
    <row r="1864" spans="1:31" ht="12" customHeight="1" x14ac:dyDescent="0.25">
      <c r="A1864" s="5" t="s">
        <v>21</v>
      </c>
      <c r="B1864" s="5" t="s">
        <v>33</v>
      </c>
      <c r="C1864" s="5" t="s">
        <v>3893</v>
      </c>
      <c r="D1864" s="5">
        <v>17</v>
      </c>
      <c r="E1864" s="5" t="s">
        <v>3946</v>
      </c>
      <c r="F1864" s="5" t="s">
        <v>25</v>
      </c>
      <c r="G1864" s="5" t="s">
        <v>26</v>
      </c>
      <c r="H1864" s="6">
        <v>348</v>
      </c>
      <c r="I1864" s="5" t="s">
        <v>27</v>
      </c>
      <c r="J1864" s="5">
        <v>19001772937</v>
      </c>
      <c r="K1864" s="5" t="s">
        <v>3947</v>
      </c>
      <c r="L1864" s="5" t="s">
        <v>29</v>
      </c>
      <c r="M1864" s="5" t="s">
        <v>29</v>
      </c>
      <c r="N1864" s="5" t="s">
        <v>49</v>
      </c>
      <c r="O1864" s="5">
        <v>9468</v>
      </c>
      <c r="P1864" s="7">
        <v>44414.528055555558</v>
      </c>
      <c r="Q1864" s="7">
        <v>44414.250775462962</v>
      </c>
      <c r="R1864" s="5">
        <v>2053</v>
      </c>
      <c r="S1864" s="5">
        <v>343887616</v>
      </c>
      <c r="T1864" s="8">
        <v>9468060821123910</v>
      </c>
      <c r="U1864" s="5" t="s">
        <v>32</v>
      </c>
      <c r="V1864" s="4"/>
      <c r="W1864" s="30" t="s">
        <v>9002</v>
      </c>
      <c r="X1864" s="33">
        <v>136445</v>
      </c>
      <c r="Y1864" s="24">
        <f>VLOOKUP(T1864,Buzon!C:C,1,FALSE)</f>
        <v>9468060821123910</v>
      </c>
      <c r="Z1864" s="13" t="str">
        <f>VLOOKUP(T1864,Buzon!C:Z,21,FALSE)</f>
        <v>AFIL.-009270083</v>
      </c>
      <c r="AA1864">
        <f>VLOOKUP(T1864,Buzon!C:Z,22,FALSE)</f>
        <v>318933</v>
      </c>
      <c r="AB1864">
        <f>VLOOKUP(T1864,Buzon!C:Z,23,FALSE)</f>
        <v>9082021</v>
      </c>
      <c r="AC1864" t="str">
        <f>VLOOKUP(T1864,Buzon!C:Z,24,FALSE)</f>
        <v>SANTANDER_3550</v>
      </c>
      <c r="AD1864">
        <v>348</v>
      </c>
      <c r="AE1864">
        <v>9270083</v>
      </c>
    </row>
    <row r="1865" spans="1:31" ht="12" customHeight="1" x14ac:dyDescent="0.25">
      <c r="A1865" s="5" t="s">
        <v>21</v>
      </c>
      <c r="B1865" s="5" t="s">
        <v>33</v>
      </c>
      <c r="C1865" s="5" t="s">
        <v>3948</v>
      </c>
      <c r="D1865" s="5">
        <v>29</v>
      </c>
      <c r="E1865" s="5" t="s">
        <v>3949</v>
      </c>
      <c r="F1865" s="5" t="s">
        <v>25</v>
      </c>
      <c r="G1865" s="5" t="s">
        <v>26</v>
      </c>
      <c r="H1865" s="6">
        <v>348</v>
      </c>
      <c r="I1865" s="5" t="s">
        <v>27</v>
      </c>
      <c r="J1865" s="5">
        <v>19001772941</v>
      </c>
      <c r="K1865" s="5" t="s">
        <v>3950</v>
      </c>
      <c r="L1865" s="5" t="s">
        <v>29</v>
      </c>
      <c r="M1865" s="5" t="s">
        <v>29</v>
      </c>
      <c r="N1865" s="5" t="s">
        <v>49</v>
      </c>
      <c r="O1865" s="5">
        <v>9468</v>
      </c>
      <c r="P1865" s="7">
        <v>44414.5315625</v>
      </c>
      <c r="Q1865" s="7">
        <v>44414.250775462962</v>
      </c>
      <c r="R1865" s="5">
        <v>141611</v>
      </c>
      <c r="S1865" s="5">
        <v>343892882</v>
      </c>
      <c r="T1865" s="8">
        <v>9468060821124400</v>
      </c>
      <c r="U1865" s="5" t="s">
        <v>32</v>
      </c>
      <c r="V1865" s="4"/>
      <c r="W1865" s="30" t="s">
        <v>9002</v>
      </c>
      <c r="X1865" s="33">
        <v>136445</v>
      </c>
      <c r="Y1865" s="24">
        <f>VLOOKUP(T1865,Buzon!C:C,1,FALSE)</f>
        <v>9468060821124400</v>
      </c>
      <c r="Z1865" s="13" t="str">
        <f>VLOOKUP(T1865,Buzon!C:Z,21,FALSE)</f>
        <v>AFIL.-009270083</v>
      </c>
      <c r="AA1865">
        <f>VLOOKUP(T1865,Buzon!C:Z,22,FALSE)</f>
        <v>318933</v>
      </c>
      <c r="AB1865">
        <f>VLOOKUP(T1865,Buzon!C:Z,23,FALSE)</f>
        <v>9082021</v>
      </c>
      <c r="AC1865" t="str">
        <f>VLOOKUP(T1865,Buzon!C:Z,24,FALSE)</f>
        <v>SANTANDER_3550</v>
      </c>
      <c r="AD1865">
        <v>348</v>
      </c>
      <c r="AE1865">
        <v>9270083</v>
      </c>
    </row>
    <row r="1866" spans="1:31" ht="12" customHeight="1" x14ac:dyDescent="0.25">
      <c r="A1866" s="5" t="s">
        <v>21</v>
      </c>
      <c r="B1866" s="5" t="s">
        <v>33</v>
      </c>
      <c r="C1866" s="5" t="s">
        <v>3948</v>
      </c>
      <c r="D1866" s="5">
        <v>30</v>
      </c>
      <c r="E1866" s="5" t="s">
        <v>3951</v>
      </c>
      <c r="F1866" s="5" t="s">
        <v>25</v>
      </c>
      <c r="G1866" s="5" t="s">
        <v>26</v>
      </c>
      <c r="H1866" s="6">
        <v>348</v>
      </c>
      <c r="I1866" s="5" t="s">
        <v>27</v>
      </c>
      <c r="J1866" s="5">
        <v>19001772942</v>
      </c>
      <c r="K1866" s="5" t="s">
        <v>3952</v>
      </c>
      <c r="L1866" s="5" t="s">
        <v>29</v>
      </c>
      <c r="M1866" s="5" t="s">
        <v>29</v>
      </c>
      <c r="N1866" s="5" t="s">
        <v>49</v>
      </c>
      <c r="O1866" s="5">
        <v>9468</v>
      </c>
      <c r="P1866" s="7">
        <v>44414.531574074077</v>
      </c>
      <c r="Q1866" s="7">
        <v>44414.250775462962</v>
      </c>
      <c r="R1866" s="5">
        <v>141611</v>
      </c>
      <c r="S1866" s="5">
        <v>343892882</v>
      </c>
      <c r="T1866" s="8">
        <v>9468060821124400</v>
      </c>
      <c r="U1866" s="5" t="s">
        <v>32</v>
      </c>
      <c r="V1866" s="4"/>
      <c r="W1866" s="30" t="s">
        <v>9002</v>
      </c>
      <c r="X1866" s="33">
        <v>136445</v>
      </c>
      <c r="Y1866" s="24">
        <f>VLOOKUP(T1866,Buzon!C:C,1,FALSE)</f>
        <v>9468060821124400</v>
      </c>
      <c r="Z1866" s="13" t="str">
        <f>VLOOKUP(T1866,Buzon!C:Z,21,FALSE)</f>
        <v>AFIL.-009270083</v>
      </c>
      <c r="AA1866">
        <f>VLOOKUP(T1866,Buzon!C:Z,22,FALSE)</f>
        <v>318933</v>
      </c>
      <c r="AB1866">
        <f>VLOOKUP(T1866,Buzon!C:Z,23,FALSE)</f>
        <v>9082021</v>
      </c>
      <c r="AC1866" t="str">
        <f>VLOOKUP(T1866,Buzon!C:Z,24,FALSE)</f>
        <v>SANTANDER_3550</v>
      </c>
      <c r="AD1866">
        <v>348</v>
      </c>
      <c r="AE1866">
        <v>9270083</v>
      </c>
    </row>
    <row r="1867" spans="1:31" ht="12" customHeight="1" x14ac:dyDescent="0.25">
      <c r="A1867" s="5" t="s">
        <v>21</v>
      </c>
      <c r="B1867" s="5" t="s">
        <v>33</v>
      </c>
      <c r="C1867" s="5" t="s">
        <v>3948</v>
      </c>
      <c r="D1867" s="5">
        <v>31</v>
      </c>
      <c r="E1867" s="5" t="s">
        <v>3953</v>
      </c>
      <c r="F1867" s="5" t="s">
        <v>25</v>
      </c>
      <c r="G1867" s="5" t="s">
        <v>26</v>
      </c>
      <c r="H1867" s="6">
        <v>348</v>
      </c>
      <c r="I1867" s="5" t="s">
        <v>27</v>
      </c>
      <c r="J1867" s="5">
        <v>19001772943</v>
      </c>
      <c r="K1867" s="5" t="s">
        <v>3954</v>
      </c>
      <c r="L1867" s="5" t="s">
        <v>29</v>
      </c>
      <c r="M1867" s="5" t="s">
        <v>29</v>
      </c>
      <c r="N1867" s="5" t="s">
        <v>49</v>
      </c>
      <c r="O1867" s="5">
        <v>9468</v>
      </c>
      <c r="P1867" s="7">
        <v>44414.531574074077</v>
      </c>
      <c r="Q1867" s="7">
        <v>44414.250775462962</v>
      </c>
      <c r="R1867" s="5">
        <v>141611</v>
      </c>
      <c r="S1867" s="5">
        <v>343892882</v>
      </c>
      <c r="T1867" s="8">
        <v>9468060821124400</v>
      </c>
      <c r="U1867" s="5" t="s">
        <v>32</v>
      </c>
      <c r="V1867" s="4"/>
      <c r="W1867" s="30" t="s">
        <v>9002</v>
      </c>
      <c r="X1867" s="33">
        <v>136445</v>
      </c>
      <c r="Y1867" s="24">
        <f>VLOOKUP(T1867,Buzon!C:C,1,FALSE)</f>
        <v>9468060821124400</v>
      </c>
      <c r="Z1867" s="13" t="str">
        <f>VLOOKUP(T1867,Buzon!C:Z,21,FALSE)</f>
        <v>AFIL.-009270083</v>
      </c>
      <c r="AA1867">
        <f>VLOOKUP(T1867,Buzon!C:Z,22,FALSE)</f>
        <v>318933</v>
      </c>
      <c r="AB1867">
        <f>VLOOKUP(T1867,Buzon!C:Z,23,FALSE)</f>
        <v>9082021</v>
      </c>
      <c r="AC1867" t="str">
        <f>VLOOKUP(T1867,Buzon!C:Z,24,FALSE)</f>
        <v>SANTANDER_3550</v>
      </c>
      <c r="AD1867">
        <v>348</v>
      </c>
      <c r="AE1867">
        <v>9270083</v>
      </c>
    </row>
    <row r="1868" spans="1:31" ht="12" customHeight="1" x14ac:dyDescent="0.25">
      <c r="A1868" s="5" t="s">
        <v>21</v>
      </c>
      <c r="B1868" s="5" t="s">
        <v>33</v>
      </c>
      <c r="C1868" s="5" t="s">
        <v>3948</v>
      </c>
      <c r="D1868" s="5">
        <v>32</v>
      </c>
      <c r="E1868" s="5" t="s">
        <v>3955</v>
      </c>
      <c r="F1868" s="5" t="s">
        <v>25</v>
      </c>
      <c r="G1868" s="5" t="s">
        <v>26</v>
      </c>
      <c r="H1868" s="6">
        <v>348</v>
      </c>
      <c r="I1868" s="5" t="s">
        <v>27</v>
      </c>
      <c r="J1868" s="5">
        <v>19001772944</v>
      </c>
      <c r="K1868" s="5" t="s">
        <v>3956</v>
      </c>
      <c r="L1868" s="5" t="s">
        <v>29</v>
      </c>
      <c r="M1868" s="5" t="s">
        <v>29</v>
      </c>
      <c r="N1868" s="5" t="s">
        <v>49</v>
      </c>
      <c r="O1868" s="5">
        <v>9468</v>
      </c>
      <c r="P1868" s="7">
        <v>44414.531574074077</v>
      </c>
      <c r="Q1868" s="7">
        <v>44414.250775462962</v>
      </c>
      <c r="R1868" s="5">
        <v>141611</v>
      </c>
      <c r="S1868" s="5">
        <v>343892882</v>
      </c>
      <c r="T1868" s="8">
        <v>9468060821124400</v>
      </c>
      <c r="U1868" s="5" t="s">
        <v>32</v>
      </c>
      <c r="V1868" s="4"/>
      <c r="W1868" s="30" t="s">
        <v>9002</v>
      </c>
      <c r="X1868" s="33">
        <v>136445</v>
      </c>
      <c r="Y1868" s="24">
        <f>VLOOKUP(T1868,Buzon!C:C,1,FALSE)</f>
        <v>9468060821124400</v>
      </c>
      <c r="Z1868" s="13" t="str">
        <f>VLOOKUP(T1868,Buzon!C:Z,21,FALSE)</f>
        <v>AFIL.-009270083</v>
      </c>
      <c r="AA1868">
        <f>VLOOKUP(T1868,Buzon!C:Z,22,FALSE)</f>
        <v>318933</v>
      </c>
      <c r="AB1868">
        <f>VLOOKUP(T1868,Buzon!C:Z,23,FALSE)</f>
        <v>9082021</v>
      </c>
      <c r="AC1868" t="str">
        <f>VLOOKUP(T1868,Buzon!C:Z,24,FALSE)</f>
        <v>SANTANDER_3550</v>
      </c>
      <c r="AD1868">
        <v>348</v>
      </c>
      <c r="AE1868">
        <v>9270083</v>
      </c>
    </row>
    <row r="1869" spans="1:31" ht="12" customHeight="1" x14ac:dyDescent="0.25">
      <c r="A1869" s="5" t="s">
        <v>21</v>
      </c>
      <c r="B1869" s="5" t="s">
        <v>22</v>
      </c>
      <c r="C1869" s="5" t="s">
        <v>3948</v>
      </c>
      <c r="D1869" s="5">
        <v>5</v>
      </c>
      <c r="E1869" s="5" t="s">
        <v>3957</v>
      </c>
      <c r="F1869" s="5" t="s">
        <v>71</v>
      </c>
      <c r="G1869" s="5" t="s">
        <v>26</v>
      </c>
      <c r="H1869" s="6">
        <v>174</v>
      </c>
      <c r="I1869" s="5" t="s">
        <v>27</v>
      </c>
      <c r="J1869" s="5">
        <v>19001772945</v>
      </c>
      <c r="K1869" s="5" t="s">
        <v>3958</v>
      </c>
      <c r="L1869" s="5" t="s">
        <v>29</v>
      </c>
      <c r="M1869" s="5" t="s">
        <v>30</v>
      </c>
      <c r="N1869" s="5" t="s">
        <v>31</v>
      </c>
      <c r="O1869" s="5">
        <v>9416</v>
      </c>
      <c r="P1869" s="7">
        <v>44414.533773148149</v>
      </c>
      <c r="Q1869" s="7">
        <v>44414.24795138889</v>
      </c>
      <c r="R1869" s="5">
        <v>83177</v>
      </c>
      <c r="S1869" s="5">
        <v>343896163</v>
      </c>
      <c r="T1869" s="8">
        <v>9416060821091420</v>
      </c>
      <c r="U1869" s="5" t="s">
        <v>32</v>
      </c>
      <c r="V1869" s="4"/>
      <c r="W1869" s="30" t="s">
        <v>9002</v>
      </c>
      <c r="X1869" s="33">
        <v>136445</v>
      </c>
      <c r="Y1869" s="24">
        <f>VLOOKUP(T1869,Buzon!C:C,1,FALSE)</f>
        <v>9416060821091420</v>
      </c>
      <c r="Z1869" s="13" t="str">
        <f>VLOOKUP(T1869,Buzon!C:Z,21,FALSE)</f>
        <v>AFIL.-009270083</v>
      </c>
      <c r="AA1869">
        <f>VLOOKUP(T1869,Buzon!C:Z,22,FALSE)</f>
        <v>318933</v>
      </c>
      <c r="AB1869">
        <f>VLOOKUP(T1869,Buzon!C:Z,23,FALSE)</f>
        <v>9082021</v>
      </c>
      <c r="AC1869" t="str">
        <f>VLOOKUP(T1869,Buzon!C:Z,24,FALSE)</f>
        <v>SANTANDER_3550</v>
      </c>
      <c r="AD1869">
        <v>174</v>
      </c>
      <c r="AE1869">
        <v>9270083</v>
      </c>
    </row>
    <row r="1870" spans="1:31" ht="12" customHeight="1" x14ac:dyDescent="0.25">
      <c r="A1870" s="5" t="s">
        <v>21</v>
      </c>
      <c r="B1870" s="5" t="s">
        <v>22</v>
      </c>
      <c r="C1870" s="5" t="s">
        <v>3959</v>
      </c>
      <c r="D1870" s="5">
        <v>2</v>
      </c>
      <c r="E1870" s="5" t="s">
        <v>3960</v>
      </c>
      <c r="F1870" s="5" t="s">
        <v>25</v>
      </c>
      <c r="G1870" s="5" t="s">
        <v>26</v>
      </c>
      <c r="H1870" s="6">
        <v>348</v>
      </c>
      <c r="I1870" s="5" t="s">
        <v>27</v>
      </c>
      <c r="J1870" s="5">
        <v>19001772952</v>
      </c>
      <c r="K1870" s="5" t="s">
        <v>3961</v>
      </c>
      <c r="L1870" s="5" t="s">
        <v>29</v>
      </c>
      <c r="M1870" s="5" t="s">
        <v>30</v>
      </c>
      <c r="N1870" s="5" t="s">
        <v>31</v>
      </c>
      <c r="O1870" s="5">
        <v>9416</v>
      </c>
      <c r="P1870" s="7">
        <v>44414.538657407407</v>
      </c>
      <c r="Q1870" s="7">
        <v>44414.24795138889</v>
      </c>
      <c r="R1870" s="5" t="s">
        <v>3962</v>
      </c>
      <c r="S1870" s="5">
        <v>343903506</v>
      </c>
      <c r="T1870" s="8">
        <v>9416060821091420</v>
      </c>
      <c r="U1870" s="5" t="s">
        <v>32</v>
      </c>
      <c r="V1870" s="4"/>
      <c r="W1870" s="30" t="s">
        <v>9002</v>
      </c>
      <c r="X1870" s="33">
        <v>136445</v>
      </c>
      <c r="Y1870" s="24">
        <f>VLOOKUP(T1870,Buzon!C:C,1,FALSE)</f>
        <v>9416060821091420</v>
      </c>
      <c r="Z1870" s="13" t="str">
        <f>VLOOKUP(T1870,Buzon!C:Z,21,FALSE)</f>
        <v>AFIL.-009270083</v>
      </c>
      <c r="AA1870">
        <f>VLOOKUP(T1870,Buzon!C:Z,22,FALSE)</f>
        <v>318933</v>
      </c>
      <c r="AB1870">
        <f>VLOOKUP(T1870,Buzon!C:Z,23,FALSE)</f>
        <v>9082021</v>
      </c>
      <c r="AC1870" t="str">
        <f>VLOOKUP(T1870,Buzon!C:Z,24,FALSE)</f>
        <v>SANTANDER_3550</v>
      </c>
      <c r="AD1870">
        <v>348</v>
      </c>
      <c r="AE1870">
        <v>9270083</v>
      </c>
    </row>
    <row r="1871" spans="1:31" ht="12" customHeight="1" x14ac:dyDescent="0.25">
      <c r="A1871" s="5" t="s">
        <v>21</v>
      </c>
      <c r="B1871" s="5" t="s">
        <v>22</v>
      </c>
      <c r="C1871" s="4"/>
      <c r="D1871" s="4"/>
      <c r="E1871" s="5" t="s">
        <v>3960</v>
      </c>
      <c r="F1871" s="5" t="s">
        <v>25</v>
      </c>
      <c r="G1871" s="5" t="s">
        <v>26</v>
      </c>
      <c r="H1871" s="6">
        <v>278</v>
      </c>
      <c r="I1871" s="5" t="s">
        <v>167</v>
      </c>
      <c r="J1871" s="5">
        <v>19001772953</v>
      </c>
      <c r="K1871" s="5" t="s">
        <v>3963</v>
      </c>
      <c r="L1871" s="5" t="s">
        <v>29</v>
      </c>
      <c r="M1871" s="5" t="s">
        <v>31</v>
      </c>
      <c r="N1871" s="5" t="s">
        <v>30</v>
      </c>
      <c r="O1871" s="5">
        <v>9416</v>
      </c>
      <c r="P1871" s="7">
        <v>44414.538657407407</v>
      </c>
      <c r="Q1871" s="7">
        <v>44414.24795138889</v>
      </c>
      <c r="R1871" s="5" t="s">
        <v>3962</v>
      </c>
      <c r="S1871" s="5">
        <v>343903506</v>
      </c>
      <c r="T1871" s="8">
        <v>9416060821091420</v>
      </c>
      <c r="U1871" s="5" t="s">
        <v>32</v>
      </c>
      <c r="V1871" s="4"/>
      <c r="W1871" s="30" t="s">
        <v>9002</v>
      </c>
      <c r="X1871" s="33">
        <v>136445</v>
      </c>
      <c r="Y1871" s="24">
        <f>VLOOKUP(T1871,Buzon!C:C,1,FALSE)</f>
        <v>9416060821091420</v>
      </c>
      <c r="Z1871" s="13" t="str">
        <f>VLOOKUP(T1871,Buzon!C:Z,21,FALSE)</f>
        <v>AFIL.-009270083</v>
      </c>
      <c r="AA1871">
        <f>VLOOKUP(T1871,Buzon!C:Z,22,FALSE)</f>
        <v>318933</v>
      </c>
      <c r="AB1871">
        <f>VLOOKUP(T1871,Buzon!C:Z,23,FALSE)</f>
        <v>9082021</v>
      </c>
      <c r="AC1871" t="str">
        <f>VLOOKUP(T1871,Buzon!C:Z,24,FALSE)</f>
        <v>SANTANDER_3550</v>
      </c>
      <c r="AD1871">
        <v>278</v>
      </c>
      <c r="AE1871">
        <v>9270083</v>
      </c>
    </row>
    <row r="1872" spans="1:31" s="79" customFormat="1" ht="12" customHeight="1" x14ac:dyDescent="0.25">
      <c r="A1872" s="67" t="s">
        <v>21</v>
      </c>
      <c r="B1872" s="5" t="s">
        <v>33</v>
      </c>
      <c r="C1872" s="5" t="s">
        <v>3959</v>
      </c>
      <c r="D1872" s="5">
        <v>33</v>
      </c>
      <c r="E1872" s="5" t="s">
        <v>3964</v>
      </c>
      <c r="F1872" s="5" t="s">
        <v>25</v>
      </c>
      <c r="G1872" s="67" t="s">
        <v>26</v>
      </c>
      <c r="H1872" s="69">
        <v>348</v>
      </c>
      <c r="I1872" s="67" t="s">
        <v>27</v>
      </c>
      <c r="J1872" s="67">
        <v>19001772954</v>
      </c>
      <c r="K1872" s="5" t="s">
        <v>3965</v>
      </c>
      <c r="L1872" s="5" t="s">
        <v>29</v>
      </c>
      <c r="M1872" s="5" t="s">
        <v>29</v>
      </c>
      <c r="N1872" s="5" t="s">
        <v>31</v>
      </c>
      <c r="O1872" s="5">
        <v>9468</v>
      </c>
      <c r="P1872" s="80">
        <v>44414.539710648147</v>
      </c>
      <c r="Q1872" s="80">
        <v>44414.250775462962</v>
      </c>
      <c r="R1872" s="67">
        <v>877055</v>
      </c>
      <c r="S1872" s="67">
        <v>343905153</v>
      </c>
      <c r="T1872" s="81">
        <v>9468060821125610</v>
      </c>
      <c r="U1872" s="67" t="s">
        <v>32</v>
      </c>
      <c r="V1872" s="82"/>
      <c r="W1872" s="83" t="s">
        <v>9000</v>
      </c>
      <c r="X1872" s="84">
        <v>9290</v>
      </c>
      <c r="Y1872" s="85"/>
      <c r="Z1872" s="76" t="s">
        <v>9014</v>
      </c>
      <c r="AA1872" s="77">
        <v>17593.580000000002</v>
      </c>
      <c r="AB1872" s="78" t="s">
        <v>9020</v>
      </c>
      <c r="AC1872" s="79" t="s">
        <v>8974</v>
      </c>
      <c r="AD1872" s="79">
        <v>348</v>
      </c>
      <c r="AE1872" s="79">
        <v>9350021532</v>
      </c>
    </row>
    <row r="1873" spans="1:31" s="79" customFormat="1" ht="12" customHeight="1" x14ac:dyDescent="0.25">
      <c r="A1873" s="67" t="s">
        <v>21</v>
      </c>
      <c r="B1873" s="5" t="s">
        <v>33</v>
      </c>
      <c r="C1873" s="5" t="s">
        <v>3959</v>
      </c>
      <c r="D1873" s="5">
        <v>34</v>
      </c>
      <c r="E1873" s="5" t="s">
        <v>3966</v>
      </c>
      <c r="F1873" s="5" t="s">
        <v>25</v>
      </c>
      <c r="G1873" s="67" t="s">
        <v>26</v>
      </c>
      <c r="H1873" s="69">
        <v>348</v>
      </c>
      <c r="I1873" s="67" t="s">
        <v>27</v>
      </c>
      <c r="J1873" s="67">
        <v>19001772955</v>
      </c>
      <c r="K1873" s="5" t="s">
        <v>3967</v>
      </c>
      <c r="L1873" s="5" t="s">
        <v>29</v>
      </c>
      <c r="M1873" s="5" t="s">
        <v>29</v>
      </c>
      <c r="N1873" s="5" t="s">
        <v>31</v>
      </c>
      <c r="O1873" s="5">
        <v>9468</v>
      </c>
      <c r="P1873" s="80">
        <v>44414.539710648147</v>
      </c>
      <c r="Q1873" s="80">
        <v>44414.250775462962</v>
      </c>
      <c r="R1873" s="67">
        <v>877055</v>
      </c>
      <c r="S1873" s="67">
        <v>343905153</v>
      </c>
      <c r="T1873" s="81">
        <v>9468060821125610</v>
      </c>
      <c r="U1873" s="67" t="s">
        <v>32</v>
      </c>
      <c r="V1873" s="82"/>
      <c r="W1873" s="83" t="s">
        <v>9000</v>
      </c>
      <c r="X1873" s="84">
        <v>9290</v>
      </c>
      <c r="Y1873" s="85"/>
      <c r="Z1873" s="76" t="s">
        <v>9014</v>
      </c>
      <c r="AA1873" s="77">
        <v>17593.580000000002</v>
      </c>
      <c r="AB1873" s="78" t="s">
        <v>9020</v>
      </c>
      <c r="AC1873" s="79" t="s">
        <v>8974</v>
      </c>
      <c r="AD1873" s="79">
        <v>348</v>
      </c>
      <c r="AE1873" s="79">
        <v>9350021532</v>
      </c>
    </row>
    <row r="1874" spans="1:31" ht="12" customHeight="1" x14ac:dyDescent="0.25">
      <c r="A1874" s="5" t="s">
        <v>21</v>
      </c>
      <c r="B1874" s="5" t="s">
        <v>33</v>
      </c>
      <c r="C1874" s="5" t="s">
        <v>3959</v>
      </c>
      <c r="D1874" s="5">
        <v>19</v>
      </c>
      <c r="E1874" s="5" t="s">
        <v>3968</v>
      </c>
      <c r="F1874" s="5" t="s">
        <v>25</v>
      </c>
      <c r="G1874" s="5" t="s">
        <v>26</v>
      </c>
      <c r="H1874" s="6">
        <v>348</v>
      </c>
      <c r="I1874" s="5" t="s">
        <v>27</v>
      </c>
      <c r="J1874" s="5">
        <v>19001772960</v>
      </c>
      <c r="K1874" s="5" t="s">
        <v>3969</v>
      </c>
      <c r="L1874" s="5" t="s">
        <v>29</v>
      </c>
      <c r="M1874" s="5" t="s">
        <v>29</v>
      </c>
      <c r="N1874" s="5" t="s">
        <v>49</v>
      </c>
      <c r="O1874" s="5">
        <v>9468</v>
      </c>
      <c r="P1874" s="7">
        <v>44414.543530092589</v>
      </c>
      <c r="Q1874" s="7">
        <v>44414.250775462962</v>
      </c>
      <c r="R1874" s="5">
        <v>6308</v>
      </c>
      <c r="S1874" s="5">
        <v>343911329</v>
      </c>
      <c r="T1874" s="8">
        <v>9468060821130140</v>
      </c>
      <c r="U1874" s="5" t="s">
        <v>32</v>
      </c>
      <c r="V1874" s="4"/>
      <c r="W1874" s="30" t="s">
        <v>9002</v>
      </c>
      <c r="X1874" s="33">
        <v>136445</v>
      </c>
      <c r="Y1874" s="24">
        <f>VLOOKUP(T1874,Buzon!C:C,1,FALSE)</f>
        <v>9468060821130140</v>
      </c>
      <c r="Z1874" s="13" t="str">
        <f>VLOOKUP(T1874,Buzon!C:Z,21,FALSE)</f>
        <v>AFIL.-009270083</v>
      </c>
      <c r="AA1874">
        <f>VLOOKUP(T1874,Buzon!C:Z,22,FALSE)</f>
        <v>318933</v>
      </c>
      <c r="AB1874">
        <f>VLOOKUP(T1874,Buzon!C:Z,23,FALSE)</f>
        <v>9082021</v>
      </c>
      <c r="AC1874" t="str">
        <f>VLOOKUP(T1874,Buzon!C:Z,24,FALSE)</f>
        <v>SANTANDER_3550</v>
      </c>
      <c r="AD1874">
        <v>348</v>
      </c>
      <c r="AE1874">
        <v>9270083</v>
      </c>
    </row>
    <row r="1875" spans="1:31" ht="12" customHeight="1" x14ac:dyDescent="0.25">
      <c r="A1875" s="5" t="s">
        <v>21</v>
      </c>
      <c r="B1875" s="5" t="s">
        <v>33</v>
      </c>
      <c r="C1875" s="5" t="s">
        <v>3959</v>
      </c>
      <c r="D1875" s="5">
        <v>20</v>
      </c>
      <c r="E1875" s="5" t="s">
        <v>3970</v>
      </c>
      <c r="F1875" s="5" t="s">
        <v>25</v>
      </c>
      <c r="G1875" s="5" t="s">
        <v>26</v>
      </c>
      <c r="H1875" s="6">
        <v>348</v>
      </c>
      <c r="I1875" s="5" t="s">
        <v>27</v>
      </c>
      <c r="J1875" s="5">
        <v>19001772961</v>
      </c>
      <c r="K1875" s="5" t="s">
        <v>3971</v>
      </c>
      <c r="L1875" s="5" t="s">
        <v>29</v>
      </c>
      <c r="M1875" s="5" t="s">
        <v>29</v>
      </c>
      <c r="N1875" s="5" t="s">
        <v>49</v>
      </c>
      <c r="O1875" s="5">
        <v>9468</v>
      </c>
      <c r="P1875" s="7">
        <v>44414.544085648151</v>
      </c>
      <c r="Q1875" s="7">
        <v>44414.250775462962</v>
      </c>
      <c r="R1875" s="5" t="s">
        <v>3972</v>
      </c>
      <c r="S1875" s="5">
        <v>343912143</v>
      </c>
      <c r="T1875" s="8">
        <v>9468060821130240</v>
      </c>
      <c r="U1875" s="5" t="s">
        <v>32</v>
      </c>
      <c r="V1875" s="4"/>
      <c r="W1875" s="30" t="s">
        <v>9002</v>
      </c>
      <c r="X1875" s="33">
        <v>136445</v>
      </c>
      <c r="Y1875" s="24">
        <f>VLOOKUP(T1875,Buzon!C:C,1,FALSE)</f>
        <v>9468060821130240</v>
      </c>
      <c r="Z1875" s="13" t="str">
        <f>VLOOKUP(T1875,Buzon!C:Z,21,FALSE)</f>
        <v>AFIL.-009270083</v>
      </c>
      <c r="AA1875">
        <f>VLOOKUP(T1875,Buzon!C:Z,22,FALSE)</f>
        <v>318933</v>
      </c>
      <c r="AB1875">
        <f>VLOOKUP(T1875,Buzon!C:Z,23,FALSE)</f>
        <v>9082021</v>
      </c>
      <c r="AC1875" t="str">
        <f>VLOOKUP(T1875,Buzon!C:Z,24,FALSE)</f>
        <v>SANTANDER_3550</v>
      </c>
      <c r="AD1875">
        <v>348</v>
      </c>
      <c r="AE1875">
        <v>9270083</v>
      </c>
    </row>
    <row r="1876" spans="1:31" ht="12" customHeight="1" x14ac:dyDescent="0.25">
      <c r="A1876" s="5" t="s">
        <v>21</v>
      </c>
      <c r="B1876" s="5" t="s">
        <v>33</v>
      </c>
      <c r="C1876" s="5" t="s">
        <v>3959</v>
      </c>
      <c r="D1876" s="5">
        <v>28</v>
      </c>
      <c r="E1876" s="5" t="s">
        <v>3973</v>
      </c>
      <c r="F1876" s="5" t="s">
        <v>25</v>
      </c>
      <c r="G1876" s="5" t="s">
        <v>26</v>
      </c>
      <c r="H1876" s="6">
        <v>348</v>
      </c>
      <c r="I1876" s="5" t="s">
        <v>27</v>
      </c>
      <c r="J1876" s="5">
        <v>19001772972</v>
      </c>
      <c r="K1876" s="5" t="s">
        <v>3974</v>
      </c>
      <c r="L1876" s="5" t="s">
        <v>29</v>
      </c>
      <c r="M1876" s="5" t="s">
        <v>29</v>
      </c>
      <c r="N1876" s="5" t="s">
        <v>49</v>
      </c>
      <c r="O1876" s="5">
        <v>9468</v>
      </c>
      <c r="P1876" s="7">
        <v>44414.549398148149</v>
      </c>
      <c r="Q1876" s="7">
        <v>44414.250775462962</v>
      </c>
      <c r="R1876" s="5">
        <v>417805</v>
      </c>
      <c r="S1876" s="5">
        <v>343920872</v>
      </c>
      <c r="T1876" s="8">
        <v>9468060821130950</v>
      </c>
      <c r="U1876" s="5" t="s">
        <v>32</v>
      </c>
      <c r="V1876" s="4"/>
      <c r="W1876" s="30" t="s">
        <v>9002</v>
      </c>
      <c r="X1876" s="33">
        <v>136445</v>
      </c>
      <c r="Y1876" s="24">
        <f>VLOOKUP(T1876,Buzon!C:C,1,FALSE)</f>
        <v>9468060821130950</v>
      </c>
      <c r="Z1876" s="13" t="str">
        <f>VLOOKUP(T1876,Buzon!C:Z,21,FALSE)</f>
        <v>AFIL.-009270083</v>
      </c>
      <c r="AA1876">
        <f>VLOOKUP(T1876,Buzon!C:Z,22,FALSE)</f>
        <v>318933</v>
      </c>
      <c r="AB1876">
        <f>VLOOKUP(T1876,Buzon!C:Z,23,FALSE)</f>
        <v>9082021</v>
      </c>
      <c r="AC1876" t="str">
        <f>VLOOKUP(T1876,Buzon!C:Z,24,FALSE)</f>
        <v>SANTANDER_3550</v>
      </c>
      <c r="AD1876">
        <v>348</v>
      </c>
      <c r="AE1876">
        <v>9270083</v>
      </c>
    </row>
    <row r="1877" spans="1:31" ht="12" customHeight="1" x14ac:dyDescent="0.25">
      <c r="A1877" s="5" t="s">
        <v>21</v>
      </c>
      <c r="B1877" s="5" t="s">
        <v>22</v>
      </c>
      <c r="C1877" s="5" t="s">
        <v>3959</v>
      </c>
      <c r="D1877" s="5">
        <v>35</v>
      </c>
      <c r="E1877" s="5" t="s">
        <v>3975</v>
      </c>
      <c r="F1877" s="5" t="s">
        <v>25</v>
      </c>
      <c r="G1877" s="5" t="s">
        <v>26</v>
      </c>
      <c r="H1877" s="6">
        <v>348</v>
      </c>
      <c r="I1877" s="5" t="s">
        <v>27</v>
      </c>
      <c r="J1877" s="5">
        <v>19001772976</v>
      </c>
      <c r="K1877" s="5" t="s">
        <v>3976</v>
      </c>
      <c r="L1877" s="5" t="s">
        <v>29</v>
      </c>
      <c r="M1877" s="5" t="s">
        <v>30</v>
      </c>
      <c r="N1877" s="5" t="s">
        <v>31</v>
      </c>
      <c r="O1877" s="5">
        <v>9416</v>
      </c>
      <c r="P1877" s="7">
        <v>44414.551226851851</v>
      </c>
      <c r="Q1877" s="7">
        <v>44414.24795138889</v>
      </c>
      <c r="R1877" s="5">
        <v>447535</v>
      </c>
      <c r="S1877" s="5">
        <v>343923739</v>
      </c>
      <c r="T1877" s="8">
        <v>9416060821091420</v>
      </c>
      <c r="U1877" s="5" t="s">
        <v>32</v>
      </c>
      <c r="V1877" s="4"/>
      <c r="W1877" s="30" t="s">
        <v>9002</v>
      </c>
      <c r="X1877" s="33">
        <v>136445</v>
      </c>
      <c r="Y1877" s="24">
        <f>VLOOKUP(T1877,Buzon!C:C,1,FALSE)</f>
        <v>9416060821091420</v>
      </c>
      <c r="Z1877" s="13" t="str">
        <f>VLOOKUP(T1877,Buzon!C:Z,21,FALSE)</f>
        <v>AFIL.-009270083</v>
      </c>
      <c r="AA1877">
        <f>VLOOKUP(T1877,Buzon!C:Z,22,FALSE)</f>
        <v>318933</v>
      </c>
      <c r="AB1877">
        <f>VLOOKUP(T1877,Buzon!C:Z,23,FALSE)</f>
        <v>9082021</v>
      </c>
      <c r="AC1877" t="str">
        <f>VLOOKUP(T1877,Buzon!C:Z,24,FALSE)</f>
        <v>SANTANDER_3550</v>
      </c>
      <c r="AD1877">
        <v>348</v>
      </c>
      <c r="AE1877">
        <v>9270083</v>
      </c>
    </row>
    <row r="1878" spans="1:31" ht="12" customHeight="1" x14ac:dyDescent="0.25">
      <c r="A1878" s="5" t="s">
        <v>21</v>
      </c>
      <c r="B1878" s="5" t="s">
        <v>22</v>
      </c>
      <c r="C1878" s="5" t="s">
        <v>3959</v>
      </c>
      <c r="D1878" s="5">
        <v>36</v>
      </c>
      <c r="E1878" s="5" t="s">
        <v>3977</v>
      </c>
      <c r="F1878" s="5" t="s">
        <v>25</v>
      </c>
      <c r="G1878" s="5" t="s">
        <v>26</v>
      </c>
      <c r="H1878" s="6">
        <v>348</v>
      </c>
      <c r="I1878" s="5" t="s">
        <v>27</v>
      </c>
      <c r="J1878" s="5">
        <v>19001772977</v>
      </c>
      <c r="K1878" s="5" t="s">
        <v>3978</v>
      </c>
      <c r="L1878" s="5" t="s">
        <v>29</v>
      </c>
      <c r="M1878" s="5" t="s">
        <v>30</v>
      </c>
      <c r="N1878" s="5" t="s">
        <v>31</v>
      </c>
      <c r="O1878" s="5">
        <v>9416</v>
      </c>
      <c r="P1878" s="7">
        <v>44414.551226851851</v>
      </c>
      <c r="Q1878" s="7">
        <v>44414.24795138889</v>
      </c>
      <c r="R1878" s="5">
        <v>447535</v>
      </c>
      <c r="S1878" s="5">
        <v>343923739</v>
      </c>
      <c r="T1878" s="8">
        <v>9416060821091420</v>
      </c>
      <c r="U1878" s="5" t="s">
        <v>32</v>
      </c>
      <c r="V1878" s="4"/>
      <c r="W1878" s="30" t="s">
        <v>9002</v>
      </c>
      <c r="X1878" s="33">
        <v>136445</v>
      </c>
      <c r="Y1878" s="24">
        <f>VLOOKUP(T1878,Buzon!C:C,1,FALSE)</f>
        <v>9416060821091420</v>
      </c>
      <c r="Z1878" s="13" t="str">
        <f>VLOOKUP(T1878,Buzon!C:Z,21,FALSE)</f>
        <v>AFIL.-009270083</v>
      </c>
      <c r="AA1878">
        <f>VLOOKUP(T1878,Buzon!C:Z,22,FALSE)</f>
        <v>318933</v>
      </c>
      <c r="AB1878">
        <f>VLOOKUP(T1878,Buzon!C:Z,23,FALSE)</f>
        <v>9082021</v>
      </c>
      <c r="AC1878" t="str">
        <f>VLOOKUP(T1878,Buzon!C:Z,24,FALSE)</f>
        <v>SANTANDER_3550</v>
      </c>
      <c r="AD1878">
        <v>348</v>
      </c>
      <c r="AE1878">
        <v>9270083</v>
      </c>
    </row>
    <row r="1879" spans="1:31" ht="12" customHeight="1" x14ac:dyDescent="0.25">
      <c r="A1879" s="5" t="s">
        <v>21</v>
      </c>
      <c r="B1879" s="5" t="s">
        <v>33</v>
      </c>
      <c r="C1879" s="5" t="s">
        <v>3948</v>
      </c>
      <c r="D1879" s="5">
        <v>25</v>
      </c>
      <c r="E1879" s="5" t="s">
        <v>3979</v>
      </c>
      <c r="F1879" s="5" t="s">
        <v>47</v>
      </c>
      <c r="G1879" s="5" t="s">
        <v>26</v>
      </c>
      <c r="H1879" s="6">
        <v>174</v>
      </c>
      <c r="I1879" s="5" t="s">
        <v>27</v>
      </c>
      <c r="J1879" s="5">
        <v>19001773002</v>
      </c>
      <c r="K1879" s="5" t="s">
        <v>3980</v>
      </c>
      <c r="L1879" s="5" t="s">
        <v>29</v>
      </c>
      <c r="M1879" s="5" t="s">
        <v>29</v>
      </c>
      <c r="N1879" s="5" t="s">
        <v>49</v>
      </c>
      <c r="O1879" s="5">
        <v>9468</v>
      </c>
      <c r="P1879" s="7">
        <v>44414.564039351855</v>
      </c>
      <c r="Q1879" s="7">
        <v>44414.250775462962</v>
      </c>
      <c r="R1879" s="5">
        <v>661972</v>
      </c>
      <c r="S1879" s="5">
        <v>343945117</v>
      </c>
      <c r="T1879" s="8">
        <v>9468060821133150</v>
      </c>
      <c r="U1879" s="5" t="s">
        <v>32</v>
      </c>
      <c r="V1879" s="4"/>
      <c r="W1879" s="30" t="s">
        <v>9002</v>
      </c>
      <c r="X1879" s="33">
        <v>136445</v>
      </c>
      <c r="Y1879" s="24">
        <f>VLOOKUP(T1879,Buzon!C:C,1,FALSE)</f>
        <v>9468060821133150</v>
      </c>
      <c r="Z1879" s="13" t="str">
        <f>VLOOKUP(T1879,Buzon!C:Z,21,FALSE)</f>
        <v>AFIL.-009270083</v>
      </c>
      <c r="AA1879">
        <f>VLOOKUP(T1879,Buzon!C:Z,22,FALSE)</f>
        <v>318933</v>
      </c>
      <c r="AB1879">
        <f>VLOOKUP(T1879,Buzon!C:Z,23,FALSE)</f>
        <v>9082021</v>
      </c>
      <c r="AC1879" t="str">
        <f>VLOOKUP(T1879,Buzon!C:Z,24,FALSE)</f>
        <v>SANTANDER_3550</v>
      </c>
      <c r="AD1879">
        <v>174</v>
      </c>
      <c r="AE1879">
        <v>9270083</v>
      </c>
    </row>
    <row r="1880" spans="1:31" ht="12" customHeight="1" x14ac:dyDescent="0.25">
      <c r="A1880" s="5" t="s">
        <v>21</v>
      </c>
      <c r="B1880" s="5" t="s">
        <v>33</v>
      </c>
      <c r="C1880" s="5" t="s">
        <v>3948</v>
      </c>
      <c r="D1880" s="5">
        <v>26</v>
      </c>
      <c r="E1880" s="5" t="s">
        <v>3981</v>
      </c>
      <c r="F1880" s="5" t="s">
        <v>25</v>
      </c>
      <c r="G1880" s="5" t="s">
        <v>26</v>
      </c>
      <c r="H1880" s="6">
        <v>348</v>
      </c>
      <c r="I1880" s="5" t="s">
        <v>27</v>
      </c>
      <c r="J1880" s="5">
        <v>19001773003</v>
      </c>
      <c r="K1880" s="5" t="s">
        <v>3982</v>
      </c>
      <c r="L1880" s="5" t="s">
        <v>29</v>
      </c>
      <c r="M1880" s="5" t="s">
        <v>29</v>
      </c>
      <c r="N1880" s="5" t="s">
        <v>49</v>
      </c>
      <c r="O1880" s="5">
        <v>9468</v>
      </c>
      <c r="P1880" s="7">
        <v>44414.564039351855</v>
      </c>
      <c r="Q1880" s="7">
        <v>44414.250775462962</v>
      </c>
      <c r="R1880" s="5">
        <v>661972</v>
      </c>
      <c r="S1880" s="5">
        <v>343945117</v>
      </c>
      <c r="T1880" s="8">
        <v>9468060821133150</v>
      </c>
      <c r="U1880" s="5" t="s">
        <v>32</v>
      </c>
      <c r="V1880" s="4"/>
      <c r="W1880" s="30" t="s">
        <v>9002</v>
      </c>
      <c r="X1880" s="33">
        <v>136445</v>
      </c>
      <c r="Y1880" s="24">
        <f>VLOOKUP(T1880,Buzon!C:C,1,FALSE)</f>
        <v>9468060821133150</v>
      </c>
      <c r="Z1880" s="13" t="str">
        <f>VLOOKUP(T1880,Buzon!C:Z,21,FALSE)</f>
        <v>AFIL.-009270083</v>
      </c>
      <c r="AA1880">
        <f>VLOOKUP(T1880,Buzon!C:Z,22,FALSE)</f>
        <v>318933</v>
      </c>
      <c r="AB1880">
        <f>VLOOKUP(T1880,Buzon!C:Z,23,FALSE)</f>
        <v>9082021</v>
      </c>
      <c r="AC1880" t="str">
        <f>VLOOKUP(T1880,Buzon!C:Z,24,FALSE)</f>
        <v>SANTANDER_3550</v>
      </c>
      <c r="AD1880">
        <v>348</v>
      </c>
      <c r="AE1880">
        <v>9270083</v>
      </c>
    </row>
    <row r="1881" spans="1:31" ht="12" customHeight="1" x14ac:dyDescent="0.25">
      <c r="A1881" s="5" t="s">
        <v>21</v>
      </c>
      <c r="B1881" s="5" t="s">
        <v>33</v>
      </c>
      <c r="C1881" s="5" t="s">
        <v>3948</v>
      </c>
      <c r="D1881" s="5">
        <v>27</v>
      </c>
      <c r="E1881" s="5" t="s">
        <v>3983</v>
      </c>
      <c r="F1881" s="5" t="s">
        <v>25</v>
      </c>
      <c r="G1881" s="5" t="s">
        <v>26</v>
      </c>
      <c r="H1881" s="6">
        <v>348</v>
      </c>
      <c r="I1881" s="5" t="s">
        <v>27</v>
      </c>
      <c r="J1881" s="5">
        <v>19001773004</v>
      </c>
      <c r="K1881" s="5" t="s">
        <v>3984</v>
      </c>
      <c r="L1881" s="5" t="s">
        <v>29</v>
      </c>
      <c r="M1881" s="5" t="s">
        <v>29</v>
      </c>
      <c r="N1881" s="5" t="s">
        <v>49</v>
      </c>
      <c r="O1881" s="5">
        <v>9468</v>
      </c>
      <c r="P1881" s="7">
        <v>44414.564039351855</v>
      </c>
      <c r="Q1881" s="7">
        <v>44414.250775462962</v>
      </c>
      <c r="R1881" s="5">
        <v>661972</v>
      </c>
      <c r="S1881" s="5">
        <v>343945117</v>
      </c>
      <c r="T1881" s="8">
        <v>9468060821133150</v>
      </c>
      <c r="U1881" s="5" t="s">
        <v>32</v>
      </c>
      <c r="V1881" s="4"/>
      <c r="W1881" s="30" t="s">
        <v>9002</v>
      </c>
      <c r="X1881" s="33">
        <v>136445</v>
      </c>
      <c r="Y1881" s="24">
        <f>VLOOKUP(T1881,Buzon!C:C,1,FALSE)</f>
        <v>9468060821133150</v>
      </c>
      <c r="Z1881" s="13" t="str">
        <f>VLOOKUP(T1881,Buzon!C:Z,21,FALSE)</f>
        <v>AFIL.-009270083</v>
      </c>
      <c r="AA1881">
        <f>VLOOKUP(T1881,Buzon!C:Z,22,FALSE)</f>
        <v>318933</v>
      </c>
      <c r="AB1881">
        <f>VLOOKUP(T1881,Buzon!C:Z,23,FALSE)</f>
        <v>9082021</v>
      </c>
      <c r="AC1881" t="str">
        <f>VLOOKUP(T1881,Buzon!C:Z,24,FALSE)</f>
        <v>SANTANDER_3550</v>
      </c>
      <c r="AD1881">
        <v>348</v>
      </c>
      <c r="AE1881">
        <v>9270083</v>
      </c>
    </row>
    <row r="1882" spans="1:31" ht="12" customHeight="1" x14ac:dyDescent="0.25">
      <c r="A1882" s="5" t="s">
        <v>21</v>
      </c>
      <c r="B1882" s="5" t="s">
        <v>33</v>
      </c>
      <c r="C1882" s="5" t="s">
        <v>3985</v>
      </c>
      <c r="D1882" s="5">
        <v>13</v>
      </c>
      <c r="E1882" s="5" t="s">
        <v>3986</v>
      </c>
      <c r="F1882" s="5" t="s">
        <v>25</v>
      </c>
      <c r="G1882" s="5" t="s">
        <v>26</v>
      </c>
      <c r="H1882" s="6">
        <v>348</v>
      </c>
      <c r="I1882" s="5" t="s">
        <v>27</v>
      </c>
      <c r="J1882" s="5">
        <v>19001773012</v>
      </c>
      <c r="K1882" s="5" t="s">
        <v>3987</v>
      </c>
      <c r="L1882" s="5" t="s">
        <v>29</v>
      </c>
      <c r="M1882" s="5" t="s">
        <v>29</v>
      </c>
      <c r="N1882" s="5" t="s">
        <v>31</v>
      </c>
      <c r="O1882" s="5">
        <v>9468</v>
      </c>
      <c r="P1882" s="7">
        <v>44414.568495370368</v>
      </c>
      <c r="Q1882" s="7">
        <v>44414.250775462962</v>
      </c>
      <c r="R1882" s="5">
        <v>737239</v>
      </c>
      <c r="S1882" s="5">
        <v>343952208</v>
      </c>
      <c r="T1882" s="8">
        <v>9468060821133800</v>
      </c>
      <c r="U1882" s="5" t="s">
        <v>32</v>
      </c>
      <c r="V1882" s="4"/>
      <c r="W1882" s="30" t="s">
        <v>9002</v>
      </c>
      <c r="X1882" s="33">
        <v>136445</v>
      </c>
      <c r="Y1882" s="24">
        <f>VLOOKUP(T1882,Buzon!C:C,1,FALSE)</f>
        <v>9468060821133800</v>
      </c>
      <c r="Z1882" s="13" t="str">
        <f>VLOOKUP(T1882,Buzon!C:Z,21,FALSE)</f>
        <v>AFIL.-009270083</v>
      </c>
      <c r="AA1882">
        <f>VLOOKUP(T1882,Buzon!C:Z,22,FALSE)</f>
        <v>318933</v>
      </c>
      <c r="AB1882">
        <f>VLOOKUP(T1882,Buzon!C:Z,23,FALSE)</f>
        <v>9082021</v>
      </c>
      <c r="AC1882" t="str">
        <f>VLOOKUP(T1882,Buzon!C:Z,24,FALSE)</f>
        <v>SANTANDER_3550</v>
      </c>
      <c r="AD1882">
        <v>348</v>
      </c>
      <c r="AE1882">
        <v>9270083</v>
      </c>
    </row>
    <row r="1883" spans="1:31" ht="12" customHeight="1" x14ac:dyDescent="0.25">
      <c r="A1883" s="5" t="s">
        <v>21</v>
      </c>
      <c r="B1883" s="5" t="s">
        <v>33</v>
      </c>
      <c r="C1883" s="5" t="s">
        <v>3988</v>
      </c>
      <c r="D1883" s="5">
        <v>1</v>
      </c>
      <c r="E1883" s="5" t="s">
        <v>3989</v>
      </c>
      <c r="F1883" s="5" t="s">
        <v>71</v>
      </c>
      <c r="G1883" s="5" t="s">
        <v>26</v>
      </c>
      <c r="H1883" s="6">
        <v>174</v>
      </c>
      <c r="I1883" s="5" t="s">
        <v>27</v>
      </c>
      <c r="J1883" s="5">
        <v>19001773013</v>
      </c>
      <c r="K1883" s="5" t="s">
        <v>3990</v>
      </c>
      <c r="L1883" s="5" t="s">
        <v>29</v>
      </c>
      <c r="M1883" s="5" t="s">
        <v>29</v>
      </c>
      <c r="N1883" s="5" t="s">
        <v>31</v>
      </c>
      <c r="O1883" s="5">
        <v>9468</v>
      </c>
      <c r="P1883" s="7">
        <v>44414.569548611114</v>
      </c>
      <c r="Q1883" s="7">
        <v>44414.250775462962</v>
      </c>
      <c r="R1883" s="5">
        <v>754535</v>
      </c>
      <c r="S1883" s="5">
        <v>343953787</v>
      </c>
      <c r="T1883" s="8">
        <v>9468060821133930</v>
      </c>
      <c r="U1883" s="5" t="s">
        <v>32</v>
      </c>
      <c r="V1883" s="4"/>
      <c r="W1883" s="30" t="s">
        <v>9002</v>
      </c>
      <c r="X1883" s="33">
        <v>136445</v>
      </c>
      <c r="Y1883" s="24">
        <f>VLOOKUP(T1883,Buzon!C:C,1,FALSE)</f>
        <v>9468060821133930</v>
      </c>
      <c r="Z1883" s="13" t="str">
        <f>VLOOKUP(T1883,Buzon!C:Z,21,FALSE)</f>
        <v>AFIL.-009270083</v>
      </c>
      <c r="AA1883">
        <f>VLOOKUP(T1883,Buzon!C:Z,22,FALSE)</f>
        <v>318933</v>
      </c>
      <c r="AB1883">
        <f>VLOOKUP(T1883,Buzon!C:Z,23,FALSE)</f>
        <v>9082021</v>
      </c>
      <c r="AC1883" t="str">
        <f>VLOOKUP(T1883,Buzon!C:Z,24,FALSE)</f>
        <v>SANTANDER_3550</v>
      </c>
      <c r="AD1883">
        <v>174</v>
      </c>
      <c r="AE1883">
        <v>9270083</v>
      </c>
    </row>
    <row r="1884" spans="1:31" ht="12" customHeight="1" x14ac:dyDescent="0.25">
      <c r="A1884" s="5" t="s">
        <v>21</v>
      </c>
      <c r="B1884" s="5" t="s">
        <v>33</v>
      </c>
      <c r="C1884" s="5" t="s">
        <v>3988</v>
      </c>
      <c r="D1884" s="5">
        <v>2</v>
      </c>
      <c r="E1884" s="5" t="s">
        <v>3991</v>
      </c>
      <c r="F1884" s="5" t="s">
        <v>71</v>
      </c>
      <c r="G1884" s="5" t="s">
        <v>26</v>
      </c>
      <c r="H1884" s="6">
        <v>174</v>
      </c>
      <c r="I1884" s="5" t="s">
        <v>27</v>
      </c>
      <c r="J1884" s="5">
        <v>19001773014</v>
      </c>
      <c r="K1884" s="5" t="s">
        <v>3992</v>
      </c>
      <c r="L1884" s="5" t="s">
        <v>29</v>
      </c>
      <c r="M1884" s="5" t="s">
        <v>29</v>
      </c>
      <c r="N1884" s="5" t="s">
        <v>31</v>
      </c>
      <c r="O1884" s="5">
        <v>9468</v>
      </c>
      <c r="P1884" s="7">
        <v>44414.569548611114</v>
      </c>
      <c r="Q1884" s="7">
        <v>44414.250775462962</v>
      </c>
      <c r="R1884" s="5">
        <v>754535</v>
      </c>
      <c r="S1884" s="5">
        <v>343953787</v>
      </c>
      <c r="T1884" s="8">
        <v>9468060821133930</v>
      </c>
      <c r="U1884" s="5" t="s">
        <v>32</v>
      </c>
      <c r="V1884" s="4"/>
      <c r="W1884" s="30" t="s">
        <v>9002</v>
      </c>
      <c r="X1884" s="33">
        <v>136445</v>
      </c>
      <c r="Y1884" s="24">
        <f>VLOOKUP(T1884,Buzon!C:C,1,FALSE)</f>
        <v>9468060821133930</v>
      </c>
      <c r="Z1884" s="13" t="str">
        <f>VLOOKUP(T1884,Buzon!C:Z,21,FALSE)</f>
        <v>AFIL.-009270083</v>
      </c>
      <c r="AA1884">
        <f>VLOOKUP(T1884,Buzon!C:Z,22,FALSE)</f>
        <v>318933</v>
      </c>
      <c r="AB1884">
        <f>VLOOKUP(T1884,Buzon!C:Z,23,FALSE)</f>
        <v>9082021</v>
      </c>
      <c r="AC1884" t="str">
        <f>VLOOKUP(T1884,Buzon!C:Z,24,FALSE)</f>
        <v>SANTANDER_3550</v>
      </c>
      <c r="AD1884">
        <v>174</v>
      </c>
      <c r="AE1884">
        <v>9270083</v>
      </c>
    </row>
    <row r="1885" spans="1:31" ht="12" customHeight="1" x14ac:dyDescent="0.25">
      <c r="A1885" s="5" t="s">
        <v>21</v>
      </c>
      <c r="B1885" s="5" t="s">
        <v>22</v>
      </c>
      <c r="C1885" s="5" t="s">
        <v>3948</v>
      </c>
      <c r="D1885" s="5">
        <v>9</v>
      </c>
      <c r="E1885" s="5" t="s">
        <v>3993</v>
      </c>
      <c r="F1885" s="5" t="s">
        <v>25</v>
      </c>
      <c r="G1885" s="5" t="s">
        <v>26</v>
      </c>
      <c r="H1885" s="6">
        <v>348</v>
      </c>
      <c r="I1885" s="5" t="s">
        <v>27</v>
      </c>
      <c r="J1885" s="5">
        <v>19001773016</v>
      </c>
      <c r="K1885" s="5" t="s">
        <v>3994</v>
      </c>
      <c r="L1885" s="5" t="s">
        <v>29</v>
      </c>
      <c r="M1885" s="5" t="s">
        <v>30</v>
      </c>
      <c r="N1885" s="5" t="s">
        <v>31</v>
      </c>
      <c r="O1885" s="5">
        <v>9416</v>
      </c>
      <c r="P1885" s="7">
        <v>44414.571458333332</v>
      </c>
      <c r="Q1885" s="7">
        <v>44414.24795138889</v>
      </c>
      <c r="R1885" s="5">
        <v>26914</v>
      </c>
      <c r="S1885" s="5">
        <v>343956804</v>
      </c>
      <c r="T1885" s="8">
        <v>9416060821091420</v>
      </c>
      <c r="U1885" s="5" t="s">
        <v>32</v>
      </c>
      <c r="V1885" s="4"/>
      <c r="W1885" s="30" t="s">
        <v>9002</v>
      </c>
      <c r="X1885" s="33">
        <v>136445</v>
      </c>
      <c r="Y1885" s="24">
        <f>VLOOKUP(T1885,Buzon!C:C,1,FALSE)</f>
        <v>9416060821091420</v>
      </c>
      <c r="Z1885" s="13" t="str">
        <f>VLOOKUP(T1885,Buzon!C:Z,21,FALSE)</f>
        <v>AFIL.-009270083</v>
      </c>
      <c r="AA1885">
        <f>VLOOKUP(T1885,Buzon!C:Z,22,FALSE)</f>
        <v>318933</v>
      </c>
      <c r="AB1885">
        <f>VLOOKUP(T1885,Buzon!C:Z,23,FALSE)</f>
        <v>9082021</v>
      </c>
      <c r="AC1885" t="str">
        <f>VLOOKUP(T1885,Buzon!C:Z,24,FALSE)</f>
        <v>SANTANDER_3550</v>
      </c>
      <c r="AD1885">
        <v>348</v>
      </c>
      <c r="AE1885">
        <v>9270083</v>
      </c>
    </row>
    <row r="1886" spans="1:31" ht="12" customHeight="1" x14ac:dyDescent="0.25">
      <c r="A1886" s="5" t="s">
        <v>21</v>
      </c>
      <c r="B1886" s="5" t="s">
        <v>33</v>
      </c>
      <c r="C1886" s="5" t="s">
        <v>3985</v>
      </c>
      <c r="D1886" s="5">
        <v>27</v>
      </c>
      <c r="E1886" s="5" t="s">
        <v>3995</v>
      </c>
      <c r="F1886" s="5" t="s">
        <v>25</v>
      </c>
      <c r="G1886" s="5" t="s">
        <v>26</v>
      </c>
      <c r="H1886" s="6">
        <v>348</v>
      </c>
      <c r="I1886" s="5" t="s">
        <v>27</v>
      </c>
      <c r="J1886" s="5">
        <v>19001773017</v>
      </c>
      <c r="K1886" s="5" t="s">
        <v>3996</v>
      </c>
      <c r="L1886" s="5" t="s">
        <v>29</v>
      </c>
      <c r="M1886" s="5" t="s">
        <v>29</v>
      </c>
      <c r="N1886" s="5" t="s">
        <v>31</v>
      </c>
      <c r="O1886" s="5">
        <v>9468</v>
      </c>
      <c r="P1886" s="7">
        <v>44414.571689814817</v>
      </c>
      <c r="Q1886" s="7">
        <v>44414.250775462962</v>
      </c>
      <c r="R1886" s="5">
        <v>443882</v>
      </c>
      <c r="S1886" s="5">
        <v>343957066</v>
      </c>
      <c r="T1886" s="8">
        <v>9468060821134210</v>
      </c>
      <c r="U1886" s="5" t="s">
        <v>32</v>
      </c>
      <c r="V1886" s="4"/>
      <c r="W1886" s="30" t="s">
        <v>9002</v>
      </c>
      <c r="X1886" s="33">
        <v>136445</v>
      </c>
      <c r="Y1886" s="24">
        <f>VLOOKUP(T1886,Buzon!C:C,1,FALSE)</f>
        <v>9468060821134210</v>
      </c>
      <c r="Z1886" s="13" t="str">
        <f>VLOOKUP(T1886,Buzon!C:Z,21,FALSE)</f>
        <v>AFIL.-009270083</v>
      </c>
      <c r="AA1886">
        <f>VLOOKUP(T1886,Buzon!C:Z,22,FALSE)</f>
        <v>318933</v>
      </c>
      <c r="AB1886">
        <f>VLOOKUP(T1886,Buzon!C:Z,23,FALSE)</f>
        <v>9082021</v>
      </c>
      <c r="AC1886" t="str">
        <f>VLOOKUP(T1886,Buzon!C:Z,24,FALSE)</f>
        <v>SANTANDER_3550</v>
      </c>
      <c r="AD1886">
        <v>348</v>
      </c>
      <c r="AE1886">
        <v>9270083</v>
      </c>
    </row>
    <row r="1887" spans="1:31" ht="12" customHeight="1" x14ac:dyDescent="0.25">
      <c r="A1887" s="5" t="s">
        <v>21</v>
      </c>
      <c r="B1887" s="5" t="s">
        <v>33</v>
      </c>
      <c r="C1887" s="5" t="s">
        <v>3985</v>
      </c>
      <c r="D1887" s="5">
        <v>21</v>
      </c>
      <c r="E1887" s="5" t="s">
        <v>3997</v>
      </c>
      <c r="F1887" s="5" t="s">
        <v>25</v>
      </c>
      <c r="G1887" s="5" t="s">
        <v>26</v>
      </c>
      <c r="H1887" s="6">
        <v>348</v>
      </c>
      <c r="I1887" s="5" t="s">
        <v>27</v>
      </c>
      <c r="J1887" s="5">
        <v>19001773019</v>
      </c>
      <c r="K1887" s="5" t="s">
        <v>3998</v>
      </c>
      <c r="L1887" s="5" t="s">
        <v>29</v>
      </c>
      <c r="M1887" s="5" t="s">
        <v>29</v>
      </c>
      <c r="N1887" s="5" t="s">
        <v>31</v>
      </c>
      <c r="O1887" s="5">
        <v>9468</v>
      </c>
      <c r="P1887" s="7">
        <v>44414.572500000002</v>
      </c>
      <c r="Q1887" s="7">
        <v>44414.250775462962</v>
      </c>
      <c r="R1887" s="5">
        <v>613245</v>
      </c>
      <c r="S1887" s="5">
        <v>343958389</v>
      </c>
      <c r="T1887" s="8">
        <v>9468060821134340</v>
      </c>
      <c r="U1887" s="5" t="s">
        <v>32</v>
      </c>
      <c r="V1887" s="4"/>
      <c r="W1887" s="30" t="s">
        <v>9002</v>
      </c>
      <c r="X1887" s="33">
        <v>136445</v>
      </c>
      <c r="Y1887" s="24">
        <f>VLOOKUP(T1887,Buzon!C:C,1,FALSE)</f>
        <v>9468060821134340</v>
      </c>
      <c r="Z1887" s="13" t="str">
        <f>VLOOKUP(T1887,Buzon!C:Z,21,FALSE)</f>
        <v>AFIL.-009270083</v>
      </c>
      <c r="AA1887">
        <f>VLOOKUP(T1887,Buzon!C:Z,22,FALSE)</f>
        <v>318933</v>
      </c>
      <c r="AB1887">
        <f>VLOOKUP(T1887,Buzon!C:Z,23,FALSE)</f>
        <v>9082021</v>
      </c>
      <c r="AC1887" t="str">
        <f>VLOOKUP(T1887,Buzon!C:Z,24,FALSE)</f>
        <v>SANTANDER_3550</v>
      </c>
      <c r="AD1887">
        <v>348</v>
      </c>
      <c r="AE1887">
        <v>9270083</v>
      </c>
    </row>
    <row r="1888" spans="1:31" ht="12" customHeight="1" x14ac:dyDescent="0.25">
      <c r="A1888" s="5" t="s">
        <v>21</v>
      </c>
      <c r="B1888" s="5" t="s">
        <v>33</v>
      </c>
      <c r="C1888" s="5" t="s">
        <v>3985</v>
      </c>
      <c r="D1888" s="5">
        <v>22</v>
      </c>
      <c r="E1888" s="5" t="s">
        <v>3999</v>
      </c>
      <c r="F1888" s="5" t="s">
        <v>25</v>
      </c>
      <c r="G1888" s="5" t="s">
        <v>26</v>
      </c>
      <c r="H1888" s="6">
        <v>348</v>
      </c>
      <c r="I1888" s="5" t="s">
        <v>27</v>
      </c>
      <c r="J1888" s="5">
        <v>19001773020</v>
      </c>
      <c r="K1888" s="5" t="s">
        <v>4000</v>
      </c>
      <c r="L1888" s="5" t="s">
        <v>29</v>
      </c>
      <c r="M1888" s="5" t="s">
        <v>29</v>
      </c>
      <c r="N1888" s="5" t="s">
        <v>31</v>
      </c>
      <c r="O1888" s="5">
        <v>9468</v>
      </c>
      <c r="P1888" s="7">
        <v>44414.572500000002</v>
      </c>
      <c r="Q1888" s="7">
        <v>44414.250775462962</v>
      </c>
      <c r="R1888" s="5">
        <v>613245</v>
      </c>
      <c r="S1888" s="5">
        <v>343958389</v>
      </c>
      <c r="T1888" s="8">
        <v>9468060821134340</v>
      </c>
      <c r="U1888" s="5" t="s">
        <v>32</v>
      </c>
      <c r="V1888" s="4"/>
      <c r="W1888" s="30" t="s">
        <v>9002</v>
      </c>
      <c r="X1888" s="33">
        <v>136445</v>
      </c>
      <c r="Y1888" s="24">
        <f>VLOOKUP(T1888,Buzon!C:C,1,FALSE)</f>
        <v>9468060821134340</v>
      </c>
      <c r="Z1888" s="13" t="str">
        <f>VLOOKUP(T1888,Buzon!C:Z,21,FALSE)</f>
        <v>AFIL.-009270083</v>
      </c>
      <c r="AA1888">
        <f>VLOOKUP(T1888,Buzon!C:Z,22,FALSE)</f>
        <v>318933</v>
      </c>
      <c r="AB1888">
        <f>VLOOKUP(T1888,Buzon!C:Z,23,FALSE)</f>
        <v>9082021</v>
      </c>
      <c r="AC1888" t="str">
        <f>VLOOKUP(T1888,Buzon!C:Z,24,FALSE)</f>
        <v>SANTANDER_3550</v>
      </c>
      <c r="AD1888">
        <v>348</v>
      </c>
      <c r="AE1888">
        <v>9270083</v>
      </c>
    </row>
    <row r="1889" spans="1:31" ht="12" customHeight="1" x14ac:dyDescent="0.25">
      <c r="A1889" s="5" t="s">
        <v>21</v>
      </c>
      <c r="B1889" s="5" t="s">
        <v>33</v>
      </c>
      <c r="C1889" s="5" t="s">
        <v>3985</v>
      </c>
      <c r="D1889" s="5">
        <v>1</v>
      </c>
      <c r="E1889" s="5" t="s">
        <v>4001</v>
      </c>
      <c r="F1889" s="5" t="s">
        <v>25</v>
      </c>
      <c r="G1889" s="5" t="s">
        <v>26</v>
      </c>
      <c r="H1889" s="6">
        <v>348</v>
      </c>
      <c r="I1889" s="5" t="s">
        <v>27</v>
      </c>
      <c r="J1889" s="5">
        <v>19001773037</v>
      </c>
      <c r="K1889" s="5" t="s">
        <v>4002</v>
      </c>
      <c r="L1889" s="5" t="s">
        <v>29</v>
      </c>
      <c r="M1889" s="5" t="s">
        <v>29</v>
      </c>
      <c r="N1889" s="5" t="s">
        <v>31</v>
      </c>
      <c r="O1889" s="5">
        <v>9706</v>
      </c>
      <c r="P1889" s="7">
        <v>44414.577476851853</v>
      </c>
      <c r="Q1889" s="7">
        <v>44414.573796296296</v>
      </c>
      <c r="R1889" s="5" t="s">
        <v>4003</v>
      </c>
      <c r="S1889" s="5">
        <v>343966160</v>
      </c>
      <c r="T1889" s="8">
        <v>9706060821135110</v>
      </c>
      <c r="U1889" s="5" t="s">
        <v>32</v>
      </c>
      <c r="V1889" s="4"/>
      <c r="W1889" s="30" t="s">
        <v>9002</v>
      </c>
      <c r="X1889" s="33">
        <v>136445</v>
      </c>
      <c r="Y1889" s="24">
        <f>VLOOKUP(T1889,Buzon!C:C,1,FALSE)</f>
        <v>9706060821135110</v>
      </c>
      <c r="Z1889" s="13" t="str">
        <f>VLOOKUP(T1889,Buzon!C:Z,21,FALSE)</f>
        <v>AFIL.-009270083</v>
      </c>
      <c r="AA1889">
        <f>VLOOKUP(T1889,Buzon!C:Z,22,FALSE)</f>
        <v>318933</v>
      </c>
      <c r="AB1889">
        <f>VLOOKUP(T1889,Buzon!C:Z,23,FALSE)</f>
        <v>9082021</v>
      </c>
      <c r="AC1889" t="str">
        <f>VLOOKUP(T1889,Buzon!C:Z,24,FALSE)</f>
        <v>SANTANDER_3550</v>
      </c>
      <c r="AD1889">
        <v>348</v>
      </c>
      <c r="AE1889">
        <v>9270083</v>
      </c>
    </row>
    <row r="1890" spans="1:31" ht="12" customHeight="1" x14ac:dyDescent="0.25">
      <c r="A1890" s="5" t="s">
        <v>21</v>
      </c>
      <c r="B1890" s="5" t="s">
        <v>22</v>
      </c>
      <c r="C1890" s="5" t="s">
        <v>3985</v>
      </c>
      <c r="D1890" s="5">
        <v>24</v>
      </c>
      <c r="E1890" s="5" t="s">
        <v>4004</v>
      </c>
      <c r="F1890" s="5" t="s">
        <v>25</v>
      </c>
      <c r="G1890" s="5" t="s">
        <v>26</v>
      </c>
      <c r="H1890" s="6">
        <v>348</v>
      </c>
      <c r="I1890" s="5" t="s">
        <v>27</v>
      </c>
      <c r="J1890" s="5">
        <v>19001773048</v>
      </c>
      <c r="K1890" s="5" t="s">
        <v>4005</v>
      </c>
      <c r="L1890" s="5" t="s">
        <v>29</v>
      </c>
      <c r="M1890" s="5" t="s">
        <v>30</v>
      </c>
      <c r="N1890" s="5" t="s">
        <v>31</v>
      </c>
      <c r="O1890" s="5">
        <v>10731</v>
      </c>
      <c r="P1890" s="7">
        <v>44414.58189814815</v>
      </c>
      <c r="Q1890" s="7">
        <v>44414.576863425929</v>
      </c>
      <c r="R1890" s="5">
        <v>68225</v>
      </c>
      <c r="S1890" s="5">
        <v>343973304</v>
      </c>
      <c r="T1890" s="8">
        <v>1.07310608211357E+16</v>
      </c>
      <c r="U1890" s="5" t="s">
        <v>32</v>
      </c>
      <c r="V1890" s="4"/>
      <c r="W1890" s="30" t="s">
        <v>9002</v>
      </c>
      <c r="X1890" s="33">
        <v>136445</v>
      </c>
      <c r="Y1890" s="24">
        <f>VLOOKUP(T1890,Buzon!C:C,1,FALSE)</f>
        <v>1.07310608211357E+16</v>
      </c>
      <c r="Z1890" s="13" t="str">
        <f>VLOOKUP(T1890,Buzon!C:Z,21,FALSE)</f>
        <v>AFIL.-009270083</v>
      </c>
      <c r="AA1890">
        <f>VLOOKUP(T1890,Buzon!C:Z,22,FALSE)</f>
        <v>318933</v>
      </c>
      <c r="AB1890">
        <f>VLOOKUP(T1890,Buzon!C:Z,23,FALSE)</f>
        <v>9082021</v>
      </c>
      <c r="AC1890" t="str">
        <f>VLOOKUP(T1890,Buzon!C:Z,24,FALSE)</f>
        <v>SANTANDER_3550</v>
      </c>
      <c r="AD1890">
        <v>348</v>
      </c>
      <c r="AE1890">
        <v>9270083</v>
      </c>
    </row>
    <row r="1891" spans="1:31" ht="12" customHeight="1" x14ac:dyDescent="0.25">
      <c r="A1891" s="5" t="s">
        <v>21</v>
      </c>
      <c r="B1891" s="5" t="s">
        <v>33</v>
      </c>
      <c r="C1891" s="5" t="s">
        <v>4006</v>
      </c>
      <c r="D1891" s="5">
        <v>13</v>
      </c>
      <c r="E1891" s="5" t="s">
        <v>4007</v>
      </c>
      <c r="F1891" s="5" t="s">
        <v>25</v>
      </c>
      <c r="G1891" s="5" t="s">
        <v>26</v>
      </c>
      <c r="H1891" s="6">
        <v>348</v>
      </c>
      <c r="I1891" s="5" t="s">
        <v>27</v>
      </c>
      <c r="J1891" s="5">
        <v>19001773056</v>
      </c>
      <c r="K1891" s="5" t="s">
        <v>4008</v>
      </c>
      <c r="L1891" s="5" t="s">
        <v>29</v>
      </c>
      <c r="M1891" s="5" t="s">
        <v>29</v>
      </c>
      <c r="N1891" s="5" t="s">
        <v>31</v>
      </c>
      <c r="O1891" s="5">
        <v>9706</v>
      </c>
      <c r="P1891" s="7">
        <v>44414.586863425924</v>
      </c>
      <c r="Q1891" s="7">
        <v>44414.573796296296</v>
      </c>
      <c r="R1891" s="5">
        <v>2461</v>
      </c>
      <c r="S1891" s="5">
        <v>344014716</v>
      </c>
      <c r="T1891" s="8">
        <v>9706060821140350</v>
      </c>
      <c r="U1891" s="5" t="s">
        <v>32</v>
      </c>
      <c r="V1891" s="4"/>
      <c r="W1891" s="30" t="s">
        <v>9002</v>
      </c>
      <c r="X1891" s="33">
        <v>136445</v>
      </c>
      <c r="Y1891" s="24">
        <f>VLOOKUP(T1891,Buzon!C:C,1,FALSE)</f>
        <v>9706060821140350</v>
      </c>
      <c r="Z1891" s="13" t="str">
        <f>VLOOKUP(T1891,Buzon!C:Z,21,FALSE)</f>
        <v>AFIL.-009270083</v>
      </c>
      <c r="AA1891">
        <f>VLOOKUP(T1891,Buzon!C:Z,22,FALSE)</f>
        <v>318933</v>
      </c>
      <c r="AB1891">
        <f>VLOOKUP(T1891,Buzon!C:Z,23,FALSE)</f>
        <v>9082021</v>
      </c>
      <c r="AC1891" t="str">
        <f>VLOOKUP(T1891,Buzon!C:Z,24,FALSE)</f>
        <v>SANTANDER_3550</v>
      </c>
      <c r="AD1891">
        <v>348</v>
      </c>
      <c r="AE1891">
        <v>9270083</v>
      </c>
    </row>
    <row r="1892" spans="1:31" ht="12" customHeight="1" x14ac:dyDescent="0.25">
      <c r="A1892" s="5" t="s">
        <v>21</v>
      </c>
      <c r="B1892" s="5" t="s">
        <v>33</v>
      </c>
      <c r="C1892" s="5" t="s">
        <v>4006</v>
      </c>
      <c r="D1892" s="5">
        <v>14</v>
      </c>
      <c r="E1892" s="5" t="s">
        <v>4009</v>
      </c>
      <c r="F1892" s="5" t="s">
        <v>25</v>
      </c>
      <c r="G1892" s="5" t="s">
        <v>26</v>
      </c>
      <c r="H1892" s="6">
        <v>348</v>
      </c>
      <c r="I1892" s="5" t="s">
        <v>27</v>
      </c>
      <c r="J1892" s="5">
        <v>19001773057</v>
      </c>
      <c r="K1892" s="5" t="s">
        <v>4010</v>
      </c>
      <c r="L1892" s="5" t="s">
        <v>29</v>
      </c>
      <c r="M1892" s="5" t="s">
        <v>29</v>
      </c>
      <c r="N1892" s="5" t="s">
        <v>31</v>
      </c>
      <c r="O1892" s="5">
        <v>9706</v>
      </c>
      <c r="P1892" s="7">
        <v>44414.586863425924</v>
      </c>
      <c r="Q1892" s="7">
        <v>44414.573796296296</v>
      </c>
      <c r="R1892" s="5">
        <v>2461</v>
      </c>
      <c r="S1892" s="5">
        <v>344014716</v>
      </c>
      <c r="T1892" s="8">
        <v>9706060821140350</v>
      </c>
      <c r="U1892" s="5" t="s">
        <v>32</v>
      </c>
      <c r="V1892" s="4"/>
      <c r="W1892" s="30" t="s">
        <v>9002</v>
      </c>
      <c r="X1892" s="33">
        <v>136445</v>
      </c>
      <c r="Y1892" s="24">
        <f>VLOOKUP(T1892,Buzon!C:C,1,FALSE)</f>
        <v>9706060821140350</v>
      </c>
      <c r="Z1892" s="13" t="str">
        <f>VLOOKUP(T1892,Buzon!C:Z,21,FALSE)</f>
        <v>AFIL.-009270083</v>
      </c>
      <c r="AA1892">
        <f>VLOOKUP(T1892,Buzon!C:Z,22,FALSE)</f>
        <v>318933</v>
      </c>
      <c r="AB1892">
        <f>VLOOKUP(T1892,Buzon!C:Z,23,FALSE)</f>
        <v>9082021</v>
      </c>
      <c r="AC1892" t="str">
        <f>VLOOKUP(T1892,Buzon!C:Z,24,FALSE)</f>
        <v>SANTANDER_3550</v>
      </c>
      <c r="AD1892">
        <v>348</v>
      </c>
      <c r="AE1892">
        <v>9270083</v>
      </c>
    </row>
    <row r="1893" spans="1:31" ht="12" customHeight="1" x14ac:dyDescent="0.25">
      <c r="A1893" s="5" t="s">
        <v>21</v>
      </c>
      <c r="B1893" s="5" t="s">
        <v>22</v>
      </c>
      <c r="C1893" s="5" t="s">
        <v>3985</v>
      </c>
      <c r="D1893" s="5">
        <v>32</v>
      </c>
      <c r="E1893" s="5" t="s">
        <v>4011</v>
      </c>
      <c r="F1893" s="5" t="s">
        <v>25</v>
      </c>
      <c r="G1893" s="5" t="s">
        <v>26</v>
      </c>
      <c r="H1893" s="6">
        <v>348</v>
      </c>
      <c r="I1893" s="5" t="s">
        <v>27</v>
      </c>
      <c r="J1893" s="5">
        <v>19001773058</v>
      </c>
      <c r="K1893" s="5" t="s">
        <v>4012</v>
      </c>
      <c r="L1893" s="5" t="s">
        <v>29</v>
      </c>
      <c r="M1893" s="5" t="s">
        <v>30</v>
      </c>
      <c r="N1893" s="5" t="s">
        <v>31</v>
      </c>
      <c r="O1893" s="5">
        <v>10731</v>
      </c>
      <c r="P1893" s="7">
        <v>44414.587418981479</v>
      </c>
      <c r="Q1893" s="7">
        <v>44414.576863425929</v>
      </c>
      <c r="R1893" s="5">
        <v>152362</v>
      </c>
      <c r="S1893" s="5">
        <v>344032539</v>
      </c>
      <c r="T1893" s="8">
        <v>1.07310608211404E+16</v>
      </c>
      <c r="U1893" s="5" t="s">
        <v>32</v>
      </c>
      <c r="V1893" s="4"/>
      <c r="W1893" s="30" t="s">
        <v>9002</v>
      </c>
      <c r="X1893" s="33">
        <v>136445</v>
      </c>
      <c r="Y1893" s="24">
        <f>VLOOKUP(T1893,Buzon!C:C,1,FALSE)</f>
        <v>1.07310608211404E+16</v>
      </c>
      <c r="Z1893" s="13" t="str">
        <f>VLOOKUP(T1893,Buzon!C:Z,21,FALSE)</f>
        <v>AFIL.-009270083</v>
      </c>
      <c r="AA1893">
        <f>VLOOKUP(T1893,Buzon!C:Z,22,FALSE)</f>
        <v>318933</v>
      </c>
      <c r="AB1893">
        <f>VLOOKUP(T1893,Buzon!C:Z,23,FALSE)</f>
        <v>9082021</v>
      </c>
      <c r="AC1893" t="str">
        <f>VLOOKUP(T1893,Buzon!C:Z,24,FALSE)</f>
        <v>SANTANDER_3550</v>
      </c>
      <c r="AD1893">
        <v>348</v>
      </c>
      <c r="AE1893">
        <v>9270083</v>
      </c>
    </row>
    <row r="1894" spans="1:31" ht="12" customHeight="1" x14ac:dyDescent="0.25">
      <c r="A1894" s="5" t="s">
        <v>21</v>
      </c>
      <c r="B1894" s="5" t="s">
        <v>22</v>
      </c>
      <c r="C1894" s="5" t="s">
        <v>3985</v>
      </c>
      <c r="D1894" s="5">
        <v>33</v>
      </c>
      <c r="E1894" s="5" t="s">
        <v>4013</v>
      </c>
      <c r="F1894" s="5" t="s">
        <v>71</v>
      </c>
      <c r="G1894" s="5" t="s">
        <v>26</v>
      </c>
      <c r="H1894" s="6">
        <v>174</v>
      </c>
      <c r="I1894" s="5" t="s">
        <v>27</v>
      </c>
      <c r="J1894" s="5">
        <v>19001773061</v>
      </c>
      <c r="K1894" s="5" t="s">
        <v>4014</v>
      </c>
      <c r="L1894" s="5" t="s">
        <v>29</v>
      </c>
      <c r="M1894" s="5" t="s">
        <v>30</v>
      </c>
      <c r="N1894" s="5" t="s">
        <v>31</v>
      </c>
      <c r="O1894" s="5">
        <v>10731</v>
      </c>
      <c r="P1894" s="7">
        <v>44414.588634259257</v>
      </c>
      <c r="Q1894" s="7">
        <v>44414.576863425929</v>
      </c>
      <c r="R1894" s="5">
        <v>6296</v>
      </c>
      <c r="S1894" s="5">
        <v>344034877</v>
      </c>
      <c r="T1894" s="8">
        <v>1.07310608211406E+16</v>
      </c>
      <c r="U1894" s="5" t="s">
        <v>32</v>
      </c>
      <c r="V1894" s="4"/>
      <c r="W1894" s="30" t="s">
        <v>9002</v>
      </c>
      <c r="X1894" s="33">
        <v>136445</v>
      </c>
      <c r="Y1894" s="24">
        <f>VLOOKUP(T1894,Buzon!C:C,1,FALSE)</f>
        <v>1.07310608211406E+16</v>
      </c>
      <c r="Z1894" s="13" t="str">
        <f>VLOOKUP(T1894,Buzon!C:Z,21,FALSE)</f>
        <v>AFIL.-009270083</v>
      </c>
      <c r="AA1894">
        <f>VLOOKUP(T1894,Buzon!C:Z,22,FALSE)</f>
        <v>318933</v>
      </c>
      <c r="AB1894">
        <f>VLOOKUP(T1894,Buzon!C:Z,23,FALSE)</f>
        <v>9082021</v>
      </c>
      <c r="AC1894" t="str">
        <f>VLOOKUP(T1894,Buzon!C:Z,24,FALSE)</f>
        <v>SANTANDER_3550</v>
      </c>
      <c r="AD1894">
        <v>174</v>
      </c>
      <c r="AE1894">
        <v>9270083</v>
      </c>
    </row>
    <row r="1895" spans="1:31" ht="12" customHeight="1" x14ac:dyDescent="0.25">
      <c r="A1895" s="5" t="s">
        <v>21</v>
      </c>
      <c r="B1895" s="5" t="s">
        <v>22</v>
      </c>
      <c r="C1895" s="5" t="s">
        <v>3985</v>
      </c>
      <c r="D1895" s="5">
        <v>34</v>
      </c>
      <c r="E1895" s="5" t="s">
        <v>4015</v>
      </c>
      <c r="F1895" s="5" t="s">
        <v>25</v>
      </c>
      <c r="G1895" s="5" t="s">
        <v>26</v>
      </c>
      <c r="H1895" s="6">
        <v>348</v>
      </c>
      <c r="I1895" s="5" t="s">
        <v>27</v>
      </c>
      <c r="J1895" s="5">
        <v>19001773062</v>
      </c>
      <c r="K1895" s="5" t="s">
        <v>4016</v>
      </c>
      <c r="L1895" s="5" t="s">
        <v>29</v>
      </c>
      <c r="M1895" s="5" t="s">
        <v>30</v>
      </c>
      <c r="N1895" s="5" t="s">
        <v>31</v>
      </c>
      <c r="O1895" s="5">
        <v>10731</v>
      </c>
      <c r="P1895" s="7">
        <v>44414.588634259257</v>
      </c>
      <c r="Q1895" s="7">
        <v>44414.576863425929</v>
      </c>
      <c r="R1895" s="5">
        <v>6296</v>
      </c>
      <c r="S1895" s="5">
        <v>344034877</v>
      </c>
      <c r="T1895" s="8">
        <v>1.07310608211406E+16</v>
      </c>
      <c r="U1895" s="5" t="s">
        <v>32</v>
      </c>
      <c r="V1895" s="4"/>
      <c r="W1895" s="30" t="s">
        <v>9002</v>
      </c>
      <c r="X1895" s="33">
        <v>136445</v>
      </c>
      <c r="Y1895" s="24">
        <f>VLOOKUP(T1895,Buzon!C:C,1,FALSE)</f>
        <v>1.07310608211406E+16</v>
      </c>
      <c r="Z1895" s="13" t="str">
        <f>VLOOKUP(T1895,Buzon!C:Z,21,FALSE)</f>
        <v>AFIL.-009270083</v>
      </c>
      <c r="AA1895">
        <f>VLOOKUP(T1895,Buzon!C:Z,22,FALSE)</f>
        <v>318933</v>
      </c>
      <c r="AB1895">
        <f>VLOOKUP(T1895,Buzon!C:Z,23,FALSE)</f>
        <v>9082021</v>
      </c>
      <c r="AC1895" t="str">
        <f>VLOOKUP(T1895,Buzon!C:Z,24,FALSE)</f>
        <v>SANTANDER_3550</v>
      </c>
      <c r="AD1895">
        <v>348</v>
      </c>
      <c r="AE1895">
        <v>9270083</v>
      </c>
    </row>
    <row r="1896" spans="1:31" s="56" customFormat="1" ht="12" customHeight="1" x14ac:dyDescent="0.25">
      <c r="A1896" s="39" t="s">
        <v>21</v>
      </c>
      <c r="B1896" s="5" t="s">
        <v>33</v>
      </c>
      <c r="C1896" s="5" t="s">
        <v>4006</v>
      </c>
      <c r="D1896" s="5">
        <v>12</v>
      </c>
      <c r="E1896" s="5" t="s">
        <v>4017</v>
      </c>
      <c r="F1896" s="5" t="s">
        <v>25</v>
      </c>
      <c r="G1896" s="39" t="s">
        <v>26</v>
      </c>
      <c r="H1896" s="51">
        <v>348</v>
      </c>
      <c r="I1896" s="39" t="s">
        <v>296</v>
      </c>
      <c r="J1896" s="39">
        <v>19001773067</v>
      </c>
      <c r="K1896" s="5" t="s">
        <v>4018</v>
      </c>
      <c r="L1896" s="5" t="s">
        <v>29</v>
      </c>
      <c r="M1896" s="5" t="s">
        <v>29</v>
      </c>
      <c r="N1896" s="5" t="s">
        <v>31</v>
      </c>
      <c r="O1896" s="5">
        <v>9706</v>
      </c>
      <c r="P1896" s="52">
        <v>44414.591504629629</v>
      </c>
      <c r="Q1896" s="52">
        <v>44414.573796296296</v>
      </c>
      <c r="R1896" s="39" t="s">
        <v>4019</v>
      </c>
      <c r="S1896" s="39">
        <v>342901582</v>
      </c>
      <c r="T1896" s="53">
        <v>1.5198050821142E+16</v>
      </c>
      <c r="U1896" s="39" t="s">
        <v>32</v>
      </c>
      <c r="V1896" s="54"/>
      <c r="W1896" s="39" t="s">
        <v>9001</v>
      </c>
      <c r="X1896" s="40">
        <v>732</v>
      </c>
      <c r="Y1896" s="55">
        <f>VLOOKUP(T1896,Buzon!C:C,1,FALSE)</f>
        <v>1.5198050821142E+16</v>
      </c>
      <c r="Z1896" s="57" t="s">
        <v>8973</v>
      </c>
      <c r="AA1896" s="56">
        <v>318933</v>
      </c>
      <c r="AB1896" s="56">
        <v>9082021</v>
      </c>
      <c r="AC1896" s="56" t="s">
        <v>8974</v>
      </c>
      <c r="AD1896" s="56">
        <v>70</v>
      </c>
      <c r="AE1896" s="56">
        <v>9270083</v>
      </c>
    </row>
    <row r="1897" spans="1:31" ht="12" customHeight="1" x14ac:dyDescent="0.25">
      <c r="A1897" s="5" t="s">
        <v>21</v>
      </c>
      <c r="B1897" s="5" t="s">
        <v>22</v>
      </c>
      <c r="C1897" s="5" t="s">
        <v>4006</v>
      </c>
      <c r="D1897" s="5">
        <v>21</v>
      </c>
      <c r="E1897" s="5" t="s">
        <v>4020</v>
      </c>
      <c r="F1897" s="5" t="s">
        <v>25</v>
      </c>
      <c r="G1897" s="5" t="s">
        <v>26</v>
      </c>
      <c r="H1897" s="6">
        <v>348</v>
      </c>
      <c r="I1897" s="5" t="s">
        <v>27</v>
      </c>
      <c r="J1897" s="5">
        <v>19001773078</v>
      </c>
      <c r="K1897" s="5" t="s">
        <v>4021</v>
      </c>
      <c r="L1897" s="5" t="s">
        <v>29</v>
      </c>
      <c r="M1897" s="5" t="s">
        <v>30</v>
      </c>
      <c r="N1897" s="5" t="s">
        <v>31</v>
      </c>
      <c r="O1897" s="5">
        <v>10731</v>
      </c>
      <c r="P1897" s="7">
        <v>44414.598171296297</v>
      </c>
      <c r="Q1897" s="7">
        <v>44414.576863425929</v>
      </c>
      <c r="R1897" s="5">
        <v>250346</v>
      </c>
      <c r="S1897" s="5">
        <v>344051331</v>
      </c>
      <c r="T1897" s="8">
        <v>1.07310608211418E+16</v>
      </c>
      <c r="U1897" s="5" t="s">
        <v>32</v>
      </c>
      <c r="V1897" s="4"/>
      <c r="W1897" s="30" t="s">
        <v>9002</v>
      </c>
      <c r="X1897" s="33">
        <v>136445</v>
      </c>
      <c r="Y1897" s="24">
        <f>VLOOKUP(T1897,Buzon!C:C,1,FALSE)</f>
        <v>1.07310608211418E+16</v>
      </c>
      <c r="Z1897" s="13" t="str">
        <f>VLOOKUP(T1897,Buzon!C:Z,21,FALSE)</f>
        <v>AFIL.-009270083</v>
      </c>
      <c r="AA1897">
        <f>VLOOKUP(T1897,Buzon!C:Z,22,FALSE)</f>
        <v>318933</v>
      </c>
      <c r="AB1897">
        <f>VLOOKUP(T1897,Buzon!C:Z,23,FALSE)</f>
        <v>9082021</v>
      </c>
      <c r="AC1897" t="str">
        <f>VLOOKUP(T1897,Buzon!C:Z,24,FALSE)</f>
        <v>SANTANDER_3550</v>
      </c>
      <c r="AD1897">
        <v>348</v>
      </c>
      <c r="AE1897">
        <v>9270083</v>
      </c>
    </row>
    <row r="1898" spans="1:31" ht="12" customHeight="1" x14ac:dyDescent="0.25">
      <c r="A1898" s="5" t="s">
        <v>21</v>
      </c>
      <c r="B1898" s="5" t="s">
        <v>22</v>
      </c>
      <c r="C1898" s="5" t="s">
        <v>4006</v>
      </c>
      <c r="D1898" s="5">
        <v>32</v>
      </c>
      <c r="E1898" s="5" t="s">
        <v>4022</v>
      </c>
      <c r="F1898" s="5" t="s">
        <v>25</v>
      </c>
      <c r="G1898" s="5" t="s">
        <v>26</v>
      </c>
      <c r="H1898" s="6">
        <v>348</v>
      </c>
      <c r="I1898" s="5" t="s">
        <v>27</v>
      </c>
      <c r="J1898" s="5">
        <v>19001773080</v>
      </c>
      <c r="K1898" s="5" t="s">
        <v>4023</v>
      </c>
      <c r="L1898" s="5" t="s">
        <v>29</v>
      </c>
      <c r="M1898" s="5" t="s">
        <v>30</v>
      </c>
      <c r="N1898" s="5" t="s">
        <v>31</v>
      </c>
      <c r="O1898" s="5">
        <v>10731</v>
      </c>
      <c r="P1898" s="7">
        <v>44414.599340277775</v>
      </c>
      <c r="Q1898" s="7">
        <v>44414.576863425929</v>
      </c>
      <c r="R1898" s="5">
        <v>273118</v>
      </c>
      <c r="S1898" s="5">
        <v>344053307</v>
      </c>
      <c r="T1898" s="8">
        <v>1.0731060821142E+16</v>
      </c>
      <c r="U1898" s="5" t="s">
        <v>32</v>
      </c>
      <c r="V1898" s="4"/>
      <c r="W1898" s="30" t="s">
        <v>9002</v>
      </c>
      <c r="X1898" s="33">
        <v>136445</v>
      </c>
      <c r="Y1898" s="24">
        <f>VLOOKUP(T1898,Buzon!C:C,1,FALSE)</f>
        <v>1.0731060821142E+16</v>
      </c>
      <c r="Z1898" s="13" t="str">
        <f>VLOOKUP(T1898,Buzon!C:Z,21,FALSE)</f>
        <v>AFIL.-009270083</v>
      </c>
      <c r="AA1898">
        <f>VLOOKUP(T1898,Buzon!C:Z,22,FALSE)</f>
        <v>318933</v>
      </c>
      <c r="AB1898">
        <f>VLOOKUP(T1898,Buzon!C:Z,23,FALSE)</f>
        <v>9082021</v>
      </c>
      <c r="AC1898" t="str">
        <f>VLOOKUP(T1898,Buzon!C:Z,24,FALSE)</f>
        <v>SANTANDER_3550</v>
      </c>
      <c r="AD1898">
        <v>348</v>
      </c>
      <c r="AE1898">
        <v>9270083</v>
      </c>
    </row>
    <row r="1899" spans="1:31" ht="12" customHeight="1" x14ac:dyDescent="0.25">
      <c r="A1899" s="5" t="s">
        <v>21</v>
      </c>
      <c r="B1899" s="5" t="s">
        <v>33</v>
      </c>
      <c r="C1899" s="5" t="s">
        <v>4006</v>
      </c>
      <c r="D1899" s="5">
        <v>22</v>
      </c>
      <c r="E1899" s="5" t="s">
        <v>4024</v>
      </c>
      <c r="F1899" s="5" t="s">
        <v>25</v>
      </c>
      <c r="G1899" s="5" t="s">
        <v>26</v>
      </c>
      <c r="H1899" s="6">
        <v>348</v>
      </c>
      <c r="I1899" s="5" t="s">
        <v>27</v>
      </c>
      <c r="J1899" s="5">
        <v>19001773082</v>
      </c>
      <c r="K1899" s="5" t="s">
        <v>4025</v>
      </c>
      <c r="L1899" s="5" t="s">
        <v>29</v>
      </c>
      <c r="M1899" s="5" t="s">
        <v>29</v>
      </c>
      <c r="N1899" s="5" t="s">
        <v>49</v>
      </c>
      <c r="O1899" s="5">
        <v>9706</v>
      </c>
      <c r="P1899" s="7">
        <v>44414.600208333337</v>
      </c>
      <c r="Q1899" s="7">
        <v>44414.573796296296</v>
      </c>
      <c r="R1899" s="5">
        <v>40747</v>
      </c>
      <c r="S1899" s="5">
        <v>344054743</v>
      </c>
      <c r="T1899" s="8">
        <v>9706060821142230</v>
      </c>
      <c r="U1899" s="5" t="s">
        <v>32</v>
      </c>
      <c r="V1899" s="4"/>
      <c r="W1899" s="30" t="s">
        <v>9002</v>
      </c>
      <c r="X1899" s="33">
        <v>136445</v>
      </c>
      <c r="Y1899" s="24">
        <f>VLOOKUP(T1899,Buzon!C:C,1,FALSE)</f>
        <v>9706060821142230</v>
      </c>
      <c r="Z1899" s="13" t="str">
        <f>VLOOKUP(T1899,Buzon!C:Z,21,FALSE)</f>
        <v>AFIL.-009270083</v>
      </c>
      <c r="AA1899">
        <f>VLOOKUP(T1899,Buzon!C:Z,22,FALSE)</f>
        <v>318933</v>
      </c>
      <c r="AB1899">
        <f>VLOOKUP(T1899,Buzon!C:Z,23,FALSE)</f>
        <v>9082021</v>
      </c>
      <c r="AC1899" t="str">
        <f>VLOOKUP(T1899,Buzon!C:Z,24,FALSE)</f>
        <v>SANTANDER_3550</v>
      </c>
      <c r="AD1899">
        <v>348</v>
      </c>
      <c r="AE1899">
        <v>9270083</v>
      </c>
    </row>
    <row r="1900" spans="1:31" ht="12" customHeight="1" x14ac:dyDescent="0.25">
      <c r="A1900" s="5" t="s">
        <v>21</v>
      </c>
      <c r="B1900" s="5" t="s">
        <v>33</v>
      </c>
      <c r="C1900" s="5" t="s">
        <v>4006</v>
      </c>
      <c r="D1900" s="5">
        <v>31</v>
      </c>
      <c r="E1900" s="5" t="s">
        <v>4026</v>
      </c>
      <c r="F1900" s="5" t="s">
        <v>25</v>
      </c>
      <c r="G1900" s="5" t="s">
        <v>26</v>
      </c>
      <c r="H1900" s="6">
        <v>348</v>
      </c>
      <c r="I1900" s="5" t="s">
        <v>27</v>
      </c>
      <c r="J1900" s="5">
        <v>19001773088</v>
      </c>
      <c r="K1900" s="5" t="s">
        <v>4027</v>
      </c>
      <c r="L1900" s="5" t="s">
        <v>29</v>
      </c>
      <c r="M1900" s="5" t="s">
        <v>29</v>
      </c>
      <c r="N1900" s="5" t="s">
        <v>31</v>
      </c>
      <c r="O1900" s="5">
        <v>9706</v>
      </c>
      <c r="P1900" s="7">
        <v>44414.603067129632</v>
      </c>
      <c r="Q1900" s="7">
        <v>44414.573796296296</v>
      </c>
      <c r="R1900" s="5">
        <v>340014</v>
      </c>
      <c r="S1900" s="5">
        <v>344059361</v>
      </c>
      <c r="T1900" s="8">
        <v>9706060821142630</v>
      </c>
      <c r="U1900" s="5" t="s">
        <v>32</v>
      </c>
      <c r="V1900" s="4"/>
      <c r="W1900" s="30" t="s">
        <v>9002</v>
      </c>
      <c r="X1900" s="33">
        <v>136445</v>
      </c>
      <c r="Y1900" s="24">
        <f>VLOOKUP(T1900,Buzon!C:C,1,FALSE)</f>
        <v>9706060821142630</v>
      </c>
      <c r="Z1900" s="13" t="str">
        <f>VLOOKUP(T1900,Buzon!C:Z,21,FALSE)</f>
        <v>AFIL.-009270083</v>
      </c>
      <c r="AA1900">
        <f>VLOOKUP(T1900,Buzon!C:Z,22,FALSE)</f>
        <v>318933</v>
      </c>
      <c r="AB1900">
        <f>VLOOKUP(T1900,Buzon!C:Z,23,FALSE)</f>
        <v>9082021</v>
      </c>
      <c r="AC1900" t="str">
        <f>VLOOKUP(T1900,Buzon!C:Z,24,FALSE)</f>
        <v>SANTANDER_3550</v>
      </c>
      <c r="AD1900">
        <v>348</v>
      </c>
      <c r="AE1900">
        <v>9270083</v>
      </c>
    </row>
    <row r="1901" spans="1:31" ht="12" customHeight="1" x14ac:dyDescent="0.25">
      <c r="A1901" s="5" t="s">
        <v>21</v>
      </c>
      <c r="B1901" s="5" t="s">
        <v>33</v>
      </c>
      <c r="C1901" s="5" t="s">
        <v>3988</v>
      </c>
      <c r="D1901" s="5">
        <v>3</v>
      </c>
      <c r="E1901" s="5" t="s">
        <v>4028</v>
      </c>
      <c r="F1901" s="5" t="s">
        <v>71</v>
      </c>
      <c r="G1901" s="5" t="s">
        <v>26</v>
      </c>
      <c r="H1901" s="6">
        <v>174</v>
      </c>
      <c r="I1901" s="5" t="s">
        <v>27</v>
      </c>
      <c r="J1901" s="5">
        <v>19001773094</v>
      </c>
      <c r="K1901" s="5" t="s">
        <v>4029</v>
      </c>
      <c r="L1901" s="5" t="s">
        <v>29</v>
      </c>
      <c r="M1901" s="5" t="s">
        <v>29</v>
      </c>
      <c r="N1901" s="5" t="s">
        <v>31</v>
      </c>
      <c r="O1901" s="5">
        <v>9706</v>
      </c>
      <c r="P1901" s="7">
        <v>44414.611145833333</v>
      </c>
      <c r="Q1901" s="7">
        <v>44414.573796296296</v>
      </c>
      <c r="R1901" s="5">
        <v>485275</v>
      </c>
      <c r="S1901" s="5">
        <v>344072163</v>
      </c>
      <c r="T1901" s="8">
        <v>9706060821143940</v>
      </c>
      <c r="U1901" s="5" t="s">
        <v>32</v>
      </c>
      <c r="V1901" s="4"/>
      <c r="W1901" s="30" t="s">
        <v>9002</v>
      </c>
      <c r="X1901" s="33">
        <v>136445</v>
      </c>
      <c r="Y1901" s="24">
        <f>VLOOKUP(T1901,Buzon!C:C,1,FALSE)</f>
        <v>9706060821143940</v>
      </c>
      <c r="Z1901" s="13" t="str">
        <f>VLOOKUP(T1901,Buzon!C:Z,21,FALSE)</f>
        <v>AFIL.-009270083</v>
      </c>
      <c r="AA1901">
        <f>VLOOKUP(T1901,Buzon!C:Z,22,FALSE)</f>
        <v>318933</v>
      </c>
      <c r="AB1901">
        <f>VLOOKUP(T1901,Buzon!C:Z,23,FALSE)</f>
        <v>9082021</v>
      </c>
      <c r="AC1901" t="str">
        <f>VLOOKUP(T1901,Buzon!C:Z,24,FALSE)</f>
        <v>SANTANDER_3550</v>
      </c>
      <c r="AD1901">
        <v>174</v>
      </c>
      <c r="AE1901">
        <v>9270083</v>
      </c>
    </row>
    <row r="1902" spans="1:31" ht="12" customHeight="1" x14ac:dyDescent="0.25">
      <c r="A1902" s="5" t="s">
        <v>21</v>
      </c>
      <c r="B1902" s="5" t="s">
        <v>33</v>
      </c>
      <c r="C1902" s="5" t="s">
        <v>3988</v>
      </c>
      <c r="D1902" s="5">
        <v>4</v>
      </c>
      <c r="E1902" s="5" t="s">
        <v>4030</v>
      </c>
      <c r="F1902" s="5" t="s">
        <v>268</v>
      </c>
      <c r="G1902" s="5" t="s">
        <v>26</v>
      </c>
      <c r="H1902" s="6">
        <v>261</v>
      </c>
      <c r="I1902" s="5" t="s">
        <v>27</v>
      </c>
      <c r="J1902" s="5">
        <v>19001773095</v>
      </c>
      <c r="K1902" s="5" t="s">
        <v>4031</v>
      </c>
      <c r="L1902" s="5" t="s">
        <v>29</v>
      </c>
      <c r="M1902" s="5" t="s">
        <v>29</v>
      </c>
      <c r="N1902" s="5" t="s">
        <v>31</v>
      </c>
      <c r="O1902" s="5">
        <v>9706</v>
      </c>
      <c r="P1902" s="7">
        <v>44414.611157407409</v>
      </c>
      <c r="Q1902" s="7">
        <v>44414.573796296296</v>
      </c>
      <c r="R1902" s="5">
        <v>485275</v>
      </c>
      <c r="S1902" s="5">
        <v>344072163</v>
      </c>
      <c r="T1902" s="8">
        <v>9706060821143940</v>
      </c>
      <c r="U1902" s="5" t="s">
        <v>32</v>
      </c>
      <c r="V1902" s="4"/>
      <c r="W1902" s="30" t="s">
        <v>9002</v>
      </c>
      <c r="X1902" s="33">
        <v>136445</v>
      </c>
      <c r="Y1902" s="24">
        <f>VLOOKUP(T1902,Buzon!C:C,1,FALSE)</f>
        <v>9706060821143940</v>
      </c>
      <c r="Z1902" s="13" t="str">
        <f>VLOOKUP(T1902,Buzon!C:Z,21,FALSE)</f>
        <v>AFIL.-009270083</v>
      </c>
      <c r="AA1902">
        <f>VLOOKUP(T1902,Buzon!C:Z,22,FALSE)</f>
        <v>318933</v>
      </c>
      <c r="AB1902">
        <f>VLOOKUP(T1902,Buzon!C:Z,23,FALSE)</f>
        <v>9082021</v>
      </c>
      <c r="AC1902" t="str">
        <f>VLOOKUP(T1902,Buzon!C:Z,24,FALSE)</f>
        <v>SANTANDER_3550</v>
      </c>
      <c r="AD1902">
        <v>261</v>
      </c>
      <c r="AE1902">
        <v>9270083</v>
      </c>
    </row>
    <row r="1903" spans="1:31" ht="12" customHeight="1" x14ac:dyDescent="0.25">
      <c r="A1903" s="5" t="s">
        <v>21</v>
      </c>
      <c r="B1903" s="5" t="s">
        <v>22</v>
      </c>
      <c r="C1903" s="5" t="s">
        <v>4006</v>
      </c>
      <c r="D1903" s="5">
        <v>36</v>
      </c>
      <c r="E1903" s="5" t="s">
        <v>4032</v>
      </c>
      <c r="F1903" s="5" t="s">
        <v>25</v>
      </c>
      <c r="G1903" s="5" t="s">
        <v>26</v>
      </c>
      <c r="H1903" s="6">
        <v>348</v>
      </c>
      <c r="I1903" s="5" t="s">
        <v>27</v>
      </c>
      <c r="J1903" s="5">
        <v>19001773099</v>
      </c>
      <c r="K1903" s="5" t="s">
        <v>4033</v>
      </c>
      <c r="L1903" s="5" t="s">
        <v>29</v>
      </c>
      <c r="M1903" s="5" t="s">
        <v>30</v>
      </c>
      <c r="N1903" s="5" t="s">
        <v>31</v>
      </c>
      <c r="O1903" s="5">
        <v>10731</v>
      </c>
      <c r="P1903" s="7">
        <v>44414.614629629628</v>
      </c>
      <c r="Q1903" s="7">
        <v>44414.576863425929</v>
      </c>
      <c r="R1903" s="5">
        <v>45764</v>
      </c>
      <c r="S1903" s="5">
        <v>344077654</v>
      </c>
      <c r="T1903" s="8">
        <v>1.07310608211444E+16</v>
      </c>
      <c r="U1903" s="5" t="s">
        <v>32</v>
      </c>
      <c r="V1903" s="4"/>
      <c r="W1903" s="30" t="s">
        <v>9002</v>
      </c>
      <c r="X1903" s="33">
        <v>136445</v>
      </c>
      <c r="Y1903" s="24">
        <f>VLOOKUP(T1903,Buzon!C:C,1,FALSE)</f>
        <v>1.07310608211444E+16</v>
      </c>
      <c r="Z1903" s="13" t="str">
        <f>VLOOKUP(T1903,Buzon!C:Z,21,FALSE)</f>
        <v>AFIL.-009270083</v>
      </c>
      <c r="AA1903">
        <f>VLOOKUP(T1903,Buzon!C:Z,22,FALSE)</f>
        <v>318933</v>
      </c>
      <c r="AB1903">
        <f>VLOOKUP(T1903,Buzon!C:Z,23,FALSE)</f>
        <v>9082021</v>
      </c>
      <c r="AC1903" t="str">
        <f>VLOOKUP(T1903,Buzon!C:Z,24,FALSE)</f>
        <v>SANTANDER_3550</v>
      </c>
      <c r="AD1903">
        <v>348</v>
      </c>
      <c r="AE1903">
        <v>9270083</v>
      </c>
    </row>
    <row r="1904" spans="1:31" ht="12" customHeight="1" x14ac:dyDescent="0.25">
      <c r="A1904" s="5" t="s">
        <v>21</v>
      </c>
      <c r="B1904" s="5" t="s">
        <v>33</v>
      </c>
      <c r="C1904" s="5" t="s">
        <v>3988</v>
      </c>
      <c r="D1904" s="5">
        <v>8</v>
      </c>
      <c r="E1904" s="5" t="s">
        <v>4034</v>
      </c>
      <c r="F1904" s="5" t="s">
        <v>25</v>
      </c>
      <c r="G1904" s="5" t="s">
        <v>26</v>
      </c>
      <c r="H1904" s="6">
        <v>348</v>
      </c>
      <c r="I1904" s="5" t="s">
        <v>27</v>
      </c>
      <c r="J1904" s="5">
        <v>19001773108</v>
      </c>
      <c r="K1904" s="5" t="s">
        <v>4035</v>
      </c>
      <c r="L1904" s="5" t="s">
        <v>29</v>
      </c>
      <c r="M1904" s="5" t="s">
        <v>29</v>
      </c>
      <c r="N1904" s="5" t="s">
        <v>31</v>
      </c>
      <c r="O1904" s="5">
        <v>9706</v>
      </c>
      <c r="P1904" s="7">
        <v>44414.618518518517</v>
      </c>
      <c r="Q1904" s="7">
        <v>44414.573796296296</v>
      </c>
      <c r="R1904" s="5">
        <v>644062</v>
      </c>
      <c r="S1904" s="5">
        <v>344083598</v>
      </c>
      <c r="T1904" s="8">
        <v>9706060821144950</v>
      </c>
      <c r="U1904" s="5" t="s">
        <v>32</v>
      </c>
      <c r="V1904" s="4"/>
      <c r="W1904" s="30" t="s">
        <v>9002</v>
      </c>
      <c r="X1904" s="33">
        <v>136445</v>
      </c>
      <c r="Y1904" s="24">
        <f>VLOOKUP(T1904,Buzon!C:C,1,FALSE)</f>
        <v>9706060821144950</v>
      </c>
      <c r="Z1904" s="13" t="str">
        <f>VLOOKUP(T1904,Buzon!C:Z,21,FALSE)</f>
        <v>AFIL.-009270083</v>
      </c>
      <c r="AA1904">
        <f>VLOOKUP(T1904,Buzon!C:Z,22,FALSE)</f>
        <v>318933</v>
      </c>
      <c r="AB1904">
        <f>VLOOKUP(T1904,Buzon!C:Z,23,FALSE)</f>
        <v>9082021</v>
      </c>
      <c r="AC1904" t="str">
        <f>VLOOKUP(T1904,Buzon!C:Z,24,FALSE)</f>
        <v>SANTANDER_3550</v>
      </c>
      <c r="AD1904">
        <v>348</v>
      </c>
      <c r="AE1904">
        <v>9270083</v>
      </c>
    </row>
    <row r="1905" spans="1:31" s="79" customFormat="1" ht="12" customHeight="1" x14ac:dyDescent="0.25">
      <c r="A1905" s="67" t="s">
        <v>21</v>
      </c>
      <c r="B1905" s="5" t="s">
        <v>33</v>
      </c>
      <c r="C1905" s="5" t="s">
        <v>3988</v>
      </c>
      <c r="D1905" s="5">
        <v>11</v>
      </c>
      <c r="E1905" s="5" t="s">
        <v>4036</v>
      </c>
      <c r="F1905" s="5" t="s">
        <v>219</v>
      </c>
      <c r="G1905" s="67" t="s">
        <v>26</v>
      </c>
      <c r="H1905" s="69">
        <v>174</v>
      </c>
      <c r="I1905" s="67" t="s">
        <v>27</v>
      </c>
      <c r="J1905" s="67">
        <v>19001773109</v>
      </c>
      <c r="K1905" s="5" t="s">
        <v>4037</v>
      </c>
      <c r="L1905" s="5" t="s">
        <v>29</v>
      </c>
      <c r="M1905" s="5" t="s">
        <v>29</v>
      </c>
      <c r="N1905" s="5" t="s">
        <v>31</v>
      </c>
      <c r="O1905" s="5">
        <v>9706</v>
      </c>
      <c r="P1905" s="80">
        <v>44414.619259259256</v>
      </c>
      <c r="Q1905" s="80">
        <v>44414.573796296296</v>
      </c>
      <c r="R1905" s="67">
        <v>832733</v>
      </c>
      <c r="S1905" s="67">
        <v>344084773</v>
      </c>
      <c r="T1905" s="81">
        <v>9706060821145050</v>
      </c>
      <c r="U1905" s="67" t="s">
        <v>32</v>
      </c>
      <c r="V1905" s="82"/>
      <c r="W1905" s="83" t="s">
        <v>9000</v>
      </c>
      <c r="X1905" s="84">
        <v>9290</v>
      </c>
      <c r="Y1905" s="85"/>
      <c r="Z1905" s="76" t="s">
        <v>9014</v>
      </c>
      <c r="AA1905" s="77">
        <v>17593.580000000002</v>
      </c>
      <c r="AB1905" s="78" t="s">
        <v>9020</v>
      </c>
      <c r="AC1905" s="79" t="s">
        <v>8974</v>
      </c>
      <c r="AD1905" s="79">
        <v>174</v>
      </c>
      <c r="AE1905" s="79">
        <v>9350021532</v>
      </c>
    </row>
    <row r="1906" spans="1:31" ht="12" customHeight="1" x14ac:dyDescent="0.25">
      <c r="A1906" s="5" t="s">
        <v>21</v>
      </c>
      <c r="B1906" s="5" t="s">
        <v>33</v>
      </c>
      <c r="C1906" s="5" t="s">
        <v>3988</v>
      </c>
      <c r="D1906" s="5">
        <v>14</v>
      </c>
      <c r="E1906" s="5" t="s">
        <v>4038</v>
      </c>
      <c r="F1906" s="5" t="s">
        <v>25</v>
      </c>
      <c r="G1906" s="5" t="s">
        <v>26</v>
      </c>
      <c r="H1906" s="6">
        <v>348</v>
      </c>
      <c r="I1906" s="5" t="s">
        <v>27</v>
      </c>
      <c r="J1906" s="5">
        <v>19001773110</v>
      </c>
      <c r="K1906" s="5" t="s">
        <v>4039</v>
      </c>
      <c r="L1906" s="5" t="s">
        <v>29</v>
      </c>
      <c r="M1906" s="5" t="s">
        <v>29</v>
      </c>
      <c r="N1906" s="5" t="s">
        <v>31</v>
      </c>
      <c r="O1906" s="5">
        <v>9706</v>
      </c>
      <c r="P1906" s="7">
        <v>44414.620208333334</v>
      </c>
      <c r="Q1906" s="7">
        <v>44414.573796296296</v>
      </c>
      <c r="R1906" s="5">
        <v>30113</v>
      </c>
      <c r="S1906" s="5">
        <v>344086267</v>
      </c>
      <c r="T1906" s="8">
        <v>9706060821145210</v>
      </c>
      <c r="U1906" s="5" t="s">
        <v>32</v>
      </c>
      <c r="V1906" s="4"/>
      <c r="W1906" s="30" t="s">
        <v>9002</v>
      </c>
      <c r="X1906" s="33">
        <v>136445</v>
      </c>
      <c r="Y1906" s="24">
        <f>VLOOKUP(T1906,Buzon!C:C,1,FALSE)</f>
        <v>9706060821145210</v>
      </c>
      <c r="Z1906" s="13" t="str">
        <f>VLOOKUP(T1906,Buzon!C:Z,21,FALSE)</f>
        <v>AFIL.-009270083</v>
      </c>
      <c r="AA1906">
        <f>VLOOKUP(T1906,Buzon!C:Z,22,FALSE)</f>
        <v>318933</v>
      </c>
      <c r="AB1906">
        <f>VLOOKUP(T1906,Buzon!C:Z,23,FALSE)</f>
        <v>9082021</v>
      </c>
      <c r="AC1906" t="str">
        <f>VLOOKUP(T1906,Buzon!C:Z,24,FALSE)</f>
        <v>SANTANDER_3550</v>
      </c>
      <c r="AD1906">
        <v>348</v>
      </c>
      <c r="AE1906">
        <v>9270083</v>
      </c>
    </row>
    <row r="1907" spans="1:31" ht="12" customHeight="1" x14ac:dyDescent="0.25">
      <c r="A1907" s="5" t="s">
        <v>21</v>
      </c>
      <c r="B1907" s="5" t="s">
        <v>33</v>
      </c>
      <c r="C1907" s="5" t="s">
        <v>3988</v>
      </c>
      <c r="D1907" s="5">
        <v>10</v>
      </c>
      <c r="E1907" s="5" t="s">
        <v>4040</v>
      </c>
      <c r="F1907" s="5" t="s">
        <v>25</v>
      </c>
      <c r="G1907" s="5" t="s">
        <v>26</v>
      </c>
      <c r="H1907" s="6">
        <v>348</v>
      </c>
      <c r="I1907" s="5" t="s">
        <v>27</v>
      </c>
      <c r="J1907" s="5">
        <v>19001773113</v>
      </c>
      <c r="K1907" s="5" t="s">
        <v>4041</v>
      </c>
      <c r="L1907" s="5" t="s">
        <v>29</v>
      </c>
      <c r="M1907" s="5" t="s">
        <v>29</v>
      </c>
      <c r="N1907" s="5" t="s">
        <v>49</v>
      </c>
      <c r="O1907" s="5">
        <v>9706</v>
      </c>
      <c r="P1907" s="7">
        <v>44414.621041666665</v>
      </c>
      <c r="Q1907" s="7">
        <v>44414.573796296296</v>
      </c>
      <c r="R1907" s="5">
        <v>41452</v>
      </c>
      <c r="S1907" s="5">
        <v>344087475</v>
      </c>
      <c r="T1907" s="8">
        <v>9706060821145320</v>
      </c>
      <c r="U1907" s="5" t="s">
        <v>32</v>
      </c>
      <c r="V1907" s="4"/>
      <c r="W1907" s="30" t="s">
        <v>9002</v>
      </c>
      <c r="X1907" s="33">
        <v>136445</v>
      </c>
      <c r="Y1907" s="24">
        <f>VLOOKUP(T1907,Buzon!C:C,1,FALSE)</f>
        <v>9706060821145320</v>
      </c>
      <c r="Z1907" s="13" t="str">
        <f>VLOOKUP(T1907,Buzon!C:Z,21,FALSE)</f>
        <v>AFIL.-009270083</v>
      </c>
      <c r="AA1907">
        <f>VLOOKUP(T1907,Buzon!C:Z,22,FALSE)</f>
        <v>318933</v>
      </c>
      <c r="AB1907">
        <f>VLOOKUP(T1907,Buzon!C:Z,23,FALSE)</f>
        <v>9082021</v>
      </c>
      <c r="AC1907" t="str">
        <f>VLOOKUP(T1907,Buzon!C:Z,24,FALSE)</f>
        <v>SANTANDER_3550</v>
      </c>
      <c r="AD1907">
        <v>348</v>
      </c>
      <c r="AE1907">
        <v>9270083</v>
      </c>
    </row>
    <row r="1908" spans="1:31" ht="12" customHeight="1" x14ac:dyDescent="0.25">
      <c r="A1908" s="5" t="s">
        <v>21</v>
      </c>
      <c r="B1908" s="5" t="s">
        <v>22</v>
      </c>
      <c r="C1908" s="5" t="s">
        <v>3988</v>
      </c>
      <c r="D1908" s="5">
        <v>39</v>
      </c>
      <c r="E1908" s="5" t="s">
        <v>4042</v>
      </c>
      <c r="F1908" s="5" t="s">
        <v>25</v>
      </c>
      <c r="G1908" s="5" t="s">
        <v>26</v>
      </c>
      <c r="H1908" s="6">
        <v>348</v>
      </c>
      <c r="I1908" s="5" t="s">
        <v>27</v>
      </c>
      <c r="J1908" s="5">
        <v>19001773121</v>
      </c>
      <c r="K1908" s="5" t="s">
        <v>4043</v>
      </c>
      <c r="L1908" s="5" t="s">
        <v>29</v>
      </c>
      <c r="M1908" s="5" t="s">
        <v>30</v>
      </c>
      <c r="N1908" s="5" t="s">
        <v>31</v>
      </c>
      <c r="O1908" s="5">
        <v>10731</v>
      </c>
      <c r="P1908" s="7">
        <v>44414.623854166668</v>
      </c>
      <c r="Q1908" s="7">
        <v>44414.576863425929</v>
      </c>
      <c r="R1908" s="5">
        <v>706068</v>
      </c>
      <c r="S1908" s="5">
        <v>344091791</v>
      </c>
      <c r="T1908" s="8">
        <v>1.07310608211457E+16</v>
      </c>
      <c r="U1908" s="5" t="s">
        <v>32</v>
      </c>
      <c r="V1908" s="4"/>
      <c r="W1908" s="30" t="s">
        <v>9002</v>
      </c>
      <c r="X1908" s="33">
        <v>136445</v>
      </c>
      <c r="Y1908" s="24">
        <f>VLOOKUP(T1908,Buzon!C:C,1,FALSE)</f>
        <v>1.07310608211457E+16</v>
      </c>
      <c r="Z1908" s="13" t="str">
        <f>VLOOKUP(T1908,Buzon!C:Z,21,FALSE)</f>
        <v>AFIL.-009270083</v>
      </c>
      <c r="AA1908">
        <f>VLOOKUP(T1908,Buzon!C:Z,22,FALSE)</f>
        <v>318933</v>
      </c>
      <c r="AB1908">
        <f>VLOOKUP(T1908,Buzon!C:Z,23,FALSE)</f>
        <v>9082021</v>
      </c>
      <c r="AC1908" t="str">
        <f>VLOOKUP(T1908,Buzon!C:Z,24,FALSE)</f>
        <v>SANTANDER_3550</v>
      </c>
      <c r="AD1908">
        <v>348</v>
      </c>
      <c r="AE1908">
        <v>9270083</v>
      </c>
    </row>
    <row r="1909" spans="1:31" ht="12" customHeight="1" x14ac:dyDescent="0.25">
      <c r="A1909" s="5" t="s">
        <v>21</v>
      </c>
      <c r="B1909" s="5" t="s">
        <v>22</v>
      </c>
      <c r="C1909" s="5" t="s">
        <v>3988</v>
      </c>
      <c r="D1909" s="5">
        <v>40</v>
      </c>
      <c r="E1909" s="5" t="s">
        <v>4044</v>
      </c>
      <c r="F1909" s="5" t="s">
        <v>25</v>
      </c>
      <c r="G1909" s="5" t="s">
        <v>26</v>
      </c>
      <c r="H1909" s="6">
        <v>348</v>
      </c>
      <c r="I1909" s="5" t="s">
        <v>27</v>
      </c>
      <c r="J1909" s="5">
        <v>19001773122</v>
      </c>
      <c r="K1909" s="5" t="s">
        <v>4045</v>
      </c>
      <c r="L1909" s="5" t="s">
        <v>29</v>
      </c>
      <c r="M1909" s="5" t="s">
        <v>30</v>
      </c>
      <c r="N1909" s="5" t="s">
        <v>31</v>
      </c>
      <c r="O1909" s="5">
        <v>10731</v>
      </c>
      <c r="P1909" s="7">
        <v>44414.623854166668</v>
      </c>
      <c r="Q1909" s="7">
        <v>44414.576863425929</v>
      </c>
      <c r="R1909" s="5">
        <v>706068</v>
      </c>
      <c r="S1909" s="5">
        <v>344091791</v>
      </c>
      <c r="T1909" s="8">
        <v>1.07310608211457E+16</v>
      </c>
      <c r="U1909" s="5" t="s">
        <v>32</v>
      </c>
      <c r="V1909" s="4"/>
      <c r="W1909" s="30" t="s">
        <v>9002</v>
      </c>
      <c r="X1909" s="33">
        <v>136445</v>
      </c>
      <c r="Y1909" s="24">
        <f>VLOOKUP(T1909,Buzon!C:C,1,FALSE)</f>
        <v>1.07310608211457E+16</v>
      </c>
      <c r="Z1909" s="13" t="str">
        <f>VLOOKUP(T1909,Buzon!C:Z,21,FALSE)</f>
        <v>AFIL.-009270083</v>
      </c>
      <c r="AA1909">
        <f>VLOOKUP(T1909,Buzon!C:Z,22,FALSE)</f>
        <v>318933</v>
      </c>
      <c r="AB1909">
        <f>VLOOKUP(T1909,Buzon!C:Z,23,FALSE)</f>
        <v>9082021</v>
      </c>
      <c r="AC1909" t="str">
        <f>VLOOKUP(T1909,Buzon!C:Z,24,FALSE)</f>
        <v>SANTANDER_3550</v>
      </c>
      <c r="AD1909">
        <v>348</v>
      </c>
      <c r="AE1909">
        <v>9270083</v>
      </c>
    </row>
    <row r="1910" spans="1:31" ht="12" customHeight="1" x14ac:dyDescent="0.25">
      <c r="A1910" s="5" t="s">
        <v>21</v>
      </c>
      <c r="B1910" s="5" t="s">
        <v>33</v>
      </c>
      <c r="C1910" s="5" t="s">
        <v>4046</v>
      </c>
      <c r="D1910" s="5">
        <v>29</v>
      </c>
      <c r="E1910" s="5" t="s">
        <v>4047</v>
      </c>
      <c r="F1910" s="5" t="s">
        <v>25</v>
      </c>
      <c r="G1910" s="5" t="s">
        <v>26</v>
      </c>
      <c r="H1910" s="6">
        <v>348</v>
      </c>
      <c r="I1910" s="5" t="s">
        <v>27</v>
      </c>
      <c r="J1910" s="5">
        <v>19001773124</v>
      </c>
      <c r="K1910" s="5" t="s">
        <v>4048</v>
      </c>
      <c r="L1910" s="5" t="s">
        <v>29</v>
      </c>
      <c r="M1910" s="5" t="s">
        <v>29</v>
      </c>
      <c r="N1910" s="5" t="s">
        <v>31</v>
      </c>
      <c r="O1910" s="5">
        <v>9706</v>
      </c>
      <c r="P1910" s="7">
        <v>44414.6246875</v>
      </c>
      <c r="Q1910" s="7">
        <v>44414.573796296296</v>
      </c>
      <c r="R1910" s="5">
        <v>28113</v>
      </c>
      <c r="S1910" s="5">
        <v>344093068</v>
      </c>
      <c r="T1910" s="8">
        <v>9706060821145820</v>
      </c>
      <c r="U1910" s="5" t="s">
        <v>32</v>
      </c>
      <c r="V1910" s="4"/>
      <c r="W1910" s="30" t="s">
        <v>9002</v>
      </c>
      <c r="X1910" s="33">
        <v>136445</v>
      </c>
      <c r="Y1910" s="24">
        <f>VLOOKUP(T1910,Buzon!C:C,1,FALSE)</f>
        <v>9706060821145820</v>
      </c>
      <c r="Z1910" s="13" t="str">
        <f>VLOOKUP(T1910,Buzon!C:Z,21,FALSE)</f>
        <v>AFIL.-009270083</v>
      </c>
      <c r="AA1910">
        <f>VLOOKUP(T1910,Buzon!C:Z,22,FALSE)</f>
        <v>318933</v>
      </c>
      <c r="AB1910">
        <f>VLOOKUP(T1910,Buzon!C:Z,23,FALSE)</f>
        <v>9082021</v>
      </c>
      <c r="AC1910" t="str">
        <f>VLOOKUP(T1910,Buzon!C:Z,24,FALSE)</f>
        <v>SANTANDER_3550</v>
      </c>
      <c r="AD1910">
        <v>348</v>
      </c>
      <c r="AE1910">
        <v>9270083</v>
      </c>
    </row>
    <row r="1911" spans="1:31" ht="12" customHeight="1" x14ac:dyDescent="0.25">
      <c r="A1911" s="5" t="s">
        <v>21</v>
      </c>
      <c r="B1911" s="5" t="s">
        <v>22</v>
      </c>
      <c r="C1911" s="5" t="s">
        <v>3988</v>
      </c>
      <c r="D1911" s="5">
        <v>19</v>
      </c>
      <c r="E1911" s="5" t="s">
        <v>4049</v>
      </c>
      <c r="F1911" s="5" t="s">
        <v>25</v>
      </c>
      <c r="G1911" s="5" t="s">
        <v>26</v>
      </c>
      <c r="H1911" s="6">
        <v>348</v>
      </c>
      <c r="I1911" s="5" t="s">
        <v>27</v>
      </c>
      <c r="J1911" s="5">
        <v>19001773125</v>
      </c>
      <c r="K1911" s="5" t="s">
        <v>4050</v>
      </c>
      <c r="L1911" s="5" t="s">
        <v>29</v>
      </c>
      <c r="M1911" s="5" t="s">
        <v>30</v>
      </c>
      <c r="N1911" s="5" t="s">
        <v>31</v>
      </c>
      <c r="O1911" s="5">
        <v>10731</v>
      </c>
      <c r="P1911" s="7">
        <v>44414.62537037037</v>
      </c>
      <c r="Q1911" s="7">
        <v>44414.576863425929</v>
      </c>
      <c r="R1911" s="5">
        <v>731938</v>
      </c>
      <c r="S1911" s="5">
        <v>344094252</v>
      </c>
      <c r="T1911" s="8">
        <v>1.07310608211458E+16</v>
      </c>
      <c r="U1911" s="5" t="s">
        <v>32</v>
      </c>
      <c r="V1911" s="4"/>
      <c r="W1911" s="30" t="s">
        <v>9002</v>
      </c>
      <c r="X1911" s="33">
        <v>136445</v>
      </c>
      <c r="Y1911" s="24">
        <f>VLOOKUP(T1911,Buzon!C:C,1,FALSE)</f>
        <v>1.07310608211458E+16</v>
      </c>
      <c r="Z1911" s="13" t="str">
        <f>VLOOKUP(T1911,Buzon!C:Z,21,FALSE)</f>
        <v>AFIL.-009270083</v>
      </c>
      <c r="AA1911">
        <f>VLOOKUP(T1911,Buzon!C:Z,22,FALSE)</f>
        <v>318933</v>
      </c>
      <c r="AB1911">
        <f>VLOOKUP(T1911,Buzon!C:Z,23,FALSE)</f>
        <v>9082021</v>
      </c>
      <c r="AC1911" t="str">
        <f>VLOOKUP(T1911,Buzon!C:Z,24,FALSE)</f>
        <v>SANTANDER_3550</v>
      </c>
      <c r="AD1911">
        <v>348</v>
      </c>
      <c r="AE1911">
        <v>9270083</v>
      </c>
    </row>
    <row r="1912" spans="1:31" ht="12" customHeight="1" x14ac:dyDescent="0.25">
      <c r="A1912" s="5" t="s">
        <v>21</v>
      </c>
      <c r="B1912" s="5" t="s">
        <v>33</v>
      </c>
      <c r="C1912" s="5" t="s">
        <v>4046</v>
      </c>
      <c r="D1912" s="5">
        <v>33</v>
      </c>
      <c r="E1912" s="5" t="s">
        <v>4051</v>
      </c>
      <c r="F1912" s="5" t="s">
        <v>47</v>
      </c>
      <c r="G1912" s="5" t="s">
        <v>26</v>
      </c>
      <c r="H1912" s="6">
        <v>174</v>
      </c>
      <c r="I1912" s="5" t="s">
        <v>27</v>
      </c>
      <c r="J1912" s="5">
        <v>19001773143</v>
      </c>
      <c r="K1912" s="5" t="s">
        <v>4052</v>
      </c>
      <c r="L1912" s="5" t="s">
        <v>29</v>
      </c>
      <c r="M1912" s="5" t="s">
        <v>29</v>
      </c>
      <c r="N1912" s="5" t="s">
        <v>31</v>
      </c>
      <c r="O1912" s="5">
        <v>9706</v>
      </c>
      <c r="P1912" s="7">
        <v>44414.633692129632</v>
      </c>
      <c r="Q1912" s="7">
        <v>44414.573796296296</v>
      </c>
      <c r="R1912" s="5" t="s">
        <v>4053</v>
      </c>
      <c r="S1912" s="5">
        <v>344107802</v>
      </c>
      <c r="T1912" s="8">
        <v>9706060821151110</v>
      </c>
      <c r="U1912" s="5" t="s">
        <v>32</v>
      </c>
      <c r="V1912" s="4"/>
      <c r="W1912" s="30" t="s">
        <v>9002</v>
      </c>
      <c r="X1912" s="33">
        <v>136445</v>
      </c>
      <c r="Y1912" s="24">
        <f>VLOOKUP(T1912,Buzon!C:C,1,FALSE)</f>
        <v>9706060821151110</v>
      </c>
      <c r="Z1912" s="13" t="str">
        <f>VLOOKUP(T1912,Buzon!C:Z,21,FALSE)</f>
        <v>AFIL.-009270083</v>
      </c>
      <c r="AA1912">
        <f>VLOOKUP(T1912,Buzon!C:Z,22,FALSE)</f>
        <v>318933</v>
      </c>
      <c r="AB1912">
        <f>VLOOKUP(T1912,Buzon!C:Z,23,FALSE)</f>
        <v>9082021</v>
      </c>
      <c r="AC1912" t="str">
        <f>VLOOKUP(T1912,Buzon!C:Z,24,FALSE)</f>
        <v>SANTANDER_3550</v>
      </c>
      <c r="AD1912">
        <v>174</v>
      </c>
      <c r="AE1912">
        <v>9270083</v>
      </c>
    </row>
    <row r="1913" spans="1:31" ht="12" customHeight="1" x14ac:dyDescent="0.25">
      <c r="A1913" s="5" t="s">
        <v>21</v>
      </c>
      <c r="B1913" s="5" t="s">
        <v>33</v>
      </c>
      <c r="C1913" s="5" t="s">
        <v>4046</v>
      </c>
      <c r="D1913" s="5">
        <v>34</v>
      </c>
      <c r="E1913" s="5" t="s">
        <v>4054</v>
      </c>
      <c r="F1913" s="5" t="s">
        <v>47</v>
      </c>
      <c r="G1913" s="5" t="s">
        <v>26</v>
      </c>
      <c r="H1913" s="6">
        <v>174</v>
      </c>
      <c r="I1913" s="5" t="s">
        <v>27</v>
      </c>
      <c r="J1913" s="5">
        <v>19001773144</v>
      </c>
      <c r="K1913" s="5" t="s">
        <v>4055</v>
      </c>
      <c r="L1913" s="5" t="s">
        <v>29</v>
      </c>
      <c r="M1913" s="5" t="s">
        <v>29</v>
      </c>
      <c r="N1913" s="5" t="s">
        <v>31</v>
      </c>
      <c r="O1913" s="5">
        <v>9706</v>
      </c>
      <c r="P1913" s="7">
        <v>44414.633692129632</v>
      </c>
      <c r="Q1913" s="7">
        <v>44414.573796296296</v>
      </c>
      <c r="R1913" s="5" t="s">
        <v>4053</v>
      </c>
      <c r="S1913" s="5">
        <v>344107802</v>
      </c>
      <c r="T1913" s="8">
        <v>9706060821151110</v>
      </c>
      <c r="U1913" s="5" t="s">
        <v>32</v>
      </c>
      <c r="V1913" s="4"/>
      <c r="W1913" s="30" t="s">
        <v>9002</v>
      </c>
      <c r="X1913" s="33">
        <v>136445</v>
      </c>
      <c r="Y1913" s="24">
        <f>VLOOKUP(T1913,Buzon!C:C,1,FALSE)</f>
        <v>9706060821151110</v>
      </c>
      <c r="Z1913" s="13" t="str">
        <f>VLOOKUP(T1913,Buzon!C:Z,21,FALSE)</f>
        <v>AFIL.-009270083</v>
      </c>
      <c r="AA1913">
        <f>VLOOKUP(T1913,Buzon!C:Z,22,FALSE)</f>
        <v>318933</v>
      </c>
      <c r="AB1913">
        <f>VLOOKUP(T1913,Buzon!C:Z,23,FALSE)</f>
        <v>9082021</v>
      </c>
      <c r="AC1913" t="str">
        <f>VLOOKUP(T1913,Buzon!C:Z,24,FALSE)</f>
        <v>SANTANDER_3550</v>
      </c>
      <c r="AD1913">
        <v>174</v>
      </c>
      <c r="AE1913">
        <v>9270083</v>
      </c>
    </row>
    <row r="1914" spans="1:31" ht="12" customHeight="1" x14ac:dyDescent="0.25">
      <c r="A1914" s="5" t="s">
        <v>21</v>
      </c>
      <c r="B1914" s="5" t="s">
        <v>33</v>
      </c>
      <c r="C1914" s="5" t="s">
        <v>4046</v>
      </c>
      <c r="D1914" s="5">
        <v>35</v>
      </c>
      <c r="E1914" s="5" t="s">
        <v>4056</v>
      </c>
      <c r="F1914" s="5" t="s">
        <v>25</v>
      </c>
      <c r="G1914" s="5" t="s">
        <v>26</v>
      </c>
      <c r="H1914" s="6">
        <v>348</v>
      </c>
      <c r="I1914" s="5" t="s">
        <v>27</v>
      </c>
      <c r="J1914" s="5">
        <v>19001773145</v>
      </c>
      <c r="K1914" s="5" t="s">
        <v>4057</v>
      </c>
      <c r="L1914" s="5" t="s">
        <v>29</v>
      </c>
      <c r="M1914" s="5" t="s">
        <v>29</v>
      </c>
      <c r="N1914" s="5" t="s">
        <v>31</v>
      </c>
      <c r="O1914" s="5">
        <v>9706</v>
      </c>
      <c r="P1914" s="7">
        <v>44414.633692129632</v>
      </c>
      <c r="Q1914" s="7">
        <v>44414.573796296296</v>
      </c>
      <c r="R1914" s="5" t="s">
        <v>4053</v>
      </c>
      <c r="S1914" s="5">
        <v>344107802</v>
      </c>
      <c r="T1914" s="8">
        <v>9706060821151110</v>
      </c>
      <c r="U1914" s="5" t="s">
        <v>32</v>
      </c>
      <c r="V1914" s="4"/>
      <c r="W1914" s="30" t="s">
        <v>9002</v>
      </c>
      <c r="X1914" s="33">
        <v>136445</v>
      </c>
      <c r="Y1914" s="24">
        <f>VLOOKUP(T1914,Buzon!C:C,1,FALSE)</f>
        <v>9706060821151110</v>
      </c>
      <c r="Z1914" s="13" t="str">
        <f>VLOOKUP(T1914,Buzon!C:Z,21,FALSE)</f>
        <v>AFIL.-009270083</v>
      </c>
      <c r="AA1914">
        <f>VLOOKUP(T1914,Buzon!C:Z,22,FALSE)</f>
        <v>318933</v>
      </c>
      <c r="AB1914">
        <f>VLOOKUP(T1914,Buzon!C:Z,23,FALSE)</f>
        <v>9082021</v>
      </c>
      <c r="AC1914" t="str">
        <f>VLOOKUP(T1914,Buzon!C:Z,24,FALSE)</f>
        <v>SANTANDER_3550</v>
      </c>
      <c r="AD1914">
        <v>348</v>
      </c>
      <c r="AE1914">
        <v>9270083</v>
      </c>
    </row>
    <row r="1915" spans="1:31" ht="12" customHeight="1" x14ac:dyDescent="0.25">
      <c r="A1915" s="5" t="s">
        <v>21</v>
      </c>
      <c r="B1915" s="5" t="s">
        <v>33</v>
      </c>
      <c r="C1915" s="5" t="s">
        <v>4046</v>
      </c>
      <c r="D1915" s="5">
        <v>36</v>
      </c>
      <c r="E1915" s="5" t="s">
        <v>4058</v>
      </c>
      <c r="F1915" s="5" t="s">
        <v>25</v>
      </c>
      <c r="G1915" s="5" t="s">
        <v>26</v>
      </c>
      <c r="H1915" s="6">
        <v>348</v>
      </c>
      <c r="I1915" s="5" t="s">
        <v>27</v>
      </c>
      <c r="J1915" s="5">
        <v>19001773146</v>
      </c>
      <c r="K1915" s="5" t="s">
        <v>4059</v>
      </c>
      <c r="L1915" s="5" t="s">
        <v>29</v>
      </c>
      <c r="M1915" s="5" t="s">
        <v>29</v>
      </c>
      <c r="N1915" s="5" t="s">
        <v>31</v>
      </c>
      <c r="O1915" s="5">
        <v>9706</v>
      </c>
      <c r="P1915" s="7">
        <v>44414.633703703701</v>
      </c>
      <c r="Q1915" s="7">
        <v>44414.573796296296</v>
      </c>
      <c r="R1915" s="5" t="s">
        <v>4053</v>
      </c>
      <c r="S1915" s="5">
        <v>344107802</v>
      </c>
      <c r="T1915" s="8">
        <v>9706060821151110</v>
      </c>
      <c r="U1915" s="5" t="s">
        <v>32</v>
      </c>
      <c r="V1915" s="4"/>
      <c r="W1915" s="30" t="s">
        <v>9002</v>
      </c>
      <c r="X1915" s="33">
        <v>136445</v>
      </c>
      <c r="Y1915" s="24">
        <f>VLOOKUP(T1915,Buzon!C:C,1,FALSE)</f>
        <v>9706060821151110</v>
      </c>
      <c r="Z1915" s="13" t="str">
        <f>VLOOKUP(T1915,Buzon!C:Z,21,FALSE)</f>
        <v>AFIL.-009270083</v>
      </c>
      <c r="AA1915">
        <f>VLOOKUP(T1915,Buzon!C:Z,22,FALSE)</f>
        <v>318933</v>
      </c>
      <c r="AB1915">
        <f>VLOOKUP(T1915,Buzon!C:Z,23,FALSE)</f>
        <v>9082021</v>
      </c>
      <c r="AC1915" t="str">
        <f>VLOOKUP(T1915,Buzon!C:Z,24,FALSE)</f>
        <v>SANTANDER_3550</v>
      </c>
      <c r="AD1915">
        <v>348</v>
      </c>
      <c r="AE1915">
        <v>9270083</v>
      </c>
    </row>
    <row r="1916" spans="1:31" ht="12" customHeight="1" x14ac:dyDescent="0.25">
      <c r="A1916" s="5" t="s">
        <v>21</v>
      </c>
      <c r="B1916" s="5" t="s">
        <v>22</v>
      </c>
      <c r="C1916" s="5" t="s">
        <v>4046</v>
      </c>
      <c r="D1916" s="5">
        <v>23</v>
      </c>
      <c r="E1916" s="5" t="s">
        <v>4060</v>
      </c>
      <c r="F1916" s="5" t="s">
        <v>25</v>
      </c>
      <c r="G1916" s="5" t="s">
        <v>26</v>
      </c>
      <c r="H1916" s="6">
        <v>348</v>
      </c>
      <c r="I1916" s="5" t="s">
        <v>27</v>
      </c>
      <c r="J1916" s="5">
        <v>19001773147</v>
      </c>
      <c r="K1916" s="5" t="s">
        <v>4061</v>
      </c>
      <c r="L1916" s="5" t="s">
        <v>29</v>
      </c>
      <c r="M1916" s="5" t="s">
        <v>30</v>
      </c>
      <c r="N1916" s="5" t="s">
        <v>31</v>
      </c>
      <c r="O1916" s="5">
        <v>10731</v>
      </c>
      <c r="P1916" s="7">
        <v>44414.634259259263</v>
      </c>
      <c r="Q1916" s="7">
        <v>44414.576863425929</v>
      </c>
      <c r="R1916" s="5">
        <v>887557</v>
      </c>
      <c r="S1916" s="5">
        <v>344108726</v>
      </c>
      <c r="T1916" s="8">
        <v>1.0731060821151E+16</v>
      </c>
      <c r="U1916" s="5" t="s">
        <v>32</v>
      </c>
      <c r="V1916" s="4"/>
      <c r="W1916" s="30" t="s">
        <v>9002</v>
      </c>
      <c r="X1916" s="33">
        <v>136445</v>
      </c>
      <c r="Y1916" s="24">
        <f>VLOOKUP(T1916,Buzon!C:C,1,FALSE)</f>
        <v>1.0731060821151E+16</v>
      </c>
      <c r="Z1916" s="13" t="str">
        <f>VLOOKUP(T1916,Buzon!C:Z,21,FALSE)</f>
        <v>AFIL.-009270083</v>
      </c>
      <c r="AA1916">
        <f>VLOOKUP(T1916,Buzon!C:Z,22,FALSE)</f>
        <v>318933</v>
      </c>
      <c r="AB1916">
        <f>VLOOKUP(T1916,Buzon!C:Z,23,FALSE)</f>
        <v>9082021</v>
      </c>
      <c r="AC1916" t="str">
        <f>VLOOKUP(T1916,Buzon!C:Z,24,FALSE)</f>
        <v>SANTANDER_3550</v>
      </c>
      <c r="AD1916">
        <v>348</v>
      </c>
      <c r="AE1916">
        <v>9270083</v>
      </c>
    </row>
    <row r="1917" spans="1:31" ht="12" customHeight="1" x14ac:dyDescent="0.25">
      <c r="A1917" s="5" t="s">
        <v>21</v>
      </c>
      <c r="B1917" s="5" t="s">
        <v>33</v>
      </c>
      <c r="C1917" s="5" t="s">
        <v>4046</v>
      </c>
      <c r="D1917" s="5">
        <v>31</v>
      </c>
      <c r="E1917" s="5" t="s">
        <v>4062</v>
      </c>
      <c r="F1917" s="5" t="s">
        <v>219</v>
      </c>
      <c r="G1917" s="5" t="s">
        <v>26</v>
      </c>
      <c r="H1917" s="6">
        <v>174</v>
      </c>
      <c r="I1917" s="5" t="s">
        <v>27</v>
      </c>
      <c r="J1917" s="5">
        <v>19001773148</v>
      </c>
      <c r="K1917" s="5" t="s">
        <v>4063</v>
      </c>
      <c r="L1917" s="5" t="s">
        <v>29</v>
      </c>
      <c r="M1917" s="5" t="s">
        <v>29</v>
      </c>
      <c r="N1917" s="5" t="s">
        <v>31</v>
      </c>
      <c r="O1917" s="5">
        <v>9706</v>
      </c>
      <c r="P1917" s="7">
        <v>44414.63554398148</v>
      </c>
      <c r="Q1917" s="7">
        <v>44414.573796296296</v>
      </c>
      <c r="R1917" s="5">
        <v>651110</v>
      </c>
      <c r="S1917" s="5">
        <v>344110881</v>
      </c>
      <c r="T1917" s="8">
        <v>9706060821151340</v>
      </c>
      <c r="U1917" s="5" t="s">
        <v>32</v>
      </c>
      <c r="V1917" s="4"/>
      <c r="W1917" s="30" t="s">
        <v>9002</v>
      </c>
      <c r="X1917" s="33">
        <v>136445</v>
      </c>
      <c r="Y1917" s="24">
        <f>VLOOKUP(T1917,Buzon!C:C,1,FALSE)</f>
        <v>9706060821151340</v>
      </c>
      <c r="Z1917" s="13" t="str">
        <f>VLOOKUP(T1917,Buzon!C:Z,21,FALSE)</f>
        <v>AFIL.-009270083</v>
      </c>
      <c r="AA1917">
        <f>VLOOKUP(T1917,Buzon!C:Z,22,FALSE)</f>
        <v>318933</v>
      </c>
      <c r="AB1917">
        <f>VLOOKUP(T1917,Buzon!C:Z,23,FALSE)</f>
        <v>9082021</v>
      </c>
      <c r="AC1917" t="str">
        <f>VLOOKUP(T1917,Buzon!C:Z,24,FALSE)</f>
        <v>SANTANDER_3550</v>
      </c>
      <c r="AD1917">
        <v>174</v>
      </c>
      <c r="AE1917">
        <v>9270083</v>
      </c>
    </row>
    <row r="1918" spans="1:31" ht="12" customHeight="1" x14ac:dyDescent="0.25">
      <c r="A1918" s="5" t="s">
        <v>21</v>
      </c>
      <c r="B1918" s="5" t="s">
        <v>33</v>
      </c>
      <c r="C1918" s="5" t="s">
        <v>4046</v>
      </c>
      <c r="D1918" s="5">
        <v>32</v>
      </c>
      <c r="E1918" s="5" t="s">
        <v>4064</v>
      </c>
      <c r="F1918" s="5" t="s">
        <v>71</v>
      </c>
      <c r="G1918" s="5" t="s">
        <v>26</v>
      </c>
      <c r="H1918" s="6">
        <v>174</v>
      </c>
      <c r="I1918" s="5" t="s">
        <v>27</v>
      </c>
      <c r="J1918" s="5">
        <v>19001773149</v>
      </c>
      <c r="K1918" s="5" t="s">
        <v>4065</v>
      </c>
      <c r="L1918" s="5" t="s">
        <v>29</v>
      </c>
      <c r="M1918" s="5" t="s">
        <v>29</v>
      </c>
      <c r="N1918" s="5" t="s">
        <v>31</v>
      </c>
      <c r="O1918" s="5">
        <v>9706</v>
      </c>
      <c r="P1918" s="7">
        <v>44414.63554398148</v>
      </c>
      <c r="Q1918" s="7">
        <v>44414.573796296296</v>
      </c>
      <c r="R1918" s="5">
        <v>651110</v>
      </c>
      <c r="S1918" s="5">
        <v>344110881</v>
      </c>
      <c r="T1918" s="8">
        <v>9706060821151340</v>
      </c>
      <c r="U1918" s="5" t="s">
        <v>32</v>
      </c>
      <c r="V1918" s="4"/>
      <c r="W1918" s="30" t="s">
        <v>9002</v>
      </c>
      <c r="X1918" s="33">
        <v>136445</v>
      </c>
      <c r="Y1918" s="24">
        <f>VLOOKUP(T1918,Buzon!C:C,1,FALSE)</f>
        <v>9706060821151340</v>
      </c>
      <c r="Z1918" s="13" t="str">
        <f>VLOOKUP(T1918,Buzon!C:Z,21,FALSE)</f>
        <v>AFIL.-009270083</v>
      </c>
      <c r="AA1918">
        <f>VLOOKUP(T1918,Buzon!C:Z,22,FALSE)</f>
        <v>318933</v>
      </c>
      <c r="AB1918">
        <f>VLOOKUP(T1918,Buzon!C:Z,23,FALSE)</f>
        <v>9082021</v>
      </c>
      <c r="AC1918" t="str">
        <f>VLOOKUP(T1918,Buzon!C:Z,24,FALSE)</f>
        <v>SANTANDER_3550</v>
      </c>
      <c r="AD1918">
        <v>174</v>
      </c>
      <c r="AE1918">
        <v>9270083</v>
      </c>
    </row>
    <row r="1919" spans="1:31" ht="12" customHeight="1" x14ac:dyDescent="0.25">
      <c r="A1919" s="5" t="s">
        <v>21</v>
      </c>
      <c r="B1919" s="5" t="s">
        <v>33</v>
      </c>
      <c r="C1919" s="5" t="s">
        <v>4046</v>
      </c>
      <c r="D1919" s="5">
        <v>37</v>
      </c>
      <c r="E1919" s="5" t="s">
        <v>4066</v>
      </c>
      <c r="F1919" s="5" t="s">
        <v>25</v>
      </c>
      <c r="G1919" s="5" t="s">
        <v>26</v>
      </c>
      <c r="H1919" s="6">
        <v>348</v>
      </c>
      <c r="I1919" s="5" t="s">
        <v>27</v>
      </c>
      <c r="J1919" s="5">
        <v>19001773150</v>
      </c>
      <c r="K1919" s="5" t="s">
        <v>4067</v>
      </c>
      <c r="L1919" s="5" t="s">
        <v>29</v>
      </c>
      <c r="M1919" s="5" t="s">
        <v>29</v>
      </c>
      <c r="N1919" s="5" t="s">
        <v>31</v>
      </c>
      <c r="O1919" s="5">
        <v>9706</v>
      </c>
      <c r="P1919" s="7">
        <v>44414.63554398148</v>
      </c>
      <c r="Q1919" s="7">
        <v>44414.573796296296</v>
      </c>
      <c r="R1919" s="5">
        <v>651110</v>
      </c>
      <c r="S1919" s="5">
        <v>344110881</v>
      </c>
      <c r="T1919" s="8">
        <v>9706060821151340</v>
      </c>
      <c r="U1919" s="5" t="s">
        <v>32</v>
      </c>
      <c r="V1919" s="4"/>
      <c r="W1919" s="30" t="s">
        <v>9002</v>
      </c>
      <c r="X1919" s="33">
        <v>136445</v>
      </c>
      <c r="Y1919" s="24">
        <f>VLOOKUP(T1919,Buzon!C:C,1,FALSE)</f>
        <v>9706060821151340</v>
      </c>
      <c r="Z1919" s="13" t="str">
        <f>VLOOKUP(T1919,Buzon!C:Z,21,FALSE)</f>
        <v>AFIL.-009270083</v>
      </c>
      <c r="AA1919">
        <f>VLOOKUP(T1919,Buzon!C:Z,22,FALSE)</f>
        <v>318933</v>
      </c>
      <c r="AB1919">
        <f>VLOOKUP(T1919,Buzon!C:Z,23,FALSE)</f>
        <v>9082021</v>
      </c>
      <c r="AC1919" t="str">
        <f>VLOOKUP(T1919,Buzon!C:Z,24,FALSE)</f>
        <v>SANTANDER_3550</v>
      </c>
      <c r="AD1919">
        <v>348</v>
      </c>
      <c r="AE1919">
        <v>9270083</v>
      </c>
    </row>
    <row r="1920" spans="1:31" ht="12" customHeight="1" x14ac:dyDescent="0.25">
      <c r="A1920" s="5" t="s">
        <v>21</v>
      </c>
      <c r="B1920" s="5" t="s">
        <v>33</v>
      </c>
      <c r="C1920" s="5" t="s">
        <v>4046</v>
      </c>
      <c r="D1920" s="5">
        <v>38</v>
      </c>
      <c r="E1920" s="5" t="s">
        <v>4068</v>
      </c>
      <c r="F1920" s="5" t="s">
        <v>25</v>
      </c>
      <c r="G1920" s="5" t="s">
        <v>26</v>
      </c>
      <c r="H1920" s="6">
        <v>348</v>
      </c>
      <c r="I1920" s="5" t="s">
        <v>27</v>
      </c>
      <c r="J1920" s="5">
        <v>19001773151</v>
      </c>
      <c r="K1920" s="5" t="s">
        <v>4069</v>
      </c>
      <c r="L1920" s="5" t="s">
        <v>29</v>
      </c>
      <c r="M1920" s="5" t="s">
        <v>29</v>
      </c>
      <c r="N1920" s="5" t="s">
        <v>31</v>
      </c>
      <c r="O1920" s="5">
        <v>9706</v>
      </c>
      <c r="P1920" s="7">
        <v>44414.635555555556</v>
      </c>
      <c r="Q1920" s="7">
        <v>44414.573796296296</v>
      </c>
      <c r="R1920" s="5">
        <v>651110</v>
      </c>
      <c r="S1920" s="5">
        <v>344110881</v>
      </c>
      <c r="T1920" s="8">
        <v>9706060821151340</v>
      </c>
      <c r="U1920" s="5" t="s">
        <v>32</v>
      </c>
      <c r="V1920" s="4"/>
      <c r="W1920" s="30" t="s">
        <v>9002</v>
      </c>
      <c r="X1920" s="33">
        <v>136445</v>
      </c>
      <c r="Y1920" s="24">
        <f>VLOOKUP(T1920,Buzon!C:C,1,FALSE)</f>
        <v>9706060821151340</v>
      </c>
      <c r="Z1920" s="13" t="str">
        <f>VLOOKUP(T1920,Buzon!C:Z,21,FALSE)</f>
        <v>AFIL.-009270083</v>
      </c>
      <c r="AA1920">
        <f>VLOOKUP(T1920,Buzon!C:Z,22,FALSE)</f>
        <v>318933</v>
      </c>
      <c r="AB1920">
        <f>VLOOKUP(T1920,Buzon!C:Z,23,FALSE)</f>
        <v>9082021</v>
      </c>
      <c r="AC1920" t="str">
        <f>VLOOKUP(T1920,Buzon!C:Z,24,FALSE)</f>
        <v>SANTANDER_3550</v>
      </c>
      <c r="AD1920">
        <v>348</v>
      </c>
      <c r="AE1920">
        <v>9270083</v>
      </c>
    </row>
    <row r="1921" spans="1:31" s="79" customFormat="1" ht="12" customHeight="1" x14ac:dyDescent="0.25">
      <c r="A1921" s="67" t="s">
        <v>21</v>
      </c>
      <c r="B1921" s="5" t="s">
        <v>22</v>
      </c>
      <c r="C1921" s="5" t="s">
        <v>3988</v>
      </c>
      <c r="D1921" s="5">
        <v>33</v>
      </c>
      <c r="E1921" s="5" t="s">
        <v>4070</v>
      </c>
      <c r="F1921" s="5" t="s">
        <v>25</v>
      </c>
      <c r="G1921" s="67" t="s">
        <v>26</v>
      </c>
      <c r="H1921" s="69">
        <v>348</v>
      </c>
      <c r="I1921" s="67" t="s">
        <v>27</v>
      </c>
      <c r="J1921" s="67">
        <v>19001773156</v>
      </c>
      <c r="K1921" s="5" t="s">
        <v>4071</v>
      </c>
      <c r="L1921" s="5" t="s">
        <v>29</v>
      </c>
      <c r="M1921" s="5" t="s">
        <v>30</v>
      </c>
      <c r="N1921" s="5" t="s">
        <v>31</v>
      </c>
      <c r="O1921" s="5">
        <v>10731</v>
      </c>
      <c r="P1921" s="80">
        <v>44414.641863425924</v>
      </c>
      <c r="Q1921" s="80">
        <v>44414.576863425929</v>
      </c>
      <c r="R1921" s="67">
        <v>895398</v>
      </c>
      <c r="S1921" s="67">
        <v>344120910</v>
      </c>
      <c r="T1921" s="81">
        <v>1.0731060821152E+16</v>
      </c>
      <c r="U1921" s="67" t="s">
        <v>32</v>
      </c>
      <c r="V1921" s="82"/>
      <c r="W1921" s="83" t="s">
        <v>9000</v>
      </c>
      <c r="X1921" s="84">
        <v>9290</v>
      </c>
      <c r="Y1921" s="85"/>
      <c r="Z1921" s="76" t="s">
        <v>9014</v>
      </c>
      <c r="AA1921" s="77">
        <v>17593.580000000002</v>
      </c>
      <c r="AB1921" s="78" t="s">
        <v>9020</v>
      </c>
      <c r="AC1921" s="79" t="s">
        <v>8974</v>
      </c>
      <c r="AD1921" s="79">
        <v>348</v>
      </c>
      <c r="AE1921" s="79">
        <v>9350021532</v>
      </c>
    </row>
    <row r="1922" spans="1:31" s="79" customFormat="1" ht="12" customHeight="1" x14ac:dyDescent="0.25">
      <c r="A1922" s="67" t="s">
        <v>21</v>
      </c>
      <c r="B1922" s="5" t="s">
        <v>22</v>
      </c>
      <c r="C1922" s="5" t="s">
        <v>3988</v>
      </c>
      <c r="D1922" s="5">
        <v>34</v>
      </c>
      <c r="E1922" s="5" t="s">
        <v>4072</v>
      </c>
      <c r="F1922" s="5" t="s">
        <v>25</v>
      </c>
      <c r="G1922" s="67" t="s">
        <v>26</v>
      </c>
      <c r="H1922" s="69">
        <v>348</v>
      </c>
      <c r="I1922" s="67" t="s">
        <v>27</v>
      </c>
      <c r="J1922" s="67">
        <v>19001773157</v>
      </c>
      <c r="K1922" s="5" t="s">
        <v>4073</v>
      </c>
      <c r="L1922" s="5" t="s">
        <v>29</v>
      </c>
      <c r="M1922" s="5" t="s">
        <v>30</v>
      </c>
      <c r="N1922" s="5" t="s">
        <v>31</v>
      </c>
      <c r="O1922" s="5">
        <v>10731</v>
      </c>
      <c r="P1922" s="80">
        <v>44414.641863425924</v>
      </c>
      <c r="Q1922" s="80">
        <v>44414.576863425929</v>
      </c>
      <c r="R1922" s="67">
        <v>895398</v>
      </c>
      <c r="S1922" s="67">
        <v>344120910</v>
      </c>
      <c r="T1922" s="81">
        <v>1.0731060821152E+16</v>
      </c>
      <c r="U1922" s="67" t="s">
        <v>32</v>
      </c>
      <c r="V1922" s="82"/>
      <c r="W1922" s="83" t="s">
        <v>9000</v>
      </c>
      <c r="X1922" s="84">
        <v>9290</v>
      </c>
      <c r="Y1922" s="85"/>
      <c r="Z1922" s="76" t="s">
        <v>9014</v>
      </c>
      <c r="AA1922" s="77">
        <v>17593.580000000002</v>
      </c>
      <c r="AB1922" s="78" t="s">
        <v>9020</v>
      </c>
      <c r="AC1922" s="79" t="s">
        <v>8974</v>
      </c>
      <c r="AD1922" s="79">
        <v>348</v>
      </c>
      <c r="AE1922" s="79">
        <v>9350021532</v>
      </c>
    </row>
    <row r="1923" spans="1:31" ht="12" customHeight="1" x14ac:dyDescent="0.25">
      <c r="A1923" s="5" t="s">
        <v>21</v>
      </c>
      <c r="B1923" s="5" t="s">
        <v>22</v>
      </c>
      <c r="C1923" s="5" t="s">
        <v>4074</v>
      </c>
      <c r="D1923" s="5">
        <v>12</v>
      </c>
      <c r="E1923" s="5" t="s">
        <v>4075</v>
      </c>
      <c r="F1923" s="5" t="s">
        <v>25</v>
      </c>
      <c r="G1923" s="5" t="s">
        <v>26</v>
      </c>
      <c r="H1923" s="6">
        <v>348</v>
      </c>
      <c r="I1923" s="5" t="s">
        <v>27</v>
      </c>
      <c r="J1923" s="5">
        <v>19001773158</v>
      </c>
      <c r="K1923" s="5" t="s">
        <v>4076</v>
      </c>
      <c r="L1923" s="5" t="s">
        <v>29</v>
      </c>
      <c r="M1923" s="5" t="s">
        <v>30</v>
      </c>
      <c r="N1923" s="5" t="s">
        <v>31</v>
      </c>
      <c r="O1923" s="5">
        <v>10731</v>
      </c>
      <c r="P1923" s="7">
        <v>44414.642650462964</v>
      </c>
      <c r="Q1923" s="7">
        <v>44414.576863425929</v>
      </c>
      <c r="R1923" s="5">
        <v>187707</v>
      </c>
      <c r="S1923" s="5">
        <v>344122303</v>
      </c>
      <c r="T1923" s="8">
        <v>1.07310608211521E+16</v>
      </c>
      <c r="U1923" s="5" t="s">
        <v>32</v>
      </c>
      <c r="V1923" s="4"/>
      <c r="W1923" s="30" t="s">
        <v>9002</v>
      </c>
      <c r="X1923" s="33">
        <v>136445</v>
      </c>
      <c r="Y1923" s="24">
        <f>VLOOKUP(T1923,Buzon!C:C,1,FALSE)</f>
        <v>1.07310608211521E+16</v>
      </c>
      <c r="Z1923" s="13" t="str">
        <f>VLOOKUP(T1923,Buzon!C:Z,21,FALSE)</f>
        <v>AFIL.-009270083</v>
      </c>
      <c r="AA1923">
        <f>VLOOKUP(T1923,Buzon!C:Z,22,FALSE)</f>
        <v>318933</v>
      </c>
      <c r="AB1923">
        <f>VLOOKUP(T1923,Buzon!C:Z,23,FALSE)</f>
        <v>9082021</v>
      </c>
      <c r="AC1923" t="str">
        <f>VLOOKUP(T1923,Buzon!C:Z,24,FALSE)</f>
        <v>SANTANDER_3550</v>
      </c>
      <c r="AD1923">
        <v>348</v>
      </c>
      <c r="AE1923">
        <v>9270083</v>
      </c>
    </row>
    <row r="1924" spans="1:31" ht="12" customHeight="1" x14ac:dyDescent="0.25">
      <c r="A1924" s="5" t="s">
        <v>21</v>
      </c>
      <c r="B1924" s="5" t="s">
        <v>33</v>
      </c>
      <c r="C1924" s="5" t="s">
        <v>4074</v>
      </c>
      <c r="D1924" s="5">
        <v>9</v>
      </c>
      <c r="E1924" s="5" t="s">
        <v>4077</v>
      </c>
      <c r="F1924" s="5" t="s">
        <v>71</v>
      </c>
      <c r="G1924" s="5" t="s">
        <v>26</v>
      </c>
      <c r="H1924" s="6">
        <v>174</v>
      </c>
      <c r="I1924" s="5" t="s">
        <v>27</v>
      </c>
      <c r="J1924" s="5">
        <v>19001773162</v>
      </c>
      <c r="K1924" s="5" t="s">
        <v>4078</v>
      </c>
      <c r="L1924" s="5" t="s">
        <v>29</v>
      </c>
      <c r="M1924" s="5" t="s">
        <v>29</v>
      </c>
      <c r="N1924" s="5" t="s">
        <v>31</v>
      </c>
      <c r="O1924" s="5">
        <v>9706</v>
      </c>
      <c r="P1924" s="7">
        <v>44414.645740740743</v>
      </c>
      <c r="Q1924" s="7">
        <v>44414.573796296296</v>
      </c>
      <c r="R1924" s="5">
        <v>162490</v>
      </c>
      <c r="S1924" s="5">
        <v>344131601</v>
      </c>
      <c r="T1924" s="8">
        <v>9706060821152930</v>
      </c>
      <c r="U1924" s="5" t="s">
        <v>32</v>
      </c>
      <c r="V1924" s="4"/>
      <c r="W1924" s="30" t="s">
        <v>9002</v>
      </c>
      <c r="X1924" s="33">
        <v>136445</v>
      </c>
      <c r="Y1924" s="24">
        <f>VLOOKUP(T1924,Buzon!C:C,1,FALSE)</f>
        <v>9706060821152930</v>
      </c>
      <c r="Z1924" s="13" t="str">
        <f>VLOOKUP(T1924,Buzon!C:Z,21,FALSE)</f>
        <v>AFIL.-009270083</v>
      </c>
      <c r="AA1924">
        <f>VLOOKUP(T1924,Buzon!C:Z,22,FALSE)</f>
        <v>318933</v>
      </c>
      <c r="AB1924">
        <f>VLOOKUP(T1924,Buzon!C:Z,23,FALSE)</f>
        <v>9082021</v>
      </c>
      <c r="AC1924" t="str">
        <f>VLOOKUP(T1924,Buzon!C:Z,24,FALSE)</f>
        <v>SANTANDER_3550</v>
      </c>
      <c r="AD1924">
        <v>174</v>
      </c>
      <c r="AE1924">
        <v>9270083</v>
      </c>
    </row>
    <row r="1925" spans="1:31" ht="12" customHeight="1" x14ac:dyDescent="0.25">
      <c r="A1925" s="5" t="s">
        <v>21</v>
      </c>
      <c r="B1925" s="5" t="s">
        <v>33</v>
      </c>
      <c r="C1925" s="5" t="s">
        <v>4074</v>
      </c>
      <c r="D1925" s="5">
        <v>10</v>
      </c>
      <c r="E1925" s="5" t="s">
        <v>4079</v>
      </c>
      <c r="F1925" s="5" t="s">
        <v>71</v>
      </c>
      <c r="G1925" s="5" t="s">
        <v>26</v>
      </c>
      <c r="H1925" s="6">
        <v>174</v>
      </c>
      <c r="I1925" s="5" t="s">
        <v>27</v>
      </c>
      <c r="J1925" s="5">
        <v>19001773163</v>
      </c>
      <c r="K1925" s="5" t="s">
        <v>4080</v>
      </c>
      <c r="L1925" s="5" t="s">
        <v>29</v>
      </c>
      <c r="M1925" s="5" t="s">
        <v>29</v>
      </c>
      <c r="N1925" s="5" t="s">
        <v>31</v>
      </c>
      <c r="O1925" s="5">
        <v>9706</v>
      </c>
      <c r="P1925" s="7">
        <v>44414.645740740743</v>
      </c>
      <c r="Q1925" s="7">
        <v>44414.573796296296</v>
      </c>
      <c r="R1925" s="5">
        <v>162490</v>
      </c>
      <c r="S1925" s="5">
        <v>344131601</v>
      </c>
      <c r="T1925" s="8">
        <v>9706060821152930</v>
      </c>
      <c r="U1925" s="5" t="s">
        <v>32</v>
      </c>
      <c r="V1925" s="4"/>
      <c r="W1925" s="30" t="s">
        <v>9002</v>
      </c>
      <c r="X1925" s="33">
        <v>136445</v>
      </c>
      <c r="Y1925" s="24">
        <f>VLOOKUP(T1925,Buzon!C:C,1,FALSE)</f>
        <v>9706060821152930</v>
      </c>
      <c r="Z1925" s="13" t="str">
        <f>VLOOKUP(T1925,Buzon!C:Z,21,FALSE)</f>
        <v>AFIL.-009270083</v>
      </c>
      <c r="AA1925">
        <f>VLOOKUP(T1925,Buzon!C:Z,22,FALSE)</f>
        <v>318933</v>
      </c>
      <c r="AB1925">
        <f>VLOOKUP(T1925,Buzon!C:Z,23,FALSE)</f>
        <v>9082021</v>
      </c>
      <c r="AC1925" t="str">
        <f>VLOOKUP(T1925,Buzon!C:Z,24,FALSE)</f>
        <v>SANTANDER_3550</v>
      </c>
      <c r="AD1925">
        <v>174</v>
      </c>
      <c r="AE1925">
        <v>9270083</v>
      </c>
    </row>
    <row r="1926" spans="1:31" s="79" customFormat="1" ht="12" customHeight="1" x14ac:dyDescent="0.25">
      <c r="A1926" s="67" t="s">
        <v>21</v>
      </c>
      <c r="B1926" s="5" t="s">
        <v>22</v>
      </c>
      <c r="C1926" s="5" t="s">
        <v>4074</v>
      </c>
      <c r="D1926" s="5">
        <v>2</v>
      </c>
      <c r="E1926" s="5" t="s">
        <v>4081</v>
      </c>
      <c r="F1926" s="5" t="s">
        <v>25</v>
      </c>
      <c r="G1926" s="67" t="s">
        <v>26</v>
      </c>
      <c r="H1926" s="69">
        <v>348</v>
      </c>
      <c r="I1926" s="67" t="s">
        <v>27</v>
      </c>
      <c r="J1926" s="67">
        <v>19001773165</v>
      </c>
      <c r="K1926" s="5" t="s">
        <v>4082</v>
      </c>
      <c r="L1926" s="5" t="s">
        <v>29</v>
      </c>
      <c r="M1926" s="5" t="s">
        <v>30</v>
      </c>
      <c r="N1926" s="5" t="s">
        <v>31</v>
      </c>
      <c r="O1926" s="5">
        <v>10731</v>
      </c>
      <c r="P1926" s="80">
        <v>44414.646585648145</v>
      </c>
      <c r="Q1926" s="80">
        <v>44414.576863425929</v>
      </c>
      <c r="R1926" s="67">
        <v>868972</v>
      </c>
      <c r="S1926" s="67">
        <v>344133104</v>
      </c>
      <c r="T1926" s="81">
        <v>1.07310608211526E+16</v>
      </c>
      <c r="U1926" s="67" t="s">
        <v>32</v>
      </c>
      <c r="V1926" s="82"/>
      <c r="W1926" s="83" t="s">
        <v>9000</v>
      </c>
      <c r="X1926" s="84">
        <v>9290</v>
      </c>
      <c r="Y1926" s="85"/>
      <c r="Z1926" s="76" t="s">
        <v>9014</v>
      </c>
      <c r="AA1926" s="77">
        <v>17593.580000000002</v>
      </c>
      <c r="AB1926" s="78" t="s">
        <v>9020</v>
      </c>
      <c r="AC1926" s="79" t="s">
        <v>8974</v>
      </c>
      <c r="AD1926" s="79">
        <v>348</v>
      </c>
      <c r="AE1926" s="79">
        <v>9350021532</v>
      </c>
    </row>
    <row r="1927" spans="1:31" s="79" customFormat="1" ht="12" customHeight="1" x14ac:dyDescent="0.25">
      <c r="A1927" s="67" t="s">
        <v>21</v>
      </c>
      <c r="B1927" s="5" t="s">
        <v>22</v>
      </c>
      <c r="C1927" s="5" t="s">
        <v>4074</v>
      </c>
      <c r="D1927" s="5">
        <v>3</v>
      </c>
      <c r="E1927" s="5" t="s">
        <v>4083</v>
      </c>
      <c r="F1927" s="5" t="s">
        <v>25</v>
      </c>
      <c r="G1927" s="67" t="s">
        <v>26</v>
      </c>
      <c r="H1927" s="69">
        <v>348</v>
      </c>
      <c r="I1927" s="67" t="s">
        <v>27</v>
      </c>
      <c r="J1927" s="67">
        <v>19001773166</v>
      </c>
      <c r="K1927" s="5" t="s">
        <v>4084</v>
      </c>
      <c r="L1927" s="5" t="s">
        <v>29</v>
      </c>
      <c r="M1927" s="5" t="s">
        <v>30</v>
      </c>
      <c r="N1927" s="5" t="s">
        <v>31</v>
      </c>
      <c r="O1927" s="5">
        <v>10731</v>
      </c>
      <c r="P1927" s="80">
        <v>44414.646597222221</v>
      </c>
      <c r="Q1927" s="80">
        <v>44414.576863425929</v>
      </c>
      <c r="R1927" s="67">
        <v>868972</v>
      </c>
      <c r="S1927" s="67">
        <v>344133104</v>
      </c>
      <c r="T1927" s="81">
        <v>1.07310608211526E+16</v>
      </c>
      <c r="U1927" s="67" t="s">
        <v>32</v>
      </c>
      <c r="V1927" s="82"/>
      <c r="W1927" s="83" t="s">
        <v>9000</v>
      </c>
      <c r="X1927" s="84">
        <v>9290</v>
      </c>
      <c r="Y1927" s="85"/>
      <c r="Z1927" s="76" t="s">
        <v>9014</v>
      </c>
      <c r="AA1927" s="77">
        <v>17593.580000000002</v>
      </c>
      <c r="AB1927" s="78" t="s">
        <v>9020</v>
      </c>
      <c r="AC1927" s="79" t="s">
        <v>8974</v>
      </c>
      <c r="AD1927" s="79">
        <v>348</v>
      </c>
      <c r="AE1927" s="79">
        <v>9350021532</v>
      </c>
    </row>
    <row r="1928" spans="1:31" s="79" customFormat="1" ht="12" customHeight="1" x14ac:dyDescent="0.25">
      <c r="A1928" s="67" t="s">
        <v>21</v>
      </c>
      <c r="B1928" s="5" t="s">
        <v>22</v>
      </c>
      <c r="C1928" s="5" t="s">
        <v>4074</v>
      </c>
      <c r="D1928" s="5">
        <v>4</v>
      </c>
      <c r="E1928" s="5" t="s">
        <v>4081</v>
      </c>
      <c r="F1928" s="5" t="s">
        <v>25</v>
      </c>
      <c r="G1928" s="67" t="s">
        <v>26</v>
      </c>
      <c r="H1928" s="69">
        <v>348</v>
      </c>
      <c r="I1928" s="67" t="s">
        <v>27</v>
      </c>
      <c r="J1928" s="67">
        <v>19001773167</v>
      </c>
      <c r="K1928" s="5" t="s">
        <v>4085</v>
      </c>
      <c r="L1928" s="5" t="s">
        <v>29</v>
      </c>
      <c r="M1928" s="5" t="s">
        <v>30</v>
      </c>
      <c r="N1928" s="5" t="s">
        <v>31</v>
      </c>
      <c r="O1928" s="5">
        <v>10731</v>
      </c>
      <c r="P1928" s="80">
        <v>44414.646597222221</v>
      </c>
      <c r="Q1928" s="80">
        <v>44414.576863425929</v>
      </c>
      <c r="R1928" s="67">
        <v>868972</v>
      </c>
      <c r="S1928" s="67">
        <v>344133104</v>
      </c>
      <c r="T1928" s="81">
        <v>1.07310608211526E+16</v>
      </c>
      <c r="U1928" s="67" t="s">
        <v>32</v>
      </c>
      <c r="V1928" s="82"/>
      <c r="W1928" s="83" t="s">
        <v>9000</v>
      </c>
      <c r="X1928" s="84">
        <v>9290</v>
      </c>
      <c r="Y1928" s="85"/>
      <c r="Z1928" s="76" t="s">
        <v>9014</v>
      </c>
      <c r="AA1928" s="77">
        <v>17593.580000000002</v>
      </c>
      <c r="AB1928" s="78" t="s">
        <v>9020</v>
      </c>
      <c r="AC1928" s="79" t="s">
        <v>8974</v>
      </c>
      <c r="AD1928" s="79">
        <v>348</v>
      </c>
      <c r="AE1928" s="79">
        <v>9350021532</v>
      </c>
    </row>
    <row r="1929" spans="1:31" ht="12" customHeight="1" x14ac:dyDescent="0.25">
      <c r="A1929" s="5" t="s">
        <v>21</v>
      </c>
      <c r="B1929" s="5" t="s">
        <v>33</v>
      </c>
      <c r="C1929" s="5" t="s">
        <v>4074</v>
      </c>
      <c r="D1929" s="5">
        <v>27</v>
      </c>
      <c r="E1929" s="5" t="s">
        <v>4086</v>
      </c>
      <c r="F1929" s="5" t="s">
        <v>25</v>
      </c>
      <c r="G1929" s="5" t="s">
        <v>26</v>
      </c>
      <c r="H1929" s="6">
        <v>348</v>
      </c>
      <c r="I1929" s="5" t="s">
        <v>27</v>
      </c>
      <c r="J1929" s="5">
        <v>19001773170</v>
      </c>
      <c r="K1929" s="5" t="s">
        <v>4087</v>
      </c>
      <c r="L1929" s="5" t="s">
        <v>29</v>
      </c>
      <c r="M1929" s="5" t="s">
        <v>29</v>
      </c>
      <c r="N1929" s="5" t="s">
        <v>31</v>
      </c>
      <c r="O1929" s="5">
        <v>9706</v>
      </c>
      <c r="P1929" s="7">
        <v>44414.647928240738</v>
      </c>
      <c r="Q1929" s="7">
        <v>44414.573796296296</v>
      </c>
      <c r="R1929" s="5">
        <v>25625</v>
      </c>
      <c r="S1929" s="5">
        <v>344135253</v>
      </c>
      <c r="T1929" s="8">
        <v>9706060821153230</v>
      </c>
      <c r="U1929" s="5" t="s">
        <v>32</v>
      </c>
      <c r="V1929" s="4"/>
      <c r="W1929" s="30" t="s">
        <v>9002</v>
      </c>
      <c r="X1929" s="33">
        <v>136445</v>
      </c>
      <c r="Y1929" s="24">
        <f>VLOOKUP(T1929,Buzon!C:C,1,FALSE)</f>
        <v>9706060821153230</v>
      </c>
      <c r="Z1929" s="13" t="str">
        <f>VLOOKUP(T1929,Buzon!C:Z,21,FALSE)</f>
        <v>AFIL.-009270083</v>
      </c>
      <c r="AA1929">
        <f>VLOOKUP(T1929,Buzon!C:Z,22,FALSE)</f>
        <v>318933</v>
      </c>
      <c r="AB1929">
        <f>VLOOKUP(T1929,Buzon!C:Z,23,FALSE)</f>
        <v>9082021</v>
      </c>
      <c r="AC1929" t="str">
        <f>VLOOKUP(T1929,Buzon!C:Z,24,FALSE)</f>
        <v>SANTANDER_3550</v>
      </c>
      <c r="AD1929">
        <v>348</v>
      </c>
      <c r="AE1929">
        <v>9270083</v>
      </c>
    </row>
    <row r="1930" spans="1:31" ht="12" customHeight="1" x14ac:dyDescent="0.25">
      <c r="A1930" s="5" t="s">
        <v>21</v>
      </c>
      <c r="B1930" s="5" t="s">
        <v>33</v>
      </c>
      <c r="C1930" s="5" t="s">
        <v>4074</v>
      </c>
      <c r="D1930" s="5">
        <v>28</v>
      </c>
      <c r="E1930" s="5" t="s">
        <v>4088</v>
      </c>
      <c r="F1930" s="5" t="s">
        <v>25</v>
      </c>
      <c r="G1930" s="5" t="s">
        <v>26</v>
      </c>
      <c r="H1930" s="6">
        <v>348</v>
      </c>
      <c r="I1930" s="5" t="s">
        <v>27</v>
      </c>
      <c r="J1930" s="5">
        <v>19001773171</v>
      </c>
      <c r="K1930" s="5" t="s">
        <v>4089</v>
      </c>
      <c r="L1930" s="5" t="s">
        <v>29</v>
      </c>
      <c r="M1930" s="5" t="s">
        <v>29</v>
      </c>
      <c r="N1930" s="5" t="s">
        <v>31</v>
      </c>
      <c r="O1930" s="5">
        <v>9706</v>
      </c>
      <c r="P1930" s="7">
        <v>44414.647928240738</v>
      </c>
      <c r="Q1930" s="7">
        <v>44414.573796296296</v>
      </c>
      <c r="R1930" s="5">
        <v>25625</v>
      </c>
      <c r="S1930" s="5">
        <v>344135253</v>
      </c>
      <c r="T1930" s="8">
        <v>9706060821153230</v>
      </c>
      <c r="U1930" s="5" t="s">
        <v>32</v>
      </c>
      <c r="V1930" s="4"/>
      <c r="W1930" s="30" t="s">
        <v>9002</v>
      </c>
      <c r="X1930" s="33">
        <v>136445</v>
      </c>
      <c r="Y1930" s="24">
        <f>VLOOKUP(T1930,Buzon!C:C,1,FALSE)</f>
        <v>9706060821153230</v>
      </c>
      <c r="Z1930" s="13" t="str">
        <f>VLOOKUP(T1930,Buzon!C:Z,21,FALSE)</f>
        <v>AFIL.-009270083</v>
      </c>
      <c r="AA1930">
        <f>VLOOKUP(T1930,Buzon!C:Z,22,FALSE)</f>
        <v>318933</v>
      </c>
      <c r="AB1930">
        <f>VLOOKUP(T1930,Buzon!C:Z,23,FALSE)</f>
        <v>9082021</v>
      </c>
      <c r="AC1930" t="str">
        <f>VLOOKUP(T1930,Buzon!C:Z,24,FALSE)</f>
        <v>SANTANDER_3550</v>
      </c>
      <c r="AD1930">
        <v>348</v>
      </c>
      <c r="AE1930">
        <v>9270083</v>
      </c>
    </row>
    <row r="1931" spans="1:31" ht="12" customHeight="1" x14ac:dyDescent="0.25">
      <c r="A1931" s="5" t="s">
        <v>21</v>
      </c>
      <c r="B1931" s="5" t="s">
        <v>33</v>
      </c>
      <c r="C1931" s="5" t="s">
        <v>4074</v>
      </c>
      <c r="D1931" s="5">
        <v>26</v>
      </c>
      <c r="E1931" s="5" t="s">
        <v>4090</v>
      </c>
      <c r="F1931" s="5" t="s">
        <v>25</v>
      </c>
      <c r="G1931" s="5" t="s">
        <v>26</v>
      </c>
      <c r="H1931" s="6">
        <v>348</v>
      </c>
      <c r="I1931" s="5" t="s">
        <v>27</v>
      </c>
      <c r="J1931" s="5">
        <v>19001773177</v>
      </c>
      <c r="K1931" s="5" t="s">
        <v>4091</v>
      </c>
      <c r="L1931" s="5" t="s">
        <v>29</v>
      </c>
      <c r="M1931" s="5" t="s">
        <v>29</v>
      </c>
      <c r="N1931" s="5" t="s">
        <v>31</v>
      </c>
      <c r="O1931" s="5">
        <v>9706</v>
      </c>
      <c r="P1931" s="7">
        <v>44414.657997685186</v>
      </c>
      <c r="Q1931" s="7">
        <v>44414.573796296296</v>
      </c>
      <c r="R1931" s="5">
        <v>52624</v>
      </c>
      <c r="S1931" s="5">
        <v>344154078</v>
      </c>
      <c r="T1931" s="8">
        <v>9706060821154650</v>
      </c>
      <c r="U1931" s="5" t="s">
        <v>32</v>
      </c>
      <c r="V1931" s="4"/>
      <c r="W1931" s="30" t="s">
        <v>9002</v>
      </c>
      <c r="X1931" s="33">
        <v>136445</v>
      </c>
      <c r="Y1931" s="24">
        <f>VLOOKUP(T1931,Buzon!C:C,1,FALSE)</f>
        <v>9706060821154650</v>
      </c>
      <c r="Z1931" s="13" t="str">
        <f>VLOOKUP(T1931,Buzon!C:Z,21,FALSE)</f>
        <v>AFIL.-009270083</v>
      </c>
      <c r="AA1931">
        <f>VLOOKUP(T1931,Buzon!C:Z,22,FALSE)</f>
        <v>318933</v>
      </c>
      <c r="AB1931">
        <f>VLOOKUP(T1931,Buzon!C:Z,23,FALSE)</f>
        <v>9082021</v>
      </c>
      <c r="AC1931" t="str">
        <f>VLOOKUP(T1931,Buzon!C:Z,24,FALSE)</f>
        <v>SANTANDER_3550</v>
      </c>
      <c r="AD1931">
        <v>348</v>
      </c>
      <c r="AE1931">
        <v>9270083</v>
      </c>
    </row>
    <row r="1932" spans="1:31" ht="12" customHeight="1" x14ac:dyDescent="0.25">
      <c r="A1932" s="5" t="s">
        <v>21</v>
      </c>
      <c r="B1932" s="5" t="s">
        <v>22</v>
      </c>
      <c r="C1932" s="5" t="s">
        <v>4074</v>
      </c>
      <c r="D1932" s="5">
        <v>35</v>
      </c>
      <c r="E1932" s="5" t="s">
        <v>4092</v>
      </c>
      <c r="F1932" s="5" t="s">
        <v>25</v>
      </c>
      <c r="G1932" s="5" t="s">
        <v>26</v>
      </c>
      <c r="H1932" s="6">
        <v>348</v>
      </c>
      <c r="I1932" s="5" t="s">
        <v>27</v>
      </c>
      <c r="J1932" s="5">
        <v>19001773178</v>
      </c>
      <c r="K1932" s="5" t="s">
        <v>4093</v>
      </c>
      <c r="L1932" s="5" t="s">
        <v>29</v>
      </c>
      <c r="M1932" s="5" t="s">
        <v>29</v>
      </c>
      <c r="N1932" s="5" t="s">
        <v>31</v>
      </c>
      <c r="O1932" s="5">
        <v>10731</v>
      </c>
      <c r="P1932" s="7">
        <v>44414.65934027778</v>
      </c>
      <c r="Q1932" s="7">
        <v>44414.576863425929</v>
      </c>
      <c r="R1932" s="5">
        <v>20101</v>
      </c>
      <c r="S1932" s="5">
        <v>344156133</v>
      </c>
      <c r="T1932" s="8">
        <v>1.07310608211548E+16</v>
      </c>
      <c r="U1932" s="5" t="s">
        <v>32</v>
      </c>
      <c r="V1932" s="4"/>
      <c r="W1932" s="30" t="s">
        <v>9002</v>
      </c>
      <c r="X1932" s="33">
        <v>136445</v>
      </c>
      <c r="Y1932" s="24">
        <f>VLOOKUP(T1932,Buzon!C:C,1,FALSE)</f>
        <v>1.07310608211548E+16</v>
      </c>
      <c r="Z1932" s="13" t="str">
        <f>VLOOKUP(T1932,Buzon!C:Z,21,FALSE)</f>
        <v>AFIL.-009270083</v>
      </c>
      <c r="AA1932">
        <f>VLOOKUP(T1932,Buzon!C:Z,22,FALSE)</f>
        <v>318933</v>
      </c>
      <c r="AB1932">
        <f>VLOOKUP(T1932,Buzon!C:Z,23,FALSE)</f>
        <v>9082021</v>
      </c>
      <c r="AC1932" t="str">
        <f>VLOOKUP(T1932,Buzon!C:Z,24,FALSE)</f>
        <v>SANTANDER_3550</v>
      </c>
      <c r="AD1932">
        <v>348</v>
      </c>
      <c r="AE1932">
        <v>9270083</v>
      </c>
    </row>
    <row r="1933" spans="1:31" s="79" customFormat="1" ht="12" customHeight="1" x14ac:dyDescent="0.25">
      <c r="A1933" s="67" t="s">
        <v>21</v>
      </c>
      <c r="B1933" s="5" t="s">
        <v>22</v>
      </c>
      <c r="C1933" s="5" t="s">
        <v>4074</v>
      </c>
      <c r="D1933" s="5">
        <v>17</v>
      </c>
      <c r="E1933" s="5" t="s">
        <v>4094</v>
      </c>
      <c r="F1933" s="5" t="s">
        <v>25</v>
      </c>
      <c r="G1933" s="67" t="s">
        <v>26</v>
      </c>
      <c r="H1933" s="69">
        <v>348</v>
      </c>
      <c r="I1933" s="67" t="s">
        <v>27</v>
      </c>
      <c r="J1933" s="67">
        <v>19001773181</v>
      </c>
      <c r="K1933" s="5" t="s">
        <v>4095</v>
      </c>
      <c r="L1933" s="5" t="s">
        <v>29</v>
      </c>
      <c r="M1933" s="5" t="s">
        <v>30</v>
      </c>
      <c r="N1933" s="5" t="s">
        <v>31</v>
      </c>
      <c r="O1933" s="5">
        <v>10731</v>
      </c>
      <c r="P1933" s="80">
        <v>44414.664467592593</v>
      </c>
      <c r="Q1933" s="80">
        <v>44414.576863425929</v>
      </c>
      <c r="R1933" s="67">
        <v>886796</v>
      </c>
      <c r="S1933" s="67">
        <v>344163930</v>
      </c>
      <c r="T1933" s="81">
        <v>1.07310608211555E+16</v>
      </c>
      <c r="U1933" s="67" t="s">
        <v>32</v>
      </c>
      <c r="V1933" s="82"/>
      <c r="W1933" s="83" t="s">
        <v>9000</v>
      </c>
      <c r="X1933" s="84">
        <v>9290</v>
      </c>
      <c r="Y1933" s="85"/>
      <c r="Z1933" s="76" t="s">
        <v>9014</v>
      </c>
      <c r="AA1933" s="77">
        <v>17593.580000000002</v>
      </c>
      <c r="AB1933" s="78" t="s">
        <v>9020</v>
      </c>
      <c r="AC1933" s="79" t="s">
        <v>8974</v>
      </c>
      <c r="AD1933" s="79">
        <v>348</v>
      </c>
      <c r="AE1933" s="79">
        <v>9350021532</v>
      </c>
    </row>
    <row r="1934" spans="1:31" s="79" customFormat="1" ht="12" customHeight="1" x14ac:dyDescent="0.25">
      <c r="A1934" s="67" t="s">
        <v>21</v>
      </c>
      <c r="B1934" s="5" t="s">
        <v>22</v>
      </c>
      <c r="C1934" s="4"/>
      <c r="D1934" s="4"/>
      <c r="E1934" s="5" t="s">
        <v>4094</v>
      </c>
      <c r="F1934" s="5" t="s">
        <v>25</v>
      </c>
      <c r="G1934" s="67" t="s">
        <v>26</v>
      </c>
      <c r="H1934" s="69">
        <v>278</v>
      </c>
      <c r="I1934" s="67" t="s">
        <v>167</v>
      </c>
      <c r="J1934" s="67">
        <v>19001773182</v>
      </c>
      <c r="K1934" s="5" t="s">
        <v>4096</v>
      </c>
      <c r="L1934" s="5" t="s">
        <v>29</v>
      </c>
      <c r="M1934" s="5" t="s">
        <v>31</v>
      </c>
      <c r="N1934" s="5" t="s">
        <v>30</v>
      </c>
      <c r="O1934" s="5">
        <v>10731</v>
      </c>
      <c r="P1934" s="80">
        <v>44414.664467592593</v>
      </c>
      <c r="Q1934" s="80">
        <v>44414.576863425929</v>
      </c>
      <c r="R1934" s="67">
        <v>886796</v>
      </c>
      <c r="S1934" s="67">
        <v>344163930</v>
      </c>
      <c r="T1934" s="81">
        <v>1.07310608211555E+16</v>
      </c>
      <c r="U1934" s="67" t="s">
        <v>32</v>
      </c>
      <c r="V1934" s="82"/>
      <c r="W1934" s="83" t="s">
        <v>9000</v>
      </c>
      <c r="X1934" s="84">
        <v>9290</v>
      </c>
      <c r="Y1934" s="85"/>
      <c r="Z1934" s="76" t="s">
        <v>9014</v>
      </c>
      <c r="AA1934" s="77">
        <v>17593.580000000002</v>
      </c>
      <c r="AB1934" s="78" t="s">
        <v>9020</v>
      </c>
      <c r="AC1934" s="79" t="s">
        <v>8974</v>
      </c>
      <c r="AD1934" s="79">
        <v>278</v>
      </c>
      <c r="AE1934" s="79">
        <v>9350021532</v>
      </c>
    </row>
    <row r="1935" spans="1:31" ht="12" customHeight="1" x14ac:dyDescent="0.25">
      <c r="A1935" s="5" t="s">
        <v>21</v>
      </c>
      <c r="B1935" s="5" t="s">
        <v>33</v>
      </c>
      <c r="C1935" s="5" t="s">
        <v>4097</v>
      </c>
      <c r="D1935" s="5">
        <v>32</v>
      </c>
      <c r="E1935" s="5" t="s">
        <v>4098</v>
      </c>
      <c r="F1935" s="5" t="s">
        <v>25</v>
      </c>
      <c r="G1935" s="5" t="s">
        <v>26</v>
      </c>
      <c r="H1935" s="6">
        <v>348</v>
      </c>
      <c r="I1935" s="5" t="s">
        <v>27</v>
      </c>
      <c r="J1935" s="5">
        <v>19001773192</v>
      </c>
      <c r="K1935" s="5" t="s">
        <v>4099</v>
      </c>
      <c r="L1935" s="5" t="s">
        <v>29</v>
      </c>
      <c r="M1935" s="5" t="s">
        <v>29</v>
      </c>
      <c r="N1935" s="5" t="s">
        <v>49</v>
      </c>
      <c r="O1935" s="5">
        <v>9706</v>
      </c>
      <c r="P1935" s="7">
        <v>44414.673657407409</v>
      </c>
      <c r="Q1935" s="7">
        <v>44414.573796296296</v>
      </c>
      <c r="R1935" s="5" t="s">
        <v>4100</v>
      </c>
      <c r="S1935" s="5">
        <v>344178122</v>
      </c>
      <c r="T1935" s="8">
        <v>9706060821160940</v>
      </c>
      <c r="U1935" s="5" t="s">
        <v>32</v>
      </c>
      <c r="V1935" s="4"/>
      <c r="W1935" s="30" t="s">
        <v>9002</v>
      </c>
      <c r="X1935" s="33">
        <v>136445</v>
      </c>
      <c r="Y1935" s="24">
        <f>VLOOKUP(T1935,Buzon!C:C,1,FALSE)</f>
        <v>9706060821160940</v>
      </c>
      <c r="Z1935" s="13" t="str">
        <f>VLOOKUP(T1935,Buzon!C:Z,21,FALSE)</f>
        <v>AFIL.-009270083</v>
      </c>
      <c r="AA1935">
        <f>VLOOKUP(T1935,Buzon!C:Z,22,FALSE)</f>
        <v>318933</v>
      </c>
      <c r="AB1935">
        <f>VLOOKUP(T1935,Buzon!C:Z,23,FALSE)</f>
        <v>9082021</v>
      </c>
      <c r="AC1935" t="str">
        <f>VLOOKUP(T1935,Buzon!C:Z,24,FALSE)</f>
        <v>SANTANDER_3550</v>
      </c>
      <c r="AD1935">
        <v>348</v>
      </c>
      <c r="AE1935">
        <v>9270083</v>
      </c>
    </row>
    <row r="1936" spans="1:31" ht="12" customHeight="1" x14ac:dyDescent="0.25">
      <c r="A1936" s="5" t="s">
        <v>21</v>
      </c>
      <c r="B1936" s="5" t="s">
        <v>33</v>
      </c>
      <c r="C1936" s="5" t="s">
        <v>4097</v>
      </c>
      <c r="D1936" s="5">
        <v>9</v>
      </c>
      <c r="E1936" s="5" t="s">
        <v>4101</v>
      </c>
      <c r="F1936" s="5" t="s">
        <v>25</v>
      </c>
      <c r="G1936" s="5" t="s">
        <v>26</v>
      </c>
      <c r="H1936" s="6">
        <v>348</v>
      </c>
      <c r="I1936" s="5" t="s">
        <v>27</v>
      </c>
      <c r="J1936" s="5">
        <v>19001773200</v>
      </c>
      <c r="K1936" s="5" t="s">
        <v>4102</v>
      </c>
      <c r="L1936" s="5" t="s">
        <v>29</v>
      </c>
      <c r="M1936" s="5" t="s">
        <v>29</v>
      </c>
      <c r="N1936" s="5" t="s">
        <v>31</v>
      </c>
      <c r="O1936" s="5">
        <v>9706</v>
      </c>
      <c r="P1936" s="7">
        <v>44414.684108796297</v>
      </c>
      <c r="Q1936" s="7">
        <v>44414.573796296296</v>
      </c>
      <c r="R1936" s="5" t="s">
        <v>4103</v>
      </c>
      <c r="S1936" s="5">
        <v>344194104</v>
      </c>
      <c r="T1936" s="8">
        <v>9706060821162420</v>
      </c>
      <c r="U1936" s="5" t="s">
        <v>32</v>
      </c>
      <c r="V1936" s="4"/>
      <c r="W1936" s="30" t="s">
        <v>9002</v>
      </c>
      <c r="X1936" s="33">
        <v>136445</v>
      </c>
      <c r="Y1936" s="24">
        <f>VLOOKUP(T1936,Buzon!C:C,1,FALSE)</f>
        <v>9706060821162420</v>
      </c>
      <c r="Z1936" s="13" t="str">
        <f>VLOOKUP(T1936,Buzon!C:Z,21,FALSE)</f>
        <v>AFIL.-009270083</v>
      </c>
      <c r="AA1936">
        <f>VLOOKUP(T1936,Buzon!C:Z,22,FALSE)</f>
        <v>318933</v>
      </c>
      <c r="AB1936">
        <f>VLOOKUP(T1936,Buzon!C:Z,23,FALSE)</f>
        <v>9082021</v>
      </c>
      <c r="AC1936" t="str">
        <f>VLOOKUP(T1936,Buzon!C:Z,24,FALSE)</f>
        <v>SANTANDER_3550</v>
      </c>
      <c r="AD1936">
        <v>348</v>
      </c>
      <c r="AE1936">
        <v>9270083</v>
      </c>
    </row>
    <row r="1937" spans="1:31" ht="12" customHeight="1" x14ac:dyDescent="0.25">
      <c r="A1937" s="5" t="s">
        <v>21</v>
      </c>
      <c r="B1937" s="5" t="s">
        <v>33</v>
      </c>
      <c r="C1937" s="5" t="s">
        <v>4097</v>
      </c>
      <c r="D1937" s="5">
        <v>10</v>
      </c>
      <c r="E1937" s="5" t="s">
        <v>4104</v>
      </c>
      <c r="F1937" s="5" t="s">
        <v>25</v>
      </c>
      <c r="G1937" s="5" t="s">
        <v>26</v>
      </c>
      <c r="H1937" s="6">
        <v>348</v>
      </c>
      <c r="I1937" s="5" t="s">
        <v>27</v>
      </c>
      <c r="J1937" s="5">
        <v>19001773201</v>
      </c>
      <c r="K1937" s="5" t="s">
        <v>4105</v>
      </c>
      <c r="L1937" s="5" t="s">
        <v>29</v>
      </c>
      <c r="M1937" s="5" t="s">
        <v>29</v>
      </c>
      <c r="N1937" s="5" t="s">
        <v>31</v>
      </c>
      <c r="O1937" s="5">
        <v>9706</v>
      </c>
      <c r="P1937" s="7">
        <v>44414.684108796297</v>
      </c>
      <c r="Q1937" s="7">
        <v>44414.573796296296</v>
      </c>
      <c r="R1937" s="5" t="s">
        <v>4103</v>
      </c>
      <c r="S1937" s="5">
        <v>344194104</v>
      </c>
      <c r="T1937" s="8">
        <v>9706060821162420</v>
      </c>
      <c r="U1937" s="5" t="s">
        <v>32</v>
      </c>
      <c r="V1937" s="4"/>
      <c r="W1937" s="30" t="s">
        <v>9002</v>
      </c>
      <c r="X1937" s="33">
        <v>136445</v>
      </c>
      <c r="Y1937" s="24">
        <f>VLOOKUP(T1937,Buzon!C:C,1,FALSE)</f>
        <v>9706060821162420</v>
      </c>
      <c r="Z1937" s="13" t="str">
        <f>VLOOKUP(T1937,Buzon!C:Z,21,FALSE)</f>
        <v>AFIL.-009270083</v>
      </c>
      <c r="AA1937">
        <f>VLOOKUP(T1937,Buzon!C:Z,22,FALSE)</f>
        <v>318933</v>
      </c>
      <c r="AB1937">
        <f>VLOOKUP(T1937,Buzon!C:Z,23,FALSE)</f>
        <v>9082021</v>
      </c>
      <c r="AC1937" t="str">
        <f>VLOOKUP(T1937,Buzon!C:Z,24,FALSE)</f>
        <v>SANTANDER_3550</v>
      </c>
      <c r="AD1937">
        <v>348</v>
      </c>
      <c r="AE1937">
        <v>9270083</v>
      </c>
    </row>
    <row r="1938" spans="1:31" ht="12" customHeight="1" x14ac:dyDescent="0.25">
      <c r="A1938" s="5" t="s">
        <v>21</v>
      </c>
      <c r="B1938" s="5" t="s">
        <v>33</v>
      </c>
      <c r="C1938" s="5" t="s">
        <v>4097</v>
      </c>
      <c r="D1938" s="5">
        <v>17</v>
      </c>
      <c r="E1938" s="5" t="s">
        <v>4106</v>
      </c>
      <c r="F1938" s="5" t="s">
        <v>25</v>
      </c>
      <c r="G1938" s="5" t="s">
        <v>26</v>
      </c>
      <c r="H1938" s="6">
        <v>348</v>
      </c>
      <c r="I1938" s="5" t="s">
        <v>27</v>
      </c>
      <c r="J1938" s="5">
        <v>19001773203</v>
      </c>
      <c r="K1938" s="5" t="s">
        <v>4107</v>
      </c>
      <c r="L1938" s="5" t="s">
        <v>29</v>
      </c>
      <c r="M1938" s="5" t="s">
        <v>29</v>
      </c>
      <c r="N1938" s="5" t="s">
        <v>31</v>
      </c>
      <c r="O1938" s="5">
        <v>9706</v>
      </c>
      <c r="P1938" s="7">
        <v>44414.686226851853</v>
      </c>
      <c r="Q1938" s="7">
        <v>44414.573796296296</v>
      </c>
      <c r="R1938" s="5">
        <v>406703</v>
      </c>
      <c r="S1938" s="5">
        <v>344197428</v>
      </c>
      <c r="T1938" s="8">
        <v>9706060821162710</v>
      </c>
      <c r="U1938" s="5" t="s">
        <v>32</v>
      </c>
      <c r="V1938" s="4"/>
      <c r="W1938" s="30" t="s">
        <v>9002</v>
      </c>
      <c r="X1938" s="33">
        <v>136445</v>
      </c>
      <c r="Y1938" s="24">
        <f>VLOOKUP(T1938,Buzon!C:C,1,FALSE)</f>
        <v>9706060821162710</v>
      </c>
      <c r="Z1938" s="13" t="str">
        <f>VLOOKUP(T1938,Buzon!C:Z,21,FALSE)</f>
        <v>AFIL.-009270083</v>
      </c>
      <c r="AA1938">
        <f>VLOOKUP(T1938,Buzon!C:Z,22,FALSE)</f>
        <v>318933</v>
      </c>
      <c r="AB1938">
        <f>VLOOKUP(T1938,Buzon!C:Z,23,FALSE)</f>
        <v>9082021</v>
      </c>
      <c r="AC1938" t="str">
        <f>VLOOKUP(T1938,Buzon!C:Z,24,FALSE)</f>
        <v>SANTANDER_3550</v>
      </c>
      <c r="AD1938">
        <v>348</v>
      </c>
      <c r="AE1938">
        <v>9270083</v>
      </c>
    </row>
    <row r="1939" spans="1:31" ht="12" customHeight="1" x14ac:dyDescent="0.25">
      <c r="A1939" s="5" t="s">
        <v>21</v>
      </c>
      <c r="B1939" s="5" t="s">
        <v>33</v>
      </c>
      <c r="C1939" s="5" t="s">
        <v>4097</v>
      </c>
      <c r="D1939" s="5">
        <v>18</v>
      </c>
      <c r="E1939" s="5" t="s">
        <v>4108</v>
      </c>
      <c r="F1939" s="5" t="s">
        <v>25</v>
      </c>
      <c r="G1939" s="5" t="s">
        <v>26</v>
      </c>
      <c r="H1939" s="6">
        <v>348</v>
      </c>
      <c r="I1939" s="5" t="s">
        <v>27</v>
      </c>
      <c r="J1939" s="5">
        <v>19001773204</v>
      </c>
      <c r="K1939" s="5" t="s">
        <v>4109</v>
      </c>
      <c r="L1939" s="5" t="s">
        <v>29</v>
      </c>
      <c r="M1939" s="5" t="s">
        <v>29</v>
      </c>
      <c r="N1939" s="5" t="s">
        <v>31</v>
      </c>
      <c r="O1939" s="5">
        <v>9706</v>
      </c>
      <c r="P1939" s="7">
        <v>44414.686238425929</v>
      </c>
      <c r="Q1939" s="7">
        <v>44414.573796296296</v>
      </c>
      <c r="R1939" s="5">
        <v>406703</v>
      </c>
      <c r="S1939" s="5">
        <v>344197428</v>
      </c>
      <c r="T1939" s="8">
        <v>9706060821162710</v>
      </c>
      <c r="U1939" s="5" t="s">
        <v>32</v>
      </c>
      <c r="V1939" s="4"/>
      <c r="W1939" s="30" t="s">
        <v>9002</v>
      </c>
      <c r="X1939" s="33">
        <v>136445</v>
      </c>
      <c r="Y1939" s="24">
        <f>VLOOKUP(T1939,Buzon!C:C,1,FALSE)</f>
        <v>9706060821162710</v>
      </c>
      <c r="Z1939" s="13" t="str">
        <f>VLOOKUP(T1939,Buzon!C:Z,21,FALSE)</f>
        <v>AFIL.-009270083</v>
      </c>
      <c r="AA1939">
        <f>VLOOKUP(T1939,Buzon!C:Z,22,FALSE)</f>
        <v>318933</v>
      </c>
      <c r="AB1939">
        <f>VLOOKUP(T1939,Buzon!C:Z,23,FALSE)</f>
        <v>9082021</v>
      </c>
      <c r="AC1939" t="str">
        <f>VLOOKUP(T1939,Buzon!C:Z,24,FALSE)</f>
        <v>SANTANDER_3550</v>
      </c>
      <c r="AD1939">
        <v>348</v>
      </c>
      <c r="AE1939">
        <v>9270083</v>
      </c>
    </row>
    <row r="1940" spans="1:31" ht="12" customHeight="1" x14ac:dyDescent="0.25">
      <c r="A1940" s="5" t="s">
        <v>21</v>
      </c>
      <c r="B1940" s="5" t="s">
        <v>22</v>
      </c>
      <c r="C1940" s="5" t="s">
        <v>4110</v>
      </c>
      <c r="D1940" s="5">
        <v>29</v>
      </c>
      <c r="E1940" s="5" t="s">
        <v>4111</v>
      </c>
      <c r="F1940" s="5" t="s">
        <v>25</v>
      </c>
      <c r="G1940" s="5" t="s">
        <v>26</v>
      </c>
      <c r="H1940" s="6">
        <v>348</v>
      </c>
      <c r="I1940" s="5" t="s">
        <v>27</v>
      </c>
      <c r="J1940" s="5">
        <v>19001773208</v>
      </c>
      <c r="K1940" s="5" t="s">
        <v>4112</v>
      </c>
      <c r="L1940" s="5" t="s">
        <v>29</v>
      </c>
      <c r="M1940" s="5" t="s">
        <v>30</v>
      </c>
      <c r="N1940" s="5" t="s">
        <v>31</v>
      </c>
      <c r="O1940" s="5">
        <v>10731</v>
      </c>
      <c r="P1940" s="7">
        <v>44414.689814814818</v>
      </c>
      <c r="Q1940" s="7">
        <v>44414.576863425929</v>
      </c>
      <c r="R1940" s="5">
        <v>31231</v>
      </c>
      <c r="S1940" s="5">
        <v>344202987</v>
      </c>
      <c r="T1940" s="8">
        <v>1.07310608211632E+16</v>
      </c>
      <c r="U1940" s="5" t="s">
        <v>32</v>
      </c>
      <c r="V1940" s="4"/>
      <c r="W1940" s="30" t="s">
        <v>9002</v>
      </c>
      <c r="X1940" s="33">
        <v>136445</v>
      </c>
      <c r="Y1940" s="24">
        <f>VLOOKUP(T1940,Buzon!C:C,1,FALSE)</f>
        <v>1.07310608211632E+16</v>
      </c>
      <c r="Z1940" s="13" t="str">
        <f>VLOOKUP(T1940,Buzon!C:Z,21,FALSE)</f>
        <v>AFIL.-009270083</v>
      </c>
      <c r="AA1940">
        <f>VLOOKUP(T1940,Buzon!C:Z,22,FALSE)</f>
        <v>318933</v>
      </c>
      <c r="AB1940">
        <f>VLOOKUP(T1940,Buzon!C:Z,23,FALSE)</f>
        <v>9082021</v>
      </c>
      <c r="AC1940" t="str">
        <f>VLOOKUP(T1940,Buzon!C:Z,24,FALSE)</f>
        <v>SANTANDER_3550</v>
      </c>
      <c r="AD1940">
        <v>348</v>
      </c>
      <c r="AE1940">
        <v>9270083</v>
      </c>
    </row>
    <row r="1941" spans="1:31" ht="12" customHeight="1" x14ac:dyDescent="0.25">
      <c r="A1941" s="5" t="s">
        <v>21</v>
      </c>
      <c r="B1941" s="5" t="s">
        <v>22</v>
      </c>
      <c r="C1941" s="5" t="s">
        <v>4110</v>
      </c>
      <c r="D1941" s="5">
        <v>30</v>
      </c>
      <c r="E1941" s="5" t="s">
        <v>4113</v>
      </c>
      <c r="F1941" s="5" t="s">
        <v>25</v>
      </c>
      <c r="G1941" s="5" t="s">
        <v>26</v>
      </c>
      <c r="H1941" s="6">
        <v>348</v>
      </c>
      <c r="I1941" s="5" t="s">
        <v>27</v>
      </c>
      <c r="J1941" s="5">
        <v>19001773209</v>
      </c>
      <c r="K1941" s="5" t="s">
        <v>4114</v>
      </c>
      <c r="L1941" s="5" t="s">
        <v>29</v>
      </c>
      <c r="M1941" s="5" t="s">
        <v>30</v>
      </c>
      <c r="N1941" s="5" t="s">
        <v>31</v>
      </c>
      <c r="O1941" s="5">
        <v>10731</v>
      </c>
      <c r="P1941" s="7">
        <v>44414.689814814818</v>
      </c>
      <c r="Q1941" s="7">
        <v>44414.576863425929</v>
      </c>
      <c r="R1941" s="5">
        <v>31231</v>
      </c>
      <c r="S1941" s="5">
        <v>344202987</v>
      </c>
      <c r="T1941" s="8">
        <v>1.07310608211632E+16</v>
      </c>
      <c r="U1941" s="5" t="s">
        <v>32</v>
      </c>
      <c r="V1941" s="4"/>
      <c r="W1941" s="30" t="s">
        <v>9002</v>
      </c>
      <c r="X1941" s="33">
        <v>136445</v>
      </c>
      <c r="Y1941" s="24">
        <f>VLOOKUP(T1941,Buzon!C:C,1,FALSE)</f>
        <v>1.07310608211632E+16</v>
      </c>
      <c r="Z1941" s="13" t="str">
        <f>VLOOKUP(T1941,Buzon!C:Z,21,FALSE)</f>
        <v>AFIL.-009270083</v>
      </c>
      <c r="AA1941">
        <f>VLOOKUP(T1941,Buzon!C:Z,22,FALSE)</f>
        <v>318933</v>
      </c>
      <c r="AB1941">
        <f>VLOOKUP(T1941,Buzon!C:Z,23,FALSE)</f>
        <v>9082021</v>
      </c>
      <c r="AC1941" t="str">
        <f>VLOOKUP(T1941,Buzon!C:Z,24,FALSE)</f>
        <v>SANTANDER_3550</v>
      </c>
      <c r="AD1941">
        <v>348</v>
      </c>
      <c r="AE1941">
        <v>9270083</v>
      </c>
    </row>
    <row r="1942" spans="1:31" ht="12" customHeight="1" x14ac:dyDescent="0.25">
      <c r="A1942" s="5" t="s">
        <v>21</v>
      </c>
      <c r="B1942" s="5" t="s">
        <v>33</v>
      </c>
      <c r="C1942" s="5" t="s">
        <v>4115</v>
      </c>
      <c r="D1942" s="5">
        <v>9</v>
      </c>
      <c r="E1942" s="5" t="s">
        <v>4116</v>
      </c>
      <c r="F1942" s="5" t="s">
        <v>25</v>
      </c>
      <c r="G1942" s="5" t="s">
        <v>26</v>
      </c>
      <c r="H1942" s="6">
        <v>348</v>
      </c>
      <c r="I1942" s="5" t="s">
        <v>27</v>
      </c>
      <c r="J1942" s="5">
        <v>19001773210</v>
      </c>
      <c r="K1942" s="5" t="s">
        <v>4117</v>
      </c>
      <c r="L1942" s="5" t="s">
        <v>29</v>
      </c>
      <c r="M1942" s="5" t="s">
        <v>29</v>
      </c>
      <c r="N1942" s="5" t="s">
        <v>31</v>
      </c>
      <c r="O1942" s="5">
        <v>9706</v>
      </c>
      <c r="P1942" s="7">
        <v>44414.690532407411</v>
      </c>
      <c r="Q1942" s="7">
        <v>44414.573796296296</v>
      </c>
      <c r="R1942" s="5">
        <v>835853</v>
      </c>
      <c r="S1942" s="5">
        <v>344204061</v>
      </c>
      <c r="T1942" s="8">
        <v>9706060821163320</v>
      </c>
      <c r="U1942" s="5" t="s">
        <v>32</v>
      </c>
      <c r="V1942" s="4"/>
      <c r="W1942" s="30" t="s">
        <v>9002</v>
      </c>
      <c r="X1942" s="33">
        <v>136445</v>
      </c>
      <c r="Y1942" s="24">
        <f>VLOOKUP(T1942,Buzon!C:C,1,FALSE)</f>
        <v>9706060821163320</v>
      </c>
      <c r="Z1942" s="13" t="str">
        <f>VLOOKUP(T1942,Buzon!C:Z,21,FALSE)</f>
        <v>AFIL.-009270083</v>
      </c>
      <c r="AA1942">
        <f>VLOOKUP(T1942,Buzon!C:Z,22,FALSE)</f>
        <v>318933</v>
      </c>
      <c r="AB1942">
        <f>VLOOKUP(T1942,Buzon!C:Z,23,FALSE)</f>
        <v>9082021</v>
      </c>
      <c r="AC1942" t="str">
        <f>VLOOKUP(T1942,Buzon!C:Z,24,FALSE)</f>
        <v>SANTANDER_3550</v>
      </c>
      <c r="AD1942">
        <v>348</v>
      </c>
      <c r="AE1942">
        <v>9270083</v>
      </c>
    </row>
    <row r="1943" spans="1:31" ht="12" customHeight="1" x14ac:dyDescent="0.25">
      <c r="A1943" s="5" t="s">
        <v>21</v>
      </c>
      <c r="B1943" s="5" t="s">
        <v>33</v>
      </c>
      <c r="C1943" s="5" t="s">
        <v>4115</v>
      </c>
      <c r="D1943" s="5">
        <v>10</v>
      </c>
      <c r="E1943" s="5" t="s">
        <v>4118</v>
      </c>
      <c r="F1943" s="5" t="s">
        <v>25</v>
      </c>
      <c r="G1943" s="5" t="s">
        <v>26</v>
      </c>
      <c r="H1943" s="6">
        <v>348</v>
      </c>
      <c r="I1943" s="5" t="s">
        <v>27</v>
      </c>
      <c r="J1943" s="5">
        <v>19001773211</v>
      </c>
      <c r="K1943" s="5" t="s">
        <v>4119</v>
      </c>
      <c r="L1943" s="5" t="s">
        <v>29</v>
      </c>
      <c r="M1943" s="5" t="s">
        <v>29</v>
      </c>
      <c r="N1943" s="5" t="s">
        <v>31</v>
      </c>
      <c r="O1943" s="5">
        <v>9706</v>
      </c>
      <c r="P1943" s="7">
        <v>44414.690532407411</v>
      </c>
      <c r="Q1943" s="7">
        <v>44414.573796296296</v>
      </c>
      <c r="R1943" s="5">
        <v>835853</v>
      </c>
      <c r="S1943" s="5">
        <v>344204061</v>
      </c>
      <c r="T1943" s="8">
        <v>9706060821163320</v>
      </c>
      <c r="U1943" s="5" t="s">
        <v>32</v>
      </c>
      <c r="V1943" s="4"/>
      <c r="W1943" s="30" t="s">
        <v>9002</v>
      </c>
      <c r="X1943" s="33">
        <v>136445</v>
      </c>
      <c r="Y1943" s="24">
        <f>VLOOKUP(T1943,Buzon!C:C,1,FALSE)</f>
        <v>9706060821163320</v>
      </c>
      <c r="Z1943" s="13" t="str">
        <f>VLOOKUP(T1943,Buzon!C:Z,21,FALSE)</f>
        <v>AFIL.-009270083</v>
      </c>
      <c r="AA1943">
        <f>VLOOKUP(T1943,Buzon!C:Z,22,FALSE)</f>
        <v>318933</v>
      </c>
      <c r="AB1943">
        <f>VLOOKUP(T1943,Buzon!C:Z,23,FALSE)</f>
        <v>9082021</v>
      </c>
      <c r="AC1943" t="str">
        <f>VLOOKUP(T1943,Buzon!C:Z,24,FALSE)</f>
        <v>SANTANDER_3550</v>
      </c>
      <c r="AD1943">
        <v>348</v>
      </c>
      <c r="AE1943">
        <v>9270083</v>
      </c>
    </row>
    <row r="1944" spans="1:31" ht="12" customHeight="1" x14ac:dyDescent="0.25">
      <c r="A1944" s="5" t="s">
        <v>21</v>
      </c>
      <c r="B1944" s="5" t="s">
        <v>22</v>
      </c>
      <c r="C1944" s="5" t="s">
        <v>4115</v>
      </c>
      <c r="D1944" s="5">
        <v>22</v>
      </c>
      <c r="E1944" s="5" t="s">
        <v>4120</v>
      </c>
      <c r="F1944" s="5" t="s">
        <v>25</v>
      </c>
      <c r="G1944" s="5" t="s">
        <v>26</v>
      </c>
      <c r="H1944" s="6">
        <v>348</v>
      </c>
      <c r="I1944" s="5" t="s">
        <v>27</v>
      </c>
      <c r="J1944" s="5">
        <v>19001773213</v>
      </c>
      <c r="K1944" s="5" t="s">
        <v>4121</v>
      </c>
      <c r="L1944" s="5" t="s">
        <v>29</v>
      </c>
      <c r="M1944" s="5" t="s">
        <v>30</v>
      </c>
      <c r="N1944" s="5" t="s">
        <v>31</v>
      </c>
      <c r="O1944" s="5">
        <v>10731</v>
      </c>
      <c r="P1944" s="7">
        <v>44414.69263888889</v>
      </c>
      <c r="Q1944" s="7">
        <v>44414.576863425929</v>
      </c>
      <c r="R1944" s="5">
        <v>29001</v>
      </c>
      <c r="S1944" s="5">
        <v>344207135</v>
      </c>
      <c r="T1944" s="8">
        <v>1.07310608211636E+16</v>
      </c>
      <c r="U1944" s="5" t="s">
        <v>32</v>
      </c>
      <c r="V1944" s="4"/>
      <c r="W1944" s="30" t="s">
        <v>9002</v>
      </c>
      <c r="X1944" s="33">
        <v>136445</v>
      </c>
      <c r="Y1944" s="24">
        <f>VLOOKUP(T1944,Buzon!C:C,1,FALSE)</f>
        <v>1.07310608211636E+16</v>
      </c>
      <c r="Z1944" s="13" t="str">
        <f>VLOOKUP(T1944,Buzon!C:Z,21,FALSE)</f>
        <v>AFIL.-009270083</v>
      </c>
      <c r="AA1944">
        <f>VLOOKUP(T1944,Buzon!C:Z,22,FALSE)</f>
        <v>318933</v>
      </c>
      <c r="AB1944">
        <f>VLOOKUP(T1944,Buzon!C:Z,23,FALSE)</f>
        <v>9082021</v>
      </c>
      <c r="AC1944" t="str">
        <f>VLOOKUP(T1944,Buzon!C:Z,24,FALSE)</f>
        <v>SANTANDER_3550</v>
      </c>
      <c r="AD1944">
        <v>348</v>
      </c>
      <c r="AE1944">
        <v>9270083</v>
      </c>
    </row>
    <row r="1945" spans="1:31" ht="12" customHeight="1" x14ac:dyDescent="0.25">
      <c r="A1945" s="5" t="s">
        <v>21</v>
      </c>
      <c r="B1945" s="5" t="s">
        <v>22</v>
      </c>
      <c r="C1945" s="5" t="s">
        <v>4122</v>
      </c>
      <c r="D1945" s="5">
        <v>18</v>
      </c>
      <c r="E1945" s="5" t="s">
        <v>4120</v>
      </c>
      <c r="F1945" s="5" t="s">
        <v>25</v>
      </c>
      <c r="G1945" s="5" t="s">
        <v>26</v>
      </c>
      <c r="H1945" s="6">
        <v>278</v>
      </c>
      <c r="I1945" s="5" t="s">
        <v>27</v>
      </c>
      <c r="J1945" s="5">
        <v>19001773214</v>
      </c>
      <c r="K1945" s="5" t="s">
        <v>4123</v>
      </c>
      <c r="L1945" s="5" t="s">
        <v>29</v>
      </c>
      <c r="M1945" s="5" t="s">
        <v>31</v>
      </c>
      <c r="N1945" s="5" t="s">
        <v>30</v>
      </c>
      <c r="O1945" s="5">
        <v>10731</v>
      </c>
      <c r="P1945" s="7">
        <v>44414.69263888889</v>
      </c>
      <c r="Q1945" s="7">
        <v>44414.576863425929</v>
      </c>
      <c r="R1945" s="5">
        <v>29001</v>
      </c>
      <c r="S1945" s="5">
        <v>344207135</v>
      </c>
      <c r="T1945" s="8">
        <v>1.07310608211636E+16</v>
      </c>
      <c r="U1945" s="5" t="s">
        <v>32</v>
      </c>
      <c r="V1945" s="4"/>
      <c r="W1945" s="30" t="s">
        <v>9002</v>
      </c>
      <c r="X1945" s="33">
        <v>136445</v>
      </c>
      <c r="Y1945" s="24">
        <f>VLOOKUP(T1945,Buzon!C:C,1,FALSE)</f>
        <v>1.07310608211636E+16</v>
      </c>
      <c r="Z1945" s="13" t="str">
        <f>VLOOKUP(T1945,Buzon!C:Z,21,FALSE)</f>
        <v>AFIL.-009270083</v>
      </c>
      <c r="AA1945">
        <f>VLOOKUP(T1945,Buzon!C:Z,22,FALSE)</f>
        <v>318933</v>
      </c>
      <c r="AB1945">
        <f>VLOOKUP(T1945,Buzon!C:Z,23,FALSE)</f>
        <v>9082021</v>
      </c>
      <c r="AC1945" t="str">
        <f>VLOOKUP(T1945,Buzon!C:Z,24,FALSE)</f>
        <v>SANTANDER_3550</v>
      </c>
      <c r="AD1945">
        <v>278</v>
      </c>
      <c r="AE1945">
        <v>9270083</v>
      </c>
    </row>
    <row r="1946" spans="1:31" ht="12" customHeight="1" x14ac:dyDescent="0.25">
      <c r="A1946" s="5" t="s">
        <v>21</v>
      </c>
      <c r="B1946" s="5" t="s">
        <v>33</v>
      </c>
      <c r="C1946" s="5" t="s">
        <v>4115</v>
      </c>
      <c r="D1946" s="5">
        <v>3</v>
      </c>
      <c r="E1946" s="5" t="s">
        <v>4124</v>
      </c>
      <c r="F1946" s="5" t="s">
        <v>25</v>
      </c>
      <c r="G1946" s="5" t="s">
        <v>26</v>
      </c>
      <c r="H1946" s="6">
        <v>348</v>
      </c>
      <c r="I1946" s="5" t="s">
        <v>27</v>
      </c>
      <c r="J1946" s="5">
        <v>19001773218</v>
      </c>
      <c r="K1946" s="5" t="s">
        <v>4125</v>
      </c>
      <c r="L1946" s="5" t="s">
        <v>29</v>
      </c>
      <c r="M1946" s="5" t="s">
        <v>29</v>
      </c>
      <c r="N1946" s="5" t="s">
        <v>31</v>
      </c>
      <c r="O1946" s="5">
        <v>9706</v>
      </c>
      <c r="P1946" s="7">
        <v>44414.695821759262</v>
      </c>
      <c r="Q1946" s="7">
        <v>44414.573796296296</v>
      </c>
      <c r="R1946" s="5">
        <v>96653</v>
      </c>
      <c r="S1946" s="5">
        <v>344212011</v>
      </c>
      <c r="T1946" s="8">
        <v>9706060821164050</v>
      </c>
      <c r="U1946" s="5" t="s">
        <v>32</v>
      </c>
      <c r="V1946" s="4"/>
      <c r="W1946" s="30" t="s">
        <v>9002</v>
      </c>
      <c r="X1946" s="33">
        <v>136445</v>
      </c>
      <c r="Y1946" s="24">
        <f>VLOOKUP(T1946,Buzon!C:C,1,FALSE)</f>
        <v>9706060821164050</v>
      </c>
      <c r="Z1946" s="13" t="str">
        <f>VLOOKUP(T1946,Buzon!C:Z,21,FALSE)</f>
        <v>AFIL.-009270083</v>
      </c>
      <c r="AA1946">
        <f>VLOOKUP(T1946,Buzon!C:Z,22,FALSE)</f>
        <v>318933</v>
      </c>
      <c r="AB1946">
        <f>VLOOKUP(T1946,Buzon!C:Z,23,FALSE)</f>
        <v>9082021</v>
      </c>
      <c r="AC1946" t="str">
        <f>VLOOKUP(T1946,Buzon!C:Z,24,FALSE)</f>
        <v>SANTANDER_3550</v>
      </c>
      <c r="AD1946">
        <v>348</v>
      </c>
      <c r="AE1946">
        <v>9270083</v>
      </c>
    </row>
    <row r="1947" spans="1:31" ht="12" customHeight="1" x14ac:dyDescent="0.25">
      <c r="A1947" s="5" t="s">
        <v>21</v>
      </c>
      <c r="B1947" s="5" t="s">
        <v>33</v>
      </c>
      <c r="C1947" s="5" t="s">
        <v>4115</v>
      </c>
      <c r="D1947" s="5">
        <v>4</v>
      </c>
      <c r="E1947" s="5" t="s">
        <v>4126</v>
      </c>
      <c r="F1947" s="5" t="s">
        <v>25</v>
      </c>
      <c r="G1947" s="5" t="s">
        <v>26</v>
      </c>
      <c r="H1947" s="6">
        <v>348</v>
      </c>
      <c r="I1947" s="5" t="s">
        <v>27</v>
      </c>
      <c r="J1947" s="5">
        <v>19001773219</v>
      </c>
      <c r="K1947" s="5" t="s">
        <v>4127</v>
      </c>
      <c r="L1947" s="5" t="s">
        <v>29</v>
      </c>
      <c r="M1947" s="5" t="s">
        <v>29</v>
      </c>
      <c r="N1947" s="5" t="s">
        <v>31</v>
      </c>
      <c r="O1947" s="5">
        <v>9706</v>
      </c>
      <c r="P1947" s="7">
        <v>44414.695833333331</v>
      </c>
      <c r="Q1947" s="7">
        <v>44414.573796296296</v>
      </c>
      <c r="R1947" s="5">
        <v>96653</v>
      </c>
      <c r="S1947" s="5">
        <v>344212011</v>
      </c>
      <c r="T1947" s="8">
        <v>9706060821164050</v>
      </c>
      <c r="U1947" s="5" t="s">
        <v>32</v>
      </c>
      <c r="V1947" s="4"/>
      <c r="W1947" s="30" t="s">
        <v>9002</v>
      </c>
      <c r="X1947" s="33">
        <v>136445</v>
      </c>
      <c r="Y1947" s="24">
        <f>VLOOKUP(T1947,Buzon!C:C,1,FALSE)</f>
        <v>9706060821164050</v>
      </c>
      <c r="Z1947" s="13" t="str">
        <f>VLOOKUP(T1947,Buzon!C:Z,21,FALSE)</f>
        <v>AFIL.-009270083</v>
      </c>
      <c r="AA1947">
        <f>VLOOKUP(T1947,Buzon!C:Z,22,FALSE)</f>
        <v>318933</v>
      </c>
      <c r="AB1947">
        <f>VLOOKUP(T1947,Buzon!C:Z,23,FALSE)</f>
        <v>9082021</v>
      </c>
      <c r="AC1947" t="str">
        <f>VLOOKUP(T1947,Buzon!C:Z,24,FALSE)</f>
        <v>SANTANDER_3550</v>
      </c>
      <c r="AD1947">
        <v>348</v>
      </c>
      <c r="AE1947">
        <v>9270083</v>
      </c>
    </row>
    <row r="1948" spans="1:31" ht="12" customHeight="1" x14ac:dyDescent="0.25">
      <c r="A1948" s="5" t="s">
        <v>21</v>
      </c>
      <c r="B1948" s="5" t="s">
        <v>33</v>
      </c>
      <c r="C1948" s="5" t="s">
        <v>4115</v>
      </c>
      <c r="D1948" s="5">
        <v>37</v>
      </c>
      <c r="E1948" s="5" t="s">
        <v>4128</v>
      </c>
      <c r="F1948" s="5" t="s">
        <v>25</v>
      </c>
      <c r="G1948" s="5" t="s">
        <v>26</v>
      </c>
      <c r="H1948" s="6">
        <v>348</v>
      </c>
      <c r="I1948" s="5" t="s">
        <v>27</v>
      </c>
      <c r="J1948" s="5">
        <v>19001773220</v>
      </c>
      <c r="K1948" s="5" t="s">
        <v>4129</v>
      </c>
      <c r="L1948" s="5" t="s">
        <v>29</v>
      </c>
      <c r="M1948" s="5" t="s">
        <v>29</v>
      </c>
      <c r="N1948" s="5" t="s">
        <v>49</v>
      </c>
      <c r="O1948" s="5">
        <v>9706</v>
      </c>
      <c r="P1948" s="7">
        <v>44414.696898148148</v>
      </c>
      <c r="Q1948" s="7">
        <v>44414.573796296296</v>
      </c>
      <c r="R1948" s="5">
        <v>32387</v>
      </c>
      <c r="S1948" s="5">
        <v>344213697</v>
      </c>
      <c r="T1948" s="8">
        <v>9706060821164220</v>
      </c>
      <c r="U1948" s="5" t="s">
        <v>32</v>
      </c>
      <c r="V1948" s="4"/>
      <c r="W1948" s="30" t="s">
        <v>9002</v>
      </c>
      <c r="X1948" s="33">
        <v>136445</v>
      </c>
      <c r="Y1948" s="24">
        <f>VLOOKUP(T1948,Buzon!C:C,1,FALSE)</f>
        <v>9706060821164220</v>
      </c>
      <c r="Z1948" s="13" t="str">
        <f>VLOOKUP(T1948,Buzon!C:Z,21,FALSE)</f>
        <v>AFIL.-009270083</v>
      </c>
      <c r="AA1948">
        <f>VLOOKUP(T1948,Buzon!C:Z,22,FALSE)</f>
        <v>318933</v>
      </c>
      <c r="AB1948">
        <f>VLOOKUP(T1948,Buzon!C:Z,23,FALSE)</f>
        <v>9082021</v>
      </c>
      <c r="AC1948" t="str">
        <f>VLOOKUP(T1948,Buzon!C:Z,24,FALSE)</f>
        <v>SANTANDER_3550</v>
      </c>
      <c r="AD1948">
        <v>348</v>
      </c>
      <c r="AE1948">
        <v>9270083</v>
      </c>
    </row>
    <row r="1949" spans="1:31" ht="12" customHeight="1" x14ac:dyDescent="0.25">
      <c r="A1949" s="5" t="s">
        <v>21</v>
      </c>
      <c r="B1949" s="5" t="s">
        <v>22</v>
      </c>
      <c r="C1949" s="5" t="s">
        <v>4097</v>
      </c>
      <c r="D1949" s="5">
        <v>8</v>
      </c>
      <c r="E1949" s="5" t="s">
        <v>4130</v>
      </c>
      <c r="F1949" s="5" t="s">
        <v>25</v>
      </c>
      <c r="G1949" s="5" t="s">
        <v>26</v>
      </c>
      <c r="H1949" s="6">
        <v>348</v>
      </c>
      <c r="I1949" s="5" t="s">
        <v>27</v>
      </c>
      <c r="J1949" s="5">
        <v>19001773225</v>
      </c>
      <c r="K1949" s="5" t="s">
        <v>4131</v>
      </c>
      <c r="L1949" s="5" t="s">
        <v>29</v>
      </c>
      <c r="M1949" s="5" t="s">
        <v>30</v>
      </c>
      <c r="N1949" s="5" t="s">
        <v>31</v>
      </c>
      <c r="O1949" s="5">
        <v>10731</v>
      </c>
      <c r="P1949" s="7">
        <v>44414.700069444443</v>
      </c>
      <c r="Q1949" s="7">
        <v>44414.576863425929</v>
      </c>
      <c r="R1949" s="5">
        <v>79423</v>
      </c>
      <c r="S1949" s="5">
        <v>344218660</v>
      </c>
      <c r="T1949" s="8">
        <v>1.07310608211646E+16</v>
      </c>
      <c r="U1949" s="5" t="s">
        <v>32</v>
      </c>
      <c r="V1949" s="4"/>
      <c r="W1949" s="30" t="s">
        <v>9002</v>
      </c>
      <c r="X1949" s="33">
        <v>136445</v>
      </c>
      <c r="Y1949" s="24">
        <f>VLOOKUP(T1949,Buzon!C:C,1,FALSE)</f>
        <v>1.07310608211646E+16</v>
      </c>
      <c r="Z1949" s="13" t="str">
        <f>VLOOKUP(T1949,Buzon!C:Z,21,FALSE)</f>
        <v>AFIL.-009270083</v>
      </c>
      <c r="AA1949">
        <f>VLOOKUP(T1949,Buzon!C:Z,22,FALSE)</f>
        <v>318933</v>
      </c>
      <c r="AB1949">
        <f>VLOOKUP(T1949,Buzon!C:Z,23,FALSE)</f>
        <v>9082021</v>
      </c>
      <c r="AC1949" t="str">
        <f>VLOOKUP(T1949,Buzon!C:Z,24,FALSE)</f>
        <v>SANTANDER_3550</v>
      </c>
      <c r="AD1949">
        <v>348</v>
      </c>
      <c r="AE1949">
        <v>9270083</v>
      </c>
    </row>
    <row r="1950" spans="1:31" ht="12" customHeight="1" x14ac:dyDescent="0.25">
      <c r="A1950" s="5" t="s">
        <v>21</v>
      </c>
      <c r="B1950" s="5" t="s">
        <v>33</v>
      </c>
      <c r="C1950" s="5" t="s">
        <v>4115</v>
      </c>
      <c r="D1950" s="5">
        <v>33</v>
      </c>
      <c r="E1950" s="5" t="s">
        <v>4132</v>
      </c>
      <c r="F1950" s="5" t="s">
        <v>25</v>
      </c>
      <c r="G1950" s="5" t="s">
        <v>26</v>
      </c>
      <c r="H1950" s="6">
        <v>348</v>
      </c>
      <c r="I1950" s="5" t="s">
        <v>27</v>
      </c>
      <c r="J1950" s="5">
        <v>19001773226</v>
      </c>
      <c r="K1950" s="5" t="s">
        <v>4133</v>
      </c>
      <c r="L1950" s="5" t="s">
        <v>29</v>
      </c>
      <c r="M1950" s="5" t="s">
        <v>29</v>
      </c>
      <c r="N1950" s="5" t="s">
        <v>49</v>
      </c>
      <c r="O1950" s="5">
        <v>9706</v>
      </c>
      <c r="P1950" s="7">
        <v>44414.700185185182</v>
      </c>
      <c r="Q1950" s="7">
        <v>44414.573796296296</v>
      </c>
      <c r="R1950" s="5">
        <v>946646</v>
      </c>
      <c r="S1950" s="5">
        <v>344218929</v>
      </c>
      <c r="T1950" s="8">
        <v>9706060821164650</v>
      </c>
      <c r="U1950" s="5" t="s">
        <v>32</v>
      </c>
      <c r="V1950" s="4"/>
      <c r="W1950" s="30" t="s">
        <v>9002</v>
      </c>
      <c r="X1950" s="33">
        <v>136445</v>
      </c>
      <c r="Y1950" s="24">
        <f>VLOOKUP(T1950,Buzon!C:C,1,FALSE)</f>
        <v>9706060821164650</v>
      </c>
      <c r="Z1950" s="13" t="str">
        <f>VLOOKUP(T1950,Buzon!C:Z,21,FALSE)</f>
        <v>AFIL.-009270083</v>
      </c>
      <c r="AA1950">
        <f>VLOOKUP(T1950,Buzon!C:Z,22,FALSE)</f>
        <v>318933</v>
      </c>
      <c r="AB1950">
        <f>VLOOKUP(T1950,Buzon!C:Z,23,FALSE)</f>
        <v>9082021</v>
      </c>
      <c r="AC1950" t="str">
        <f>VLOOKUP(T1950,Buzon!C:Z,24,FALSE)</f>
        <v>SANTANDER_3550</v>
      </c>
      <c r="AD1950">
        <v>348</v>
      </c>
      <c r="AE1950">
        <v>9270083</v>
      </c>
    </row>
    <row r="1951" spans="1:31" ht="12" customHeight="1" x14ac:dyDescent="0.25">
      <c r="A1951" s="5" t="s">
        <v>21</v>
      </c>
      <c r="B1951" s="5" t="s">
        <v>33</v>
      </c>
      <c r="C1951" s="5" t="s">
        <v>4115</v>
      </c>
      <c r="D1951" s="5">
        <v>13</v>
      </c>
      <c r="E1951" s="5" t="s">
        <v>4134</v>
      </c>
      <c r="F1951" s="5" t="s">
        <v>25</v>
      </c>
      <c r="G1951" s="5" t="s">
        <v>26</v>
      </c>
      <c r="H1951" s="6">
        <v>348</v>
      </c>
      <c r="I1951" s="5" t="s">
        <v>27</v>
      </c>
      <c r="J1951" s="5">
        <v>19001773227</v>
      </c>
      <c r="K1951" s="5" t="s">
        <v>4135</v>
      </c>
      <c r="L1951" s="5" t="s">
        <v>29</v>
      </c>
      <c r="M1951" s="5" t="s">
        <v>29</v>
      </c>
      <c r="N1951" s="5" t="s">
        <v>31</v>
      </c>
      <c r="O1951" s="5">
        <v>9706</v>
      </c>
      <c r="P1951" s="7">
        <v>44414.701412037037</v>
      </c>
      <c r="Q1951" s="7">
        <v>44414.573796296296</v>
      </c>
      <c r="R1951" s="5">
        <v>626120</v>
      </c>
      <c r="S1951" s="5">
        <v>344220812</v>
      </c>
      <c r="T1951" s="8">
        <v>9706060821164830</v>
      </c>
      <c r="U1951" s="5" t="s">
        <v>32</v>
      </c>
      <c r="V1951" s="4"/>
      <c r="W1951" s="30" t="s">
        <v>9002</v>
      </c>
      <c r="X1951" s="33">
        <v>136445</v>
      </c>
      <c r="Y1951" s="24">
        <f>VLOOKUP(T1951,Buzon!C:C,1,FALSE)</f>
        <v>9706060821164830</v>
      </c>
      <c r="Z1951" s="13" t="str">
        <f>VLOOKUP(T1951,Buzon!C:Z,21,FALSE)</f>
        <v>AFIL.-009270083</v>
      </c>
      <c r="AA1951">
        <f>VLOOKUP(T1951,Buzon!C:Z,22,FALSE)</f>
        <v>318933</v>
      </c>
      <c r="AB1951">
        <f>VLOOKUP(T1951,Buzon!C:Z,23,FALSE)</f>
        <v>9082021</v>
      </c>
      <c r="AC1951" t="str">
        <f>VLOOKUP(T1951,Buzon!C:Z,24,FALSE)</f>
        <v>SANTANDER_3550</v>
      </c>
      <c r="AD1951">
        <v>348</v>
      </c>
      <c r="AE1951">
        <v>9270083</v>
      </c>
    </row>
    <row r="1952" spans="1:31" ht="12" customHeight="1" x14ac:dyDescent="0.25">
      <c r="A1952" s="5" t="s">
        <v>21</v>
      </c>
      <c r="B1952" s="5" t="s">
        <v>33</v>
      </c>
      <c r="C1952" s="5" t="s">
        <v>4115</v>
      </c>
      <c r="D1952" s="5">
        <v>14</v>
      </c>
      <c r="E1952" s="5" t="s">
        <v>4136</v>
      </c>
      <c r="F1952" s="5" t="s">
        <v>25</v>
      </c>
      <c r="G1952" s="5" t="s">
        <v>26</v>
      </c>
      <c r="H1952" s="6">
        <v>348</v>
      </c>
      <c r="I1952" s="5" t="s">
        <v>27</v>
      </c>
      <c r="J1952" s="5">
        <v>19001773228</v>
      </c>
      <c r="K1952" s="5" t="s">
        <v>4137</v>
      </c>
      <c r="L1952" s="5" t="s">
        <v>29</v>
      </c>
      <c r="M1952" s="5" t="s">
        <v>29</v>
      </c>
      <c r="N1952" s="5" t="s">
        <v>31</v>
      </c>
      <c r="O1952" s="5">
        <v>9706</v>
      </c>
      <c r="P1952" s="7">
        <v>44414.701412037037</v>
      </c>
      <c r="Q1952" s="7">
        <v>44414.573796296296</v>
      </c>
      <c r="R1952" s="5">
        <v>626120</v>
      </c>
      <c r="S1952" s="5">
        <v>344220812</v>
      </c>
      <c r="T1952" s="8">
        <v>9706060821164830</v>
      </c>
      <c r="U1952" s="5" t="s">
        <v>32</v>
      </c>
      <c r="V1952" s="4"/>
      <c r="W1952" s="30" t="s">
        <v>9002</v>
      </c>
      <c r="X1952" s="33">
        <v>136445</v>
      </c>
      <c r="Y1952" s="24">
        <f>VLOOKUP(T1952,Buzon!C:C,1,FALSE)</f>
        <v>9706060821164830</v>
      </c>
      <c r="Z1952" s="13" t="str">
        <f>VLOOKUP(T1952,Buzon!C:Z,21,FALSE)</f>
        <v>AFIL.-009270083</v>
      </c>
      <c r="AA1952">
        <f>VLOOKUP(T1952,Buzon!C:Z,22,FALSE)</f>
        <v>318933</v>
      </c>
      <c r="AB1952">
        <f>VLOOKUP(T1952,Buzon!C:Z,23,FALSE)</f>
        <v>9082021</v>
      </c>
      <c r="AC1952" t="str">
        <f>VLOOKUP(T1952,Buzon!C:Z,24,FALSE)</f>
        <v>SANTANDER_3550</v>
      </c>
      <c r="AD1952">
        <v>348</v>
      </c>
      <c r="AE1952">
        <v>9270083</v>
      </c>
    </row>
    <row r="1953" spans="1:31" ht="12" customHeight="1" x14ac:dyDescent="0.25">
      <c r="A1953" s="5" t="s">
        <v>21</v>
      </c>
      <c r="B1953" s="5" t="s">
        <v>33</v>
      </c>
      <c r="C1953" s="5" t="s">
        <v>4115</v>
      </c>
      <c r="D1953" s="5">
        <v>26</v>
      </c>
      <c r="E1953" s="5" t="s">
        <v>4138</v>
      </c>
      <c r="F1953" s="5" t="s">
        <v>25</v>
      </c>
      <c r="G1953" s="5" t="s">
        <v>26</v>
      </c>
      <c r="H1953" s="6">
        <v>348</v>
      </c>
      <c r="I1953" s="5" t="s">
        <v>27</v>
      </c>
      <c r="J1953" s="5">
        <v>19001773236</v>
      </c>
      <c r="K1953" s="5" t="s">
        <v>4139</v>
      </c>
      <c r="L1953" s="5" t="s">
        <v>29</v>
      </c>
      <c r="M1953" s="5" t="s">
        <v>29</v>
      </c>
      <c r="N1953" s="5" t="s">
        <v>49</v>
      </c>
      <c r="O1953" s="5">
        <v>9706</v>
      </c>
      <c r="P1953" s="7">
        <v>44414.705081018517</v>
      </c>
      <c r="Q1953" s="7">
        <v>44414.573796296296</v>
      </c>
      <c r="R1953" s="5">
        <v>73407</v>
      </c>
      <c r="S1953" s="5">
        <v>344226574</v>
      </c>
      <c r="T1953" s="8">
        <v>9706060821165450</v>
      </c>
      <c r="U1953" s="5" t="s">
        <v>32</v>
      </c>
      <c r="V1953" s="4"/>
      <c r="W1953" s="30" t="s">
        <v>9002</v>
      </c>
      <c r="X1953" s="33">
        <v>136445</v>
      </c>
      <c r="Y1953" s="24">
        <f>VLOOKUP(T1953,Buzon!C:C,1,FALSE)</f>
        <v>9706060821165450</v>
      </c>
      <c r="Z1953" s="13" t="str">
        <f>VLOOKUP(T1953,Buzon!C:Z,21,FALSE)</f>
        <v>AFIL.-009270083</v>
      </c>
      <c r="AA1953">
        <f>VLOOKUP(T1953,Buzon!C:Z,22,FALSE)</f>
        <v>318933</v>
      </c>
      <c r="AB1953">
        <f>VLOOKUP(T1953,Buzon!C:Z,23,FALSE)</f>
        <v>9082021</v>
      </c>
      <c r="AC1953" t="str">
        <f>VLOOKUP(T1953,Buzon!C:Z,24,FALSE)</f>
        <v>SANTANDER_3550</v>
      </c>
      <c r="AD1953">
        <v>348</v>
      </c>
      <c r="AE1953">
        <v>9270083</v>
      </c>
    </row>
    <row r="1954" spans="1:31" ht="12" customHeight="1" x14ac:dyDescent="0.25">
      <c r="A1954" s="5" t="s">
        <v>21</v>
      </c>
      <c r="B1954" s="5" t="s">
        <v>22</v>
      </c>
      <c r="C1954" s="5" t="s">
        <v>4097</v>
      </c>
      <c r="D1954" s="5">
        <v>16</v>
      </c>
      <c r="E1954" s="5" t="s">
        <v>4140</v>
      </c>
      <c r="F1954" s="5" t="s">
        <v>25</v>
      </c>
      <c r="G1954" s="5" t="s">
        <v>26</v>
      </c>
      <c r="H1954" s="6">
        <v>348</v>
      </c>
      <c r="I1954" s="5" t="s">
        <v>27</v>
      </c>
      <c r="J1954" s="5">
        <v>19001773235</v>
      </c>
      <c r="K1954" s="5" t="s">
        <v>4141</v>
      </c>
      <c r="L1954" s="5" t="s">
        <v>29</v>
      </c>
      <c r="M1954" s="5" t="s">
        <v>30</v>
      </c>
      <c r="N1954" s="5" t="s">
        <v>31</v>
      </c>
      <c r="O1954" s="5">
        <v>10731</v>
      </c>
      <c r="P1954" s="7">
        <v>44414.70511574074</v>
      </c>
      <c r="Q1954" s="7">
        <v>44414.576863425929</v>
      </c>
      <c r="R1954" s="5">
        <v>73363</v>
      </c>
      <c r="S1954" s="5">
        <v>344226571</v>
      </c>
      <c r="T1954" s="8">
        <v>1.07310608211653E+16</v>
      </c>
      <c r="U1954" s="5" t="s">
        <v>32</v>
      </c>
      <c r="V1954" s="4"/>
      <c r="W1954" s="30" t="s">
        <v>9002</v>
      </c>
      <c r="X1954" s="33">
        <v>136445</v>
      </c>
      <c r="Y1954" s="24">
        <f>VLOOKUP(T1954,Buzon!C:C,1,FALSE)</f>
        <v>1.07310608211653E+16</v>
      </c>
      <c r="Z1954" s="13" t="str">
        <f>VLOOKUP(T1954,Buzon!C:Z,21,FALSE)</f>
        <v>AFIL.-009270083</v>
      </c>
      <c r="AA1954">
        <f>VLOOKUP(T1954,Buzon!C:Z,22,FALSE)</f>
        <v>318933</v>
      </c>
      <c r="AB1954">
        <f>VLOOKUP(T1954,Buzon!C:Z,23,FALSE)</f>
        <v>9082021</v>
      </c>
      <c r="AC1954" t="str">
        <f>VLOOKUP(T1954,Buzon!C:Z,24,FALSE)</f>
        <v>SANTANDER_3550</v>
      </c>
      <c r="AD1954">
        <v>348</v>
      </c>
      <c r="AE1954">
        <v>9270083</v>
      </c>
    </row>
    <row r="1955" spans="1:31" ht="12" customHeight="1" x14ac:dyDescent="0.25">
      <c r="A1955" s="5" t="s">
        <v>21</v>
      </c>
      <c r="B1955" s="5" t="s">
        <v>33</v>
      </c>
      <c r="C1955" s="5" t="s">
        <v>4110</v>
      </c>
      <c r="D1955" s="5">
        <v>33</v>
      </c>
      <c r="E1955" s="5" t="s">
        <v>4142</v>
      </c>
      <c r="F1955" s="5" t="s">
        <v>25</v>
      </c>
      <c r="G1955" s="5" t="s">
        <v>26</v>
      </c>
      <c r="H1955" s="6">
        <v>348</v>
      </c>
      <c r="I1955" s="5" t="s">
        <v>27</v>
      </c>
      <c r="J1955" s="5">
        <v>19001773237</v>
      </c>
      <c r="K1955" s="5" t="s">
        <v>4143</v>
      </c>
      <c r="L1955" s="5" t="s">
        <v>29</v>
      </c>
      <c r="M1955" s="5" t="s">
        <v>29</v>
      </c>
      <c r="N1955" s="5" t="s">
        <v>31</v>
      </c>
      <c r="O1955" s="5">
        <v>9706</v>
      </c>
      <c r="P1955" s="7">
        <v>44414.706030092595</v>
      </c>
      <c r="Q1955" s="7">
        <v>44414.573796296296</v>
      </c>
      <c r="R1955" s="5">
        <v>87976</v>
      </c>
      <c r="S1955" s="5">
        <v>344228164</v>
      </c>
      <c r="T1955" s="8">
        <v>9706060821165600</v>
      </c>
      <c r="U1955" s="5" t="s">
        <v>32</v>
      </c>
      <c r="V1955" s="4"/>
      <c r="W1955" s="30" t="s">
        <v>9002</v>
      </c>
      <c r="X1955" s="33">
        <v>136445</v>
      </c>
      <c r="Y1955" s="24">
        <f>VLOOKUP(T1955,Buzon!C:C,1,FALSE)</f>
        <v>9706060821165600</v>
      </c>
      <c r="Z1955" s="13" t="str">
        <f>VLOOKUP(T1955,Buzon!C:Z,21,FALSE)</f>
        <v>AFIL.-009270083</v>
      </c>
      <c r="AA1955">
        <f>VLOOKUP(T1955,Buzon!C:Z,22,FALSE)</f>
        <v>318933</v>
      </c>
      <c r="AB1955">
        <f>VLOOKUP(T1955,Buzon!C:Z,23,FALSE)</f>
        <v>9082021</v>
      </c>
      <c r="AC1955" t="str">
        <f>VLOOKUP(T1955,Buzon!C:Z,24,FALSE)</f>
        <v>SANTANDER_3550</v>
      </c>
      <c r="AD1955">
        <v>348</v>
      </c>
      <c r="AE1955">
        <v>9270083</v>
      </c>
    </row>
    <row r="1956" spans="1:31" ht="12" customHeight="1" x14ac:dyDescent="0.25">
      <c r="A1956" s="5" t="s">
        <v>21</v>
      </c>
      <c r="B1956" s="5" t="s">
        <v>22</v>
      </c>
      <c r="C1956" s="5" t="s">
        <v>4115</v>
      </c>
      <c r="D1956" s="5">
        <v>1</v>
      </c>
      <c r="E1956" s="5" t="s">
        <v>4144</v>
      </c>
      <c r="F1956" s="5" t="s">
        <v>25</v>
      </c>
      <c r="G1956" s="5" t="s">
        <v>26</v>
      </c>
      <c r="H1956" s="6">
        <v>348</v>
      </c>
      <c r="I1956" s="5" t="s">
        <v>27</v>
      </c>
      <c r="J1956" s="5">
        <v>19001773238</v>
      </c>
      <c r="K1956" s="5" t="s">
        <v>4145</v>
      </c>
      <c r="L1956" s="5" t="s">
        <v>29</v>
      </c>
      <c r="M1956" s="5" t="s">
        <v>30</v>
      </c>
      <c r="N1956" s="5" t="s">
        <v>31</v>
      </c>
      <c r="O1956" s="5">
        <v>10731</v>
      </c>
      <c r="P1956" s="7">
        <v>44414.706319444442</v>
      </c>
      <c r="Q1956" s="7">
        <v>44414.576863425929</v>
      </c>
      <c r="R1956" s="5">
        <v>65849</v>
      </c>
      <c r="S1956" s="5">
        <v>344228510</v>
      </c>
      <c r="T1956" s="8">
        <v>1.07310608211654E+16</v>
      </c>
      <c r="U1956" s="5" t="s">
        <v>32</v>
      </c>
      <c r="V1956" s="4"/>
      <c r="W1956" s="30" t="s">
        <v>9002</v>
      </c>
      <c r="X1956" s="33">
        <v>136445</v>
      </c>
      <c r="Y1956" s="24">
        <f>VLOOKUP(T1956,Buzon!C:C,1,FALSE)</f>
        <v>1.07310608211654E+16</v>
      </c>
      <c r="Z1956" s="13" t="str">
        <f>VLOOKUP(T1956,Buzon!C:Z,21,FALSE)</f>
        <v>AFIL.-009270083</v>
      </c>
      <c r="AA1956">
        <f>VLOOKUP(T1956,Buzon!C:Z,22,FALSE)</f>
        <v>318933</v>
      </c>
      <c r="AB1956">
        <f>VLOOKUP(T1956,Buzon!C:Z,23,FALSE)</f>
        <v>9082021</v>
      </c>
      <c r="AC1956" t="str">
        <f>VLOOKUP(T1956,Buzon!C:Z,24,FALSE)</f>
        <v>SANTANDER_3550</v>
      </c>
      <c r="AD1956">
        <v>348</v>
      </c>
      <c r="AE1956">
        <v>9270083</v>
      </c>
    </row>
    <row r="1957" spans="1:31" ht="12" customHeight="1" x14ac:dyDescent="0.25">
      <c r="A1957" s="5" t="s">
        <v>21</v>
      </c>
      <c r="B1957" s="5" t="s">
        <v>33</v>
      </c>
      <c r="C1957" s="5" t="s">
        <v>4110</v>
      </c>
      <c r="D1957" s="5">
        <v>5</v>
      </c>
      <c r="E1957" s="5" t="s">
        <v>4146</v>
      </c>
      <c r="F1957" s="5" t="s">
        <v>25</v>
      </c>
      <c r="G1957" s="5" t="s">
        <v>26</v>
      </c>
      <c r="H1957" s="6">
        <v>348</v>
      </c>
      <c r="I1957" s="5" t="s">
        <v>27</v>
      </c>
      <c r="J1957" s="5">
        <v>19001773239</v>
      </c>
      <c r="K1957" s="5" t="s">
        <v>4147</v>
      </c>
      <c r="L1957" s="5" t="s">
        <v>29</v>
      </c>
      <c r="M1957" s="5" t="s">
        <v>29</v>
      </c>
      <c r="N1957" s="5" t="s">
        <v>31</v>
      </c>
      <c r="O1957" s="5">
        <v>9706</v>
      </c>
      <c r="P1957" s="7">
        <v>44414.706793981481</v>
      </c>
      <c r="Q1957" s="7">
        <v>44414.573796296296</v>
      </c>
      <c r="R1957" s="5">
        <v>100477</v>
      </c>
      <c r="S1957" s="5">
        <v>344229382</v>
      </c>
      <c r="T1957" s="8">
        <v>9706060821165720</v>
      </c>
      <c r="U1957" s="5" t="s">
        <v>32</v>
      </c>
      <c r="V1957" s="4"/>
      <c r="W1957" s="30" t="s">
        <v>9002</v>
      </c>
      <c r="X1957" s="33">
        <v>136445</v>
      </c>
      <c r="Y1957" s="24">
        <f>VLOOKUP(T1957,Buzon!C:C,1,FALSE)</f>
        <v>9706060821165720</v>
      </c>
      <c r="Z1957" s="13" t="str">
        <f>VLOOKUP(T1957,Buzon!C:Z,21,FALSE)</f>
        <v>AFIL.-009270083</v>
      </c>
      <c r="AA1957">
        <f>VLOOKUP(T1957,Buzon!C:Z,22,FALSE)</f>
        <v>318933</v>
      </c>
      <c r="AB1957">
        <f>VLOOKUP(T1957,Buzon!C:Z,23,FALSE)</f>
        <v>9082021</v>
      </c>
      <c r="AC1957" t="str">
        <f>VLOOKUP(T1957,Buzon!C:Z,24,FALSE)</f>
        <v>SANTANDER_3550</v>
      </c>
      <c r="AD1957">
        <v>348</v>
      </c>
      <c r="AE1957">
        <v>9270083</v>
      </c>
    </row>
    <row r="1958" spans="1:31" ht="12" customHeight="1" x14ac:dyDescent="0.25">
      <c r="A1958" s="5" t="s">
        <v>21</v>
      </c>
      <c r="B1958" s="5" t="s">
        <v>33</v>
      </c>
      <c r="C1958" s="5" t="s">
        <v>4110</v>
      </c>
      <c r="D1958" s="5">
        <v>6</v>
      </c>
      <c r="E1958" s="5" t="s">
        <v>4148</v>
      </c>
      <c r="F1958" s="5" t="s">
        <v>25</v>
      </c>
      <c r="G1958" s="5" t="s">
        <v>26</v>
      </c>
      <c r="H1958" s="6">
        <v>348</v>
      </c>
      <c r="I1958" s="5" t="s">
        <v>27</v>
      </c>
      <c r="J1958" s="5">
        <v>19001773240</v>
      </c>
      <c r="K1958" s="5" t="s">
        <v>4149</v>
      </c>
      <c r="L1958" s="5" t="s">
        <v>29</v>
      </c>
      <c r="M1958" s="5" t="s">
        <v>29</v>
      </c>
      <c r="N1958" s="5" t="s">
        <v>31</v>
      </c>
      <c r="O1958" s="5">
        <v>9706</v>
      </c>
      <c r="P1958" s="7">
        <v>44414.706793981481</v>
      </c>
      <c r="Q1958" s="7">
        <v>44414.573796296296</v>
      </c>
      <c r="R1958" s="5">
        <v>100477</v>
      </c>
      <c r="S1958" s="5">
        <v>344229382</v>
      </c>
      <c r="T1958" s="8">
        <v>9706060821165720</v>
      </c>
      <c r="U1958" s="5" t="s">
        <v>32</v>
      </c>
      <c r="V1958" s="4"/>
      <c r="W1958" s="30" t="s">
        <v>9002</v>
      </c>
      <c r="X1958" s="33">
        <v>136445</v>
      </c>
      <c r="Y1958" s="24">
        <f>VLOOKUP(T1958,Buzon!C:C,1,FALSE)</f>
        <v>9706060821165720</v>
      </c>
      <c r="Z1958" s="13" t="str">
        <f>VLOOKUP(T1958,Buzon!C:Z,21,FALSE)</f>
        <v>AFIL.-009270083</v>
      </c>
      <c r="AA1958">
        <f>VLOOKUP(T1958,Buzon!C:Z,22,FALSE)</f>
        <v>318933</v>
      </c>
      <c r="AB1958">
        <f>VLOOKUP(T1958,Buzon!C:Z,23,FALSE)</f>
        <v>9082021</v>
      </c>
      <c r="AC1958" t="str">
        <f>VLOOKUP(T1958,Buzon!C:Z,24,FALSE)</f>
        <v>SANTANDER_3550</v>
      </c>
      <c r="AD1958">
        <v>348</v>
      </c>
      <c r="AE1958">
        <v>9270083</v>
      </c>
    </row>
    <row r="1959" spans="1:31" ht="12" customHeight="1" x14ac:dyDescent="0.25">
      <c r="A1959" s="5" t="s">
        <v>21</v>
      </c>
      <c r="B1959" s="5" t="s">
        <v>33</v>
      </c>
      <c r="C1959" s="5" t="s">
        <v>4110</v>
      </c>
      <c r="D1959" s="5">
        <v>21</v>
      </c>
      <c r="E1959" s="5" t="s">
        <v>4150</v>
      </c>
      <c r="F1959" s="5" t="s">
        <v>25</v>
      </c>
      <c r="G1959" s="5" t="s">
        <v>26</v>
      </c>
      <c r="H1959" s="6">
        <v>348</v>
      </c>
      <c r="I1959" s="5" t="s">
        <v>27</v>
      </c>
      <c r="J1959" s="5">
        <v>19001773253</v>
      </c>
      <c r="K1959" s="5" t="s">
        <v>4151</v>
      </c>
      <c r="L1959" s="5" t="s">
        <v>29</v>
      </c>
      <c r="M1959" s="5" t="s">
        <v>29</v>
      </c>
      <c r="N1959" s="5" t="s">
        <v>31</v>
      </c>
      <c r="O1959" s="5">
        <v>9706</v>
      </c>
      <c r="P1959" s="7">
        <v>44414.715902777774</v>
      </c>
      <c r="Q1959" s="7">
        <v>44414.573796296296</v>
      </c>
      <c r="R1959" s="5">
        <v>683394</v>
      </c>
      <c r="S1959" s="5">
        <v>344243594</v>
      </c>
      <c r="T1959" s="8">
        <v>9706060821171000</v>
      </c>
      <c r="U1959" s="5" t="s">
        <v>32</v>
      </c>
      <c r="V1959" s="4"/>
      <c r="W1959" s="30" t="s">
        <v>9002</v>
      </c>
      <c r="X1959" s="33">
        <v>136445</v>
      </c>
      <c r="Y1959" s="24">
        <f>VLOOKUP(T1959,Buzon!C:C,1,FALSE)</f>
        <v>9706060821171000</v>
      </c>
      <c r="Z1959" s="13" t="str">
        <f>VLOOKUP(T1959,Buzon!C:Z,21,FALSE)</f>
        <v>AFIL.-009270083</v>
      </c>
      <c r="AA1959">
        <f>VLOOKUP(T1959,Buzon!C:Z,22,FALSE)</f>
        <v>318933</v>
      </c>
      <c r="AB1959">
        <f>VLOOKUP(T1959,Buzon!C:Z,23,FALSE)</f>
        <v>9082021</v>
      </c>
      <c r="AC1959" t="str">
        <f>VLOOKUP(T1959,Buzon!C:Z,24,FALSE)</f>
        <v>SANTANDER_3550</v>
      </c>
      <c r="AD1959">
        <v>348</v>
      </c>
      <c r="AE1959">
        <v>9270083</v>
      </c>
    </row>
    <row r="1960" spans="1:31" ht="12" customHeight="1" x14ac:dyDescent="0.25">
      <c r="A1960" s="5" t="s">
        <v>21</v>
      </c>
      <c r="B1960" s="5" t="s">
        <v>33</v>
      </c>
      <c r="C1960" s="5" t="s">
        <v>4110</v>
      </c>
      <c r="D1960" s="5">
        <v>22</v>
      </c>
      <c r="E1960" s="5" t="s">
        <v>4152</v>
      </c>
      <c r="F1960" s="5" t="s">
        <v>25</v>
      </c>
      <c r="G1960" s="5" t="s">
        <v>26</v>
      </c>
      <c r="H1960" s="6">
        <v>348</v>
      </c>
      <c r="I1960" s="5" t="s">
        <v>27</v>
      </c>
      <c r="J1960" s="5">
        <v>19001773254</v>
      </c>
      <c r="K1960" s="5" t="s">
        <v>4153</v>
      </c>
      <c r="L1960" s="5" t="s">
        <v>29</v>
      </c>
      <c r="M1960" s="5" t="s">
        <v>29</v>
      </c>
      <c r="N1960" s="5" t="s">
        <v>31</v>
      </c>
      <c r="O1960" s="5">
        <v>9706</v>
      </c>
      <c r="P1960" s="7">
        <v>44414.715914351851</v>
      </c>
      <c r="Q1960" s="7">
        <v>44414.573796296296</v>
      </c>
      <c r="R1960" s="5">
        <v>683394</v>
      </c>
      <c r="S1960" s="5">
        <v>344243594</v>
      </c>
      <c r="T1960" s="8">
        <v>9706060821171000</v>
      </c>
      <c r="U1960" s="5" t="s">
        <v>32</v>
      </c>
      <c r="V1960" s="4"/>
      <c r="W1960" s="30" t="s">
        <v>9002</v>
      </c>
      <c r="X1960" s="33">
        <v>136445</v>
      </c>
      <c r="Y1960" s="24">
        <f>VLOOKUP(T1960,Buzon!C:C,1,FALSE)</f>
        <v>9706060821171000</v>
      </c>
      <c r="Z1960" s="13" t="str">
        <f>VLOOKUP(T1960,Buzon!C:Z,21,FALSE)</f>
        <v>AFIL.-009270083</v>
      </c>
      <c r="AA1960">
        <f>VLOOKUP(T1960,Buzon!C:Z,22,FALSE)</f>
        <v>318933</v>
      </c>
      <c r="AB1960">
        <f>VLOOKUP(T1960,Buzon!C:Z,23,FALSE)</f>
        <v>9082021</v>
      </c>
      <c r="AC1960" t="str">
        <f>VLOOKUP(T1960,Buzon!C:Z,24,FALSE)</f>
        <v>SANTANDER_3550</v>
      </c>
      <c r="AD1960">
        <v>348</v>
      </c>
      <c r="AE1960">
        <v>9270083</v>
      </c>
    </row>
    <row r="1961" spans="1:31" ht="12" customHeight="1" x14ac:dyDescent="0.25">
      <c r="A1961" s="5" t="s">
        <v>21</v>
      </c>
      <c r="B1961" s="5" t="s">
        <v>22</v>
      </c>
      <c r="C1961" s="5" t="s">
        <v>4115</v>
      </c>
      <c r="D1961" s="5">
        <v>39</v>
      </c>
      <c r="E1961" s="5" t="s">
        <v>4154</v>
      </c>
      <c r="F1961" s="5" t="s">
        <v>25</v>
      </c>
      <c r="G1961" s="5" t="s">
        <v>26</v>
      </c>
      <c r="H1961" s="6">
        <v>348</v>
      </c>
      <c r="I1961" s="5" t="s">
        <v>27</v>
      </c>
      <c r="J1961" s="5">
        <v>19001773255</v>
      </c>
      <c r="K1961" s="5" t="s">
        <v>4155</v>
      </c>
      <c r="L1961" s="5" t="s">
        <v>29</v>
      </c>
      <c r="M1961" s="5" t="s">
        <v>30</v>
      </c>
      <c r="N1961" s="5" t="s">
        <v>31</v>
      </c>
      <c r="O1961" s="5">
        <v>10731</v>
      </c>
      <c r="P1961" s="7">
        <v>44414.716689814813</v>
      </c>
      <c r="Q1961" s="7">
        <v>44414.576863425929</v>
      </c>
      <c r="R1961" s="5">
        <v>262609</v>
      </c>
      <c r="S1961" s="5">
        <v>344244816</v>
      </c>
      <c r="T1961" s="8">
        <v>1.07310608211711E+16</v>
      </c>
      <c r="U1961" s="5" t="s">
        <v>32</v>
      </c>
      <c r="V1961" s="4"/>
      <c r="W1961" s="30" t="s">
        <v>9002</v>
      </c>
      <c r="X1961" s="33">
        <v>136445</v>
      </c>
      <c r="Y1961" s="24">
        <f>VLOOKUP(T1961,Buzon!C:C,1,FALSE)</f>
        <v>1.07310608211711E+16</v>
      </c>
      <c r="Z1961" s="13" t="str">
        <f>VLOOKUP(T1961,Buzon!C:Z,21,FALSE)</f>
        <v>AFIL.-009270083</v>
      </c>
      <c r="AA1961">
        <f>VLOOKUP(T1961,Buzon!C:Z,22,FALSE)</f>
        <v>318933</v>
      </c>
      <c r="AB1961">
        <f>VLOOKUP(T1961,Buzon!C:Z,23,FALSE)</f>
        <v>9082021</v>
      </c>
      <c r="AC1961" t="str">
        <f>VLOOKUP(T1961,Buzon!C:Z,24,FALSE)</f>
        <v>SANTANDER_3550</v>
      </c>
      <c r="AD1961">
        <v>348</v>
      </c>
      <c r="AE1961">
        <v>9270083</v>
      </c>
    </row>
    <row r="1962" spans="1:31" ht="12" customHeight="1" x14ac:dyDescent="0.25">
      <c r="A1962" s="5" t="s">
        <v>21</v>
      </c>
      <c r="B1962" s="5" t="s">
        <v>22</v>
      </c>
      <c r="C1962" s="5" t="s">
        <v>4115</v>
      </c>
      <c r="D1962" s="5">
        <v>40</v>
      </c>
      <c r="E1962" s="5" t="s">
        <v>4156</v>
      </c>
      <c r="F1962" s="5" t="s">
        <v>25</v>
      </c>
      <c r="G1962" s="5" t="s">
        <v>26</v>
      </c>
      <c r="H1962" s="6">
        <v>348</v>
      </c>
      <c r="I1962" s="5" t="s">
        <v>27</v>
      </c>
      <c r="J1962" s="5">
        <v>19001773256</v>
      </c>
      <c r="K1962" s="5" t="s">
        <v>4157</v>
      </c>
      <c r="L1962" s="5" t="s">
        <v>29</v>
      </c>
      <c r="M1962" s="5" t="s">
        <v>30</v>
      </c>
      <c r="N1962" s="5" t="s">
        <v>31</v>
      </c>
      <c r="O1962" s="5">
        <v>10731</v>
      </c>
      <c r="P1962" s="7">
        <v>44414.716689814813</v>
      </c>
      <c r="Q1962" s="7">
        <v>44414.576863425929</v>
      </c>
      <c r="R1962" s="5">
        <v>262609</v>
      </c>
      <c r="S1962" s="5">
        <v>344244816</v>
      </c>
      <c r="T1962" s="8">
        <v>1.07310608211711E+16</v>
      </c>
      <c r="U1962" s="5" t="s">
        <v>32</v>
      </c>
      <c r="V1962" s="4"/>
      <c r="W1962" s="30" t="s">
        <v>9002</v>
      </c>
      <c r="X1962" s="33">
        <v>136445</v>
      </c>
      <c r="Y1962" s="24">
        <f>VLOOKUP(T1962,Buzon!C:C,1,FALSE)</f>
        <v>1.07310608211711E+16</v>
      </c>
      <c r="Z1962" s="13" t="str">
        <f>VLOOKUP(T1962,Buzon!C:Z,21,FALSE)</f>
        <v>AFIL.-009270083</v>
      </c>
      <c r="AA1962">
        <f>VLOOKUP(T1962,Buzon!C:Z,22,FALSE)</f>
        <v>318933</v>
      </c>
      <c r="AB1962">
        <f>VLOOKUP(T1962,Buzon!C:Z,23,FALSE)</f>
        <v>9082021</v>
      </c>
      <c r="AC1962" t="str">
        <f>VLOOKUP(T1962,Buzon!C:Z,24,FALSE)</f>
        <v>SANTANDER_3550</v>
      </c>
      <c r="AD1962">
        <v>348</v>
      </c>
      <c r="AE1962">
        <v>9270083</v>
      </c>
    </row>
    <row r="1963" spans="1:31" ht="12" customHeight="1" x14ac:dyDescent="0.25">
      <c r="A1963" s="5" t="s">
        <v>21</v>
      </c>
      <c r="B1963" s="5" t="s">
        <v>22</v>
      </c>
      <c r="C1963" s="5" t="s">
        <v>4115</v>
      </c>
      <c r="D1963" s="5">
        <v>34</v>
      </c>
      <c r="E1963" s="5" t="s">
        <v>4158</v>
      </c>
      <c r="F1963" s="5" t="s">
        <v>25</v>
      </c>
      <c r="G1963" s="5" t="s">
        <v>26</v>
      </c>
      <c r="H1963" s="6">
        <v>348</v>
      </c>
      <c r="I1963" s="5" t="s">
        <v>27</v>
      </c>
      <c r="J1963" s="5">
        <v>19001773257</v>
      </c>
      <c r="K1963" s="5" t="s">
        <v>4159</v>
      </c>
      <c r="L1963" s="5" t="s">
        <v>29</v>
      </c>
      <c r="M1963" s="5" t="s">
        <v>30</v>
      </c>
      <c r="N1963" s="5" t="s">
        <v>31</v>
      </c>
      <c r="O1963" s="5">
        <v>10731</v>
      </c>
      <c r="P1963" s="7">
        <v>44414.71670138889</v>
      </c>
      <c r="Q1963" s="7">
        <v>44414.576863425929</v>
      </c>
      <c r="R1963" s="5">
        <v>262609</v>
      </c>
      <c r="S1963" s="5">
        <v>344244816</v>
      </c>
      <c r="T1963" s="8">
        <v>1.07310608211711E+16</v>
      </c>
      <c r="U1963" s="5" t="s">
        <v>32</v>
      </c>
      <c r="V1963" s="4"/>
      <c r="W1963" s="30" t="s">
        <v>9002</v>
      </c>
      <c r="X1963" s="33">
        <v>136445</v>
      </c>
      <c r="Y1963" s="24">
        <f>VLOOKUP(T1963,Buzon!C:C,1,FALSE)</f>
        <v>1.07310608211711E+16</v>
      </c>
      <c r="Z1963" s="13" t="str">
        <f>VLOOKUP(T1963,Buzon!C:Z,21,FALSE)</f>
        <v>AFIL.-009270083</v>
      </c>
      <c r="AA1963">
        <f>VLOOKUP(T1963,Buzon!C:Z,22,FALSE)</f>
        <v>318933</v>
      </c>
      <c r="AB1963">
        <f>VLOOKUP(T1963,Buzon!C:Z,23,FALSE)</f>
        <v>9082021</v>
      </c>
      <c r="AC1963" t="str">
        <f>VLOOKUP(T1963,Buzon!C:Z,24,FALSE)</f>
        <v>SANTANDER_3550</v>
      </c>
      <c r="AD1963">
        <v>348</v>
      </c>
      <c r="AE1963">
        <v>9270083</v>
      </c>
    </row>
    <row r="1964" spans="1:31" ht="12" customHeight="1" x14ac:dyDescent="0.25">
      <c r="A1964" s="5" t="s">
        <v>21</v>
      </c>
      <c r="B1964" s="5" t="s">
        <v>22</v>
      </c>
      <c r="C1964" s="5" t="s">
        <v>4115</v>
      </c>
      <c r="D1964" s="5">
        <v>38</v>
      </c>
      <c r="E1964" s="5" t="s">
        <v>4160</v>
      </c>
      <c r="F1964" s="5" t="s">
        <v>25</v>
      </c>
      <c r="G1964" s="5" t="s">
        <v>26</v>
      </c>
      <c r="H1964" s="6">
        <v>348</v>
      </c>
      <c r="I1964" s="5" t="s">
        <v>27</v>
      </c>
      <c r="J1964" s="5">
        <v>19001773258</v>
      </c>
      <c r="K1964" s="5" t="s">
        <v>4161</v>
      </c>
      <c r="L1964" s="5" t="s">
        <v>29</v>
      </c>
      <c r="M1964" s="5" t="s">
        <v>30</v>
      </c>
      <c r="N1964" s="5" t="s">
        <v>31</v>
      </c>
      <c r="O1964" s="5">
        <v>10731</v>
      </c>
      <c r="P1964" s="7">
        <v>44414.71670138889</v>
      </c>
      <c r="Q1964" s="7">
        <v>44414.576863425929</v>
      </c>
      <c r="R1964" s="5">
        <v>262609</v>
      </c>
      <c r="S1964" s="5">
        <v>344244816</v>
      </c>
      <c r="T1964" s="8">
        <v>1.07310608211711E+16</v>
      </c>
      <c r="U1964" s="5" t="s">
        <v>32</v>
      </c>
      <c r="V1964" s="4"/>
      <c r="W1964" s="30" t="s">
        <v>9002</v>
      </c>
      <c r="X1964" s="33">
        <v>136445</v>
      </c>
      <c r="Y1964" s="24">
        <f>VLOOKUP(T1964,Buzon!C:C,1,FALSE)</f>
        <v>1.07310608211711E+16</v>
      </c>
      <c r="Z1964" s="13" t="str">
        <f>VLOOKUP(T1964,Buzon!C:Z,21,FALSE)</f>
        <v>AFIL.-009270083</v>
      </c>
      <c r="AA1964">
        <f>VLOOKUP(T1964,Buzon!C:Z,22,FALSE)</f>
        <v>318933</v>
      </c>
      <c r="AB1964">
        <f>VLOOKUP(T1964,Buzon!C:Z,23,FALSE)</f>
        <v>9082021</v>
      </c>
      <c r="AC1964" t="str">
        <f>VLOOKUP(T1964,Buzon!C:Z,24,FALSE)</f>
        <v>SANTANDER_3550</v>
      </c>
      <c r="AD1964">
        <v>348</v>
      </c>
      <c r="AE1964">
        <v>9270083</v>
      </c>
    </row>
    <row r="1965" spans="1:31" ht="12" customHeight="1" x14ac:dyDescent="0.25">
      <c r="A1965" s="5" t="s">
        <v>21</v>
      </c>
      <c r="B1965" s="5" t="s">
        <v>22</v>
      </c>
      <c r="C1965" s="5" t="s">
        <v>4115</v>
      </c>
      <c r="D1965" s="5">
        <v>23</v>
      </c>
      <c r="E1965" s="5" t="s">
        <v>4162</v>
      </c>
      <c r="F1965" s="5" t="s">
        <v>25</v>
      </c>
      <c r="G1965" s="5" t="s">
        <v>26</v>
      </c>
      <c r="H1965" s="6">
        <v>348</v>
      </c>
      <c r="I1965" s="5" t="s">
        <v>27</v>
      </c>
      <c r="J1965" s="5">
        <v>19001773260</v>
      </c>
      <c r="K1965" s="5" t="s">
        <v>4163</v>
      </c>
      <c r="L1965" s="5" t="s">
        <v>29</v>
      </c>
      <c r="M1965" s="5" t="s">
        <v>30</v>
      </c>
      <c r="N1965" s="5" t="s">
        <v>31</v>
      </c>
      <c r="O1965" s="5">
        <v>10731</v>
      </c>
      <c r="P1965" s="7">
        <v>44414.717731481483</v>
      </c>
      <c r="Q1965" s="7">
        <v>44414.576863425929</v>
      </c>
      <c r="R1965" s="5">
        <v>838723</v>
      </c>
      <c r="S1965" s="5">
        <v>344246552</v>
      </c>
      <c r="T1965" s="8">
        <v>1.07310608211712E+16</v>
      </c>
      <c r="U1965" s="5" t="s">
        <v>32</v>
      </c>
      <c r="V1965" s="4"/>
      <c r="W1965" s="30" t="s">
        <v>9002</v>
      </c>
      <c r="X1965" s="33">
        <v>136445</v>
      </c>
      <c r="Y1965" s="24">
        <f>VLOOKUP(T1965,Buzon!C:C,1,FALSE)</f>
        <v>1.07310608211712E+16</v>
      </c>
      <c r="Z1965" s="13" t="str">
        <f>VLOOKUP(T1965,Buzon!C:Z,21,FALSE)</f>
        <v>AFIL.-009270083</v>
      </c>
      <c r="AA1965">
        <f>VLOOKUP(T1965,Buzon!C:Z,22,FALSE)</f>
        <v>318933</v>
      </c>
      <c r="AB1965">
        <f>VLOOKUP(T1965,Buzon!C:Z,23,FALSE)</f>
        <v>9082021</v>
      </c>
      <c r="AC1965" t="str">
        <f>VLOOKUP(T1965,Buzon!C:Z,24,FALSE)</f>
        <v>SANTANDER_3550</v>
      </c>
      <c r="AD1965">
        <v>348</v>
      </c>
      <c r="AE1965">
        <v>9270083</v>
      </c>
    </row>
    <row r="1966" spans="1:31" ht="12" customHeight="1" x14ac:dyDescent="0.25">
      <c r="A1966" s="5" t="s">
        <v>21</v>
      </c>
      <c r="B1966" s="5" t="s">
        <v>149</v>
      </c>
      <c r="C1966" s="5" t="s">
        <v>4110</v>
      </c>
      <c r="D1966" s="5">
        <v>11</v>
      </c>
      <c r="E1966" s="5" t="s">
        <v>4164</v>
      </c>
      <c r="F1966" s="5" t="s">
        <v>25</v>
      </c>
      <c r="G1966" s="5" t="s">
        <v>26</v>
      </c>
      <c r="H1966" s="6">
        <v>348</v>
      </c>
      <c r="I1966" s="5" t="s">
        <v>27</v>
      </c>
      <c r="J1966" s="5">
        <v>19001773261</v>
      </c>
      <c r="K1966" s="5" t="s">
        <v>4165</v>
      </c>
      <c r="L1966" s="5" t="s">
        <v>29</v>
      </c>
      <c r="M1966" s="5" t="s">
        <v>30</v>
      </c>
      <c r="N1966" s="5" t="s">
        <v>49</v>
      </c>
      <c r="O1966" s="5">
        <v>22095</v>
      </c>
      <c r="P1966" s="7">
        <v>44414.717939814815</v>
      </c>
      <c r="Q1966" s="7">
        <v>44414.428668981483</v>
      </c>
      <c r="R1966" s="5">
        <v>10249</v>
      </c>
      <c r="S1966" s="5">
        <v>344246887</v>
      </c>
      <c r="T1966" s="8">
        <v>2.20950608211713E+16</v>
      </c>
      <c r="U1966" s="5" t="s">
        <v>32</v>
      </c>
      <c r="V1966" s="4"/>
      <c r="W1966" s="30" t="s">
        <v>9002</v>
      </c>
      <c r="X1966" s="33">
        <v>136445</v>
      </c>
      <c r="Y1966" s="24">
        <f>VLOOKUP(T1966,Buzon!C:C,1,FALSE)</f>
        <v>2.20950608211713E+16</v>
      </c>
      <c r="Z1966" s="13" t="str">
        <f>VLOOKUP(T1966,Buzon!C:Z,21,FALSE)</f>
        <v>AFIL.-009270083</v>
      </c>
      <c r="AA1966">
        <f>VLOOKUP(T1966,Buzon!C:Z,22,FALSE)</f>
        <v>318933</v>
      </c>
      <c r="AB1966">
        <f>VLOOKUP(T1966,Buzon!C:Z,23,FALSE)</f>
        <v>9082021</v>
      </c>
      <c r="AC1966" t="str">
        <f>VLOOKUP(T1966,Buzon!C:Z,24,FALSE)</f>
        <v>SANTANDER_3550</v>
      </c>
      <c r="AD1966">
        <v>348</v>
      </c>
      <c r="AE1966">
        <v>9270083</v>
      </c>
    </row>
    <row r="1967" spans="1:31" ht="12" customHeight="1" x14ac:dyDescent="0.25">
      <c r="A1967" s="5" t="s">
        <v>21</v>
      </c>
      <c r="B1967" s="5" t="s">
        <v>149</v>
      </c>
      <c r="C1967" s="5" t="s">
        <v>4110</v>
      </c>
      <c r="D1967" s="5">
        <v>12</v>
      </c>
      <c r="E1967" s="5" t="s">
        <v>4166</v>
      </c>
      <c r="F1967" s="5" t="s">
        <v>25</v>
      </c>
      <c r="G1967" s="5" t="s">
        <v>26</v>
      </c>
      <c r="H1967" s="6">
        <v>348</v>
      </c>
      <c r="I1967" s="5" t="s">
        <v>27</v>
      </c>
      <c r="J1967" s="5">
        <v>19001773262</v>
      </c>
      <c r="K1967" s="5" t="s">
        <v>4167</v>
      </c>
      <c r="L1967" s="5" t="s">
        <v>29</v>
      </c>
      <c r="M1967" s="5" t="s">
        <v>30</v>
      </c>
      <c r="N1967" s="5" t="s">
        <v>49</v>
      </c>
      <c r="O1967" s="5">
        <v>22095</v>
      </c>
      <c r="P1967" s="7">
        <v>44414.717939814815</v>
      </c>
      <c r="Q1967" s="7">
        <v>44414.428668981483</v>
      </c>
      <c r="R1967" s="5">
        <v>10249</v>
      </c>
      <c r="S1967" s="5">
        <v>344246887</v>
      </c>
      <c r="T1967" s="8">
        <v>2.20950608211713E+16</v>
      </c>
      <c r="U1967" s="5" t="s">
        <v>32</v>
      </c>
      <c r="V1967" s="4"/>
      <c r="W1967" s="30" t="s">
        <v>9002</v>
      </c>
      <c r="X1967" s="33">
        <v>136445</v>
      </c>
      <c r="Y1967" s="24">
        <f>VLOOKUP(T1967,Buzon!C:C,1,FALSE)</f>
        <v>2.20950608211713E+16</v>
      </c>
      <c r="Z1967" s="13" t="str">
        <f>VLOOKUP(T1967,Buzon!C:Z,21,FALSE)</f>
        <v>AFIL.-009270083</v>
      </c>
      <c r="AA1967">
        <f>VLOOKUP(T1967,Buzon!C:Z,22,FALSE)</f>
        <v>318933</v>
      </c>
      <c r="AB1967">
        <f>VLOOKUP(T1967,Buzon!C:Z,23,FALSE)</f>
        <v>9082021</v>
      </c>
      <c r="AC1967" t="str">
        <f>VLOOKUP(T1967,Buzon!C:Z,24,FALSE)</f>
        <v>SANTANDER_3550</v>
      </c>
      <c r="AD1967">
        <v>348</v>
      </c>
      <c r="AE1967">
        <v>9270083</v>
      </c>
    </row>
    <row r="1968" spans="1:31" ht="12" customHeight="1" x14ac:dyDescent="0.25">
      <c r="A1968" s="5" t="s">
        <v>21</v>
      </c>
      <c r="B1968" s="5" t="s">
        <v>33</v>
      </c>
      <c r="C1968" s="5" t="s">
        <v>4168</v>
      </c>
      <c r="D1968" s="5">
        <v>5</v>
      </c>
      <c r="E1968" s="5" t="s">
        <v>4169</v>
      </c>
      <c r="F1968" s="5" t="s">
        <v>47</v>
      </c>
      <c r="G1968" s="5" t="s">
        <v>26</v>
      </c>
      <c r="H1968" s="6">
        <v>174</v>
      </c>
      <c r="I1968" s="5" t="s">
        <v>27</v>
      </c>
      <c r="J1968" s="5">
        <v>19001773263</v>
      </c>
      <c r="K1968" s="5" t="s">
        <v>4170</v>
      </c>
      <c r="L1968" s="5" t="s">
        <v>29</v>
      </c>
      <c r="M1968" s="5" t="s">
        <v>29</v>
      </c>
      <c r="N1968" s="5" t="s">
        <v>31</v>
      </c>
      <c r="O1968" s="5">
        <v>9706</v>
      </c>
      <c r="P1968" s="7">
        <v>44414.71806712963</v>
      </c>
      <c r="Q1968" s="7">
        <v>44414.573796296296</v>
      </c>
      <c r="R1968" s="5">
        <v>135652</v>
      </c>
      <c r="S1968" s="5">
        <v>344247162</v>
      </c>
      <c r="T1968" s="8">
        <v>9706060821171300</v>
      </c>
      <c r="U1968" s="5" t="s">
        <v>32</v>
      </c>
      <c r="V1968" s="4"/>
      <c r="W1968" s="30" t="s">
        <v>9002</v>
      </c>
      <c r="X1968" s="33">
        <v>136445</v>
      </c>
      <c r="Y1968" s="24">
        <f>VLOOKUP(T1968,Buzon!C:C,1,FALSE)</f>
        <v>9706060821171300</v>
      </c>
      <c r="Z1968" s="13" t="str">
        <f>VLOOKUP(T1968,Buzon!C:Z,21,FALSE)</f>
        <v>AFIL.-009270083</v>
      </c>
      <c r="AA1968">
        <f>VLOOKUP(T1968,Buzon!C:Z,22,FALSE)</f>
        <v>318933</v>
      </c>
      <c r="AB1968">
        <f>VLOOKUP(T1968,Buzon!C:Z,23,FALSE)</f>
        <v>9082021</v>
      </c>
      <c r="AC1968" t="str">
        <f>VLOOKUP(T1968,Buzon!C:Z,24,FALSE)</f>
        <v>SANTANDER_3550</v>
      </c>
      <c r="AD1968">
        <v>174</v>
      </c>
      <c r="AE1968">
        <v>9270083</v>
      </c>
    </row>
    <row r="1969" spans="1:31" ht="12" customHeight="1" x14ac:dyDescent="0.25">
      <c r="A1969" s="5" t="s">
        <v>21</v>
      </c>
      <c r="B1969" s="5" t="s">
        <v>33</v>
      </c>
      <c r="C1969" s="5" t="s">
        <v>4168</v>
      </c>
      <c r="D1969" s="5">
        <v>6</v>
      </c>
      <c r="E1969" s="5" t="s">
        <v>4171</v>
      </c>
      <c r="F1969" s="5" t="s">
        <v>71</v>
      </c>
      <c r="G1969" s="5" t="s">
        <v>26</v>
      </c>
      <c r="H1969" s="6">
        <v>174</v>
      </c>
      <c r="I1969" s="5" t="s">
        <v>27</v>
      </c>
      <c r="J1969" s="5">
        <v>19001773264</v>
      </c>
      <c r="K1969" s="5" t="s">
        <v>4172</v>
      </c>
      <c r="L1969" s="5" t="s">
        <v>29</v>
      </c>
      <c r="M1969" s="5" t="s">
        <v>29</v>
      </c>
      <c r="N1969" s="5" t="s">
        <v>31</v>
      </c>
      <c r="O1969" s="5">
        <v>9706</v>
      </c>
      <c r="P1969" s="7">
        <v>44414.71806712963</v>
      </c>
      <c r="Q1969" s="7">
        <v>44414.573796296296</v>
      </c>
      <c r="R1969" s="5">
        <v>135652</v>
      </c>
      <c r="S1969" s="5">
        <v>344247162</v>
      </c>
      <c r="T1969" s="8">
        <v>9706060821171300</v>
      </c>
      <c r="U1969" s="5" t="s">
        <v>32</v>
      </c>
      <c r="V1969" s="4"/>
      <c r="W1969" s="30" t="s">
        <v>9002</v>
      </c>
      <c r="X1969" s="33">
        <v>136445</v>
      </c>
      <c r="Y1969" s="24">
        <f>VLOOKUP(T1969,Buzon!C:C,1,FALSE)</f>
        <v>9706060821171300</v>
      </c>
      <c r="Z1969" s="13" t="str">
        <f>VLOOKUP(T1969,Buzon!C:Z,21,FALSE)</f>
        <v>AFIL.-009270083</v>
      </c>
      <c r="AA1969">
        <f>VLOOKUP(T1969,Buzon!C:Z,22,FALSE)</f>
        <v>318933</v>
      </c>
      <c r="AB1969">
        <f>VLOOKUP(T1969,Buzon!C:Z,23,FALSE)</f>
        <v>9082021</v>
      </c>
      <c r="AC1969" t="str">
        <f>VLOOKUP(T1969,Buzon!C:Z,24,FALSE)</f>
        <v>SANTANDER_3550</v>
      </c>
      <c r="AD1969">
        <v>174</v>
      </c>
      <c r="AE1969">
        <v>9270083</v>
      </c>
    </row>
    <row r="1970" spans="1:31" ht="12" customHeight="1" x14ac:dyDescent="0.25">
      <c r="A1970" s="5" t="s">
        <v>21</v>
      </c>
      <c r="B1970" s="5" t="s">
        <v>33</v>
      </c>
      <c r="C1970" s="5" t="s">
        <v>4168</v>
      </c>
      <c r="D1970" s="5">
        <v>7</v>
      </c>
      <c r="E1970" s="5" t="s">
        <v>4173</v>
      </c>
      <c r="F1970" s="5" t="s">
        <v>25</v>
      </c>
      <c r="G1970" s="5" t="s">
        <v>26</v>
      </c>
      <c r="H1970" s="6">
        <v>348</v>
      </c>
      <c r="I1970" s="5" t="s">
        <v>27</v>
      </c>
      <c r="J1970" s="5">
        <v>19001773265</v>
      </c>
      <c r="K1970" s="5" t="s">
        <v>4174</v>
      </c>
      <c r="L1970" s="5" t="s">
        <v>29</v>
      </c>
      <c r="M1970" s="5" t="s">
        <v>29</v>
      </c>
      <c r="N1970" s="5" t="s">
        <v>31</v>
      </c>
      <c r="O1970" s="5">
        <v>9706</v>
      </c>
      <c r="P1970" s="7">
        <v>44414.71806712963</v>
      </c>
      <c r="Q1970" s="7">
        <v>44414.573796296296</v>
      </c>
      <c r="R1970" s="5">
        <v>135652</v>
      </c>
      <c r="S1970" s="5">
        <v>344247162</v>
      </c>
      <c r="T1970" s="8">
        <v>9706060821171300</v>
      </c>
      <c r="U1970" s="5" t="s">
        <v>32</v>
      </c>
      <c r="V1970" s="4"/>
      <c r="W1970" s="30" t="s">
        <v>9002</v>
      </c>
      <c r="X1970" s="33">
        <v>136445</v>
      </c>
      <c r="Y1970" s="24">
        <f>VLOOKUP(T1970,Buzon!C:C,1,FALSE)</f>
        <v>9706060821171300</v>
      </c>
      <c r="Z1970" s="13" t="str">
        <f>VLOOKUP(T1970,Buzon!C:Z,21,FALSE)</f>
        <v>AFIL.-009270083</v>
      </c>
      <c r="AA1970">
        <f>VLOOKUP(T1970,Buzon!C:Z,22,FALSE)</f>
        <v>318933</v>
      </c>
      <c r="AB1970">
        <f>VLOOKUP(T1970,Buzon!C:Z,23,FALSE)</f>
        <v>9082021</v>
      </c>
      <c r="AC1970" t="str">
        <f>VLOOKUP(T1970,Buzon!C:Z,24,FALSE)</f>
        <v>SANTANDER_3550</v>
      </c>
      <c r="AD1970">
        <v>348</v>
      </c>
      <c r="AE1970">
        <v>9270083</v>
      </c>
    </row>
    <row r="1971" spans="1:31" ht="12" customHeight="1" x14ac:dyDescent="0.25">
      <c r="A1971" s="5" t="s">
        <v>21</v>
      </c>
      <c r="B1971" s="5" t="s">
        <v>33</v>
      </c>
      <c r="C1971" s="5" t="s">
        <v>4110</v>
      </c>
      <c r="D1971" s="5">
        <v>35</v>
      </c>
      <c r="E1971" s="5" t="s">
        <v>4175</v>
      </c>
      <c r="F1971" s="5" t="s">
        <v>25</v>
      </c>
      <c r="G1971" s="5" t="s">
        <v>26</v>
      </c>
      <c r="H1971" s="6">
        <v>348</v>
      </c>
      <c r="I1971" s="5" t="s">
        <v>27</v>
      </c>
      <c r="J1971" s="5">
        <v>19001773266</v>
      </c>
      <c r="K1971" s="5" t="s">
        <v>4176</v>
      </c>
      <c r="L1971" s="5" t="s">
        <v>29</v>
      </c>
      <c r="M1971" s="5" t="s">
        <v>29</v>
      </c>
      <c r="N1971" s="5" t="s">
        <v>31</v>
      </c>
      <c r="O1971" s="5">
        <v>9706</v>
      </c>
      <c r="P1971" s="7">
        <v>44414.718761574077</v>
      </c>
      <c r="Q1971" s="7">
        <v>44414.573796296296</v>
      </c>
      <c r="R1971" s="5">
        <v>730</v>
      </c>
      <c r="S1971" s="5">
        <v>344248389</v>
      </c>
      <c r="T1971" s="8">
        <v>9706060821171400</v>
      </c>
      <c r="U1971" s="5" t="s">
        <v>32</v>
      </c>
      <c r="V1971" s="4"/>
      <c r="W1971" s="30" t="s">
        <v>9002</v>
      </c>
      <c r="X1971" s="33">
        <v>136445</v>
      </c>
      <c r="Y1971" s="24">
        <f>VLOOKUP(T1971,Buzon!C:C,1,FALSE)</f>
        <v>9706060821171400</v>
      </c>
      <c r="Z1971" s="13" t="str">
        <f>VLOOKUP(T1971,Buzon!C:Z,21,FALSE)</f>
        <v>AFIL.-009270083</v>
      </c>
      <c r="AA1971">
        <f>VLOOKUP(T1971,Buzon!C:Z,22,FALSE)</f>
        <v>318933</v>
      </c>
      <c r="AB1971">
        <f>VLOOKUP(T1971,Buzon!C:Z,23,FALSE)</f>
        <v>9082021</v>
      </c>
      <c r="AC1971" t="str">
        <f>VLOOKUP(T1971,Buzon!C:Z,24,FALSE)</f>
        <v>SANTANDER_3550</v>
      </c>
      <c r="AD1971">
        <v>348</v>
      </c>
      <c r="AE1971">
        <v>9270083</v>
      </c>
    </row>
    <row r="1972" spans="1:31" ht="12" customHeight="1" x14ac:dyDescent="0.25">
      <c r="A1972" s="5" t="s">
        <v>21</v>
      </c>
      <c r="B1972" s="5" t="s">
        <v>33</v>
      </c>
      <c r="C1972" s="5" t="s">
        <v>4168</v>
      </c>
      <c r="D1972" s="5">
        <v>17</v>
      </c>
      <c r="E1972" s="5" t="s">
        <v>4177</v>
      </c>
      <c r="F1972" s="5" t="s">
        <v>25</v>
      </c>
      <c r="G1972" s="5" t="s">
        <v>26</v>
      </c>
      <c r="H1972" s="6">
        <v>348</v>
      </c>
      <c r="I1972" s="5" t="s">
        <v>27</v>
      </c>
      <c r="J1972" s="5">
        <v>19001773275</v>
      </c>
      <c r="K1972" s="5" t="s">
        <v>4178</v>
      </c>
      <c r="L1972" s="5" t="s">
        <v>29</v>
      </c>
      <c r="M1972" s="5" t="s">
        <v>29</v>
      </c>
      <c r="N1972" s="5" t="s">
        <v>31</v>
      </c>
      <c r="O1972" s="5">
        <v>9706</v>
      </c>
      <c r="P1972" s="7">
        <v>44414.722407407404</v>
      </c>
      <c r="Q1972" s="7">
        <v>44414.573796296296</v>
      </c>
      <c r="R1972" s="5">
        <v>29240</v>
      </c>
      <c r="S1972" s="5">
        <v>344254242</v>
      </c>
      <c r="T1972" s="8">
        <v>9706060821171900</v>
      </c>
      <c r="U1972" s="5" t="s">
        <v>32</v>
      </c>
      <c r="V1972" s="4"/>
      <c r="W1972" s="30" t="s">
        <v>9002</v>
      </c>
      <c r="X1972" s="33">
        <v>136445</v>
      </c>
      <c r="Y1972" s="24">
        <f>VLOOKUP(T1972,Buzon!C:C,1,FALSE)</f>
        <v>9706060821171900</v>
      </c>
      <c r="Z1972" s="13" t="str">
        <f>VLOOKUP(T1972,Buzon!C:Z,21,FALSE)</f>
        <v>AFIL.-009270083</v>
      </c>
      <c r="AA1972">
        <f>VLOOKUP(T1972,Buzon!C:Z,22,FALSE)</f>
        <v>318933</v>
      </c>
      <c r="AB1972">
        <f>VLOOKUP(T1972,Buzon!C:Z,23,FALSE)</f>
        <v>9082021</v>
      </c>
      <c r="AC1972" t="str">
        <f>VLOOKUP(T1972,Buzon!C:Z,24,FALSE)</f>
        <v>SANTANDER_3550</v>
      </c>
      <c r="AD1972">
        <v>348</v>
      </c>
      <c r="AE1972">
        <v>9270083</v>
      </c>
    </row>
    <row r="1973" spans="1:31" ht="12" customHeight="1" x14ac:dyDescent="0.25">
      <c r="A1973" s="5" t="s">
        <v>21</v>
      </c>
      <c r="B1973" s="5" t="s">
        <v>33</v>
      </c>
      <c r="C1973" s="5" t="s">
        <v>4168</v>
      </c>
      <c r="D1973" s="5">
        <v>18</v>
      </c>
      <c r="E1973" s="5" t="s">
        <v>4179</v>
      </c>
      <c r="F1973" s="5" t="s">
        <v>25</v>
      </c>
      <c r="G1973" s="5" t="s">
        <v>26</v>
      </c>
      <c r="H1973" s="6">
        <v>348</v>
      </c>
      <c r="I1973" s="5" t="s">
        <v>27</v>
      </c>
      <c r="J1973" s="5">
        <v>19001773276</v>
      </c>
      <c r="K1973" s="5" t="s">
        <v>4180</v>
      </c>
      <c r="L1973" s="5" t="s">
        <v>29</v>
      </c>
      <c r="M1973" s="5" t="s">
        <v>29</v>
      </c>
      <c r="N1973" s="5" t="s">
        <v>31</v>
      </c>
      <c r="O1973" s="5">
        <v>9706</v>
      </c>
      <c r="P1973" s="7">
        <v>44414.722407407404</v>
      </c>
      <c r="Q1973" s="7">
        <v>44414.573796296296</v>
      </c>
      <c r="R1973" s="5">
        <v>29240</v>
      </c>
      <c r="S1973" s="5">
        <v>344254242</v>
      </c>
      <c r="T1973" s="8">
        <v>9706060821171900</v>
      </c>
      <c r="U1973" s="5" t="s">
        <v>32</v>
      </c>
      <c r="V1973" s="4"/>
      <c r="W1973" s="30" t="s">
        <v>9002</v>
      </c>
      <c r="X1973" s="33">
        <v>136445</v>
      </c>
      <c r="Y1973" s="24">
        <f>VLOOKUP(T1973,Buzon!C:C,1,FALSE)</f>
        <v>9706060821171900</v>
      </c>
      <c r="Z1973" s="13" t="str">
        <f>VLOOKUP(T1973,Buzon!C:Z,21,FALSE)</f>
        <v>AFIL.-009270083</v>
      </c>
      <c r="AA1973">
        <f>VLOOKUP(T1973,Buzon!C:Z,22,FALSE)</f>
        <v>318933</v>
      </c>
      <c r="AB1973">
        <f>VLOOKUP(T1973,Buzon!C:Z,23,FALSE)</f>
        <v>9082021</v>
      </c>
      <c r="AC1973" t="str">
        <f>VLOOKUP(T1973,Buzon!C:Z,24,FALSE)</f>
        <v>SANTANDER_3550</v>
      </c>
      <c r="AD1973">
        <v>348</v>
      </c>
      <c r="AE1973">
        <v>9270083</v>
      </c>
    </row>
    <row r="1974" spans="1:31" ht="12" customHeight="1" x14ac:dyDescent="0.25">
      <c r="A1974" s="5" t="s">
        <v>21</v>
      </c>
      <c r="B1974" s="5" t="s">
        <v>22</v>
      </c>
      <c r="C1974" s="5" t="s">
        <v>4110</v>
      </c>
      <c r="D1974" s="5">
        <v>13</v>
      </c>
      <c r="E1974" s="5" t="s">
        <v>4181</v>
      </c>
      <c r="F1974" s="5" t="s">
        <v>25</v>
      </c>
      <c r="G1974" s="5" t="s">
        <v>26</v>
      </c>
      <c r="H1974" s="6">
        <v>348</v>
      </c>
      <c r="I1974" s="5" t="s">
        <v>27</v>
      </c>
      <c r="J1974" s="5">
        <v>19001773278</v>
      </c>
      <c r="K1974" s="5" t="s">
        <v>4182</v>
      </c>
      <c r="L1974" s="5" t="s">
        <v>29</v>
      </c>
      <c r="M1974" s="5" t="s">
        <v>30</v>
      </c>
      <c r="N1974" s="5" t="s">
        <v>31</v>
      </c>
      <c r="O1974" s="5">
        <v>10731</v>
      </c>
      <c r="P1974" s="7">
        <v>44414.723599537036</v>
      </c>
      <c r="Q1974" s="7">
        <v>44414.576863425929</v>
      </c>
      <c r="R1974" s="5">
        <v>15366</v>
      </c>
      <c r="S1974" s="5">
        <v>344256440</v>
      </c>
      <c r="T1974" s="8">
        <v>1.0731060821172E+16</v>
      </c>
      <c r="U1974" s="5" t="s">
        <v>32</v>
      </c>
      <c r="V1974" s="4"/>
      <c r="W1974" s="30" t="s">
        <v>9002</v>
      </c>
      <c r="X1974" s="33">
        <v>136445</v>
      </c>
      <c r="Y1974" s="24">
        <f>VLOOKUP(T1974,Buzon!C:C,1,FALSE)</f>
        <v>1.0731060821172E+16</v>
      </c>
      <c r="Z1974" s="13" t="str">
        <f>VLOOKUP(T1974,Buzon!C:Z,21,FALSE)</f>
        <v>AFIL.-009270083</v>
      </c>
      <c r="AA1974">
        <f>VLOOKUP(T1974,Buzon!C:Z,22,FALSE)</f>
        <v>318933</v>
      </c>
      <c r="AB1974">
        <f>VLOOKUP(T1974,Buzon!C:Z,23,FALSE)</f>
        <v>9082021</v>
      </c>
      <c r="AC1974" t="str">
        <f>VLOOKUP(T1974,Buzon!C:Z,24,FALSE)</f>
        <v>SANTANDER_3550</v>
      </c>
      <c r="AD1974">
        <v>348</v>
      </c>
      <c r="AE1974">
        <v>9270083</v>
      </c>
    </row>
    <row r="1975" spans="1:31" ht="12" customHeight="1" x14ac:dyDescent="0.25">
      <c r="A1975" s="5" t="s">
        <v>21</v>
      </c>
      <c r="B1975" s="5" t="s">
        <v>22</v>
      </c>
      <c r="C1975" s="4"/>
      <c r="D1975" s="4"/>
      <c r="E1975" s="5" t="s">
        <v>4181</v>
      </c>
      <c r="F1975" s="5" t="s">
        <v>25</v>
      </c>
      <c r="G1975" s="5" t="s">
        <v>26</v>
      </c>
      <c r="H1975" s="6">
        <v>278</v>
      </c>
      <c r="I1975" s="5" t="s">
        <v>167</v>
      </c>
      <c r="J1975" s="5">
        <v>19001773279</v>
      </c>
      <c r="K1975" s="5" t="s">
        <v>4183</v>
      </c>
      <c r="L1975" s="5" t="s">
        <v>29</v>
      </c>
      <c r="M1975" s="5" t="s">
        <v>31</v>
      </c>
      <c r="N1975" s="5" t="s">
        <v>30</v>
      </c>
      <c r="O1975" s="5">
        <v>10731</v>
      </c>
      <c r="P1975" s="7">
        <v>44414.723599537036</v>
      </c>
      <c r="Q1975" s="7">
        <v>44414.576863425929</v>
      </c>
      <c r="R1975" s="5">
        <v>15366</v>
      </c>
      <c r="S1975" s="5">
        <v>344256440</v>
      </c>
      <c r="T1975" s="8">
        <v>1.0731060821172E+16</v>
      </c>
      <c r="U1975" s="5" t="s">
        <v>32</v>
      </c>
      <c r="V1975" s="4"/>
      <c r="W1975" s="30" t="s">
        <v>9002</v>
      </c>
      <c r="X1975" s="33">
        <v>136445</v>
      </c>
      <c r="Y1975" s="24">
        <f>VLOOKUP(T1975,Buzon!C:C,1,FALSE)</f>
        <v>1.0731060821172E+16</v>
      </c>
      <c r="Z1975" s="13" t="str">
        <f>VLOOKUP(T1975,Buzon!C:Z,21,FALSE)</f>
        <v>AFIL.-009270083</v>
      </c>
      <c r="AA1975">
        <f>VLOOKUP(T1975,Buzon!C:Z,22,FALSE)</f>
        <v>318933</v>
      </c>
      <c r="AB1975">
        <f>VLOOKUP(T1975,Buzon!C:Z,23,FALSE)</f>
        <v>9082021</v>
      </c>
      <c r="AC1975" t="str">
        <f>VLOOKUP(T1975,Buzon!C:Z,24,FALSE)</f>
        <v>SANTANDER_3550</v>
      </c>
      <c r="AD1975">
        <v>278</v>
      </c>
      <c r="AE1975">
        <v>9270083</v>
      </c>
    </row>
    <row r="1976" spans="1:31" ht="12" customHeight="1" x14ac:dyDescent="0.25">
      <c r="A1976" s="5" t="s">
        <v>21</v>
      </c>
      <c r="B1976" s="5" t="s">
        <v>22</v>
      </c>
      <c r="C1976" s="5" t="s">
        <v>4110</v>
      </c>
      <c r="D1976" s="5">
        <v>4</v>
      </c>
      <c r="E1976" s="5" t="s">
        <v>4184</v>
      </c>
      <c r="F1976" s="5" t="s">
        <v>25</v>
      </c>
      <c r="G1976" s="5" t="s">
        <v>26</v>
      </c>
      <c r="H1976" s="6">
        <v>348</v>
      </c>
      <c r="I1976" s="5" t="s">
        <v>27</v>
      </c>
      <c r="J1976" s="5">
        <v>19001773288</v>
      </c>
      <c r="K1976" s="5" t="s">
        <v>4185</v>
      </c>
      <c r="L1976" s="5" t="s">
        <v>29</v>
      </c>
      <c r="M1976" s="5" t="s">
        <v>30</v>
      </c>
      <c r="N1976" s="5" t="s">
        <v>31</v>
      </c>
      <c r="O1976" s="5">
        <v>10731</v>
      </c>
      <c r="P1976" s="7">
        <v>44414.726180555554</v>
      </c>
      <c r="Q1976" s="7">
        <v>44414.576863425929</v>
      </c>
      <c r="R1976" s="5">
        <v>20267</v>
      </c>
      <c r="S1976" s="5">
        <v>344260421</v>
      </c>
      <c r="T1976" s="8">
        <v>1.07310608211723E+16</v>
      </c>
      <c r="U1976" s="5" t="s">
        <v>32</v>
      </c>
      <c r="V1976" s="4"/>
      <c r="W1976" s="30" t="s">
        <v>9002</v>
      </c>
      <c r="X1976" s="33">
        <v>136445</v>
      </c>
      <c r="Y1976" s="24">
        <f>VLOOKUP(T1976,Buzon!C:C,1,FALSE)</f>
        <v>1.07310608211723E+16</v>
      </c>
      <c r="Z1976" s="13" t="str">
        <f>VLOOKUP(T1976,Buzon!C:Z,21,FALSE)</f>
        <v>AFIL.-009270083</v>
      </c>
      <c r="AA1976">
        <f>VLOOKUP(T1976,Buzon!C:Z,22,FALSE)</f>
        <v>318933</v>
      </c>
      <c r="AB1976">
        <f>VLOOKUP(T1976,Buzon!C:Z,23,FALSE)</f>
        <v>9082021</v>
      </c>
      <c r="AC1976" t="str">
        <f>VLOOKUP(T1976,Buzon!C:Z,24,FALSE)</f>
        <v>SANTANDER_3550</v>
      </c>
      <c r="AD1976">
        <v>348</v>
      </c>
      <c r="AE1976">
        <v>9270083</v>
      </c>
    </row>
    <row r="1977" spans="1:31" ht="12" customHeight="1" x14ac:dyDescent="0.25">
      <c r="A1977" s="5" t="s">
        <v>21</v>
      </c>
      <c r="B1977" s="5" t="s">
        <v>33</v>
      </c>
      <c r="C1977" s="5" t="s">
        <v>4168</v>
      </c>
      <c r="D1977" s="5">
        <v>24</v>
      </c>
      <c r="E1977" s="5" t="s">
        <v>4186</v>
      </c>
      <c r="F1977" s="5" t="s">
        <v>25</v>
      </c>
      <c r="G1977" s="5" t="s">
        <v>26</v>
      </c>
      <c r="H1977" s="6">
        <v>348</v>
      </c>
      <c r="I1977" s="5" t="s">
        <v>27</v>
      </c>
      <c r="J1977" s="5">
        <v>19001773289</v>
      </c>
      <c r="K1977" s="5" t="s">
        <v>4187</v>
      </c>
      <c r="L1977" s="5" t="s">
        <v>29</v>
      </c>
      <c r="M1977" s="5" t="s">
        <v>29</v>
      </c>
      <c r="N1977" s="5" t="s">
        <v>49</v>
      </c>
      <c r="O1977" s="5">
        <v>9706</v>
      </c>
      <c r="P1977" s="7">
        <v>44414.726990740739</v>
      </c>
      <c r="Q1977" s="7">
        <v>44414.573796296296</v>
      </c>
      <c r="R1977" s="5">
        <v>5204</v>
      </c>
      <c r="S1977" s="5">
        <v>344261736</v>
      </c>
      <c r="T1977" s="8">
        <v>9706060821172530</v>
      </c>
      <c r="U1977" s="5" t="s">
        <v>32</v>
      </c>
      <c r="V1977" s="4"/>
      <c r="W1977" s="30" t="s">
        <v>9002</v>
      </c>
      <c r="X1977" s="33">
        <v>136445</v>
      </c>
      <c r="Y1977" s="24">
        <f>VLOOKUP(T1977,Buzon!C:C,1,FALSE)</f>
        <v>9706060821172530</v>
      </c>
      <c r="Z1977" s="13" t="str">
        <f>VLOOKUP(T1977,Buzon!C:Z,21,FALSE)</f>
        <v>AFIL.-009270083</v>
      </c>
      <c r="AA1977">
        <f>VLOOKUP(T1977,Buzon!C:Z,22,FALSE)</f>
        <v>318933</v>
      </c>
      <c r="AB1977">
        <f>VLOOKUP(T1977,Buzon!C:Z,23,FALSE)</f>
        <v>9082021</v>
      </c>
      <c r="AC1977" t="str">
        <f>VLOOKUP(T1977,Buzon!C:Z,24,FALSE)</f>
        <v>SANTANDER_3550</v>
      </c>
      <c r="AD1977">
        <v>348</v>
      </c>
      <c r="AE1977">
        <v>9270083</v>
      </c>
    </row>
    <row r="1978" spans="1:31" ht="12" customHeight="1" x14ac:dyDescent="0.25">
      <c r="A1978" s="5" t="s">
        <v>21</v>
      </c>
      <c r="B1978" s="5" t="s">
        <v>33</v>
      </c>
      <c r="C1978" s="5" t="s">
        <v>4168</v>
      </c>
      <c r="D1978" s="5">
        <v>15</v>
      </c>
      <c r="E1978" s="5" t="s">
        <v>4188</v>
      </c>
      <c r="F1978" s="5" t="s">
        <v>25</v>
      </c>
      <c r="G1978" s="5" t="s">
        <v>26</v>
      </c>
      <c r="H1978" s="6">
        <v>348</v>
      </c>
      <c r="I1978" s="5" t="s">
        <v>27</v>
      </c>
      <c r="J1978" s="5">
        <v>19001773293</v>
      </c>
      <c r="K1978" s="5" t="s">
        <v>4189</v>
      </c>
      <c r="L1978" s="5" t="s">
        <v>29</v>
      </c>
      <c r="M1978" s="5" t="s">
        <v>29</v>
      </c>
      <c r="N1978" s="5" t="s">
        <v>31</v>
      </c>
      <c r="O1978" s="5">
        <v>9706</v>
      </c>
      <c r="P1978" s="7">
        <v>44414.728530092594</v>
      </c>
      <c r="Q1978" s="7">
        <v>44414.573796296296</v>
      </c>
      <c r="R1978" s="5">
        <v>718641</v>
      </c>
      <c r="S1978" s="5">
        <v>344264259</v>
      </c>
      <c r="T1978" s="8">
        <v>9706060821172720</v>
      </c>
      <c r="U1978" s="5" t="s">
        <v>32</v>
      </c>
      <c r="V1978" s="4"/>
      <c r="W1978" s="30" t="s">
        <v>9002</v>
      </c>
      <c r="X1978" s="33">
        <v>136445</v>
      </c>
      <c r="Y1978" s="24">
        <f>VLOOKUP(T1978,Buzon!C:C,1,FALSE)</f>
        <v>9706060821172720</v>
      </c>
      <c r="Z1978" s="13" t="str">
        <f>VLOOKUP(T1978,Buzon!C:Z,21,FALSE)</f>
        <v>AFIL.-009270083</v>
      </c>
      <c r="AA1978">
        <f>VLOOKUP(T1978,Buzon!C:Z,22,FALSE)</f>
        <v>318933</v>
      </c>
      <c r="AB1978">
        <f>VLOOKUP(T1978,Buzon!C:Z,23,FALSE)</f>
        <v>9082021</v>
      </c>
      <c r="AC1978" t="str">
        <f>VLOOKUP(T1978,Buzon!C:Z,24,FALSE)</f>
        <v>SANTANDER_3550</v>
      </c>
      <c r="AD1978">
        <v>348</v>
      </c>
      <c r="AE1978">
        <v>9270083</v>
      </c>
    </row>
    <row r="1979" spans="1:31" ht="12" customHeight="1" x14ac:dyDescent="0.25">
      <c r="A1979" s="5" t="s">
        <v>21</v>
      </c>
      <c r="B1979" s="5" t="s">
        <v>33</v>
      </c>
      <c r="C1979" s="5" t="s">
        <v>4168</v>
      </c>
      <c r="D1979" s="5">
        <v>3</v>
      </c>
      <c r="E1979" s="5" t="s">
        <v>4190</v>
      </c>
      <c r="F1979" s="5" t="s">
        <v>25</v>
      </c>
      <c r="G1979" s="5" t="s">
        <v>26</v>
      </c>
      <c r="H1979" s="6">
        <v>348</v>
      </c>
      <c r="I1979" s="5" t="s">
        <v>27</v>
      </c>
      <c r="J1979" s="5">
        <v>19001773296</v>
      </c>
      <c r="K1979" s="5" t="s">
        <v>4191</v>
      </c>
      <c r="L1979" s="5" t="s">
        <v>29</v>
      </c>
      <c r="M1979" s="5" t="s">
        <v>29</v>
      </c>
      <c r="N1979" s="5" t="s">
        <v>31</v>
      </c>
      <c r="O1979" s="5">
        <v>9706</v>
      </c>
      <c r="P1979" s="7">
        <v>44414.730254629627</v>
      </c>
      <c r="Q1979" s="7">
        <v>44414.573796296296</v>
      </c>
      <c r="R1979" s="5">
        <v>494628</v>
      </c>
      <c r="S1979" s="5">
        <v>344267149</v>
      </c>
      <c r="T1979" s="8">
        <v>9706060821172950</v>
      </c>
      <c r="U1979" s="5" t="s">
        <v>32</v>
      </c>
      <c r="V1979" s="4"/>
      <c r="W1979" s="30" t="s">
        <v>9002</v>
      </c>
      <c r="X1979" s="33">
        <v>136445</v>
      </c>
      <c r="Y1979" s="24">
        <f>VLOOKUP(T1979,Buzon!C:C,1,FALSE)</f>
        <v>9706060821172950</v>
      </c>
      <c r="Z1979" s="13" t="str">
        <f>VLOOKUP(T1979,Buzon!C:Z,21,FALSE)</f>
        <v>AFIL.-009270083</v>
      </c>
      <c r="AA1979">
        <f>VLOOKUP(T1979,Buzon!C:Z,22,FALSE)</f>
        <v>318933</v>
      </c>
      <c r="AB1979">
        <f>VLOOKUP(T1979,Buzon!C:Z,23,FALSE)</f>
        <v>9082021</v>
      </c>
      <c r="AC1979" t="str">
        <f>VLOOKUP(T1979,Buzon!C:Z,24,FALSE)</f>
        <v>SANTANDER_3550</v>
      </c>
      <c r="AD1979">
        <v>348</v>
      </c>
      <c r="AE1979">
        <v>9270083</v>
      </c>
    </row>
    <row r="1980" spans="1:31" ht="12" customHeight="1" x14ac:dyDescent="0.25">
      <c r="A1980" s="5" t="s">
        <v>21</v>
      </c>
      <c r="B1980" s="5" t="s">
        <v>33</v>
      </c>
      <c r="C1980" s="5" t="s">
        <v>4168</v>
      </c>
      <c r="D1980" s="5">
        <v>4</v>
      </c>
      <c r="E1980" s="5" t="s">
        <v>4192</v>
      </c>
      <c r="F1980" s="5" t="s">
        <v>25</v>
      </c>
      <c r="G1980" s="5" t="s">
        <v>26</v>
      </c>
      <c r="H1980" s="6">
        <v>348</v>
      </c>
      <c r="I1980" s="5" t="s">
        <v>27</v>
      </c>
      <c r="J1980" s="5">
        <v>19001773297</v>
      </c>
      <c r="K1980" s="5" t="s">
        <v>4193</v>
      </c>
      <c r="L1980" s="5" t="s">
        <v>29</v>
      </c>
      <c r="M1980" s="5" t="s">
        <v>29</v>
      </c>
      <c r="N1980" s="5" t="s">
        <v>31</v>
      </c>
      <c r="O1980" s="5">
        <v>9706</v>
      </c>
      <c r="P1980" s="7">
        <v>44414.730254629627</v>
      </c>
      <c r="Q1980" s="7">
        <v>44414.573796296296</v>
      </c>
      <c r="R1980" s="5">
        <v>494628</v>
      </c>
      <c r="S1980" s="5">
        <v>344267149</v>
      </c>
      <c r="T1980" s="8">
        <v>9706060821172950</v>
      </c>
      <c r="U1980" s="5" t="s">
        <v>32</v>
      </c>
      <c r="V1980" s="4"/>
      <c r="W1980" s="30" t="s">
        <v>9002</v>
      </c>
      <c r="X1980" s="33">
        <v>136445</v>
      </c>
      <c r="Y1980" s="24">
        <f>VLOOKUP(T1980,Buzon!C:C,1,FALSE)</f>
        <v>9706060821172950</v>
      </c>
      <c r="Z1980" s="13" t="str">
        <f>VLOOKUP(T1980,Buzon!C:Z,21,FALSE)</f>
        <v>AFIL.-009270083</v>
      </c>
      <c r="AA1980">
        <f>VLOOKUP(T1980,Buzon!C:Z,22,FALSE)</f>
        <v>318933</v>
      </c>
      <c r="AB1980">
        <f>VLOOKUP(T1980,Buzon!C:Z,23,FALSE)</f>
        <v>9082021</v>
      </c>
      <c r="AC1980" t="str">
        <f>VLOOKUP(T1980,Buzon!C:Z,24,FALSE)</f>
        <v>SANTANDER_3550</v>
      </c>
      <c r="AD1980">
        <v>348</v>
      </c>
      <c r="AE1980">
        <v>9270083</v>
      </c>
    </row>
    <row r="1981" spans="1:31" ht="12" customHeight="1" x14ac:dyDescent="0.25">
      <c r="A1981" s="5" t="s">
        <v>21</v>
      </c>
      <c r="B1981" s="5" t="s">
        <v>22</v>
      </c>
      <c r="C1981" s="5" t="s">
        <v>4168</v>
      </c>
      <c r="D1981" s="5">
        <v>33</v>
      </c>
      <c r="E1981" s="5" t="s">
        <v>4194</v>
      </c>
      <c r="F1981" s="5" t="s">
        <v>25</v>
      </c>
      <c r="G1981" s="5" t="s">
        <v>26</v>
      </c>
      <c r="H1981" s="6">
        <v>348</v>
      </c>
      <c r="I1981" s="5" t="s">
        <v>27</v>
      </c>
      <c r="J1981" s="5">
        <v>19001773303</v>
      </c>
      <c r="K1981" s="5" t="s">
        <v>4195</v>
      </c>
      <c r="L1981" s="5" t="s">
        <v>29</v>
      </c>
      <c r="M1981" s="5" t="s">
        <v>30</v>
      </c>
      <c r="N1981" s="5" t="s">
        <v>31</v>
      </c>
      <c r="O1981" s="5">
        <v>10731</v>
      </c>
      <c r="P1981" s="7">
        <v>44414.734976851854</v>
      </c>
      <c r="Q1981" s="7">
        <v>44414.576863425929</v>
      </c>
      <c r="R1981" s="5">
        <v>30881</v>
      </c>
      <c r="S1981" s="5">
        <v>344274268</v>
      </c>
      <c r="T1981" s="8">
        <v>1.07310608211737E+16</v>
      </c>
      <c r="U1981" s="5" t="s">
        <v>32</v>
      </c>
      <c r="V1981" s="4"/>
      <c r="W1981" s="30" t="s">
        <v>9002</v>
      </c>
      <c r="X1981" s="33">
        <v>136445</v>
      </c>
      <c r="Y1981" s="24">
        <f>VLOOKUP(T1981,Buzon!C:C,1,FALSE)</f>
        <v>1.07310608211737E+16</v>
      </c>
      <c r="Z1981" s="13" t="str">
        <f>VLOOKUP(T1981,Buzon!C:Z,21,FALSE)</f>
        <v>AFIL.-009270083</v>
      </c>
      <c r="AA1981">
        <f>VLOOKUP(T1981,Buzon!C:Z,22,FALSE)</f>
        <v>318933</v>
      </c>
      <c r="AB1981">
        <f>VLOOKUP(T1981,Buzon!C:Z,23,FALSE)</f>
        <v>9082021</v>
      </c>
      <c r="AC1981" t="str">
        <f>VLOOKUP(T1981,Buzon!C:Z,24,FALSE)</f>
        <v>SANTANDER_3550</v>
      </c>
      <c r="AD1981">
        <v>348</v>
      </c>
      <c r="AE1981">
        <v>9270083</v>
      </c>
    </row>
    <row r="1982" spans="1:31" ht="12" customHeight="1" x14ac:dyDescent="0.25">
      <c r="A1982" s="5" t="s">
        <v>21</v>
      </c>
      <c r="B1982" s="5" t="s">
        <v>33</v>
      </c>
      <c r="C1982" s="5" t="s">
        <v>4196</v>
      </c>
      <c r="D1982" s="5">
        <v>5</v>
      </c>
      <c r="E1982" s="5" t="s">
        <v>4197</v>
      </c>
      <c r="F1982" s="5" t="s">
        <v>25</v>
      </c>
      <c r="G1982" s="5" t="s">
        <v>26</v>
      </c>
      <c r="H1982" s="6">
        <v>348</v>
      </c>
      <c r="I1982" s="5" t="s">
        <v>27</v>
      </c>
      <c r="J1982" s="5">
        <v>19001773308</v>
      </c>
      <c r="K1982" s="5" t="s">
        <v>4198</v>
      </c>
      <c r="L1982" s="5" t="s">
        <v>29</v>
      </c>
      <c r="M1982" s="5" t="s">
        <v>29</v>
      </c>
      <c r="N1982" s="5" t="s">
        <v>31</v>
      </c>
      <c r="O1982" s="5">
        <v>9706</v>
      </c>
      <c r="P1982" s="7">
        <v>44414.739710648151</v>
      </c>
      <c r="Q1982" s="7">
        <v>44414.573796296296</v>
      </c>
      <c r="R1982" s="5">
        <v>2430</v>
      </c>
      <c r="S1982" s="5">
        <v>344282198</v>
      </c>
      <c r="T1982" s="8">
        <v>9706060821174350</v>
      </c>
      <c r="U1982" s="5" t="s">
        <v>32</v>
      </c>
      <c r="V1982" s="4"/>
      <c r="W1982" s="30" t="s">
        <v>9002</v>
      </c>
      <c r="X1982" s="33">
        <v>136445</v>
      </c>
      <c r="Y1982" s="24">
        <f>VLOOKUP(T1982,Buzon!C:C,1,FALSE)</f>
        <v>9706060821174350</v>
      </c>
      <c r="Z1982" s="13" t="str">
        <f>VLOOKUP(T1982,Buzon!C:Z,21,FALSE)</f>
        <v>AFIL.-009270083</v>
      </c>
      <c r="AA1982">
        <f>VLOOKUP(T1982,Buzon!C:Z,22,FALSE)</f>
        <v>318933</v>
      </c>
      <c r="AB1982">
        <f>VLOOKUP(T1982,Buzon!C:Z,23,FALSE)</f>
        <v>9082021</v>
      </c>
      <c r="AC1982" t="str">
        <f>VLOOKUP(T1982,Buzon!C:Z,24,FALSE)</f>
        <v>SANTANDER_3550</v>
      </c>
      <c r="AD1982">
        <v>348</v>
      </c>
      <c r="AE1982">
        <v>9270083</v>
      </c>
    </row>
    <row r="1983" spans="1:31" ht="12" customHeight="1" x14ac:dyDescent="0.25">
      <c r="A1983" s="5" t="s">
        <v>21</v>
      </c>
      <c r="B1983" s="5" t="s">
        <v>33</v>
      </c>
      <c r="C1983" s="5" t="s">
        <v>4196</v>
      </c>
      <c r="D1983" s="5">
        <v>6</v>
      </c>
      <c r="E1983" s="5" t="s">
        <v>4199</v>
      </c>
      <c r="F1983" s="5" t="s">
        <v>25</v>
      </c>
      <c r="G1983" s="5" t="s">
        <v>26</v>
      </c>
      <c r="H1983" s="6">
        <v>348</v>
      </c>
      <c r="I1983" s="5" t="s">
        <v>27</v>
      </c>
      <c r="J1983" s="5">
        <v>19001773309</v>
      </c>
      <c r="K1983" s="5" t="s">
        <v>4200</v>
      </c>
      <c r="L1983" s="5" t="s">
        <v>29</v>
      </c>
      <c r="M1983" s="5" t="s">
        <v>29</v>
      </c>
      <c r="N1983" s="5" t="s">
        <v>31</v>
      </c>
      <c r="O1983" s="5">
        <v>9706</v>
      </c>
      <c r="P1983" s="7">
        <v>44414.739710648151</v>
      </c>
      <c r="Q1983" s="7">
        <v>44414.573796296296</v>
      </c>
      <c r="R1983" s="5">
        <v>2430</v>
      </c>
      <c r="S1983" s="5">
        <v>344282198</v>
      </c>
      <c r="T1983" s="8">
        <v>9706060821174350</v>
      </c>
      <c r="U1983" s="5" t="s">
        <v>32</v>
      </c>
      <c r="V1983" s="4"/>
      <c r="W1983" s="30" t="s">
        <v>9002</v>
      </c>
      <c r="X1983" s="33">
        <v>136445</v>
      </c>
      <c r="Y1983" s="24">
        <f>VLOOKUP(T1983,Buzon!C:C,1,FALSE)</f>
        <v>9706060821174350</v>
      </c>
      <c r="Z1983" s="13" t="str">
        <f>VLOOKUP(T1983,Buzon!C:Z,21,FALSE)</f>
        <v>AFIL.-009270083</v>
      </c>
      <c r="AA1983">
        <f>VLOOKUP(T1983,Buzon!C:Z,22,FALSE)</f>
        <v>318933</v>
      </c>
      <c r="AB1983">
        <f>VLOOKUP(T1983,Buzon!C:Z,23,FALSE)</f>
        <v>9082021</v>
      </c>
      <c r="AC1983" t="str">
        <f>VLOOKUP(T1983,Buzon!C:Z,24,FALSE)</f>
        <v>SANTANDER_3550</v>
      </c>
      <c r="AD1983">
        <v>348</v>
      </c>
      <c r="AE1983">
        <v>9270083</v>
      </c>
    </row>
    <row r="1984" spans="1:31" ht="12" customHeight="1" x14ac:dyDescent="0.25">
      <c r="A1984" s="5" t="s">
        <v>21</v>
      </c>
      <c r="B1984" s="5" t="s">
        <v>33</v>
      </c>
      <c r="C1984" s="5" t="s">
        <v>4196</v>
      </c>
      <c r="D1984" s="5">
        <v>7</v>
      </c>
      <c r="E1984" s="5" t="s">
        <v>4201</v>
      </c>
      <c r="F1984" s="5" t="s">
        <v>25</v>
      </c>
      <c r="G1984" s="5" t="s">
        <v>26</v>
      </c>
      <c r="H1984" s="6">
        <v>348</v>
      </c>
      <c r="I1984" s="5" t="s">
        <v>27</v>
      </c>
      <c r="J1984" s="5">
        <v>19001773310</v>
      </c>
      <c r="K1984" s="5" t="s">
        <v>4202</v>
      </c>
      <c r="L1984" s="5" t="s">
        <v>29</v>
      </c>
      <c r="M1984" s="5" t="s">
        <v>29</v>
      </c>
      <c r="N1984" s="5" t="s">
        <v>31</v>
      </c>
      <c r="O1984" s="5">
        <v>9706</v>
      </c>
      <c r="P1984" s="7">
        <v>44414.739710648151</v>
      </c>
      <c r="Q1984" s="7">
        <v>44414.573796296296</v>
      </c>
      <c r="R1984" s="5">
        <v>2430</v>
      </c>
      <c r="S1984" s="5">
        <v>344282198</v>
      </c>
      <c r="T1984" s="8">
        <v>9706060821174350</v>
      </c>
      <c r="U1984" s="5" t="s">
        <v>32</v>
      </c>
      <c r="V1984" s="4"/>
      <c r="W1984" s="30" t="s">
        <v>9002</v>
      </c>
      <c r="X1984" s="33">
        <v>136445</v>
      </c>
      <c r="Y1984" s="24">
        <f>VLOOKUP(T1984,Buzon!C:C,1,FALSE)</f>
        <v>9706060821174350</v>
      </c>
      <c r="Z1984" s="13" t="str">
        <f>VLOOKUP(T1984,Buzon!C:Z,21,FALSE)</f>
        <v>AFIL.-009270083</v>
      </c>
      <c r="AA1984">
        <f>VLOOKUP(T1984,Buzon!C:Z,22,FALSE)</f>
        <v>318933</v>
      </c>
      <c r="AB1984">
        <f>VLOOKUP(T1984,Buzon!C:Z,23,FALSE)</f>
        <v>9082021</v>
      </c>
      <c r="AC1984" t="str">
        <f>VLOOKUP(T1984,Buzon!C:Z,24,FALSE)</f>
        <v>SANTANDER_3550</v>
      </c>
      <c r="AD1984">
        <v>348</v>
      </c>
      <c r="AE1984">
        <v>9270083</v>
      </c>
    </row>
    <row r="1985" spans="1:31" ht="12" customHeight="1" x14ac:dyDescent="0.25">
      <c r="A1985" s="5" t="s">
        <v>21</v>
      </c>
      <c r="B1985" s="5" t="s">
        <v>33</v>
      </c>
      <c r="C1985" s="5" t="s">
        <v>4196</v>
      </c>
      <c r="D1985" s="5">
        <v>8</v>
      </c>
      <c r="E1985" s="5" t="s">
        <v>4203</v>
      </c>
      <c r="F1985" s="5" t="s">
        <v>25</v>
      </c>
      <c r="G1985" s="5" t="s">
        <v>26</v>
      </c>
      <c r="H1985" s="6">
        <v>348</v>
      </c>
      <c r="I1985" s="5" t="s">
        <v>27</v>
      </c>
      <c r="J1985" s="5">
        <v>19001773311</v>
      </c>
      <c r="K1985" s="5" t="s">
        <v>4204</v>
      </c>
      <c r="L1985" s="5" t="s">
        <v>29</v>
      </c>
      <c r="M1985" s="5" t="s">
        <v>29</v>
      </c>
      <c r="N1985" s="5" t="s">
        <v>31</v>
      </c>
      <c r="O1985" s="5">
        <v>9706</v>
      </c>
      <c r="P1985" s="7">
        <v>44414.739710648151</v>
      </c>
      <c r="Q1985" s="7">
        <v>44414.573796296296</v>
      </c>
      <c r="R1985" s="5">
        <v>2430</v>
      </c>
      <c r="S1985" s="5">
        <v>344282198</v>
      </c>
      <c r="T1985" s="8">
        <v>9706060821174350</v>
      </c>
      <c r="U1985" s="5" t="s">
        <v>32</v>
      </c>
      <c r="V1985" s="4"/>
      <c r="W1985" s="30" t="s">
        <v>9002</v>
      </c>
      <c r="X1985" s="33">
        <v>136445</v>
      </c>
      <c r="Y1985" s="24">
        <f>VLOOKUP(T1985,Buzon!C:C,1,FALSE)</f>
        <v>9706060821174350</v>
      </c>
      <c r="Z1985" s="13" t="str">
        <f>VLOOKUP(T1985,Buzon!C:Z,21,FALSE)</f>
        <v>AFIL.-009270083</v>
      </c>
      <c r="AA1985">
        <f>VLOOKUP(T1985,Buzon!C:Z,22,FALSE)</f>
        <v>318933</v>
      </c>
      <c r="AB1985">
        <f>VLOOKUP(T1985,Buzon!C:Z,23,FALSE)</f>
        <v>9082021</v>
      </c>
      <c r="AC1985" t="str">
        <f>VLOOKUP(T1985,Buzon!C:Z,24,FALSE)</f>
        <v>SANTANDER_3550</v>
      </c>
      <c r="AD1985">
        <v>348</v>
      </c>
      <c r="AE1985">
        <v>9270083</v>
      </c>
    </row>
    <row r="1986" spans="1:31" ht="12" customHeight="1" x14ac:dyDescent="0.25">
      <c r="A1986" s="5" t="s">
        <v>21</v>
      </c>
      <c r="B1986" s="5" t="s">
        <v>33</v>
      </c>
      <c r="C1986" s="5" t="s">
        <v>4196</v>
      </c>
      <c r="D1986" s="5">
        <v>1</v>
      </c>
      <c r="E1986" s="5" t="s">
        <v>4205</v>
      </c>
      <c r="F1986" s="5" t="s">
        <v>25</v>
      </c>
      <c r="G1986" s="5" t="s">
        <v>26</v>
      </c>
      <c r="H1986" s="6">
        <v>348</v>
      </c>
      <c r="I1986" s="5" t="s">
        <v>27</v>
      </c>
      <c r="J1986" s="5">
        <v>19001773312</v>
      </c>
      <c r="K1986" s="5" t="s">
        <v>4206</v>
      </c>
      <c r="L1986" s="5" t="s">
        <v>29</v>
      </c>
      <c r="M1986" s="5" t="s">
        <v>29</v>
      </c>
      <c r="N1986" s="5" t="s">
        <v>31</v>
      </c>
      <c r="O1986" s="5">
        <v>9706</v>
      </c>
      <c r="P1986" s="7">
        <v>44414.739722222221</v>
      </c>
      <c r="Q1986" s="7">
        <v>44414.573796296296</v>
      </c>
      <c r="R1986" s="5">
        <v>2430</v>
      </c>
      <c r="S1986" s="5">
        <v>344282198</v>
      </c>
      <c r="T1986" s="8">
        <v>9706060821174350</v>
      </c>
      <c r="U1986" s="5" t="s">
        <v>32</v>
      </c>
      <c r="V1986" s="4"/>
      <c r="W1986" s="30" t="s">
        <v>9002</v>
      </c>
      <c r="X1986" s="33">
        <v>136445</v>
      </c>
      <c r="Y1986" s="24">
        <f>VLOOKUP(T1986,Buzon!C:C,1,FALSE)</f>
        <v>9706060821174350</v>
      </c>
      <c r="Z1986" s="13" t="str">
        <f>VLOOKUP(T1986,Buzon!C:Z,21,FALSE)</f>
        <v>AFIL.-009270083</v>
      </c>
      <c r="AA1986">
        <f>VLOOKUP(T1986,Buzon!C:Z,22,FALSE)</f>
        <v>318933</v>
      </c>
      <c r="AB1986">
        <f>VLOOKUP(T1986,Buzon!C:Z,23,FALSE)</f>
        <v>9082021</v>
      </c>
      <c r="AC1986" t="str">
        <f>VLOOKUP(T1986,Buzon!C:Z,24,FALSE)</f>
        <v>SANTANDER_3550</v>
      </c>
      <c r="AD1986">
        <v>348</v>
      </c>
      <c r="AE1986">
        <v>9270083</v>
      </c>
    </row>
    <row r="1987" spans="1:31" ht="12" customHeight="1" x14ac:dyDescent="0.25">
      <c r="A1987" s="5" t="s">
        <v>21</v>
      </c>
      <c r="B1987" s="5" t="s">
        <v>33</v>
      </c>
      <c r="C1987" s="5" t="s">
        <v>4196</v>
      </c>
      <c r="D1987" s="5">
        <v>16</v>
      </c>
      <c r="E1987" s="5" t="s">
        <v>4207</v>
      </c>
      <c r="F1987" s="5" t="s">
        <v>25</v>
      </c>
      <c r="G1987" s="5" t="s">
        <v>26</v>
      </c>
      <c r="H1987" s="6">
        <v>348</v>
      </c>
      <c r="I1987" s="5" t="s">
        <v>27</v>
      </c>
      <c r="J1987" s="5">
        <v>19001773313</v>
      </c>
      <c r="K1987" s="5" t="s">
        <v>4208</v>
      </c>
      <c r="L1987" s="5" t="s">
        <v>29</v>
      </c>
      <c r="M1987" s="5" t="s">
        <v>29</v>
      </c>
      <c r="N1987" s="5" t="s">
        <v>31</v>
      </c>
      <c r="O1987" s="5">
        <v>9706</v>
      </c>
      <c r="P1987" s="7">
        <v>44414.740729166668</v>
      </c>
      <c r="Q1987" s="7">
        <v>44414.573796296296</v>
      </c>
      <c r="R1987" s="5">
        <v>671854</v>
      </c>
      <c r="S1987" s="5">
        <v>344283901</v>
      </c>
      <c r="T1987" s="8">
        <v>9706060821174530</v>
      </c>
      <c r="U1987" s="5" t="s">
        <v>32</v>
      </c>
      <c r="V1987" s="4"/>
      <c r="W1987" s="30" t="s">
        <v>9002</v>
      </c>
      <c r="X1987" s="33">
        <v>136445</v>
      </c>
      <c r="Y1987" s="24">
        <f>VLOOKUP(T1987,Buzon!C:C,1,FALSE)</f>
        <v>9706060821174530</v>
      </c>
      <c r="Z1987" s="13" t="str">
        <f>VLOOKUP(T1987,Buzon!C:Z,21,FALSE)</f>
        <v>AFIL.-009270083</v>
      </c>
      <c r="AA1987">
        <f>VLOOKUP(T1987,Buzon!C:Z,22,FALSE)</f>
        <v>318933</v>
      </c>
      <c r="AB1987">
        <f>VLOOKUP(T1987,Buzon!C:Z,23,FALSE)</f>
        <v>9082021</v>
      </c>
      <c r="AC1987" t="str">
        <f>VLOOKUP(T1987,Buzon!C:Z,24,FALSE)</f>
        <v>SANTANDER_3550</v>
      </c>
      <c r="AD1987">
        <v>348</v>
      </c>
      <c r="AE1987">
        <v>9270083</v>
      </c>
    </row>
    <row r="1988" spans="1:31" ht="12" customHeight="1" x14ac:dyDescent="0.25">
      <c r="A1988" s="5" t="s">
        <v>21</v>
      </c>
      <c r="B1988" s="5" t="s">
        <v>33</v>
      </c>
      <c r="C1988" s="5" t="s">
        <v>4196</v>
      </c>
      <c r="D1988" s="5">
        <v>15</v>
      </c>
      <c r="E1988" s="5" t="s">
        <v>4209</v>
      </c>
      <c r="F1988" s="5" t="s">
        <v>25</v>
      </c>
      <c r="G1988" s="5" t="s">
        <v>26</v>
      </c>
      <c r="H1988" s="6">
        <v>278</v>
      </c>
      <c r="I1988" s="5" t="s">
        <v>296</v>
      </c>
      <c r="J1988" s="5">
        <v>19001773314</v>
      </c>
      <c r="K1988" s="5" t="s">
        <v>4210</v>
      </c>
      <c r="L1988" s="5" t="s">
        <v>29</v>
      </c>
      <c r="M1988" s="5" t="s">
        <v>29</v>
      </c>
      <c r="N1988" s="5" t="s">
        <v>31</v>
      </c>
      <c r="O1988" s="5">
        <v>9706</v>
      </c>
      <c r="P1988" s="7">
        <v>44414.742349537039</v>
      </c>
      <c r="Q1988" s="7">
        <v>44414.573796296296</v>
      </c>
      <c r="R1988" s="5">
        <v>11501710905</v>
      </c>
      <c r="S1988" s="5">
        <v>1591530064</v>
      </c>
      <c r="T1988" s="8" t="s">
        <v>4211</v>
      </c>
      <c r="U1988" s="5" t="s">
        <v>32</v>
      </c>
      <c r="V1988" s="4"/>
      <c r="Z1988"/>
      <c r="AD1988">
        <v>0</v>
      </c>
      <c r="AE1988" t="e">
        <v>#N/A</v>
      </c>
    </row>
    <row r="1989" spans="1:31" ht="12" customHeight="1" x14ac:dyDescent="0.25">
      <c r="A1989" s="5" t="s">
        <v>21</v>
      </c>
      <c r="B1989" s="5" t="s">
        <v>33</v>
      </c>
      <c r="C1989" s="5" t="s">
        <v>4196</v>
      </c>
      <c r="D1989" s="5">
        <v>27</v>
      </c>
      <c r="E1989" s="5" t="s">
        <v>2354</v>
      </c>
      <c r="F1989" s="5" t="s">
        <v>25</v>
      </c>
      <c r="G1989" s="5" t="s">
        <v>26</v>
      </c>
      <c r="H1989" s="6">
        <v>348</v>
      </c>
      <c r="I1989" s="5" t="s">
        <v>27</v>
      </c>
      <c r="J1989" s="5">
        <v>19001773320</v>
      </c>
      <c r="K1989" s="5" t="s">
        <v>4212</v>
      </c>
      <c r="L1989" s="5" t="s">
        <v>29</v>
      </c>
      <c r="M1989" s="5" t="s">
        <v>29</v>
      </c>
      <c r="N1989" s="5" t="s">
        <v>31</v>
      </c>
      <c r="O1989" s="5">
        <v>9706</v>
      </c>
      <c r="P1989" s="7">
        <v>44414.74523148148</v>
      </c>
      <c r="Q1989" s="7">
        <v>44414.573796296296</v>
      </c>
      <c r="R1989" s="5" t="s">
        <v>4213</v>
      </c>
      <c r="S1989" s="5">
        <v>344290997</v>
      </c>
      <c r="T1989" s="8">
        <v>9706060821175150</v>
      </c>
      <c r="U1989" s="5" t="s">
        <v>32</v>
      </c>
      <c r="V1989" s="4"/>
      <c r="W1989" s="30" t="s">
        <v>9002</v>
      </c>
      <c r="X1989" s="33">
        <v>136445</v>
      </c>
      <c r="Y1989" s="24">
        <f>VLOOKUP(T1989,Buzon!C:C,1,FALSE)</f>
        <v>9706060821175150</v>
      </c>
      <c r="Z1989" s="13" t="str">
        <f>VLOOKUP(T1989,Buzon!C:Z,21,FALSE)</f>
        <v>AFIL.-009270083</v>
      </c>
      <c r="AA1989">
        <f>VLOOKUP(T1989,Buzon!C:Z,22,FALSE)</f>
        <v>318933</v>
      </c>
      <c r="AB1989">
        <f>VLOOKUP(T1989,Buzon!C:Z,23,FALSE)</f>
        <v>9082021</v>
      </c>
      <c r="AC1989" t="str">
        <f>VLOOKUP(T1989,Buzon!C:Z,24,FALSE)</f>
        <v>SANTANDER_3550</v>
      </c>
      <c r="AD1989">
        <v>348</v>
      </c>
      <c r="AE1989">
        <v>9270083</v>
      </c>
    </row>
    <row r="1990" spans="1:31" ht="12" customHeight="1" x14ac:dyDescent="0.25">
      <c r="A1990" s="5" t="s">
        <v>21</v>
      </c>
      <c r="B1990" s="5" t="s">
        <v>33</v>
      </c>
      <c r="C1990" s="5" t="s">
        <v>4214</v>
      </c>
      <c r="D1990" s="5">
        <v>1</v>
      </c>
      <c r="E1990" s="5" t="s">
        <v>2354</v>
      </c>
      <c r="F1990" s="5" t="s">
        <v>25</v>
      </c>
      <c r="G1990" s="5" t="s">
        <v>26</v>
      </c>
      <c r="H1990" s="6">
        <v>278</v>
      </c>
      <c r="I1990" s="5" t="s">
        <v>27</v>
      </c>
      <c r="J1990" s="5">
        <v>19001773321</v>
      </c>
      <c r="K1990" s="5" t="s">
        <v>4215</v>
      </c>
      <c r="L1990" s="5" t="s">
        <v>29</v>
      </c>
      <c r="M1990" s="5" t="s">
        <v>31</v>
      </c>
      <c r="N1990" s="5" t="s">
        <v>29</v>
      </c>
      <c r="O1990" s="5">
        <v>9706</v>
      </c>
      <c r="P1990" s="7">
        <v>44414.74523148148</v>
      </c>
      <c r="Q1990" s="7">
        <v>44414.573796296296</v>
      </c>
      <c r="R1990" s="5" t="s">
        <v>4213</v>
      </c>
      <c r="S1990" s="5">
        <v>344290997</v>
      </c>
      <c r="T1990" s="8">
        <v>9706060821175150</v>
      </c>
      <c r="U1990" s="5" t="s">
        <v>32</v>
      </c>
      <c r="V1990" s="4"/>
      <c r="W1990" s="30" t="s">
        <v>9002</v>
      </c>
      <c r="X1990" s="33">
        <v>136445</v>
      </c>
      <c r="Y1990" s="24">
        <f>VLOOKUP(T1990,Buzon!C:C,1,FALSE)</f>
        <v>9706060821175150</v>
      </c>
      <c r="Z1990" s="13" t="str">
        <f>VLOOKUP(T1990,Buzon!C:Z,21,FALSE)</f>
        <v>AFIL.-009270083</v>
      </c>
      <c r="AA1990">
        <f>VLOOKUP(T1990,Buzon!C:Z,22,FALSE)</f>
        <v>318933</v>
      </c>
      <c r="AB1990">
        <f>VLOOKUP(T1990,Buzon!C:Z,23,FALSE)</f>
        <v>9082021</v>
      </c>
      <c r="AC1990" t="str">
        <f>VLOOKUP(T1990,Buzon!C:Z,24,FALSE)</f>
        <v>SANTANDER_3550</v>
      </c>
      <c r="AD1990">
        <v>278</v>
      </c>
      <c r="AE1990">
        <v>9270083</v>
      </c>
    </row>
    <row r="1991" spans="1:31" ht="12" customHeight="1" x14ac:dyDescent="0.25">
      <c r="A1991" s="5" t="s">
        <v>21</v>
      </c>
      <c r="B1991" s="5" t="s">
        <v>33</v>
      </c>
      <c r="C1991" s="5" t="s">
        <v>4196</v>
      </c>
      <c r="D1991" s="5">
        <v>28</v>
      </c>
      <c r="E1991" s="5" t="s">
        <v>4216</v>
      </c>
      <c r="F1991" s="5" t="s">
        <v>25</v>
      </c>
      <c r="G1991" s="5" t="s">
        <v>26</v>
      </c>
      <c r="H1991" s="6">
        <v>348</v>
      </c>
      <c r="I1991" s="5" t="s">
        <v>27</v>
      </c>
      <c r="J1991" s="5">
        <v>19001773322</v>
      </c>
      <c r="K1991" s="5" t="s">
        <v>4217</v>
      </c>
      <c r="L1991" s="5" t="s">
        <v>29</v>
      </c>
      <c r="M1991" s="5" t="s">
        <v>29</v>
      </c>
      <c r="N1991" s="5" t="s">
        <v>31</v>
      </c>
      <c r="O1991" s="5">
        <v>9706</v>
      </c>
      <c r="P1991" s="7">
        <v>44414.745243055557</v>
      </c>
      <c r="Q1991" s="7">
        <v>44414.573796296296</v>
      </c>
      <c r="R1991" s="5" t="s">
        <v>4213</v>
      </c>
      <c r="S1991" s="5">
        <v>344290997</v>
      </c>
      <c r="T1991" s="8">
        <v>9706060821175150</v>
      </c>
      <c r="U1991" s="5" t="s">
        <v>32</v>
      </c>
      <c r="V1991" s="4"/>
      <c r="W1991" s="30" t="s">
        <v>9002</v>
      </c>
      <c r="X1991" s="33">
        <v>136445</v>
      </c>
      <c r="Y1991" s="24">
        <f>VLOOKUP(T1991,Buzon!C:C,1,FALSE)</f>
        <v>9706060821175150</v>
      </c>
      <c r="Z1991" s="13" t="str">
        <f>VLOOKUP(T1991,Buzon!C:Z,21,FALSE)</f>
        <v>AFIL.-009270083</v>
      </c>
      <c r="AA1991">
        <f>VLOOKUP(T1991,Buzon!C:Z,22,FALSE)</f>
        <v>318933</v>
      </c>
      <c r="AB1991">
        <f>VLOOKUP(T1991,Buzon!C:Z,23,FALSE)</f>
        <v>9082021</v>
      </c>
      <c r="AC1991" t="str">
        <f>VLOOKUP(T1991,Buzon!C:Z,24,FALSE)</f>
        <v>SANTANDER_3550</v>
      </c>
      <c r="AD1991">
        <v>348</v>
      </c>
      <c r="AE1991">
        <v>9270083</v>
      </c>
    </row>
    <row r="1992" spans="1:31" ht="12" customHeight="1" x14ac:dyDescent="0.25">
      <c r="A1992" s="5" t="s">
        <v>21</v>
      </c>
      <c r="B1992" s="5" t="s">
        <v>33</v>
      </c>
      <c r="C1992" s="5" t="s">
        <v>4214</v>
      </c>
      <c r="D1992" s="5">
        <v>2</v>
      </c>
      <c r="E1992" s="5" t="s">
        <v>4216</v>
      </c>
      <c r="F1992" s="5" t="s">
        <v>25</v>
      </c>
      <c r="G1992" s="5" t="s">
        <v>26</v>
      </c>
      <c r="H1992" s="6">
        <v>278</v>
      </c>
      <c r="I1992" s="5" t="s">
        <v>27</v>
      </c>
      <c r="J1992" s="5">
        <v>19001773323</v>
      </c>
      <c r="K1992" s="5" t="s">
        <v>4218</v>
      </c>
      <c r="L1992" s="5" t="s">
        <v>29</v>
      </c>
      <c r="M1992" s="5" t="s">
        <v>31</v>
      </c>
      <c r="N1992" s="5" t="s">
        <v>29</v>
      </c>
      <c r="O1992" s="5">
        <v>9706</v>
      </c>
      <c r="P1992" s="7">
        <v>44414.745243055557</v>
      </c>
      <c r="Q1992" s="7">
        <v>44414.573796296296</v>
      </c>
      <c r="R1992" s="5" t="s">
        <v>4213</v>
      </c>
      <c r="S1992" s="5">
        <v>344290997</v>
      </c>
      <c r="T1992" s="8">
        <v>9706060821175150</v>
      </c>
      <c r="U1992" s="5" t="s">
        <v>32</v>
      </c>
      <c r="V1992" s="4"/>
      <c r="W1992" s="30" t="s">
        <v>9002</v>
      </c>
      <c r="X1992" s="33">
        <v>136445</v>
      </c>
      <c r="Y1992" s="24">
        <f>VLOOKUP(T1992,Buzon!C:C,1,FALSE)</f>
        <v>9706060821175150</v>
      </c>
      <c r="Z1992" s="13" t="str">
        <f>VLOOKUP(T1992,Buzon!C:Z,21,FALSE)</f>
        <v>AFIL.-009270083</v>
      </c>
      <c r="AA1992">
        <f>VLOOKUP(T1992,Buzon!C:Z,22,FALSE)</f>
        <v>318933</v>
      </c>
      <c r="AB1992">
        <f>VLOOKUP(T1992,Buzon!C:Z,23,FALSE)</f>
        <v>9082021</v>
      </c>
      <c r="AC1992" t="str">
        <f>VLOOKUP(T1992,Buzon!C:Z,24,FALSE)</f>
        <v>SANTANDER_3550</v>
      </c>
      <c r="AD1992">
        <v>278</v>
      </c>
      <c r="AE1992">
        <v>9270083</v>
      </c>
    </row>
    <row r="1993" spans="1:31" ht="12" customHeight="1" x14ac:dyDescent="0.25">
      <c r="A1993" s="5" t="s">
        <v>21</v>
      </c>
      <c r="B1993" s="5" t="s">
        <v>22</v>
      </c>
      <c r="C1993" s="5" t="s">
        <v>4168</v>
      </c>
      <c r="D1993" s="5">
        <v>39</v>
      </c>
      <c r="E1993" s="5" t="s">
        <v>4219</v>
      </c>
      <c r="F1993" s="5" t="s">
        <v>25</v>
      </c>
      <c r="G1993" s="5" t="s">
        <v>26</v>
      </c>
      <c r="H1993" s="6">
        <v>348</v>
      </c>
      <c r="I1993" s="5" t="s">
        <v>27</v>
      </c>
      <c r="J1993" s="5">
        <v>19001773324</v>
      </c>
      <c r="K1993" s="5" t="s">
        <v>4220</v>
      </c>
      <c r="L1993" s="5" t="s">
        <v>29</v>
      </c>
      <c r="M1993" s="5" t="s">
        <v>30</v>
      </c>
      <c r="N1993" s="5" t="s">
        <v>31</v>
      </c>
      <c r="O1993" s="5">
        <v>10731</v>
      </c>
      <c r="P1993" s="7">
        <v>44414.745856481481</v>
      </c>
      <c r="Q1993" s="7">
        <v>44414.576863425929</v>
      </c>
      <c r="R1993" s="5">
        <v>53436</v>
      </c>
      <c r="S1993" s="5">
        <v>344292023</v>
      </c>
      <c r="T1993" s="8">
        <v>1.07310608211753E+16</v>
      </c>
      <c r="U1993" s="5" t="s">
        <v>32</v>
      </c>
      <c r="V1993" s="4"/>
      <c r="W1993" s="30" t="s">
        <v>9002</v>
      </c>
      <c r="X1993" s="33">
        <v>136445</v>
      </c>
      <c r="Y1993" s="24">
        <f>VLOOKUP(T1993,Buzon!C:C,1,FALSE)</f>
        <v>1.07310608211753E+16</v>
      </c>
      <c r="Z1993" s="13" t="str">
        <f>VLOOKUP(T1993,Buzon!C:Z,21,FALSE)</f>
        <v>AFIL.-009270083</v>
      </c>
      <c r="AA1993">
        <f>VLOOKUP(T1993,Buzon!C:Z,22,FALSE)</f>
        <v>318933</v>
      </c>
      <c r="AB1993">
        <f>VLOOKUP(T1993,Buzon!C:Z,23,FALSE)</f>
        <v>9082021</v>
      </c>
      <c r="AC1993" t="str">
        <f>VLOOKUP(T1993,Buzon!C:Z,24,FALSE)</f>
        <v>SANTANDER_3550</v>
      </c>
      <c r="AD1993">
        <v>348</v>
      </c>
      <c r="AE1993">
        <v>9270083</v>
      </c>
    </row>
    <row r="1994" spans="1:31" ht="12" customHeight="1" x14ac:dyDescent="0.25">
      <c r="A1994" s="5" t="s">
        <v>21</v>
      </c>
      <c r="B1994" s="5" t="s">
        <v>33</v>
      </c>
      <c r="C1994" s="5" t="s">
        <v>4196</v>
      </c>
      <c r="D1994" s="5">
        <v>23</v>
      </c>
      <c r="E1994" s="5" t="s">
        <v>4221</v>
      </c>
      <c r="F1994" s="5" t="s">
        <v>71</v>
      </c>
      <c r="G1994" s="5" t="s">
        <v>26</v>
      </c>
      <c r="H1994" s="6">
        <v>174</v>
      </c>
      <c r="I1994" s="5" t="s">
        <v>27</v>
      </c>
      <c r="J1994" s="5">
        <v>19001773325</v>
      </c>
      <c r="K1994" s="5" t="s">
        <v>4222</v>
      </c>
      <c r="L1994" s="5" t="s">
        <v>29</v>
      </c>
      <c r="M1994" s="5" t="s">
        <v>29</v>
      </c>
      <c r="N1994" s="5" t="s">
        <v>31</v>
      </c>
      <c r="O1994" s="5">
        <v>9706</v>
      </c>
      <c r="P1994" s="7">
        <v>44414.746168981481</v>
      </c>
      <c r="Q1994" s="7">
        <v>44414.573796296296</v>
      </c>
      <c r="R1994" s="5">
        <v>763002</v>
      </c>
      <c r="S1994" s="5">
        <v>344292586</v>
      </c>
      <c r="T1994" s="8">
        <v>9706060821175300</v>
      </c>
      <c r="U1994" s="5" t="s">
        <v>32</v>
      </c>
      <c r="V1994" s="4"/>
      <c r="W1994" s="30" t="s">
        <v>9002</v>
      </c>
      <c r="X1994" s="33">
        <v>136445</v>
      </c>
      <c r="Y1994" s="24">
        <f>VLOOKUP(T1994,Buzon!C:C,1,FALSE)</f>
        <v>9706060821175300</v>
      </c>
      <c r="Z1994" s="13" t="str">
        <f>VLOOKUP(T1994,Buzon!C:Z,21,FALSE)</f>
        <v>AFIL.-009270083</v>
      </c>
      <c r="AA1994">
        <f>VLOOKUP(T1994,Buzon!C:Z,22,FALSE)</f>
        <v>318933</v>
      </c>
      <c r="AB1994">
        <f>VLOOKUP(T1994,Buzon!C:Z,23,FALSE)</f>
        <v>9082021</v>
      </c>
      <c r="AC1994" t="str">
        <f>VLOOKUP(T1994,Buzon!C:Z,24,FALSE)</f>
        <v>SANTANDER_3550</v>
      </c>
      <c r="AD1994">
        <v>174</v>
      </c>
      <c r="AE1994">
        <v>9270083</v>
      </c>
    </row>
    <row r="1995" spans="1:31" ht="12" customHeight="1" x14ac:dyDescent="0.25">
      <c r="A1995" s="5" t="s">
        <v>21</v>
      </c>
      <c r="B1995" s="5" t="s">
        <v>33</v>
      </c>
      <c r="C1995" s="5" t="s">
        <v>4223</v>
      </c>
      <c r="D1995" s="5">
        <v>21</v>
      </c>
      <c r="E1995" s="5" t="s">
        <v>4224</v>
      </c>
      <c r="F1995" s="5" t="s">
        <v>25</v>
      </c>
      <c r="G1995" s="5" t="s">
        <v>26</v>
      </c>
      <c r="H1995" s="6">
        <v>348</v>
      </c>
      <c r="I1995" s="5" t="s">
        <v>27</v>
      </c>
      <c r="J1995" s="5">
        <v>19001773327</v>
      </c>
      <c r="K1995" s="5" t="s">
        <v>4225</v>
      </c>
      <c r="L1995" s="5" t="s">
        <v>29</v>
      </c>
      <c r="M1995" s="5" t="s">
        <v>29</v>
      </c>
      <c r="N1995" s="5" t="s">
        <v>31</v>
      </c>
      <c r="O1995" s="5">
        <v>9706</v>
      </c>
      <c r="P1995" s="7">
        <v>44414.747430555559</v>
      </c>
      <c r="Q1995" s="7">
        <v>44414.573796296296</v>
      </c>
      <c r="R1995" s="5">
        <v>21420</v>
      </c>
      <c r="S1995" s="5">
        <v>344294600</v>
      </c>
      <c r="T1995" s="8">
        <v>9706060821175450</v>
      </c>
      <c r="U1995" s="5" t="s">
        <v>32</v>
      </c>
      <c r="V1995" s="4"/>
      <c r="W1995" s="30" t="s">
        <v>9002</v>
      </c>
      <c r="X1995" s="33">
        <v>136445</v>
      </c>
      <c r="Y1995" s="24">
        <f>VLOOKUP(T1995,Buzon!C:C,1,FALSE)</f>
        <v>9706060821175450</v>
      </c>
      <c r="Z1995" s="13" t="str">
        <f>VLOOKUP(T1995,Buzon!C:Z,21,FALSE)</f>
        <v>AFIL.-009270083</v>
      </c>
      <c r="AA1995">
        <f>VLOOKUP(T1995,Buzon!C:Z,22,FALSE)</f>
        <v>318933</v>
      </c>
      <c r="AB1995">
        <f>VLOOKUP(T1995,Buzon!C:Z,23,FALSE)</f>
        <v>9082021</v>
      </c>
      <c r="AC1995" t="str">
        <f>VLOOKUP(T1995,Buzon!C:Z,24,FALSE)</f>
        <v>SANTANDER_3550</v>
      </c>
      <c r="AD1995">
        <v>348</v>
      </c>
      <c r="AE1995">
        <v>9270083</v>
      </c>
    </row>
    <row r="1996" spans="1:31" ht="12" customHeight="1" x14ac:dyDescent="0.25">
      <c r="A1996" s="5" t="s">
        <v>21</v>
      </c>
      <c r="B1996" s="5" t="s">
        <v>33</v>
      </c>
      <c r="C1996" s="5" t="s">
        <v>4226</v>
      </c>
      <c r="D1996" s="5">
        <v>15</v>
      </c>
      <c r="E1996" s="5" t="s">
        <v>4227</v>
      </c>
      <c r="F1996" s="5" t="s">
        <v>25</v>
      </c>
      <c r="G1996" s="5" t="s">
        <v>26</v>
      </c>
      <c r="H1996" s="6">
        <v>348</v>
      </c>
      <c r="I1996" s="5" t="s">
        <v>27</v>
      </c>
      <c r="J1996" s="5">
        <v>19001773336</v>
      </c>
      <c r="K1996" s="5" t="s">
        <v>4228</v>
      </c>
      <c r="L1996" s="5" t="s">
        <v>29</v>
      </c>
      <c r="M1996" s="5" t="s">
        <v>29</v>
      </c>
      <c r="N1996" s="5" t="s">
        <v>49</v>
      </c>
      <c r="O1996" s="5">
        <v>9706</v>
      </c>
      <c r="P1996" s="7">
        <v>44414.751666666663</v>
      </c>
      <c r="Q1996" s="7">
        <v>44414.573796296296</v>
      </c>
      <c r="R1996" s="5">
        <v>307655</v>
      </c>
      <c r="S1996" s="5">
        <v>344301447</v>
      </c>
      <c r="T1996" s="8">
        <v>9706060821180040</v>
      </c>
      <c r="U1996" s="5" t="s">
        <v>32</v>
      </c>
      <c r="V1996" s="4"/>
      <c r="W1996" s="30" t="s">
        <v>9002</v>
      </c>
      <c r="X1996" s="33">
        <v>136445</v>
      </c>
      <c r="Y1996" s="24">
        <f>VLOOKUP(T1996,Buzon!C:C,1,FALSE)</f>
        <v>9706060821180040</v>
      </c>
      <c r="Z1996" s="13" t="str">
        <f>VLOOKUP(T1996,Buzon!C:Z,21,FALSE)</f>
        <v>AFIL.-009270083</v>
      </c>
      <c r="AA1996">
        <f>VLOOKUP(T1996,Buzon!C:Z,22,FALSE)</f>
        <v>318933</v>
      </c>
      <c r="AB1996">
        <f>VLOOKUP(T1996,Buzon!C:Z,23,FALSE)</f>
        <v>9082021</v>
      </c>
      <c r="AC1996" t="str">
        <f>VLOOKUP(T1996,Buzon!C:Z,24,FALSE)</f>
        <v>SANTANDER_3550</v>
      </c>
      <c r="AD1996">
        <v>348</v>
      </c>
      <c r="AE1996">
        <v>9270083</v>
      </c>
    </row>
    <row r="1997" spans="1:31" ht="12" customHeight="1" x14ac:dyDescent="0.25">
      <c r="A1997" s="5" t="s">
        <v>21</v>
      </c>
      <c r="B1997" s="5" t="s">
        <v>33</v>
      </c>
      <c r="C1997" s="5" t="s">
        <v>4226</v>
      </c>
      <c r="D1997" s="5">
        <v>16</v>
      </c>
      <c r="E1997" s="5" t="s">
        <v>4229</v>
      </c>
      <c r="F1997" s="5" t="s">
        <v>25</v>
      </c>
      <c r="G1997" s="5" t="s">
        <v>26</v>
      </c>
      <c r="H1997" s="6">
        <v>348</v>
      </c>
      <c r="I1997" s="5" t="s">
        <v>27</v>
      </c>
      <c r="J1997" s="5">
        <v>19001773337</v>
      </c>
      <c r="K1997" s="5" t="s">
        <v>4230</v>
      </c>
      <c r="L1997" s="5" t="s">
        <v>29</v>
      </c>
      <c r="M1997" s="5" t="s">
        <v>29</v>
      </c>
      <c r="N1997" s="5" t="s">
        <v>49</v>
      </c>
      <c r="O1997" s="5">
        <v>9706</v>
      </c>
      <c r="P1997" s="7">
        <v>44414.751666666663</v>
      </c>
      <c r="Q1997" s="7">
        <v>44414.573796296296</v>
      </c>
      <c r="R1997" s="5">
        <v>307655</v>
      </c>
      <c r="S1997" s="5">
        <v>344301447</v>
      </c>
      <c r="T1997" s="8">
        <v>9706060821180040</v>
      </c>
      <c r="U1997" s="5" t="s">
        <v>32</v>
      </c>
      <c r="V1997" s="4"/>
      <c r="W1997" s="30" t="s">
        <v>9002</v>
      </c>
      <c r="X1997" s="33">
        <v>136445</v>
      </c>
      <c r="Y1997" s="24">
        <f>VLOOKUP(T1997,Buzon!C:C,1,FALSE)</f>
        <v>9706060821180040</v>
      </c>
      <c r="Z1997" s="13" t="str">
        <f>VLOOKUP(T1997,Buzon!C:Z,21,FALSE)</f>
        <v>AFIL.-009270083</v>
      </c>
      <c r="AA1997">
        <f>VLOOKUP(T1997,Buzon!C:Z,22,FALSE)</f>
        <v>318933</v>
      </c>
      <c r="AB1997">
        <f>VLOOKUP(T1997,Buzon!C:Z,23,FALSE)</f>
        <v>9082021</v>
      </c>
      <c r="AC1997" t="str">
        <f>VLOOKUP(T1997,Buzon!C:Z,24,FALSE)</f>
        <v>SANTANDER_3550</v>
      </c>
      <c r="AD1997">
        <v>348</v>
      </c>
      <c r="AE1997">
        <v>9270083</v>
      </c>
    </row>
    <row r="1998" spans="1:31" ht="12" customHeight="1" x14ac:dyDescent="0.25">
      <c r="A1998" s="5" t="s">
        <v>21</v>
      </c>
      <c r="B1998" s="5" t="s">
        <v>22</v>
      </c>
      <c r="C1998" s="5" t="s">
        <v>4196</v>
      </c>
      <c r="D1998" s="5">
        <v>31</v>
      </c>
      <c r="E1998" s="5" t="s">
        <v>4231</v>
      </c>
      <c r="F1998" s="5" t="s">
        <v>25</v>
      </c>
      <c r="G1998" s="5" t="s">
        <v>26</v>
      </c>
      <c r="H1998" s="6">
        <v>348</v>
      </c>
      <c r="I1998" s="5" t="s">
        <v>27</v>
      </c>
      <c r="J1998" s="5">
        <v>19001773338</v>
      </c>
      <c r="K1998" s="5" t="s">
        <v>4232</v>
      </c>
      <c r="L1998" s="5" t="s">
        <v>29</v>
      </c>
      <c r="M1998" s="5" t="s">
        <v>30</v>
      </c>
      <c r="N1998" s="5" t="s">
        <v>31</v>
      </c>
      <c r="O1998" s="5">
        <v>10731</v>
      </c>
      <c r="P1998" s="7">
        <v>44414.752337962964</v>
      </c>
      <c r="Q1998" s="7">
        <v>44414.576863425929</v>
      </c>
      <c r="R1998" s="5">
        <v>126</v>
      </c>
      <c r="S1998" s="5">
        <v>344302499</v>
      </c>
      <c r="T1998" s="8">
        <v>1.07310608211801E+16</v>
      </c>
      <c r="U1998" s="5" t="s">
        <v>32</v>
      </c>
      <c r="V1998" s="4"/>
      <c r="W1998" s="30" t="s">
        <v>9002</v>
      </c>
      <c r="X1998" s="33">
        <v>136445</v>
      </c>
      <c r="Y1998" s="24">
        <f>VLOOKUP(T1998,Buzon!C:C,1,FALSE)</f>
        <v>1.07310608211801E+16</v>
      </c>
      <c r="Z1998" s="13" t="str">
        <f>VLOOKUP(T1998,Buzon!C:Z,21,FALSE)</f>
        <v>AFIL.-009270083</v>
      </c>
      <c r="AA1998">
        <f>VLOOKUP(T1998,Buzon!C:Z,22,FALSE)</f>
        <v>318933</v>
      </c>
      <c r="AB1998">
        <f>VLOOKUP(T1998,Buzon!C:Z,23,FALSE)</f>
        <v>9082021</v>
      </c>
      <c r="AC1998" t="str">
        <f>VLOOKUP(T1998,Buzon!C:Z,24,FALSE)</f>
        <v>SANTANDER_3550</v>
      </c>
      <c r="AD1998">
        <v>348</v>
      </c>
      <c r="AE1998">
        <v>9270083</v>
      </c>
    </row>
    <row r="1999" spans="1:31" ht="12" customHeight="1" x14ac:dyDescent="0.25">
      <c r="A1999" s="5" t="s">
        <v>21</v>
      </c>
      <c r="B1999" s="5" t="s">
        <v>22</v>
      </c>
      <c r="C1999" s="4"/>
      <c r="D1999" s="4"/>
      <c r="E1999" s="5" t="s">
        <v>4231</v>
      </c>
      <c r="F1999" s="5" t="s">
        <v>25</v>
      </c>
      <c r="G1999" s="5" t="s">
        <v>26</v>
      </c>
      <c r="H1999" s="6">
        <v>278</v>
      </c>
      <c r="I1999" s="5" t="s">
        <v>167</v>
      </c>
      <c r="J1999" s="5">
        <v>19001773339</v>
      </c>
      <c r="K1999" s="5" t="s">
        <v>4233</v>
      </c>
      <c r="L1999" s="5" t="s">
        <v>29</v>
      </c>
      <c r="M1999" s="5" t="s">
        <v>31</v>
      </c>
      <c r="N1999" s="5" t="s">
        <v>30</v>
      </c>
      <c r="O1999" s="5">
        <v>10731</v>
      </c>
      <c r="P1999" s="7">
        <v>44414.752337962964</v>
      </c>
      <c r="Q1999" s="7">
        <v>44414.576863425929</v>
      </c>
      <c r="R1999" s="5">
        <v>126</v>
      </c>
      <c r="S1999" s="5">
        <v>344302499</v>
      </c>
      <c r="T1999" s="8">
        <v>1.07310608211801E+16</v>
      </c>
      <c r="U1999" s="5" t="s">
        <v>32</v>
      </c>
      <c r="V1999" s="4"/>
      <c r="W1999" s="30" t="s">
        <v>9002</v>
      </c>
      <c r="X1999" s="33">
        <v>136445</v>
      </c>
      <c r="Y1999" s="24">
        <f>VLOOKUP(T1999,Buzon!C:C,1,FALSE)</f>
        <v>1.07310608211801E+16</v>
      </c>
      <c r="Z1999" s="13" t="str">
        <f>VLOOKUP(T1999,Buzon!C:Z,21,FALSE)</f>
        <v>AFIL.-009270083</v>
      </c>
      <c r="AA1999">
        <f>VLOOKUP(T1999,Buzon!C:Z,22,FALSE)</f>
        <v>318933</v>
      </c>
      <c r="AB1999">
        <f>VLOOKUP(T1999,Buzon!C:Z,23,FALSE)</f>
        <v>9082021</v>
      </c>
      <c r="AC1999" t="str">
        <f>VLOOKUP(T1999,Buzon!C:Z,24,FALSE)</f>
        <v>SANTANDER_3550</v>
      </c>
      <c r="AD1999">
        <v>278</v>
      </c>
      <c r="AE1999">
        <v>9270083</v>
      </c>
    </row>
    <row r="2000" spans="1:31" ht="12" customHeight="1" x14ac:dyDescent="0.25">
      <c r="A2000" s="5" t="s">
        <v>21</v>
      </c>
      <c r="B2000" s="5" t="s">
        <v>33</v>
      </c>
      <c r="C2000" s="5" t="s">
        <v>4226</v>
      </c>
      <c r="D2000" s="5">
        <v>12</v>
      </c>
      <c r="E2000" s="5" t="s">
        <v>4234</v>
      </c>
      <c r="F2000" s="5" t="s">
        <v>25</v>
      </c>
      <c r="G2000" s="5" t="s">
        <v>26</v>
      </c>
      <c r="H2000" s="6">
        <v>348</v>
      </c>
      <c r="I2000" s="5" t="s">
        <v>27</v>
      </c>
      <c r="J2000" s="5">
        <v>19001773340</v>
      </c>
      <c r="K2000" s="5" t="s">
        <v>4235</v>
      </c>
      <c r="L2000" s="5" t="s">
        <v>29</v>
      </c>
      <c r="M2000" s="5" t="s">
        <v>29</v>
      </c>
      <c r="N2000" s="5" t="s">
        <v>31</v>
      </c>
      <c r="O2000" s="5">
        <v>9706</v>
      </c>
      <c r="P2000" s="7">
        <v>44414.752627314818</v>
      </c>
      <c r="Q2000" s="7">
        <v>44414.573796296296</v>
      </c>
      <c r="R2000" s="5">
        <v>817</v>
      </c>
      <c r="S2000" s="5">
        <v>344303100</v>
      </c>
      <c r="T2000" s="8">
        <v>9706060821180200</v>
      </c>
      <c r="U2000" s="5" t="s">
        <v>32</v>
      </c>
      <c r="V2000" s="4"/>
      <c r="W2000" s="30" t="s">
        <v>9002</v>
      </c>
      <c r="X2000" s="33">
        <v>136445</v>
      </c>
      <c r="Y2000" s="24">
        <f>VLOOKUP(T2000,Buzon!C:C,1,FALSE)</f>
        <v>9706060821180200</v>
      </c>
      <c r="Z2000" s="13" t="str">
        <f>VLOOKUP(T2000,Buzon!C:Z,21,FALSE)</f>
        <v>AFIL.-009270083</v>
      </c>
      <c r="AA2000">
        <f>VLOOKUP(T2000,Buzon!C:Z,22,FALSE)</f>
        <v>318933</v>
      </c>
      <c r="AB2000">
        <f>VLOOKUP(T2000,Buzon!C:Z,23,FALSE)</f>
        <v>9082021</v>
      </c>
      <c r="AC2000" t="str">
        <f>VLOOKUP(T2000,Buzon!C:Z,24,FALSE)</f>
        <v>SANTANDER_3550</v>
      </c>
      <c r="AD2000">
        <v>348</v>
      </c>
      <c r="AE2000">
        <v>9270083</v>
      </c>
    </row>
    <row r="2001" spans="1:31" ht="12" customHeight="1" x14ac:dyDescent="0.25">
      <c r="A2001" s="5" t="s">
        <v>21</v>
      </c>
      <c r="B2001" s="5" t="s">
        <v>22</v>
      </c>
      <c r="C2001" s="5" t="s">
        <v>4196</v>
      </c>
      <c r="D2001" s="5">
        <v>33</v>
      </c>
      <c r="E2001" s="5" t="s">
        <v>4236</v>
      </c>
      <c r="F2001" s="5" t="s">
        <v>219</v>
      </c>
      <c r="G2001" s="5" t="s">
        <v>26</v>
      </c>
      <c r="H2001" s="6">
        <v>174</v>
      </c>
      <c r="I2001" s="5" t="s">
        <v>27</v>
      </c>
      <c r="J2001" s="5">
        <v>19001773342</v>
      </c>
      <c r="K2001" s="5" t="s">
        <v>4237</v>
      </c>
      <c r="L2001" s="5" t="s">
        <v>29</v>
      </c>
      <c r="M2001" s="5" t="s">
        <v>30</v>
      </c>
      <c r="N2001" s="5" t="s">
        <v>31</v>
      </c>
      <c r="O2001" s="5">
        <v>10731</v>
      </c>
      <c r="P2001" s="7">
        <v>44414.754155092596</v>
      </c>
      <c r="Q2001" s="7">
        <v>44414.576863425929</v>
      </c>
      <c r="R2001" s="5">
        <v>559220</v>
      </c>
      <c r="S2001" s="5">
        <v>344305483</v>
      </c>
      <c r="T2001" s="8">
        <v>1.07310608211804E+16</v>
      </c>
      <c r="U2001" s="5" t="s">
        <v>32</v>
      </c>
      <c r="V2001" s="4"/>
      <c r="W2001" s="30" t="s">
        <v>9002</v>
      </c>
      <c r="X2001" s="33">
        <v>136445</v>
      </c>
      <c r="Y2001" s="24">
        <f>VLOOKUP(T2001,Buzon!C:C,1,FALSE)</f>
        <v>1.07310608211804E+16</v>
      </c>
      <c r="Z2001" s="13" t="str">
        <f>VLOOKUP(T2001,Buzon!C:Z,21,FALSE)</f>
        <v>AFIL.-009270083</v>
      </c>
      <c r="AA2001">
        <f>VLOOKUP(T2001,Buzon!C:Z,22,FALSE)</f>
        <v>318933</v>
      </c>
      <c r="AB2001">
        <f>VLOOKUP(T2001,Buzon!C:Z,23,FALSE)</f>
        <v>9082021</v>
      </c>
      <c r="AC2001" t="str">
        <f>VLOOKUP(T2001,Buzon!C:Z,24,FALSE)</f>
        <v>SANTANDER_3550</v>
      </c>
      <c r="AD2001">
        <v>174</v>
      </c>
      <c r="AE2001">
        <v>9270083</v>
      </c>
    </row>
    <row r="2002" spans="1:31" ht="12" customHeight="1" x14ac:dyDescent="0.25">
      <c r="A2002" s="5" t="s">
        <v>21</v>
      </c>
      <c r="B2002" s="5" t="s">
        <v>22</v>
      </c>
      <c r="C2002" s="5" t="s">
        <v>4196</v>
      </c>
      <c r="D2002" s="5">
        <v>34</v>
      </c>
      <c r="E2002" s="5" t="s">
        <v>4238</v>
      </c>
      <c r="F2002" s="5" t="s">
        <v>25</v>
      </c>
      <c r="G2002" s="5" t="s">
        <v>26</v>
      </c>
      <c r="H2002" s="6">
        <v>348</v>
      </c>
      <c r="I2002" s="5" t="s">
        <v>27</v>
      </c>
      <c r="J2002" s="5">
        <v>19001773343</v>
      </c>
      <c r="K2002" s="5" t="s">
        <v>4239</v>
      </c>
      <c r="L2002" s="5" t="s">
        <v>29</v>
      </c>
      <c r="M2002" s="5" t="s">
        <v>30</v>
      </c>
      <c r="N2002" s="5" t="s">
        <v>31</v>
      </c>
      <c r="O2002" s="5">
        <v>10731</v>
      </c>
      <c r="P2002" s="7">
        <v>44414.754155092596</v>
      </c>
      <c r="Q2002" s="7">
        <v>44414.576863425929</v>
      </c>
      <c r="R2002" s="5">
        <v>559220</v>
      </c>
      <c r="S2002" s="5">
        <v>344305483</v>
      </c>
      <c r="T2002" s="8">
        <v>1.07310608211804E+16</v>
      </c>
      <c r="U2002" s="5" t="s">
        <v>32</v>
      </c>
      <c r="V2002" s="4"/>
      <c r="W2002" s="30" t="s">
        <v>9002</v>
      </c>
      <c r="X2002" s="33">
        <v>136445</v>
      </c>
      <c r="Y2002" s="24">
        <f>VLOOKUP(T2002,Buzon!C:C,1,FALSE)</f>
        <v>1.07310608211804E+16</v>
      </c>
      <c r="Z2002" s="13" t="str">
        <f>VLOOKUP(T2002,Buzon!C:Z,21,FALSE)</f>
        <v>AFIL.-009270083</v>
      </c>
      <c r="AA2002">
        <f>VLOOKUP(T2002,Buzon!C:Z,22,FALSE)</f>
        <v>318933</v>
      </c>
      <c r="AB2002">
        <f>VLOOKUP(T2002,Buzon!C:Z,23,FALSE)</f>
        <v>9082021</v>
      </c>
      <c r="AC2002" t="str">
        <f>VLOOKUP(T2002,Buzon!C:Z,24,FALSE)</f>
        <v>SANTANDER_3550</v>
      </c>
      <c r="AD2002">
        <v>348</v>
      </c>
      <c r="AE2002">
        <v>9270083</v>
      </c>
    </row>
    <row r="2003" spans="1:31" ht="12" customHeight="1" x14ac:dyDescent="0.25">
      <c r="A2003" s="5" t="s">
        <v>21</v>
      </c>
      <c r="B2003" s="5" t="s">
        <v>22</v>
      </c>
      <c r="C2003" s="5" t="s">
        <v>4196</v>
      </c>
      <c r="D2003" s="5">
        <v>35</v>
      </c>
      <c r="E2003" s="5" t="s">
        <v>4240</v>
      </c>
      <c r="F2003" s="5" t="s">
        <v>25</v>
      </c>
      <c r="G2003" s="5" t="s">
        <v>26</v>
      </c>
      <c r="H2003" s="6">
        <v>348</v>
      </c>
      <c r="I2003" s="5" t="s">
        <v>27</v>
      </c>
      <c r="J2003" s="5">
        <v>19001773344</v>
      </c>
      <c r="K2003" s="5" t="s">
        <v>4241</v>
      </c>
      <c r="L2003" s="5" t="s">
        <v>29</v>
      </c>
      <c r="M2003" s="5" t="s">
        <v>30</v>
      </c>
      <c r="N2003" s="5" t="s">
        <v>31</v>
      </c>
      <c r="O2003" s="5">
        <v>10731</v>
      </c>
      <c r="P2003" s="7">
        <v>44414.754166666666</v>
      </c>
      <c r="Q2003" s="7">
        <v>44414.576863425929</v>
      </c>
      <c r="R2003" s="5">
        <v>559220</v>
      </c>
      <c r="S2003" s="5">
        <v>344305483</v>
      </c>
      <c r="T2003" s="8">
        <v>1.07310608211804E+16</v>
      </c>
      <c r="U2003" s="5" t="s">
        <v>32</v>
      </c>
      <c r="V2003" s="4"/>
      <c r="W2003" s="30" t="s">
        <v>9002</v>
      </c>
      <c r="X2003" s="33">
        <v>136445</v>
      </c>
      <c r="Y2003" s="24">
        <f>VLOOKUP(T2003,Buzon!C:C,1,FALSE)</f>
        <v>1.07310608211804E+16</v>
      </c>
      <c r="Z2003" s="13" t="str">
        <f>VLOOKUP(T2003,Buzon!C:Z,21,FALSE)</f>
        <v>AFIL.-009270083</v>
      </c>
      <c r="AA2003">
        <f>VLOOKUP(T2003,Buzon!C:Z,22,FALSE)</f>
        <v>318933</v>
      </c>
      <c r="AB2003">
        <f>VLOOKUP(T2003,Buzon!C:Z,23,FALSE)</f>
        <v>9082021</v>
      </c>
      <c r="AC2003" t="str">
        <f>VLOOKUP(T2003,Buzon!C:Z,24,FALSE)</f>
        <v>SANTANDER_3550</v>
      </c>
      <c r="AD2003">
        <v>348</v>
      </c>
      <c r="AE2003">
        <v>9270083</v>
      </c>
    </row>
    <row r="2004" spans="1:31" ht="12" customHeight="1" x14ac:dyDescent="0.25">
      <c r="A2004" s="5" t="s">
        <v>21</v>
      </c>
      <c r="B2004" s="5" t="s">
        <v>149</v>
      </c>
      <c r="C2004" s="5" t="s">
        <v>4196</v>
      </c>
      <c r="D2004" s="5">
        <v>39</v>
      </c>
      <c r="E2004" s="5" t="s">
        <v>4242</v>
      </c>
      <c r="F2004" s="5" t="s">
        <v>25</v>
      </c>
      <c r="G2004" s="5" t="s">
        <v>26</v>
      </c>
      <c r="H2004" s="6">
        <v>348</v>
      </c>
      <c r="I2004" s="5" t="s">
        <v>27</v>
      </c>
      <c r="J2004" s="5">
        <v>19001773346</v>
      </c>
      <c r="K2004" s="5" t="s">
        <v>4243</v>
      </c>
      <c r="L2004" s="5" t="s">
        <v>29</v>
      </c>
      <c r="M2004" s="5" t="s">
        <v>30</v>
      </c>
      <c r="N2004" s="5" t="s">
        <v>31</v>
      </c>
      <c r="O2004" s="5">
        <v>22095</v>
      </c>
      <c r="P2004" s="7">
        <v>44414.75476851852</v>
      </c>
      <c r="Q2004" s="7">
        <v>44414.428668981483</v>
      </c>
      <c r="R2004" s="5">
        <v>1208</v>
      </c>
      <c r="S2004" s="5">
        <v>344306595</v>
      </c>
      <c r="T2004" s="8">
        <v>2.20950608211806E+16</v>
      </c>
      <c r="U2004" s="5" t="s">
        <v>32</v>
      </c>
      <c r="V2004" s="4"/>
      <c r="W2004" s="30" t="s">
        <v>9002</v>
      </c>
      <c r="X2004" s="33">
        <v>136445</v>
      </c>
      <c r="Y2004" s="24">
        <f>VLOOKUP(T2004,Buzon!C:C,1,FALSE)</f>
        <v>2.20950608211806E+16</v>
      </c>
      <c r="Z2004" s="13" t="str">
        <f>VLOOKUP(T2004,Buzon!C:Z,21,FALSE)</f>
        <v>AFIL.-009270083</v>
      </c>
      <c r="AA2004">
        <f>VLOOKUP(T2004,Buzon!C:Z,22,FALSE)</f>
        <v>318933</v>
      </c>
      <c r="AB2004">
        <f>VLOOKUP(T2004,Buzon!C:Z,23,FALSE)</f>
        <v>9082021</v>
      </c>
      <c r="AC2004" t="str">
        <f>VLOOKUP(T2004,Buzon!C:Z,24,FALSE)</f>
        <v>SANTANDER_3550</v>
      </c>
      <c r="AD2004">
        <v>348</v>
      </c>
      <c r="AE2004">
        <v>9270083</v>
      </c>
    </row>
    <row r="2005" spans="1:31" ht="12" customHeight="1" x14ac:dyDescent="0.25">
      <c r="A2005" s="5" t="s">
        <v>21</v>
      </c>
      <c r="B2005" s="5" t="s">
        <v>149</v>
      </c>
      <c r="C2005" s="5" t="s">
        <v>4196</v>
      </c>
      <c r="D2005" s="5">
        <v>40</v>
      </c>
      <c r="E2005" s="5" t="s">
        <v>4244</v>
      </c>
      <c r="F2005" s="5" t="s">
        <v>25</v>
      </c>
      <c r="G2005" s="5" t="s">
        <v>26</v>
      </c>
      <c r="H2005" s="6">
        <v>348</v>
      </c>
      <c r="I2005" s="5" t="s">
        <v>27</v>
      </c>
      <c r="J2005" s="5">
        <v>19001773347</v>
      </c>
      <c r="K2005" s="5" t="s">
        <v>4245</v>
      </c>
      <c r="L2005" s="5" t="s">
        <v>29</v>
      </c>
      <c r="M2005" s="5" t="s">
        <v>30</v>
      </c>
      <c r="N2005" s="5" t="s">
        <v>31</v>
      </c>
      <c r="O2005" s="5">
        <v>22095</v>
      </c>
      <c r="P2005" s="7">
        <v>44414.75476851852</v>
      </c>
      <c r="Q2005" s="7">
        <v>44414.428668981483</v>
      </c>
      <c r="R2005" s="5">
        <v>1208</v>
      </c>
      <c r="S2005" s="5">
        <v>344306595</v>
      </c>
      <c r="T2005" s="8">
        <v>2.20950608211806E+16</v>
      </c>
      <c r="U2005" s="5" t="s">
        <v>32</v>
      </c>
      <c r="V2005" s="4"/>
      <c r="W2005" s="30" t="s">
        <v>9002</v>
      </c>
      <c r="X2005" s="33">
        <v>136445</v>
      </c>
      <c r="Y2005" s="24">
        <f>VLOOKUP(T2005,Buzon!C:C,1,FALSE)</f>
        <v>2.20950608211806E+16</v>
      </c>
      <c r="Z2005" s="13" t="str">
        <f>VLOOKUP(T2005,Buzon!C:Z,21,FALSE)</f>
        <v>AFIL.-009270083</v>
      </c>
      <c r="AA2005">
        <f>VLOOKUP(T2005,Buzon!C:Z,22,FALSE)</f>
        <v>318933</v>
      </c>
      <c r="AB2005">
        <f>VLOOKUP(T2005,Buzon!C:Z,23,FALSE)</f>
        <v>9082021</v>
      </c>
      <c r="AC2005" t="str">
        <f>VLOOKUP(T2005,Buzon!C:Z,24,FALSE)</f>
        <v>SANTANDER_3550</v>
      </c>
      <c r="AD2005">
        <v>348</v>
      </c>
      <c r="AE2005">
        <v>9270083</v>
      </c>
    </row>
    <row r="2006" spans="1:31" ht="12" customHeight="1" x14ac:dyDescent="0.25">
      <c r="A2006" s="5" t="s">
        <v>21</v>
      </c>
      <c r="B2006" s="5" t="s">
        <v>149</v>
      </c>
      <c r="C2006" s="5" t="s">
        <v>4196</v>
      </c>
      <c r="D2006" s="5">
        <v>29</v>
      </c>
      <c r="E2006" s="5" t="s">
        <v>4246</v>
      </c>
      <c r="F2006" s="5" t="s">
        <v>25</v>
      </c>
      <c r="G2006" s="5" t="s">
        <v>26</v>
      </c>
      <c r="H2006" s="6">
        <v>348</v>
      </c>
      <c r="I2006" s="5" t="s">
        <v>27</v>
      </c>
      <c r="J2006" s="5">
        <v>19001773348</v>
      </c>
      <c r="K2006" s="5" t="s">
        <v>4247</v>
      </c>
      <c r="L2006" s="5" t="s">
        <v>29</v>
      </c>
      <c r="M2006" s="5" t="s">
        <v>30</v>
      </c>
      <c r="N2006" s="5" t="s">
        <v>49</v>
      </c>
      <c r="O2006" s="5">
        <v>22095</v>
      </c>
      <c r="P2006" s="7">
        <v>44414.755543981482</v>
      </c>
      <c r="Q2006" s="7">
        <v>44414.428668981483</v>
      </c>
      <c r="R2006" s="5">
        <v>431283</v>
      </c>
      <c r="S2006" s="5">
        <v>344307793</v>
      </c>
      <c r="T2006" s="8">
        <v>2.20950608211807E+16</v>
      </c>
      <c r="U2006" s="5" t="s">
        <v>32</v>
      </c>
      <c r="V2006" s="4"/>
      <c r="W2006" s="30" t="s">
        <v>9002</v>
      </c>
      <c r="X2006" s="33">
        <v>136445</v>
      </c>
      <c r="Y2006" s="24">
        <f>VLOOKUP(T2006,Buzon!C:C,1,FALSE)</f>
        <v>2.20950608211807E+16</v>
      </c>
      <c r="Z2006" s="13" t="str">
        <f>VLOOKUP(T2006,Buzon!C:Z,21,FALSE)</f>
        <v>AFIL.-009270083</v>
      </c>
      <c r="AA2006">
        <f>VLOOKUP(T2006,Buzon!C:Z,22,FALSE)</f>
        <v>318933</v>
      </c>
      <c r="AB2006">
        <f>VLOOKUP(T2006,Buzon!C:Z,23,FALSE)</f>
        <v>9082021</v>
      </c>
      <c r="AC2006" t="str">
        <f>VLOOKUP(T2006,Buzon!C:Z,24,FALSE)</f>
        <v>SANTANDER_3550</v>
      </c>
      <c r="AD2006">
        <v>348</v>
      </c>
      <c r="AE2006">
        <v>9270083</v>
      </c>
    </row>
    <row r="2007" spans="1:31" ht="12" customHeight="1" x14ac:dyDescent="0.25">
      <c r="A2007" s="5" t="s">
        <v>21</v>
      </c>
      <c r="B2007" s="5" t="s">
        <v>22</v>
      </c>
      <c r="C2007" s="5" t="s">
        <v>4196</v>
      </c>
      <c r="D2007" s="5">
        <v>38</v>
      </c>
      <c r="E2007" s="5" t="s">
        <v>4248</v>
      </c>
      <c r="F2007" s="5" t="s">
        <v>25</v>
      </c>
      <c r="G2007" s="5" t="s">
        <v>26</v>
      </c>
      <c r="H2007" s="6">
        <v>348</v>
      </c>
      <c r="I2007" s="5" t="s">
        <v>27</v>
      </c>
      <c r="J2007" s="5">
        <v>19001773350</v>
      </c>
      <c r="K2007" s="5" t="s">
        <v>4249</v>
      </c>
      <c r="L2007" s="5" t="s">
        <v>29</v>
      </c>
      <c r="M2007" s="5" t="s">
        <v>30</v>
      </c>
      <c r="N2007" s="5" t="s">
        <v>31</v>
      </c>
      <c r="O2007" s="5">
        <v>10731</v>
      </c>
      <c r="P2007" s="7">
        <v>44414.756851851853</v>
      </c>
      <c r="Q2007" s="7">
        <v>44414.576863425929</v>
      </c>
      <c r="R2007" s="5">
        <v>94571</v>
      </c>
      <c r="S2007" s="5">
        <v>344309969</v>
      </c>
      <c r="T2007" s="8">
        <v>1.07310608211807E+16</v>
      </c>
      <c r="U2007" s="5" t="s">
        <v>32</v>
      </c>
      <c r="V2007" s="4"/>
      <c r="W2007" s="30" t="s">
        <v>9002</v>
      </c>
      <c r="X2007" s="33">
        <v>136445</v>
      </c>
      <c r="Y2007" s="24">
        <f>VLOOKUP(T2007,Buzon!C:C,1,FALSE)</f>
        <v>1.07310608211807E+16</v>
      </c>
      <c r="Z2007" s="13" t="str">
        <f>VLOOKUP(T2007,Buzon!C:Z,21,FALSE)</f>
        <v>AFIL.-009270083</v>
      </c>
      <c r="AA2007">
        <f>VLOOKUP(T2007,Buzon!C:Z,22,FALSE)</f>
        <v>318933</v>
      </c>
      <c r="AB2007">
        <f>VLOOKUP(T2007,Buzon!C:Z,23,FALSE)</f>
        <v>9082021</v>
      </c>
      <c r="AC2007" t="str">
        <f>VLOOKUP(T2007,Buzon!C:Z,24,FALSE)</f>
        <v>SANTANDER_3550</v>
      </c>
      <c r="AD2007">
        <v>348</v>
      </c>
      <c r="AE2007">
        <v>9270083</v>
      </c>
    </row>
    <row r="2008" spans="1:31" ht="12" customHeight="1" x14ac:dyDescent="0.25">
      <c r="A2008" s="5" t="s">
        <v>21</v>
      </c>
      <c r="B2008" s="5" t="s">
        <v>33</v>
      </c>
      <c r="C2008" s="5" t="s">
        <v>4226</v>
      </c>
      <c r="D2008" s="5">
        <v>23</v>
      </c>
      <c r="E2008" s="5" t="s">
        <v>4250</v>
      </c>
      <c r="F2008" s="5" t="s">
        <v>25</v>
      </c>
      <c r="G2008" s="5" t="s">
        <v>26</v>
      </c>
      <c r="H2008" s="6">
        <v>348</v>
      </c>
      <c r="I2008" s="5" t="s">
        <v>296</v>
      </c>
      <c r="J2008" s="5">
        <v>19001773354</v>
      </c>
      <c r="K2008" s="5" t="s">
        <v>4251</v>
      </c>
      <c r="L2008" s="5" t="s">
        <v>29</v>
      </c>
      <c r="M2008" s="5" t="s">
        <v>29</v>
      </c>
      <c r="N2008" s="5" t="s">
        <v>31</v>
      </c>
      <c r="O2008" s="5">
        <v>9706</v>
      </c>
      <c r="P2008" s="7">
        <v>44414.757337962961</v>
      </c>
      <c r="Q2008" s="7">
        <v>44414.573796296296</v>
      </c>
      <c r="R2008" s="5">
        <v>11501715505</v>
      </c>
      <c r="S2008" s="5">
        <v>1598149427</v>
      </c>
      <c r="T2008" s="8" t="s">
        <v>4252</v>
      </c>
      <c r="U2008" s="5" t="s">
        <v>32</v>
      </c>
      <c r="V2008" s="4"/>
      <c r="Z2008"/>
      <c r="AD2008">
        <v>0</v>
      </c>
      <c r="AE2008" t="e">
        <v>#N/A</v>
      </c>
    </row>
    <row r="2009" spans="1:31" ht="12" customHeight="1" x14ac:dyDescent="0.25">
      <c r="A2009" s="5" t="s">
        <v>21</v>
      </c>
      <c r="B2009" s="5" t="s">
        <v>22</v>
      </c>
      <c r="C2009" s="5" t="s">
        <v>4226</v>
      </c>
      <c r="D2009" s="5">
        <v>26</v>
      </c>
      <c r="E2009" s="5" t="s">
        <v>4253</v>
      </c>
      <c r="F2009" s="5" t="s">
        <v>25</v>
      </c>
      <c r="G2009" s="5" t="s">
        <v>26</v>
      </c>
      <c r="H2009" s="6">
        <v>348</v>
      </c>
      <c r="I2009" s="5" t="s">
        <v>27</v>
      </c>
      <c r="J2009" s="5">
        <v>19001773355</v>
      </c>
      <c r="K2009" s="5" t="s">
        <v>4254</v>
      </c>
      <c r="L2009" s="5" t="s">
        <v>29</v>
      </c>
      <c r="M2009" s="5" t="s">
        <v>30</v>
      </c>
      <c r="N2009" s="5" t="s">
        <v>31</v>
      </c>
      <c r="O2009" s="5">
        <v>10731</v>
      </c>
      <c r="P2009" s="7">
        <v>44414.757777777777</v>
      </c>
      <c r="Q2009" s="7">
        <v>44414.576863425929</v>
      </c>
      <c r="R2009" s="5">
        <v>957402</v>
      </c>
      <c r="S2009" s="5">
        <v>344311530</v>
      </c>
      <c r="T2009" s="8">
        <v>1.07310608211808E+16</v>
      </c>
      <c r="U2009" s="5" t="s">
        <v>32</v>
      </c>
      <c r="V2009" s="4"/>
      <c r="W2009" s="30" t="s">
        <v>9002</v>
      </c>
      <c r="X2009" s="33">
        <v>136445</v>
      </c>
      <c r="Y2009" s="24">
        <f>VLOOKUP(T2009,Buzon!C:C,1,FALSE)</f>
        <v>1.07310608211808E+16</v>
      </c>
      <c r="Z2009" s="13" t="str">
        <f>VLOOKUP(T2009,Buzon!C:Z,21,FALSE)</f>
        <v>AFIL.-009270083</v>
      </c>
      <c r="AA2009">
        <f>VLOOKUP(T2009,Buzon!C:Z,22,FALSE)</f>
        <v>318933</v>
      </c>
      <c r="AB2009">
        <f>VLOOKUP(T2009,Buzon!C:Z,23,FALSE)</f>
        <v>9082021</v>
      </c>
      <c r="AC2009" t="str">
        <f>VLOOKUP(T2009,Buzon!C:Z,24,FALSE)</f>
        <v>SANTANDER_3550</v>
      </c>
      <c r="AD2009">
        <v>348</v>
      </c>
      <c r="AE2009">
        <v>9270083</v>
      </c>
    </row>
    <row r="2010" spans="1:31" ht="12" customHeight="1" x14ac:dyDescent="0.25">
      <c r="A2010" s="5" t="s">
        <v>21</v>
      </c>
      <c r="B2010" s="5" t="s">
        <v>33</v>
      </c>
      <c r="C2010" s="5" t="s">
        <v>4226</v>
      </c>
      <c r="D2010" s="5">
        <v>8</v>
      </c>
      <c r="E2010" s="5" t="s">
        <v>4255</v>
      </c>
      <c r="F2010" s="5" t="s">
        <v>25</v>
      </c>
      <c r="G2010" s="5" t="s">
        <v>26</v>
      </c>
      <c r="H2010" s="6">
        <v>348</v>
      </c>
      <c r="I2010" s="5" t="s">
        <v>27</v>
      </c>
      <c r="J2010" s="5">
        <v>19001773359</v>
      </c>
      <c r="K2010" s="5" t="s">
        <v>4256</v>
      </c>
      <c r="L2010" s="5" t="s">
        <v>29</v>
      </c>
      <c r="M2010" s="5" t="s">
        <v>29</v>
      </c>
      <c r="N2010" s="5" t="s">
        <v>31</v>
      </c>
      <c r="O2010" s="5">
        <v>9706</v>
      </c>
      <c r="P2010" s="7">
        <v>44414.759953703702</v>
      </c>
      <c r="Q2010" s="7">
        <v>44414.573796296296</v>
      </c>
      <c r="R2010" s="5">
        <v>335136</v>
      </c>
      <c r="S2010" s="5">
        <v>344315001</v>
      </c>
      <c r="T2010" s="8">
        <v>9706060821181210</v>
      </c>
      <c r="U2010" s="5" t="s">
        <v>32</v>
      </c>
      <c r="V2010" s="4"/>
      <c r="W2010" s="30" t="s">
        <v>9002</v>
      </c>
      <c r="X2010" s="33">
        <v>136445</v>
      </c>
      <c r="Y2010" s="24">
        <f>VLOOKUP(T2010,Buzon!C:C,1,FALSE)</f>
        <v>9706060821181210</v>
      </c>
      <c r="Z2010" s="13" t="str">
        <f>VLOOKUP(T2010,Buzon!C:Z,21,FALSE)</f>
        <v>AFIL.-009270083</v>
      </c>
      <c r="AA2010">
        <f>VLOOKUP(T2010,Buzon!C:Z,22,FALSE)</f>
        <v>318933</v>
      </c>
      <c r="AB2010">
        <f>VLOOKUP(T2010,Buzon!C:Z,23,FALSE)</f>
        <v>9082021</v>
      </c>
      <c r="AC2010" t="str">
        <f>VLOOKUP(T2010,Buzon!C:Z,24,FALSE)</f>
        <v>SANTANDER_3550</v>
      </c>
      <c r="AD2010">
        <v>348</v>
      </c>
      <c r="AE2010">
        <v>9270083</v>
      </c>
    </row>
    <row r="2011" spans="1:31" ht="12" customHeight="1" x14ac:dyDescent="0.25">
      <c r="A2011" s="5" t="s">
        <v>21</v>
      </c>
      <c r="B2011" s="5" t="s">
        <v>33</v>
      </c>
      <c r="C2011" s="5" t="s">
        <v>4226</v>
      </c>
      <c r="D2011" s="5">
        <v>6</v>
      </c>
      <c r="E2011" s="5" t="s">
        <v>4257</v>
      </c>
      <c r="F2011" s="5" t="s">
        <v>25</v>
      </c>
      <c r="G2011" s="5" t="s">
        <v>26</v>
      </c>
      <c r="H2011" s="6">
        <v>348</v>
      </c>
      <c r="I2011" s="5" t="s">
        <v>27</v>
      </c>
      <c r="J2011" s="5">
        <v>19001773360</v>
      </c>
      <c r="K2011" s="5" t="s">
        <v>4258</v>
      </c>
      <c r="L2011" s="5" t="s">
        <v>29</v>
      </c>
      <c r="M2011" s="5" t="s">
        <v>29</v>
      </c>
      <c r="N2011" s="5" t="s">
        <v>31</v>
      </c>
      <c r="O2011" s="5">
        <v>9706</v>
      </c>
      <c r="P2011" s="7">
        <v>44414.759953703702</v>
      </c>
      <c r="Q2011" s="7">
        <v>44414.573796296296</v>
      </c>
      <c r="R2011" s="5">
        <v>335136</v>
      </c>
      <c r="S2011" s="5">
        <v>344315001</v>
      </c>
      <c r="T2011" s="8">
        <v>9706060821181210</v>
      </c>
      <c r="U2011" s="5" t="s">
        <v>32</v>
      </c>
      <c r="V2011" s="4"/>
      <c r="W2011" s="30" t="s">
        <v>9002</v>
      </c>
      <c r="X2011" s="33">
        <v>136445</v>
      </c>
      <c r="Y2011" s="24">
        <f>VLOOKUP(T2011,Buzon!C:C,1,FALSE)</f>
        <v>9706060821181210</v>
      </c>
      <c r="Z2011" s="13" t="str">
        <f>VLOOKUP(T2011,Buzon!C:Z,21,FALSE)</f>
        <v>AFIL.-009270083</v>
      </c>
      <c r="AA2011">
        <f>VLOOKUP(T2011,Buzon!C:Z,22,FALSE)</f>
        <v>318933</v>
      </c>
      <c r="AB2011">
        <f>VLOOKUP(T2011,Buzon!C:Z,23,FALSE)</f>
        <v>9082021</v>
      </c>
      <c r="AC2011" t="str">
        <f>VLOOKUP(T2011,Buzon!C:Z,24,FALSE)</f>
        <v>SANTANDER_3550</v>
      </c>
      <c r="AD2011">
        <v>348</v>
      </c>
      <c r="AE2011">
        <v>9270083</v>
      </c>
    </row>
    <row r="2012" spans="1:31" ht="12" customHeight="1" x14ac:dyDescent="0.25">
      <c r="A2012" s="5" t="s">
        <v>21</v>
      </c>
      <c r="B2012" s="5" t="s">
        <v>33</v>
      </c>
      <c r="C2012" s="5" t="s">
        <v>4226</v>
      </c>
      <c r="D2012" s="5">
        <v>19</v>
      </c>
      <c r="E2012" s="5" t="s">
        <v>4259</v>
      </c>
      <c r="F2012" s="5" t="s">
        <v>25</v>
      </c>
      <c r="G2012" s="5" t="s">
        <v>26</v>
      </c>
      <c r="H2012" s="6">
        <v>348</v>
      </c>
      <c r="I2012" s="5" t="s">
        <v>27</v>
      </c>
      <c r="J2012" s="5">
        <v>19001773361</v>
      </c>
      <c r="K2012" s="5" t="s">
        <v>4260</v>
      </c>
      <c r="L2012" s="5" t="s">
        <v>29</v>
      </c>
      <c r="M2012" s="5" t="s">
        <v>29</v>
      </c>
      <c r="N2012" s="5" t="s">
        <v>31</v>
      </c>
      <c r="O2012" s="5">
        <v>9706</v>
      </c>
      <c r="P2012" s="7">
        <v>44414.759953703702</v>
      </c>
      <c r="Q2012" s="7">
        <v>44414.573796296296</v>
      </c>
      <c r="R2012" s="5">
        <v>335136</v>
      </c>
      <c r="S2012" s="5">
        <v>344315001</v>
      </c>
      <c r="T2012" s="8">
        <v>9706060821181210</v>
      </c>
      <c r="U2012" s="5" t="s">
        <v>32</v>
      </c>
      <c r="V2012" s="4"/>
      <c r="W2012" s="30" t="s">
        <v>9002</v>
      </c>
      <c r="X2012" s="33">
        <v>136445</v>
      </c>
      <c r="Y2012" s="24">
        <f>VLOOKUP(T2012,Buzon!C:C,1,FALSE)</f>
        <v>9706060821181210</v>
      </c>
      <c r="Z2012" s="13" t="str">
        <f>VLOOKUP(T2012,Buzon!C:Z,21,FALSE)</f>
        <v>AFIL.-009270083</v>
      </c>
      <c r="AA2012">
        <f>VLOOKUP(T2012,Buzon!C:Z,22,FALSE)</f>
        <v>318933</v>
      </c>
      <c r="AB2012">
        <f>VLOOKUP(T2012,Buzon!C:Z,23,FALSE)</f>
        <v>9082021</v>
      </c>
      <c r="AC2012" t="str">
        <f>VLOOKUP(T2012,Buzon!C:Z,24,FALSE)</f>
        <v>SANTANDER_3550</v>
      </c>
      <c r="AD2012">
        <v>348</v>
      </c>
      <c r="AE2012">
        <v>9270083</v>
      </c>
    </row>
    <row r="2013" spans="1:31" ht="12" customHeight="1" x14ac:dyDescent="0.25">
      <c r="A2013" s="5" t="s">
        <v>21</v>
      </c>
      <c r="B2013" s="5" t="s">
        <v>149</v>
      </c>
      <c r="C2013" s="5" t="s">
        <v>4226</v>
      </c>
      <c r="D2013" s="5">
        <v>37</v>
      </c>
      <c r="E2013" s="5" t="s">
        <v>4261</v>
      </c>
      <c r="F2013" s="5" t="s">
        <v>25</v>
      </c>
      <c r="G2013" s="5" t="s">
        <v>26</v>
      </c>
      <c r="H2013" s="6">
        <v>348</v>
      </c>
      <c r="I2013" s="5" t="s">
        <v>27</v>
      </c>
      <c r="J2013" s="5">
        <v>19001773367</v>
      </c>
      <c r="K2013" s="5" t="s">
        <v>4262</v>
      </c>
      <c r="L2013" s="5" t="s">
        <v>29</v>
      </c>
      <c r="M2013" s="5" t="s">
        <v>30</v>
      </c>
      <c r="N2013" s="5" t="s">
        <v>49</v>
      </c>
      <c r="O2013" s="5">
        <v>22095</v>
      </c>
      <c r="P2013" s="7">
        <v>44414.761678240742</v>
      </c>
      <c r="Q2013" s="7">
        <v>44414.428668981483</v>
      </c>
      <c r="R2013" s="5">
        <v>25381</v>
      </c>
      <c r="S2013" s="5">
        <v>344317723</v>
      </c>
      <c r="T2013" s="8">
        <v>2.20950608211816E+16</v>
      </c>
      <c r="U2013" s="5" t="s">
        <v>32</v>
      </c>
      <c r="V2013" s="4"/>
      <c r="W2013" s="30" t="s">
        <v>9002</v>
      </c>
      <c r="X2013" s="33">
        <v>136445</v>
      </c>
      <c r="Y2013" s="24">
        <f>VLOOKUP(T2013,Buzon!C:C,1,FALSE)</f>
        <v>2.20950608211816E+16</v>
      </c>
      <c r="Z2013" s="13" t="str">
        <f>VLOOKUP(T2013,Buzon!C:Z,21,FALSE)</f>
        <v>AFIL.-009270083</v>
      </c>
      <c r="AA2013">
        <f>VLOOKUP(T2013,Buzon!C:Z,22,FALSE)</f>
        <v>318933</v>
      </c>
      <c r="AB2013">
        <f>VLOOKUP(T2013,Buzon!C:Z,23,FALSE)</f>
        <v>9082021</v>
      </c>
      <c r="AC2013" t="str">
        <f>VLOOKUP(T2013,Buzon!C:Z,24,FALSE)</f>
        <v>SANTANDER_3550</v>
      </c>
      <c r="AD2013">
        <v>348</v>
      </c>
      <c r="AE2013">
        <v>9270083</v>
      </c>
    </row>
    <row r="2014" spans="1:31" ht="12" customHeight="1" x14ac:dyDescent="0.25">
      <c r="A2014" s="5" t="s">
        <v>21</v>
      </c>
      <c r="B2014" s="5" t="s">
        <v>22</v>
      </c>
      <c r="C2014" s="5" t="s">
        <v>4226</v>
      </c>
      <c r="D2014" s="5">
        <v>18</v>
      </c>
      <c r="E2014" s="5" t="s">
        <v>4263</v>
      </c>
      <c r="F2014" s="5" t="s">
        <v>25</v>
      </c>
      <c r="G2014" s="5" t="s">
        <v>26</v>
      </c>
      <c r="H2014" s="6">
        <v>348</v>
      </c>
      <c r="I2014" s="5" t="s">
        <v>27</v>
      </c>
      <c r="J2014" s="5">
        <v>19001773368</v>
      </c>
      <c r="K2014" s="5" t="s">
        <v>4264</v>
      </c>
      <c r="L2014" s="5" t="s">
        <v>29</v>
      </c>
      <c r="M2014" s="5" t="s">
        <v>30</v>
      </c>
      <c r="N2014" s="5" t="s">
        <v>31</v>
      </c>
      <c r="O2014" s="5">
        <v>10731</v>
      </c>
      <c r="P2014" s="7">
        <v>44414.761874999997</v>
      </c>
      <c r="Q2014" s="7">
        <v>44414.576863425929</v>
      </c>
      <c r="R2014" s="5">
        <v>701485</v>
      </c>
      <c r="S2014" s="5">
        <v>344317866</v>
      </c>
      <c r="T2014" s="8">
        <v>1.07310608211814E+16</v>
      </c>
      <c r="U2014" s="5" t="s">
        <v>32</v>
      </c>
      <c r="V2014" s="4"/>
      <c r="W2014" s="30" t="s">
        <v>9002</v>
      </c>
      <c r="X2014" s="33">
        <v>136445</v>
      </c>
      <c r="Y2014" s="24">
        <f>VLOOKUP(T2014,Buzon!C:C,1,FALSE)</f>
        <v>1.07310608211814E+16</v>
      </c>
      <c r="Z2014" s="13" t="str">
        <f>VLOOKUP(T2014,Buzon!C:Z,21,FALSE)</f>
        <v>AFIL.-009270083</v>
      </c>
      <c r="AA2014">
        <f>VLOOKUP(T2014,Buzon!C:Z,22,FALSE)</f>
        <v>318933</v>
      </c>
      <c r="AB2014">
        <f>VLOOKUP(T2014,Buzon!C:Z,23,FALSE)</f>
        <v>9082021</v>
      </c>
      <c r="AC2014" t="str">
        <f>VLOOKUP(T2014,Buzon!C:Z,24,FALSE)</f>
        <v>SANTANDER_3550</v>
      </c>
      <c r="AD2014">
        <v>348</v>
      </c>
      <c r="AE2014">
        <v>9270083</v>
      </c>
    </row>
    <row r="2015" spans="1:31" ht="12" customHeight="1" x14ac:dyDescent="0.25">
      <c r="A2015" s="5" t="s">
        <v>21</v>
      </c>
      <c r="B2015" s="5" t="s">
        <v>22</v>
      </c>
      <c r="C2015" s="5" t="s">
        <v>4226</v>
      </c>
      <c r="D2015" s="5">
        <v>28</v>
      </c>
      <c r="E2015" s="5" t="s">
        <v>4265</v>
      </c>
      <c r="F2015" s="5" t="s">
        <v>25</v>
      </c>
      <c r="G2015" s="5" t="s">
        <v>26</v>
      </c>
      <c r="H2015" s="6">
        <v>348</v>
      </c>
      <c r="I2015" s="5" t="s">
        <v>27</v>
      </c>
      <c r="J2015" s="5">
        <v>19001773369</v>
      </c>
      <c r="K2015" s="5" t="s">
        <v>4266</v>
      </c>
      <c r="L2015" s="5" t="s">
        <v>29</v>
      </c>
      <c r="M2015" s="5" t="s">
        <v>30</v>
      </c>
      <c r="N2015" s="5" t="s">
        <v>31</v>
      </c>
      <c r="O2015" s="5">
        <v>10731</v>
      </c>
      <c r="P2015" s="7">
        <v>44414.762997685182</v>
      </c>
      <c r="Q2015" s="7">
        <v>44414.576863425929</v>
      </c>
      <c r="R2015" s="5">
        <v>238395</v>
      </c>
      <c r="S2015" s="5">
        <v>344319873</v>
      </c>
      <c r="T2015" s="8">
        <v>1.07310608211816E+16</v>
      </c>
      <c r="U2015" s="5" t="s">
        <v>32</v>
      </c>
      <c r="V2015" s="4"/>
      <c r="W2015" s="30" t="s">
        <v>9002</v>
      </c>
      <c r="X2015" s="33">
        <v>136445</v>
      </c>
      <c r="Y2015" s="24">
        <f>VLOOKUP(T2015,Buzon!C:C,1,FALSE)</f>
        <v>1.07310608211816E+16</v>
      </c>
      <c r="Z2015" s="13" t="str">
        <f>VLOOKUP(T2015,Buzon!C:Z,21,FALSE)</f>
        <v>AFIL.-009270083</v>
      </c>
      <c r="AA2015">
        <f>VLOOKUP(T2015,Buzon!C:Z,22,FALSE)</f>
        <v>318933</v>
      </c>
      <c r="AB2015">
        <f>VLOOKUP(T2015,Buzon!C:Z,23,FALSE)</f>
        <v>9082021</v>
      </c>
      <c r="AC2015" t="str">
        <f>VLOOKUP(T2015,Buzon!C:Z,24,FALSE)</f>
        <v>SANTANDER_3550</v>
      </c>
      <c r="AD2015">
        <v>348</v>
      </c>
      <c r="AE2015">
        <v>9270083</v>
      </c>
    </row>
    <row r="2016" spans="1:31" ht="12" customHeight="1" x14ac:dyDescent="0.25">
      <c r="A2016" s="5" t="s">
        <v>21</v>
      </c>
      <c r="B2016" s="5" t="s">
        <v>22</v>
      </c>
      <c r="C2016" s="5" t="s">
        <v>4226</v>
      </c>
      <c r="D2016" s="5">
        <v>39</v>
      </c>
      <c r="E2016" s="5" t="s">
        <v>4267</v>
      </c>
      <c r="F2016" s="5" t="s">
        <v>25</v>
      </c>
      <c r="G2016" s="5" t="s">
        <v>26</v>
      </c>
      <c r="H2016" s="6">
        <v>348</v>
      </c>
      <c r="I2016" s="5" t="s">
        <v>27</v>
      </c>
      <c r="J2016" s="5">
        <v>19001773370</v>
      </c>
      <c r="K2016" s="5" t="s">
        <v>4268</v>
      </c>
      <c r="L2016" s="5" t="s">
        <v>29</v>
      </c>
      <c r="M2016" s="5" t="s">
        <v>30</v>
      </c>
      <c r="N2016" s="5" t="s">
        <v>31</v>
      </c>
      <c r="O2016" s="5">
        <v>10731</v>
      </c>
      <c r="P2016" s="7">
        <v>44414.763726851852</v>
      </c>
      <c r="Q2016" s="7">
        <v>44414.576863425929</v>
      </c>
      <c r="R2016" s="5">
        <v>14712</v>
      </c>
      <c r="S2016" s="5">
        <v>344321099</v>
      </c>
      <c r="T2016" s="8">
        <v>1.07310608211816E+16</v>
      </c>
      <c r="U2016" s="5" t="s">
        <v>32</v>
      </c>
      <c r="V2016" s="4"/>
      <c r="W2016" s="30" t="s">
        <v>9002</v>
      </c>
      <c r="X2016" s="33">
        <v>136445</v>
      </c>
      <c r="Y2016" s="24">
        <f>VLOOKUP(T2016,Buzon!C:C,1,FALSE)</f>
        <v>1.07310608211816E+16</v>
      </c>
      <c r="Z2016" s="13" t="str">
        <f>VLOOKUP(T2016,Buzon!C:Z,21,FALSE)</f>
        <v>AFIL.-009270083</v>
      </c>
      <c r="AA2016">
        <f>VLOOKUP(T2016,Buzon!C:Z,22,FALSE)</f>
        <v>318933</v>
      </c>
      <c r="AB2016">
        <f>VLOOKUP(T2016,Buzon!C:Z,23,FALSE)</f>
        <v>9082021</v>
      </c>
      <c r="AC2016" t="str">
        <f>VLOOKUP(T2016,Buzon!C:Z,24,FALSE)</f>
        <v>SANTANDER_3550</v>
      </c>
      <c r="AD2016">
        <v>348</v>
      </c>
      <c r="AE2016">
        <v>9270083</v>
      </c>
    </row>
    <row r="2017" spans="1:31" s="79" customFormat="1" ht="12" customHeight="1" x14ac:dyDescent="0.25">
      <c r="A2017" s="67" t="s">
        <v>21</v>
      </c>
      <c r="B2017" s="5" t="s">
        <v>22</v>
      </c>
      <c r="C2017" s="5" t="s">
        <v>4226</v>
      </c>
      <c r="D2017" s="5">
        <v>21</v>
      </c>
      <c r="E2017" s="5" t="s">
        <v>4269</v>
      </c>
      <c r="F2017" s="5" t="s">
        <v>25</v>
      </c>
      <c r="G2017" s="67" t="s">
        <v>26</v>
      </c>
      <c r="H2017" s="69">
        <v>348</v>
      </c>
      <c r="I2017" s="67" t="s">
        <v>27</v>
      </c>
      <c r="J2017" s="67">
        <v>19001773371</v>
      </c>
      <c r="K2017" s="5" t="s">
        <v>4270</v>
      </c>
      <c r="L2017" s="5" t="s">
        <v>29</v>
      </c>
      <c r="M2017" s="5" t="s">
        <v>30</v>
      </c>
      <c r="N2017" s="5" t="s">
        <v>31</v>
      </c>
      <c r="O2017" s="5">
        <v>10731</v>
      </c>
      <c r="P2017" s="80">
        <v>44414.764872685184</v>
      </c>
      <c r="Q2017" s="80">
        <v>44414.576863425929</v>
      </c>
      <c r="R2017" s="67">
        <v>841495</v>
      </c>
      <c r="S2017" s="67">
        <v>344322558</v>
      </c>
      <c r="T2017" s="81">
        <v>1.07310608211817E+16</v>
      </c>
      <c r="U2017" s="67" t="s">
        <v>32</v>
      </c>
      <c r="V2017" s="82"/>
      <c r="W2017" s="83" t="s">
        <v>9000</v>
      </c>
      <c r="X2017" s="84">
        <v>9290</v>
      </c>
      <c r="Y2017" s="85"/>
      <c r="Z2017" s="76" t="s">
        <v>9014</v>
      </c>
      <c r="AA2017" s="77">
        <v>17593.580000000002</v>
      </c>
      <c r="AB2017" s="78" t="s">
        <v>9020</v>
      </c>
      <c r="AC2017" s="79" t="s">
        <v>8974</v>
      </c>
      <c r="AD2017" s="79">
        <v>348</v>
      </c>
      <c r="AE2017" s="79">
        <v>9350021532</v>
      </c>
    </row>
    <row r="2018" spans="1:31" ht="12" customHeight="1" x14ac:dyDescent="0.25">
      <c r="A2018" s="5" t="s">
        <v>21</v>
      </c>
      <c r="B2018" s="5" t="s">
        <v>22</v>
      </c>
      <c r="C2018" s="5" t="s">
        <v>4226</v>
      </c>
      <c r="D2018" s="5">
        <v>32</v>
      </c>
      <c r="E2018" s="5" t="s">
        <v>4271</v>
      </c>
      <c r="F2018" s="5" t="s">
        <v>25</v>
      </c>
      <c r="G2018" s="5" t="s">
        <v>26</v>
      </c>
      <c r="H2018" s="6">
        <v>348</v>
      </c>
      <c r="I2018" s="5" t="s">
        <v>27</v>
      </c>
      <c r="J2018" s="5">
        <v>19001773372</v>
      </c>
      <c r="K2018" s="5" t="s">
        <v>4272</v>
      </c>
      <c r="L2018" s="5" t="s">
        <v>29</v>
      </c>
      <c r="M2018" s="5" t="s">
        <v>30</v>
      </c>
      <c r="N2018" s="5" t="s">
        <v>31</v>
      </c>
      <c r="O2018" s="5">
        <v>10731</v>
      </c>
      <c r="P2018" s="7">
        <v>44414.766180555554</v>
      </c>
      <c r="Q2018" s="7">
        <v>44414.576863425929</v>
      </c>
      <c r="R2018" s="5">
        <v>31128</v>
      </c>
      <c r="S2018" s="5">
        <v>344324816</v>
      </c>
      <c r="T2018" s="8">
        <v>1.07310608211822E+16</v>
      </c>
      <c r="U2018" s="5" t="s">
        <v>32</v>
      </c>
      <c r="V2018" s="4"/>
      <c r="W2018" s="30" t="s">
        <v>9002</v>
      </c>
      <c r="X2018" s="33">
        <v>136445</v>
      </c>
      <c r="Y2018" s="24">
        <f>VLOOKUP(T2018,Buzon!C:C,1,FALSE)</f>
        <v>1.07310608211822E+16</v>
      </c>
      <c r="Z2018" s="13" t="str">
        <f>VLOOKUP(T2018,Buzon!C:Z,21,FALSE)</f>
        <v>AFIL.-009270083</v>
      </c>
      <c r="AA2018">
        <f>VLOOKUP(T2018,Buzon!C:Z,22,FALSE)</f>
        <v>318933</v>
      </c>
      <c r="AB2018">
        <f>VLOOKUP(T2018,Buzon!C:Z,23,FALSE)</f>
        <v>9082021</v>
      </c>
      <c r="AC2018" t="str">
        <f>VLOOKUP(T2018,Buzon!C:Z,24,FALSE)</f>
        <v>SANTANDER_3550</v>
      </c>
      <c r="AD2018">
        <v>348</v>
      </c>
      <c r="AE2018">
        <v>9270083</v>
      </c>
    </row>
    <row r="2019" spans="1:31" ht="12" customHeight="1" x14ac:dyDescent="0.25">
      <c r="A2019" s="5" t="s">
        <v>21</v>
      </c>
      <c r="B2019" s="5" t="s">
        <v>22</v>
      </c>
      <c r="C2019" s="5" t="s">
        <v>4226</v>
      </c>
      <c r="D2019" s="5">
        <v>36</v>
      </c>
      <c r="E2019" s="5" t="s">
        <v>4273</v>
      </c>
      <c r="F2019" s="5" t="s">
        <v>25</v>
      </c>
      <c r="G2019" s="5" t="s">
        <v>26</v>
      </c>
      <c r="H2019" s="6">
        <v>348</v>
      </c>
      <c r="I2019" s="5" t="s">
        <v>27</v>
      </c>
      <c r="J2019" s="5">
        <v>19001773373</v>
      </c>
      <c r="K2019" s="5" t="s">
        <v>4274</v>
      </c>
      <c r="L2019" s="5" t="s">
        <v>29</v>
      </c>
      <c r="M2019" s="5" t="s">
        <v>30</v>
      </c>
      <c r="N2019" s="5" t="s">
        <v>31</v>
      </c>
      <c r="O2019" s="5">
        <v>10731</v>
      </c>
      <c r="P2019" s="7">
        <v>44414.766180555554</v>
      </c>
      <c r="Q2019" s="7">
        <v>44414.576863425929</v>
      </c>
      <c r="R2019" s="5">
        <v>31128</v>
      </c>
      <c r="S2019" s="5">
        <v>344324816</v>
      </c>
      <c r="T2019" s="8">
        <v>1.07310608211822E+16</v>
      </c>
      <c r="U2019" s="5" t="s">
        <v>32</v>
      </c>
      <c r="V2019" s="4"/>
      <c r="W2019" s="30" t="s">
        <v>9002</v>
      </c>
      <c r="X2019" s="33">
        <v>136445</v>
      </c>
      <c r="Y2019" s="24">
        <f>VLOOKUP(T2019,Buzon!C:C,1,FALSE)</f>
        <v>1.07310608211822E+16</v>
      </c>
      <c r="Z2019" s="13" t="str">
        <f>VLOOKUP(T2019,Buzon!C:Z,21,FALSE)</f>
        <v>AFIL.-009270083</v>
      </c>
      <c r="AA2019">
        <f>VLOOKUP(T2019,Buzon!C:Z,22,FALSE)</f>
        <v>318933</v>
      </c>
      <c r="AB2019">
        <f>VLOOKUP(T2019,Buzon!C:Z,23,FALSE)</f>
        <v>9082021</v>
      </c>
      <c r="AC2019" t="str">
        <f>VLOOKUP(T2019,Buzon!C:Z,24,FALSE)</f>
        <v>SANTANDER_3550</v>
      </c>
      <c r="AD2019">
        <v>348</v>
      </c>
      <c r="AE2019">
        <v>9270083</v>
      </c>
    </row>
    <row r="2020" spans="1:31" ht="12" customHeight="1" x14ac:dyDescent="0.25">
      <c r="A2020" s="5" t="s">
        <v>21</v>
      </c>
      <c r="B2020" s="5" t="s">
        <v>33</v>
      </c>
      <c r="C2020" s="5" t="s">
        <v>4223</v>
      </c>
      <c r="D2020" s="5">
        <v>20</v>
      </c>
      <c r="E2020" s="5" t="s">
        <v>4275</v>
      </c>
      <c r="F2020" s="5" t="s">
        <v>25</v>
      </c>
      <c r="G2020" s="5" t="s">
        <v>26</v>
      </c>
      <c r="H2020" s="6">
        <v>348</v>
      </c>
      <c r="I2020" s="5" t="s">
        <v>27</v>
      </c>
      <c r="J2020" s="5">
        <v>19001773375</v>
      </c>
      <c r="K2020" s="5" t="s">
        <v>4276</v>
      </c>
      <c r="L2020" s="5" t="s">
        <v>29</v>
      </c>
      <c r="M2020" s="5" t="s">
        <v>29</v>
      </c>
      <c r="N2020" s="5" t="s">
        <v>31</v>
      </c>
      <c r="O2020" s="5">
        <v>9706</v>
      </c>
      <c r="P2020" s="7">
        <v>44414.767002314817</v>
      </c>
      <c r="Q2020" s="7">
        <v>44414.573796296296</v>
      </c>
      <c r="R2020" s="5">
        <v>242345</v>
      </c>
      <c r="S2020" s="5">
        <v>344326292</v>
      </c>
      <c r="T2020" s="8">
        <v>9706060821182210</v>
      </c>
      <c r="U2020" s="5" t="s">
        <v>32</v>
      </c>
      <c r="V2020" s="4"/>
      <c r="W2020" s="30" t="s">
        <v>9002</v>
      </c>
      <c r="X2020" s="33">
        <v>136445</v>
      </c>
      <c r="Y2020" s="24">
        <f>VLOOKUP(T2020,Buzon!C:C,1,FALSE)</f>
        <v>9706060821182210</v>
      </c>
      <c r="Z2020" s="13" t="str">
        <f>VLOOKUP(T2020,Buzon!C:Z,21,FALSE)</f>
        <v>AFIL.-009270083</v>
      </c>
      <c r="AA2020">
        <f>VLOOKUP(T2020,Buzon!C:Z,22,FALSE)</f>
        <v>318933</v>
      </c>
      <c r="AB2020">
        <f>VLOOKUP(T2020,Buzon!C:Z,23,FALSE)</f>
        <v>9082021</v>
      </c>
      <c r="AC2020" t="str">
        <f>VLOOKUP(T2020,Buzon!C:Z,24,FALSE)</f>
        <v>SANTANDER_3550</v>
      </c>
      <c r="AD2020">
        <v>348</v>
      </c>
      <c r="AE2020">
        <v>9270083</v>
      </c>
    </row>
    <row r="2021" spans="1:31" ht="12" customHeight="1" x14ac:dyDescent="0.25">
      <c r="A2021" s="5" t="s">
        <v>21</v>
      </c>
      <c r="B2021" s="5" t="s">
        <v>22</v>
      </c>
      <c r="C2021" s="5" t="s">
        <v>4226</v>
      </c>
      <c r="D2021" s="5">
        <v>25</v>
      </c>
      <c r="E2021" s="5" t="s">
        <v>4277</v>
      </c>
      <c r="F2021" s="5" t="s">
        <v>25</v>
      </c>
      <c r="G2021" s="5" t="s">
        <v>26</v>
      </c>
      <c r="H2021" s="6">
        <v>348</v>
      </c>
      <c r="I2021" s="5" t="s">
        <v>27</v>
      </c>
      <c r="J2021" s="5">
        <v>19001773374</v>
      </c>
      <c r="K2021" s="5" t="s">
        <v>4278</v>
      </c>
      <c r="L2021" s="5" t="s">
        <v>29</v>
      </c>
      <c r="M2021" s="5" t="s">
        <v>30</v>
      </c>
      <c r="N2021" s="5" t="s">
        <v>49</v>
      </c>
      <c r="O2021" s="5">
        <v>10731</v>
      </c>
      <c r="P2021" s="7">
        <v>44414.767013888886</v>
      </c>
      <c r="Q2021" s="7">
        <v>44414.576863425929</v>
      </c>
      <c r="R2021" s="5">
        <v>119120</v>
      </c>
      <c r="S2021" s="5">
        <v>344326199</v>
      </c>
      <c r="T2021" s="8">
        <v>1.07310608211823E+16</v>
      </c>
      <c r="U2021" s="5" t="s">
        <v>32</v>
      </c>
      <c r="V2021" s="4"/>
      <c r="W2021" s="30" t="s">
        <v>9002</v>
      </c>
      <c r="X2021" s="33">
        <v>136445</v>
      </c>
      <c r="Y2021" s="24">
        <f>VLOOKUP(T2021,Buzon!C:C,1,FALSE)</f>
        <v>1.07310608211823E+16</v>
      </c>
      <c r="Z2021" s="13" t="str">
        <f>VLOOKUP(T2021,Buzon!C:Z,21,FALSE)</f>
        <v>AFIL.-009270083</v>
      </c>
      <c r="AA2021">
        <f>VLOOKUP(T2021,Buzon!C:Z,22,FALSE)</f>
        <v>318933</v>
      </c>
      <c r="AB2021">
        <f>VLOOKUP(T2021,Buzon!C:Z,23,FALSE)</f>
        <v>9082021</v>
      </c>
      <c r="AC2021" t="str">
        <f>VLOOKUP(T2021,Buzon!C:Z,24,FALSE)</f>
        <v>SANTANDER_3550</v>
      </c>
      <c r="AD2021">
        <v>348</v>
      </c>
      <c r="AE2021">
        <v>9270083</v>
      </c>
    </row>
    <row r="2022" spans="1:31" s="79" customFormat="1" ht="12" customHeight="1" x14ac:dyDescent="0.25">
      <c r="A2022" s="67" t="s">
        <v>21</v>
      </c>
      <c r="B2022" s="5" t="s">
        <v>22</v>
      </c>
      <c r="C2022" s="5" t="s">
        <v>4226</v>
      </c>
      <c r="D2022" s="5">
        <v>40</v>
      </c>
      <c r="E2022" s="5" t="s">
        <v>4279</v>
      </c>
      <c r="F2022" s="5" t="s">
        <v>25</v>
      </c>
      <c r="G2022" s="67" t="s">
        <v>26</v>
      </c>
      <c r="H2022" s="69">
        <v>348</v>
      </c>
      <c r="I2022" s="67" t="s">
        <v>27</v>
      </c>
      <c r="J2022" s="67">
        <v>19001773379</v>
      </c>
      <c r="K2022" s="5" t="s">
        <v>4280</v>
      </c>
      <c r="L2022" s="5" t="s">
        <v>29</v>
      </c>
      <c r="M2022" s="5" t="s">
        <v>30</v>
      </c>
      <c r="N2022" s="5" t="s">
        <v>31</v>
      </c>
      <c r="O2022" s="5">
        <v>10731</v>
      </c>
      <c r="P2022" s="80">
        <v>44414.77103009259</v>
      </c>
      <c r="Q2022" s="80">
        <v>44414.576863425929</v>
      </c>
      <c r="R2022" s="67">
        <v>846981</v>
      </c>
      <c r="S2022" s="67">
        <v>344332512</v>
      </c>
      <c r="T2022" s="81">
        <v>1.07310608211829E+16</v>
      </c>
      <c r="U2022" s="67" t="s">
        <v>32</v>
      </c>
      <c r="V2022" s="82"/>
      <c r="W2022" s="83" t="s">
        <v>9000</v>
      </c>
      <c r="X2022" s="84">
        <v>9290</v>
      </c>
      <c r="Y2022" s="85"/>
      <c r="Z2022" s="76" t="s">
        <v>9014</v>
      </c>
      <c r="AA2022" s="77">
        <v>17593.580000000002</v>
      </c>
      <c r="AB2022" s="78" t="s">
        <v>9020</v>
      </c>
      <c r="AC2022" s="79" t="s">
        <v>8974</v>
      </c>
      <c r="AD2022" s="79">
        <v>348</v>
      </c>
      <c r="AE2022" s="79">
        <v>9350021532</v>
      </c>
    </row>
    <row r="2023" spans="1:31" ht="12" customHeight="1" x14ac:dyDescent="0.25">
      <c r="A2023" s="5" t="s">
        <v>21</v>
      </c>
      <c r="B2023" s="5" t="s">
        <v>22</v>
      </c>
      <c r="C2023" s="5" t="s">
        <v>4223</v>
      </c>
      <c r="D2023" s="5">
        <v>27</v>
      </c>
      <c r="E2023" s="5" t="s">
        <v>4281</v>
      </c>
      <c r="F2023" s="5" t="s">
        <v>25</v>
      </c>
      <c r="G2023" s="5" t="s">
        <v>26</v>
      </c>
      <c r="H2023" s="6">
        <v>348</v>
      </c>
      <c r="I2023" s="5" t="s">
        <v>27</v>
      </c>
      <c r="J2023" s="5">
        <v>19001773380</v>
      </c>
      <c r="K2023" s="5" t="s">
        <v>4282</v>
      </c>
      <c r="L2023" s="5" t="s">
        <v>29</v>
      </c>
      <c r="M2023" s="5" t="s">
        <v>30</v>
      </c>
      <c r="N2023" s="5" t="s">
        <v>31</v>
      </c>
      <c r="O2023" s="5">
        <v>10731</v>
      </c>
      <c r="P2023" s="7">
        <v>44414.772245370368</v>
      </c>
      <c r="Q2023" s="7">
        <v>44414.576863425929</v>
      </c>
      <c r="R2023" s="5">
        <v>426122</v>
      </c>
      <c r="S2023" s="5">
        <v>344334410</v>
      </c>
      <c r="T2023" s="8">
        <v>1.0731060821183E+16</v>
      </c>
      <c r="U2023" s="5" t="s">
        <v>32</v>
      </c>
      <c r="V2023" s="4"/>
      <c r="W2023" s="30" t="s">
        <v>9002</v>
      </c>
      <c r="X2023" s="33">
        <v>136445</v>
      </c>
      <c r="Y2023" s="24">
        <f>VLOOKUP(T2023,Buzon!C:C,1,FALSE)</f>
        <v>1.0731060821183E+16</v>
      </c>
      <c r="Z2023" s="13" t="str">
        <f>VLOOKUP(T2023,Buzon!C:Z,21,FALSE)</f>
        <v>AFIL.-009270083</v>
      </c>
      <c r="AA2023">
        <f>VLOOKUP(T2023,Buzon!C:Z,22,FALSE)</f>
        <v>318933</v>
      </c>
      <c r="AB2023">
        <f>VLOOKUP(T2023,Buzon!C:Z,23,FALSE)</f>
        <v>9082021</v>
      </c>
      <c r="AC2023" t="str">
        <f>VLOOKUP(T2023,Buzon!C:Z,24,FALSE)</f>
        <v>SANTANDER_3550</v>
      </c>
      <c r="AD2023">
        <v>348</v>
      </c>
      <c r="AE2023">
        <v>9270083</v>
      </c>
    </row>
    <row r="2024" spans="1:31" ht="12" customHeight="1" x14ac:dyDescent="0.25">
      <c r="A2024" s="5" t="s">
        <v>21</v>
      </c>
      <c r="B2024" s="5" t="s">
        <v>22</v>
      </c>
      <c r="C2024" s="5" t="s">
        <v>4223</v>
      </c>
      <c r="D2024" s="5">
        <v>28</v>
      </c>
      <c r="E2024" s="5" t="s">
        <v>4283</v>
      </c>
      <c r="F2024" s="5" t="s">
        <v>25</v>
      </c>
      <c r="G2024" s="5" t="s">
        <v>26</v>
      </c>
      <c r="H2024" s="6">
        <v>348</v>
      </c>
      <c r="I2024" s="5" t="s">
        <v>27</v>
      </c>
      <c r="J2024" s="5">
        <v>19001773381</v>
      </c>
      <c r="K2024" s="5" t="s">
        <v>4284</v>
      </c>
      <c r="L2024" s="5" t="s">
        <v>29</v>
      </c>
      <c r="M2024" s="5" t="s">
        <v>30</v>
      </c>
      <c r="N2024" s="5" t="s">
        <v>31</v>
      </c>
      <c r="O2024" s="5">
        <v>10731</v>
      </c>
      <c r="P2024" s="7">
        <v>44414.772245370368</v>
      </c>
      <c r="Q2024" s="7">
        <v>44414.576863425929</v>
      </c>
      <c r="R2024" s="5">
        <v>426122</v>
      </c>
      <c r="S2024" s="5">
        <v>344334410</v>
      </c>
      <c r="T2024" s="8">
        <v>1.0731060821183E+16</v>
      </c>
      <c r="U2024" s="5" t="s">
        <v>32</v>
      </c>
      <c r="V2024" s="4"/>
      <c r="W2024" s="30" t="s">
        <v>9002</v>
      </c>
      <c r="X2024" s="33">
        <v>136445</v>
      </c>
      <c r="Y2024" s="24">
        <f>VLOOKUP(T2024,Buzon!C:C,1,FALSE)</f>
        <v>1.0731060821183E+16</v>
      </c>
      <c r="Z2024" s="13" t="str">
        <f>VLOOKUP(T2024,Buzon!C:Z,21,FALSE)</f>
        <v>AFIL.-009270083</v>
      </c>
      <c r="AA2024">
        <f>VLOOKUP(T2024,Buzon!C:Z,22,FALSE)</f>
        <v>318933</v>
      </c>
      <c r="AB2024">
        <f>VLOOKUP(T2024,Buzon!C:Z,23,FALSE)</f>
        <v>9082021</v>
      </c>
      <c r="AC2024" t="str">
        <f>VLOOKUP(T2024,Buzon!C:Z,24,FALSE)</f>
        <v>SANTANDER_3550</v>
      </c>
      <c r="AD2024">
        <v>348</v>
      </c>
      <c r="AE2024">
        <v>9270083</v>
      </c>
    </row>
    <row r="2025" spans="1:31" ht="12" customHeight="1" x14ac:dyDescent="0.25">
      <c r="A2025" s="5" t="s">
        <v>21</v>
      </c>
      <c r="B2025" s="5" t="s">
        <v>22</v>
      </c>
      <c r="C2025" s="5" t="s">
        <v>4223</v>
      </c>
      <c r="D2025" s="5">
        <v>37</v>
      </c>
      <c r="E2025" s="5" t="s">
        <v>4261</v>
      </c>
      <c r="F2025" s="5" t="s">
        <v>25</v>
      </c>
      <c r="G2025" s="5" t="s">
        <v>26</v>
      </c>
      <c r="H2025" s="6">
        <v>348</v>
      </c>
      <c r="I2025" s="5" t="s">
        <v>296</v>
      </c>
      <c r="J2025" s="5">
        <v>19001773395</v>
      </c>
      <c r="K2025" s="5" t="s">
        <v>4285</v>
      </c>
      <c r="L2025" s="5" t="s">
        <v>29</v>
      </c>
      <c r="M2025" s="5" t="s">
        <v>30</v>
      </c>
      <c r="N2025" s="5" t="s">
        <v>49</v>
      </c>
      <c r="O2025" s="5">
        <v>10731</v>
      </c>
      <c r="P2025" s="7">
        <v>44414.78638888889</v>
      </c>
      <c r="Q2025" s="7">
        <v>44414.576863425929</v>
      </c>
      <c r="R2025" s="5">
        <v>19001773367</v>
      </c>
      <c r="S2025" s="5">
        <v>344317723</v>
      </c>
      <c r="T2025" s="8">
        <v>2.20950608211816E+16</v>
      </c>
      <c r="U2025" s="5" t="s">
        <v>32</v>
      </c>
      <c r="V2025" s="4"/>
      <c r="Z2025"/>
      <c r="AD2025">
        <v>0</v>
      </c>
      <c r="AE2025" t="e">
        <v>#N/A</v>
      </c>
    </row>
    <row r="2026" spans="1:31" ht="12" customHeight="1" x14ac:dyDescent="0.25">
      <c r="A2026" s="5" t="s">
        <v>21</v>
      </c>
      <c r="B2026" s="5" t="s">
        <v>33</v>
      </c>
      <c r="C2026" s="5" t="s">
        <v>4223</v>
      </c>
      <c r="D2026" s="5">
        <v>8</v>
      </c>
      <c r="E2026" s="5" t="s">
        <v>4286</v>
      </c>
      <c r="F2026" s="5" t="s">
        <v>25</v>
      </c>
      <c r="G2026" s="5" t="s">
        <v>26</v>
      </c>
      <c r="H2026" s="6">
        <v>348</v>
      </c>
      <c r="I2026" s="5" t="s">
        <v>27</v>
      </c>
      <c r="J2026" s="5">
        <v>19001773396</v>
      </c>
      <c r="K2026" s="5" t="s">
        <v>4287</v>
      </c>
      <c r="L2026" s="5" t="s">
        <v>29</v>
      </c>
      <c r="M2026" s="5" t="s">
        <v>29</v>
      </c>
      <c r="N2026" s="5" t="s">
        <v>31</v>
      </c>
      <c r="O2026" s="5">
        <v>9706</v>
      </c>
      <c r="P2026" s="7">
        <v>44414.786944444444</v>
      </c>
      <c r="Q2026" s="7">
        <v>44414.573796296296</v>
      </c>
      <c r="R2026" s="5">
        <v>193357</v>
      </c>
      <c r="S2026" s="5">
        <v>344358756</v>
      </c>
      <c r="T2026" s="8">
        <v>9706060821185230</v>
      </c>
      <c r="U2026" s="5" t="s">
        <v>32</v>
      </c>
      <c r="V2026" s="4"/>
      <c r="W2026" s="30" t="s">
        <v>9002</v>
      </c>
      <c r="X2026" s="33">
        <v>136445</v>
      </c>
      <c r="Y2026" s="24">
        <f>VLOOKUP(T2026,Buzon!C:C,1,FALSE)</f>
        <v>9706060821185230</v>
      </c>
      <c r="Z2026" s="13" t="str">
        <f>VLOOKUP(T2026,Buzon!C:Z,21,FALSE)</f>
        <v>AFIL.-009270083</v>
      </c>
      <c r="AA2026">
        <f>VLOOKUP(T2026,Buzon!C:Z,22,FALSE)</f>
        <v>318933</v>
      </c>
      <c r="AB2026">
        <f>VLOOKUP(T2026,Buzon!C:Z,23,FALSE)</f>
        <v>9082021</v>
      </c>
      <c r="AC2026" t="str">
        <f>VLOOKUP(T2026,Buzon!C:Z,24,FALSE)</f>
        <v>SANTANDER_3550</v>
      </c>
      <c r="AD2026">
        <v>348</v>
      </c>
      <c r="AE2026">
        <v>9270083</v>
      </c>
    </row>
    <row r="2027" spans="1:31" ht="12" customHeight="1" x14ac:dyDescent="0.25">
      <c r="A2027" s="5" t="s">
        <v>21</v>
      </c>
      <c r="B2027" s="5" t="s">
        <v>33</v>
      </c>
      <c r="C2027" s="5" t="s">
        <v>4288</v>
      </c>
      <c r="D2027" s="5">
        <v>31</v>
      </c>
      <c r="E2027" s="5" t="s">
        <v>4289</v>
      </c>
      <c r="F2027" s="5" t="s">
        <v>25</v>
      </c>
      <c r="G2027" s="5" t="s">
        <v>26</v>
      </c>
      <c r="H2027" s="6">
        <v>348</v>
      </c>
      <c r="I2027" s="5" t="s">
        <v>27</v>
      </c>
      <c r="J2027" s="5">
        <v>19001773409</v>
      </c>
      <c r="K2027" s="5" t="s">
        <v>4290</v>
      </c>
      <c r="L2027" s="5" t="s">
        <v>29</v>
      </c>
      <c r="M2027" s="5" t="s">
        <v>29</v>
      </c>
      <c r="N2027" s="5" t="s">
        <v>31</v>
      </c>
      <c r="O2027" s="5">
        <v>9706</v>
      </c>
      <c r="P2027" s="7">
        <v>44414.81046296296</v>
      </c>
      <c r="Q2027" s="7">
        <v>44414.573796296296</v>
      </c>
      <c r="R2027" s="5">
        <v>872009</v>
      </c>
      <c r="S2027" s="5">
        <v>344396881</v>
      </c>
      <c r="T2027" s="8">
        <v>9706060821192630</v>
      </c>
      <c r="U2027" s="5" t="s">
        <v>32</v>
      </c>
      <c r="V2027" s="4"/>
      <c r="W2027" s="30" t="s">
        <v>9002</v>
      </c>
      <c r="X2027" s="33">
        <v>136445</v>
      </c>
      <c r="Y2027" s="24">
        <f>VLOOKUP(T2027,Buzon!C:C,1,FALSE)</f>
        <v>9706060821192630</v>
      </c>
      <c r="Z2027" s="13" t="str">
        <f>VLOOKUP(T2027,Buzon!C:Z,21,FALSE)</f>
        <v>AFIL.-009270083</v>
      </c>
      <c r="AA2027">
        <f>VLOOKUP(T2027,Buzon!C:Z,22,FALSE)</f>
        <v>318933</v>
      </c>
      <c r="AB2027">
        <f>VLOOKUP(T2027,Buzon!C:Z,23,FALSE)</f>
        <v>9082021</v>
      </c>
      <c r="AC2027" t="str">
        <f>VLOOKUP(T2027,Buzon!C:Z,24,FALSE)</f>
        <v>SANTANDER_3550</v>
      </c>
      <c r="AD2027">
        <v>348</v>
      </c>
      <c r="AE2027">
        <v>9270083</v>
      </c>
    </row>
    <row r="2028" spans="1:31" ht="12" customHeight="1" x14ac:dyDescent="0.25">
      <c r="A2028" s="5" t="s">
        <v>21</v>
      </c>
      <c r="B2028" s="5" t="s">
        <v>33</v>
      </c>
      <c r="C2028" s="5" t="s">
        <v>4288</v>
      </c>
      <c r="D2028" s="5">
        <v>32</v>
      </c>
      <c r="E2028" s="5" t="s">
        <v>4291</v>
      </c>
      <c r="F2028" s="5" t="s">
        <v>25</v>
      </c>
      <c r="G2028" s="5" t="s">
        <v>26</v>
      </c>
      <c r="H2028" s="6">
        <v>348</v>
      </c>
      <c r="I2028" s="5" t="s">
        <v>27</v>
      </c>
      <c r="J2028" s="5">
        <v>19001773410</v>
      </c>
      <c r="K2028" s="5" t="s">
        <v>4292</v>
      </c>
      <c r="L2028" s="5" t="s">
        <v>29</v>
      </c>
      <c r="M2028" s="5" t="s">
        <v>29</v>
      </c>
      <c r="N2028" s="5" t="s">
        <v>31</v>
      </c>
      <c r="O2028" s="5">
        <v>9706</v>
      </c>
      <c r="P2028" s="7">
        <v>44414.81046296296</v>
      </c>
      <c r="Q2028" s="7">
        <v>44414.573796296296</v>
      </c>
      <c r="R2028" s="5">
        <v>872009</v>
      </c>
      <c r="S2028" s="5">
        <v>344396881</v>
      </c>
      <c r="T2028" s="8">
        <v>9706060821192630</v>
      </c>
      <c r="U2028" s="5" t="s">
        <v>32</v>
      </c>
      <c r="V2028" s="4"/>
      <c r="W2028" s="30" t="s">
        <v>9002</v>
      </c>
      <c r="X2028" s="33">
        <v>136445</v>
      </c>
      <c r="Y2028" s="24">
        <f>VLOOKUP(T2028,Buzon!C:C,1,FALSE)</f>
        <v>9706060821192630</v>
      </c>
      <c r="Z2028" s="13" t="str">
        <f>VLOOKUP(T2028,Buzon!C:Z,21,FALSE)</f>
        <v>AFIL.-009270083</v>
      </c>
      <c r="AA2028">
        <f>VLOOKUP(T2028,Buzon!C:Z,22,FALSE)</f>
        <v>318933</v>
      </c>
      <c r="AB2028">
        <f>VLOOKUP(T2028,Buzon!C:Z,23,FALSE)</f>
        <v>9082021</v>
      </c>
      <c r="AC2028" t="str">
        <f>VLOOKUP(T2028,Buzon!C:Z,24,FALSE)</f>
        <v>SANTANDER_3550</v>
      </c>
      <c r="AD2028">
        <v>348</v>
      </c>
      <c r="AE2028">
        <v>9270083</v>
      </c>
    </row>
    <row r="2029" spans="1:31" ht="12" customHeight="1" x14ac:dyDescent="0.25">
      <c r="A2029" s="5" t="s">
        <v>21</v>
      </c>
      <c r="B2029" s="5" t="s">
        <v>33</v>
      </c>
      <c r="C2029" s="5" t="s">
        <v>4288</v>
      </c>
      <c r="D2029" s="5">
        <v>37</v>
      </c>
      <c r="E2029" s="5" t="s">
        <v>4293</v>
      </c>
      <c r="F2029" s="5" t="s">
        <v>25</v>
      </c>
      <c r="G2029" s="5" t="s">
        <v>26</v>
      </c>
      <c r="H2029" s="6">
        <v>348</v>
      </c>
      <c r="I2029" s="5" t="s">
        <v>27</v>
      </c>
      <c r="J2029" s="5">
        <v>19001773414</v>
      </c>
      <c r="K2029" s="5" t="s">
        <v>4294</v>
      </c>
      <c r="L2029" s="5" t="s">
        <v>29</v>
      </c>
      <c r="M2029" s="5" t="s">
        <v>29</v>
      </c>
      <c r="N2029" s="5" t="s">
        <v>31</v>
      </c>
      <c r="O2029" s="5">
        <v>9706</v>
      </c>
      <c r="P2029" s="7">
        <v>44414.815555555557</v>
      </c>
      <c r="Q2029" s="7">
        <v>44414.573796296296</v>
      </c>
      <c r="R2029" s="5" t="s">
        <v>4295</v>
      </c>
      <c r="S2029" s="5">
        <v>344404862</v>
      </c>
      <c r="T2029" s="8">
        <v>9706060821193340</v>
      </c>
      <c r="U2029" s="5" t="s">
        <v>32</v>
      </c>
      <c r="V2029" s="4"/>
      <c r="W2029" s="30" t="s">
        <v>9002</v>
      </c>
      <c r="X2029" s="33">
        <v>136445</v>
      </c>
      <c r="Y2029" s="24">
        <f>VLOOKUP(T2029,Buzon!C:C,1,FALSE)</f>
        <v>9706060821193340</v>
      </c>
      <c r="Z2029" s="13" t="str">
        <f>VLOOKUP(T2029,Buzon!C:Z,21,FALSE)</f>
        <v>AFIL.-009270083</v>
      </c>
      <c r="AA2029">
        <f>VLOOKUP(T2029,Buzon!C:Z,22,FALSE)</f>
        <v>318933</v>
      </c>
      <c r="AB2029">
        <f>VLOOKUP(T2029,Buzon!C:Z,23,FALSE)</f>
        <v>9082021</v>
      </c>
      <c r="AC2029" t="str">
        <f>VLOOKUP(T2029,Buzon!C:Z,24,FALSE)</f>
        <v>SANTANDER_3550</v>
      </c>
      <c r="AD2029">
        <v>348</v>
      </c>
      <c r="AE2029">
        <v>9270083</v>
      </c>
    </row>
    <row r="2030" spans="1:31" ht="12" customHeight="1" x14ac:dyDescent="0.25">
      <c r="A2030" s="5" t="s">
        <v>21</v>
      </c>
      <c r="B2030" s="5" t="s">
        <v>33</v>
      </c>
      <c r="C2030" s="5" t="s">
        <v>4288</v>
      </c>
      <c r="D2030" s="5">
        <v>38</v>
      </c>
      <c r="E2030" s="5" t="s">
        <v>4296</v>
      </c>
      <c r="F2030" s="5" t="s">
        <v>25</v>
      </c>
      <c r="G2030" s="5" t="s">
        <v>26</v>
      </c>
      <c r="H2030" s="6">
        <v>348</v>
      </c>
      <c r="I2030" s="5" t="s">
        <v>27</v>
      </c>
      <c r="J2030" s="5">
        <v>19001773415</v>
      </c>
      <c r="K2030" s="5" t="s">
        <v>4297</v>
      </c>
      <c r="L2030" s="5" t="s">
        <v>29</v>
      </c>
      <c r="M2030" s="5" t="s">
        <v>29</v>
      </c>
      <c r="N2030" s="5" t="s">
        <v>31</v>
      </c>
      <c r="O2030" s="5">
        <v>9706</v>
      </c>
      <c r="P2030" s="7">
        <v>44414.815555555557</v>
      </c>
      <c r="Q2030" s="7">
        <v>44414.573796296296</v>
      </c>
      <c r="R2030" s="5" t="s">
        <v>4295</v>
      </c>
      <c r="S2030" s="5">
        <v>344404862</v>
      </c>
      <c r="T2030" s="8">
        <v>9706060821193340</v>
      </c>
      <c r="U2030" s="5" t="s">
        <v>32</v>
      </c>
      <c r="V2030" s="4"/>
      <c r="W2030" s="30" t="s">
        <v>9002</v>
      </c>
      <c r="X2030" s="33">
        <v>136445</v>
      </c>
      <c r="Y2030" s="24">
        <f>VLOOKUP(T2030,Buzon!C:C,1,FALSE)</f>
        <v>9706060821193340</v>
      </c>
      <c r="Z2030" s="13" t="str">
        <f>VLOOKUP(T2030,Buzon!C:Z,21,FALSE)</f>
        <v>AFIL.-009270083</v>
      </c>
      <c r="AA2030">
        <f>VLOOKUP(T2030,Buzon!C:Z,22,FALSE)</f>
        <v>318933</v>
      </c>
      <c r="AB2030">
        <f>VLOOKUP(T2030,Buzon!C:Z,23,FALSE)</f>
        <v>9082021</v>
      </c>
      <c r="AC2030" t="str">
        <f>VLOOKUP(T2030,Buzon!C:Z,24,FALSE)</f>
        <v>SANTANDER_3550</v>
      </c>
      <c r="AD2030">
        <v>348</v>
      </c>
      <c r="AE2030">
        <v>9270083</v>
      </c>
    </row>
    <row r="2031" spans="1:31" ht="12" customHeight="1" x14ac:dyDescent="0.25">
      <c r="A2031" s="5" t="s">
        <v>21</v>
      </c>
      <c r="B2031" s="5" t="s">
        <v>22</v>
      </c>
      <c r="C2031" s="5" t="s">
        <v>4288</v>
      </c>
      <c r="D2031" s="5">
        <v>12</v>
      </c>
      <c r="E2031" s="5" t="s">
        <v>4298</v>
      </c>
      <c r="F2031" s="5" t="s">
        <v>25</v>
      </c>
      <c r="G2031" s="5" t="s">
        <v>26</v>
      </c>
      <c r="H2031" s="6">
        <v>348</v>
      </c>
      <c r="I2031" s="5" t="s">
        <v>27</v>
      </c>
      <c r="J2031" s="5">
        <v>19001773416</v>
      </c>
      <c r="K2031" s="5" t="s">
        <v>4299</v>
      </c>
      <c r="L2031" s="5" t="s">
        <v>29</v>
      </c>
      <c r="M2031" s="5" t="s">
        <v>30</v>
      </c>
      <c r="N2031" s="5" t="s">
        <v>31</v>
      </c>
      <c r="O2031" s="5">
        <v>10731</v>
      </c>
      <c r="P2031" s="7">
        <v>44414.819143518522</v>
      </c>
      <c r="Q2031" s="7">
        <v>44414.576863425929</v>
      </c>
      <c r="R2031" s="5">
        <v>92767</v>
      </c>
      <c r="S2031" s="5">
        <v>344410276</v>
      </c>
      <c r="T2031" s="8">
        <v>1.07310608211938E+16</v>
      </c>
      <c r="U2031" s="5" t="s">
        <v>32</v>
      </c>
      <c r="V2031" s="4"/>
      <c r="W2031" s="30" t="s">
        <v>9002</v>
      </c>
      <c r="X2031" s="33">
        <v>136445</v>
      </c>
      <c r="Y2031" s="24">
        <f>VLOOKUP(T2031,Buzon!C:C,1,FALSE)</f>
        <v>1.07310608211938E+16</v>
      </c>
      <c r="Z2031" s="13" t="str">
        <f>VLOOKUP(T2031,Buzon!C:Z,21,FALSE)</f>
        <v>AFIL.-009270083</v>
      </c>
      <c r="AA2031">
        <f>VLOOKUP(T2031,Buzon!C:Z,22,FALSE)</f>
        <v>318933</v>
      </c>
      <c r="AB2031">
        <f>VLOOKUP(T2031,Buzon!C:Z,23,FALSE)</f>
        <v>9082021</v>
      </c>
      <c r="AC2031" t="str">
        <f>VLOOKUP(T2031,Buzon!C:Z,24,FALSE)</f>
        <v>SANTANDER_3550</v>
      </c>
      <c r="AD2031">
        <v>348</v>
      </c>
      <c r="AE2031">
        <v>9270083</v>
      </c>
    </row>
    <row r="2032" spans="1:31" ht="12" customHeight="1" x14ac:dyDescent="0.25">
      <c r="A2032" s="5" t="s">
        <v>21</v>
      </c>
      <c r="B2032" s="5" t="s">
        <v>22</v>
      </c>
      <c r="C2032" s="5" t="s">
        <v>4288</v>
      </c>
      <c r="D2032" s="5">
        <v>18</v>
      </c>
      <c r="E2032" s="5" t="s">
        <v>4300</v>
      </c>
      <c r="F2032" s="5" t="s">
        <v>25</v>
      </c>
      <c r="G2032" s="5" t="s">
        <v>26</v>
      </c>
      <c r="H2032" s="6">
        <v>348</v>
      </c>
      <c r="I2032" s="5" t="s">
        <v>27</v>
      </c>
      <c r="J2032" s="5">
        <v>19001773418</v>
      </c>
      <c r="K2032" s="5" t="s">
        <v>4301</v>
      </c>
      <c r="L2032" s="5" t="s">
        <v>29</v>
      </c>
      <c r="M2032" s="5" t="s">
        <v>30</v>
      </c>
      <c r="N2032" s="5" t="s">
        <v>31</v>
      </c>
      <c r="O2032" s="5">
        <v>10731</v>
      </c>
      <c r="P2032" s="7">
        <v>44414.821886574071</v>
      </c>
      <c r="Q2032" s="7">
        <v>44414.576863425929</v>
      </c>
      <c r="R2032" s="5">
        <v>32427</v>
      </c>
      <c r="S2032" s="5">
        <v>344414590</v>
      </c>
      <c r="T2032" s="8">
        <v>1.07310608211942E+16</v>
      </c>
      <c r="U2032" s="5" t="s">
        <v>32</v>
      </c>
      <c r="V2032" s="4"/>
      <c r="W2032" s="30" t="s">
        <v>9002</v>
      </c>
      <c r="X2032" s="33">
        <v>136445</v>
      </c>
      <c r="Y2032" s="24">
        <f>VLOOKUP(T2032,Buzon!C:C,1,FALSE)</f>
        <v>1.07310608211942E+16</v>
      </c>
      <c r="Z2032" s="13" t="str">
        <f>VLOOKUP(T2032,Buzon!C:Z,21,FALSE)</f>
        <v>AFIL.-009270083</v>
      </c>
      <c r="AA2032">
        <f>VLOOKUP(T2032,Buzon!C:Z,22,FALSE)</f>
        <v>318933</v>
      </c>
      <c r="AB2032">
        <f>VLOOKUP(T2032,Buzon!C:Z,23,FALSE)</f>
        <v>9082021</v>
      </c>
      <c r="AC2032" t="str">
        <f>VLOOKUP(T2032,Buzon!C:Z,24,FALSE)</f>
        <v>SANTANDER_3550</v>
      </c>
      <c r="AD2032">
        <v>348</v>
      </c>
      <c r="AE2032">
        <v>9270083</v>
      </c>
    </row>
    <row r="2033" spans="1:31" s="79" customFormat="1" ht="12" customHeight="1" x14ac:dyDescent="0.25">
      <c r="A2033" s="67" t="s">
        <v>21</v>
      </c>
      <c r="B2033" s="5" t="s">
        <v>22</v>
      </c>
      <c r="C2033" s="5" t="s">
        <v>4288</v>
      </c>
      <c r="D2033" s="5">
        <v>14</v>
      </c>
      <c r="E2033" s="5" t="s">
        <v>4302</v>
      </c>
      <c r="F2033" s="5" t="s">
        <v>25</v>
      </c>
      <c r="G2033" s="67" t="s">
        <v>26</v>
      </c>
      <c r="H2033" s="69">
        <v>348</v>
      </c>
      <c r="I2033" s="67" t="s">
        <v>27</v>
      </c>
      <c r="J2033" s="67">
        <v>19001773419</v>
      </c>
      <c r="K2033" s="5" t="s">
        <v>4303</v>
      </c>
      <c r="L2033" s="5" t="s">
        <v>29</v>
      </c>
      <c r="M2033" s="5" t="s">
        <v>30</v>
      </c>
      <c r="N2033" s="5" t="s">
        <v>31</v>
      </c>
      <c r="O2033" s="5">
        <v>10731</v>
      </c>
      <c r="P2033" s="80">
        <v>44414.824293981481</v>
      </c>
      <c r="Q2033" s="80">
        <v>44414.576863425929</v>
      </c>
      <c r="R2033" s="67">
        <v>840466</v>
      </c>
      <c r="S2033" s="67">
        <v>344418078</v>
      </c>
      <c r="T2033" s="81">
        <v>1.07310608211945E+16</v>
      </c>
      <c r="U2033" s="67" t="s">
        <v>32</v>
      </c>
      <c r="V2033" s="82"/>
      <c r="W2033" s="83" t="s">
        <v>9000</v>
      </c>
      <c r="X2033" s="84">
        <v>9290</v>
      </c>
      <c r="Y2033" s="85"/>
      <c r="Z2033" s="76" t="s">
        <v>9014</v>
      </c>
      <c r="AA2033" s="77">
        <v>17593.580000000002</v>
      </c>
      <c r="AB2033" s="78" t="s">
        <v>9020</v>
      </c>
      <c r="AC2033" s="79" t="s">
        <v>8974</v>
      </c>
      <c r="AD2033" s="79">
        <v>348</v>
      </c>
      <c r="AE2033" s="79">
        <v>9350021532</v>
      </c>
    </row>
    <row r="2034" spans="1:31" s="79" customFormat="1" ht="12" customHeight="1" x14ac:dyDescent="0.25">
      <c r="A2034" s="67" t="s">
        <v>21</v>
      </c>
      <c r="B2034" s="5" t="s">
        <v>22</v>
      </c>
      <c r="C2034" s="5" t="s">
        <v>4304</v>
      </c>
      <c r="D2034" s="5">
        <v>3</v>
      </c>
      <c r="E2034" s="5" t="s">
        <v>4302</v>
      </c>
      <c r="F2034" s="5" t="s">
        <v>25</v>
      </c>
      <c r="G2034" s="67" t="s">
        <v>26</v>
      </c>
      <c r="H2034" s="69">
        <v>278</v>
      </c>
      <c r="I2034" s="67" t="s">
        <v>27</v>
      </c>
      <c r="J2034" s="67">
        <v>19001773420</v>
      </c>
      <c r="K2034" s="5" t="s">
        <v>4305</v>
      </c>
      <c r="L2034" s="5" t="s">
        <v>29</v>
      </c>
      <c r="M2034" s="5" t="s">
        <v>31</v>
      </c>
      <c r="N2034" s="5" t="s">
        <v>30</v>
      </c>
      <c r="O2034" s="5">
        <v>10731</v>
      </c>
      <c r="P2034" s="80">
        <v>44414.824305555558</v>
      </c>
      <c r="Q2034" s="80">
        <v>44414.576863425929</v>
      </c>
      <c r="R2034" s="67">
        <v>840466</v>
      </c>
      <c r="S2034" s="67">
        <v>344418078</v>
      </c>
      <c r="T2034" s="81">
        <v>1.07310608211945E+16</v>
      </c>
      <c r="U2034" s="67" t="s">
        <v>32</v>
      </c>
      <c r="V2034" s="82"/>
      <c r="W2034" s="83" t="s">
        <v>9000</v>
      </c>
      <c r="X2034" s="84">
        <v>9290</v>
      </c>
      <c r="Y2034" s="85"/>
      <c r="Z2034" s="76" t="s">
        <v>9014</v>
      </c>
      <c r="AA2034" s="77">
        <v>17593.580000000002</v>
      </c>
      <c r="AB2034" s="78" t="s">
        <v>9020</v>
      </c>
      <c r="AC2034" s="79" t="s">
        <v>8974</v>
      </c>
      <c r="AD2034" s="79">
        <v>278</v>
      </c>
      <c r="AE2034" s="79">
        <v>9350021532</v>
      </c>
    </row>
    <row r="2035" spans="1:31" ht="12" customHeight="1" x14ac:dyDescent="0.25">
      <c r="A2035" s="5" t="s">
        <v>21</v>
      </c>
      <c r="B2035" s="5" t="s">
        <v>33</v>
      </c>
      <c r="C2035" s="5" t="s">
        <v>4288</v>
      </c>
      <c r="D2035" s="5">
        <v>39</v>
      </c>
      <c r="E2035" s="5" t="s">
        <v>4306</v>
      </c>
      <c r="F2035" s="5" t="s">
        <v>25</v>
      </c>
      <c r="G2035" s="5" t="s">
        <v>26</v>
      </c>
      <c r="H2035" s="6">
        <v>348</v>
      </c>
      <c r="I2035" s="5" t="s">
        <v>27</v>
      </c>
      <c r="J2035" s="5">
        <v>19001773423</v>
      </c>
      <c r="K2035" s="5" t="s">
        <v>4307</v>
      </c>
      <c r="L2035" s="5" t="s">
        <v>29</v>
      </c>
      <c r="M2035" s="5" t="s">
        <v>29</v>
      </c>
      <c r="N2035" s="5" t="s">
        <v>31</v>
      </c>
      <c r="O2035" s="5">
        <v>9706</v>
      </c>
      <c r="P2035" s="7">
        <v>44414.829525462963</v>
      </c>
      <c r="Q2035" s="7">
        <v>44414.573796296296</v>
      </c>
      <c r="R2035" s="5">
        <v>42190</v>
      </c>
      <c r="S2035" s="5">
        <v>344426477</v>
      </c>
      <c r="T2035" s="8">
        <v>9706060821195330</v>
      </c>
      <c r="U2035" s="5" t="s">
        <v>32</v>
      </c>
      <c r="V2035" s="4"/>
      <c r="W2035" s="30" t="s">
        <v>9002</v>
      </c>
      <c r="X2035" s="33">
        <v>136445</v>
      </c>
      <c r="Y2035" s="24">
        <f>VLOOKUP(T2035,Buzon!C:C,1,FALSE)</f>
        <v>9706060821195330</v>
      </c>
      <c r="Z2035" s="13" t="str">
        <f>VLOOKUP(T2035,Buzon!C:Z,21,FALSE)</f>
        <v>AFIL.-009270083</v>
      </c>
      <c r="AA2035">
        <f>VLOOKUP(T2035,Buzon!C:Z,22,FALSE)</f>
        <v>318933</v>
      </c>
      <c r="AB2035">
        <f>VLOOKUP(T2035,Buzon!C:Z,23,FALSE)</f>
        <v>9082021</v>
      </c>
      <c r="AC2035" t="str">
        <f>VLOOKUP(T2035,Buzon!C:Z,24,FALSE)</f>
        <v>SANTANDER_3550</v>
      </c>
      <c r="AD2035">
        <v>348</v>
      </c>
      <c r="AE2035">
        <v>9270083</v>
      </c>
    </row>
    <row r="2036" spans="1:31" ht="12" customHeight="1" x14ac:dyDescent="0.25">
      <c r="A2036" s="5" t="s">
        <v>21</v>
      </c>
      <c r="B2036" s="5" t="s">
        <v>33</v>
      </c>
      <c r="C2036" s="5" t="s">
        <v>4308</v>
      </c>
      <c r="D2036" s="5">
        <v>15</v>
      </c>
      <c r="E2036" s="5" t="s">
        <v>4309</v>
      </c>
      <c r="F2036" s="5" t="s">
        <v>25</v>
      </c>
      <c r="G2036" s="5" t="s">
        <v>26</v>
      </c>
      <c r="H2036" s="6">
        <v>348</v>
      </c>
      <c r="I2036" s="5" t="s">
        <v>27</v>
      </c>
      <c r="J2036" s="5">
        <v>19001773424</v>
      </c>
      <c r="K2036" s="5" t="s">
        <v>4310</v>
      </c>
      <c r="L2036" s="5" t="s">
        <v>29</v>
      </c>
      <c r="M2036" s="5" t="s">
        <v>29</v>
      </c>
      <c r="N2036" s="5" t="s">
        <v>31</v>
      </c>
      <c r="O2036" s="5">
        <v>9706</v>
      </c>
      <c r="P2036" s="7">
        <v>44414.830428240741</v>
      </c>
      <c r="Q2036" s="7">
        <v>44414.573796296296</v>
      </c>
      <c r="R2036" s="5">
        <v>86</v>
      </c>
      <c r="S2036" s="5">
        <v>344428012</v>
      </c>
      <c r="T2036" s="8">
        <v>9706060821195450</v>
      </c>
      <c r="U2036" s="5" t="s">
        <v>32</v>
      </c>
      <c r="V2036" s="4"/>
      <c r="W2036" s="30" t="s">
        <v>9002</v>
      </c>
      <c r="X2036" s="33">
        <v>136445</v>
      </c>
      <c r="Y2036" s="24">
        <f>VLOOKUP(T2036,Buzon!C:C,1,FALSE)</f>
        <v>9706060821195450</v>
      </c>
      <c r="Z2036" s="13" t="str">
        <f>VLOOKUP(T2036,Buzon!C:Z,21,FALSE)</f>
        <v>AFIL.-009270083</v>
      </c>
      <c r="AA2036">
        <f>VLOOKUP(T2036,Buzon!C:Z,22,FALSE)</f>
        <v>318933</v>
      </c>
      <c r="AB2036">
        <f>VLOOKUP(T2036,Buzon!C:Z,23,FALSE)</f>
        <v>9082021</v>
      </c>
      <c r="AC2036" t="str">
        <f>VLOOKUP(T2036,Buzon!C:Z,24,FALSE)</f>
        <v>SANTANDER_3550</v>
      </c>
      <c r="AD2036">
        <v>348</v>
      </c>
      <c r="AE2036">
        <v>9270083</v>
      </c>
    </row>
    <row r="2037" spans="1:31" s="79" customFormat="1" ht="12" customHeight="1" x14ac:dyDescent="0.25">
      <c r="A2037" s="67" t="s">
        <v>21</v>
      </c>
      <c r="B2037" s="5" t="s">
        <v>33</v>
      </c>
      <c r="C2037" s="5" t="s">
        <v>4308</v>
      </c>
      <c r="D2037" s="5">
        <v>6</v>
      </c>
      <c r="E2037" s="5" t="s">
        <v>4311</v>
      </c>
      <c r="F2037" s="5" t="s">
        <v>219</v>
      </c>
      <c r="G2037" s="67" t="s">
        <v>26</v>
      </c>
      <c r="H2037" s="69">
        <v>174</v>
      </c>
      <c r="I2037" s="67" t="s">
        <v>27</v>
      </c>
      <c r="J2037" s="67">
        <v>19001773430</v>
      </c>
      <c r="K2037" s="5" t="s">
        <v>4312</v>
      </c>
      <c r="L2037" s="5" t="s">
        <v>29</v>
      </c>
      <c r="M2037" s="5" t="s">
        <v>29</v>
      </c>
      <c r="N2037" s="5" t="s">
        <v>31</v>
      </c>
      <c r="O2037" s="5">
        <v>9706</v>
      </c>
      <c r="P2037" s="80">
        <v>44414.848634259259</v>
      </c>
      <c r="Q2037" s="80">
        <v>44414.573796296296</v>
      </c>
      <c r="R2037" s="67">
        <v>866428</v>
      </c>
      <c r="S2037" s="67">
        <v>344455893</v>
      </c>
      <c r="T2037" s="81">
        <v>9706060821202040</v>
      </c>
      <c r="U2037" s="67" t="s">
        <v>32</v>
      </c>
      <c r="V2037" s="82"/>
      <c r="W2037" s="83" t="s">
        <v>9000</v>
      </c>
      <c r="X2037" s="84">
        <v>9290</v>
      </c>
      <c r="Y2037" s="85"/>
      <c r="Z2037" s="76" t="s">
        <v>9014</v>
      </c>
      <c r="AA2037" s="77">
        <v>17593.580000000002</v>
      </c>
      <c r="AB2037" s="78" t="s">
        <v>9020</v>
      </c>
      <c r="AC2037" s="79" t="s">
        <v>8974</v>
      </c>
      <c r="AD2037" s="79">
        <v>174</v>
      </c>
      <c r="AE2037" s="79">
        <v>9350021532</v>
      </c>
    </row>
    <row r="2038" spans="1:31" ht="12" customHeight="1" x14ac:dyDescent="0.25">
      <c r="A2038" s="5" t="s">
        <v>21</v>
      </c>
      <c r="B2038" s="5" t="s">
        <v>33</v>
      </c>
      <c r="C2038" s="5" t="s">
        <v>4308</v>
      </c>
      <c r="D2038" s="5">
        <v>21</v>
      </c>
      <c r="E2038" s="5" t="s">
        <v>4313</v>
      </c>
      <c r="F2038" s="5" t="s">
        <v>25</v>
      </c>
      <c r="G2038" s="5" t="s">
        <v>26</v>
      </c>
      <c r="H2038" s="6">
        <v>348</v>
      </c>
      <c r="I2038" s="5" t="s">
        <v>27</v>
      </c>
      <c r="J2038" s="5">
        <v>19001773432</v>
      </c>
      <c r="K2038" s="5" t="s">
        <v>4314</v>
      </c>
      <c r="L2038" s="5" t="s">
        <v>29</v>
      </c>
      <c r="M2038" s="5" t="s">
        <v>29</v>
      </c>
      <c r="N2038" s="5" t="s">
        <v>31</v>
      </c>
      <c r="O2038" s="5">
        <v>9706</v>
      </c>
      <c r="P2038" s="7">
        <v>44414.853483796294</v>
      </c>
      <c r="Q2038" s="7">
        <v>44414.573796296296</v>
      </c>
      <c r="R2038" s="5">
        <v>93015</v>
      </c>
      <c r="S2038" s="5">
        <v>344463306</v>
      </c>
      <c r="T2038" s="8">
        <v>9706060821202820</v>
      </c>
      <c r="U2038" s="5" t="s">
        <v>32</v>
      </c>
      <c r="V2038" s="4"/>
      <c r="W2038" s="30" t="s">
        <v>9002</v>
      </c>
      <c r="X2038" s="33">
        <v>136445</v>
      </c>
      <c r="Y2038" s="24">
        <f>VLOOKUP(T2038,Buzon!C:C,1,FALSE)</f>
        <v>9706060821202820</v>
      </c>
      <c r="Z2038" s="13" t="str">
        <f>VLOOKUP(T2038,Buzon!C:Z,21,FALSE)</f>
        <v>AFIL.-009270083</v>
      </c>
      <c r="AA2038">
        <f>VLOOKUP(T2038,Buzon!C:Z,22,FALSE)</f>
        <v>318933</v>
      </c>
      <c r="AB2038">
        <f>VLOOKUP(T2038,Buzon!C:Z,23,FALSE)</f>
        <v>9082021</v>
      </c>
      <c r="AC2038" t="str">
        <f>VLOOKUP(T2038,Buzon!C:Z,24,FALSE)</f>
        <v>SANTANDER_3550</v>
      </c>
      <c r="AD2038">
        <v>348</v>
      </c>
      <c r="AE2038">
        <v>9270083</v>
      </c>
    </row>
    <row r="2039" spans="1:31" ht="12" customHeight="1" x14ac:dyDescent="0.25">
      <c r="A2039" s="5" t="s">
        <v>21</v>
      </c>
      <c r="B2039" s="5" t="s">
        <v>33</v>
      </c>
      <c r="C2039" s="4"/>
      <c r="D2039" s="4"/>
      <c r="E2039" s="5" t="s">
        <v>4313</v>
      </c>
      <c r="F2039" s="5" t="s">
        <v>25</v>
      </c>
      <c r="G2039" s="5" t="s">
        <v>26</v>
      </c>
      <c r="H2039" s="6">
        <v>278</v>
      </c>
      <c r="I2039" s="5" t="s">
        <v>167</v>
      </c>
      <c r="J2039" s="5">
        <v>19001773433</v>
      </c>
      <c r="K2039" s="5" t="s">
        <v>4315</v>
      </c>
      <c r="L2039" s="5" t="s">
        <v>29</v>
      </c>
      <c r="M2039" s="5" t="s">
        <v>31</v>
      </c>
      <c r="N2039" s="5" t="s">
        <v>29</v>
      </c>
      <c r="O2039" s="5">
        <v>9706</v>
      </c>
      <c r="P2039" s="7">
        <v>44414.853495370371</v>
      </c>
      <c r="Q2039" s="7">
        <v>44414.573796296296</v>
      </c>
      <c r="R2039" s="5">
        <v>93015</v>
      </c>
      <c r="S2039" s="5">
        <v>344463306</v>
      </c>
      <c r="T2039" s="8">
        <v>9706060821202820</v>
      </c>
      <c r="U2039" s="5" t="s">
        <v>32</v>
      </c>
      <c r="V2039" s="4"/>
      <c r="W2039" s="30" t="s">
        <v>9002</v>
      </c>
      <c r="X2039" s="33">
        <v>136445</v>
      </c>
      <c r="Y2039" s="24">
        <f>VLOOKUP(T2039,Buzon!C:C,1,FALSE)</f>
        <v>9706060821202820</v>
      </c>
      <c r="Z2039" s="13" t="str">
        <f>VLOOKUP(T2039,Buzon!C:Z,21,FALSE)</f>
        <v>AFIL.-009270083</v>
      </c>
      <c r="AA2039">
        <f>VLOOKUP(T2039,Buzon!C:Z,22,FALSE)</f>
        <v>318933</v>
      </c>
      <c r="AB2039">
        <f>VLOOKUP(T2039,Buzon!C:Z,23,FALSE)</f>
        <v>9082021</v>
      </c>
      <c r="AC2039" t="str">
        <f>VLOOKUP(T2039,Buzon!C:Z,24,FALSE)</f>
        <v>SANTANDER_3550</v>
      </c>
      <c r="AD2039">
        <v>278</v>
      </c>
      <c r="AE2039">
        <v>9270083</v>
      </c>
    </row>
    <row r="2040" spans="1:31" ht="12" customHeight="1" x14ac:dyDescent="0.25">
      <c r="A2040" s="5" t="s">
        <v>21</v>
      </c>
      <c r="B2040" s="5" t="s">
        <v>33</v>
      </c>
      <c r="C2040" s="5" t="s">
        <v>4308</v>
      </c>
      <c r="D2040" s="5">
        <v>22</v>
      </c>
      <c r="E2040" s="5" t="s">
        <v>4316</v>
      </c>
      <c r="F2040" s="5" t="s">
        <v>25</v>
      </c>
      <c r="G2040" s="5" t="s">
        <v>26</v>
      </c>
      <c r="H2040" s="6">
        <v>348</v>
      </c>
      <c r="I2040" s="5" t="s">
        <v>27</v>
      </c>
      <c r="J2040" s="5">
        <v>19001773434</v>
      </c>
      <c r="K2040" s="5" t="s">
        <v>4317</v>
      </c>
      <c r="L2040" s="5" t="s">
        <v>29</v>
      </c>
      <c r="M2040" s="5" t="s">
        <v>29</v>
      </c>
      <c r="N2040" s="5" t="s">
        <v>31</v>
      </c>
      <c r="O2040" s="5">
        <v>9706</v>
      </c>
      <c r="P2040" s="7">
        <v>44414.853495370371</v>
      </c>
      <c r="Q2040" s="7">
        <v>44414.573796296296</v>
      </c>
      <c r="R2040" s="5">
        <v>93015</v>
      </c>
      <c r="S2040" s="5">
        <v>344463306</v>
      </c>
      <c r="T2040" s="8">
        <v>9706060821202820</v>
      </c>
      <c r="U2040" s="5" t="s">
        <v>32</v>
      </c>
      <c r="V2040" s="4"/>
      <c r="W2040" s="30" t="s">
        <v>9002</v>
      </c>
      <c r="X2040" s="33">
        <v>136445</v>
      </c>
      <c r="Y2040" s="24">
        <f>VLOOKUP(T2040,Buzon!C:C,1,FALSE)</f>
        <v>9706060821202820</v>
      </c>
      <c r="Z2040" s="13" t="str">
        <f>VLOOKUP(T2040,Buzon!C:Z,21,FALSE)</f>
        <v>AFIL.-009270083</v>
      </c>
      <c r="AA2040">
        <f>VLOOKUP(T2040,Buzon!C:Z,22,FALSE)</f>
        <v>318933</v>
      </c>
      <c r="AB2040">
        <f>VLOOKUP(T2040,Buzon!C:Z,23,FALSE)</f>
        <v>9082021</v>
      </c>
      <c r="AC2040" t="str">
        <f>VLOOKUP(T2040,Buzon!C:Z,24,FALSE)</f>
        <v>SANTANDER_3550</v>
      </c>
      <c r="AD2040">
        <v>348</v>
      </c>
      <c r="AE2040">
        <v>9270083</v>
      </c>
    </row>
    <row r="2041" spans="1:31" ht="12" customHeight="1" x14ac:dyDescent="0.25">
      <c r="A2041" s="5" t="s">
        <v>21</v>
      </c>
      <c r="B2041" s="5" t="s">
        <v>33</v>
      </c>
      <c r="C2041" s="4"/>
      <c r="D2041" s="4"/>
      <c r="E2041" s="5" t="s">
        <v>4316</v>
      </c>
      <c r="F2041" s="5" t="s">
        <v>25</v>
      </c>
      <c r="G2041" s="5" t="s">
        <v>26</v>
      </c>
      <c r="H2041" s="6">
        <v>278</v>
      </c>
      <c r="I2041" s="5" t="s">
        <v>167</v>
      </c>
      <c r="J2041" s="5">
        <v>19001773435</v>
      </c>
      <c r="K2041" s="5" t="s">
        <v>4318</v>
      </c>
      <c r="L2041" s="5" t="s">
        <v>29</v>
      </c>
      <c r="M2041" s="5" t="s">
        <v>31</v>
      </c>
      <c r="N2041" s="5" t="s">
        <v>29</v>
      </c>
      <c r="O2041" s="5">
        <v>9706</v>
      </c>
      <c r="P2041" s="7">
        <v>44414.853495370371</v>
      </c>
      <c r="Q2041" s="7">
        <v>44414.573796296296</v>
      </c>
      <c r="R2041" s="5">
        <v>93015</v>
      </c>
      <c r="S2041" s="5">
        <v>344463306</v>
      </c>
      <c r="T2041" s="8">
        <v>9706060821202820</v>
      </c>
      <c r="U2041" s="5" t="s">
        <v>32</v>
      </c>
      <c r="V2041" s="4"/>
      <c r="W2041" s="30" t="s">
        <v>9002</v>
      </c>
      <c r="X2041" s="33">
        <v>136445</v>
      </c>
      <c r="Y2041" s="24">
        <f>VLOOKUP(T2041,Buzon!C:C,1,FALSE)</f>
        <v>9706060821202820</v>
      </c>
      <c r="Z2041" s="13" t="str">
        <f>VLOOKUP(T2041,Buzon!C:Z,21,FALSE)</f>
        <v>AFIL.-009270083</v>
      </c>
      <c r="AA2041">
        <f>VLOOKUP(T2041,Buzon!C:Z,22,FALSE)</f>
        <v>318933</v>
      </c>
      <c r="AB2041">
        <f>VLOOKUP(T2041,Buzon!C:Z,23,FALSE)</f>
        <v>9082021</v>
      </c>
      <c r="AC2041" t="str">
        <f>VLOOKUP(T2041,Buzon!C:Z,24,FALSE)</f>
        <v>SANTANDER_3550</v>
      </c>
      <c r="AD2041">
        <v>278</v>
      </c>
      <c r="AE2041">
        <v>9270083</v>
      </c>
    </row>
    <row r="2042" spans="1:31" ht="12" customHeight="1" x14ac:dyDescent="0.25">
      <c r="A2042" s="5" t="s">
        <v>21</v>
      </c>
      <c r="B2042" s="5" t="s">
        <v>33</v>
      </c>
      <c r="C2042" s="4"/>
      <c r="D2042" s="4"/>
      <c r="E2042" s="5" t="s">
        <v>4319</v>
      </c>
      <c r="F2042" s="5" t="s">
        <v>25</v>
      </c>
      <c r="G2042" s="5" t="s">
        <v>26</v>
      </c>
      <c r="H2042" s="6">
        <v>348</v>
      </c>
      <c r="I2042" s="5" t="s">
        <v>167</v>
      </c>
      <c r="J2042" s="5">
        <v>19001773436</v>
      </c>
      <c r="K2042" s="5" t="s">
        <v>4320</v>
      </c>
      <c r="L2042" s="5" t="s">
        <v>29</v>
      </c>
      <c r="M2042" s="5" t="s">
        <v>31</v>
      </c>
      <c r="N2042" s="5" t="s">
        <v>29</v>
      </c>
      <c r="O2042" s="5">
        <v>9706</v>
      </c>
      <c r="P2042" s="7">
        <v>44414.854907407411</v>
      </c>
      <c r="Q2042" s="7">
        <v>44414.573796296296</v>
      </c>
      <c r="R2042" s="5">
        <v>74813</v>
      </c>
      <c r="S2042" s="5">
        <v>344465575</v>
      </c>
      <c r="T2042" s="8">
        <v>9706060821203020</v>
      </c>
      <c r="U2042" s="5" t="s">
        <v>32</v>
      </c>
      <c r="V2042" s="4"/>
      <c r="W2042" s="30" t="s">
        <v>9002</v>
      </c>
      <c r="X2042" s="33">
        <v>136445</v>
      </c>
      <c r="Y2042" s="24">
        <f>VLOOKUP(T2042,Buzon!C:C,1,FALSE)</f>
        <v>9706060821203020</v>
      </c>
      <c r="Z2042" s="13" t="str">
        <f>VLOOKUP(T2042,Buzon!C:Z,21,FALSE)</f>
        <v>AFIL.-009270083</v>
      </c>
      <c r="AA2042">
        <f>VLOOKUP(T2042,Buzon!C:Z,22,FALSE)</f>
        <v>318933</v>
      </c>
      <c r="AB2042">
        <f>VLOOKUP(T2042,Buzon!C:Z,23,FALSE)</f>
        <v>9082021</v>
      </c>
      <c r="AC2042" t="str">
        <f>VLOOKUP(T2042,Buzon!C:Z,24,FALSE)</f>
        <v>SANTANDER_3550</v>
      </c>
      <c r="AD2042">
        <v>348</v>
      </c>
      <c r="AE2042">
        <v>9270083</v>
      </c>
    </row>
    <row r="2043" spans="1:31" ht="12" customHeight="1" x14ac:dyDescent="0.25">
      <c r="A2043" s="5" t="s">
        <v>21</v>
      </c>
      <c r="B2043" s="5" t="s">
        <v>33</v>
      </c>
      <c r="C2043" s="5" t="s">
        <v>4308</v>
      </c>
      <c r="D2043" s="5">
        <v>29</v>
      </c>
      <c r="E2043" s="5" t="s">
        <v>4321</v>
      </c>
      <c r="F2043" s="5" t="s">
        <v>25</v>
      </c>
      <c r="G2043" s="5" t="s">
        <v>26</v>
      </c>
      <c r="H2043" s="6">
        <v>348</v>
      </c>
      <c r="I2043" s="5" t="s">
        <v>27</v>
      </c>
      <c r="J2043" s="5">
        <v>19001773437</v>
      </c>
      <c r="K2043" s="5" t="s">
        <v>4322</v>
      </c>
      <c r="L2043" s="5" t="s">
        <v>29</v>
      </c>
      <c r="M2043" s="5" t="s">
        <v>29</v>
      </c>
      <c r="N2043" s="5" t="s">
        <v>31</v>
      </c>
      <c r="O2043" s="5">
        <v>9706</v>
      </c>
      <c r="P2043" s="7">
        <v>44414.856678240743</v>
      </c>
      <c r="Q2043" s="7">
        <v>44414.573796296296</v>
      </c>
      <c r="R2043" s="5">
        <v>31590</v>
      </c>
      <c r="S2043" s="5">
        <v>344468210</v>
      </c>
      <c r="T2043" s="8">
        <v>9706060821203240</v>
      </c>
      <c r="U2043" s="5" t="s">
        <v>32</v>
      </c>
      <c r="V2043" s="4"/>
      <c r="W2043" s="30" t="s">
        <v>9002</v>
      </c>
      <c r="X2043" s="33">
        <v>136445</v>
      </c>
      <c r="Y2043" s="24">
        <f>VLOOKUP(T2043,Buzon!C:C,1,FALSE)</f>
        <v>9706060821203240</v>
      </c>
      <c r="Z2043" s="13" t="str">
        <f>VLOOKUP(T2043,Buzon!C:Z,21,FALSE)</f>
        <v>AFIL.-009270083</v>
      </c>
      <c r="AA2043">
        <f>VLOOKUP(T2043,Buzon!C:Z,22,FALSE)</f>
        <v>318933</v>
      </c>
      <c r="AB2043">
        <f>VLOOKUP(T2043,Buzon!C:Z,23,FALSE)</f>
        <v>9082021</v>
      </c>
      <c r="AC2043" t="str">
        <f>VLOOKUP(T2043,Buzon!C:Z,24,FALSE)</f>
        <v>SANTANDER_3550</v>
      </c>
      <c r="AD2043">
        <v>348</v>
      </c>
      <c r="AE2043">
        <v>9270083</v>
      </c>
    </row>
    <row r="2044" spans="1:31" ht="12" customHeight="1" x14ac:dyDescent="0.25">
      <c r="A2044" s="5" t="s">
        <v>21</v>
      </c>
      <c r="B2044" s="5" t="s">
        <v>33</v>
      </c>
      <c r="C2044" s="4"/>
      <c r="D2044" s="4"/>
      <c r="E2044" s="5" t="s">
        <v>4321</v>
      </c>
      <c r="F2044" s="5" t="s">
        <v>25</v>
      </c>
      <c r="G2044" s="5" t="s">
        <v>26</v>
      </c>
      <c r="H2044" s="6">
        <v>278</v>
      </c>
      <c r="I2044" s="5" t="s">
        <v>167</v>
      </c>
      <c r="J2044" s="5">
        <v>19001773438</v>
      </c>
      <c r="K2044" s="5" t="s">
        <v>4323</v>
      </c>
      <c r="L2044" s="5" t="s">
        <v>29</v>
      </c>
      <c r="M2044" s="5" t="s">
        <v>31</v>
      </c>
      <c r="N2044" s="5" t="s">
        <v>29</v>
      </c>
      <c r="O2044" s="5">
        <v>9706</v>
      </c>
      <c r="P2044" s="7">
        <v>44414.856678240743</v>
      </c>
      <c r="Q2044" s="7">
        <v>44414.573796296296</v>
      </c>
      <c r="R2044" s="5">
        <v>31590</v>
      </c>
      <c r="S2044" s="5">
        <v>344468210</v>
      </c>
      <c r="T2044" s="8">
        <v>9706060821203240</v>
      </c>
      <c r="U2044" s="5" t="s">
        <v>32</v>
      </c>
      <c r="V2044" s="4"/>
      <c r="W2044" s="30" t="s">
        <v>9002</v>
      </c>
      <c r="X2044" s="33">
        <v>136445</v>
      </c>
      <c r="Y2044" s="24">
        <f>VLOOKUP(T2044,Buzon!C:C,1,FALSE)</f>
        <v>9706060821203240</v>
      </c>
      <c r="Z2044" s="13" t="str">
        <f>VLOOKUP(T2044,Buzon!C:Z,21,FALSE)</f>
        <v>AFIL.-009270083</v>
      </c>
      <c r="AA2044">
        <f>VLOOKUP(T2044,Buzon!C:Z,22,FALSE)</f>
        <v>318933</v>
      </c>
      <c r="AB2044">
        <f>VLOOKUP(T2044,Buzon!C:Z,23,FALSE)</f>
        <v>9082021</v>
      </c>
      <c r="AC2044" t="str">
        <f>VLOOKUP(T2044,Buzon!C:Z,24,FALSE)</f>
        <v>SANTANDER_3550</v>
      </c>
      <c r="AD2044">
        <v>278</v>
      </c>
      <c r="AE2044">
        <v>9270083</v>
      </c>
    </row>
    <row r="2045" spans="1:31" s="79" customFormat="1" ht="12" customHeight="1" x14ac:dyDescent="0.25">
      <c r="A2045" s="67" t="s">
        <v>21</v>
      </c>
      <c r="B2045" s="5" t="s">
        <v>33</v>
      </c>
      <c r="C2045" s="5" t="s">
        <v>4308</v>
      </c>
      <c r="D2045" s="5">
        <v>12</v>
      </c>
      <c r="E2045" s="5" t="s">
        <v>4324</v>
      </c>
      <c r="F2045" s="5" t="s">
        <v>25</v>
      </c>
      <c r="G2045" s="67" t="s">
        <v>26</v>
      </c>
      <c r="H2045" s="69">
        <v>348</v>
      </c>
      <c r="I2045" s="67" t="s">
        <v>27</v>
      </c>
      <c r="J2045" s="67">
        <v>19001773446</v>
      </c>
      <c r="K2045" s="5" t="s">
        <v>4325</v>
      </c>
      <c r="L2045" s="5" t="s">
        <v>29</v>
      </c>
      <c r="M2045" s="5" t="s">
        <v>29</v>
      </c>
      <c r="N2045" s="5" t="s">
        <v>31</v>
      </c>
      <c r="O2045" s="5">
        <v>9706</v>
      </c>
      <c r="P2045" s="80">
        <v>44414.861620370371</v>
      </c>
      <c r="Q2045" s="80">
        <v>44414.573796296296</v>
      </c>
      <c r="R2045" s="67">
        <v>840016</v>
      </c>
      <c r="S2045" s="67">
        <v>344475433</v>
      </c>
      <c r="T2045" s="81">
        <v>9706060821203940</v>
      </c>
      <c r="U2045" s="67" t="s">
        <v>32</v>
      </c>
      <c r="V2045" s="82"/>
      <c r="W2045" s="83" t="s">
        <v>9000</v>
      </c>
      <c r="X2045" s="84">
        <v>9290</v>
      </c>
      <c r="Y2045" s="85"/>
      <c r="Z2045" s="76" t="s">
        <v>9014</v>
      </c>
      <c r="AA2045" s="77">
        <v>17593.580000000002</v>
      </c>
      <c r="AB2045" s="78" t="s">
        <v>9020</v>
      </c>
      <c r="AC2045" s="79" t="s">
        <v>8974</v>
      </c>
      <c r="AD2045" s="79">
        <v>348</v>
      </c>
      <c r="AE2045" s="79">
        <v>9350021532</v>
      </c>
    </row>
    <row r="2046" spans="1:31" ht="12" customHeight="1" x14ac:dyDescent="0.25">
      <c r="A2046" s="5" t="s">
        <v>21</v>
      </c>
      <c r="B2046" s="5" t="s">
        <v>33</v>
      </c>
      <c r="C2046" s="5" t="s">
        <v>4308</v>
      </c>
      <c r="D2046" s="5">
        <v>40</v>
      </c>
      <c r="E2046" s="5" t="s">
        <v>4326</v>
      </c>
      <c r="F2046" s="5" t="s">
        <v>25</v>
      </c>
      <c r="G2046" s="5" t="s">
        <v>26</v>
      </c>
      <c r="H2046" s="6">
        <v>348</v>
      </c>
      <c r="I2046" s="5" t="s">
        <v>27</v>
      </c>
      <c r="J2046" s="5">
        <v>19001773450</v>
      </c>
      <c r="K2046" s="5" t="s">
        <v>4327</v>
      </c>
      <c r="L2046" s="5" t="s">
        <v>29</v>
      </c>
      <c r="M2046" s="5" t="s">
        <v>29</v>
      </c>
      <c r="N2046" s="5" t="s">
        <v>31</v>
      </c>
      <c r="O2046" s="5">
        <v>9706</v>
      </c>
      <c r="P2046" s="7">
        <v>44414.863391203704</v>
      </c>
      <c r="Q2046" s="7">
        <v>44414.573796296296</v>
      </c>
      <c r="R2046" s="5">
        <v>98964</v>
      </c>
      <c r="S2046" s="5">
        <v>344478041</v>
      </c>
      <c r="T2046" s="8">
        <v>9706060821204250</v>
      </c>
      <c r="U2046" s="5" t="s">
        <v>32</v>
      </c>
      <c r="V2046" s="4"/>
      <c r="W2046" s="30" t="s">
        <v>9002</v>
      </c>
      <c r="X2046" s="33">
        <v>136445</v>
      </c>
      <c r="Y2046" s="24">
        <f>VLOOKUP(T2046,Buzon!C:C,1,FALSE)</f>
        <v>9706060821204250</v>
      </c>
      <c r="Z2046" s="13" t="str">
        <f>VLOOKUP(T2046,Buzon!C:Z,21,FALSE)</f>
        <v>AFIL.-009270083</v>
      </c>
      <c r="AA2046">
        <f>VLOOKUP(T2046,Buzon!C:Z,22,FALSE)</f>
        <v>318933</v>
      </c>
      <c r="AB2046">
        <f>VLOOKUP(T2046,Buzon!C:Z,23,FALSE)</f>
        <v>9082021</v>
      </c>
      <c r="AC2046" t="str">
        <f>VLOOKUP(T2046,Buzon!C:Z,24,FALSE)</f>
        <v>SANTANDER_3550</v>
      </c>
      <c r="AD2046">
        <v>348</v>
      </c>
      <c r="AE2046">
        <v>9270083</v>
      </c>
    </row>
    <row r="2047" spans="1:31" ht="12" customHeight="1" x14ac:dyDescent="0.25">
      <c r="A2047" s="5" t="s">
        <v>21</v>
      </c>
      <c r="B2047" s="5" t="s">
        <v>22</v>
      </c>
      <c r="C2047" s="5" t="s">
        <v>4308</v>
      </c>
      <c r="D2047" s="5">
        <v>7</v>
      </c>
      <c r="E2047" s="5" t="s">
        <v>4328</v>
      </c>
      <c r="F2047" s="5" t="s">
        <v>25</v>
      </c>
      <c r="G2047" s="5" t="s">
        <v>26</v>
      </c>
      <c r="H2047" s="6">
        <v>348</v>
      </c>
      <c r="I2047" s="5" t="s">
        <v>27</v>
      </c>
      <c r="J2047" s="5">
        <v>19001773451</v>
      </c>
      <c r="K2047" s="5" t="s">
        <v>4329</v>
      </c>
      <c r="L2047" s="5" t="s">
        <v>29</v>
      </c>
      <c r="M2047" s="5" t="s">
        <v>30</v>
      </c>
      <c r="N2047" s="5" t="s">
        <v>31</v>
      </c>
      <c r="O2047" s="5">
        <v>10731</v>
      </c>
      <c r="P2047" s="7">
        <v>44414.863877314812</v>
      </c>
      <c r="Q2047" s="7">
        <v>44414.576863425929</v>
      </c>
      <c r="R2047" s="5" t="s">
        <v>4330</v>
      </c>
      <c r="S2047" s="5">
        <v>344478593</v>
      </c>
      <c r="T2047" s="8">
        <v>1.07310608212042E+16</v>
      </c>
      <c r="U2047" s="5" t="s">
        <v>32</v>
      </c>
      <c r="V2047" s="4"/>
      <c r="W2047" s="30" t="s">
        <v>9002</v>
      </c>
      <c r="X2047" s="33">
        <v>136445</v>
      </c>
      <c r="Y2047" s="24">
        <f>VLOOKUP(T2047,Buzon!C:C,1,FALSE)</f>
        <v>1.07310608212042E+16</v>
      </c>
      <c r="Z2047" s="13" t="str">
        <f>VLOOKUP(T2047,Buzon!C:Z,21,FALSE)</f>
        <v>AFIL.-009270083</v>
      </c>
      <c r="AA2047">
        <f>VLOOKUP(T2047,Buzon!C:Z,22,FALSE)</f>
        <v>318933</v>
      </c>
      <c r="AB2047">
        <f>VLOOKUP(T2047,Buzon!C:Z,23,FALSE)</f>
        <v>9082021</v>
      </c>
      <c r="AC2047" t="str">
        <f>VLOOKUP(T2047,Buzon!C:Z,24,FALSE)</f>
        <v>SANTANDER_3550</v>
      </c>
      <c r="AD2047">
        <v>348</v>
      </c>
      <c r="AE2047">
        <v>9270083</v>
      </c>
    </row>
    <row r="2048" spans="1:31" ht="12" customHeight="1" x14ac:dyDescent="0.25">
      <c r="A2048" s="5" t="s">
        <v>21</v>
      </c>
      <c r="B2048" s="5" t="s">
        <v>22</v>
      </c>
      <c r="C2048" s="5" t="s">
        <v>4308</v>
      </c>
      <c r="D2048" s="5">
        <v>8</v>
      </c>
      <c r="E2048" s="5" t="s">
        <v>4331</v>
      </c>
      <c r="F2048" s="5" t="s">
        <v>25</v>
      </c>
      <c r="G2048" s="5" t="s">
        <v>26</v>
      </c>
      <c r="H2048" s="6">
        <v>348</v>
      </c>
      <c r="I2048" s="5" t="s">
        <v>27</v>
      </c>
      <c r="J2048" s="5">
        <v>19001773452</v>
      </c>
      <c r="K2048" s="5" t="s">
        <v>4332</v>
      </c>
      <c r="L2048" s="5" t="s">
        <v>29</v>
      </c>
      <c r="M2048" s="5" t="s">
        <v>30</v>
      </c>
      <c r="N2048" s="5" t="s">
        <v>31</v>
      </c>
      <c r="O2048" s="5">
        <v>10731</v>
      </c>
      <c r="P2048" s="7">
        <v>44414.863877314812</v>
      </c>
      <c r="Q2048" s="7">
        <v>44414.576863425929</v>
      </c>
      <c r="R2048" s="5" t="s">
        <v>4330</v>
      </c>
      <c r="S2048" s="5">
        <v>344478593</v>
      </c>
      <c r="T2048" s="8">
        <v>1.07310608212042E+16</v>
      </c>
      <c r="U2048" s="5" t="s">
        <v>32</v>
      </c>
      <c r="V2048" s="4"/>
      <c r="W2048" s="30" t="s">
        <v>9002</v>
      </c>
      <c r="X2048" s="33">
        <v>136445</v>
      </c>
      <c r="Y2048" s="24">
        <f>VLOOKUP(T2048,Buzon!C:C,1,FALSE)</f>
        <v>1.07310608212042E+16</v>
      </c>
      <c r="Z2048" s="13" t="str">
        <f>VLOOKUP(T2048,Buzon!C:Z,21,FALSE)</f>
        <v>AFIL.-009270083</v>
      </c>
      <c r="AA2048">
        <f>VLOOKUP(T2048,Buzon!C:Z,22,FALSE)</f>
        <v>318933</v>
      </c>
      <c r="AB2048">
        <f>VLOOKUP(T2048,Buzon!C:Z,23,FALSE)</f>
        <v>9082021</v>
      </c>
      <c r="AC2048" t="str">
        <f>VLOOKUP(T2048,Buzon!C:Z,24,FALSE)</f>
        <v>SANTANDER_3550</v>
      </c>
      <c r="AD2048">
        <v>348</v>
      </c>
      <c r="AE2048">
        <v>9270083</v>
      </c>
    </row>
    <row r="2049" spans="1:31" ht="12" customHeight="1" x14ac:dyDescent="0.25">
      <c r="A2049" s="5" t="s">
        <v>21</v>
      </c>
      <c r="B2049" s="5" t="s">
        <v>33</v>
      </c>
      <c r="C2049" s="5" t="s">
        <v>4308</v>
      </c>
      <c r="D2049" s="5">
        <v>30</v>
      </c>
      <c r="E2049" s="5" t="s">
        <v>4333</v>
      </c>
      <c r="F2049" s="5" t="s">
        <v>25</v>
      </c>
      <c r="G2049" s="5" t="s">
        <v>26</v>
      </c>
      <c r="H2049" s="6">
        <v>348</v>
      </c>
      <c r="I2049" s="5" t="s">
        <v>27</v>
      </c>
      <c r="J2049" s="5">
        <v>19001773459</v>
      </c>
      <c r="K2049" s="5" t="s">
        <v>4334</v>
      </c>
      <c r="L2049" s="5" t="s">
        <v>29</v>
      </c>
      <c r="M2049" s="5" t="s">
        <v>29</v>
      </c>
      <c r="N2049" s="5" t="s">
        <v>31</v>
      </c>
      <c r="O2049" s="5">
        <v>9706</v>
      </c>
      <c r="P2049" s="7">
        <v>44414.867812500001</v>
      </c>
      <c r="Q2049" s="7">
        <v>44414.573796296296</v>
      </c>
      <c r="R2049" s="5">
        <v>778312</v>
      </c>
      <c r="S2049" s="5">
        <v>344484728</v>
      </c>
      <c r="T2049" s="8">
        <v>9706060821204910</v>
      </c>
      <c r="U2049" s="5" t="s">
        <v>32</v>
      </c>
      <c r="V2049" s="4"/>
      <c r="W2049" s="30" t="s">
        <v>9002</v>
      </c>
      <c r="X2049" s="33">
        <v>136445</v>
      </c>
      <c r="Y2049" s="24">
        <f>VLOOKUP(T2049,Buzon!C:C,1,FALSE)</f>
        <v>9706060821204910</v>
      </c>
      <c r="Z2049" s="13" t="str">
        <f>VLOOKUP(T2049,Buzon!C:Z,21,FALSE)</f>
        <v>AFIL.-009270083</v>
      </c>
      <c r="AA2049">
        <f>VLOOKUP(T2049,Buzon!C:Z,22,FALSE)</f>
        <v>318933</v>
      </c>
      <c r="AB2049">
        <f>VLOOKUP(T2049,Buzon!C:Z,23,FALSE)</f>
        <v>9082021</v>
      </c>
      <c r="AC2049" t="str">
        <f>VLOOKUP(T2049,Buzon!C:Z,24,FALSE)</f>
        <v>SANTANDER_3550</v>
      </c>
      <c r="AD2049">
        <v>348</v>
      </c>
      <c r="AE2049">
        <v>9270083</v>
      </c>
    </row>
    <row r="2050" spans="1:31" ht="12" customHeight="1" x14ac:dyDescent="0.25">
      <c r="A2050" s="5" t="s">
        <v>21</v>
      </c>
      <c r="B2050" s="5" t="s">
        <v>33</v>
      </c>
      <c r="C2050" s="5" t="s">
        <v>4308</v>
      </c>
      <c r="D2050" s="5">
        <v>31</v>
      </c>
      <c r="E2050" s="5" t="s">
        <v>4335</v>
      </c>
      <c r="F2050" s="5" t="s">
        <v>25</v>
      </c>
      <c r="G2050" s="5" t="s">
        <v>26</v>
      </c>
      <c r="H2050" s="6">
        <v>348</v>
      </c>
      <c r="I2050" s="5" t="s">
        <v>27</v>
      </c>
      <c r="J2050" s="5">
        <v>19001773460</v>
      </c>
      <c r="K2050" s="5" t="s">
        <v>4336</v>
      </c>
      <c r="L2050" s="5" t="s">
        <v>29</v>
      </c>
      <c r="M2050" s="5" t="s">
        <v>29</v>
      </c>
      <c r="N2050" s="5" t="s">
        <v>31</v>
      </c>
      <c r="O2050" s="5">
        <v>9706</v>
      </c>
      <c r="P2050" s="7">
        <v>44414.867812500001</v>
      </c>
      <c r="Q2050" s="7">
        <v>44414.573796296296</v>
      </c>
      <c r="R2050" s="5">
        <v>778312</v>
      </c>
      <c r="S2050" s="5">
        <v>344484728</v>
      </c>
      <c r="T2050" s="8">
        <v>9706060821204910</v>
      </c>
      <c r="U2050" s="5" t="s">
        <v>32</v>
      </c>
      <c r="V2050" s="4"/>
      <c r="W2050" s="30" t="s">
        <v>9002</v>
      </c>
      <c r="X2050" s="33">
        <v>136445</v>
      </c>
      <c r="Y2050" s="24">
        <f>VLOOKUP(T2050,Buzon!C:C,1,FALSE)</f>
        <v>9706060821204910</v>
      </c>
      <c r="Z2050" s="13" t="str">
        <f>VLOOKUP(T2050,Buzon!C:Z,21,FALSE)</f>
        <v>AFIL.-009270083</v>
      </c>
      <c r="AA2050">
        <f>VLOOKUP(T2050,Buzon!C:Z,22,FALSE)</f>
        <v>318933</v>
      </c>
      <c r="AB2050">
        <f>VLOOKUP(T2050,Buzon!C:Z,23,FALSE)</f>
        <v>9082021</v>
      </c>
      <c r="AC2050" t="str">
        <f>VLOOKUP(T2050,Buzon!C:Z,24,FALSE)</f>
        <v>SANTANDER_3550</v>
      </c>
      <c r="AD2050">
        <v>348</v>
      </c>
      <c r="AE2050">
        <v>9270083</v>
      </c>
    </row>
    <row r="2051" spans="1:31" ht="12" customHeight="1" x14ac:dyDescent="0.25">
      <c r="A2051" s="5" t="s">
        <v>21</v>
      </c>
      <c r="B2051" s="5" t="s">
        <v>33</v>
      </c>
      <c r="C2051" s="5" t="s">
        <v>4308</v>
      </c>
      <c r="D2051" s="5">
        <v>37</v>
      </c>
      <c r="E2051" s="5" t="s">
        <v>4337</v>
      </c>
      <c r="F2051" s="5" t="s">
        <v>25</v>
      </c>
      <c r="G2051" s="5" t="s">
        <v>26</v>
      </c>
      <c r="H2051" s="6">
        <v>348</v>
      </c>
      <c r="I2051" s="5" t="s">
        <v>27</v>
      </c>
      <c r="J2051" s="5">
        <v>19001773461</v>
      </c>
      <c r="K2051" s="5" t="s">
        <v>4338</v>
      </c>
      <c r="L2051" s="5" t="s">
        <v>29</v>
      </c>
      <c r="M2051" s="5" t="s">
        <v>29</v>
      </c>
      <c r="N2051" s="5" t="s">
        <v>31</v>
      </c>
      <c r="O2051" s="5">
        <v>9706</v>
      </c>
      <c r="P2051" s="7">
        <v>44414.868483796294</v>
      </c>
      <c r="Q2051" s="7">
        <v>44414.573796296296</v>
      </c>
      <c r="R2051" s="5">
        <v>3413</v>
      </c>
      <c r="S2051" s="5">
        <v>344485759</v>
      </c>
      <c r="T2051" s="8">
        <v>9706060821205010</v>
      </c>
      <c r="U2051" s="5" t="s">
        <v>32</v>
      </c>
      <c r="V2051" s="4"/>
      <c r="W2051" s="30" t="s">
        <v>9002</v>
      </c>
      <c r="X2051" s="33">
        <v>136445</v>
      </c>
      <c r="Y2051" s="24">
        <f>VLOOKUP(T2051,Buzon!C:C,1,FALSE)</f>
        <v>9706060821205010</v>
      </c>
      <c r="Z2051" s="13" t="str">
        <f>VLOOKUP(T2051,Buzon!C:Z,21,FALSE)</f>
        <v>AFIL.-009270083</v>
      </c>
      <c r="AA2051">
        <f>VLOOKUP(T2051,Buzon!C:Z,22,FALSE)</f>
        <v>318933</v>
      </c>
      <c r="AB2051">
        <f>VLOOKUP(T2051,Buzon!C:Z,23,FALSE)</f>
        <v>9082021</v>
      </c>
      <c r="AC2051" t="str">
        <f>VLOOKUP(T2051,Buzon!C:Z,24,FALSE)</f>
        <v>SANTANDER_3550</v>
      </c>
      <c r="AD2051">
        <v>348</v>
      </c>
      <c r="AE2051">
        <v>9270083</v>
      </c>
    </row>
    <row r="2052" spans="1:31" ht="12" customHeight="1" x14ac:dyDescent="0.25">
      <c r="A2052" s="5" t="s">
        <v>21</v>
      </c>
      <c r="B2052" s="5" t="s">
        <v>33</v>
      </c>
      <c r="C2052" s="5" t="s">
        <v>4308</v>
      </c>
      <c r="D2052" s="5">
        <v>35</v>
      </c>
      <c r="E2052" s="5" t="s">
        <v>4339</v>
      </c>
      <c r="F2052" s="5" t="s">
        <v>71</v>
      </c>
      <c r="G2052" s="5" t="s">
        <v>26</v>
      </c>
      <c r="H2052" s="6">
        <v>174</v>
      </c>
      <c r="I2052" s="5" t="s">
        <v>27</v>
      </c>
      <c r="J2052" s="5">
        <v>19001773463</v>
      </c>
      <c r="K2052" s="5" t="s">
        <v>4340</v>
      </c>
      <c r="L2052" s="5" t="s">
        <v>29</v>
      </c>
      <c r="M2052" s="5" t="s">
        <v>29</v>
      </c>
      <c r="N2052" s="5" t="s">
        <v>31</v>
      </c>
      <c r="O2052" s="5">
        <v>9706</v>
      </c>
      <c r="P2052" s="7">
        <v>44414.870520833334</v>
      </c>
      <c r="Q2052" s="7">
        <v>44414.573796296296</v>
      </c>
      <c r="R2052" s="5">
        <v>105431</v>
      </c>
      <c r="S2052" s="5">
        <v>344488664</v>
      </c>
      <c r="T2052" s="8">
        <v>9706060821205300</v>
      </c>
      <c r="U2052" s="5" t="s">
        <v>32</v>
      </c>
      <c r="V2052" s="4"/>
      <c r="W2052" s="30" t="s">
        <v>9002</v>
      </c>
      <c r="X2052" s="33">
        <v>136445</v>
      </c>
      <c r="Y2052" s="24">
        <f>VLOOKUP(T2052,Buzon!C:C,1,FALSE)</f>
        <v>9706060821205300</v>
      </c>
      <c r="Z2052" s="13" t="str">
        <f>VLOOKUP(T2052,Buzon!C:Z,21,FALSE)</f>
        <v>AFIL.-009270083</v>
      </c>
      <c r="AA2052">
        <f>VLOOKUP(T2052,Buzon!C:Z,22,FALSE)</f>
        <v>318933</v>
      </c>
      <c r="AB2052">
        <f>VLOOKUP(T2052,Buzon!C:Z,23,FALSE)</f>
        <v>9082021</v>
      </c>
      <c r="AC2052" t="str">
        <f>VLOOKUP(T2052,Buzon!C:Z,24,FALSE)</f>
        <v>SANTANDER_3550</v>
      </c>
      <c r="AD2052">
        <v>174</v>
      </c>
      <c r="AE2052">
        <v>9270083</v>
      </c>
    </row>
    <row r="2053" spans="1:31" ht="12" customHeight="1" x14ac:dyDescent="0.25">
      <c r="A2053" s="5" t="s">
        <v>21</v>
      </c>
      <c r="B2053" s="5" t="s">
        <v>33</v>
      </c>
      <c r="C2053" s="5" t="s">
        <v>4341</v>
      </c>
      <c r="D2053" s="5">
        <v>1</v>
      </c>
      <c r="E2053" s="5" t="s">
        <v>4342</v>
      </c>
      <c r="F2053" s="5" t="s">
        <v>25</v>
      </c>
      <c r="G2053" s="5" t="s">
        <v>26</v>
      </c>
      <c r="H2053" s="6">
        <v>348</v>
      </c>
      <c r="I2053" s="5" t="s">
        <v>27</v>
      </c>
      <c r="J2053" s="5">
        <v>19001773468</v>
      </c>
      <c r="K2053" s="5" t="s">
        <v>4343</v>
      </c>
      <c r="L2053" s="5" t="s">
        <v>29</v>
      </c>
      <c r="M2053" s="5" t="s">
        <v>29</v>
      </c>
      <c r="N2053" s="5" t="s">
        <v>49</v>
      </c>
      <c r="O2053" s="5">
        <v>9706</v>
      </c>
      <c r="P2053" s="7">
        <v>44414.873148148145</v>
      </c>
      <c r="Q2053" s="7">
        <v>44414.573796296296</v>
      </c>
      <c r="R2053" s="5">
        <v>851158</v>
      </c>
      <c r="S2053" s="5">
        <v>344492906</v>
      </c>
      <c r="T2053" s="8">
        <v>9706060821205640</v>
      </c>
      <c r="U2053" s="5" t="s">
        <v>32</v>
      </c>
      <c r="V2053" s="4"/>
      <c r="W2053" s="30" t="s">
        <v>9002</v>
      </c>
      <c r="X2053" s="33">
        <v>136445</v>
      </c>
      <c r="Y2053" s="24">
        <f>VLOOKUP(T2053,Buzon!C:C,1,FALSE)</f>
        <v>9706060821205640</v>
      </c>
      <c r="Z2053" s="13" t="str">
        <f>VLOOKUP(T2053,Buzon!C:Z,21,FALSE)</f>
        <v>AFIL.-009270083</v>
      </c>
      <c r="AA2053">
        <f>VLOOKUP(T2053,Buzon!C:Z,22,FALSE)</f>
        <v>318933</v>
      </c>
      <c r="AB2053">
        <f>VLOOKUP(T2053,Buzon!C:Z,23,FALSE)</f>
        <v>9082021</v>
      </c>
      <c r="AC2053" t="str">
        <f>VLOOKUP(T2053,Buzon!C:Z,24,FALSE)</f>
        <v>SANTANDER_3550</v>
      </c>
      <c r="AD2053">
        <v>348</v>
      </c>
      <c r="AE2053">
        <v>9270083</v>
      </c>
    </row>
    <row r="2054" spans="1:31" ht="12" customHeight="1" x14ac:dyDescent="0.25">
      <c r="A2054" s="5" t="s">
        <v>21</v>
      </c>
      <c r="B2054" s="5" t="s">
        <v>33</v>
      </c>
      <c r="C2054" s="5" t="s">
        <v>4341</v>
      </c>
      <c r="D2054" s="5">
        <v>2</v>
      </c>
      <c r="E2054" s="5" t="s">
        <v>4344</v>
      </c>
      <c r="F2054" s="5" t="s">
        <v>25</v>
      </c>
      <c r="G2054" s="5" t="s">
        <v>26</v>
      </c>
      <c r="H2054" s="6">
        <v>348</v>
      </c>
      <c r="I2054" s="5" t="s">
        <v>27</v>
      </c>
      <c r="J2054" s="5">
        <v>19001773469</v>
      </c>
      <c r="K2054" s="5" t="s">
        <v>4345</v>
      </c>
      <c r="L2054" s="5" t="s">
        <v>29</v>
      </c>
      <c r="M2054" s="5" t="s">
        <v>29</v>
      </c>
      <c r="N2054" s="5" t="s">
        <v>49</v>
      </c>
      <c r="O2054" s="5">
        <v>9706</v>
      </c>
      <c r="P2054" s="7">
        <v>44414.873148148145</v>
      </c>
      <c r="Q2054" s="7">
        <v>44414.573796296296</v>
      </c>
      <c r="R2054" s="5">
        <v>851158</v>
      </c>
      <c r="S2054" s="5">
        <v>344492906</v>
      </c>
      <c r="T2054" s="8">
        <v>9706060821205640</v>
      </c>
      <c r="U2054" s="5" t="s">
        <v>32</v>
      </c>
      <c r="V2054" s="4"/>
      <c r="W2054" s="30" t="s">
        <v>9002</v>
      </c>
      <c r="X2054" s="33">
        <v>136445</v>
      </c>
      <c r="Y2054" s="24">
        <f>VLOOKUP(T2054,Buzon!C:C,1,FALSE)</f>
        <v>9706060821205640</v>
      </c>
      <c r="Z2054" s="13" t="str">
        <f>VLOOKUP(T2054,Buzon!C:Z,21,FALSE)</f>
        <v>AFIL.-009270083</v>
      </c>
      <c r="AA2054">
        <f>VLOOKUP(T2054,Buzon!C:Z,22,FALSE)</f>
        <v>318933</v>
      </c>
      <c r="AB2054">
        <f>VLOOKUP(T2054,Buzon!C:Z,23,FALSE)</f>
        <v>9082021</v>
      </c>
      <c r="AC2054" t="str">
        <f>VLOOKUP(T2054,Buzon!C:Z,24,FALSE)</f>
        <v>SANTANDER_3550</v>
      </c>
      <c r="AD2054">
        <v>348</v>
      </c>
      <c r="AE2054">
        <v>9270083</v>
      </c>
    </row>
    <row r="2055" spans="1:31" ht="12" customHeight="1" x14ac:dyDescent="0.25">
      <c r="A2055" s="5" t="s">
        <v>21</v>
      </c>
      <c r="B2055" s="5" t="s">
        <v>33</v>
      </c>
      <c r="C2055" s="5" t="s">
        <v>4341</v>
      </c>
      <c r="D2055" s="5">
        <v>5</v>
      </c>
      <c r="E2055" s="5" t="s">
        <v>4346</v>
      </c>
      <c r="F2055" s="5" t="s">
        <v>47</v>
      </c>
      <c r="G2055" s="5" t="s">
        <v>26</v>
      </c>
      <c r="H2055" s="6">
        <v>174</v>
      </c>
      <c r="I2055" s="5" t="s">
        <v>27</v>
      </c>
      <c r="J2055" s="5">
        <v>19001773470</v>
      </c>
      <c r="K2055" s="5" t="s">
        <v>4347</v>
      </c>
      <c r="L2055" s="5" t="s">
        <v>29</v>
      </c>
      <c r="M2055" s="5" t="s">
        <v>29</v>
      </c>
      <c r="N2055" s="5" t="s">
        <v>31</v>
      </c>
      <c r="O2055" s="5">
        <v>9706</v>
      </c>
      <c r="P2055" s="7">
        <v>44414.876423611109</v>
      </c>
      <c r="Q2055" s="7">
        <v>44414.573796296296</v>
      </c>
      <c r="R2055" s="5">
        <v>895030</v>
      </c>
      <c r="S2055" s="5">
        <v>344497814</v>
      </c>
      <c r="T2055" s="8">
        <v>9706060821210120</v>
      </c>
      <c r="U2055" s="5" t="s">
        <v>32</v>
      </c>
      <c r="V2055" s="4"/>
      <c r="W2055" s="30" t="s">
        <v>9002</v>
      </c>
      <c r="X2055" s="33">
        <v>136445</v>
      </c>
      <c r="Y2055" s="24">
        <f>VLOOKUP(T2055,Buzon!C:C,1,FALSE)</f>
        <v>9706060821210120</v>
      </c>
      <c r="Z2055" s="13" t="str">
        <f>VLOOKUP(T2055,Buzon!C:Z,21,FALSE)</f>
        <v>AFIL.-009270083</v>
      </c>
      <c r="AA2055">
        <f>VLOOKUP(T2055,Buzon!C:Z,22,FALSE)</f>
        <v>318933</v>
      </c>
      <c r="AB2055">
        <f>VLOOKUP(T2055,Buzon!C:Z,23,FALSE)</f>
        <v>9082021</v>
      </c>
      <c r="AC2055" t="str">
        <f>VLOOKUP(T2055,Buzon!C:Z,24,FALSE)</f>
        <v>SANTANDER_3550</v>
      </c>
      <c r="AD2055">
        <v>174</v>
      </c>
      <c r="AE2055">
        <v>9270083</v>
      </c>
    </row>
    <row r="2056" spans="1:31" ht="12" customHeight="1" x14ac:dyDescent="0.25">
      <c r="A2056" s="5" t="s">
        <v>21</v>
      </c>
      <c r="B2056" s="5" t="s">
        <v>33</v>
      </c>
      <c r="C2056" s="5" t="s">
        <v>4341</v>
      </c>
      <c r="D2056" s="5">
        <v>6</v>
      </c>
      <c r="E2056" s="5" t="s">
        <v>4348</v>
      </c>
      <c r="F2056" s="5" t="s">
        <v>47</v>
      </c>
      <c r="G2056" s="5" t="s">
        <v>26</v>
      </c>
      <c r="H2056" s="6">
        <v>174</v>
      </c>
      <c r="I2056" s="5" t="s">
        <v>27</v>
      </c>
      <c r="J2056" s="5">
        <v>19001773471</v>
      </c>
      <c r="K2056" s="5" t="s">
        <v>4349</v>
      </c>
      <c r="L2056" s="5" t="s">
        <v>29</v>
      </c>
      <c r="M2056" s="5" t="s">
        <v>29</v>
      </c>
      <c r="N2056" s="5" t="s">
        <v>31</v>
      </c>
      <c r="O2056" s="5">
        <v>9706</v>
      </c>
      <c r="P2056" s="7">
        <v>44414.876423611109</v>
      </c>
      <c r="Q2056" s="7">
        <v>44414.573796296296</v>
      </c>
      <c r="R2056" s="5">
        <v>895030</v>
      </c>
      <c r="S2056" s="5">
        <v>344497814</v>
      </c>
      <c r="T2056" s="8">
        <v>9706060821210120</v>
      </c>
      <c r="U2056" s="5" t="s">
        <v>32</v>
      </c>
      <c r="V2056" s="4"/>
      <c r="W2056" s="30" t="s">
        <v>9002</v>
      </c>
      <c r="X2056" s="33">
        <v>136445</v>
      </c>
      <c r="Y2056" s="24">
        <f>VLOOKUP(T2056,Buzon!C:C,1,FALSE)</f>
        <v>9706060821210120</v>
      </c>
      <c r="Z2056" s="13" t="str">
        <f>VLOOKUP(T2056,Buzon!C:Z,21,FALSE)</f>
        <v>AFIL.-009270083</v>
      </c>
      <c r="AA2056">
        <f>VLOOKUP(T2056,Buzon!C:Z,22,FALSE)</f>
        <v>318933</v>
      </c>
      <c r="AB2056">
        <f>VLOOKUP(T2056,Buzon!C:Z,23,FALSE)</f>
        <v>9082021</v>
      </c>
      <c r="AC2056" t="str">
        <f>VLOOKUP(T2056,Buzon!C:Z,24,FALSE)</f>
        <v>SANTANDER_3550</v>
      </c>
      <c r="AD2056">
        <v>174</v>
      </c>
      <c r="AE2056">
        <v>9270083</v>
      </c>
    </row>
    <row r="2057" spans="1:31" ht="12" customHeight="1" x14ac:dyDescent="0.25">
      <c r="A2057" s="5" t="s">
        <v>21</v>
      </c>
      <c r="B2057" s="5" t="s">
        <v>33</v>
      </c>
      <c r="C2057" s="5" t="s">
        <v>4341</v>
      </c>
      <c r="D2057" s="5">
        <v>7</v>
      </c>
      <c r="E2057" s="5" t="s">
        <v>4350</v>
      </c>
      <c r="F2057" s="5" t="s">
        <v>25</v>
      </c>
      <c r="G2057" s="5" t="s">
        <v>26</v>
      </c>
      <c r="H2057" s="6">
        <v>348</v>
      </c>
      <c r="I2057" s="5" t="s">
        <v>27</v>
      </c>
      <c r="J2057" s="5">
        <v>19001773472</v>
      </c>
      <c r="K2057" s="5" t="s">
        <v>4351</v>
      </c>
      <c r="L2057" s="5" t="s">
        <v>29</v>
      </c>
      <c r="M2057" s="5" t="s">
        <v>29</v>
      </c>
      <c r="N2057" s="5" t="s">
        <v>31</v>
      </c>
      <c r="O2057" s="5">
        <v>9706</v>
      </c>
      <c r="P2057" s="7">
        <v>44414.876423611109</v>
      </c>
      <c r="Q2057" s="7">
        <v>44414.573796296296</v>
      </c>
      <c r="R2057" s="5">
        <v>895030</v>
      </c>
      <c r="S2057" s="5">
        <v>344497814</v>
      </c>
      <c r="T2057" s="8">
        <v>9706060821210120</v>
      </c>
      <c r="U2057" s="5" t="s">
        <v>32</v>
      </c>
      <c r="V2057" s="4"/>
      <c r="W2057" s="30" t="s">
        <v>9002</v>
      </c>
      <c r="X2057" s="33">
        <v>136445</v>
      </c>
      <c r="Y2057" s="24">
        <f>VLOOKUP(T2057,Buzon!C:C,1,FALSE)</f>
        <v>9706060821210120</v>
      </c>
      <c r="Z2057" s="13" t="str">
        <f>VLOOKUP(T2057,Buzon!C:Z,21,FALSE)</f>
        <v>AFIL.-009270083</v>
      </c>
      <c r="AA2057">
        <f>VLOOKUP(T2057,Buzon!C:Z,22,FALSE)</f>
        <v>318933</v>
      </c>
      <c r="AB2057">
        <f>VLOOKUP(T2057,Buzon!C:Z,23,FALSE)</f>
        <v>9082021</v>
      </c>
      <c r="AC2057" t="str">
        <f>VLOOKUP(T2057,Buzon!C:Z,24,FALSE)</f>
        <v>SANTANDER_3550</v>
      </c>
      <c r="AD2057">
        <v>348</v>
      </c>
      <c r="AE2057">
        <v>9270083</v>
      </c>
    </row>
    <row r="2058" spans="1:31" ht="12" customHeight="1" x14ac:dyDescent="0.25">
      <c r="A2058" s="5" t="s">
        <v>21</v>
      </c>
      <c r="B2058" s="5" t="s">
        <v>22</v>
      </c>
      <c r="C2058" s="5" t="s">
        <v>4341</v>
      </c>
      <c r="D2058" s="5">
        <v>25</v>
      </c>
      <c r="E2058" s="5" t="s">
        <v>4352</v>
      </c>
      <c r="F2058" s="5" t="s">
        <v>47</v>
      </c>
      <c r="G2058" s="5" t="s">
        <v>26</v>
      </c>
      <c r="H2058" s="6">
        <v>174</v>
      </c>
      <c r="I2058" s="5" t="s">
        <v>27</v>
      </c>
      <c r="J2058" s="5">
        <v>19001773473</v>
      </c>
      <c r="K2058" s="5" t="s">
        <v>4353</v>
      </c>
      <c r="L2058" s="5" t="s">
        <v>29</v>
      </c>
      <c r="M2058" s="5" t="s">
        <v>30</v>
      </c>
      <c r="N2058" s="5" t="s">
        <v>31</v>
      </c>
      <c r="O2058" s="5">
        <v>10731</v>
      </c>
      <c r="P2058" s="7">
        <v>44414.876701388886</v>
      </c>
      <c r="Q2058" s="7">
        <v>44414.576863425929</v>
      </c>
      <c r="R2058" s="5">
        <v>21093</v>
      </c>
      <c r="S2058" s="5">
        <v>344497846</v>
      </c>
      <c r="T2058" s="8">
        <v>1.07310608212101E+16</v>
      </c>
      <c r="U2058" s="5" t="s">
        <v>32</v>
      </c>
      <c r="V2058" s="4"/>
      <c r="W2058" s="30" t="s">
        <v>9002</v>
      </c>
      <c r="X2058" s="33">
        <v>136445</v>
      </c>
      <c r="Y2058" s="24">
        <f>VLOOKUP(T2058,Buzon!C:C,1,FALSE)</f>
        <v>1.07310608212101E+16</v>
      </c>
      <c r="Z2058" s="13" t="str">
        <f>VLOOKUP(T2058,Buzon!C:Z,21,FALSE)</f>
        <v>AFIL.-009270083</v>
      </c>
      <c r="AA2058">
        <f>VLOOKUP(T2058,Buzon!C:Z,22,FALSE)</f>
        <v>318933</v>
      </c>
      <c r="AB2058">
        <f>VLOOKUP(T2058,Buzon!C:Z,23,FALSE)</f>
        <v>9082021</v>
      </c>
      <c r="AC2058" t="str">
        <f>VLOOKUP(T2058,Buzon!C:Z,24,FALSE)</f>
        <v>SANTANDER_3550</v>
      </c>
      <c r="AD2058">
        <v>174</v>
      </c>
      <c r="AE2058">
        <v>9270083</v>
      </c>
    </row>
    <row r="2059" spans="1:31" ht="12" customHeight="1" x14ac:dyDescent="0.25">
      <c r="A2059" s="5" t="s">
        <v>21</v>
      </c>
      <c r="B2059" s="5" t="s">
        <v>22</v>
      </c>
      <c r="C2059" s="5" t="s">
        <v>4341</v>
      </c>
      <c r="D2059" s="5">
        <v>26</v>
      </c>
      <c r="E2059" s="5" t="s">
        <v>4354</v>
      </c>
      <c r="F2059" s="5" t="s">
        <v>25</v>
      </c>
      <c r="G2059" s="5" t="s">
        <v>26</v>
      </c>
      <c r="H2059" s="6">
        <v>348</v>
      </c>
      <c r="I2059" s="5" t="s">
        <v>27</v>
      </c>
      <c r="J2059" s="5">
        <v>19001773474</v>
      </c>
      <c r="K2059" s="5" t="s">
        <v>4355</v>
      </c>
      <c r="L2059" s="5" t="s">
        <v>29</v>
      </c>
      <c r="M2059" s="5" t="s">
        <v>30</v>
      </c>
      <c r="N2059" s="5" t="s">
        <v>31</v>
      </c>
      <c r="O2059" s="5">
        <v>10731</v>
      </c>
      <c r="P2059" s="7">
        <v>44414.876701388886</v>
      </c>
      <c r="Q2059" s="7">
        <v>44414.576863425929</v>
      </c>
      <c r="R2059" s="5">
        <v>21093</v>
      </c>
      <c r="S2059" s="5">
        <v>344497846</v>
      </c>
      <c r="T2059" s="8">
        <v>1.07310608212101E+16</v>
      </c>
      <c r="U2059" s="5" t="s">
        <v>32</v>
      </c>
      <c r="V2059" s="4"/>
      <c r="W2059" s="30" t="s">
        <v>9002</v>
      </c>
      <c r="X2059" s="33">
        <v>136445</v>
      </c>
      <c r="Y2059" s="24">
        <f>VLOOKUP(T2059,Buzon!C:C,1,FALSE)</f>
        <v>1.07310608212101E+16</v>
      </c>
      <c r="Z2059" s="13" t="str">
        <f>VLOOKUP(T2059,Buzon!C:Z,21,FALSE)</f>
        <v>AFIL.-009270083</v>
      </c>
      <c r="AA2059">
        <f>VLOOKUP(T2059,Buzon!C:Z,22,FALSE)</f>
        <v>318933</v>
      </c>
      <c r="AB2059">
        <f>VLOOKUP(T2059,Buzon!C:Z,23,FALSE)</f>
        <v>9082021</v>
      </c>
      <c r="AC2059" t="str">
        <f>VLOOKUP(T2059,Buzon!C:Z,24,FALSE)</f>
        <v>SANTANDER_3550</v>
      </c>
      <c r="AD2059">
        <v>348</v>
      </c>
      <c r="AE2059">
        <v>9270083</v>
      </c>
    </row>
    <row r="2060" spans="1:31" ht="12" customHeight="1" x14ac:dyDescent="0.25">
      <c r="A2060" s="5" t="s">
        <v>21</v>
      </c>
      <c r="B2060" s="5" t="s">
        <v>22</v>
      </c>
      <c r="C2060" s="5" t="s">
        <v>4341</v>
      </c>
      <c r="D2060" s="5">
        <v>27</v>
      </c>
      <c r="E2060" s="5" t="s">
        <v>4356</v>
      </c>
      <c r="F2060" s="5" t="s">
        <v>25</v>
      </c>
      <c r="G2060" s="5" t="s">
        <v>26</v>
      </c>
      <c r="H2060" s="6">
        <v>348</v>
      </c>
      <c r="I2060" s="5" t="s">
        <v>27</v>
      </c>
      <c r="J2060" s="5">
        <v>19001773475</v>
      </c>
      <c r="K2060" s="5" t="s">
        <v>4357</v>
      </c>
      <c r="L2060" s="5" t="s">
        <v>29</v>
      </c>
      <c r="M2060" s="5" t="s">
        <v>30</v>
      </c>
      <c r="N2060" s="5" t="s">
        <v>31</v>
      </c>
      <c r="O2060" s="5">
        <v>10731</v>
      </c>
      <c r="P2060" s="7">
        <v>44414.876712962963</v>
      </c>
      <c r="Q2060" s="7">
        <v>44414.576863425929</v>
      </c>
      <c r="R2060" s="5">
        <v>21093</v>
      </c>
      <c r="S2060" s="5">
        <v>344497846</v>
      </c>
      <c r="T2060" s="8">
        <v>1.07310608212101E+16</v>
      </c>
      <c r="U2060" s="5" t="s">
        <v>32</v>
      </c>
      <c r="V2060" s="4"/>
      <c r="W2060" s="30" t="s">
        <v>9002</v>
      </c>
      <c r="X2060" s="33">
        <v>136445</v>
      </c>
      <c r="Y2060" s="24">
        <f>VLOOKUP(T2060,Buzon!C:C,1,FALSE)</f>
        <v>1.07310608212101E+16</v>
      </c>
      <c r="Z2060" s="13" t="str">
        <f>VLOOKUP(T2060,Buzon!C:Z,21,FALSE)</f>
        <v>AFIL.-009270083</v>
      </c>
      <c r="AA2060">
        <f>VLOOKUP(T2060,Buzon!C:Z,22,FALSE)</f>
        <v>318933</v>
      </c>
      <c r="AB2060">
        <f>VLOOKUP(T2060,Buzon!C:Z,23,FALSE)</f>
        <v>9082021</v>
      </c>
      <c r="AC2060" t="str">
        <f>VLOOKUP(T2060,Buzon!C:Z,24,FALSE)</f>
        <v>SANTANDER_3550</v>
      </c>
      <c r="AD2060">
        <v>348</v>
      </c>
      <c r="AE2060">
        <v>9270083</v>
      </c>
    </row>
    <row r="2061" spans="1:31" ht="12" customHeight="1" x14ac:dyDescent="0.25">
      <c r="A2061" s="5" t="s">
        <v>21</v>
      </c>
      <c r="B2061" s="5" t="s">
        <v>33</v>
      </c>
      <c r="C2061" s="5" t="s">
        <v>4341</v>
      </c>
      <c r="D2061" s="5">
        <v>22</v>
      </c>
      <c r="E2061" s="5" t="s">
        <v>4358</v>
      </c>
      <c r="F2061" s="5" t="s">
        <v>25</v>
      </c>
      <c r="G2061" s="5" t="s">
        <v>26</v>
      </c>
      <c r="H2061" s="6">
        <v>348</v>
      </c>
      <c r="I2061" s="5" t="s">
        <v>27</v>
      </c>
      <c r="J2061" s="5">
        <v>19001773476</v>
      </c>
      <c r="K2061" s="5" t="s">
        <v>4359</v>
      </c>
      <c r="L2061" s="5" t="s">
        <v>29</v>
      </c>
      <c r="M2061" s="5" t="s">
        <v>29</v>
      </c>
      <c r="N2061" s="5" t="s">
        <v>49</v>
      </c>
      <c r="O2061" s="5">
        <v>9706</v>
      </c>
      <c r="P2061" s="7">
        <v>44414.877708333333</v>
      </c>
      <c r="Q2061" s="7">
        <v>44414.573796296296</v>
      </c>
      <c r="R2061" s="5">
        <v>18313</v>
      </c>
      <c r="S2061" s="5">
        <v>344499886</v>
      </c>
      <c r="T2061" s="8">
        <v>9706060821210310</v>
      </c>
      <c r="U2061" s="5" t="s">
        <v>32</v>
      </c>
      <c r="V2061" s="4"/>
      <c r="W2061" s="30" t="s">
        <v>9002</v>
      </c>
      <c r="X2061" s="33">
        <v>136445</v>
      </c>
      <c r="Y2061" s="24">
        <f>VLOOKUP(T2061,Buzon!C:C,1,FALSE)</f>
        <v>9706060821210310</v>
      </c>
      <c r="Z2061" s="13" t="str">
        <f>VLOOKUP(T2061,Buzon!C:Z,21,FALSE)</f>
        <v>AFIL.-009270083</v>
      </c>
      <c r="AA2061">
        <f>VLOOKUP(T2061,Buzon!C:Z,22,FALSE)</f>
        <v>318933</v>
      </c>
      <c r="AB2061">
        <f>VLOOKUP(T2061,Buzon!C:Z,23,FALSE)</f>
        <v>9082021</v>
      </c>
      <c r="AC2061" t="str">
        <f>VLOOKUP(T2061,Buzon!C:Z,24,FALSE)</f>
        <v>SANTANDER_3550</v>
      </c>
      <c r="AD2061">
        <v>348</v>
      </c>
      <c r="AE2061">
        <v>9270083</v>
      </c>
    </row>
    <row r="2062" spans="1:31" ht="12" customHeight="1" x14ac:dyDescent="0.25">
      <c r="A2062" s="5" t="s">
        <v>21</v>
      </c>
      <c r="B2062" s="5" t="s">
        <v>33</v>
      </c>
      <c r="C2062" s="5" t="s">
        <v>4341</v>
      </c>
      <c r="D2062" s="5">
        <v>32</v>
      </c>
      <c r="E2062" s="5" t="s">
        <v>4360</v>
      </c>
      <c r="F2062" s="5" t="s">
        <v>25</v>
      </c>
      <c r="G2062" s="5" t="s">
        <v>26</v>
      </c>
      <c r="H2062" s="6">
        <v>348</v>
      </c>
      <c r="I2062" s="5" t="s">
        <v>27</v>
      </c>
      <c r="J2062" s="5">
        <v>19001773479</v>
      </c>
      <c r="K2062" s="5" t="s">
        <v>4361</v>
      </c>
      <c r="L2062" s="5" t="s">
        <v>29</v>
      </c>
      <c r="M2062" s="5" t="s">
        <v>29</v>
      </c>
      <c r="N2062" s="5" t="s">
        <v>31</v>
      </c>
      <c r="O2062" s="5">
        <v>9706</v>
      </c>
      <c r="P2062" s="7">
        <v>44414.879606481481</v>
      </c>
      <c r="Q2062" s="7">
        <v>44414.573796296296</v>
      </c>
      <c r="R2062" s="5">
        <v>936181</v>
      </c>
      <c r="S2062" s="5">
        <v>344502958</v>
      </c>
      <c r="T2062" s="8">
        <v>9706060821210550</v>
      </c>
      <c r="U2062" s="5" t="s">
        <v>32</v>
      </c>
      <c r="V2062" s="4"/>
      <c r="W2062" s="30" t="s">
        <v>9002</v>
      </c>
      <c r="X2062" s="33">
        <v>136445</v>
      </c>
      <c r="Y2062" s="24">
        <f>VLOOKUP(T2062,Buzon!C:C,1,FALSE)</f>
        <v>9706060821210550</v>
      </c>
      <c r="Z2062" s="13" t="str">
        <f>VLOOKUP(T2062,Buzon!C:Z,21,FALSE)</f>
        <v>AFIL.-009270083</v>
      </c>
      <c r="AA2062">
        <f>VLOOKUP(T2062,Buzon!C:Z,22,FALSE)</f>
        <v>318933</v>
      </c>
      <c r="AB2062">
        <f>VLOOKUP(T2062,Buzon!C:Z,23,FALSE)</f>
        <v>9082021</v>
      </c>
      <c r="AC2062" t="str">
        <f>VLOOKUP(T2062,Buzon!C:Z,24,FALSE)</f>
        <v>SANTANDER_3550</v>
      </c>
      <c r="AD2062">
        <v>348</v>
      </c>
      <c r="AE2062">
        <v>9270083</v>
      </c>
    </row>
    <row r="2063" spans="1:31" ht="12" customHeight="1" x14ac:dyDescent="0.25">
      <c r="A2063" s="5" t="s">
        <v>21</v>
      </c>
      <c r="B2063" s="5" t="s">
        <v>33</v>
      </c>
      <c r="C2063" s="5" t="s">
        <v>4341</v>
      </c>
      <c r="D2063" s="5">
        <v>36</v>
      </c>
      <c r="E2063" s="5" t="s">
        <v>4362</v>
      </c>
      <c r="F2063" s="5" t="s">
        <v>25</v>
      </c>
      <c r="G2063" s="5" t="s">
        <v>26</v>
      </c>
      <c r="H2063" s="6">
        <v>348</v>
      </c>
      <c r="I2063" s="5" t="s">
        <v>27</v>
      </c>
      <c r="J2063" s="5">
        <v>19001773481</v>
      </c>
      <c r="K2063" s="5" t="s">
        <v>4363</v>
      </c>
      <c r="L2063" s="5" t="s">
        <v>29</v>
      </c>
      <c r="M2063" s="5" t="s">
        <v>29</v>
      </c>
      <c r="N2063" s="5" t="s">
        <v>31</v>
      </c>
      <c r="O2063" s="5">
        <v>9706</v>
      </c>
      <c r="P2063" s="7">
        <v>44414.880335648151</v>
      </c>
      <c r="Q2063" s="7">
        <v>44414.573796296296</v>
      </c>
      <c r="R2063" s="5">
        <v>355294</v>
      </c>
      <c r="S2063" s="5">
        <v>344504015</v>
      </c>
      <c r="T2063" s="8">
        <v>9706060821210650</v>
      </c>
      <c r="U2063" s="5" t="s">
        <v>32</v>
      </c>
      <c r="V2063" s="4"/>
      <c r="W2063" s="30" t="s">
        <v>9002</v>
      </c>
      <c r="X2063" s="33">
        <v>136445</v>
      </c>
      <c r="Y2063" s="24">
        <f>VLOOKUP(T2063,Buzon!C:C,1,FALSE)</f>
        <v>9706060821210650</v>
      </c>
      <c r="Z2063" s="13" t="str">
        <f>VLOOKUP(T2063,Buzon!C:Z,21,FALSE)</f>
        <v>AFIL.-009270083</v>
      </c>
      <c r="AA2063">
        <f>VLOOKUP(T2063,Buzon!C:Z,22,FALSE)</f>
        <v>318933</v>
      </c>
      <c r="AB2063">
        <f>VLOOKUP(T2063,Buzon!C:Z,23,FALSE)</f>
        <v>9082021</v>
      </c>
      <c r="AC2063" t="str">
        <f>VLOOKUP(T2063,Buzon!C:Z,24,FALSE)</f>
        <v>SANTANDER_3550</v>
      </c>
      <c r="AD2063">
        <v>348</v>
      </c>
      <c r="AE2063">
        <v>9270083</v>
      </c>
    </row>
    <row r="2064" spans="1:31" ht="12" customHeight="1" x14ac:dyDescent="0.25">
      <c r="A2064" s="5" t="s">
        <v>21</v>
      </c>
      <c r="B2064" s="5" t="s">
        <v>33</v>
      </c>
      <c r="C2064" s="5" t="s">
        <v>4341</v>
      </c>
      <c r="D2064" s="5">
        <v>40</v>
      </c>
      <c r="E2064" s="5" t="s">
        <v>4364</v>
      </c>
      <c r="F2064" s="5" t="s">
        <v>25</v>
      </c>
      <c r="G2064" s="5" t="s">
        <v>26</v>
      </c>
      <c r="H2064" s="6">
        <v>348</v>
      </c>
      <c r="I2064" s="5" t="s">
        <v>27</v>
      </c>
      <c r="J2064" s="5">
        <v>19001773482</v>
      </c>
      <c r="K2064" s="5" t="s">
        <v>4365</v>
      </c>
      <c r="L2064" s="5" t="s">
        <v>29</v>
      </c>
      <c r="M2064" s="5" t="s">
        <v>29</v>
      </c>
      <c r="N2064" s="5" t="s">
        <v>31</v>
      </c>
      <c r="O2064" s="5">
        <v>9706</v>
      </c>
      <c r="P2064" s="7">
        <v>44414.881585648145</v>
      </c>
      <c r="Q2064" s="7">
        <v>44414.573796296296</v>
      </c>
      <c r="R2064" s="5">
        <v>92401</v>
      </c>
      <c r="S2064" s="5">
        <v>344506081</v>
      </c>
      <c r="T2064" s="8">
        <v>9706060821210830</v>
      </c>
      <c r="U2064" s="5" t="s">
        <v>32</v>
      </c>
      <c r="V2064" s="4"/>
      <c r="W2064" s="30" t="s">
        <v>9002</v>
      </c>
      <c r="X2064" s="33">
        <v>136445</v>
      </c>
      <c r="Y2064" s="24">
        <f>VLOOKUP(T2064,Buzon!C:C,1,FALSE)</f>
        <v>9706060821210830</v>
      </c>
      <c r="Z2064" s="13" t="str">
        <f>VLOOKUP(T2064,Buzon!C:Z,21,FALSE)</f>
        <v>AFIL.-009270083</v>
      </c>
      <c r="AA2064">
        <f>VLOOKUP(T2064,Buzon!C:Z,22,FALSE)</f>
        <v>318933</v>
      </c>
      <c r="AB2064">
        <f>VLOOKUP(T2064,Buzon!C:Z,23,FALSE)</f>
        <v>9082021</v>
      </c>
      <c r="AC2064" t="str">
        <f>VLOOKUP(T2064,Buzon!C:Z,24,FALSE)</f>
        <v>SANTANDER_3550</v>
      </c>
      <c r="AD2064">
        <v>348</v>
      </c>
      <c r="AE2064">
        <v>9270083</v>
      </c>
    </row>
    <row r="2065" spans="1:31" ht="12" customHeight="1" x14ac:dyDescent="0.25">
      <c r="A2065" s="5" t="s">
        <v>21</v>
      </c>
      <c r="B2065" s="5" t="s">
        <v>33</v>
      </c>
      <c r="C2065" s="5" t="s">
        <v>4341</v>
      </c>
      <c r="D2065" s="5">
        <v>31</v>
      </c>
      <c r="E2065" s="5" t="s">
        <v>4366</v>
      </c>
      <c r="F2065" s="5" t="s">
        <v>25</v>
      </c>
      <c r="G2065" s="5" t="s">
        <v>26</v>
      </c>
      <c r="H2065" s="6">
        <v>348</v>
      </c>
      <c r="I2065" s="5" t="s">
        <v>27</v>
      </c>
      <c r="J2065" s="5">
        <v>19001773483</v>
      </c>
      <c r="K2065" s="5" t="s">
        <v>4367</v>
      </c>
      <c r="L2065" s="5" t="s">
        <v>29</v>
      </c>
      <c r="M2065" s="5" t="s">
        <v>29</v>
      </c>
      <c r="N2065" s="5" t="s">
        <v>31</v>
      </c>
      <c r="O2065" s="5">
        <v>9706</v>
      </c>
      <c r="P2065" s="7">
        <v>44414.882430555554</v>
      </c>
      <c r="Q2065" s="7">
        <v>44414.573796296296</v>
      </c>
      <c r="R2065" s="5">
        <v>3850</v>
      </c>
      <c r="S2065" s="5">
        <v>344507328</v>
      </c>
      <c r="T2065" s="8">
        <v>9706060821210940</v>
      </c>
      <c r="U2065" s="5" t="s">
        <v>32</v>
      </c>
      <c r="V2065" s="4"/>
      <c r="W2065" s="30" t="s">
        <v>9002</v>
      </c>
      <c r="X2065" s="33">
        <v>136445</v>
      </c>
      <c r="Y2065" s="24">
        <f>VLOOKUP(T2065,Buzon!C:C,1,FALSE)</f>
        <v>9706060821210940</v>
      </c>
      <c r="Z2065" s="13" t="str">
        <f>VLOOKUP(T2065,Buzon!C:Z,21,FALSE)</f>
        <v>AFIL.-009270083</v>
      </c>
      <c r="AA2065">
        <f>VLOOKUP(T2065,Buzon!C:Z,22,FALSE)</f>
        <v>318933</v>
      </c>
      <c r="AB2065">
        <f>VLOOKUP(T2065,Buzon!C:Z,23,FALSE)</f>
        <v>9082021</v>
      </c>
      <c r="AC2065" t="str">
        <f>VLOOKUP(T2065,Buzon!C:Z,24,FALSE)</f>
        <v>SANTANDER_3550</v>
      </c>
      <c r="AD2065">
        <v>348</v>
      </c>
      <c r="AE2065">
        <v>9270083</v>
      </c>
    </row>
    <row r="2066" spans="1:31" ht="12" customHeight="1" x14ac:dyDescent="0.25">
      <c r="A2066" s="5" t="s">
        <v>21</v>
      </c>
      <c r="B2066" s="5" t="s">
        <v>33</v>
      </c>
      <c r="C2066" s="5" t="s">
        <v>4341</v>
      </c>
      <c r="D2066" s="5">
        <v>35</v>
      </c>
      <c r="E2066" s="5" t="s">
        <v>4368</v>
      </c>
      <c r="F2066" s="5" t="s">
        <v>25</v>
      </c>
      <c r="G2066" s="5" t="s">
        <v>26</v>
      </c>
      <c r="H2066" s="6">
        <v>348</v>
      </c>
      <c r="I2066" s="5" t="s">
        <v>27</v>
      </c>
      <c r="J2066" s="5">
        <v>19001773484</v>
      </c>
      <c r="K2066" s="5" t="s">
        <v>4369</v>
      </c>
      <c r="L2066" s="5" t="s">
        <v>29</v>
      </c>
      <c r="M2066" s="5" t="s">
        <v>29</v>
      </c>
      <c r="N2066" s="5" t="s">
        <v>31</v>
      </c>
      <c r="O2066" s="5">
        <v>9706</v>
      </c>
      <c r="P2066" s="7">
        <v>44414.882430555554</v>
      </c>
      <c r="Q2066" s="7">
        <v>44414.573796296296</v>
      </c>
      <c r="R2066" s="5">
        <v>3850</v>
      </c>
      <c r="S2066" s="5">
        <v>344507328</v>
      </c>
      <c r="T2066" s="8">
        <v>9706060821210940</v>
      </c>
      <c r="U2066" s="5" t="s">
        <v>32</v>
      </c>
      <c r="V2066" s="4"/>
      <c r="W2066" s="30" t="s">
        <v>9002</v>
      </c>
      <c r="X2066" s="33">
        <v>136445</v>
      </c>
      <c r="Y2066" s="24">
        <f>VLOOKUP(T2066,Buzon!C:C,1,FALSE)</f>
        <v>9706060821210940</v>
      </c>
      <c r="Z2066" s="13" t="str">
        <f>VLOOKUP(T2066,Buzon!C:Z,21,FALSE)</f>
        <v>AFIL.-009270083</v>
      </c>
      <c r="AA2066">
        <f>VLOOKUP(T2066,Buzon!C:Z,22,FALSE)</f>
        <v>318933</v>
      </c>
      <c r="AB2066">
        <f>VLOOKUP(T2066,Buzon!C:Z,23,FALSE)</f>
        <v>9082021</v>
      </c>
      <c r="AC2066" t="str">
        <f>VLOOKUP(T2066,Buzon!C:Z,24,FALSE)</f>
        <v>SANTANDER_3550</v>
      </c>
      <c r="AD2066">
        <v>348</v>
      </c>
      <c r="AE2066">
        <v>9270083</v>
      </c>
    </row>
    <row r="2067" spans="1:31" ht="12" customHeight="1" x14ac:dyDescent="0.25">
      <c r="A2067" s="5" t="s">
        <v>21</v>
      </c>
      <c r="B2067" s="5" t="s">
        <v>22</v>
      </c>
      <c r="C2067" s="5" t="s">
        <v>4341</v>
      </c>
      <c r="D2067" s="5">
        <v>4</v>
      </c>
      <c r="E2067" s="5" t="s">
        <v>4370</v>
      </c>
      <c r="F2067" s="5" t="s">
        <v>25</v>
      </c>
      <c r="G2067" s="5" t="s">
        <v>26</v>
      </c>
      <c r="H2067" s="6">
        <v>348</v>
      </c>
      <c r="I2067" s="5" t="s">
        <v>27</v>
      </c>
      <c r="J2067" s="5">
        <v>19001773488</v>
      </c>
      <c r="K2067" s="5" t="s">
        <v>4371</v>
      </c>
      <c r="L2067" s="5" t="s">
        <v>29</v>
      </c>
      <c r="M2067" s="5" t="s">
        <v>30</v>
      </c>
      <c r="N2067" s="5" t="s">
        <v>31</v>
      </c>
      <c r="O2067" s="5">
        <v>10731</v>
      </c>
      <c r="P2067" s="7">
        <v>44414.883587962962</v>
      </c>
      <c r="Q2067" s="7">
        <v>44414.576863425929</v>
      </c>
      <c r="R2067" s="5">
        <v>406039</v>
      </c>
      <c r="S2067" s="5">
        <v>344508997</v>
      </c>
      <c r="T2067" s="8">
        <v>1.0731060821211E+16</v>
      </c>
      <c r="U2067" s="5" t="s">
        <v>32</v>
      </c>
      <c r="V2067" s="4"/>
      <c r="W2067" s="30" t="s">
        <v>9002</v>
      </c>
      <c r="X2067" s="33">
        <v>136445</v>
      </c>
      <c r="Y2067" s="24">
        <f>VLOOKUP(T2067,Buzon!C:C,1,FALSE)</f>
        <v>1.0731060821211E+16</v>
      </c>
      <c r="Z2067" s="13" t="str">
        <f>VLOOKUP(T2067,Buzon!C:Z,21,FALSE)</f>
        <v>AFIL.-009270083</v>
      </c>
      <c r="AA2067">
        <f>VLOOKUP(T2067,Buzon!C:Z,22,FALSE)</f>
        <v>318933</v>
      </c>
      <c r="AB2067">
        <f>VLOOKUP(T2067,Buzon!C:Z,23,FALSE)</f>
        <v>9082021</v>
      </c>
      <c r="AC2067" t="str">
        <f>VLOOKUP(T2067,Buzon!C:Z,24,FALSE)</f>
        <v>SANTANDER_3550</v>
      </c>
      <c r="AD2067">
        <v>348</v>
      </c>
      <c r="AE2067">
        <v>9270083</v>
      </c>
    </row>
    <row r="2068" spans="1:31" ht="12" customHeight="1" x14ac:dyDescent="0.25">
      <c r="A2068" s="5" t="s">
        <v>21</v>
      </c>
      <c r="B2068" s="5" t="s">
        <v>22</v>
      </c>
      <c r="C2068" s="5" t="s">
        <v>4341</v>
      </c>
      <c r="D2068" s="5">
        <v>13</v>
      </c>
      <c r="E2068" s="5" t="s">
        <v>4372</v>
      </c>
      <c r="F2068" s="5" t="s">
        <v>25</v>
      </c>
      <c r="G2068" s="5" t="s">
        <v>26</v>
      </c>
      <c r="H2068" s="6">
        <v>348</v>
      </c>
      <c r="I2068" s="5" t="s">
        <v>27</v>
      </c>
      <c r="J2068" s="5">
        <v>19001773489</v>
      </c>
      <c r="K2068" s="5" t="s">
        <v>4373</v>
      </c>
      <c r="L2068" s="5" t="s">
        <v>29</v>
      </c>
      <c r="M2068" s="5" t="s">
        <v>30</v>
      </c>
      <c r="N2068" s="5" t="s">
        <v>31</v>
      </c>
      <c r="O2068" s="5">
        <v>10731</v>
      </c>
      <c r="P2068" s="7">
        <v>44414.884351851855</v>
      </c>
      <c r="Q2068" s="7">
        <v>44414.576863425929</v>
      </c>
      <c r="R2068" s="5">
        <v>995205</v>
      </c>
      <c r="S2068" s="5">
        <v>344510075</v>
      </c>
      <c r="T2068" s="8">
        <v>1.07310608212111E+16</v>
      </c>
      <c r="U2068" s="5" t="s">
        <v>32</v>
      </c>
      <c r="V2068" s="4"/>
      <c r="W2068" s="30" t="s">
        <v>9002</v>
      </c>
      <c r="X2068" s="33">
        <v>136445</v>
      </c>
      <c r="Y2068" s="24">
        <f>VLOOKUP(T2068,Buzon!C:C,1,FALSE)</f>
        <v>1.07310608212111E+16</v>
      </c>
      <c r="Z2068" s="13" t="str">
        <f>VLOOKUP(T2068,Buzon!C:Z,21,FALSE)</f>
        <v>AFIL.-009270083</v>
      </c>
      <c r="AA2068">
        <f>VLOOKUP(T2068,Buzon!C:Z,22,FALSE)</f>
        <v>318933</v>
      </c>
      <c r="AB2068">
        <f>VLOOKUP(T2068,Buzon!C:Z,23,FALSE)</f>
        <v>9082021</v>
      </c>
      <c r="AC2068" t="str">
        <f>VLOOKUP(T2068,Buzon!C:Z,24,FALSE)</f>
        <v>SANTANDER_3550</v>
      </c>
      <c r="AD2068">
        <v>348</v>
      </c>
      <c r="AE2068">
        <v>9270083</v>
      </c>
    </row>
    <row r="2069" spans="1:31" ht="12" customHeight="1" x14ac:dyDescent="0.25">
      <c r="A2069" s="5" t="s">
        <v>21</v>
      </c>
      <c r="B2069" s="5" t="s">
        <v>22</v>
      </c>
      <c r="C2069" s="5" t="s">
        <v>4341</v>
      </c>
      <c r="D2069" s="5">
        <v>23</v>
      </c>
      <c r="E2069" s="5" t="s">
        <v>4374</v>
      </c>
      <c r="F2069" s="5" t="s">
        <v>25</v>
      </c>
      <c r="G2069" s="5" t="s">
        <v>26</v>
      </c>
      <c r="H2069" s="6">
        <v>348</v>
      </c>
      <c r="I2069" s="5" t="s">
        <v>27</v>
      </c>
      <c r="J2069" s="5">
        <v>19001773493</v>
      </c>
      <c r="K2069" s="5" t="s">
        <v>4375</v>
      </c>
      <c r="L2069" s="5" t="s">
        <v>29</v>
      </c>
      <c r="M2069" s="5" t="s">
        <v>30</v>
      </c>
      <c r="N2069" s="5" t="s">
        <v>31</v>
      </c>
      <c r="O2069" s="5">
        <v>10731</v>
      </c>
      <c r="P2069" s="7">
        <v>44414.886145833334</v>
      </c>
      <c r="Q2069" s="7">
        <v>44414.576863425929</v>
      </c>
      <c r="R2069" s="5">
        <v>55696</v>
      </c>
      <c r="S2069" s="5">
        <v>344512673</v>
      </c>
      <c r="T2069" s="8">
        <v>1.07310608212114E+16</v>
      </c>
      <c r="U2069" s="5" t="s">
        <v>32</v>
      </c>
      <c r="V2069" s="4"/>
      <c r="W2069" s="30" t="s">
        <v>9002</v>
      </c>
      <c r="X2069" s="33">
        <v>136445</v>
      </c>
      <c r="Y2069" s="24">
        <f>VLOOKUP(T2069,Buzon!C:C,1,FALSE)</f>
        <v>1.07310608212114E+16</v>
      </c>
      <c r="Z2069" s="13" t="str">
        <f>VLOOKUP(T2069,Buzon!C:Z,21,FALSE)</f>
        <v>AFIL.-009270083</v>
      </c>
      <c r="AA2069">
        <f>VLOOKUP(T2069,Buzon!C:Z,22,FALSE)</f>
        <v>318933</v>
      </c>
      <c r="AB2069">
        <f>VLOOKUP(T2069,Buzon!C:Z,23,FALSE)</f>
        <v>9082021</v>
      </c>
      <c r="AC2069" t="str">
        <f>VLOOKUP(T2069,Buzon!C:Z,24,FALSE)</f>
        <v>SANTANDER_3550</v>
      </c>
      <c r="AD2069">
        <v>348</v>
      </c>
      <c r="AE2069">
        <v>9270083</v>
      </c>
    </row>
    <row r="2070" spans="1:31" ht="12" customHeight="1" x14ac:dyDescent="0.25">
      <c r="A2070" s="5" t="s">
        <v>21</v>
      </c>
      <c r="B2070" s="5" t="s">
        <v>22</v>
      </c>
      <c r="C2070" s="5" t="s">
        <v>4376</v>
      </c>
      <c r="D2070" s="5">
        <v>11</v>
      </c>
      <c r="E2070" s="5" t="s">
        <v>4374</v>
      </c>
      <c r="F2070" s="5" t="s">
        <v>25</v>
      </c>
      <c r="G2070" s="5" t="s">
        <v>26</v>
      </c>
      <c r="H2070" s="6">
        <v>278</v>
      </c>
      <c r="I2070" s="5" t="s">
        <v>27</v>
      </c>
      <c r="J2070" s="5">
        <v>19001773494</v>
      </c>
      <c r="K2070" s="5" t="s">
        <v>4377</v>
      </c>
      <c r="L2070" s="5" t="s">
        <v>29</v>
      </c>
      <c r="M2070" s="5" t="s">
        <v>31</v>
      </c>
      <c r="N2070" s="5" t="s">
        <v>30</v>
      </c>
      <c r="O2070" s="5">
        <v>10731</v>
      </c>
      <c r="P2070" s="7">
        <v>44414.886145833334</v>
      </c>
      <c r="Q2070" s="7">
        <v>44414.576863425929</v>
      </c>
      <c r="R2070" s="5">
        <v>55696</v>
      </c>
      <c r="S2070" s="5">
        <v>344512673</v>
      </c>
      <c r="T2070" s="8">
        <v>1.07310608212114E+16</v>
      </c>
      <c r="U2070" s="5" t="s">
        <v>32</v>
      </c>
      <c r="V2070" s="4"/>
      <c r="W2070" s="30" t="s">
        <v>9002</v>
      </c>
      <c r="X2070" s="33">
        <v>136445</v>
      </c>
      <c r="Y2070" s="24">
        <f>VLOOKUP(T2070,Buzon!C:C,1,FALSE)</f>
        <v>1.07310608212114E+16</v>
      </c>
      <c r="Z2070" s="13" t="str">
        <f>VLOOKUP(T2070,Buzon!C:Z,21,FALSE)</f>
        <v>AFIL.-009270083</v>
      </c>
      <c r="AA2070">
        <f>VLOOKUP(T2070,Buzon!C:Z,22,FALSE)</f>
        <v>318933</v>
      </c>
      <c r="AB2070">
        <f>VLOOKUP(T2070,Buzon!C:Z,23,FALSE)</f>
        <v>9082021</v>
      </c>
      <c r="AC2070" t="str">
        <f>VLOOKUP(T2070,Buzon!C:Z,24,FALSE)</f>
        <v>SANTANDER_3550</v>
      </c>
      <c r="AD2070">
        <v>278</v>
      </c>
      <c r="AE2070">
        <v>9270083</v>
      </c>
    </row>
    <row r="2071" spans="1:31" ht="12" customHeight="1" x14ac:dyDescent="0.25">
      <c r="A2071" s="5" t="s">
        <v>21</v>
      </c>
      <c r="B2071" s="5" t="s">
        <v>22</v>
      </c>
      <c r="C2071" s="5" t="s">
        <v>4378</v>
      </c>
      <c r="D2071" s="5">
        <v>30</v>
      </c>
      <c r="E2071" s="5" t="s">
        <v>4379</v>
      </c>
      <c r="F2071" s="5" t="s">
        <v>25</v>
      </c>
      <c r="G2071" s="5" t="s">
        <v>26</v>
      </c>
      <c r="H2071" s="6">
        <v>348</v>
      </c>
      <c r="I2071" s="5" t="s">
        <v>27</v>
      </c>
      <c r="J2071" s="5">
        <v>19001773495</v>
      </c>
      <c r="K2071" s="5" t="s">
        <v>4380</v>
      </c>
      <c r="L2071" s="5" t="s">
        <v>29</v>
      </c>
      <c r="M2071" s="5" t="s">
        <v>30</v>
      </c>
      <c r="N2071" s="5" t="s">
        <v>31</v>
      </c>
      <c r="O2071" s="5">
        <v>10731</v>
      </c>
      <c r="P2071" s="7">
        <v>44414.887766203705</v>
      </c>
      <c r="Q2071" s="7">
        <v>44414.576863425929</v>
      </c>
      <c r="R2071" s="5">
        <v>36547</v>
      </c>
      <c r="S2071" s="5">
        <v>344514866</v>
      </c>
      <c r="T2071" s="8">
        <v>1.07310608212116E+16</v>
      </c>
      <c r="U2071" s="5" t="s">
        <v>32</v>
      </c>
      <c r="V2071" s="4"/>
      <c r="W2071" s="30" t="s">
        <v>9002</v>
      </c>
      <c r="X2071" s="33">
        <v>136445</v>
      </c>
      <c r="Y2071" s="24">
        <f>VLOOKUP(T2071,Buzon!C:C,1,FALSE)</f>
        <v>1.07310608212116E+16</v>
      </c>
      <c r="Z2071" s="13" t="str">
        <f>VLOOKUP(T2071,Buzon!C:Z,21,FALSE)</f>
        <v>AFIL.-009270083</v>
      </c>
      <c r="AA2071">
        <f>VLOOKUP(T2071,Buzon!C:Z,22,FALSE)</f>
        <v>318933</v>
      </c>
      <c r="AB2071">
        <f>VLOOKUP(T2071,Buzon!C:Z,23,FALSE)</f>
        <v>9082021</v>
      </c>
      <c r="AC2071" t="str">
        <f>VLOOKUP(T2071,Buzon!C:Z,24,FALSE)</f>
        <v>SANTANDER_3550</v>
      </c>
      <c r="AD2071">
        <v>348</v>
      </c>
      <c r="AE2071">
        <v>9270083</v>
      </c>
    </row>
    <row r="2072" spans="1:31" ht="12" customHeight="1" x14ac:dyDescent="0.25">
      <c r="A2072" s="5" t="s">
        <v>21</v>
      </c>
      <c r="B2072" s="5" t="s">
        <v>22</v>
      </c>
      <c r="C2072" s="5" t="s">
        <v>4381</v>
      </c>
      <c r="D2072" s="5">
        <v>30</v>
      </c>
      <c r="E2072" s="5" t="s">
        <v>4379</v>
      </c>
      <c r="F2072" s="5" t="s">
        <v>25</v>
      </c>
      <c r="G2072" s="5" t="s">
        <v>26</v>
      </c>
      <c r="H2072" s="6">
        <v>278</v>
      </c>
      <c r="I2072" s="5" t="s">
        <v>27</v>
      </c>
      <c r="J2072" s="5">
        <v>19001773496</v>
      </c>
      <c r="K2072" s="5" t="s">
        <v>4382</v>
      </c>
      <c r="L2072" s="5" t="s">
        <v>29</v>
      </c>
      <c r="M2072" s="5" t="s">
        <v>31</v>
      </c>
      <c r="N2072" s="5" t="s">
        <v>30</v>
      </c>
      <c r="O2072" s="5">
        <v>10731</v>
      </c>
      <c r="P2072" s="7">
        <v>44414.887777777774</v>
      </c>
      <c r="Q2072" s="7">
        <v>44414.576863425929</v>
      </c>
      <c r="R2072" s="5">
        <v>36547</v>
      </c>
      <c r="S2072" s="5">
        <v>344514866</v>
      </c>
      <c r="T2072" s="8">
        <v>1.07310608212116E+16</v>
      </c>
      <c r="U2072" s="5" t="s">
        <v>32</v>
      </c>
      <c r="V2072" s="4"/>
      <c r="W2072" s="30" t="s">
        <v>9002</v>
      </c>
      <c r="X2072" s="33">
        <v>136445</v>
      </c>
      <c r="Y2072" s="24">
        <f>VLOOKUP(T2072,Buzon!C:C,1,FALSE)</f>
        <v>1.07310608212116E+16</v>
      </c>
      <c r="Z2072" s="13" t="str">
        <f>VLOOKUP(T2072,Buzon!C:Z,21,FALSE)</f>
        <v>AFIL.-009270083</v>
      </c>
      <c r="AA2072">
        <f>VLOOKUP(T2072,Buzon!C:Z,22,FALSE)</f>
        <v>318933</v>
      </c>
      <c r="AB2072">
        <f>VLOOKUP(T2072,Buzon!C:Z,23,FALSE)</f>
        <v>9082021</v>
      </c>
      <c r="AC2072" t="str">
        <f>VLOOKUP(T2072,Buzon!C:Z,24,FALSE)</f>
        <v>SANTANDER_3550</v>
      </c>
      <c r="AD2072">
        <v>278</v>
      </c>
      <c r="AE2072">
        <v>9270083</v>
      </c>
    </row>
    <row r="2073" spans="1:31" ht="12" customHeight="1" x14ac:dyDescent="0.25">
      <c r="A2073" s="5" t="s">
        <v>21</v>
      </c>
      <c r="B2073" s="5" t="s">
        <v>22</v>
      </c>
      <c r="C2073" s="5" t="s">
        <v>4341</v>
      </c>
      <c r="D2073" s="5">
        <v>28</v>
      </c>
      <c r="E2073" s="5" t="s">
        <v>4383</v>
      </c>
      <c r="F2073" s="5" t="s">
        <v>25</v>
      </c>
      <c r="G2073" s="5" t="s">
        <v>26</v>
      </c>
      <c r="H2073" s="6">
        <v>348</v>
      </c>
      <c r="I2073" s="5" t="s">
        <v>27</v>
      </c>
      <c r="J2073" s="5">
        <v>19001773499</v>
      </c>
      <c r="K2073" s="5" t="s">
        <v>4384</v>
      </c>
      <c r="L2073" s="5" t="s">
        <v>29</v>
      </c>
      <c r="M2073" s="5" t="s">
        <v>30</v>
      </c>
      <c r="N2073" s="5" t="s">
        <v>49</v>
      </c>
      <c r="O2073" s="5">
        <v>10731</v>
      </c>
      <c r="P2073" s="7">
        <v>44414.888912037037</v>
      </c>
      <c r="Q2073" s="7">
        <v>44414.576863425929</v>
      </c>
      <c r="R2073" s="5">
        <v>95525</v>
      </c>
      <c r="S2073" s="5">
        <v>344516468</v>
      </c>
      <c r="T2073" s="8">
        <v>1.07310608212117E+16</v>
      </c>
      <c r="U2073" s="5" t="s">
        <v>32</v>
      </c>
      <c r="V2073" s="4"/>
      <c r="W2073" s="30" t="s">
        <v>9002</v>
      </c>
      <c r="X2073" s="33">
        <v>136445</v>
      </c>
      <c r="Y2073" s="24">
        <f>VLOOKUP(T2073,Buzon!C:C,1,FALSE)</f>
        <v>1.07310608212117E+16</v>
      </c>
      <c r="Z2073" s="13" t="str">
        <f>VLOOKUP(T2073,Buzon!C:Z,21,FALSE)</f>
        <v>AFIL.-009270083</v>
      </c>
      <c r="AA2073">
        <f>VLOOKUP(T2073,Buzon!C:Z,22,FALSE)</f>
        <v>318933</v>
      </c>
      <c r="AB2073">
        <f>VLOOKUP(T2073,Buzon!C:Z,23,FALSE)</f>
        <v>9082021</v>
      </c>
      <c r="AC2073" t="str">
        <f>VLOOKUP(T2073,Buzon!C:Z,24,FALSE)</f>
        <v>SANTANDER_3550</v>
      </c>
      <c r="AD2073">
        <v>348</v>
      </c>
      <c r="AE2073">
        <v>9270083</v>
      </c>
    </row>
    <row r="2074" spans="1:31" ht="12" customHeight="1" x14ac:dyDescent="0.25">
      <c r="A2074" s="5" t="s">
        <v>21</v>
      </c>
      <c r="B2074" s="5" t="s">
        <v>22</v>
      </c>
      <c r="C2074" s="5" t="s">
        <v>4378</v>
      </c>
      <c r="D2074" s="5">
        <v>2</v>
      </c>
      <c r="E2074" s="5" t="s">
        <v>4385</v>
      </c>
      <c r="F2074" s="5" t="s">
        <v>71</v>
      </c>
      <c r="G2074" s="5" t="s">
        <v>26</v>
      </c>
      <c r="H2074" s="6">
        <v>174</v>
      </c>
      <c r="I2074" s="5" t="s">
        <v>27</v>
      </c>
      <c r="J2074" s="5">
        <v>19001773503</v>
      </c>
      <c r="K2074" s="5" t="s">
        <v>4386</v>
      </c>
      <c r="L2074" s="5" t="s">
        <v>29</v>
      </c>
      <c r="M2074" s="5" t="s">
        <v>30</v>
      </c>
      <c r="N2074" s="5" t="s">
        <v>31</v>
      </c>
      <c r="O2074" s="5">
        <v>10731</v>
      </c>
      <c r="P2074" s="7">
        <v>44414.891041666669</v>
      </c>
      <c r="Q2074" s="7">
        <v>44414.576863425929</v>
      </c>
      <c r="R2074" s="5" t="s">
        <v>4387</v>
      </c>
      <c r="S2074" s="5">
        <v>344519184</v>
      </c>
      <c r="T2074" s="8">
        <v>1.0731060821212E+16</v>
      </c>
      <c r="U2074" s="5" t="s">
        <v>32</v>
      </c>
      <c r="V2074" s="4"/>
      <c r="W2074" s="30" t="s">
        <v>9002</v>
      </c>
      <c r="X2074" s="33">
        <v>136445</v>
      </c>
      <c r="Y2074" s="24">
        <f>VLOOKUP(T2074,Buzon!C:C,1,FALSE)</f>
        <v>1.0731060821212E+16</v>
      </c>
      <c r="Z2074" s="13" t="str">
        <f>VLOOKUP(T2074,Buzon!C:Z,21,FALSE)</f>
        <v>AFIL.-009270083</v>
      </c>
      <c r="AA2074">
        <f>VLOOKUP(T2074,Buzon!C:Z,22,FALSE)</f>
        <v>318933</v>
      </c>
      <c r="AB2074">
        <f>VLOOKUP(T2074,Buzon!C:Z,23,FALSE)</f>
        <v>9082021</v>
      </c>
      <c r="AC2074" t="str">
        <f>VLOOKUP(T2074,Buzon!C:Z,24,FALSE)</f>
        <v>SANTANDER_3550</v>
      </c>
      <c r="AD2074">
        <v>174</v>
      </c>
      <c r="AE2074">
        <v>9270083</v>
      </c>
    </row>
    <row r="2075" spans="1:31" ht="12" customHeight="1" x14ac:dyDescent="0.25">
      <c r="A2075" s="5" t="s">
        <v>21</v>
      </c>
      <c r="B2075" s="5" t="s">
        <v>22</v>
      </c>
      <c r="C2075" s="5" t="s">
        <v>4378</v>
      </c>
      <c r="D2075" s="5">
        <v>7</v>
      </c>
      <c r="E2075" s="5" t="s">
        <v>4388</v>
      </c>
      <c r="F2075" s="5" t="s">
        <v>25</v>
      </c>
      <c r="G2075" s="5" t="s">
        <v>26</v>
      </c>
      <c r="H2075" s="6">
        <v>348</v>
      </c>
      <c r="I2075" s="5" t="s">
        <v>27</v>
      </c>
      <c r="J2075" s="5">
        <v>19001773505</v>
      </c>
      <c r="K2075" s="5" t="s">
        <v>4389</v>
      </c>
      <c r="L2075" s="5" t="s">
        <v>29</v>
      </c>
      <c r="M2075" s="5" t="s">
        <v>30</v>
      </c>
      <c r="N2075" s="5" t="s">
        <v>31</v>
      </c>
      <c r="O2075" s="5">
        <v>10731</v>
      </c>
      <c r="P2075" s="7">
        <v>44414.892106481479</v>
      </c>
      <c r="Q2075" s="7">
        <v>44414.576863425929</v>
      </c>
      <c r="R2075" s="5">
        <v>87828</v>
      </c>
      <c r="S2075" s="5">
        <v>344520640</v>
      </c>
      <c r="T2075" s="8">
        <v>1.07310608212121E+16</v>
      </c>
      <c r="U2075" s="5" t="s">
        <v>32</v>
      </c>
      <c r="V2075" s="4"/>
      <c r="W2075" s="30" t="s">
        <v>9002</v>
      </c>
      <c r="X2075" s="33">
        <v>136445</v>
      </c>
      <c r="Y2075" s="24">
        <f>VLOOKUP(T2075,Buzon!C:C,1,FALSE)</f>
        <v>1.07310608212121E+16</v>
      </c>
      <c r="Z2075" s="13" t="str">
        <f>VLOOKUP(T2075,Buzon!C:Z,21,FALSE)</f>
        <v>AFIL.-009270083</v>
      </c>
      <c r="AA2075">
        <f>VLOOKUP(T2075,Buzon!C:Z,22,FALSE)</f>
        <v>318933</v>
      </c>
      <c r="AB2075">
        <f>VLOOKUP(T2075,Buzon!C:Z,23,FALSE)</f>
        <v>9082021</v>
      </c>
      <c r="AC2075" t="str">
        <f>VLOOKUP(T2075,Buzon!C:Z,24,FALSE)</f>
        <v>SANTANDER_3550</v>
      </c>
      <c r="AD2075">
        <v>348</v>
      </c>
      <c r="AE2075">
        <v>9270083</v>
      </c>
    </row>
    <row r="2076" spans="1:31" ht="12" customHeight="1" x14ac:dyDescent="0.25">
      <c r="A2076" s="5" t="s">
        <v>21</v>
      </c>
      <c r="B2076" s="5" t="s">
        <v>22</v>
      </c>
      <c r="C2076" s="5" t="s">
        <v>4341</v>
      </c>
      <c r="D2076" s="5">
        <v>11</v>
      </c>
      <c r="E2076" s="5" t="s">
        <v>4390</v>
      </c>
      <c r="F2076" s="5" t="s">
        <v>25</v>
      </c>
      <c r="G2076" s="5" t="s">
        <v>26</v>
      </c>
      <c r="H2076" s="6">
        <v>348</v>
      </c>
      <c r="I2076" s="5" t="s">
        <v>27</v>
      </c>
      <c r="J2076" s="5">
        <v>19001773506</v>
      </c>
      <c r="K2076" s="5" t="s">
        <v>4391</v>
      </c>
      <c r="L2076" s="5" t="s">
        <v>29</v>
      </c>
      <c r="M2076" s="5" t="s">
        <v>30</v>
      </c>
      <c r="N2076" s="5" t="s">
        <v>31</v>
      </c>
      <c r="O2076" s="5">
        <v>10731</v>
      </c>
      <c r="P2076" s="7">
        <v>44414.892928240741</v>
      </c>
      <c r="Q2076" s="7">
        <v>44414.576863425929</v>
      </c>
      <c r="R2076" s="5">
        <v>97532</v>
      </c>
      <c r="S2076" s="5">
        <v>344521672</v>
      </c>
      <c r="T2076" s="8">
        <v>1.07310608212122E+16</v>
      </c>
      <c r="U2076" s="5" t="s">
        <v>32</v>
      </c>
      <c r="V2076" s="4"/>
      <c r="W2076" s="30" t="s">
        <v>9002</v>
      </c>
      <c r="X2076" s="33">
        <v>136445</v>
      </c>
      <c r="Y2076" s="24">
        <f>VLOOKUP(T2076,Buzon!C:C,1,FALSE)</f>
        <v>1.07310608212122E+16</v>
      </c>
      <c r="Z2076" s="13" t="str">
        <f>VLOOKUP(T2076,Buzon!C:Z,21,FALSE)</f>
        <v>AFIL.-009270083</v>
      </c>
      <c r="AA2076">
        <f>VLOOKUP(T2076,Buzon!C:Z,22,FALSE)</f>
        <v>318933</v>
      </c>
      <c r="AB2076">
        <f>VLOOKUP(T2076,Buzon!C:Z,23,FALSE)</f>
        <v>9082021</v>
      </c>
      <c r="AC2076" t="str">
        <f>VLOOKUP(T2076,Buzon!C:Z,24,FALSE)</f>
        <v>SANTANDER_3550</v>
      </c>
      <c r="AD2076">
        <v>348</v>
      </c>
      <c r="AE2076">
        <v>9270083</v>
      </c>
    </row>
    <row r="2077" spans="1:31" ht="12" customHeight="1" x14ac:dyDescent="0.25">
      <c r="A2077" s="5" t="s">
        <v>21</v>
      </c>
      <c r="B2077" s="5" t="s">
        <v>22</v>
      </c>
      <c r="C2077" s="5" t="s">
        <v>4378</v>
      </c>
      <c r="D2077" s="5">
        <v>32</v>
      </c>
      <c r="E2077" s="5" t="s">
        <v>4392</v>
      </c>
      <c r="F2077" s="5" t="s">
        <v>25</v>
      </c>
      <c r="G2077" s="5" t="s">
        <v>26</v>
      </c>
      <c r="H2077" s="6">
        <v>348</v>
      </c>
      <c r="I2077" s="5" t="s">
        <v>27</v>
      </c>
      <c r="J2077" s="5">
        <v>19001773508</v>
      </c>
      <c r="K2077" s="5" t="s">
        <v>4393</v>
      </c>
      <c r="L2077" s="5" t="s">
        <v>29</v>
      </c>
      <c r="M2077" s="5" t="s">
        <v>30</v>
      </c>
      <c r="N2077" s="5" t="s">
        <v>31</v>
      </c>
      <c r="O2077" s="5">
        <v>10731</v>
      </c>
      <c r="P2077" s="7">
        <v>44414.895358796297</v>
      </c>
      <c r="Q2077" s="7">
        <v>44414.576863425929</v>
      </c>
      <c r="R2077" s="5">
        <v>124004</v>
      </c>
      <c r="S2077" s="5">
        <v>344524719</v>
      </c>
      <c r="T2077" s="8">
        <v>1.07310608212125E+16</v>
      </c>
      <c r="U2077" s="5" t="s">
        <v>32</v>
      </c>
      <c r="V2077" s="4"/>
      <c r="W2077" s="30" t="s">
        <v>9002</v>
      </c>
      <c r="X2077" s="33">
        <v>136445</v>
      </c>
      <c r="Y2077" s="24">
        <f>VLOOKUP(T2077,Buzon!C:C,1,FALSE)</f>
        <v>1.07310608212125E+16</v>
      </c>
      <c r="Z2077" s="13" t="str">
        <f>VLOOKUP(T2077,Buzon!C:Z,21,FALSE)</f>
        <v>AFIL.-009270083</v>
      </c>
      <c r="AA2077">
        <f>VLOOKUP(T2077,Buzon!C:Z,22,FALSE)</f>
        <v>318933</v>
      </c>
      <c r="AB2077">
        <f>VLOOKUP(T2077,Buzon!C:Z,23,FALSE)</f>
        <v>9082021</v>
      </c>
      <c r="AC2077" t="str">
        <f>VLOOKUP(T2077,Buzon!C:Z,24,FALSE)</f>
        <v>SANTANDER_3550</v>
      </c>
      <c r="AD2077">
        <v>348</v>
      </c>
      <c r="AE2077">
        <v>9270083</v>
      </c>
    </row>
    <row r="2078" spans="1:31" ht="12" customHeight="1" x14ac:dyDescent="0.25">
      <c r="A2078" s="5" t="s">
        <v>21</v>
      </c>
      <c r="B2078" s="5" t="s">
        <v>33</v>
      </c>
      <c r="C2078" s="5" t="s">
        <v>4378</v>
      </c>
      <c r="D2078" s="5">
        <v>21</v>
      </c>
      <c r="E2078" s="5" t="s">
        <v>4394</v>
      </c>
      <c r="F2078" s="5" t="s">
        <v>25</v>
      </c>
      <c r="G2078" s="5" t="s">
        <v>26</v>
      </c>
      <c r="H2078" s="6">
        <v>348</v>
      </c>
      <c r="I2078" s="5" t="s">
        <v>27</v>
      </c>
      <c r="J2078" s="5">
        <v>19001773509</v>
      </c>
      <c r="K2078" s="5" t="s">
        <v>4395</v>
      </c>
      <c r="L2078" s="5" t="s">
        <v>29</v>
      </c>
      <c r="M2078" s="5" t="s">
        <v>29</v>
      </c>
      <c r="N2078" s="5" t="s">
        <v>31</v>
      </c>
      <c r="O2078" s="5">
        <v>9706</v>
      </c>
      <c r="P2078" s="7">
        <v>44414.898622685185</v>
      </c>
      <c r="Q2078" s="7">
        <v>44414.573796296296</v>
      </c>
      <c r="R2078" s="5">
        <v>161135</v>
      </c>
      <c r="S2078" s="5">
        <v>344529149</v>
      </c>
      <c r="T2078" s="8">
        <v>9706060821213340</v>
      </c>
      <c r="U2078" s="5" t="s">
        <v>32</v>
      </c>
      <c r="V2078" s="4"/>
      <c r="W2078" s="30" t="s">
        <v>9002</v>
      </c>
      <c r="X2078" s="33">
        <v>136445</v>
      </c>
      <c r="Y2078" s="24">
        <f>VLOOKUP(T2078,Buzon!C:C,1,FALSE)</f>
        <v>9706060821213340</v>
      </c>
      <c r="Z2078" s="13" t="str">
        <f>VLOOKUP(T2078,Buzon!C:Z,21,FALSE)</f>
        <v>AFIL.-009270083</v>
      </c>
      <c r="AA2078">
        <f>VLOOKUP(T2078,Buzon!C:Z,22,FALSE)</f>
        <v>318933</v>
      </c>
      <c r="AB2078">
        <f>VLOOKUP(T2078,Buzon!C:Z,23,FALSE)</f>
        <v>9082021</v>
      </c>
      <c r="AC2078" t="str">
        <f>VLOOKUP(T2078,Buzon!C:Z,24,FALSE)</f>
        <v>SANTANDER_3550</v>
      </c>
      <c r="AD2078">
        <v>348</v>
      </c>
      <c r="AE2078">
        <v>9270083</v>
      </c>
    </row>
    <row r="2079" spans="1:31" ht="12" customHeight="1" x14ac:dyDescent="0.25">
      <c r="A2079" s="5" t="s">
        <v>21</v>
      </c>
      <c r="B2079" s="5" t="s">
        <v>33</v>
      </c>
      <c r="C2079" s="5" t="s">
        <v>4378</v>
      </c>
      <c r="D2079" s="5">
        <v>22</v>
      </c>
      <c r="E2079" s="5" t="s">
        <v>4396</v>
      </c>
      <c r="F2079" s="5" t="s">
        <v>25</v>
      </c>
      <c r="G2079" s="5" t="s">
        <v>26</v>
      </c>
      <c r="H2079" s="6">
        <v>348</v>
      </c>
      <c r="I2079" s="5" t="s">
        <v>27</v>
      </c>
      <c r="J2079" s="5">
        <v>19001773510</v>
      </c>
      <c r="K2079" s="5" t="s">
        <v>4397</v>
      </c>
      <c r="L2079" s="5" t="s">
        <v>29</v>
      </c>
      <c r="M2079" s="5" t="s">
        <v>29</v>
      </c>
      <c r="N2079" s="5" t="s">
        <v>31</v>
      </c>
      <c r="O2079" s="5">
        <v>9706</v>
      </c>
      <c r="P2079" s="7">
        <v>44414.898622685185</v>
      </c>
      <c r="Q2079" s="7">
        <v>44414.573796296296</v>
      </c>
      <c r="R2079" s="5">
        <v>161135</v>
      </c>
      <c r="S2079" s="5">
        <v>344529149</v>
      </c>
      <c r="T2079" s="8">
        <v>9706060821213340</v>
      </c>
      <c r="U2079" s="5" t="s">
        <v>32</v>
      </c>
      <c r="V2079" s="4"/>
      <c r="W2079" s="30" t="s">
        <v>9002</v>
      </c>
      <c r="X2079" s="33">
        <v>136445</v>
      </c>
      <c r="Y2079" s="24">
        <f>VLOOKUP(T2079,Buzon!C:C,1,FALSE)</f>
        <v>9706060821213340</v>
      </c>
      <c r="Z2079" s="13" t="str">
        <f>VLOOKUP(T2079,Buzon!C:Z,21,FALSE)</f>
        <v>AFIL.-009270083</v>
      </c>
      <c r="AA2079">
        <f>VLOOKUP(T2079,Buzon!C:Z,22,FALSE)</f>
        <v>318933</v>
      </c>
      <c r="AB2079">
        <f>VLOOKUP(T2079,Buzon!C:Z,23,FALSE)</f>
        <v>9082021</v>
      </c>
      <c r="AC2079" t="str">
        <f>VLOOKUP(T2079,Buzon!C:Z,24,FALSE)</f>
        <v>SANTANDER_3550</v>
      </c>
      <c r="AD2079">
        <v>348</v>
      </c>
      <c r="AE2079">
        <v>9270083</v>
      </c>
    </row>
    <row r="2080" spans="1:31" ht="12" customHeight="1" x14ac:dyDescent="0.25">
      <c r="A2080" s="5" t="s">
        <v>21</v>
      </c>
      <c r="B2080" s="5" t="s">
        <v>33</v>
      </c>
      <c r="C2080" s="5" t="s">
        <v>4378</v>
      </c>
      <c r="D2080" s="5">
        <v>23</v>
      </c>
      <c r="E2080" s="5" t="s">
        <v>4398</v>
      </c>
      <c r="F2080" s="5" t="s">
        <v>25</v>
      </c>
      <c r="G2080" s="5" t="s">
        <v>26</v>
      </c>
      <c r="H2080" s="6">
        <v>348</v>
      </c>
      <c r="I2080" s="5" t="s">
        <v>27</v>
      </c>
      <c r="J2080" s="5">
        <v>19001773511</v>
      </c>
      <c r="K2080" s="5" t="s">
        <v>4399</v>
      </c>
      <c r="L2080" s="5" t="s">
        <v>29</v>
      </c>
      <c r="M2080" s="5" t="s">
        <v>29</v>
      </c>
      <c r="N2080" s="5" t="s">
        <v>31</v>
      </c>
      <c r="O2080" s="5">
        <v>9706</v>
      </c>
      <c r="P2080" s="7">
        <v>44414.898622685185</v>
      </c>
      <c r="Q2080" s="7">
        <v>44414.573796296296</v>
      </c>
      <c r="R2080" s="5">
        <v>161135</v>
      </c>
      <c r="S2080" s="5">
        <v>344529149</v>
      </c>
      <c r="T2080" s="8">
        <v>9706060821213340</v>
      </c>
      <c r="U2080" s="5" t="s">
        <v>32</v>
      </c>
      <c r="V2080" s="4"/>
      <c r="W2080" s="30" t="s">
        <v>9002</v>
      </c>
      <c r="X2080" s="33">
        <v>136445</v>
      </c>
      <c r="Y2080" s="24">
        <f>VLOOKUP(T2080,Buzon!C:C,1,FALSE)</f>
        <v>9706060821213340</v>
      </c>
      <c r="Z2080" s="13" t="str">
        <f>VLOOKUP(T2080,Buzon!C:Z,21,FALSE)</f>
        <v>AFIL.-009270083</v>
      </c>
      <c r="AA2080">
        <f>VLOOKUP(T2080,Buzon!C:Z,22,FALSE)</f>
        <v>318933</v>
      </c>
      <c r="AB2080">
        <f>VLOOKUP(T2080,Buzon!C:Z,23,FALSE)</f>
        <v>9082021</v>
      </c>
      <c r="AC2080" t="str">
        <f>VLOOKUP(T2080,Buzon!C:Z,24,FALSE)</f>
        <v>SANTANDER_3550</v>
      </c>
      <c r="AD2080">
        <v>348</v>
      </c>
      <c r="AE2080">
        <v>9270083</v>
      </c>
    </row>
    <row r="2081" spans="1:31" ht="12" customHeight="1" x14ac:dyDescent="0.25">
      <c r="A2081" s="5" t="s">
        <v>21</v>
      </c>
      <c r="B2081" s="5" t="s">
        <v>33</v>
      </c>
      <c r="C2081" s="5" t="s">
        <v>4378</v>
      </c>
      <c r="D2081" s="5">
        <v>24</v>
      </c>
      <c r="E2081" s="5" t="s">
        <v>4400</v>
      </c>
      <c r="F2081" s="5" t="s">
        <v>25</v>
      </c>
      <c r="G2081" s="5" t="s">
        <v>26</v>
      </c>
      <c r="H2081" s="6">
        <v>348</v>
      </c>
      <c r="I2081" s="5" t="s">
        <v>27</v>
      </c>
      <c r="J2081" s="5">
        <v>19001773512</v>
      </c>
      <c r="K2081" s="5" t="s">
        <v>4401</v>
      </c>
      <c r="L2081" s="5" t="s">
        <v>29</v>
      </c>
      <c r="M2081" s="5" t="s">
        <v>29</v>
      </c>
      <c r="N2081" s="5" t="s">
        <v>31</v>
      </c>
      <c r="O2081" s="5">
        <v>9706</v>
      </c>
      <c r="P2081" s="7">
        <v>44414.898622685185</v>
      </c>
      <c r="Q2081" s="7">
        <v>44414.573796296296</v>
      </c>
      <c r="R2081" s="5">
        <v>161135</v>
      </c>
      <c r="S2081" s="5">
        <v>344529149</v>
      </c>
      <c r="T2081" s="8">
        <v>9706060821213340</v>
      </c>
      <c r="U2081" s="5" t="s">
        <v>32</v>
      </c>
      <c r="V2081" s="4"/>
      <c r="W2081" s="30" t="s">
        <v>9002</v>
      </c>
      <c r="X2081" s="33">
        <v>136445</v>
      </c>
      <c r="Y2081" s="24">
        <f>VLOOKUP(T2081,Buzon!C:C,1,FALSE)</f>
        <v>9706060821213340</v>
      </c>
      <c r="Z2081" s="13" t="str">
        <f>VLOOKUP(T2081,Buzon!C:Z,21,FALSE)</f>
        <v>AFIL.-009270083</v>
      </c>
      <c r="AA2081">
        <f>VLOOKUP(T2081,Buzon!C:Z,22,FALSE)</f>
        <v>318933</v>
      </c>
      <c r="AB2081">
        <f>VLOOKUP(T2081,Buzon!C:Z,23,FALSE)</f>
        <v>9082021</v>
      </c>
      <c r="AC2081" t="str">
        <f>VLOOKUP(T2081,Buzon!C:Z,24,FALSE)</f>
        <v>SANTANDER_3550</v>
      </c>
      <c r="AD2081">
        <v>348</v>
      </c>
      <c r="AE2081">
        <v>9270083</v>
      </c>
    </row>
    <row r="2082" spans="1:31" ht="12" customHeight="1" x14ac:dyDescent="0.25">
      <c r="A2082" s="5" t="s">
        <v>21</v>
      </c>
      <c r="B2082" s="5" t="s">
        <v>33</v>
      </c>
      <c r="C2082" s="5" t="s">
        <v>4378</v>
      </c>
      <c r="D2082" s="5">
        <v>25</v>
      </c>
      <c r="E2082" s="5" t="s">
        <v>4402</v>
      </c>
      <c r="F2082" s="5" t="s">
        <v>25</v>
      </c>
      <c r="G2082" s="5" t="s">
        <v>26</v>
      </c>
      <c r="H2082" s="6">
        <v>348</v>
      </c>
      <c r="I2082" s="5" t="s">
        <v>27</v>
      </c>
      <c r="J2082" s="5">
        <v>19001773513</v>
      </c>
      <c r="K2082" s="5" t="s">
        <v>4403</v>
      </c>
      <c r="L2082" s="5" t="s">
        <v>29</v>
      </c>
      <c r="M2082" s="5" t="s">
        <v>29</v>
      </c>
      <c r="N2082" s="5" t="s">
        <v>31</v>
      </c>
      <c r="O2082" s="5">
        <v>9706</v>
      </c>
      <c r="P2082" s="7">
        <v>44414.898622685185</v>
      </c>
      <c r="Q2082" s="7">
        <v>44414.573796296296</v>
      </c>
      <c r="R2082" s="5">
        <v>161135</v>
      </c>
      <c r="S2082" s="5">
        <v>344529149</v>
      </c>
      <c r="T2082" s="8">
        <v>9706060821213340</v>
      </c>
      <c r="U2082" s="5" t="s">
        <v>32</v>
      </c>
      <c r="V2082" s="4"/>
      <c r="W2082" s="30" t="s">
        <v>9002</v>
      </c>
      <c r="X2082" s="33">
        <v>136445</v>
      </c>
      <c r="Y2082" s="24">
        <f>VLOOKUP(T2082,Buzon!C:C,1,FALSE)</f>
        <v>9706060821213340</v>
      </c>
      <c r="Z2082" s="13" t="str">
        <f>VLOOKUP(T2082,Buzon!C:Z,21,FALSE)</f>
        <v>AFIL.-009270083</v>
      </c>
      <c r="AA2082">
        <f>VLOOKUP(T2082,Buzon!C:Z,22,FALSE)</f>
        <v>318933</v>
      </c>
      <c r="AB2082">
        <f>VLOOKUP(T2082,Buzon!C:Z,23,FALSE)</f>
        <v>9082021</v>
      </c>
      <c r="AC2082" t="str">
        <f>VLOOKUP(T2082,Buzon!C:Z,24,FALSE)</f>
        <v>SANTANDER_3550</v>
      </c>
      <c r="AD2082">
        <v>348</v>
      </c>
      <c r="AE2082">
        <v>9270083</v>
      </c>
    </row>
    <row r="2083" spans="1:31" ht="12" customHeight="1" x14ac:dyDescent="0.25">
      <c r="A2083" s="5" t="s">
        <v>21</v>
      </c>
      <c r="B2083" s="5" t="s">
        <v>33</v>
      </c>
      <c r="C2083" s="5" t="s">
        <v>4378</v>
      </c>
      <c r="D2083" s="5">
        <v>26</v>
      </c>
      <c r="E2083" s="5" t="s">
        <v>4402</v>
      </c>
      <c r="F2083" s="5" t="s">
        <v>25</v>
      </c>
      <c r="G2083" s="5" t="s">
        <v>26</v>
      </c>
      <c r="H2083" s="6">
        <v>348</v>
      </c>
      <c r="I2083" s="5" t="s">
        <v>27</v>
      </c>
      <c r="J2083" s="5">
        <v>19001773514</v>
      </c>
      <c r="K2083" s="5" t="s">
        <v>4404</v>
      </c>
      <c r="L2083" s="5" t="s">
        <v>29</v>
      </c>
      <c r="M2083" s="5" t="s">
        <v>29</v>
      </c>
      <c r="N2083" s="5" t="s">
        <v>31</v>
      </c>
      <c r="O2083" s="5">
        <v>9706</v>
      </c>
      <c r="P2083" s="7">
        <v>44414.898622685185</v>
      </c>
      <c r="Q2083" s="7">
        <v>44414.573796296296</v>
      </c>
      <c r="R2083" s="5">
        <v>161135</v>
      </c>
      <c r="S2083" s="5">
        <v>344529149</v>
      </c>
      <c r="T2083" s="8">
        <v>9706060821213340</v>
      </c>
      <c r="U2083" s="5" t="s">
        <v>32</v>
      </c>
      <c r="V2083" s="4"/>
      <c r="W2083" s="30" t="s">
        <v>9002</v>
      </c>
      <c r="X2083" s="33">
        <v>136445</v>
      </c>
      <c r="Y2083" s="24">
        <f>VLOOKUP(T2083,Buzon!C:C,1,FALSE)</f>
        <v>9706060821213340</v>
      </c>
      <c r="Z2083" s="13" t="str">
        <f>VLOOKUP(T2083,Buzon!C:Z,21,FALSE)</f>
        <v>AFIL.-009270083</v>
      </c>
      <c r="AA2083">
        <f>VLOOKUP(T2083,Buzon!C:Z,22,FALSE)</f>
        <v>318933</v>
      </c>
      <c r="AB2083">
        <f>VLOOKUP(T2083,Buzon!C:Z,23,FALSE)</f>
        <v>9082021</v>
      </c>
      <c r="AC2083" t="str">
        <f>VLOOKUP(T2083,Buzon!C:Z,24,FALSE)</f>
        <v>SANTANDER_3550</v>
      </c>
      <c r="AD2083">
        <v>348</v>
      </c>
      <c r="AE2083">
        <v>9270083</v>
      </c>
    </row>
    <row r="2084" spans="1:31" ht="12" customHeight="1" x14ac:dyDescent="0.25">
      <c r="A2084" s="5" t="s">
        <v>21</v>
      </c>
      <c r="B2084" s="5" t="s">
        <v>22</v>
      </c>
      <c r="C2084" s="5" t="s">
        <v>4378</v>
      </c>
      <c r="D2084" s="5">
        <v>8</v>
      </c>
      <c r="E2084" s="5" t="s">
        <v>4405</v>
      </c>
      <c r="F2084" s="5" t="s">
        <v>25</v>
      </c>
      <c r="G2084" s="5" t="s">
        <v>26</v>
      </c>
      <c r="H2084" s="6">
        <v>348</v>
      </c>
      <c r="I2084" s="5" t="s">
        <v>27</v>
      </c>
      <c r="J2084" s="5">
        <v>19001773515</v>
      </c>
      <c r="K2084" s="5" t="s">
        <v>4406</v>
      </c>
      <c r="L2084" s="5" t="s">
        <v>29</v>
      </c>
      <c r="M2084" s="5" t="s">
        <v>30</v>
      </c>
      <c r="N2084" s="5" t="s">
        <v>31</v>
      </c>
      <c r="O2084" s="5">
        <v>10731</v>
      </c>
      <c r="P2084" s="7">
        <v>44414.898993055554</v>
      </c>
      <c r="Q2084" s="7">
        <v>44414.576863425929</v>
      </c>
      <c r="R2084" s="5">
        <v>10969</v>
      </c>
      <c r="S2084" s="5">
        <v>344529497</v>
      </c>
      <c r="T2084" s="8">
        <v>1.0731060821213E+16</v>
      </c>
      <c r="U2084" s="5" t="s">
        <v>32</v>
      </c>
      <c r="V2084" s="4"/>
      <c r="W2084" s="30" t="s">
        <v>9002</v>
      </c>
      <c r="X2084" s="33">
        <v>136445</v>
      </c>
      <c r="Y2084" s="24">
        <f>VLOOKUP(T2084,Buzon!C:C,1,FALSE)</f>
        <v>1.0731060821213E+16</v>
      </c>
      <c r="Z2084" s="13" t="str">
        <f>VLOOKUP(T2084,Buzon!C:Z,21,FALSE)</f>
        <v>AFIL.-009270083</v>
      </c>
      <c r="AA2084">
        <f>VLOOKUP(T2084,Buzon!C:Z,22,FALSE)</f>
        <v>318933</v>
      </c>
      <c r="AB2084">
        <f>VLOOKUP(T2084,Buzon!C:Z,23,FALSE)</f>
        <v>9082021</v>
      </c>
      <c r="AC2084" t="str">
        <f>VLOOKUP(T2084,Buzon!C:Z,24,FALSE)</f>
        <v>SANTANDER_3550</v>
      </c>
      <c r="AD2084">
        <v>348</v>
      </c>
      <c r="AE2084">
        <v>9270083</v>
      </c>
    </row>
    <row r="2085" spans="1:31" ht="12" customHeight="1" x14ac:dyDescent="0.25">
      <c r="A2085" s="5" t="s">
        <v>21</v>
      </c>
      <c r="B2085" s="5" t="s">
        <v>22</v>
      </c>
      <c r="C2085" s="5" t="s">
        <v>4378</v>
      </c>
      <c r="D2085" s="5">
        <v>36</v>
      </c>
      <c r="E2085" s="5" t="s">
        <v>4407</v>
      </c>
      <c r="F2085" s="5" t="s">
        <v>25</v>
      </c>
      <c r="G2085" s="5" t="s">
        <v>26</v>
      </c>
      <c r="H2085" s="6">
        <v>348</v>
      </c>
      <c r="I2085" s="5" t="s">
        <v>27</v>
      </c>
      <c r="J2085" s="5">
        <v>19001773517</v>
      </c>
      <c r="K2085" s="5" t="s">
        <v>4408</v>
      </c>
      <c r="L2085" s="5" t="s">
        <v>29</v>
      </c>
      <c r="M2085" s="5" t="s">
        <v>30</v>
      </c>
      <c r="N2085" s="5" t="s">
        <v>31</v>
      </c>
      <c r="O2085" s="5">
        <v>10731</v>
      </c>
      <c r="P2085" s="7">
        <v>44414.90121527778</v>
      </c>
      <c r="Q2085" s="7">
        <v>44414.576863425929</v>
      </c>
      <c r="R2085" s="5">
        <v>710638</v>
      </c>
      <c r="S2085" s="5">
        <v>344532486</v>
      </c>
      <c r="T2085" s="8">
        <v>1.07310608212133E+16</v>
      </c>
      <c r="U2085" s="5" t="s">
        <v>32</v>
      </c>
      <c r="V2085" s="4"/>
      <c r="W2085" s="30" t="s">
        <v>9002</v>
      </c>
      <c r="X2085" s="33">
        <v>136445</v>
      </c>
      <c r="Y2085" s="24">
        <f>VLOOKUP(T2085,Buzon!C:C,1,FALSE)</f>
        <v>1.07310608212133E+16</v>
      </c>
      <c r="Z2085" s="13" t="str">
        <f>VLOOKUP(T2085,Buzon!C:Z,21,FALSE)</f>
        <v>AFIL.-009270083</v>
      </c>
      <c r="AA2085">
        <f>VLOOKUP(T2085,Buzon!C:Z,22,FALSE)</f>
        <v>318933</v>
      </c>
      <c r="AB2085">
        <f>VLOOKUP(T2085,Buzon!C:Z,23,FALSE)</f>
        <v>9082021</v>
      </c>
      <c r="AC2085" t="str">
        <f>VLOOKUP(T2085,Buzon!C:Z,24,FALSE)</f>
        <v>SANTANDER_3550</v>
      </c>
      <c r="AD2085">
        <v>348</v>
      </c>
      <c r="AE2085">
        <v>9270083</v>
      </c>
    </row>
    <row r="2086" spans="1:31" ht="12" customHeight="1" x14ac:dyDescent="0.25">
      <c r="A2086" s="5" t="s">
        <v>21</v>
      </c>
      <c r="B2086" s="5" t="s">
        <v>22</v>
      </c>
      <c r="C2086" s="5" t="s">
        <v>4378</v>
      </c>
      <c r="D2086" s="5">
        <v>6</v>
      </c>
      <c r="E2086" s="5" t="s">
        <v>4409</v>
      </c>
      <c r="F2086" s="5" t="s">
        <v>25</v>
      </c>
      <c r="G2086" s="5" t="s">
        <v>26</v>
      </c>
      <c r="H2086" s="6">
        <v>348</v>
      </c>
      <c r="I2086" s="5" t="s">
        <v>27</v>
      </c>
      <c r="J2086" s="5">
        <v>19001773522</v>
      </c>
      <c r="K2086" s="5" t="s">
        <v>4410</v>
      </c>
      <c r="L2086" s="5" t="s">
        <v>29</v>
      </c>
      <c r="M2086" s="5" t="s">
        <v>30</v>
      </c>
      <c r="N2086" s="5" t="s">
        <v>31</v>
      </c>
      <c r="O2086" s="5">
        <v>10731</v>
      </c>
      <c r="P2086" s="7">
        <v>44414.908136574071</v>
      </c>
      <c r="Q2086" s="7">
        <v>44414.576863425929</v>
      </c>
      <c r="R2086" s="5">
        <v>160568</v>
      </c>
      <c r="S2086" s="5">
        <v>344540833</v>
      </c>
      <c r="T2086" s="8">
        <v>1.07310608212146E+16</v>
      </c>
      <c r="U2086" s="5" t="s">
        <v>32</v>
      </c>
      <c r="V2086" s="4"/>
      <c r="W2086" s="30" t="s">
        <v>9002</v>
      </c>
      <c r="X2086" s="33">
        <v>136445</v>
      </c>
      <c r="Y2086" s="24">
        <f>VLOOKUP(T2086,Buzon!C:C,1,FALSE)</f>
        <v>1.07310608212146E+16</v>
      </c>
      <c r="Z2086" s="13" t="str">
        <f>VLOOKUP(T2086,Buzon!C:Z,21,FALSE)</f>
        <v>AFIL.-009270083</v>
      </c>
      <c r="AA2086">
        <f>VLOOKUP(T2086,Buzon!C:Z,22,FALSE)</f>
        <v>318933</v>
      </c>
      <c r="AB2086">
        <f>VLOOKUP(T2086,Buzon!C:Z,23,FALSE)</f>
        <v>9082021</v>
      </c>
      <c r="AC2086" t="str">
        <f>VLOOKUP(T2086,Buzon!C:Z,24,FALSE)</f>
        <v>SANTANDER_3550</v>
      </c>
      <c r="AD2086">
        <v>348</v>
      </c>
      <c r="AE2086">
        <v>9270083</v>
      </c>
    </row>
    <row r="2087" spans="1:31" ht="12" customHeight="1" x14ac:dyDescent="0.25">
      <c r="A2087" s="5" t="s">
        <v>21</v>
      </c>
      <c r="B2087" s="5" t="s">
        <v>22</v>
      </c>
      <c r="C2087" s="5" t="s">
        <v>4378</v>
      </c>
      <c r="D2087" s="5">
        <v>39</v>
      </c>
      <c r="E2087" s="5" t="s">
        <v>4411</v>
      </c>
      <c r="F2087" s="5" t="s">
        <v>25</v>
      </c>
      <c r="G2087" s="5" t="s">
        <v>26</v>
      </c>
      <c r="H2087" s="6">
        <v>348</v>
      </c>
      <c r="I2087" s="5" t="s">
        <v>27</v>
      </c>
      <c r="J2087" s="5">
        <v>19001773523</v>
      </c>
      <c r="K2087" s="5" t="s">
        <v>4412</v>
      </c>
      <c r="L2087" s="5" t="s">
        <v>29</v>
      </c>
      <c r="M2087" s="5" t="s">
        <v>30</v>
      </c>
      <c r="N2087" s="5" t="s">
        <v>31</v>
      </c>
      <c r="O2087" s="5">
        <v>10731</v>
      </c>
      <c r="P2087" s="7">
        <v>44414.909456018519</v>
      </c>
      <c r="Q2087" s="7">
        <v>44414.576863425929</v>
      </c>
      <c r="R2087" s="5">
        <v>4075</v>
      </c>
      <c r="S2087" s="5">
        <v>344542243</v>
      </c>
      <c r="T2087" s="8">
        <v>1.07310608212148E+16</v>
      </c>
      <c r="U2087" s="5" t="s">
        <v>32</v>
      </c>
      <c r="V2087" s="4"/>
      <c r="W2087" s="30" t="s">
        <v>9002</v>
      </c>
      <c r="X2087" s="33">
        <v>136445</v>
      </c>
      <c r="Y2087" s="24">
        <f>VLOOKUP(T2087,Buzon!C:C,1,FALSE)</f>
        <v>1.07310608212148E+16</v>
      </c>
      <c r="Z2087" s="13" t="str">
        <f>VLOOKUP(T2087,Buzon!C:Z,21,FALSE)</f>
        <v>AFIL.-009270083</v>
      </c>
      <c r="AA2087">
        <f>VLOOKUP(T2087,Buzon!C:Z,22,FALSE)</f>
        <v>318933</v>
      </c>
      <c r="AB2087">
        <f>VLOOKUP(T2087,Buzon!C:Z,23,FALSE)</f>
        <v>9082021</v>
      </c>
      <c r="AC2087" t="str">
        <f>VLOOKUP(T2087,Buzon!C:Z,24,FALSE)</f>
        <v>SANTANDER_3550</v>
      </c>
      <c r="AD2087">
        <v>348</v>
      </c>
      <c r="AE2087">
        <v>9270083</v>
      </c>
    </row>
    <row r="2088" spans="1:31" ht="12" customHeight="1" x14ac:dyDescent="0.25">
      <c r="A2088" s="5" t="s">
        <v>21</v>
      </c>
      <c r="B2088" s="5" t="s">
        <v>22</v>
      </c>
      <c r="C2088" s="5" t="s">
        <v>4378</v>
      </c>
      <c r="D2088" s="5">
        <v>40</v>
      </c>
      <c r="E2088" s="5" t="s">
        <v>4413</v>
      </c>
      <c r="F2088" s="5" t="s">
        <v>25</v>
      </c>
      <c r="G2088" s="5" t="s">
        <v>26</v>
      </c>
      <c r="H2088" s="6">
        <v>348</v>
      </c>
      <c r="I2088" s="5" t="s">
        <v>27</v>
      </c>
      <c r="J2088" s="5">
        <v>19001773524</v>
      </c>
      <c r="K2088" s="5" t="s">
        <v>4414</v>
      </c>
      <c r="L2088" s="5" t="s">
        <v>29</v>
      </c>
      <c r="M2088" s="5" t="s">
        <v>30</v>
      </c>
      <c r="N2088" s="5" t="s">
        <v>31</v>
      </c>
      <c r="O2088" s="5">
        <v>10731</v>
      </c>
      <c r="P2088" s="7">
        <v>44414.909456018519</v>
      </c>
      <c r="Q2088" s="7">
        <v>44414.576863425929</v>
      </c>
      <c r="R2088" s="5">
        <v>4075</v>
      </c>
      <c r="S2088" s="5">
        <v>344542243</v>
      </c>
      <c r="T2088" s="8">
        <v>1.07310608212148E+16</v>
      </c>
      <c r="U2088" s="5" t="s">
        <v>32</v>
      </c>
      <c r="V2088" s="4"/>
      <c r="W2088" s="30" t="s">
        <v>9002</v>
      </c>
      <c r="X2088" s="33">
        <v>136445</v>
      </c>
      <c r="Y2088" s="24">
        <f>VLOOKUP(T2088,Buzon!C:C,1,FALSE)</f>
        <v>1.07310608212148E+16</v>
      </c>
      <c r="Z2088" s="13" t="str">
        <f>VLOOKUP(T2088,Buzon!C:Z,21,FALSE)</f>
        <v>AFIL.-009270083</v>
      </c>
      <c r="AA2088">
        <f>VLOOKUP(T2088,Buzon!C:Z,22,FALSE)</f>
        <v>318933</v>
      </c>
      <c r="AB2088">
        <f>VLOOKUP(T2088,Buzon!C:Z,23,FALSE)</f>
        <v>9082021</v>
      </c>
      <c r="AC2088" t="str">
        <f>VLOOKUP(T2088,Buzon!C:Z,24,FALSE)</f>
        <v>SANTANDER_3550</v>
      </c>
      <c r="AD2088">
        <v>348</v>
      </c>
      <c r="AE2088">
        <v>9270083</v>
      </c>
    </row>
    <row r="2089" spans="1:31" ht="12" customHeight="1" x14ac:dyDescent="0.25">
      <c r="A2089" s="5" t="s">
        <v>21</v>
      </c>
      <c r="B2089" s="5" t="s">
        <v>33</v>
      </c>
      <c r="C2089" s="5" t="s">
        <v>4415</v>
      </c>
      <c r="D2089" s="5">
        <v>11</v>
      </c>
      <c r="E2089" s="5" t="s">
        <v>4416</v>
      </c>
      <c r="F2089" s="5" t="s">
        <v>219</v>
      </c>
      <c r="G2089" s="5" t="s">
        <v>26</v>
      </c>
      <c r="H2089" s="6">
        <v>174</v>
      </c>
      <c r="I2089" s="5" t="s">
        <v>27</v>
      </c>
      <c r="J2089" s="5">
        <v>19001773525</v>
      </c>
      <c r="K2089" s="5" t="s">
        <v>4417</v>
      </c>
      <c r="L2089" s="5" t="s">
        <v>29</v>
      </c>
      <c r="M2089" s="5" t="s">
        <v>29</v>
      </c>
      <c r="N2089" s="5" t="s">
        <v>31</v>
      </c>
      <c r="O2089" s="5">
        <v>9752</v>
      </c>
      <c r="P2089" s="7">
        <v>44414.916817129626</v>
      </c>
      <c r="Q2089" s="7">
        <v>44414.913958333331</v>
      </c>
      <c r="R2089" s="5">
        <v>345537</v>
      </c>
      <c r="S2089" s="5">
        <v>344550665</v>
      </c>
      <c r="T2089" s="8">
        <v>9752060821215950</v>
      </c>
      <c r="U2089" s="5" t="s">
        <v>32</v>
      </c>
      <c r="V2089" s="4"/>
      <c r="W2089" s="30" t="s">
        <v>9002</v>
      </c>
      <c r="X2089" s="33">
        <v>136445</v>
      </c>
      <c r="Y2089" s="24">
        <f>VLOOKUP(T2089,Buzon!C:C,1,FALSE)</f>
        <v>9752060821215950</v>
      </c>
      <c r="Z2089" s="13" t="str">
        <f>VLOOKUP(T2089,Buzon!C:Z,21,FALSE)</f>
        <v>AFIL.-009270083</v>
      </c>
      <c r="AA2089">
        <f>VLOOKUP(T2089,Buzon!C:Z,22,FALSE)</f>
        <v>318933</v>
      </c>
      <c r="AB2089">
        <f>VLOOKUP(T2089,Buzon!C:Z,23,FALSE)</f>
        <v>9082021</v>
      </c>
      <c r="AC2089" t="str">
        <f>VLOOKUP(T2089,Buzon!C:Z,24,FALSE)</f>
        <v>SANTANDER_3550</v>
      </c>
      <c r="AD2089">
        <v>174</v>
      </c>
      <c r="AE2089">
        <v>9270083</v>
      </c>
    </row>
    <row r="2090" spans="1:31" ht="12" customHeight="1" x14ac:dyDescent="0.25">
      <c r="A2090" s="5" t="s">
        <v>21</v>
      </c>
      <c r="B2090" s="5" t="s">
        <v>33</v>
      </c>
      <c r="C2090" s="5" t="s">
        <v>4415</v>
      </c>
      <c r="D2090" s="5">
        <v>12</v>
      </c>
      <c r="E2090" s="5" t="s">
        <v>4418</v>
      </c>
      <c r="F2090" s="5" t="s">
        <v>25</v>
      </c>
      <c r="G2090" s="5" t="s">
        <v>26</v>
      </c>
      <c r="H2090" s="6">
        <v>348</v>
      </c>
      <c r="I2090" s="5" t="s">
        <v>27</v>
      </c>
      <c r="J2090" s="5">
        <v>19001773526</v>
      </c>
      <c r="K2090" s="5" t="s">
        <v>4419</v>
      </c>
      <c r="L2090" s="5" t="s">
        <v>29</v>
      </c>
      <c r="M2090" s="5" t="s">
        <v>29</v>
      </c>
      <c r="N2090" s="5" t="s">
        <v>31</v>
      </c>
      <c r="O2090" s="5">
        <v>9752</v>
      </c>
      <c r="P2090" s="7">
        <v>44414.916817129626</v>
      </c>
      <c r="Q2090" s="7">
        <v>44414.913958333331</v>
      </c>
      <c r="R2090" s="5">
        <v>345537</v>
      </c>
      <c r="S2090" s="5">
        <v>344550665</v>
      </c>
      <c r="T2090" s="8">
        <v>9752060821215950</v>
      </c>
      <c r="U2090" s="5" t="s">
        <v>32</v>
      </c>
      <c r="V2090" s="4"/>
      <c r="W2090" s="30" t="s">
        <v>9002</v>
      </c>
      <c r="X2090" s="33">
        <v>136445</v>
      </c>
      <c r="Y2090" s="24">
        <f>VLOOKUP(T2090,Buzon!C:C,1,FALSE)</f>
        <v>9752060821215950</v>
      </c>
      <c r="Z2090" s="13" t="str">
        <f>VLOOKUP(T2090,Buzon!C:Z,21,FALSE)</f>
        <v>AFIL.-009270083</v>
      </c>
      <c r="AA2090">
        <f>VLOOKUP(T2090,Buzon!C:Z,22,FALSE)</f>
        <v>318933</v>
      </c>
      <c r="AB2090">
        <f>VLOOKUP(T2090,Buzon!C:Z,23,FALSE)</f>
        <v>9082021</v>
      </c>
      <c r="AC2090" t="str">
        <f>VLOOKUP(T2090,Buzon!C:Z,24,FALSE)</f>
        <v>SANTANDER_3550</v>
      </c>
      <c r="AD2090">
        <v>348</v>
      </c>
      <c r="AE2090">
        <v>9270083</v>
      </c>
    </row>
    <row r="2091" spans="1:31" ht="12" customHeight="1" x14ac:dyDescent="0.25">
      <c r="A2091" s="5" t="s">
        <v>21</v>
      </c>
      <c r="B2091" s="5" t="s">
        <v>33</v>
      </c>
      <c r="C2091" s="5" t="s">
        <v>4415</v>
      </c>
      <c r="D2091" s="5">
        <v>16</v>
      </c>
      <c r="E2091" s="5" t="s">
        <v>4420</v>
      </c>
      <c r="F2091" s="5" t="s">
        <v>25</v>
      </c>
      <c r="G2091" s="5" t="s">
        <v>26</v>
      </c>
      <c r="H2091" s="6">
        <v>348</v>
      </c>
      <c r="I2091" s="5" t="s">
        <v>27</v>
      </c>
      <c r="J2091" s="5">
        <v>19001773527</v>
      </c>
      <c r="K2091" s="5" t="s">
        <v>4421</v>
      </c>
      <c r="L2091" s="5" t="s">
        <v>29</v>
      </c>
      <c r="M2091" s="5" t="s">
        <v>29</v>
      </c>
      <c r="N2091" s="5" t="s">
        <v>31</v>
      </c>
      <c r="O2091" s="5">
        <v>9752</v>
      </c>
      <c r="P2091" s="7">
        <v>44414.916817129626</v>
      </c>
      <c r="Q2091" s="7">
        <v>44414.913958333331</v>
      </c>
      <c r="R2091" s="5">
        <v>345537</v>
      </c>
      <c r="S2091" s="5">
        <v>344550665</v>
      </c>
      <c r="T2091" s="8">
        <v>9752060821215950</v>
      </c>
      <c r="U2091" s="5" t="s">
        <v>32</v>
      </c>
      <c r="V2091" s="4"/>
      <c r="W2091" s="30" t="s">
        <v>9002</v>
      </c>
      <c r="X2091" s="33">
        <v>136445</v>
      </c>
      <c r="Y2091" s="24">
        <f>VLOOKUP(T2091,Buzon!C:C,1,FALSE)</f>
        <v>9752060821215950</v>
      </c>
      <c r="Z2091" s="13" t="str">
        <f>VLOOKUP(T2091,Buzon!C:Z,21,FALSE)</f>
        <v>AFIL.-009270083</v>
      </c>
      <c r="AA2091">
        <f>VLOOKUP(T2091,Buzon!C:Z,22,FALSE)</f>
        <v>318933</v>
      </c>
      <c r="AB2091">
        <f>VLOOKUP(T2091,Buzon!C:Z,23,FALSE)</f>
        <v>9082021</v>
      </c>
      <c r="AC2091" t="str">
        <f>VLOOKUP(T2091,Buzon!C:Z,24,FALSE)</f>
        <v>SANTANDER_3550</v>
      </c>
      <c r="AD2091">
        <v>348</v>
      </c>
      <c r="AE2091">
        <v>9270083</v>
      </c>
    </row>
    <row r="2092" spans="1:31" ht="12" customHeight="1" x14ac:dyDescent="0.25">
      <c r="A2092" s="5" t="s">
        <v>21</v>
      </c>
      <c r="B2092" s="5" t="s">
        <v>33</v>
      </c>
      <c r="C2092" s="5" t="s">
        <v>4415</v>
      </c>
      <c r="D2092" s="5">
        <v>23</v>
      </c>
      <c r="E2092" s="5" t="s">
        <v>4422</v>
      </c>
      <c r="F2092" s="5" t="s">
        <v>25</v>
      </c>
      <c r="G2092" s="5" t="s">
        <v>26</v>
      </c>
      <c r="H2092" s="6">
        <v>348</v>
      </c>
      <c r="I2092" s="5" t="s">
        <v>27</v>
      </c>
      <c r="J2092" s="5">
        <v>19001773534</v>
      </c>
      <c r="K2092" s="5" t="s">
        <v>4423</v>
      </c>
      <c r="L2092" s="5" t="s">
        <v>29</v>
      </c>
      <c r="M2092" s="5" t="s">
        <v>29</v>
      </c>
      <c r="N2092" s="5" t="s">
        <v>31</v>
      </c>
      <c r="O2092" s="5">
        <v>9752</v>
      </c>
      <c r="P2092" s="7">
        <v>44414.919791666667</v>
      </c>
      <c r="Q2092" s="7">
        <v>44414.913958333331</v>
      </c>
      <c r="R2092" s="5">
        <v>371222</v>
      </c>
      <c r="S2092" s="5">
        <v>344553804</v>
      </c>
      <c r="T2092" s="8">
        <v>9752060821220400</v>
      </c>
      <c r="U2092" s="5" t="s">
        <v>32</v>
      </c>
      <c r="V2092" s="4"/>
      <c r="W2092" s="30" t="s">
        <v>9002</v>
      </c>
      <c r="X2092" s="33">
        <v>136445</v>
      </c>
      <c r="Y2092" s="24">
        <f>VLOOKUP(T2092,Buzon!C:C,1,FALSE)</f>
        <v>9752060821220400</v>
      </c>
      <c r="Z2092" s="13" t="str">
        <f>VLOOKUP(T2092,Buzon!C:Z,21,FALSE)</f>
        <v>AFIL.-009270083</v>
      </c>
      <c r="AA2092">
        <f>VLOOKUP(T2092,Buzon!C:Z,22,FALSE)</f>
        <v>318933</v>
      </c>
      <c r="AB2092">
        <f>VLOOKUP(T2092,Buzon!C:Z,23,FALSE)</f>
        <v>9082021</v>
      </c>
      <c r="AC2092" t="str">
        <f>VLOOKUP(T2092,Buzon!C:Z,24,FALSE)</f>
        <v>SANTANDER_3550</v>
      </c>
      <c r="AD2092">
        <v>348</v>
      </c>
      <c r="AE2092">
        <v>9270083</v>
      </c>
    </row>
    <row r="2093" spans="1:31" ht="12" customHeight="1" x14ac:dyDescent="0.25">
      <c r="A2093" s="5" t="s">
        <v>21</v>
      </c>
      <c r="B2093" s="5" t="s">
        <v>33</v>
      </c>
      <c r="C2093" s="5" t="s">
        <v>4415</v>
      </c>
      <c r="D2093" s="5">
        <v>24</v>
      </c>
      <c r="E2093" s="5" t="s">
        <v>4424</v>
      </c>
      <c r="F2093" s="5" t="s">
        <v>25</v>
      </c>
      <c r="G2093" s="5" t="s">
        <v>26</v>
      </c>
      <c r="H2093" s="6">
        <v>348</v>
      </c>
      <c r="I2093" s="5" t="s">
        <v>27</v>
      </c>
      <c r="J2093" s="5">
        <v>19001773535</v>
      </c>
      <c r="K2093" s="5" t="s">
        <v>4425</v>
      </c>
      <c r="L2093" s="5" t="s">
        <v>29</v>
      </c>
      <c r="M2093" s="5" t="s">
        <v>29</v>
      </c>
      <c r="N2093" s="5" t="s">
        <v>31</v>
      </c>
      <c r="O2093" s="5">
        <v>9752</v>
      </c>
      <c r="P2093" s="7">
        <v>44414.919791666667</v>
      </c>
      <c r="Q2093" s="7">
        <v>44414.913958333331</v>
      </c>
      <c r="R2093" s="5">
        <v>371222</v>
      </c>
      <c r="S2093" s="5">
        <v>344553804</v>
      </c>
      <c r="T2093" s="8">
        <v>9752060821220400</v>
      </c>
      <c r="U2093" s="5" t="s">
        <v>32</v>
      </c>
      <c r="V2093" s="4"/>
      <c r="W2093" s="30" t="s">
        <v>9002</v>
      </c>
      <c r="X2093" s="33">
        <v>136445</v>
      </c>
      <c r="Y2093" s="24">
        <f>VLOOKUP(T2093,Buzon!C:C,1,FALSE)</f>
        <v>9752060821220400</v>
      </c>
      <c r="Z2093" s="13" t="str">
        <f>VLOOKUP(T2093,Buzon!C:Z,21,FALSE)</f>
        <v>AFIL.-009270083</v>
      </c>
      <c r="AA2093">
        <f>VLOOKUP(T2093,Buzon!C:Z,22,FALSE)</f>
        <v>318933</v>
      </c>
      <c r="AB2093">
        <f>VLOOKUP(T2093,Buzon!C:Z,23,FALSE)</f>
        <v>9082021</v>
      </c>
      <c r="AC2093" t="str">
        <f>VLOOKUP(T2093,Buzon!C:Z,24,FALSE)</f>
        <v>SANTANDER_3550</v>
      </c>
      <c r="AD2093">
        <v>348</v>
      </c>
      <c r="AE2093">
        <v>9270083</v>
      </c>
    </row>
    <row r="2094" spans="1:31" ht="12" customHeight="1" x14ac:dyDescent="0.25">
      <c r="A2094" s="5" t="s">
        <v>21</v>
      </c>
      <c r="B2094" s="5" t="s">
        <v>22</v>
      </c>
      <c r="C2094" s="5" t="s">
        <v>4415</v>
      </c>
      <c r="D2094" s="5">
        <v>21</v>
      </c>
      <c r="E2094" s="5" t="s">
        <v>4426</v>
      </c>
      <c r="F2094" s="5" t="s">
        <v>25</v>
      </c>
      <c r="G2094" s="5" t="s">
        <v>26</v>
      </c>
      <c r="H2094" s="6">
        <v>348</v>
      </c>
      <c r="I2094" s="5" t="s">
        <v>27</v>
      </c>
      <c r="J2094" s="5">
        <v>19001773536</v>
      </c>
      <c r="K2094" s="5" t="s">
        <v>4427</v>
      </c>
      <c r="L2094" s="5" t="s">
        <v>29</v>
      </c>
      <c r="M2094" s="5" t="s">
        <v>30</v>
      </c>
      <c r="N2094" s="5" t="s">
        <v>31</v>
      </c>
      <c r="O2094" s="5">
        <v>11132</v>
      </c>
      <c r="P2094" s="7">
        <v>44414.919942129629</v>
      </c>
      <c r="Q2094" s="7">
        <v>44414.914074074077</v>
      </c>
      <c r="R2094" s="5">
        <v>43542</v>
      </c>
      <c r="S2094" s="5">
        <v>344553916</v>
      </c>
      <c r="T2094" s="8">
        <v>1.11320608212203E+16</v>
      </c>
      <c r="U2094" s="5" t="s">
        <v>32</v>
      </c>
      <c r="V2094" s="4"/>
      <c r="W2094" s="30" t="s">
        <v>9002</v>
      </c>
      <c r="X2094" s="33">
        <v>136445</v>
      </c>
      <c r="Y2094" s="24">
        <f>VLOOKUP(T2094,Buzon!C:C,1,FALSE)</f>
        <v>1.11320608212203E+16</v>
      </c>
      <c r="Z2094" s="13" t="str">
        <f>VLOOKUP(T2094,Buzon!C:Z,21,FALSE)</f>
        <v>AFIL.-009270083</v>
      </c>
      <c r="AA2094">
        <f>VLOOKUP(T2094,Buzon!C:Z,22,FALSE)</f>
        <v>318933</v>
      </c>
      <c r="AB2094">
        <f>VLOOKUP(T2094,Buzon!C:Z,23,FALSE)</f>
        <v>9082021</v>
      </c>
      <c r="AC2094" t="str">
        <f>VLOOKUP(T2094,Buzon!C:Z,24,FALSE)</f>
        <v>SANTANDER_3550</v>
      </c>
      <c r="AD2094">
        <v>348</v>
      </c>
      <c r="AE2094">
        <v>9270083</v>
      </c>
    </row>
    <row r="2095" spans="1:31" ht="12" customHeight="1" x14ac:dyDescent="0.25">
      <c r="A2095" s="5" t="s">
        <v>21</v>
      </c>
      <c r="B2095" s="5" t="s">
        <v>22</v>
      </c>
      <c r="C2095" s="5" t="s">
        <v>4415</v>
      </c>
      <c r="D2095" s="5">
        <v>22</v>
      </c>
      <c r="E2095" s="5" t="s">
        <v>4428</v>
      </c>
      <c r="F2095" s="5" t="s">
        <v>25</v>
      </c>
      <c r="G2095" s="5" t="s">
        <v>26</v>
      </c>
      <c r="H2095" s="6">
        <v>348</v>
      </c>
      <c r="I2095" s="5" t="s">
        <v>27</v>
      </c>
      <c r="J2095" s="5">
        <v>19001773537</v>
      </c>
      <c r="K2095" s="5" t="s">
        <v>4429</v>
      </c>
      <c r="L2095" s="5" t="s">
        <v>29</v>
      </c>
      <c r="M2095" s="5" t="s">
        <v>30</v>
      </c>
      <c r="N2095" s="5" t="s">
        <v>31</v>
      </c>
      <c r="O2095" s="5">
        <v>11132</v>
      </c>
      <c r="P2095" s="7">
        <v>44414.919942129629</v>
      </c>
      <c r="Q2095" s="7">
        <v>44414.914074074077</v>
      </c>
      <c r="R2095" s="5">
        <v>43542</v>
      </c>
      <c r="S2095" s="5">
        <v>344553916</v>
      </c>
      <c r="T2095" s="8">
        <v>1.11320608212203E+16</v>
      </c>
      <c r="U2095" s="5" t="s">
        <v>32</v>
      </c>
      <c r="V2095" s="4"/>
      <c r="W2095" s="30" t="s">
        <v>9002</v>
      </c>
      <c r="X2095" s="33">
        <v>136445</v>
      </c>
      <c r="Y2095" s="24">
        <f>VLOOKUP(T2095,Buzon!C:C,1,FALSE)</f>
        <v>1.11320608212203E+16</v>
      </c>
      <c r="Z2095" s="13" t="str">
        <f>VLOOKUP(T2095,Buzon!C:Z,21,FALSE)</f>
        <v>AFIL.-009270083</v>
      </c>
      <c r="AA2095">
        <f>VLOOKUP(T2095,Buzon!C:Z,22,FALSE)</f>
        <v>318933</v>
      </c>
      <c r="AB2095">
        <f>VLOOKUP(T2095,Buzon!C:Z,23,FALSE)</f>
        <v>9082021</v>
      </c>
      <c r="AC2095" t="str">
        <f>VLOOKUP(T2095,Buzon!C:Z,24,FALSE)</f>
        <v>SANTANDER_3550</v>
      </c>
      <c r="AD2095">
        <v>348</v>
      </c>
      <c r="AE2095">
        <v>9270083</v>
      </c>
    </row>
    <row r="2096" spans="1:31" ht="12" customHeight="1" x14ac:dyDescent="0.25">
      <c r="A2096" s="5" t="s">
        <v>21</v>
      </c>
      <c r="B2096" s="5" t="s">
        <v>33</v>
      </c>
      <c r="C2096" s="5" t="s">
        <v>4415</v>
      </c>
      <c r="D2096" s="5">
        <v>27</v>
      </c>
      <c r="E2096" s="5" t="s">
        <v>4430</v>
      </c>
      <c r="F2096" s="5" t="s">
        <v>25</v>
      </c>
      <c r="G2096" s="5" t="s">
        <v>26</v>
      </c>
      <c r="H2096" s="6">
        <v>348</v>
      </c>
      <c r="I2096" s="5" t="s">
        <v>27</v>
      </c>
      <c r="J2096" s="5">
        <v>19001773538</v>
      </c>
      <c r="K2096" s="5" t="s">
        <v>4431</v>
      </c>
      <c r="L2096" s="5" t="s">
        <v>29</v>
      </c>
      <c r="M2096" s="5" t="s">
        <v>29</v>
      </c>
      <c r="N2096" s="5" t="s">
        <v>31</v>
      </c>
      <c r="O2096" s="5">
        <v>9752</v>
      </c>
      <c r="P2096" s="7">
        <v>44414.920706018522</v>
      </c>
      <c r="Q2096" s="7">
        <v>44414.913958333331</v>
      </c>
      <c r="R2096" s="5">
        <v>379093</v>
      </c>
      <c r="S2096" s="5">
        <v>344554780</v>
      </c>
      <c r="T2096" s="8">
        <v>9752060821220510</v>
      </c>
      <c r="U2096" s="5" t="s">
        <v>32</v>
      </c>
      <c r="V2096" s="4"/>
      <c r="W2096" s="30" t="s">
        <v>9002</v>
      </c>
      <c r="X2096" s="33">
        <v>136445</v>
      </c>
      <c r="Y2096" s="24">
        <f>VLOOKUP(T2096,Buzon!C:C,1,FALSE)</f>
        <v>9752060821220510</v>
      </c>
      <c r="Z2096" s="13" t="str">
        <f>VLOOKUP(T2096,Buzon!C:Z,21,FALSE)</f>
        <v>AFIL.-009270083</v>
      </c>
      <c r="AA2096">
        <f>VLOOKUP(T2096,Buzon!C:Z,22,FALSE)</f>
        <v>318933</v>
      </c>
      <c r="AB2096">
        <f>VLOOKUP(T2096,Buzon!C:Z,23,FALSE)</f>
        <v>9082021</v>
      </c>
      <c r="AC2096" t="str">
        <f>VLOOKUP(T2096,Buzon!C:Z,24,FALSE)</f>
        <v>SANTANDER_3550</v>
      </c>
      <c r="AD2096">
        <v>348</v>
      </c>
      <c r="AE2096">
        <v>9270083</v>
      </c>
    </row>
    <row r="2097" spans="1:31" ht="12" customHeight="1" x14ac:dyDescent="0.25">
      <c r="A2097" s="5" t="s">
        <v>21</v>
      </c>
      <c r="B2097" s="5" t="s">
        <v>33</v>
      </c>
      <c r="C2097" s="5" t="s">
        <v>4415</v>
      </c>
      <c r="D2097" s="5">
        <v>28</v>
      </c>
      <c r="E2097" s="5" t="s">
        <v>4432</v>
      </c>
      <c r="F2097" s="5" t="s">
        <v>25</v>
      </c>
      <c r="G2097" s="5" t="s">
        <v>26</v>
      </c>
      <c r="H2097" s="6">
        <v>348</v>
      </c>
      <c r="I2097" s="5" t="s">
        <v>27</v>
      </c>
      <c r="J2097" s="5">
        <v>19001773539</v>
      </c>
      <c r="K2097" s="5" t="s">
        <v>4433</v>
      </c>
      <c r="L2097" s="5" t="s">
        <v>29</v>
      </c>
      <c r="M2097" s="5" t="s">
        <v>29</v>
      </c>
      <c r="N2097" s="5" t="s">
        <v>31</v>
      </c>
      <c r="O2097" s="5">
        <v>9752</v>
      </c>
      <c r="P2097" s="7">
        <v>44414.920706018522</v>
      </c>
      <c r="Q2097" s="7">
        <v>44414.913958333331</v>
      </c>
      <c r="R2097" s="5">
        <v>379093</v>
      </c>
      <c r="S2097" s="5">
        <v>344554780</v>
      </c>
      <c r="T2097" s="8">
        <v>9752060821220510</v>
      </c>
      <c r="U2097" s="5" t="s">
        <v>32</v>
      </c>
      <c r="V2097" s="4"/>
      <c r="W2097" s="30" t="s">
        <v>9002</v>
      </c>
      <c r="X2097" s="33">
        <v>136445</v>
      </c>
      <c r="Y2097" s="24">
        <f>VLOOKUP(T2097,Buzon!C:C,1,FALSE)</f>
        <v>9752060821220510</v>
      </c>
      <c r="Z2097" s="13" t="str">
        <f>VLOOKUP(T2097,Buzon!C:Z,21,FALSE)</f>
        <v>AFIL.-009270083</v>
      </c>
      <c r="AA2097">
        <f>VLOOKUP(T2097,Buzon!C:Z,22,FALSE)</f>
        <v>318933</v>
      </c>
      <c r="AB2097">
        <f>VLOOKUP(T2097,Buzon!C:Z,23,FALSE)</f>
        <v>9082021</v>
      </c>
      <c r="AC2097" t="str">
        <f>VLOOKUP(T2097,Buzon!C:Z,24,FALSE)</f>
        <v>SANTANDER_3550</v>
      </c>
      <c r="AD2097">
        <v>348</v>
      </c>
      <c r="AE2097">
        <v>9270083</v>
      </c>
    </row>
    <row r="2098" spans="1:31" ht="12" customHeight="1" x14ac:dyDescent="0.25">
      <c r="A2098" s="5" t="s">
        <v>21</v>
      </c>
      <c r="B2098" s="5" t="s">
        <v>33</v>
      </c>
      <c r="C2098" s="5" t="s">
        <v>4415</v>
      </c>
      <c r="D2098" s="5">
        <v>37</v>
      </c>
      <c r="E2098" s="5" t="s">
        <v>4434</v>
      </c>
      <c r="F2098" s="5" t="s">
        <v>25</v>
      </c>
      <c r="G2098" s="5" t="s">
        <v>26</v>
      </c>
      <c r="H2098" s="6">
        <v>348</v>
      </c>
      <c r="I2098" s="5" t="s">
        <v>27</v>
      </c>
      <c r="J2098" s="5">
        <v>19001773546</v>
      </c>
      <c r="K2098" s="5" t="s">
        <v>4435</v>
      </c>
      <c r="L2098" s="5" t="s">
        <v>29</v>
      </c>
      <c r="M2098" s="5" t="s">
        <v>29</v>
      </c>
      <c r="N2098" s="5" t="s">
        <v>31</v>
      </c>
      <c r="O2098" s="5">
        <v>9752</v>
      </c>
      <c r="P2098" s="7">
        <v>44414.924560185187</v>
      </c>
      <c r="Q2098" s="7">
        <v>44414.913958333331</v>
      </c>
      <c r="R2098" s="5">
        <v>467121</v>
      </c>
      <c r="S2098" s="5">
        <v>344558651</v>
      </c>
      <c r="T2098" s="8">
        <v>9752060821221020</v>
      </c>
      <c r="U2098" s="5" t="s">
        <v>32</v>
      </c>
      <c r="V2098" s="4"/>
      <c r="W2098" s="30" t="s">
        <v>9002</v>
      </c>
      <c r="X2098" s="33">
        <v>136445</v>
      </c>
      <c r="Y2098" s="24">
        <f>VLOOKUP(T2098,Buzon!C:C,1,FALSE)</f>
        <v>9752060821221020</v>
      </c>
      <c r="Z2098" s="13" t="str">
        <f>VLOOKUP(T2098,Buzon!C:Z,21,FALSE)</f>
        <v>AFIL.-009270083</v>
      </c>
      <c r="AA2098">
        <f>VLOOKUP(T2098,Buzon!C:Z,22,FALSE)</f>
        <v>318933</v>
      </c>
      <c r="AB2098">
        <f>VLOOKUP(T2098,Buzon!C:Z,23,FALSE)</f>
        <v>9082021</v>
      </c>
      <c r="AC2098" t="str">
        <f>VLOOKUP(T2098,Buzon!C:Z,24,FALSE)</f>
        <v>SANTANDER_3550</v>
      </c>
      <c r="AD2098">
        <v>348</v>
      </c>
      <c r="AE2098">
        <v>9270083</v>
      </c>
    </row>
    <row r="2099" spans="1:31" ht="12" customHeight="1" x14ac:dyDescent="0.25">
      <c r="A2099" s="5" t="s">
        <v>21</v>
      </c>
      <c r="B2099" s="5" t="s">
        <v>33</v>
      </c>
      <c r="C2099" s="5" t="s">
        <v>4415</v>
      </c>
      <c r="D2099" s="5">
        <v>38</v>
      </c>
      <c r="E2099" s="5" t="s">
        <v>4436</v>
      </c>
      <c r="F2099" s="5" t="s">
        <v>25</v>
      </c>
      <c r="G2099" s="5" t="s">
        <v>26</v>
      </c>
      <c r="H2099" s="6">
        <v>348</v>
      </c>
      <c r="I2099" s="5" t="s">
        <v>27</v>
      </c>
      <c r="J2099" s="5">
        <v>19001773547</v>
      </c>
      <c r="K2099" s="5" t="s">
        <v>4437</v>
      </c>
      <c r="L2099" s="5" t="s">
        <v>29</v>
      </c>
      <c r="M2099" s="5" t="s">
        <v>29</v>
      </c>
      <c r="N2099" s="5" t="s">
        <v>31</v>
      </c>
      <c r="O2099" s="5">
        <v>9752</v>
      </c>
      <c r="P2099" s="7">
        <v>44414.924560185187</v>
      </c>
      <c r="Q2099" s="7">
        <v>44414.913958333331</v>
      </c>
      <c r="R2099" s="5">
        <v>467121</v>
      </c>
      <c r="S2099" s="5">
        <v>344558651</v>
      </c>
      <c r="T2099" s="8">
        <v>9752060821221020</v>
      </c>
      <c r="U2099" s="5" t="s">
        <v>32</v>
      </c>
      <c r="V2099" s="4"/>
      <c r="W2099" s="30" t="s">
        <v>9002</v>
      </c>
      <c r="X2099" s="33">
        <v>136445</v>
      </c>
      <c r="Y2099" s="24">
        <f>VLOOKUP(T2099,Buzon!C:C,1,FALSE)</f>
        <v>9752060821221020</v>
      </c>
      <c r="Z2099" s="13" t="str">
        <f>VLOOKUP(T2099,Buzon!C:Z,21,FALSE)</f>
        <v>AFIL.-009270083</v>
      </c>
      <c r="AA2099">
        <f>VLOOKUP(T2099,Buzon!C:Z,22,FALSE)</f>
        <v>318933</v>
      </c>
      <c r="AB2099">
        <f>VLOOKUP(T2099,Buzon!C:Z,23,FALSE)</f>
        <v>9082021</v>
      </c>
      <c r="AC2099" t="str">
        <f>VLOOKUP(T2099,Buzon!C:Z,24,FALSE)</f>
        <v>SANTANDER_3550</v>
      </c>
      <c r="AD2099">
        <v>348</v>
      </c>
      <c r="AE2099">
        <v>9270083</v>
      </c>
    </row>
    <row r="2100" spans="1:31" ht="12" customHeight="1" x14ac:dyDescent="0.25">
      <c r="A2100" s="5" t="s">
        <v>21</v>
      </c>
      <c r="B2100" s="5" t="s">
        <v>33</v>
      </c>
      <c r="C2100" s="5" t="s">
        <v>4438</v>
      </c>
      <c r="D2100" s="5">
        <v>28</v>
      </c>
      <c r="E2100" s="5" t="s">
        <v>4439</v>
      </c>
      <c r="F2100" s="5" t="s">
        <v>25</v>
      </c>
      <c r="G2100" s="5" t="s">
        <v>26</v>
      </c>
      <c r="H2100" s="6">
        <v>348</v>
      </c>
      <c r="I2100" s="5" t="s">
        <v>27</v>
      </c>
      <c r="J2100" s="5">
        <v>19001773563</v>
      </c>
      <c r="K2100" s="5" t="s">
        <v>4440</v>
      </c>
      <c r="L2100" s="5" t="s">
        <v>29</v>
      </c>
      <c r="M2100" s="5" t="s">
        <v>29</v>
      </c>
      <c r="N2100" s="5" t="s">
        <v>31</v>
      </c>
      <c r="O2100" s="5">
        <v>9752</v>
      </c>
      <c r="P2100" s="7">
        <v>44414.932303240741</v>
      </c>
      <c r="Q2100" s="7">
        <v>44414.913958333331</v>
      </c>
      <c r="R2100" s="5">
        <v>42305</v>
      </c>
      <c r="S2100" s="5">
        <v>344566476</v>
      </c>
      <c r="T2100" s="8">
        <v>9752060821222120</v>
      </c>
      <c r="U2100" s="5" t="s">
        <v>32</v>
      </c>
      <c r="V2100" s="4"/>
      <c r="W2100" s="30" t="s">
        <v>9002</v>
      </c>
      <c r="X2100" s="33">
        <v>136445</v>
      </c>
      <c r="Y2100" s="24">
        <f>VLOOKUP(T2100,Buzon!C:C,1,FALSE)</f>
        <v>9752060821222120</v>
      </c>
      <c r="Z2100" s="13" t="str">
        <f>VLOOKUP(T2100,Buzon!C:Z,21,FALSE)</f>
        <v>AFIL.-009270083</v>
      </c>
      <c r="AA2100">
        <f>VLOOKUP(T2100,Buzon!C:Z,22,FALSE)</f>
        <v>318933</v>
      </c>
      <c r="AB2100">
        <f>VLOOKUP(T2100,Buzon!C:Z,23,FALSE)</f>
        <v>9082021</v>
      </c>
      <c r="AC2100" t="str">
        <f>VLOOKUP(T2100,Buzon!C:Z,24,FALSE)</f>
        <v>SANTANDER_3550</v>
      </c>
      <c r="AD2100">
        <v>348</v>
      </c>
      <c r="AE2100">
        <v>9270083</v>
      </c>
    </row>
    <row r="2101" spans="1:31" s="56" customFormat="1" ht="12" customHeight="1" x14ac:dyDescent="0.25">
      <c r="A2101" s="39" t="s">
        <v>21</v>
      </c>
      <c r="B2101" s="5" t="s">
        <v>329</v>
      </c>
      <c r="C2101" s="5" t="s">
        <v>4415</v>
      </c>
      <c r="D2101" s="5">
        <v>3</v>
      </c>
      <c r="E2101" s="5" t="s">
        <v>4441</v>
      </c>
      <c r="F2101" s="5" t="s">
        <v>25</v>
      </c>
      <c r="G2101" s="39" t="s">
        <v>26</v>
      </c>
      <c r="H2101" s="51">
        <v>348</v>
      </c>
      <c r="I2101" s="39" t="s">
        <v>296</v>
      </c>
      <c r="J2101" s="39">
        <v>19001773566</v>
      </c>
      <c r="K2101" s="5" t="s">
        <v>4442</v>
      </c>
      <c r="L2101" s="5" t="s">
        <v>29</v>
      </c>
      <c r="M2101" s="5" t="s">
        <v>30</v>
      </c>
      <c r="N2101" s="5" t="s">
        <v>31</v>
      </c>
      <c r="O2101" s="5">
        <v>11132</v>
      </c>
      <c r="P2101" s="52">
        <v>44414.935613425929</v>
      </c>
      <c r="Q2101" s="52">
        <v>44414.914074074077</v>
      </c>
      <c r="R2101" s="39" t="s">
        <v>4443</v>
      </c>
      <c r="S2101" s="39">
        <v>1597589290</v>
      </c>
      <c r="T2101" s="53" t="s">
        <v>4444</v>
      </c>
      <c r="U2101" s="39" t="s">
        <v>32</v>
      </c>
      <c r="V2101" s="54"/>
      <c r="W2101" s="39" t="s">
        <v>9001</v>
      </c>
      <c r="X2101" s="40">
        <v>732</v>
      </c>
      <c r="Y2101" s="55" t="e">
        <f>VLOOKUP(T2101,Buzon!C:C,1,FALSE)</f>
        <v>#N/A</v>
      </c>
      <c r="Z2101" s="56" t="s">
        <v>8973</v>
      </c>
      <c r="AA2101" s="56">
        <v>318933</v>
      </c>
      <c r="AB2101" s="56">
        <v>9082021</v>
      </c>
      <c r="AC2101" s="56" t="s">
        <v>8974</v>
      </c>
      <c r="AD2101" s="56">
        <v>209</v>
      </c>
      <c r="AE2101" s="56">
        <v>9270083</v>
      </c>
    </row>
    <row r="2102" spans="1:31" ht="12" customHeight="1" x14ac:dyDescent="0.25">
      <c r="A2102" s="5" t="s">
        <v>21</v>
      </c>
      <c r="B2102" s="5" t="s">
        <v>329</v>
      </c>
      <c r="C2102" s="5" t="s">
        <v>4438</v>
      </c>
      <c r="D2102" s="5">
        <v>4</v>
      </c>
      <c r="E2102" s="5" t="s">
        <v>4445</v>
      </c>
      <c r="F2102" s="5" t="s">
        <v>25</v>
      </c>
      <c r="G2102" s="5" t="s">
        <v>26</v>
      </c>
      <c r="H2102" s="6">
        <v>348</v>
      </c>
      <c r="I2102" s="5" t="s">
        <v>27</v>
      </c>
      <c r="J2102" s="5">
        <v>19001773568</v>
      </c>
      <c r="K2102" s="5" t="s">
        <v>4446</v>
      </c>
      <c r="L2102" s="5" t="s">
        <v>29</v>
      </c>
      <c r="M2102" s="5" t="s">
        <v>30</v>
      </c>
      <c r="N2102" s="5" t="s">
        <v>31</v>
      </c>
      <c r="O2102" s="5">
        <v>11132</v>
      </c>
      <c r="P2102" s="7">
        <v>44414.937094907407</v>
      </c>
      <c r="Q2102" s="7">
        <v>44414.914074074077</v>
      </c>
      <c r="R2102" s="5">
        <v>11627</v>
      </c>
      <c r="S2102" s="5">
        <v>344570892</v>
      </c>
      <c r="T2102" s="8">
        <v>1.11320608212228E+16</v>
      </c>
      <c r="U2102" s="5" t="s">
        <v>32</v>
      </c>
      <c r="V2102" s="4"/>
      <c r="W2102" s="30" t="s">
        <v>9002</v>
      </c>
      <c r="X2102" s="33">
        <v>136445</v>
      </c>
      <c r="Y2102" s="24">
        <f>VLOOKUP(T2102,Buzon!C:C,1,FALSE)</f>
        <v>1.11320608212228E+16</v>
      </c>
      <c r="Z2102" s="13" t="str">
        <f>VLOOKUP(T2102,Buzon!C:Z,21,FALSE)</f>
        <v>AFIL.-009270083</v>
      </c>
      <c r="AA2102">
        <f>VLOOKUP(T2102,Buzon!C:Z,22,FALSE)</f>
        <v>318933</v>
      </c>
      <c r="AB2102">
        <f>VLOOKUP(T2102,Buzon!C:Z,23,FALSE)</f>
        <v>9082021</v>
      </c>
      <c r="AC2102" t="str">
        <f>VLOOKUP(T2102,Buzon!C:Z,24,FALSE)</f>
        <v>SANTANDER_3550</v>
      </c>
      <c r="AD2102">
        <v>348</v>
      </c>
      <c r="AE2102">
        <v>9270083</v>
      </c>
    </row>
    <row r="2103" spans="1:31" ht="12" customHeight="1" x14ac:dyDescent="0.25">
      <c r="A2103" s="5" t="s">
        <v>21</v>
      </c>
      <c r="B2103" s="5" t="s">
        <v>329</v>
      </c>
      <c r="C2103" s="5" t="s">
        <v>4438</v>
      </c>
      <c r="D2103" s="5">
        <v>13</v>
      </c>
      <c r="E2103" s="5" t="s">
        <v>4447</v>
      </c>
      <c r="F2103" s="5" t="s">
        <v>47</v>
      </c>
      <c r="G2103" s="5" t="s">
        <v>26</v>
      </c>
      <c r="H2103" s="6">
        <v>174</v>
      </c>
      <c r="I2103" s="5" t="s">
        <v>27</v>
      </c>
      <c r="J2103" s="5">
        <v>19001773570</v>
      </c>
      <c r="K2103" s="5" t="s">
        <v>4448</v>
      </c>
      <c r="L2103" s="5" t="s">
        <v>29</v>
      </c>
      <c r="M2103" s="5" t="s">
        <v>30</v>
      </c>
      <c r="N2103" s="5" t="s">
        <v>31</v>
      </c>
      <c r="O2103" s="5">
        <v>11132</v>
      </c>
      <c r="P2103" s="7">
        <v>44414.938703703701</v>
      </c>
      <c r="Q2103" s="7">
        <v>44414.914074074077</v>
      </c>
      <c r="R2103" s="5">
        <v>11828</v>
      </c>
      <c r="S2103" s="5">
        <v>344572308</v>
      </c>
      <c r="T2103" s="8">
        <v>1.1132060821223E+16</v>
      </c>
      <c r="U2103" s="5" t="s">
        <v>32</v>
      </c>
      <c r="V2103" s="4"/>
      <c r="W2103" s="30" t="s">
        <v>9002</v>
      </c>
      <c r="X2103" s="33">
        <v>136445</v>
      </c>
      <c r="Y2103" s="24">
        <f>VLOOKUP(T2103,Buzon!C:C,1,FALSE)</f>
        <v>1.1132060821223E+16</v>
      </c>
      <c r="Z2103" s="13" t="str">
        <f>VLOOKUP(T2103,Buzon!C:Z,21,FALSE)</f>
        <v>AFIL.-009270083</v>
      </c>
      <c r="AA2103">
        <f>VLOOKUP(T2103,Buzon!C:Z,22,FALSE)</f>
        <v>318933</v>
      </c>
      <c r="AB2103">
        <f>VLOOKUP(T2103,Buzon!C:Z,23,FALSE)</f>
        <v>9082021</v>
      </c>
      <c r="AC2103" t="str">
        <f>VLOOKUP(T2103,Buzon!C:Z,24,FALSE)</f>
        <v>SANTANDER_3550</v>
      </c>
      <c r="AD2103">
        <v>174</v>
      </c>
      <c r="AE2103">
        <v>9270083</v>
      </c>
    </row>
    <row r="2104" spans="1:31" ht="12" customHeight="1" x14ac:dyDescent="0.25">
      <c r="A2104" s="5" t="s">
        <v>21</v>
      </c>
      <c r="B2104" s="5" t="s">
        <v>329</v>
      </c>
      <c r="C2104" s="5" t="s">
        <v>4438</v>
      </c>
      <c r="D2104" s="5">
        <v>14</v>
      </c>
      <c r="E2104" s="5" t="s">
        <v>4449</v>
      </c>
      <c r="F2104" s="5" t="s">
        <v>25</v>
      </c>
      <c r="G2104" s="5" t="s">
        <v>26</v>
      </c>
      <c r="H2104" s="6">
        <v>348</v>
      </c>
      <c r="I2104" s="5" t="s">
        <v>27</v>
      </c>
      <c r="J2104" s="5">
        <v>19001773571</v>
      </c>
      <c r="K2104" s="5" t="s">
        <v>4450</v>
      </c>
      <c r="L2104" s="5" t="s">
        <v>29</v>
      </c>
      <c r="M2104" s="5" t="s">
        <v>30</v>
      </c>
      <c r="N2104" s="5" t="s">
        <v>31</v>
      </c>
      <c r="O2104" s="5">
        <v>11132</v>
      </c>
      <c r="P2104" s="7">
        <v>44414.938703703701</v>
      </c>
      <c r="Q2104" s="7">
        <v>44414.914074074077</v>
      </c>
      <c r="R2104" s="5">
        <v>11828</v>
      </c>
      <c r="S2104" s="5">
        <v>344572308</v>
      </c>
      <c r="T2104" s="8">
        <v>1.1132060821223E+16</v>
      </c>
      <c r="U2104" s="5" t="s">
        <v>32</v>
      </c>
      <c r="V2104" s="4"/>
      <c r="W2104" s="30" t="s">
        <v>9002</v>
      </c>
      <c r="X2104" s="33">
        <v>136445</v>
      </c>
      <c r="Y2104" s="24">
        <f>VLOOKUP(T2104,Buzon!C:C,1,FALSE)</f>
        <v>1.1132060821223E+16</v>
      </c>
      <c r="Z2104" s="13" t="str">
        <f>VLOOKUP(T2104,Buzon!C:Z,21,FALSE)</f>
        <v>AFIL.-009270083</v>
      </c>
      <c r="AA2104">
        <f>VLOOKUP(T2104,Buzon!C:Z,22,FALSE)</f>
        <v>318933</v>
      </c>
      <c r="AB2104">
        <f>VLOOKUP(T2104,Buzon!C:Z,23,FALSE)</f>
        <v>9082021</v>
      </c>
      <c r="AC2104" t="str">
        <f>VLOOKUP(T2104,Buzon!C:Z,24,FALSE)</f>
        <v>SANTANDER_3550</v>
      </c>
      <c r="AD2104">
        <v>348</v>
      </c>
      <c r="AE2104">
        <v>9270083</v>
      </c>
    </row>
    <row r="2105" spans="1:31" ht="12" customHeight="1" x14ac:dyDescent="0.25">
      <c r="A2105" s="5" t="s">
        <v>21</v>
      </c>
      <c r="B2105" s="5" t="s">
        <v>329</v>
      </c>
      <c r="C2105" s="5" t="s">
        <v>4438</v>
      </c>
      <c r="D2105" s="5">
        <v>15</v>
      </c>
      <c r="E2105" s="5" t="s">
        <v>4451</v>
      </c>
      <c r="F2105" s="5" t="s">
        <v>25</v>
      </c>
      <c r="G2105" s="5" t="s">
        <v>26</v>
      </c>
      <c r="H2105" s="6">
        <v>348</v>
      </c>
      <c r="I2105" s="5" t="s">
        <v>27</v>
      </c>
      <c r="J2105" s="5">
        <v>19001773572</v>
      </c>
      <c r="K2105" s="5" t="s">
        <v>4452</v>
      </c>
      <c r="L2105" s="5" t="s">
        <v>29</v>
      </c>
      <c r="M2105" s="5" t="s">
        <v>30</v>
      </c>
      <c r="N2105" s="5" t="s">
        <v>31</v>
      </c>
      <c r="O2105" s="5">
        <v>11132</v>
      </c>
      <c r="P2105" s="7">
        <v>44414.938715277778</v>
      </c>
      <c r="Q2105" s="7">
        <v>44414.914074074077</v>
      </c>
      <c r="R2105" s="5">
        <v>11828</v>
      </c>
      <c r="S2105" s="5">
        <v>344572308</v>
      </c>
      <c r="T2105" s="8">
        <v>1.1132060821223E+16</v>
      </c>
      <c r="U2105" s="5" t="s">
        <v>32</v>
      </c>
      <c r="V2105" s="4"/>
      <c r="W2105" s="30" t="s">
        <v>9002</v>
      </c>
      <c r="X2105" s="33">
        <v>136445</v>
      </c>
      <c r="Y2105" s="24">
        <f>VLOOKUP(T2105,Buzon!C:C,1,FALSE)</f>
        <v>1.1132060821223E+16</v>
      </c>
      <c r="Z2105" s="13" t="str">
        <f>VLOOKUP(T2105,Buzon!C:Z,21,FALSE)</f>
        <v>AFIL.-009270083</v>
      </c>
      <c r="AA2105">
        <f>VLOOKUP(T2105,Buzon!C:Z,22,FALSE)</f>
        <v>318933</v>
      </c>
      <c r="AB2105">
        <f>VLOOKUP(T2105,Buzon!C:Z,23,FALSE)</f>
        <v>9082021</v>
      </c>
      <c r="AC2105" t="str">
        <f>VLOOKUP(T2105,Buzon!C:Z,24,FALSE)</f>
        <v>SANTANDER_3550</v>
      </c>
      <c r="AD2105">
        <v>348</v>
      </c>
      <c r="AE2105">
        <v>9270083</v>
      </c>
    </row>
    <row r="2106" spans="1:31" ht="12" customHeight="1" x14ac:dyDescent="0.25">
      <c r="A2106" s="5" t="s">
        <v>21</v>
      </c>
      <c r="B2106" s="5" t="s">
        <v>329</v>
      </c>
      <c r="C2106" s="5" t="s">
        <v>4438</v>
      </c>
      <c r="D2106" s="5">
        <v>16</v>
      </c>
      <c r="E2106" s="5" t="s">
        <v>4453</v>
      </c>
      <c r="F2106" s="5" t="s">
        <v>25</v>
      </c>
      <c r="G2106" s="5" t="s">
        <v>26</v>
      </c>
      <c r="H2106" s="6">
        <v>348</v>
      </c>
      <c r="I2106" s="5" t="s">
        <v>27</v>
      </c>
      <c r="J2106" s="5">
        <v>19001773573</v>
      </c>
      <c r="K2106" s="5" t="s">
        <v>4454</v>
      </c>
      <c r="L2106" s="5" t="s">
        <v>29</v>
      </c>
      <c r="M2106" s="5" t="s">
        <v>30</v>
      </c>
      <c r="N2106" s="5" t="s">
        <v>31</v>
      </c>
      <c r="O2106" s="5">
        <v>11132</v>
      </c>
      <c r="P2106" s="7">
        <v>44414.938715277778</v>
      </c>
      <c r="Q2106" s="7">
        <v>44414.914074074077</v>
      </c>
      <c r="R2106" s="5">
        <v>11828</v>
      </c>
      <c r="S2106" s="5">
        <v>344572308</v>
      </c>
      <c r="T2106" s="8">
        <v>1.1132060821223E+16</v>
      </c>
      <c r="U2106" s="5" t="s">
        <v>32</v>
      </c>
      <c r="V2106" s="4"/>
      <c r="W2106" s="30" t="s">
        <v>9002</v>
      </c>
      <c r="X2106" s="33">
        <v>136445</v>
      </c>
      <c r="Y2106" s="24">
        <f>VLOOKUP(T2106,Buzon!C:C,1,FALSE)</f>
        <v>1.1132060821223E+16</v>
      </c>
      <c r="Z2106" s="13" t="str">
        <f>VLOOKUP(T2106,Buzon!C:Z,21,FALSE)</f>
        <v>AFIL.-009270083</v>
      </c>
      <c r="AA2106">
        <f>VLOOKUP(T2106,Buzon!C:Z,22,FALSE)</f>
        <v>318933</v>
      </c>
      <c r="AB2106">
        <f>VLOOKUP(T2106,Buzon!C:Z,23,FALSE)</f>
        <v>9082021</v>
      </c>
      <c r="AC2106" t="str">
        <f>VLOOKUP(T2106,Buzon!C:Z,24,FALSE)</f>
        <v>SANTANDER_3550</v>
      </c>
      <c r="AD2106">
        <v>348</v>
      </c>
      <c r="AE2106">
        <v>9270083</v>
      </c>
    </row>
    <row r="2107" spans="1:31" ht="12" customHeight="1" x14ac:dyDescent="0.25">
      <c r="A2107" s="5" t="s">
        <v>21</v>
      </c>
      <c r="B2107" s="5" t="s">
        <v>33</v>
      </c>
      <c r="C2107" s="5" t="s">
        <v>4438</v>
      </c>
      <c r="D2107" s="5">
        <v>33</v>
      </c>
      <c r="E2107" s="5" t="s">
        <v>4455</v>
      </c>
      <c r="F2107" s="5" t="s">
        <v>25</v>
      </c>
      <c r="G2107" s="5" t="s">
        <v>26</v>
      </c>
      <c r="H2107" s="6">
        <v>348</v>
      </c>
      <c r="I2107" s="5" t="s">
        <v>27</v>
      </c>
      <c r="J2107" s="5">
        <v>19001773576</v>
      </c>
      <c r="K2107" s="5" t="s">
        <v>4456</v>
      </c>
      <c r="L2107" s="5" t="s">
        <v>29</v>
      </c>
      <c r="M2107" s="5" t="s">
        <v>29</v>
      </c>
      <c r="N2107" s="5" t="s">
        <v>31</v>
      </c>
      <c r="O2107" s="5">
        <v>9752</v>
      </c>
      <c r="P2107" s="7">
        <v>44414.942175925928</v>
      </c>
      <c r="Q2107" s="7">
        <v>44414.913958333331</v>
      </c>
      <c r="R2107" s="5">
        <v>788602</v>
      </c>
      <c r="S2107" s="5">
        <v>344575306</v>
      </c>
      <c r="T2107" s="8">
        <v>9752060821223520</v>
      </c>
      <c r="U2107" s="5" t="s">
        <v>32</v>
      </c>
      <c r="V2107" s="4"/>
      <c r="W2107" s="30" t="s">
        <v>9002</v>
      </c>
      <c r="X2107" s="33">
        <v>136445</v>
      </c>
      <c r="Y2107" s="24">
        <f>VLOOKUP(T2107,Buzon!C:C,1,FALSE)</f>
        <v>9752060821223520</v>
      </c>
      <c r="Z2107" s="13" t="str">
        <f>VLOOKUP(T2107,Buzon!C:Z,21,FALSE)</f>
        <v>AFIL.-009270083</v>
      </c>
      <c r="AA2107">
        <f>VLOOKUP(T2107,Buzon!C:Z,22,FALSE)</f>
        <v>318933</v>
      </c>
      <c r="AB2107">
        <f>VLOOKUP(T2107,Buzon!C:Z,23,FALSE)</f>
        <v>9082021</v>
      </c>
      <c r="AC2107" t="str">
        <f>VLOOKUP(T2107,Buzon!C:Z,24,FALSE)</f>
        <v>SANTANDER_3550</v>
      </c>
      <c r="AD2107">
        <v>348</v>
      </c>
      <c r="AE2107">
        <v>9270083</v>
      </c>
    </row>
    <row r="2108" spans="1:31" ht="12" customHeight="1" x14ac:dyDescent="0.25">
      <c r="A2108" s="5" t="s">
        <v>21</v>
      </c>
      <c r="B2108" s="5" t="s">
        <v>33</v>
      </c>
      <c r="C2108" s="5" t="s">
        <v>4438</v>
      </c>
      <c r="D2108" s="5">
        <v>34</v>
      </c>
      <c r="E2108" s="5" t="s">
        <v>4457</v>
      </c>
      <c r="F2108" s="5" t="s">
        <v>25</v>
      </c>
      <c r="G2108" s="5" t="s">
        <v>26</v>
      </c>
      <c r="H2108" s="6">
        <v>348</v>
      </c>
      <c r="I2108" s="5" t="s">
        <v>27</v>
      </c>
      <c r="J2108" s="5">
        <v>19001773578</v>
      </c>
      <c r="K2108" s="5" t="s">
        <v>4458</v>
      </c>
      <c r="L2108" s="5" t="s">
        <v>29</v>
      </c>
      <c r="M2108" s="5" t="s">
        <v>29</v>
      </c>
      <c r="N2108" s="5" t="s">
        <v>31</v>
      </c>
      <c r="O2108" s="5">
        <v>9752</v>
      </c>
      <c r="P2108" s="7">
        <v>44414.94295138889</v>
      </c>
      <c r="Q2108" s="7">
        <v>44414.913958333331</v>
      </c>
      <c r="R2108" s="5">
        <v>74890</v>
      </c>
      <c r="S2108" s="5">
        <v>344575937</v>
      </c>
      <c r="T2108" s="8">
        <v>9752060821223610</v>
      </c>
      <c r="U2108" s="5" t="s">
        <v>32</v>
      </c>
      <c r="V2108" s="4"/>
      <c r="W2108" s="30" t="s">
        <v>9002</v>
      </c>
      <c r="X2108" s="33">
        <v>136445</v>
      </c>
      <c r="Y2108" s="24">
        <f>VLOOKUP(T2108,Buzon!C:C,1,FALSE)</f>
        <v>9752060821223610</v>
      </c>
      <c r="Z2108" s="13" t="str">
        <f>VLOOKUP(T2108,Buzon!C:Z,21,FALSE)</f>
        <v>AFIL.-009270083</v>
      </c>
      <c r="AA2108">
        <f>VLOOKUP(T2108,Buzon!C:Z,22,FALSE)</f>
        <v>318933</v>
      </c>
      <c r="AB2108">
        <f>VLOOKUP(T2108,Buzon!C:Z,23,FALSE)</f>
        <v>9082021</v>
      </c>
      <c r="AC2108" t="str">
        <f>VLOOKUP(T2108,Buzon!C:Z,24,FALSE)</f>
        <v>SANTANDER_3550</v>
      </c>
      <c r="AD2108">
        <v>348</v>
      </c>
      <c r="AE2108">
        <v>9270083</v>
      </c>
    </row>
    <row r="2109" spans="1:31" ht="12" customHeight="1" x14ac:dyDescent="0.25">
      <c r="A2109" s="5" t="s">
        <v>21</v>
      </c>
      <c r="B2109" s="5" t="s">
        <v>33</v>
      </c>
      <c r="C2109" s="5" t="s">
        <v>4438</v>
      </c>
      <c r="D2109" s="5">
        <v>19</v>
      </c>
      <c r="E2109" s="5" t="s">
        <v>4459</v>
      </c>
      <c r="F2109" s="5" t="s">
        <v>25</v>
      </c>
      <c r="G2109" s="5" t="s">
        <v>26</v>
      </c>
      <c r="H2109" s="6">
        <v>348</v>
      </c>
      <c r="I2109" s="5" t="s">
        <v>27</v>
      </c>
      <c r="J2109" s="5">
        <v>19001773580</v>
      </c>
      <c r="K2109" s="5" t="s">
        <v>4460</v>
      </c>
      <c r="L2109" s="5" t="s">
        <v>29</v>
      </c>
      <c r="M2109" s="5" t="s">
        <v>29</v>
      </c>
      <c r="N2109" s="5" t="s">
        <v>49</v>
      </c>
      <c r="O2109" s="5">
        <v>9752</v>
      </c>
      <c r="P2109" s="7">
        <v>44414.943715277775</v>
      </c>
      <c r="Q2109" s="7">
        <v>44414.913958333331</v>
      </c>
      <c r="R2109" s="5">
        <v>85446</v>
      </c>
      <c r="S2109" s="5">
        <v>344576588</v>
      </c>
      <c r="T2109" s="8">
        <v>9752060821223730</v>
      </c>
      <c r="U2109" s="5" t="s">
        <v>32</v>
      </c>
      <c r="V2109" s="4"/>
      <c r="W2109" s="30" t="s">
        <v>9002</v>
      </c>
      <c r="X2109" s="33">
        <v>136445</v>
      </c>
      <c r="Y2109" s="24">
        <f>VLOOKUP(T2109,Buzon!C:C,1,FALSE)</f>
        <v>9752060821223730</v>
      </c>
      <c r="Z2109" s="13" t="str">
        <f>VLOOKUP(T2109,Buzon!C:Z,21,FALSE)</f>
        <v>AFIL.-009270083</v>
      </c>
      <c r="AA2109">
        <f>VLOOKUP(T2109,Buzon!C:Z,22,FALSE)</f>
        <v>318933</v>
      </c>
      <c r="AB2109">
        <f>VLOOKUP(T2109,Buzon!C:Z,23,FALSE)</f>
        <v>9082021</v>
      </c>
      <c r="AC2109" t="str">
        <f>VLOOKUP(T2109,Buzon!C:Z,24,FALSE)</f>
        <v>SANTANDER_3550</v>
      </c>
      <c r="AD2109">
        <v>348</v>
      </c>
      <c r="AE2109">
        <v>9270083</v>
      </c>
    </row>
    <row r="2110" spans="1:31" ht="12" customHeight="1" x14ac:dyDescent="0.25">
      <c r="A2110" s="5" t="s">
        <v>21</v>
      </c>
      <c r="B2110" s="5" t="s">
        <v>329</v>
      </c>
      <c r="C2110" s="5" t="s">
        <v>4438</v>
      </c>
      <c r="D2110" s="5">
        <v>5</v>
      </c>
      <c r="E2110" s="5" t="s">
        <v>4461</v>
      </c>
      <c r="F2110" s="5" t="s">
        <v>25</v>
      </c>
      <c r="G2110" s="5" t="s">
        <v>26</v>
      </c>
      <c r="H2110" s="6">
        <v>348</v>
      </c>
      <c r="I2110" s="5" t="s">
        <v>27</v>
      </c>
      <c r="J2110" s="5">
        <v>19001773581</v>
      </c>
      <c r="K2110" s="5" t="s">
        <v>4462</v>
      </c>
      <c r="L2110" s="5" t="s">
        <v>29</v>
      </c>
      <c r="M2110" s="5" t="s">
        <v>30</v>
      </c>
      <c r="N2110" s="5" t="s">
        <v>31</v>
      </c>
      <c r="O2110" s="5">
        <v>11132</v>
      </c>
      <c r="P2110" s="7">
        <v>44414.945092592592</v>
      </c>
      <c r="Q2110" s="7">
        <v>44414.914074074077</v>
      </c>
      <c r="R2110" s="5">
        <v>34048</v>
      </c>
      <c r="S2110" s="5">
        <v>344577683</v>
      </c>
      <c r="T2110" s="8">
        <v>1.11320608212239E+16</v>
      </c>
      <c r="U2110" s="5" t="s">
        <v>32</v>
      </c>
      <c r="V2110" s="4"/>
      <c r="W2110" s="30" t="s">
        <v>9002</v>
      </c>
      <c r="X2110" s="33">
        <v>136445</v>
      </c>
      <c r="Y2110" s="24">
        <f>VLOOKUP(T2110,Buzon!C:C,1,FALSE)</f>
        <v>1.11320608212239E+16</v>
      </c>
      <c r="Z2110" s="13" t="str">
        <f>VLOOKUP(T2110,Buzon!C:Z,21,FALSE)</f>
        <v>AFIL.-009270083</v>
      </c>
      <c r="AA2110">
        <f>VLOOKUP(T2110,Buzon!C:Z,22,FALSE)</f>
        <v>318933</v>
      </c>
      <c r="AB2110">
        <f>VLOOKUP(T2110,Buzon!C:Z,23,FALSE)</f>
        <v>9082021</v>
      </c>
      <c r="AC2110" t="str">
        <f>VLOOKUP(T2110,Buzon!C:Z,24,FALSE)</f>
        <v>SANTANDER_3550</v>
      </c>
      <c r="AD2110">
        <v>348</v>
      </c>
      <c r="AE2110">
        <v>9270083</v>
      </c>
    </row>
    <row r="2111" spans="1:31" ht="12" customHeight="1" x14ac:dyDescent="0.25">
      <c r="A2111" s="5" t="s">
        <v>21</v>
      </c>
      <c r="B2111" s="5" t="s">
        <v>33</v>
      </c>
      <c r="C2111" s="5" t="s">
        <v>4463</v>
      </c>
      <c r="D2111" s="5">
        <v>3</v>
      </c>
      <c r="E2111" s="5" t="s">
        <v>4464</v>
      </c>
      <c r="F2111" s="5" t="s">
        <v>268</v>
      </c>
      <c r="G2111" s="5" t="s">
        <v>26</v>
      </c>
      <c r="H2111" s="6">
        <v>261</v>
      </c>
      <c r="I2111" s="5" t="s">
        <v>27</v>
      </c>
      <c r="J2111" s="5">
        <v>19001773582</v>
      </c>
      <c r="K2111" s="5" t="s">
        <v>4465</v>
      </c>
      <c r="L2111" s="5" t="s">
        <v>29</v>
      </c>
      <c r="M2111" s="5" t="s">
        <v>29</v>
      </c>
      <c r="N2111" s="5" t="s">
        <v>31</v>
      </c>
      <c r="O2111" s="5">
        <v>9752</v>
      </c>
      <c r="P2111" s="7">
        <v>44414.949166666665</v>
      </c>
      <c r="Q2111" s="7">
        <v>44414.913958333331</v>
      </c>
      <c r="R2111" s="5">
        <v>587709</v>
      </c>
      <c r="S2111" s="5">
        <v>344581070</v>
      </c>
      <c r="T2111" s="8">
        <v>9752060821224620</v>
      </c>
      <c r="U2111" s="5" t="s">
        <v>32</v>
      </c>
      <c r="V2111" s="4"/>
      <c r="W2111" s="30" t="s">
        <v>9002</v>
      </c>
      <c r="X2111" s="33">
        <v>136445</v>
      </c>
      <c r="Y2111" s="24">
        <f>VLOOKUP(T2111,Buzon!C:C,1,FALSE)</f>
        <v>9752060821224620</v>
      </c>
      <c r="Z2111" s="13" t="str">
        <f>VLOOKUP(T2111,Buzon!C:Z,21,FALSE)</f>
        <v>AFIL.-009270083</v>
      </c>
      <c r="AA2111">
        <f>VLOOKUP(T2111,Buzon!C:Z,22,FALSE)</f>
        <v>318933</v>
      </c>
      <c r="AB2111">
        <f>VLOOKUP(T2111,Buzon!C:Z,23,FALSE)</f>
        <v>9082021</v>
      </c>
      <c r="AC2111" t="str">
        <f>VLOOKUP(T2111,Buzon!C:Z,24,FALSE)</f>
        <v>SANTANDER_3550</v>
      </c>
      <c r="AD2111">
        <v>261</v>
      </c>
      <c r="AE2111">
        <v>9270083</v>
      </c>
    </row>
    <row r="2112" spans="1:31" ht="12" customHeight="1" x14ac:dyDescent="0.25">
      <c r="A2112" s="5" t="s">
        <v>21</v>
      </c>
      <c r="B2112" s="5" t="s">
        <v>33</v>
      </c>
      <c r="C2112" s="5" t="s">
        <v>4463</v>
      </c>
      <c r="D2112" s="5">
        <v>4</v>
      </c>
      <c r="E2112" s="5" t="s">
        <v>4466</v>
      </c>
      <c r="F2112" s="5" t="s">
        <v>25</v>
      </c>
      <c r="G2112" s="5" t="s">
        <v>26</v>
      </c>
      <c r="H2112" s="6">
        <v>348</v>
      </c>
      <c r="I2112" s="5" t="s">
        <v>27</v>
      </c>
      <c r="J2112" s="5">
        <v>19001773583</v>
      </c>
      <c r="K2112" s="5" t="s">
        <v>4467</v>
      </c>
      <c r="L2112" s="5" t="s">
        <v>29</v>
      </c>
      <c r="M2112" s="5" t="s">
        <v>29</v>
      </c>
      <c r="N2112" s="5" t="s">
        <v>31</v>
      </c>
      <c r="O2112" s="5">
        <v>9752</v>
      </c>
      <c r="P2112" s="7">
        <v>44414.949918981481</v>
      </c>
      <c r="Q2112" s="7">
        <v>44414.913958333331</v>
      </c>
      <c r="R2112" s="5">
        <v>65</v>
      </c>
      <c r="S2112" s="5">
        <v>344581729</v>
      </c>
      <c r="T2112" s="8">
        <v>9752060821224710</v>
      </c>
      <c r="U2112" s="5" t="s">
        <v>32</v>
      </c>
      <c r="V2112" s="4"/>
      <c r="W2112" s="30" t="s">
        <v>9002</v>
      </c>
      <c r="X2112" s="33">
        <v>136445</v>
      </c>
      <c r="Y2112" s="24">
        <f>VLOOKUP(T2112,Buzon!C:C,1,FALSE)</f>
        <v>9752060821224710</v>
      </c>
      <c r="Z2112" s="13" t="str">
        <f>VLOOKUP(T2112,Buzon!C:Z,21,FALSE)</f>
        <v>AFIL.-009270083</v>
      </c>
      <c r="AA2112">
        <f>VLOOKUP(T2112,Buzon!C:Z,22,FALSE)</f>
        <v>318933</v>
      </c>
      <c r="AB2112">
        <f>VLOOKUP(T2112,Buzon!C:Z,23,FALSE)</f>
        <v>9082021</v>
      </c>
      <c r="AC2112" t="str">
        <f>VLOOKUP(T2112,Buzon!C:Z,24,FALSE)</f>
        <v>SANTANDER_3550</v>
      </c>
      <c r="AD2112">
        <v>348</v>
      </c>
      <c r="AE2112">
        <v>9270083</v>
      </c>
    </row>
    <row r="2113" spans="1:31" ht="12" customHeight="1" x14ac:dyDescent="0.25">
      <c r="A2113" s="5" t="s">
        <v>21</v>
      </c>
      <c r="B2113" s="5" t="s">
        <v>33</v>
      </c>
      <c r="C2113" s="5" t="s">
        <v>4438</v>
      </c>
      <c r="D2113" s="5">
        <v>9</v>
      </c>
      <c r="E2113" s="5" t="s">
        <v>4468</v>
      </c>
      <c r="F2113" s="5" t="s">
        <v>25</v>
      </c>
      <c r="G2113" s="5" t="s">
        <v>26</v>
      </c>
      <c r="H2113" s="6">
        <v>348</v>
      </c>
      <c r="I2113" s="5" t="s">
        <v>27</v>
      </c>
      <c r="J2113" s="5">
        <v>19001773591</v>
      </c>
      <c r="K2113" s="5" t="s">
        <v>4469</v>
      </c>
      <c r="L2113" s="5" t="s">
        <v>29</v>
      </c>
      <c r="M2113" s="5" t="s">
        <v>29</v>
      </c>
      <c r="N2113" s="5" t="s">
        <v>31</v>
      </c>
      <c r="O2113" s="5">
        <v>9752</v>
      </c>
      <c r="P2113" s="7">
        <v>44414.952106481483</v>
      </c>
      <c r="Q2113" s="7">
        <v>44414.913958333331</v>
      </c>
      <c r="R2113" s="5">
        <v>606106</v>
      </c>
      <c r="S2113" s="5">
        <v>344583595</v>
      </c>
      <c r="T2113" s="8">
        <v>9752060821225020</v>
      </c>
      <c r="U2113" s="5" t="s">
        <v>32</v>
      </c>
      <c r="V2113" s="4"/>
      <c r="W2113" s="30" t="s">
        <v>9002</v>
      </c>
      <c r="X2113" s="33">
        <v>136445</v>
      </c>
      <c r="Y2113" s="24">
        <f>VLOOKUP(T2113,Buzon!C:C,1,FALSE)</f>
        <v>9752060821225020</v>
      </c>
      <c r="Z2113" s="13" t="str">
        <f>VLOOKUP(T2113,Buzon!C:Z,21,FALSE)</f>
        <v>AFIL.-009270083</v>
      </c>
      <c r="AA2113">
        <f>VLOOKUP(T2113,Buzon!C:Z,22,FALSE)</f>
        <v>318933</v>
      </c>
      <c r="AB2113">
        <f>VLOOKUP(T2113,Buzon!C:Z,23,FALSE)</f>
        <v>9082021</v>
      </c>
      <c r="AC2113" t="str">
        <f>VLOOKUP(T2113,Buzon!C:Z,24,FALSE)</f>
        <v>SANTANDER_3550</v>
      </c>
      <c r="AD2113">
        <v>348</v>
      </c>
      <c r="AE2113">
        <v>9270083</v>
      </c>
    </row>
    <row r="2114" spans="1:31" s="79" customFormat="1" ht="12" customHeight="1" x14ac:dyDescent="0.25">
      <c r="A2114" s="67" t="s">
        <v>21</v>
      </c>
      <c r="B2114" s="5" t="s">
        <v>33</v>
      </c>
      <c r="C2114" s="5" t="s">
        <v>4438</v>
      </c>
      <c r="D2114" s="5">
        <v>27</v>
      </c>
      <c r="E2114" s="5" t="s">
        <v>4470</v>
      </c>
      <c r="F2114" s="5" t="s">
        <v>25</v>
      </c>
      <c r="G2114" s="67" t="s">
        <v>26</v>
      </c>
      <c r="H2114" s="69">
        <v>348</v>
      </c>
      <c r="I2114" s="67" t="s">
        <v>27</v>
      </c>
      <c r="J2114" s="67">
        <v>19001773593</v>
      </c>
      <c r="K2114" s="5" t="s">
        <v>4471</v>
      </c>
      <c r="L2114" s="5" t="s">
        <v>29</v>
      </c>
      <c r="M2114" s="5" t="s">
        <v>29</v>
      </c>
      <c r="N2114" s="5" t="s">
        <v>31</v>
      </c>
      <c r="O2114" s="5">
        <v>9752</v>
      </c>
      <c r="P2114" s="80">
        <v>44414.953634259262</v>
      </c>
      <c r="Q2114" s="80">
        <v>44414.913958333331</v>
      </c>
      <c r="R2114" s="67">
        <v>844268</v>
      </c>
      <c r="S2114" s="67">
        <v>344584730</v>
      </c>
      <c r="T2114" s="81">
        <v>9752060821225220</v>
      </c>
      <c r="U2114" s="67" t="s">
        <v>32</v>
      </c>
      <c r="V2114" s="82"/>
      <c r="W2114" s="83" t="s">
        <v>9000</v>
      </c>
      <c r="X2114" s="84">
        <v>9290</v>
      </c>
      <c r="Y2114" s="85"/>
      <c r="Z2114" s="76" t="s">
        <v>9014</v>
      </c>
      <c r="AA2114" s="77">
        <v>17593.580000000002</v>
      </c>
      <c r="AB2114" s="78" t="s">
        <v>9020</v>
      </c>
      <c r="AC2114" s="79" t="s">
        <v>8974</v>
      </c>
      <c r="AD2114" s="79">
        <v>348</v>
      </c>
      <c r="AE2114" s="79">
        <v>9350021532</v>
      </c>
    </row>
    <row r="2115" spans="1:31" ht="12" customHeight="1" x14ac:dyDescent="0.25">
      <c r="A2115" s="5" t="s">
        <v>21</v>
      </c>
      <c r="B2115" s="5" t="s">
        <v>33</v>
      </c>
      <c r="C2115" s="5" t="s">
        <v>4463</v>
      </c>
      <c r="D2115" s="5">
        <v>11</v>
      </c>
      <c r="E2115" s="5" t="s">
        <v>4472</v>
      </c>
      <c r="F2115" s="5" t="s">
        <v>25</v>
      </c>
      <c r="G2115" s="5" t="s">
        <v>26</v>
      </c>
      <c r="H2115" s="6">
        <v>348</v>
      </c>
      <c r="I2115" s="5" t="s">
        <v>27</v>
      </c>
      <c r="J2115" s="5">
        <v>19001773595</v>
      </c>
      <c r="K2115" s="5" t="s">
        <v>4473</v>
      </c>
      <c r="L2115" s="5" t="s">
        <v>29</v>
      </c>
      <c r="M2115" s="5" t="s">
        <v>29</v>
      </c>
      <c r="N2115" s="5" t="s">
        <v>31</v>
      </c>
      <c r="O2115" s="5">
        <v>9752</v>
      </c>
      <c r="P2115" s="7">
        <v>44414.957233796296</v>
      </c>
      <c r="Q2115" s="7">
        <v>44414.913958333331</v>
      </c>
      <c r="R2115" s="5">
        <v>636156</v>
      </c>
      <c r="S2115" s="5">
        <v>344587404</v>
      </c>
      <c r="T2115" s="8">
        <v>9752060821225740</v>
      </c>
      <c r="U2115" s="5" t="s">
        <v>32</v>
      </c>
      <c r="V2115" s="4"/>
      <c r="W2115" s="30" t="s">
        <v>9002</v>
      </c>
      <c r="X2115" s="33">
        <v>136445</v>
      </c>
      <c r="Y2115" s="24">
        <f>VLOOKUP(T2115,Buzon!C:C,1,FALSE)</f>
        <v>9752060821225740</v>
      </c>
      <c r="Z2115" s="13" t="str">
        <f>VLOOKUP(T2115,Buzon!C:Z,21,FALSE)</f>
        <v>AFIL.-009270083</v>
      </c>
      <c r="AA2115">
        <f>VLOOKUP(T2115,Buzon!C:Z,22,FALSE)</f>
        <v>318933</v>
      </c>
      <c r="AB2115">
        <f>VLOOKUP(T2115,Buzon!C:Z,23,FALSE)</f>
        <v>9082021</v>
      </c>
      <c r="AC2115" t="str">
        <f>VLOOKUP(T2115,Buzon!C:Z,24,FALSE)</f>
        <v>SANTANDER_3550</v>
      </c>
      <c r="AD2115">
        <v>348</v>
      </c>
      <c r="AE2115">
        <v>9270083</v>
      </c>
    </row>
    <row r="2116" spans="1:31" ht="12" customHeight="1" x14ac:dyDescent="0.25">
      <c r="A2116" s="5" t="s">
        <v>21</v>
      </c>
      <c r="B2116" s="5" t="s">
        <v>329</v>
      </c>
      <c r="C2116" s="5" t="s">
        <v>4463</v>
      </c>
      <c r="D2116" s="5">
        <v>5</v>
      </c>
      <c r="E2116" s="5" t="s">
        <v>4474</v>
      </c>
      <c r="F2116" s="5" t="s">
        <v>47</v>
      </c>
      <c r="G2116" s="5" t="s">
        <v>26</v>
      </c>
      <c r="H2116" s="6">
        <v>174</v>
      </c>
      <c r="I2116" s="5" t="s">
        <v>27</v>
      </c>
      <c r="J2116" s="5">
        <v>19001773596</v>
      </c>
      <c r="K2116" s="5" t="s">
        <v>4475</v>
      </c>
      <c r="L2116" s="5" t="s">
        <v>29</v>
      </c>
      <c r="M2116" s="5" t="s">
        <v>30</v>
      </c>
      <c r="N2116" s="5" t="s">
        <v>49</v>
      </c>
      <c r="O2116" s="5">
        <v>11132</v>
      </c>
      <c r="P2116" s="7">
        <v>44414.95857638889</v>
      </c>
      <c r="Q2116" s="7">
        <v>44414.914074074077</v>
      </c>
      <c r="R2116" s="5">
        <v>643147</v>
      </c>
      <c r="S2116" s="5">
        <v>344588351</v>
      </c>
      <c r="T2116" s="8">
        <v>1.11320608212259E+16</v>
      </c>
      <c r="U2116" s="5" t="s">
        <v>32</v>
      </c>
      <c r="V2116" s="4"/>
      <c r="W2116" s="30" t="s">
        <v>9002</v>
      </c>
      <c r="X2116" s="33">
        <v>136445</v>
      </c>
      <c r="Y2116" s="24">
        <f>VLOOKUP(T2116,Buzon!C:C,1,FALSE)</f>
        <v>1.11320608212259E+16</v>
      </c>
      <c r="Z2116" s="13" t="str">
        <f>VLOOKUP(T2116,Buzon!C:Z,21,FALSE)</f>
        <v>AFIL.-009270083</v>
      </c>
      <c r="AA2116">
        <f>VLOOKUP(T2116,Buzon!C:Z,22,FALSE)</f>
        <v>318933</v>
      </c>
      <c r="AB2116">
        <f>VLOOKUP(T2116,Buzon!C:Z,23,FALSE)</f>
        <v>9082021</v>
      </c>
      <c r="AC2116" t="str">
        <f>VLOOKUP(T2116,Buzon!C:Z,24,FALSE)</f>
        <v>SANTANDER_3550</v>
      </c>
      <c r="AD2116">
        <v>174</v>
      </c>
      <c r="AE2116">
        <v>9270083</v>
      </c>
    </row>
    <row r="2117" spans="1:31" ht="12" customHeight="1" x14ac:dyDescent="0.25">
      <c r="A2117" s="5" t="s">
        <v>21</v>
      </c>
      <c r="B2117" s="5" t="s">
        <v>329</v>
      </c>
      <c r="C2117" s="5" t="s">
        <v>4463</v>
      </c>
      <c r="D2117" s="5">
        <v>6</v>
      </c>
      <c r="E2117" s="5" t="s">
        <v>4476</v>
      </c>
      <c r="F2117" s="5" t="s">
        <v>71</v>
      </c>
      <c r="G2117" s="5" t="s">
        <v>26</v>
      </c>
      <c r="H2117" s="6">
        <v>174</v>
      </c>
      <c r="I2117" s="5" t="s">
        <v>27</v>
      </c>
      <c r="J2117" s="5">
        <v>19001773597</v>
      </c>
      <c r="K2117" s="5" t="s">
        <v>4477</v>
      </c>
      <c r="L2117" s="5" t="s">
        <v>29</v>
      </c>
      <c r="M2117" s="5" t="s">
        <v>30</v>
      </c>
      <c r="N2117" s="5" t="s">
        <v>49</v>
      </c>
      <c r="O2117" s="5">
        <v>11132</v>
      </c>
      <c r="P2117" s="7">
        <v>44414.95857638889</v>
      </c>
      <c r="Q2117" s="7">
        <v>44414.914074074077</v>
      </c>
      <c r="R2117" s="5">
        <v>643147</v>
      </c>
      <c r="S2117" s="5">
        <v>344588351</v>
      </c>
      <c r="T2117" s="8">
        <v>1.11320608212259E+16</v>
      </c>
      <c r="U2117" s="5" t="s">
        <v>32</v>
      </c>
      <c r="V2117" s="4"/>
      <c r="W2117" s="30" t="s">
        <v>9002</v>
      </c>
      <c r="X2117" s="33">
        <v>136445</v>
      </c>
      <c r="Y2117" s="24">
        <f>VLOOKUP(T2117,Buzon!C:C,1,FALSE)</f>
        <v>1.11320608212259E+16</v>
      </c>
      <c r="Z2117" s="13" t="str">
        <f>VLOOKUP(T2117,Buzon!C:Z,21,FALSE)</f>
        <v>AFIL.-009270083</v>
      </c>
      <c r="AA2117">
        <f>VLOOKUP(T2117,Buzon!C:Z,22,FALSE)</f>
        <v>318933</v>
      </c>
      <c r="AB2117">
        <f>VLOOKUP(T2117,Buzon!C:Z,23,FALSE)</f>
        <v>9082021</v>
      </c>
      <c r="AC2117" t="str">
        <f>VLOOKUP(T2117,Buzon!C:Z,24,FALSE)</f>
        <v>SANTANDER_3550</v>
      </c>
      <c r="AD2117">
        <v>174</v>
      </c>
      <c r="AE2117">
        <v>9270083</v>
      </c>
    </row>
    <row r="2118" spans="1:31" ht="12" customHeight="1" x14ac:dyDescent="0.25">
      <c r="A2118" s="5" t="s">
        <v>21</v>
      </c>
      <c r="B2118" s="5" t="s">
        <v>329</v>
      </c>
      <c r="C2118" s="5" t="s">
        <v>4463</v>
      </c>
      <c r="D2118" s="5">
        <v>7</v>
      </c>
      <c r="E2118" s="5" t="s">
        <v>4478</v>
      </c>
      <c r="F2118" s="5" t="s">
        <v>25</v>
      </c>
      <c r="G2118" s="5" t="s">
        <v>26</v>
      </c>
      <c r="H2118" s="6">
        <v>348</v>
      </c>
      <c r="I2118" s="5" t="s">
        <v>27</v>
      </c>
      <c r="J2118" s="5">
        <v>19001773598</v>
      </c>
      <c r="K2118" s="5" t="s">
        <v>4479</v>
      </c>
      <c r="L2118" s="5" t="s">
        <v>29</v>
      </c>
      <c r="M2118" s="5" t="s">
        <v>30</v>
      </c>
      <c r="N2118" s="5" t="s">
        <v>49</v>
      </c>
      <c r="O2118" s="5">
        <v>11132</v>
      </c>
      <c r="P2118" s="7">
        <v>44414.95857638889</v>
      </c>
      <c r="Q2118" s="7">
        <v>44414.914074074077</v>
      </c>
      <c r="R2118" s="5">
        <v>643147</v>
      </c>
      <c r="S2118" s="5">
        <v>344588351</v>
      </c>
      <c r="T2118" s="8">
        <v>1.11320608212259E+16</v>
      </c>
      <c r="U2118" s="5" t="s">
        <v>32</v>
      </c>
      <c r="V2118" s="4"/>
      <c r="W2118" s="30" t="s">
        <v>9002</v>
      </c>
      <c r="X2118" s="33">
        <v>136445</v>
      </c>
      <c r="Y2118" s="24">
        <f>VLOOKUP(T2118,Buzon!C:C,1,FALSE)</f>
        <v>1.11320608212259E+16</v>
      </c>
      <c r="Z2118" s="13" t="str">
        <f>VLOOKUP(T2118,Buzon!C:Z,21,FALSE)</f>
        <v>AFIL.-009270083</v>
      </c>
      <c r="AA2118">
        <f>VLOOKUP(T2118,Buzon!C:Z,22,FALSE)</f>
        <v>318933</v>
      </c>
      <c r="AB2118">
        <f>VLOOKUP(T2118,Buzon!C:Z,23,FALSE)</f>
        <v>9082021</v>
      </c>
      <c r="AC2118" t="str">
        <f>VLOOKUP(T2118,Buzon!C:Z,24,FALSE)</f>
        <v>SANTANDER_3550</v>
      </c>
      <c r="AD2118">
        <v>348</v>
      </c>
      <c r="AE2118">
        <v>9270083</v>
      </c>
    </row>
    <row r="2119" spans="1:31" ht="12" customHeight="1" x14ac:dyDescent="0.25">
      <c r="A2119" s="5" t="s">
        <v>21</v>
      </c>
      <c r="B2119" s="5" t="s">
        <v>329</v>
      </c>
      <c r="C2119" s="5" t="s">
        <v>4463</v>
      </c>
      <c r="D2119" s="5">
        <v>8</v>
      </c>
      <c r="E2119" s="5" t="s">
        <v>4480</v>
      </c>
      <c r="F2119" s="5" t="s">
        <v>25</v>
      </c>
      <c r="G2119" s="5" t="s">
        <v>26</v>
      </c>
      <c r="H2119" s="6">
        <v>348</v>
      </c>
      <c r="I2119" s="5" t="s">
        <v>27</v>
      </c>
      <c r="J2119" s="5">
        <v>19001773599</v>
      </c>
      <c r="K2119" s="5" t="s">
        <v>4481</v>
      </c>
      <c r="L2119" s="5" t="s">
        <v>29</v>
      </c>
      <c r="M2119" s="5" t="s">
        <v>30</v>
      </c>
      <c r="N2119" s="5" t="s">
        <v>49</v>
      </c>
      <c r="O2119" s="5">
        <v>11132</v>
      </c>
      <c r="P2119" s="7">
        <v>44414.958587962959</v>
      </c>
      <c r="Q2119" s="7">
        <v>44414.914074074077</v>
      </c>
      <c r="R2119" s="5">
        <v>643147</v>
      </c>
      <c r="S2119" s="5">
        <v>344588351</v>
      </c>
      <c r="T2119" s="8">
        <v>1.11320608212259E+16</v>
      </c>
      <c r="U2119" s="5" t="s">
        <v>32</v>
      </c>
      <c r="V2119" s="4"/>
      <c r="W2119" s="30" t="s">
        <v>9002</v>
      </c>
      <c r="X2119" s="33">
        <v>136445</v>
      </c>
      <c r="Y2119" s="24">
        <f>VLOOKUP(T2119,Buzon!C:C,1,FALSE)</f>
        <v>1.11320608212259E+16</v>
      </c>
      <c r="Z2119" s="13" t="str">
        <f>VLOOKUP(T2119,Buzon!C:Z,21,FALSE)</f>
        <v>AFIL.-009270083</v>
      </c>
      <c r="AA2119">
        <f>VLOOKUP(T2119,Buzon!C:Z,22,FALSE)</f>
        <v>318933</v>
      </c>
      <c r="AB2119">
        <f>VLOOKUP(T2119,Buzon!C:Z,23,FALSE)</f>
        <v>9082021</v>
      </c>
      <c r="AC2119" t="str">
        <f>VLOOKUP(T2119,Buzon!C:Z,24,FALSE)</f>
        <v>SANTANDER_3550</v>
      </c>
      <c r="AD2119">
        <v>348</v>
      </c>
      <c r="AE2119">
        <v>9270083</v>
      </c>
    </row>
    <row r="2120" spans="1:31" ht="12" customHeight="1" x14ac:dyDescent="0.25">
      <c r="A2120" s="5" t="s">
        <v>21</v>
      </c>
      <c r="B2120" s="5" t="s">
        <v>33</v>
      </c>
      <c r="C2120" s="5" t="s">
        <v>4463</v>
      </c>
      <c r="D2120" s="5">
        <v>21</v>
      </c>
      <c r="E2120" s="5" t="s">
        <v>4482</v>
      </c>
      <c r="F2120" s="5" t="s">
        <v>25</v>
      </c>
      <c r="G2120" s="5" t="s">
        <v>26</v>
      </c>
      <c r="H2120" s="6">
        <v>348</v>
      </c>
      <c r="I2120" s="5" t="s">
        <v>27</v>
      </c>
      <c r="J2120" s="5">
        <v>19001773600</v>
      </c>
      <c r="K2120" s="5" t="s">
        <v>4483</v>
      </c>
      <c r="L2120" s="5" t="s">
        <v>29</v>
      </c>
      <c r="M2120" s="5" t="s">
        <v>29</v>
      </c>
      <c r="N2120" s="5" t="s">
        <v>31</v>
      </c>
      <c r="O2120" s="5">
        <v>9752</v>
      </c>
      <c r="P2120" s="7">
        <v>44414.959398148145</v>
      </c>
      <c r="Q2120" s="7">
        <v>44414.913958333331</v>
      </c>
      <c r="R2120" s="5">
        <v>356690</v>
      </c>
      <c r="S2120" s="5">
        <v>344589038</v>
      </c>
      <c r="T2120" s="8">
        <v>9752060821230040</v>
      </c>
      <c r="U2120" s="5" t="s">
        <v>32</v>
      </c>
      <c r="V2120" s="4"/>
      <c r="W2120" s="30" t="s">
        <v>9002</v>
      </c>
      <c r="X2120" s="33">
        <v>136445</v>
      </c>
      <c r="Y2120" s="24">
        <f>VLOOKUP(T2120,Buzon!C:C,1,FALSE)</f>
        <v>9752060821230040</v>
      </c>
      <c r="Z2120" s="13" t="str">
        <f>VLOOKUP(T2120,Buzon!C:Z,21,FALSE)</f>
        <v>AFIL.-009270083</v>
      </c>
      <c r="AA2120">
        <f>VLOOKUP(T2120,Buzon!C:Z,22,FALSE)</f>
        <v>318933</v>
      </c>
      <c r="AB2120">
        <f>VLOOKUP(T2120,Buzon!C:Z,23,FALSE)</f>
        <v>9082021</v>
      </c>
      <c r="AC2120" t="str">
        <f>VLOOKUP(T2120,Buzon!C:Z,24,FALSE)</f>
        <v>SANTANDER_3550</v>
      </c>
      <c r="AD2120">
        <v>348</v>
      </c>
      <c r="AE2120">
        <v>9270083</v>
      </c>
    </row>
    <row r="2121" spans="1:31" ht="12" customHeight="1" x14ac:dyDescent="0.25">
      <c r="A2121" s="5" t="s">
        <v>21</v>
      </c>
      <c r="B2121" s="5" t="s">
        <v>329</v>
      </c>
      <c r="C2121" s="5" t="s">
        <v>4438</v>
      </c>
      <c r="D2121" s="5">
        <v>17</v>
      </c>
      <c r="E2121" s="5" t="s">
        <v>4484</v>
      </c>
      <c r="F2121" s="5" t="s">
        <v>25</v>
      </c>
      <c r="G2121" s="5" t="s">
        <v>26</v>
      </c>
      <c r="H2121" s="6">
        <v>348</v>
      </c>
      <c r="I2121" s="5" t="s">
        <v>27</v>
      </c>
      <c r="J2121" s="5">
        <v>19001773601</v>
      </c>
      <c r="K2121" s="5" t="s">
        <v>4485</v>
      </c>
      <c r="L2121" s="5" t="s">
        <v>29</v>
      </c>
      <c r="M2121" s="5" t="s">
        <v>30</v>
      </c>
      <c r="N2121" s="5" t="s">
        <v>31</v>
      </c>
      <c r="O2121" s="5">
        <v>11132</v>
      </c>
      <c r="P2121" s="7">
        <v>44414.960752314815</v>
      </c>
      <c r="Q2121" s="7">
        <v>44414.914074074077</v>
      </c>
      <c r="R2121" s="5">
        <v>564721</v>
      </c>
      <c r="S2121" s="5">
        <v>344617158</v>
      </c>
      <c r="T2121" s="8">
        <v>1.11320608212302E+16</v>
      </c>
      <c r="U2121" s="5" t="s">
        <v>32</v>
      </c>
      <c r="V2121" s="4"/>
      <c r="W2121" s="30" t="s">
        <v>9002</v>
      </c>
      <c r="X2121" s="33">
        <v>136445</v>
      </c>
      <c r="Y2121" s="24">
        <f>VLOOKUP(T2121,Buzon!C:C,1,FALSE)</f>
        <v>1.11320608212302E+16</v>
      </c>
      <c r="Z2121" s="13" t="str">
        <f>VLOOKUP(T2121,Buzon!C:Z,21,FALSE)</f>
        <v>AFIL.-009270083</v>
      </c>
      <c r="AA2121">
        <f>VLOOKUP(T2121,Buzon!C:Z,22,FALSE)</f>
        <v>318933</v>
      </c>
      <c r="AB2121">
        <f>VLOOKUP(T2121,Buzon!C:Z,23,FALSE)</f>
        <v>9082021</v>
      </c>
      <c r="AC2121" t="str">
        <f>VLOOKUP(T2121,Buzon!C:Z,24,FALSE)</f>
        <v>SANTANDER_3550</v>
      </c>
      <c r="AD2121">
        <v>348</v>
      </c>
      <c r="AE2121">
        <v>9270083</v>
      </c>
    </row>
    <row r="2122" spans="1:31" ht="12" customHeight="1" x14ac:dyDescent="0.25">
      <c r="A2122" s="5" t="s">
        <v>21</v>
      </c>
      <c r="B2122" s="5" t="s">
        <v>329</v>
      </c>
      <c r="C2122" s="5" t="s">
        <v>4438</v>
      </c>
      <c r="D2122" s="5">
        <v>10</v>
      </c>
      <c r="E2122" s="5" t="s">
        <v>4486</v>
      </c>
      <c r="F2122" s="5" t="s">
        <v>25</v>
      </c>
      <c r="G2122" s="5" t="s">
        <v>26</v>
      </c>
      <c r="H2122" s="6">
        <v>348</v>
      </c>
      <c r="I2122" s="5" t="s">
        <v>27</v>
      </c>
      <c r="J2122" s="5">
        <v>19001773603</v>
      </c>
      <c r="K2122" s="5" t="s">
        <v>4487</v>
      </c>
      <c r="L2122" s="5" t="s">
        <v>29</v>
      </c>
      <c r="M2122" s="5" t="s">
        <v>30</v>
      </c>
      <c r="N2122" s="5" t="s">
        <v>31</v>
      </c>
      <c r="O2122" s="5">
        <v>11132</v>
      </c>
      <c r="P2122" s="7">
        <v>44414.962361111109</v>
      </c>
      <c r="Q2122" s="7">
        <v>44414.914074074077</v>
      </c>
      <c r="R2122" s="5">
        <v>7147</v>
      </c>
      <c r="S2122" s="5">
        <v>344617712</v>
      </c>
      <c r="T2122" s="8">
        <v>1.11320608212304E+16</v>
      </c>
      <c r="U2122" s="5" t="s">
        <v>32</v>
      </c>
      <c r="V2122" s="4"/>
      <c r="W2122" s="30" t="s">
        <v>9002</v>
      </c>
      <c r="X2122" s="33">
        <v>136445</v>
      </c>
      <c r="Y2122" s="24">
        <f>VLOOKUP(T2122,Buzon!C:C,1,FALSE)</f>
        <v>1.11320608212304E+16</v>
      </c>
      <c r="Z2122" s="13" t="str">
        <f>VLOOKUP(T2122,Buzon!C:Z,21,FALSE)</f>
        <v>AFIL.-009270083</v>
      </c>
      <c r="AA2122">
        <f>VLOOKUP(T2122,Buzon!C:Z,22,FALSE)</f>
        <v>318933</v>
      </c>
      <c r="AB2122">
        <f>VLOOKUP(T2122,Buzon!C:Z,23,FALSE)</f>
        <v>9082021</v>
      </c>
      <c r="AC2122" t="str">
        <f>VLOOKUP(T2122,Buzon!C:Z,24,FALSE)</f>
        <v>SANTANDER_3550</v>
      </c>
      <c r="AD2122">
        <v>348</v>
      </c>
      <c r="AE2122">
        <v>9270083</v>
      </c>
    </row>
    <row r="2123" spans="1:31" s="79" customFormat="1" ht="12" customHeight="1" x14ac:dyDescent="0.25">
      <c r="A2123" s="67" t="s">
        <v>21</v>
      </c>
      <c r="B2123" s="5" t="s">
        <v>329</v>
      </c>
      <c r="C2123" s="5" t="s">
        <v>4463</v>
      </c>
      <c r="D2123" s="5">
        <v>25</v>
      </c>
      <c r="E2123" s="5" t="s">
        <v>4488</v>
      </c>
      <c r="F2123" s="5" t="s">
        <v>71</v>
      </c>
      <c r="G2123" s="67" t="s">
        <v>26</v>
      </c>
      <c r="H2123" s="69">
        <v>174</v>
      </c>
      <c r="I2123" s="67" t="s">
        <v>27</v>
      </c>
      <c r="J2123" s="67">
        <v>19001773605</v>
      </c>
      <c r="K2123" s="5" t="s">
        <v>4489</v>
      </c>
      <c r="L2123" s="5" t="s">
        <v>29</v>
      </c>
      <c r="M2123" s="5" t="s">
        <v>30</v>
      </c>
      <c r="N2123" s="5" t="s">
        <v>31</v>
      </c>
      <c r="O2123" s="5">
        <v>11132</v>
      </c>
      <c r="P2123" s="80">
        <v>44414.969050925924</v>
      </c>
      <c r="Q2123" s="80">
        <v>44414.914074074077</v>
      </c>
      <c r="R2123" s="67">
        <v>802192</v>
      </c>
      <c r="S2123" s="67">
        <v>344620048</v>
      </c>
      <c r="T2123" s="81">
        <v>1.11320608212314E+16</v>
      </c>
      <c r="U2123" s="67" t="s">
        <v>32</v>
      </c>
      <c r="V2123" s="82"/>
      <c r="W2123" s="83" t="s">
        <v>9000</v>
      </c>
      <c r="X2123" s="84">
        <v>9290</v>
      </c>
      <c r="Y2123" s="85"/>
      <c r="Z2123" s="76" t="s">
        <v>9014</v>
      </c>
      <c r="AA2123" s="77">
        <v>17593.580000000002</v>
      </c>
      <c r="AB2123" s="78" t="s">
        <v>9020</v>
      </c>
      <c r="AC2123" s="79" t="s">
        <v>8974</v>
      </c>
      <c r="AD2123" s="79">
        <v>174</v>
      </c>
      <c r="AE2123" s="79">
        <v>9350021532</v>
      </c>
    </row>
    <row r="2124" spans="1:31" s="79" customFormat="1" ht="12" customHeight="1" x14ac:dyDescent="0.25">
      <c r="A2124" s="67" t="s">
        <v>21</v>
      </c>
      <c r="B2124" s="5" t="s">
        <v>329</v>
      </c>
      <c r="C2124" s="5" t="s">
        <v>4463</v>
      </c>
      <c r="D2124" s="5">
        <v>26</v>
      </c>
      <c r="E2124" s="5" t="s">
        <v>4490</v>
      </c>
      <c r="F2124" s="5" t="s">
        <v>71</v>
      </c>
      <c r="G2124" s="67" t="s">
        <v>26</v>
      </c>
      <c r="H2124" s="69">
        <v>174</v>
      </c>
      <c r="I2124" s="67" t="s">
        <v>27</v>
      </c>
      <c r="J2124" s="67">
        <v>19001773606</v>
      </c>
      <c r="K2124" s="5" t="s">
        <v>4491</v>
      </c>
      <c r="L2124" s="5" t="s">
        <v>29</v>
      </c>
      <c r="M2124" s="5" t="s">
        <v>30</v>
      </c>
      <c r="N2124" s="5" t="s">
        <v>31</v>
      </c>
      <c r="O2124" s="5">
        <v>11132</v>
      </c>
      <c r="P2124" s="80">
        <v>44414.969050925924</v>
      </c>
      <c r="Q2124" s="80">
        <v>44414.914074074077</v>
      </c>
      <c r="R2124" s="67">
        <v>802192</v>
      </c>
      <c r="S2124" s="67">
        <v>344620048</v>
      </c>
      <c r="T2124" s="81">
        <v>1.11320608212314E+16</v>
      </c>
      <c r="U2124" s="67" t="s">
        <v>32</v>
      </c>
      <c r="V2124" s="82"/>
      <c r="W2124" s="83" t="s">
        <v>9000</v>
      </c>
      <c r="X2124" s="84">
        <v>9290</v>
      </c>
      <c r="Y2124" s="85"/>
      <c r="Z2124" s="76" t="s">
        <v>9014</v>
      </c>
      <c r="AA2124" s="77">
        <v>17593.580000000002</v>
      </c>
      <c r="AB2124" s="78" t="s">
        <v>9020</v>
      </c>
      <c r="AC2124" s="79" t="s">
        <v>8974</v>
      </c>
      <c r="AD2124" s="79">
        <v>174</v>
      </c>
      <c r="AE2124" s="79">
        <v>9350021532</v>
      </c>
    </row>
    <row r="2125" spans="1:31" s="79" customFormat="1" ht="12" customHeight="1" x14ac:dyDescent="0.25">
      <c r="A2125" s="67" t="s">
        <v>21</v>
      </c>
      <c r="B2125" s="5" t="s">
        <v>329</v>
      </c>
      <c r="C2125" s="5" t="s">
        <v>4463</v>
      </c>
      <c r="D2125" s="5">
        <v>27</v>
      </c>
      <c r="E2125" s="5" t="s">
        <v>4492</v>
      </c>
      <c r="F2125" s="5" t="s">
        <v>25</v>
      </c>
      <c r="G2125" s="67" t="s">
        <v>26</v>
      </c>
      <c r="H2125" s="69">
        <v>348</v>
      </c>
      <c r="I2125" s="67" t="s">
        <v>27</v>
      </c>
      <c r="J2125" s="67">
        <v>19001773607</v>
      </c>
      <c r="K2125" s="5" t="s">
        <v>4493</v>
      </c>
      <c r="L2125" s="5" t="s">
        <v>29</v>
      </c>
      <c r="M2125" s="5" t="s">
        <v>30</v>
      </c>
      <c r="N2125" s="5" t="s">
        <v>31</v>
      </c>
      <c r="O2125" s="5">
        <v>11132</v>
      </c>
      <c r="P2125" s="80">
        <v>44414.9690625</v>
      </c>
      <c r="Q2125" s="80">
        <v>44414.914074074077</v>
      </c>
      <c r="R2125" s="67">
        <v>802192</v>
      </c>
      <c r="S2125" s="67">
        <v>344620048</v>
      </c>
      <c r="T2125" s="81">
        <v>1.11320608212314E+16</v>
      </c>
      <c r="U2125" s="67" t="s">
        <v>32</v>
      </c>
      <c r="V2125" s="82"/>
      <c r="W2125" s="83" t="s">
        <v>9000</v>
      </c>
      <c r="X2125" s="84">
        <v>9290</v>
      </c>
      <c r="Y2125" s="85"/>
      <c r="Z2125" s="76" t="s">
        <v>9014</v>
      </c>
      <c r="AA2125" s="77">
        <v>17593.580000000002</v>
      </c>
      <c r="AB2125" s="78" t="s">
        <v>9020</v>
      </c>
      <c r="AC2125" s="79" t="s">
        <v>8974</v>
      </c>
      <c r="AD2125" s="79">
        <v>348</v>
      </c>
      <c r="AE2125" s="79">
        <v>9350021532</v>
      </c>
    </row>
    <row r="2126" spans="1:31" s="79" customFormat="1" ht="12" customHeight="1" x14ac:dyDescent="0.25">
      <c r="A2126" s="67" t="s">
        <v>21</v>
      </c>
      <c r="B2126" s="5" t="s">
        <v>329</v>
      </c>
      <c r="C2126" s="5" t="s">
        <v>4463</v>
      </c>
      <c r="D2126" s="5">
        <v>28</v>
      </c>
      <c r="E2126" s="5" t="s">
        <v>4494</v>
      </c>
      <c r="F2126" s="5" t="s">
        <v>25</v>
      </c>
      <c r="G2126" s="67" t="s">
        <v>26</v>
      </c>
      <c r="H2126" s="69">
        <v>348</v>
      </c>
      <c r="I2126" s="67" t="s">
        <v>27</v>
      </c>
      <c r="J2126" s="67">
        <v>19001773608</v>
      </c>
      <c r="K2126" s="5" t="s">
        <v>4495</v>
      </c>
      <c r="L2126" s="5" t="s">
        <v>29</v>
      </c>
      <c r="M2126" s="5" t="s">
        <v>30</v>
      </c>
      <c r="N2126" s="5" t="s">
        <v>31</v>
      </c>
      <c r="O2126" s="5">
        <v>11132</v>
      </c>
      <c r="P2126" s="80">
        <v>44414.9690625</v>
      </c>
      <c r="Q2126" s="80">
        <v>44414.914074074077</v>
      </c>
      <c r="R2126" s="67">
        <v>802192</v>
      </c>
      <c r="S2126" s="67">
        <v>344620048</v>
      </c>
      <c r="T2126" s="81">
        <v>1.11320608212314E+16</v>
      </c>
      <c r="U2126" s="67" t="s">
        <v>32</v>
      </c>
      <c r="V2126" s="82"/>
      <c r="W2126" s="83" t="s">
        <v>9000</v>
      </c>
      <c r="X2126" s="84">
        <v>9290</v>
      </c>
      <c r="Y2126" s="85"/>
      <c r="Z2126" s="76" t="s">
        <v>9014</v>
      </c>
      <c r="AA2126" s="77">
        <v>17593.580000000002</v>
      </c>
      <c r="AB2126" s="78" t="s">
        <v>9020</v>
      </c>
      <c r="AC2126" s="79" t="s">
        <v>8974</v>
      </c>
      <c r="AD2126" s="79">
        <v>348</v>
      </c>
      <c r="AE2126" s="79">
        <v>9350021532</v>
      </c>
    </row>
    <row r="2127" spans="1:31" s="79" customFormat="1" ht="12" customHeight="1" x14ac:dyDescent="0.25">
      <c r="A2127" s="67" t="s">
        <v>21</v>
      </c>
      <c r="B2127" s="5" t="s">
        <v>329</v>
      </c>
      <c r="C2127" s="5" t="s">
        <v>4463</v>
      </c>
      <c r="D2127" s="5">
        <v>29</v>
      </c>
      <c r="E2127" s="5" t="s">
        <v>4496</v>
      </c>
      <c r="F2127" s="5" t="s">
        <v>25</v>
      </c>
      <c r="G2127" s="67" t="s">
        <v>26</v>
      </c>
      <c r="H2127" s="69">
        <v>348</v>
      </c>
      <c r="I2127" s="67" t="s">
        <v>27</v>
      </c>
      <c r="J2127" s="67">
        <v>19001773609</v>
      </c>
      <c r="K2127" s="5" t="s">
        <v>4497</v>
      </c>
      <c r="L2127" s="5" t="s">
        <v>29</v>
      </c>
      <c r="M2127" s="5" t="s">
        <v>30</v>
      </c>
      <c r="N2127" s="5" t="s">
        <v>31</v>
      </c>
      <c r="O2127" s="5">
        <v>11132</v>
      </c>
      <c r="P2127" s="80">
        <v>44414.9690625</v>
      </c>
      <c r="Q2127" s="80">
        <v>44414.914074074077</v>
      </c>
      <c r="R2127" s="67">
        <v>802192</v>
      </c>
      <c r="S2127" s="67">
        <v>344620048</v>
      </c>
      <c r="T2127" s="81">
        <v>1.11320608212314E+16</v>
      </c>
      <c r="U2127" s="67" t="s">
        <v>32</v>
      </c>
      <c r="V2127" s="82"/>
      <c r="W2127" s="83" t="s">
        <v>9000</v>
      </c>
      <c r="X2127" s="84">
        <v>9290</v>
      </c>
      <c r="Y2127" s="85"/>
      <c r="Z2127" s="76" t="s">
        <v>9014</v>
      </c>
      <c r="AA2127" s="77">
        <v>17593.580000000002</v>
      </c>
      <c r="AB2127" s="78" t="s">
        <v>9020</v>
      </c>
      <c r="AC2127" s="79" t="s">
        <v>8974</v>
      </c>
      <c r="AD2127" s="79">
        <v>348</v>
      </c>
      <c r="AE2127" s="79">
        <v>9350021532</v>
      </c>
    </row>
    <row r="2128" spans="1:31" s="79" customFormat="1" ht="12" customHeight="1" x14ac:dyDescent="0.25">
      <c r="A2128" s="67" t="s">
        <v>21</v>
      </c>
      <c r="B2128" s="5" t="s">
        <v>329</v>
      </c>
      <c r="C2128" s="5" t="s">
        <v>4463</v>
      </c>
      <c r="D2128" s="5">
        <v>30</v>
      </c>
      <c r="E2128" s="5" t="s">
        <v>4498</v>
      </c>
      <c r="F2128" s="5" t="s">
        <v>25</v>
      </c>
      <c r="G2128" s="67" t="s">
        <v>26</v>
      </c>
      <c r="H2128" s="69">
        <v>348</v>
      </c>
      <c r="I2128" s="67" t="s">
        <v>27</v>
      </c>
      <c r="J2128" s="67">
        <v>19001773610</v>
      </c>
      <c r="K2128" s="5" t="s">
        <v>4499</v>
      </c>
      <c r="L2128" s="5" t="s">
        <v>29</v>
      </c>
      <c r="M2128" s="5" t="s">
        <v>30</v>
      </c>
      <c r="N2128" s="5" t="s">
        <v>31</v>
      </c>
      <c r="O2128" s="5">
        <v>11132</v>
      </c>
      <c r="P2128" s="80">
        <v>44414.969074074077</v>
      </c>
      <c r="Q2128" s="80">
        <v>44414.914074074077</v>
      </c>
      <c r="R2128" s="67">
        <v>802192</v>
      </c>
      <c r="S2128" s="67">
        <v>344620048</v>
      </c>
      <c r="T2128" s="81">
        <v>1.11320608212314E+16</v>
      </c>
      <c r="U2128" s="67" t="s">
        <v>32</v>
      </c>
      <c r="V2128" s="82"/>
      <c r="W2128" s="83" t="s">
        <v>9000</v>
      </c>
      <c r="X2128" s="84">
        <v>9290</v>
      </c>
      <c r="Y2128" s="85"/>
      <c r="Z2128" s="76" t="s">
        <v>9014</v>
      </c>
      <c r="AA2128" s="77">
        <v>17593.580000000002</v>
      </c>
      <c r="AB2128" s="78" t="s">
        <v>9020</v>
      </c>
      <c r="AC2128" s="79" t="s">
        <v>8974</v>
      </c>
      <c r="AD2128" s="79">
        <v>348</v>
      </c>
      <c r="AE2128" s="79">
        <v>9350021532</v>
      </c>
    </row>
    <row r="2129" spans="1:31" ht="12" customHeight="1" x14ac:dyDescent="0.25">
      <c r="A2129" s="5" t="s">
        <v>21</v>
      </c>
      <c r="B2129" s="5" t="s">
        <v>329</v>
      </c>
      <c r="C2129" s="5" t="s">
        <v>4463</v>
      </c>
      <c r="D2129" s="5">
        <v>19</v>
      </c>
      <c r="E2129" s="5" t="s">
        <v>4500</v>
      </c>
      <c r="F2129" s="5" t="s">
        <v>25</v>
      </c>
      <c r="G2129" s="5" t="s">
        <v>26</v>
      </c>
      <c r="H2129" s="6">
        <v>348</v>
      </c>
      <c r="I2129" s="5" t="s">
        <v>27</v>
      </c>
      <c r="J2129" s="5">
        <v>19001773613</v>
      </c>
      <c r="K2129" s="5" t="s">
        <v>4501</v>
      </c>
      <c r="L2129" s="5" t="s">
        <v>29</v>
      </c>
      <c r="M2129" s="5" t="s">
        <v>30</v>
      </c>
      <c r="N2129" s="5" t="s">
        <v>31</v>
      </c>
      <c r="O2129" s="5">
        <v>11132</v>
      </c>
      <c r="P2129" s="7">
        <v>44414.971018518518</v>
      </c>
      <c r="Q2129" s="7">
        <v>44414.914074074077</v>
      </c>
      <c r="R2129" s="5">
        <v>706796</v>
      </c>
      <c r="S2129" s="5">
        <v>344629416</v>
      </c>
      <c r="T2129" s="8">
        <v>1.11320608212316E+16</v>
      </c>
      <c r="U2129" s="5" t="s">
        <v>32</v>
      </c>
      <c r="V2129" s="4"/>
      <c r="W2129" s="30" t="s">
        <v>9002</v>
      </c>
      <c r="X2129" s="33">
        <v>136445</v>
      </c>
      <c r="Y2129" s="24">
        <f>VLOOKUP(T2129,Buzon!C:C,1,FALSE)</f>
        <v>1.11320608212316E+16</v>
      </c>
      <c r="Z2129" s="13" t="str">
        <f>VLOOKUP(T2129,Buzon!C:Z,21,FALSE)</f>
        <v>AFIL.-009270083</v>
      </c>
      <c r="AA2129">
        <f>VLOOKUP(T2129,Buzon!C:Z,22,FALSE)</f>
        <v>318933</v>
      </c>
      <c r="AB2129">
        <f>VLOOKUP(T2129,Buzon!C:Z,23,FALSE)</f>
        <v>9082021</v>
      </c>
      <c r="AC2129" t="str">
        <f>VLOOKUP(T2129,Buzon!C:Z,24,FALSE)</f>
        <v>SANTANDER_3550</v>
      </c>
      <c r="AD2129">
        <v>348</v>
      </c>
      <c r="AE2129">
        <v>9270083</v>
      </c>
    </row>
    <row r="2130" spans="1:31" ht="12" customHeight="1" x14ac:dyDescent="0.25">
      <c r="A2130" s="5" t="s">
        <v>21</v>
      </c>
      <c r="B2130" s="5" t="s">
        <v>33</v>
      </c>
      <c r="C2130" s="5" t="s">
        <v>4502</v>
      </c>
      <c r="D2130" s="5">
        <v>27</v>
      </c>
      <c r="E2130" s="5" t="s">
        <v>4503</v>
      </c>
      <c r="F2130" s="5" t="s">
        <v>25</v>
      </c>
      <c r="G2130" s="5" t="s">
        <v>26</v>
      </c>
      <c r="H2130" s="6">
        <v>348</v>
      </c>
      <c r="I2130" s="5" t="s">
        <v>27</v>
      </c>
      <c r="J2130" s="5">
        <v>19001773614</v>
      </c>
      <c r="K2130" s="5" t="s">
        <v>4504</v>
      </c>
      <c r="L2130" s="5" t="s">
        <v>29</v>
      </c>
      <c r="M2130" s="5" t="s">
        <v>29</v>
      </c>
      <c r="N2130" s="5" t="s">
        <v>31</v>
      </c>
      <c r="O2130" s="5">
        <v>9752</v>
      </c>
      <c r="P2130" s="7">
        <v>44414.971435185187</v>
      </c>
      <c r="Q2130" s="7">
        <v>44414.913958333331</v>
      </c>
      <c r="R2130" s="5">
        <v>708810</v>
      </c>
      <c r="S2130" s="5">
        <v>344629584</v>
      </c>
      <c r="T2130" s="8">
        <v>9752060821231740</v>
      </c>
      <c r="U2130" s="5" t="s">
        <v>32</v>
      </c>
      <c r="V2130" s="4"/>
      <c r="W2130" s="30" t="s">
        <v>9002</v>
      </c>
      <c r="X2130" s="33">
        <v>136445</v>
      </c>
      <c r="Y2130" s="24">
        <f>VLOOKUP(T2130,Buzon!C:C,1,FALSE)</f>
        <v>9752060821231740</v>
      </c>
      <c r="Z2130" s="13" t="str">
        <f>VLOOKUP(T2130,Buzon!C:Z,21,FALSE)</f>
        <v>AFIL.-009270083</v>
      </c>
      <c r="AA2130">
        <f>VLOOKUP(T2130,Buzon!C:Z,22,FALSE)</f>
        <v>318933</v>
      </c>
      <c r="AB2130">
        <f>VLOOKUP(T2130,Buzon!C:Z,23,FALSE)</f>
        <v>9082021</v>
      </c>
      <c r="AC2130" t="str">
        <f>VLOOKUP(T2130,Buzon!C:Z,24,FALSE)</f>
        <v>SANTANDER_3550</v>
      </c>
      <c r="AD2130">
        <v>348</v>
      </c>
      <c r="AE2130">
        <v>9270083</v>
      </c>
    </row>
    <row r="2131" spans="1:31" ht="12" customHeight="1" x14ac:dyDescent="0.25">
      <c r="A2131" s="5" t="s">
        <v>21</v>
      </c>
      <c r="B2131" s="5" t="s">
        <v>33</v>
      </c>
      <c r="C2131" s="5" t="s">
        <v>4502</v>
      </c>
      <c r="D2131" s="5">
        <v>28</v>
      </c>
      <c r="E2131" s="5" t="s">
        <v>4505</v>
      </c>
      <c r="F2131" s="5" t="s">
        <v>25</v>
      </c>
      <c r="G2131" s="5" t="s">
        <v>26</v>
      </c>
      <c r="H2131" s="6">
        <v>348</v>
      </c>
      <c r="I2131" s="5" t="s">
        <v>27</v>
      </c>
      <c r="J2131" s="5">
        <v>19001773615</v>
      </c>
      <c r="K2131" s="5" t="s">
        <v>4506</v>
      </c>
      <c r="L2131" s="5" t="s">
        <v>29</v>
      </c>
      <c r="M2131" s="5" t="s">
        <v>29</v>
      </c>
      <c r="N2131" s="5" t="s">
        <v>31</v>
      </c>
      <c r="O2131" s="5">
        <v>9752</v>
      </c>
      <c r="P2131" s="7">
        <v>44414.971435185187</v>
      </c>
      <c r="Q2131" s="7">
        <v>44414.913958333331</v>
      </c>
      <c r="R2131" s="5">
        <v>708810</v>
      </c>
      <c r="S2131" s="5">
        <v>344629584</v>
      </c>
      <c r="T2131" s="8">
        <v>9752060821231740</v>
      </c>
      <c r="U2131" s="5" t="s">
        <v>32</v>
      </c>
      <c r="V2131" s="4"/>
      <c r="W2131" s="30" t="s">
        <v>9002</v>
      </c>
      <c r="X2131" s="33">
        <v>136445</v>
      </c>
      <c r="Y2131" s="24">
        <f>VLOOKUP(T2131,Buzon!C:C,1,FALSE)</f>
        <v>9752060821231740</v>
      </c>
      <c r="Z2131" s="13" t="str">
        <f>VLOOKUP(T2131,Buzon!C:Z,21,FALSE)</f>
        <v>AFIL.-009270083</v>
      </c>
      <c r="AA2131">
        <f>VLOOKUP(T2131,Buzon!C:Z,22,FALSE)</f>
        <v>318933</v>
      </c>
      <c r="AB2131">
        <f>VLOOKUP(T2131,Buzon!C:Z,23,FALSE)</f>
        <v>9082021</v>
      </c>
      <c r="AC2131" t="str">
        <f>VLOOKUP(T2131,Buzon!C:Z,24,FALSE)</f>
        <v>SANTANDER_3550</v>
      </c>
      <c r="AD2131">
        <v>348</v>
      </c>
      <c r="AE2131">
        <v>9270083</v>
      </c>
    </row>
    <row r="2132" spans="1:31" ht="12" customHeight="1" x14ac:dyDescent="0.25">
      <c r="A2132" s="5" t="s">
        <v>21</v>
      </c>
      <c r="B2132" s="5" t="s">
        <v>33</v>
      </c>
      <c r="C2132" s="5" t="s">
        <v>4507</v>
      </c>
      <c r="D2132" s="5">
        <v>25</v>
      </c>
      <c r="E2132" s="5" t="s">
        <v>4508</v>
      </c>
      <c r="F2132" s="5" t="s">
        <v>25</v>
      </c>
      <c r="G2132" s="5" t="s">
        <v>26</v>
      </c>
      <c r="H2132" s="6">
        <v>348</v>
      </c>
      <c r="I2132" s="5" t="s">
        <v>27</v>
      </c>
      <c r="J2132" s="5">
        <v>19001773619</v>
      </c>
      <c r="K2132" s="5" t="s">
        <v>4509</v>
      </c>
      <c r="L2132" s="5" t="s">
        <v>29</v>
      </c>
      <c r="M2132" s="5" t="s">
        <v>29</v>
      </c>
      <c r="N2132" s="5" t="s">
        <v>31</v>
      </c>
      <c r="O2132" s="5">
        <v>9752</v>
      </c>
      <c r="P2132" s="7">
        <v>44414.974999999999</v>
      </c>
      <c r="Q2132" s="7">
        <v>44414.913958333331</v>
      </c>
      <c r="R2132" s="5">
        <v>21932</v>
      </c>
      <c r="S2132" s="5">
        <v>344621775</v>
      </c>
      <c r="T2132" s="8">
        <v>9752060821232240</v>
      </c>
      <c r="U2132" s="5" t="s">
        <v>32</v>
      </c>
      <c r="V2132" s="4"/>
      <c r="W2132" s="30" t="s">
        <v>9002</v>
      </c>
      <c r="X2132" s="33">
        <v>136445</v>
      </c>
      <c r="Y2132" s="24">
        <f>VLOOKUP(T2132,Buzon!C:C,1,FALSE)</f>
        <v>9752060821232240</v>
      </c>
      <c r="Z2132" s="13" t="str">
        <f>VLOOKUP(T2132,Buzon!C:Z,21,FALSE)</f>
        <v>AFIL.-009270083</v>
      </c>
      <c r="AA2132">
        <f>VLOOKUP(T2132,Buzon!C:Z,22,FALSE)</f>
        <v>318933</v>
      </c>
      <c r="AB2132">
        <f>VLOOKUP(T2132,Buzon!C:Z,23,FALSE)</f>
        <v>9082021</v>
      </c>
      <c r="AC2132" t="str">
        <f>VLOOKUP(T2132,Buzon!C:Z,24,FALSE)</f>
        <v>SANTANDER_3550</v>
      </c>
      <c r="AD2132">
        <v>348</v>
      </c>
      <c r="AE2132">
        <v>9270083</v>
      </c>
    </row>
    <row r="2133" spans="1:31" ht="12" customHeight="1" x14ac:dyDescent="0.25">
      <c r="A2133" s="5" t="s">
        <v>21</v>
      </c>
      <c r="B2133" s="5" t="s">
        <v>33</v>
      </c>
      <c r="C2133" s="5" t="s">
        <v>4507</v>
      </c>
      <c r="D2133" s="5">
        <v>26</v>
      </c>
      <c r="E2133" s="5" t="s">
        <v>4510</v>
      </c>
      <c r="F2133" s="5" t="s">
        <v>25</v>
      </c>
      <c r="G2133" s="5" t="s">
        <v>26</v>
      </c>
      <c r="H2133" s="6">
        <v>348</v>
      </c>
      <c r="I2133" s="5" t="s">
        <v>27</v>
      </c>
      <c r="J2133" s="5">
        <v>19001773620</v>
      </c>
      <c r="K2133" s="5" t="s">
        <v>4511</v>
      </c>
      <c r="L2133" s="5" t="s">
        <v>29</v>
      </c>
      <c r="M2133" s="5" t="s">
        <v>29</v>
      </c>
      <c r="N2133" s="5" t="s">
        <v>31</v>
      </c>
      <c r="O2133" s="5">
        <v>9752</v>
      </c>
      <c r="P2133" s="7">
        <v>44414.974999999999</v>
      </c>
      <c r="Q2133" s="7">
        <v>44414.913958333331</v>
      </c>
      <c r="R2133" s="5">
        <v>21932</v>
      </c>
      <c r="S2133" s="5">
        <v>344621775</v>
      </c>
      <c r="T2133" s="8">
        <v>9752060821232240</v>
      </c>
      <c r="U2133" s="5" t="s">
        <v>32</v>
      </c>
      <c r="V2133" s="4"/>
      <c r="W2133" s="30" t="s">
        <v>9002</v>
      </c>
      <c r="X2133" s="33">
        <v>136445</v>
      </c>
      <c r="Y2133" s="24">
        <f>VLOOKUP(T2133,Buzon!C:C,1,FALSE)</f>
        <v>9752060821232240</v>
      </c>
      <c r="Z2133" s="13" t="str">
        <f>VLOOKUP(T2133,Buzon!C:Z,21,FALSE)</f>
        <v>AFIL.-009270083</v>
      </c>
      <c r="AA2133">
        <f>VLOOKUP(T2133,Buzon!C:Z,22,FALSE)</f>
        <v>318933</v>
      </c>
      <c r="AB2133">
        <f>VLOOKUP(T2133,Buzon!C:Z,23,FALSE)</f>
        <v>9082021</v>
      </c>
      <c r="AC2133" t="str">
        <f>VLOOKUP(T2133,Buzon!C:Z,24,FALSE)</f>
        <v>SANTANDER_3550</v>
      </c>
      <c r="AD2133">
        <v>348</v>
      </c>
      <c r="AE2133">
        <v>9270083</v>
      </c>
    </row>
    <row r="2134" spans="1:31" ht="12" customHeight="1" x14ac:dyDescent="0.25">
      <c r="A2134" s="5" t="s">
        <v>21</v>
      </c>
      <c r="B2134" s="5" t="s">
        <v>329</v>
      </c>
      <c r="C2134" s="5" t="s">
        <v>4463</v>
      </c>
      <c r="D2134" s="5">
        <v>1</v>
      </c>
      <c r="E2134" s="5" t="s">
        <v>4512</v>
      </c>
      <c r="F2134" s="5" t="s">
        <v>25</v>
      </c>
      <c r="G2134" s="5" t="s">
        <v>26</v>
      </c>
      <c r="H2134" s="6">
        <v>348</v>
      </c>
      <c r="I2134" s="5" t="s">
        <v>27</v>
      </c>
      <c r="J2134" s="5">
        <v>19001773626</v>
      </c>
      <c r="K2134" s="5" t="s">
        <v>4513</v>
      </c>
      <c r="L2134" s="5" t="s">
        <v>29</v>
      </c>
      <c r="M2134" s="5" t="s">
        <v>30</v>
      </c>
      <c r="N2134" s="5" t="s">
        <v>31</v>
      </c>
      <c r="O2134" s="5">
        <v>11132</v>
      </c>
      <c r="P2134" s="7">
        <v>44414.977534722224</v>
      </c>
      <c r="Q2134" s="7">
        <v>44414.914074074077</v>
      </c>
      <c r="R2134" s="5">
        <v>32730</v>
      </c>
      <c r="S2134" s="5">
        <v>344631953</v>
      </c>
      <c r="T2134" s="8">
        <v>1.11320608212326E+16</v>
      </c>
      <c r="U2134" s="5" t="s">
        <v>32</v>
      </c>
      <c r="V2134" s="4"/>
      <c r="W2134" s="30" t="s">
        <v>9002</v>
      </c>
      <c r="X2134" s="33">
        <v>136445</v>
      </c>
      <c r="Y2134" s="24">
        <f>VLOOKUP(T2134,Buzon!C:C,1,FALSE)</f>
        <v>1.11320608212326E+16</v>
      </c>
      <c r="Z2134" s="13" t="str">
        <f>VLOOKUP(T2134,Buzon!C:Z,21,FALSE)</f>
        <v>AFIL.-009270083</v>
      </c>
      <c r="AA2134">
        <f>VLOOKUP(T2134,Buzon!C:Z,22,FALSE)</f>
        <v>318933</v>
      </c>
      <c r="AB2134">
        <f>VLOOKUP(T2134,Buzon!C:Z,23,FALSE)</f>
        <v>9082021</v>
      </c>
      <c r="AC2134" t="str">
        <f>VLOOKUP(T2134,Buzon!C:Z,24,FALSE)</f>
        <v>SANTANDER_3550</v>
      </c>
      <c r="AD2134">
        <v>348</v>
      </c>
      <c r="AE2134">
        <v>9270083</v>
      </c>
    </row>
    <row r="2135" spans="1:31" ht="12" customHeight="1" x14ac:dyDescent="0.25">
      <c r="A2135" s="5" t="s">
        <v>21</v>
      </c>
      <c r="B2135" s="5" t="s">
        <v>33</v>
      </c>
      <c r="C2135" s="5" t="s">
        <v>4502</v>
      </c>
      <c r="D2135" s="5">
        <v>29</v>
      </c>
      <c r="E2135" s="5" t="s">
        <v>4514</v>
      </c>
      <c r="F2135" s="5" t="s">
        <v>25</v>
      </c>
      <c r="G2135" s="5" t="s">
        <v>26</v>
      </c>
      <c r="H2135" s="6">
        <v>348</v>
      </c>
      <c r="I2135" s="5" t="s">
        <v>27</v>
      </c>
      <c r="J2135" s="5">
        <v>19001773627</v>
      </c>
      <c r="K2135" s="5" t="s">
        <v>4515</v>
      </c>
      <c r="L2135" s="5" t="s">
        <v>29</v>
      </c>
      <c r="M2135" s="5" t="s">
        <v>29</v>
      </c>
      <c r="N2135" s="5" t="s">
        <v>31</v>
      </c>
      <c r="O2135" s="5">
        <v>9752</v>
      </c>
      <c r="P2135" s="7">
        <v>44414.978483796294</v>
      </c>
      <c r="Q2135" s="7">
        <v>44414.913958333331</v>
      </c>
      <c r="R2135" s="5">
        <v>105376</v>
      </c>
      <c r="S2135" s="5">
        <v>344632411</v>
      </c>
      <c r="T2135" s="8">
        <v>9752060821232740</v>
      </c>
      <c r="U2135" s="5" t="s">
        <v>32</v>
      </c>
      <c r="V2135" s="4"/>
      <c r="W2135" s="30" t="s">
        <v>9002</v>
      </c>
      <c r="X2135" s="33">
        <v>136445</v>
      </c>
      <c r="Y2135" s="24">
        <f>VLOOKUP(T2135,Buzon!C:C,1,FALSE)</f>
        <v>9752060821232740</v>
      </c>
      <c r="Z2135" s="13" t="str">
        <f>VLOOKUP(T2135,Buzon!C:Z,21,FALSE)</f>
        <v>AFIL.-009270083</v>
      </c>
      <c r="AA2135">
        <f>VLOOKUP(T2135,Buzon!C:Z,22,FALSE)</f>
        <v>318933</v>
      </c>
      <c r="AB2135">
        <f>VLOOKUP(T2135,Buzon!C:Z,23,FALSE)</f>
        <v>9082021</v>
      </c>
      <c r="AC2135" t="str">
        <f>VLOOKUP(T2135,Buzon!C:Z,24,FALSE)</f>
        <v>SANTANDER_3550</v>
      </c>
      <c r="AD2135">
        <v>348</v>
      </c>
      <c r="AE2135">
        <v>9270083</v>
      </c>
    </row>
    <row r="2136" spans="1:31" ht="12" customHeight="1" x14ac:dyDescent="0.25">
      <c r="A2136" s="5" t="s">
        <v>21</v>
      </c>
      <c r="B2136" s="5" t="s">
        <v>329</v>
      </c>
      <c r="C2136" s="5" t="s">
        <v>4463</v>
      </c>
      <c r="D2136" s="5">
        <v>18</v>
      </c>
      <c r="E2136" s="5" t="s">
        <v>4516</v>
      </c>
      <c r="F2136" s="5" t="s">
        <v>71</v>
      </c>
      <c r="G2136" s="5" t="s">
        <v>26</v>
      </c>
      <c r="H2136" s="6">
        <v>174</v>
      </c>
      <c r="I2136" s="5" t="s">
        <v>27</v>
      </c>
      <c r="J2136" s="5">
        <v>19001773628</v>
      </c>
      <c r="K2136" s="5" t="s">
        <v>4517</v>
      </c>
      <c r="L2136" s="5" t="s">
        <v>29</v>
      </c>
      <c r="M2136" s="5" t="s">
        <v>30</v>
      </c>
      <c r="N2136" s="5" t="s">
        <v>49</v>
      </c>
      <c r="O2136" s="5">
        <v>11132</v>
      </c>
      <c r="P2136" s="7">
        <v>44414.979479166665</v>
      </c>
      <c r="Q2136" s="7">
        <v>44414.914074074077</v>
      </c>
      <c r="R2136" s="5">
        <v>110</v>
      </c>
      <c r="S2136" s="5">
        <v>344632705</v>
      </c>
      <c r="T2136" s="8">
        <v>1.11320608212328E+16</v>
      </c>
      <c r="U2136" s="5" t="s">
        <v>32</v>
      </c>
      <c r="V2136" s="4"/>
      <c r="W2136" s="30" t="s">
        <v>9002</v>
      </c>
      <c r="X2136" s="33">
        <v>136445</v>
      </c>
      <c r="Y2136" s="24">
        <f>VLOOKUP(T2136,Buzon!C:C,1,FALSE)</f>
        <v>1.11320608212328E+16</v>
      </c>
      <c r="Z2136" s="13" t="str">
        <f>VLOOKUP(T2136,Buzon!C:Z,21,FALSE)</f>
        <v>AFIL.-009270083</v>
      </c>
      <c r="AA2136">
        <f>VLOOKUP(T2136,Buzon!C:Z,22,FALSE)</f>
        <v>318933</v>
      </c>
      <c r="AB2136">
        <f>VLOOKUP(T2136,Buzon!C:Z,23,FALSE)</f>
        <v>9082021</v>
      </c>
      <c r="AC2136" t="str">
        <f>VLOOKUP(T2136,Buzon!C:Z,24,FALSE)</f>
        <v>SANTANDER_3550</v>
      </c>
      <c r="AD2136">
        <v>174</v>
      </c>
      <c r="AE2136">
        <v>9270083</v>
      </c>
    </row>
    <row r="2137" spans="1:31" ht="12" customHeight="1" x14ac:dyDescent="0.25">
      <c r="A2137" s="5" t="s">
        <v>21</v>
      </c>
      <c r="B2137" s="5" t="s">
        <v>329</v>
      </c>
      <c r="C2137" s="5" t="s">
        <v>4463</v>
      </c>
      <c r="D2137" s="5">
        <v>13</v>
      </c>
      <c r="E2137" s="5" t="s">
        <v>4518</v>
      </c>
      <c r="F2137" s="5" t="s">
        <v>25</v>
      </c>
      <c r="G2137" s="5" t="s">
        <v>26</v>
      </c>
      <c r="H2137" s="6">
        <v>348</v>
      </c>
      <c r="I2137" s="5" t="s">
        <v>27</v>
      </c>
      <c r="J2137" s="5">
        <v>19001773629</v>
      </c>
      <c r="K2137" s="5" t="s">
        <v>4519</v>
      </c>
      <c r="L2137" s="5" t="s">
        <v>29</v>
      </c>
      <c r="M2137" s="5" t="s">
        <v>30</v>
      </c>
      <c r="N2137" s="5" t="s">
        <v>31</v>
      </c>
      <c r="O2137" s="5">
        <v>11132</v>
      </c>
      <c r="P2137" s="7">
        <v>44414.980567129627</v>
      </c>
      <c r="Q2137" s="7">
        <v>44414.914074074077</v>
      </c>
      <c r="R2137" s="5">
        <v>577514</v>
      </c>
      <c r="S2137" s="5">
        <v>344633043</v>
      </c>
      <c r="T2137" s="8">
        <v>1.11320608212329E+16</v>
      </c>
      <c r="U2137" s="5" t="s">
        <v>32</v>
      </c>
      <c r="V2137" s="4"/>
      <c r="W2137" s="30" t="s">
        <v>9002</v>
      </c>
      <c r="X2137" s="33">
        <v>136445</v>
      </c>
      <c r="Y2137" s="24">
        <f>VLOOKUP(T2137,Buzon!C:C,1,FALSE)</f>
        <v>1.11320608212329E+16</v>
      </c>
      <c r="Z2137" s="13" t="str">
        <f>VLOOKUP(T2137,Buzon!C:Z,21,FALSE)</f>
        <v>AFIL.-009270083</v>
      </c>
      <c r="AA2137">
        <f>VLOOKUP(T2137,Buzon!C:Z,22,FALSE)</f>
        <v>318933</v>
      </c>
      <c r="AB2137">
        <f>VLOOKUP(T2137,Buzon!C:Z,23,FALSE)</f>
        <v>9082021</v>
      </c>
      <c r="AC2137" t="str">
        <f>VLOOKUP(T2137,Buzon!C:Z,24,FALSE)</f>
        <v>SANTANDER_3550</v>
      </c>
      <c r="AD2137">
        <v>348</v>
      </c>
      <c r="AE2137">
        <v>9270083</v>
      </c>
    </row>
    <row r="2138" spans="1:31" ht="12" customHeight="1" x14ac:dyDescent="0.25">
      <c r="A2138" s="5" t="s">
        <v>21</v>
      </c>
      <c r="B2138" s="5" t="s">
        <v>329</v>
      </c>
      <c r="C2138" s="5" t="s">
        <v>4463</v>
      </c>
      <c r="D2138" s="5">
        <v>14</v>
      </c>
      <c r="E2138" s="5" t="s">
        <v>4520</v>
      </c>
      <c r="F2138" s="5" t="s">
        <v>25</v>
      </c>
      <c r="G2138" s="5" t="s">
        <v>26</v>
      </c>
      <c r="H2138" s="6">
        <v>348</v>
      </c>
      <c r="I2138" s="5" t="s">
        <v>27</v>
      </c>
      <c r="J2138" s="5">
        <v>19001773630</v>
      </c>
      <c r="K2138" s="5" t="s">
        <v>4521</v>
      </c>
      <c r="L2138" s="5" t="s">
        <v>29</v>
      </c>
      <c r="M2138" s="5" t="s">
        <v>30</v>
      </c>
      <c r="N2138" s="5" t="s">
        <v>31</v>
      </c>
      <c r="O2138" s="5">
        <v>11132</v>
      </c>
      <c r="P2138" s="7">
        <v>44414.980567129627</v>
      </c>
      <c r="Q2138" s="7">
        <v>44414.914074074077</v>
      </c>
      <c r="R2138" s="5">
        <v>577514</v>
      </c>
      <c r="S2138" s="5">
        <v>344633043</v>
      </c>
      <c r="T2138" s="8">
        <v>1.11320608212329E+16</v>
      </c>
      <c r="U2138" s="5" t="s">
        <v>32</v>
      </c>
      <c r="V2138" s="4"/>
      <c r="W2138" s="30" t="s">
        <v>9002</v>
      </c>
      <c r="X2138" s="33">
        <v>136445</v>
      </c>
      <c r="Y2138" s="24">
        <f>VLOOKUP(T2138,Buzon!C:C,1,FALSE)</f>
        <v>1.11320608212329E+16</v>
      </c>
      <c r="Z2138" s="13" t="str">
        <f>VLOOKUP(T2138,Buzon!C:Z,21,FALSE)</f>
        <v>AFIL.-009270083</v>
      </c>
      <c r="AA2138">
        <f>VLOOKUP(T2138,Buzon!C:Z,22,FALSE)</f>
        <v>318933</v>
      </c>
      <c r="AB2138">
        <f>VLOOKUP(T2138,Buzon!C:Z,23,FALSE)</f>
        <v>9082021</v>
      </c>
      <c r="AC2138" t="str">
        <f>VLOOKUP(T2138,Buzon!C:Z,24,FALSE)</f>
        <v>SANTANDER_3550</v>
      </c>
      <c r="AD2138">
        <v>348</v>
      </c>
      <c r="AE2138">
        <v>9270083</v>
      </c>
    </row>
    <row r="2139" spans="1:31" ht="12" customHeight="1" x14ac:dyDescent="0.25">
      <c r="A2139" s="5" t="s">
        <v>21</v>
      </c>
      <c r="B2139" s="5" t="s">
        <v>33</v>
      </c>
      <c r="C2139" s="5" t="s">
        <v>4502</v>
      </c>
      <c r="D2139" s="5">
        <v>11</v>
      </c>
      <c r="E2139" s="5" t="s">
        <v>4522</v>
      </c>
      <c r="F2139" s="5" t="s">
        <v>25</v>
      </c>
      <c r="G2139" s="5" t="s">
        <v>26</v>
      </c>
      <c r="H2139" s="6">
        <v>348</v>
      </c>
      <c r="I2139" s="5" t="s">
        <v>27</v>
      </c>
      <c r="J2139" s="5">
        <v>19001773631</v>
      </c>
      <c r="K2139" s="5" t="s">
        <v>4523</v>
      </c>
      <c r="L2139" s="5" t="s">
        <v>29</v>
      </c>
      <c r="M2139" s="5" t="s">
        <v>29</v>
      </c>
      <c r="N2139" s="5" t="s">
        <v>31</v>
      </c>
      <c r="O2139" s="5">
        <v>9752</v>
      </c>
      <c r="P2139" s="7">
        <v>44414.980775462966</v>
      </c>
      <c r="Q2139" s="7">
        <v>44414.913958333331</v>
      </c>
      <c r="R2139" s="5" t="s">
        <v>4524</v>
      </c>
      <c r="S2139" s="5">
        <v>344633125</v>
      </c>
      <c r="T2139" s="8">
        <v>9752060821233130</v>
      </c>
      <c r="U2139" s="5" t="s">
        <v>32</v>
      </c>
      <c r="V2139" s="4"/>
      <c r="W2139" s="30" t="s">
        <v>9002</v>
      </c>
      <c r="X2139" s="33">
        <v>136445</v>
      </c>
      <c r="Y2139" s="24">
        <f>VLOOKUP(T2139,Buzon!C:C,1,FALSE)</f>
        <v>9752060821233130</v>
      </c>
      <c r="Z2139" s="13" t="str">
        <f>VLOOKUP(T2139,Buzon!C:Z,21,FALSE)</f>
        <v>AFIL.-009270083</v>
      </c>
      <c r="AA2139">
        <f>VLOOKUP(T2139,Buzon!C:Z,22,FALSE)</f>
        <v>318933</v>
      </c>
      <c r="AB2139">
        <f>VLOOKUP(T2139,Buzon!C:Z,23,FALSE)</f>
        <v>9082021</v>
      </c>
      <c r="AC2139" t="str">
        <f>VLOOKUP(T2139,Buzon!C:Z,24,FALSE)</f>
        <v>SANTANDER_3550</v>
      </c>
      <c r="AD2139">
        <v>348</v>
      </c>
      <c r="AE2139">
        <v>9270083</v>
      </c>
    </row>
    <row r="2140" spans="1:31" ht="12" customHeight="1" x14ac:dyDescent="0.25">
      <c r="A2140" s="5" t="s">
        <v>21</v>
      </c>
      <c r="B2140" s="5" t="s">
        <v>33</v>
      </c>
      <c r="C2140" s="5" t="s">
        <v>4502</v>
      </c>
      <c r="D2140" s="5">
        <v>12</v>
      </c>
      <c r="E2140" s="5" t="s">
        <v>4525</v>
      </c>
      <c r="F2140" s="5" t="s">
        <v>25</v>
      </c>
      <c r="G2140" s="5" t="s">
        <v>26</v>
      </c>
      <c r="H2140" s="6">
        <v>348</v>
      </c>
      <c r="I2140" s="5" t="s">
        <v>27</v>
      </c>
      <c r="J2140" s="5">
        <v>19001773632</v>
      </c>
      <c r="K2140" s="5" t="s">
        <v>4526</v>
      </c>
      <c r="L2140" s="5" t="s">
        <v>29</v>
      </c>
      <c r="M2140" s="5" t="s">
        <v>29</v>
      </c>
      <c r="N2140" s="5" t="s">
        <v>31</v>
      </c>
      <c r="O2140" s="5">
        <v>9752</v>
      </c>
      <c r="P2140" s="7">
        <v>44414.980775462966</v>
      </c>
      <c r="Q2140" s="7">
        <v>44414.913958333331</v>
      </c>
      <c r="R2140" s="5" t="s">
        <v>4524</v>
      </c>
      <c r="S2140" s="5">
        <v>344633125</v>
      </c>
      <c r="T2140" s="8">
        <v>9752060821233130</v>
      </c>
      <c r="U2140" s="5" t="s">
        <v>32</v>
      </c>
      <c r="V2140" s="4"/>
      <c r="W2140" s="30" t="s">
        <v>9002</v>
      </c>
      <c r="X2140" s="33">
        <v>136445</v>
      </c>
      <c r="Y2140" s="24">
        <f>VLOOKUP(T2140,Buzon!C:C,1,FALSE)</f>
        <v>9752060821233130</v>
      </c>
      <c r="Z2140" s="13" t="str">
        <f>VLOOKUP(T2140,Buzon!C:Z,21,FALSE)</f>
        <v>AFIL.-009270083</v>
      </c>
      <c r="AA2140">
        <f>VLOOKUP(T2140,Buzon!C:Z,22,FALSE)</f>
        <v>318933</v>
      </c>
      <c r="AB2140">
        <f>VLOOKUP(T2140,Buzon!C:Z,23,FALSE)</f>
        <v>9082021</v>
      </c>
      <c r="AC2140" t="str">
        <f>VLOOKUP(T2140,Buzon!C:Z,24,FALSE)</f>
        <v>SANTANDER_3550</v>
      </c>
      <c r="AD2140">
        <v>348</v>
      </c>
      <c r="AE2140">
        <v>9270083</v>
      </c>
    </row>
    <row r="2141" spans="1:31" s="56" customFormat="1" ht="12" customHeight="1" x14ac:dyDescent="0.25">
      <c r="A2141" s="39" t="s">
        <v>21</v>
      </c>
      <c r="B2141" s="5" t="s">
        <v>33</v>
      </c>
      <c r="C2141" s="5" t="s">
        <v>4502</v>
      </c>
      <c r="D2141" s="5">
        <v>8</v>
      </c>
      <c r="E2141" s="5" t="s">
        <v>4527</v>
      </c>
      <c r="F2141" s="5" t="s">
        <v>25</v>
      </c>
      <c r="G2141" s="39" t="s">
        <v>26</v>
      </c>
      <c r="H2141" s="51">
        <v>348</v>
      </c>
      <c r="I2141" s="39" t="s">
        <v>296</v>
      </c>
      <c r="J2141" s="39">
        <v>19001773634</v>
      </c>
      <c r="K2141" s="5" t="s">
        <v>4528</v>
      </c>
      <c r="L2141" s="5" t="s">
        <v>29</v>
      </c>
      <c r="M2141" s="5" t="s">
        <v>29</v>
      </c>
      <c r="N2141" s="5" t="s">
        <v>31</v>
      </c>
      <c r="O2141" s="5">
        <v>9752</v>
      </c>
      <c r="P2141" s="52">
        <v>44414.982349537036</v>
      </c>
      <c r="Q2141" s="52">
        <v>44414.913958333331</v>
      </c>
      <c r="R2141" s="39" t="s">
        <v>4529</v>
      </c>
      <c r="S2141" s="39">
        <v>1594432686</v>
      </c>
      <c r="T2141" s="53" t="s">
        <v>4530</v>
      </c>
      <c r="U2141" s="39" t="s">
        <v>32</v>
      </c>
      <c r="V2141" s="54"/>
      <c r="W2141" s="39" t="s">
        <v>9001</v>
      </c>
      <c r="X2141" s="40">
        <v>732</v>
      </c>
      <c r="Y2141" s="55" t="e">
        <f>VLOOKUP(T2141,Buzon!C:C,1,FALSE)</f>
        <v>#N/A</v>
      </c>
      <c r="Z2141" s="56" t="s">
        <v>8973</v>
      </c>
      <c r="AA2141" s="56">
        <v>318933</v>
      </c>
      <c r="AB2141" s="56">
        <v>9082021</v>
      </c>
      <c r="AC2141" s="56" t="s">
        <v>8974</v>
      </c>
      <c r="AD2141" s="56">
        <v>209</v>
      </c>
      <c r="AE2141" s="56">
        <v>9270083</v>
      </c>
    </row>
    <row r="2142" spans="1:31" ht="12" customHeight="1" x14ac:dyDescent="0.25">
      <c r="A2142" s="5" t="s">
        <v>21</v>
      </c>
      <c r="B2142" s="5" t="s">
        <v>33</v>
      </c>
      <c r="C2142" s="5" t="s">
        <v>4502</v>
      </c>
      <c r="D2142" s="5">
        <v>23</v>
      </c>
      <c r="E2142" s="5" t="s">
        <v>4531</v>
      </c>
      <c r="F2142" s="5" t="s">
        <v>25</v>
      </c>
      <c r="G2142" s="5" t="s">
        <v>26</v>
      </c>
      <c r="H2142" s="6">
        <v>348</v>
      </c>
      <c r="I2142" s="5" t="s">
        <v>27</v>
      </c>
      <c r="J2142" s="5">
        <v>19001773638</v>
      </c>
      <c r="K2142" s="5" t="s">
        <v>4532</v>
      </c>
      <c r="L2142" s="5" t="s">
        <v>29</v>
      </c>
      <c r="M2142" s="5" t="s">
        <v>29</v>
      </c>
      <c r="N2142" s="5" t="s">
        <v>31</v>
      </c>
      <c r="O2142" s="5">
        <v>9752</v>
      </c>
      <c r="P2142" s="7">
        <v>44414.984814814816</v>
      </c>
      <c r="Q2142" s="7">
        <v>44414.913958333331</v>
      </c>
      <c r="R2142" s="5">
        <v>768865</v>
      </c>
      <c r="S2142" s="5">
        <v>344624264</v>
      </c>
      <c r="T2142" s="8">
        <v>9752060821233720</v>
      </c>
      <c r="U2142" s="5" t="s">
        <v>32</v>
      </c>
      <c r="V2142" s="4"/>
      <c r="W2142" s="30" t="s">
        <v>9002</v>
      </c>
      <c r="X2142" s="33">
        <v>136445</v>
      </c>
      <c r="Y2142" s="24">
        <f>VLOOKUP(T2142,Buzon!C:C,1,FALSE)</f>
        <v>9752060821233720</v>
      </c>
      <c r="Z2142" s="13" t="str">
        <f>VLOOKUP(T2142,Buzon!C:Z,21,FALSE)</f>
        <v>AFIL.-009270083</v>
      </c>
      <c r="AA2142">
        <f>VLOOKUP(T2142,Buzon!C:Z,22,FALSE)</f>
        <v>318933</v>
      </c>
      <c r="AB2142">
        <f>VLOOKUP(T2142,Buzon!C:Z,23,FALSE)</f>
        <v>9082021</v>
      </c>
      <c r="AC2142" t="str">
        <f>VLOOKUP(T2142,Buzon!C:Z,24,FALSE)</f>
        <v>SANTANDER_3550</v>
      </c>
      <c r="AD2142">
        <v>348</v>
      </c>
      <c r="AE2142">
        <v>9270083</v>
      </c>
    </row>
    <row r="2143" spans="1:31" ht="12" customHeight="1" x14ac:dyDescent="0.25">
      <c r="A2143" s="5" t="s">
        <v>21</v>
      </c>
      <c r="B2143" s="5" t="s">
        <v>33</v>
      </c>
      <c r="C2143" s="5" t="s">
        <v>4502</v>
      </c>
      <c r="D2143" s="5">
        <v>24</v>
      </c>
      <c r="E2143" s="5" t="s">
        <v>4533</v>
      </c>
      <c r="F2143" s="5" t="s">
        <v>25</v>
      </c>
      <c r="G2143" s="5" t="s">
        <v>26</v>
      </c>
      <c r="H2143" s="6">
        <v>348</v>
      </c>
      <c r="I2143" s="5" t="s">
        <v>27</v>
      </c>
      <c r="J2143" s="5">
        <v>19001773639</v>
      </c>
      <c r="K2143" s="5" t="s">
        <v>4534</v>
      </c>
      <c r="L2143" s="5" t="s">
        <v>29</v>
      </c>
      <c r="M2143" s="5" t="s">
        <v>29</v>
      </c>
      <c r="N2143" s="5" t="s">
        <v>31</v>
      </c>
      <c r="O2143" s="5">
        <v>9752</v>
      </c>
      <c r="P2143" s="7">
        <v>44414.984814814816</v>
      </c>
      <c r="Q2143" s="7">
        <v>44414.913958333331</v>
      </c>
      <c r="R2143" s="5">
        <v>768865</v>
      </c>
      <c r="S2143" s="5">
        <v>344624264</v>
      </c>
      <c r="T2143" s="8">
        <v>9752060821233720</v>
      </c>
      <c r="U2143" s="5" t="s">
        <v>32</v>
      </c>
      <c r="V2143" s="4"/>
      <c r="W2143" s="30" t="s">
        <v>9002</v>
      </c>
      <c r="X2143" s="33">
        <v>136445</v>
      </c>
      <c r="Y2143" s="24">
        <f>VLOOKUP(T2143,Buzon!C:C,1,FALSE)</f>
        <v>9752060821233720</v>
      </c>
      <c r="Z2143" s="13" t="str">
        <f>VLOOKUP(T2143,Buzon!C:Z,21,FALSE)</f>
        <v>AFIL.-009270083</v>
      </c>
      <c r="AA2143">
        <f>VLOOKUP(T2143,Buzon!C:Z,22,FALSE)</f>
        <v>318933</v>
      </c>
      <c r="AB2143">
        <f>VLOOKUP(T2143,Buzon!C:Z,23,FALSE)</f>
        <v>9082021</v>
      </c>
      <c r="AC2143" t="str">
        <f>VLOOKUP(T2143,Buzon!C:Z,24,FALSE)</f>
        <v>SANTANDER_3550</v>
      </c>
      <c r="AD2143">
        <v>348</v>
      </c>
      <c r="AE2143">
        <v>9270083</v>
      </c>
    </row>
    <row r="2144" spans="1:31" ht="12" customHeight="1" x14ac:dyDescent="0.25">
      <c r="A2144" s="5" t="s">
        <v>21</v>
      </c>
      <c r="B2144" s="5" t="s">
        <v>33</v>
      </c>
      <c r="C2144" s="5" t="s">
        <v>4502</v>
      </c>
      <c r="D2144" s="5">
        <v>31</v>
      </c>
      <c r="E2144" s="5" t="s">
        <v>4535</v>
      </c>
      <c r="F2144" s="5" t="s">
        <v>25</v>
      </c>
      <c r="G2144" s="5" t="s">
        <v>26</v>
      </c>
      <c r="H2144" s="6">
        <v>348</v>
      </c>
      <c r="I2144" s="5" t="s">
        <v>27</v>
      </c>
      <c r="J2144" s="5">
        <v>19001773641</v>
      </c>
      <c r="K2144" s="5" t="s">
        <v>4536</v>
      </c>
      <c r="L2144" s="5" t="s">
        <v>29</v>
      </c>
      <c r="M2144" s="5" t="s">
        <v>29</v>
      </c>
      <c r="N2144" s="5" t="s">
        <v>49</v>
      </c>
      <c r="O2144" s="5">
        <v>9752</v>
      </c>
      <c r="P2144" s="7">
        <v>44414.98710648148</v>
      </c>
      <c r="Q2144" s="7">
        <v>44414.913958333331</v>
      </c>
      <c r="R2144" s="5">
        <v>8458</v>
      </c>
      <c r="S2144" s="5">
        <v>344624912</v>
      </c>
      <c r="T2144" s="8">
        <v>9752060821234040</v>
      </c>
      <c r="U2144" s="5" t="s">
        <v>32</v>
      </c>
      <c r="V2144" s="4"/>
      <c r="W2144" s="30" t="s">
        <v>9002</v>
      </c>
      <c r="X2144" s="33">
        <v>136445</v>
      </c>
      <c r="Y2144" s="24">
        <f>VLOOKUP(T2144,Buzon!C:C,1,FALSE)</f>
        <v>9752060821234040</v>
      </c>
      <c r="Z2144" s="13" t="str">
        <f>VLOOKUP(T2144,Buzon!C:Z,21,FALSE)</f>
        <v>AFIL.-009270083</v>
      </c>
      <c r="AA2144">
        <f>VLOOKUP(T2144,Buzon!C:Z,22,FALSE)</f>
        <v>318933</v>
      </c>
      <c r="AB2144">
        <f>VLOOKUP(T2144,Buzon!C:Z,23,FALSE)</f>
        <v>9082021</v>
      </c>
      <c r="AC2144" t="str">
        <f>VLOOKUP(T2144,Buzon!C:Z,24,FALSE)</f>
        <v>SANTANDER_3550</v>
      </c>
      <c r="AD2144">
        <v>348</v>
      </c>
      <c r="AE2144">
        <v>9270083</v>
      </c>
    </row>
    <row r="2145" spans="1:31" ht="12" customHeight="1" x14ac:dyDescent="0.25">
      <c r="A2145" s="5" t="s">
        <v>21</v>
      </c>
      <c r="B2145" s="5" t="s">
        <v>33</v>
      </c>
      <c r="C2145" s="5" t="s">
        <v>4502</v>
      </c>
      <c r="D2145" s="5">
        <v>32</v>
      </c>
      <c r="E2145" s="5" t="s">
        <v>4537</v>
      </c>
      <c r="F2145" s="5" t="s">
        <v>25</v>
      </c>
      <c r="G2145" s="5" t="s">
        <v>26</v>
      </c>
      <c r="H2145" s="6">
        <v>348</v>
      </c>
      <c r="I2145" s="5" t="s">
        <v>27</v>
      </c>
      <c r="J2145" s="5">
        <v>19001773642</v>
      </c>
      <c r="K2145" s="5" t="s">
        <v>4538</v>
      </c>
      <c r="L2145" s="5" t="s">
        <v>29</v>
      </c>
      <c r="M2145" s="5" t="s">
        <v>29</v>
      </c>
      <c r="N2145" s="5" t="s">
        <v>49</v>
      </c>
      <c r="O2145" s="5">
        <v>9752</v>
      </c>
      <c r="P2145" s="7">
        <v>44414.98710648148</v>
      </c>
      <c r="Q2145" s="7">
        <v>44414.913958333331</v>
      </c>
      <c r="R2145" s="5">
        <v>8458</v>
      </c>
      <c r="S2145" s="5">
        <v>344624912</v>
      </c>
      <c r="T2145" s="8">
        <v>9752060821234040</v>
      </c>
      <c r="U2145" s="5" t="s">
        <v>32</v>
      </c>
      <c r="V2145" s="4"/>
      <c r="W2145" s="30" t="s">
        <v>9002</v>
      </c>
      <c r="X2145" s="33">
        <v>136445</v>
      </c>
      <c r="Y2145" s="24">
        <f>VLOOKUP(T2145,Buzon!C:C,1,FALSE)</f>
        <v>9752060821234040</v>
      </c>
      <c r="Z2145" s="13" t="str">
        <f>VLOOKUP(T2145,Buzon!C:Z,21,FALSE)</f>
        <v>AFIL.-009270083</v>
      </c>
      <c r="AA2145">
        <f>VLOOKUP(T2145,Buzon!C:Z,22,FALSE)</f>
        <v>318933</v>
      </c>
      <c r="AB2145">
        <f>VLOOKUP(T2145,Buzon!C:Z,23,FALSE)</f>
        <v>9082021</v>
      </c>
      <c r="AC2145" t="str">
        <f>VLOOKUP(T2145,Buzon!C:Z,24,FALSE)</f>
        <v>SANTANDER_3550</v>
      </c>
      <c r="AD2145">
        <v>348</v>
      </c>
      <c r="AE2145">
        <v>9270083</v>
      </c>
    </row>
    <row r="2146" spans="1:31" ht="12" customHeight="1" x14ac:dyDescent="0.25">
      <c r="A2146" s="5" t="s">
        <v>21</v>
      </c>
      <c r="B2146" s="5" t="s">
        <v>33</v>
      </c>
      <c r="C2146" s="5" t="s">
        <v>4502</v>
      </c>
      <c r="D2146" s="5">
        <v>26</v>
      </c>
      <c r="E2146" s="5" t="s">
        <v>4539</v>
      </c>
      <c r="F2146" s="5" t="s">
        <v>25</v>
      </c>
      <c r="G2146" s="5" t="s">
        <v>26</v>
      </c>
      <c r="H2146" s="6">
        <v>348</v>
      </c>
      <c r="I2146" s="5" t="s">
        <v>27</v>
      </c>
      <c r="J2146" s="5">
        <v>19001773643</v>
      </c>
      <c r="K2146" s="5" t="s">
        <v>4540</v>
      </c>
      <c r="L2146" s="5" t="s">
        <v>29</v>
      </c>
      <c r="M2146" s="5" t="s">
        <v>29</v>
      </c>
      <c r="N2146" s="5" t="s">
        <v>31</v>
      </c>
      <c r="O2146" s="5">
        <v>9752</v>
      </c>
      <c r="P2146" s="7">
        <v>44414.989861111113</v>
      </c>
      <c r="Q2146" s="7">
        <v>44414.913958333331</v>
      </c>
      <c r="R2146" s="5">
        <v>488477</v>
      </c>
      <c r="S2146" s="5">
        <v>344636054</v>
      </c>
      <c r="T2146" s="8">
        <v>9752060821234500</v>
      </c>
      <c r="U2146" s="5" t="s">
        <v>32</v>
      </c>
      <c r="V2146" s="4"/>
      <c r="W2146" s="30" t="s">
        <v>9002</v>
      </c>
      <c r="X2146" s="33">
        <v>136445</v>
      </c>
      <c r="Y2146" s="24">
        <f>VLOOKUP(T2146,Buzon!C:C,1,FALSE)</f>
        <v>9752060821234500</v>
      </c>
      <c r="Z2146" s="13" t="str">
        <f>VLOOKUP(T2146,Buzon!C:Z,21,FALSE)</f>
        <v>AFIL.-009270083</v>
      </c>
      <c r="AA2146">
        <f>VLOOKUP(T2146,Buzon!C:Z,22,FALSE)</f>
        <v>318933</v>
      </c>
      <c r="AB2146">
        <f>VLOOKUP(T2146,Buzon!C:Z,23,FALSE)</f>
        <v>9082021</v>
      </c>
      <c r="AC2146" t="str">
        <f>VLOOKUP(T2146,Buzon!C:Z,24,FALSE)</f>
        <v>SANTANDER_3550</v>
      </c>
      <c r="AD2146">
        <v>348</v>
      </c>
      <c r="AE2146">
        <v>9270083</v>
      </c>
    </row>
    <row r="2147" spans="1:31" ht="12" customHeight="1" x14ac:dyDescent="0.25">
      <c r="A2147" s="5" t="s">
        <v>21</v>
      </c>
      <c r="B2147" s="5" t="s">
        <v>33</v>
      </c>
      <c r="C2147" s="5" t="s">
        <v>4502</v>
      </c>
      <c r="D2147" s="5">
        <v>33</v>
      </c>
      <c r="E2147" s="5" t="s">
        <v>4541</v>
      </c>
      <c r="F2147" s="5" t="s">
        <v>219</v>
      </c>
      <c r="G2147" s="5" t="s">
        <v>26</v>
      </c>
      <c r="H2147" s="6">
        <v>174</v>
      </c>
      <c r="I2147" s="5" t="s">
        <v>27</v>
      </c>
      <c r="J2147" s="5">
        <v>19001773644</v>
      </c>
      <c r="K2147" s="5" t="s">
        <v>4542</v>
      </c>
      <c r="L2147" s="5" t="s">
        <v>29</v>
      </c>
      <c r="M2147" s="5" t="s">
        <v>29</v>
      </c>
      <c r="N2147" s="5" t="s">
        <v>31</v>
      </c>
      <c r="O2147" s="5">
        <v>9752</v>
      </c>
      <c r="P2147" s="7">
        <v>44414.990833333337</v>
      </c>
      <c r="Q2147" s="7">
        <v>44414.913958333331</v>
      </c>
      <c r="R2147" s="5">
        <v>64400</v>
      </c>
      <c r="S2147" s="5">
        <v>344636592</v>
      </c>
      <c r="T2147" s="8">
        <v>9752060821234620</v>
      </c>
      <c r="U2147" s="5" t="s">
        <v>32</v>
      </c>
      <c r="V2147" s="4"/>
      <c r="W2147" s="30" t="s">
        <v>9002</v>
      </c>
      <c r="X2147" s="33">
        <v>136445</v>
      </c>
      <c r="Y2147" s="24">
        <f>VLOOKUP(T2147,Buzon!C:C,1,FALSE)</f>
        <v>9752060821234620</v>
      </c>
      <c r="Z2147" s="13" t="str">
        <f>VLOOKUP(T2147,Buzon!C:Z,21,FALSE)</f>
        <v>AFIL.-009270083</v>
      </c>
      <c r="AA2147">
        <f>VLOOKUP(T2147,Buzon!C:Z,22,FALSE)</f>
        <v>318933</v>
      </c>
      <c r="AB2147">
        <f>VLOOKUP(T2147,Buzon!C:Z,23,FALSE)</f>
        <v>9082021</v>
      </c>
      <c r="AC2147" t="str">
        <f>VLOOKUP(T2147,Buzon!C:Z,24,FALSE)</f>
        <v>SANTANDER_3550</v>
      </c>
      <c r="AD2147">
        <v>174</v>
      </c>
      <c r="AE2147">
        <v>9270083</v>
      </c>
    </row>
    <row r="2148" spans="1:31" ht="12" customHeight="1" x14ac:dyDescent="0.25">
      <c r="A2148" s="5" t="s">
        <v>21</v>
      </c>
      <c r="B2148" s="5" t="s">
        <v>33</v>
      </c>
      <c r="C2148" s="5" t="s">
        <v>4502</v>
      </c>
      <c r="D2148" s="5">
        <v>34</v>
      </c>
      <c r="E2148" s="5" t="s">
        <v>4543</v>
      </c>
      <c r="F2148" s="5" t="s">
        <v>25</v>
      </c>
      <c r="G2148" s="5" t="s">
        <v>26</v>
      </c>
      <c r="H2148" s="6">
        <v>348</v>
      </c>
      <c r="I2148" s="5" t="s">
        <v>27</v>
      </c>
      <c r="J2148" s="5">
        <v>19001773645</v>
      </c>
      <c r="K2148" s="5" t="s">
        <v>4544</v>
      </c>
      <c r="L2148" s="5" t="s">
        <v>29</v>
      </c>
      <c r="M2148" s="5" t="s">
        <v>29</v>
      </c>
      <c r="N2148" s="5" t="s">
        <v>31</v>
      </c>
      <c r="O2148" s="5">
        <v>9752</v>
      </c>
      <c r="P2148" s="7">
        <v>44414.990833333337</v>
      </c>
      <c r="Q2148" s="7">
        <v>44414.913958333331</v>
      </c>
      <c r="R2148" s="5">
        <v>64400</v>
      </c>
      <c r="S2148" s="5">
        <v>344636592</v>
      </c>
      <c r="T2148" s="8">
        <v>9752060821234620</v>
      </c>
      <c r="U2148" s="5" t="s">
        <v>32</v>
      </c>
      <c r="V2148" s="4"/>
      <c r="W2148" s="30" t="s">
        <v>9002</v>
      </c>
      <c r="X2148" s="33">
        <v>136445</v>
      </c>
      <c r="Y2148" s="24">
        <f>VLOOKUP(T2148,Buzon!C:C,1,FALSE)</f>
        <v>9752060821234620</v>
      </c>
      <c r="Z2148" s="13" t="str">
        <f>VLOOKUP(T2148,Buzon!C:Z,21,FALSE)</f>
        <v>AFIL.-009270083</v>
      </c>
      <c r="AA2148">
        <f>VLOOKUP(T2148,Buzon!C:Z,22,FALSE)</f>
        <v>318933</v>
      </c>
      <c r="AB2148">
        <f>VLOOKUP(T2148,Buzon!C:Z,23,FALSE)</f>
        <v>9082021</v>
      </c>
      <c r="AC2148" t="str">
        <f>VLOOKUP(T2148,Buzon!C:Z,24,FALSE)</f>
        <v>SANTANDER_3550</v>
      </c>
      <c r="AD2148">
        <v>348</v>
      </c>
      <c r="AE2148">
        <v>9270083</v>
      </c>
    </row>
    <row r="2149" spans="1:31" ht="12" customHeight="1" x14ac:dyDescent="0.25">
      <c r="A2149" s="5" t="s">
        <v>21</v>
      </c>
      <c r="B2149" s="5" t="s">
        <v>33</v>
      </c>
      <c r="C2149" s="5" t="s">
        <v>4502</v>
      </c>
      <c r="D2149" s="5">
        <v>25</v>
      </c>
      <c r="E2149" s="5" t="s">
        <v>4545</v>
      </c>
      <c r="F2149" s="5" t="s">
        <v>25</v>
      </c>
      <c r="G2149" s="5" t="s">
        <v>26</v>
      </c>
      <c r="H2149" s="6">
        <v>348</v>
      </c>
      <c r="I2149" s="5" t="s">
        <v>27</v>
      </c>
      <c r="J2149" s="5">
        <v>19001773649</v>
      </c>
      <c r="K2149" s="5" t="s">
        <v>4546</v>
      </c>
      <c r="L2149" s="5" t="s">
        <v>29</v>
      </c>
      <c r="M2149" s="5" t="s">
        <v>29</v>
      </c>
      <c r="N2149" s="5" t="s">
        <v>31</v>
      </c>
      <c r="O2149" s="5">
        <v>9752</v>
      </c>
      <c r="P2149" s="7">
        <v>44414.993692129632</v>
      </c>
      <c r="Q2149" s="7">
        <v>44414.913958333331</v>
      </c>
      <c r="R2149" s="5">
        <v>803776</v>
      </c>
      <c r="S2149" s="5">
        <v>344638156</v>
      </c>
      <c r="T2149" s="8">
        <v>9752060821235020</v>
      </c>
      <c r="U2149" s="5" t="s">
        <v>32</v>
      </c>
      <c r="V2149" s="4"/>
      <c r="W2149" s="30" t="s">
        <v>9002</v>
      </c>
      <c r="X2149" s="33">
        <v>136445</v>
      </c>
      <c r="Y2149" s="24">
        <f>VLOOKUP(T2149,Buzon!C:C,1,FALSE)</f>
        <v>9752060821235020</v>
      </c>
      <c r="Z2149" s="13" t="str">
        <f>VLOOKUP(T2149,Buzon!C:Z,21,FALSE)</f>
        <v>AFIL.-009270083</v>
      </c>
      <c r="AA2149">
        <f>VLOOKUP(T2149,Buzon!C:Z,22,FALSE)</f>
        <v>318933</v>
      </c>
      <c r="AB2149">
        <f>VLOOKUP(T2149,Buzon!C:Z,23,FALSE)</f>
        <v>9082021</v>
      </c>
      <c r="AC2149" t="str">
        <f>VLOOKUP(T2149,Buzon!C:Z,24,FALSE)</f>
        <v>SANTANDER_3550</v>
      </c>
      <c r="AD2149">
        <v>348</v>
      </c>
      <c r="AE2149">
        <v>9270083</v>
      </c>
    </row>
    <row r="2150" spans="1:31" ht="12" customHeight="1" x14ac:dyDescent="0.25">
      <c r="A2150" s="5" t="s">
        <v>21</v>
      </c>
      <c r="B2150" s="5" t="s">
        <v>33</v>
      </c>
      <c r="C2150" s="5" t="s">
        <v>4547</v>
      </c>
      <c r="D2150" s="5">
        <v>33</v>
      </c>
      <c r="E2150" s="5" t="s">
        <v>4548</v>
      </c>
      <c r="F2150" s="5" t="s">
        <v>25</v>
      </c>
      <c r="G2150" s="5" t="s">
        <v>26</v>
      </c>
      <c r="H2150" s="6">
        <v>348</v>
      </c>
      <c r="I2150" s="5" t="s">
        <v>27</v>
      </c>
      <c r="J2150" s="5">
        <v>19001773655</v>
      </c>
      <c r="K2150" s="5" t="s">
        <v>4549</v>
      </c>
      <c r="L2150" s="5" t="s">
        <v>29</v>
      </c>
      <c r="M2150" s="5" t="s">
        <v>29</v>
      </c>
      <c r="N2150" s="5" t="s">
        <v>31</v>
      </c>
      <c r="O2150" s="5">
        <v>9752</v>
      </c>
      <c r="P2150" s="7">
        <v>44414.99596064815</v>
      </c>
      <c r="Q2150" s="7">
        <v>44414.913958333331</v>
      </c>
      <c r="R2150" s="5">
        <v>8</v>
      </c>
      <c r="S2150" s="5">
        <v>344639267</v>
      </c>
      <c r="T2150" s="8">
        <v>9752060821235320</v>
      </c>
      <c r="U2150" s="5" t="s">
        <v>32</v>
      </c>
      <c r="V2150" s="4"/>
      <c r="W2150" s="30" t="s">
        <v>9002</v>
      </c>
      <c r="X2150" s="33">
        <v>136445</v>
      </c>
      <c r="Y2150" s="24">
        <f>VLOOKUP(T2150,Buzon!C:C,1,FALSE)</f>
        <v>9752060821235320</v>
      </c>
      <c r="Z2150" s="13" t="str">
        <f>VLOOKUP(T2150,Buzon!C:Z,21,FALSE)</f>
        <v>AFIL.-009270083</v>
      </c>
      <c r="AA2150">
        <f>VLOOKUP(T2150,Buzon!C:Z,22,FALSE)</f>
        <v>318933</v>
      </c>
      <c r="AB2150">
        <f>VLOOKUP(T2150,Buzon!C:Z,23,FALSE)</f>
        <v>9082021</v>
      </c>
      <c r="AC2150" t="str">
        <f>VLOOKUP(T2150,Buzon!C:Z,24,FALSE)</f>
        <v>SANTANDER_3550</v>
      </c>
      <c r="AD2150">
        <v>348</v>
      </c>
      <c r="AE2150">
        <v>9270083</v>
      </c>
    </row>
    <row r="2151" spans="1:31" ht="12" customHeight="1" x14ac:dyDescent="0.25">
      <c r="A2151" s="5" t="s">
        <v>21</v>
      </c>
      <c r="B2151" s="5" t="s">
        <v>33</v>
      </c>
      <c r="C2151" s="5" t="s">
        <v>4547</v>
      </c>
      <c r="D2151" s="5">
        <v>14</v>
      </c>
      <c r="E2151" s="5" t="s">
        <v>4550</v>
      </c>
      <c r="F2151" s="5" t="s">
        <v>25</v>
      </c>
      <c r="G2151" s="5" t="s">
        <v>26</v>
      </c>
      <c r="H2151" s="6">
        <v>348</v>
      </c>
      <c r="I2151" s="5" t="s">
        <v>27</v>
      </c>
      <c r="J2151" s="5">
        <v>19001773657</v>
      </c>
      <c r="K2151" s="5" t="s">
        <v>4551</v>
      </c>
      <c r="L2151" s="5" t="s">
        <v>29</v>
      </c>
      <c r="M2151" s="5" t="s">
        <v>29</v>
      </c>
      <c r="N2151" s="5" t="s">
        <v>31</v>
      </c>
      <c r="O2151" s="5">
        <v>9752</v>
      </c>
      <c r="P2151" s="7">
        <v>44414.996689814812</v>
      </c>
      <c r="Q2151" s="7">
        <v>44414.913958333331</v>
      </c>
      <c r="R2151" s="5">
        <v>814740</v>
      </c>
      <c r="S2151" s="5">
        <v>344639561</v>
      </c>
      <c r="T2151" s="8">
        <v>9752060821235430</v>
      </c>
      <c r="U2151" s="5" t="s">
        <v>32</v>
      </c>
      <c r="V2151" s="4"/>
      <c r="W2151" s="30" t="s">
        <v>9002</v>
      </c>
      <c r="X2151" s="33">
        <v>136445</v>
      </c>
      <c r="Y2151" s="24">
        <f>VLOOKUP(T2151,Buzon!C:C,1,FALSE)</f>
        <v>9752060821235430</v>
      </c>
      <c r="Z2151" s="13" t="str">
        <f>VLOOKUP(T2151,Buzon!C:Z,21,FALSE)</f>
        <v>AFIL.-009270083</v>
      </c>
      <c r="AA2151">
        <f>VLOOKUP(T2151,Buzon!C:Z,22,FALSE)</f>
        <v>318933</v>
      </c>
      <c r="AB2151">
        <f>VLOOKUP(T2151,Buzon!C:Z,23,FALSE)</f>
        <v>9082021</v>
      </c>
      <c r="AC2151" t="str">
        <f>VLOOKUP(T2151,Buzon!C:Z,24,FALSE)</f>
        <v>SANTANDER_3550</v>
      </c>
      <c r="AD2151">
        <v>348</v>
      </c>
      <c r="AE2151">
        <v>9270083</v>
      </c>
    </row>
    <row r="2152" spans="1:31" ht="12" customHeight="1" x14ac:dyDescent="0.25">
      <c r="A2152" s="5" t="s">
        <v>21</v>
      </c>
      <c r="B2152" s="5" t="s">
        <v>22</v>
      </c>
      <c r="C2152" s="5" t="s">
        <v>4547</v>
      </c>
      <c r="D2152" s="5">
        <v>22</v>
      </c>
      <c r="E2152" s="5" t="s">
        <v>4552</v>
      </c>
      <c r="F2152" s="5" t="s">
        <v>25</v>
      </c>
      <c r="G2152" s="5" t="s">
        <v>26</v>
      </c>
      <c r="H2152" s="6">
        <v>348</v>
      </c>
      <c r="I2152" s="5" t="s">
        <v>27</v>
      </c>
      <c r="J2152" s="5">
        <v>19001773664</v>
      </c>
      <c r="K2152" s="5" t="s">
        <v>4553</v>
      </c>
      <c r="L2152" s="5" t="s">
        <v>29</v>
      </c>
      <c r="M2152" s="5" t="s">
        <v>30</v>
      </c>
      <c r="N2152" s="5" t="s">
        <v>31</v>
      </c>
      <c r="O2152" s="5">
        <v>11132</v>
      </c>
      <c r="P2152" s="7">
        <v>44414.999722222223</v>
      </c>
      <c r="Q2152" s="7">
        <v>44414.914074074077</v>
      </c>
      <c r="R2152" s="5">
        <v>76045</v>
      </c>
      <c r="S2152" s="5">
        <v>344640919</v>
      </c>
      <c r="T2152" s="8">
        <v>1.11320608212358E+16</v>
      </c>
      <c r="U2152" s="5" t="s">
        <v>32</v>
      </c>
      <c r="V2152" s="4"/>
      <c r="W2152" s="30" t="s">
        <v>9002</v>
      </c>
      <c r="X2152" s="33">
        <v>136445</v>
      </c>
      <c r="Y2152" s="24">
        <f>VLOOKUP(T2152,Buzon!C:C,1,FALSE)</f>
        <v>1.11320608212358E+16</v>
      </c>
      <c r="Z2152" s="13" t="str">
        <f>VLOOKUP(T2152,Buzon!C:Z,21,FALSE)</f>
        <v>AFIL.-009270083</v>
      </c>
      <c r="AA2152">
        <f>VLOOKUP(T2152,Buzon!C:Z,22,FALSE)</f>
        <v>318933</v>
      </c>
      <c r="AB2152">
        <f>VLOOKUP(T2152,Buzon!C:Z,23,FALSE)</f>
        <v>9082021</v>
      </c>
      <c r="AC2152" t="str">
        <f>VLOOKUP(T2152,Buzon!C:Z,24,FALSE)</f>
        <v>SANTANDER_3550</v>
      </c>
      <c r="AD2152">
        <v>348</v>
      </c>
      <c r="AE2152">
        <v>9270083</v>
      </c>
    </row>
    <row r="2153" spans="1:31" ht="12" customHeight="1" x14ac:dyDescent="0.25">
      <c r="A2153" s="5" t="s">
        <v>21</v>
      </c>
      <c r="B2153" s="5" t="s">
        <v>33</v>
      </c>
      <c r="C2153" s="5" t="s">
        <v>4547</v>
      </c>
      <c r="D2153" s="5">
        <v>25</v>
      </c>
      <c r="E2153" s="5" t="s">
        <v>4554</v>
      </c>
      <c r="F2153" s="5" t="s">
        <v>47</v>
      </c>
      <c r="G2153" s="5" t="s">
        <v>26</v>
      </c>
      <c r="H2153" s="6">
        <v>174</v>
      </c>
      <c r="I2153" s="5" t="s">
        <v>27</v>
      </c>
      <c r="J2153" s="5">
        <v>19001773665</v>
      </c>
      <c r="K2153" s="5" t="s">
        <v>4555</v>
      </c>
      <c r="L2153" s="5" t="s">
        <v>29</v>
      </c>
      <c r="M2153" s="5" t="s">
        <v>29</v>
      </c>
      <c r="N2153" s="5" t="s">
        <v>31</v>
      </c>
      <c r="O2153" s="5">
        <v>9752</v>
      </c>
      <c r="P2153" s="7">
        <v>44414.999861111108</v>
      </c>
      <c r="Q2153" s="7">
        <v>44414.913958333331</v>
      </c>
      <c r="R2153" s="5">
        <v>94356</v>
      </c>
      <c r="S2153" s="5">
        <v>344641041</v>
      </c>
      <c r="T2153" s="8">
        <v>9752060821235850</v>
      </c>
      <c r="U2153" s="5" t="s">
        <v>32</v>
      </c>
      <c r="V2153" s="4"/>
      <c r="W2153" s="30" t="s">
        <v>9002</v>
      </c>
      <c r="X2153" s="33">
        <v>136445</v>
      </c>
      <c r="Y2153" s="24">
        <f>VLOOKUP(T2153,Buzon!C:C,1,FALSE)</f>
        <v>9752060821235850</v>
      </c>
      <c r="Z2153" s="13" t="str">
        <f>VLOOKUP(T2153,Buzon!C:Z,21,FALSE)</f>
        <v>AFIL.-009270083</v>
      </c>
      <c r="AA2153">
        <f>VLOOKUP(T2153,Buzon!C:Z,22,FALSE)</f>
        <v>318933</v>
      </c>
      <c r="AB2153">
        <f>VLOOKUP(T2153,Buzon!C:Z,23,FALSE)</f>
        <v>9082021</v>
      </c>
      <c r="AC2153" t="str">
        <f>VLOOKUP(T2153,Buzon!C:Z,24,FALSE)</f>
        <v>SANTANDER_3550</v>
      </c>
      <c r="AD2153">
        <v>174</v>
      </c>
      <c r="AE2153">
        <v>9270083</v>
      </c>
    </row>
    <row r="2154" spans="1:31" ht="12" customHeight="1" x14ac:dyDescent="0.25">
      <c r="A2154" s="5" t="s">
        <v>21</v>
      </c>
      <c r="B2154" s="5" t="s">
        <v>33</v>
      </c>
      <c r="C2154" s="5" t="s">
        <v>4547</v>
      </c>
      <c r="D2154" s="5">
        <v>26</v>
      </c>
      <c r="E2154" s="5" t="s">
        <v>4556</v>
      </c>
      <c r="F2154" s="5" t="s">
        <v>47</v>
      </c>
      <c r="G2154" s="5" t="s">
        <v>26</v>
      </c>
      <c r="H2154" s="6">
        <v>174</v>
      </c>
      <c r="I2154" s="5" t="s">
        <v>27</v>
      </c>
      <c r="J2154" s="5">
        <v>19001773666</v>
      </c>
      <c r="K2154" s="5" t="s">
        <v>4557</v>
      </c>
      <c r="L2154" s="5" t="s">
        <v>29</v>
      </c>
      <c r="M2154" s="5" t="s">
        <v>29</v>
      </c>
      <c r="N2154" s="5" t="s">
        <v>31</v>
      </c>
      <c r="O2154" s="5">
        <v>9752</v>
      </c>
      <c r="P2154" s="7">
        <v>44414.999861111108</v>
      </c>
      <c r="Q2154" s="7">
        <v>44414.913958333331</v>
      </c>
      <c r="R2154" s="5">
        <v>94356</v>
      </c>
      <c r="S2154" s="5">
        <v>344641041</v>
      </c>
      <c r="T2154" s="8">
        <v>9752060821235850</v>
      </c>
      <c r="U2154" s="5" t="s">
        <v>32</v>
      </c>
      <c r="V2154" s="4"/>
      <c r="W2154" s="30" t="s">
        <v>9002</v>
      </c>
      <c r="X2154" s="33">
        <v>136445</v>
      </c>
      <c r="Y2154" s="24">
        <f>VLOOKUP(T2154,Buzon!C:C,1,FALSE)</f>
        <v>9752060821235850</v>
      </c>
      <c r="Z2154" s="13" t="str">
        <f>VLOOKUP(T2154,Buzon!C:Z,21,FALSE)</f>
        <v>AFIL.-009270083</v>
      </c>
      <c r="AA2154">
        <f>VLOOKUP(T2154,Buzon!C:Z,22,FALSE)</f>
        <v>318933</v>
      </c>
      <c r="AB2154">
        <f>VLOOKUP(T2154,Buzon!C:Z,23,FALSE)</f>
        <v>9082021</v>
      </c>
      <c r="AC2154" t="str">
        <f>VLOOKUP(T2154,Buzon!C:Z,24,FALSE)</f>
        <v>SANTANDER_3550</v>
      </c>
      <c r="AD2154">
        <v>174</v>
      </c>
      <c r="AE2154">
        <v>9270083</v>
      </c>
    </row>
    <row r="2155" spans="1:31" ht="12" customHeight="1" x14ac:dyDescent="0.25">
      <c r="A2155" s="5" t="s">
        <v>21</v>
      </c>
      <c r="B2155" s="5" t="s">
        <v>33</v>
      </c>
      <c r="C2155" s="5" t="s">
        <v>4547</v>
      </c>
      <c r="D2155" s="5">
        <v>27</v>
      </c>
      <c r="E2155" s="5" t="s">
        <v>4558</v>
      </c>
      <c r="F2155" s="5" t="s">
        <v>25</v>
      </c>
      <c r="G2155" s="5" t="s">
        <v>26</v>
      </c>
      <c r="H2155" s="6">
        <v>348</v>
      </c>
      <c r="I2155" s="5" t="s">
        <v>27</v>
      </c>
      <c r="J2155" s="5">
        <v>19001773667</v>
      </c>
      <c r="K2155" s="5" t="s">
        <v>4559</v>
      </c>
      <c r="L2155" s="5" t="s">
        <v>29</v>
      </c>
      <c r="M2155" s="5" t="s">
        <v>29</v>
      </c>
      <c r="N2155" s="5" t="s">
        <v>31</v>
      </c>
      <c r="O2155" s="5">
        <v>9752</v>
      </c>
      <c r="P2155" s="7">
        <v>44414.999861111108</v>
      </c>
      <c r="Q2155" s="7">
        <v>44414.913958333331</v>
      </c>
      <c r="R2155" s="5">
        <v>94356</v>
      </c>
      <c r="S2155" s="5">
        <v>344641041</v>
      </c>
      <c r="T2155" s="8">
        <v>9752060821235850</v>
      </c>
      <c r="U2155" s="5" t="s">
        <v>32</v>
      </c>
      <c r="V2155" s="4"/>
      <c r="W2155" s="30" t="s">
        <v>9002</v>
      </c>
      <c r="X2155" s="33">
        <v>136445</v>
      </c>
      <c r="Y2155" s="24">
        <f>VLOOKUP(T2155,Buzon!C:C,1,FALSE)</f>
        <v>9752060821235850</v>
      </c>
      <c r="Z2155" s="13" t="str">
        <f>VLOOKUP(T2155,Buzon!C:Z,21,FALSE)</f>
        <v>AFIL.-009270083</v>
      </c>
      <c r="AA2155">
        <f>VLOOKUP(T2155,Buzon!C:Z,22,FALSE)</f>
        <v>318933</v>
      </c>
      <c r="AB2155">
        <f>VLOOKUP(T2155,Buzon!C:Z,23,FALSE)</f>
        <v>9082021</v>
      </c>
      <c r="AC2155" t="str">
        <f>VLOOKUP(T2155,Buzon!C:Z,24,FALSE)</f>
        <v>SANTANDER_3550</v>
      </c>
      <c r="AD2155">
        <v>348</v>
      </c>
      <c r="AE2155">
        <v>9270083</v>
      </c>
    </row>
    <row r="2156" spans="1:31" ht="12" customHeight="1" x14ac:dyDescent="0.25">
      <c r="A2156" s="5" t="s">
        <v>21</v>
      </c>
      <c r="B2156" s="5" t="s">
        <v>33</v>
      </c>
      <c r="C2156" s="5" t="s">
        <v>4547</v>
      </c>
      <c r="D2156" s="5">
        <v>28</v>
      </c>
      <c r="E2156" s="5" t="s">
        <v>4560</v>
      </c>
      <c r="F2156" s="5" t="s">
        <v>25</v>
      </c>
      <c r="G2156" s="5" t="s">
        <v>26</v>
      </c>
      <c r="H2156" s="6">
        <v>348</v>
      </c>
      <c r="I2156" s="5" t="s">
        <v>27</v>
      </c>
      <c r="J2156" s="5">
        <v>19001773668</v>
      </c>
      <c r="K2156" s="5" t="s">
        <v>4561</v>
      </c>
      <c r="L2156" s="5" t="s">
        <v>29</v>
      </c>
      <c r="M2156" s="5" t="s">
        <v>29</v>
      </c>
      <c r="N2156" s="5" t="s">
        <v>31</v>
      </c>
      <c r="O2156" s="5">
        <v>9752</v>
      </c>
      <c r="P2156" s="7">
        <v>44414.999861111108</v>
      </c>
      <c r="Q2156" s="7">
        <v>44414.913958333331</v>
      </c>
      <c r="R2156" s="5">
        <v>94356</v>
      </c>
      <c r="S2156" s="5">
        <v>344641041</v>
      </c>
      <c r="T2156" s="8">
        <v>9752060821235850</v>
      </c>
      <c r="U2156" s="5" t="s">
        <v>32</v>
      </c>
      <c r="V2156" s="4"/>
      <c r="W2156" s="30" t="s">
        <v>9002</v>
      </c>
      <c r="X2156" s="33">
        <v>136445</v>
      </c>
      <c r="Y2156" s="24">
        <f>VLOOKUP(T2156,Buzon!C:C,1,FALSE)</f>
        <v>9752060821235850</v>
      </c>
      <c r="Z2156" s="13" t="str">
        <f>VLOOKUP(T2156,Buzon!C:Z,21,FALSE)</f>
        <v>AFIL.-009270083</v>
      </c>
      <c r="AA2156">
        <f>VLOOKUP(T2156,Buzon!C:Z,22,FALSE)</f>
        <v>318933</v>
      </c>
      <c r="AB2156">
        <f>VLOOKUP(T2156,Buzon!C:Z,23,FALSE)</f>
        <v>9082021</v>
      </c>
      <c r="AC2156" t="str">
        <f>VLOOKUP(T2156,Buzon!C:Z,24,FALSE)</f>
        <v>SANTANDER_3550</v>
      </c>
      <c r="AD2156">
        <v>348</v>
      </c>
      <c r="AE2156">
        <v>9270083</v>
      </c>
    </row>
    <row r="2157" spans="1:31" ht="12" customHeight="1" x14ac:dyDescent="0.25">
      <c r="A2157" s="5" t="s">
        <v>21</v>
      </c>
      <c r="B2157" s="5" t="s">
        <v>33</v>
      </c>
      <c r="C2157" s="5" t="s">
        <v>4547</v>
      </c>
      <c r="D2157" s="5">
        <v>9</v>
      </c>
      <c r="E2157" s="5" t="s">
        <v>4562</v>
      </c>
      <c r="F2157" s="5" t="s">
        <v>25</v>
      </c>
      <c r="G2157" s="5" t="s">
        <v>26</v>
      </c>
      <c r="H2157" s="6">
        <v>348</v>
      </c>
      <c r="I2157" s="5" t="s">
        <v>27</v>
      </c>
      <c r="J2157" s="5">
        <v>19001773672</v>
      </c>
      <c r="K2157" s="5" t="s">
        <v>4563</v>
      </c>
      <c r="L2157" s="5" t="s">
        <v>29</v>
      </c>
      <c r="M2157" s="5" t="s">
        <v>29</v>
      </c>
      <c r="N2157" s="5" t="s">
        <v>31</v>
      </c>
      <c r="O2157" s="5">
        <v>9752</v>
      </c>
      <c r="P2157" s="7">
        <v>44415.003020833334</v>
      </c>
      <c r="Q2157" s="7">
        <v>44414.913958333331</v>
      </c>
      <c r="R2157" s="5">
        <v>6425</v>
      </c>
      <c r="S2157" s="5">
        <v>344642435</v>
      </c>
      <c r="T2157" s="8">
        <v>9752070821000310</v>
      </c>
      <c r="U2157" s="5" t="s">
        <v>32</v>
      </c>
      <c r="V2157" s="4"/>
      <c r="W2157" s="30" t="s">
        <v>9002</v>
      </c>
      <c r="X2157" s="33">
        <v>136445</v>
      </c>
      <c r="Y2157" s="24">
        <f>VLOOKUP(T2157,Buzon!C:C,1,FALSE)</f>
        <v>9752070821000310</v>
      </c>
      <c r="Z2157" s="13" t="str">
        <f>VLOOKUP(T2157,Buzon!C:Z,21,FALSE)</f>
        <v>AFIL.-009270083</v>
      </c>
      <c r="AA2157">
        <f>VLOOKUP(T2157,Buzon!C:Z,22,FALSE)</f>
        <v>318933</v>
      </c>
      <c r="AB2157">
        <f>VLOOKUP(T2157,Buzon!C:Z,23,FALSE)</f>
        <v>9082021</v>
      </c>
      <c r="AC2157" t="str">
        <f>VLOOKUP(T2157,Buzon!C:Z,24,FALSE)</f>
        <v>SANTANDER_3550</v>
      </c>
      <c r="AD2157">
        <v>348</v>
      </c>
      <c r="AE2157">
        <v>9270083</v>
      </c>
    </row>
    <row r="2158" spans="1:31" ht="12" customHeight="1" x14ac:dyDescent="0.25">
      <c r="A2158" s="5" t="s">
        <v>21</v>
      </c>
      <c r="B2158" s="5" t="s">
        <v>33</v>
      </c>
      <c r="C2158" s="5" t="s">
        <v>4547</v>
      </c>
      <c r="D2158" s="5">
        <v>10</v>
      </c>
      <c r="E2158" s="5" t="s">
        <v>4564</v>
      </c>
      <c r="F2158" s="5" t="s">
        <v>25</v>
      </c>
      <c r="G2158" s="5" t="s">
        <v>26</v>
      </c>
      <c r="H2158" s="6">
        <v>348</v>
      </c>
      <c r="I2158" s="5" t="s">
        <v>27</v>
      </c>
      <c r="J2158" s="5">
        <v>19001773673</v>
      </c>
      <c r="K2158" s="5" t="s">
        <v>4565</v>
      </c>
      <c r="L2158" s="5" t="s">
        <v>29</v>
      </c>
      <c r="M2158" s="5" t="s">
        <v>29</v>
      </c>
      <c r="N2158" s="5" t="s">
        <v>31</v>
      </c>
      <c r="O2158" s="5">
        <v>9752</v>
      </c>
      <c r="P2158" s="7">
        <v>44415.003020833334</v>
      </c>
      <c r="Q2158" s="7">
        <v>44414.913958333331</v>
      </c>
      <c r="R2158" s="5">
        <v>6425</v>
      </c>
      <c r="S2158" s="5">
        <v>344642435</v>
      </c>
      <c r="T2158" s="8">
        <v>9752070821000310</v>
      </c>
      <c r="U2158" s="5" t="s">
        <v>32</v>
      </c>
      <c r="V2158" s="4"/>
      <c r="W2158" s="30" t="s">
        <v>9002</v>
      </c>
      <c r="X2158" s="33">
        <v>136445</v>
      </c>
      <c r="Y2158" s="24">
        <f>VLOOKUP(T2158,Buzon!C:C,1,FALSE)</f>
        <v>9752070821000310</v>
      </c>
      <c r="Z2158" s="13" t="str">
        <f>VLOOKUP(T2158,Buzon!C:Z,21,FALSE)</f>
        <v>AFIL.-009270083</v>
      </c>
      <c r="AA2158">
        <f>VLOOKUP(T2158,Buzon!C:Z,22,FALSE)</f>
        <v>318933</v>
      </c>
      <c r="AB2158">
        <f>VLOOKUP(T2158,Buzon!C:Z,23,FALSE)</f>
        <v>9082021</v>
      </c>
      <c r="AC2158" t="str">
        <f>VLOOKUP(T2158,Buzon!C:Z,24,FALSE)</f>
        <v>SANTANDER_3550</v>
      </c>
      <c r="AD2158">
        <v>348</v>
      </c>
      <c r="AE2158">
        <v>9270083</v>
      </c>
    </row>
    <row r="2159" spans="1:31" s="56" customFormat="1" ht="12" customHeight="1" x14ac:dyDescent="0.25">
      <c r="A2159" s="39" t="s">
        <v>21</v>
      </c>
      <c r="B2159" s="5" t="s">
        <v>22</v>
      </c>
      <c r="C2159" s="5" t="s">
        <v>4547</v>
      </c>
      <c r="D2159" s="5">
        <v>2</v>
      </c>
      <c r="E2159" s="5" t="s">
        <v>4566</v>
      </c>
      <c r="F2159" s="5" t="s">
        <v>25</v>
      </c>
      <c r="G2159" s="39" t="s">
        <v>26</v>
      </c>
      <c r="H2159" s="51">
        <v>348</v>
      </c>
      <c r="I2159" s="39" t="s">
        <v>296</v>
      </c>
      <c r="J2159" s="39">
        <v>19001773674</v>
      </c>
      <c r="K2159" s="5" t="s">
        <v>4567</v>
      </c>
      <c r="L2159" s="5" t="s">
        <v>29</v>
      </c>
      <c r="M2159" s="5" t="s">
        <v>30</v>
      </c>
      <c r="N2159" s="5" t="s">
        <v>31</v>
      </c>
      <c r="O2159" s="5">
        <v>11132</v>
      </c>
      <c r="P2159" s="52">
        <v>44415.004224537035</v>
      </c>
      <c r="Q2159" s="52">
        <v>44414.914074074077</v>
      </c>
      <c r="R2159" s="39" t="s">
        <v>4568</v>
      </c>
      <c r="S2159" s="39">
        <v>1596812480</v>
      </c>
      <c r="T2159" s="53" t="s">
        <v>4569</v>
      </c>
      <c r="U2159" s="39" t="s">
        <v>32</v>
      </c>
      <c r="V2159" s="54"/>
      <c r="W2159" s="39" t="s">
        <v>9001</v>
      </c>
      <c r="X2159" s="40">
        <v>732</v>
      </c>
      <c r="Y2159" s="55" t="e">
        <f>VLOOKUP(T2159,Buzon!C:C,1,FALSE)</f>
        <v>#N/A</v>
      </c>
      <c r="Z2159" s="56" t="s">
        <v>8973</v>
      </c>
      <c r="AA2159" s="56">
        <v>318933</v>
      </c>
      <c r="AB2159" s="56">
        <v>9082021</v>
      </c>
      <c r="AC2159" s="56" t="s">
        <v>8974</v>
      </c>
      <c r="AD2159" s="56">
        <v>174</v>
      </c>
      <c r="AE2159" s="56">
        <v>9270083</v>
      </c>
    </row>
    <row r="2160" spans="1:31" ht="12" customHeight="1" x14ac:dyDescent="0.25">
      <c r="A2160" s="5" t="s">
        <v>21</v>
      </c>
      <c r="B2160" s="5" t="s">
        <v>33</v>
      </c>
      <c r="C2160" s="5" t="s">
        <v>4547</v>
      </c>
      <c r="D2160" s="5">
        <v>19</v>
      </c>
      <c r="E2160" s="5" t="s">
        <v>4570</v>
      </c>
      <c r="F2160" s="5" t="s">
        <v>25</v>
      </c>
      <c r="G2160" s="5" t="s">
        <v>26</v>
      </c>
      <c r="H2160" s="6">
        <v>348</v>
      </c>
      <c r="I2160" s="5" t="s">
        <v>27</v>
      </c>
      <c r="J2160" s="5">
        <v>19001773678</v>
      </c>
      <c r="K2160" s="5" t="s">
        <v>4571</v>
      </c>
      <c r="L2160" s="5" t="s">
        <v>29</v>
      </c>
      <c r="M2160" s="5" t="s">
        <v>29</v>
      </c>
      <c r="N2160" s="5" t="s">
        <v>31</v>
      </c>
      <c r="O2160" s="5">
        <v>9752</v>
      </c>
      <c r="P2160" s="7">
        <v>44415.005208333336</v>
      </c>
      <c r="Q2160" s="7">
        <v>44414.913958333331</v>
      </c>
      <c r="R2160" s="5">
        <v>640112</v>
      </c>
      <c r="S2160" s="5">
        <v>344643373</v>
      </c>
      <c r="T2160" s="8">
        <v>9752070821000620</v>
      </c>
      <c r="U2160" s="5" t="s">
        <v>32</v>
      </c>
      <c r="V2160" s="4"/>
      <c r="W2160" s="30" t="s">
        <v>9002</v>
      </c>
      <c r="X2160" s="33">
        <v>136445</v>
      </c>
      <c r="Y2160" s="24">
        <f>VLOOKUP(T2160,Buzon!C:C,1,FALSE)</f>
        <v>9752070821000620</v>
      </c>
      <c r="Z2160" s="13" t="str">
        <f>VLOOKUP(T2160,Buzon!C:Z,21,FALSE)</f>
        <v>AFIL.-009270083</v>
      </c>
      <c r="AA2160">
        <f>VLOOKUP(T2160,Buzon!C:Z,22,FALSE)</f>
        <v>318933</v>
      </c>
      <c r="AB2160">
        <f>VLOOKUP(T2160,Buzon!C:Z,23,FALSE)</f>
        <v>9082021</v>
      </c>
      <c r="AC2160" t="str">
        <f>VLOOKUP(T2160,Buzon!C:Z,24,FALSE)</f>
        <v>SANTANDER_3550</v>
      </c>
      <c r="AD2160">
        <v>348</v>
      </c>
      <c r="AE2160">
        <v>9270083</v>
      </c>
    </row>
    <row r="2161" spans="1:31" ht="12" customHeight="1" x14ac:dyDescent="0.25">
      <c r="A2161" s="5" t="s">
        <v>21</v>
      </c>
      <c r="B2161" s="5" t="s">
        <v>33</v>
      </c>
      <c r="C2161" s="5" t="s">
        <v>4547</v>
      </c>
      <c r="D2161" s="5">
        <v>20</v>
      </c>
      <c r="E2161" s="5" t="s">
        <v>4572</v>
      </c>
      <c r="F2161" s="5" t="s">
        <v>25</v>
      </c>
      <c r="G2161" s="5" t="s">
        <v>26</v>
      </c>
      <c r="H2161" s="6">
        <v>348</v>
      </c>
      <c r="I2161" s="5" t="s">
        <v>27</v>
      </c>
      <c r="J2161" s="5">
        <v>19001773679</v>
      </c>
      <c r="K2161" s="5" t="s">
        <v>4573</v>
      </c>
      <c r="L2161" s="5" t="s">
        <v>29</v>
      </c>
      <c r="M2161" s="5" t="s">
        <v>29</v>
      </c>
      <c r="N2161" s="5" t="s">
        <v>31</v>
      </c>
      <c r="O2161" s="5">
        <v>9752</v>
      </c>
      <c r="P2161" s="7">
        <v>44415.005208333336</v>
      </c>
      <c r="Q2161" s="7">
        <v>44414.913958333331</v>
      </c>
      <c r="R2161" s="5">
        <v>640112</v>
      </c>
      <c r="S2161" s="5">
        <v>344643373</v>
      </c>
      <c r="T2161" s="8">
        <v>9752070821000620</v>
      </c>
      <c r="U2161" s="5" t="s">
        <v>32</v>
      </c>
      <c r="V2161" s="4"/>
      <c r="W2161" s="30" t="s">
        <v>9002</v>
      </c>
      <c r="X2161" s="33">
        <v>136445</v>
      </c>
      <c r="Y2161" s="24">
        <f>VLOOKUP(T2161,Buzon!C:C,1,FALSE)</f>
        <v>9752070821000620</v>
      </c>
      <c r="Z2161" s="13" t="str">
        <f>VLOOKUP(T2161,Buzon!C:Z,21,FALSE)</f>
        <v>AFIL.-009270083</v>
      </c>
      <c r="AA2161">
        <f>VLOOKUP(T2161,Buzon!C:Z,22,FALSE)</f>
        <v>318933</v>
      </c>
      <c r="AB2161">
        <f>VLOOKUP(T2161,Buzon!C:Z,23,FALSE)</f>
        <v>9082021</v>
      </c>
      <c r="AC2161" t="str">
        <f>VLOOKUP(T2161,Buzon!C:Z,24,FALSE)</f>
        <v>SANTANDER_3550</v>
      </c>
      <c r="AD2161">
        <v>348</v>
      </c>
      <c r="AE2161">
        <v>9270083</v>
      </c>
    </row>
    <row r="2162" spans="1:31" ht="12" customHeight="1" x14ac:dyDescent="0.25">
      <c r="A2162" s="5" t="s">
        <v>21</v>
      </c>
      <c r="B2162" s="5" t="s">
        <v>33</v>
      </c>
      <c r="C2162" s="5" t="s">
        <v>4547</v>
      </c>
      <c r="D2162" s="5">
        <v>37</v>
      </c>
      <c r="E2162" s="5" t="s">
        <v>4574</v>
      </c>
      <c r="F2162" s="5" t="s">
        <v>47</v>
      </c>
      <c r="G2162" s="5" t="s">
        <v>26</v>
      </c>
      <c r="H2162" s="6">
        <v>174</v>
      </c>
      <c r="I2162" s="5" t="s">
        <v>27</v>
      </c>
      <c r="J2162" s="5">
        <v>19001773680</v>
      </c>
      <c r="K2162" s="5" t="s">
        <v>4575</v>
      </c>
      <c r="L2162" s="5" t="s">
        <v>29</v>
      </c>
      <c r="M2162" s="5" t="s">
        <v>29</v>
      </c>
      <c r="N2162" s="5" t="s">
        <v>31</v>
      </c>
      <c r="O2162" s="5">
        <v>9752</v>
      </c>
      <c r="P2162" s="7">
        <v>44415.006249999999</v>
      </c>
      <c r="Q2162" s="7">
        <v>44414.913958333331</v>
      </c>
      <c r="R2162" s="5">
        <v>85562</v>
      </c>
      <c r="S2162" s="5">
        <v>344643805</v>
      </c>
      <c r="T2162" s="8">
        <v>9752070821000750</v>
      </c>
      <c r="U2162" s="5" t="s">
        <v>32</v>
      </c>
      <c r="V2162" s="4"/>
      <c r="W2162" s="30" t="s">
        <v>9002</v>
      </c>
      <c r="X2162" s="33">
        <v>136445</v>
      </c>
      <c r="Y2162" s="24">
        <f>VLOOKUP(T2162,Buzon!C:C,1,FALSE)</f>
        <v>9752070821000750</v>
      </c>
      <c r="Z2162" s="13" t="str">
        <f>VLOOKUP(T2162,Buzon!C:Z,21,FALSE)</f>
        <v>AFIL.-009270083</v>
      </c>
      <c r="AA2162">
        <f>VLOOKUP(T2162,Buzon!C:Z,22,FALSE)</f>
        <v>318933</v>
      </c>
      <c r="AB2162">
        <f>VLOOKUP(T2162,Buzon!C:Z,23,FALSE)</f>
        <v>9082021</v>
      </c>
      <c r="AC2162" t="str">
        <f>VLOOKUP(T2162,Buzon!C:Z,24,FALSE)</f>
        <v>SANTANDER_3550</v>
      </c>
      <c r="AD2162">
        <v>174</v>
      </c>
      <c r="AE2162">
        <v>9270083</v>
      </c>
    </row>
    <row r="2163" spans="1:31" ht="12" customHeight="1" x14ac:dyDescent="0.25">
      <c r="A2163" s="5" t="s">
        <v>21</v>
      </c>
      <c r="B2163" s="5" t="s">
        <v>33</v>
      </c>
      <c r="C2163" s="5" t="s">
        <v>4547</v>
      </c>
      <c r="D2163" s="5">
        <v>38</v>
      </c>
      <c r="E2163" s="5" t="s">
        <v>4576</v>
      </c>
      <c r="F2163" s="5" t="s">
        <v>25</v>
      </c>
      <c r="G2163" s="5" t="s">
        <v>26</v>
      </c>
      <c r="H2163" s="6">
        <v>348</v>
      </c>
      <c r="I2163" s="5" t="s">
        <v>27</v>
      </c>
      <c r="J2163" s="5">
        <v>19001773681</v>
      </c>
      <c r="K2163" s="5" t="s">
        <v>4577</v>
      </c>
      <c r="L2163" s="5" t="s">
        <v>29</v>
      </c>
      <c r="M2163" s="5" t="s">
        <v>29</v>
      </c>
      <c r="N2163" s="5" t="s">
        <v>31</v>
      </c>
      <c r="O2163" s="5">
        <v>9752</v>
      </c>
      <c r="P2163" s="7">
        <v>44415.006249999999</v>
      </c>
      <c r="Q2163" s="7">
        <v>44414.913958333331</v>
      </c>
      <c r="R2163" s="5">
        <v>85562</v>
      </c>
      <c r="S2163" s="5">
        <v>344643805</v>
      </c>
      <c r="T2163" s="8">
        <v>9752070821000750</v>
      </c>
      <c r="U2163" s="5" t="s">
        <v>32</v>
      </c>
      <c r="V2163" s="4"/>
      <c r="W2163" s="30" t="s">
        <v>9002</v>
      </c>
      <c r="X2163" s="33">
        <v>136445</v>
      </c>
      <c r="Y2163" s="24">
        <f>VLOOKUP(T2163,Buzon!C:C,1,FALSE)</f>
        <v>9752070821000750</v>
      </c>
      <c r="Z2163" s="13" t="str">
        <f>VLOOKUP(T2163,Buzon!C:Z,21,FALSE)</f>
        <v>AFIL.-009270083</v>
      </c>
      <c r="AA2163">
        <f>VLOOKUP(T2163,Buzon!C:Z,22,FALSE)</f>
        <v>318933</v>
      </c>
      <c r="AB2163">
        <f>VLOOKUP(T2163,Buzon!C:Z,23,FALSE)</f>
        <v>9082021</v>
      </c>
      <c r="AC2163" t="str">
        <f>VLOOKUP(T2163,Buzon!C:Z,24,FALSE)</f>
        <v>SANTANDER_3550</v>
      </c>
      <c r="AD2163">
        <v>348</v>
      </c>
      <c r="AE2163">
        <v>9270083</v>
      </c>
    </row>
    <row r="2164" spans="1:31" ht="12" customHeight="1" x14ac:dyDescent="0.25">
      <c r="A2164" s="5" t="s">
        <v>21</v>
      </c>
      <c r="B2164" s="5" t="s">
        <v>33</v>
      </c>
      <c r="C2164" s="5" t="s">
        <v>4547</v>
      </c>
      <c r="D2164" s="5">
        <v>39</v>
      </c>
      <c r="E2164" s="5" t="s">
        <v>4578</v>
      </c>
      <c r="F2164" s="5" t="s">
        <v>25</v>
      </c>
      <c r="G2164" s="5" t="s">
        <v>26</v>
      </c>
      <c r="H2164" s="6">
        <v>348</v>
      </c>
      <c r="I2164" s="5" t="s">
        <v>27</v>
      </c>
      <c r="J2164" s="5">
        <v>19001773682</v>
      </c>
      <c r="K2164" s="5" t="s">
        <v>4579</v>
      </c>
      <c r="L2164" s="5" t="s">
        <v>29</v>
      </c>
      <c r="M2164" s="5" t="s">
        <v>29</v>
      </c>
      <c r="N2164" s="5" t="s">
        <v>31</v>
      </c>
      <c r="O2164" s="5">
        <v>9752</v>
      </c>
      <c r="P2164" s="7">
        <v>44415.006261574075</v>
      </c>
      <c r="Q2164" s="7">
        <v>44414.913958333331</v>
      </c>
      <c r="R2164" s="5">
        <v>85562</v>
      </c>
      <c r="S2164" s="5">
        <v>344643805</v>
      </c>
      <c r="T2164" s="8">
        <v>9752070821000750</v>
      </c>
      <c r="U2164" s="5" t="s">
        <v>32</v>
      </c>
      <c r="V2164" s="4"/>
      <c r="W2164" s="30" t="s">
        <v>9002</v>
      </c>
      <c r="X2164" s="33">
        <v>136445</v>
      </c>
      <c r="Y2164" s="24">
        <f>VLOOKUP(T2164,Buzon!C:C,1,FALSE)</f>
        <v>9752070821000750</v>
      </c>
      <c r="Z2164" s="13" t="str">
        <f>VLOOKUP(T2164,Buzon!C:Z,21,FALSE)</f>
        <v>AFIL.-009270083</v>
      </c>
      <c r="AA2164">
        <f>VLOOKUP(T2164,Buzon!C:Z,22,FALSE)</f>
        <v>318933</v>
      </c>
      <c r="AB2164">
        <f>VLOOKUP(T2164,Buzon!C:Z,23,FALSE)</f>
        <v>9082021</v>
      </c>
      <c r="AC2164" t="str">
        <f>VLOOKUP(T2164,Buzon!C:Z,24,FALSE)</f>
        <v>SANTANDER_3550</v>
      </c>
      <c r="AD2164">
        <v>348</v>
      </c>
      <c r="AE2164">
        <v>9270083</v>
      </c>
    </row>
    <row r="2165" spans="1:31" ht="12" customHeight="1" x14ac:dyDescent="0.25">
      <c r="A2165" s="5" t="s">
        <v>21</v>
      </c>
      <c r="B2165" s="5" t="s">
        <v>33</v>
      </c>
      <c r="C2165" s="5" t="s">
        <v>4547</v>
      </c>
      <c r="D2165" s="5">
        <v>31</v>
      </c>
      <c r="E2165" s="5" t="s">
        <v>4580</v>
      </c>
      <c r="F2165" s="5" t="s">
        <v>25</v>
      </c>
      <c r="G2165" s="5" t="s">
        <v>26</v>
      </c>
      <c r="H2165" s="6">
        <v>348</v>
      </c>
      <c r="I2165" s="5" t="s">
        <v>27</v>
      </c>
      <c r="J2165" s="5">
        <v>19001773683</v>
      </c>
      <c r="K2165" s="5" t="s">
        <v>4581</v>
      </c>
      <c r="L2165" s="5" t="s">
        <v>29</v>
      </c>
      <c r="M2165" s="5" t="s">
        <v>29</v>
      </c>
      <c r="N2165" s="5" t="s">
        <v>31</v>
      </c>
      <c r="O2165" s="5">
        <v>9752</v>
      </c>
      <c r="P2165" s="7">
        <v>44415.008472222224</v>
      </c>
      <c r="Q2165" s="7">
        <v>44414.913958333331</v>
      </c>
      <c r="R2165" s="5" t="s">
        <v>4582</v>
      </c>
      <c r="S2165" s="5">
        <v>344644675</v>
      </c>
      <c r="T2165" s="8">
        <v>9752070821001100</v>
      </c>
      <c r="U2165" s="5" t="s">
        <v>32</v>
      </c>
      <c r="V2165" s="4"/>
      <c r="W2165" s="30" t="s">
        <v>9002</v>
      </c>
      <c r="X2165" s="33">
        <v>136445</v>
      </c>
      <c r="Y2165" s="24">
        <f>VLOOKUP(T2165,Buzon!C:C,1,FALSE)</f>
        <v>9752070821001100</v>
      </c>
      <c r="Z2165" s="13" t="str">
        <f>VLOOKUP(T2165,Buzon!C:Z,21,FALSE)</f>
        <v>AFIL.-009270083</v>
      </c>
      <c r="AA2165">
        <f>VLOOKUP(T2165,Buzon!C:Z,22,FALSE)</f>
        <v>318933</v>
      </c>
      <c r="AB2165">
        <f>VLOOKUP(T2165,Buzon!C:Z,23,FALSE)</f>
        <v>9082021</v>
      </c>
      <c r="AC2165" t="str">
        <f>VLOOKUP(T2165,Buzon!C:Z,24,FALSE)</f>
        <v>SANTANDER_3550</v>
      </c>
      <c r="AD2165">
        <v>348</v>
      </c>
      <c r="AE2165">
        <v>9270083</v>
      </c>
    </row>
    <row r="2166" spans="1:31" ht="12" customHeight="1" x14ac:dyDescent="0.25">
      <c r="A2166" s="5" t="s">
        <v>21</v>
      </c>
      <c r="B2166" s="5" t="s">
        <v>33</v>
      </c>
      <c r="C2166" s="5" t="s">
        <v>4547</v>
      </c>
      <c r="D2166" s="5">
        <v>32</v>
      </c>
      <c r="E2166" s="5" t="s">
        <v>4583</v>
      </c>
      <c r="F2166" s="5" t="s">
        <v>25</v>
      </c>
      <c r="G2166" s="5" t="s">
        <v>26</v>
      </c>
      <c r="H2166" s="6">
        <v>348</v>
      </c>
      <c r="I2166" s="5" t="s">
        <v>27</v>
      </c>
      <c r="J2166" s="5">
        <v>19001773684</v>
      </c>
      <c r="K2166" s="5" t="s">
        <v>4584</v>
      </c>
      <c r="L2166" s="5" t="s">
        <v>29</v>
      </c>
      <c r="M2166" s="5" t="s">
        <v>29</v>
      </c>
      <c r="N2166" s="5" t="s">
        <v>31</v>
      </c>
      <c r="O2166" s="5">
        <v>9752</v>
      </c>
      <c r="P2166" s="7">
        <v>44415.008472222224</v>
      </c>
      <c r="Q2166" s="7">
        <v>44414.913958333331</v>
      </c>
      <c r="R2166" s="5" t="s">
        <v>4582</v>
      </c>
      <c r="S2166" s="5">
        <v>344644675</v>
      </c>
      <c r="T2166" s="8">
        <v>9752070821001100</v>
      </c>
      <c r="U2166" s="5" t="s">
        <v>32</v>
      </c>
      <c r="V2166" s="4"/>
      <c r="W2166" s="30" t="s">
        <v>9002</v>
      </c>
      <c r="X2166" s="33">
        <v>136445</v>
      </c>
      <c r="Y2166" s="24">
        <f>VLOOKUP(T2166,Buzon!C:C,1,FALSE)</f>
        <v>9752070821001100</v>
      </c>
      <c r="Z2166" s="13" t="str">
        <f>VLOOKUP(T2166,Buzon!C:Z,21,FALSE)</f>
        <v>AFIL.-009270083</v>
      </c>
      <c r="AA2166">
        <f>VLOOKUP(T2166,Buzon!C:Z,22,FALSE)</f>
        <v>318933</v>
      </c>
      <c r="AB2166">
        <f>VLOOKUP(T2166,Buzon!C:Z,23,FALSE)</f>
        <v>9082021</v>
      </c>
      <c r="AC2166" t="str">
        <f>VLOOKUP(T2166,Buzon!C:Z,24,FALSE)</f>
        <v>SANTANDER_3550</v>
      </c>
      <c r="AD2166">
        <v>348</v>
      </c>
      <c r="AE2166">
        <v>9270083</v>
      </c>
    </row>
    <row r="2167" spans="1:31" ht="12" customHeight="1" x14ac:dyDescent="0.25">
      <c r="A2167" s="5" t="s">
        <v>21</v>
      </c>
      <c r="B2167" s="5" t="s">
        <v>33</v>
      </c>
      <c r="C2167" s="5" t="s">
        <v>4507</v>
      </c>
      <c r="D2167" s="5">
        <v>11</v>
      </c>
      <c r="E2167" s="5" t="s">
        <v>4585</v>
      </c>
      <c r="F2167" s="5" t="s">
        <v>71</v>
      </c>
      <c r="G2167" s="5" t="s">
        <v>26</v>
      </c>
      <c r="H2167" s="6">
        <v>174</v>
      </c>
      <c r="I2167" s="5" t="s">
        <v>27</v>
      </c>
      <c r="J2167" s="5">
        <v>19001773687</v>
      </c>
      <c r="K2167" s="5" t="s">
        <v>4586</v>
      </c>
      <c r="L2167" s="5" t="s">
        <v>29</v>
      </c>
      <c r="M2167" s="5" t="s">
        <v>29</v>
      </c>
      <c r="N2167" s="5" t="s">
        <v>49</v>
      </c>
      <c r="O2167" s="5">
        <v>9752</v>
      </c>
      <c r="P2167" s="7">
        <v>44415.014641203707</v>
      </c>
      <c r="Q2167" s="7">
        <v>44414.913958333331</v>
      </c>
      <c r="R2167" s="5">
        <v>44059</v>
      </c>
      <c r="S2167" s="5">
        <v>344647112</v>
      </c>
      <c r="T2167" s="8">
        <v>9752070821001940</v>
      </c>
      <c r="U2167" s="5" t="s">
        <v>32</v>
      </c>
      <c r="V2167" s="4"/>
      <c r="W2167" s="30" t="s">
        <v>9002</v>
      </c>
      <c r="X2167" s="33">
        <v>136445</v>
      </c>
      <c r="Y2167" s="24">
        <f>VLOOKUP(T2167,Buzon!C:C,1,FALSE)</f>
        <v>9752070821001940</v>
      </c>
      <c r="Z2167" s="13" t="str">
        <f>VLOOKUP(T2167,Buzon!C:Z,21,FALSE)</f>
        <v>AFIL.-009270083</v>
      </c>
      <c r="AA2167">
        <f>VLOOKUP(T2167,Buzon!C:Z,22,FALSE)</f>
        <v>318933</v>
      </c>
      <c r="AB2167">
        <f>VLOOKUP(T2167,Buzon!C:Z,23,FALSE)</f>
        <v>9082021</v>
      </c>
      <c r="AC2167" t="str">
        <f>VLOOKUP(T2167,Buzon!C:Z,24,FALSE)</f>
        <v>SANTANDER_3550</v>
      </c>
      <c r="AD2167">
        <v>174</v>
      </c>
      <c r="AE2167">
        <v>9270083</v>
      </c>
    </row>
    <row r="2168" spans="1:31" ht="12" customHeight="1" x14ac:dyDescent="0.25">
      <c r="A2168" s="5" t="s">
        <v>21</v>
      </c>
      <c r="B2168" s="5" t="s">
        <v>33</v>
      </c>
      <c r="C2168" s="5" t="s">
        <v>4507</v>
      </c>
      <c r="D2168" s="5">
        <v>12</v>
      </c>
      <c r="E2168" s="5" t="s">
        <v>4587</v>
      </c>
      <c r="F2168" s="5" t="s">
        <v>25</v>
      </c>
      <c r="G2168" s="5" t="s">
        <v>26</v>
      </c>
      <c r="H2168" s="6">
        <v>348</v>
      </c>
      <c r="I2168" s="5" t="s">
        <v>27</v>
      </c>
      <c r="J2168" s="5">
        <v>19001773688</v>
      </c>
      <c r="K2168" s="5" t="s">
        <v>4588</v>
      </c>
      <c r="L2168" s="5" t="s">
        <v>29</v>
      </c>
      <c r="M2168" s="5" t="s">
        <v>29</v>
      </c>
      <c r="N2168" s="5" t="s">
        <v>49</v>
      </c>
      <c r="O2168" s="5">
        <v>9752</v>
      </c>
      <c r="P2168" s="7">
        <v>44415.014641203707</v>
      </c>
      <c r="Q2168" s="7">
        <v>44414.913958333331</v>
      </c>
      <c r="R2168" s="5">
        <v>44059</v>
      </c>
      <c r="S2168" s="5">
        <v>344647112</v>
      </c>
      <c r="T2168" s="8">
        <v>9752070821001940</v>
      </c>
      <c r="U2168" s="5" t="s">
        <v>32</v>
      </c>
      <c r="V2168" s="4"/>
      <c r="W2168" s="30" t="s">
        <v>9002</v>
      </c>
      <c r="X2168" s="33">
        <v>136445</v>
      </c>
      <c r="Y2168" s="24">
        <f>VLOOKUP(T2168,Buzon!C:C,1,FALSE)</f>
        <v>9752070821001940</v>
      </c>
      <c r="Z2168" s="13" t="str">
        <f>VLOOKUP(T2168,Buzon!C:Z,21,FALSE)</f>
        <v>AFIL.-009270083</v>
      </c>
      <c r="AA2168">
        <f>VLOOKUP(T2168,Buzon!C:Z,22,FALSE)</f>
        <v>318933</v>
      </c>
      <c r="AB2168">
        <f>VLOOKUP(T2168,Buzon!C:Z,23,FALSE)</f>
        <v>9082021</v>
      </c>
      <c r="AC2168" t="str">
        <f>VLOOKUP(T2168,Buzon!C:Z,24,FALSE)</f>
        <v>SANTANDER_3550</v>
      </c>
      <c r="AD2168">
        <v>348</v>
      </c>
      <c r="AE2168">
        <v>9270083</v>
      </c>
    </row>
    <row r="2169" spans="1:31" ht="12" customHeight="1" x14ac:dyDescent="0.25">
      <c r="A2169" s="5" t="s">
        <v>21</v>
      </c>
      <c r="B2169" s="5" t="s">
        <v>33</v>
      </c>
      <c r="C2169" s="5" t="s">
        <v>4547</v>
      </c>
      <c r="D2169" s="5">
        <v>18</v>
      </c>
      <c r="E2169" s="5" t="s">
        <v>4589</v>
      </c>
      <c r="F2169" s="5" t="s">
        <v>25</v>
      </c>
      <c r="G2169" s="5" t="s">
        <v>26</v>
      </c>
      <c r="H2169" s="6">
        <v>348</v>
      </c>
      <c r="I2169" s="5" t="s">
        <v>27</v>
      </c>
      <c r="J2169" s="5">
        <v>19001773689</v>
      </c>
      <c r="K2169" s="5" t="s">
        <v>4590</v>
      </c>
      <c r="L2169" s="5" t="s">
        <v>29</v>
      </c>
      <c r="M2169" s="5" t="s">
        <v>29</v>
      </c>
      <c r="N2169" s="5" t="s">
        <v>49</v>
      </c>
      <c r="O2169" s="5">
        <v>9752</v>
      </c>
      <c r="P2169" s="7">
        <v>44415.016655092593</v>
      </c>
      <c r="Q2169" s="7">
        <v>44414.913958333331</v>
      </c>
      <c r="R2169" s="5">
        <v>875863</v>
      </c>
      <c r="S2169" s="5">
        <v>344647828</v>
      </c>
      <c r="T2169" s="8">
        <v>9752070821002200</v>
      </c>
      <c r="U2169" s="5" t="s">
        <v>32</v>
      </c>
      <c r="V2169" s="4"/>
      <c r="W2169" s="30" t="s">
        <v>9002</v>
      </c>
      <c r="X2169" s="33">
        <v>136445</v>
      </c>
      <c r="Y2169" s="24">
        <f>VLOOKUP(T2169,Buzon!C:C,1,FALSE)</f>
        <v>9752070821002200</v>
      </c>
      <c r="Z2169" s="13" t="str">
        <f>VLOOKUP(T2169,Buzon!C:Z,21,FALSE)</f>
        <v>AFIL.-009270083</v>
      </c>
      <c r="AA2169">
        <f>VLOOKUP(T2169,Buzon!C:Z,22,FALSE)</f>
        <v>318933</v>
      </c>
      <c r="AB2169">
        <f>VLOOKUP(T2169,Buzon!C:Z,23,FALSE)</f>
        <v>9082021</v>
      </c>
      <c r="AC2169" t="str">
        <f>VLOOKUP(T2169,Buzon!C:Z,24,FALSE)</f>
        <v>SANTANDER_3550</v>
      </c>
      <c r="AD2169">
        <v>348</v>
      </c>
      <c r="AE2169">
        <v>9270083</v>
      </c>
    </row>
    <row r="2170" spans="1:31" ht="12" customHeight="1" x14ac:dyDescent="0.25">
      <c r="A2170" s="5" t="s">
        <v>21</v>
      </c>
      <c r="B2170" s="5" t="s">
        <v>33</v>
      </c>
      <c r="C2170" s="5" t="s">
        <v>4547</v>
      </c>
      <c r="D2170" s="5">
        <v>23</v>
      </c>
      <c r="E2170" s="5" t="s">
        <v>4591</v>
      </c>
      <c r="F2170" s="5" t="s">
        <v>25</v>
      </c>
      <c r="G2170" s="5" t="s">
        <v>26</v>
      </c>
      <c r="H2170" s="6">
        <v>348</v>
      </c>
      <c r="I2170" s="5" t="s">
        <v>27</v>
      </c>
      <c r="J2170" s="5">
        <v>19001773690</v>
      </c>
      <c r="K2170" s="5" t="s">
        <v>4592</v>
      </c>
      <c r="L2170" s="5" t="s">
        <v>29</v>
      </c>
      <c r="M2170" s="5" t="s">
        <v>29</v>
      </c>
      <c r="N2170" s="5" t="s">
        <v>49</v>
      </c>
      <c r="O2170" s="5">
        <v>9752</v>
      </c>
      <c r="P2170" s="7">
        <v>44415.016655092593</v>
      </c>
      <c r="Q2170" s="7">
        <v>44414.913958333331</v>
      </c>
      <c r="R2170" s="5">
        <v>875863</v>
      </c>
      <c r="S2170" s="5">
        <v>344647828</v>
      </c>
      <c r="T2170" s="8">
        <v>9752070821002200</v>
      </c>
      <c r="U2170" s="5" t="s">
        <v>32</v>
      </c>
      <c r="V2170" s="4"/>
      <c r="W2170" s="30" t="s">
        <v>9002</v>
      </c>
      <c r="X2170" s="33">
        <v>136445</v>
      </c>
      <c r="Y2170" s="24">
        <f>VLOOKUP(T2170,Buzon!C:C,1,FALSE)</f>
        <v>9752070821002200</v>
      </c>
      <c r="Z2170" s="13" t="str">
        <f>VLOOKUP(T2170,Buzon!C:Z,21,FALSE)</f>
        <v>AFIL.-009270083</v>
      </c>
      <c r="AA2170">
        <f>VLOOKUP(T2170,Buzon!C:Z,22,FALSE)</f>
        <v>318933</v>
      </c>
      <c r="AB2170">
        <f>VLOOKUP(T2170,Buzon!C:Z,23,FALSE)</f>
        <v>9082021</v>
      </c>
      <c r="AC2170" t="str">
        <f>VLOOKUP(T2170,Buzon!C:Z,24,FALSE)</f>
        <v>SANTANDER_3550</v>
      </c>
      <c r="AD2170">
        <v>348</v>
      </c>
      <c r="AE2170">
        <v>9270083</v>
      </c>
    </row>
    <row r="2171" spans="1:31" ht="12" customHeight="1" x14ac:dyDescent="0.25">
      <c r="A2171" s="5" t="s">
        <v>21</v>
      </c>
      <c r="B2171" s="5" t="s">
        <v>33</v>
      </c>
      <c r="C2171" s="5" t="s">
        <v>4547</v>
      </c>
      <c r="D2171" s="5">
        <v>1</v>
      </c>
      <c r="E2171" s="5" t="s">
        <v>4593</v>
      </c>
      <c r="F2171" s="5" t="s">
        <v>25</v>
      </c>
      <c r="G2171" s="5" t="s">
        <v>26</v>
      </c>
      <c r="H2171" s="6">
        <v>348</v>
      </c>
      <c r="I2171" s="5" t="s">
        <v>27</v>
      </c>
      <c r="J2171" s="5">
        <v>19001773691</v>
      </c>
      <c r="K2171" s="5" t="s">
        <v>4594</v>
      </c>
      <c r="L2171" s="5" t="s">
        <v>29</v>
      </c>
      <c r="M2171" s="5" t="s">
        <v>29</v>
      </c>
      <c r="N2171" s="5" t="s">
        <v>31</v>
      </c>
      <c r="O2171" s="5">
        <v>9752</v>
      </c>
      <c r="P2171" s="7">
        <v>44415.018275462964</v>
      </c>
      <c r="Q2171" s="7">
        <v>44414.913958333331</v>
      </c>
      <c r="R2171" s="5">
        <v>880233</v>
      </c>
      <c r="S2171" s="5">
        <v>344648402</v>
      </c>
      <c r="T2171" s="8">
        <v>9752070821002450</v>
      </c>
      <c r="U2171" s="5" t="s">
        <v>32</v>
      </c>
      <c r="V2171" s="4"/>
      <c r="W2171" s="30" t="s">
        <v>9002</v>
      </c>
      <c r="X2171" s="33">
        <v>136445</v>
      </c>
      <c r="Y2171" s="24">
        <f>VLOOKUP(T2171,Buzon!C:C,1,FALSE)</f>
        <v>9752070821002450</v>
      </c>
      <c r="Z2171" s="13" t="str">
        <f>VLOOKUP(T2171,Buzon!C:Z,21,FALSE)</f>
        <v>AFIL.-009270083</v>
      </c>
      <c r="AA2171">
        <f>VLOOKUP(T2171,Buzon!C:Z,22,FALSE)</f>
        <v>318933</v>
      </c>
      <c r="AB2171">
        <f>VLOOKUP(T2171,Buzon!C:Z,23,FALSE)</f>
        <v>9082021</v>
      </c>
      <c r="AC2171" t="str">
        <f>VLOOKUP(T2171,Buzon!C:Z,24,FALSE)</f>
        <v>SANTANDER_3550</v>
      </c>
      <c r="AD2171">
        <v>348</v>
      </c>
      <c r="AE2171">
        <v>9270083</v>
      </c>
    </row>
    <row r="2172" spans="1:31" ht="12" customHeight="1" x14ac:dyDescent="0.25">
      <c r="A2172" s="5" t="s">
        <v>21</v>
      </c>
      <c r="B2172" s="5" t="s">
        <v>33</v>
      </c>
      <c r="C2172" s="5" t="s">
        <v>4507</v>
      </c>
      <c r="D2172" s="5">
        <v>2</v>
      </c>
      <c r="E2172" s="5" t="s">
        <v>4595</v>
      </c>
      <c r="F2172" s="5" t="s">
        <v>25</v>
      </c>
      <c r="G2172" s="5" t="s">
        <v>26</v>
      </c>
      <c r="H2172" s="6">
        <v>348</v>
      </c>
      <c r="I2172" s="5" t="s">
        <v>27</v>
      </c>
      <c r="J2172" s="5">
        <v>19001773694</v>
      </c>
      <c r="K2172" s="5" t="s">
        <v>4596</v>
      </c>
      <c r="L2172" s="5" t="s">
        <v>29</v>
      </c>
      <c r="M2172" s="5" t="s">
        <v>29</v>
      </c>
      <c r="N2172" s="5" t="s">
        <v>31</v>
      </c>
      <c r="O2172" s="5">
        <v>9752</v>
      </c>
      <c r="P2172" s="7">
        <v>44415.021990740737</v>
      </c>
      <c r="Q2172" s="7">
        <v>44414.913958333331</v>
      </c>
      <c r="R2172" s="5">
        <v>889366</v>
      </c>
      <c r="S2172" s="5">
        <v>344649632</v>
      </c>
      <c r="T2172" s="8">
        <v>9752070821003110</v>
      </c>
      <c r="U2172" s="5" t="s">
        <v>32</v>
      </c>
      <c r="V2172" s="4"/>
      <c r="W2172" s="30" t="s">
        <v>9002</v>
      </c>
      <c r="X2172" s="33">
        <v>136445</v>
      </c>
      <c r="Y2172" s="24">
        <f>VLOOKUP(T2172,Buzon!C:C,1,FALSE)</f>
        <v>9752070821003110</v>
      </c>
      <c r="Z2172" s="13" t="str">
        <f>VLOOKUP(T2172,Buzon!C:Z,21,FALSE)</f>
        <v>AFIL.-009270083</v>
      </c>
      <c r="AA2172">
        <f>VLOOKUP(T2172,Buzon!C:Z,22,FALSE)</f>
        <v>318933</v>
      </c>
      <c r="AB2172">
        <f>VLOOKUP(T2172,Buzon!C:Z,23,FALSE)</f>
        <v>9082021</v>
      </c>
      <c r="AC2172" t="str">
        <f>VLOOKUP(T2172,Buzon!C:Z,24,FALSE)</f>
        <v>SANTANDER_3550</v>
      </c>
      <c r="AD2172">
        <v>348</v>
      </c>
      <c r="AE2172">
        <v>9270083</v>
      </c>
    </row>
    <row r="2173" spans="1:31" ht="12" customHeight="1" x14ac:dyDescent="0.25">
      <c r="A2173" s="5" t="s">
        <v>21</v>
      </c>
      <c r="B2173" s="5" t="s">
        <v>33</v>
      </c>
      <c r="C2173" s="5" t="s">
        <v>4507</v>
      </c>
      <c r="D2173" s="5">
        <v>3</v>
      </c>
      <c r="E2173" s="5" t="s">
        <v>4597</v>
      </c>
      <c r="F2173" s="5" t="s">
        <v>25</v>
      </c>
      <c r="G2173" s="5" t="s">
        <v>26</v>
      </c>
      <c r="H2173" s="6">
        <v>348</v>
      </c>
      <c r="I2173" s="5" t="s">
        <v>27</v>
      </c>
      <c r="J2173" s="5">
        <v>19001773695</v>
      </c>
      <c r="K2173" s="5" t="s">
        <v>4598</v>
      </c>
      <c r="L2173" s="5" t="s">
        <v>29</v>
      </c>
      <c r="M2173" s="5" t="s">
        <v>29</v>
      </c>
      <c r="N2173" s="5" t="s">
        <v>31</v>
      </c>
      <c r="O2173" s="5">
        <v>9752</v>
      </c>
      <c r="P2173" s="7">
        <v>44415.021990740737</v>
      </c>
      <c r="Q2173" s="7">
        <v>44414.913958333331</v>
      </c>
      <c r="R2173" s="5">
        <v>889366</v>
      </c>
      <c r="S2173" s="5">
        <v>344649632</v>
      </c>
      <c r="T2173" s="8">
        <v>9752070821003110</v>
      </c>
      <c r="U2173" s="5" t="s">
        <v>32</v>
      </c>
      <c r="V2173" s="4"/>
      <c r="W2173" s="30" t="s">
        <v>9002</v>
      </c>
      <c r="X2173" s="33">
        <v>136445</v>
      </c>
      <c r="Y2173" s="24">
        <f>VLOOKUP(T2173,Buzon!C:C,1,FALSE)</f>
        <v>9752070821003110</v>
      </c>
      <c r="Z2173" s="13" t="str">
        <f>VLOOKUP(T2173,Buzon!C:Z,21,FALSE)</f>
        <v>AFIL.-009270083</v>
      </c>
      <c r="AA2173">
        <f>VLOOKUP(T2173,Buzon!C:Z,22,FALSE)</f>
        <v>318933</v>
      </c>
      <c r="AB2173">
        <f>VLOOKUP(T2173,Buzon!C:Z,23,FALSE)</f>
        <v>9082021</v>
      </c>
      <c r="AC2173" t="str">
        <f>VLOOKUP(T2173,Buzon!C:Z,24,FALSE)</f>
        <v>SANTANDER_3550</v>
      </c>
      <c r="AD2173">
        <v>348</v>
      </c>
      <c r="AE2173">
        <v>9270083</v>
      </c>
    </row>
    <row r="2174" spans="1:31" ht="12" customHeight="1" x14ac:dyDescent="0.25">
      <c r="A2174" s="5" t="s">
        <v>21</v>
      </c>
      <c r="B2174" s="5" t="s">
        <v>33</v>
      </c>
      <c r="C2174" s="5" t="s">
        <v>4507</v>
      </c>
      <c r="D2174" s="5">
        <v>4</v>
      </c>
      <c r="E2174" s="5" t="s">
        <v>4599</v>
      </c>
      <c r="F2174" s="5" t="s">
        <v>25</v>
      </c>
      <c r="G2174" s="5" t="s">
        <v>26</v>
      </c>
      <c r="H2174" s="6">
        <v>348</v>
      </c>
      <c r="I2174" s="5" t="s">
        <v>27</v>
      </c>
      <c r="J2174" s="5">
        <v>19001773696</v>
      </c>
      <c r="K2174" s="5" t="s">
        <v>4600</v>
      </c>
      <c r="L2174" s="5" t="s">
        <v>29</v>
      </c>
      <c r="M2174" s="5" t="s">
        <v>29</v>
      </c>
      <c r="N2174" s="5" t="s">
        <v>31</v>
      </c>
      <c r="O2174" s="5">
        <v>9752</v>
      </c>
      <c r="P2174" s="7">
        <v>44415.021990740737</v>
      </c>
      <c r="Q2174" s="7">
        <v>44414.913958333331</v>
      </c>
      <c r="R2174" s="5">
        <v>889366</v>
      </c>
      <c r="S2174" s="5">
        <v>344649632</v>
      </c>
      <c r="T2174" s="8">
        <v>9752070821003110</v>
      </c>
      <c r="U2174" s="5" t="s">
        <v>32</v>
      </c>
      <c r="V2174" s="4"/>
      <c r="W2174" s="30" t="s">
        <v>9002</v>
      </c>
      <c r="X2174" s="33">
        <v>136445</v>
      </c>
      <c r="Y2174" s="24">
        <f>VLOOKUP(T2174,Buzon!C:C,1,FALSE)</f>
        <v>9752070821003110</v>
      </c>
      <c r="Z2174" s="13" t="str">
        <f>VLOOKUP(T2174,Buzon!C:Z,21,FALSE)</f>
        <v>AFIL.-009270083</v>
      </c>
      <c r="AA2174">
        <f>VLOOKUP(T2174,Buzon!C:Z,22,FALSE)</f>
        <v>318933</v>
      </c>
      <c r="AB2174">
        <f>VLOOKUP(T2174,Buzon!C:Z,23,FALSE)</f>
        <v>9082021</v>
      </c>
      <c r="AC2174" t="str">
        <f>VLOOKUP(T2174,Buzon!C:Z,24,FALSE)</f>
        <v>SANTANDER_3550</v>
      </c>
      <c r="AD2174">
        <v>348</v>
      </c>
      <c r="AE2174">
        <v>9270083</v>
      </c>
    </row>
    <row r="2175" spans="1:31" ht="12" customHeight="1" x14ac:dyDescent="0.25">
      <c r="A2175" s="5" t="s">
        <v>21</v>
      </c>
      <c r="B2175" s="5" t="s">
        <v>33</v>
      </c>
      <c r="C2175" s="5" t="s">
        <v>4547</v>
      </c>
      <c r="D2175" s="5">
        <v>29</v>
      </c>
      <c r="E2175" s="5" t="s">
        <v>4601</v>
      </c>
      <c r="F2175" s="5" t="s">
        <v>25</v>
      </c>
      <c r="G2175" s="5" t="s">
        <v>26</v>
      </c>
      <c r="H2175" s="6">
        <v>348</v>
      </c>
      <c r="I2175" s="5" t="s">
        <v>27</v>
      </c>
      <c r="J2175" s="5">
        <v>19001773697</v>
      </c>
      <c r="K2175" s="5" t="s">
        <v>4602</v>
      </c>
      <c r="L2175" s="5" t="s">
        <v>29</v>
      </c>
      <c r="M2175" s="5" t="s">
        <v>29</v>
      </c>
      <c r="N2175" s="5" t="s">
        <v>49</v>
      </c>
      <c r="O2175" s="5">
        <v>9752</v>
      </c>
      <c r="P2175" s="7">
        <v>44415.02306712963</v>
      </c>
      <c r="Q2175" s="7">
        <v>44414.913958333331</v>
      </c>
      <c r="R2175" s="5">
        <v>892268</v>
      </c>
      <c r="S2175" s="5">
        <v>344649986</v>
      </c>
      <c r="T2175" s="8">
        <v>9752070821003230</v>
      </c>
      <c r="U2175" s="5" t="s">
        <v>32</v>
      </c>
      <c r="V2175" s="4"/>
      <c r="W2175" s="30" t="s">
        <v>9002</v>
      </c>
      <c r="X2175" s="33">
        <v>136445</v>
      </c>
      <c r="Y2175" s="24">
        <f>VLOOKUP(T2175,Buzon!C:C,1,FALSE)</f>
        <v>9752070821003230</v>
      </c>
      <c r="Z2175" s="13" t="str">
        <f>VLOOKUP(T2175,Buzon!C:Z,21,FALSE)</f>
        <v>AFIL.-009270083</v>
      </c>
      <c r="AA2175">
        <f>VLOOKUP(T2175,Buzon!C:Z,22,FALSE)</f>
        <v>318933</v>
      </c>
      <c r="AB2175">
        <f>VLOOKUP(T2175,Buzon!C:Z,23,FALSE)</f>
        <v>9082021</v>
      </c>
      <c r="AC2175" t="str">
        <f>VLOOKUP(T2175,Buzon!C:Z,24,FALSE)</f>
        <v>SANTANDER_3550</v>
      </c>
      <c r="AD2175">
        <v>348</v>
      </c>
      <c r="AE2175">
        <v>9270083</v>
      </c>
    </row>
    <row r="2176" spans="1:31" ht="12" customHeight="1" x14ac:dyDescent="0.25">
      <c r="A2176" s="5" t="s">
        <v>21</v>
      </c>
      <c r="B2176" s="5" t="s">
        <v>33</v>
      </c>
      <c r="C2176" s="5" t="s">
        <v>4507</v>
      </c>
      <c r="D2176" s="5">
        <v>23</v>
      </c>
      <c r="E2176" s="5" t="s">
        <v>4603</v>
      </c>
      <c r="F2176" s="5" t="s">
        <v>25</v>
      </c>
      <c r="G2176" s="5" t="s">
        <v>26</v>
      </c>
      <c r="H2176" s="6">
        <v>348</v>
      </c>
      <c r="I2176" s="5" t="s">
        <v>27</v>
      </c>
      <c r="J2176" s="5">
        <v>19001773699</v>
      </c>
      <c r="K2176" s="5" t="s">
        <v>4604</v>
      </c>
      <c r="L2176" s="5" t="s">
        <v>29</v>
      </c>
      <c r="M2176" s="5" t="s">
        <v>29</v>
      </c>
      <c r="N2176" s="5" t="s">
        <v>49</v>
      </c>
      <c r="O2176" s="5">
        <v>9752</v>
      </c>
      <c r="P2176" s="7">
        <v>44415.025902777779</v>
      </c>
      <c r="Q2176" s="7">
        <v>44414.913958333331</v>
      </c>
      <c r="R2176" s="5">
        <v>71399</v>
      </c>
      <c r="S2176" s="5">
        <v>344650891</v>
      </c>
      <c r="T2176" s="8">
        <v>9752070821003640</v>
      </c>
      <c r="U2176" s="5" t="s">
        <v>32</v>
      </c>
      <c r="V2176" s="4"/>
      <c r="W2176" s="30" t="s">
        <v>9002</v>
      </c>
      <c r="X2176" s="33">
        <v>136445</v>
      </c>
      <c r="Y2176" s="24">
        <f>VLOOKUP(T2176,Buzon!C:C,1,FALSE)</f>
        <v>9752070821003640</v>
      </c>
      <c r="Z2176" s="13" t="str">
        <f>VLOOKUP(T2176,Buzon!C:Z,21,FALSE)</f>
        <v>AFIL.-009270083</v>
      </c>
      <c r="AA2176">
        <f>VLOOKUP(T2176,Buzon!C:Z,22,FALSE)</f>
        <v>318933</v>
      </c>
      <c r="AB2176">
        <f>VLOOKUP(T2176,Buzon!C:Z,23,FALSE)</f>
        <v>9082021</v>
      </c>
      <c r="AC2176" t="str">
        <f>VLOOKUP(T2176,Buzon!C:Z,24,FALSE)</f>
        <v>SANTANDER_3550</v>
      </c>
      <c r="AD2176">
        <v>348</v>
      </c>
      <c r="AE2176">
        <v>9270083</v>
      </c>
    </row>
    <row r="2177" spans="1:31" ht="12" customHeight="1" x14ac:dyDescent="0.25">
      <c r="A2177" s="5" t="s">
        <v>21</v>
      </c>
      <c r="B2177" s="5" t="s">
        <v>33</v>
      </c>
      <c r="C2177" s="5" t="s">
        <v>4507</v>
      </c>
      <c r="D2177" s="5">
        <v>24</v>
      </c>
      <c r="E2177" s="5" t="s">
        <v>4605</v>
      </c>
      <c r="F2177" s="5" t="s">
        <v>25</v>
      </c>
      <c r="G2177" s="5" t="s">
        <v>26</v>
      </c>
      <c r="H2177" s="6">
        <v>348</v>
      </c>
      <c r="I2177" s="5" t="s">
        <v>27</v>
      </c>
      <c r="J2177" s="5">
        <v>19001773700</v>
      </c>
      <c r="K2177" s="5" t="s">
        <v>4606</v>
      </c>
      <c r="L2177" s="5" t="s">
        <v>29</v>
      </c>
      <c r="M2177" s="5" t="s">
        <v>29</v>
      </c>
      <c r="N2177" s="5" t="s">
        <v>49</v>
      </c>
      <c r="O2177" s="5">
        <v>9752</v>
      </c>
      <c r="P2177" s="7">
        <v>44415.025902777779</v>
      </c>
      <c r="Q2177" s="7">
        <v>44414.913958333331</v>
      </c>
      <c r="R2177" s="5">
        <v>71399</v>
      </c>
      <c r="S2177" s="5">
        <v>344650891</v>
      </c>
      <c r="T2177" s="8">
        <v>9752070821003640</v>
      </c>
      <c r="U2177" s="5" t="s">
        <v>32</v>
      </c>
      <c r="V2177" s="4"/>
      <c r="W2177" s="30" t="s">
        <v>9002</v>
      </c>
      <c r="X2177" s="33">
        <v>136445</v>
      </c>
      <c r="Y2177" s="24">
        <f>VLOOKUP(T2177,Buzon!C:C,1,FALSE)</f>
        <v>9752070821003640</v>
      </c>
      <c r="Z2177" s="13" t="str">
        <f>VLOOKUP(T2177,Buzon!C:Z,21,FALSE)</f>
        <v>AFIL.-009270083</v>
      </c>
      <c r="AA2177">
        <f>VLOOKUP(T2177,Buzon!C:Z,22,FALSE)</f>
        <v>318933</v>
      </c>
      <c r="AB2177">
        <f>VLOOKUP(T2177,Buzon!C:Z,23,FALSE)</f>
        <v>9082021</v>
      </c>
      <c r="AC2177" t="str">
        <f>VLOOKUP(T2177,Buzon!C:Z,24,FALSE)</f>
        <v>SANTANDER_3550</v>
      </c>
      <c r="AD2177">
        <v>348</v>
      </c>
      <c r="AE2177">
        <v>9270083</v>
      </c>
    </row>
    <row r="2178" spans="1:31" ht="12" customHeight="1" x14ac:dyDescent="0.25">
      <c r="A2178" s="5" t="s">
        <v>21</v>
      </c>
      <c r="B2178" s="5" t="s">
        <v>33</v>
      </c>
      <c r="C2178" s="5" t="s">
        <v>4507</v>
      </c>
      <c r="D2178" s="5">
        <v>29</v>
      </c>
      <c r="E2178" s="5" t="s">
        <v>4607</v>
      </c>
      <c r="F2178" s="5" t="s">
        <v>25</v>
      </c>
      <c r="G2178" s="5" t="s">
        <v>26</v>
      </c>
      <c r="H2178" s="6">
        <v>348</v>
      </c>
      <c r="I2178" s="5" t="s">
        <v>27</v>
      </c>
      <c r="J2178" s="5">
        <v>19001773715</v>
      </c>
      <c r="K2178" s="5" t="s">
        <v>4608</v>
      </c>
      <c r="L2178" s="5" t="s">
        <v>29</v>
      </c>
      <c r="M2178" s="5" t="s">
        <v>29</v>
      </c>
      <c r="N2178" s="5" t="s">
        <v>49</v>
      </c>
      <c r="O2178" s="5">
        <v>9752</v>
      </c>
      <c r="P2178" s="7">
        <v>44415.040486111109</v>
      </c>
      <c r="Q2178" s="7">
        <v>44414.913958333331</v>
      </c>
      <c r="R2178" s="5" t="s">
        <v>4609</v>
      </c>
      <c r="S2178" s="5">
        <v>344655419</v>
      </c>
      <c r="T2178" s="8">
        <v>9752070821005720</v>
      </c>
      <c r="U2178" s="5" t="s">
        <v>32</v>
      </c>
      <c r="V2178" s="4"/>
      <c r="W2178" s="30" t="s">
        <v>9002</v>
      </c>
      <c r="X2178" s="33">
        <v>136445</v>
      </c>
      <c r="Y2178" s="24">
        <f>VLOOKUP(T2178,Buzon!C:C,1,FALSE)</f>
        <v>9752070821005720</v>
      </c>
      <c r="Z2178" s="13" t="str">
        <f>VLOOKUP(T2178,Buzon!C:Z,21,FALSE)</f>
        <v>AFIL.-009270083</v>
      </c>
      <c r="AA2178">
        <f>VLOOKUP(T2178,Buzon!C:Z,22,FALSE)</f>
        <v>318933</v>
      </c>
      <c r="AB2178">
        <f>VLOOKUP(T2178,Buzon!C:Z,23,FALSE)</f>
        <v>9082021</v>
      </c>
      <c r="AC2178" t="str">
        <f>VLOOKUP(T2178,Buzon!C:Z,24,FALSE)</f>
        <v>SANTANDER_3550</v>
      </c>
      <c r="AD2178">
        <v>348</v>
      </c>
      <c r="AE2178">
        <v>9270083</v>
      </c>
    </row>
    <row r="2179" spans="1:31" ht="12" customHeight="1" x14ac:dyDescent="0.25">
      <c r="A2179" s="5" t="s">
        <v>21</v>
      </c>
      <c r="B2179" s="5" t="s">
        <v>33</v>
      </c>
      <c r="C2179" s="5" t="s">
        <v>4507</v>
      </c>
      <c r="D2179" s="5">
        <v>30</v>
      </c>
      <c r="E2179" s="5" t="s">
        <v>4610</v>
      </c>
      <c r="F2179" s="5" t="s">
        <v>25</v>
      </c>
      <c r="G2179" s="5" t="s">
        <v>26</v>
      </c>
      <c r="H2179" s="6">
        <v>348</v>
      </c>
      <c r="I2179" s="5" t="s">
        <v>27</v>
      </c>
      <c r="J2179" s="5">
        <v>19001773716</v>
      </c>
      <c r="K2179" s="5" t="s">
        <v>4611</v>
      </c>
      <c r="L2179" s="5" t="s">
        <v>29</v>
      </c>
      <c r="M2179" s="5" t="s">
        <v>29</v>
      </c>
      <c r="N2179" s="5" t="s">
        <v>49</v>
      </c>
      <c r="O2179" s="5">
        <v>9752</v>
      </c>
      <c r="P2179" s="7">
        <v>44415.040486111109</v>
      </c>
      <c r="Q2179" s="7">
        <v>44414.913958333331</v>
      </c>
      <c r="R2179" s="5" t="s">
        <v>4609</v>
      </c>
      <c r="S2179" s="5">
        <v>344655419</v>
      </c>
      <c r="T2179" s="8">
        <v>9752070821005720</v>
      </c>
      <c r="U2179" s="5" t="s">
        <v>32</v>
      </c>
      <c r="V2179" s="4"/>
      <c r="W2179" s="30" t="s">
        <v>9002</v>
      </c>
      <c r="X2179" s="33">
        <v>136445</v>
      </c>
      <c r="Y2179" s="24">
        <f>VLOOKUP(T2179,Buzon!C:C,1,FALSE)</f>
        <v>9752070821005720</v>
      </c>
      <c r="Z2179" s="13" t="str">
        <f>VLOOKUP(T2179,Buzon!C:Z,21,FALSE)</f>
        <v>AFIL.-009270083</v>
      </c>
      <c r="AA2179">
        <f>VLOOKUP(T2179,Buzon!C:Z,22,FALSE)</f>
        <v>318933</v>
      </c>
      <c r="AB2179">
        <f>VLOOKUP(T2179,Buzon!C:Z,23,FALSE)</f>
        <v>9082021</v>
      </c>
      <c r="AC2179" t="str">
        <f>VLOOKUP(T2179,Buzon!C:Z,24,FALSE)</f>
        <v>SANTANDER_3550</v>
      </c>
      <c r="AD2179">
        <v>348</v>
      </c>
      <c r="AE2179">
        <v>9270083</v>
      </c>
    </row>
    <row r="2180" spans="1:31" ht="12" customHeight="1" x14ac:dyDescent="0.25">
      <c r="A2180" s="5" t="s">
        <v>21</v>
      </c>
      <c r="B2180" s="5" t="s">
        <v>33</v>
      </c>
      <c r="C2180" s="5" t="s">
        <v>4507</v>
      </c>
      <c r="D2180" s="5">
        <v>33</v>
      </c>
      <c r="E2180" s="5" t="s">
        <v>4612</v>
      </c>
      <c r="F2180" s="5" t="s">
        <v>25</v>
      </c>
      <c r="G2180" s="5" t="s">
        <v>26</v>
      </c>
      <c r="H2180" s="6">
        <v>348</v>
      </c>
      <c r="I2180" s="5" t="s">
        <v>27</v>
      </c>
      <c r="J2180" s="5">
        <v>19001773717</v>
      </c>
      <c r="K2180" s="5" t="s">
        <v>4613</v>
      </c>
      <c r="L2180" s="5" t="s">
        <v>29</v>
      </c>
      <c r="M2180" s="5" t="s">
        <v>29</v>
      </c>
      <c r="N2180" s="5" t="s">
        <v>31</v>
      </c>
      <c r="O2180" s="5">
        <v>9752</v>
      </c>
      <c r="P2180" s="7">
        <v>44415.042905092596</v>
      </c>
      <c r="Q2180" s="7">
        <v>44414.913958333331</v>
      </c>
      <c r="R2180" s="5">
        <v>418618</v>
      </c>
      <c r="S2180" s="5">
        <v>344656118</v>
      </c>
      <c r="T2180" s="8">
        <v>9752070821010030</v>
      </c>
      <c r="U2180" s="5" t="s">
        <v>32</v>
      </c>
      <c r="V2180" s="4"/>
      <c r="W2180" s="30" t="s">
        <v>9002</v>
      </c>
      <c r="X2180" s="33">
        <v>136445</v>
      </c>
      <c r="Y2180" s="24">
        <f>VLOOKUP(T2180,Buzon!C:C,1,FALSE)</f>
        <v>9752070821010030</v>
      </c>
      <c r="Z2180" s="13" t="str">
        <f>VLOOKUP(T2180,Buzon!C:Z,21,FALSE)</f>
        <v>AFIL.-009270083</v>
      </c>
      <c r="AA2180">
        <f>VLOOKUP(T2180,Buzon!C:Z,22,FALSE)</f>
        <v>318933</v>
      </c>
      <c r="AB2180">
        <f>VLOOKUP(T2180,Buzon!C:Z,23,FALSE)</f>
        <v>9082021</v>
      </c>
      <c r="AC2180" t="str">
        <f>VLOOKUP(T2180,Buzon!C:Z,24,FALSE)</f>
        <v>SANTANDER_3550</v>
      </c>
      <c r="AD2180">
        <v>348</v>
      </c>
      <c r="AE2180">
        <v>9270083</v>
      </c>
    </row>
    <row r="2181" spans="1:31" ht="12" customHeight="1" x14ac:dyDescent="0.25">
      <c r="A2181" s="5" t="s">
        <v>21</v>
      </c>
      <c r="B2181" s="5" t="s">
        <v>33</v>
      </c>
      <c r="C2181" s="5" t="s">
        <v>4507</v>
      </c>
      <c r="D2181" s="5">
        <v>39</v>
      </c>
      <c r="E2181" s="5" t="s">
        <v>4614</v>
      </c>
      <c r="F2181" s="5" t="s">
        <v>25</v>
      </c>
      <c r="G2181" s="5" t="s">
        <v>26</v>
      </c>
      <c r="H2181" s="6">
        <v>348</v>
      </c>
      <c r="I2181" s="5" t="s">
        <v>27</v>
      </c>
      <c r="J2181" s="5">
        <v>19001773724</v>
      </c>
      <c r="K2181" s="5" t="s">
        <v>4615</v>
      </c>
      <c r="L2181" s="5" t="s">
        <v>29</v>
      </c>
      <c r="M2181" s="5" t="s">
        <v>29</v>
      </c>
      <c r="N2181" s="5" t="s">
        <v>31</v>
      </c>
      <c r="O2181" s="5">
        <v>9752</v>
      </c>
      <c r="P2181" s="7">
        <v>44415.048796296294</v>
      </c>
      <c r="Q2181" s="7">
        <v>44414.913958333331</v>
      </c>
      <c r="R2181" s="5">
        <v>3355</v>
      </c>
      <c r="S2181" s="5">
        <v>344657756</v>
      </c>
      <c r="T2181" s="8">
        <v>9752070821010850</v>
      </c>
      <c r="U2181" s="5" t="s">
        <v>32</v>
      </c>
      <c r="V2181" s="4"/>
      <c r="W2181" s="30" t="s">
        <v>9002</v>
      </c>
      <c r="X2181" s="33">
        <v>136445</v>
      </c>
      <c r="Y2181" s="24">
        <f>VLOOKUP(T2181,Buzon!C:C,1,FALSE)</f>
        <v>9752070821010850</v>
      </c>
      <c r="Z2181" s="13" t="str">
        <f>VLOOKUP(T2181,Buzon!C:Z,21,FALSE)</f>
        <v>AFIL.-009270083</v>
      </c>
      <c r="AA2181">
        <f>VLOOKUP(T2181,Buzon!C:Z,22,FALSE)</f>
        <v>318933</v>
      </c>
      <c r="AB2181">
        <f>VLOOKUP(T2181,Buzon!C:Z,23,FALSE)</f>
        <v>9082021</v>
      </c>
      <c r="AC2181" t="str">
        <f>VLOOKUP(T2181,Buzon!C:Z,24,FALSE)</f>
        <v>SANTANDER_3550</v>
      </c>
      <c r="AD2181">
        <v>348</v>
      </c>
      <c r="AE2181">
        <v>9270083</v>
      </c>
    </row>
    <row r="2182" spans="1:31" ht="12" customHeight="1" x14ac:dyDescent="0.25">
      <c r="A2182" s="5" t="s">
        <v>21</v>
      </c>
      <c r="B2182" s="5" t="s">
        <v>33</v>
      </c>
      <c r="C2182" s="5" t="s">
        <v>4616</v>
      </c>
      <c r="D2182" s="5">
        <v>29</v>
      </c>
      <c r="E2182" s="5" t="s">
        <v>4617</v>
      </c>
      <c r="F2182" s="5" t="s">
        <v>25</v>
      </c>
      <c r="G2182" s="5" t="s">
        <v>26</v>
      </c>
      <c r="H2182" s="6">
        <v>348</v>
      </c>
      <c r="I2182" s="5" t="s">
        <v>27</v>
      </c>
      <c r="J2182" s="5">
        <v>19001773727</v>
      </c>
      <c r="K2182" s="5" t="s">
        <v>4618</v>
      </c>
      <c r="L2182" s="5" t="s">
        <v>29</v>
      </c>
      <c r="M2182" s="5" t="s">
        <v>29</v>
      </c>
      <c r="N2182" s="5" t="s">
        <v>49</v>
      </c>
      <c r="O2182" s="5">
        <v>9752</v>
      </c>
      <c r="P2182" s="7">
        <v>44415.059756944444</v>
      </c>
      <c r="Q2182" s="7">
        <v>44414.913958333331</v>
      </c>
      <c r="R2182" s="5">
        <v>4360</v>
      </c>
      <c r="S2182" s="5">
        <v>344660421</v>
      </c>
      <c r="T2182" s="8">
        <v>9752070821012530</v>
      </c>
      <c r="U2182" s="5" t="s">
        <v>32</v>
      </c>
      <c r="V2182" s="4"/>
      <c r="W2182" s="30" t="s">
        <v>9002</v>
      </c>
      <c r="X2182" s="33">
        <v>136445</v>
      </c>
      <c r="Y2182" s="24">
        <f>VLOOKUP(T2182,Buzon!C:C,1,FALSE)</f>
        <v>9752070821012530</v>
      </c>
      <c r="Z2182" s="13" t="str">
        <f>VLOOKUP(T2182,Buzon!C:Z,21,FALSE)</f>
        <v>AFIL.-009270083</v>
      </c>
      <c r="AA2182">
        <f>VLOOKUP(T2182,Buzon!C:Z,22,FALSE)</f>
        <v>318933</v>
      </c>
      <c r="AB2182">
        <f>VLOOKUP(T2182,Buzon!C:Z,23,FALSE)</f>
        <v>9082021</v>
      </c>
      <c r="AC2182" t="str">
        <f>VLOOKUP(T2182,Buzon!C:Z,24,FALSE)</f>
        <v>SANTANDER_3550</v>
      </c>
      <c r="AD2182">
        <v>348</v>
      </c>
      <c r="AE2182">
        <v>9270083</v>
      </c>
    </row>
    <row r="2183" spans="1:31" ht="12" customHeight="1" x14ac:dyDescent="0.25">
      <c r="A2183" s="5" t="s">
        <v>21</v>
      </c>
      <c r="B2183" s="5" t="s">
        <v>33</v>
      </c>
      <c r="C2183" s="5" t="s">
        <v>4616</v>
      </c>
      <c r="D2183" s="5">
        <v>1</v>
      </c>
      <c r="E2183" s="5" t="s">
        <v>4619</v>
      </c>
      <c r="F2183" s="5" t="s">
        <v>47</v>
      </c>
      <c r="G2183" s="5" t="s">
        <v>26</v>
      </c>
      <c r="H2183" s="6">
        <v>174</v>
      </c>
      <c r="I2183" s="5" t="s">
        <v>27</v>
      </c>
      <c r="J2183" s="5">
        <v>19001773734</v>
      </c>
      <c r="K2183" s="5" t="s">
        <v>4620</v>
      </c>
      <c r="L2183" s="5" t="s">
        <v>29</v>
      </c>
      <c r="M2183" s="5" t="s">
        <v>29</v>
      </c>
      <c r="N2183" s="5" t="s">
        <v>31</v>
      </c>
      <c r="O2183" s="5">
        <v>9752</v>
      </c>
      <c r="P2183" s="7">
        <v>44415.064456018517</v>
      </c>
      <c r="Q2183" s="7">
        <v>44414.913958333331</v>
      </c>
      <c r="R2183" s="5">
        <v>975667</v>
      </c>
      <c r="S2183" s="5">
        <v>344661544</v>
      </c>
      <c r="T2183" s="8">
        <v>9752070821013210</v>
      </c>
      <c r="U2183" s="5" t="s">
        <v>32</v>
      </c>
      <c r="V2183" s="4"/>
      <c r="W2183" s="30" t="s">
        <v>9002</v>
      </c>
      <c r="X2183" s="33">
        <v>136445</v>
      </c>
      <c r="Y2183" s="24">
        <f>VLOOKUP(T2183,Buzon!C:C,1,FALSE)</f>
        <v>9752070821013210</v>
      </c>
      <c r="Z2183" s="13" t="str">
        <f>VLOOKUP(T2183,Buzon!C:Z,21,FALSE)</f>
        <v>AFIL.-009270083</v>
      </c>
      <c r="AA2183">
        <f>VLOOKUP(T2183,Buzon!C:Z,22,FALSE)</f>
        <v>318933</v>
      </c>
      <c r="AB2183">
        <f>VLOOKUP(T2183,Buzon!C:Z,23,FALSE)</f>
        <v>9082021</v>
      </c>
      <c r="AC2183" t="str">
        <f>VLOOKUP(T2183,Buzon!C:Z,24,FALSE)</f>
        <v>SANTANDER_3550</v>
      </c>
      <c r="AD2183">
        <v>174</v>
      </c>
      <c r="AE2183">
        <v>9270083</v>
      </c>
    </row>
    <row r="2184" spans="1:31" ht="12" customHeight="1" x14ac:dyDescent="0.25">
      <c r="A2184" s="5" t="s">
        <v>21</v>
      </c>
      <c r="B2184" s="5" t="s">
        <v>33</v>
      </c>
      <c r="C2184" s="5" t="s">
        <v>4616</v>
      </c>
      <c r="D2184" s="5">
        <v>2</v>
      </c>
      <c r="E2184" s="5" t="s">
        <v>4621</v>
      </c>
      <c r="F2184" s="5" t="s">
        <v>47</v>
      </c>
      <c r="G2184" s="5" t="s">
        <v>26</v>
      </c>
      <c r="H2184" s="6">
        <v>174</v>
      </c>
      <c r="I2184" s="5" t="s">
        <v>27</v>
      </c>
      <c r="J2184" s="5">
        <v>19001773735</v>
      </c>
      <c r="K2184" s="5" t="s">
        <v>4622</v>
      </c>
      <c r="L2184" s="5" t="s">
        <v>29</v>
      </c>
      <c r="M2184" s="5" t="s">
        <v>29</v>
      </c>
      <c r="N2184" s="5" t="s">
        <v>31</v>
      </c>
      <c r="O2184" s="5">
        <v>9752</v>
      </c>
      <c r="P2184" s="7">
        <v>44415.064456018517</v>
      </c>
      <c r="Q2184" s="7">
        <v>44414.913958333331</v>
      </c>
      <c r="R2184" s="5">
        <v>975667</v>
      </c>
      <c r="S2184" s="5">
        <v>344661544</v>
      </c>
      <c r="T2184" s="8">
        <v>9752070821013210</v>
      </c>
      <c r="U2184" s="5" t="s">
        <v>32</v>
      </c>
      <c r="V2184" s="4"/>
      <c r="W2184" s="30" t="s">
        <v>9002</v>
      </c>
      <c r="X2184" s="33">
        <v>136445</v>
      </c>
      <c r="Y2184" s="24">
        <f>VLOOKUP(T2184,Buzon!C:C,1,FALSE)</f>
        <v>9752070821013210</v>
      </c>
      <c r="Z2184" s="13" t="str">
        <f>VLOOKUP(T2184,Buzon!C:Z,21,FALSE)</f>
        <v>AFIL.-009270083</v>
      </c>
      <c r="AA2184">
        <f>VLOOKUP(T2184,Buzon!C:Z,22,FALSE)</f>
        <v>318933</v>
      </c>
      <c r="AB2184">
        <f>VLOOKUP(T2184,Buzon!C:Z,23,FALSE)</f>
        <v>9082021</v>
      </c>
      <c r="AC2184" t="str">
        <f>VLOOKUP(T2184,Buzon!C:Z,24,FALSE)</f>
        <v>SANTANDER_3550</v>
      </c>
      <c r="AD2184">
        <v>174</v>
      </c>
      <c r="AE2184">
        <v>9270083</v>
      </c>
    </row>
    <row r="2185" spans="1:31" ht="12" customHeight="1" x14ac:dyDescent="0.25">
      <c r="A2185" s="5" t="s">
        <v>21</v>
      </c>
      <c r="B2185" s="5" t="s">
        <v>33</v>
      </c>
      <c r="C2185" s="5" t="s">
        <v>4616</v>
      </c>
      <c r="D2185" s="5">
        <v>3</v>
      </c>
      <c r="E2185" s="5" t="s">
        <v>4623</v>
      </c>
      <c r="F2185" s="5" t="s">
        <v>47</v>
      </c>
      <c r="G2185" s="5" t="s">
        <v>26</v>
      </c>
      <c r="H2185" s="6">
        <v>174</v>
      </c>
      <c r="I2185" s="5" t="s">
        <v>27</v>
      </c>
      <c r="J2185" s="5">
        <v>19001773736</v>
      </c>
      <c r="K2185" s="5" t="s">
        <v>4624</v>
      </c>
      <c r="L2185" s="5" t="s">
        <v>29</v>
      </c>
      <c r="M2185" s="5" t="s">
        <v>29</v>
      </c>
      <c r="N2185" s="5" t="s">
        <v>31</v>
      </c>
      <c r="O2185" s="5">
        <v>9752</v>
      </c>
      <c r="P2185" s="7">
        <v>44415.064456018517</v>
      </c>
      <c r="Q2185" s="7">
        <v>44414.913958333331</v>
      </c>
      <c r="R2185" s="5">
        <v>975667</v>
      </c>
      <c r="S2185" s="5">
        <v>344661544</v>
      </c>
      <c r="T2185" s="8">
        <v>9752070821013210</v>
      </c>
      <c r="U2185" s="5" t="s">
        <v>32</v>
      </c>
      <c r="V2185" s="4"/>
      <c r="W2185" s="30" t="s">
        <v>9002</v>
      </c>
      <c r="X2185" s="33">
        <v>136445</v>
      </c>
      <c r="Y2185" s="24">
        <f>VLOOKUP(T2185,Buzon!C:C,1,FALSE)</f>
        <v>9752070821013210</v>
      </c>
      <c r="Z2185" s="13" t="str">
        <f>VLOOKUP(T2185,Buzon!C:Z,21,FALSE)</f>
        <v>AFIL.-009270083</v>
      </c>
      <c r="AA2185">
        <f>VLOOKUP(T2185,Buzon!C:Z,22,FALSE)</f>
        <v>318933</v>
      </c>
      <c r="AB2185">
        <f>VLOOKUP(T2185,Buzon!C:Z,23,FALSE)</f>
        <v>9082021</v>
      </c>
      <c r="AC2185" t="str">
        <f>VLOOKUP(T2185,Buzon!C:Z,24,FALSE)</f>
        <v>SANTANDER_3550</v>
      </c>
      <c r="AD2185">
        <v>174</v>
      </c>
      <c r="AE2185">
        <v>9270083</v>
      </c>
    </row>
    <row r="2186" spans="1:31" ht="12" customHeight="1" x14ac:dyDescent="0.25">
      <c r="A2186" s="5" t="s">
        <v>21</v>
      </c>
      <c r="B2186" s="5" t="s">
        <v>33</v>
      </c>
      <c r="C2186" s="5" t="s">
        <v>4616</v>
      </c>
      <c r="D2186" s="5">
        <v>4</v>
      </c>
      <c r="E2186" s="5" t="s">
        <v>4625</v>
      </c>
      <c r="F2186" s="5" t="s">
        <v>47</v>
      </c>
      <c r="G2186" s="5" t="s">
        <v>26</v>
      </c>
      <c r="H2186" s="6">
        <v>174</v>
      </c>
      <c r="I2186" s="5" t="s">
        <v>27</v>
      </c>
      <c r="J2186" s="5">
        <v>19001773737</v>
      </c>
      <c r="K2186" s="5" t="s">
        <v>4626</v>
      </c>
      <c r="L2186" s="5" t="s">
        <v>29</v>
      </c>
      <c r="M2186" s="5" t="s">
        <v>29</v>
      </c>
      <c r="N2186" s="5" t="s">
        <v>31</v>
      </c>
      <c r="O2186" s="5">
        <v>9752</v>
      </c>
      <c r="P2186" s="7">
        <v>44415.064456018517</v>
      </c>
      <c r="Q2186" s="7">
        <v>44414.913958333331</v>
      </c>
      <c r="R2186" s="5">
        <v>975667</v>
      </c>
      <c r="S2186" s="5">
        <v>344661544</v>
      </c>
      <c r="T2186" s="8">
        <v>9752070821013210</v>
      </c>
      <c r="U2186" s="5" t="s">
        <v>32</v>
      </c>
      <c r="V2186" s="4"/>
      <c r="W2186" s="30" t="s">
        <v>9002</v>
      </c>
      <c r="X2186" s="33">
        <v>136445</v>
      </c>
      <c r="Y2186" s="24">
        <f>VLOOKUP(T2186,Buzon!C:C,1,FALSE)</f>
        <v>9752070821013210</v>
      </c>
      <c r="Z2186" s="13" t="str">
        <f>VLOOKUP(T2186,Buzon!C:Z,21,FALSE)</f>
        <v>AFIL.-009270083</v>
      </c>
      <c r="AA2186">
        <f>VLOOKUP(T2186,Buzon!C:Z,22,FALSE)</f>
        <v>318933</v>
      </c>
      <c r="AB2186">
        <f>VLOOKUP(T2186,Buzon!C:Z,23,FALSE)</f>
        <v>9082021</v>
      </c>
      <c r="AC2186" t="str">
        <f>VLOOKUP(T2186,Buzon!C:Z,24,FALSE)</f>
        <v>SANTANDER_3550</v>
      </c>
      <c r="AD2186">
        <v>174</v>
      </c>
      <c r="AE2186">
        <v>9270083</v>
      </c>
    </row>
    <row r="2187" spans="1:31" ht="12" customHeight="1" x14ac:dyDescent="0.25">
      <c r="A2187" s="5" t="s">
        <v>21</v>
      </c>
      <c r="B2187" s="5" t="s">
        <v>33</v>
      </c>
      <c r="C2187" s="5" t="s">
        <v>4616</v>
      </c>
      <c r="D2187" s="5">
        <v>5</v>
      </c>
      <c r="E2187" s="5" t="s">
        <v>4627</v>
      </c>
      <c r="F2187" s="5" t="s">
        <v>47</v>
      </c>
      <c r="G2187" s="5" t="s">
        <v>26</v>
      </c>
      <c r="H2187" s="6">
        <v>174</v>
      </c>
      <c r="I2187" s="5" t="s">
        <v>27</v>
      </c>
      <c r="J2187" s="5">
        <v>19001773738</v>
      </c>
      <c r="K2187" s="5" t="s">
        <v>4628</v>
      </c>
      <c r="L2187" s="5" t="s">
        <v>29</v>
      </c>
      <c r="M2187" s="5" t="s">
        <v>29</v>
      </c>
      <c r="N2187" s="5" t="s">
        <v>31</v>
      </c>
      <c r="O2187" s="5">
        <v>9752</v>
      </c>
      <c r="P2187" s="7">
        <v>44415.064467592594</v>
      </c>
      <c r="Q2187" s="7">
        <v>44414.913958333331</v>
      </c>
      <c r="R2187" s="5">
        <v>975667</v>
      </c>
      <c r="S2187" s="5">
        <v>344661544</v>
      </c>
      <c r="T2187" s="8">
        <v>9752070821013210</v>
      </c>
      <c r="U2187" s="5" t="s">
        <v>32</v>
      </c>
      <c r="V2187" s="4"/>
      <c r="W2187" s="30" t="s">
        <v>9002</v>
      </c>
      <c r="X2187" s="33">
        <v>136445</v>
      </c>
      <c r="Y2187" s="24">
        <f>VLOOKUP(T2187,Buzon!C:C,1,FALSE)</f>
        <v>9752070821013210</v>
      </c>
      <c r="Z2187" s="13" t="str">
        <f>VLOOKUP(T2187,Buzon!C:Z,21,FALSE)</f>
        <v>AFIL.-009270083</v>
      </c>
      <c r="AA2187">
        <f>VLOOKUP(T2187,Buzon!C:Z,22,FALSE)</f>
        <v>318933</v>
      </c>
      <c r="AB2187">
        <f>VLOOKUP(T2187,Buzon!C:Z,23,FALSE)</f>
        <v>9082021</v>
      </c>
      <c r="AC2187" t="str">
        <f>VLOOKUP(T2187,Buzon!C:Z,24,FALSE)</f>
        <v>SANTANDER_3550</v>
      </c>
      <c r="AD2187">
        <v>174</v>
      </c>
      <c r="AE2187">
        <v>9270083</v>
      </c>
    </row>
    <row r="2188" spans="1:31" ht="12" customHeight="1" x14ac:dyDescent="0.25">
      <c r="A2188" s="5" t="s">
        <v>21</v>
      </c>
      <c r="B2188" s="5" t="s">
        <v>33</v>
      </c>
      <c r="C2188" s="5" t="s">
        <v>4616</v>
      </c>
      <c r="D2188" s="5">
        <v>6</v>
      </c>
      <c r="E2188" s="5" t="s">
        <v>4629</v>
      </c>
      <c r="F2188" s="5" t="s">
        <v>47</v>
      </c>
      <c r="G2188" s="5" t="s">
        <v>26</v>
      </c>
      <c r="H2188" s="6">
        <v>174</v>
      </c>
      <c r="I2188" s="5" t="s">
        <v>27</v>
      </c>
      <c r="J2188" s="5">
        <v>19001773739</v>
      </c>
      <c r="K2188" s="5" t="s">
        <v>4630</v>
      </c>
      <c r="L2188" s="5" t="s">
        <v>29</v>
      </c>
      <c r="M2188" s="5" t="s">
        <v>29</v>
      </c>
      <c r="N2188" s="5" t="s">
        <v>31</v>
      </c>
      <c r="O2188" s="5">
        <v>9752</v>
      </c>
      <c r="P2188" s="7">
        <v>44415.064467592594</v>
      </c>
      <c r="Q2188" s="7">
        <v>44414.913958333331</v>
      </c>
      <c r="R2188" s="5">
        <v>975667</v>
      </c>
      <c r="S2188" s="5">
        <v>344661544</v>
      </c>
      <c r="T2188" s="8">
        <v>9752070821013210</v>
      </c>
      <c r="U2188" s="5" t="s">
        <v>32</v>
      </c>
      <c r="V2188" s="4"/>
      <c r="W2188" s="30" t="s">
        <v>9002</v>
      </c>
      <c r="X2188" s="33">
        <v>136445</v>
      </c>
      <c r="Y2188" s="24">
        <f>VLOOKUP(T2188,Buzon!C:C,1,FALSE)</f>
        <v>9752070821013210</v>
      </c>
      <c r="Z2188" s="13" t="str">
        <f>VLOOKUP(T2188,Buzon!C:Z,21,FALSE)</f>
        <v>AFIL.-009270083</v>
      </c>
      <c r="AA2188">
        <f>VLOOKUP(T2188,Buzon!C:Z,22,FALSE)</f>
        <v>318933</v>
      </c>
      <c r="AB2188">
        <f>VLOOKUP(T2188,Buzon!C:Z,23,FALSE)</f>
        <v>9082021</v>
      </c>
      <c r="AC2188" t="str">
        <f>VLOOKUP(T2188,Buzon!C:Z,24,FALSE)</f>
        <v>SANTANDER_3550</v>
      </c>
      <c r="AD2188">
        <v>174</v>
      </c>
      <c r="AE2188">
        <v>9270083</v>
      </c>
    </row>
    <row r="2189" spans="1:31" ht="12" customHeight="1" x14ac:dyDescent="0.25">
      <c r="A2189" s="5" t="s">
        <v>21</v>
      </c>
      <c r="B2189" s="5" t="s">
        <v>33</v>
      </c>
      <c r="C2189" s="5" t="s">
        <v>4616</v>
      </c>
      <c r="D2189" s="5">
        <v>7</v>
      </c>
      <c r="E2189" s="5" t="s">
        <v>4631</v>
      </c>
      <c r="F2189" s="5" t="s">
        <v>25</v>
      </c>
      <c r="G2189" s="5" t="s">
        <v>26</v>
      </c>
      <c r="H2189" s="6">
        <v>348</v>
      </c>
      <c r="I2189" s="5" t="s">
        <v>27</v>
      </c>
      <c r="J2189" s="5">
        <v>19001773740</v>
      </c>
      <c r="K2189" s="5" t="s">
        <v>4632</v>
      </c>
      <c r="L2189" s="5" t="s">
        <v>29</v>
      </c>
      <c r="M2189" s="5" t="s">
        <v>29</v>
      </c>
      <c r="N2189" s="5" t="s">
        <v>31</v>
      </c>
      <c r="O2189" s="5">
        <v>9752</v>
      </c>
      <c r="P2189" s="7">
        <v>44415.064467592594</v>
      </c>
      <c r="Q2189" s="7">
        <v>44414.913958333331</v>
      </c>
      <c r="R2189" s="5">
        <v>975667</v>
      </c>
      <c r="S2189" s="5">
        <v>344661544</v>
      </c>
      <c r="T2189" s="8">
        <v>9752070821013210</v>
      </c>
      <c r="U2189" s="5" t="s">
        <v>32</v>
      </c>
      <c r="V2189" s="4"/>
      <c r="W2189" s="30" t="s">
        <v>9002</v>
      </c>
      <c r="X2189" s="33">
        <v>136445</v>
      </c>
      <c r="Y2189" s="24">
        <f>VLOOKUP(T2189,Buzon!C:C,1,FALSE)</f>
        <v>9752070821013210</v>
      </c>
      <c r="Z2189" s="13" t="str">
        <f>VLOOKUP(T2189,Buzon!C:Z,21,FALSE)</f>
        <v>AFIL.-009270083</v>
      </c>
      <c r="AA2189">
        <f>VLOOKUP(T2189,Buzon!C:Z,22,FALSE)</f>
        <v>318933</v>
      </c>
      <c r="AB2189">
        <f>VLOOKUP(T2189,Buzon!C:Z,23,FALSE)</f>
        <v>9082021</v>
      </c>
      <c r="AC2189" t="str">
        <f>VLOOKUP(T2189,Buzon!C:Z,24,FALSE)</f>
        <v>SANTANDER_3550</v>
      </c>
      <c r="AD2189">
        <v>348</v>
      </c>
      <c r="AE2189">
        <v>9270083</v>
      </c>
    </row>
    <row r="2190" spans="1:31" ht="12" customHeight="1" x14ac:dyDescent="0.25">
      <c r="A2190" s="5" t="s">
        <v>21</v>
      </c>
      <c r="B2190" s="5" t="s">
        <v>33</v>
      </c>
      <c r="C2190" s="5" t="s">
        <v>4616</v>
      </c>
      <c r="D2190" s="5">
        <v>8</v>
      </c>
      <c r="E2190" s="5" t="s">
        <v>4633</v>
      </c>
      <c r="F2190" s="5" t="s">
        <v>25</v>
      </c>
      <c r="G2190" s="5" t="s">
        <v>26</v>
      </c>
      <c r="H2190" s="6">
        <v>348</v>
      </c>
      <c r="I2190" s="5" t="s">
        <v>27</v>
      </c>
      <c r="J2190" s="5">
        <v>19001773741</v>
      </c>
      <c r="K2190" s="5" t="s">
        <v>4634</v>
      </c>
      <c r="L2190" s="5" t="s">
        <v>29</v>
      </c>
      <c r="M2190" s="5" t="s">
        <v>29</v>
      </c>
      <c r="N2190" s="5" t="s">
        <v>31</v>
      </c>
      <c r="O2190" s="5">
        <v>9752</v>
      </c>
      <c r="P2190" s="7">
        <v>44415.064467592594</v>
      </c>
      <c r="Q2190" s="7">
        <v>44414.913958333331</v>
      </c>
      <c r="R2190" s="5">
        <v>975667</v>
      </c>
      <c r="S2190" s="5">
        <v>344661544</v>
      </c>
      <c r="T2190" s="8">
        <v>9752070821013210</v>
      </c>
      <c r="U2190" s="5" t="s">
        <v>32</v>
      </c>
      <c r="V2190" s="4"/>
      <c r="W2190" s="30" t="s">
        <v>9002</v>
      </c>
      <c r="X2190" s="33">
        <v>136445</v>
      </c>
      <c r="Y2190" s="24">
        <f>VLOOKUP(T2190,Buzon!C:C,1,FALSE)</f>
        <v>9752070821013210</v>
      </c>
      <c r="Z2190" s="13" t="str">
        <f>VLOOKUP(T2190,Buzon!C:Z,21,FALSE)</f>
        <v>AFIL.-009270083</v>
      </c>
      <c r="AA2190">
        <f>VLOOKUP(T2190,Buzon!C:Z,22,FALSE)</f>
        <v>318933</v>
      </c>
      <c r="AB2190">
        <f>VLOOKUP(T2190,Buzon!C:Z,23,FALSE)</f>
        <v>9082021</v>
      </c>
      <c r="AC2190" t="str">
        <f>VLOOKUP(T2190,Buzon!C:Z,24,FALSE)</f>
        <v>SANTANDER_3550</v>
      </c>
      <c r="AD2190">
        <v>348</v>
      </c>
      <c r="AE2190">
        <v>9270083</v>
      </c>
    </row>
    <row r="2191" spans="1:31" ht="12" customHeight="1" x14ac:dyDescent="0.25">
      <c r="A2191" s="5" t="s">
        <v>21</v>
      </c>
      <c r="B2191" s="5" t="s">
        <v>33</v>
      </c>
      <c r="C2191" s="5" t="s">
        <v>4616</v>
      </c>
      <c r="D2191" s="5">
        <v>9</v>
      </c>
      <c r="E2191" s="5" t="s">
        <v>4635</v>
      </c>
      <c r="F2191" s="5" t="s">
        <v>25</v>
      </c>
      <c r="G2191" s="5" t="s">
        <v>26</v>
      </c>
      <c r="H2191" s="6">
        <v>348</v>
      </c>
      <c r="I2191" s="5" t="s">
        <v>27</v>
      </c>
      <c r="J2191" s="5">
        <v>19001773742</v>
      </c>
      <c r="K2191" s="5" t="s">
        <v>4636</v>
      </c>
      <c r="L2191" s="5" t="s">
        <v>29</v>
      </c>
      <c r="M2191" s="5" t="s">
        <v>29</v>
      </c>
      <c r="N2191" s="5" t="s">
        <v>31</v>
      </c>
      <c r="O2191" s="5">
        <v>9752</v>
      </c>
      <c r="P2191" s="7">
        <v>44415.064467592594</v>
      </c>
      <c r="Q2191" s="7">
        <v>44414.913958333331</v>
      </c>
      <c r="R2191" s="5">
        <v>975667</v>
      </c>
      <c r="S2191" s="5">
        <v>344661544</v>
      </c>
      <c r="T2191" s="8">
        <v>9752070821013210</v>
      </c>
      <c r="U2191" s="5" t="s">
        <v>32</v>
      </c>
      <c r="V2191" s="4"/>
      <c r="W2191" s="30" t="s">
        <v>9002</v>
      </c>
      <c r="X2191" s="33">
        <v>136445</v>
      </c>
      <c r="Y2191" s="24">
        <f>VLOOKUP(T2191,Buzon!C:C,1,FALSE)</f>
        <v>9752070821013210</v>
      </c>
      <c r="Z2191" s="13" t="str">
        <f>VLOOKUP(T2191,Buzon!C:Z,21,FALSE)</f>
        <v>AFIL.-009270083</v>
      </c>
      <c r="AA2191">
        <f>VLOOKUP(T2191,Buzon!C:Z,22,FALSE)</f>
        <v>318933</v>
      </c>
      <c r="AB2191">
        <f>VLOOKUP(T2191,Buzon!C:Z,23,FALSE)</f>
        <v>9082021</v>
      </c>
      <c r="AC2191" t="str">
        <f>VLOOKUP(T2191,Buzon!C:Z,24,FALSE)</f>
        <v>SANTANDER_3550</v>
      </c>
      <c r="AD2191">
        <v>348</v>
      </c>
      <c r="AE2191">
        <v>9270083</v>
      </c>
    </row>
    <row r="2192" spans="1:31" ht="12" customHeight="1" x14ac:dyDescent="0.25">
      <c r="A2192" s="5" t="s">
        <v>21</v>
      </c>
      <c r="B2192" s="5" t="s">
        <v>33</v>
      </c>
      <c r="C2192" s="5" t="s">
        <v>4616</v>
      </c>
      <c r="D2192" s="5">
        <v>10</v>
      </c>
      <c r="E2192" s="5" t="s">
        <v>4637</v>
      </c>
      <c r="F2192" s="5" t="s">
        <v>25</v>
      </c>
      <c r="G2192" s="5" t="s">
        <v>26</v>
      </c>
      <c r="H2192" s="6">
        <v>348</v>
      </c>
      <c r="I2192" s="5" t="s">
        <v>27</v>
      </c>
      <c r="J2192" s="5">
        <v>19001773743</v>
      </c>
      <c r="K2192" s="5" t="s">
        <v>4638</v>
      </c>
      <c r="L2192" s="5" t="s">
        <v>29</v>
      </c>
      <c r="M2192" s="5" t="s">
        <v>29</v>
      </c>
      <c r="N2192" s="5" t="s">
        <v>31</v>
      </c>
      <c r="O2192" s="5">
        <v>9752</v>
      </c>
      <c r="P2192" s="7">
        <v>44415.064467592594</v>
      </c>
      <c r="Q2192" s="7">
        <v>44414.913958333331</v>
      </c>
      <c r="R2192" s="5">
        <v>975667</v>
      </c>
      <c r="S2192" s="5">
        <v>344661544</v>
      </c>
      <c r="T2192" s="8">
        <v>9752070821013210</v>
      </c>
      <c r="U2192" s="5" t="s">
        <v>32</v>
      </c>
      <c r="V2192" s="4"/>
      <c r="W2192" s="30" t="s">
        <v>9002</v>
      </c>
      <c r="X2192" s="33">
        <v>136445</v>
      </c>
      <c r="Y2192" s="24">
        <f>VLOOKUP(T2192,Buzon!C:C,1,FALSE)</f>
        <v>9752070821013210</v>
      </c>
      <c r="Z2192" s="13" t="str">
        <f>VLOOKUP(T2192,Buzon!C:Z,21,FALSE)</f>
        <v>AFIL.-009270083</v>
      </c>
      <c r="AA2192">
        <f>VLOOKUP(T2192,Buzon!C:Z,22,FALSE)</f>
        <v>318933</v>
      </c>
      <c r="AB2192">
        <f>VLOOKUP(T2192,Buzon!C:Z,23,FALSE)</f>
        <v>9082021</v>
      </c>
      <c r="AC2192" t="str">
        <f>VLOOKUP(T2192,Buzon!C:Z,24,FALSE)</f>
        <v>SANTANDER_3550</v>
      </c>
      <c r="AD2192">
        <v>348</v>
      </c>
      <c r="AE2192">
        <v>9270083</v>
      </c>
    </row>
    <row r="2193" spans="1:31" ht="12" customHeight="1" x14ac:dyDescent="0.25">
      <c r="A2193" s="5" t="s">
        <v>21</v>
      </c>
      <c r="B2193" s="5" t="s">
        <v>33</v>
      </c>
      <c r="C2193" s="5" t="s">
        <v>4616</v>
      </c>
      <c r="D2193" s="5">
        <v>11</v>
      </c>
      <c r="E2193" s="5" t="s">
        <v>4639</v>
      </c>
      <c r="F2193" s="5" t="s">
        <v>25</v>
      </c>
      <c r="G2193" s="5" t="s">
        <v>26</v>
      </c>
      <c r="H2193" s="6">
        <v>348</v>
      </c>
      <c r="I2193" s="5" t="s">
        <v>27</v>
      </c>
      <c r="J2193" s="5">
        <v>19001773744</v>
      </c>
      <c r="K2193" s="5" t="s">
        <v>4640</v>
      </c>
      <c r="L2193" s="5" t="s">
        <v>29</v>
      </c>
      <c r="M2193" s="5" t="s">
        <v>29</v>
      </c>
      <c r="N2193" s="5" t="s">
        <v>31</v>
      </c>
      <c r="O2193" s="5">
        <v>9752</v>
      </c>
      <c r="P2193" s="7">
        <v>44415.064467592594</v>
      </c>
      <c r="Q2193" s="7">
        <v>44414.913958333331</v>
      </c>
      <c r="R2193" s="5">
        <v>975667</v>
      </c>
      <c r="S2193" s="5">
        <v>344661544</v>
      </c>
      <c r="T2193" s="8">
        <v>9752070821013210</v>
      </c>
      <c r="U2193" s="5" t="s">
        <v>32</v>
      </c>
      <c r="V2193" s="4"/>
      <c r="W2193" s="30" t="s">
        <v>9002</v>
      </c>
      <c r="X2193" s="33">
        <v>136445</v>
      </c>
      <c r="Y2193" s="24">
        <f>VLOOKUP(T2193,Buzon!C:C,1,FALSE)</f>
        <v>9752070821013210</v>
      </c>
      <c r="Z2193" s="13" t="str">
        <f>VLOOKUP(T2193,Buzon!C:Z,21,FALSE)</f>
        <v>AFIL.-009270083</v>
      </c>
      <c r="AA2193">
        <f>VLOOKUP(T2193,Buzon!C:Z,22,FALSE)</f>
        <v>318933</v>
      </c>
      <c r="AB2193">
        <f>VLOOKUP(T2193,Buzon!C:Z,23,FALSE)</f>
        <v>9082021</v>
      </c>
      <c r="AC2193" t="str">
        <f>VLOOKUP(T2193,Buzon!C:Z,24,FALSE)</f>
        <v>SANTANDER_3550</v>
      </c>
      <c r="AD2193">
        <v>348</v>
      </c>
      <c r="AE2193">
        <v>9270083</v>
      </c>
    </row>
    <row r="2194" spans="1:31" ht="12" customHeight="1" x14ac:dyDescent="0.25">
      <c r="A2194" s="5" t="s">
        <v>21</v>
      </c>
      <c r="B2194" s="5" t="s">
        <v>33</v>
      </c>
      <c r="C2194" s="5" t="s">
        <v>4616</v>
      </c>
      <c r="D2194" s="5">
        <v>27</v>
      </c>
      <c r="E2194" s="5" t="s">
        <v>4641</v>
      </c>
      <c r="F2194" s="5" t="s">
        <v>25</v>
      </c>
      <c r="G2194" s="5" t="s">
        <v>26</v>
      </c>
      <c r="H2194" s="6">
        <v>348</v>
      </c>
      <c r="I2194" s="5" t="s">
        <v>27</v>
      </c>
      <c r="J2194" s="5">
        <v>19001773745</v>
      </c>
      <c r="K2194" s="5" t="s">
        <v>4642</v>
      </c>
      <c r="L2194" s="5" t="s">
        <v>29</v>
      </c>
      <c r="M2194" s="5" t="s">
        <v>29</v>
      </c>
      <c r="N2194" s="5" t="s">
        <v>31</v>
      </c>
      <c r="O2194" s="5">
        <v>9752</v>
      </c>
      <c r="P2194" s="7">
        <v>44415.065960648149</v>
      </c>
      <c r="Q2194" s="7">
        <v>44414.913958333331</v>
      </c>
      <c r="R2194" s="5">
        <v>978325</v>
      </c>
      <c r="S2194" s="5">
        <v>344661877</v>
      </c>
      <c r="T2194" s="8">
        <v>9752070821013410</v>
      </c>
      <c r="U2194" s="5" t="s">
        <v>32</v>
      </c>
      <c r="V2194" s="4"/>
      <c r="W2194" s="30" t="s">
        <v>9002</v>
      </c>
      <c r="X2194" s="33">
        <v>136445</v>
      </c>
      <c r="Y2194" s="24">
        <f>VLOOKUP(T2194,Buzon!C:C,1,FALSE)</f>
        <v>9752070821013410</v>
      </c>
      <c r="Z2194" s="13" t="str">
        <f>VLOOKUP(T2194,Buzon!C:Z,21,FALSE)</f>
        <v>AFIL.-009270083</v>
      </c>
      <c r="AA2194">
        <f>VLOOKUP(T2194,Buzon!C:Z,22,FALSE)</f>
        <v>318933</v>
      </c>
      <c r="AB2194">
        <f>VLOOKUP(T2194,Buzon!C:Z,23,FALSE)</f>
        <v>9082021</v>
      </c>
      <c r="AC2194" t="str">
        <f>VLOOKUP(T2194,Buzon!C:Z,24,FALSE)</f>
        <v>SANTANDER_3550</v>
      </c>
      <c r="AD2194">
        <v>348</v>
      </c>
      <c r="AE2194">
        <v>9270083</v>
      </c>
    </row>
    <row r="2195" spans="1:31" ht="12" customHeight="1" x14ac:dyDescent="0.25">
      <c r="A2195" s="5" t="s">
        <v>21</v>
      </c>
      <c r="B2195" s="5" t="s">
        <v>33</v>
      </c>
      <c r="C2195" s="5" t="s">
        <v>4616</v>
      </c>
      <c r="D2195" s="5">
        <v>28</v>
      </c>
      <c r="E2195" s="5" t="s">
        <v>4643</v>
      </c>
      <c r="F2195" s="5" t="s">
        <v>25</v>
      </c>
      <c r="G2195" s="5" t="s">
        <v>26</v>
      </c>
      <c r="H2195" s="6">
        <v>348</v>
      </c>
      <c r="I2195" s="5" t="s">
        <v>27</v>
      </c>
      <c r="J2195" s="5">
        <v>19001773746</v>
      </c>
      <c r="K2195" s="5" t="s">
        <v>4644</v>
      </c>
      <c r="L2195" s="5" t="s">
        <v>29</v>
      </c>
      <c r="M2195" s="5" t="s">
        <v>29</v>
      </c>
      <c r="N2195" s="5" t="s">
        <v>31</v>
      </c>
      <c r="O2195" s="5">
        <v>9752</v>
      </c>
      <c r="P2195" s="7">
        <v>44415.065960648149</v>
      </c>
      <c r="Q2195" s="7">
        <v>44414.913958333331</v>
      </c>
      <c r="R2195" s="5">
        <v>978325</v>
      </c>
      <c r="S2195" s="5">
        <v>344661877</v>
      </c>
      <c r="T2195" s="8">
        <v>9752070821013410</v>
      </c>
      <c r="U2195" s="5" t="s">
        <v>32</v>
      </c>
      <c r="V2195" s="4"/>
      <c r="W2195" s="30" t="s">
        <v>9002</v>
      </c>
      <c r="X2195" s="33">
        <v>136445</v>
      </c>
      <c r="Y2195" s="24">
        <f>VLOOKUP(T2195,Buzon!C:C,1,FALSE)</f>
        <v>9752070821013410</v>
      </c>
      <c r="Z2195" s="13" t="str">
        <f>VLOOKUP(T2195,Buzon!C:Z,21,FALSE)</f>
        <v>AFIL.-009270083</v>
      </c>
      <c r="AA2195">
        <f>VLOOKUP(T2195,Buzon!C:Z,22,FALSE)</f>
        <v>318933</v>
      </c>
      <c r="AB2195">
        <f>VLOOKUP(T2195,Buzon!C:Z,23,FALSE)</f>
        <v>9082021</v>
      </c>
      <c r="AC2195" t="str">
        <f>VLOOKUP(T2195,Buzon!C:Z,24,FALSE)</f>
        <v>SANTANDER_3550</v>
      </c>
      <c r="AD2195">
        <v>348</v>
      </c>
      <c r="AE2195">
        <v>9270083</v>
      </c>
    </row>
    <row r="2196" spans="1:31" ht="12" customHeight="1" x14ac:dyDescent="0.25">
      <c r="A2196" s="5" t="s">
        <v>21</v>
      </c>
      <c r="B2196" s="5" t="s">
        <v>33</v>
      </c>
      <c r="C2196" s="5" t="s">
        <v>4616</v>
      </c>
      <c r="D2196" s="5">
        <v>21</v>
      </c>
      <c r="E2196" s="5" t="s">
        <v>4645</v>
      </c>
      <c r="F2196" s="5" t="s">
        <v>47</v>
      </c>
      <c r="G2196" s="5" t="s">
        <v>26</v>
      </c>
      <c r="H2196" s="6">
        <v>174</v>
      </c>
      <c r="I2196" s="5" t="s">
        <v>27</v>
      </c>
      <c r="J2196" s="5">
        <v>19001773747</v>
      </c>
      <c r="K2196" s="5" t="s">
        <v>4646</v>
      </c>
      <c r="L2196" s="5" t="s">
        <v>29</v>
      </c>
      <c r="M2196" s="5" t="s">
        <v>29</v>
      </c>
      <c r="N2196" s="5" t="s">
        <v>31</v>
      </c>
      <c r="O2196" s="5">
        <v>9752</v>
      </c>
      <c r="P2196" s="7">
        <v>44415.067256944443</v>
      </c>
      <c r="Q2196" s="7">
        <v>44414.913958333331</v>
      </c>
      <c r="R2196" s="5">
        <v>64762</v>
      </c>
      <c r="S2196" s="5">
        <v>344662120</v>
      </c>
      <c r="T2196" s="8">
        <v>9752070821013600</v>
      </c>
      <c r="U2196" s="5" t="s">
        <v>32</v>
      </c>
      <c r="V2196" s="4"/>
      <c r="W2196" s="30" t="s">
        <v>9002</v>
      </c>
      <c r="X2196" s="33">
        <v>136445</v>
      </c>
      <c r="Y2196" s="24">
        <f>VLOOKUP(T2196,Buzon!C:C,1,FALSE)</f>
        <v>9752070821013600</v>
      </c>
      <c r="Z2196" s="13" t="str">
        <f>VLOOKUP(T2196,Buzon!C:Z,21,FALSE)</f>
        <v>AFIL.-009270083</v>
      </c>
      <c r="AA2196">
        <f>VLOOKUP(T2196,Buzon!C:Z,22,FALSE)</f>
        <v>318933</v>
      </c>
      <c r="AB2196">
        <f>VLOOKUP(T2196,Buzon!C:Z,23,FALSE)</f>
        <v>9082021</v>
      </c>
      <c r="AC2196" t="str">
        <f>VLOOKUP(T2196,Buzon!C:Z,24,FALSE)</f>
        <v>SANTANDER_3550</v>
      </c>
      <c r="AD2196">
        <v>174</v>
      </c>
      <c r="AE2196">
        <v>9270083</v>
      </c>
    </row>
    <row r="2197" spans="1:31" ht="12" customHeight="1" x14ac:dyDescent="0.25">
      <c r="A2197" s="5" t="s">
        <v>21</v>
      </c>
      <c r="B2197" s="5" t="s">
        <v>33</v>
      </c>
      <c r="C2197" s="5" t="s">
        <v>4616</v>
      </c>
      <c r="D2197" s="5">
        <v>22</v>
      </c>
      <c r="E2197" s="5" t="s">
        <v>4647</v>
      </c>
      <c r="F2197" s="5" t="s">
        <v>25</v>
      </c>
      <c r="G2197" s="5" t="s">
        <v>26</v>
      </c>
      <c r="H2197" s="6">
        <v>348</v>
      </c>
      <c r="I2197" s="5" t="s">
        <v>27</v>
      </c>
      <c r="J2197" s="5">
        <v>19001773748</v>
      </c>
      <c r="K2197" s="5" t="s">
        <v>4648</v>
      </c>
      <c r="L2197" s="5" t="s">
        <v>29</v>
      </c>
      <c r="M2197" s="5" t="s">
        <v>29</v>
      </c>
      <c r="N2197" s="5" t="s">
        <v>31</v>
      </c>
      <c r="O2197" s="5">
        <v>9752</v>
      </c>
      <c r="P2197" s="7">
        <v>44415.067256944443</v>
      </c>
      <c r="Q2197" s="7">
        <v>44414.913958333331</v>
      </c>
      <c r="R2197" s="5">
        <v>64762</v>
      </c>
      <c r="S2197" s="5">
        <v>344662120</v>
      </c>
      <c r="T2197" s="8">
        <v>9752070821013600</v>
      </c>
      <c r="U2197" s="5" t="s">
        <v>32</v>
      </c>
      <c r="V2197" s="4"/>
      <c r="W2197" s="30" t="s">
        <v>9002</v>
      </c>
      <c r="X2197" s="33">
        <v>136445</v>
      </c>
      <c r="Y2197" s="24">
        <f>VLOOKUP(T2197,Buzon!C:C,1,FALSE)</f>
        <v>9752070821013600</v>
      </c>
      <c r="Z2197" s="13" t="str">
        <f>VLOOKUP(T2197,Buzon!C:Z,21,FALSE)</f>
        <v>AFIL.-009270083</v>
      </c>
      <c r="AA2197">
        <f>VLOOKUP(T2197,Buzon!C:Z,22,FALSE)</f>
        <v>318933</v>
      </c>
      <c r="AB2197">
        <f>VLOOKUP(T2197,Buzon!C:Z,23,FALSE)</f>
        <v>9082021</v>
      </c>
      <c r="AC2197" t="str">
        <f>VLOOKUP(T2197,Buzon!C:Z,24,FALSE)</f>
        <v>SANTANDER_3550</v>
      </c>
      <c r="AD2197">
        <v>348</v>
      </c>
      <c r="AE2197">
        <v>9270083</v>
      </c>
    </row>
    <row r="2198" spans="1:31" ht="12" customHeight="1" x14ac:dyDescent="0.25">
      <c r="A2198" s="5" t="s">
        <v>21</v>
      </c>
      <c r="B2198" s="5" t="s">
        <v>33</v>
      </c>
      <c r="C2198" s="5" t="s">
        <v>4616</v>
      </c>
      <c r="D2198" s="5">
        <v>26</v>
      </c>
      <c r="E2198" s="5" t="s">
        <v>4649</v>
      </c>
      <c r="F2198" s="5" t="s">
        <v>25</v>
      </c>
      <c r="G2198" s="5" t="s">
        <v>26</v>
      </c>
      <c r="H2198" s="6">
        <v>348</v>
      </c>
      <c r="I2198" s="5" t="s">
        <v>296</v>
      </c>
      <c r="J2198" s="5">
        <v>19001773751</v>
      </c>
      <c r="K2198" s="5" t="s">
        <v>4650</v>
      </c>
      <c r="L2198" s="5" t="s">
        <v>29</v>
      </c>
      <c r="M2198" s="5" t="s">
        <v>29</v>
      </c>
      <c r="N2198" s="5" t="s">
        <v>31</v>
      </c>
      <c r="O2198" s="5">
        <v>9752</v>
      </c>
      <c r="P2198" s="7">
        <v>44415.06958333333</v>
      </c>
      <c r="Q2198" s="7">
        <v>44414.913958333331</v>
      </c>
      <c r="R2198" s="5">
        <v>11501715442</v>
      </c>
      <c r="S2198" s="5">
        <v>1598068144</v>
      </c>
      <c r="T2198" s="8" t="s">
        <v>4651</v>
      </c>
      <c r="U2198" s="5" t="s">
        <v>32</v>
      </c>
      <c r="V2198" s="4"/>
      <c r="Z2198"/>
      <c r="AD2198">
        <v>0</v>
      </c>
      <c r="AE2198" t="e">
        <v>#N/A</v>
      </c>
    </row>
    <row r="2199" spans="1:31" ht="12" customHeight="1" x14ac:dyDescent="0.25">
      <c r="A2199" s="5" t="s">
        <v>21</v>
      </c>
      <c r="B2199" s="5" t="s">
        <v>33</v>
      </c>
      <c r="C2199" s="5" t="s">
        <v>4616</v>
      </c>
      <c r="D2199" s="5">
        <v>30</v>
      </c>
      <c r="E2199" s="5" t="s">
        <v>4652</v>
      </c>
      <c r="F2199" s="5" t="s">
        <v>25</v>
      </c>
      <c r="G2199" s="5" t="s">
        <v>26</v>
      </c>
      <c r="H2199" s="6">
        <v>348</v>
      </c>
      <c r="I2199" s="5" t="s">
        <v>27</v>
      </c>
      <c r="J2199" s="5">
        <v>19001773754</v>
      </c>
      <c r="K2199" s="5" t="s">
        <v>4653</v>
      </c>
      <c r="L2199" s="5" t="s">
        <v>29</v>
      </c>
      <c r="M2199" s="5" t="s">
        <v>29</v>
      </c>
      <c r="N2199" s="5" t="s">
        <v>31</v>
      </c>
      <c r="O2199" s="5">
        <v>9752</v>
      </c>
      <c r="P2199" s="7">
        <v>44415.07304398148</v>
      </c>
      <c r="Q2199" s="7">
        <v>44414.913958333331</v>
      </c>
      <c r="R2199" s="5">
        <v>696</v>
      </c>
      <c r="S2199" s="5">
        <v>344663261</v>
      </c>
      <c r="T2199" s="8">
        <v>9752070821014410</v>
      </c>
      <c r="U2199" s="5" t="s">
        <v>32</v>
      </c>
      <c r="V2199" s="4"/>
      <c r="W2199" s="30" t="s">
        <v>9002</v>
      </c>
      <c r="X2199" s="33">
        <v>136445</v>
      </c>
      <c r="Y2199" s="24">
        <f>VLOOKUP(T2199,Buzon!C:C,1,FALSE)</f>
        <v>9752070821014410</v>
      </c>
      <c r="Z2199" s="13" t="str">
        <f>VLOOKUP(T2199,Buzon!C:Z,21,FALSE)</f>
        <v>AFIL.-009270083</v>
      </c>
      <c r="AA2199">
        <f>VLOOKUP(T2199,Buzon!C:Z,22,FALSE)</f>
        <v>318933</v>
      </c>
      <c r="AB2199">
        <f>VLOOKUP(T2199,Buzon!C:Z,23,FALSE)</f>
        <v>9082021</v>
      </c>
      <c r="AC2199" t="str">
        <f>VLOOKUP(T2199,Buzon!C:Z,24,FALSE)</f>
        <v>SANTANDER_3550</v>
      </c>
      <c r="AD2199">
        <v>348</v>
      </c>
      <c r="AE2199">
        <v>9270083</v>
      </c>
    </row>
    <row r="2200" spans="1:31" ht="12" customHeight="1" x14ac:dyDescent="0.25">
      <c r="A2200" s="5" t="s">
        <v>21</v>
      </c>
      <c r="B2200" s="5" t="s">
        <v>33</v>
      </c>
      <c r="C2200" s="5" t="s">
        <v>4654</v>
      </c>
      <c r="D2200" s="5">
        <v>1</v>
      </c>
      <c r="E2200" s="5" t="s">
        <v>4655</v>
      </c>
      <c r="F2200" s="5" t="s">
        <v>25</v>
      </c>
      <c r="G2200" s="5" t="s">
        <v>26</v>
      </c>
      <c r="H2200" s="6">
        <v>348</v>
      </c>
      <c r="I2200" s="5" t="s">
        <v>27</v>
      </c>
      <c r="J2200" s="5">
        <v>19001773757</v>
      </c>
      <c r="K2200" s="5" t="s">
        <v>4656</v>
      </c>
      <c r="L2200" s="5" t="s">
        <v>29</v>
      </c>
      <c r="M2200" s="5" t="s">
        <v>29</v>
      </c>
      <c r="N2200" s="5" t="s">
        <v>49</v>
      </c>
      <c r="O2200" s="5">
        <v>9752</v>
      </c>
      <c r="P2200" s="7">
        <v>44415.078680555554</v>
      </c>
      <c r="Q2200" s="7">
        <v>44414.913958333331</v>
      </c>
      <c r="R2200" s="5">
        <v>976</v>
      </c>
      <c r="S2200" s="5">
        <v>344664460</v>
      </c>
      <c r="T2200" s="8">
        <v>9752070821015210</v>
      </c>
      <c r="U2200" s="5" t="s">
        <v>32</v>
      </c>
      <c r="V2200" s="4"/>
      <c r="W2200" s="30" t="s">
        <v>9002</v>
      </c>
      <c r="X2200" s="33">
        <v>136445</v>
      </c>
      <c r="Y2200" s="24">
        <f>VLOOKUP(T2200,Buzon!C:C,1,FALSE)</f>
        <v>9752070821015210</v>
      </c>
      <c r="Z2200" s="13" t="str">
        <f>VLOOKUP(T2200,Buzon!C:Z,21,FALSE)</f>
        <v>AFIL.-009270083</v>
      </c>
      <c r="AA2200">
        <f>VLOOKUP(T2200,Buzon!C:Z,22,FALSE)</f>
        <v>318933</v>
      </c>
      <c r="AB2200">
        <f>VLOOKUP(T2200,Buzon!C:Z,23,FALSE)</f>
        <v>9082021</v>
      </c>
      <c r="AC2200" t="str">
        <f>VLOOKUP(T2200,Buzon!C:Z,24,FALSE)</f>
        <v>SANTANDER_3550</v>
      </c>
      <c r="AD2200">
        <v>348</v>
      </c>
      <c r="AE2200">
        <v>9270083</v>
      </c>
    </row>
    <row r="2201" spans="1:31" ht="12" customHeight="1" x14ac:dyDescent="0.25">
      <c r="A2201" s="5" t="s">
        <v>21</v>
      </c>
      <c r="B2201" s="5" t="s">
        <v>33</v>
      </c>
      <c r="C2201" s="5" t="s">
        <v>4654</v>
      </c>
      <c r="D2201" s="5">
        <v>17</v>
      </c>
      <c r="E2201" s="5" t="s">
        <v>4657</v>
      </c>
      <c r="F2201" s="5" t="s">
        <v>25</v>
      </c>
      <c r="G2201" s="5" t="s">
        <v>26</v>
      </c>
      <c r="H2201" s="6">
        <v>348</v>
      </c>
      <c r="I2201" s="5" t="s">
        <v>27</v>
      </c>
      <c r="J2201" s="5">
        <v>19001773767</v>
      </c>
      <c r="K2201" s="5" t="s">
        <v>4658</v>
      </c>
      <c r="L2201" s="5" t="s">
        <v>29</v>
      </c>
      <c r="M2201" s="5" t="s">
        <v>29</v>
      </c>
      <c r="N2201" s="5" t="s">
        <v>31</v>
      </c>
      <c r="O2201" s="5">
        <v>9752</v>
      </c>
      <c r="P2201" s="7">
        <v>44415.099814814814</v>
      </c>
      <c r="Q2201" s="7">
        <v>44414.913958333331</v>
      </c>
      <c r="R2201" s="5">
        <v>24582</v>
      </c>
      <c r="S2201" s="5">
        <v>344668339</v>
      </c>
      <c r="T2201" s="8">
        <v>9752070821022310</v>
      </c>
      <c r="U2201" s="5" t="s">
        <v>32</v>
      </c>
      <c r="V2201" s="4"/>
      <c r="W2201" s="30" t="s">
        <v>9002</v>
      </c>
      <c r="X2201" s="33">
        <v>136445</v>
      </c>
      <c r="Y2201" s="24">
        <f>VLOOKUP(T2201,Buzon!C:C,1,FALSE)</f>
        <v>9752070821022310</v>
      </c>
      <c r="Z2201" s="13" t="str">
        <f>VLOOKUP(T2201,Buzon!C:Z,21,FALSE)</f>
        <v>AFIL.-009270083</v>
      </c>
      <c r="AA2201">
        <f>VLOOKUP(T2201,Buzon!C:Z,22,FALSE)</f>
        <v>318933</v>
      </c>
      <c r="AB2201">
        <f>VLOOKUP(T2201,Buzon!C:Z,23,FALSE)</f>
        <v>9082021</v>
      </c>
      <c r="AC2201" t="str">
        <f>VLOOKUP(T2201,Buzon!C:Z,24,FALSE)</f>
        <v>SANTANDER_3550</v>
      </c>
      <c r="AD2201">
        <v>348</v>
      </c>
      <c r="AE2201">
        <v>9270083</v>
      </c>
    </row>
    <row r="2202" spans="1:31" ht="12" customHeight="1" x14ac:dyDescent="0.25">
      <c r="A2202" s="5" t="s">
        <v>21</v>
      </c>
      <c r="B2202" s="5" t="s">
        <v>33</v>
      </c>
      <c r="C2202" s="5" t="s">
        <v>4654</v>
      </c>
      <c r="D2202" s="5">
        <v>33</v>
      </c>
      <c r="E2202" s="5" t="s">
        <v>4659</v>
      </c>
      <c r="F2202" s="5" t="s">
        <v>25</v>
      </c>
      <c r="G2202" s="5" t="s">
        <v>26</v>
      </c>
      <c r="H2202" s="6">
        <v>348</v>
      </c>
      <c r="I2202" s="5" t="s">
        <v>27</v>
      </c>
      <c r="J2202" s="5">
        <v>19001773770</v>
      </c>
      <c r="K2202" s="5" t="s">
        <v>4660</v>
      </c>
      <c r="L2202" s="5" t="s">
        <v>29</v>
      </c>
      <c r="M2202" s="5" t="s">
        <v>29</v>
      </c>
      <c r="N2202" s="5" t="s">
        <v>31</v>
      </c>
      <c r="O2202" s="5">
        <v>9752</v>
      </c>
      <c r="P2202" s="7">
        <v>44415.104166666664</v>
      </c>
      <c r="Q2202" s="7">
        <v>44414.913958333331</v>
      </c>
      <c r="R2202" s="5">
        <v>95616</v>
      </c>
      <c r="S2202" s="5">
        <v>344668944</v>
      </c>
      <c r="T2202" s="8">
        <v>9752070821022920</v>
      </c>
      <c r="U2202" s="5" t="s">
        <v>32</v>
      </c>
      <c r="V2202" s="4"/>
      <c r="W2202" s="30" t="s">
        <v>9002</v>
      </c>
      <c r="X2202" s="33">
        <v>136445</v>
      </c>
      <c r="Y2202" s="24">
        <f>VLOOKUP(T2202,Buzon!C:C,1,FALSE)</f>
        <v>9752070821022920</v>
      </c>
      <c r="Z2202" s="13" t="str">
        <f>VLOOKUP(T2202,Buzon!C:Z,21,FALSE)</f>
        <v>AFIL.-009270083</v>
      </c>
      <c r="AA2202">
        <f>VLOOKUP(T2202,Buzon!C:Z,22,FALSE)</f>
        <v>318933</v>
      </c>
      <c r="AB2202">
        <f>VLOOKUP(T2202,Buzon!C:Z,23,FALSE)</f>
        <v>9082021</v>
      </c>
      <c r="AC2202" t="str">
        <f>VLOOKUP(T2202,Buzon!C:Z,24,FALSE)</f>
        <v>SANTANDER_3550</v>
      </c>
      <c r="AD2202">
        <v>348</v>
      </c>
      <c r="AE2202">
        <v>9270083</v>
      </c>
    </row>
    <row r="2203" spans="1:31" ht="12" customHeight="1" x14ac:dyDescent="0.25">
      <c r="A2203" s="5" t="s">
        <v>21</v>
      </c>
      <c r="B2203" s="5" t="s">
        <v>33</v>
      </c>
      <c r="C2203" s="5" t="s">
        <v>4654</v>
      </c>
      <c r="D2203" s="5">
        <v>5</v>
      </c>
      <c r="E2203" s="5" t="s">
        <v>4661</v>
      </c>
      <c r="F2203" s="5" t="s">
        <v>25</v>
      </c>
      <c r="G2203" s="5" t="s">
        <v>26</v>
      </c>
      <c r="H2203" s="6">
        <v>348</v>
      </c>
      <c r="I2203" s="5" t="s">
        <v>27</v>
      </c>
      <c r="J2203" s="5">
        <v>19001773771</v>
      </c>
      <c r="K2203" s="5" t="s">
        <v>4662</v>
      </c>
      <c r="L2203" s="5" t="s">
        <v>29</v>
      </c>
      <c r="M2203" s="5" t="s">
        <v>29</v>
      </c>
      <c r="N2203" s="5" t="s">
        <v>49</v>
      </c>
      <c r="O2203" s="5">
        <v>9752</v>
      </c>
      <c r="P2203" s="7">
        <v>44415.105266203704</v>
      </c>
      <c r="Q2203" s="7">
        <v>44414.913958333331</v>
      </c>
      <c r="R2203" s="5">
        <v>94168</v>
      </c>
      <c r="S2203" s="5">
        <v>344669025</v>
      </c>
      <c r="T2203" s="8">
        <v>9752070821023100</v>
      </c>
      <c r="U2203" s="5" t="s">
        <v>32</v>
      </c>
      <c r="V2203" s="4"/>
      <c r="W2203" s="30" t="s">
        <v>9002</v>
      </c>
      <c r="X2203" s="33">
        <v>136445</v>
      </c>
      <c r="Y2203" s="24">
        <f>VLOOKUP(T2203,Buzon!C:C,1,FALSE)</f>
        <v>9752070821023100</v>
      </c>
      <c r="Z2203" s="13" t="str">
        <f>VLOOKUP(T2203,Buzon!C:Z,21,FALSE)</f>
        <v>AFIL.-009270083</v>
      </c>
      <c r="AA2203">
        <f>VLOOKUP(T2203,Buzon!C:Z,22,FALSE)</f>
        <v>318933</v>
      </c>
      <c r="AB2203">
        <f>VLOOKUP(T2203,Buzon!C:Z,23,FALSE)</f>
        <v>9082021</v>
      </c>
      <c r="AC2203" t="str">
        <f>VLOOKUP(T2203,Buzon!C:Z,24,FALSE)</f>
        <v>SANTANDER_3550</v>
      </c>
      <c r="AD2203">
        <v>348</v>
      </c>
      <c r="AE2203">
        <v>9270083</v>
      </c>
    </row>
    <row r="2204" spans="1:31" ht="12" customHeight="1" x14ac:dyDescent="0.25">
      <c r="A2204" s="5" t="s">
        <v>21</v>
      </c>
      <c r="B2204" s="5" t="s">
        <v>33</v>
      </c>
      <c r="C2204" s="5" t="s">
        <v>4654</v>
      </c>
      <c r="D2204" s="5">
        <v>9</v>
      </c>
      <c r="E2204" s="5" t="s">
        <v>4663</v>
      </c>
      <c r="F2204" s="5" t="s">
        <v>25</v>
      </c>
      <c r="G2204" s="5" t="s">
        <v>26</v>
      </c>
      <c r="H2204" s="6">
        <v>348</v>
      </c>
      <c r="I2204" s="5" t="s">
        <v>27</v>
      </c>
      <c r="J2204" s="5">
        <v>19001773772</v>
      </c>
      <c r="K2204" s="5" t="s">
        <v>4664</v>
      </c>
      <c r="L2204" s="5" t="s">
        <v>29</v>
      </c>
      <c r="M2204" s="5" t="s">
        <v>29</v>
      </c>
      <c r="N2204" s="5" t="s">
        <v>49</v>
      </c>
      <c r="O2204" s="5">
        <v>9752</v>
      </c>
      <c r="P2204" s="7">
        <v>44415.109166666669</v>
      </c>
      <c r="Q2204" s="7">
        <v>44414.913958333331</v>
      </c>
      <c r="R2204" s="5">
        <v>998</v>
      </c>
      <c r="S2204" s="5">
        <v>344669269</v>
      </c>
      <c r="T2204" s="8">
        <v>9752070821023600</v>
      </c>
      <c r="U2204" s="5" t="s">
        <v>32</v>
      </c>
      <c r="V2204" s="4"/>
      <c r="W2204" s="30" t="s">
        <v>9002</v>
      </c>
      <c r="X2204" s="33">
        <v>136445</v>
      </c>
      <c r="Y2204" s="24">
        <f>VLOOKUP(T2204,Buzon!C:C,1,FALSE)</f>
        <v>9752070821023600</v>
      </c>
      <c r="Z2204" s="13" t="str">
        <f>VLOOKUP(T2204,Buzon!C:Z,21,FALSE)</f>
        <v>AFIL.-009270083</v>
      </c>
      <c r="AA2204">
        <f>VLOOKUP(T2204,Buzon!C:Z,22,FALSE)</f>
        <v>318933</v>
      </c>
      <c r="AB2204">
        <f>VLOOKUP(T2204,Buzon!C:Z,23,FALSE)</f>
        <v>9082021</v>
      </c>
      <c r="AC2204" t="str">
        <f>VLOOKUP(T2204,Buzon!C:Z,24,FALSE)</f>
        <v>SANTANDER_3550</v>
      </c>
      <c r="AD2204">
        <v>348</v>
      </c>
      <c r="AE2204">
        <v>9270083</v>
      </c>
    </row>
    <row r="2205" spans="1:31" ht="12" customHeight="1" x14ac:dyDescent="0.25">
      <c r="A2205" s="5" t="s">
        <v>21</v>
      </c>
      <c r="B2205" s="5" t="s">
        <v>33</v>
      </c>
      <c r="C2205" s="5" t="s">
        <v>4654</v>
      </c>
      <c r="D2205" s="5">
        <v>30</v>
      </c>
      <c r="E2205" s="5" t="s">
        <v>4665</v>
      </c>
      <c r="F2205" s="5" t="s">
        <v>25</v>
      </c>
      <c r="G2205" s="5" t="s">
        <v>26</v>
      </c>
      <c r="H2205" s="6">
        <v>348</v>
      </c>
      <c r="I2205" s="5" t="s">
        <v>27</v>
      </c>
      <c r="J2205" s="5">
        <v>19001773773</v>
      </c>
      <c r="K2205" s="5" t="s">
        <v>4666</v>
      </c>
      <c r="L2205" s="5" t="s">
        <v>29</v>
      </c>
      <c r="M2205" s="5" t="s">
        <v>29</v>
      </c>
      <c r="N2205" s="5" t="s">
        <v>31</v>
      </c>
      <c r="O2205" s="5">
        <v>9752</v>
      </c>
      <c r="P2205" s="7">
        <v>44415.110706018517</v>
      </c>
      <c r="Q2205" s="7">
        <v>44414.913958333331</v>
      </c>
      <c r="R2205" s="5">
        <v>219619</v>
      </c>
      <c r="S2205" s="5">
        <v>344669362</v>
      </c>
      <c r="T2205" s="8">
        <v>9752070821023850</v>
      </c>
      <c r="U2205" s="5" t="s">
        <v>32</v>
      </c>
      <c r="V2205" s="4"/>
      <c r="W2205" s="30" t="s">
        <v>9002</v>
      </c>
      <c r="X2205" s="33">
        <v>136445</v>
      </c>
      <c r="Y2205" s="24">
        <f>VLOOKUP(T2205,Buzon!C:C,1,FALSE)</f>
        <v>9752070821023850</v>
      </c>
      <c r="Z2205" s="13" t="str">
        <f>VLOOKUP(T2205,Buzon!C:Z,21,FALSE)</f>
        <v>AFIL.-009270083</v>
      </c>
      <c r="AA2205">
        <f>VLOOKUP(T2205,Buzon!C:Z,22,FALSE)</f>
        <v>318933</v>
      </c>
      <c r="AB2205">
        <f>VLOOKUP(T2205,Buzon!C:Z,23,FALSE)</f>
        <v>9082021</v>
      </c>
      <c r="AC2205" t="str">
        <f>VLOOKUP(T2205,Buzon!C:Z,24,FALSE)</f>
        <v>SANTANDER_3550</v>
      </c>
      <c r="AD2205">
        <v>348</v>
      </c>
      <c r="AE2205">
        <v>9270083</v>
      </c>
    </row>
    <row r="2206" spans="1:31" ht="12" customHeight="1" x14ac:dyDescent="0.25">
      <c r="A2206" s="5" t="s">
        <v>21</v>
      </c>
      <c r="B2206" s="5" t="s">
        <v>33</v>
      </c>
      <c r="C2206" s="5" t="s">
        <v>4654</v>
      </c>
      <c r="D2206" s="5">
        <v>13</v>
      </c>
      <c r="E2206" s="5" t="s">
        <v>4667</v>
      </c>
      <c r="F2206" s="5" t="s">
        <v>25</v>
      </c>
      <c r="G2206" s="5" t="s">
        <v>26</v>
      </c>
      <c r="H2206" s="6">
        <v>348</v>
      </c>
      <c r="I2206" s="5" t="s">
        <v>27</v>
      </c>
      <c r="J2206" s="5">
        <v>19001773774</v>
      </c>
      <c r="K2206" s="5" t="s">
        <v>4668</v>
      </c>
      <c r="L2206" s="5" t="s">
        <v>29</v>
      </c>
      <c r="M2206" s="5" t="s">
        <v>29</v>
      </c>
      <c r="N2206" s="5" t="s">
        <v>31</v>
      </c>
      <c r="O2206" s="5">
        <v>9752</v>
      </c>
      <c r="P2206" s="7">
        <v>44415.111574074072</v>
      </c>
      <c r="Q2206" s="7">
        <v>44414.913958333331</v>
      </c>
      <c r="R2206" s="5">
        <v>220352</v>
      </c>
      <c r="S2206" s="5">
        <v>344669414</v>
      </c>
      <c r="T2206" s="8">
        <v>9752070821023950</v>
      </c>
      <c r="U2206" s="5" t="s">
        <v>32</v>
      </c>
      <c r="V2206" s="4"/>
      <c r="W2206" s="30" t="s">
        <v>9002</v>
      </c>
      <c r="X2206" s="33">
        <v>136445</v>
      </c>
      <c r="Y2206" s="24">
        <f>VLOOKUP(T2206,Buzon!C:C,1,FALSE)</f>
        <v>9752070821023950</v>
      </c>
      <c r="Z2206" s="13" t="str">
        <f>VLOOKUP(T2206,Buzon!C:Z,21,FALSE)</f>
        <v>AFIL.-009270083</v>
      </c>
      <c r="AA2206">
        <f>VLOOKUP(T2206,Buzon!C:Z,22,FALSE)</f>
        <v>318933</v>
      </c>
      <c r="AB2206">
        <f>VLOOKUP(T2206,Buzon!C:Z,23,FALSE)</f>
        <v>9082021</v>
      </c>
      <c r="AC2206" t="str">
        <f>VLOOKUP(T2206,Buzon!C:Z,24,FALSE)</f>
        <v>SANTANDER_3550</v>
      </c>
      <c r="AD2206">
        <v>348</v>
      </c>
      <c r="AE2206">
        <v>9270083</v>
      </c>
    </row>
    <row r="2207" spans="1:31" ht="12" customHeight="1" x14ac:dyDescent="0.25">
      <c r="A2207" s="5" t="s">
        <v>21</v>
      </c>
      <c r="B2207" s="5" t="s">
        <v>22</v>
      </c>
      <c r="C2207" s="5" t="s">
        <v>4654</v>
      </c>
      <c r="D2207" s="5">
        <v>19</v>
      </c>
      <c r="E2207" s="5" t="s">
        <v>4669</v>
      </c>
      <c r="F2207" s="5" t="s">
        <v>25</v>
      </c>
      <c r="G2207" s="5" t="s">
        <v>26</v>
      </c>
      <c r="H2207" s="6">
        <v>348</v>
      </c>
      <c r="I2207" s="5" t="s">
        <v>27</v>
      </c>
      <c r="J2207" s="5">
        <v>19001773776</v>
      </c>
      <c r="K2207" s="5" t="s">
        <v>4670</v>
      </c>
      <c r="L2207" s="5" t="s">
        <v>29</v>
      </c>
      <c r="M2207" s="5" t="s">
        <v>30</v>
      </c>
      <c r="N2207" s="5" t="s">
        <v>31</v>
      </c>
      <c r="O2207" s="5">
        <v>11132</v>
      </c>
      <c r="P2207" s="7">
        <v>44415.112546296295</v>
      </c>
      <c r="Q2207" s="7">
        <v>44414.914074074077</v>
      </c>
      <c r="R2207" s="5">
        <v>54963</v>
      </c>
      <c r="S2207" s="5">
        <v>344669485</v>
      </c>
      <c r="T2207" s="8">
        <v>1.11320708210241E+16</v>
      </c>
      <c r="U2207" s="5" t="s">
        <v>32</v>
      </c>
      <c r="V2207" s="4"/>
      <c r="W2207" s="30" t="s">
        <v>9002</v>
      </c>
      <c r="X2207" s="33">
        <v>136445</v>
      </c>
      <c r="Y2207" s="24">
        <f>VLOOKUP(T2207,Buzon!C:C,1,FALSE)</f>
        <v>1.11320708210241E+16</v>
      </c>
      <c r="Z2207" s="13" t="str">
        <f>VLOOKUP(T2207,Buzon!C:Z,21,FALSE)</f>
        <v>AFIL.-009270083</v>
      </c>
      <c r="AA2207">
        <f>VLOOKUP(T2207,Buzon!C:Z,22,FALSE)</f>
        <v>318933</v>
      </c>
      <c r="AB2207">
        <f>VLOOKUP(T2207,Buzon!C:Z,23,FALSE)</f>
        <v>9082021</v>
      </c>
      <c r="AC2207" t="str">
        <f>VLOOKUP(T2207,Buzon!C:Z,24,FALSE)</f>
        <v>SANTANDER_3550</v>
      </c>
      <c r="AD2207">
        <v>348</v>
      </c>
      <c r="AE2207">
        <v>9270083</v>
      </c>
    </row>
    <row r="2208" spans="1:31" ht="12" customHeight="1" x14ac:dyDescent="0.25">
      <c r="A2208" s="5" t="s">
        <v>21</v>
      </c>
      <c r="B2208" s="5" t="s">
        <v>33</v>
      </c>
      <c r="C2208" s="5" t="s">
        <v>4654</v>
      </c>
      <c r="D2208" s="5">
        <v>10</v>
      </c>
      <c r="E2208" s="5" t="s">
        <v>4671</v>
      </c>
      <c r="F2208" s="5" t="s">
        <v>25</v>
      </c>
      <c r="G2208" s="5" t="s">
        <v>26</v>
      </c>
      <c r="H2208" s="6">
        <v>348</v>
      </c>
      <c r="I2208" s="5" t="s">
        <v>27</v>
      </c>
      <c r="J2208" s="5">
        <v>19001773784</v>
      </c>
      <c r="K2208" s="5" t="s">
        <v>4672</v>
      </c>
      <c r="L2208" s="5" t="s">
        <v>29</v>
      </c>
      <c r="M2208" s="5" t="s">
        <v>29</v>
      </c>
      <c r="N2208" s="5" t="s">
        <v>49</v>
      </c>
      <c r="O2208" s="5">
        <v>9752</v>
      </c>
      <c r="P2208" s="7">
        <v>44415.118587962963</v>
      </c>
      <c r="Q2208" s="7">
        <v>44414.913958333331</v>
      </c>
      <c r="R2208" s="5">
        <v>4201</v>
      </c>
      <c r="S2208" s="5">
        <v>344669878</v>
      </c>
      <c r="T2208" s="8">
        <v>9752070821025020</v>
      </c>
      <c r="U2208" s="5" t="s">
        <v>32</v>
      </c>
      <c r="V2208" s="4"/>
      <c r="W2208" s="30" t="s">
        <v>9002</v>
      </c>
      <c r="X2208" s="33">
        <v>136445</v>
      </c>
      <c r="Y2208" s="24">
        <f>VLOOKUP(T2208,Buzon!C:C,1,FALSE)</f>
        <v>9752070821025020</v>
      </c>
      <c r="Z2208" s="13" t="str">
        <f>VLOOKUP(T2208,Buzon!C:Z,21,FALSE)</f>
        <v>AFIL.-009270083</v>
      </c>
      <c r="AA2208">
        <f>VLOOKUP(T2208,Buzon!C:Z,22,FALSE)</f>
        <v>318933</v>
      </c>
      <c r="AB2208">
        <f>VLOOKUP(T2208,Buzon!C:Z,23,FALSE)</f>
        <v>9082021</v>
      </c>
      <c r="AC2208" t="str">
        <f>VLOOKUP(T2208,Buzon!C:Z,24,FALSE)</f>
        <v>SANTANDER_3550</v>
      </c>
      <c r="AD2208">
        <v>348</v>
      </c>
      <c r="AE2208">
        <v>9270083</v>
      </c>
    </row>
    <row r="2209" spans="1:31" ht="12" customHeight="1" x14ac:dyDescent="0.25">
      <c r="A2209" s="5" t="s">
        <v>21</v>
      </c>
      <c r="B2209" s="5" t="s">
        <v>33</v>
      </c>
      <c r="C2209" s="5" t="s">
        <v>4654</v>
      </c>
      <c r="D2209" s="5">
        <v>11</v>
      </c>
      <c r="E2209" s="5" t="s">
        <v>4673</v>
      </c>
      <c r="F2209" s="5" t="s">
        <v>25</v>
      </c>
      <c r="G2209" s="5" t="s">
        <v>26</v>
      </c>
      <c r="H2209" s="6">
        <v>348</v>
      </c>
      <c r="I2209" s="5" t="s">
        <v>27</v>
      </c>
      <c r="J2209" s="5">
        <v>19001773785</v>
      </c>
      <c r="K2209" s="5" t="s">
        <v>4674</v>
      </c>
      <c r="L2209" s="5" t="s">
        <v>29</v>
      </c>
      <c r="M2209" s="5" t="s">
        <v>29</v>
      </c>
      <c r="N2209" s="5" t="s">
        <v>49</v>
      </c>
      <c r="O2209" s="5">
        <v>9752</v>
      </c>
      <c r="P2209" s="7">
        <v>44415.119513888887</v>
      </c>
      <c r="Q2209" s="7">
        <v>44414.913958333331</v>
      </c>
      <c r="R2209" s="5">
        <v>20125</v>
      </c>
      <c r="S2209" s="5">
        <v>344669920</v>
      </c>
      <c r="T2209" s="8">
        <v>9752070821025140</v>
      </c>
      <c r="U2209" s="5" t="s">
        <v>32</v>
      </c>
      <c r="V2209" s="4"/>
      <c r="W2209" s="30" t="s">
        <v>9002</v>
      </c>
      <c r="X2209" s="33">
        <v>136445</v>
      </c>
      <c r="Y2209" s="24">
        <f>VLOOKUP(T2209,Buzon!C:C,1,FALSE)</f>
        <v>9752070821025140</v>
      </c>
      <c r="Z2209" s="13" t="str">
        <f>VLOOKUP(T2209,Buzon!C:Z,21,FALSE)</f>
        <v>AFIL.-009270083</v>
      </c>
      <c r="AA2209">
        <f>VLOOKUP(T2209,Buzon!C:Z,22,FALSE)</f>
        <v>318933</v>
      </c>
      <c r="AB2209">
        <f>VLOOKUP(T2209,Buzon!C:Z,23,FALSE)</f>
        <v>9082021</v>
      </c>
      <c r="AC2209" t="str">
        <f>VLOOKUP(T2209,Buzon!C:Z,24,FALSE)</f>
        <v>SANTANDER_3550</v>
      </c>
      <c r="AD2209">
        <v>348</v>
      </c>
      <c r="AE2209">
        <v>9270083</v>
      </c>
    </row>
    <row r="2210" spans="1:31" ht="12" customHeight="1" x14ac:dyDescent="0.25">
      <c r="A2210" s="5" t="s">
        <v>21</v>
      </c>
      <c r="B2210" s="5" t="s">
        <v>22</v>
      </c>
      <c r="C2210" s="5" t="s">
        <v>4675</v>
      </c>
      <c r="D2210" s="5">
        <v>7</v>
      </c>
      <c r="E2210" s="5" t="s">
        <v>4676</v>
      </c>
      <c r="F2210" s="5" t="s">
        <v>25</v>
      </c>
      <c r="G2210" s="5" t="s">
        <v>26</v>
      </c>
      <c r="H2210" s="6">
        <v>348</v>
      </c>
      <c r="I2210" s="5" t="s">
        <v>27</v>
      </c>
      <c r="J2210" s="5">
        <v>19001773793</v>
      </c>
      <c r="K2210" s="5" t="s">
        <v>4677</v>
      </c>
      <c r="L2210" s="5" t="s">
        <v>29</v>
      </c>
      <c r="M2210" s="5" t="s">
        <v>30</v>
      </c>
      <c r="N2210" s="5" t="s">
        <v>31</v>
      </c>
      <c r="O2210" s="5">
        <v>11132</v>
      </c>
      <c r="P2210" s="7">
        <v>44415.183692129627</v>
      </c>
      <c r="Q2210" s="7">
        <v>44414.914074074077</v>
      </c>
      <c r="R2210" s="5">
        <v>652849</v>
      </c>
      <c r="S2210" s="5">
        <v>344673605</v>
      </c>
      <c r="T2210" s="8">
        <v>1.11320708210423E+16</v>
      </c>
      <c r="U2210" s="5" t="s">
        <v>32</v>
      </c>
      <c r="V2210" s="4"/>
      <c r="W2210" s="30" t="s">
        <v>9002</v>
      </c>
      <c r="X2210" s="33">
        <v>136445</v>
      </c>
      <c r="Y2210" s="24">
        <f>VLOOKUP(T2210,Buzon!C:C,1,FALSE)</f>
        <v>1.11320708210423E+16</v>
      </c>
      <c r="Z2210" s="13" t="str">
        <f>VLOOKUP(T2210,Buzon!C:Z,21,FALSE)</f>
        <v>AFIL.-009270083</v>
      </c>
      <c r="AA2210">
        <f>VLOOKUP(T2210,Buzon!C:Z,22,FALSE)</f>
        <v>318933</v>
      </c>
      <c r="AB2210">
        <f>VLOOKUP(T2210,Buzon!C:Z,23,FALSE)</f>
        <v>9082021</v>
      </c>
      <c r="AC2210" t="str">
        <f>VLOOKUP(T2210,Buzon!C:Z,24,FALSE)</f>
        <v>SANTANDER_3550</v>
      </c>
      <c r="AD2210">
        <v>348</v>
      </c>
      <c r="AE2210">
        <v>9270083</v>
      </c>
    </row>
    <row r="2211" spans="1:31" ht="12" customHeight="1" x14ac:dyDescent="0.25">
      <c r="A2211" s="5" t="s">
        <v>21</v>
      </c>
      <c r="B2211" s="5" t="s">
        <v>22</v>
      </c>
      <c r="C2211" s="5" t="s">
        <v>4675</v>
      </c>
      <c r="D2211" s="5">
        <v>8</v>
      </c>
      <c r="E2211" s="5" t="s">
        <v>4678</v>
      </c>
      <c r="F2211" s="5" t="s">
        <v>25</v>
      </c>
      <c r="G2211" s="5" t="s">
        <v>26</v>
      </c>
      <c r="H2211" s="6">
        <v>348</v>
      </c>
      <c r="I2211" s="5" t="s">
        <v>27</v>
      </c>
      <c r="J2211" s="5">
        <v>19001773794</v>
      </c>
      <c r="K2211" s="5" t="s">
        <v>4679</v>
      </c>
      <c r="L2211" s="5" t="s">
        <v>29</v>
      </c>
      <c r="M2211" s="5" t="s">
        <v>30</v>
      </c>
      <c r="N2211" s="5" t="s">
        <v>31</v>
      </c>
      <c r="O2211" s="5">
        <v>11132</v>
      </c>
      <c r="P2211" s="7">
        <v>44415.183692129627</v>
      </c>
      <c r="Q2211" s="7">
        <v>44414.914074074077</v>
      </c>
      <c r="R2211" s="5">
        <v>652849</v>
      </c>
      <c r="S2211" s="5">
        <v>344673605</v>
      </c>
      <c r="T2211" s="8">
        <v>1.11320708210423E+16</v>
      </c>
      <c r="U2211" s="5" t="s">
        <v>32</v>
      </c>
      <c r="V2211" s="4"/>
      <c r="W2211" s="30" t="s">
        <v>9002</v>
      </c>
      <c r="X2211" s="33">
        <v>136445</v>
      </c>
      <c r="Y2211" s="24">
        <f>VLOOKUP(T2211,Buzon!C:C,1,FALSE)</f>
        <v>1.11320708210423E+16</v>
      </c>
      <c r="Z2211" s="13" t="str">
        <f>VLOOKUP(T2211,Buzon!C:Z,21,FALSE)</f>
        <v>AFIL.-009270083</v>
      </c>
      <c r="AA2211">
        <f>VLOOKUP(T2211,Buzon!C:Z,22,FALSE)</f>
        <v>318933</v>
      </c>
      <c r="AB2211">
        <f>VLOOKUP(T2211,Buzon!C:Z,23,FALSE)</f>
        <v>9082021</v>
      </c>
      <c r="AC2211" t="str">
        <f>VLOOKUP(T2211,Buzon!C:Z,24,FALSE)</f>
        <v>SANTANDER_3550</v>
      </c>
      <c r="AD2211">
        <v>348</v>
      </c>
      <c r="AE2211">
        <v>9270083</v>
      </c>
    </row>
    <row r="2212" spans="1:31" ht="12" customHeight="1" x14ac:dyDescent="0.25">
      <c r="A2212" s="5" t="s">
        <v>21</v>
      </c>
      <c r="B2212" s="5" t="s">
        <v>22</v>
      </c>
      <c r="C2212" s="5" t="s">
        <v>4675</v>
      </c>
      <c r="D2212" s="5">
        <v>11</v>
      </c>
      <c r="E2212" s="5" t="s">
        <v>4680</v>
      </c>
      <c r="F2212" s="5" t="s">
        <v>25</v>
      </c>
      <c r="G2212" s="5" t="s">
        <v>26</v>
      </c>
      <c r="H2212" s="6">
        <v>348</v>
      </c>
      <c r="I2212" s="5" t="s">
        <v>27</v>
      </c>
      <c r="J2212" s="5">
        <v>19001773795</v>
      </c>
      <c r="K2212" s="5" t="s">
        <v>4681</v>
      </c>
      <c r="L2212" s="5" t="s">
        <v>29</v>
      </c>
      <c r="M2212" s="5" t="s">
        <v>30</v>
      </c>
      <c r="N2212" s="5" t="s">
        <v>31</v>
      </c>
      <c r="O2212" s="5">
        <v>11132</v>
      </c>
      <c r="P2212" s="7">
        <v>44415.183692129627</v>
      </c>
      <c r="Q2212" s="7">
        <v>44414.914074074077</v>
      </c>
      <c r="R2212" s="5">
        <v>652849</v>
      </c>
      <c r="S2212" s="5">
        <v>344673605</v>
      </c>
      <c r="T2212" s="8">
        <v>1.11320708210423E+16</v>
      </c>
      <c r="U2212" s="5" t="s">
        <v>32</v>
      </c>
      <c r="V2212" s="4"/>
      <c r="W2212" s="30" t="s">
        <v>9002</v>
      </c>
      <c r="X2212" s="33">
        <v>136445</v>
      </c>
      <c r="Y2212" s="24">
        <f>VLOOKUP(T2212,Buzon!C:C,1,FALSE)</f>
        <v>1.11320708210423E+16</v>
      </c>
      <c r="Z2212" s="13" t="str">
        <f>VLOOKUP(T2212,Buzon!C:Z,21,FALSE)</f>
        <v>AFIL.-009270083</v>
      </c>
      <c r="AA2212">
        <f>VLOOKUP(T2212,Buzon!C:Z,22,FALSE)</f>
        <v>318933</v>
      </c>
      <c r="AB2212">
        <f>VLOOKUP(T2212,Buzon!C:Z,23,FALSE)</f>
        <v>9082021</v>
      </c>
      <c r="AC2212" t="str">
        <f>VLOOKUP(T2212,Buzon!C:Z,24,FALSE)</f>
        <v>SANTANDER_3550</v>
      </c>
      <c r="AD2212">
        <v>348</v>
      </c>
      <c r="AE2212">
        <v>9270083</v>
      </c>
    </row>
    <row r="2213" spans="1:31" ht="12" customHeight="1" x14ac:dyDescent="0.25">
      <c r="A2213" s="5" t="s">
        <v>21</v>
      </c>
      <c r="B2213" s="5" t="s">
        <v>33</v>
      </c>
      <c r="C2213" s="5" t="s">
        <v>4675</v>
      </c>
      <c r="D2213" s="5">
        <v>13</v>
      </c>
      <c r="E2213" s="5" t="s">
        <v>4682</v>
      </c>
      <c r="F2213" s="5" t="s">
        <v>25</v>
      </c>
      <c r="G2213" s="5" t="s">
        <v>26</v>
      </c>
      <c r="H2213" s="6">
        <v>348</v>
      </c>
      <c r="I2213" s="5" t="s">
        <v>27</v>
      </c>
      <c r="J2213" s="5">
        <v>19001773800</v>
      </c>
      <c r="K2213" s="5" t="s">
        <v>4683</v>
      </c>
      <c r="L2213" s="5" t="s">
        <v>29</v>
      </c>
      <c r="M2213" s="5" t="s">
        <v>29</v>
      </c>
      <c r="N2213" s="5" t="s">
        <v>31</v>
      </c>
      <c r="O2213" s="5">
        <v>9752</v>
      </c>
      <c r="P2213" s="7">
        <v>44415.205416666664</v>
      </c>
      <c r="Q2213" s="7">
        <v>44414.913958333331</v>
      </c>
      <c r="R2213" s="5">
        <v>115959</v>
      </c>
      <c r="S2213" s="5">
        <v>344674798</v>
      </c>
      <c r="T2213" s="8">
        <v>9752070821045520</v>
      </c>
      <c r="U2213" s="5" t="s">
        <v>32</v>
      </c>
      <c r="V2213" s="4"/>
      <c r="W2213" s="30" t="s">
        <v>9002</v>
      </c>
      <c r="X2213" s="33">
        <v>136445</v>
      </c>
      <c r="Y2213" s="24">
        <f>VLOOKUP(T2213,Buzon!C:C,1,FALSE)</f>
        <v>9752070821045520</v>
      </c>
      <c r="Z2213" s="13" t="str">
        <f>VLOOKUP(T2213,Buzon!C:Z,21,FALSE)</f>
        <v>AFIL.-009270083</v>
      </c>
      <c r="AA2213">
        <f>VLOOKUP(T2213,Buzon!C:Z,22,FALSE)</f>
        <v>318933</v>
      </c>
      <c r="AB2213">
        <f>VLOOKUP(T2213,Buzon!C:Z,23,FALSE)</f>
        <v>9082021</v>
      </c>
      <c r="AC2213" t="str">
        <f>VLOOKUP(T2213,Buzon!C:Z,24,FALSE)</f>
        <v>SANTANDER_3550</v>
      </c>
      <c r="AD2213">
        <v>348</v>
      </c>
      <c r="AE2213">
        <v>9270083</v>
      </c>
    </row>
    <row r="2214" spans="1:31" ht="12" customHeight="1" x14ac:dyDescent="0.25">
      <c r="A2214" s="5" t="s">
        <v>21</v>
      </c>
      <c r="B2214" s="5" t="s">
        <v>33</v>
      </c>
      <c r="C2214" s="5" t="s">
        <v>4675</v>
      </c>
      <c r="D2214" s="5">
        <v>14</v>
      </c>
      <c r="E2214" s="5" t="s">
        <v>4684</v>
      </c>
      <c r="F2214" s="5" t="s">
        <v>25</v>
      </c>
      <c r="G2214" s="5" t="s">
        <v>26</v>
      </c>
      <c r="H2214" s="6">
        <v>348</v>
      </c>
      <c r="I2214" s="5" t="s">
        <v>27</v>
      </c>
      <c r="J2214" s="5">
        <v>19001773801</v>
      </c>
      <c r="K2214" s="5" t="s">
        <v>4685</v>
      </c>
      <c r="L2214" s="5" t="s">
        <v>29</v>
      </c>
      <c r="M2214" s="5" t="s">
        <v>29</v>
      </c>
      <c r="N2214" s="5" t="s">
        <v>31</v>
      </c>
      <c r="O2214" s="5">
        <v>9752</v>
      </c>
      <c r="P2214" s="7">
        <v>44415.205416666664</v>
      </c>
      <c r="Q2214" s="7">
        <v>44414.913958333331</v>
      </c>
      <c r="R2214" s="5">
        <v>115959</v>
      </c>
      <c r="S2214" s="5">
        <v>344674798</v>
      </c>
      <c r="T2214" s="8">
        <v>9752070821045520</v>
      </c>
      <c r="U2214" s="5" t="s">
        <v>32</v>
      </c>
      <c r="V2214" s="4"/>
      <c r="W2214" s="30" t="s">
        <v>9002</v>
      </c>
      <c r="X2214" s="33">
        <v>136445</v>
      </c>
      <c r="Y2214" s="24">
        <f>VLOOKUP(T2214,Buzon!C:C,1,FALSE)</f>
        <v>9752070821045520</v>
      </c>
      <c r="Z2214" s="13" t="str">
        <f>VLOOKUP(T2214,Buzon!C:Z,21,FALSE)</f>
        <v>AFIL.-009270083</v>
      </c>
      <c r="AA2214">
        <f>VLOOKUP(T2214,Buzon!C:Z,22,FALSE)</f>
        <v>318933</v>
      </c>
      <c r="AB2214">
        <f>VLOOKUP(T2214,Buzon!C:Z,23,FALSE)</f>
        <v>9082021</v>
      </c>
      <c r="AC2214" t="str">
        <f>VLOOKUP(T2214,Buzon!C:Z,24,FALSE)</f>
        <v>SANTANDER_3550</v>
      </c>
      <c r="AD2214">
        <v>348</v>
      </c>
      <c r="AE2214">
        <v>9270083</v>
      </c>
    </row>
    <row r="2215" spans="1:31" ht="12" customHeight="1" x14ac:dyDescent="0.25">
      <c r="A2215" s="5" t="s">
        <v>21</v>
      </c>
      <c r="B2215" s="5" t="s">
        <v>33</v>
      </c>
      <c r="C2215" s="5" t="s">
        <v>4686</v>
      </c>
      <c r="D2215" s="5">
        <v>13</v>
      </c>
      <c r="E2215" s="5" t="s">
        <v>4687</v>
      </c>
      <c r="F2215" s="5" t="s">
        <v>25</v>
      </c>
      <c r="G2215" s="5" t="s">
        <v>26</v>
      </c>
      <c r="H2215" s="6">
        <v>348</v>
      </c>
      <c r="I2215" s="5" t="s">
        <v>27</v>
      </c>
      <c r="J2215" s="5">
        <v>19001773805</v>
      </c>
      <c r="K2215" s="5" t="s">
        <v>4688</v>
      </c>
      <c r="L2215" s="5" t="s">
        <v>29</v>
      </c>
      <c r="M2215" s="5" t="s">
        <v>29</v>
      </c>
      <c r="N2215" s="5" t="s">
        <v>49</v>
      </c>
      <c r="O2215" s="5">
        <v>9752</v>
      </c>
      <c r="P2215" s="7">
        <v>44415.210717592592</v>
      </c>
      <c r="Q2215" s="7">
        <v>44414.913958333331</v>
      </c>
      <c r="R2215" s="5">
        <v>32221</v>
      </c>
      <c r="S2215" s="5">
        <v>344675004</v>
      </c>
      <c r="T2215" s="8">
        <v>9752070821050300</v>
      </c>
      <c r="U2215" s="5" t="s">
        <v>32</v>
      </c>
      <c r="V2215" s="4"/>
      <c r="W2215" s="30" t="s">
        <v>9002</v>
      </c>
      <c r="X2215" s="33">
        <v>136445</v>
      </c>
      <c r="Y2215" s="24">
        <f>VLOOKUP(T2215,Buzon!C:C,1,FALSE)</f>
        <v>9752070821050300</v>
      </c>
      <c r="Z2215" s="13" t="str">
        <f>VLOOKUP(T2215,Buzon!C:Z,21,FALSE)</f>
        <v>AFIL.-009270083</v>
      </c>
      <c r="AA2215">
        <f>VLOOKUP(T2215,Buzon!C:Z,22,FALSE)</f>
        <v>318933</v>
      </c>
      <c r="AB2215">
        <f>VLOOKUP(T2215,Buzon!C:Z,23,FALSE)</f>
        <v>9082021</v>
      </c>
      <c r="AC2215" t="str">
        <f>VLOOKUP(T2215,Buzon!C:Z,24,FALSE)</f>
        <v>SANTANDER_3550</v>
      </c>
      <c r="AD2215">
        <v>348</v>
      </c>
      <c r="AE2215">
        <v>9270083</v>
      </c>
    </row>
    <row r="2216" spans="1:31" ht="12" customHeight="1" x14ac:dyDescent="0.25">
      <c r="A2216" s="5" t="s">
        <v>21</v>
      </c>
      <c r="B2216" s="5" t="s">
        <v>33</v>
      </c>
      <c r="C2216" s="5" t="s">
        <v>4686</v>
      </c>
      <c r="D2216" s="5">
        <v>14</v>
      </c>
      <c r="E2216" s="5" t="s">
        <v>4689</v>
      </c>
      <c r="F2216" s="5" t="s">
        <v>25</v>
      </c>
      <c r="G2216" s="5" t="s">
        <v>26</v>
      </c>
      <c r="H2216" s="6">
        <v>1</v>
      </c>
      <c r="I2216" s="5" t="s">
        <v>27</v>
      </c>
      <c r="J2216" s="5">
        <v>19001773812</v>
      </c>
      <c r="K2216" s="5" t="s">
        <v>4690</v>
      </c>
      <c r="L2216" s="5" t="s">
        <v>29</v>
      </c>
      <c r="M2216" s="5" t="s">
        <v>29</v>
      </c>
      <c r="N2216" s="5" t="s">
        <v>31</v>
      </c>
      <c r="O2216" s="5">
        <v>9752</v>
      </c>
      <c r="P2216" s="7">
        <v>44415.216666666667</v>
      </c>
      <c r="Q2216" s="7">
        <v>44414.913958333331</v>
      </c>
      <c r="R2216" s="5">
        <v>46636</v>
      </c>
      <c r="S2216" s="5">
        <v>344675288</v>
      </c>
      <c r="T2216" s="8">
        <v>9752070821051110</v>
      </c>
      <c r="U2216" s="5" t="s">
        <v>32</v>
      </c>
      <c r="V2216" s="4"/>
      <c r="W2216" s="30" t="s">
        <v>9002</v>
      </c>
      <c r="X2216" s="33">
        <v>136445</v>
      </c>
      <c r="Y2216" s="24">
        <f>VLOOKUP(T2216,Buzon!C:C,1,FALSE)</f>
        <v>9752070821051110</v>
      </c>
      <c r="Z2216" s="13" t="str">
        <f>VLOOKUP(T2216,Buzon!C:Z,21,FALSE)</f>
        <v>AFIL.-009270083</v>
      </c>
      <c r="AA2216">
        <f>VLOOKUP(T2216,Buzon!C:Z,22,FALSE)</f>
        <v>318933</v>
      </c>
      <c r="AB2216">
        <f>VLOOKUP(T2216,Buzon!C:Z,23,FALSE)</f>
        <v>9082021</v>
      </c>
      <c r="AC2216" t="str">
        <f>VLOOKUP(T2216,Buzon!C:Z,24,FALSE)</f>
        <v>SANTANDER_3550</v>
      </c>
      <c r="AD2216">
        <v>1</v>
      </c>
      <c r="AE2216">
        <v>9270083</v>
      </c>
    </row>
    <row r="2217" spans="1:31" ht="12" customHeight="1" x14ac:dyDescent="0.25">
      <c r="A2217" s="5" t="s">
        <v>21</v>
      </c>
      <c r="B2217" s="5" t="s">
        <v>22</v>
      </c>
      <c r="C2217" s="5" t="s">
        <v>4675</v>
      </c>
      <c r="D2217" s="5">
        <v>4</v>
      </c>
      <c r="E2217" s="5" t="s">
        <v>4691</v>
      </c>
      <c r="F2217" s="5" t="s">
        <v>25</v>
      </c>
      <c r="G2217" s="5" t="s">
        <v>26</v>
      </c>
      <c r="H2217" s="6">
        <v>348</v>
      </c>
      <c r="I2217" s="5" t="s">
        <v>27</v>
      </c>
      <c r="J2217" s="5">
        <v>19001773814</v>
      </c>
      <c r="K2217" s="5" t="s">
        <v>4692</v>
      </c>
      <c r="L2217" s="5" t="s">
        <v>29</v>
      </c>
      <c r="M2217" s="5" t="s">
        <v>30</v>
      </c>
      <c r="N2217" s="5" t="s">
        <v>31</v>
      </c>
      <c r="O2217" s="5">
        <v>11132</v>
      </c>
      <c r="P2217" s="7">
        <v>44415.217361111114</v>
      </c>
      <c r="Q2217" s="7">
        <v>44414.914074074077</v>
      </c>
      <c r="R2217" s="5">
        <v>121239</v>
      </c>
      <c r="S2217" s="5">
        <v>344675319</v>
      </c>
      <c r="T2217" s="8">
        <v>1.11320708210511E+16</v>
      </c>
      <c r="U2217" s="5" t="s">
        <v>32</v>
      </c>
      <c r="V2217" s="4"/>
      <c r="W2217" s="30" t="s">
        <v>9002</v>
      </c>
      <c r="X2217" s="33">
        <v>136445</v>
      </c>
      <c r="Y2217" s="24">
        <f>VLOOKUP(T2217,Buzon!C:C,1,FALSE)</f>
        <v>1.11320708210511E+16</v>
      </c>
      <c r="Z2217" s="13" t="str">
        <f>VLOOKUP(T2217,Buzon!C:Z,21,FALSE)</f>
        <v>AFIL.-009270083</v>
      </c>
      <c r="AA2217">
        <f>VLOOKUP(T2217,Buzon!C:Z,22,FALSE)</f>
        <v>318933</v>
      </c>
      <c r="AB2217">
        <f>VLOOKUP(T2217,Buzon!C:Z,23,FALSE)</f>
        <v>9082021</v>
      </c>
      <c r="AC2217" t="str">
        <f>VLOOKUP(T2217,Buzon!C:Z,24,FALSE)</f>
        <v>SANTANDER_3550</v>
      </c>
      <c r="AD2217">
        <v>348</v>
      </c>
      <c r="AE2217">
        <v>9270083</v>
      </c>
    </row>
    <row r="2218" spans="1:31" ht="12" customHeight="1" x14ac:dyDescent="0.25">
      <c r="A2218" s="5" t="s">
        <v>21</v>
      </c>
      <c r="B2218" s="5" t="s">
        <v>33</v>
      </c>
      <c r="C2218" s="5" t="s">
        <v>4686</v>
      </c>
      <c r="D2218" s="5">
        <v>15</v>
      </c>
      <c r="E2218" s="5" t="s">
        <v>4693</v>
      </c>
      <c r="F2218" s="5" t="s">
        <v>71</v>
      </c>
      <c r="G2218" s="5" t="s">
        <v>26</v>
      </c>
      <c r="H2218" s="6">
        <v>174</v>
      </c>
      <c r="I2218" s="5" t="s">
        <v>27</v>
      </c>
      <c r="J2218" s="5">
        <v>19001773815</v>
      </c>
      <c r="K2218" s="5" t="s">
        <v>4694</v>
      </c>
      <c r="L2218" s="5" t="s">
        <v>29</v>
      </c>
      <c r="M2218" s="5" t="s">
        <v>29</v>
      </c>
      <c r="N2218" s="5" t="s">
        <v>31</v>
      </c>
      <c r="O2218" s="5">
        <v>9752</v>
      </c>
      <c r="P2218" s="7">
        <v>44415.217916666668</v>
      </c>
      <c r="Q2218" s="7">
        <v>44414.913958333331</v>
      </c>
      <c r="R2218" s="5">
        <v>126852</v>
      </c>
      <c r="S2218" s="5">
        <v>344675333</v>
      </c>
      <c r="T2218" s="8">
        <v>9752070821051310</v>
      </c>
      <c r="U2218" s="5" t="s">
        <v>32</v>
      </c>
      <c r="V2218" s="4"/>
      <c r="W2218" s="30" t="s">
        <v>9002</v>
      </c>
      <c r="X2218" s="33">
        <v>136445</v>
      </c>
      <c r="Y2218" s="24">
        <f>VLOOKUP(T2218,Buzon!C:C,1,FALSE)</f>
        <v>9752070821051310</v>
      </c>
      <c r="Z2218" s="13" t="str">
        <f>VLOOKUP(T2218,Buzon!C:Z,21,FALSE)</f>
        <v>AFIL.-009270083</v>
      </c>
      <c r="AA2218">
        <f>VLOOKUP(T2218,Buzon!C:Z,22,FALSE)</f>
        <v>318933</v>
      </c>
      <c r="AB2218">
        <f>VLOOKUP(T2218,Buzon!C:Z,23,FALSE)</f>
        <v>9082021</v>
      </c>
      <c r="AC2218" t="str">
        <f>VLOOKUP(T2218,Buzon!C:Z,24,FALSE)</f>
        <v>SANTANDER_3550</v>
      </c>
      <c r="AD2218">
        <v>174</v>
      </c>
      <c r="AE2218">
        <v>9270083</v>
      </c>
    </row>
    <row r="2219" spans="1:31" ht="12" customHeight="1" x14ac:dyDescent="0.25">
      <c r="A2219" s="5" t="s">
        <v>21</v>
      </c>
      <c r="B2219" s="5" t="s">
        <v>33</v>
      </c>
      <c r="C2219" s="5" t="s">
        <v>4686</v>
      </c>
      <c r="D2219" s="5">
        <v>16</v>
      </c>
      <c r="E2219" s="5" t="s">
        <v>4695</v>
      </c>
      <c r="F2219" s="5" t="s">
        <v>71</v>
      </c>
      <c r="G2219" s="5" t="s">
        <v>26</v>
      </c>
      <c r="H2219" s="6">
        <v>174</v>
      </c>
      <c r="I2219" s="5" t="s">
        <v>27</v>
      </c>
      <c r="J2219" s="5">
        <v>19001773816</v>
      </c>
      <c r="K2219" s="5" t="s">
        <v>4696</v>
      </c>
      <c r="L2219" s="5" t="s">
        <v>29</v>
      </c>
      <c r="M2219" s="5" t="s">
        <v>29</v>
      </c>
      <c r="N2219" s="5" t="s">
        <v>31</v>
      </c>
      <c r="O2219" s="5">
        <v>9752</v>
      </c>
      <c r="P2219" s="7">
        <v>44415.217916666668</v>
      </c>
      <c r="Q2219" s="7">
        <v>44414.913958333331</v>
      </c>
      <c r="R2219" s="5">
        <v>126852</v>
      </c>
      <c r="S2219" s="5">
        <v>344675333</v>
      </c>
      <c r="T2219" s="8">
        <v>9752070821051310</v>
      </c>
      <c r="U2219" s="5" t="s">
        <v>32</v>
      </c>
      <c r="V2219" s="4"/>
      <c r="W2219" s="30" t="s">
        <v>9002</v>
      </c>
      <c r="X2219" s="33">
        <v>136445</v>
      </c>
      <c r="Y2219" s="24">
        <f>VLOOKUP(T2219,Buzon!C:C,1,FALSE)</f>
        <v>9752070821051310</v>
      </c>
      <c r="Z2219" s="13" t="str">
        <f>VLOOKUP(T2219,Buzon!C:Z,21,FALSE)</f>
        <v>AFIL.-009270083</v>
      </c>
      <c r="AA2219">
        <f>VLOOKUP(T2219,Buzon!C:Z,22,FALSE)</f>
        <v>318933</v>
      </c>
      <c r="AB2219">
        <f>VLOOKUP(T2219,Buzon!C:Z,23,FALSE)</f>
        <v>9082021</v>
      </c>
      <c r="AC2219" t="str">
        <f>VLOOKUP(T2219,Buzon!C:Z,24,FALSE)</f>
        <v>SANTANDER_3550</v>
      </c>
      <c r="AD2219">
        <v>174</v>
      </c>
      <c r="AE2219">
        <v>9270083</v>
      </c>
    </row>
    <row r="2220" spans="1:31" ht="12" customHeight="1" x14ac:dyDescent="0.25">
      <c r="A2220" s="5" t="s">
        <v>21</v>
      </c>
      <c r="B2220" s="5" t="s">
        <v>22</v>
      </c>
      <c r="C2220" s="5" t="s">
        <v>4686</v>
      </c>
      <c r="D2220" s="5">
        <v>29</v>
      </c>
      <c r="E2220" s="5" t="s">
        <v>4697</v>
      </c>
      <c r="F2220" s="5" t="s">
        <v>25</v>
      </c>
      <c r="G2220" s="5" t="s">
        <v>26</v>
      </c>
      <c r="H2220" s="6">
        <v>348</v>
      </c>
      <c r="I2220" s="5" t="s">
        <v>27</v>
      </c>
      <c r="J2220" s="5">
        <v>19001773821</v>
      </c>
      <c r="K2220" s="5" t="s">
        <v>4698</v>
      </c>
      <c r="L2220" s="5" t="s">
        <v>29</v>
      </c>
      <c r="M2220" s="5" t="s">
        <v>30</v>
      </c>
      <c r="N2220" s="5" t="s">
        <v>31</v>
      </c>
      <c r="O2220" s="5">
        <v>11132</v>
      </c>
      <c r="P2220" s="7">
        <v>44415.22896990741</v>
      </c>
      <c r="Q2220" s="7">
        <v>44414.914074074077</v>
      </c>
      <c r="R2220" s="5">
        <v>55555</v>
      </c>
      <c r="S2220" s="5">
        <v>344675948</v>
      </c>
      <c r="T2220" s="8">
        <v>1.11320708210528E+16</v>
      </c>
      <c r="U2220" s="5" t="s">
        <v>32</v>
      </c>
      <c r="V2220" s="4"/>
      <c r="W2220" s="30" t="s">
        <v>9002</v>
      </c>
      <c r="X2220" s="33">
        <v>136445</v>
      </c>
      <c r="Y2220" s="24">
        <f>VLOOKUP(T2220,Buzon!C:C,1,FALSE)</f>
        <v>1.11320708210528E+16</v>
      </c>
      <c r="Z2220" s="13" t="str">
        <f>VLOOKUP(T2220,Buzon!C:Z,21,FALSE)</f>
        <v>AFIL.-009270083</v>
      </c>
      <c r="AA2220">
        <f>VLOOKUP(T2220,Buzon!C:Z,22,FALSE)</f>
        <v>318933</v>
      </c>
      <c r="AB2220">
        <f>VLOOKUP(T2220,Buzon!C:Z,23,FALSE)</f>
        <v>9082021</v>
      </c>
      <c r="AC2220" t="str">
        <f>VLOOKUP(T2220,Buzon!C:Z,24,FALSE)</f>
        <v>SANTANDER_3550</v>
      </c>
      <c r="AD2220">
        <v>348</v>
      </c>
      <c r="AE2220">
        <v>9270083</v>
      </c>
    </row>
    <row r="2221" spans="1:31" ht="12" customHeight="1" x14ac:dyDescent="0.25">
      <c r="A2221" s="5" t="s">
        <v>21</v>
      </c>
      <c r="B2221" s="5" t="s">
        <v>33</v>
      </c>
      <c r="C2221" s="5" t="s">
        <v>4699</v>
      </c>
      <c r="D2221" s="5">
        <v>16</v>
      </c>
      <c r="E2221" s="5" t="s">
        <v>4700</v>
      </c>
      <c r="F2221" s="5" t="s">
        <v>25</v>
      </c>
      <c r="G2221" s="5" t="s">
        <v>26</v>
      </c>
      <c r="H2221" s="6">
        <v>348</v>
      </c>
      <c r="I2221" s="5" t="s">
        <v>27</v>
      </c>
      <c r="J2221" s="5">
        <v>19001773831</v>
      </c>
      <c r="K2221" s="5" t="s">
        <v>4701</v>
      </c>
      <c r="L2221" s="5" t="s">
        <v>29</v>
      </c>
      <c r="M2221" s="5" t="s">
        <v>29</v>
      </c>
      <c r="N2221" s="5" t="s">
        <v>49</v>
      </c>
      <c r="O2221" s="5">
        <v>9468</v>
      </c>
      <c r="P2221" s="7">
        <v>44415.253310185188</v>
      </c>
      <c r="Q2221" s="7">
        <v>44415.243379629632</v>
      </c>
      <c r="R2221" s="5">
        <v>40440</v>
      </c>
      <c r="S2221" s="5">
        <v>344677398</v>
      </c>
      <c r="T2221" s="8">
        <v>9468070821060420</v>
      </c>
      <c r="U2221" s="5" t="s">
        <v>32</v>
      </c>
      <c r="V2221" s="4"/>
      <c r="W2221" s="30" t="s">
        <v>9005</v>
      </c>
      <c r="X2221" s="33">
        <v>95751</v>
      </c>
      <c r="Y2221" s="24">
        <f>VLOOKUP(T2221,Buzon!C:C,1,FALSE)</f>
        <v>9468070821060420</v>
      </c>
      <c r="Z2221" s="13" t="str">
        <f>VLOOKUP(T2221,Buzon!C:Z,21,FALSE)</f>
        <v>AFIL.-009270083</v>
      </c>
      <c r="AA2221">
        <f>VLOOKUP(T2221,Buzon!C:Z,22,FALSE)</f>
        <v>318933</v>
      </c>
      <c r="AB2221">
        <f>VLOOKUP(T2221,Buzon!C:Z,23,FALSE)</f>
        <v>9082021</v>
      </c>
      <c r="AC2221" t="str">
        <f>VLOOKUP(T2221,Buzon!C:Z,24,FALSE)</f>
        <v>SANTANDER_3550</v>
      </c>
      <c r="AD2221">
        <v>348</v>
      </c>
      <c r="AE2221">
        <v>9270083</v>
      </c>
    </row>
    <row r="2222" spans="1:31" ht="12" customHeight="1" x14ac:dyDescent="0.25">
      <c r="A2222" s="5" t="s">
        <v>21</v>
      </c>
      <c r="B2222" s="5" t="s">
        <v>33</v>
      </c>
      <c r="C2222" s="5" t="s">
        <v>4699</v>
      </c>
      <c r="D2222" s="5">
        <v>19</v>
      </c>
      <c r="E2222" s="5" t="s">
        <v>4702</v>
      </c>
      <c r="F2222" s="5" t="s">
        <v>25</v>
      </c>
      <c r="G2222" s="5" t="s">
        <v>26</v>
      </c>
      <c r="H2222" s="6">
        <v>348</v>
      </c>
      <c r="I2222" s="5" t="s">
        <v>27</v>
      </c>
      <c r="J2222" s="5">
        <v>19001773835</v>
      </c>
      <c r="K2222" s="5" t="s">
        <v>4703</v>
      </c>
      <c r="L2222" s="5" t="s">
        <v>29</v>
      </c>
      <c r="M2222" s="5" t="s">
        <v>29</v>
      </c>
      <c r="N2222" s="5" t="s">
        <v>31</v>
      </c>
      <c r="O2222" s="5">
        <v>9468</v>
      </c>
      <c r="P2222" s="7">
        <v>44415.262615740743</v>
      </c>
      <c r="Q2222" s="7">
        <v>44415.243379629632</v>
      </c>
      <c r="R2222" s="5">
        <v>278948</v>
      </c>
      <c r="S2222" s="5">
        <v>344678119</v>
      </c>
      <c r="T2222" s="8">
        <v>9468070821061730</v>
      </c>
      <c r="U2222" s="5" t="s">
        <v>32</v>
      </c>
      <c r="V2222" s="4"/>
      <c r="W2222" s="30" t="s">
        <v>9005</v>
      </c>
      <c r="X2222" s="33">
        <v>95751</v>
      </c>
      <c r="Y2222" s="24">
        <f>VLOOKUP(T2222,Buzon!C:C,1,FALSE)</f>
        <v>9468070821061730</v>
      </c>
      <c r="Z2222" s="13" t="str">
        <f>VLOOKUP(T2222,Buzon!C:Z,21,FALSE)</f>
        <v>AFIL.-009270083</v>
      </c>
      <c r="AA2222">
        <f>VLOOKUP(T2222,Buzon!C:Z,22,FALSE)</f>
        <v>318933</v>
      </c>
      <c r="AB2222">
        <f>VLOOKUP(T2222,Buzon!C:Z,23,FALSE)</f>
        <v>9082021</v>
      </c>
      <c r="AC2222" t="str">
        <f>VLOOKUP(T2222,Buzon!C:Z,24,FALSE)</f>
        <v>SANTANDER_3550</v>
      </c>
      <c r="AD2222">
        <v>348</v>
      </c>
      <c r="AE2222">
        <v>9270083</v>
      </c>
    </row>
    <row r="2223" spans="1:31" ht="12" customHeight="1" x14ac:dyDescent="0.25">
      <c r="A2223" s="5" t="s">
        <v>21</v>
      </c>
      <c r="B2223" s="5" t="s">
        <v>33</v>
      </c>
      <c r="C2223" s="5" t="s">
        <v>4699</v>
      </c>
      <c r="D2223" s="5">
        <v>20</v>
      </c>
      <c r="E2223" s="5" t="s">
        <v>4704</v>
      </c>
      <c r="F2223" s="5" t="s">
        <v>25</v>
      </c>
      <c r="G2223" s="5" t="s">
        <v>26</v>
      </c>
      <c r="H2223" s="6">
        <v>348</v>
      </c>
      <c r="I2223" s="5" t="s">
        <v>27</v>
      </c>
      <c r="J2223" s="5">
        <v>19001773836</v>
      </c>
      <c r="K2223" s="5" t="s">
        <v>4705</v>
      </c>
      <c r="L2223" s="5" t="s">
        <v>29</v>
      </c>
      <c r="M2223" s="5" t="s">
        <v>29</v>
      </c>
      <c r="N2223" s="5" t="s">
        <v>31</v>
      </c>
      <c r="O2223" s="5">
        <v>9468</v>
      </c>
      <c r="P2223" s="7">
        <v>44415.262615740743</v>
      </c>
      <c r="Q2223" s="7">
        <v>44415.243379629632</v>
      </c>
      <c r="R2223" s="5">
        <v>278948</v>
      </c>
      <c r="S2223" s="5">
        <v>344678119</v>
      </c>
      <c r="T2223" s="8">
        <v>9468070821061730</v>
      </c>
      <c r="U2223" s="5" t="s">
        <v>32</v>
      </c>
      <c r="V2223" s="4"/>
      <c r="W2223" s="30" t="s">
        <v>9005</v>
      </c>
      <c r="X2223" s="33">
        <v>95751</v>
      </c>
      <c r="Y2223" s="24">
        <f>VLOOKUP(T2223,Buzon!C:C,1,FALSE)</f>
        <v>9468070821061730</v>
      </c>
      <c r="Z2223" s="13" t="str">
        <f>VLOOKUP(T2223,Buzon!C:Z,21,FALSE)</f>
        <v>AFIL.-009270083</v>
      </c>
      <c r="AA2223">
        <f>VLOOKUP(T2223,Buzon!C:Z,22,FALSE)</f>
        <v>318933</v>
      </c>
      <c r="AB2223">
        <f>VLOOKUP(T2223,Buzon!C:Z,23,FALSE)</f>
        <v>9082021</v>
      </c>
      <c r="AC2223" t="str">
        <f>VLOOKUP(T2223,Buzon!C:Z,24,FALSE)</f>
        <v>SANTANDER_3550</v>
      </c>
      <c r="AD2223">
        <v>348</v>
      </c>
      <c r="AE2223">
        <v>9270083</v>
      </c>
    </row>
    <row r="2224" spans="1:31" ht="12" customHeight="1" x14ac:dyDescent="0.25">
      <c r="A2224" s="5" t="s">
        <v>21</v>
      </c>
      <c r="B2224" s="5" t="s">
        <v>33</v>
      </c>
      <c r="C2224" s="5" t="s">
        <v>4699</v>
      </c>
      <c r="D2224" s="5">
        <v>17</v>
      </c>
      <c r="E2224" s="5" t="s">
        <v>4706</v>
      </c>
      <c r="F2224" s="5" t="s">
        <v>25</v>
      </c>
      <c r="G2224" s="5" t="s">
        <v>26</v>
      </c>
      <c r="H2224" s="6">
        <v>348</v>
      </c>
      <c r="I2224" s="5" t="s">
        <v>27</v>
      </c>
      <c r="J2224" s="5">
        <v>19001773838</v>
      </c>
      <c r="K2224" s="5" t="s">
        <v>4707</v>
      </c>
      <c r="L2224" s="5" t="s">
        <v>29</v>
      </c>
      <c r="M2224" s="5" t="s">
        <v>29</v>
      </c>
      <c r="N2224" s="5" t="s">
        <v>31</v>
      </c>
      <c r="O2224" s="5">
        <v>9468</v>
      </c>
      <c r="P2224" s="7">
        <v>44415.265509259261</v>
      </c>
      <c r="Q2224" s="7">
        <v>44415.243379629632</v>
      </c>
      <c r="R2224" s="5">
        <v>370702</v>
      </c>
      <c r="S2224" s="5">
        <v>344678380</v>
      </c>
      <c r="T2224" s="8">
        <v>9468070821062020</v>
      </c>
      <c r="U2224" s="5" t="s">
        <v>32</v>
      </c>
      <c r="V2224" s="4"/>
      <c r="W2224" s="30" t="s">
        <v>9005</v>
      </c>
      <c r="X2224" s="33">
        <v>95751</v>
      </c>
      <c r="Y2224" s="24">
        <f>VLOOKUP(T2224,Buzon!C:C,1,FALSE)</f>
        <v>9468070821062020</v>
      </c>
      <c r="Z2224" s="13" t="str">
        <f>VLOOKUP(T2224,Buzon!C:Z,21,FALSE)</f>
        <v>AFIL.-009270083</v>
      </c>
      <c r="AA2224">
        <f>VLOOKUP(T2224,Buzon!C:Z,22,FALSE)</f>
        <v>318933</v>
      </c>
      <c r="AB2224">
        <f>VLOOKUP(T2224,Buzon!C:Z,23,FALSE)</f>
        <v>9082021</v>
      </c>
      <c r="AC2224" t="str">
        <f>VLOOKUP(T2224,Buzon!C:Z,24,FALSE)</f>
        <v>SANTANDER_3550</v>
      </c>
      <c r="AD2224">
        <v>348</v>
      </c>
      <c r="AE2224">
        <v>9270083</v>
      </c>
    </row>
    <row r="2225" spans="1:31" ht="12" customHeight="1" x14ac:dyDescent="0.25">
      <c r="A2225" s="5" t="s">
        <v>21</v>
      </c>
      <c r="B2225" s="5" t="s">
        <v>33</v>
      </c>
      <c r="C2225" s="5" t="s">
        <v>4699</v>
      </c>
      <c r="D2225" s="5">
        <v>18</v>
      </c>
      <c r="E2225" s="5" t="s">
        <v>4708</v>
      </c>
      <c r="F2225" s="5" t="s">
        <v>25</v>
      </c>
      <c r="G2225" s="5" t="s">
        <v>26</v>
      </c>
      <c r="H2225" s="6">
        <v>348</v>
      </c>
      <c r="I2225" s="5" t="s">
        <v>27</v>
      </c>
      <c r="J2225" s="5">
        <v>19001773839</v>
      </c>
      <c r="K2225" s="5" t="s">
        <v>4709</v>
      </c>
      <c r="L2225" s="5" t="s">
        <v>29</v>
      </c>
      <c r="M2225" s="5" t="s">
        <v>29</v>
      </c>
      <c r="N2225" s="5" t="s">
        <v>31</v>
      </c>
      <c r="O2225" s="5">
        <v>9468</v>
      </c>
      <c r="P2225" s="7">
        <v>44415.265509259261</v>
      </c>
      <c r="Q2225" s="7">
        <v>44415.243379629632</v>
      </c>
      <c r="R2225" s="5">
        <v>370702</v>
      </c>
      <c r="S2225" s="5">
        <v>344678380</v>
      </c>
      <c r="T2225" s="8">
        <v>9468070821062020</v>
      </c>
      <c r="U2225" s="5" t="s">
        <v>32</v>
      </c>
      <c r="V2225" s="4"/>
      <c r="W2225" s="30" t="s">
        <v>9005</v>
      </c>
      <c r="X2225" s="33">
        <v>95751</v>
      </c>
      <c r="Y2225" s="24">
        <f>VLOOKUP(T2225,Buzon!C:C,1,FALSE)</f>
        <v>9468070821062020</v>
      </c>
      <c r="Z2225" s="13" t="str">
        <f>VLOOKUP(T2225,Buzon!C:Z,21,FALSE)</f>
        <v>AFIL.-009270083</v>
      </c>
      <c r="AA2225">
        <f>VLOOKUP(T2225,Buzon!C:Z,22,FALSE)</f>
        <v>318933</v>
      </c>
      <c r="AB2225">
        <f>VLOOKUP(T2225,Buzon!C:Z,23,FALSE)</f>
        <v>9082021</v>
      </c>
      <c r="AC2225" t="str">
        <f>VLOOKUP(T2225,Buzon!C:Z,24,FALSE)</f>
        <v>SANTANDER_3550</v>
      </c>
      <c r="AD2225">
        <v>348</v>
      </c>
      <c r="AE2225">
        <v>9270083</v>
      </c>
    </row>
    <row r="2226" spans="1:31" ht="12" customHeight="1" x14ac:dyDescent="0.25">
      <c r="A2226" s="5" t="s">
        <v>21</v>
      </c>
      <c r="B2226" s="5" t="s">
        <v>33</v>
      </c>
      <c r="C2226" s="5" t="s">
        <v>4710</v>
      </c>
      <c r="D2226" s="5">
        <v>15</v>
      </c>
      <c r="E2226" s="5" t="s">
        <v>4711</v>
      </c>
      <c r="F2226" s="5" t="s">
        <v>25</v>
      </c>
      <c r="G2226" s="5" t="s">
        <v>26</v>
      </c>
      <c r="H2226" s="6">
        <v>348</v>
      </c>
      <c r="I2226" s="5" t="s">
        <v>27</v>
      </c>
      <c r="J2226" s="5">
        <v>19001773866</v>
      </c>
      <c r="K2226" s="5" t="s">
        <v>4712</v>
      </c>
      <c r="L2226" s="5" t="s">
        <v>29</v>
      </c>
      <c r="M2226" s="5" t="s">
        <v>29</v>
      </c>
      <c r="N2226" s="5" t="s">
        <v>31</v>
      </c>
      <c r="O2226" s="5">
        <v>9468</v>
      </c>
      <c r="P2226" s="7">
        <v>44415.299155092594</v>
      </c>
      <c r="Q2226" s="7">
        <v>44415.243379629632</v>
      </c>
      <c r="R2226" s="5">
        <v>4355</v>
      </c>
      <c r="S2226" s="5">
        <v>344681980</v>
      </c>
      <c r="T2226" s="8">
        <v>9468070821071000</v>
      </c>
      <c r="U2226" s="5" t="s">
        <v>32</v>
      </c>
      <c r="V2226" s="4"/>
      <c r="W2226" s="30" t="s">
        <v>9005</v>
      </c>
      <c r="X2226" s="33">
        <v>95751</v>
      </c>
      <c r="Y2226" s="24">
        <f>VLOOKUP(T2226,Buzon!C:C,1,FALSE)</f>
        <v>9468070821071000</v>
      </c>
      <c r="Z2226" s="13" t="str">
        <f>VLOOKUP(T2226,Buzon!C:Z,21,FALSE)</f>
        <v>AFIL.-009270083</v>
      </c>
      <c r="AA2226">
        <f>VLOOKUP(T2226,Buzon!C:Z,22,FALSE)</f>
        <v>318933</v>
      </c>
      <c r="AB2226">
        <f>VLOOKUP(T2226,Buzon!C:Z,23,FALSE)</f>
        <v>9082021</v>
      </c>
      <c r="AC2226" t="str">
        <f>VLOOKUP(T2226,Buzon!C:Z,24,FALSE)</f>
        <v>SANTANDER_3550</v>
      </c>
      <c r="AD2226">
        <v>348</v>
      </c>
      <c r="AE2226">
        <v>9270083</v>
      </c>
    </row>
    <row r="2227" spans="1:31" ht="12" customHeight="1" x14ac:dyDescent="0.25">
      <c r="A2227" s="5" t="s">
        <v>21</v>
      </c>
      <c r="B2227" s="5" t="s">
        <v>33</v>
      </c>
      <c r="C2227" s="5" t="s">
        <v>4710</v>
      </c>
      <c r="D2227" s="5">
        <v>16</v>
      </c>
      <c r="E2227" s="5" t="s">
        <v>4713</v>
      </c>
      <c r="F2227" s="5" t="s">
        <v>25</v>
      </c>
      <c r="G2227" s="5" t="s">
        <v>26</v>
      </c>
      <c r="H2227" s="6">
        <v>348</v>
      </c>
      <c r="I2227" s="5" t="s">
        <v>27</v>
      </c>
      <c r="J2227" s="5">
        <v>19001773867</v>
      </c>
      <c r="K2227" s="5" t="s">
        <v>4714</v>
      </c>
      <c r="L2227" s="5" t="s">
        <v>29</v>
      </c>
      <c r="M2227" s="5" t="s">
        <v>29</v>
      </c>
      <c r="N2227" s="5" t="s">
        <v>31</v>
      </c>
      <c r="O2227" s="5">
        <v>9468</v>
      </c>
      <c r="P2227" s="7">
        <v>44415.299155092594</v>
      </c>
      <c r="Q2227" s="7">
        <v>44415.243379629632</v>
      </c>
      <c r="R2227" s="5">
        <v>4355</v>
      </c>
      <c r="S2227" s="5">
        <v>344681980</v>
      </c>
      <c r="T2227" s="8">
        <v>9468070821071000</v>
      </c>
      <c r="U2227" s="5" t="s">
        <v>32</v>
      </c>
      <c r="V2227" s="4"/>
      <c r="W2227" s="30" t="s">
        <v>9005</v>
      </c>
      <c r="X2227" s="33">
        <v>95751</v>
      </c>
      <c r="Y2227" s="24">
        <f>VLOOKUP(T2227,Buzon!C:C,1,FALSE)</f>
        <v>9468070821071000</v>
      </c>
      <c r="Z2227" s="13" t="str">
        <f>VLOOKUP(T2227,Buzon!C:Z,21,FALSE)</f>
        <v>AFIL.-009270083</v>
      </c>
      <c r="AA2227">
        <f>VLOOKUP(T2227,Buzon!C:Z,22,FALSE)</f>
        <v>318933</v>
      </c>
      <c r="AB2227">
        <f>VLOOKUP(T2227,Buzon!C:Z,23,FALSE)</f>
        <v>9082021</v>
      </c>
      <c r="AC2227" t="str">
        <f>VLOOKUP(T2227,Buzon!C:Z,24,FALSE)</f>
        <v>SANTANDER_3550</v>
      </c>
      <c r="AD2227">
        <v>348</v>
      </c>
      <c r="AE2227">
        <v>9270083</v>
      </c>
    </row>
    <row r="2228" spans="1:31" ht="12" customHeight="1" x14ac:dyDescent="0.25">
      <c r="A2228" s="5" t="s">
        <v>21</v>
      </c>
      <c r="B2228" s="5" t="s">
        <v>329</v>
      </c>
      <c r="C2228" s="5" t="s">
        <v>4710</v>
      </c>
      <c r="D2228" s="5">
        <v>9</v>
      </c>
      <c r="E2228" s="5" t="s">
        <v>4715</v>
      </c>
      <c r="F2228" s="5" t="s">
        <v>25</v>
      </c>
      <c r="G2228" s="5" t="s">
        <v>26</v>
      </c>
      <c r="H2228" s="6">
        <v>348</v>
      </c>
      <c r="I2228" s="5" t="s">
        <v>27</v>
      </c>
      <c r="J2228" s="5">
        <v>19001773870</v>
      </c>
      <c r="K2228" s="5" t="s">
        <v>4716</v>
      </c>
      <c r="L2228" s="5" t="s">
        <v>29</v>
      </c>
      <c r="M2228" s="5" t="s">
        <v>30</v>
      </c>
      <c r="N2228" s="5" t="s">
        <v>31</v>
      </c>
      <c r="O2228" s="5">
        <v>9416</v>
      </c>
      <c r="P2228" s="7">
        <v>44415.30641203704</v>
      </c>
      <c r="Q2228" s="7">
        <v>44415.246134259258</v>
      </c>
      <c r="R2228" s="5">
        <v>84193</v>
      </c>
      <c r="S2228" s="5">
        <v>344683349</v>
      </c>
      <c r="T2228" s="8">
        <v>9416070821072040</v>
      </c>
      <c r="U2228" s="5" t="s">
        <v>32</v>
      </c>
      <c r="V2228" s="4"/>
      <c r="W2228" s="30" t="s">
        <v>9005</v>
      </c>
      <c r="X2228" s="33">
        <v>95751</v>
      </c>
      <c r="Y2228" s="24">
        <f>VLOOKUP(T2228,Buzon!C:C,1,FALSE)</f>
        <v>9416070821072040</v>
      </c>
      <c r="Z2228" s="13" t="str">
        <f>VLOOKUP(T2228,Buzon!C:Z,21,FALSE)</f>
        <v>AFIL.-009270083</v>
      </c>
      <c r="AA2228">
        <f>VLOOKUP(T2228,Buzon!C:Z,22,FALSE)</f>
        <v>318933</v>
      </c>
      <c r="AB2228">
        <f>VLOOKUP(T2228,Buzon!C:Z,23,FALSE)</f>
        <v>9082021</v>
      </c>
      <c r="AC2228" t="str">
        <f>VLOOKUP(T2228,Buzon!C:Z,24,FALSE)</f>
        <v>SANTANDER_3550</v>
      </c>
      <c r="AD2228">
        <v>348</v>
      </c>
      <c r="AE2228">
        <v>9270083</v>
      </c>
    </row>
    <row r="2229" spans="1:31" ht="12" customHeight="1" x14ac:dyDescent="0.25">
      <c r="A2229" s="5" t="s">
        <v>21</v>
      </c>
      <c r="B2229" s="5" t="s">
        <v>329</v>
      </c>
      <c r="C2229" s="5" t="s">
        <v>4710</v>
      </c>
      <c r="D2229" s="5">
        <v>10</v>
      </c>
      <c r="E2229" s="5" t="s">
        <v>4717</v>
      </c>
      <c r="F2229" s="5" t="s">
        <v>25</v>
      </c>
      <c r="G2229" s="5" t="s">
        <v>26</v>
      </c>
      <c r="H2229" s="6">
        <v>348</v>
      </c>
      <c r="I2229" s="5" t="s">
        <v>27</v>
      </c>
      <c r="J2229" s="5">
        <v>19001773871</v>
      </c>
      <c r="K2229" s="5" t="s">
        <v>4718</v>
      </c>
      <c r="L2229" s="5" t="s">
        <v>29</v>
      </c>
      <c r="M2229" s="5" t="s">
        <v>30</v>
      </c>
      <c r="N2229" s="5" t="s">
        <v>31</v>
      </c>
      <c r="O2229" s="5">
        <v>9416</v>
      </c>
      <c r="P2229" s="7">
        <v>44415.30641203704</v>
      </c>
      <c r="Q2229" s="7">
        <v>44415.246134259258</v>
      </c>
      <c r="R2229" s="5">
        <v>84193</v>
      </c>
      <c r="S2229" s="5">
        <v>344683349</v>
      </c>
      <c r="T2229" s="8">
        <v>9416070821072040</v>
      </c>
      <c r="U2229" s="5" t="s">
        <v>32</v>
      </c>
      <c r="V2229" s="4"/>
      <c r="W2229" s="30" t="s">
        <v>9005</v>
      </c>
      <c r="X2229" s="33">
        <v>95751</v>
      </c>
      <c r="Y2229" s="24">
        <f>VLOOKUP(T2229,Buzon!C:C,1,FALSE)</f>
        <v>9416070821072040</v>
      </c>
      <c r="Z2229" s="13" t="str">
        <f>VLOOKUP(T2229,Buzon!C:Z,21,FALSE)</f>
        <v>AFIL.-009270083</v>
      </c>
      <c r="AA2229">
        <f>VLOOKUP(T2229,Buzon!C:Z,22,FALSE)</f>
        <v>318933</v>
      </c>
      <c r="AB2229">
        <f>VLOOKUP(T2229,Buzon!C:Z,23,FALSE)</f>
        <v>9082021</v>
      </c>
      <c r="AC2229" t="str">
        <f>VLOOKUP(T2229,Buzon!C:Z,24,FALSE)</f>
        <v>SANTANDER_3550</v>
      </c>
      <c r="AD2229">
        <v>348</v>
      </c>
      <c r="AE2229">
        <v>9270083</v>
      </c>
    </row>
    <row r="2230" spans="1:31" ht="12" customHeight="1" x14ac:dyDescent="0.25">
      <c r="A2230" s="5" t="s">
        <v>21</v>
      </c>
      <c r="B2230" s="5" t="s">
        <v>33</v>
      </c>
      <c r="C2230" s="5" t="s">
        <v>4710</v>
      </c>
      <c r="D2230" s="5">
        <v>17</v>
      </c>
      <c r="E2230" s="5" t="s">
        <v>4719</v>
      </c>
      <c r="F2230" s="5" t="s">
        <v>25</v>
      </c>
      <c r="G2230" s="5" t="s">
        <v>26</v>
      </c>
      <c r="H2230" s="6">
        <v>348</v>
      </c>
      <c r="I2230" s="5" t="s">
        <v>27</v>
      </c>
      <c r="J2230" s="5">
        <v>19001773872</v>
      </c>
      <c r="K2230" s="5" t="s">
        <v>4720</v>
      </c>
      <c r="L2230" s="5" t="s">
        <v>29</v>
      </c>
      <c r="M2230" s="5" t="s">
        <v>29</v>
      </c>
      <c r="N2230" s="5" t="s">
        <v>31</v>
      </c>
      <c r="O2230" s="5">
        <v>9468</v>
      </c>
      <c r="P2230" s="7">
        <v>44415.308703703704</v>
      </c>
      <c r="Q2230" s="7">
        <v>44415.243379629632</v>
      </c>
      <c r="R2230" s="5" t="s">
        <v>4721</v>
      </c>
      <c r="S2230" s="5">
        <v>344683852</v>
      </c>
      <c r="T2230" s="8">
        <v>9468070821072410</v>
      </c>
      <c r="U2230" s="5" t="s">
        <v>32</v>
      </c>
      <c r="V2230" s="4"/>
      <c r="W2230" s="30" t="s">
        <v>9005</v>
      </c>
      <c r="X2230" s="33">
        <v>95751</v>
      </c>
      <c r="Y2230" s="24">
        <f>VLOOKUP(T2230,Buzon!C:C,1,FALSE)</f>
        <v>9468070821072410</v>
      </c>
      <c r="Z2230" s="13" t="str">
        <f>VLOOKUP(T2230,Buzon!C:Z,21,FALSE)</f>
        <v>AFIL.-009270083</v>
      </c>
      <c r="AA2230">
        <f>VLOOKUP(T2230,Buzon!C:Z,22,FALSE)</f>
        <v>318933</v>
      </c>
      <c r="AB2230">
        <f>VLOOKUP(T2230,Buzon!C:Z,23,FALSE)</f>
        <v>9082021</v>
      </c>
      <c r="AC2230" t="str">
        <f>VLOOKUP(T2230,Buzon!C:Z,24,FALSE)</f>
        <v>SANTANDER_3550</v>
      </c>
      <c r="AD2230">
        <v>348</v>
      </c>
      <c r="AE2230">
        <v>9270083</v>
      </c>
    </row>
    <row r="2231" spans="1:31" ht="12" customHeight="1" x14ac:dyDescent="0.25">
      <c r="A2231" s="5" t="s">
        <v>21</v>
      </c>
      <c r="B2231" s="5" t="s">
        <v>33</v>
      </c>
      <c r="C2231" s="5" t="s">
        <v>4710</v>
      </c>
      <c r="D2231" s="5">
        <v>18</v>
      </c>
      <c r="E2231" s="5" t="s">
        <v>4722</v>
      </c>
      <c r="F2231" s="5" t="s">
        <v>25</v>
      </c>
      <c r="G2231" s="5" t="s">
        <v>26</v>
      </c>
      <c r="H2231" s="6">
        <v>348</v>
      </c>
      <c r="I2231" s="5" t="s">
        <v>27</v>
      </c>
      <c r="J2231" s="5">
        <v>19001773873</v>
      </c>
      <c r="K2231" s="5" t="s">
        <v>4723</v>
      </c>
      <c r="L2231" s="5" t="s">
        <v>29</v>
      </c>
      <c r="M2231" s="5" t="s">
        <v>29</v>
      </c>
      <c r="N2231" s="5" t="s">
        <v>31</v>
      </c>
      <c r="O2231" s="5">
        <v>9468</v>
      </c>
      <c r="P2231" s="7">
        <v>44415.308703703704</v>
      </c>
      <c r="Q2231" s="7">
        <v>44415.243379629632</v>
      </c>
      <c r="R2231" s="5" t="s">
        <v>4721</v>
      </c>
      <c r="S2231" s="5">
        <v>344683852</v>
      </c>
      <c r="T2231" s="8">
        <v>9468070821072410</v>
      </c>
      <c r="U2231" s="5" t="s">
        <v>32</v>
      </c>
      <c r="V2231" s="4"/>
      <c r="W2231" s="30" t="s">
        <v>9005</v>
      </c>
      <c r="X2231" s="33">
        <v>95751</v>
      </c>
      <c r="Y2231" s="24">
        <f>VLOOKUP(T2231,Buzon!C:C,1,FALSE)</f>
        <v>9468070821072410</v>
      </c>
      <c r="Z2231" s="13" t="str">
        <f>VLOOKUP(T2231,Buzon!C:Z,21,FALSE)</f>
        <v>AFIL.-009270083</v>
      </c>
      <c r="AA2231">
        <f>VLOOKUP(T2231,Buzon!C:Z,22,FALSE)</f>
        <v>318933</v>
      </c>
      <c r="AB2231">
        <f>VLOOKUP(T2231,Buzon!C:Z,23,FALSE)</f>
        <v>9082021</v>
      </c>
      <c r="AC2231" t="str">
        <f>VLOOKUP(T2231,Buzon!C:Z,24,FALSE)</f>
        <v>SANTANDER_3550</v>
      </c>
      <c r="AD2231">
        <v>348</v>
      </c>
      <c r="AE2231">
        <v>9270083</v>
      </c>
    </row>
    <row r="2232" spans="1:31" ht="12" customHeight="1" x14ac:dyDescent="0.25">
      <c r="A2232" s="5" t="s">
        <v>21</v>
      </c>
      <c r="B2232" s="5" t="s">
        <v>33</v>
      </c>
      <c r="C2232" s="5" t="s">
        <v>4710</v>
      </c>
      <c r="D2232" s="5">
        <v>21</v>
      </c>
      <c r="E2232" s="5" t="s">
        <v>4724</v>
      </c>
      <c r="F2232" s="5" t="s">
        <v>25</v>
      </c>
      <c r="G2232" s="5" t="s">
        <v>26</v>
      </c>
      <c r="H2232" s="6">
        <v>348</v>
      </c>
      <c r="I2232" s="5" t="s">
        <v>27</v>
      </c>
      <c r="J2232" s="5">
        <v>19001773874</v>
      </c>
      <c r="K2232" s="5" t="s">
        <v>4725</v>
      </c>
      <c r="L2232" s="5" t="s">
        <v>29</v>
      </c>
      <c r="M2232" s="5" t="s">
        <v>29</v>
      </c>
      <c r="N2232" s="5" t="s">
        <v>31</v>
      </c>
      <c r="O2232" s="5">
        <v>9468</v>
      </c>
      <c r="P2232" s="7">
        <v>44415.308703703704</v>
      </c>
      <c r="Q2232" s="7">
        <v>44415.243379629632</v>
      </c>
      <c r="R2232" s="5" t="s">
        <v>4721</v>
      </c>
      <c r="S2232" s="5">
        <v>344683852</v>
      </c>
      <c r="T2232" s="8">
        <v>9468070821072410</v>
      </c>
      <c r="U2232" s="5" t="s">
        <v>32</v>
      </c>
      <c r="V2232" s="4"/>
      <c r="W2232" s="30" t="s">
        <v>9005</v>
      </c>
      <c r="X2232" s="33">
        <v>95751</v>
      </c>
      <c r="Y2232" s="24">
        <f>VLOOKUP(T2232,Buzon!C:C,1,FALSE)</f>
        <v>9468070821072410</v>
      </c>
      <c r="Z2232" s="13" t="str">
        <f>VLOOKUP(T2232,Buzon!C:Z,21,FALSE)</f>
        <v>AFIL.-009270083</v>
      </c>
      <c r="AA2232">
        <f>VLOOKUP(T2232,Buzon!C:Z,22,FALSE)</f>
        <v>318933</v>
      </c>
      <c r="AB2232">
        <f>VLOOKUP(T2232,Buzon!C:Z,23,FALSE)</f>
        <v>9082021</v>
      </c>
      <c r="AC2232" t="str">
        <f>VLOOKUP(T2232,Buzon!C:Z,24,FALSE)</f>
        <v>SANTANDER_3550</v>
      </c>
      <c r="AD2232">
        <v>348</v>
      </c>
      <c r="AE2232">
        <v>9270083</v>
      </c>
    </row>
    <row r="2233" spans="1:31" ht="12" customHeight="1" x14ac:dyDescent="0.25">
      <c r="A2233" s="5" t="s">
        <v>21</v>
      </c>
      <c r="B2233" s="5" t="s">
        <v>33</v>
      </c>
      <c r="C2233" s="5" t="s">
        <v>4710</v>
      </c>
      <c r="D2233" s="5">
        <v>22</v>
      </c>
      <c r="E2233" s="5" t="s">
        <v>4726</v>
      </c>
      <c r="F2233" s="5" t="s">
        <v>25</v>
      </c>
      <c r="G2233" s="5" t="s">
        <v>26</v>
      </c>
      <c r="H2233" s="6">
        <v>348</v>
      </c>
      <c r="I2233" s="5" t="s">
        <v>27</v>
      </c>
      <c r="J2233" s="5">
        <v>19001773875</v>
      </c>
      <c r="K2233" s="5" t="s">
        <v>4727</v>
      </c>
      <c r="L2233" s="5" t="s">
        <v>29</v>
      </c>
      <c r="M2233" s="5" t="s">
        <v>29</v>
      </c>
      <c r="N2233" s="5" t="s">
        <v>31</v>
      </c>
      <c r="O2233" s="5">
        <v>9468</v>
      </c>
      <c r="P2233" s="7">
        <v>44415.308715277781</v>
      </c>
      <c r="Q2233" s="7">
        <v>44415.243379629632</v>
      </c>
      <c r="R2233" s="5" t="s">
        <v>4721</v>
      </c>
      <c r="S2233" s="5">
        <v>344683852</v>
      </c>
      <c r="T2233" s="8">
        <v>9468070821072410</v>
      </c>
      <c r="U2233" s="5" t="s">
        <v>32</v>
      </c>
      <c r="V2233" s="4"/>
      <c r="W2233" s="30" t="s">
        <v>9005</v>
      </c>
      <c r="X2233" s="33">
        <v>95751</v>
      </c>
      <c r="Y2233" s="24">
        <f>VLOOKUP(T2233,Buzon!C:C,1,FALSE)</f>
        <v>9468070821072410</v>
      </c>
      <c r="Z2233" s="13" t="str">
        <f>VLOOKUP(T2233,Buzon!C:Z,21,FALSE)</f>
        <v>AFIL.-009270083</v>
      </c>
      <c r="AA2233">
        <f>VLOOKUP(T2233,Buzon!C:Z,22,FALSE)</f>
        <v>318933</v>
      </c>
      <c r="AB2233">
        <f>VLOOKUP(T2233,Buzon!C:Z,23,FALSE)</f>
        <v>9082021</v>
      </c>
      <c r="AC2233" t="str">
        <f>VLOOKUP(T2233,Buzon!C:Z,24,FALSE)</f>
        <v>SANTANDER_3550</v>
      </c>
      <c r="AD2233">
        <v>348</v>
      </c>
      <c r="AE2233">
        <v>9270083</v>
      </c>
    </row>
    <row r="2234" spans="1:31" ht="12" customHeight="1" x14ac:dyDescent="0.25">
      <c r="A2234" s="5" t="s">
        <v>21</v>
      </c>
      <c r="B2234" s="5" t="s">
        <v>33</v>
      </c>
      <c r="C2234" s="5" t="s">
        <v>4710</v>
      </c>
      <c r="D2234" s="5">
        <v>2</v>
      </c>
      <c r="E2234" s="5" t="s">
        <v>4728</v>
      </c>
      <c r="F2234" s="5" t="s">
        <v>25</v>
      </c>
      <c r="G2234" s="5" t="s">
        <v>26</v>
      </c>
      <c r="H2234" s="6">
        <v>348</v>
      </c>
      <c r="I2234" s="5" t="s">
        <v>27</v>
      </c>
      <c r="J2234" s="5">
        <v>19001773876</v>
      </c>
      <c r="K2234" s="5" t="s">
        <v>4729</v>
      </c>
      <c r="L2234" s="5" t="s">
        <v>29</v>
      </c>
      <c r="M2234" s="5" t="s">
        <v>29</v>
      </c>
      <c r="N2234" s="5" t="s">
        <v>31</v>
      </c>
      <c r="O2234" s="5">
        <v>9468</v>
      </c>
      <c r="P2234" s="7">
        <v>44415.310057870367</v>
      </c>
      <c r="Q2234" s="7">
        <v>44415.243379629632</v>
      </c>
      <c r="R2234" s="5">
        <v>62507</v>
      </c>
      <c r="S2234" s="5">
        <v>344684187</v>
      </c>
      <c r="T2234" s="8">
        <v>9468070821072550</v>
      </c>
      <c r="U2234" s="5" t="s">
        <v>32</v>
      </c>
      <c r="V2234" s="4"/>
      <c r="W2234" s="30" t="s">
        <v>9005</v>
      </c>
      <c r="X2234" s="33">
        <v>95751</v>
      </c>
      <c r="Y2234" s="24">
        <f>VLOOKUP(T2234,Buzon!C:C,1,FALSE)</f>
        <v>9468070821072550</v>
      </c>
      <c r="Z2234" s="13" t="str">
        <f>VLOOKUP(T2234,Buzon!C:Z,21,FALSE)</f>
        <v>AFIL.-009270083</v>
      </c>
      <c r="AA2234">
        <f>VLOOKUP(T2234,Buzon!C:Z,22,FALSE)</f>
        <v>318933</v>
      </c>
      <c r="AB2234">
        <f>VLOOKUP(T2234,Buzon!C:Z,23,FALSE)</f>
        <v>9082021</v>
      </c>
      <c r="AC2234" t="str">
        <f>VLOOKUP(T2234,Buzon!C:Z,24,FALSE)</f>
        <v>SANTANDER_3550</v>
      </c>
      <c r="AD2234">
        <v>348</v>
      </c>
      <c r="AE2234">
        <v>9270083</v>
      </c>
    </row>
    <row r="2235" spans="1:31" ht="12" customHeight="1" x14ac:dyDescent="0.25">
      <c r="A2235" s="5" t="s">
        <v>21</v>
      </c>
      <c r="B2235" s="5" t="s">
        <v>22</v>
      </c>
      <c r="C2235" s="5" t="s">
        <v>4710</v>
      </c>
      <c r="D2235" s="5">
        <v>29</v>
      </c>
      <c r="E2235" s="5" t="s">
        <v>4730</v>
      </c>
      <c r="F2235" s="5" t="s">
        <v>25</v>
      </c>
      <c r="G2235" s="5" t="s">
        <v>26</v>
      </c>
      <c r="H2235" s="6">
        <v>348</v>
      </c>
      <c r="I2235" s="5" t="s">
        <v>27</v>
      </c>
      <c r="J2235" s="5">
        <v>19001773877</v>
      </c>
      <c r="K2235" s="5" t="s">
        <v>4731</v>
      </c>
      <c r="L2235" s="5" t="s">
        <v>29</v>
      </c>
      <c r="M2235" s="5" t="s">
        <v>30</v>
      </c>
      <c r="N2235" s="5" t="s">
        <v>31</v>
      </c>
      <c r="O2235" s="5">
        <v>9416</v>
      </c>
      <c r="P2235" s="7">
        <v>44415.313206018516</v>
      </c>
      <c r="Q2235" s="7">
        <v>44415.246134259258</v>
      </c>
      <c r="R2235" s="5">
        <v>55980</v>
      </c>
      <c r="S2235" s="5">
        <v>344684898</v>
      </c>
      <c r="T2235" s="8">
        <v>9416070821073030</v>
      </c>
      <c r="U2235" s="5" t="s">
        <v>32</v>
      </c>
      <c r="V2235" s="4"/>
      <c r="W2235" s="30" t="s">
        <v>9005</v>
      </c>
      <c r="X2235" s="33">
        <v>95751</v>
      </c>
      <c r="Y2235" s="24">
        <f>VLOOKUP(T2235,Buzon!C:C,1,FALSE)</f>
        <v>9416070821073030</v>
      </c>
      <c r="Z2235" s="13" t="str">
        <f>VLOOKUP(T2235,Buzon!C:Z,21,FALSE)</f>
        <v>AFIL.-009270083</v>
      </c>
      <c r="AA2235">
        <f>VLOOKUP(T2235,Buzon!C:Z,22,FALSE)</f>
        <v>318933</v>
      </c>
      <c r="AB2235">
        <f>VLOOKUP(T2235,Buzon!C:Z,23,FALSE)</f>
        <v>9082021</v>
      </c>
      <c r="AC2235" t="str">
        <f>VLOOKUP(T2235,Buzon!C:Z,24,FALSE)</f>
        <v>SANTANDER_3550</v>
      </c>
      <c r="AD2235">
        <v>348</v>
      </c>
      <c r="AE2235">
        <v>9270083</v>
      </c>
    </row>
    <row r="2236" spans="1:31" ht="12" customHeight="1" x14ac:dyDescent="0.25">
      <c r="A2236" s="5" t="s">
        <v>21</v>
      </c>
      <c r="B2236" s="5" t="s">
        <v>22</v>
      </c>
      <c r="C2236" s="5" t="s">
        <v>4710</v>
      </c>
      <c r="D2236" s="5">
        <v>13</v>
      </c>
      <c r="E2236" s="5" t="s">
        <v>4732</v>
      </c>
      <c r="F2236" s="5" t="s">
        <v>25</v>
      </c>
      <c r="G2236" s="5" t="s">
        <v>26</v>
      </c>
      <c r="H2236" s="6">
        <v>348</v>
      </c>
      <c r="I2236" s="5" t="s">
        <v>27</v>
      </c>
      <c r="J2236" s="5">
        <v>19001773878</v>
      </c>
      <c r="K2236" s="5" t="s">
        <v>4733</v>
      </c>
      <c r="L2236" s="5" t="s">
        <v>29</v>
      </c>
      <c r="M2236" s="5" t="s">
        <v>30</v>
      </c>
      <c r="N2236" s="5" t="s">
        <v>31</v>
      </c>
      <c r="O2236" s="5">
        <v>9416</v>
      </c>
      <c r="P2236" s="7">
        <v>44415.316979166666</v>
      </c>
      <c r="Q2236" s="7">
        <v>44415.246134259258</v>
      </c>
      <c r="R2236" s="5">
        <v>93608</v>
      </c>
      <c r="S2236" s="5">
        <v>344685833</v>
      </c>
      <c r="T2236" s="8">
        <v>9416070821073550</v>
      </c>
      <c r="U2236" s="5" t="s">
        <v>32</v>
      </c>
      <c r="V2236" s="4"/>
      <c r="W2236" s="30" t="s">
        <v>9005</v>
      </c>
      <c r="X2236" s="33">
        <v>95751</v>
      </c>
      <c r="Y2236" s="24">
        <f>VLOOKUP(T2236,Buzon!C:C,1,FALSE)</f>
        <v>9416070821073550</v>
      </c>
      <c r="Z2236" s="13" t="str">
        <f>VLOOKUP(T2236,Buzon!C:Z,21,FALSE)</f>
        <v>AFIL.-009270083</v>
      </c>
      <c r="AA2236">
        <f>VLOOKUP(T2236,Buzon!C:Z,22,FALSE)</f>
        <v>318933</v>
      </c>
      <c r="AB2236">
        <f>VLOOKUP(T2236,Buzon!C:Z,23,FALSE)</f>
        <v>9082021</v>
      </c>
      <c r="AC2236" t="str">
        <f>VLOOKUP(T2236,Buzon!C:Z,24,FALSE)</f>
        <v>SANTANDER_3550</v>
      </c>
      <c r="AD2236">
        <v>348</v>
      </c>
      <c r="AE2236">
        <v>9270083</v>
      </c>
    </row>
    <row r="2237" spans="1:31" ht="12" customHeight="1" x14ac:dyDescent="0.25">
      <c r="A2237" s="5" t="s">
        <v>21</v>
      </c>
      <c r="B2237" s="5" t="s">
        <v>33</v>
      </c>
      <c r="C2237" s="5" t="s">
        <v>4710</v>
      </c>
      <c r="D2237" s="5">
        <v>37</v>
      </c>
      <c r="E2237" s="5" t="s">
        <v>4734</v>
      </c>
      <c r="F2237" s="5" t="s">
        <v>25</v>
      </c>
      <c r="G2237" s="5" t="s">
        <v>26</v>
      </c>
      <c r="H2237" s="6">
        <v>348</v>
      </c>
      <c r="I2237" s="5" t="s">
        <v>27</v>
      </c>
      <c r="J2237" s="5">
        <v>19001773881</v>
      </c>
      <c r="K2237" s="5" t="s">
        <v>4735</v>
      </c>
      <c r="L2237" s="5" t="s">
        <v>29</v>
      </c>
      <c r="M2237" s="5" t="s">
        <v>29</v>
      </c>
      <c r="N2237" s="5" t="s">
        <v>31</v>
      </c>
      <c r="O2237" s="5">
        <v>9468</v>
      </c>
      <c r="P2237" s="7">
        <v>44415.319178240738</v>
      </c>
      <c r="Q2237" s="7">
        <v>44415.243379629632</v>
      </c>
      <c r="R2237" s="5">
        <v>972199</v>
      </c>
      <c r="S2237" s="5">
        <v>344686407</v>
      </c>
      <c r="T2237" s="8">
        <v>9468070821073910</v>
      </c>
      <c r="U2237" s="5" t="s">
        <v>32</v>
      </c>
      <c r="V2237" s="4"/>
      <c r="W2237" s="30" t="s">
        <v>9005</v>
      </c>
      <c r="X2237" s="33">
        <v>95751</v>
      </c>
      <c r="Y2237" s="24">
        <f>VLOOKUP(T2237,Buzon!C:C,1,FALSE)</f>
        <v>9468070821073910</v>
      </c>
      <c r="Z2237" s="13" t="str">
        <f>VLOOKUP(T2237,Buzon!C:Z,21,FALSE)</f>
        <v>AFIL.-009270083</v>
      </c>
      <c r="AA2237">
        <f>VLOOKUP(T2237,Buzon!C:Z,22,FALSE)</f>
        <v>318933</v>
      </c>
      <c r="AB2237">
        <f>VLOOKUP(T2237,Buzon!C:Z,23,FALSE)</f>
        <v>9082021</v>
      </c>
      <c r="AC2237" t="str">
        <f>VLOOKUP(T2237,Buzon!C:Z,24,FALSE)</f>
        <v>SANTANDER_3550</v>
      </c>
      <c r="AD2237">
        <v>348</v>
      </c>
      <c r="AE2237">
        <v>9270083</v>
      </c>
    </row>
    <row r="2238" spans="1:31" ht="12" customHeight="1" x14ac:dyDescent="0.25">
      <c r="A2238" s="5" t="s">
        <v>21</v>
      </c>
      <c r="B2238" s="5" t="s">
        <v>33</v>
      </c>
      <c r="C2238" s="5" t="s">
        <v>4710</v>
      </c>
      <c r="D2238" s="5">
        <v>38</v>
      </c>
      <c r="E2238" s="5" t="s">
        <v>4736</v>
      </c>
      <c r="F2238" s="5" t="s">
        <v>25</v>
      </c>
      <c r="G2238" s="5" t="s">
        <v>26</v>
      </c>
      <c r="H2238" s="6">
        <v>348</v>
      </c>
      <c r="I2238" s="5" t="s">
        <v>27</v>
      </c>
      <c r="J2238" s="5">
        <v>19001773882</v>
      </c>
      <c r="K2238" s="5" t="s">
        <v>4737</v>
      </c>
      <c r="L2238" s="5" t="s">
        <v>29</v>
      </c>
      <c r="M2238" s="5" t="s">
        <v>29</v>
      </c>
      <c r="N2238" s="5" t="s">
        <v>31</v>
      </c>
      <c r="O2238" s="5">
        <v>9468</v>
      </c>
      <c r="P2238" s="7">
        <v>44415.319178240738</v>
      </c>
      <c r="Q2238" s="7">
        <v>44415.243379629632</v>
      </c>
      <c r="R2238" s="5">
        <v>972199</v>
      </c>
      <c r="S2238" s="5">
        <v>344686407</v>
      </c>
      <c r="T2238" s="8">
        <v>9468070821073910</v>
      </c>
      <c r="U2238" s="5" t="s">
        <v>32</v>
      </c>
      <c r="V2238" s="4"/>
      <c r="W2238" s="30" t="s">
        <v>9005</v>
      </c>
      <c r="X2238" s="33">
        <v>95751</v>
      </c>
      <c r="Y2238" s="24">
        <f>VLOOKUP(T2238,Buzon!C:C,1,FALSE)</f>
        <v>9468070821073910</v>
      </c>
      <c r="Z2238" s="13" t="str">
        <f>VLOOKUP(T2238,Buzon!C:Z,21,FALSE)</f>
        <v>AFIL.-009270083</v>
      </c>
      <c r="AA2238">
        <f>VLOOKUP(T2238,Buzon!C:Z,22,FALSE)</f>
        <v>318933</v>
      </c>
      <c r="AB2238">
        <f>VLOOKUP(T2238,Buzon!C:Z,23,FALSE)</f>
        <v>9082021</v>
      </c>
      <c r="AC2238" t="str">
        <f>VLOOKUP(T2238,Buzon!C:Z,24,FALSE)</f>
        <v>SANTANDER_3550</v>
      </c>
      <c r="AD2238">
        <v>348</v>
      </c>
      <c r="AE2238">
        <v>9270083</v>
      </c>
    </row>
    <row r="2239" spans="1:31" ht="12" customHeight="1" x14ac:dyDescent="0.25">
      <c r="A2239" s="5" t="s">
        <v>21</v>
      </c>
      <c r="B2239" s="5" t="s">
        <v>22</v>
      </c>
      <c r="C2239" s="5" t="s">
        <v>4710</v>
      </c>
      <c r="D2239" s="5">
        <v>25</v>
      </c>
      <c r="E2239" s="5" t="s">
        <v>4738</v>
      </c>
      <c r="F2239" s="5" t="s">
        <v>25</v>
      </c>
      <c r="G2239" s="5" t="s">
        <v>26</v>
      </c>
      <c r="H2239" s="6">
        <v>348</v>
      </c>
      <c r="I2239" s="5" t="s">
        <v>27</v>
      </c>
      <c r="J2239" s="5">
        <v>19001773895</v>
      </c>
      <c r="K2239" s="5" t="s">
        <v>4739</v>
      </c>
      <c r="L2239" s="5" t="s">
        <v>29</v>
      </c>
      <c r="M2239" s="5" t="s">
        <v>30</v>
      </c>
      <c r="N2239" s="5" t="s">
        <v>31</v>
      </c>
      <c r="O2239" s="5">
        <v>9416</v>
      </c>
      <c r="P2239" s="7">
        <v>44415.333148148151</v>
      </c>
      <c r="Q2239" s="7">
        <v>44415.246134259258</v>
      </c>
      <c r="R2239" s="5" t="s">
        <v>4740</v>
      </c>
      <c r="S2239" s="5">
        <v>344690650</v>
      </c>
      <c r="T2239" s="8">
        <v>9416070821075810</v>
      </c>
      <c r="U2239" s="5" t="s">
        <v>32</v>
      </c>
      <c r="V2239" s="4"/>
      <c r="W2239" s="30" t="s">
        <v>9005</v>
      </c>
      <c r="X2239" s="33">
        <v>95751</v>
      </c>
      <c r="Y2239" s="24">
        <f>VLOOKUP(T2239,Buzon!C:C,1,FALSE)</f>
        <v>9416070821075810</v>
      </c>
      <c r="Z2239" s="13" t="str">
        <f>VLOOKUP(T2239,Buzon!C:Z,21,FALSE)</f>
        <v>AFIL.-009270083</v>
      </c>
      <c r="AA2239">
        <f>VLOOKUP(T2239,Buzon!C:Z,22,FALSE)</f>
        <v>318933</v>
      </c>
      <c r="AB2239">
        <f>VLOOKUP(T2239,Buzon!C:Z,23,FALSE)</f>
        <v>9082021</v>
      </c>
      <c r="AC2239" t="str">
        <f>VLOOKUP(T2239,Buzon!C:Z,24,FALSE)</f>
        <v>SANTANDER_3550</v>
      </c>
      <c r="AD2239">
        <v>348</v>
      </c>
      <c r="AE2239">
        <v>9270083</v>
      </c>
    </row>
    <row r="2240" spans="1:31" ht="12" customHeight="1" x14ac:dyDescent="0.25">
      <c r="A2240" s="5" t="s">
        <v>21</v>
      </c>
      <c r="B2240" s="5" t="s">
        <v>22</v>
      </c>
      <c r="C2240" s="5" t="s">
        <v>4710</v>
      </c>
      <c r="D2240" s="5">
        <v>26</v>
      </c>
      <c r="E2240" s="5" t="s">
        <v>4741</v>
      </c>
      <c r="F2240" s="5" t="s">
        <v>25</v>
      </c>
      <c r="G2240" s="5" t="s">
        <v>26</v>
      </c>
      <c r="H2240" s="6">
        <v>348</v>
      </c>
      <c r="I2240" s="5" t="s">
        <v>27</v>
      </c>
      <c r="J2240" s="5">
        <v>19001773896</v>
      </c>
      <c r="K2240" s="5" t="s">
        <v>4742</v>
      </c>
      <c r="L2240" s="5" t="s">
        <v>29</v>
      </c>
      <c r="M2240" s="5" t="s">
        <v>30</v>
      </c>
      <c r="N2240" s="5" t="s">
        <v>31</v>
      </c>
      <c r="O2240" s="5">
        <v>9416</v>
      </c>
      <c r="P2240" s="7">
        <v>44415.333148148151</v>
      </c>
      <c r="Q2240" s="7">
        <v>44415.246134259258</v>
      </c>
      <c r="R2240" s="5" t="s">
        <v>4740</v>
      </c>
      <c r="S2240" s="5">
        <v>344690650</v>
      </c>
      <c r="T2240" s="8">
        <v>9416070821075810</v>
      </c>
      <c r="U2240" s="5" t="s">
        <v>32</v>
      </c>
      <c r="V2240" s="4"/>
      <c r="W2240" s="30" t="s">
        <v>9005</v>
      </c>
      <c r="X2240" s="33">
        <v>95751</v>
      </c>
      <c r="Y2240" s="24">
        <f>VLOOKUP(T2240,Buzon!C:C,1,FALSE)</f>
        <v>9416070821075810</v>
      </c>
      <c r="Z2240" s="13" t="str">
        <f>VLOOKUP(T2240,Buzon!C:Z,21,FALSE)</f>
        <v>AFIL.-009270083</v>
      </c>
      <c r="AA2240">
        <f>VLOOKUP(T2240,Buzon!C:Z,22,FALSE)</f>
        <v>318933</v>
      </c>
      <c r="AB2240">
        <f>VLOOKUP(T2240,Buzon!C:Z,23,FALSE)</f>
        <v>9082021</v>
      </c>
      <c r="AC2240" t="str">
        <f>VLOOKUP(T2240,Buzon!C:Z,24,FALSE)</f>
        <v>SANTANDER_3550</v>
      </c>
      <c r="AD2240">
        <v>348</v>
      </c>
      <c r="AE2240">
        <v>9270083</v>
      </c>
    </row>
    <row r="2241" spans="1:31" ht="12" customHeight="1" x14ac:dyDescent="0.25">
      <c r="A2241" s="5" t="s">
        <v>21</v>
      </c>
      <c r="B2241" s="5" t="s">
        <v>22</v>
      </c>
      <c r="C2241" s="5" t="s">
        <v>4710</v>
      </c>
      <c r="D2241" s="5">
        <v>27</v>
      </c>
      <c r="E2241" s="5" t="s">
        <v>4743</v>
      </c>
      <c r="F2241" s="5" t="s">
        <v>25</v>
      </c>
      <c r="G2241" s="5" t="s">
        <v>26</v>
      </c>
      <c r="H2241" s="6">
        <v>348</v>
      </c>
      <c r="I2241" s="5" t="s">
        <v>27</v>
      </c>
      <c r="J2241" s="5">
        <v>19001773897</v>
      </c>
      <c r="K2241" s="5" t="s">
        <v>4744</v>
      </c>
      <c r="L2241" s="5" t="s">
        <v>29</v>
      </c>
      <c r="M2241" s="5" t="s">
        <v>30</v>
      </c>
      <c r="N2241" s="5" t="s">
        <v>31</v>
      </c>
      <c r="O2241" s="5">
        <v>9416</v>
      </c>
      <c r="P2241" s="7">
        <v>44415.333148148151</v>
      </c>
      <c r="Q2241" s="7">
        <v>44415.246134259258</v>
      </c>
      <c r="R2241" s="5" t="s">
        <v>4740</v>
      </c>
      <c r="S2241" s="5">
        <v>344690650</v>
      </c>
      <c r="T2241" s="8">
        <v>9416070821075810</v>
      </c>
      <c r="U2241" s="5" t="s">
        <v>32</v>
      </c>
      <c r="V2241" s="4"/>
      <c r="W2241" s="30" t="s">
        <v>9005</v>
      </c>
      <c r="X2241" s="33">
        <v>95751</v>
      </c>
      <c r="Y2241" s="24">
        <f>VLOOKUP(T2241,Buzon!C:C,1,FALSE)</f>
        <v>9416070821075810</v>
      </c>
      <c r="Z2241" s="13" t="str">
        <f>VLOOKUP(T2241,Buzon!C:Z,21,FALSE)</f>
        <v>AFIL.-009270083</v>
      </c>
      <c r="AA2241">
        <f>VLOOKUP(T2241,Buzon!C:Z,22,FALSE)</f>
        <v>318933</v>
      </c>
      <c r="AB2241">
        <f>VLOOKUP(T2241,Buzon!C:Z,23,FALSE)</f>
        <v>9082021</v>
      </c>
      <c r="AC2241" t="str">
        <f>VLOOKUP(T2241,Buzon!C:Z,24,FALSE)</f>
        <v>SANTANDER_3550</v>
      </c>
      <c r="AD2241">
        <v>348</v>
      </c>
      <c r="AE2241">
        <v>9270083</v>
      </c>
    </row>
    <row r="2242" spans="1:31" ht="12" customHeight="1" x14ac:dyDescent="0.25">
      <c r="A2242" s="5" t="s">
        <v>21</v>
      </c>
      <c r="B2242" s="5" t="s">
        <v>22</v>
      </c>
      <c r="C2242" s="5" t="s">
        <v>4745</v>
      </c>
      <c r="D2242" s="5">
        <v>40</v>
      </c>
      <c r="E2242" s="5" t="s">
        <v>4746</v>
      </c>
      <c r="F2242" s="5" t="s">
        <v>25</v>
      </c>
      <c r="G2242" s="5" t="s">
        <v>26</v>
      </c>
      <c r="H2242" s="6">
        <v>348</v>
      </c>
      <c r="I2242" s="5" t="s">
        <v>27</v>
      </c>
      <c r="J2242" s="5">
        <v>19001773905</v>
      </c>
      <c r="K2242" s="5" t="s">
        <v>4747</v>
      </c>
      <c r="L2242" s="5" t="s">
        <v>29</v>
      </c>
      <c r="M2242" s="5" t="s">
        <v>30</v>
      </c>
      <c r="N2242" s="5" t="s">
        <v>31</v>
      </c>
      <c r="O2242" s="5">
        <v>9416</v>
      </c>
      <c r="P2242" s="7">
        <v>44415.34202546296</v>
      </c>
      <c r="Q2242" s="7">
        <v>44415.246134259258</v>
      </c>
      <c r="R2242" s="5">
        <v>81221</v>
      </c>
      <c r="S2242" s="5">
        <v>344693971</v>
      </c>
      <c r="T2242" s="8">
        <v>9416070821081010</v>
      </c>
      <c r="U2242" s="5" t="s">
        <v>32</v>
      </c>
      <c r="V2242" s="4"/>
      <c r="W2242" s="30" t="s">
        <v>9005</v>
      </c>
      <c r="X2242" s="33">
        <v>95751</v>
      </c>
      <c r="Y2242" s="24">
        <f>VLOOKUP(T2242,Buzon!C:C,1,FALSE)</f>
        <v>9416070821081010</v>
      </c>
      <c r="Z2242" s="13" t="str">
        <f>VLOOKUP(T2242,Buzon!C:Z,21,FALSE)</f>
        <v>AFIL.-009270083</v>
      </c>
      <c r="AA2242">
        <f>VLOOKUP(T2242,Buzon!C:Z,22,FALSE)</f>
        <v>318933</v>
      </c>
      <c r="AB2242">
        <f>VLOOKUP(T2242,Buzon!C:Z,23,FALSE)</f>
        <v>9082021</v>
      </c>
      <c r="AC2242" t="str">
        <f>VLOOKUP(T2242,Buzon!C:Z,24,FALSE)</f>
        <v>SANTANDER_3550</v>
      </c>
      <c r="AD2242">
        <v>348</v>
      </c>
      <c r="AE2242">
        <v>9270083</v>
      </c>
    </row>
    <row r="2243" spans="1:31" ht="12" customHeight="1" x14ac:dyDescent="0.25">
      <c r="A2243" s="5" t="s">
        <v>21</v>
      </c>
      <c r="B2243" s="5" t="s">
        <v>22</v>
      </c>
      <c r="C2243" s="5" t="s">
        <v>4748</v>
      </c>
      <c r="D2243" s="5">
        <v>4</v>
      </c>
      <c r="E2243" s="5" t="s">
        <v>4746</v>
      </c>
      <c r="F2243" s="5" t="s">
        <v>25</v>
      </c>
      <c r="G2243" s="5" t="s">
        <v>26</v>
      </c>
      <c r="H2243" s="6">
        <v>278</v>
      </c>
      <c r="I2243" s="5" t="s">
        <v>27</v>
      </c>
      <c r="J2243" s="5">
        <v>19001773906</v>
      </c>
      <c r="K2243" s="5" t="s">
        <v>4749</v>
      </c>
      <c r="L2243" s="5" t="s">
        <v>29</v>
      </c>
      <c r="M2243" s="5" t="s">
        <v>31</v>
      </c>
      <c r="N2243" s="5" t="s">
        <v>30</v>
      </c>
      <c r="O2243" s="5">
        <v>9416</v>
      </c>
      <c r="P2243" s="7">
        <v>44415.34202546296</v>
      </c>
      <c r="Q2243" s="7">
        <v>44415.246134259258</v>
      </c>
      <c r="R2243" s="5">
        <v>81221</v>
      </c>
      <c r="S2243" s="5">
        <v>344693971</v>
      </c>
      <c r="T2243" s="8">
        <v>9416070821081010</v>
      </c>
      <c r="U2243" s="5" t="s">
        <v>32</v>
      </c>
      <c r="V2243" s="4"/>
      <c r="W2243" s="30" t="s">
        <v>9005</v>
      </c>
      <c r="X2243" s="33">
        <v>95751</v>
      </c>
      <c r="Y2243" s="24">
        <f>VLOOKUP(T2243,Buzon!C:C,1,FALSE)</f>
        <v>9416070821081010</v>
      </c>
      <c r="Z2243" s="13" t="str">
        <f>VLOOKUP(T2243,Buzon!C:Z,21,FALSE)</f>
        <v>AFIL.-009270083</v>
      </c>
      <c r="AA2243">
        <f>VLOOKUP(T2243,Buzon!C:Z,22,FALSE)</f>
        <v>318933</v>
      </c>
      <c r="AB2243">
        <f>VLOOKUP(T2243,Buzon!C:Z,23,FALSE)</f>
        <v>9082021</v>
      </c>
      <c r="AC2243" t="str">
        <f>VLOOKUP(T2243,Buzon!C:Z,24,FALSE)</f>
        <v>SANTANDER_3550</v>
      </c>
      <c r="AD2243">
        <v>278</v>
      </c>
      <c r="AE2243">
        <v>9270083</v>
      </c>
    </row>
    <row r="2244" spans="1:31" ht="12" customHeight="1" x14ac:dyDescent="0.25">
      <c r="A2244" s="5" t="s">
        <v>21</v>
      </c>
      <c r="B2244" s="5" t="s">
        <v>149</v>
      </c>
      <c r="C2244" s="5" t="s">
        <v>4745</v>
      </c>
      <c r="D2244" s="5">
        <v>21</v>
      </c>
      <c r="E2244" s="5" t="s">
        <v>4750</v>
      </c>
      <c r="F2244" s="5" t="s">
        <v>25</v>
      </c>
      <c r="G2244" s="5" t="s">
        <v>26</v>
      </c>
      <c r="H2244" s="6">
        <v>348</v>
      </c>
      <c r="I2244" s="5" t="s">
        <v>27</v>
      </c>
      <c r="J2244" s="5">
        <v>19001773910</v>
      </c>
      <c r="K2244" s="5" t="s">
        <v>4751</v>
      </c>
      <c r="L2244" s="5" t="s">
        <v>29</v>
      </c>
      <c r="M2244" s="5" t="s">
        <v>30</v>
      </c>
      <c r="N2244" s="5" t="s">
        <v>49</v>
      </c>
      <c r="O2244" s="5">
        <v>22095</v>
      </c>
      <c r="P2244" s="7">
        <v>44415.362372685187</v>
      </c>
      <c r="Q2244" s="7">
        <v>44415.257638888892</v>
      </c>
      <c r="R2244" s="5">
        <v>22374</v>
      </c>
      <c r="S2244" s="5">
        <v>344703303</v>
      </c>
      <c r="T2244" s="8">
        <v>2.20950708210841E+16</v>
      </c>
      <c r="U2244" s="5" t="s">
        <v>32</v>
      </c>
      <c r="V2244" s="4"/>
      <c r="W2244" s="30" t="s">
        <v>9005</v>
      </c>
      <c r="X2244" s="33">
        <v>95751</v>
      </c>
      <c r="Y2244" s="24">
        <f>VLOOKUP(T2244,Buzon!C:C,1,FALSE)</f>
        <v>2.20950708210841E+16</v>
      </c>
      <c r="Z2244" s="13" t="str">
        <f>VLOOKUP(T2244,Buzon!C:Z,21,FALSE)</f>
        <v>AFIL.-009270083</v>
      </c>
      <c r="AA2244">
        <f>VLOOKUP(T2244,Buzon!C:Z,22,FALSE)</f>
        <v>318933</v>
      </c>
      <c r="AB2244">
        <f>VLOOKUP(T2244,Buzon!C:Z,23,FALSE)</f>
        <v>9082021</v>
      </c>
      <c r="AC2244" t="str">
        <f>VLOOKUP(T2244,Buzon!C:Z,24,FALSE)</f>
        <v>SANTANDER_3550</v>
      </c>
      <c r="AD2244">
        <v>348</v>
      </c>
      <c r="AE2244">
        <v>9270083</v>
      </c>
    </row>
    <row r="2245" spans="1:31" ht="12" customHeight="1" x14ac:dyDescent="0.25">
      <c r="A2245" s="5" t="s">
        <v>21</v>
      </c>
      <c r="B2245" s="5" t="s">
        <v>22</v>
      </c>
      <c r="C2245" s="5" t="s">
        <v>4745</v>
      </c>
      <c r="D2245" s="5">
        <v>9</v>
      </c>
      <c r="E2245" s="5" t="s">
        <v>4752</v>
      </c>
      <c r="F2245" s="5" t="s">
        <v>25</v>
      </c>
      <c r="G2245" s="5" t="s">
        <v>26</v>
      </c>
      <c r="H2245" s="6">
        <v>348</v>
      </c>
      <c r="I2245" s="5" t="s">
        <v>27</v>
      </c>
      <c r="J2245" s="5">
        <v>19001773917</v>
      </c>
      <c r="K2245" s="5" t="s">
        <v>4753</v>
      </c>
      <c r="L2245" s="5" t="s">
        <v>29</v>
      </c>
      <c r="M2245" s="5" t="s">
        <v>30</v>
      </c>
      <c r="N2245" s="5" t="s">
        <v>31</v>
      </c>
      <c r="O2245" s="5">
        <v>9416</v>
      </c>
      <c r="P2245" s="7">
        <v>44415.378113425926</v>
      </c>
      <c r="Q2245" s="7">
        <v>44415.246134259258</v>
      </c>
      <c r="R2245" s="5">
        <v>7849</v>
      </c>
      <c r="S2245" s="5">
        <v>344712039</v>
      </c>
      <c r="T2245" s="8">
        <v>9416070821090230</v>
      </c>
      <c r="U2245" s="5" t="s">
        <v>32</v>
      </c>
      <c r="V2245" s="4"/>
      <c r="W2245" s="30" t="s">
        <v>9005</v>
      </c>
      <c r="X2245" s="33">
        <v>95751</v>
      </c>
      <c r="Y2245" s="24">
        <f>VLOOKUP(T2245,Buzon!C:C,1,FALSE)</f>
        <v>9416070821090230</v>
      </c>
      <c r="Z2245" s="13" t="str">
        <f>VLOOKUP(T2245,Buzon!C:Z,21,FALSE)</f>
        <v>AFIL.-009270083</v>
      </c>
      <c r="AA2245">
        <f>VLOOKUP(T2245,Buzon!C:Z,22,FALSE)</f>
        <v>318933</v>
      </c>
      <c r="AB2245">
        <f>VLOOKUP(T2245,Buzon!C:Z,23,FALSE)</f>
        <v>9082021</v>
      </c>
      <c r="AC2245" t="str">
        <f>VLOOKUP(T2245,Buzon!C:Z,24,FALSE)</f>
        <v>SANTANDER_3550</v>
      </c>
      <c r="AD2245">
        <v>348</v>
      </c>
      <c r="AE2245">
        <v>9270083</v>
      </c>
    </row>
    <row r="2246" spans="1:31" ht="12" customHeight="1" x14ac:dyDescent="0.25">
      <c r="A2246" s="5" t="s">
        <v>21</v>
      </c>
      <c r="B2246" s="5" t="s">
        <v>22</v>
      </c>
      <c r="C2246" s="5" t="s">
        <v>4745</v>
      </c>
      <c r="D2246" s="5">
        <v>10</v>
      </c>
      <c r="E2246" s="5" t="s">
        <v>4754</v>
      </c>
      <c r="F2246" s="5" t="s">
        <v>25</v>
      </c>
      <c r="G2246" s="5" t="s">
        <v>26</v>
      </c>
      <c r="H2246" s="6">
        <v>348</v>
      </c>
      <c r="I2246" s="5" t="s">
        <v>27</v>
      </c>
      <c r="J2246" s="5">
        <v>19001773918</v>
      </c>
      <c r="K2246" s="5" t="s">
        <v>4755</v>
      </c>
      <c r="L2246" s="5" t="s">
        <v>29</v>
      </c>
      <c r="M2246" s="5" t="s">
        <v>30</v>
      </c>
      <c r="N2246" s="5" t="s">
        <v>31</v>
      </c>
      <c r="O2246" s="5">
        <v>9416</v>
      </c>
      <c r="P2246" s="7">
        <v>44415.378113425926</v>
      </c>
      <c r="Q2246" s="7">
        <v>44415.246134259258</v>
      </c>
      <c r="R2246" s="5">
        <v>7849</v>
      </c>
      <c r="S2246" s="5">
        <v>344712039</v>
      </c>
      <c r="T2246" s="8">
        <v>9416070821090230</v>
      </c>
      <c r="U2246" s="5" t="s">
        <v>32</v>
      </c>
      <c r="V2246" s="4"/>
      <c r="W2246" s="30" t="s">
        <v>9005</v>
      </c>
      <c r="X2246" s="33">
        <v>95751</v>
      </c>
      <c r="Y2246" s="24">
        <f>VLOOKUP(T2246,Buzon!C:C,1,FALSE)</f>
        <v>9416070821090230</v>
      </c>
      <c r="Z2246" s="13" t="str">
        <f>VLOOKUP(T2246,Buzon!C:Z,21,FALSE)</f>
        <v>AFIL.-009270083</v>
      </c>
      <c r="AA2246">
        <f>VLOOKUP(T2246,Buzon!C:Z,22,FALSE)</f>
        <v>318933</v>
      </c>
      <c r="AB2246">
        <f>VLOOKUP(T2246,Buzon!C:Z,23,FALSE)</f>
        <v>9082021</v>
      </c>
      <c r="AC2246" t="str">
        <f>VLOOKUP(T2246,Buzon!C:Z,24,FALSE)</f>
        <v>SANTANDER_3550</v>
      </c>
      <c r="AD2246">
        <v>348</v>
      </c>
      <c r="AE2246">
        <v>9270083</v>
      </c>
    </row>
    <row r="2247" spans="1:31" ht="12" customHeight="1" x14ac:dyDescent="0.25">
      <c r="A2247" s="5" t="s">
        <v>21</v>
      </c>
      <c r="B2247" s="5" t="s">
        <v>33</v>
      </c>
      <c r="C2247" s="5" t="s">
        <v>4756</v>
      </c>
      <c r="D2247" s="5">
        <v>5</v>
      </c>
      <c r="E2247" s="5" t="s">
        <v>4757</v>
      </c>
      <c r="F2247" s="5" t="s">
        <v>268</v>
      </c>
      <c r="G2247" s="5" t="s">
        <v>26</v>
      </c>
      <c r="H2247" s="6">
        <v>261</v>
      </c>
      <c r="I2247" s="5" t="s">
        <v>27</v>
      </c>
      <c r="J2247" s="5">
        <v>19001773920</v>
      </c>
      <c r="K2247" s="5" t="s">
        <v>4758</v>
      </c>
      <c r="L2247" s="5" t="s">
        <v>29</v>
      </c>
      <c r="M2247" s="5" t="s">
        <v>29</v>
      </c>
      <c r="N2247" s="5" t="s">
        <v>31</v>
      </c>
      <c r="O2247" s="5">
        <v>9468</v>
      </c>
      <c r="P2247" s="7">
        <v>44415.402824074074</v>
      </c>
      <c r="Q2247" s="7">
        <v>44415.243379629632</v>
      </c>
      <c r="R2247" s="5">
        <v>99</v>
      </c>
      <c r="S2247" s="5">
        <v>344729922</v>
      </c>
      <c r="T2247" s="8">
        <v>9468070821093910</v>
      </c>
      <c r="U2247" s="5" t="s">
        <v>32</v>
      </c>
      <c r="V2247" s="4"/>
      <c r="W2247" s="30" t="s">
        <v>9005</v>
      </c>
      <c r="X2247" s="33">
        <v>95751</v>
      </c>
      <c r="Y2247" s="24">
        <f>VLOOKUP(T2247,Buzon!C:C,1,FALSE)</f>
        <v>9468070821093910</v>
      </c>
      <c r="Z2247" s="13" t="str">
        <f>VLOOKUP(T2247,Buzon!C:Z,21,FALSE)</f>
        <v>AFIL.-009270083</v>
      </c>
      <c r="AA2247">
        <f>VLOOKUP(T2247,Buzon!C:Z,22,FALSE)</f>
        <v>318933</v>
      </c>
      <c r="AB2247">
        <f>VLOOKUP(T2247,Buzon!C:Z,23,FALSE)</f>
        <v>9082021</v>
      </c>
      <c r="AC2247" t="str">
        <f>VLOOKUP(T2247,Buzon!C:Z,24,FALSE)</f>
        <v>SANTANDER_3550</v>
      </c>
      <c r="AD2247">
        <v>261</v>
      </c>
      <c r="AE2247">
        <v>9270083</v>
      </c>
    </row>
    <row r="2248" spans="1:31" ht="12" customHeight="1" x14ac:dyDescent="0.25">
      <c r="A2248" s="5" t="s">
        <v>21</v>
      </c>
      <c r="B2248" s="5" t="s">
        <v>33</v>
      </c>
      <c r="C2248" s="5" t="s">
        <v>4759</v>
      </c>
      <c r="D2248" s="5">
        <v>28</v>
      </c>
      <c r="E2248" s="5" t="s">
        <v>4760</v>
      </c>
      <c r="F2248" s="5" t="s">
        <v>25</v>
      </c>
      <c r="G2248" s="5" t="s">
        <v>26</v>
      </c>
      <c r="H2248" s="6">
        <v>348</v>
      </c>
      <c r="I2248" s="5" t="s">
        <v>27</v>
      </c>
      <c r="J2248" s="5">
        <v>19001773921</v>
      </c>
      <c r="K2248" s="5" t="s">
        <v>4761</v>
      </c>
      <c r="L2248" s="5" t="s">
        <v>29</v>
      </c>
      <c r="M2248" s="5" t="s">
        <v>29</v>
      </c>
      <c r="N2248" s="5" t="s">
        <v>31</v>
      </c>
      <c r="O2248" s="5">
        <v>9468</v>
      </c>
      <c r="P2248" s="7">
        <v>44415.404247685183</v>
      </c>
      <c r="Q2248" s="7">
        <v>44415.243379629632</v>
      </c>
      <c r="R2248" s="5">
        <v>133571</v>
      </c>
      <c r="S2248" s="5">
        <v>344730952</v>
      </c>
      <c r="T2248" s="8">
        <v>9468070821094120</v>
      </c>
      <c r="U2248" s="5" t="s">
        <v>32</v>
      </c>
      <c r="V2248" s="4"/>
      <c r="W2248" s="30" t="s">
        <v>9005</v>
      </c>
      <c r="X2248" s="33">
        <v>95751</v>
      </c>
      <c r="Y2248" s="24">
        <f>VLOOKUP(T2248,Buzon!C:C,1,FALSE)</f>
        <v>9468070821094120</v>
      </c>
      <c r="Z2248" s="13" t="str">
        <f>VLOOKUP(T2248,Buzon!C:Z,21,FALSE)</f>
        <v>AFIL.-009270083</v>
      </c>
      <c r="AA2248">
        <f>VLOOKUP(T2248,Buzon!C:Z,22,FALSE)</f>
        <v>318933</v>
      </c>
      <c r="AB2248">
        <f>VLOOKUP(T2248,Buzon!C:Z,23,FALSE)</f>
        <v>9082021</v>
      </c>
      <c r="AC2248" t="str">
        <f>VLOOKUP(T2248,Buzon!C:Z,24,FALSE)</f>
        <v>SANTANDER_3550</v>
      </c>
      <c r="AD2248">
        <v>348</v>
      </c>
      <c r="AE2248">
        <v>9270083</v>
      </c>
    </row>
    <row r="2249" spans="1:31" ht="12" customHeight="1" x14ac:dyDescent="0.25">
      <c r="A2249" s="5" t="s">
        <v>21</v>
      </c>
      <c r="B2249" s="5" t="s">
        <v>33</v>
      </c>
      <c r="C2249" s="4"/>
      <c r="D2249" s="4"/>
      <c r="E2249" s="5" t="s">
        <v>4760</v>
      </c>
      <c r="F2249" s="5" t="s">
        <v>25</v>
      </c>
      <c r="G2249" s="5" t="s">
        <v>26</v>
      </c>
      <c r="H2249" s="6">
        <v>278</v>
      </c>
      <c r="I2249" s="5" t="s">
        <v>167</v>
      </c>
      <c r="J2249" s="5">
        <v>19001773922</v>
      </c>
      <c r="K2249" s="5" t="s">
        <v>4762</v>
      </c>
      <c r="L2249" s="5" t="s">
        <v>29</v>
      </c>
      <c r="M2249" s="5" t="s">
        <v>31</v>
      </c>
      <c r="N2249" s="5" t="s">
        <v>29</v>
      </c>
      <c r="O2249" s="5">
        <v>9468</v>
      </c>
      <c r="P2249" s="7">
        <v>44415.40425925926</v>
      </c>
      <c r="Q2249" s="7">
        <v>44415.243379629632</v>
      </c>
      <c r="R2249" s="5">
        <v>133571</v>
      </c>
      <c r="S2249" s="5">
        <v>344730952</v>
      </c>
      <c r="T2249" s="8">
        <v>9468070821094120</v>
      </c>
      <c r="U2249" s="5" t="s">
        <v>32</v>
      </c>
      <c r="V2249" s="4"/>
      <c r="W2249" s="30" t="s">
        <v>9005</v>
      </c>
      <c r="X2249" s="33">
        <v>95751</v>
      </c>
      <c r="Y2249" s="24">
        <f>VLOOKUP(T2249,Buzon!C:C,1,FALSE)</f>
        <v>9468070821094120</v>
      </c>
      <c r="Z2249" s="13" t="str">
        <f>VLOOKUP(T2249,Buzon!C:Z,21,FALSE)</f>
        <v>AFIL.-009270083</v>
      </c>
      <c r="AA2249">
        <f>VLOOKUP(T2249,Buzon!C:Z,22,FALSE)</f>
        <v>318933</v>
      </c>
      <c r="AB2249">
        <f>VLOOKUP(T2249,Buzon!C:Z,23,FALSE)</f>
        <v>9082021</v>
      </c>
      <c r="AC2249" t="str">
        <f>VLOOKUP(T2249,Buzon!C:Z,24,FALSE)</f>
        <v>SANTANDER_3550</v>
      </c>
      <c r="AD2249">
        <v>278</v>
      </c>
      <c r="AE2249">
        <v>9270083</v>
      </c>
    </row>
    <row r="2250" spans="1:31" ht="12" customHeight="1" x14ac:dyDescent="0.25">
      <c r="A2250" s="5" t="s">
        <v>21</v>
      </c>
      <c r="B2250" s="5" t="s">
        <v>33</v>
      </c>
      <c r="C2250" s="5" t="s">
        <v>4759</v>
      </c>
      <c r="D2250" s="5">
        <v>39</v>
      </c>
      <c r="E2250" s="5" t="s">
        <v>4763</v>
      </c>
      <c r="F2250" s="5" t="s">
        <v>25</v>
      </c>
      <c r="G2250" s="5" t="s">
        <v>26</v>
      </c>
      <c r="H2250" s="6">
        <v>348</v>
      </c>
      <c r="I2250" s="5" t="s">
        <v>27</v>
      </c>
      <c r="J2250" s="5">
        <v>19001773928</v>
      </c>
      <c r="K2250" s="5" t="s">
        <v>4764</v>
      </c>
      <c r="L2250" s="5" t="s">
        <v>29</v>
      </c>
      <c r="M2250" s="5" t="s">
        <v>29</v>
      </c>
      <c r="N2250" s="5" t="s">
        <v>31</v>
      </c>
      <c r="O2250" s="5">
        <v>9468</v>
      </c>
      <c r="P2250" s="7">
        <v>44415.407511574071</v>
      </c>
      <c r="Q2250" s="7">
        <v>44415.243379629632</v>
      </c>
      <c r="R2250" s="5">
        <v>943955</v>
      </c>
      <c r="S2250" s="5">
        <v>344733683</v>
      </c>
      <c r="T2250" s="8">
        <v>9468070821094600</v>
      </c>
      <c r="U2250" s="5" t="s">
        <v>32</v>
      </c>
      <c r="V2250" s="4"/>
      <c r="W2250" s="30" t="s">
        <v>9005</v>
      </c>
      <c r="X2250" s="33">
        <v>95751</v>
      </c>
      <c r="Y2250" s="24">
        <f>VLOOKUP(T2250,Buzon!C:C,1,FALSE)</f>
        <v>9468070821094600</v>
      </c>
      <c r="Z2250" s="13" t="str">
        <f>VLOOKUP(T2250,Buzon!C:Z,21,FALSE)</f>
        <v>AFIL.-009270083</v>
      </c>
      <c r="AA2250">
        <f>VLOOKUP(T2250,Buzon!C:Z,22,FALSE)</f>
        <v>318933</v>
      </c>
      <c r="AB2250">
        <f>VLOOKUP(T2250,Buzon!C:Z,23,FALSE)</f>
        <v>9082021</v>
      </c>
      <c r="AC2250" t="str">
        <f>VLOOKUP(T2250,Buzon!C:Z,24,FALSE)</f>
        <v>SANTANDER_3550</v>
      </c>
      <c r="AD2250">
        <v>348</v>
      </c>
      <c r="AE2250">
        <v>9270083</v>
      </c>
    </row>
    <row r="2251" spans="1:31" ht="12" customHeight="1" x14ac:dyDescent="0.25">
      <c r="A2251" s="5" t="s">
        <v>21</v>
      </c>
      <c r="B2251" s="5" t="s">
        <v>33</v>
      </c>
      <c r="C2251" s="5" t="s">
        <v>4759</v>
      </c>
      <c r="D2251" s="5">
        <v>25</v>
      </c>
      <c r="E2251" s="5" t="s">
        <v>4765</v>
      </c>
      <c r="F2251" s="5" t="s">
        <v>25</v>
      </c>
      <c r="G2251" s="5" t="s">
        <v>26</v>
      </c>
      <c r="H2251" s="6">
        <v>348</v>
      </c>
      <c r="I2251" s="5" t="s">
        <v>27</v>
      </c>
      <c r="J2251" s="5">
        <v>19001773929</v>
      </c>
      <c r="K2251" s="5" t="s">
        <v>4766</v>
      </c>
      <c r="L2251" s="5" t="s">
        <v>29</v>
      </c>
      <c r="M2251" s="5" t="s">
        <v>29</v>
      </c>
      <c r="N2251" s="5" t="s">
        <v>49</v>
      </c>
      <c r="O2251" s="5">
        <v>9468</v>
      </c>
      <c r="P2251" s="7">
        <v>44415.408414351848</v>
      </c>
      <c r="Q2251" s="7">
        <v>44415.243379629632</v>
      </c>
      <c r="R2251" s="5">
        <v>80208</v>
      </c>
      <c r="S2251" s="5">
        <v>344734414</v>
      </c>
      <c r="T2251" s="8">
        <v>9468070821094720</v>
      </c>
      <c r="U2251" s="5" t="s">
        <v>32</v>
      </c>
      <c r="V2251" s="4"/>
      <c r="W2251" s="30" t="s">
        <v>9005</v>
      </c>
      <c r="X2251" s="33">
        <v>95751</v>
      </c>
      <c r="Y2251" s="24">
        <f>VLOOKUP(T2251,Buzon!C:C,1,FALSE)</f>
        <v>9468070821094720</v>
      </c>
      <c r="Z2251" s="13" t="str">
        <f>VLOOKUP(T2251,Buzon!C:Z,21,FALSE)</f>
        <v>AFIL.-009270083</v>
      </c>
      <c r="AA2251">
        <f>VLOOKUP(T2251,Buzon!C:Z,22,FALSE)</f>
        <v>318933</v>
      </c>
      <c r="AB2251">
        <f>VLOOKUP(T2251,Buzon!C:Z,23,FALSE)</f>
        <v>9082021</v>
      </c>
      <c r="AC2251" t="str">
        <f>VLOOKUP(T2251,Buzon!C:Z,24,FALSE)</f>
        <v>SANTANDER_3550</v>
      </c>
      <c r="AD2251">
        <v>348</v>
      </c>
      <c r="AE2251">
        <v>9270083</v>
      </c>
    </row>
    <row r="2252" spans="1:31" ht="12" customHeight="1" x14ac:dyDescent="0.25">
      <c r="A2252" s="5" t="s">
        <v>21</v>
      </c>
      <c r="B2252" s="5" t="s">
        <v>33</v>
      </c>
      <c r="C2252" s="5" t="s">
        <v>4759</v>
      </c>
      <c r="D2252" s="5">
        <v>26</v>
      </c>
      <c r="E2252" s="5" t="s">
        <v>4767</v>
      </c>
      <c r="F2252" s="5" t="s">
        <v>25</v>
      </c>
      <c r="G2252" s="5" t="s">
        <v>26</v>
      </c>
      <c r="H2252" s="6">
        <v>348</v>
      </c>
      <c r="I2252" s="5" t="s">
        <v>27</v>
      </c>
      <c r="J2252" s="5">
        <v>19001773930</v>
      </c>
      <c r="K2252" s="5" t="s">
        <v>4768</v>
      </c>
      <c r="L2252" s="5" t="s">
        <v>29</v>
      </c>
      <c r="M2252" s="5" t="s">
        <v>29</v>
      </c>
      <c r="N2252" s="5" t="s">
        <v>49</v>
      </c>
      <c r="O2252" s="5">
        <v>9468</v>
      </c>
      <c r="P2252" s="7">
        <v>44415.408414351848</v>
      </c>
      <c r="Q2252" s="7">
        <v>44415.243379629632</v>
      </c>
      <c r="R2252" s="5">
        <v>80208</v>
      </c>
      <c r="S2252" s="5">
        <v>344734414</v>
      </c>
      <c r="T2252" s="8">
        <v>9468070821094720</v>
      </c>
      <c r="U2252" s="5" t="s">
        <v>32</v>
      </c>
      <c r="V2252" s="4"/>
      <c r="W2252" s="30" t="s">
        <v>9005</v>
      </c>
      <c r="X2252" s="33">
        <v>95751</v>
      </c>
      <c r="Y2252" s="24">
        <f>VLOOKUP(T2252,Buzon!C:C,1,FALSE)</f>
        <v>9468070821094720</v>
      </c>
      <c r="Z2252" s="13" t="str">
        <f>VLOOKUP(T2252,Buzon!C:Z,21,FALSE)</f>
        <v>AFIL.-009270083</v>
      </c>
      <c r="AA2252">
        <f>VLOOKUP(T2252,Buzon!C:Z,22,FALSE)</f>
        <v>318933</v>
      </c>
      <c r="AB2252">
        <f>VLOOKUP(T2252,Buzon!C:Z,23,FALSE)</f>
        <v>9082021</v>
      </c>
      <c r="AC2252" t="str">
        <f>VLOOKUP(T2252,Buzon!C:Z,24,FALSE)</f>
        <v>SANTANDER_3550</v>
      </c>
      <c r="AD2252">
        <v>348</v>
      </c>
      <c r="AE2252">
        <v>9270083</v>
      </c>
    </row>
    <row r="2253" spans="1:31" ht="12" customHeight="1" x14ac:dyDescent="0.25">
      <c r="A2253" s="5" t="s">
        <v>21</v>
      </c>
      <c r="B2253" s="5" t="s">
        <v>33</v>
      </c>
      <c r="C2253" s="5" t="s">
        <v>4759</v>
      </c>
      <c r="D2253" s="5">
        <v>5</v>
      </c>
      <c r="E2253" s="5" t="s">
        <v>4769</v>
      </c>
      <c r="F2253" s="5" t="s">
        <v>25</v>
      </c>
      <c r="G2253" s="5" t="s">
        <v>26</v>
      </c>
      <c r="H2253" s="6">
        <v>348</v>
      </c>
      <c r="I2253" s="5" t="s">
        <v>27</v>
      </c>
      <c r="J2253" s="5">
        <v>19001773931</v>
      </c>
      <c r="K2253" s="5" t="s">
        <v>4770</v>
      </c>
      <c r="L2253" s="5" t="s">
        <v>29</v>
      </c>
      <c r="M2253" s="5" t="s">
        <v>29</v>
      </c>
      <c r="N2253" s="5" t="s">
        <v>31</v>
      </c>
      <c r="O2253" s="5">
        <v>9468</v>
      </c>
      <c r="P2253" s="7">
        <v>44415.409629629627</v>
      </c>
      <c r="Q2253" s="7">
        <v>44415.243379629632</v>
      </c>
      <c r="R2253" s="5">
        <v>964867</v>
      </c>
      <c r="S2253" s="5">
        <v>344735366</v>
      </c>
      <c r="T2253" s="8">
        <v>9468070821094850</v>
      </c>
      <c r="U2253" s="5" t="s">
        <v>32</v>
      </c>
      <c r="V2253" s="4"/>
      <c r="W2253" s="30" t="s">
        <v>9005</v>
      </c>
      <c r="X2253" s="33">
        <v>95751</v>
      </c>
      <c r="Y2253" s="24">
        <f>VLOOKUP(T2253,Buzon!C:C,1,FALSE)</f>
        <v>9468070821094850</v>
      </c>
      <c r="Z2253" s="13" t="str">
        <f>VLOOKUP(T2253,Buzon!C:Z,21,FALSE)</f>
        <v>AFIL.-009270083</v>
      </c>
      <c r="AA2253">
        <f>VLOOKUP(T2253,Buzon!C:Z,22,FALSE)</f>
        <v>318933</v>
      </c>
      <c r="AB2253">
        <f>VLOOKUP(T2253,Buzon!C:Z,23,FALSE)</f>
        <v>9082021</v>
      </c>
      <c r="AC2253" t="str">
        <f>VLOOKUP(T2253,Buzon!C:Z,24,FALSE)</f>
        <v>SANTANDER_3550</v>
      </c>
      <c r="AD2253">
        <v>348</v>
      </c>
      <c r="AE2253">
        <v>9270083</v>
      </c>
    </row>
    <row r="2254" spans="1:31" ht="12" customHeight="1" x14ac:dyDescent="0.25">
      <c r="A2254" s="5" t="s">
        <v>21</v>
      </c>
      <c r="B2254" s="5" t="s">
        <v>33</v>
      </c>
      <c r="C2254" s="5" t="s">
        <v>4759</v>
      </c>
      <c r="D2254" s="5">
        <v>6</v>
      </c>
      <c r="E2254" s="5" t="s">
        <v>4771</v>
      </c>
      <c r="F2254" s="5" t="s">
        <v>25</v>
      </c>
      <c r="G2254" s="5" t="s">
        <v>26</v>
      </c>
      <c r="H2254" s="6">
        <v>348</v>
      </c>
      <c r="I2254" s="5" t="s">
        <v>27</v>
      </c>
      <c r="J2254" s="5">
        <v>19001773932</v>
      </c>
      <c r="K2254" s="5" t="s">
        <v>4772</v>
      </c>
      <c r="L2254" s="5" t="s">
        <v>29</v>
      </c>
      <c r="M2254" s="5" t="s">
        <v>29</v>
      </c>
      <c r="N2254" s="5" t="s">
        <v>31</v>
      </c>
      <c r="O2254" s="5">
        <v>9468</v>
      </c>
      <c r="P2254" s="7">
        <v>44415.409629629627</v>
      </c>
      <c r="Q2254" s="7">
        <v>44415.243379629632</v>
      </c>
      <c r="R2254" s="5">
        <v>964867</v>
      </c>
      <c r="S2254" s="5">
        <v>344735366</v>
      </c>
      <c r="T2254" s="8">
        <v>9468070821094850</v>
      </c>
      <c r="U2254" s="5" t="s">
        <v>32</v>
      </c>
      <c r="V2254" s="4"/>
      <c r="W2254" s="30" t="s">
        <v>9005</v>
      </c>
      <c r="X2254" s="33">
        <v>95751</v>
      </c>
      <c r="Y2254" s="24">
        <f>VLOOKUP(T2254,Buzon!C:C,1,FALSE)</f>
        <v>9468070821094850</v>
      </c>
      <c r="Z2254" s="13" t="str">
        <f>VLOOKUP(T2254,Buzon!C:Z,21,FALSE)</f>
        <v>AFIL.-009270083</v>
      </c>
      <c r="AA2254">
        <f>VLOOKUP(T2254,Buzon!C:Z,22,FALSE)</f>
        <v>318933</v>
      </c>
      <c r="AB2254">
        <f>VLOOKUP(T2254,Buzon!C:Z,23,FALSE)</f>
        <v>9082021</v>
      </c>
      <c r="AC2254" t="str">
        <f>VLOOKUP(T2254,Buzon!C:Z,24,FALSE)</f>
        <v>SANTANDER_3550</v>
      </c>
      <c r="AD2254">
        <v>348</v>
      </c>
      <c r="AE2254">
        <v>9270083</v>
      </c>
    </row>
    <row r="2255" spans="1:31" ht="12" customHeight="1" x14ac:dyDescent="0.25">
      <c r="A2255" s="5" t="s">
        <v>21</v>
      </c>
      <c r="B2255" s="5" t="s">
        <v>33</v>
      </c>
      <c r="C2255" s="5" t="s">
        <v>4759</v>
      </c>
      <c r="D2255" s="5">
        <v>7</v>
      </c>
      <c r="E2255" s="5" t="s">
        <v>4773</v>
      </c>
      <c r="F2255" s="5" t="s">
        <v>25</v>
      </c>
      <c r="G2255" s="5" t="s">
        <v>26</v>
      </c>
      <c r="H2255" s="6">
        <v>348</v>
      </c>
      <c r="I2255" s="5" t="s">
        <v>27</v>
      </c>
      <c r="J2255" s="5">
        <v>19001773933</v>
      </c>
      <c r="K2255" s="5" t="s">
        <v>4774</v>
      </c>
      <c r="L2255" s="5" t="s">
        <v>29</v>
      </c>
      <c r="M2255" s="5" t="s">
        <v>29</v>
      </c>
      <c r="N2255" s="5" t="s">
        <v>31</v>
      </c>
      <c r="O2255" s="5">
        <v>9468</v>
      </c>
      <c r="P2255" s="7">
        <v>44415.409629629627</v>
      </c>
      <c r="Q2255" s="7">
        <v>44415.243379629632</v>
      </c>
      <c r="R2255" s="5">
        <v>964867</v>
      </c>
      <c r="S2255" s="5">
        <v>344735366</v>
      </c>
      <c r="T2255" s="8">
        <v>9468070821094850</v>
      </c>
      <c r="U2255" s="5" t="s">
        <v>32</v>
      </c>
      <c r="V2255" s="4"/>
      <c r="W2255" s="30" t="s">
        <v>9005</v>
      </c>
      <c r="X2255" s="33">
        <v>95751</v>
      </c>
      <c r="Y2255" s="24">
        <f>VLOOKUP(T2255,Buzon!C:C,1,FALSE)</f>
        <v>9468070821094850</v>
      </c>
      <c r="Z2255" s="13" t="str">
        <f>VLOOKUP(T2255,Buzon!C:Z,21,FALSE)</f>
        <v>AFIL.-009270083</v>
      </c>
      <c r="AA2255">
        <f>VLOOKUP(T2255,Buzon!C:Z,22,FALSE)</f>
        <v>318933</v>
      </c>
      <c r="AB2255">
        <f>VLOOKUP(T2255,Buzon!C:Z,23,FALSE)</f>
        <v>9082021</v>
      </c>
      <c r="AC2255" t="str">
        <f>VLOOKUP(T2255,Buzon!C:Z,24,FALSE)</f>
        <v>SANTANDER_3550</v>
      </c>
      <c r="AD2255">
        <v>348</v>
      </c>
      <c r="AE2255">
        <v>9270083</v>
      </c>
    </row>
    <row r="2256" spans="1:31" ht="12" customHeight="1" x14ac:dyDescent="0.25">
      <c r="A2256" s="5" t="s">
        <v>21</v>
      </c>
      <c r="B2256" s="5" t="s">
        <v>33</v>
      </c>
      <c r="C2256" s="5" t="s">
        <v>4756</v>
      </c>
      <c r="D2256" s="5">
        <v>27</v>
      </c>
      <c r="E2256" s="5" t="s">
        <v>4775</v>
      </c>
      <c r="F2256" s="5" t="s">
        <v>25</v>
      </c>
      <c r="G2256" s="5" t="s">
        <v>26</v>
      </c>
      <c r="H2256" s="6">
        <v>348</v>
      </c>
      <c r="I2256" s="5" t="s">
        <v>27</v>
      </c>
      <c r="J2256" s="5">
        <v>19001773941</v>
      </c>
      <c r="K2256" s="5" t="s">
        <v>4776</v>
      </c>
      <c r="L2256" s="5" t="s">
        <v>29</v>
      </c>
      <c r="M2256" s="5" t="s">
        <v>29</v>
      </c>
      <c r="N2256" s="5" t="s">
        <v>31</v>
      </c>
      <c r="O2256" s="5">
        <v>9468</v>
      </c>
      <c r="P2256" s="7">
        <v>44415.423692129632</v>
      </c>
      <c r="Q2256" s="7">
        <v>44415.243379629632</v>
      </c>
      <c r="R2256" s="5">
        <v>114</v>
      </c>
      <c r="S2256" s="5">
        <v>344776787</v>
      </c>
      <c r="T2256" s="8">
        <v>9468070821100900</v>
      </c>
      <c r="U2256" s="5" t="s">
        <v>32</v>
      </c>
      <c r="V2256" s="4"/>
      <c r="W2256" s="30" t="s">
        <v>9005</v>
      </c>
      <c r="X2256" s="33">
        <v>95751</v>
      </c>
      <c r="Y2256" s="24">
        <f>VLOOKUP(T2256,Buzon!C:C,1,FALSE)</f>
        <v>9468070821100900</v>
      </c>
      <c r="Z2256" s="13" t="str">
        <f>VLOOKUP(T2256,Buzon!C:Z,21,FALSE)</f>
        <v>AFIL.-009270083</v>
      </c>
      <c r="AA2256">
        <f>VLOOKUP(T2256,Buzon!C:Z,22,FALSE)</f>
        <v>318933</v>
      </c>
      <c r="AB2256">
        <f>VLOOKUP(T2256,Buzon!C:Z,23,FALSE)</f>
        <v>9082021</v>
      </c>
      <c r="AC2256" t="str">
        <f>VLOOKUP(T2256,Buzon!C:Z,24,FALSE)</f>
        <v>SANTANDER_3550</v>
      </c>
      <c r="AD2256">
        <v>348</v>
      </c>
      <c r="AE2256">
        <v>9270083</v>
      </c>
    </row>
    <row r="2257" spans="1:31" ht="12" customHeight="1" x14ac:dyDescent="0.25">
      <c r="A2257" s="5" t="s">
        <v>21</v>
      </c>
      <c r="B2257" s="5" t="s">
        <v>33</v>
      </c>
      <c r="C2257" s="5" t="s">
        <v>4756</v>
      </c>
      <c r="D2257" s="5">
        <v>28</v>
      </c>
      <c r="E2257" s="5" t="s">
        <v>4777</v>
      </c>
      <c r="F2257" s="5" t="s">
        <v>25</v>
      </c>
      <c r="G2257" s="5" t="s">
        <v>26</v>
      </c>
      <c r="H2257" s="6">
        <v>348</v>
      </c>
      <c r="I2257" s="5" t="s">
        <v>27</v>
      </c>
      <c r="J2257" s="5">
        <v>19001773942</v>
      </c>
      <c r="K2257" s="5" t="s">
        <v>4778</v>
      </c>
      <c r="L2257" s="5" t="s">
        <v>29</v>
      </c>
      <c r="M2257" s="5" t="s">
        <v>29</v>
      </c>
      <c r="N2257" s="5" t="s">
        <v>31</v>
      </c>
      <c r="O2257" s="5">
        <v>9468</v>
      </c>
      <c r="P2257" s="7">
        <v>44415.423692129632</v>
      </c>
      <c r="Q2257" s="7">
        <v>44415.243379629632</v>
      </c>
      <c r="R2257" s="5">
        <v>114</v>
      </c>
      <c r="S2257" s="5">
        <v>344776787</v>
      </c>
      <c r="T2257" s="8">
        <v>9468070821100900</v>
      </c>
      <c r="U2257" s="5" t="s">
        <v>32</v>
      </c>
      <c r="V2257" s="4"/>
      <c r="W2257" s="30" t="s">
        <v>9005</v>
      </c>
      <c r="X2257" s="33">
        <v>95751</v>
      </c>
      <c r="Y2257" s="24">
        <f>VLOOKUP(T2257,Buzon!C:C,1,FALSE)</f>
        <v>9468070821100900</v>
      </c>
      <c r="Z2257" s="13" t="str">
        <f>VLOOKUP(T2257,Buzon!C:Z,21,FALSE)</f>
        <v>AFIL.-009270083</v>
      </c>
      <c r="AA2257">
        <f>VLOOKUP(T2257,Buzon!C:Z,22,FALSE)</f>
        <v>318933</v>
      </c>
      <c r="AB2257">
        <f>VLOOKUP(T2257,Buzon!C:Z,23,FALSE)</f>
        <v>9082021</v>
      </c>
      <c r="AC2257" t="str">
        <f>VLOOKUP(T2257,Buzon!C:Z,24,FALSE)</f>
        <v>SANTANDER_3550</v>
      </c>
      <c r="AD2257">
        <v>348</v>
      </c>
      <c r="AE2257">
        <v>9270083</v>
      </c>
    </row>
    <row r="2258" spans="1:31" ht="12" customHeight="1" x14ac:dyDescent="0.25">
      <c r="A2258" s="5" t="s">
        <v>21</v>
      </c>
      <c r="B2258" s="5" t="s">
        <v>22</v>
      </c>
      <c r="C2258" s="5" t="s">
        <v>4756</v>
      </c>
      <c r="D2258" s="5">
        <v>9</v>
      </c>
      <c r="E2258" s="5" t="s">
        <v>4779</v>
      </c>
      <c r="F2258" s="5" t="s">
        <v>25</v>
      </c>
      <c r="G2258" s="5" t="s">
        <v>26</v>
      </c>
      <c r="H2258" s="6">
        <v>348</v>
      </c>
      <c r="I2258" s="5" t="s">
        <v>27</v>
      </c>
      <c r="J2258" s="5">
        <v>19001773945</v>
      </c>
      <c r="K2258" s="5" t="s">
        <v>4780</v>
      </c>
      <c r="L2258" s="5" t="s">
        <v>29</v>
      </c>
      <c r="M2258" s="5" t="s">
        <v>30</v>
      </c>
      <c r="N2258" s="5" t="s">
        <v>31</v>
      </c>
      <c r="O2258" s="5">
        <v>9416</v>
      </c>
      <c r="P2258" s="7">
        <v>44415.425196759257</v>
      </c>
      <c r="Q2258" s="7">
        <v>44415.246134259258</v>
      </c>
      <c r="R2258" s="5">
        <v>875833</v>
      </c>
      <c r="S2258" s="5">
        <v>344822739</v>
      </c>
      <c r="T2258" s="8">
        <v>9416070821101150</v>
      </c>
      <c r="U2258" s="5" t="s">
        <v>32</v>
      </c>
      <c r="V2258" s="4"/>
      <c r="W2258" s="30" t="s">
        <v>9005</v>
      </c>
      <c r="X2258" s="33">
        <v>95751</v>
      </c>
      <c r="Y2258" s="24">
        <f>VLOOKUP(T2258,Buzon!C:C,1,FALSE)</f>
        <v>9416070821101150</v>
      </c>
      <c r="Z2258" s="13" t="str">
        <f>VLOOKUP(T2258,Buzon!C:Z,21,FALSE)</f>
        <v>AFIL.-009270083</v>
      </c>
      <c r="AA2258">
        <f>VLOOKUP(T2258,Buzon!C:Z,22,FALSE)</f>
        <v>318933</v>
      </c>
      <c r="AB2258">
        <f>VLOOKUP(T2258,Buzon!C:Z,23,FALSE)</f>
        <v>9082021</v>
      </c>
      <c r="AC2258" t="str">
        <f>VLOOKUP(T2258,Buzon!C:Z,24,FALSE)</f>
        <v>SANTANDER_3550</v>
      </c>
      <c r="AD2258">
        <v>348</v>
      </c>
      <c r="AE2258">
        <v>9270083</v>
      </c>
    </row>
    <row r="2259" spans="1:31" ht="12" customHeight="1" x14ac:dyDescent="0.25">
      <c r="A2259" s="5" t="s">
        <v>21</v>
      </c>
      <c r="B2259" s="5" t="s">
        <v>22</v>
      </c>
      <c r="C2259" s="5" t="s">
        <v>4756</v>
      </c>
      <c r="D2259" s="5">
        <v>10</v>
      </c>
      <c r="E2259" s="5" t="s">
        <v>4781</v>
      </c>
      <c r="F2259" s="5" t="s">
        <v>25</v>
      </c>
      <c r="G2259" s="5" t="s">
        <v>26</v>
      </c>
      <c r="H2259" s="6">
        <v>348</v>
      </c>
      <c r="I2259" s="5" t="s">
        <v>27</v>
      </c>
      <c r="J2259" s="5">
        <v>19001773946</v>
      </c>
      <c r="K2259" s="5" t="s">
        <v>4782</v>
      </c>
      <c r="L2259" s="5" t="s">
        <v>29</v>
      </c>
      <c r="M2259" s="5" t="s">
        <v>30</v>
      </c>
      <c r="N2259" s="5" t="s">
        <v>31</v>
      </c>
      <c r="O2259" s="5">
        <v>9416</v>
      </c>
      <c r="P2259" s="7">
        <v>44415.425196759257</v>
      </c>
      <c r="Q2259" s="7">
        <v>44415.246134259258</v>
      </c>
      <c r="R2259" s="5">
        <v>875833</v>
      </c>
      <c r="S2259" s="5">
        <v>344822739</v>
      </c>
      <c r="T2259" s="8">
        <v>9416070821101150</v>
      </c>
      <c r="U2259" s="5" t="s">
        <v>32</v>
      </c>
      <c r="V2259" s="4"/>
      <c r="W2259" s="30" t="s">
        <v>9005</v>
      </c>
      <c r="X2259" s="33">
        <v>95751</v>
      </c>
      <c r="Y2259" s="24">
        <f>VLOOKUP(T2259,Buzon!C:C,1,FALSE)</f>
        <v>9416070821101150</v>
      </c>
      <c r="Z2259" s="13" t="str">
        <f>VLOOKUP(T2259,Buzon!C:Z,21,FALSE)</f>
        <v>AFIL.-009270083</v>
      </c>
      <c r="AA2259">
        <f>VLOOKUP(T2259,Buzon!C:Z,22,FALSE)</f>
        <v>318933</v>
      </c>
      <c r="AB2259">
        <f>VLOOKUP(T2259,Buzon!C:Z,23,FALSE)</f>
        <v>9082021</v>
      </c>
      <c r="AC2259" t="str">
        <f>VLOOKUP(T2259,Buzon!C:Z,24,FALSE)</f>
        <v>SANTANDER_3550</v>
      </c>
      <c r="AD2259">
        <v>348</v>
      </c>
      <c r="AE2259">
        <v>9270083</v>
      </c>
    </row>
    <row r="2260" spans="1:31" ht="12" customHeight="1" x14ac:dyDescent="0.25">
      <c r="A2260" s="5" t="s">
        <v>21</v>
      </c>
      <c r="B2260" s="5" t="s">
        <v>33</v>
      </c>
      <c r="C2260" s="5" t="s">
        <v>4756</v>
      </c>
      <c r="D2260" s="5">
        <v>19</v>
      </c>
      <c r="E2260" s="5" t="s">
        <v>4783</v>
      </c>
      <c r="F2260" s="5" t="s">
        <v>25</v>
      </c>
      <c r="G2260" s="5" t="s">
        <v>26</v>
      </c>
      <c r="H2260" s="6">
        <v>348</v>
      </c>
      <c r="I2260" s="5" t="s">
        <v>27</v>
      </c>
      <c r="J2260" s="5">
        <v>19001773947</v>
      </c>
      <c r="K2260" s="5" t="s">
        <v>4784</v>
      </c>
      <c r="L2260" s="5" t="s">
        <v>29</v>
      </c>
      <c r="M2260" s="5" t="s">
        <v>29</v>
      </c>
      <c r="N2260" s="5" t="s">
        <v>31</v>
      </c>
      <c r="O2260" s="5">
        <v>9468</v>
      </c>
      <c r="P2260" s="7">
        <v>44415.42597222222</v>
      </c>
      <c r="Q2260" s="7">
        <v>44415.243379629632</v>
      </c>
      <c r="R2260" s="5">
        <v>136073</v>
      </c>
      <c r="S2260" s="5">
        <v>344823152</v>
      </c>
      <c r="T2260" s="8">
        <v>9468070821101200</v>
      </c>
      <c r="U2260" s="5" t="s">
        <v>32</v>
      </c>
      <c r="V2260" s="4"/>
      <c r="W2260" s="30" t="s">
        <v>9005</v>
      </c>
      <c r="X2260" s="33">
        <v>95751</v>
      </c>
      <c r="Y2260" s="24">
        <f>VLOOKUP(T2260,Buzon!C:C,1,FALSE)</f>
        <v>9468070821101200</v>
      </c>
      <c r="Z2260" s="13" t="str">
        <f>VLOOKUP(T2260,Buzon!C:Z,21,FALSE)</f>
        <v>AFIL.-009270083</v>
      </c>
      <c r="AA2260">
        <f>VLOOKUP(T2260,Buzon!C:Z,22,FALSE)</f>
        <v>318933</v>
      </c>
      <c r="AB2260">
        <f>VLOOKUP(T2260,Buzon!C:Z,23,FALSE)</f>
        <v>9082021</v>
      </c>
      <c r="AC2260" t="str">
        <f>VLOOKUP(T2260,Buzon!C:Z,24,FALSE)</f>
        <v>SANTANDER_3550</v>
      </c>
      <c r="AD2260">
        <v>348</v>
      </c>
      <c r="AE2260">
        <v>9270083</v>
      </c>
    </row>
    <row r="2261" spans="1:31" ht="12" customHeight="1" x14ac:dyDescent="0.25">
      <c r="A2261" s="5" t="s">
        <v>21</v>
      </c>
      <c r="B2261" s="5" t="s">
        <v>33</v>
      </c>
      <c r="C2261" s="5" t="s">
        <v>4785</v>
      </c>
      <c r="D2261" s="5">
        <v>17</v>
      </c>
      <c r="E2261" s="5" t="s">
        <v>4786</v>
      </c>
      <c r="F2261" s="5" t="s">
        <v>25</v>
      </c>
      <c r="G2261" s="5" t="s">
        <v>26</v>
      </c>
      <c r="H2261" s="6">
        <v>348</v>
      </c>
      <c r="I2261" s="5" t="s">
        <v>27</v>
      </c>
      <c r="J2261" s="5">
        <v>19001773954</v>
      </c>
      <c r="K2261" s="5" t="s">
        <v>4787</v>
      </c>
      <c r="L2261" s="5" t="s">
        <v>29</v>
      </c>
      <c r="M2261" s="5" t="s">
        <v>29</v>
      </c>
      <c r="N2261" s="5" t="s">
        <v>31</v>
      </c>
      <c r="O2261" s="5">
        <v>9468</v>
      </c>
      <c r="P2261" s="7">
        <v>44415.43608796296</v>
      </c>
      <c r="Q2261" s="7">
        <v>44415.243379629632</v>
      </c>
      <c r="R2261" s="5">
        <v>58503</v>
      </c>
      <c r="S2261" s="5">
        <v>344830825</v>
      </c>
      <c r="T2261" s="8">
        <v>9468070821102730</v>
      </c>
      <c r="U2261" s="5" t="s">
        <v>32</v>
      </c>
      <c r="V2261" s="4"/>
      <c r="W2261" s="30" t="s">
        <v>9005</v>
      </c>
      <c r="X2261" s="33">
        <v>95751</v>
      </c>
      <c r="Y2261" s="24">
        <f>VLOOKUP(T2261,Buzon!C:C,1,FALSE)</f>
        <v>9468070821102730</v>
      </c>
      <c r="Z2261" s="13" t="str">
        <f>VLOOKUP(T2261,Buzon!C:Z,21,FALSE)</f>
        <v>AFIL.-009270083</v>
      </c>
      <c r="AA2261">
        <f>VLOOKUP(T2261,Buzon!C:Z,22,FALSE)</f>
        <v>318933</v>
      </c>
      <c r="AB2261">
        <f>VLOOKUP(T2261,Buzon!C:Z,23,FALSE)</f>
        <v>9082021</v>
      </c>
      <c r="AC2261" t="str">
        <f>VLOOKUP(T2261,Buzon!C:Z,24,FALSE)</f>
        <v>SANTANDER_3550</v>
      </c>
      <c r="AD2261">
        <v>348</v>
      </c>
      <c r="AE2261">
        <v>9270083</v>
      </c>
    </row>
    <row r="2262" spans="1:31" ht="12" customHeight="1" x14ac:dyDescent="0.25">
      <c r="A2262" s="5" t="s">
        <v>21</v>
      </c>
      <c r="B2262" s="5" t="s">
        <v>33</v>
      </c>
      <c r="C2262" s="5" t="s">
        <v>4785</v>
      </c>
      <c r="D2262" s="5">
        <v>18</v>
      </c>
      <c r="E2262" s="5" t="s">
        <v>4788</v>
      </c>
      <c r="F2262" s="5" t="s">
        <v>25</v>
      </c>
      <c r="G2262" s="5" t="s">
        <v>26</v>
      </c>
      <c r="H2262" s="6">
        <v>348</v>
      </c>
      <c r="I2262" s="5" t="s">
        <v>27</v>
      </c>
      <c r="J2262" s="5">
        <v>19001773955</v>
      </c>
      <c r="K2262" s="5" t="s">
        <v>4789</v>
      </c>
      <c r="L2262" s="5" t="s">
        <v>29</v>
      </c>
      <c r="M2262" s="5" t="s">
        <v>29</v>
      </c>
      <c r="N2262" s="5" t="s">
        <v>31</v>
      </c>
      <c r="O2262" s="5">
        <v>9468</v>
      </c>
      <c r="P2262" s="7">
        <v>44415.43608796296</v>
      </c>
      <c r="Q2262" s="7">
        <v>44415.243379629632</v>
      </c>
      <c r="R2262" s="5">
        <v>58503</v>
      </c>
      <c r="S2262" s="5">
        <v>344830825</v>
      </c>
      <c r="T2262" s="8">
        <v>9468070821102730</v>
      </c>
      <c r="U2262" s="5" t="s">
        <v>32</v>
      </c>
      <c r="V2262" s="4"/>
      <c r="W2262" s="30" t="s">
        <v>9005</v>
      </c>
      <c r="X2262" s="33">
        <v>95751</v>
      </c>
      <c r="Y2262" s="24">
        <f>VLOOKUP(T2262,Buzon!C:C,1,FALSE)</f>
        <v>9468070821102730</v>
      </c>
      <c r="Z2262" s="13" t="str">
        <f>VLOOKUP(T2262,Buzon!C:Z,21,FALSE)</f>
        <v>AFIL.-009270083</v>
      </c>
      <c r="AA2262">
        <f>VLOOKUP(T2262,Buzon!C:Z,22,FALSE)</f>
        <v>318933</v>
      </c>
      <c r="AB2262">
        <f>VLOOKUP(T2262,Buzon!C:Z,23,FALSE)</f>
        <v>9082021</v>
      </c>
      <c r="AC2262" t="str">
        <f>VLOOKUP(T2262,Buzon!C:Z,24,FALSE)</f>
        <v>SANTANDER_3550</v>
      </c>
      <c r="AD2262">
        <v>348</v>
      </c>
      <c r="AE2262">
        <v>9270083</v>
      </c>
    </row>
    <row r="2263" spans="1:31" ht="12" customHeight="1" x14ac:dyDescent="0.25">
      <c r="A2263" s="5" t="s">
        <v>21</v>
      </c>
      <c r="B2263" s="5" t="s">
        <v>33</v>
      </c>
      <c r="C2263" s="5" t="s">
        <v>4785</v>
      </c>
      <c r="D2263" s="5">
        <v>13</v>
      </c>
      <c r="E2263" s="5" t="s">
        <v>4790</v>
      </c>
      <c r="F2263" s="5" t="s">
        <v>25</v>
      </c>
      <c r="G2263" s="5" t="s">
        <v>26</v>
      </c>
      <c r="H2263" s="6">
        <v>348</v>
      </c>
      <c r="I2263" s="5" t="s">
        <v>27</v>
      </c>
      <c r="J2263" s="5">
        <v>19001773956</v>
      </c>
      <c r="K2263" s="5" t="s">
        <v>4791</v>
      </c>
      <c r="L2263" s="5" t="s">
        <v>29</v>
      </c>
      <c r="M2263" s="5" t="s">
        <v>29</v>
      </c>
      <c r="N2263" s="5" t="s">
        <v>31</v>
      </c>
      <c r="O2263" s="5">
        <v>9468</v>
      </c>
      <c r="P2263" s="7">
        <v>44415.43608796296</v>
      </c>
      <c r="Q2263" s="7">
        <v>44415.243379629632</v>
      </c>
      <c r="R2263" s="5">
        <v>58503</v>
      </c>
      <c r="S2263" s="5">
        <v>344830825</v>
      </c>
      <c r="T2263" s="8">
        <v>9468070821102730</v>
      </c>
      <c r="U2263" s="5" t="s">
        <v>32</v>
      </c>
      <c r="V2263" s="4"/>
      <c r="W2263" s="30" t="s">
        <v>9005</v>
      </c>
      <c r="X2263" s="33">
        <v>95751</v>
      </c>
      <c r="Y2263" s="24">
        <f>VLOOKUP(T2263,Buzon!C:C,1,FALSE)</f>
        <v>9468070821102730</v>
      </c>
      <c r="Z2263" s="13" t="str">
        <f>VLOOKUP(T2263,Buzon!C:Z,21,FALSE)</f>
        <v>AFIL.-009270083</v>
      </c>
      <c r="AA2263">
        <f>VLOOKUP(T2263,Buzon!C:Z,22,FALSE)</f>
        <v>318933</v>
      </c>
      <c r="AB2263">
        <f>VLOOKUP(T2263,Buzon!C:Z,23,FALSE)</f>
        <v>9082021</v>
      </c>
      <c r="AC2263" t="str">
        <f>VLOOKUP(T2263,Buzon!C:Z,24,FALSE)</f>
        <v>SANTANDER_3550</v>
      </c>
      <c r="AD2263">
        <v>348</v>
      </c>
      <c r="AE2263">
        <v>9270083</v>
      </c>
    </row>
    <row r="2264" spans="1:31" ht="12" customHeight="1" x14ac:dyDescent="0.25">
      <c r="A2264" s="5" t="s">
        <v>21</v>
      </c>
      <c r="B2264" s="5" t="s">
        <v>33</v>
      </c>
      <c r="C2264" s="5" t="s">
        <v>4785</v>
      </c>
      <c r="D2264" s="5">
        <v>9</v>
      </c>
      <c r="E2264" s="5" t="s">
        <v>4792</v>
      </c>
      <c r="F2264" s="5" t="s">
        <v>25</v>
      </c>
      <c r="G2264" s="5" t="s">
        <v>26</v>
      </c>
      <c r="H2264" s="6">
        <v>348</v>
      </c>
      <c r="I2264" s="5" t="s">
        <v>27</v>
      </c>
      <c r="J2264" s="5">
        <v>19001773960</v>
      </c>
      <c r="K2264" s="5" t="s">
        <v>4793</v>
      </c>
      <c r="L2264" s="5" t="s">
        <v>29</v>
      </c>
      <c r="M2264" s="5" t="s">
        <v>29</v>
      </c>
      <c r="N2264" s="5" t="s">
        <v>31</v>
      </c>
      <c r="O2264" s="5">
        <v>9468</v>
      </c>
      <c r="P2264" s="7">
        <v>44415.438854166663</v>
      </c>
      <c r="Q2264" s="7">
        <v>44415.243379629632</v>
      </c>
      <c r="R2264" s="5">
        <v>286904</v>
      </c>
      <c r="S2264" s="5">
        <v>344833928</v>
      </c>
      <c r="T2264" s="8">
        <v>9468070821103120</v>
      </c>
      <c r="U2264" s="5" t="s">
        <v>32</v>
      </c>
      <c r="V2264" s="4"/>
      <c r="W2264" s="30" t="s">
        <v>9005</v>
      </c>
      <c r="X2264" s="33">
        <v>95751</v>
      </c>
      <c r="Y2264" s="24">
        <f>VLOOKUP(T2264,Buzon!C:C,1,FALSE)</f>
        <v>9468070821103120</v>
      </c>
      <c r="Z2264" s="13" t="str">
        <f>VLOOKUP(T2264,Buzon!C:Z,21,FALSE)</f>
        <v>AFIL.-009270083</v>
      </c>
      <c r="AA2264">
        <f>VLOOKUP(T2264,Buzon!C:Z,22,FALSE)</f>
        <v>318933</v>
      </c>
      <c r="AB2264">
        <f>VLOOKUP(T2264,Buzon!C:Z,23,FALSE)</f>
        <v>9082021</v>
      </c>
      <c r="AC2264" t="str">
        <f>VLOOKUP(T2264,Buzon!C:Z,24,FALSE)</f>
        <v>SANTANDER_3550</v>
      </c>
      <c r="AD2264">
        <v>348</v>
      </c>
      <c r="AE2264">
        <v>9270083</v>
      </c>
    </row>
    <row r="2265" spans="1:31" ht="12" customHeight="1" x14ac:dyDescent="0.25">
      <c r="A2265" s="5" t="s">
        <v>21</v>
      </c>
      <c r="B2265" s="5" t="s">
        <v>33</v>
      </c>
      <c r="C2265" s="5" t="s">
        <v>4785</v>
      </c>
      <c r="D2265" s="5">
        <v>22</v>
      </c>
      <c r="E2265" s="5" t="s">
        <v>4794</v>
      </c>
      <c r="F2265" s="5" t="s">
        <v>25</v>
      </c>
      <c r="G2265" s="5" t="s">
        <v>26</v>
      </c>
      <c r="H2265" s="6">
        <v>348</v>
      </c>
      <c r="I2265" s="5" t="s">
        <v>27</v>
      </c>
      <c r="J2265" s="5">
        <v>19001773964</v>
      </c>
      <c r="K2265" s="5" t="s">
        <v>4795</v>
      </c>
      <c r="L2265" s="5" t="s">
        <v>29</v>
      </c>
      <c r="M2265" s="5" t="s">
        <v>29</v>
      </c>
      <c r="N2265" s="5" t="s">
        <v>49</v>
      </c>
      <c r="O2265" s="5">
        <v>9468</v>
      </c>
      <c r="P2265" s="7">
        <v>44415.444652777776</v>
      </c>
      <c r="Q2265" s="7">
        <v>44415.243379629632</v>
      </c>
      <c r="R2265" s="5">
        <v>508137</v>
      </c>
      <c r="S2265" s="5">
        <v>344840746</v>
      </c>
      <c r="T2265" s="8">
        <v>9468070821103930</v>
      </c>
      <c r="U2265" s="5" t="s">
        <v>32</v>
      </c>
      <c r="V2265" s="4"/>
      <c r="W2265" s="30" t="s">
        <v>9005</v>
      </c>
      <c r="X2265" s="33">
        <v>95751</v>
      </c>
      <c r="Y2265" s="24">
        <f>VLOOKUP(T2265,Buzon!C:C,1,FALSE)</f>
        <v>9468070821103930</v>
      </c>
      <c r="Z2265" s="13" t="str">
        <f>VLOOKUP(T2265,Buzon!C:Z,21,FALSE)</f>
        <v>AFIL.-009270083</v>
      </c>
      <c r="AA2265">
        <f>VLOOKUP(T2265,Buzon!C:Z,22,FALSE)</f>
        <v>318933</v>
      </c>
      <c r="AB2265">
        <f>VLOOKUP(T2265,Buzon!C:Z,23,FALSE)</f>
        <v>9082021</v>
      </c>
      <c r="AC2265" t="str">
        <f>VLOOKUP(T2265,Buzon!C:Z,24,FALSE)</f>
        <v>SANTANDER_3550</v>
      </c>
      <c r="AD2265">
        <v>348</v>
      </c>
      <c r="AE2265">
        <v>9270083</v>
      </c>
    </row>
    <row r="2266" spans="1:31" ht="12" customHeight="1" x14ac:dyDescent="0.25">
      <c r="A2266" s="5" t="s">
        <v>21</v>
      </c>
      <c r="B2266" s="5" t="s">
        <v>22</v>
      </c>
      <c r="C2266" s="5" t="s">
        <v>4785</v>
      </c>
      <c r="D2266" s="5">
        <v>16</v>
      </c>
      <c r="E2266" s="5" t="s">
        <v>4796</v>
      </c>
      <c r="F2266" s="5" t="s">
        <v>71</v>
      </c>
      <c r="G2266" s="5" t="s">
        <v>26</v>
      </c>
      <c r="H2266" s="6">
        <v>174</v>
      </c>
      <c r="I2266" s="5" t="s">
        <v>27</v>
      </c>
      <c r="J2266" s="5">
        <v>19001773970</v>
      </c>
      <c r="K2266" s="5" t="s">
        <v>4797</v>
      </c>
      <c r="L2266" s="5" t="s">
        <v>29</v>
      </c>
      <c r="M2266" s="5" t="s">
        <v>30</v>
      </c>
      <c r="N2266" s="5" t="s">
        <v>31</v>
      </c>
      <c r="O2266" s="5">
        <v>9416</v>
      </c>
      <c r="P2266" s="7">
        <v>44415.447337962964</v>
      </c>
      <c r="Q2266" s="7">
        <v>44415.246134259258</v>
      </c>
      <c r="R2266" s="5">
        <v>35753</v>
      </c>
      <c r="S2266" s="5">
        <v>344844001</v>
      </c>
      <c r="T2266" s="8">
        <v>9416070821104220</v>
      </c>
      <c r="U2266" s="5" t="s">
        <v>32</v>
      </c>
      <c r="V2266" s="4"/>
      <c r="W2266" s="30" t="s">
        <v>9005</v>
      </c>
      <c r="X2266" s="33">
        <v>95751</v>
      </c>
      <c r="Y2266" s="24">
        <f>VLOOKUP(T2266,Buzon!C:C,1,FALSE)</f>
        <v>9416070821104220</v>
      </c>
      <c r="Z2266" s="13" t="str">
        <f>VLOOKUP(T2266,Buzon!C:Z,21,FALSE)</f>
        <v>AFIL.-009270083</v>
      </c>
      <c r="AA2266">
        <f>VLOOKUP(T2266,Buzon!C:Z,22,FALSE)</f>
        <v>318933</v>
      </c>
      <c r="AB2266">
        <f>VLOOKUP(T2266,Buzon!C:Z,23,FALSE)</f>
        <v>9082021</v>
      </c>
      <c r="AC2266" t="str">
        <f>VLOOKUP(T2266,Buzon!C:Z,24,FALSE)</f>
        <v>SANTANDER_3550</v>
      </c>
      <c r="AD2266">
        <v>174</v>
      </c>
      <c r="AE2266">
        <v>9270083</v>
      </c>
    </row>
    <row r="2267" spans="1:31" s="79" customFormat="1" ht="12" customHeight="1" x14ac:dyDescent="0.25">
      <c r="A2267" s="67" t="s">
        <v>21</v>
      </c>
      <c r="B2267" s="5" t="s">
        <v>33</v>
      </c>
      <c r="C2267" s="5" t="s">
        <v>4798</v>
      </c>
      <c r="D2267" s="5">
        <v>1</v>
      </c>
      <c r="E2267" s="5" t="s">
        <v>4799</v>
      </c>
      <c r="F2267" s="5" t="s">
        <v>71</v>
      </c>
      <c r="G2267" s="67" t="s">
        <v>26</v>
      </c>
      <c r="H2267" s="69">
        <v>174</v>
      </c>
      <c r="I2267" s="67" t="s">
        <v>27</v>
      </c>
      <c r="J2267" s="67">
        <v>19001773971</v>
      </c>
      <c r="K2267" s="5" t="s">
        <v>4800</v>
      </c>
      <c r="L2267" s="5" t="s">
        <v>29</v>
      </c>
      <c r="M2267" s="5" t="s">
        <v>29</v>
      </c>
      <c r="N2267" s="5" t="s">
        <v>31</v>
      </c>
      <c r="O2267" s="5">
        <v>9468</v>
      </c>
      <c r="P2267" s="80">
        <v>44415.448807870373</v>
      </c>
      <c r="Q2267" s="80">
        <v>44415.243379629632</v>
      </c>
      <c r="R2267" s="67">
        <v>882624</v>
      </c>
      <c r="S2267" s="67">
        <v>344845788</v>
      </c>
      <c r="T2267" s="81">
        <v>9468070821104520</v>
      </c>
      <c r="U2267" s="67" t="s">
        <v>32</v>
      </c>
      <c r="V2267" s="82"/>
      <c r="W2267" s="83" t="s">
        <v>9003</v>
      </c>
      <c r="X2267" s="84">
        <v>5046</v>
      </c>
      <c r="Y2267" s="85"/>
      <c r="Z2267" s="76" t="s">
        <v>9014</v>
      </c>
      <c r="AA2267" s="77">
        <v>17593.580000000002</v>
      </c>
      <c r="AB2267" s="78" t="s">
        <v>9020</v>
      </c>
      <c r="AC2267" s="79" t="s">
        <v>8974</v>
      </c>
      <c r="AD2267" s="79">
        <v>174</v>
      </c>
      <c r="AE2267" s="79">
        <v>9350021532</v>
      </c>
    </row>
    <row r="2268" spans="1:31" s="79" customFormat="1" ht="12" customHeight="1" x14ac:dyDescent="0.25">
      <c r="A2268" s="67" t="s">
        <v>21</v>
      </c>
      <c r="B2268" s="5" t="s">
        <v>33</v>
      </c>
      <c r="C2268" s="5" t="s">
        <v>4798</v>
      </c>
      <c r="D2268" s="5">
        <v>2</v>
      </c>
      <c r="E2268" s="5" t="s">
        <v>4801</v>
      </c>
      <c r="F2268" s="5" t="s">
        <v>71</v>
      </c>
      <c r="G2268" s="67" t="s">
        <v>26</v>
      </c>
      <c r="H2268" s="69">
        <v>174</v>
      </c>
      <c r="I2268" s="67" t="s">
        <v>27</v>
      </c>
      <c r="J2268" s="67">
        <v>19001773972</v>
      </c>
      <c r="K2268" s="5" t="s">
        <v>4802</v>
      </c>
      <c r="L2268" s="5" t="s">
        <v>29</v>
      </c>
      <c r="M2268" s="5" t="s">
        <v>29</v>
      </c>
      <c r="N2268" s="5" t="s">
        <v>31</v>
      </c>
      <c r="O2268" s="5">
        <v>9468</v>
      </c>
      <c r="P2268" s="80">
        <v>44415.448807870373</v>
      </c>
      <c r="Q2268" s="80">
        <v>44415.243379629632</v>
      </c>
      <c r="R2268" s="67">
        <v>882624</v>
      </c>
      <c r="S2268" s="67">
        <v>344845788</v>
      </c>
      <c r="T2268" s="81">
        <v>9468070821104520</v>
      </c>
      <c r="U2268" s="67" t="s">
        <v>32</v>
      </c>
      <c r="V2268" s="82"/>
      <c r="W2268" s="83" t="s">
        <v>9003</v>
      </c>
      <c r="X2268" s="84">
        <v>5046</v>
      </c>
      <c r="Y2268" s="85"/>
      <c r="Z2268" s="76" t="s">
        <v>9014</v>
      </c>
      <c r="AA2268" s="77">
        <v>17593.580000000002</v>
      </c>
      <c r="AB2268" s="78" t="s">
        <v>9020</v>
      </c>
      <c r="AC2268" s="79" t="s">
        <v>8974</v>
      </c>
      <c r="AD2268" s="79">
        <v>174</v>
      </c>
      <c r="AE2268" s="79">
        <v>9350021532</v>
      </c>
    </row>
    <row r="2269" spans="1:31" s="79" customFormat="1" ht="12" customHeight="1" x14ac:dyDescent="0.25">
      <c r="A2269" s="67" t="s">
        <v>21</v>
      </c>
      <c r="B2269" s="5" t="s">
        <v>33</v>
      </c>
      <c r="C2269" s="5" t="s">
        <v>4798</v>
      </c>
      <c r="D2269" s="5">
        <v>3</v>
      </c>
      <c r="E2269" s="5" t="s">
        <v>4803</v>
      </c>
      <c r="F2269" s="5" t="s">
        <v>71</v>
      </c>
      <c r="G2269" s="67" t="s">
        <v>26</v>
      </c>
      <c r="H2269" s="69">
        <v>174</v>
      </c>
      <c r="I2269" s="67" t="s">
        <v>27</v>
      </c>
      <c r="J2269" s="67">
        <v>19001773973</v>
      </c>
      <c r="K2269" s="5" t="s">
        <v>4804</v>
      </c>
      <c r="L2269" s="5" t="s">
        <v>29</v>
      </c>
      <c r="M2269" s="5" t="s">
        <v>29</v>
      </c>
      <c r="N2269" s="5" t="s">
        <v>31</v>
      </c>
      <c r="O2269" s="5">
        <v>9468</v>
      </c>
      <c r="P2269" s="80">
        <v>44415.448819444442</v>
      </c>
      <c r="Q2269" s="80">
        <v>44415.243379629632</v>
      </c>
      <c r="R2269" s="67">
        <v>882624</v>
      </c>
      <c r="S2269" s="67">
        <v>344845788</v>
      </c>
      <c r="T2269" s="81">
        <v>9468070821104520</v>
      </c>
      <c r="U2269" s="67" t="s">
        <v>32</v>
      </c>
      <c r="V2269" s="82"/>
      <c r="W2269" s="83" t="s">
        <v>9003</v>
      </c>
      <c r="X2269" s="84">
        <v>5046</v>
      </c>
      <c r="Y2269" s="85"/>
      <c r="Z2269" s="76" t="s">
        <v>9014</v>
      </c>
      <c r="AA2269" s="77">
        <v>17593.580000000002</v>
      </c>
      <c r="AB2269" s="78" t="s">
        <v>9020</v>
      </c>
      <c r="AC2269" s="79" t="s">
        <v>8974</v>
      </c>
      <c r="AD2269" s="79">
        <v>174</v>
      </c>
      <c r="AE2269" s="79">
        <v>9350021532</v>
      </c>
    </row>
    <row r="2270" spans="1:31" s="79" customFormat="1" ht="12" customHeight="1" x14ac:dyDescent="0.25">
      <c r="A2270" s="67" t="s">
        <v>21</v>
      </c>
      <c r="B2270" s="5" t="s">
        <v>33</v>
      </c>
      <c r="C2270" s="5" t="s">
        <v>4798</v>
      </c>
      <c r="D2270" s="5">
        <v>4</v>
      </c>
      <c r="E2270" s="5" t="s">
        <v>4805</v>
      </c>
      <c r="F2270" s="5" t="s">
        <v>25</v>
      </c>
      <c r="G2270" s="67" t="s">
        <v>26</v>
      </c>
      <c r="H2270" s="69">
        <v>348</v>
      </c>
      <c r="I2270" s="67" t="s">
        <v>27</v>
      </c>
      <c r="J2270" s="67">
        <v>19001773974</v>
      </c>
      <c r="K2270" s="5" t="s">
        <v>4806</v>
      </c>
      <c r="L2270" s="5" t="s">
        <v>29</v>
      </c>
      <c r="M2270" s="5" t="s">
        <v>29</v>
      </c>
      <c r="N2270" s="5" t="s">
        <v>31</v>
      </c>
      <c r="O2270" s="5">
        <v>9468</v>
      </c>
      <c r="P2270" s="80">
        <v>44415.448819444442</v>
      </c>
      <c r="Q2270" s="80">
        <v>44415.243379629632</v>
      </c>
      <c r="R2270" s="67">
        <v>882624</v>
      </c>
      <c r="S2270" s="67">
        <v>344845788</v>
      </c>
      <c r="T2270" s="81">
        <v>9468070821104520</v>
      </c>
      <c r="U2270" s="67" t="s">
        <v>32</v>
      </c>
      <c r="V2270" s="82"/>
      <c r="W2270" s="83" t="s">
        <v>9003</v>
      </c>
      <c r="X2270" s="84">
        <v>5046</v>
      </c>
      <c r="Y2270" s="85"/>
      <c r="Z2270" s="76" t="s">
        <v>9014</v>
      </c>
      <c r="AA2270" s="77">
        <v>17593.580000000002</v>
      </c>
      <c r="AB2270" s="78" t="s">
        <v>9020</v>
      </c>
      <c r="AC2270" s="79" t="s">
        <v>8974</v>
      </c>
      <c r="AD2270" s="79">
        <v>348</v>
      </c>
      <c r="AE2270" s="79">
        <v>9350021532</v>
      </c>
    </row>
    <row r="2271" spans="1:31" s="79" customFormat="1" ht="12" customHeight="1" x14ac:dyDescent="0.25">
      <c r="A2271" s="67" t="s">
        <v>21</v>
      </c>
      <c r="B2271" s="5" t="s">
        <v>33</v>
      </c>
      <c r="C2271" s="5" t="s">
        <v>4798</v>
      </c>
      <c r="D2271" s="5">
        <v>5</v>
      </c>
      <c r="E2271" s="5" t="s">
        <v>4807</v>
      </c>
      <c r="F2271" s="5" t="s">
        <v>25</v>
      </c>
      <c r="G2271" s="67" t="s">
        <v>26</v>
      </c>
      <c r="H2271" s="69">
        <v>348</v>
      </c>
      <c r="I2271" s="67" t="s">
        <v>27</v>
      </c>
      <c r="J2271" s="67">
        <v>19001773975</v>
      </c>
      <c r="K2271" s="5" t="s">
        <v>4808</v>
      </c>
      <c r="L2271" s="5" t="s">
        <v>29</v>
      </c>
      <c r="M2271" s="5" t="s">
        <v>29</v>
      </c>
      <c r="N2271" s="5" t="s">
        <v>31</v>
      </c>
      <c r="O2271" s="5">
        <v>9468</v>
      </c>
      <c r="P2271" s="80">
        <v>44415.448819444442</v>
      </c>
      <c r="Q2271" s="80">
        <v>44415.243379629632</v>
      </c>
      <c r="R2271" s="67">
        <v>882624</v>
      </c>
      <c r="S2271" s="67">
        <v>344845788</v>
      </c>
      <c r="T2271" s="81">
        <v>9468070821104520</v>
      </c>
      <c r="U2271" s="67" t="s">
        <v>32</v>
      </c>
      <c r="V2271" s="82"/>
      <c r="W2271" s="83" t="s">
        <v>9003</v>
      </c>
      <c r="X2271" s="84">
        <v>5046</v>
      </c>
      <c r="Y2271" s="85"/>
      <c r="Z2271" s="76" t="s">
        <v>9014</v>
      </c>
      <c r="AA2271" s="77">
        <v>17593.580000000002</v>
      </c>
      <c r="AB2271" s="78" t="s">
        <v>9020</v>
      </c>
      <c r="AC2271" s="79" t="s">
        <v>8974</v>
      </c>
      <c r="AD2271" s="79">
        <v>348</v>
      </c>
      <c r="AE2271" s="79">
        <v>9350021532</v>
      </c>
    </row>
    <row r="2272" spans="1:31" ht="12" customHeight="1" x14ac:dyDescent="0.25">
      <c r="A2272" s="5" t="s">
        <v>21</v>
      </c>
      <c r="B2272" s="5" t="s">
        <v>33</v>
      </c>
      <c r="C2272" s="5" t="s">
        <v>4798</v>
      </c>
      <c r="D2272" s="5">
        <v>13</v>
      </c>
      <c r="E2272" s="5" t="s">
        <v>4809</v>
      </c>
      <c r="F2272" s="5" t="s">
        <v>25</v>
      </c>
      <c r="G2272" s="5" t="s">
        <v>26</v>
      </c>
      <c r="H2272" s="6">
        <v>348</v>
      </c>
      <c r="I2272" s="5" t="s">
        <v>27</v>
      </c>
      <c r="J2272" s="5">
        <v>19001773982</v>
      </c>
      <c r="K2272" s="5" t="s">
        <v>4810</v>
      </c>
      <c r="L2272" s="5" t="s">
        <v>29</v>
      </c>
      <c r="M2272" s="5" t="s">
        <v>29</v>
      </c>
      <c r="N2272" s="5" t="s">
        <v>31</v>
      </c>
      <c r="O2272" s="5">
        <v>9468</v>
      </c>
      <c r="P2272" s="7">
        <v>44415.457546296297</v>
      </c>
      <c r="Q2272" s="7">
        <v>44415.243379629632</v>
      </c>
      <c r="R2272" s="5">
        <v>84868</v>
      </c>
      <c r="S2272" s="5">
        <v>344856812</v>
      </c>
      <c r="T2272" s="8">
        <v>9468070821105740</v>
      </c>
      <c r="U2272" s="5" t="s">
        <v>32</v>
      </c>
      <c r="V2272" s="4"/>
      <c r="W2272" s="30" t="s">
        <v>9005</v>
      </c>
      <c r="X2272" s="33">
        <v>95751</v>
      </c>
      <c r="Y2272" s="24">
        <f>VLOOKUP(T2272,Buzon!C:C,1,FALSE)</f>
        <v>9468070821105740</v>
      </c>
      <c r="Z2272" s="13" t="str">
        <f>VLOOKUP(T2272,Buzon!C:Z,21,FALSE)</f>
        <v>AFIL.-009270083</v>
      </c>
      <c r="AA2272">
        <f>VLOOKUP(T2272,Buzon!C:Z,22,FALSE)</f>
        <v>318933</v>
      </c>
      <c r="AB2272">
        <f>VLOOKUP(T2272,Buzon!C:Z,23,FALSE)</f>
        <v>9082021</v>
      </c>
      <c r="AC2272" t="str">
        <f>VLOOKUP(T2272,Buzon!C:Z,24,FALSE)</f>
        <v>SANTANDER_3550</v>
      </c>
      <c r="AD2272">
        <v>348</v>
      </c>
      <c r="AE2272">
        <v>9270083</v>
      </c>
    </row>
    <row r="2273" spans="1:31" ht="12" customHeight="1" x14ac:dyDescent="0.25">
      <c r="A2273" s="5" t="s">
        <v>21</v>
      </c>
      <c r="B2273" s="5" t="s">
        <v>33</v>
      </c>
      <c r="C2273" s="5" t="s">
        <v>4798</v>
      </c>
      <c r="D2273" s="5">
        <v>32</v>
      </c>
      <c r="E2273" s="5" t="s">
        <v>4811</v>
      </c>
      <c r="F2273" s="5" t="s">
        <v>25</v>
      </c>
      <c r="G2273" s="5" t="s">
        <v>26</v>
      </c>
      <c r="H2273" s="6">
        <v>348</v>
      </c>
      <c r="I2273" s="5" t="s">
        <v>27</v>
      </c>
      <c r="J2273" s="5">
        <v>19001773983</v>
      </c>
      <c r="K2273" s="5" t="s">
        <v>4812</v>
      </c>
      <c r="L2273" s="5" t="s">
        <v>29</v>
      </c>
      <c r="M2273" s="5" t="s">
        <v>29</v>
      </c>
      <c r="N2273" s="5" t="s">
        <v>31</v>
      </c>
      <c r="O2273" s="5">
        <v>9468</v>
      </c>
      <c r="P2273" s="7">
        <v>44415.458726851852</v>
      </c>
      <c r="Q2273" s="7">
        <v>44415.243379629632</v>
      </c>
      <c r="R2273" s="5">
        <v>538155</v>
      </c>
      <c r="S2273" s="5">
        <v>344858108</v>
      </c>
      <c r="T2273" s="8">
        <v>9468070821105900</v>
      </c>
      <c r="U2273" s="5" t="s">
        <v>32</v>
      </c>
      <c r="V2273" s="4"/>
      <c r="W2273" s="30" t="s">
        <v>9005</v>
      </c>
      <c r="X2273" s="33">
        <v>95751</v>
      </c>
      <c r="Y2273" s="24">
        <f>VLOOKUP(T2273,Buzon!C:C,1,FALSE)</f>
        <v>9468070821105900</v>
      </c>
      <c r="Z2273" s="13" t="str">
        <f>VLOOKUP(T2273,Buzon!C:Z,21,FALSE)</f>
        <v>AFIL.-009270083</v>
      </c>
      <c r="AA2273">
        <f>VLOOKUP(T2273,Buzon!C:Z,22,FALSE)</f>
        <v>318933</v>
      </c>
      <c r="AB2273">
        <f>VLOOKUP(T2273,Buzon!C:Z,23,FALSE)</f>
        <v>9082021</v>
      </c>
      <c r="AC2273" t="str">
        <f>VLOOKUP(T2273,Buzon!C:Z,24,FALSE)</f>
        <v>SANTANDER_3550</v>
      </c>
      <c r="AD2273">
        <v>348</v>
      </c>
      <c r="AE2273">
        <v>9270083</v>
      </c>
    </row>
    <row r="2274" spans="1:31" ht="12" customHeight="1" x14ac:dyDescent="0.25">
      <c r="A2274" s="5" t="s">
        <v>21</v>
      </c>
      <c r="B2274" s="5" t="s">
        <v>22</v>
      </c>
      <c r="C2274" s="5" t="s">
        <v>4785</v>
      </c>
      <c r="D2274" s="5">
        <v>29</v>
      </c>
      <c r="E2274" s="5" t="s">
        <v>4813</v>
      </c>
      <c r="F2274" s="5" t="s">
        <v>25</v>
      </c>
      <c r="G2274" s="5" t="s">
        <v>26</v>
      </c>
      <c r="H2274" s="6">
        <v>348</v>
      </c>
      <c r="I2274" s="5" t="s">
        <v>27</v>
      </c>
      <c r="J2274" s="5">
        <v>19001773984</v>
      </c>
      <c r="K2274" s="5" t="s">
        <v>4814</v>
      </c>
      <c r="L2274" s="5" t="s">
        <v>29</v>
      </c>
      <c r="M2274" s="5" t="s">
        <v>30</v>
      </c>
      <c r="N2274" s="5" t="s">
        <v>31</v>
      </c>
      <c r="O2274" s="5">
        <v>9416</v>
      </c>
      <c r="P2274" s="7">
        <v>44415.459074074075</v>
      </c>
      <c r="Q2274" s="7">
        <v>44415.246134259258</v>
      </c>
      <c r="R2274" s="5">
        <v>10058</v>
      </c>
      <c r="S2274" s="5">
        <v>344858698</v>
      </c>
      <c r="T2274" s="8">
        <v>9416070821110040</v>
      </c>
      <c r="U2274" s="5" t="s">
        <v>32</v>
      </c>
      <c r="V2274" s="4"/>
      <c r="W2274" s="30" t="s">
        <v>9005</v>
      </c>
      <c r="X2274" s="33">
        <v>95751</v>
      </c>
      <c r="Y2274" s="24">
        <f>VLOOKUP(T2274,Buzon!C:C,1,FALSE)</f>
        <v>9416070821110040</v>
      </c>
      <c r="Z2274" s="13" t="str">
        <f>VLOOKUP(T2274,Buzon!C:Z,21,FALSE)</f>
        <v>AFIL.-009270083</v>
      </c>
      <c r="AA2274">
        <f>VLOOKUP(T2274,Buzon!C:Z,22,FALSE)</f>
        <v>318933</v>
      </c>
      <c r="AB2274">
        <f>VLOOKUP(T2274,Buzon!C:Z,23,FALSE)</f>
        <v>9082021</v>
      </c>
      <c r="AC2274" t="str">
        <f>VLOOKUP(T2274,Buzon!C:Z,24,FALSE)</f>
        <v>SANTANDER_3550</v>
      </c>
      <c r="AD2274">
        <v>348</v>
      </c>
      <c r="AE2274">
        <v>9270083</v>
      </c>
    </row>
    <row r="2275" spans="1:31" s="56" customFormat="1" ht="12" customHeight="1" x14ac:dyDescent="0.25">
      <c r="A2275" s="39" t="s">
        <v>21</v>
      </c>
      <c r="B2275" s="5" t="s">
        <v>33</v>
      </c>
      <c r="C2275" s="5" t="s">
        <v>4798</v>
      </c>
      <c r="D2275" s="5">
        <v>9</v>
      </c>
      <c r="E2275" s="5" t="s">
        <v>4815</v>
      </c>
      <c r="F2275" s="5" t="s">
        <v>25</v>
      </c>
      <c r="G2275" s="39" t="s">
        <v>26</v>
      </c>
      <c r="H2275" s="51">
        <v>348</v>
      </c>
      <c r="I2275" s="39" t="s">
        <v>296</v>
      </c>
      <c r="J2275" s="39">
        <v>19001773988</v>
      </c>
      <c r="K2275" s="5" t="s">
        <v>4816</v>
      </c>
      <c r="L2275" s="5" t="s">
        <v>29</v>
      </c>
      <c r="M2275" s="5" t="s">
        <v>29</v>
      </c>
      <c r="N2275" s="5" t="s">
        <v>31</v>
      </c>
      <c r="O2275" s="5">
        <v>9468</v>
      </c>
      <c r="P2275" s="52">
        <v>44415.463275462964</v>
      </c>
      <c r="Q2275" s="52">
        <v>44415.243379629632</v>
      </c>
      <c r="R2275" s="39" t="s">
        <v>4817</v>
      </c>
      <c r="S2275" s="39">
        <v>1598079010</v>
      </c>
      <c r="T2275" s="53" t="s">
        <v>4818</v>
      </c>
      <c r="U2275" s="39" t="s">
        <v>32</v>
      </c>
      <c r="V2275" s="54"/>
      <c r="W2275" s="39" t="s">
        <v>9004</v>
      </c>
      <c r="X2275" s="40">
        <v>872</v>
      </c>
      <c r="Y2275" s="55" t="e">
        <f>VLOOKUP(T2275,Buzon!C:C,1,FALSE)</f>
        <v>#N/A</v>
      </c>
      <c r="Z2275" s="57" t="s">
        <v>8973</v>
      </c>
      <c r="AA2275" s="56">
        <v>318933</v>
      </c>
      <c r="AB2275" s="56">
        <v>9082021</v>
      </c>
      <c r="AC2275" s="56" t="s">
        <v>8974</v>
      </c>
      <c r="AD2275" s="56">
        <v>140</v>
      </c>
      <c r="AE2275" s="56">
        <v>9270083</v>
      </c>
    </row>
    <row r="2276" spans="1:31" ht="12" customHeight="1" x14ac:dyDescent="0.25">
      <c r="A2276" s="5" t="s">
        <v>21</v>
      </c>
      <c r="B2276" s="5" t="s">
        <v>33</v>
      </c>
      <c r="C2276" s="5" t="s">
        <v>4798</v>
      </c>
      <c r="D2276" s="5">
        <v>10</v>
      </c>
      <c r="E2276" s="5" t="s">
        <v>4819</v>
      </c>
      <c r="F2276" s="5" t="s">
        <v>25</v>
      </c>
      <c r="G2276" s="5" t="s">
        <v>26</v>
      </c>
      <c r="H2276" s="6">
        <v>348</v>
      </c>
      <c r="I2276" s="5" t="s">
        <v>296</v>
      </c>
      <c r="J2276" s="5">
        <v>19001773989</v>
      </c>
      <c r="K2276" s="5" t="s">
        <v>4820</v>
      </c>
      <c r="L2276" s="5" t="s">
        <v>29</v>
      </c>
      <c r="M2276" s="5" t="s">
        <v>29</v>
      </c>
      <c r="N2276" s="5" t="s">
        <v>31</v>
      </c>
      <c r="O2276" s="5">
        <v>9468</v>
      </c>
      <c r="P2276" s="7">
        <v>44415.463287037041</v>
      </c>
      <c r="Q2276" s="7">
        <v>44415.243379629632</v>
      </c>
      <c r="R2276" s="5" t="s">
        <v>4817</v>
      </c>
      <c r="S2276" s="5">
        <v>1598079010</v>
      </c>
      <c r="T2276" s="8" t="s">
        <v>4818</v>
      </c>
      <c r="U2276" s="5" t="s">
        <v>32</v>
      </c>
      <c r="V2276" s="4"/>
      <c r="Y2276" s="24" t="e">
        <f>VLOOKUP(T2276,Buzon!C:C,1,FALSE)</f>
        <v>#N/A</v>
      </c>
      <c r="Z2276"/>
      <c r="AD2276">
        <v>0</v>
      </c>
      <c r="AE2276">
        <v>9270083</v>
      </c>
    </row>
    <row r="2277" spans="1:31" ht="12" customHeight="1" x14ac:dyDescent="0.25">
      <c r="A2277" s="5" t="s">
        <v>21</v>
      </c>
      <c r="B2277" s="5" t="s">
        <v>22</v>
      </c>
      <c r="C2277" s="5" t="s">
        <v>4785</v>
      </c>
      <c r="D2277" s="5">
        <v>31</v>
      </c>
      <c r="E2277" s="5" t="s">
        <v>4821</v>
      </c>
      <c r="F2277" s="5" t="s">
        <v>25</v>
      </c>
      <c r="G2277" s="5" t="s">
        <v>26</v>
      </c>
      <c r="H2277" s="6">
        <v>348</v>
      </c>
      <c r="I2277" s="5" t="s">
        <v>27</v>
      </c>
      <c r="J2277" s="5">
        <v>19001773990</v>
      </c>
      <c r="K2277" s="5" t="s">
        <v>4822</v>
      </c>
      <c r="L2277" s="5" t="s">
        <v>29</v>
      </c>
      <c r="M2277" s="5" t="s">
        <v>30</v>
      </c>
      <c r="N2277" s="5" t="s">
        <v>31</v>
      </c>
      <c r="O2277" s="5">
        <v>9416</v>
      </c>
      <c r="P2277" s="7">
        <v>44415.463935185187</v>
      </c>
      <c r="Q2277" s="7">
        <v>44415.246134259258</v>
      </c>
      <c r="R2277" s="5">
        <v>608676</v>
      </c>
      <c r="S2277" s="5">
        <v>344865134</v>
      </c>
      <c r="T2277" s="8">
        <v>9416070821110650</v>
      </c>
      <c r="U2277" s="5" t="s">
        <v>32</v>
      </c>
      <c r="V2277" s="4"/>
      <c r="W2277" s="30" t="s">
        <v>9005</v>
      </c>
      <c r="X2277" s="33">
        <v>95751</v>
      </c>
      <c r="Y2277" s="24">
        <f>VLOOKUP(T2277,Buzon!C:C,1,FALSE)</f>
        <v>9416070821110650</v>
      </c>
      <c r="Z2277" s="13" t="str">
        <f>VLOOKUP(T2277,Buzon!C:Z,21,FALSE)</f>
        <v>AFIL.-009270083</v>
      </c>
      <c r="AA2277">
        <f>VLOOKUP(T2277,Buzon!C:Z,22,FALSE)</f>
        <v>318933</v>
      </c>
      <c r="AB2277">
        <f>VLOOKUP(T2277,Buzon!C:Z,23,FALSE)</f>
        <v>9082021</v>
      </c>
      <c r="AC2277" t="str">
        <f>VLOOKUP(T2277,Buzon!C:Z,24,FALSE)</f>
        <v>SANTANDER_3550</v>
      </c>
      <c r="AD2277">
        <v>348</v>
      </c>
      <c r="AE2277">
        <v>9270083</v>
      </c>
    </row>
    <row r="2278" spans="1:31" ht="12" customHeight="1" x14ac:dyDescent="0.25">
      <c r="A2278" s="5" t="s">
        <v>21</v>
      </c>
      <c r="B2278" s="5" t="s">
        <v>22</v>
      </c>
      <c r="C2278" s="5" t="s">
        <v>4785</v>
      </c>
      <c r="D2278" s="5">
        <v>32</v>
      </c>
      <c r="E2278" s="5" t="s">
        <v>4823</v>
      </c>
      <c r="F2278" s="5" t="s">
        <v>25</v>
      </c>
      <c r="G2278" s="5" t="s">
        <v>26</v>
      </c>
      <c r="H2278" s="6">
        <v>348</v>
      </c>
      <c r="I2278" s="5" t="s">
        <v>27</v>
      </c>
      <c r="J2278" s="5">
        <v>19001773991</v>
      </c>
      <c r="K2278" s="5" t="s">
        <v>4824</v>
      </c>
      <c r="L2278" s="5" t="s">
        <v>29</v>
      </c>
      <c r="M2278" s="5" t="s">
        <v>30</v>
      </c>
      <c r="N2278" s="5" t="s">
        <v>31</v>
      </c>
      <c r="O2278" s="5">
        <v>9416</v>
      </c>
      <c r="P2278" s="7">
        <v>44415.463935185187</v>
      </c>
      <c r="Q2278" s="7">
        <v>44415.246134259258</v>
      </c>
      <c r="R2278" s="5">
        <v>608676</v>
      </c>
      <c r="S2278" s="5">
        <v>344865134</v>
      </c>
      <c r="T2278" s="8">
        <v>9416070821110650</v>
      </c>
      <c r="U2278" s="5" t="s">
        <v>32</v>
      </c>
      <c r="V2278" s="4"/>
      <c r="W2278" s="30" t="s">
        <v>9005</v>
      </c>
      <c r="X2278" s="33">
        <v>95751</v>
      </c>
      <c r="Y2278" s="24">
        <f>VLOOKUP(T2278,Buzon!C:C,1,FALSE)</f>
        <v>9416070821110650</v>
      </c>
      <c r="Z2278" s="13" t="str">
        <f>VLOOKUP(T2278,Buzon!C:Z,21,FALSE)</f>
        <v>AFIL.-009270083</v>
      </c>
      <c r="AA2278">
        <f>VLOOKUP(T2278,Buzon!C:Z,22,FALSE)</f>
        <v>318933</v>
      </c>
      <c r="AB2278">
        <f>VLOOKUP(T2278,Buzon!C:Z,23,FALSE)</f>
        <v>9082021</v>
      </c>
      <c r="AC2278" t="str">
        <f>VLOOKUP(T2278,Buzon!C:Z,24,FALSE)</f>
        <v>SANTANDER_3550</v>
      </c>
      <c r="AD2278">
        <v>348</v>
      </c>
      <c r="AE2278">
        <v>9270083</v>
      </c>
    </row>
    <row r="2279" spans="1:31" ht="12" customHeight="1" x14ac:dyDescent="0.25">
      <c r="A2279" s="5" t="s">
        <v>21</v>
      </c>
      <c r="B2279" s="5" t="s">
        <v>4825</v>
      </c>
      <c r="C2279" s="5" t="s">
        <v>4798</v>
      </c>
      <c r="D2279" s="5">
        <v>15</v>
      </c>
      <c r="E2279" s="5" t="s">
        <v>4826</v>
      </c>
      <c r="F2279" s="5" t="s">
        <v>25</v>
      </c>
      <c r="G2279" s="5" t="s">
        <v>26</v>
      </c>
      <c r="H2279" s="6">
        <v>348</v>
      </c>
      <c r="I2279" s="5" t="s">
        <v>27</v>
      </c>
      <c r="J2279" s="5">
        <v>19001773993</v>
      </c>
      <c r="K2279" s="5" t="s">
        <v>4827</v>
      </c>
      <c r="L2279" s="5" t="s">
        <v>29</v>
      </c>
      <c r="M2279" s="5" t="s">
        <v>29</v>
      </c>
      <c r="N2279" s="5" t="s">
        <v>31</v>
      </c>
      <c r="O2279" s="5">
        <v>11219</v>
      </c>
      <c r="P2279" s="7">
        <v>44415.465057870373</v>
      </c>
      <c r="Q2279" s="7">
        <v>44415.461064814815</v>
      </c>
      <c r="R2279" s="5">
        <v>93728</v>
      </c>
      <c r="S2279" s="5">
        <v>344866844</v>
      </c>
      <c r="T2279" s="8">
        <v>1.12190708211109E+16</v>
      </c>
      <c r="U2279" s="5" t="s">
        <v>32</v>
      </c>
      <c r="V2279" s="4"/>
      <c r="W2279" s="30" t="s">
        <v>9005</v>
      </c>
      <c r="X2279" s="33">
        <v>95751</v>
      </c>
      <c r="Y2279" s="24">
        <f>VLOOKUP(T2279,Buzon!C:C,1,FALSE)</f>
        <v>1.12190708211109E+16</v>
      </c>
      <c r="Z2279" s="13" t="str">
        <f>VLOOKUP(T2279,Buzon!C:Z,21,FALSE)</f>
        <v>AFIL.-009270083</v>
      </c>
      <c r="AA2279">
        <f>VLOOKUP(T2279,Buzon!C:Z,22,FALSE)</f>
        <v>318933</v>
      </c>
      <c r="AB2279">
        <f>VLOOKUP(T2279,Buzon!C:Z,23,FALSE)</f>
        <v>9082021</v>
      </c>
      <c r="AC2279" t="str">
        <f>VLOOKUP(T2279,Buzon!C:Z,24,FALSE)</f>
        <v>SANTANDER_3550</v>
      </c>
      <c r="AD2279">
        <v>348</v>
      </c>
      <c r="AE2279">
        <v>9270083</v>
      </c>
    </row>
    <row r="2280" spans="1:31" ht="12" customHeight="1" x14ac:dyDescent="0.25">
      <c r="A2280" s="5" t="s">
        <v>21</v>
      </c>
      <c r="B2280" s="5" t="s">
        <v>22</v>
      </c>
      <c r="C2280" s="5" t="s">
        <v>4798</v>
      </c>
      <c r="D2280" s="5">
        <v>18</v>
      </c>
      <c r="E2280" s="5" t="s">
        <v>4828</v>
      </c>
      <c r="F2280" s="5" t="s">
        <v>25</v>
      </c>
      <c r="G2280" s="5" t="s">
        <v>26</v>
      </c>
      <c r="H2280" s="6">
        <v>348</v>
      </c>
      <c r="I2280" s="5" t="s">
        <v>27</v>
      </c>
      <c r="J2280" s="5">
        <v>19001773999</v>
      </c>
      <c r="K2280" s="5" t="s">
        <v>4829</v>
      </c>
      <c r="L2280" s="5" t="s">
        <v>29</v>
      </c>
      <c r="M2280" s="5" t="s">
        <v>30</v>
      </c>
      <c r="N2280" s="5" t="s">
        <v>31</v>
      </c>
      <c r="O2280" s="5">
        <v>9416</v>
      </c>
      <c r="P2280" s="7">
        <v>44415.468182870369</v>
      </c>
      <c r="Q2280" s="7">
        <v>44415.246134259258</v>
      </c>
      <c r="R2280" s="5">
        <v>667336</v>
      </c>
      <c r="S2280" s="5">
        <v>344871076</v>
      </c>
      <c r="T2280" s="8">
        <v>9416070821111230</v>
      </c>
      <c r="U2280" s="5" t="s">
        <v>32</v>
      </c>
      <c r="V2280" s="4"/>
      <c r="W2280" s="30" t="s">
        <v>9005</v>
      </c>
      <c r="X2280" s="33">
        <v>95751</v>
      </c>
      <c r="Y2280" s="24">
        <f>VLOOKUP(T2280,Buzon!C:C,1,FALSE)</f>
        <v>9416070821111230</v>
      </c>
      <c r="Z2280" s="13" t="str">
        <f>VLOOKUP(T2280,Buzon!C:Z,21,FALSE)</f>
        <v>AFIL.-009270083</v>
      </c>
      <c r="AA2280">
        <f>VLOOKUP(T2280,Buzon!C:Z,22,FALSE)</f>
        <v>318933</v>
      </c>
      <c r="AB2280">
        <f>VLOOKUP(T2280,Buzon!C:Z,23,FALSE)</f>
        <v>9082021</v>
      </c>
      <c r="AC2280" t="str">
        <f>VLOOKUP(T2280,Buzon!C:Z,24,FALSE)</f>
        <v>SANTANDER_3550</v>
      </c>
      <c r="AD2280">
        <v>348</v>
      </c>
      <c r="AE2280">
        <v>9270083</v>
      </c>
    </row>
    <row r="2281" spans="1:31" ht="12" customHeight="1" x14ac:dyDescent="0.25">
      <c r="A2281" s="5" t="s">
        <v>21</v>
      </c>
      <c r="B2281" s="5" t="s">
        <v>4825</v>
      </c>
      <c r="C2281" s="5" t="s">
        <v>4798</v>
      </c>
      <c r="D2281" s="5">
        <v>29</v>
      </c>
      <c r="E2281" s="5" t="s">
        <v>4830</v>
      </c>
      <c r="F2281" s="5" t="s">
        <v>25</v>
      </c>
      <c r="G2281" s="5" t="s">
        <v>26</v>
      </c>
      <c r="H2281" s="6">
        <v>348</v>
      </c>
      <c r="I2281" s="5" t="s">
        <v>27</v>
      </c>
      <c r="J2281" s="5">
        <v>19001774000</v>
      </c>
      <c r="K2281" s="5" t="s">
        <v>4831</v>
      </c>
      <c r="L2281" s="5" t="s">
        <v>29</v>
      </c>
      <c r="M2281" s="5" t="s">
        <v>29</v>
      </c>
      <c r="N2281" s="5" t="s">
        <v>31</v>
      </c>
      <c r="O2281" s="5">
        <v>11219</v>
      </c>
      <c r="P2281" s="7">
        <v>44415.468726851854</v>
      </c>
      <c r="Q2281" s="7">
        <v>44415.461064814815</v>
      </c>
      <c r="R2281" s="5">
        <v>765618</v>
      </c>
      <c r="S2281" s="5">
        <v>344871779</v>
      </c>
      <c r="T2281" s="8">
        <v>1.12190708211114E+16</v>
      </c>
      <c r="U2281" s="5" t="s">
        <v>32</v>
      </c>
      <c r="V2281" s="4"/>
      <c r="W2281" s="30" t="s">
        <v>9005</v>
      </c>
      <c r="X2281" s="33">
        <v>95751</v>
      </c>
      <c r="Y2281" s="24">
        <f>VLOOKUP(T2281,Buzon!C:C,1,FALSE)</f>
        <v>1.12190708211114E+16</v>
      </c>
      <c r="Z2281" s="13" t="str">
        <f>VLOOKUP(T2281,Buzon!C:Z,21,FALSE)</f>
        <v>AFIL.-009270083</v>
      </c>
      <c r="AA2281">
        <f>VLOOKUP(T2281,Buzon!C:Z,22,FALSE)</f>
        <v>318933</v>
      </c>
      <c r="AB2281">
        <f>VLOOKUP(T2281,Buzon!C:Z,23,FALSE)</f>
        <v>9082021</v>
      </c>
      <c r="AC2281" t="str">
        <f>VLOOKUP(T2281,Buzon!C:Z,24,FALSE)</f>
        <v>SANTANDER_3550</v>
      </c>
      <c r="AD2281">
        <v>348</v>
      </c>
      <c r="AE2281">
        <v>9270083</v>
      </c>
    </row>
    <row r="2282" spans="1:31" ht="12" customHeight="1" x14ac:dyDescent="0.25">
      <c r="A2282" s="5" t="s">
        <v>21</v>
      </c>
      <c r="B2282" s="5" t="s">
        <v>4825</v>
      </c>
      <c r="C2282" s="5" t="s">
        <v>4798</v>
      </c>
      <c r="D2282" s="5">
        <v>30</v>
      </c>
      <c r="E2282" s="5" t="s">
        <v>4832</v>
      </c>
      <c r="F2282" s="5" t="s">
        <v>25</v>
      </c>
      <c r="G2282" s="5" t="s">
        <v>26</v>
      </c>
      <c r="H2282" s="6">
        <v>348</v>
      </c>
      <c r="I2282" s="5" t="s">
        <v>27</v>
      </c>
      <c r="J2282" s="5">
        <v>19001774001</v>
      </c>
      <c r="K2282" s="5" t="s">
        <v>4833</v>
      </c>
      <c r="L2282" s="5" t="s">
        <v>29</v>
      </c>
      <c r="M2282" s="5" t="s">
        <v>29</v>
      </c>
      <c r="N2282" s="5" t="s">
        <v>31</v>
      </c>
      <c r="O2282" s="5">
        <v>11219</v>
      </c>
      <c r="P2282" s="7">
        <v>44415.468738425923</v>
      </c>
      <c r="Q2282" s="7">
        <v>44415.461064814815</v>
      </c>
      <c r="R2282" s="5">
        <v>765618</v>
      </c>
      <c r="S2282" s="5">
        <v>344871779</v>
      </c>
      <c r="T2282" s="8">
        <v>1.12190708211114E+16</v>
      </c>
      <c r="U2282" s="5" t="s">
        <v>32</v>
      </c>
      <c r="V2282" s="4"/>
      <c r="W2282" s="30" t="s">
        <v>9005</v>
      </c>
      <c r="X2282" s="33">
        <v>95751</v>
      </c>
      <c r="Y2282" s="24">
        <f>VLOOKUP(T2282,Buzon!C:C,1,FALSE)</f>
        <v>1.12190708211114E+16</v>
      </c>
      <c r="Z2282" s="13" t="str">
        <f>VLOOKUP(T2282,Buzon!C:Z,21,FALSE)</f>
        <v>AFIL.-009270083</v>
      </c>
      <c r="AA2282">
        <f>VLOOKUP(T2282,Buzon!C:Z,22,FALSE)</f>
        <v>318933</v>
      </c>
      <c r="AB2282">
        <f>VLOOKUP(T2282,Buzon!C:Z,23,FALSE)</f>
        <v>9082021</v>
      </c>
      <c r="AC2282" t="str">
        <f>VLOOKUP(T2282,Buzon!C:Z,24,FALSE)</f>
        <v>SANTANDER_3550</v>
      </c>
      <c r="AD2282">
        <v>348</v>
      </c>
      <c r="AE2282">
        <v>9270083</v>
      </c>
    </row>
    <row r="2283" spans="1:31" ht="12" customHeight="1" x14ac:dyDescent="0.25">
      <c r="A2283" s="5" t="s">
        <v>21</v>
      </c>
      <c r="B2283" s="5" t="s">
        <v>4825</v>
      </c>
      <c r="C2283" s="5" t="s">
        <v>4798</v>
      </c>
      <c r="D2283" s="5">
        <v>33</v>
      </c>
      <c r="E2283" s="5" t="s">
        <v>4834</v>
      </c>
      <c r="F2283" s="5" t="s">
        <v>25</v>
      </c>
      <c r="G2283" s="5" t="s">
        <v>26</v>
      </c>
      <c r="H2283" s="6">
        <v>348</v>
      </c>
      <c r="I2283" s="5" t="s">
        <v>27</v>
      </c>
      <c r="J2283" s="5">
        <v>19001774002</v>
      </c>
      <c r="K2283" s="5" t="s">
        <v>4835</v>
      </c>
      <c r="L2283" s="5" t="s">
        <v>29</v>
      </c>
      <c r="M2283" s="5" t="s">
        <v>29</v>
      </c>
      <c r="N2283" s="5" t="s">
        <v>31</v>
      </c>
      <c r="O2283" s="5">
        <v>11219</v>
      </c>
      <c r="P2283" s="7">
        <v>44415.468738425923</v>
      </c>
      <c r="Q2283" s="7">
        <v>44415.461064814815</v>
      </c>
      <c r="R2283" s="5">
        <v>765618</v>
      </c>
      <c r="S2283" s="5">
        <v>344871779</v>
      </c>
      <c r="T2283" s="8">
        <v>1.12190708211114E+16</v>
      </c>
      <c r="U2283" s="5" t="s">
        <v>32</v>
      </c>
      <c r="V2283" s="4"/>
      <c r="W2283" s="30" t="s">
        <v>9005</v>
      </c>
      <c r="X2283" s="33">
        <v>95751</v>
      </c>
      <c r="Y2283" s="24">
        <f>VLOOKUP(T2283,Buzon!C:C,1,FALSE)</f>
        <v>1.12190708211114E+16</v>
      </c>
      <c r="Z2283" s="13" t="str">
        <f>VLOOKUP(T2283,Buzon!C:Z,21,FALSE)</f>
        <v>AFIL.-009270083</v>
      </c>
      <c r="AA2283">
        <f>VLOOKUP(T2283,Buzon!C:Z,22,FALSE)</f>
        <v>318933</v>
      </c>
      <c r="AB2283">
        <f>VLOOKUP(T2283,Buzon!C:Z,23,FALSE)</f>
        <v>9082021</v>
      </c>
      <c r="AC2283" t="str">
        <f>VLOOKUP(T2283,Buzon!C:Z,24,FALSE)</f>
        <v>SANTANDER_3550</v>
      </c>
      <c r="AD2283">
        <v>348</v>
      </c>
      <c r="AE2283">
        <v>9270083</v>
      </c>
    </row>
    <row r="2284" spans="1:31" ht="12" customHeight="1" x14ac:dyDescent="0.25">
      <c r="A2284" s="5" t="s">
        <v>21</v>
      </c>
      <c r="B2284" s="5" t="s">
        <v>22</v>
      </c>
      <c r="C2284" s="5" t="s">
        <v>4798</v>
      </c>
      <c r="D2284" s="5">
        <v>23</v>
      </c>
      <c r="E2284" s="5" t="s">
        <v>4836</v>
      </c>
      <c r="F2284" s="5" t="s">
        <v>25</v>
      </c>
      <c r="G2284" s="5" t="s">
        <v>26</v>
      </c>
      <c r="H2284" s="6">
        <v>348</v>
      </c>
      <c r="I2284" s="5" t="s">
        <v>27</v>
      </c>
      <c r="J2284" s="5">
        <v>19001774009</v>
      </c>
      <c r="K2284" s="5" t="s">
        <v>4837</v>
      </c>
      <c r="L2284" s="5" t="s">
        <v>29</v>
      </c>
      <c r="M2284" s="5" t="s">
        <v>30</v>
      </c>
      <c r="N2284" s="5" t="s">
        <v>31</v>
      </c>
      <c r="O2284" s="5">
        <v>9416</v>
      </c>
      <c r="P2284" s="7">
        <v>44415.472777777781</v>
      </c>
      <c r="Q2284" s="7">
        <v>44415.246134259258</v>
      </c>
      <c r="R2284" s="5">
        <v>8562</v>
      </c>
      <c r="S2284" s="5">
        <v>344877457</v>
      </c>
      <c r="T2284" s="8">
        <v>9416070821111900</v>
      </c>
      <c r="U2284" s="5" t="s">
        <v>32</v>
      </c>
      <c r="V2284" s="4"/>
      <c r="W2284" s="30" t="s">
        <v>9005</v>
      </c>
      <c r="X2284" s="33">
        <v>95751</v>
      </c>
      <c r="Y2284" s="24">
        <f>VLOOKUP(T2284,Buzon!C:C,1,FALSE)</f>
        <v>9416070821111900</v>
      </c>
      <c r="Z2284" s="13" t="str">
        <f>VLOOKUP(T2284,Buzon!C:Z,21,FALSE)</f>
        <v>AFIL.-009270083</v>
      </c>
      <c r="AA2284">
        <f>VLOOKUP(T2284,Buzon!C:Z,22,FALSE)</f>
        <v>318933</v>
      </c>
      <c r="AB2284">
        <f>VLOOKUP(T2284,Buzon!C:Z,23,FALSE)</f>
        <v>9082021</v>
      </c>
      <c r="AC2284" t="str">
        <f>VLOOKUP(T2284,Buzon!C:Z,24,FALSE)</f>
        <v>SANTANDER_3550</v>
      </c>
      <c r="AD2284">
        <v>348</v>
      </c>
      <c r="AE2284">
        <v>9270083</v>
      </c>
    </row>
    <row r="2285" spans="1:31" ht="12" customHeight="1" x14ac:dyDescent="0.25">
      <c r="A2285" s="5" t="s">
        <v>21</v>
      </c>
      <c r="B2285" s="5" t="s">
        <v>4825</v>
      </c>
      <c r="C2285" s="5" t="s">
        <v>4798</v>
      </c>
      <c r="D2285" s="5">
        <v>35</v>
      </c>
      <c r="E2285" s="5" t="s">
        <v>4838</v>
      </c>
      <c r="F2285" s="5" t="s">
        <v>25</v>
      </c>
      <c r="G2285" s="5" t="s">
        <v>26</v>
      </c>
      <c r="H2285" s="6">
        <v>348</v>
      </c>
      <c r="I2285" s="5" t="s">
        <v>27</v>
      </c>
      <c r="J2285" s="5">
        <v>19001774013</v>
      </c>
      <c r="K2285" s="5" t="s">
        <v>4839</v>
      </c>
      <c r="L2285" s="5" t="s">
        <v>29</v>
      </c>
      <c r="M2285" s="5" t="s">
        <v>29</v>
      </c>
      <c r="N2285" s="5" t="s">
        <v>31</v>
      </c>
      <c r="O2285" s="5">
        <v>11219</v>
      </c>
      <c r="P2285" s="7">
        <v>44415.475590277776</v>
      </c>
      <c r="Q2285" s="7">
        <v>44415.461064814815</v>
      </c>
      <c r="R2285" s="5">
        <v>616733</v>
      </c>
      <c r="S2285" s="5">
        <v>344881198</v>
      </c>
      <c r="T2285" s="8">
        <v>1.12190708211123E+16</v>
      </c>
      <c r="U2285" s="5" t="s">
        <v>32</v>
      </c>
      <c r="V2285" s="4"/>
      <c r="W2285" s="30" t="s">
        <v>9005</v>
      </c>
      <c r="X2285" s="33">
        <v>95751</v>
      </c>
      <c r="Y2285" s="24">
        <f>VLOOKUP(T2285,Buzon!C:C,1,FALSE)</f>
        <v>1.12190708211123E+16</v>
      </c>
      <c r="Z2285" s="13" t="str">
        <f>VLOOKUP(T2285,Buzon!C:Z,21,FALSE)</f>
        <v>AFIL.-009270083</v>
      </c>
      <c r="AA2285">
        <f>VLOOKUP(T2285,Buzon!C:Z,22,FALSE)</f>
        <v>318933</v>
      </c>
      <c r="AB2285">
        <f>VLOOKUP(T2285,Buzon!C:Z,23,FALSE)</f>
        <v>9082021</v>
      </c>
      <c r="AC2285" t="str">
        <f>VLOOKUP(T2285,Buzon!C:Z,24,FALSE)</f>
        <v>SANTANDER_3550</v>
      </c>
      <c r="AD2285">
        <v>348</v>
      </c>
      <c r="AE2285">
        <v>9270083</v>
      </c>
    </row>
    <row r="2286" spans="1:31" ht="12" customHeight="1" x14ac:dyDescent="0.25">
      <c r="A2286" s="5" t="s">
        <v>21</v>
      </c>
      <c r="B2286" s="5" t="s">
        <v>4825</v>
      </c>
      <c r="C2286" s="5" t="s">
        <v>4798</v>
      </c>
      <c r="D2286" s="5">
        <v>36</v>
      </c>
      <c r="E2286" s="5" t="s">
        <v>4840</v>
      </c>
      <c r="F2286" s="5" t="s">
        <v>25</v>
      </c>
      <c r="G2286" s="5" t="s">
        <v>26</v>
      </c>
      <c r="H2286" s="6">
        <v>348</v>
      </c>
      <c r="I2286" s="5" t="s">
        <v>27</v>
      </c>
      <c r="J2286" s="5">
        <v>19001774014</v>
      </c>
      <c r="K2286" s="5" t="s">
        <v>4841</v>
      </c>
      <c r="L2286" s="5" t="s">
        <v>29</v>
      </c>
      <c r="M2286" s="5" t="s">
        <v>29</v>
      </c>
      <c r="N2286" s="5" t="s">
        <v>31</v>
      </c>
      <c r="O2286" s="5">
        <v>11219</v>
      </c>
      <c r="P2286" s="7">
        <v>44415.475590277776</v>
      </c>
      <c r="Q2286" s="7">
        <v>44415.461064814815</v>
      </c>
      <c r="R2286" s="5">
        <v>616733</v>
      </c>
      <c r="S2286" s="5">
        <v>344881198</v>
      </c>
      <c r="T2286" s="8">
        <v>1.12190708211123E+16</v>
      </c>
      <c r="U2286" s="5" t="s">
        <v>32</v>
      </c>
      <c r="V2286" s="4"/>
      <c r="W2286" s="30" t="s">
        <v>9005</v>
      </c>
      <c r="X2286" s="33">
        <v>95751</v>
      </c>
      <c r="Y2286" s="24">
        <f>VLOOKUP(T2286,Buzon!C:C,1,FALSE)</f>
        <v>1.12190708211123E+16</v>
      </c>
      <c r="Z2286" s="13" t="str">
        <f>VLOOKUP(T2286,Buzon!C:Z,21,FALSE)</f>
        <v>AFIL.-009270083</v>
      </c>
      <c r="AA2286">
        <f>VLOOKUP(T2286,Buzon!C:Z,22,FALSE)</f>
        <v>318933</v>
      </c>
      <c r="AB2286">
        <f>VLOOKUP(T2286,Buzon!C:Z,23,FALSE)</f>
        <v>9082021</v>
      </c>
      <c r="AC2286" t="str">
        <f>VLOOKUP(T2286,Buzon!C:Z,24,FALSE)</f>
        <v>SANTANDER_3550</v>
      </c>
      <c r="AD2286">
        <v>348</v>
      </c>
      <c r="AE2286">
        <v>9270083</v>
      </c>
    </row>
    <row r="2287" spans="1:31" ht="12" customHeight="1" x14ac:dyDescent="0.25">
      <c r="A2287" s="5" t="s">
        <v>21</v>
      </c>
      <c r="B2287" s="5" t="s">
        <v>4825</v>
      </c>
      <c r="C2287" s="5" t="s">
        <v>4798</v>
      </c>
      <c r="D2287" s="5">
        <v>34</v>
      </c>
      <c r="E2287" s="5" t="s">
        <v>4842</v>
      </c>
      <c r="F2287" s="5" t="s">
        <v>25</v>
      </c>
      <c r="G2287" s="5" t="s">
        <v>26</v>
      </c>
      <c r="H2287" s="6">
        <v>348</v>
      </c>
      <c r="I2287" s="5" t="s">
        <v>27</v>
      </c>
      <c r="J2287" s="5">
        <v>19001774015</v>
      </c>
      <c r="K2287" s="5" t="s">
        <v>4843</v>
      </c>
      <c r="L2287" s="5" t="s">
        <v>29</v>
      </c>
      <c r="M2287" s="5" t="s">
        <v>29</v>
      </c>
      <c r="N2287" s="5" t="s">
        <v>31</v>
      </c>
      <c r="O2287" s="5">
        <v>11219</v>
      </c>
      <c r="P2287" s="7">
        <v>44415.475590277776</v>
      </c>
      <c r="Q2287" s="7">
        <v>44415.461064814815</v>
      </c>
      <c r="R2287" s="5">
        <v>616733</v>
      </c>
      <c r="S2287" s="5">
        <v>344881198</v>
      </c>
      <c r="T2287" s="8">
        <v>1.12190708211123E+16</v>
      </c>
      <c r="U2287" s="5" t="s">
        <v>32</v>
      </c>
      <c r="V2287" s="4"/>
      <c r="W2287" s="30" t="s">
        <v>9005</v>
      </c>
      <c r="X2287" s="33">
        <v>95751</v>
      </c>
      <c r="Y2287" s="24">
        <f>VLOOKUP(T2287,Buzon!C:C,1,FALSE)</f>
        <v>1.12190708211123E+16</v>
      </c>
      <c r="Z2287" s="13" t="str">
        <f>VLOOKUP(T2287,Buzon!C:Z,21,FALSE)</f>
        <v>AFIL.-009270083</v>
      </c>
      <c r="AA2287">
        <f>VLOOKUP(T2287,Buzon!C:Z,22,FALSE)</f>
        <v>318933</v>
      </c>
      <c r="AB2287">
        <f>VLOOKUP(T2287,Buzon!C:Z,23,FALSE)</f>
        <v>9082021</v>
      </c>
      <c r="AC2287" t="str">
        <f>VLOOKUP(T2287,Buzon!C:Z,24,FALSE)</f>
        <v>SANTANDER_3550</v>
      </c>
      <c r="AD2287">
        <v>348</v>
      </c>
      <c r="AE2287">
        <v>9270083</v>
      </c>
    </row>
    <row r="2288" spans="1:31" ht="12" customHeight="1" x14ac:dyDescent="0.25">
      <c r="A2288" s="5" t="s">
        <v>21</v>
      </c>
      <c r="B2288" s="5" t="s">
        <v>4825</v>
      </c>
      <c r="C2288" s="5" t="s">
        <v>4798</v>
      </c>
      <c r="D2288" s="5">
        <v>31</v>
      </c>
      <c r="E2288" s="5" t="s">
        <v>4844</v>
      </c>
      <c r="F2288" s="5" t="s">
        <v>25</v>
      </c>
      <c r="G2288" s="5" t="s">
        <v>26</v>
      </c>
      <c r="H2288" s="6">
        <v>348</v>
      </c>
      <c r="I2288" s="5" t="s">
        <v>27</v>
      </c>
      <c r="J2288" s="5">
        <v>19001774016</v>
      </c>
      <c r="K2288" s="5" t="s">
        <v>4845</v>
      </c>
      <c r="L2288" s="5" t="s">
        <v>29</v>
      </c>
      <c r="M2288" s="5" t="s">
        <v>29</v>
      </c>
      <c r="N2288" s="5" t="s">
        <v>31</v>
      </c>
      <c r="O2288" s="5">
        <v>11219</v>
      </c>
      <c r="P2288" s="7">
        <v>44415.475590277776</v>
      </c>
      <c r="Q2288" s="7">
        <v>44415.461064814815</v>
      </c>
      <c r="R2288" s="5">
        <v>616733</v>
      </c>
      <c r="S2288" s="5">
        <v>344881198</v>
      </c>
      <c r="T2288" s="8">
        <v>1.12190708211123E+16</v>
      </c>
      <c r="U2288" s="5" t="s">
        <v>32</v>
      </c>
      <c r="V2288" s="4"/>
      <c r="W2288" s="30" t="s">
        <v>9005</v>
      </c>
      <c r="X2288" s="33">
        <v>95751</v>
      </c>
      <c r="Y2288" s="24">
        <f>VLOOKUP(T2288,Buzon!C:C,1,FALSE)</f>
        <v>1.12190708211123E+16</v>
      </c>
      <c r="Z2288" s="13" t="str">
        <f>VLOOKUP(T2288,Buzon!C:Z,21,FALSE)</f>
        <v>AFIL.-009270083</v>
      </c>
      <c r="AA2288">
        <f>VLOOKUP(T2288,Buzon!C:Z,22,FALSE)</f>
        <v>318933</v>
      </c>
      <c r="AB2288">
        <f>VLOOKUP(T2288,Buzon!C:Z,23,FALSE)</f>
        <v>9082021</v>
      </c>
      <c r="AC2288" t="str">
        <f>VLOOKUP(T2288,Buzon!C:Z,24,FALSE)</f>
        <v>SANTANDER_3550</v>
      </c>
      <c r="AD2288">
        <v>348</v>
      </c>
      <c r="AE2288">
        <v>9270083</v>
      </c>
    </row>
    <row r="2289" spans="1:31" ht="12" customHeight="1" x14ac:dyDescent="0.25">
      <c r="A2289" s="5" t="s">
        <v>21</v>
      </c>
      <c r="B2289" s="5" t="s">
        <v>4825</v>
      </c>
      <c r="C2289" s="5" t="s">
        <v>4798</v>
      </c>
      <c r="D2289" s="5">
        <v>28</v>
      </c>
      <c r="E2289" s="5" t="s">
        <v>4846</v>
      </c>
      <c r="F2289" s="5" t="s">
        <v>25</v>
      </c>
      <c r="G2289" s="5" t="s">
        <v>26</v>
      </c>
      <c r="H2289" s="6">
        <v>348</v>
      </c>
      <c r="I2289" s="5" t="s">
        <v>27</v>
      </c>
      <c r="J2289" s="5">
        <v>19001774017</v>
      </c>
      <c r="K2289" s="5" t="s">
        <v>4847</v>
      </c>
      <c r="L2289" s="5" t="s">
        <v>29</v>
      </c>
      <c r="M2289" s="5" t="s">
        <v>29</v>
      </c>
      <c r="N2289" s="5" t="s">
        <v>31</v>
      </c>
      <c r="O2289" s="5">
        <v>11219</v>
      </c>
      <c r="P2289" s="7">
        <v>44415.475590277776</v>
      </c>
      <c r="Q2289" s="7">
        <v>44415.461064814815</v>
      </c>
      <c r="R2289" s="5">
        <v>616733</v>
      </c>
      <c r="S2289" s="5">
        <v>344881198</v>
      </c>
      <c r="T2289" s="8">
        <v>1.12190708211123E+16</v>
      </c>
      <c r="U2289" s="5" t="s">
        <v>32</v>
      </c>
      <c r="V2289" s="4"/>
      <c r="W2289" s="30" t="s">
        <v>9005</v>
      </c>
      <c r="X2289" s="33">
        <v>95751</v>
      </c>
      <c r="Y2289" s="24">
        <f>VLOOKUP(T2289,Buzon!C:C,1,FALSE)</f>
        <v>1.12190708211123E+16</v>
      </c>
      <c r="Z2289" s="13" t="str">
        <f>VLOOKUP(T2289,Buzon!C:Z,21,FALSE)</f>
        <v>AFIL.-009270083</v>
      </c>
      <c r="AA2289">
        <f>VLOOKUP(T2289,Buzon!C:Z,22,FALSE)</f>
        <v>318933</v>
      </c>
      <c r="AB2289">
        <f>VLOOKUP(T2289,Buzon!C:Z,23,FALSE)</f>
        <v>9082021</v>
      </c>
      <c r="AC2289" t="str">
        <f>VLOOKUP(T2289,Buzon!C:Z,24,FALSE)</f>
        <v>SANTANDER_3550</v>
      </c>
      <c r="AD2289">
        <v>348</v>
      </c>
      <c r="AE2289">
        <v>9270083</v>
      </c>
    </row>
    <row r="2290" spans="1:31" ht="12" customHeight="1" x14ac:dyDescent="0.25">
      <c r="A2290" s="5" t="s">
        <v>21</v>
      </c>
      <c r="B2290" s="5" t="s">
        <v>4825</v>
      </c>
      <c r="C2290" s="5" t="s">
        <v>4798</v>
      </c>
      <c r="D2290" s="5">
        <v>17</v>
      </c>
      <c r="E2290" s="5" t="s">
        <v>4848</v>
      </c>
      <c r="F2290" s="5" t="s">
        <v>25</v>
      </c>
      <c r="G2290" s="5" t="s">
        <v>26</v>
      </c>
      <c r="H2290" s="6">
        <v>348</v>
      </c>
      <c r="I2290" s="5" t="s">
        <v>27</v>
      </c>
      <c r="J2290" s="5">
        <v>19001774018</v>
      </c>
      <c r="K2290" s="5" t="s">
        <v>4849</v>
      </c>
      <c r="L2290" s="5" t="s">
        <v>29</v>
      </c>
      <c r="M2290" s="5" t="s">
        <v>29</v>
      </c>
      <c r="N2290" s="5" t="s">
        <v>31</v>
      </c>
      <c r="O2290" s="5">
        <v>11219</v>
      </c>
      <c r="P2290" s="7">
        <v>44415.475590277776</v>
      </c>
      <c r="Q2290" s="7">
        <v>44415.461064814815</v>
      </c>
      <c r="R2290" s="5">
        <v>616733</v>
      </c>
      <c r="S2290" s="5">
        <v>344881198</v>
      </c>
      <c r="T2290" s="8">
        <v>1.12190708211123E+16</v>
      </c>
      <c r="U2290" s="5" t="s">
        <v>32</v>
      </c>
      <c r="V2290" s="4"/>
      <c r="W2290" s="30" t="s">
        <v>9005</v>
      </c>
      <c r="X2290" s="33">
        <v>95751</v>
      </c>
      <c r="Y2290" s="24">
        <f>VLOOKUP(T2290,Buzon!C:C,1,FALSE)</f>
        <v>1.12190708211123E+16</v>
      </c>
      <c r="Z2290" s="13" t="str">
        <f>VLOOKUP(T2290,Buzon!C:Z,21,FALSE)</f>
        <v>AFIL.-009270083</v>
      </c>
      <c r="AA2290">
        <f>VLOOKUP(T2290,Buzon!C:Z,22,FALSE)</f>
        <v>318933</v>
      </c>
      <c r="AB2290">
        <f>VLOOKUP(T2290,Buzon!C:Z,23,FALSE)</f>
        <v>9082021</v>
      </c>
      <c r="AC2290" t="str">
        <f>VLOOKUP(T2290,Buzon!C:Z,24,FALSE)</f>
        <v>SANTANDER_3550</v>
      </c>
      <c r="AD2290">
        <v>348</v>
      </c>
      <c r="AE2290">
        <v>9270083</v>
      </c>
    </row>
    <row r="2291" spans="1:31" ht="12" customHeight="1" x14ac:dyDescent="0.25">
      <c r="A2291" s="5" t="s">
        <v>21</v>
      </c>
      <c r="B2291" s="5" t="s">
        <v>4825</v>
      </c>
      <c r="C2291" s="5" t="s">
        <v>4850</v>
      </c>
      <c r="D2291" s="5">
        <v>8</v>
      </c>
      <c r="E2291" s="5" t="s">
        <v>4851</v>
      </c>
      <c r="F2291" s="5" t="s">
        <v>25</v>
      </c>
      <c r="G2291" s="5" t="s">
        <v>26</v>
      </c>
      <c r="H2291" s="6">
        <v>348</v>
      </c>
      <c r="I2291" s="5" t="s">
        <v>27</v>
      </c>
      <c r="J2291" s="5">
        <v>19001774026</v>
      </c>
      <c r="K2291" s="5" t="s">
        <v>4852</v>
      </c>
      <c r="L2291" s="5" t="s">
        <v>29</v>
      </c>
      <c r="M2291" s="5" t="s">
        <v>29</v>
      </c>
      <c r="N2291" s="5" t="s">
        <v>49</v>
      </c>
      <c r="O2291" s="5">
        <v>11219</v>
      </c>
      <c r="P2291" s="7">
        <v>44415.478576388887</v>
      </c>
      <c r="Q2291" s="7">
        <v>44415.461064814815</v>
      </c>
      <c r="R2291" s="5">
        <v>537454</v>
      </c>
      <c r="S2291" s="5">
        <v>344885398</v>
      </c>
      <c r="T2291" s="8">
        <v>1.12190708211128E+16</v>
      </c>
      <c r="U2291" s="5" t="s">
        <v>32</v>
      </c>
      <c r="V2291" s="4"/>
      <c r="W2291" s="30" t="s">
        <v>9005</v>
      </c>
      <c r="X2291" s="33">
        <v>95751</v>
      </c>
      <c r="Y2291" s="24">
        <f>VLOOKUP(T2291,Buzon!C:C,1,FALSE)</f>
        <v>1.12190708211128E+16</v>
      </c>
      <c r="Z2291" s="13" t="str">
        <f>VLOOKUP(T2291,Buzon!C:Z,21,FALSE)</f>
        <v>AFIL.-009270083</v>
      </c>
      <c r="AA2291">
        <f>VLOOKUP(T2291,Buzon!C:Z,22,FALSE)</f>
        <v>318933</v>
      </c>
      <c r="AB2291">
        <f>VLOOKUP(T2291,Buzon!C:Z,23,FALSE)</f>
        <v>9082021</v>
      </c>
      <c r="AC2291" t="str">
        <f>VLOOKUP(T2291,Buzon!C:Z,24,FALSE)</f>
        <v>SANTANDER_3550</v>
      </c>
      <c r="AD2291">
        <v>348</v>
      </c>
      <c r="AE2291">
        <v>9270083</v>
      </c>
    </row>
    <row r="2292" spans="1:31" ht="12" customHeight="1" x14ac:dyDescent="0.25">
      <c r="A2292" s="5" t="s">
        <v>21</v>
      </c>
      <c r="B2292" s="5" t="s">
        <v>4825</v>
      </c>
      <c r="C2292" s="5" t="s">
        <v>4850</v>
      </c>
      <c r="D2292" s="5">
        <v>23</v>
      </c>
      <c r="E2292" s="5" t="s">
        <v>4853</v>
      </c>
      <c r="F2292" s="5" t="s">
        <v>25</v>
      </c>
      <c r="G2292" s="5" t="s">
        <v>26</v>
      </c>
      <c r="H2292" s="6">
        <v>348</v>
      </c>
      <c r="I2292" s="5" t="s">
        <v>27</v>
      </c>
      <c r="J2292" s="5">
        <v>19001774027</v>
      </c>
      <c r="K2292" s="5" t="s">
        <v>4854</v>
      </c>
      <c r="L2292" s="5" t="s">
        <v>29</v>
      </c>
      <c r="M2292" s="5" t="s">
        <v>29</v>
      </c>
      <c r="N2292" s="5" t="s">
        <v>31</v>
      </c>
      <c r="O2292" s="5">
        <v>11219</v>
      </c>
      <c r="P2292" s="7">
        <v>44415.479479166665</v>
      </c>
      <c r="Q2292" s="7">
        <v>44415.461064814815</v>
      </c>
      <c r="R2292" s="5">
        <v>415343</v>
      </c>
      <c r="S2292" s="5">
        <v>344886685</v>
      </c>
      <c r="T2292" s="8">
        <v>1.12190708211129E+16</v>
      </c>
      <c r="U2292" s="5" t="s">
        <v>32</v>
      </c>
      <c r="V2292" s="4"/>
      <c r="W2292" s="30" t="s">
        <v>9005</v>
      </c>
      <c r="X2292" s="33">
        <v>95751</v>
      </c>
      <c r="Y2292" s="24">
        <f>VLOOKUP(T2292,Buzon!C:C,1,FALSE)</f>
        <v>1.12190708211129E+16</v>
      </c>
      <c r="Z2292" s="13" t="str">
        <f>VLOOKUP(T2292,Buzon!C:Z,21,FALSE)</f>
        <v>AFIL.-009270083</v>
      </c>
      <c r="AA2292">
        <f>VLOOKUP(T2292,Buzon!C:Z,22,FALSE)</f>
        <v>318933</v>
      </c>
      <c r="AB2292">
        <f>VLOOKUP(T2292,Buzon!C:Z,23,FALSE)</f>
        <v>9082021</v>
      </c>
      <c r="AC2292" t="str">
        <f>VLOOKUP(T2292,Buzon!C:Z,24,FALSE)</f>
        <v>SANTANDER_3550</v>
      </c>
      <c r="AD2292">
        <v>348</v>
      </c>
      <c r="AE2292">
        <v>9270083</v>
      </c>
    </row>
    <row r="2293" spans="1:31" ht="12" customHeight="1" x14ac:dyDescent="0.25">
      <c r="A2293" s="5" t="s">
        <v>21</v>
      </c>
      <c r="B2293" s="5" t="s">
        <v>4825</v>
      </c>
      <c r="C2293" s="5" t="s">
        <v>4850</v>
      </c>
      <c r="D2293" s="5">
        <v>24</v>
      </c>
      <c r="E2293" s="5" t="s">
        <v>4855</v>
      </c>
      <c r="F2293" s="5" t="s">
        <v>25</v>
      </c>
      <c r="G2293" s="5" t="s">
        <v>26</v>
      </c>
      <c r="H2293" s="6">
        <v>348</v>
      </c>
      <c r="I2293" s="5" t="s">
        <v>27</v>
      </c>
      <c r="J2293" s="5">
        <v>19001774028</v>
      </c>
      <c r="K2293" s="5" t="s">
        <v>4856</v>
      </c>
      <c r="L2293" s="5" t="s">
        <v>29</v>
      </c>
      <c r="M2293" s="5" t="s">
        <v>29</v>
      </c>
      <c r="N2293" s="5" t="s">
        <v>31</v>
      </c>
      <c r="O2293" s="5">
        <v>11219</v>
      </c>
      <c r="P2293" s="7">
        <v>44415.479479166665</v>
      </c>
      <c r="Q2293" s="7">
        <v>44415.461064814815</v>
      </c>
      <c r="R2293" s="5">
        <v>415343</v>
      </c>
      <c r="S2293" s="5">
        <v>344886685</v>
      </c>
      <c r="T2293" s="8">
        <v>1.12190708211129E+16</v>
      </c>
      <c r="U2293" s="5" t="s">
        <v>32</v>
      </c>
      <c r="V2293" s="4"/>
      <c r="W2293" s="30" t="s">
        <v>9005</v>
      </c>
      <c r="X2293" s="33">
        <v>95751</v>
      </c>
      <c r="Y2293" s="24">
        <f>VLOOKUP(T2293,Buzon!C:C,1,FALSE)</f>
        <v>1.12190708211129E+16</v>
      </c>
      <c r="Z2293" s="13" t="str">
        <f>VLOOKUP(T2293,Buzon!C:Z,21,FALSE)</f>
        <v>AFIL.-009270083</v>
      </c>
      <c r="AA2293">
        <f>VLOOKUP(T2293,Buzon!C:Z,22,FALSE)</f>
        <v>318933</v>
      </c>
      <c r="AB2293">
        <f>VLOOKUP(T2293,Buzon!C:Z,23,FALSE)</f>
        <v>9082021</v>
      </c>
      <c r="AC2293" t="str">
        <f>VLOOKUP(T2293,Buzon!C:Z,24,FALSE)</f>
        <v>SANTANDER_3550</v>
      </c>
      <c r="AD2293">
        <v>348</v>
      </c>
      <c r="AE2293">
        <v>9270083</v>
      </c>
    </row>
    <row r="2294" spans="1:31" ht="12" customHeight="1" x14ac:dyDescent="0.25">
      <c r="A2294" s="5" t="s">
        <v>21</v>
      </c>
      <c r="B2294" s="5" t="s">
        <v>22</v>
      </c>
      <c r="C2294" s="5" t="s">
        <v>4798</v>
      </c>
      <c r="D2294" s="5">
        <v>20</v>
      </c>
      <c r="E2294" s="5" t="s">
        <v>4857</v>
      </c>
      <c r="F2294" s="5" t="s">
        <v>25</v>
      </c>
      <c r="G2294" s="5" t="s">
        <v>26</v>
      </c>
      <c r="H2294" s="6">
        <v>348</v>
      </c>
      <c r="I2294" s="5" t="s">
        <v>27</v>
      </c>
      <c r="J2294" s="5">
        <v>19001774033</v>
      </c>
      <c r="K2294" s="5" t="s">
        <v>4858</v>
      </c>
      <c r="L2294" s="5" t="s">
        <v>29</v>
      </c>
      <c r="M2294" s="5" t="s">
        <v>30</v>
      </c>
      <c r="N2294" s="5" t="s">
        <v>31</v>
      </c>
      <c r="O2294" s="5">
        <v>9416</v>
      </c>
      <c r="P2294" s="7">
        <v>44415.480543981481</v>
      </c>
      <c r="Q2294" s="7">
        <v>44415.246134259258</v>
      </c>
      <c r="R2294" s="5">
        <v>822437</v>
      </c>
      <c r="S2294" s="5">
        <v>344888134</v>
      </c>
      <c r="T2294" s="8">
        <v>9416070821112900</v>
      </c>
      <c r="U2294" s="5" t="s">
        <v>32</v>
      </c>
      <c r="V2294" s="4"/>
      <c r="W2294" s="30" t="s">
        <v>9005</v>
      </c>
      <c r="X2294" s="33">
        <v>95751</v>
      </c>
      <c r="Y2294" s="24">
        <f>VLOOKUP(T2294,Buzon!C:C,1,FALSE)</f>
        <v>9416070821112900</v>
      </c>
      <c r="Z2294" s="13" t="str">
        <f>VLOOKUP(T2294,Buzon!C:Z,21,FALSE)</f>
        <v>AFIL.-009270083</v>
      </c>
      <c r="AA2294">
        <f>VLOOKUP(T2294,Buzon!C:Z,22,FALSE)</f>
        <v>318933</v>
      </c>
      <c r="AB2294">
        <f>VLOOKUP(T2294,Buzon!C:Z,23,FALSE)</f>
        <v>9082021</v>
      </c>
      <c r="AC2294" t="str">
        <f>VLOOKUP(T2294,Buzon!C:Z,24,FALSE)</f>
        <v>SANTANDER_3550</v>
      </c>
      <c r="AD2294">
        <v>348</v>
      </c>
      <c r="AE2294">
        <v>9270083</v>
      </c>
    </row>
    <row r="2295" spans="1:31" ht="12" customHeight="1" x14ac:dyDescent="0.25">
      <c r="A2295" s="5" t="s">
        <v>21</v>
      </c>
      <c r="B2295" s="5" t="s">
        <v>4825</v>
      </c>
      <c r="C2295" s="5" t="s">
        <v>4850</v>
      </c>
      <c r="D2295" s="5">
        <v>37</v>
      </c>
      <c r="E2295" s="5" t="s">
        <v>4859</v>
      </c>
      <c r="F2295" s="5" t="s">
        <v>25</v>
      </c>
      <c r="G2295" s="5" t="s">
        <v>26</v>
      </c>
      <c r="H2295" s="6">
        <v>348</v>
      </c>
      <c r="I2295" s="5" t="s">
        <v>27</v>
      </c>
      <c r="J2295" s="5">
        <v>19001774034</v>
      </c>
      <c r="K2295" s="5" t="s">
        <v>4860</v>
      </c>
      <c r="L2295" s="5" t="s">
        <v>29</v>
      </c>
      <c r="M2295" s="5" t="s">
        <v>29</v>
      </c>
      <c r="N2295" s="5" t="s">
        <v>31</v>
      </c>
      <c r="O2295" s="5">
        <v>11219</v>
      </c>
      <c r="P2295" s="7">
        <v>44415.481099537035</v>
      </c>
      <c r="Q2295" s="7">
        <v>44415.461064814815</v>
      </c>
      <c r="R2295" s="5">
        <v>477134</v>
      </c>
      <c r="S2295" s="5">
        <v>344888913</v>
      </c>
      <c r="T2295" s="8">
        <v>1.12190708211131E+16</v>
      </c>
      <c r="U2295" s="5" t="s">
        <v>32</v>
      </c>
      <c r="V2295" s="4"/>
      <c r="W2295" s="30" t="s">
        <v>9005</v>
      </c>
      <c r="X2295" s="33">
        <v>95751</v>
      </c>
      <c r="Y2295" s="24">
        <f>VLOOKUP(T2295,Buzon!C:C,1,FALSE)</f>
        <v>1.12190708211131E+16</v>
      </c>
      <c r="Z2295" s="13" t="str">
        <f>VLOOKUP(T2295,Buzon!C:Z,21,FALSE)</f>
        <v>AFIL.-009270083</v>
      </c>
      <c r="AA2295">
        <f>VLOOKUP(T2295,Buzon!C:Z,22,FALSE)</f>
        <v>318933</v>
      </c>
      <c r="AB2295">
        <f>VLOOKUP(T2295,Buzon!C:Z,23,FALSE)</f>
        <v>9082021</v>
      </c>
      <c r="AC2295" t="str">
        <f>VLOOKUP(T2295,Buzon!C:Z,24,FALSE)</f>
        <v>SANTANDER_3550</v>
      </c>
      <c r="AD2295">
        <v>348</v>
      </c>
      <c r="AE2295">
        <v>9270083</v>
      </c>
    </row>
    <row r="2296" spans="1:31" ht="12" customHeight="1" x14ac:dyDescent="0.25">
      <c r="A2296" s="5" t="s">
        <v>21</v>
      </c>
      <c r="B2296" s="5" t="s">
        <v>22</v>
      </c>
      <c r="C2296" s="5" t="s">
        <v>4798</v>
      </c>
      <c r="D2296" s="5">
        <v>16</v>
      </c>
      <c r="E2296" s="5" t="s">
        <v>4861</v>
      </c>
      <c r="F2296" s="5" t="s">
        <v>25</v>
      </c>
      <c r="G2296" s="5" t="s">
        <v>26</v>
      </c>
      <c r="H2296" s="6">
        <v>348</v>
      </c>
      <c r="I2296" s="5" t="s">
        <v>27</v>
      </c>
      <c r="J2296" s="5">
        <v>19001774035</v>
      </c>
      <c r="K2296" s="5" t="s">
        <v>4862</v>
      </c>
      <c r="L2296" s="5" t="s">
        <v>29</v>
      </c>
      <c r="M2296" s="5" t="s">
        <v>30</v>
      </c>
      <c r="N2296" s="5" t="s">
        <v>31</v>
      </c>
      <c r="O2296" s="5">
        <v>9416</v>
      </c>
      <c r="P2296" s="7">
        <v>44415.481550925928</v>
      </c>
      <c r="Q2296" s="7">
        <v>44415.246134259258</v>
      </c>
      <c r="R2296" s="5">
        <v>884477</v>
      </c>
      <c r="S2296" s="5">
        <v>344889430</v>
      </c>
      <c r="T2296" s="8">
        <v>9416070821112950</v>
      </c>
      <c r="U2296" s="5" t="s">
        <v>32</v>
      </c>
      <c r="V2296" s="4"/>
      <c r="W2296" s="30" t="s">
        <v>9005</v>
      </c>
      <c r="X2296" s="33">
        <v>95751</v>
      </c>
      <c r="Y2296" s="24">
        <f>VLOOKUP(T2296,Buzon!C:C,1,FALSE)</f>
        <v>9416070821112950</v>
      </c>
      <c r="Z2296" s="13" t="str">
        <f>VLOOKUP(T2296,Buzon!C:Z,21,FALSE)</f>
        <v>AFIL.-009270083</v>
      </c>
      <c r="AA2296">
        <f>VLOOKUP(T2296,Buzon!C:Z,22,FALSE)</f>
        <v>318933</v>
      </c>
      <c r="AB2296">
        <f>VLOOKUP(T2296,Buzon!C:Z,23,FALSE)</f>
        <v>9082021</v>
      </c>
      <c r="AC2296" t="str">
        <f>VLOOKUP(T2296,Buzon!C:Z,24,FALSE)</f>
        <v>SANTANDER_3550</v>
      </c>
      <c r="AD2296">
        <v>348</v>
      </c>
      <c r="AE2296">
        <v>9270083</v>
      </c>
    </row>
    <row r="2297" spans="1:31" ht="12" customHeight="1" x14ac:dyDescent="0.25">
      <c r="A2297" s="5" t="s">
        <v>21</v>
      </c>
      <c r="B2297" s="5" t="s">
        <v>4825</v>
      </c>
      <c r="C2297" s="5" t="s">
        <v>4850</v>
      </c>
      <c r="D2297" s="5">
        <v>17</v>
      </c>
      <c r="E2297" s="5" t="s">
        <v>4863</v>
      </c>
      <c r="F2297" s="5" t="s">
        <v>47</v>
      </c>
      <c r="G2297" s="5" t="s">
        <v>26</v>
      </c>
      <c r="H2297" s="6">
        <v>174</v>
      </c>
      <c r="I2297" s="5" t="s">
        <v>27</v>
      </c>
      <c r="J2297" s="5">
        <v>19001774036</v>
      </c>
      <c r="K2297" s="5" t="s">
        <v>4864</v>
      </c>
      <c r="L2297" s="5" t="s">
        <v>29</v>
      </c>
      <c r="M2297" s="5" t="s">
        <v>29</v>
      </c>
      <c r="N2297" s="5" t="s">
        <v>31</v>
      </c>
      <c r="O2297" s="5">
        <v>11219</v>
      </c>
      <c r="P2297" s="7">
        <v>44415.482083333336</v>
      </c>
      <c r="Q2297" s="7">
        <v>44415.461064814815</v>
      </c>
      <c r="R2297" s="5">
        <v>458968</v>
      </c>
      <c r="S2297" s="5">
        <v>344890239</v>
      </c>
      <c r="T2297" s="8">
        <v>1.12190708211132E+16</v>
      </c>
      <c r="U2297" s="5" t="s">
        <v>32</v>
      </c>
      <c r="V2297" s="4"/>
      <c r="W2297" s="30" t="s">
        <v>9005</v>
      </c>
      <c r="X2297" s="33">
        <v>95751</v>
      </c>
      <c r="Y2297" s="24">
        <f>VLOOKUP(T2297,Buzon!C:C,1,FALSE)</f>
        <v>1.12190708211132E+16</v>
      </c>
      <c r="Z2297" s="13" t="str">
        <f>VLOOKUP(T2297,Buzon!C:Z,21,FALSE)</f>
        <v>AFIL.-009270083</v>
      </c>
      <c r="AA2297">
        <f>VLOOKUP(T2297,Buzon!C:Z,22,FALSE)</f>
        <v>318933</v>
      </c>
      <c r="AB2297">
        <f>VLOOKUP(T2297,Buzon!C:Z,23,FALSE)</f>
        <v>9082021</v>
      </c>
      <c r="AC2297" t="str">
        <f>VLOOKUP(T2297,Buzon!C:Z,24,FALSE)</f>
        <v>SANTANDER_3550</v>
      </c>
      <c r="AD2297">
        <v>174</v>
      </c>
      <c r="AE2297">
        <v>9270083</v>
      </c>
    </row>
    <row r="2298" spans="1:31" ht="12" customHeight="1" x14ac:dyDescent="0.25">
      <c r="A2298" s="5" t="s">
        <v>21</v>
      </c>
      <c r="B2298" s="5" t="s">
        <v>4825</v>
      </c>
      <c r="C2298" s="5" t="s">
        <v>4850</v>
      </c>
      <c r="D2298" s="5">
        <v>18</v>
      </c>
      <c r="E2298" s="5" t="s">
        <v>4865</v>
      </c>
      <c r="F2298" s="5" t="s">
        <v>25</v>
      </c>
      <c r="G2298" s="5" t="s">
        <v>26</v>
      </c>
      <c r="H2298" s="6">
        <v>348</v>
      </c>
      <c r="I2298" s="5" t="s">
        <v>27</v>
      </c>
      <c r="J2298" s="5">
        <v>19001774037</v>
      </c>
      <c r="K2298" s="5" t="s">
        <v>4866</v>
      </c>
      <c r="L2298" s="5" t="s">
        <v>29</v>
      </c>
      <c r="M2298" s="5" t="s">
        <v>29</v>
      </c>
      <c r="N2298" s="5" t="s">
        <v>31</v>
      </c>
      <c r="O2298" s="5">
        <v>11219</v>
      </c>
      <c r="P2298" s="7">
        <v>44415.482083333336</v>
      </c>
      <c r="Q2298" s="7">
        <v>44415.461064814815</v>
      </c>
      <c r="R2298" s="5">
        <v>458968</v>
      </c>
      <c r="S2298" s="5">
        <v>344890239</v>
      </c>
      <c r="T2298" s="8">
        <v>1.12190708211132E+16</v>
      </c>
      <c r="U2298" s="5" t="s">
        <v>32</v>
      </c>
      <c r="V2298" s="4"/>
      <c r="W2298" s="30" t="s">
        <v>9005</v>
      </c>
      <c r="X2298" s="33">
        <v>95751</v>
      </c>
      <c r="Y2298" s="24">
        <f>VLOOKUP(T2298,Buzon!C:C,1,FALSE)</f>
        <v>1.12190708211132E+16</v>
      </c>
      <c r="Z2298" s="13" t="str">
        <f>VLOOKUP(T2298,Buzon!C:Z,21,FALSE)</f>
        <v>AFIL.-009270083</v>
      </c>
      <c r="AA2298">
        <f>VLOOKUP(T2298,Buzon!C:Z,22,FALSE)</f>
        <v>318933</v>
      </c>
      <c r="AB2298">
        <f>VLOOKUP(T2298,Buzon!C:Z,23,FALSE)</f>
        <v>9082021</v>
      </c>
      <c r="AC2298" t="str">
        <f>VLOOKUP(T2298,Buzon!C:Z,24,FALSE)</f>
        <v>SANTANDER_3550</v>
      </c>
      <c r="AD2298">
        <v>348</v>
      </c>
      <c r="AE2298">
        <v>9270083</v>
      </c>
    </row>
    <row r="2299" spans="1:31" ht="12" customHeight="1" x14ac:dyDescent="0.25">
      <c r="A2299" s="5" t="s">
        <v>21</v>
      </c>
      <c r="B2299" s="5" t="s">
        <v>4825</v>
      </c>
      <c r="C2299" s="5" t="s">
        <v>4850</v>
      </c>
      <c r="D2299" s="5">
        <v>31</v>
      </c>
      <c r="E2299" s="5" t="s">
        <v>4867</v>
      </c>
      <c r="F2299" s="5" t="s">
        <v>25</v>
      </c>
      <c r="G2299" s="5" t="s">
        <v>26</v>
      </c>
      <c r="H2299" s="6">
        <v>348</v>
      </c>
      <c r="I2299" s="5" t="s">
        <v>27</v>
      </c>
      <c r="J2299" s="5">
        <v>19001774038</v>
      </c>
      <c r="K2299" s="5" t="s">
        <v>4868</v>
      </c>
      <c r="L2299" s="5" t="s">
        <v>29</v>
      </c>
      <c r="M2299" s="5" t="s">
        <v>29</v>
      </c>
      <c r="N2299" s="5" t="s">
        <v>31</v>
      </c>
      <c r="O2299" s="5">
        <v>11219</v>
      </c>
      <c r="P2299" s="7">
        <v>44415.482986111114</v>
      </c>
      <c r="Q2299" s="7">
        <v>44415.461064814815</v>
      </c>
      <c r="R2299" s="5">
        <v>6479</v>
      </c>
      <c r="S2299" s="5">
        <v>344891526</v>
      </c>
      <c r="T2299" s="8">
        <v>1.12190708211134E+16</v>
      </c>
      <c r="U2299" s="5" t="s">
        <v>32</v>
      </c>
      <c r="V2299" s="4"/>
      <c r="W2299" s="30" t="s">
        <v>9005</v>
      </c>
      <c r="X2299" s="33">
        <v>95751</v>
      </c>
      <c r="Y2299" s="24">
        <f>VLOOKUP(T2299,Buzon!C:C,1,FALSE)</f>
        <v>1.12190708211134E+16</v>
      </c>
      <c r="Z2299" s="13" t="str">
        <f>VLOOKUP(T2299,Buzon!C:Z,21,FALSE)</f>
        <v>AFIL.-009270083</v>
      </c>
      <c r="AA2299">
        <f>VLOOKUP(T2299,Buzon!C:Z,22,FALSE)</f>
        <v>318933</v>
      </c>
      <c r="AB2299">
        <f>VLOOKUP(T2299,Buzon!C:Z,23,FALSE)</f>
        <v>9082021</v>
      </c>
      <c r="AC2299" t="str">
        <f>VLOOKUP(T2299,Buzon!C:Z,24,FALSE)</f>
        <v>SANTANDER_3550</v>
      </c>
      <c r="AD2299">
        <v>348</v>
      </c>
      <c r="AE2299">
        <v>9270083</v>
      </c>
    </row>
    <row r="2300" spans="1:31" ht="12" customHeight="1" x14ac:dyDescent="0.25">
      <c r="A2300" s="5" t="s">
        <v>21</v>
      </c>
      <c r="B2300" s="5" t="s">
        <v>4825</v>
      </c>
      <c r="C2300" s="5" t="s">
        <v>4850</v>
      </c>
      <c r="D2300" s="5">
        <v>32</v>
      </c>
      <c r="E2300" s="5" t="s">
        <v>4869</v>
      </c>
      <c r="F2300" s="5" t="s">
        <v>25</v>
      </c>
      <c r="G2300" s="5" t="s">
        <v>26</v>
      </c>
      <c r="H2300" s="6">
        <v>348</v>
      </c>
      <c r="I2300" s="5" t="s">
        <v>27</v>
      </c>
      <c r="J2300" s="5">
        <v>19001774039</v>
      </c>
      <c r="K2300" s="5" t="s">
        <v>4870</v>
      </c>
      <c r="L2300" s="5" t="s">
        <v>29</v>
      </c>
      <c r="M2300" s="5" t="s">
        <v>29</v>
      </c>
      <c r="N2300" s="5" t="s">
        <v>31</v>
      </c>
      <c r="O2300" s="5">
        <v>11219</v>
      </c>
      <c r="P2300" s="7">
        <v>44415.482997685183</v>
      </c>
      <c r="Q2300" s="7">
        <v>44415.461064814815</v>
      </c>
      <c r="R2300" s="5">
        <v>6479</v>
      </c>
      <c r="S2300" s="5">
        <v>344891526</v>
      </c>
      <c r="T2300" s="8">
        <v>1.12190708211134E+16</v>
      </c>
      <c r="U2300" s="5" t="s">
        <v>32</v>
      </c>
      <c r="V2300" s="4"/>
      <c r="W2300" s="30" t="s">
        <v>9005</v>
      </c>
      <c r="X2300" s="33">
        <v>95751</v>
      </c>
      <c r="Y2300" s="24">
        <f>VLOOKUP(T2300,Buzon!C:C,1,FALSE)</f>
        <v>1.12190708211134E+16</v>
      </c>
      <c r="Z2300" s="13" t="str">
        <f>VLOOKUP(T2300,Buzon!C:Z,21,FALSE)</f>
        <v>AFIL.-009270083</v>
      </c>
      <c r="AA2300">
        <f>VLOOKUP(T2300,Buzon!C:Z,22,FALSE)</f>
        <v>318933</v>
      </c>
      <c r="AB2300">
        <f>VLOOKUP(T2300,Buzon!C:Z,23,FALSE)</f>
        <v>9082021</v>
      </c>
      <c r="AC2300" t="str">
        <f>VLOOKUP(T2300,Buzon!C:Z,24,FALSE)</f>
        <v>SANTANDER_3550</v>
      </c>
      <c r="AD2300">
        <v>348</v>
      </c>
      <c r="AE2300">
        <v>9270083</v>
      </c>
    </row>
    <row r="2301" spans="1:31" ht="12" customHeight="1" x14ac:dyDescent="0.25">
      <c r="A2301" s="5" t="s">
        <v>21</v>
      </c>
      <c r="B2301" s="5" t="s">
        <v>4825</v>
      </c>
      <c r="C2301" s="5" t="s">
        <v>4850</v>
      </c>
      <c r="D2301" s="5">
        <v>36</v>
      </c>
      <c r="E2301" s="5" t="s">
        <v>4871</v>
      </c>
      <c r="F2301" s="5" t="s">
        <v>25</v>
      </c>
      <c r="G2301" s="5" t="s">
        <v>26</v>
      </c>
      <c r="H2301" s="6">
        <v>348</v>
      </c>
      <c r="I2301" s="5" t="s">
        <v>27</v>
      </c>
      <c r="J2301" s="5">
        <v>19001774045</v>
      </c>
      <c r="K2301" s="5" t="s">
        <v>4872</v>
      </c>
      <c r="L2301" s="5" t="s">
        <v>29</v>
      </c>
      <c r="M2301" s="5" t="s">
        <v>29</v>
      </c>
      <c r="N2301" s="5" t="s">
        <v>31</v>
      </c>
      <c r="O2301" s="5">
        <v>11219</v>
      </c>
      <c r="P2301" s="7">
        <v>44415.490057870367</v>
      </c>
      <c r="Q2301" s="7">
        <v>44415.461064814815</v>
      </c>
      <c r="R2301" s="5">
        <v>53633</v>
      </c>
      <c r="S2301" s="5">
        <v>344901596</v>
      </c>
      <c r="T2301" s="8">
        <v>1.12190708211144E+16</v>
      </c>
      <c r="U2301" s="5" t="s">
        <v>32</v>
      </c>
      <c r="V2301" s="4"/>
      <c r="W2301" s="30" t="s">
        <v>9005</v>
      </c>
      <c r="X2301" s="33">
        <v>95751</v>
      </c>
      <c r="Y2301" s="24">
        <f>VLOOKUP(T2301,Buzon!C:C,1,FALSE)</f>
        <v>1.12190708211144E+16</v>
      </c>
      <c r="Z2301" s="13" t="str">
        <f>VLOOKUP(T2301,Buzon!C:Z,21,FALSE)</f>
        <v>AFIL.-009270083</v>
      </c>
      <c r="AA2301">
        <f>VLOOKUP(T2301,Buzon!C:Z,22,FALSE)</f>
        <v>318933</v>
      </c>
      <c r="AB2301">
        <f>VLOOKUP(T2301,Buzon!C:Z,23,FALSE)</f>
        <v>9082021</v>
      </c>
      <c r="AC2301" t="str">
        <f>VLOOKUP(T2301,Buzon!C:Z,24,FALSE)</f>
        <v>SANTANDER_3550</v>
      </c>
      <c r="AD2301">
        <v>348</v>
      </c>
      <c r="AE2301">
        <v>9270083</v>
      </c>
    </row>
    <row r="2302" spans="1:31" ht="12" customHeight="1" x14ac:dyDescent="0.25">
      <c r="A2302" s="5" t="s">
        <v>21</v>
      </c>
      <c r="B2302" s="5" t="s">
        <v>4825</v>
      </c>
      <c r="C2302" s="5" t="s">
        <v>4850</v>
      </c>
      <c r="D2302" s="5">
        <v>38</v>
      </c>
      <c r="E2302" s="5" t="s">
        <v>4873</v>
      </c>
      <c r="F2302" s="5" t="s">
        <v>25</v>
      </c>
      <c r="G2302" s="5" t="s">
        <v>26</v>
      </c>
      <c r="H2302" s="6">
        <v>348</v>
      </c>
      <c r="I2302" s="5" t="s">
        <v>27</v>
      </c>
      <c r="J2302" s="5">
        <v>19001774046</v>
      </c>
      <c r="K2302" s="5" t="s">
        <v>4874</v>
      </c>
      <c r="L2302" s="5" t="s">
        <v>29</v>
      </c>
      <c r="M2302" s="5" t="s">
        <v>29</v>
      </c>
      <c r="N2302" s="5" t="s">
        <v>31</v>
      </c>
      <c r="O2302" s="5">
        <v>11219</v>
      </c>
      <c r="P2302" s="7">
        <v>44415.490057870367</v>
      </c>
      <c r="Q2302" s="7">
        <v>44415.461064814815</v>
      </c>
      <c r="R2302" s="5">
        <v>53633</v>
      </c>
      <c r="S2302" s="5">
        <v>344901596</v>
      </c>
      <c r="T2302" s="8">
        <v>1.12190708211144E+16</v>
      </c>
      <c r="U2302" s="5" t="s">
        <v>32</v>
      </c>
      <c r="V2302" s="4"/>
      <c r="W2302" s="30" t="s">
        <v>9005</v>
      </c>
      <c r="X2302" s="33">
        <v>95751</v>
      </c>
      <c r="Y2302" s="24">
        <f>VLOOKUP(T2302,Buzon!C:C,1,FALSE)</f>
        <v>1.12190708211144E+16</v>
      </c>
      <c r="Z2302" s="13" t="str">
        <f>VLOOKUP(T2302,Buzon!C:Z,21,FALSE)</f>
        <v>AFIL.-009270083</v>
      </c>
      <c r="AA2302">
        <f>VLOOKUP(T2302,Buzon!C:Z,22,FALSE)</f>
        <v>318933</v>
      </c>
      <c r="AB2302">
        <f>VLOOKUP(T2302,Buzon!C:Z,23,FALSE)</f>
        <v>9082021</v>
      </c>
      <c r="AC2302" t="str">
        <f>VLOOKUP(T2302,Buzon!C:Z,24,FALSE)</f>
        <v>SANTANDER_3550</v>
      </c>
      <c r="AD2302">
        <v>348</v>
      </c>
      <c r="AE2302">
        <v>9270083</v>
      </c>
    </row>
    <row r="2303" spans="1:31" ht="12" customHeight="1" x14ac:dyDescent="0.25">
      <c r="A2303" s="5" t="s">
        <v>21</v>
      </c>
      <c r="B2303" s="5" t="s">
        <v>4825</v>
      </c>
      <c r="C2303" s="5" t="s">
        <v>4850</v>
      </c>
      <c r="D2303" s="5">
        <v>39</v>
      </c>
      <c r="E2303" s="5" t="s">
        <v>4875</v>
      </c>
      <c r="F2303" s="5" t="s">
        <v>25</v>
      </c>
      <c r="G2303" s="5" t="s">
        <v>26</v>
      </c>
      <c r="H2303" s="6">
        <v>348</v>
      </c>
      <c r="I2303" s="5" t="s">
        <v>27</v>
      </c>
      <c r="J2303" s="5">
        <v>19001774047</v>
      </c>
      <c r="K2303" s="5" t="s">
        <v>4876</v>
      </c>
      <c r="L2303" s="5" t="s">
        <v>29</v>
      </c>
      <c r="M2303" s="5" t="s">
        <v>29</v>
      </c>
      <c r="N2303" s="5" t="s">
        <v>31</v>
      </c>
      <c r="O2303" s="5">
        <v>11219</v>
      </c>
      <c r="P2303" s="7">
        <v>44415.490057870367</v>
      </c>
      <c r="Q2303" s="7">
        <v>44415.461064814815</v>
      </c>
      <c r="R2303" s="5">
        <v>53633</v>
      </c>
      <c r="S2303" s="5">
        <v>344901596</v>
      </c>
      <c r="T2303" s="8">
        <v>1.12190708211144E+16</v>
      </c>
      <c r="U2303" s="5" t="s">
        <v>32</v>
      </c>
      <c r="V2303" s="4"/>
      <c r="W2303" s="30" t="s">
        <v>9005</v>
      </c>
      <c r="X2303" s="33">
        <v>95751</v>
      </c>
      <c r="Y2303" s="24">
        <f>VLOOKUP(T2303,Buzon!C:C,1,FALSE)</f>
        <v>1.12190708211144E+16</v>
      </c>
      <c r="Z2303" s="13" t="str">
        <f>VLOOKUP(T2303,Buzon!C:Z,21,FALSE)</f>
        <v>AFIL.-009270083</v>
      </c>
      <c r="AA2303">
        <f>VLOOKUP(T2303,Buzon!C:Z,22,FALSE)</f>
        <v>318933</v>
      </c>
      <c r="AB2303">
        <f>VLOOKUP(T2303,Buzon!C:Z,23,FALSE)</f>
        <v>9082021</v>
      </c>
      <c r="AC2303" t="str">
        <f>VLOOKUP(T2303,Buzon!C:Z,24,FALSE)</f>
        <v>SANTANDER_3550</v>
      </c>
      <c r="AD2303">
        <v>348</v>
      </c>
      <c r="AE2303">
        <v>9270083</v>
      </c>
    </row>
    <row r="2304" spans="1:31" ht="12" customHeight="1" x14ac:dyDescent="0.25">
      <c r="A2304" s="5" t="s">
        <v>21</v>
      </c>
      <c r="B2304" s="5" t="s">
        <v>4825</v>
      </c>
      <c r="C2304" s="5" t="s">
        <v>4850</v>
      </c>
      <c r="D2304" s="5">
        <v>40</v>
      </c>
      <c r="E2304" s="5" t="s">
        <v>4877</v>
      </c>
      <c r="F2304" s="5" t="s">
        <v>25</v>
      </c>
      <c r="G2304" s="5" t="s">
        <v>26</v>
      </c>
      <c r="H2304" s="6">
        <v>348</v>
      </c>
      <c r="I2304" s="5" t="s">
        <v>27</v>
      </c>
      <c r="J2304" s="5">
        <v>19001774048</v>
      </c>
      <c r="K2304" s="5" t="s">
        <v>4878</v>
      </c>
      <c r="L2304" s="5" t="s">
        <v>29</v>
      </c>
      <c r="M2304" s="5" t="s">
        <v>29</v>
      </c>
      <c r="N2304" s="5" t="s">
        <v>31</v>
      </c>
      <c r="O2304" s="5">
        <v>11219</v>
      </c>
      <c r="P2304" s="7">
        <v>44415.490057870367</v>
      </c>
      <c r="Q2304" s="7">
        <v>44415.461064814815</v>
      </c>
      <c r="R2304" s="5">
        <v>53633</v>
      </c>
      <c r="S2304" s="5">
        <v>344901596</v>
      </c>
      <c r="T2304" s="8">
        <v>1.12190708211144E+16</v>
      </c>
      <c r="U2304" s="5" t="s">
        <v>32</v>
      </c>
      <c r="V2304" s="4"/>
      <c r="W2304" s="30" t="s">
        <v>9005</v>
      </c>
      <c r="X2304" s="33">
        <v>95751</v>
      </c>
      <c r="Y2304" s="24">
        <f>VLOOKUP(T2304,Buzon!C:C,1,FALSE)</f>
        <v>1.12190708211144E+16</v>
      </c>
      <c r="Z2304" s="13" t="str">
        <f>VLOOKUP(T2304,Buzon!C:Z,21,FALSE)</f>
        <v>AFIL.-009270083</v>
      </c>
      <c r="AA2304">
        <f>VLOOKUP(T2304,Buzon!C:Z,22,FALSE)</f>
        <v>318933</v>
      </c>
      <c r="AB2304">
        <f>VLOOKUP(T2304,Buzon!C:Z,23,FALSE)</f>
        <v>9082021</v>
      </c>
      <c r="AC2304" t="str">
        <f>VLOOKUP(T2304,Buzon!C:Z,24,FALSE)</f>
        <v>SANTANDER_3550</v>
      </c>
      <c r="AD2304">
        <v>348</v>
      </c>
      <c r="AE2304">
        <v>9270083</v>
      </c>
    </row>
    <row r="2305" spans="1:31" ht="12" customHeight="1" x14ac:dyDescent="0.25">
      <c r="A2305" s="5" t="s">
        <v>21</v>
      </c>
      <c r="B2305" s="5" t="s">
        <v>4825</v>
      </c>
      <c r="C2305" s="5" t="s">
        <v>4850</v>
      </c>
      <c r="D2305" s="5">
        <v>4</v>
      </c>
      <c r="E2305" s="5" t="s">
        <v>4879</v>
      </c>
      <c r="F2305" s="5" t="s">
        <v>25</v>
      </c>
      <c r="G2305" s="5" t="s">
        <v>26</v>
      </c>
      <c r="H2305" s="6">
        <v>348</v>
      </c>
      <c r="I2305" s="5" t="s">
        <v>27</v>
      </c>
      <c r="J2305" s="5">
        <v>19001774054</v>
      </c>
      <c r="K2305" s="5" t="s">
        <v>4880</v>
      </c>
      <c r="L2305" s="5" t="s">
        <v>29</v>
      </c>
      <c r="M2305" s="5" t="s">
        <v>29</v>
      </c>
      <c r="N2305" s="5" t="s">
        <v>49</v>
      </c>
      <c r="O2305" s="5">
        <v>11219</v>
      </c>
      <c r="P2305" s="7">
        <v>44415.493101851855</v>
      </c>
      <c r="Q2305" s="7">
        <v>44415.461064814815</v>
      </c>
      <c r="R2305" s="5">
        <v>29392</v>
      </c>
      <c r="S2305" s="5">
        <v>344905989</v>
      </c>
      <c r="T2305" s="8">
        <v>1.12190708211148E+16</v>
      </c>
      <c r="U2305" s="5" t="s">
        <v>32</v>
      </c>
      <c r="V2305" s="4"/>
      <c r="W2305" s="30" t="s">
        <v>9005</v>
      </c>
      <c r="X2305" s="33">
        <v>95751</v>
      </c>
      <c r="Y2305" s="24">
        <f>VLOOKUP(T2305,Buzon!C:C,1,FALSE)</f>
        <v>1.12190708211148E+16</v>
      </c>
      <c r="Z2305" s="13" t="str">
        <f>VLOOKUP(T2305,Buzon!C:Z,21,FALSE)</f>
        <v>AFIL.-009270083</v>
      </c>
      <c r="AA2305">
        <f>VLOOKUP(T2305,Buzon!C:Z,22,FALSE)</f>
        <v>318933</v>
      </c>
      <c r="AB2305">
        <f>VLOOKUP(T2305,Buzon!C:Z,23,FALSE)</f>
        <v>9082021</v>
      </c>
      <c r="AC2305" t="str">
        <f>VLOOKUP(T2305,Buzon!C:Z,24,FALSE)</f>
        <v>SANTANDER_3550</v>
      </c>
      <c r="AD2305">
        <v>348</v>
      </c>
      <c r="AE2305">
        <v>9270083</v>
      </c>
    </row>
    <row r="2306" spans="1:31" ht="12" customHeight="1" x14ac:dyDescent="0.25">
      <c r="A2306" s="5" t="s">
        <v>21</v>
      </c>
      <c r="B2306" s="5" t="s">
        <v>33</v>
      </c>
      <c r="C2306" s="5" t="s">
        <v>4850</v>
      </c>
      <c r="D2306" s="5">
        <v>14</v>
      </c>
      <c r="E2306" s="5" t="s">
        <v>4881</v>
      </c>
      <c r="F2306" s="5" t="s">
        <v>219</v>
      </c>
      <c r="G2306" s="5" t="s">
        <v>26</v>
      </c>
      <c r="H2306" s="6">
        <v>174</v>
      </c>
      <c r="I2306" s="5" t="s">
        <v>27</v>
      </c>
      <c r="J2306" s="5">
        <v>19001774056</v>
      </c>
      <c r="K2306" s="5" t="s">
        <v>4882</v>
      </c>
      <c r="L2306" s="5" t="s">
        <v>29</v>
      </c>
      <c r="M2306" s="5" t="s">
        <v>29</v>
      </c>
      <c r="N2306" s="5" t="s">
        <v>31</v>
      </c>
      <c r="O2306" s="5">
        <v>9468</v>
      </c>
      <c r="P2306" s="7">
        <v>44415.49496527778</v>
      </c>
      <c r="Q2306" s="7">
        <v>44415.243379629632</v>
      </c>
      <c r="R2306" s="5">
        <v>56864</v>
      </c>
      <c r="S2306" s="5">
        <v>344908748</v>
      </c>
      <c r="T2306" s="8">
        <v>9468070821115210</v>
      </c>
      <c r="U2306" s="5" t="s">
        <v>32</v>
      </c>
      <c r="V2306" s="4"/>
      <c r="W2306" s="30" t="s">
        <v>9005</v>
      </c>
      <c r="X2306" s="33">
        <v>95751</v>
      </c>
      <c r="Y2306" s="24">
        <f>VLOOKUP(T2306,Buzon!C:C,1,FALSE)</f>
        <v>9468070821115210</v>
      </c>
      <c r="Z2306" s="13" t="str">
        <f>VLOOKUP(T2306,Buzon!C:Z,21,FALSE)</f>
        <v>AFIL.-009270083</v>
      </c>
      <c r="AA2306">
        <f>VLOOKUP(T2306,Buzon!C:Z,22,FALSE)</f>
        <v>318933</v>
      </c>
      <c r="AB2306">
        <f>VLOOKUP(T2306,Buzon!C:Z,23,FALSE)</f>
        <v>9082021</v>
      </c>
      <c r="AC2306" t="str">
        <f>VLOOKUP(T2306,Buzon!C:Z,24,FALSE)</f>
        <v>SANTANDER_3550</v>
      </c>
      <c r="AD2306">
        <v>174</v>
      </c>
      <c r="AE2306">
        <v>9270083</v>
      </c>
    </row>
    <row r="2307" spans="1:31" ht="12" customHeight="1" x14ac:dyDescent="0.25">
      <c r="A2307" s="5" t="s">
        <v>21</v>
      </c>
      <c r="B2307" s="5" t="s">
        <v>149</v>
      </c>
      <c r="C2307" s="5" t="s">
        <v>4883</v>
      </c>
      <c r="D2307" s="5">
        <v>18</v>
      </c>
      <c r="E2307" s="5" t="s">
        <v>4884</v>
      </c>
      <c r="F2307" s="5" t="s">
        <v>25</v>
      </c>
      <c r="G2307" s="5" t="s">
        <v>26</v>
      </c>
      <c r="H2307" s="6">
        <v>348</v>
      </c>
      <c r="I2307" s="5" t="s">
        <v>27</v>
      </c>
      <c r="J2307" s="5">
        <v>19001774057</v>
      </c>
      <c r="K2307" s="5" t="s">
        <v>4885</v>
      </c>
      <c r="L2307" s="5" t="s">
        <v>29</v>
      </c>
      <c r="M2307" s="5" t="s">
        <v>30</v>
      </c>
      <c r="N2307" s="5" t="s">
        <v>31</v>
      </c>
      <c r="O2307" s="5">
        <v>22095</v>
      </c>
      <c r="P2307" s="7">
        <v>44415.495497685188</v>
      </c>
      <c r="Q2307" s="7">
        <v>44415.257638888892</v>
      </c>
      <c r="R2307" s="5">
        <v>32450</v>
      </c>
      <c r="S2307" s="5">
        <v>344909492</v>
      </c>
      <c r="T2307" s="8">
        <v>2.20950708211153E+16</v>
      </c>
      <c r="U2307" s="5" t="s">
        <v>32</v>
      </c>
      <c r="V2307" s="4"/>
      <c r="W2307" s="30" t="s">
        <v>9005</v>
      </c>
      <c r="X2307" s="33">
        <v>95751</v>
      </c>
      <c r="Y2307" s="24">
        <f>VLOOKUP(T2307,Buzon!C:C,1,FALSE)</f>
        <v>2.20950708211153E+16</v>
      </c>
      <c r="Z2307" s="13" t="str">
        <f>VLOOKUP(T2307,Buzon!C:Z,21,FALSE)</f>
        <v>AFIL.-009270083</v>
      </c>
      <c r="AA2307">
        <f>VLOOKUP(T2307,Buzon!C:Z,22,FALSE)</f>
        <v>318933</v>
      </c>
      <c r="AB2307">
        <f>VLOOKUP(T2307,Buzon!C:Z,23,FALSE)</f>
        <v>9082021</v>
      </c>
      <c r="AC2307" t="str">
        <f>VLOOKUP(T2307,Buzon!C:Z,24,FALSE)</f>
        <v>SANTANDER_3550</v>
      </c>
      <c r="AD2307">
        <v>348</v>
      </c>
      <c r="AE2307">
        <v>9270083</v>
      </c>
    </row>
    <row r="2308" spans="1:31" s="79" customFormat="1" ht="12" customHeight="1" x14ac:dyDescent="0.25">
      <c r="A2308" s="67" t="s">
        <v>21</v>
      </c>
      <c r="B2308" s="5" t="s">
        <v>33</v>
      </c>
      <c r="C2308" s="5" t="s">
        <v>4883</v>
      </c>
      <c r="D2308" s="5">
        <v>34</v>
      </c>
      <c r="E2308" s="5" t="s">
        <v>4886</v>
      </c>
      <c r="F2308" s="5" t="s">
        <v>25</v>
      </c>
      <c r="G2308" s="67" t="s">
        <v>26</v>
      </c>
      <c r="H2308" s="69">
        <v>348</v>
      </c>
      <c r="I2308" s="67" t="s">
        <v>27</v>
      </c>
      <c r="J2308" s="67">
        <v>19001774058</v>
      </c>
      <c r="K2308" s="5" t="s">
        <v>4887</v>
      </c>
      <c r="L2308" s="5" t="s">
        <v>29</v>
      </c>
      <c r="M2308" s="5" t="s">
        <v>29</v>
      </c>
      <c r="N2308" s="5" t="s">
        <v>31</v>
      </c>
      <c r="O2308" s="5">
        <v>9468</v>
      </c>
      <c r="P2308" s="80">
        <v>44415.500196759262</v>
      </c>
      <c r="Q2308" s="80">
        <v>44415.243379629632</v>
      </c>
      <c r="R2308" s="67">
        <v>868816</v>
      </c>
      <c r="S2308" s="67">
        <v>344916513</v>
      </c>
      <c r="T2308" s="81">
        <v>9468070821115950</v>
      </c>
      <c r="U2308" s="67" t="s">
        <v>32</v>
      </c>
      <c r="V2308" s="82"/>
      <c r="W2308" s="83" t="s">
        <v>9003</v>
      </c>
      <c r="X2308" s="84">
        <v>5046</v>
      </c>
      <c r="Y2308" s="85"/>
      <c r="Z2308" s="76" t="s">
        <v>9014</v>
      </c>
      <c r="AA2308" s="77">
        <v>17593.580000000002</v>
      </c>
      <c r="AB2308" s="78" t="s">
        <v>9020</v>
      </c>
      <c r="AC2308" s="79" t="s">
        <v>8974</v>
      </c>
      <c r="AD2308" s="79">
        <v>348</v>
      </c>
      <c r="AE2308" s="79">
        <v>9350021532</v>
      </c>
    </row>
    <row r="2309" spans="1:31" ht="12" customHeight="1" x14ac:dyDescent="0.25">
      <c r="A2309" s="5" t="s">
        <v>21</v>
      </c>
      <c r="B2309" s="5" t="s">
        <v>33</v>
      </c>
      <c r="C2309" s="5" t="s">
        <v>4883</v>
      </c>
      <c r="D2309" s="5">
        <v>13</v>
      </c>
      <c r="E2309" s="5" t="s">
        <v>2954</v>
      </c>
      <c r="F2309" s="5" t="s">
        <v>25</v>
      </c>
      <c r="G2309" s="5" t="s">
        <v>26</v>
      </c>
      <c r="H2309" s="6">
        <v>348</v>
      </c>
      <c r="I2309" s="5" t="s">
        <v>27</v>
      </c>
      <c r="J2309" s="5">
        <v>19001774059</v>
      </c>
      <c r="K2309" s="5" t="s">
        <v>4888</v>
      </c>
      <c r="L2309" s="5" t="s">
        <v>29</v>
      </c>
      <c r="M2309" s="5" t="s">
        <v>29</v>
      </c>
      <c r="N2309" s="5" t="s">
        <v>31</v>
      </c>
      <c r="O2309" s="5">
        <v>9468</v>
      </c>
      <c r="P2309" s="7">
        <v>44415.504467592589</v>
      </c>
      <c r="Q2309" s="7">
        <v>44415.243379629632</v>
      </c>
      <c r="R2309" s="5">
        <v>689342</v>
      </c>
      <c r="S2309" s="5">
        <v>344923606</v>
      </c>
      <c r="T2309" s="8">
        <v>9468070821120600</v>
      </c>
      <c r="U2309" s="5" t="s">
        <v>32</v>
      </c>
      <c r="V2309" s="4"/>
      <c r="W2309" s="30" t="s">
        <v>9005</v>
      </c>
      <c r="X2309" s="33">
        <v>95751</v>
      </c>
      <c r="Y2309" s="24">
        <f>VLOOKUP(T2309,Buzon!C:C,1,FALSE)</f>
        <v>9468070821120600</v>
      </c>
      <c r="Z2309" s="13" t="str">
        <f>VLOOKUP(T2309,Buzon!C:Z,21,FALSE)</f>
        <v>AFIL.-009270083</v>
      </c>
      <c r="AA2309">
        <f>VLOOKUP(T2309,Buzon!C:Z,22,FALSE)</f>
        <v>318933</v>
      </c>
      <c r="AB2309">
        <f>VLOOKUP(T2309,Buzon!C:Z,23,FALSE)</f>
        <v>9082021</v>
      </c>
      <c r="AC2309" t="str">
        <f>VLOOKUP(T2309,Buzon!C:Z,24,FALSE)</f>
        <v>SANTANDER_3550</v>
      </c>
      <c r="AD2309">
        <v>348</v>
      </c>
      <c r="AE2309">
        <v>9270083</v>
      </c>
    </row>
    <row r="2310" spans="1:31" ht="12" customHeight="1" x14ac:dyDescent="0.25">
      <c r="A2310" s="5" t="s">
        <v>21</v>
      </c>
      <c r="B2310" s="5" t="s">
        <v>33</v>
      </c>
      <c r="C2310" s="5" t="s">
        <v>4883</v>
      </c>
      <c r="D2310" s="5">
        <v>14</v>
      </c>
      <c r="E2310" s="5" t="s">
        <v>4889</v>
      </c>
      <c r="F2310" s="5" t="s">
        <v>25</v>
      </c>
      <c r="G2310" s="5" t="s">
        <v>26</v>
      </c>
      <c r="H2310" s="6">
        <v>348</v>
      </c>
      <c r="I2310" s="5" t="s">
        <v>27</v>
      </c>
      <c r="J2310" s="5">
        <v>19001774060</v>
      </c>
      <c r="K2310" s="5" t="s">
        <v>4890</v>
      </c>
      <c r="L2310" s="5" t="s">
        <v>29</v>
      </c>
      <c r="M2310" s="5" t="s">
        <v>29</v>
      </c>
      <c r="N2310" s="5" t="s">
        <v>31</v>
      </c>
      <c r="O2310" s="5">
        <v>9468</v>
      </c>
      <c r="P2310" s="7">
        <v>44415.504467592589</v>
      </c>
      <c r="Q2310" s="7">
        <v>44415.243379629632</v>
      </c>
      <c r="R2310" s="5">
        <v>689342</v>
      </c>
      <c r="S2310" s="5">
        <v>344923606</v>
      </c>
      <c r="T2310" s="8">
        <v>9468070821120600</v>
      </c>
      <c r="U2310" s="5" t="s">
        <v>32</v>
      </c>
      <c r="V2310" s="4"/>
      <c r="W2310" s="30" t="s">
        <v>9005</v>
      </c>
      <c r="X2310" s="33">
        <v>95751</v>
      </c>
      <c r="Y2310" s="24">
        <f>VLOOKUP(T2310,Buzon!C:C,1,FALSE)</f>
        <v>9468070821120600</v>
      </c>
      <c r="Z2310" s="13" t="str">
        <f>VLOOKUP(T2310,Buzon!C:Z,21,FALSE)</f>
        <v>AFIL.-009270083</v>
      </c>
      <c r="AA2310">
        <f>VLOOKUP(T2310,Buzon!C:Z,22,FALSE)</f>
        <v>318933</v>
      </c>
      <c r="AB2310">
        <f>VLOOKUP(T2310,Buzon!C:Z,23,FALSE)</f>
        <v>9082021</v>
      </c>
      <c r="AC2310" t="str">
        <f>VLOOKUP(T2310,Buzon!C:Z,24,FALSE)</f>
        <v>SANTANDER_3550</v>
      </c>
      <c r="AD2310">
        <v>348</v>
      </c>
      <c r="AE2310">
        <v>9270083</v>
      </c>
    </row>
    <row r="2311" spans="1:31" ht="12" customHeight="1" x14ac:dyDescent="0.25">
      <c r="A2311" s="5" t="s">
        <v>21</v>
      </c>
      <c r="B2311" s="5" t="s">
        <v>33</v>
      </c>
      <c r="C2311" s="5" t="s">
        <v>4883</v>
      </c>
      <c r="D2311" s="5">
        <v>20</v>
      </c>
      <c r="E2311" s="5" t="s">
        <v>4891</v>
      </c>
      <c r="F2311" s="5" t="s">
        <v>25</v>
      </c>
      <c r="G2311" s="5" t="s">
        <v>26</v>
      </c>
      <c r="H2311" s="6">
        <v>348</v>
      </c>
      <c r="I2311" s="5" t="s">
        <v>27</v>
      </c>
      <c r="J2311" s="5">
        <v>19001774064</v>
      </c>
      <c r="K2311" s="5" t="s">
        <v>4892</v>
      </c>
      <c r="L2311" s="5" t="s">
        <v>29</v>
      </c>
      <c r="M2311" s="5" t="s">
        <v>29</v>
      </c>
      <c r="N2311" s="5" t="s">
        <v>31</v>
      </c>
      <c r="O2311" s="5">
        <v>9468</v>
      </c>
      <c r="P2311" s="7">
        <v>44415.510520833333</v>
      </c>
      <c r="Q2311" s="7">
        <v>44415.243379629632</v>
      </c>
      <c r="R2311" s="5">
        <v>42183</v>
      </c>
      <c r="S2311" s="5">
        <v>344932538</v>
      </c>
      <c r="T2311" s="8">
        <v>9468070821121440</v>
      </c>
      <c r="U2311" s="5" t="s">
        <v>32</v>
      </c>
      <c r="V2311" s="4"/>
      <c r="W2311" s="30" t="s">
        <v>9005</v>
      </c>
      <c r="X2311" s="33">
        <v>95751</v>
      </c>
      <c r="Y2311" s="24">
        <f>VLOOKUP(T2311,Buzon!C:C,1,FALSE)</f>
        <v>9468070821121440</v>
      </c>
      <c r="Z2311" s="13" t="str">
        <f>VLOOKUP(T2311,Buzon!C:Z,21,FALSE)</f>
        <v>AFIL.-009270083</v>
      </c>
      <c r="AA2311">
        <f>VLOOKUP(T2311,Buzon!C:Z,22,FALSE)</f>
        <v>318933</v>
      </c>
      <c r="AB2311">
        <f>VLOOKUP(T2311,Buzon!C:Z,23,FALSE)</f>
        <v>9082021</v>
      </c>
      <c r="AC2311" t="str">
        <f>VLOOKUP(T2311,Buzon!C:Z,24,FALSE)</f>
        <v>SANTANDER_3550</v>
      </c>
      <c r="AD2311">
        <v>348</v>
      </c>
      <c r="AE2311">
        <v>9270083</v>
      </c>
    </row>
    <row r="2312" spans="1:31" ht="12" customHeight="1" x14ac:dyDescent="0.25">
      <c r="A2312" s="5" t="s">
        <v>21</v>
      </c>
      <c r="B2312" s="5" t="s">
        <v>22</v>
      </c>
      <c r="C2312" s="5" t="s">
        <v>4883</v>
      </c>
      <c r="D2312" s="5">
        <v>11</v>
      </c>
      <c r="E2312" s="5" t="s">
        <v>4893</v>
      </c>
      <c r="F2312" s="5" t="s">
        <v>25</v>
      </c>
      <c r="G2312" s="5" t="s">
        <v>26</v>
      </c>
      <c r="H2312" s="6">
        <v>348</v>
      </c>
      <c r="I2312" s="5" t="s">
        <v>27</v>
      </c>
      <c r="J2312" s="5">
        <v>19001774069</v>
      </c>
      <c r="K2312" s="5" t="s">
        <v>4894</v>
      </c>
      <c r="L2312" s="5" t="s">
        <v>29</v>
      </c>
      <c r="M2312" s="5" t="s">
        <v>30</v>
      </c>
      <c r="N2312" s="5" t="s">
        <v>31</v>
      </c>
      <c r="O2312" s="5">
        <v>9416</v>
      </c>
      <c r="P2312" s="7">
        <v>44415.513518518521</v>
      </c>
      <c r="Q2312" s="7">
        <v>44415.246134259258</v>
      </c>
      <c r="R2312" s="5">
        <v>92076</v>
      </c>
      <c r="S2312" s="5">
        <v>344937073</v>
      </c>
      <c r="T2312" s="8">
        <v>9416070821121810</v>
      </c>
      <c r="U2312" s="5" t="s">
        <v>32</v>
      </c>
      <c r="V2312" s="4"/>
      <c r="W2312" s="30" t="s">
        <v>9005</v>
      </c>
      <c r="X2312" s="33">
        <v>95751</v>
      </c>
      <c r="Y2312" s="24">
        <f>VLOOKUP(T2312,Buzon!C:C,1,FALSE)</f>
        <v>9416070821121810</v>
      </c>
      <c r="Z2312" s="13" t="str">
        <f>VLOOKUP(T2312,Buzon!C:Z,21,FALSE)</f>
        <v>AFIL.-009270083</v>
      </c>
      <c r="AA2312">
        <f>VLOOKUP(T2312,Buzon!C:Z,22,FALSE)</f>
        <v>318933</v>
      </c>
      <c r="AB2312">
        <f>VLOOKUP(T2312,Buzon!C:Z,23,FALSE)</f>
        <v>9082021</v>
      </c>
      <c r="AC2312" t="str">
        <f>VLOOKUP(T2312,Buzon!C:Z,24,FALSE)</f>
        <v>SANTANDER_3550</v>
      </c>
      <c r="AD2312">
        <v>348</v>
      </c>
      <c r="AE2312">
        <v>9270083</v>
      </c>
    </row>
    <row r="2313" spans="1:31" ht="12" customHeight="1" x14ac:dyDescent="0.25">
      <c r="A2313" s="5" t="s">
        <v>21</v>
      </c>
      <c r="B2313" s="5" t="s">
        <v>22</v>
      </c>
      <c r="C2313" s="5" t="s">
        <v>4883</v>
      </c>
      <c r="D2313" s="5">
        <v>12</v>
      </c>
      <c r="E2313" s="5" t="s">
        <v>4895</v>
      </c>
      <c r="F2313" s="5" t="s">
        <v>25</v>
      </c>
      <c r="G2313" s="5" t="s">
        <v>26</v>
      </c>
      <c r="H2313" s="6">
        <v>348</v>
      </c>
      <c r="I2313" s="5" t="s">
        <v>27</v>
      </c>
      <c r="J2313" s="5">
        <v>19001774070</v>
      </c>
      <c r="K2313" s="5" t="s">
        <v>4896</v>
      </c>
      <c r="L2313" s="5" t="s">
        <v>29</v>
      </c>
      <c r="M2313" s="5" t="s">
        <v>30</v>
      </c>
      <c r="N2313" s="5" t="s">
        <v>31</v>
      </c>
      <c r="O2313" s="5">
        <v>9416</v>
      </c>
      <c r="P2313" s="7">
        <v>44415.513518518521</v>
      </c>
      <c r="Q2313" s="7">
        <v>44415.246134259258</v>
      </c>
      <c r="R2313" s="5">
        <v>92076</v>
      </c>
      <c r="S2313" s="5">
        <v>344937073</v>
      </c>
      <c r="T2313" s="8">
        <v>9416070821121810</v>
      </c>
      <c r="U2313" s="5" t="s">
        <v>32</v>
      </c>
      <c r="V2313" s="4"/>
      <c r="W2313" s="30" t="s">
        <v>9005</v>
      </c>
      <c r="X2313" s="33">
        <v>95751</v>
      </c>
      <c r="Y2313" s="24">
        <f>VLOOKUP(T2313,Buzon!C:C,1,FALSE)</f>
        <v>9416070821121810</v>
      </c>
      <c r="Z2313" s="13" t="str">
        <f>VLOOKUP(T2313,Buzon!C:Z,21,FALSE)</f>
        <v>AFIL.-009270083</v>
      </c>
      <c r="AA2313">
        <f>VLOOKUP(T2313,Buzon!C:Z,22,FALSE)</f>
        <v>318933</v>
      </c>
      <c r="AB2313">
        <f>VLOOKUP(T2313,Buzon!C:Z,23,FALSE)</f>
        <v>9082021</v>
      </c>
      <c r="AC2313" t="str">
        <f>VLOOKUP(T2313,Buzon!C:Z,24,FALSE)</f>
        <v>SANTANDER_3550</v>
      </c>
      <c r="AD2313">
        <v>348</v>
      </c>
      <c r="AE2313">
        <v>9270083</v>
      </c>
    </row>
    <row r="2314" spans="1:31" ht="12" customHeight="1" x14ac:dyDescent="0.25">
      <c r="A2314" s="5" t="s">
        <v>21</v>
      </c>
      <c r="B2314" s="5" t="s">
        <v>4825</v>
      </c>
      <c r="C2314" s="5" t="s">
        <v>4883</v>
      </c>
      <c r="D2314" s="5">
        <v>25</v>
      </c>
      <c r="E2314" s="5" t="s">
        <v>4897</v>
      </c>
      <c r="F2314" s="5" t="s">
        <v>47</v>
      </c>
      <c r="G2314" s="5" t="s">
        <v>26</v>
      </c>
      <c r="H2314" s="6">
        <v>174</v>
      </c>
      <c r="I2314" s="5" t="s">
        <v>27</v>
      </c>
      <c r="J2314" s="5">
        <v>19001774074</v>
      </c>
      <c r="K2314" s="5" t="s">
        <v>4898</v>
      </c>
      <c r="L2314" s="5" t="s">
        <v>29</v>
      </c>
      <c r="M2314" s="5" t="s">
        <v>29</v>
      </c>
      <c r="N2314" s="5" t="s">
        <v>31</v>
      </c>
      <c r="O2314" s="5">
        <v>11219</v>
      </c>
      <c r="P2314" s="7">
        <v>44415.516238425924</v>
      </c>
      <c r="Q2314" s="7">
        <v>44415.461064814815</v>
      </c>
      <c r="R2314" s="5">
        <v>386503</v>
      </c>
      <c r="S2314" s="5">
        <v>344941261</v>
      </c>
      <c r="T2314" s="8">
        <v>1.12190708211222E+16</v>
      </c>
      <c r="U2314" s="5" t="s">
        <v>32</v>
      </c>
      <c r="V2314" s="4"/>
      <c r="W2314" s="30" t="s">
        <v>9005</v>
      </c>
      <c r="X2314" s="33">
        <v>95751</v>
      </c>
      <c r="Y2314" s="24">
        <f>VLOOKUP(T2314,Buzon!C:C,1,FALSE)</f>
        <v>1.12190708211222E+16</v>
      </c>
      <c r="Z2314" s="13" t="str">
        <f>VLOOKUP(T2314,Buzon!C:Z,21,FALSE)</f>
        <v>AFIL.-009270083</v>
      </c>
      <c r="AA2314">
        <f>VLOOKUP(T2314,Buzon!C:Z,22,FALSE)</f>
        <v>318933</v>
      </c>
      <c r="AB2314">
        <f>VLOOKUP(T2314,Buzon!C:Z,23,FALSE)</f>
        <v>9082021</v>
      </c>
      <c r="AC2314" t="str">
        <f>VLOOKUP(T2314,Buzon!C:Z,24,FALSE)</f>
        <v>SANTANDER_3550</v>
      </c>
      <c r="AD2314">
        <v>174</v>
      </c>
      <c r="AE2314">
        <v>9270083</v>
      </c>
    </row>
    <row r="2315" spans="1:31" ht="12" customHeight="1" x14ac:dyDescent="0.25">
      <c r="A2315" s="5" t="s">
        <v>21</v>
      </c>
      <c r="B2315" s="5" t="s">
        <v>4825</v>
      </c>
      <c r="C2315" s="5" t="s">
        <v>4883</v>
      </c>
      <c r="D2315" s="5">
        <v>26</v>
      </c>
      <c r="E2315" s="5" t="s">
        <v>4899</v>
      </c>
      <c r="F2315" s="5" t="s">
        <v>25</v>
      </c>
      <c r="G2315" s="5" t="s">
        <v>26</v>
      </c>
      <c r="H2315" s="6">
        <v>348</v>
      </c>
      <c r="I2315" s="5" t="s">
        <v>27</v>
      </c>
      <c r="J2315" s="5">
        <v>19001774075</v>
      </c>
      <c r="K2315" s="5" t="s">
        <v>4900</v>
      </c>
      <c r="L2315" s="5" t="s">
        <v>29</v>
      </c>
      <c r="M2315" s="5" t="s">
        <v>29</v>
      </c>
      <c r="N2315" s="5" t="s">
        <v>31</v>
      </c>
      <c r="O2315" s="5">
        <v>11219</v>
      </c>
      <c r="P2315" s="7">
        <v>44415.516238425924</v>
      </c>
      <c r="Q2315" s="7">
        <v>44415.461064814815</v>
      </c>
      <c r="R2315" s="5">
        <v>386503</v>
      </c>
      <c r="S2315" s="5">
        <v>344941261</v>
      </c>
      <c r="T2315" s="8">
        <v>1.12190708211222E+16</v>
      </c>
      <c r="U2315" s="5" t="s">
        <v>32</v>
      </c>
      <c r="V2315" s="4"/>
      <c r="W2315" s="30" t="s">
        <v>9005</v>
      </c>
      <c r="X2315" s="33">
        <v>95751</v>
      </c>
      <c r="Y2315" s="24">
        <f>VLOOKUP(T2315,Buzon!C:C,1,FALSE)</f>
        <v>1.12190708211222E+16</v>
      </c>
      <c r="Z2315" s="13" t="str">
        <f>VLOOKUP(T2315,Buzon!C:Z,21,FALSE)</f>
        <v>AFIL.-009270083</v>
      </c>
      <c r="AA2315">
        <f>VLOOKUP(T2315,Buzon!C:Z,22,FALSE)</f>
        <v>318933</v>
      </c>
      <c r="AB2315">
        <f>VLOOKUP(T2315,Buzon!C:Z,23,FALSE)</f>
        <v>9082021</v>
      </c>
      <c r="AC2315" t="str">
        <f>VLOOKUP(T2315,Buzon!C:Z,24,FALSE)</f>
        <v>SANTANDER_3550</v>
      </c>
      <c r="AD2315">
        <v>348</v>
      </c>
      <c r="AE2315">
        <v>9270083</v>
      </c>
    </row>
    <row r="2316" spans="1:31" ht="12" customHeight="1" x14ac:dyDescent="0.25">
      <c r="A2316" s="5" t="s">
        <v>21</v>
      </c>
      <c r="B2316" s="5" t="s">
        <v>22</v>
      </c>
      <c r="C2316" s="5" t="s">
        <v>4883</v>
      </c>
      <c r="D2316" s="5">
        <v>24</v>
      </c>
      <c r="E2316" s="5" t="s">
        <v>4901</v>
      </c>
      <c r="F2316" s="5" t="s">
        <v>25</v>
      </c>
      <c r="G2316" s="5" t="s">
        <v>26</v>
      </c>
      <c r="H2316" s="6">
        <v>348</v>
      </c>
      <c r="I2316" s="5" t="s">
        <v>27</v>
      </c>
      <c r="J2316" s="5">
        <v>19001774076</v>
      </c>
      <c r="K2316" s="5" t="s">
        <v>4902</v>
      </c>
      <c r="L2316" s="5" t="s">
        <v>29</v>
      </c>
      <c r="M2316" s="5" t="s">
        <v>30</v>
      </c>
      <c r="N2316" s="5" t="s">
        <v>31</v>
      </c>
      <c r="O2316" s="5">
        <v>9416</v>
      </c>
      <c r="P2316" s="7">
        <v>44415.51630787037</v>
      </c>
      <c r="Q2316" s="7">
        <v>44415.246134259258</v>
      </c>
      <c r="R2316" s="5">
        <v>32266</v>
      </c>
      <c r="S2316" s="5">
        <v>344941352</v>
      </c>
      <c r="T2316" s="8">
        <v>9416070821122140</v>
      </c>
      <c r="U2316" s="5" t="s">
        <v>32</v>
      </c>
      <c r="V2316" s="4"/>
      <c r="W2316" s="30" t="s">
        <v>9005</v>
      </c>
      <c r="X2316" s="33">
        <v>95751</v>
      </c>
      <c r="Y2316" s="24">
        <f>VLOOKUP(T2316,Buzon!C:C,1,FALSE)</f>
        <v>9416070821122140</v>
      </c>
      <c r="Z2316" s="13" t="str">
        <f>VLOOKUP(T2316,Buzon!C:Z,21,FALSE)</f>
        <v>AFIL.-009270083</v>
      </c>
      <c r="AA2316">
        <f>VLOOKUP(T2316,Buzon!C:Z,22,FALSE)</f>
        <v>318933</v>
      </c>
      <c r="AB2316">
        <f>VLOOKUP(T2316,Buzon!C:Z,23,FALSE)</f>
        <v>9082021</v>
      </c>
      <c r="AC2316" t="str">
        <f>VLOOKUP(T2316,Buzon!C:Z,24,FALSE)</f>
        <v>SANTANDER_3550</v>
      </c>
      <c r="AD2316">
        <v>348</v>
      </c>
      <c r="AE2316">
        <v>9270083</v>
      </c>
    </row>
    <row r="2317" spans="1:31" ht="12" customHeight="1" x14ac:dyDescent="0.25">
      <c r="A2317" s="5" t="s">
        <v>21</v>
      </c>
      <c r="B2317" s="5" t="s">
        <v>22</v>
      </c>
      <c r="C2317" s="5" t="s">
        <v>4883</v>
      </c>
      <c r="D2317" s="5">
        <v>36</v>
      </c>
      <c r="E2317" s="5" t="s">
        <v>4903</v>
      </c>
      <c r="F2317" s="5" t="s">
        <v>25</v>
      </c>
      <c r="G2317" s="5" t="s">
        <v>26</v>
      </c>
      <c r="H2317" s="6">
        <v>348</v>
      </c>
      <c r="I2317" s="5" t="s">
        <v>27</v>
      </c>
      <c r="J2317" s="5">
        <v>19001774077</v>
      </c>
      <c r="K2317" s="5" t="s">
        <v>4904</v>
      </c>
      <c r="L2317" s="5" t="s">
        <v>29</v>
      </c>
      <c r="M2317" s="5" t="s">
        <v>30</v>
      </c>
      <c r="N2317" s="5" t="s">
        <v>31</v>
      </c>
      <c r="O2317" s="5">
        <v>9416</v>
      </c>
      <c r="P2317" s="7">
        <v>44415.517233796294</v>
      </c>
      <c r="Q2317" s="7">
        <v>44415.246134259258</v>
      </c>
      <c r="R2317" s="5" t="s">
        <v>4905</v>
      </c>
      <c r="S2317" s="5">
        <v>344942769</v>
      </c>
      <c r="T2317" s="8">
        <v>9416070821122300</v>
      </c>
      <c r="U2317" s="5" t="s">
        <v>32</v>
      </c>
      <c r="V2317" s="4"/>
      <c r="W2317" s="30" t="s">
        <v>9005</v>
      </c>
      <c r="X2317" s="33">
        <v>95751</v>
      </c>
      <c r="Y2317" s="24">
        <f>VLOOKUP(T2317,Buzon!C:C,1,FALSE)</f>
        <v>9416070821122300</v>
      </c>
      <c r="Z2317" s="13" t="str">
        <f>VLOOKUP(T2317,Buzon!C:Z,21,FALSE)</f>
        <v>AFIL.-009270083</v>
      </c>
      <c r="AA2317">
        <f>VLOOKUP(T2317,Buzon!C:Z,22,FALSE)</f>
        <v>318933</v>
      </c>
      <c r="AB2317">
        <f>VLOOKUP(T2317,Buzon!C:Z,23,FALSE)</f>
        <v>9082021</v>
      </c>
      <c r="AC2317" t="str">
        <f>VLOOKUP(T2317,Buzon!C:Z,24,FALSE)</f>
        <v>SANTANDER_3550</v>
      </c>
      <c r="AD2317">
        <v>348</v>
      </c>
      <c r="AE2317">
        <v>9270083</v>
      </c>
    </row>
    <row r="2318" spans="1:31" ht="12" customHeight="1" x14ac:dyDescent="0.25">
      <c r="A2318" s="5" t="s">
        <v>21</v>
      </c>
      <c r="B2318" s="5" t="s">
        <v>4825</v>
      </c>
      <c r="C2318" s="5" t="s">
        <v>4883</v>
      </c>
      <c r="D2318" s="5">
        <v>9</v>
      </c>
      <c r="E2318" s="5" t="s">
        <v>4906</v>
      </c>
      <c r="F2318" s="5" t="s">
        <v>25</v>
      </c>
      <c r="G2318" s="5" t="s">
        <v>26</v>
      </c>
      <c r="H2318" s="6">
        <v>348</v>
      </c>
      <c r="I2318" s="5" t="s">
        <v>27</v>
      </c>
      <c r="J2318" s="5">
        <v>19001774081</v>
      </c>
      <c r="K2318" s="5" t="s">
        <v>4907</v>
      </c>
      <c r="L2318" s="5" t="s">
        <v>29</v>
      </c>
      <c r="M2318" s="5" t="s">
        <v>29</v>
      </c>
      <c r="N2318" s="5" t="s">
        <v>49</v>
      </c>
      <c r="O2318" s="5">
        <v>11219</v>
      </c>
      <c r="P2318" s="7">
        <v>44415.518125000002</v>
      </c>
      <c r="Q2318" s="7">
        <v>44415.461064814815</v>
      </c>
      <c r="R2318" s="5">
        <v>416665</v>
      </c>
      <c r="S2318" s="5">
        <v>344944202</v>
      </c>
      <c r="T2318" s="8">
        <v>1.12190708211225E+16</v>
      </c>
      <c r="U2318" s="5" t="s">
        <v>32</v>
      </c>
      <c r="V2318" s="4"/>
      <c r="W2318" s="30" t="s">
        <v>9005</v>
      </c>
      <c r="X2318" s="33">
        <v>95751</v>
      </c>
      <c r="Y2318" s="24">
        <f>VLOOKUP(T2318,Buzon!C:C,1,FALSE)</f>
        <v>1.12190708211225E+16</v>
      </c>
      <c r="Z2318" s="13" t="str">
        <f>VLOOKUP(T2318,Buzon!C:Z,21,FALSE)</f>
        <v>AFIL.-009270083</v>
      </c>
      <c r="AA2318">
        <f>VLOOKUP(T2318,Buzon!C:Z,22,FALSE)</f>
        <v>318933</v>
      </c>
      <c r="AB2318">
        <f>VLOOKUP(T2318,Buzon!C:Z,23,FALSE)</f>
        <v>9082021</v>
      </c>
      <c r="AC2318" t="str">
        <f>VLOOKUP(T2318,Buzon!C:Z,24,FALSE)</f>
        <v>SANTANDER_3550</v>
      </c>
      <c r="AD2318">
        <v>348</v>
      </c>
      <c r="AE2318">
        <v>9270083</v>
      </c>
    </row>
    <row r="2319" spans="1:31" s="79" customFormat="1" ht="12" customHeight="1" x14ac:dyDescent="0.25">
      <c r="A2319" s="67" t="s">
        <v>21</v>
      </c>
      <c r="B2319" s="5" t="s">
        <v>33</v>
      </c>
      <c r="C2319" s="5" t="s">
        <v>4883</v>
      </c>
      <c r="D2319" s="5">
        <v>2</v>
      </c>
      <c r="E2319" s="5" t="s">
        <v>3227</v>
      </c>
      <c r="F2319" s="5" t="s">
        <v>25</v>
      </c>
      <c r="G2319" s="67" t="s">
        <v>26</v>
      </c>
      <c r="H2319" s="69">
        <v>348</v>
      </c>
      <c r="I2319" s="67" t="s">
        <v>27</v>
      </c>
      <c r="J2319" s="67">
        <v>19001774082</v>
      </c>
      <c r="K2319" s="5" t="s">
        <v>4908</v>
      </c>
      <c r="L2319" s="5" t="s">
        <v>29</v>
      </c>
      <c r="M2319" s="5" t="s">
        <v>29</v>
      </c>
      <c r="N2319" s="5" t="s">
        <v>31</v>
      </c>
      <c r="O2319" s="5">
        <v>9468</v>
      </c>
      <c r="P2319" s="80">
        <v>44415.518125000002</v>
      </c>
      <c r="Q2319" s="80">
        <v>44415.243379629632</v>
      </c>
      <c r="R2319" s="67">
        <v>808271</v>
      </c>
      <c r="S2319" s="67">
        <v>344944197</v>
      </c>
      <c r="T2319" s="81">
        <v>9468070821122520</v>
      </c>
      <c r="U2319" s="67" t="s">
        <v>32</v>
      </c>
      <c r="V2319" s="82"/>
      <c r="W2319" s="83" t="s">
        <v>9003</v>
      </c>
      <c r="X2319" s="84">
        <v>5046</v>
      </c>
      <c r="Y2319" s="85"/>
      <c r="Z2319" s="76" t="s">
        <v>9014</v>
      </c>
      <c r="AA2319" s="77">
        <v>17593.580000000002</v>
      </c>
      <c r="AB2319" s="78" t="s">
        <v>9020</v>
      </c>
      <c r="AC2319" s="79" t="s">
        <v>8974</v>
      </c>
      <c r="AD2319" s="79">
        <v>348</v>
      </c>
      <c r="AE2319" s="79">
        <v>9350021532</v>
      </c>
    </row>
    <row r="2320" spans="1:31" ht="12" customHeight="1" x14ac:dyDescent="0.25">
      <c r="A2320" s="5" t="s">
        <v>21</v>
      </c>
      <c r="B2320" s="5" t="s">
        <v>22</v>
      </c>
      <c r="C2320" s="5" t="s">
        <v>4909</v>
      </c>
      <c r="D2320" s="5">
        <v>23</v>
      </c>
      <c r="E2320" s="5" t="s">
        <v>4910</v>
      </c>
      <c r="F2320" s="5" t="s">
        <v>47</v>
      </c>
      <c r="G2320" s="5" t="s">
        <v>26</v>
      </c>
      <c r="H2320" s="6">
        <v>174</v>
      </c>
      <c r="I2320" s="5" t="s">
        <v>27</v>
      </c>
      <c r="J2320" s="5">
        <v>19001774083</v>
      </c>
      <c r="K2320" s="5" t="s">
        <v>4911</v>
      </c>
      <c r="L2320" s="5" t="s">
        <v>29</v>
      </c>
      <c r="M2320" s="5" t="s">
        <v>30</v>
      </c>
      <c r="N2320" s="5" t="s">
        <v>49</v>
      </c>
      <c r="O2320" s="5">
        <v>9416</v>
      </c>
      <c r="P2320" s="7">
        <v>44415.519293981481</v>
      </c>
      <c r="Q2320" s="7">
        <v>44415.246134259258</v>
      </c>
      <c r="R2320" s="5">
        <v>73836</v>
      </c>
      <c r="S2320" s="5">
        <v>344945921</v>
      </c>
      <c r="T2320" s="8">
        <v>9416070821122530</v>
      </c>
      <c r="U2320" s="5" t="s">
        <v>32</v>
      </c>
      <c r="V2320" s="4"/>
      <c r="W2320" s="30" t="s">
        <v>9005</v>
      </c>
      <c r="X2320" s="33">
        <v>95751</v>
      </c>
      <c r="Y2320" s="24">
        <f>VLOOKUP(T2320,Buzon!C:C,1,FALSE)</f>
        <v>9416070821122530</v>
      </c>
      <c r="Z2320" s="13" t="str">
        <f>VLOOKUP(T2320,Buzon!C:Z,21,FALSE)</f>
        <v>AFIL.-009270083</v>
      </c>
      <c r="AA2320">
        <f>VLOOKUP(T2320,Buzon!C:Z,22,FALSE)</f>
        <v>318933</v>
      </c>
      <c r="AB2320">
        <f>VLOOKUP(T2320,Buzon!C:Z,23,FALSE)</f>
        <v>9082021</v>
      </c>
      <c r="AC2320" t="str">
        <f>VLOOKUP(T2320,Buzon!C:Z,24,FALSE)</f>
        <v>SANTANDER_3550</v>
      </c>
      <c r="AD2320">
        <v>174</v>
      </c>
      <c r="AE2320">
        <v>9270083</v>
      </c>
    </row>
    <row r="2321" spans="1:31" ht="12" customHeight="1" x14ac:dyDescent="0.25">
      <c r="A2321" s="5" t="s">
        <v>21</v>
      </c>
      <c r="B2321" s="5" t="s">
        <v>22</v>
      </c>
      <c r="C2321" s="5" t="s">
        <v>4909</v>
      </c>
      <c r="D2321" s="5">
        <v>24</v>
      </c>
      <c r="E2321" s="5" t="s">
        <v>4912</v>
      </c>
      <c r="F2321" s="5" t="s">
        <v>47</v>
      </c>
      <c r="G2321" s="5" t="s">
        <v>26</v>
      </c>
      <c r="H2321" s="6">
        <v>174</v>
      </c>
      <c r="I2321" s="5" t="s">
        <v>27</v>
      </c>
      <c r="J2321" s="5">
        <v>19001774084</v>
      </c>
      <c r="K2321" s="5" t="s">
        <v>4913</v>
      </c>
      <c r="L2321" s="5" t="s">
        <v>29</v>
      </c>
      <c r="M2321" s="5" t="s">
        <v>30</v>
      </c>
      <c r="N2321" s="5" t="s">
        <v>49</v>
      </c>
      <c r="O2321" s="5">
        <v>9416</v>
      </c>
      <c r="P2321" s="7">
        <v>44415.519293981481</v>
      </c>
      <c r="Q2321" s="7">
        <v>44415.246134259258</v>
      </c>
      <c r="R2321" s="5">
        <v>73836</v>
      </c>
      <c r="S2321" s="5">
        <v>344945921</v>
      </c>
      <c r="T2321" s="8">
        <v>9416070821122530</v>
      </c>
      <c r="U2321" s="5" t="s">
        <v>32</v>
      </c>
      <c r="V2321" s="4"/>
      <c r="W2321" s="30" t="s">
        <v>9005</v>
      </c>
      <c r="X2321" s="33">
        <v>95751</v>
      </c>
      <c r="Y2321" s="24">
        <f>VLOOKUP(T2321,Buzon!C:C,1,FALSE)</f>
        <v>9416070821122530</v>
      </c>
      <c r="Z2321" s="13" t="str">
        <f>VLOOKUP(T2321,Buzon!C:Z,21,FALSE)</f>
        <v>AFIL.-009270083</v>
      </c>
      <c r="AA2321">
        <f>VLOOKUP(T2321,Buzon!C:Z,22,FALSE)</f>
        <v>318933</v>
      </c>
      <c r="AB2321">
        <f>VLOOKUP(T2321,Buzon!C:Z,23,FALSE)</f>
        <v>9082021</v>
      </c>
      <c r="AC2321" t="str">
        <f>VLOOKUP(T2321,Buzon!C:Z,24,FALSE)</f>
        <v>SANTANDER_3550</v>
      </c>
      <c r="AD2321">
        <v>174</v>
      </c>
      <c r="AE2321">
        <v>9270083</v>
      </c>
    </row>
    <row r="2322" spans="1:31" ht="12" customHeight="1" x14ac:dyDescent="0.25">
      <c r="A2322" s="5" t="s">
        <v>21</v>
      </c>
      <c r="B2322" s="5" t="s">
        <v>22</v>
      </c>
      <c r="C2322" s="5" t="s">
        <v>4909</v>
      </c>
      <c r="D2322" s="5">
        <v>27</v>
      </c>
      <c r="E2322" s="5" t="s">
        <v>4914</v>
      </c>
      <c r="F2322" s="5" t="s">
        <v>219</v>
      </c>
      <c r="G2322" s="5" t="s">
        <v>26</v>
      </c>
      <c r="H2322" s="6">
        <v>174</v>
      </c>
      <c r="I2322" s="5" t="s">
        <v>27</v>
      </c>
      <c r="J2322" s="5">
        <v>19001774085</v>
      </c>
      <c r="K2322" s="5" t="s">
        <v>4915</v>
      </c>
      <c r="L2322" s="5" t="s">
        <v>29</v>
      </c>
      <c r="M2322" s="5" t="s">
        <v>30</v>
      </c>
      <c r="N2322" s="5" t="s">
        <v>49</v>
      </c>
      <c r="O2322" s="5">
        <v>9416</v>
      </c>
      <c r="P2322" s="7">
        <v>44415.519305555557</v>
      </c>
      <c r="Q2322" s="7">
        <v>44415.246134259258</v>
      </c>
      <c r="R2322" s="5">
        <v>73836</v>
      </c>
      <c r="S2322" s="5">
        <v>344945921</v>
      </c>
      <c r="T2322" s="8">
        <v>9416070821122530</v>
      </c>
      <c r="U2322" s="5" t="s">
        <v>32</v>
      </c>
      <c r="V2322" s="4"/>
      <c r="W2322" s="30" t="s">
        <v>9005</v>
      </c>
      <c r="X2322" s="33">
        <v>95751</v>
      </c>
      <c r="Y2322" s="24">
        <f>VLOOKUP(T2322,Buzon!C:C,1,FALSE)</f>
        <v>9416070821122530</v>
      </c>
      <c r="Z2322" s="13" t="str">
        <f>VLOOKUP(T2322,Buzon!C:Z,21,FALSE)</f>
        <v>AFIL.-009270083</v>
      </c>
      <c r="AA2322">
        <f>VLOOKUP(T2322,Buzon!C:Z,22,FALSE)</f>
        <v>318933</v>
      </c>
      <c r="AB2322">
        <f>VLOOKUP(T2322,Buzon!C:Z,23,FALSE)</f>
        <v>9082021</v>
      </c>
      <c r="AC2322" t="str">
        <f>VLOOKUP(T2322,Buzon!C:Z,24,FALSE)</f>
        <v>SANTANDER_3550</v>
      </c>
      <c r="AD2322">
        <v>174</v>
      </c>
      <c r="AE2322">
        <v>9270083</v>
      </c>
    </row>
    <row r="2323" spans="1:31" ht="12" customHeight="1" x14ac:dyDescent="0.25">
      <c r="A2323" s="5" t="s">
        <v>21</v>
      </c>
      <c r="B2323" s="5" t="s">
        <v>22</v>
      </c>
      <c r="C2323" s="5" t="s">
        <v>4909</v>
      </c>
      <c r="D2323" s="5">
        <v>28</v>
      </c>
      <c r="E2323" s="5" t="s">
        <v>4916</v>
      </c>
      <c r="F2323" s="5" t="s">
        <v>25</v>
      </c>
      <c r="G2323" s="5" t="s">
        <v>26</v>
      </c>
      <c r="H2323" s="6">
        <v>348</v>
      </c>
      <c r="I2323" s="5" t="s">
        <v>27</v>
      </c>
      <c r="J2323" s="5">
        <v>19001774086</v>
      </c>
      <c r="K2323" s="5" t="s">
        <v>4917</v>
      </c>
      <c r="L2323" s="5" t="s">
        <v>29</v>
      </c>
      <c r="M2323" s="5" t="s">
        <v>30</v>
      </c>
      <c r="N2323" s="5" t="s">
        <v>49</v>
      </c>
      <c r="O2323" s="5">
        <v>9416</v>
      </c>
      <c r="P2323" s="7">
        <v>44415.519305555557</v>
      </c>
      <c r="Q2323" s="7">
        <v>44415.246134259258</v>
      </c>
      <c r="R2323" s="5">
        <v>73836</v>
      </c>
      <c r="S2323" s="5">
        <v>344945921</v>
      </c>
      <c r="T2323" s="8">
        <v>9416070821122530</v>
      </c>
      <c r="U2323" s="5" t="s">
        <v>32</v>
      </c>
      <c r="V2323" s="4"/>
      <c r="W2323" s="30" t="s">
        <v>9005</v>
      </c>
      <c r="X2323" s="33">
        <v>95751</v>
      </c>
      <c r="Y2323" s="24">
        <f>VLOOKUP(T2323,Buzon!C:C,1,FALSE)</f>
        <v>9416070821122530</v>
      </c>
      <c r="Z2323" s="13" t="str">
        <f>VLOOKUP(T2323,Buzon!C:Z,21,FALSE)</f>
        <v>AFIL.-009270083</v>
      </c>
      <c r="AA2323">
        <f>VLOOKUP(T2323,Buzon!C:Z,22,FALSE)</f>
        <v>318933</v>
      </c>
      <c r="AB2323">
        <f>VLOOKUP(T2323,Buzon!C:Z,23,FALSE)</f>
        <v>9082021</v>
      </c>
      <c r="AC2323" t="str">
        <f>VLOOKUP(T2323,Buzon!C:Z,24,FALSE)</f>
        <v>SANTANDER_3550</v>
      </c>
      <c r="AD2323">
        <v>348</v>
      </c>
      <c r="AE2323">
        <v>9270083</v>
      </c>
    </row>
    <row r="2324" spans="1:31" ht="12" customHeight="1" x14ac:dyDescent="0.25">
      <c r="A2324" s="5" t="s">
        <v>21</v>
      </c>
      <c r="B2324" s="5" t="s">
        <v>22</v>
      </c>
      <c r="C2324" s="5" t="s">
        <v>4909</v>
      </c>
      <c r="D2324" s="5">
        <v>31</v>
      </c>
      <c r="E2324" s="5" t="s">
        <v>4918</v>
      </c>
      <c r="F2324" s="5" t="s">
        <v>25</v>
      </c>
      <c r="G2324" s="5" t="s">
        <v>26</v>
      </c>
      <c r="H2324" s="6">
        <v>348</v>
      </c>
      <c r="I2324" s="5" t="s">
        <v>27</v>
      </c>
      <c r="J2324" s="5">
        <v>19001774087</v>
      </c>
      <c r="K2324" s="5" t="s">
        <v>4919</v>
      </c>
      <c r="L2324" s="5" t="s">
        <v>29</v>
      </c>
      <c r="M2324" s="5" t="s">
        <v>30</v>
      </c>
      <c r="N2324" s="5" t="s">
        <v>49</v>
      </c>
      <c r="O2324" s="5">
        <v>9416</v>
      </c>
      <c r="P2324" s="7">
        <v>44415.519305555557</v>
      </c>
      <c r="Q2324" s="7">
        <v>44415.246134259258</v>
      </c>
      <c r="R2324" s="5">
        <v>73836</v>
      </c>
      <c r="S2324" s="5">
        <v>344945921</v>
      </c>
      <c r="T2324" s="8">
        <v>9416070821122530</v>
      </c>
      <c r="U2324" s="5" t="s">
        <v>32</v>
      </c>
      <c r="V2324" s="4"/>
      <c r="W2324" s="30" t="s">
        <v>9005</v>
      </c>
      <c r="X2324" s="33">
        <v>95751</v>
      </c>
      <c r="Y2324" s="24">
        <f>VLOOKUP(T2324,Buzon!C:C,1,FALSE)</f>
        <v>9416070821122530</v>
      </c>
      <c r="Z2324" s="13" t="str">
        <f>VLOOKUP(T2324,Buzon!C:Z,21,FALSE)</f>
        <v>AFIL.-009270083</v>
      </c>
      <c r="AA2324">
        <f>VLOOKUP(T2324,Buzon!C:Z,22,FALSE)</f>
        <v>318933</v>
      </c>
      <c r="AB2324">
        <f>VLOOKUP(T2324,Buzon!C:Z,23,FALSE)</f>
        <v>9082021</v>
      </c>
      <c r="AC2324" t="str">
        <f>VLOOKUP(T2324,Buzon!C:Z,24,FALSE)</f>
        <v>SANTANDER_3550</v>
      </c>
      <c r="AD2324">
        <v>348</v>
      </c>
      <c r="AE2324">
        <v>9270083</v>
      </c>
    </row>
    <row r="2325" spans="1:31" ht="12" customHeight="1" x14ac:dyDescent="0.25">
      <c r="A2325" s="5" t="s">
        <v>21</v>
      </c>
      <c r="B2325" s="5" t="s">
        <v>22</v>
      </c>
      <c r="C2325" s="5" t="s">
        <v>4909</v>
      </c>
      <c r="D2325" s="5">
        <v>32</v>
      </c>
      <c r="E2325" s="5" t="s">
        <v>4920</v>
      </c>
      <c r="F2325" s="5" t="s">
        <v>25</v>
      </c>
      <c r="G2325" s="5" t="s">
        <v>26</v>
      </c>
      <c r="H2325" s="6">
        <v>348</v>
      </c>
      <c r="I2325" s="5" t="s">
        <v>27</v>
      </c>
      <c r="J2325" s="5">
        <v>19001774088</v>
      </c>
      <c r="K2325" s="5" t="s">
        <v>4921</v>
      </c>
      <c r="L2325" s="5" t="s">
        <v>29</v>
      </c>
      <c r="M2325" s="5" t="s">
        <v>30</v>
      </c>
      <c r="N2325" s="5" t="s">
        <v>49</v>
      </c>
      <c r="O2325" s="5">
        <v>9416</v>
      </c>
      <c r="P2325" s="7">
        <v>44415.519305555557</v>
      </c>
      <c r="Q2325" s="7">
        <v>44415.246134259258</v>
      </c>
      <c r="R2325" s="5">
        <v>73836</v>
      </c>
      <c r="S2325" s="5">
        <v>344945921</v>
      </c>
      <c r="T2325" s="8">
        <v>9416070821122530</v>
      </c>
      <c r="U2325" s="5" t="s">
        <v>32</v>
      </c>
      <c r="V2325" s="4"/>
      <c r="W2325" s="30" t="s">
        <v>9005</v>
      </c>
      <c r="X2325" s="33">
        <v>95751</v>
      </c>
      <c r="Y2325" s="24">
        <f>VLOOKUP(T2325,Buzon!C:C,1,FALSE)</f>
        <v>9416070821122530</v>
      </c>
      <c r="Z2325" s="13" t="str">
        <f>VLOOKUP(T2325,Buzon!C:Z,21,FALSE)</f>
        <v>AFIL.-009270083</v>
      </c>
      <c r="AA2325">
        <f>VLOOKUP(T2325,Buzon!C:Z,22,FALSE)</f>
        <v>318933</v>
      </c>
      <c r="AB2325">
        <f>VLOOKUP(T2325,Buzon!C:Z,23,FALSE)</f>
        <v>9082021</v>
      </c>
      <c r="AC2325" t="str">
        <f>VLOOKUP(T2325,Buzon!C:Z,24,FALSE)</f>
        <v>SANTANDER_3550</v>
      </c>
      <c r="AD2325">
        <v>348</v>
      </c>
      <c r="AE2325">
        <v>9270083</v>
      </c>
    </row>
    <row r="2326" spans="1:31" ht="12" customHeight="1" x14ac:dyDescent="0.25">
      <c r="A2326" s="5" t="s">
        <v>21</v>
      </c>
      <c r="B2326" s="5" t="s">
        <v>4825</v>
      </c>
      <c r="C2326" s="5" t="s">
        <v>4883</v>
      </c>
      <c r="D2326" s="5">
        <v>39</v>
      </c>
      <c r="E2326" s="5" t="s">
        <v>4922</v>
      </c>
      <c r="F2326" s="5" t="s">
        <v>25</v>
      </c>
      <c r="G2326" s="5" t="s">
        <v>26</v>
      </c>
      <c r="H2326" s="6">
        <v>348</v>
      </c>
      <c r="I2326" s="5" t="s">
        <v>27</v>
      </c>
      <c r="J2326" s="5">
        <v>19001774092</v>
      </c>
      <c r="K2326" s="5" t="s">
        <v>4923</v>
      </c>
      <c r="L2326" s="5" t="s">
        <v>29</v>
      </c>
      <c r="M2326" s="5" t="s">
        <v>29</v>
      </c>
      <c r="N2326" s="5" t="s">
        <v>31</v>
      </c>
      <c r="O2326" s="5">
        <v>11219</v>
      </c>
      <c r="P2326" s="7">
        <v>44415.522430555553</v>
      </c>
      <c r="Q2326" s="7">
        <v>44415.461064814815</v>
      </c>
      <c r="R2326" s="5">
        <v>5840</v>
      </c>
      <c r="S2326" s="5">
        <v>344950881</v>
      </c>
      <c r="T2326" s="8">
        <v>1.12190708211231E+16</v>
      </c>
      <c r="U2326" s="5" t="s">
        <v>32</v>
      </c>
      <c r="V2326" s="4"/>
      <c r="W2326" s="30" t="s">
        <v>9005</v>
      </c>
      <c r="X2326" s="33">
        <v>95751</v>
      </c>
      <c r="Y2326" s="24">
        <f>VLOOKUP(T2326,Buzon!C:C,1,FALSE)</f>
        <v>1.12190708211231E+16</v>
      </c>
      <c r="Z2326" s="13" t="str">
        <f>VLOOKUP(T2326,Buzon!C:Z,21,FALSE)</f>
        <v>AFIL.-009270083</v>
      </c>
      <c r="AA2326">
        <f>VLOOKUP(T2326,Buzon!C:Z,22,FALSE)</f>
        <v>318933</v>
      </c>
      <c r="AB2326">
        <f>VLOOKUP(T2326,Buzon!C:Z,23,FALSE)</f>
        <v>9082021</v>
      </c>
      <c r="AC2326" t="str">
        <f>VLOOKUP(T2326,Buzon!C:Z,24,FALSE)</f>
        <v>SANTANDER_3550</v>
      </c>
      <c r="AD2326">
        <v>348</v>
      </c>
      <c r="AE2326">
        <v>9270083</v>
      </c>
    </row>
    <row r="2327" spans="1:31" ht="12" customHeight="1" x14ac:dyDescent="0.25">
      <c r="A2327" s="5" t="s">
        <v>21</v>
      </c>
      <c r="B2327" s="5" t="s">
        <v>33</v>
      </c>
      <c r="C2327" s="5" t="s">
        <v>4883</v>
      </c>
      <c r="D2327" s="5">
        <v>30</v>
      </c>
      <c r="E2327" s="5" t="s">
        <v>4924</v>
      </c>
      <c r="F2327" s="5" t="s">
        <v>25</v>
      </c>
      <c r="G2327" s="5" t="s">
        <v>26</v>
      </c>
      <c r="H2327" s="6">
        <v>348</v>
      </c>
      <c r="I2327" s="5" t="s">
        <v>27</v>
      </c>
      <c r="J2327" s="5">
        <v>19001774097</v>
      </c>
      <c r="K2327" s="5" t="s">
        <v>4925</v>
      </c>
      <c r="L2327" s="5" t="s">
        <v>29</v>
      </c>
      <c r="M2327" s="5" t="s">
        <v>29</v>
      </c>
      <c r="N2327" s="5" t="s">
        <v>31</v>
      </c>
      <c r="O2327" s="5">
        <v>9468</v>
      </c>
      <c r="P2327" s="7">
        <v>44415.523888888885</v>
      </c>
      <c r="Q2327" s="7">
        <v>44415.243379629632</v>
      </c>
      <c r="R2327" s="5">
        <v>68779</v>
      </c>
      <c r="S2327" s="5">
        <v>344953121</v>
      </c>
      <c r="T2327" s="8">
        <v>9468070821123330</v>
      </c>
      <c r="U2327" s="5" t="s">
        <v>32</v>
      </c>
      <c r="V2327" s="4"/>
      <c r="W2327" s="30" t="s">
        <v>9005</v>
      </c>
      <c r="X2327" s="33">
        <v>95751</v>
      </c>
      <c r="Y2327" s="24">
        <f>VLOOKUP(T2327,Buzon!C:C,1,FALSE)</f>
        <v>9468070821123330</v>
      </c>
      <c r="Z2327" s="13" t="str">
        <f>VLOOKUP(T2327,Buzon!C:Z,21,FALSE)</f>
        <v>AFIL.-009270083</v>
      </c>
      <c r="AA2327">
        <f>VLOOKUP(T2327,Buzon!C:Z,22,FALSE)</f>
        <v>318933</v>
      </c>
      <c r="AB2327">
        <f>VLOOKUP(T2327,Buzon!C:Z,23,FALSE)</f>
        <v>9082021</v>
      </c>
      <c r="AC2327" t="str">
        <f>VLOOKUP(T2327,Buzon!C:Z,24,FALSE)</f>
        <v>SANTANDER_3550</v>
      </c>
      <c r="AD2327">
        <v>348</v>
      </c>
      <c r="AE2327">
        <v>9270083</v>
      </c>
    </row>
    <row r="2328" spans="1:31" ht="12" customHeight="1" x14ac:dyDescent="0.25">
      <c r="A2328" s="5" t="s">
        <v>21</v>
      </c>
      <c r="B2328" s="5" t="s">
        <v>33</v>
      </c>
      <c r="C2328" s="5" t="s">
        <v>4926</v>
      </c>
      <c r="D2328" s="5">
        <v>30</v>
      </c>
      <c r="E2328" s="5" t="s">
        <v>4927</v>
      </c>
      <c r="F2328" s="5" t="s">
        <v>25</v>
      </c>
      <c r="G2328" s="5" t="s">
        <v>26</v>
      </c>
      <c r="H2328" s="6">
        <v>348</v>
      </c>
      <c r="I2328" s="5" t="s">
        <v>27</v>
      </c>
      <c r="J2328" s="5">
        <v>19001774103</v>
      </c>
      <c r="K2328" s="5" t="s">
        <v>4928</v>
      </c>
      <c r="L2328" s="5" t="s">
        <v>29</v>
      </c>
      <c r="M2328" s="5" t="s">
        <v>29</v>
      </c>
      <c r="N2328" s="5" t="s">
        <v>31</v>
      </c>
      <c r="O2328" s="5">
        <v>9468</v>
      </c>
      <c r="P2328" s="7">
        <v>44415.527488425927</v>
      </c>
      <c r="Q2328" s="7">
        <v>44415.243379629632</v>
      </c>
      <c r="R2328" s="5">
        <v>93127</v>
      </c>
      <c r="S2328" s="5">
        <v>344958909</v>
      </c>
      <c r="T2328" s="8">
        <v>9468070821123830</v>
      </c>
      <c r="U2328" s="5" t="s">
        <v>32</v>
      </c>
      <c r="V2328" s="4"/>
      <c r="W2328" s="30" t="s">
        <v>9005</v>
      </c>
      <c r="X2328" s="33">
        <v>95751</v>
      </c>
      <c r="Y2328" s="24">
        <f>VLOOKUP(T2328,Buzon!C:C,1,FALSE)</f>
        <v>9468070821123830</v>
      </c>
      <c r="Z2328" s="13" t="str">
        <f>VLOOKUP(T2328,Buzon!C:Z,21,FALSE)</f>
        <v>AFIL.-009270083</v>
      </c>
      <c r="AA2328">
        <f>VLOOKUP(T2328,Buzon!C:Z,22,FALSE)</f>
        <v>318933</v>
      </c>
      <c r="AB2328">
        <f>VLOOKUP(T2328,Buzon!C:Z,23,FALSE)</f>
        <v>9082021</v>
      </c>
      <c r="AC2328" t="str">
        <f>VLOOKUP(T2328,Buzon!C:Z,24,FALSE)</f>
        <v>SANTANDER_3550</v>
      </c>
      <c r="AD2328">
        <v>348</v>
      </c>
      <c r="AE2328">
        <v>9270083</v>
      </c>
    </row>
    <row r="2329" spans="1:31" ht="12" customHeight="1" x14ac:dyDescent="0.25">
      <c r="A2329" s="5" t="s">
        <v>21</v>
      </c>
      <c r="B2329" s="5" t="s">
        <v>22</v>
      </c>
      <c r="C2329" s="5" t="s">
        <v>4926</v>
      </c>
      <c r="D2329" s="5">
        <v>36</v>
      </c>
      <c r="E2329" s="5" t="s">
        <v>4929</v>
      </c>
      <c r="F2329" s="5" t="s">
        <v>25</v>
      </c>
      <c r="G2329" s="5" t="s">
        <v>26</v>
      </c>
      <c r="H2329" s="6">
        <v>348</v>
      </c>
      <c r="I2329" s="5" t="s">
        <v>27</v>
      </c>
      <c r="J2329" s="5">
        <v>19001774131</v>
      </c>
      <c r="K2329" s="5" t="s">
        <v>4930</v>
      </c>
      <c r="L2329" s="5" t="s">
        <v>29</v>
      </c>
      <c r="M2329" s="5" t="s">
        <v>30</v>
      </c>
      <c r="N2329" s="5" t="s">
        <v>31</v>
      </c>
      <c r="O2329" s="5">
        <v>9416</v>
      </c>
      <c r="P2329" s="7">
        <v>44415.541134259256</v>
      </c>
      <c r="Q2329" s="7">
        <v>44415.246134259258</v>
      </c>
      <c r="R2329" s="5">
        <v>90837</v>
      </c>
      <c r="S2329" s="5">
        <v>344980119</v>
      </c>
      <c r="T2329" s="8">
        <v>9416070821125810</v>
      </c>
      <c r="U2329" s="5" t="s">
        <v>32</v>
      </c>
      <c r="V2329" s="4"/>
      <c r="W2329" s="30" t="s">
        <v>9005</v>
      </c>
      <c r="X2329" s="33">
        <v>95751</v>
      </c>
      <c r="Y2329" s="24">
        <f>VLOOKUP(T2329,Buzon!C:C,1,FALSE)</f>
        <v>9416070821125810</v>
      </c>
      <c r="Z2329" s="13" t="str">
        <f>VLOOKUP(T2329,Buzon!C:Z,21,FALSE)</f>
        <v>AFIL.-009270083</v>
      </c>
      <c r="AA2329">
        <f>VLOOKUP(T2329,Buzon!C:Z,22,FALSE)</f>
        <v>318933</v>
      </c>
      <c r="AB2329">
        <f>VLOOKUP(T2329,Buzon!C:Z,23,FALSE)</f>
        <v>9082021</v>
      </c>
      <c r="AC2329" t="str">
        <f>VLOOKUP(T2329,Buzon!C:Z,24,FALSE)</f>
        <v>SANTANDER_3550</v>
      </c>
      <c r="AD2329">
        <v>348</v>
      </c>
      <c r="AE2329">
        <v>9270083</v>
      </c>
    </row>
    <row r="2330" spans="1:31" ht="12" customHeight="1" x14ac:dyDescent="0.25">
      <c r="A2330" s="5" t="s">
        <v>21</v>
      </c>
      <c r="B2330" s="5" t="s">
        <v>22</v>
      </c>
      <c r="C2330" s="5" t="s">
        <v>4926</v>
      </c>
      <c r="D2330" s="5">
        <v>19</v>
      </c>
      <c r="E2330" s="5" t="s">
        <v>4931</v>
      </c>
      <c r="F2330" s="5" t="s">
        <v>25</v>
      </c>
      <c r="G2330" s="5" t="s">
        <v>26</v>
      </c>
      <c r="H2330" s="6">
        <v>348</v>
      </c>
      <c r="I2330" s="5" t="s">
        <v>27</v>
      </c>
      <c r="J2330" s="5">
        <v>19001774132</v>
      </c>
      <c r="K2330" s="5" t="s">
        <v>4932</v>
      </c>
      <c r="L2330" s="5" t="s">
        <v>29</v>
      </c>
      <c r="M2330" s="5" t="s">
        <v>30</v>
      </c>
      <c r="N2330" s="5" t="s">
        <v>31</v>
      </c>
      <c r="O2330" s="5">
        <v>9416</v>
      </c>
      <c r="P2330" s="7">
        <v>44415.542314814818</v>
      </c>
      <c r="Q2330" s="7">
        <v>44415.246134259258</v>
      </c>
      <c r="R2330" s="5">
        <v>816378</v>
      </c>
      <c r="S2330" s="5">
        <v>344981945</v>
      </c>
      <c r="T2330" s="8">
        <v>9416070821125950</v>
      </c>
      <c r="U2330" s="5" t="s">
        <v>32</v>
      </c>
      <c r="V2330" s="4"/>
      <c r="W2330" s="30" t="s">
        <v>9005</v>
      </c>
      <c r="X2330" s="33">
        <v>95751</v>
      </c>
      <c r="Y2330" s="24">
        <f>VLOOKUP(T2330,Buzon!C:C,1,FALSE)</f>
        <v>9416070821125950</v>
      </c>
      <c r="Z2330" s="13" t="str">
        <f>VLOOKUP(T2330,Buzon!C:Z,21,FALSE)</f>
        <v>AFIL.-009270083</v>
      </c>
      <c r="AA2330">
        <f>VLOOKUP(T2330,Buzon!C:Z,22,FALSE)</f>
        <v>318933</v>
      </c>
      <c r="AB2330">
        <f>VLOOKUP(T2330,Buzon!C:Z,23,FALSE)</f>
        <v>9082021</v>
      </c>
      <c r="AC2330" t="str">
        <f>VLOOKUP(T2330,Buzon!C:Z,24,FALSE)</f>
        <v>SANTANDER_3550</v>
      </c>
      <c r="AD2330">
        <v>348</v>
      </c>
      <c r="AE2330">
        <v>9270083</v>
      </c>
    </row>
    <row r="2331" spans="1:31" ht="12" customHeight="1" x14ac:dyDescent="0.25">
      <c r="A2331" s="5" t="s">
        <v>21</v>
      </c>
      <c r="B2331" s="5" t="s">
        <v>33</v>
      </c>
      <c r="C2331" s="5" t="s">
        <v>4933</v>
      </c>
      <c r="D2331" s="5">
        <v>38</v>
      </c>
      <c r="E2331" s="5" t="s">
        <v>4934</v>
      </c>
      <c r="F2331" s="5" t="s">
        <v>25</v>
      </c>
      <c r="G2331" s="5" t="s">
        <v>26</v>
      </c>
      <c r="H2331" s="6">
        <v>348</v>
      </c>
      <c r="I2331" s="5" t="s">
        <v>27</v>
      </c>
      <c r="J2331" s="5">
        <v>19001774149</v>
      </c>
      <c r="K2331" s="5" t="s">
        <v>4935</v>
      </c>
      <c r="L2331" s="5" t="s">
        <v>29</v>
      </c>
      <c r="M2331" s="5" t="s">
        <v>29</v>
      </c>
      <c r="N2331" s="5" t="s">
        <v>31</v>
      </c>
      <c r="O2331" s="5">
        <v>11219</v>
      </c>
      <c r="P2331" s="7">
        <v>44415.55232638889</v>
      </c>
      <c r="Q2331" s="7">
        <v>44415.461064814815</v>
      </c>
      <c r="R2331" s="5">
        <v>51676</v>
      </c>
      <c r="S2331" s="5">
        <v>344997968</v>
      </c>
      <c r="T2331" s="8">
        <v>1.12190708211315E+16</v>
      </c>
      <c r="U2331" s="5" t="s">
        <v>32</v>
      </c>
      <c r="V2331" s="4"/>
      <c r="W2331" s="30" t="s">
        <v>9005</v>
      </c>
      <c r="X2331" s="33">
        <v>95751</v>
      </c>
      <c r="Y2331" s="24">
        <f>VLOOKUP(T2331,Buzon!C:C,1,FALSE)</f>
        <v>1.12190708211315E+16</v>
      </c>
      <c r="Z2331" s="13" t="str">
        <f>VLOOKUP(T2331,Buzon!C:Z,21,FALSE)</f>
        <v>AFIL.-009270083</v>
      </c>
      <c r="AA2331">
        <f>VLOOKUP(T2331,Buzon!C:Z,22,FALSE)</f>
        <v>318933</v>
      </c>
      <c r="AB2331">
        <f>VLOOKUP(T2331,Buzon!C:Z,23,FALSE)</f>
        <v>9082021</v>
      </c>
      <c r="AC2331" t="str">
        <f>VLOOKUP(T2331,Buzon!C:Z,24,FALSE)</f>
        <v>SANTANDER_3550</v>
      </c>
      <c r="AD2331">
        <v>348</v>
      </c>
      <c r="AE2331">
        <v>9270083</v>
      </c>
    </row>
    <row r="2332" spans="1:31" s="79" customFormat="1" ht="12" customHeight="1" x14ac:dyDescent="0.25">
      <c r="A2332" s="67" t="s">
        <v>21</v>
      </c>
      <c r="B2332" s="5" t="s">
        <v>22</v>
      </c>
      <c r="C2332" s="5" t="s">
        <v>4933</v>
      </c>
      <c r="D2332" s="5">
        <v>39</v>
      </c>
      <c r="E2332" s="5" t="s">
        <v>4936</v>
      </c>
      <c r="F2332" s="5" t="s">
        <v>25</v>
      </c>
      <c r="G2332" s="67" t="s">
        <v>26</v>
      </c>
      <c r="H2332" s="69">
        <v>348</v>
      </c>
      <c r="I2332" s="67" t="s">
        <v>27</v>
      </c>
      <c r="J2332" s="67">
        <v>19001774151</v>
      </c>
      <c r="K2332" s="5" t="s">
        <v>4937</v>
      </c>
      <c r="L2332" s="5" t="s">
        <v>29</v>
      </c>
      <c r="M2332" s="5" t="s">
        <v>30</v>
      </c>
      <c r="N2332" s="5" t="s">
        <v>31</v>
      </c>
      <c r="O2332" s="5">
        <v>9416</v>
      </c>
      <c r="P2332" s="80">
        <v>44415.553414351853</v>
      </c>
      <c r="Q2332" s="80">
        <v>44415.246134259258</v>
      </c>
      <c r="R2332" s="67">
        <v>842689</v>
      </c>
      <c r="S2332" s="67">
        <v>344999797</v>
      </c>
      <c r="T2332" s="81">
        <v>9416070821131440</v>
      </c>
      <c r="U2332" s="67" t="s">
        <v>32</v>
      </c>
      <c r="V2332" s="82"/>
      <c r="W2332" s="83" t="s">
        <v>9003</v>
      </c>
      <c r="X2332" s="84">
        <v>5046</v>
      </c>
      <c r="Y2332" s="85"/>
      <c r="Z2332" s="76" t="s">
        <v>9014</v>
      </c>
      <c r="AA2332" s="77">
        <v>17593.580000000002</v>
      </c>
      <c r="AB2332" s="78" t="s">
        <v>9020</v>
      </c>
      <c r="AC2332" s="79" t="s">
        <v>8974</v>
      </c>
      <c r="AD2332" s="79">
        <v>348</v>
      </c>
      <c r="AE2332" s="79">
        <v>9350021532</v>
      </c>
    </row>
    <row r="2333" spans="1:31" ht="12" customHeight="1" x14ac:dyDescent="0.25">
      <c r="A2333" s="5" t="s">
        <v>21</v>
      </c>
      <c r="B2333" s="5" t="s">
        <v>4825</v>
      </c>
      <c r="C2333" s="5" t="s">
        <v>4933</v>
      </c>
      <c r="D2333" s="5">
        <v>30</v>
      </c>
      <c r="E2333" s="5" t="s">
        <v>4938</v>
      </c>
      <c r="F2333" s="5" t="s">
        <v>219</v>
      </c>
      <c r="G2333" s="5" t="s">
        <v>26</v>
      </c>
      <c r="H2333" s="6">
        <v>174</v>
      </c>
      <c r="I2333" s="5" t="s">
        <v>27</v>
      </c>
      <c r="J2333" s="5">
        <v>19001774159</v>
      </c>
      <c r="K2333" s="5" t="s">
        <v>4939</v>
      </c>
      <c r="L2333" s="5" t="s">
        <v>29</v>
      </c>
      <c r="M2333" s="5" t="s">
        <v>29</v>
      </c>
      <c r="N2333" s="5" t="s">
        <v>31</v>
      </c>
      <c r="O2333" s="5">
        <v>9468</v>
      </c>
      <c r="P2333" s="7">
        <v>44415.558553240742</v>
      </c>
      <c r="Q2333" s="7">
        <v>44415.243379629632</v>
      </c>
      <c r="R2333" s="5">
        <v>100877</v>
      </c>
      <c r="S2333" s="5">
        <v>345007831</v>
      </c>
      <c r="T2333" s="8">
        <v>9468070821132340</v>
      </c>
      <c r="U2333" s="5" t="s">
        <v>32</v>
      </c>
      <c r="V2333" s="4"/>
      <c r="W2333" s="30" t="s">
        <v>9005</v>
      </c>
      <c r="X2333" s="33">
        <v>95751</v>
      </c>
      <c r="Y2333" s="24">
        <f>VLOOKUP(T2333,Buzon!C:C,1,FALSE)</f>
        <v>9468070821132340</v>
      </c>
      <c r="Z2333" s="13" t="str">
        <f>VLOOKUP(T2333,Buzon!C:Z,21,FALSE)</f>
        <v>AFIL.-009270083</v>
      </c>
      <c r="AA2333">
        <f>VLOOKUP(T2333,Buzon!C:Z,22,FALSE)</f>
        <v>318933</v>
      </c>
      <c r="AB2333">
        <f>VLOOKUP(T2333,Buzon!C:Z,23,FALSE)</f>
        <v>9082021</v>
      </c>
      <c r="AC2333" t="str">
        <f>VLOOKUP(T2333,Buzon!C:Z,24,FALSE)</f>
        <v>SANTANDER_3550</v>
      </c>
      <c r="AD2333">
        <v>174</v>
      </c>
      <c r="AE2333">
        <v>9270083</v>
      </c>
    </row>
    <row r="2334" spans="1:31" ht="12" customHeight="1" x14ac:dyDescent="0.25">
      <c r="A2334" s="5" t="s">
        <v>21</v>
      </c>
      <c r="B2334" s="5" t="s">
        <v>4825</v>
      </c>
      <c r="C2334" s="5" t="s">
        <v>4933</v>
      </c>
      <c r="D2334" s="5">
        <v>31</v>
      </c>
      <c r="E2334" s="5" t="s">
        <v>4940</v>
      </c>
      <c r="F2334" s="5" t="s">
        <v>25</v>
      </c>
      <c r="G2334" s="5" t="s">
        <v>26</v>
      </c>
      <c r="H2334" s="6">
        <v>348</v>
      </c>
      <c r="I2334" s="5" t="s">
        <v>27</v>
      </c>
      <c r="J2334" s="5">
        <v>19001774160</v>
      </c>
      <c r="K2334" s="5" t="s">
        <v>4941</v>
      </c>
      <c r="L2334" s="5" t="s">
        <v>29</v>
      </c>
      <c r="M2334" s="5" t="s">
        <v>29</v>
      </c>
      <c r="N2334" s="5" t="s">
        <v>31</v>
      </c>
      <c r="O2334" s="5">
        <v>9468</v>
      </c>
      <c r="P2334" s="7">
        <v>44415.558564814812</v>
      </c>
      <c r="Q2334" s="7">
        <v>44415.243379629632</v>
      </c>
      <c r="R2334" s="5">
        <v>100877</v>
      </c>
      <c r="S2334" s="5">
        <v>345007831</v>
      </c>
      <c r="T2334" s="8">
        <v>9468070821132340</v>
      </c>
      <c r="U2334" s="5" t="s">
        <v>32</v>
      </c>
      <c r="V2334" s="4"/>
      <c r="W2334" s="30" t="s">
        <v>9005</v>
      </c>
      <c r="X2334" s="33">
        <v>95751</v>
      </c>
      <c r="Y2334" s="24">
        <f>VLOOKUP(T2334,Buzon!C:C,1,FALSE)</f>
        <v>9468070821132340</v>
      </c>
      <c r="Z2334" s="13" t="str">
        <f>VLOOKUP(T2334,Buzon!C:Z,21,FALSE)</f>
        <v>AFIL.-009270083</v>
      </c>
      <c r="AA2334">
        <f>VLOOKUP(T2334,Buzon!C:Z,22,FALSE)</f>
        <v>318933</v>
      </c>
      <c r="AB2334">
        <f>VLOOKUP(T2334,Buzon!C:Z,23,FALSE)</f>
        <v>9082021</v>
      </c>
      <c r="AC2334" t="str">
        <f>VLOOKUP(T2334,Buzon!C:Z,24,FALSE)</f>
        <v>SANTANDER_3550</v>
      </c>
      <c r="AD2334">
        <v>348</v>
      </c>
      <c r="AE2334">
        <v>9270083</v>
      </c>
    </row>
    <row r="2335" spans="1:31" ht="12" customHeight="1" x14ac:dyDescent="0.25">
      <c r="A2335" s="5" t="s">
        <v>21</v>
      </c>
      <c r="B2335" s="5" t="s">
        <v>4825</v>
      </c>
      <c r="C2335" s="5" t="s">
        <v>4933</v>
      </c>
      <c r="D2335" s="5">
        <v>32</v>
      </c>
      <c r="E2335" s="5" t="s">
        <v>4942</v>
      </c>
      <c r="F2335" s="5" t="s">
        <v>25</v>
      </c>
      <c r="G2335" s="5" t="s">
        <v>26</v>
      </c>
      <c r="H2335" s="6">
        <v>348</v>
      </c>
      <c r="I2335" s="5" t="s">
        <v>27</v>
      </c>
      <c r="J2335" s="5">
        <v>19001774161</v>
      </c>
      <c r="K2335" s="5" t="s">
        <v>4943</v>
      </c>
      <c r="L2335" s="5" t="s">
        <v>29</v>
      </c>
      <c r="M2335" s="5" t="s">
        <v>29</v>
      </c>
      <c r="N2335" s="5" t="s">
        <v>31</v>
      </c>
      <c r="O2335" s="5">
        <v>9468</v>
      </c>
      <c r="P2335" s="7">
        <v>44415.558564814812</v>
      </c>
      <c r="Q2335" s="7">
        <v>44415.243379629632</v>
      </c>
      <c r="R2335" s="5">
        <v>100877</v>
      </c>
      <c r="S2335" s="5">
        <v>345007831</v>
      </c>
      <c r="T2335" s="8">
        <v>9468070821132340</v>
      </c>
      <c r="U2335" s="5" t="s">
        <v>32</v>
      </c>
      <c r="V2335" s="4"/>
      <c r="W2335" s="30" t="s">
        <v>9005</v>
      </c>
      <c r="X2335" s="33">
        <v>95751</v>
      </c>
      <c r="Y2335" s="24">
        <f>VLOOKUP(T2335,Buzon!C:C,1,FALSE)</f>
        <v>9468070821132340</v>
      </c>
      <c r="Z2335" s="13" t="str">
        <f>VLOOKUP(T2335,Buzon!C:Z,21,FALSE)</f>
        <v>AFIL.-009270083</v>
      </c>
      <c r="AA2335">
        <f>VLOOKUP(T2335,Buzon!C:Z,22,FALSE)</f>
        <v>318933</v>
      </c>
      <c r="AB2335">
        <f>VLOOKUP(T2335,Buzon!C:Z,23,FALSE)</f>
        <v>9082021</v>
      </c>
      <c r="AC2335" t="str">
        <f>VLOOKUP(T2335,Buzon!C:Z,24,FALSE)</f>
        <v>SANTANDER_3550</v>
      </c>
      <c r="AD2335">
        <v>348</v>
      </c>
      <c r="AE2335">
        <v>9270083</v>
      </c>
    </row>
    <row r="2336" spans="1:31" ht="12" customHeight="1" x14ac:dyDescent="0.25">
      <c r="A2336" s="5" t="s">
        <v>21</v>
      </c>
      <c r="B2336" s="5" t="s">
        <v>22</v>
      </c>
      <c r="C2336" s="5" t="s">
        <v>4933</v>
      </c>
      <c r="D2336" s="5">
        <v>16</v>
      </c>
      <c r="E2336" s="5" t="s">
        <v>4944</v>
      </c>
      <c r="F2336" s="5" t="s">
        <v>25</v>
      </c>
      <c r="G2336" s="5" t="s">
        <v>26</v>
      </c>
      <c r="H2336" s="6">
        <v>348</v>
      </c>
      <c r="I2336" s="5" t="s">
        <v>27</v>
      </c>
      <c r="J2336" s="5">
        <v>19001774162</v>
      </c>
      <c r="K2336" s="5" t="s">
        <v>4945</v>
      </c>
      <c r="L2336" s="5" t="s">
        <v>29</v>
      </c>
      <c r="M2336" s="5" t="s">
        <v>30</v>
      </c>
      <c r="N2336" s="5" t="s">
        <v>31</v>
      </c>
      <c r="O2336" s="5">
        <v>9416</v>
      </c>
      <c r="P2336" s="7">
        <v>44415.558622685188</v>
      </c>
      <c r="Q2336" s="7">
        <v>44415.246134259258</v>
      </c>
      <c r="R2336" s="5">
        <v>64901</v>
      </c>
      <c r="S2336" s="5">
        <v>345008047</v>
      </c>
      <c r="T2336" s="8">
        <v>9416070821132340</v>
      </c>
      <c r="U2336" s="5" t="s">
        <v>32</v>
      </c>
      <c r="V2336" s="4"/>
      <c r="W2336" s="30" t="s">
        <v>9005</v>
      </c>
      <c r="X2336" s="33">
        <v>95751</v>
      </c>
      <c r="Y2336" s="24">
        <f>VLOOKUP(T2336,Buzon!C:C,1,FALSE)</f>
        <v>9416070821132340</v>
      </c>
      <c r="Z2336" s="13" t="str">
        <f>VLOOKUP(T2336,Buzon!C:Z,21,FALSE)</f>
        <v>AFIL.-009270083</v>
      </c>
      <c r="AA2336">
        <f>VLOOKUP(T2336,Buzon!C:Z,22,FALSE)</f>
        <v>318933</v>
      </c>
      <c r="AB2336">
        <f>VLOOKUP(T2336,Buzon!C:Z,23,FALSE)</f>
        <v>9082021</v>
      </c>
      <c r="AC2336" t="str">
        <f>VLOOKUP(T2336,Buzon!C:Z,24,FALSE)</f>
        <v>SANTANDER_3550</v>
      </c>
      <c r="AD2336">
        <v>348</v>
      </c>
      <c r="AE2336">
        <v>9270083</v>
      </c>
    </row>
    <row r="2337" spans="1:31" ht="12" customHeight="1" x14ac:dyDescent="0.25">
      <c r="A2337" s="5" t="s">
        <v>21</v>
      </c>
      <c r="B2337" s="5" t="s">
        <v>33</v>
      </c>
      <c r="C2337" s="5" t="s">
        <v>4933</v>
      </c>
      <c r="D2337" s="5">
        <v>21</v>
      </c>
      <c r="E2337" s="5" t="s">
        <v>4946</v>
      </c>
      <c r="F2337" s="5" t="s">
        <v>25</v>
      </c>
      <c r="G2337" s="5" t="s">
        <v>26</v>
      </c>
      <c r="H2337" s="6">
        <v>348</v>
      </c>
      <c r="I2337" s="5" t="s">
        <v>27</v>
      </c>
      <c r="J2337" s="5">
        <v>19001774167</v>
      </c>
      <c r="K2337" s="5" t="s">
        <v>4947</v>
      </c>
      <c r="L2337" s="5" t="s">
        <v>29</v>
      </c>
      <c r="M2337" s="5" t="s">
        <v>29</v>
      </c>
      <c r="N2337" s="5" t="s">
        <v>31</v>
      </c>
      <c r="O2337" s="5">
        <v>11219</v>
      </c>
      <c r="P2337" s="7">
        <v>44415.562465277777</v>
      </c>
      <c r="Q2337" s="7">
        <v>44415.461064814815</v>
      </c>
      <c r="R2337" s="5">
        <v>95364</v>
      </c>
      <c r="S2337" s="5">
        <v>345014256</v>
      </c>
      <c r="T2337" s="8">
        <v>1.12190708211329E+16</v>
      </c>
      <c r="U2337" s="5" t="s">
        <v>32</v>
      </c>
      <c r="V2337" s="4"/>
      <c r="W2337" s="30" t="s">
        <v>9005</v>
      </c>
      <c r="X2337" s="33">
        <v>95751</v>
      </c>
      <c r="Y2337" s="24">
        <f>VLOOKUP(T2337,Buzon!C:C,1,FALSE)</f>
        <v>1.12190708211329E+16</v>
      </c>
      <c r="Z2337" s="13" t="str">
        <f>VLOOKUP(T2337,Buzon!C:Z,21,FALSE)</f>
        <v>AFIL.-009270083</v>
      </c>
      <c r="AA2337">
        <f>VLOOKUP(T2337,Buzon!C:Z,22,FALSE)</f>
        <v>318933</v>
      </c>
      <c r="AB2337">
        <f>VLOOKUP(T2337,Buzon!C:Z,23,FALSE)</f>
        <v>9082021</v>
      </c>
      <c r="AC2337" t="str">
        <f>VLOOKUP(T2337,Buzon!C:Z,24,FALSE)</f>
        <v>SANTANDER_3550</v>
      </c>
      <c r="AD2337">
        <v>348</v>
      </c>
      <c r="AE2337">
        <v>9270083</v>
      </c>
    </row>
    <row r="2338" spans="1:31" ht="12" customHeight="1" x14ac:dyDescent="0.25">
      <c r="A2338" s="5" t="s">
        <v>21</v>
      </c>
      <c r="B2338" s="5" t="s">
        <v>33</v>
      </c>
      <c r="C2338" s="5" t="s">
        <v>4933</v>
      </c>
      <c r="D2338" s="5">
        <v>15</v>
      </c>
      <c r="E2338" s="5" t="s">
        <v>4948</v>
      </c>
      <c r="F2338" s="5" t="s">
        <v>25</v>
      </c>
      <c r="G2338" s="5" t="s">
        <v>26</v>
      </c>
      <c r="H2338" s="6">
        <v>348</v>
      </c>
      <c r="I2338" s="5" t="s">
        <v>27</v>
      </c>
      <c r="J2338" s="5">
        <v>19001774168</v>
      </c>
      <c r="K2338" s="5" t="s">
        <v>4949</v>
      </c>
      <c r="L2338" s="5" t="s">
        <v>29</v>
      </c>
      <c r="M2338" s="5" t="s">
        <v>29</v>
      </c>
      <c r="N2338" s="5" t="s">
        <v>31</v>
      </c>
      <c r="O2338" s="5">
        <v>11219</v>
      </c>
      <c r="P2338" s="7">
        <v>44415.564398148148</v>
      </c>
      <c r="Q2338" s="7">
        <v>44415.461064814815</v>
      </c>
      <c r="R2338" s="5">
        <v>208690</v>
      </c>
      <c r="S2338" s="5">
        <v>345017270</v>
      </c>
      <c r="T2338" s="8">
        <v>1.12190708211332E+16</v>
      </c>
      <c r="U2338" s="5" t="s">
        <v>32</v>
      </c>
      <c r="V2338" s="4"/>
      <c r="W2338" s="30" t="s">
        <v>9005</v>
      </c>
      <c r="X2338" s="33">
        <v>95751</v>
      </c>
      <c r="Y2338" s="24">
        <f>VLOOKUP(T2338,Buzon!C:C,1,FALSE)</f>
        <v>1.12190708211332E+16</v>
      </c>
      <c r="Z2338" s="13" t="str">
        <f>VLOOKUP(T2338,Buzon!C:Z,21,FALSE)</f>
        <v>AFIL.-009270083</v>
      </c>
      <c r="AA2338">
        <f>VLOOKUP(T2338,Buzon!C:Z,22,FALSE)</f>
        <v>318933</v>
      </c>
      <c r="AB2338">
        <f>VLOOKUP(T2338,Buzon!C:Z,23,FALSE)</f>
        <v>9082021</v>
      </c>
      <c r="AC2338" t="str">
        <f>VLOOKUP(T2338,Buzon!C:Z,24,FALSE)</f>
        <v>SANTANDER_3550</v>
      </c>
      <c r="AD2338">
        <v>348</v>
      </c>
      <c r="AE2338">
        <v>9270083</v>
      </c>
    </row>
    <row r="2339" spans="1:31" ht="12" customHeight="1" x14ac:dyDescent="0.25">
      <c r="A2339" s="5" t="s">
        <v>21</v>
      </c>
      <c r="B2339" s="5" t="s">
        <v>22</v>
      </c>
      <c r="C2339" s="5" t="s">
        <v>4950</v>
      </c>
      <c r="D2339" s="5">
        <v>14</v>
      </c>
      <c r="E2339" s="5" t="s">
        <v>4951</v>
      </c>
      <c r="F2339" s="5" t="s">
        <v>25</v>
      </c>
      <c r="G2339" s="5" t="s">
        <v>26</v>
      </c>
      <c r="H2339" s="6">
        <v>348</v>
      </c>
      <c r="I2339" s="5" t="s">
        <v>27</v>
      </c>
      <c r="J2339" s="5">
        <v>19001774170</v>
      </c>
      <c r="K2339" s="5" t="s">
        <v>4952</v>
      </c>
      <c r="L2339" s="5" t="s">
        <v>29</v>
      </c>
      <c r="M2339" s="5" t="s">
        <v>30</v>
      </c>
      <c r="N2339" s="5" t="s">
        <v>31</v>
      </c>
      <c r="O2339" s="5">
        <v>9416</v>
      </c>
      <c r="P2339" s="7">
        <v>44415.56590277778</v>
      </c>
      <c r="Q2339" s="7">
        <v>44415.246134259258</v>
      </c>
      <c r="R2339" s="5">
        <v>235704</v>
      </c>
      <c r="S2339" s="5">
        <v>345019657</v>
      </c>
      <c r="T2339" s="8">
        <v>9416070821133350</v>
      </c>
      <c r="U2339" s="5" t="s">
        <v>32</v>
      </c>
      <c r="V2339" s="4"/>
      <c r="W2339" s="30" t="s">
        <v>9005</v>
      </c>
      <c r="X2339" s="33">
        <v>95751</v>
      </c>
      <c r="Y2339" s="24">
        <f>VLOOKUP(T2339,Buzon!C:C,1,FALSE)</f>
        <v>9416070821133350</v>
      </c>
      <c r="Z2339" s="13" t="str">
        <f>VLOOKUP(T2339,Buzon!C:Z,21,FALSE)</f>
        <v>AFIL.-009270083</v>
      </c>
      <c r="AA2339">
        <f>VLOOKUP(T2339,Buzon!C:Z,22,FALSE)</f>
        <v>318933</v>
      </c>
      <c r="AB2339">
        <f>VLOOKUP(T2339,Buzon!C:Z,23,FALSE)</f>
        <v>9082021</v>
      </c>
      <c r="AC2339" t="str">
        <f>VLOOKUP(T2339,Buzon!C:Z,24,FALSE)</f>
        <v>SANTANDER_3550</v>
      </c>
      <c r="AD2339">
        <v>348</v>
      </c>
      <c r="AE2339">
        <v>9270083</v>
      </c>
    </row>
    <row r="2340" spans="1:31" ht="12" customHeight="1" x14ac:dyDescent="0.25">
      <c r="A2340" s="5" t="s">
        <v>21</v>
      </c>
      <c r="B2340" s="5" t="s">
        <v>33</v>
      </c>
      <c r="C2340" s="5" t="s">
        <v>4950</v>
      </c>
      <c r="D2340" s="5">
        <v>7</v>
      </c>
      <c r="E2340" s="5" t="s">
        <v>4953</v>
      </c>
      <c r="F2340" s="5" t="s">
        <v>25</v>
      </c>
      <c r="G2340" s="5" t="s">
        <v>26</v>
      </c>
      <c r="H2340" s="6">
        <v>348</v>
      </c>
      <c r="I2340" s="5" t="s">
        <v>27</v>
      </c>
      <c r="J2340" s="5">
        <v>19001774171</v>
      </c>
      <c r="K2340" s="5" t="s">
        <v>4954</v>
      </c>
      <c r="L2340" s="5" t="s">
        <v>29</v>
      </c>
      <c r="M2340" s="5" t="s">
        <v>29</v>
      </c>
      <c r="N2340" s="5" t="s">
        <v>31</v>
      </c>
      <c r="O2340" s="5">
        <v>11219</v>
      </c>
      <c r="P2340" s="7">
        <v>44415.566724537035</v>
      </c>
      <c r="Q2340" s="7">
        <v>44415.461064814815</v>
      </c>
      <c r="R2340" s="5">
        <v>22186</v>
      </c>
      <c r="S2340" s="5">
        <v>345020946</v>
      </c>
      <c r="T2340" s="8">
        <v>1.12190708211335E+16</v>
      </c>
      <c r="U2340" s="5" t="s">
        <v>32</v>
      </c>
      <c r="V2340" s="4"/>
      <c r="W2340" s="30" t="s">
        <v>9005</v>
      </c>
      <c r="X2340" s="33">
        <v>95751</v>
      </c>
      <c r="Y2340" s="24">
        <f>VLOOKUP(T2340,Buzon!C:C,1,FALSE)</f>
        <v>1.12190708211335E+16</v>
      </c>
      <c r="Z2340" s="13" t="str">
        <f>VLOOKUP(T2340,Buzon!C:Z,21,FALSE)</f>
        <v>AFIL.-009270083</v>
      </c>
      <c r="AA2340">
        <f>VLOOKUP(T2340,Buzon!C:Z,22,FALSE)</f>
        <v>318933</v>
      </c>
      <c r="AB2340">
        <f>VLOOKUP(T2340,Buzon!C:Z,23,FALSE)</f>
        <v>9082021</v>
      </c>
      <c r="AC2340" t="str">
        <f>VLOOKUP(T2340,Buzon!C:Z,24,FALSE)</f>
        <v>SANTANDER_3550</v>
      </c>
      <c r="AD2340">
        <v>348</v>
      </c>
      <c r="AE2340">
        <v>9270083</v>
      </c>
    </row>
    <row r="2341" spans="1:31" ht="12" customHeight="1" x14ac:dyDescent="0.25">
      <c r="A2341" s="5" t="s">
        <v>21</v>
      </c>
      <c r="B2341" s="5" t="s">
        <v>33</v>
      </c>
      <c r="C2341" s="5" t="s">
        <v>4950</v>
      </c>
      <c r="D2341" s="5">
        <v>5</v>
      </c>
      <c r="E2341" s="5" t="s">
        <v>4955</v>
      </c>
      <c r="F2341" s="5" t="s">
        <v>25</v>
      </c>
      <c r="G2341" s="5" t="s">
        <v>26</v>
      </c>
      <c r="H2341" s="6">
        <v>348</v>
      </c>
      <c r="I2341" s="5" t="s">
        <v>27</v>
      </c>
      <c r="J2341" s="5">
        <v>19001774172</v>
      </c>
      <c r="K2341" s="5" t="s">
        <v>4956</v>
      </c>
      <c r="L2341" s="5" t="s">
        <v>29</v>
      </c>
      <c r="M2341" s="5" t="s">
        <v>29</v>
      </c>
      <c r="N2341" s="5" t="s">
        <v>49</v>
      </c>
      <c r="O2341" s="5">
        <v>11219</v>
      </c>
      <c r="P2341" s="7">
        <v>44415.569201388891</v>
      </c>
      <c r="Q2341" s="7">
        <v>44415.461064814815</v>
      </c>
      <c r="R2341" s="5">
        <v>296963</v>
      </c>
      <c r="S2341" s="5">
        <v>345025166</v>
      </c>
      <c r="T2341" s="8">
        <v>1.12190708211339E+16</v>
      </c>
      <c r="U2341" s="5" t="s">
        <v>32</v>
      </c>
      <c r="V2341" s="4"/>
      <c r="W2341" s="30" t="s">
        <v>9005</v>
      </c>
      <c r="X2341" s="33">
        <v>95751</v>
      </c>
      <c r="Y2341" s="24">
        <f>VLOOKUP(T2341,Buzon!C:C,1,FALSE)</f>
        <v>1.12190708211339E+16</v>
      </c>
      <c r="Z2341" s="13" t="str">
        <f>VLOOKUP(T2341,Buzon!C:Z,21,FALSE)</f>
        <v>AFIL.-009270083</v>
      </c>
      <c r="AA2341">
        <f>VLOOKUP(T2341,Buzon!C:Z,22,FALSE)</f>
        <v>318933</v>
      </c>
      <c r="AB2341">
        <f>VLOOKUP(T2341,Buzon!C:Z,23,FALSE)</f>
        <v>9082021</v>
      </c>
      <c r="AC2341" t="str">
        <f>VLOOKUP(T2341,Buzon!C:Z,24,FALSE)</f>
        <v>SANTANDER_3550</v>
      </c>
      <c r="AD2341">
        <v>348</v>
      </c>
      <c r="AE2341">
        <v>9270083</v>
      </c>
    </row>
    <row r="2342" spans="1:31" ht="12" customHeight="1" x14ac:dyDescent="0.25">
      <c r="A2342" s="5" t="s">
        <v>21</v>
      </c>
      <c r="B2342" s="5" t="s">
        <v>33</v>
      </c>
      <c r="C2342" s="5" t="s">
        <v>4950</v>
      </c>
      <c r="D2342" s="5">
        <v>6</v>
      </c>
      <c r="E2342" s="5" t="s">
        <v>4957</v>
      </c>
      <c r="F2342" s="5" t="s">
        <v>25</v>
      </c>
      <c r="G2342" s="5" t="s">
        <v>26</v>
      </c>
      <c r="H2342" s="6">
        <v>348</v>
      </c>
      <c r="I2342" s="5" t="s">
        <v>27</v>
      </c>
      <c r="J2342" s="5">
        <v>19001774173</v>
      </c>
      <c r="K2342" s="5" t="s">
        <v>4958</v>
      </c>
      <c r="L2342" s="5" t="s">
        <v>29</v>
      </c>
      <c r="M2342" s="5" t="s">
        <v>29</v>
      </c>
      <c r="N2342" s="5" t="s">
        <v>49</v>
      </c>
      <c r="O2342" s="5">
        <v>11219</v>
      </c>
      <c r="P2342" s="7">
        <v>44415.569201388891</v>
      </c>
      <c r="Q2342" s="7">
        <v>44415.461064814815</v>
      </c>
      <c r="R2342" s="5">
        <v>296963</v>
      </c>
      <c r="S2342" s="5">
        <v>345025166</v>
      </c>
      <c r="T2342" s="8">
        <v>1.12190708211339E+16</v>
      </c>
      <c r="U2342" s="5" t="s">
        <v>32</v>
      </c>
      <c r="V2342" s="4"/>
      <c r="W2342" s="30" t="s">
        <v>9005</v>
      </c>
      <c r="X2342" s="33">
        <v>95751</v>
      </c>
      <c r="Y2342" s="24">
        <f>VLOOKUP(T2342,Buzon!C:C,1,FALSE)</f>
        <v>1.12190708211339E+16</v>
      </c>
      <c r="Z2342" s="13" t="str">
        <f>VLOOKUP(T2342,Buzon!C:Z,21,FALSE)</f>
        <v>AFIL.-009270083</v>
      </c>
      <c r="AA2342">
        <f>VLOOKUP(T2342,Buzon!C:Z,22,FALSE)</f>
        <v>318933</v>
      </c>
      <c r="AB2342">
        <f>VLOOKUP(T2342,Buzon!C:Z,23,FALSE)</f>
        <v>9082021</v>
      </c>
      <c r="AC2342" t="str">
        <f>VLOOKUP(T2342,Buzon!C:Z,24,FALSE)</f>
        <v>SANTANDER_3550</v>
      </c>
      <c r="AD2342">
        <v>348</v>
      </c>
      <c r="AE2342">
        <v>9270083</v>
      </c>
    </row>
    <row r="2343" spans="1:31" ht="12" customHeight="1" x14ac:dyDescent="0.25">
      <c r="A2343" s="5" t="s">
        <v>21</v>
      </c>
      <c r="B2343" s="5" t="s">
        <v>33</v>
      </c>
      <c r="C2343" s="5" t="s">
        <v>4950</v>
      </c>
      <c r="D2343" s="5">
        <v>16</v>
      </c>
      <c r="E2343" s="5" t="s">
        <v>4959</v>
      </c>
      <c r="F2343" s="5" t="s">
        <v>25</v>
      </c>
      <c r="G2343" s="5" t="s">
        <v>26</v>
      </c>
      <c r="H2343" s="6">
        <v>348</v>
      </c>
      <c r="I2343" s="5" t="s">
        <v>27</v>
      </c>
      <c r="J2343" s="5">
        <v>19001774175</v>
      </c>
      <c r="K2343" s="5" t="s">
        <v>4960</v>
      </c>
      <c r="L2343" s="5" t="s">
        <v>29</v>
      </c>
      <c r="M2343" s="5" t="s">
        <v>29</v>
      </c>
      <c r="N2343" s="5" t="s">
        <v>31</v>
      </c>
      <c r="O2343" s="5">
        <v>11219</v>
      </c>
      <c r="P2343" s="7">
        <v>44415.571770833332</v>
      </c>
      <c r="Q2343" s="7">
        <v>44415.461064814815</v>
      </c>
      <c r="R2343" s="5">
        <v>344313</v>
      </c>
      <c r="S2343" s="5">
        <v>345029342</v>
      </c>
      <c r="T2343" s="8">
        <v>1.12190708211342E+16</v>
      </c>
      <c r="U2343" s="5" t="s">
        <v>32</v>
      </c>
      <c r="V2343" s="4"/>
      <c r="W2343" s="30" t="s">
        <v>9005</v>
      </c>
      <c r="X2343" s="33">
        <v>95751</v>
      </c>
      <c r="Y2343" s="24">
        <f>VLOOKUP(T2343,Buzon!C:C,1,FALSE)</f>
        <v>1.12190708211342E+16</v>
      </c>
      <c r="Z2343" s="13" t="str">
        <f>VLOOKUP(T2343,Buzon!C:Z,21,FALSE)</f>
        <v>AFIL.-009270083</v>
      </c>
      <c r="AA2343">
        <f>VLOOKUP(T2343,Buzon!C:Z,22,FALSE)</f>
        <v>318933</v>
      </c>
      <c r="AB2343">
        <f>VLOOKUP(T2343,Buzon!C:Z,23,FALSE)</f>
        <v>9082021</v>
      </c>
      <c r="AC2343" t="str">
        <f>VLOOKUP(T2343,Buzon!C:Z,24,FALSE)</f>
        <v>SANTANDER_3550</v>
      </c>
      <c r="AD2343">
        <v>348</v>
      </c>
      <c r="AE2343">
        <v>9270083</v>
      </c>
    </row>
    <row r="2344" spans="1:31" ht="12" customHeight="1" x14ac:dyDescent="0.25">
      <c r="A2344" s="5" t="s">
        <v>21</v>
      </c>
      <c r="B2344" s="5" t="s">
        <v>22</v>
      </c>
      <c r="C2344" s="5" t="s">
        <v>4961</v>
      </c>
      <c r="D2344" s="5">
        <v>23</v>
      </c>
      <c r="E2344" s="5" t="s">
        <v>4962</v>
      </c>
      <c r="F2344" s="5" t="s">
        <v>25</v>
      </c>
      <c r="G2344" s="5" t="s">
        <v>26</v>
      </c>
      <c r="H2344" s="6">
        <v>348</v>
      </c>
      <c r="I2344" s="5" t="s">
        <v>27</v>
      </c>
      <c r="J2344" s="5">
        <v>19001774179</v>
      </c>
      <c r="K2344" s="5" t="s">
        <v>4963</v>
      </c>
      <c r="L2344" s="5" t="s">
        <v>29</v>
      </c>
      <c r="M2344" s="5" t="s">
        <v>30</v>
      </c>
      <c r="N2344" s="5" t="s">
        <v>31</v>
      </c>
      <c r="O2344" s="5">
        <v>9416</v>
      </c>
      <c r="P2344" s="7">
        <v>44415.575046296297</v>
      </c>
      <c r="Q2344" s="7">
        <v>44415.246134259258</v>
      </c>
      <c r="R2344" s="5">
        <v>75394</v>
      </c>
      <c r="S2344" s="5">
        <v>345034534</v>
      </c>
      <c r="T2344" s="8">
        <v>9416070821134620</v>
      </c>
      <c r="U2344" s="5" t="s">
        <v>32</v>
      </c>
      <c r="V2344" s="4"/>
      <c r="W2344" s="30" t="s">
        <v>9005</v>
      </c>
      <c r="X2344" s="33">
        <v>95751</v>
      </c>
      <c r="Y2344" s="24">
        <f>VLOOKUP(T2344,Buzon!C:C,1,FALSE)</f>
        <v>9416070821134620</v>
      </c>
      <c r="Z2344" s="13" t="str">
        <f>VLOOKUP(T2344,Buzon!C:Z,21,FALSE)</f>
        <v>AFIL.-009270083</v>
      </c>
      <c r="AA2344">
        <f>VLOOKUP(T2344,Buzon!C:Z,22,FALSE)</f>
        <v>318933</v>
      </c>
      <c r="AB2344">
        <f>VLOOKUP(T2344,Buzon!C:Z,23,FALSE)</f>
        <v>9082021</v>
      </c>
      <c r="AC2344" t="str">
        <f>VLOOKUP(T2344,Buzon!C:Z,24,FALSE)</f>
        <v>SANTANDER_3550</v>
      </c>
      <c r="AD2344">
        <v>348</v>
      </c>
      <c r="AE2344">
        <v>9270083</v>
      </c>
    </row>
    <row r="2345" spans="1:31" ht="12" customHeight="1" x14ac:dyDescent="0.25">
      <c r="A2345" s="5" t="s">
        <v>21</v>
      </c>
      <c r="B2345" s="5" t="s">
        <v>22</v>
      </c>
      <c r="C2345" s="5" t="s">
        <v>4961</v>
      </c>
      <c r="D2345" s="5">
        <v>24</v>
      </c>
      <c r="E2345" s="5" t="s">
        <v>4964</v>
      </c>
      <c r="F2345" s="5" t="s">
        <v>25</v>
      </c>
      <c r="G2345" s="5" t="s">
        <v>26</v>
      </c>
      <c r="H2345" s="6">
        <v>348</v>
      </c>
      <c r="I2345" s="5" t="s">
        <v>27</v>
      </c>
      <c r="J2345" s="5">
        <v>19001774180</v>
      </c>
      <c r="K2345" s="5" t="s">
        <v>4965</v>
      </c>
      <c r="L2345" s="5" t="s">
        <v>29</v>
      </c>
      <c r="M2345" s="5" t="s">
        <v>30</v>
      </c>
      <c r="N2345" s="5" t="s">
        <v>31</v>
      </c>
      <c r="O2345" s="5">
        <v>9416</v>
      </c>
      <c r="P2345" s="7">
        <v>44415.575046296297</v>
      </c>
      <c r="Q2345" s="7">
        <v>44415.246134259258</v>
      </c>
      <c r="R2345" s="5">
        <v>75394</v>
      </c>
      <c r="S2345" s="5">
        <v>345034534</v>
      </c>
      <c r="T2345" s="8">
        <v>9416070821134620</v>
      </c>
      <c r="U2345" s="5" t="s">
        <v>32</v>
      </c>
      <c r="V2345" s="4"/>
      <c r="W2345" s="30" t="s">
        <v>9005</v>
      </c>
      <c r="X2345" s="33">
        <v>95751</v>
      </c>
      <c r="Y2345" s="24">
        <f>VLOOKUP(T2345,Buzon!C:C,1,FALSE)</f>
        <v>9416070821134620</v>
      </c>
      <c r="Z2345" s="13" t="str">
        <f>VLOOKUP(T2345,Buzon!C:Z,21,FALSE)</f>
        <v>AFIL.-009270083</v>
      </c>
      <c r="AA2345">
        <f>VLOOKUP(T2345,Buzon!C:Z,22,FALSE)</f>
        <v>318933</v>
      </c>
      <c r="AB2345">
        <f>VLOOKUP(T2345,Buzon!C:Z,23,FALSE)</f>
        <v>9082021</v>
      </c>
      <c r="AC2345" t="str">
        <f>VLOOKUP(T2345,Buzon!C:Z,24,FALSE)</f>
        <v>SANTANDER_3550</v>
      </c>
      <c r="AD2345">
        <v>348</v>
      </c>
      <c r="AE2345">
        <v>9270083</v>
      </c>
    </row>
    <row r="2346" spans="1:31" ht="12" customHeight="1" x14ac:dyDescent="0.25">
      <c r="A2346" s="5" t="s">
        <v>21</v>
      </c>
      <c r="B2346" s="5" t="s">
        <v>4825</v>
      </c>
      <c r="C2346" s="5" t="s">
        <v>4950</v>
      </c>
      <c r="D2346" s="5">
        <v>20</v>
      </c>
      <c r="E2346" s="5" t="s">
        <v>4966</v>
      </c>
      <c r="F2346" s="5" t="s">
        <v>25</v>
      </c>
      <c r="G2346" s="5" t="s">
        <v>26</v>
      </c>
      <c r="H2346" s="6">
        <v>348</v>
      </c>
      <c r="I2346" s="5" t="s">
        <v>27</v>
      </c>
      <c r="J2346" s="5">
        <v>19001774183</v>
      </c>
      <c r="K2346" s="5" t="s">
        <v>4939</v>
      </c>
      <c r="L2346" s="5" t="s">
        <v>29</v>
      </c>
      <c r="M2346" s="5" t="s">
        <v>29</v>
      </c>
      <c r="N2346" s="5" t="s">
        <v>49</v>
      </c>
      <c r="O2346" s="5">
        <v>9706</v>
      </c>
      <c r="P2346" s="7">
        <v>44415.576458333337</v>
      </c>
      <c r="Q2346" s="7">
        <v>44415.572870370372</v>
      </c>
      <c r="R2346" s="5" t="s">
        <v>4967</v>
      </c>
      <c r="S2346" s="5">
        <v>345036932</v>
      </c>
      <c r="T2346" s="8">
        <v>9706070821134950</v>
      </c>
      <c r="U2346" s="5" t="s">
        <v>32</v>
      </c>
      <c r="V2346" s="4"/>
      <c r="W2346" s="30" t="s">
        <v>9005</v>
      </c>
      <c r="X2346" s="33">
        <v>95751</v>
      </c>
      <c r="Y2346" s="24">
        <f>VLOOKUP(T2346,Buzon!C:C,1,FALSE)</f>
        <v>9706070821134950</v>
      </c>
      <c r="Z2346" s="13" t="str">
        <f>VLOOKUP(T2346,Buzon!C:Z,21,FALSE)</f>
        <v>AFIL.-009270083</v>
      </c>
      <c r="AA2346">
        <f>VLOOKUP(T2346,Buzon!C:Z,22,FALSE)</f>
        <v>318933</v>
      </c>
      <c r="AB2346">
        <f>VLOOKUP(T2346,Buzon!C:Z,23,FALSE)</f>
        <v>9082021</v>
      </c>
      <c r="AC2346" t="str">
        <f>VLOOKUP(T2346,Buzon!C:Z,24,FALSE)</f>
        <v>SANTANDER_3550</v>
      </c>
      <c r="AD2346">
        <v>348</v>
      </c>
      <c r="AE2346">
        <v>9270083</v>
      </c>
    </row>
    <row r="2347" spans="1:31" s="79" customFormat="1" ht="12" customHeight="1" x14ac:dyDescent="0.25">
      <c r="A2347" s="67" t="s">
        <v>21</v>
      </c>
      <c r="B2347" s="5" t="s">
        <v>22</v>
      </c>
      <c r="C2347" s="5" t="s">
        <v>4933</v>
      </c>
      <c r="D2347" s="5">
        <v>20</v>
      </c>
      <c r="E2347" s="5" t="s">
        <v>4968</v>
      </c>
      <c r="F2347" s="5" t="s">
        <v>25</v>
      </c>
      <c r="G2347" s="67" t="s">
        <v>26</v>
      </c>
      <c r="H2347" s="69">
        <v>348</v>
      </c>
      <c r="I2347" s="67" t="s">
        <v>27</v>
      </c>
      <c r="J2347" s="67">
        <v>19001774184</v>
      </c>
      <c r="K2347" s="5" t="s">
        <v>4969</v>
      </c>
      <c r="L2347" s="5" t="s">
        <v>29</v>
      </c>
      <c r="M2347" s="5" t="s">
        <v>30</v>
      </c>
      <c r="N2347" s="5" t="s">
        <v>31</v>
      </c>
      <c r="O2347" s="5">
        <v>9416</v>
      </c>
      <c r="P2347" s="80">
        <v>44415.576967592591</v>
      </c>
      <c r="Q2347" s="80">
        <v>44415.246134259258</v>
      </c>
      <c r="R2347" s="67">
        <v>845825</v>
      </c>
      <c r="S2347" s="67">
        <v>345037758</v>
      </c>
      <c r="T2347" s="81">
        <v>9416070821134850</v>
      </c>
      <c r="U2347" s="67" t="s">
        <v>32</v>
      </c>
      <c r="V2347" s="82"/>
      <c r="W2347" s="83" t="s">
        <v>9003</v>
      </c>
      <c r="X2347" s="84">
        <v>5046</v>
      </c>
      <c r="Y2347" s="85"/>
      <c r="Z2347" s="76" t="s">
        <v>9014</v>
      </c>
      <c r="AA2347" s="77">
        <v>17593.580000000002</v>
      </c>
      <c r="AB2347" s="78" t="s">
        <v>9020</v>
      </c>
      <c r="AC2347" s="79" t="s">
        <v>8974</v>
      </c>
      <c r="AD2347" s="79">
        <v>348</v>
      </c>
      <c r="AE2347" s="79">
        <v>9350021532</v>
      </c>
    </row>
    <row r="2348" spans="1:31" ht="12" customHeight="1" x14ac:dyDescent="0.25">
      <c r="A2348" s="5" t="s">
        <v>21</v>
      </c>
      <c r="B2348" s="5" t="s">
        <v>4825</v>
      </c>
      <c r="C2348" s="5" t="s">
        <v>4950</v>
      </c>
      <c r="D2348" s="5">
        <v>21</v>
      </c>
      <c r="E2348" s="5" t="s">
        <v>4970</v>
      </c>
      <c r="F2348" s="5" t="s">
        <v>47</v>
      </c>
      <c r="G2348" s="5" t="s">
        <v>26</v>
      </c>
      <c r="H2348" s="6">
        <v>174</v>
      </c>
      <c r="I2348" s="5" t="s">
        <v>27</v>
      </c>
      <c r="J2348" s="5">
        <v>19001774187</v>
      </c>
      <c r="K2348" s="5" t="s">
        <v>4971</v>
      </c>
      <c r="L2348" s="5" t="s">
        <v>29</v>
      </c>
      <c r="M2348" s="5" t="s">
        <v>29</v>
      </c>
      <c r="N2348" s="5" t="s">
        <v>31</v>
      </c>
      <c r="O2348" s="5">
        <v>9706</v>
      </c>
      <c r="P2348" s="7">
        <v>44415.580578703702</v>
      </c>
      <c r="Q2348" s="7">
        <v>44415.572870370372</v>
      </c>
      <c r="R2348" s="5">
        <v>27961</v>
      </c>
      <c r="S2348" s="5">
        <v>345043537</v>
      </c>
      <c r="T2348" s="8">
        <v>9706070821135530</v>
      </c>
      <c r="U2348" s="5" t="s">
        <v>32</v>
      </c>
      <c r="V2348" s="4"/>
      <c r="W2348" s="30" t="s">
        <v>9005</v>
      </c>
      <c r="X2348" s="33">
        <v>95751</v>
      </c>
      <c r="Y2348" s="24">
        <f>VLOOKUP(T2348,Buzon!C:C,1,FALSE)</f>
        <v>9706070821135530</v>
      </c>
      <c r="Z2348" s="13" t="str">
        <f>VLOOKUP(T2348,Buzon!C:Z,21,FALSE)</f>
        <v>AFIL.-009270083</v>
      </c>
      <c r="AA2348">
        <f>VLOOKUP(T2348,Buzon!C:Z,22,FALSE)</f>
        <v>318933</v>
      </c>
      <c r="AB2348">
        <f>VLOOKUP(T2348,Buzon!C:Z,23,FALSE)</f>
        <v>9082021</v>
      </c>
      <c r="AC2348" t="str">
        <f>VLOOKUP(T2348,Buzon!C:Z,24,FALSE)</f>
        <v>SANTANDER_3550</v>
      </c>
      <c r="AD2348">
        <v>174</v>
      </c>
      <c r="AE2348">
        <v>9270083</v>
      </c>
    </row>
    <row r="2349" spans="1:31" ht="12" customHeight="1" x14ac:dyDescent="0.25">
      <c r="A2349" s="5" t="s">
        <v>21</v>
      </c>
      <c r="B2349" s="5" t="s">
        <v>4825</v>
      </c>
      <c r="C2349" s="5" t="s">
        <v>4950</v>
      </c>
      <c r="D2349" s="5">
        <v>22</v>
      </c>
      <c r="E2349" s="5" t="s">
        <v>4972</v>
      </c>
      <c r="F2349" s="5" t="s">
        <v>47</v>
      </c>
      <c r="G2349" s="5" t="s">
        <v>26</v>
      </c>
      <c r="H2349" s="6">
        <v>174</v>
      </c>
      <c r="I2349" s="5" t="s">
        <v>27</v>
      </c>
      <c r="J2349" s="5">
        <v>19001774188</v>
      </c>
      <c r="K2349" s="5" t="s">
        <v>4973</v>
      </c>
      <c r="L2349" s="5" t="s">
        <v>29</v>
      </c>
      <c r="M2349" s="5" t="s">
        <v>29</v>
      </c>
      <c r="N2349" s="5" t="s">
        <v>31</v>
      </c>
      <c r="O2349" s="5">
        <v>9706</v>
      </c>
      <c r="P2349" s="7">
        <v>44415.580578703702</v>
      </c>
      <c r="Q2349" s="7">
        <v>44415.572870370372</v>
      </c>
      <c r="R2349" s="5">
        <v>27961</v>
      </c>
      <c r="S2349" s="5">
        <v>345043537</v>
      </c>
      <c r="T2349" s="8">
        <v>9706070821135530</v>
      </c>
      <c r="U2349" s="5" t="s">
        <v>32</v>
      </c>
      <c r="V2349" s="4"/>
      <c r="W2349" s="30" t="s">
        <v>9005</v>
      </c>
      <c r="X2349" s="33">
        <v>95751</v>
      </c>
      <c r="Y2349" s="24">
        <f>VLOOKUP(T2349,Buzon!C:C,1,FALSE)</f>
        <v>9706070821135530</v>
      </c>
      <c r="Z2349" s="13" t="str">
        <f>VLOOKUP(T2349,Buzon!C:Z,21,FALSE)</f>
        <v>AFIL.-009270083</v>
      </c>
      <c r="AA2349">
        <f>VLOOKUP(T2349,Buzon!C:Z,22,FALSE)</f>
        <v>318933</v>
      </c>
      <c r="AB2349">
        <f>VLOOKUP(T2349,Buzon!C:Z,23,FALSE)</f>
        <v>9082021</v>
      </c>
      <c r="AC2349" t="str">
        <f>VLOOKUP(T2349,Buzon!C:Z,24,FALSE)</f>
        <v>SANTANDER_3550</v>
      </c>
      <c r="AD2349">
        <v>174</v>
      </c>
      <c r="AE2349">
        <v>9270083</v>
      </c>
    </row>
    <row r="2350" spans="1:31" ht="12" customHeight="1" x14ac:dyDescent="0.25">
      <c r="A2350" s="5" t="s">
        <v>21</v>
      </c>
      <c r="B2350" s="5" t="s">
        <v>4825</v>
      </c>
      <c r="C2350" s="5" t="s">
        <v>4950</v>
      </c>
      <c r="D2350" s="5">
        <v>23</v>
      </c>
      <c r="E2350" s="5" t="s">
        <v>4974</v>
      </c>
      <c r="F2350" s="5" t="s">
        <v>25</v>
      </c>
      <c r="G2350" s="5" t="s">
        <v>26</v>
      </c>
      <c r="H2350" s="6">
        <v>348</v>
      </c>
      <c r="I2350" s="5" t="s">
        <v>27</v>
      </c>
      <c r="J2350" s="5">
        <v>19001774189</v>
      </c>
      <c r="K2350" s="5" t="s">
        <v>4975</v>
      </c>
      <c r="L2350" s="5" t="s">
        <v>29</v>
      </c>
      <c r="M2350" s="5" t="s">
        <v>29</v>
      </c>
      <c r="N2350" s="5" t="s">
        <v>31</v>
      </c>
      <c r="O2350" s="5">
        <v>9706</v>
      </c>
      <c r="P2350" s="7">
        <v>44415.580578703702</v>
      </c>
      <c r="Q2350" s="7">
        <v>44415.572870370372</v>
      </c>
      <c r="R2350" s="5">
        <v>27961</v>
      </c>
      <c r="S2350" s="5">
        <v>345043537</v>
      </c>
      <c r="T2350" s="8">
        <v>9706070821135530</v>
      </c>
      <c r="U2350" s="5" t="s">
        <v>32</v>
      </c>
      <c r="V2350" s="4"/>
      <c r="W2350" s="30" t="s">
        <v>9005</v>
      </c>
      <c r="X2350" s="33">
        <v>95751</v>
      </c>
      <c r="Y2350" s="24">
        <f>VLOOKUP(T2350,Buzon!C:C,1,FALSE)</f>
        <v>9706070821135530</v>
      </c>
      <c r="Z2350" s="13" t="str">
        <f>VLOOKUP(T2350,Buzon!C:Z,21,FALSE)</f>
        <v>AFIL.-009270083</v>
      </c>
      <c r="AA2350">
        <f>VLOOKUP(T2350,Buzon!C:Z,22,FALSE)</f>
        <v>318933</v>
      </c>
      <c r="AB2350">
        <f>VLOOKUP(T2350,Buzon!C:Z,23,FALSE)</f>
        <v>9082021</v>
      </c>
      <c r="AC2350" t="str">
        <f>VLOOKUP(T2350,Buzon!C:Z,24,FALSE)</f>
        <v>SANTANDER_3550</v>
      </c>
      <c r="AD2350">
        <v>348</v>
      </c>
      <c r="AE2350">
        <v>9270083</v>
      </c>
    </row>
    <row r="2351" spans="1:31" ht="12" customHeight="1" x14ac:dyDescent="0.25">
      <c r="A2351" s="5" t="s">
        <v>21</v>
      </c>
      <c r="B2351" s="5" t="s">
        <v>4825</v>
      </c>
      <c r="C2351" s="5" t="s">
        <v>4950</v>
      </c>
      <c r="D2351" s="5">
        <v>24</v>
      </c>
      <c r="E2351" s="5" t="s">
        <v>4976</v>
      </c>
      <c r="F2351" s="5" t="s">
        <v>25</v>
      </c>
      <c r="G2351" s="5" t="s">
        <v>26</v>
      </c>
      <c r="H2351" s="6">
        <v>348</v>
      </c>
      <c r="I2351" s="5" t="s">
        <v>27</v>
      </c>
      <c r="J2351" s="5">
        <v>19001774190</v>
      </c>
      <c r="K2351" s="5" t="s">
        <v>4977</v>
      </c>
      <c r="L2351" s="5" t="s">
        <v>29</v>
      </c>
      <c r="M2351" s="5" t="s">
        <v>29</v>
      </c>
      <c r="N2351" s="5" t="s">
        <v>31</v>
      </c>
      <c r="O2351" s="5">
        <v>9706</v>
      </c>
      <c r="P2351" s="7">
        <v>44415.580578703702</v>
      </c>
      <c r="Q2351" s="7">
        <v>44415.572870370372</v>
      </c>
      <c r="R2351" s="5">
        <v>27961</v>
      </c>
      <c r="S2351" s="5">
        <v>345043537</v>
      </c>
      <c r="T2351" s="8">
        <v>9706070821135530</v>
      </c>
      <c r="U2351" s="5" t="s">
        <v>32</v>
      </c>
      <c r="V2351" s="4"/>
      <c r="W2351" s="30" t="s">
        <v>9005</v>
      </c>
      <c r="X2351" s="33">
        <v>95751</v>
      </c>
      <c r="Y2351" s="24">
        <f>VLOOKUP(T2351,Buzon!C:C,1,FALSE)</f>
        <v>9706070821135530</v>
      </c>
      <c r="Z2351" s="13" t="str">
        <f>VLOOKUP(T2351,Buzon!C:Z,21,FALSE)</f>
        <v>AFIL.-009270083</v>
      </c>
      <c r="AA2351">
        <f>VLOOKUP(T2351,Buzon!C:Z,22,FALSE)</f>
        <v>318933</v>
      </c>
      <c r="AB2351">
        <f>VLOOKUP(T2351,Buzon!C:Z,23,FALSE)</f>
        <v>9082021</v>
      </c>
      <c r="AC2351" t="str">
        <f>VLOOKUP(T2351,Buzon!C:Z,24,FALSE)</f>
        <v>SANTANDER_3550</v>
      </c>
      <c r="AD2351">
        <v>348</v>
      </c>
      <c r="AE2351">
        <v>9270083</v>
      </c>
    </row>
    <row r="2352" spans="1:31" ht="12" customHeight="1" x14ac:dyDescent="0.25">
      <c r="A2352" s="5" t="s">
        <v>21</v>
      </c>
      <c r="B2352" s="5" t="s">
        <v>22</v>
      </c>
      <c r="C2352" s="5" t="s">
        <v>4950</v>
      </c>
      <c r="D2352" s="5">
        <v>1</v>
      </c>
      <c r="E2352" s="5" t="s">
        <v>4978</v>
      </c>
      <c r="F2352" s="5" t="s">
        <v>25</v>
      </c>
      <c r="G2352" s="5" t="s">
        <v>26</v>
      </c>
      <c r="H2352" s="6">
        <v>348</v>
      </c>
      <c r="I2352" s="5" t="s">
        <v>27</v>
      </c>
      <c r="J2352" s="5">
        <v>19001774194</v>
      </c>
      <c r="K2352" s="5" t="s">
        <v>4979</v>
      </c>
      <c r="L2352" s="5" t="s">
        <v>29</v>
      </c>
      <c r="M2352" s="5" t="s">
        <v>30</v>
      </c>
      <c r="N2352" s="5" t="s">
        <v>31</v>
      </c>
      <c r="O2352" s="5">
        <v>9416</v>
      </c>
      <c r="P2352" s="7">
        <v>44415.583819444444</v>
      </c>
      <c r="Q2352" s="7">
        <v>44415.246134259258</v>
      </c>
      <c r="R2352" s="5">
        <v>37031</v>
      </c>
      <c r="S2352" s="5">
        <v>345048695</v>
      </c>
      <c r="T2352" s="8">
        <v>9416070821135750</v>
      </c>
      <c r="U2352" s="5" t="s">
        <v>32</v>
      </c>
      <c r="V2352" s="4"/>
      <c r="W2352" s="30" t="s">
        <v>9005</v>
      </c>
      <c r="X2352" s="33">
        <v>95751</v>
      </c>
      <c r="Y2352" s="24">
        <f>VLOOKUP(T2352,Buzon!C:C,1,FALSE)</f>
        <v>9416070821135750</v>
      </c>
      <c r="Z2352" s="13" t="str">
        <f>VLOOKUP(T2352,Buzon!C:Z,21,FALSE)</f>
        <v>AFIL.-009270083</v>
      </c>
      <c r="AA2352">
        <f>VLOOKUP(T2352,Buzon!C:Z,22,FALSE)</f>
        <v>318933</v>
      </c>
      <c r="AB2352">
        <f>VLOOKUP(T2352,Buzon!C:Z,23,FALSE)</f>
        <v>9082021</v>
      </c>
      <c r="AC2352" t="str">
        <f>VLOOKUP(T2352,Buzon!C:Z,24,FALSE)</f>
        <v>SANTANDER_3550</v>
      </c>
      <c r="AD2352">
        <v>348</v>
      </c>
      <c r="AE2352">
        <v>9270083</v>
      </c>
    </row>
    <row r="2353" spans="1:31" ht="12" customHeight="1" x14ac:dyDescent="0.25">
      <c r="A2353" s="5" t="s">
        <v>21</v>
      </c>
      <c r="B2353" s="5" t="s">
        <v>22</v>
      </c>
      <c r="C2353" s="5" t="s">
        <v>4950</v>
      </c>
      <c r="D2353" s="5">
        <v>2</v>
      </c>
      <c r="E2353" s="5" t="s">
        <v>4980</v>
      </c>
      <c r="F2353" s="5" t="s">
        <v>25</v>
      </c>
      <c r="G2353" s="5" t="s">
        <v>26</v>
      </c>
      <c r="H2353" s="6">
        <v>348</v>
      </c>
      <c r="I2353" s="5" t="s">
        <v>27</v>
      </c>
      <c r="J2353" s="5">
        <v>19001774195</v>
      </c>
      <c r="K2353" s="5" t="s">
        <v>4981</v>
      </c>
      <c r="L2353" s="5" t="s">
        <v>29</v>
      </c>
      <c r="M2353" s="5" t="s">
        <v>30</v>
      </c>
      <c r="N2353" s="5" t="s">
        <v>31</v>
      </c>
      <c r="O2353" s="5">
        <v>9416</v>
      </c>
      <c r="P2353" s="7">
        <v>44415.583819444444</v>
      </c>
      <c r="Q2353" s="7">
        <v>44415.246134259258</v>
      </c>
      <c r="R2353" s="5">
        <v>37031</v>
      </c>
      <c r="S2353" s="5">
        <v>345048695</v>
      </c>
      <c r="T2353" s="8">
        <v>9416070821135750</v>
      </c>
      <c r="U2353" s="5" t="s">
        <v>32</v>
      </c>
      <c r="V2353" s="4"/>
      <c r="W2353" s="30" t="s">
        <v>9005</v>
      </c>
      <c r="X2353" s="33">
        <v>95751</v>
      </c>
      <c r="Y2353" s="24">
        <f>VLOOKUP(T2353,Buzon!C:C,1,FALSE)</f>
        <v>9416070821135750</v>
      </c>
      <c r="Z2353" s="13" t="str">
        <f>VLOOKUP(T2353,Buzon!C:Z,21,FALSE)</f>
        <v>AFIL.-009270083</v>
      </c>
      <c r="AA2353">
        <f>VLOOKUP(T2353,Buzon!C:Z,22,FALSE)</f>
        <v>318933</v>
      </c>
      <c r="AB2353">
        <f>VLOOKUP(T2353,Buzon!C:Z,23,FALSE)</f>
        <v>9082021</v>
      </c>
      <c r="AC2353" t="str">
        <f>VLOOKUP(T2353,Buzon!C:Z,24,FALSE)</f>
        <v>SANTANDER_3550</v>
      </c>
      <c r="AD2353">
        <v>348</v>
      </c>
      <c r="AE2353">
        <v>9270083</v>
      </c>
    </row>
    <row r="2354" spans="1:31" ht="12" customHeight="1" x14ac:dyDescent="0.25">
      <c r="A2354" s="5" t="s">
        <v>21</v>
      </c>
      <c r="B2354" s="5" t="s">
        <v>22</v>
      </c>
      <c r="C2354" s="5" t="s">
        <v>4950</v>
      </c>
      <c r="D2354" s="5">
        <v>9</v>
      </c>
      <c r="E2354" s="5" t="s">
        <v>4982</v>
      </c>
      <c r="F2354" s="5" t="s">
        <v>47</v>
      </c>
      <c r="G2354" s="5" t="s">
        <v>26</v>
      </c>
      <c r="H2354" s="6">
        <v>174</v>
      </c>
      <c r="I2354" s="5" t="s">
        <v>27</v>
      </c>
      <c r="J2354" s="5">
        <v>19001774196</v>
      </c>
      <c r="K2354" s="5" t="s">
        <v>4983</v>
      </c>
      <c r="L2354" s="5" t="s">
        <v>29</v>
      </c>
      <c r="M2354" s="5" t="s">
        <v>30</v>
      </c>
      <c r="N2354" s="5" t="s">
        <v>31</v>
      </c>
      <c r="O2354" s="5">
        <v>9416</v>
      </c>
      <c r="P2354" s="7">
        <v>44415.583819444444</v>
      </c>
      <c r="Q2354" s="7">
        <v>44415.246134259258</v>
      </c>
      <c r="R2354" s="5">
        <v>37031</v>
      </c>
      <c r="S2354" s="5">
        <v>345048695</v>
      </c>
      <c r="T2354" s="8">
        <v>9416070821135750</v>
      </c>
      <c r="U2354" s="5" t="s">
        <v>32</v>
      </c>
      <c r="V2354" s="4"/>
      <c r="W2354" s="30" t="s">
        <v>9005</v>
      </c>
      <c r="X2354" s="33">
        <v>95751</v>
      </c>
      <c r="Y2354" s="24">
        <f>VLOOKUP(T2354,Buzon!C:C,1,FALSE)</f>
        <v>9416070821135750</v>
      </c>
      <c r="Z2354" s="13" t="str">
        <f>VLOOKUP(T2354,Buzon!C:Z,21,FALSE)</f>
        <v>AFIL.-009270083</v>
      </c>
      <c r="AA2354">
        <f>VLOOKUP(T2354,Buzon!C:Z,22,FALSE)</f>
        <v>318933</v>
      </c>
      <c r="AB2354">
        <f>VLOOKUP(T2354,Buzon!C:Z,23,FALSE)</f>
        <v>9082021</v>
      </c>
      <c r="AC2354" t="str">
        <f>VLOOKUP(T2354,Buzon!C:Z,24,FALSE)</f>
        <v>SANTANDER_3550</v>
      </c>
      <c r="AD2354">
        <v>174</v>
      </c>
      <c r="AE2354">
        <v>9270083</v>
      </c>
    </row>
    <row r="2355" spans="1:31" ht="12" customHeight="1" x14ac:dyDescent="0.25">
      <c r="A2355" s="5" t="s">
        <v>21</v>
      </c>
      <c r="B2355" s="5" t="s">
        <v>22</v>
      </c>
      <c r="C2355" s="5" t="s">
        <v>4950</v>
      </c>
      <c r="D2355" s="5">
        <v>10</v>
      </c>
      <c r="E2355" s="5" t="s">
        <v>4984</v>
      </c>
      <c r="F2355" s="5" t="s">
        <v>71</v>
      </c>
      <c r="G2355" s="5" t="s">
        <v>26</v>
      </c>
      <c r="H2355" s="6">
        <v>174</v>
      </c>
      <c r="I2355" s="5" t="s">
        <v>27</v>
      </c>
      <c r="J2355" s="5">
        <v>19001774197</v>
      </c>
      <c r="K2355" s="5" t="s">
        <v>4985</v>
      </c>
      <c r="L2355" s="5" t="s">
        <v>29</v>
      </c>
      <c r="M2355" s="5" t="s">
        <v>30</v>
      </c>
      <c r="N2355" s="5" t="s">
        <v>31</v>
      </c>
      <c r="O2355" s="5">
        <v>9416</v>
      </c>
      <c r="P2355" s="7">
        <v>44415.583819444444</v>
      </c>
      <c r="Q2355" s="7">
        <v>44415.246134259258</v>
      </c>
      <c r="R2355" s="5">
        <v>37031</v>
      </c>
      <c r="S2355" s="5">
        <v>345048695</v>
      </c>
      <c r="T2355" s="8">
        <v>9416070821135750</v>
      </c>
      <c r="U2355" s="5" t="s">
        <v>32</v>
      </c>
      <c r="V2355" s="4"/>
      <c r="W2355" s="30" t="s">
        <v>9005</v>
      </c>
      <c r="X2355" s="33">
        <v>95751</v>
      </c>
      <c r="Y2355" s="24">
        <f>VLOOKUP(T2355,Buzon!C:C,1,FALSE)</f>
        <v>9416070821135750</v>
      </c>
      <c r="Z2355" s="13" t="str">
        <f>VLOOKUP(T2355,Buzon!C:Z,21,FALSE)</f>
        <v>AFIL.-009270083</v>
      </c>
      <c r="AA2355">
        <f>VLOOKUP(T2355,Buzon!C:Z,22,FALSE)</f>
        <v>318933</v>
      </c>
      <c r="AB2355">
        <f>VLOOKUP(T2355,Buzon!C:Z,23,FALSE)</f>
        <v>9082021</v>
      </c>
      <c r="AC2355" t="str">
        <f>VLOOKUP(T2355,Buzon!C:Z,24,FALSE)</f>
        <v>SANTANDER_3550</v>
      </c>
      <c r="AD2355">
        <v>174</v>
      </c>
      <c r="AE2355">
        <v>9270083</v>
      </c>
    </row>
    <row r="2356" spans="1:31" ht="12" customHeight="1" x14ac:dyDescent="0.25">
      <c r="A2356" s="5" t="s">
        <v>21</v>
      </c>
      <c r="B2356" s="5" t="s">
        <v>33</v>
      </c>
      <c r="C2356" s="5" t="s">
        <v>4986</v>
      </c>
      <c r="D2356" s="5">
        <v>11</v>
      </c>
      <c r="E2356" s="5" t="s">
        <v>4987</v>
      </c>
      <c r="F2356" s="5" t="s">
        <v>47</v>
      </c>
      <c r="G2356" s="5" t="s">
        <v>26</v>
      </c>
      <c r="H2356" s="6">
        <v>174</v>
      </c>
      <c r="I2356" s="5" t="s">
        <v>27</v>
      </c>
      <c r="J2356" s="5">
        <v>19001774199</v>
      </c>
      <c r="K2356" s="5" t="s">
        <v>4988</v>
      </c>
      <c r="L2356" s="5" t="s">
        <v>29</v>
      </c>
      <c r="M2356" s="5" t="s">
        <v>29</v>
      </c>
      <c r="N2356" s="5" t="s">
        <v>31</v>
      </c>
      <c r="O2356" s="5">
        <v>11219</v>
      </c>
      <c r="P2356" s="7">
        <v>44415.584756944445</v>
      </c>
      <c r="Q2356" s="7">
        <v>44415.461064814815</v>
      </c>
      <c r="R2356" s="5">
        <v>582622</v>
      </c>
      <c r="S2356" s="5">
        <v>345050358</v>
      </c>
      <c r="T2356" s="8">
        <v>1.12190708211401E+16</v>
      </c>
      <c r="U2356" s="5" t="s">
        <v>32</v>
      </c>
      <c r="V2356" s="4"/>
      <c r="W2356" s="30" t="s">
        <v>9005</v>
      </c>
      <c r="X2356" s="33">
        <v>95751</v>
      </c>
      <c r="Y2356" s="24">
        <f>VLOOKUP(T2356,Buzon!C:C,1,FALSE)</f>
        <v>1.12190708211401E+16</v>
      </c>
      <c r="Z2356" s="13" t="str">
        <f>VLOOKUP(T2356,Buzon!C:Z,21,FALSE)</f>
        <v>AFIL.-009270083</v>
      </c>
      <c r="AA2356">
        <f>VLOOKUP(T2356,Buzon!C:Z,22,FALSE)</f>
        <v>318933</v>
      </c>
      <c r="AB2356">
        <f>VLOOKUP(T2356,Buzon!C:Z,23,FALSE)</f>
        <v>9082021</v>
      </c>
      <c r="AC2356" t="str">
        <f>VLOOKUP(T2356,Buzon!C:Z,24,FALSE)</f>
        <v>SANTANDER_3550</v>
      </c>
      <c r="AD2356">
        <v>174</v>
      </c>
      <c r="AE2356">
        <v>9270083</v>
      </c>
    </row>
    <row r="2357" spans="1:31" ht="12" customHeight="1" x14ac:dyDescent="0.25">
      <c r="A2357" s="5" t="s">
        <v>21</v>
      </c>
      <c r="B2357" s="5" t="s">
        <v>33</v>
      </c>
      <c r="C2357" s="5" t="s">
        <v>4986</v>
      </c>
      <c r="D2357" s="5">
        <v>12</v>
      </c>
      <c r="E2357" s="5" t="s">
        <v>4989</v>
      </c>
      <c r="F2357" s="5" t="s">
        <v>25</v>
      </c>
      <c r="G2357" s="5" t="s">
        <v>26</v>
      </c>
      <c r="H2357" s="6">
        <v>348</v>
      </c>
      <c r="I2357" s="5" t="s">
        <v>27</v>
      </c>
      <c r="J2357" s="5">
        <v>19001774200</v>
      </c>
      <c r="K2357" s="5" t="s">
        <v>4990</v>
      </c>
      <c r="L2357" s="5" t="s">
        <v>29</v>
      </c>
      <c r="M2357" s="5" t="s">
        <v>29</v>
      </c>
      <c r="N2357" s="5" t="s">
        <v>31</v>
      </c>
      <c r="O2357" s="5">
        <v>11219</v>
      </c>
      <c r="P2357" s="7">
        <v>44415.584756944445</v>
      </c>
      <c r="Q2357" s="7">
        <v>44415.461064814815</v>
      </c>
      <c r="R2357" s="5">
        <v>582622</v>
      </c>
      <c r="S2357" s="5">
        <v>345050358</v>
      </c>
      <c r="T2357" s="8">
        <v>1.12190708211401E+16</v>
      </c>
      <c r="U2357" s="5" t="s">
        <v>32</v>
      </c>
      <c r="V2357" s="4"/>
      <c r="W2357" s="30" t="s">
        <v>9005</v>
      </c>
      <c r="X2357" s="33">
        <v>95751</v>
      </c>
      <c r="Y2357" s="24">
        <f>VLOOKUP(T2357,Buzon!C:C,1,FALSE)</f>
        <v>1.12190708211401E+16</v>
      </c>
      <c r="Z2357" s="13" t="str">
        <f>VLOOKUP(T2357,Buzon!C:Z,21,FALSE)</f>
        <v>AFIL.-009270083</v>
      </c>
      <c r="AA2357">
        <f>VLOOKUP(T2357,Buzon!C:Z,22,FALSE)</f>
        <v>318933</v>
      </c>
      <c r="AB2357">
        <f>VLOOKUP(T2357,Buzon!C:Z,23,FALSE)</f>
        <v>9082021</v>
      </c>
      <c r="AC2357" t="str">
        <f>VLOOKUP(T2357,Buzon!C:Z,24,FALSE)</f>
        <v>SANTANDER_3550</v>
      </c>
      <c r="AD2357">
        <v>348</v>
      </c>
      <c r="AE2357">
        <v>9270083</v>
      </c>
    </row>
    <row r="2358" spans="1:31" ht="12" customHeight="1" x14ac:dyDescent="0.25">
      <c r="A2358" s="5" t="s">
        <v>21</v>
      </c>
      <c r="B2358" s="5" t="s">
        <v>33</v>
      </c>
      <c r="C2358" s="5" t="s">
        <v>4986</v>
      </c>
      <c r="D2358" s="5">
        <v>36</v>
      </c>
      <c r="E2358" s="5" t="s">
        <v>4991</v>
      </c>
      <c r="F2358" s="5" t="s">
        <v>25</v>
      </c>
      <c r="G2358" s="5" t="s">
        <v>26</v>
      </c>
      <c r="H2358" s="6">
        <v>348</v>
      </c>
      <c r="I2358" s="5" t="s">
        <v>27</v>
      </c>
      <c r="J2358" s="5">
        <v>19001774203</v>
      </c>
      <c r="K2358" s="5" t="s">
        <v>4992</v>
      </c>
      <c r="L2358" s="5" t="s">
        <v>29</v>
      </c>
      <c r="M2358" s="5" t="s">
        <v>29</v>
      </c>
      <c r="N2358" s="5" t="s">
        <v>31</v>
      </c>
      <c r="O2358" s="5">
        <v>11219</v>
      </c>
      <c r="P2358" s="7">
        <v>44415.586736111109</v>
      </c>
      <c r="Q2358" s="7">
        <v>44415.461064814815</v>
      </c>
      <c r="R2358" s="5">
        <v>618899</v>
      </c>
      <c r="S2358" s="5">
        <v>345053563</v>
      </c>
      <c r="T2358" s="8">
        <v>1.12190708211404E+16</v>
      </c>
      <c r="U2358" s="5" t="s">
        <v>32</v>
      </c>
      <c r="V2358" s="4"/>
      <c r="W2358" s="30" t="s">
        <v>9005</v>
      </c>
      <c r="X2358" s="33">
        <v>95751</v>
      </c>
      <c r="Y2358" s="24">
        <f>VLOOKUP(T2358,Buzon!C:C,1,FALSE)</f>
        <v>1.12190708211404E+16</v>
      </c>
      <c r="Z2358" s="13" t="str">
        <f>VLOOKUP(T2358,Buzon!C:Z,21,FALSE)</f>
        <v>AFIL.-009270083</v>
      </c>
      <c r="AA2358">
        <f>VLOOKUP(T2358,Buzon!C:Z,22,FALSE)</f>
        <v>318933</v>
      </c>
      <c r="AB2358">
        <f>VLOOKUP(T2358,Buzon!C:Z,23,FALSE)</f>
        <v>9082021</v>
      </c>
      <c r="AC2358" t="str">
        <f>VLOOKUP(T2358,Buzon!C:Z,24,FALSE)</f>
        <v>SANTANDER_3550</v>
      </c>
      <c r="AD2358">
        <v>348</v>
      </c>
      <c r="AE2358">
        <v>9270083</v>
      </c>
    </row>
    <row r="2359" spans="1:31" ht="12" customHeight="1" x14ac:dyDescent="0.25">
      <c r="A2359" s="5" t="s">
        <v>21</v>
      </c>
      <c r="B2359" s="5" t="s">
        <v>22</v>
      </c>
      <c r="C2359" s="5" t="s">
        <v>4950</v>
      </c>
      <c r="D2359" s="5">
        <v>27</v>
      </c>
      <c r="E2359" s="5" t="s">
        <v>4993</v>
      </c>
      <c r="F2359" s="5" t="s">
        <v>25</v>
      </c>
      <c r="G2359" s="5" t="s">
        <v>26</v>
      </c>
      <c r="H2359" s="6">
        <v>348</v>
      </c>
      <c r="I2359" s="5" t="s">
        <v>27</v>
      </c>
      <c r="J2359" s="5">
        <v>19001774204</v>
      </c>
      <c r="K2359" s="5" t="s">
        <v>4994</v>
      </c>
      <c r="L2359" s="5" t="s">
        <v>29</v>
      </c>
      <c r="M2359" s="5" t="s">
        <v>30</v>
      </c>
      <c r="N2359" s="5" t="s">
        <v>49</v>
      </c>
      <c r="O2359" s="5">
        <v>10731</v>
      </c>
      <c r="P2359" s="7">
        <v>44415.588125000002</v>
      </c>
      <c r="Q2359" s="7">
        <v>44415.584479166668</v>
      </c>
      <c r="R2359" s="5">
        <v>205601</v>
      </c>
      <c r="S2359" s="5">
        <v>345055771</v>
      </c>
      <c r="T2359" s="8">
        <v>1.07310708211406E+16</v>
      </c>
      <c r="U2359" s="5" t="s">
        <v>32</v>
      </c>
      <c r="V2359" s="4"/>
      <c r="W2359" s="30" t="s">
        <v>9005</v>
      </c>
      <c r="X2359" s="33">
        <v>95751</v>
      </c>
      <c r="Y2359" s="24">
        <f>VLOOKUP(T2359,Buzon!C:C,1,FALSE)</f>
        <v>1.07310708211406E+16</v>
      </c>
      <c r="Z2359" s="13" t="str">
        <f>VLOOKUP(T2359,Buzon!C:Z,21,FALSE)</f>
        <v>AFIL.-009270083</v>
      </c>
      <c r="AA2359">
        <f>VLOOKUP(T2359,Buzon!C:Z,22,FALSE)</f>
        <v>318933</v>
      </c>
      <c r="AB2359">
        <f>VLOOKUP(T2359,Buzon!C:Z,23,FALSE)</f>
        <v>9082021</v>
      </c>
      <c r="AC2359" t="str">
        <f>VLOOKUP(T2359,Buzon!C:Z,24,FALSE)</f>
        <v>SANTANDER_3550</v>
      </c>
      <c r="AD2359">
        <v>348</v>
      </c>
      <c r="AE2359">
        <v>9270083</v>
      </c>
    </row>
    <row r="2360" spans="1:31" ht="12" customHeight="1" x14ac:dyDescent="0.25">
      <c r="A2360" s="5" t="s">
        <v>21</v>
      </c>
      <c r="B2360" s="5" t="s">
        <v>22</v>
      </c>
      <c r="C2360" s="5" t="s">
        <v>4950</v>
      </c>
      <c r="D2360" s="5">
        <v>28</v>
      </c>
      <c r="E2360" s="5" t="s">
        <v>4995</v>
      </c>
      <c r="F2360" s="5" t="s">
        <v>25</v>
      </c>
      <c r="G2360" s="5" t="s">
        <v>26</v>
      </c>
      <c r="H2360" s="6">
        <v>348</v>
      </c>
      <c r="I2360" s="5" t="s">
        <v>27</v>
      </c>
      <c r="J2360" s="5">
        <v>19001774205</v>
      </c>
      <c r="K2360" s="5" t="s">
        <v>4996</v>
      </c>
      <c r="L2360" s="5" t="s">
        <v>29</v>
      </c>
      <c r="M2360" s="5" t="s">
        <v>30</v>
      </c>
      <c r="N2360" s="5" t="s">
        <v>49</v>
      </c>
      <c r="O2360" s="5">
        <v>10731</v>
      </c>
      <c r="P2360" s="7">
        <v>44415.588125000002</v>
      </c>
      <c r="Q2360" s="7">
        <v>44415.584479166668</v>
      </c>
      <c r="R2360" s="5">
        <v>205601</v>
      </c>
      <c r="S2360" s="5">
        <v>345055771</v>
      </c>
      <c r="T2360" s="8">
        <v>1.07310708211406E+16</v>
      </c>
      <c r="U2360" s="5" t="s">
        <v>32</v>
      </c>
      <c r="V2360" s="4"/>
      <c r="W2360" s="30" t="s">
        <v>9005</v>
      </c>
      <c r="X2360" s="33">
        <v>95751</v>
      </c>
      <c r="Y2360" s="24">
        <f>VLOOKUP(T2360,Buzon!C:C,1,FALSE)</f>
        <v>1.07310708211406E+16</v>
      </c>
      <c r="Z2360" s="13" t="str">
        <f>VLOOKUP(T2360,Buzon!C:Z,21,FALSE)</f>
        <v>AFIL.-009270083</v>
      </c>
      <c r="AA2360">
        <f>VLOOKUP(T2360,Buzon!C:Z,22,FALSE)</f>
        <v>318933</v>
      </c>
      <c r="AB2360">
        <f>VLOOKUP(T2360,Buzon!C:Z,23,FALSE)</f>
        <v>9082021</v>
      </c>
      <c r="AC2360" t="str">
        <f>VLOOKUP(T2360,Buzon!C:Z,24,FALSE)</f>
        <v>SANTANDER_3550</v>
      </c>
      <c r="AD2360">
        <v>348</v>
      </c>
      <c r="AE2360">
        <v>9270083</v>
      </c>
    </row>
    <row r="2361" spans="1:31" ht="12" customHeight="1" x14ac:dyDescent="0.25">
      <c r="A2361" s="5" t="s">
        <v>21</v>
      </c>
      <c r="B2361" s="5" t="s">
        <v>4825</v>
      </c>
      <c r="C2361" s="5" t="s">
        <v>4986</v>
      </c>
      <c r="D2361" s="5">
        <v>9</v>
      </c>
      <c r="E2361" s="5" t="s">
        <v>4997</v>
      </c>
      <c r="F2361" s="5" t="s">
        <v>25</v>
      </c>
      <c r="G2361" s="5" t="s">
        <v>26</v>
      </c>
      <c r="H2361" s="6">
        <v>348</v>
      </c>
      <c r="I2361" s="5" t="s">
        <v>27</v>
      </c>
      <c r="J2361" s="5">
        <v>19001774216</v>
      </c>
      <c r="K2361" s="5" t="s">
        <v>4998</v>
      </c>
      <c r="L2361" s="5" t="s">
        <v>29</v>
      </c>
      <c r="M2361" s="5" t="s">
        <v>29</v>
      </c>
      <c r="N2361" s="5" t="s">
        <v>31</v>
      </c>
      <c r="O2361" s="5">
        <v>9706</v>
      </c>
      <c r="P2361" s="7">
        <v>44415.591631944444</v>
      </c>
      <c r="Q2361" s="7">
        <v>44415.572870370372</v>
      </c>
      <c r="R2361" s="5">
        <v>710393</v>
      </c>
      <c r="S2361" s="5">
        <v>345061645</v>
      </c>
      <c r="T2361" s="8">
        <v>9706070821141110</v>
      </c>
      <c r="U2361" s="5" t="s">
        <v>32</v>
      </c>
      <c r="V2361" s="4"/>
      <c r="W2361" s="30" t="s">
        <v>9005</v>
      </c>
      <c r="X2361" s="33">
        <v>95751</v>
      </c>
      <c r="Y2361" s="24">
        <f>VLOOKUP(T2361,Buzon!C:C,1,FALSE)</f>
        <v>9706070821141110</v>
      </c>
      <c r="Z2361" s="13" t="str">
        <f>VLOOKUP(T2361,Buzon!C:Z,21,FALSE)</f>
        <v>AFIL.-009270083</v>
      </c>
      <c r="AA2361">
        <f>VLOOKUP(T2361,Buzon!C:Z,22,FALSE)</f>
        <v>318933</v>
      </c>
      <c r="AB2361">
        <f>VLOOKUP(T2361,Buzon!C:Z,23,FALSE)</f>
        <v>9082021</v>
      </c>
      <c r="AC2361" t="str">
        <f>VLOOKUP(T2361,Buzon!C:Z,24,FALSE)</f>
        <v>SANTANDER_3550</v>
      </c>
      <c r="AD2361">
        <v>348</v>
      </c>
      <c r="AE2361">
        <v>9270083</v>
      </c>
    </row>
    <row r="2362" spans="1:31" ht="12" customHeight="1" x14ac:dyDescent="0.25">
      <c r="A2362" s="5" t="s">
        <v>21</v>
      </c>
      <c r="B2362" s="5" t="s">
        <v>4825</v>
      </c>
      <c r="C2362" s="5" t="s">
        <v>4986</v>
      </c>
      <c r="D2362" s="5">
        <v>10</v>
      </c>
      <c r="E2362" s="5" t="s">
        <v>4999</v>
      </c>
      <c r="F2362" s="5" t="s">
        <v>25</v>
      </c>
      <c r="G2362" s="5" t="s">
        <v>26</v>
      </c>
      <c r="H2362" s="6">
        <v>348</v>
      </c>
      <c r="I2362" s="5" t="s">
        <v>27</v>
      </c>
      <c r="J2362" s="5">
        <v>19001774217</v>
      </c>
      <c r="K2362" s="5" t="s">
        <v>5000</v>
      </c>
      <c r="L2362" s="5" t="s">
        <v>29</v>
      </c>
      <c r="M2362" s="5" t="s">
        <v>29</v>
      </c>
      <c r="N2362" s="5" t="s">
        <v>31</v>
      </c>
      <c r="O2362" s="5">
        <v>9706</v>
      </c>
      <c r="P2362" s="7">
        <v>44415.591631944444</v>
      </c>
      <c r="Q2362" s="7">
        <v>44415.572870370372</v>
      </c>
      <c r="R2362" s="5">
        <v>710393</v>
      </c>
      <c r="S2362" s="5">
        <v>345061645</v>
      </c>
      <c r="T2362" s="8">
        <v>9706070821141110</v>
      </c>
      <c r="U2362" s="5" t="s">
        <v>32</v>
      </c>
      <c r="V2362" s="4"/>
      <c r="W2362" s="30" t="s">
        <v>9005</v>
      </c>
      <c r="X2362" s="33">
        <v>95751</v>
      </c>
      <c r="Y2362" s="24">
        <f>VLOOKUP(T2362,Buzon!C:C,1,FALSE)</f>
        <v>9706070821141110</v>
      </c>
      <c r="Z2362" s="13" t="str">
        <f>VLOOKUP(T2362,Buzon!C:Z,21,FALSE)</f>
        <v>AFIL.-009270083</v>
      </c>
      <c r="AA2362">
        <f>VLOOKUP(T2362,Buzon!C:Z,22,FALSE)</f>
        <v>318933</v>
      </c>
      <c r="AB2362">
        <f>VLOOKUP(T2362,Buzon!C:Z,23,FALSE)</f>
        <v>9082021</v>
      </c>
      <c r="AC2362" t="str">
        <f>VLOOKUP(T2362,Buzon!C:Z,24,FALSE)</f>
        <v>SANTANDER_3550</v>
      </c>
      <c r="AD2362">
        <v>348</v>
      </c>
      <c r="AE2362">
        <v>9270083</v>
      </c>
    </row>
    <row r="2363" spans="1:31" ht="12" customHeight="1" x14ac:dyDescent="0.25">
      <c r="A2363" s="5" t="s">
        <v>21</v>
      </c>
      <c r="B2363" s="5" t="s">
        <v>22</v>
      </c>
      <c r="C2363" s="5" t="s">
        <v>4950</v>
      </c>
      <c r="D2363" s="5">
        <v>4</v>
      </c>
      <c r="E2363" s="5" t="s">
        <v>5001</v>
      </c>
      <c r="F2363" s="5" t="s">
        <v>25</v>
      </c>
      <c r="G2363" s="5" t="s">
        <v>26</v>
      </c>
      <c r="H2363" s="6">
        <v>348</v>
      </c>
      <c r="I2363" s="5" t="s">
        <v>27</v>
      </c>
      <c r="J2363" s="5">
        <v>19001774218</v>
      </c>
      <c r="K2363" s="5" t="s">
        <v>5002</v>
      </c>
      <c r="L2363" s="5" t="s">
        <v>29</v>
      </c>
      <c r="M2363" s="5" t="s">
        <v>30</v>
      </c>
      <c r="N2363" s="5" t="s">
        <v>31</v>
      </c>
      <c r="O2363" s="5">
        <v>10731</v>
      </c>
      <c r="P2363" s="7">
        <v>44415.592083333337</v>
      </c>
      <c r="Q2363" s="7">
        <v>44415.584479166668</v>
      </c>
      <c r="R2363" s="5">
        <v>871691</v>
      </c>
      <c r="S2363" s="5">
        <v>345062288</v>
      </c>
      <c r="T2363" s="8">
        <v>1.07310708211411E+16</v>
      </c>
      <c r="U2363" s="5" t="s">
        <v>32</v>
      </c>
      <c r="V2363" s="4"/>
      <c r="W2363" s="30" t="s">
        <v>9005</v>
      </c>
      <c r="X2363" s="33">
        <v>95751</v>
      </c>
      <c r="Y2363" s="24">
        <f>VLOOKUP(T2363,Buzon!C:C,1,FALSE)</f>
        <v>1.07310708211411E+16</v>
      </c>
      <c r="Z2363" s="13" t="str">
        <f>VLOOKUP(T2363,Buzon!C:Z,21,FALSE)</f>
        <v>AFIL.-009270083</v>
      </c>
      <c r="AA2363">
        <f>VLOOKUP(T2363,Buzon!C:Z,22,FALSE)</f>
        <v>318933</v>
      </c>
      <c r="AB2363">
        <f>VLOOKUP(T2363,Buzon!C:Z,23,FALSE)</f>
        <v>9082021</v>
      </c>
      <c r="AC2363" t="str">
        <f>VLOOKUP(T2363,Buzon!C:Z,24,FALSE)</f>
        <v>SANTANDER_3550</v>
      </c>
      <c r="AD2363">
        <v>348</v>
      </c>
      <c r="AE2363">
        <v>9270083</v>
      </c>
    </row>
    <row r="2364" spans="1:31" ht="12" customHeight="1" x14ac:dyDescent="0.25">
      <c r="A2364" s="5" t="s">
        <v>21</v>
      </c>
      <c r="B2364" s="5" t="s">
        <v>22</v>
      </c>
      <c r="C2364" s="5" t="s">
        <v>5003</v>
      </c>
      <c r="D2364" s="5">
        <v>3</v>
      </c>
      <c r="E2364" s="5" t="s">
        <v>5001</v>
      </c>
      <c r="F2364" s="5" t="s">
        <v>25</v>
      </c>
      <c r="G2364" s="5" t="s">
        <v>26</v>
      </c>
      <c r="H2364" s="6">
        <v>278</v>
      </c>
      <c r="I2364" s="5" t="s">
        <v>27</v>
      </c>
      <c r="J2364" s="5">
        <v>19001774219</v>
      </c>
      <c r="K2364" s="5" t="s">
        <v>5004</v>
      </c>
      <c r="L2364" s="5" t="s">
        <v>29</v>
      </c>
      <c r="M2364" s="5" t="s">
        <v>31</v>
      </c>
      <c r="N2364" s="5" t="s">
        <v>30</v>
      </c>
      <c r="O2364" s="5">
        <v>10731</v>
      </c>
      <c r="P2364" s="7">
        <v>44415.592083333337</v>
      </c>
      <c r="Q2364" s="7">
        <v>44415.584479166668</v>
      </c>
      <c r="R2364" s="5">
        <v>871691</v>
      </c>
      <c r="S2364" s="5">
        <v>345062288</v>
      </c>
      <c r="T2364" s="8">
        <v>1.07310708211411E+16</v>
      </c>
      <c r="U2364" s="5" t="s">
        <v>32</v>
      </c>
      <c r="V2364" s="4"/>
      <c r="W2364" s="30" t="s">
        <v>9005</v>
      </c>
      <c r="X2364" s="33">
        <v>95751</v>
      </c>
      <c r="Y2364" s="24">
        <f>VLOOKUP(T2364,Buzon!C:C,1,FALSE)</f>
        <v>1.07310708211411E+16</v>
      </c>
      <c r="Z2364" s="13" t="str">
        <f>VLOOKUP(T2364,Buzon!C:Z,21,FALSE)</f>
        <v>AFIL.-009270083</v>
      </c>
      <c r="AA2364">
        <f>VLOOKUP(T2364,Buzon!C:Z,22,FALSE)</f>
        <v>318933</v>
      </c>
      <c r="AB2364">
        <f>VLOOKUP(T2364,Buzon!C:Z,23,FALSE)</f>
        <v>9082021</v>
      </c>
      <c r="AC2364" t="str">
        <f>VLOOKUP(T2364,Buzon!C:Z,24,FALSE)</f>
        <v>SANTANDER_3550</v>
      </c>
      <c r="AD2364">
        <v>278</v>
      </c>
      <c r="AE2364">
        <v>9270083</v>
      </c>
    </row>
    <row r="2365" spans="1:31" ht="12" customHeight="1" x14ac:dyDescent="0.25">
      <c r="A2365" s="5" t="s">
        <v>21</v>
      </c>
      <c r="B2365" s="5" t="s">
        <v>33</v>
      </c>
      <c r="C2365" s="5" t="s">
        <v>4986</v>
      </c>
      <c r="D2365" s="5">
        <v>1</v>
      </c>
      <c r="E2365" s="5" t="s">
        <v>5005</v>
      </c>
      <c r="F2365" s="5" t="s">
        <v>25</v>
      </c>
      <c r="G2365" s="5" t="s">
        <v>26</v>
      </c>
      <c r="H2365" s="6">
        <v>348</v>
      </c>
      <c r="I2365" s="5" t="s">
        <v>27</v>
      </c>
      <c r="J2365" s="5">
        <v>19001774225</v>
      </c>
      <c r="K2365" s="5" t="s">
        <v>5006</v>
      </c>
      <c r="L2365" s="5" t="s">
        <v>29</v>
      </c>
      <c r="M2365" s="5" t="s">
        <v>29</v>
      </c>
      <c r="N2365" s="5" t="s">
        <v>49</v>
      </c>
      <c r="O2365" s="5">
        <v>11219</v>
      </c>
      <c r="P2365" s="7">
        <v>44415.594097222223</v>
      </c>
      <c r="Q2365" s="7">
        <v>44415.461064814815</v>
      </c>
      <c r="R2365" s="5">
        <v>677136</v>
      </c>
      <c r="S2365" s="5">
        <v>345065591</v>
      </c>
      <c r="T2365" s="8">
        <v>1.12190708211414E+16</v>
      </c>
      <c r="U2365" s="5" t="s">
        <v>32</v>
      </c>
      <c r="V2365" s="4"/>
      <c r="W2365" s="30" t="s">
        <v>9005</v>
      </c>
      <c r="X2365" s="33">
        <v>95751</v>
      </c>
      <c r="Y2365" s="24">
        <f>VLOOKUP(T2365,Buzon!C:C,1,FALSE)</f>
        <v>1.12190708211414E+16</v>
      </c>
      <c r="Z2365" s="13" t="str">
        <f>VLOOKUP(T2365,Buzon!C:Z,21,FALSE)</f>
        <v>AFIL.-009270083</v>
      </c>
      <c r="AA2365">
        <f>VLOOKUP(T2365,Buzon!C:Z,22,FALSE)</f>
        <v>318933</v>
      </c>
      <c r="AB2365">
        <f>VLOOKUP(T2365,Buzon!C:Z,23,FALSE)</f>
        <v>9082021</v>
      </c>
      <c r="AC2365" t="str">
        <f>VLOOKUP(T2365,Buzon!C:Z,24,FALSE)</f>
        <v>SANTANDER_3550</v>
      </c>
      <c r="AD2365">
        <v>348</v>
      </c>
      <c r="AE2365">
        <v>9270083</v>
      </c>
    </row>
    <row r="2366" spans="1:31" ht="12" customHeight="1" x14ac:dyDescent="0.25">
      <c r="A2366" s="5" t="s">
        <v>21</v>
      </c>
      <c r="B2366" s="5" t="s">
        <v>4825</v>
      </c>
      <c r="C2366" s="5" t="s">
        <v>4986</v>
      </c>
      <c r="D2366" s="5">
        <v>26</v>
      </c>
      <c r="E2366" s="5" t="s">
        <v>5007</v>
      </c>
      <c r="F2366" s="5" t="s">
        <v>268</v>
      </c>
      <c r="G2366" s="5" t="s">
        <v>26</v>
      </c>
      <c r="H2366" s="6">
        <v>261</v>
      </c>
      <c r="I2366" s="5" t="s">
        <v>27</v>
      </c>
      <c r="J2366" s="5">
        <v>19001774230</v>
      </c>
      <c r="K2366" s="5" t="s">
        <v>5008</v>
      </c>
      <c r="L2366" s="5" t="s">
        <v>29</v>
      </c>
      <c r="M2366" s="5" t="s">
        <v>29</v>
      </c>
      <c r="N2366" s="5" t="s">
        <v>31</v>
      </c>
      <c r="O2366" s="5">
        <v>9706</v>
      </c>
      <c r="P2366" s="7">
        <v>44415.594826388886</v>
      </c>
      <c r="Q2366" s="7">
        <v>44415.572870370372</v>
      </c>
      <c r="R2366" s="5">
        <v>771007</v>
      </c>
      <c r="S2366" s="5">
        <v>345066783</v>
      </c>
      <c r="T2366" s="8">
        <v>9706070821141540</v>
      </c>
      <c r="U2366" s="5" t="s">
        <v>32</v>
      </c>
      <c r="V2366" s="4"/>
      <c r="W2366" s="30" t="s">
        <v>9005</v>
      </c>
      <c r="X2366" s="33">
        <v>95751</v>
      </c>
      <c r="Y2366" s="24">
        <f>VLOOKUP(T2366,Buzon!C:C,1,FALSE)</f>
        <v>9706070821141540</v>
      </c>
      <c r="Z2366" s="13" t="str">
        <f>VLOOKUP(T2366,Buzon!C:Z,21,FALSE)</f>
        <v>AFIL.-009270083</v>
      </c>
      <c r="AA2366">
        <f>VLOOKUP(T2366,Buzon!C:Z,22,FALSE)</f>
        <v>318933</v>
      </c>
      <c r="AB2366">
        <f>VLOOKUP(T2366,Buzon!C:Z,23,FALSE)</f>
        <v>9082021</v>
      </c>
      <c r="AC2366" t="str">
        <f>VLOOKUP(T2366,Buzon!C:Z,24,FALSE)</f>
        <v>SANTANDER_3550</v>
      </c>
      <c r="AD2366">
        <v>261</v>
      </c>
      <c r="AE2366">
        <v>9270083</v>
      </c>
    </row>
    <row r="2367" spans="1:31" ht="12" customHeight="1" x14ac:dyDescent="0.25">
      <c r="A2367" s="5" t="s">
        <v>21</v>
      </c>
      <c r="B2367" s="5" t="s">
        <v>22</v>
      </c>
      <c r="C2367" s="5" t="s">
        <v>4986</v>
      </c>
      <c r="D2367" s="5">
        <v>17</v>
      </c>
      <c r="E2367" s="5" t="s">
        <v>1204</v>
      </c>
      <c r="F2367" s="5" t="s">
        <v>25</v>
      </c>
      <c r="G2367" s="5" t="s">
        <v>26</v>
      </c>
      <c r="H2367" s="6">
        <v>348</v>
      </c>
      <c r="I2367" s="5" t="s">
        <v>27</v>
      </c>
      <c r="J2367" s="5">
        <v>19001774226</v>
      </c>
      <c r="K2367" s="5" t="s">
        <v>5009</v>
      </c>
      <c r="L2367" s="5" t="s">
        <v>29</v>
      </c>
      <c r="M2367" s="5" t="s">
        <v>30</v>
      </c>
      <c r="N2367" s="5" t="s">
        <v>31</v>
      </c>
      <c r="O2367" s="5">
        <v>10731</v>
      </c>
      <c r="P2367" s="7">
        <v>44415.594861111109</v>
      </c>
      <c r="Q2367" s="7">
        <v>44415.584479166668</v>
      </c>
      <c r="R2367" s="5" t="s">
        <v>5010</v>
      </c>
      <c r="S2367" s="5">
        <v>345066751</v>
      </c>
      <c r="T2367" s="8">
        <v>1.07310708211415E+16</v>
      </c>
      <c r="U2367" s="5" t="s">
        <v>32</v>
      </c>
      <c r="V2367" s="4"/>
      <c r="W2367" s="30" t="s">
        <v>9005</v>
      </c>
      <c r="X2367" s="33">
        <v>95751</v>
      </c>
      <c r="Y2367" s="24">
        <f>VLOOKUP(T2367,Buzon!C:C,1,FALSE)</f>
        <v>1.07310708211415E+16</v>
      </c>
      <c r="Z2367" s="13" t="str">
        <f>VLOOKUP(T2367,Buzon!C:Z,21,FALSE)</f>
        <v>AFIL.-009270083</v>
      </c>
      <c r="AA2367">
        <f>VLOOKUP(T2367,Buzon!C:Z,22,FALSE)</f>
        <v>318933</v>
      </c>
      <c r="AB2367">
        <f>VLOOKUP(T2367,Buzon!C:Z,23,FALSE)</f>
        <v>9082021</v>
      </c>
      <c r="AC2367" t="str">
        <f>VLOOKUP(T2367,Buzon!C:Z,24,FALSE)</f>
        <v>SANTANDER_3550</v>
      </c>
      <c r="AD2367">
        <v>348</v>
      </c>
      <c r="AE2367">
        <v>9270083</v>
      </c>
    </row>
    <row r="2368" spans="1:31" ht="12" customHeight="1" x14ac:dyDescent="0.25">
      <c r="A2368" s="5" t="s">
        <v>21</v>
      </c>
      <c r="B2368" s="5" t="s">
        <v>22</v>
      </c>
      <c r="C2368" s="5" t="s">
        <v>4986</v>
      </c>
      <c r="D2368" s="5">
        <v>18</v>
      </c>
      <c r="E2368" s="5" t="s">
        <v>5011</v>
      </c>
      <c r="F2368" s="5" t="s">
        <v>25</v>
      </c>
      <c r="G2368" s="5" t="s">
        <v>26</v>
      </c>
      <c r="H2368" s="6">
        <v>348</v>
      </c>
      <c r="I2368" s="5" t="s">
        <v>27</v>
      </c>
      <c r="J2368" s="5">
        <v>19001774227</v>
      </c>
      <c r="K2368" s="5" t="s">
        <v>5012</v>
      </c>
      <c r="L2368" s="5" t="s">
        <v>29</v>
      </c>
      <c r="M2368" s="5" t="s">
        <v>30</v>
      </c>
      <c r="N2368" s="5" t="s">
        <v>31</v>
      </c>
      <c r="O2368" s="5">
        <v>10731</v>
      </c>
      <c r="P2368" s="7">
        <v>44415.594861111109</v>
      </c>
      <c r="Q2368" s="7">
        <v>44415.584479166668</v>
      </c>
      <c r="R2368" s="5" t="s">
        <v>5010</v>
      </c>
      <c r="S2368" s="5">
        <v>345066751</v>
      </c>
      <c r="T2368" s="8">
        <v>1.07310708211415E+16</v>
      </c>
      <c r="U2368" s="5" t="s">
        <v>32</v>
      </c>
      <c r="V2368" s="4"/>
      <c r="W2368" s="30" t="s">
        <v>9005</v>
      </c>
      <c r="X2368" s="33">
        <v>95751</v>
      </c>
      <c r="Y2368" s="24">
        <f>VLOOKUP(T2368,Buzon!C:C,1,FALSE)</f>
        <v>1.07310708211415E+16</v>
      </c>
      <c r="Z2368" s="13" t="str">
        <f>VLOOKUP(T2368,Buzon!C:Z,21,FALSE)</f>
        <v>AFIL.-009270083</v>
      </c>
      <c r="AA2368">
        <f>VLOOKUP(T2368,Buzon!C:Z,22,FALSE)</f>
        <v>318933</v>
      </c>
      <c r="AB2368">
        <f>VLOOKUP(T2368,Buzon!C:Z,23,FALSE)</f>
        <v>9082021</v>
      </c>
      <c r="AC2368" t="str">
        <f>VLOOKUP(T2368,Buzon!C:Z,24,FALSE)</f>
        <v>SANTANDER_3550</v>
      </c>
      <c r="AD2368">
        <v>348</v>
      </c>
      <c r="AE2368">
        <v>9270083</v>
      </c>
    </row>
    <row r="2369" spans="1:31" ht="12" customHeight="1" x14ac:dyDescent="0.25">
      <c r="A2369" s="5" t="s">
        <v>21</v>
      </c>
      <c r="B2369" s="5" t="s">
        <v>22</v>
      </c>
      <c r="C2369" s="5" t="s">
        <v>4986</v>
      </c>
      <c r="D2369" s="5">
        <v>19</v>
      </c>
      <c r="E2369" s="5" t="s">
        <v>5013</v>
      </c>
      <c r="F2369" s="5" t="s">
        <v>25</v>
      </c>
      <c r="G2369" s="5" t="s">
        <v>26</v>
      </c>
      <c r="H2369" s="6">
        <v>348</v>
      </c>
      <c r="I2369" s="5" t="s">
        <v>27</v>
      </c>
      <c r="J2369" s="5">
        <v>19001774228</v>
      </c>
      <c r="K2369" s="5" t="s">
        <v>5014</v>
      </c>
      <c r="L2369" s="5" t="s">
        <v>29</v>
      </c>
      <c r="M2369" s="5" t="s">
        <v>30</v>
      </c>
      <c r="N2369" s="5" t="s">
        <v>31</v>
      </c>
      <c r="O2369" s="5">
        <v>10731</v>
      </c>
      <c r="P2369" s="7">
        <v>44415.594861111109</v>
      </c>
      <c r="Q2369" s="7">
        <v>44415.584479166668</v>
      </c>
      <c r="R2369" s="5" t="s">
        <v>5010</v>
      </c>
      <c r="S2369" s="5">
        <v>345066751</v>
      </c>
      <c r="T2369" s="8">
        <v>1.07310708211415E+16</v>
      </c>
      <c r="U2369" s="5" t="s">
        <v>32</v>
      </c>
      <c r="V2369" s="4"/>
      <c r="W2369" s="30" t="s">
        <v>9005</v>
      </c>
      <c r="X2369" s="33">
        <v>95751</v>
      </c>
      <c r="Y2369" s="24">
        <f>VLOOKUP(T2369,Buzon!C:C,1,FALSE)</f>
        <v>1.07310708211415E+16</v>
      </c>
      <c r="Z2369" s="13" t="str">
        <f>VLOOKUP(T2369,Buzon!C:Z,21,FALSE)</f>
        <v>AFIL.-009270083</v>
      </c>
      <c r="AA2369">
        <f>VLOOKUP(T2369,Buzon!C:Z,22,FALSE)</f>
        <v>318933</v>
      </c>
      <c r="AB2369">
        <f>VLOOKUP(T2369,Buzon!C:Z,23,FALSE)</f>
        <v>9082021</v>
      </c>
      <c r="AC2369" t="str">
        <f>VLOOKUP(T2369,Buzon!C:Z,24,FALSE)</f>
        <v>SANTANDER_3550</v>
      </c>
      <c r="AD2369">
        <v>348</v>
      </c>
      <c r="AE2369">
        <v>9270083</v>
      </c>
    </row>
    <row r="2370" spans="1:31" ht="12" customHeight="1" x14ac:dyDescent="0.25">
      <c r="A2370" s="5" t="s">
        <v>21</v>
      </c>
      <c r="B2370" s="5" t="s">
        <v>22</v>
      </c>
      <c r="C2370" s="5" t="s">
        <v>4986</v>
      </c>
      <c r="D2370" s="5">
        <v>20</v>
      </c>
      <c r="E2370" s="5" t="s">
        <v>5015</v>
      </c>
      <c r="F2370" s="5" t="s">
        <v>25</v>
      </c>
      <c r="G2370" s="5" t="s">
        <v>26</v>
      </c>
      <c r="H2370" s="6">
        <v>348</v>
      </c>
      <c r="I2370" s="5" t="s">
        <v>27</v>
      </c>
      <c r="J2370" s="5">
        <v>19001774229</v>
      </c>
      <c r="K2370" s="5" t="s">
        <v>5016</v>
      </c>
      <c r="L2370" s="5" t="s">
        <v>29</v>
      </c>
      <c r="M2370" s="5" t="s">
        <v>30</v>
      </c>
      <c r="N2370" s="5" t="s">
        <v>31</v>
      </c>
      <c r="O2370" s="5">
        <v>10731</v>
      </c>
      <c r="P2370" s="7">
        <v>44415.594872685186</v>
      </c>
      <c r="Q2370" s="7">
        <v>44415.584479166668</v>
      </c>
      <c r="R2370" s="5" t="s">
        <v>5010</v>
      </c>
      <c r="S2370" s="5">
        <v>345066751</v>
      </c>
      <c r="T2370" s="8">
        <v>1.07310708211415E+16</v>
      </c>
      <c r="U2370" s="5" t="s">
        <v>32</v>
      </c>
      <c r="V2370" s="4"/>
      <c r="W2370" s="30" t="s">
        <v>9005</v>
      </c>
      <c r="X2370" s="33">
        <v>95751</v>
      </c>
      <c r="Y2370" s="24">
        <f>VLOOKUP(T2370,Buzon!C:C,1,FALSE)</f>
        <v>1.07310708211415E+16</v>
      </c>
      <c r="Z2370" s="13" t="str">
        <f>VLOOKUP(T2370,Buzon!C:Z,21,FALSE)</f>
        <v>AFIL.-009270083</v>
      </c>
      <c r="AA2370">
        <f>VLOOKUP(T2370,Buzon!C:Z,22,FALSE)</f>
        <v>318933</v>
      </c>
      <c r="AB2370">
        <f>VLOOKUP(T2370,Buzon!C:Z,23,FALSE)</f>
        <v>9082021</v>
      </c>
      <c r="AC2370" t="str">
        <f>VLOOKUP(T2370,Buzon!C:Z,24,FALSE)</f>
        <v>SANTANDER_3550</v>
      </c>
      <c r="AD2370">
        <v>348</v>
      </c>
      <c r="AE2370">
        <v>9270083</v>
      </c>
    </row>
    <row r="2371" spans="1:31" ht="12" customHeight="1" x14ac:dyDescent="0.25">
      <c r="A2371" s="5" t="s">
        <v>21</v>
      </c>
      <c r="B2371" s="5" t="s">
        <v>22</v>
      </c>
      <c r="C2371" s="5" t="s">
        <v>4986</v>
      </c>
      <c r="D2371" s="5">
        <v>39</v>
      </c>
      <c r="E2371" s="5" t="s">
        <v>5017</v>
      </c>
      <c r="F2371" s="5" t="s">
        <v>47</v>
      </c>
      <c r="G2371" s="5" t="s">
        <v>26</v>
      </c>
      <c r="H2371" s="6">
        <v>174</v>
      </c>
      <c r="I2371" s="5" t="s">
        <v>27</v>
      </c>
      <c r="J2371" s="5">
        <v>19001774241</v>
      </c>
      <c r="K2371" s="5" t="s">
        <v>5018</v>
      </c>
      <c r="L2371" s="5" t="s">
        <v>29</v>
      </c>
      <c r="M2371" s="5" t="s">
        <v>30</v>
      </c>
      <c r="N2371" s="5" t="s">
        <v>31</v>
      </c>
      <c r="O2371" s="5">
        <v>10731</v>
      </c>
      <c r="P2371" s="7">
        <v>44415.600624999999</v>
      </c>
      <c r="Q2371" s="7">
        <v>44415.584479166668</v>
      </c>
      <c r="R2371" s="5" t="s">
        <v>5019</v>
      </c>
      <c r="S2371" s="5">
        <v>345075957</v>
      </c>
      <c r="T2371" s="8">
        <v>1.07310708211422E+16</v>
      </c>
      <c r="U2371" s="5" t="s">
        <v>32</v>
      </c>
      <c r="V2371" s="4"/>
      <c r="W2371" s="30" t="s">
        <v>9005</v>
      </c>
      <c r="X2371" s="33">
        <v>95751</v>
      </c>
      <c r="Y2371" s="24">
        <f>VLOOKUP(T2371,Buzon!C:C,1,FALSE)</f>
        <v>1.07310708211422E+16</v>
      </c>
      <c r="Z2371" s="13" t="str">
        <f>VLOOKUP(T2371,Buzon!C:Z,21,FALSE)</f>
        <v>AFIL.-009270083</v>
      </c>
      <c r="AA2371">
        <f>VLOOKUP(T2371,Buzon!C:Z,22,FALSE)</f>
        <v>318933</v>
      </c>
      <c r="AB2371">
        <f>VLOOKUP(T2371,Buzon!C:Z,23,FALSE)</f>
        <v>9082021</v>
      </c>
      <c r="AC2371" t="str">
        <f>VLOOKUP(T2371,Buzon!C:Z,24,FALSE)</f>
        <v>SANTANDER_3550</v>
      </c>
      <c r="AD2371">
        <v>174</v>
      </c>
      <c r="AE2371">
        <v>9270083</v>
      </c>
    </row>
    <row r="2372" spans="1:31" ht="12" customHeight="1" x14ac:dyDescent="0.25">
      <c r="A2372" s="5" t="s">
        <v>21</v>
      </c>
      <c r="B2372" s="5" t="s">
        <v>22</v>
      </c>
      <c r="C2372" s="5" t="s">
        <v>4986</v>
      </c>
      <c r="D2372" s="5">
        <v>40</v>
      </c>
      <c r="E2372" s="5" t="s">
        <v>5020</v>
      </c>
      <c r="F2372" s="5" t="s">
        <v>47</v>
      </c>
      <c r="G2372" s="5" t="s">
        <v>26</v>
      </c>
      <c r="H2372" s="6">
        <v>174</v>
      </c>
      <c r="I2372" s="5" t="s">
        <v>27</v>
      </c>
      <c r="J2372" s="5">
        <v>19001774242</v>
      </c>
      <c r="K2372" s="5" t="s">
        <v>5021</v>
      </c>
      <c r="L2372" s="5" t="s">
        <v>29</v>
      </c>
      <c r="M2372" s="5" t="s">
        <v>30</v>
      </c>
      <c r="N2372" s="5" t="s">
        <v>31</v>
      </c>
      <c r="O2372" s="5">
        <v>10731</v>
      </c>
      <c r="P2372" s="7">
        <v>44415.600624999999</v>
      </c>
      <c r="Q2372" s="7">
        <v>44415.584479166668</v>
      </c>
      <c r="R2372" s="5" t="s">
        <v>5019</v>
      </c>
      <c r="S2372" s="5">
        <v>345075957</v>
      </c>
      <c r="T2372" s="8">
        <v>1.07310708211422E+16</v>
      </c>
      <c r="U2372" s="5" t="s">
        <v>32</v>
      </c>
      <c r="V2372" s="4"/>
      <c r="W2372" s="30" t="s">
        <v>9005</v>
      </c>
      <c r="X2372" s="33">
        <v>95751</v>
      </c>
      <c r="Y2372" s="24">
        <f>VLOOKUP(T2372,Buzon!C:C,1,FALSE)</f>
        <v>1.07310708211422E+16</v>
      </c>
      <c r="Z2372" s="13" t="str">
        <f>VLOOKUP(T2372,Buzon!C:Z,21,FALSE)</f>
        <v>AFIL.-009270083</v>
      </c>
      <c r="AA2372">
        <f>VLOOKUP(T2372,Buzon!C:Z,22,FALSE)</f>
        <v>318933</v>
      </c>
      <c r="AB2372">
        <f>VLOOKUP(T2372,Buzon!C:Z,23,FALSE)</f>
        <v>9082021</v>
      </c>
      <c r="AC2372" t="str">
        <f>VLOOKUP(T2372,Buzon!C:Z,24,FALSE)</f>
        <v>SANTANDER_3550</v>
      </c>
      <c r="AD2372">
        <v>174</v>
      </c>
      <c r="AE2372">
        <v>9270083</v>
      </c>
    </row>
    <row r="2373" spans="1:31" ht="12" customHeight="1" x14ac:dyDescent="0.25">
      <c r="A2373" s="5" t="s">
        <v>21</v>
      </c>
      <c r="B2373" s="5" t="s">
        <v>22</v>
      </c>
      <c r="C2373" s="5" t="s">
        <v>4986</v>
      </c>
      <c r="D2373" s="5">
        <v>35</v>
      </c>
      <c r="E2373" s="5" t="s">
        <v>5022</v>
      </c>
      <c r="F2373" s="5" t="s">
        <v>25</v>
      </c>
      <c r="G2373" s="5" t="s">
        <v>26</v>
      </c>
      <c r="H2373" s="6">
        <v>348</v>
      </c>
      <c r="I2373" s="5" t="s">
        <v>27</v>
      </c>
      <c r="J2373" s="5">
        <v>19001774243</v>
      </c>
      <c r="K2373" s="5" t="s">
        <v>5023</v>
      </c>
      <c r="L2373" s="5" t="s">
        <v>29</v>
      </c>
      <c r="M2373" s="5" t="s">
        <v>30</v>
      </c>
      <c r="N2373" s="5" t="s">
        <v>31</v>
      </c>
      <c r="O2373" s="5">
        <v>10731</v>
      </c>
      <c r="P2373" s="7">
        <v>44415.600624999999</v>
      </c>
      <c r="Q2373" s="7">
        <v>44415.584479166668</v>
      </c>
      <c r="R2373" s="5" t="s">
        <v>5019</v>
      </c>
      <c r="S2373" s="5">
        <v>345075957</v>
      </c>
      <c r="T2373" s="8">
        <v>1.07310708211422E+16</v>
      </c>
      <c r="U2373" s="5" t="s">
        <v>32</v>
      </c>
      <c r="V2373" s="4"/>
      <c r="W2373" s="30" t="s">
        <v>9005</v>
      </c>
      <c r="X2373" s="33">
        <v>95751</v>
      </c>
      <c r="Y2373" s="24">
        <f>VLOOKUP(T2373,Buzon!C:C,1,FALSE)</f>
        <v>1.07310708211422E+16</v>
      </c>
      <c r="Z2373" s="13" t="str">
        <f>VLOOKUP(T2373,Buzon!C:Z,21,FALSE)</f>
        <v>AFIL.-009270083</v>
      </c>
      <c r="AA2373">
        <f>VLOOKUP(T2373,Buzon!C:Z,22,FALSE)</f>
        <v>318933</v>
      </c>
      <c r="AB2373">
        <f>VLOOKUP(T2373,Buzon!C:Z,23,FALSE)</f>
        <v>9082021</v>
      </c>
      <c r="AC2373" t="str">
        <f>VLOOKUP(T2373,Buzon!C:Z,24,FALSE)</f>
        <v>SANTANDER_3550</v>
      </c>
      <c r="AD2373">
        <v>348</v>
      </c>
      <c r="AE2373">
        <v>9270083</v>
      </c>
    </row>
    <row r="2374" spans="1:31" ht="12" customHeight="1" x14ac:dyDescent="0.25">
      <c r="A2374" s="5" t="s">
        <v>21</v>
      </c>
      <c r="B2374" s="5" t="s">
        <v>22</v>
      </c>
      <c r="C2374" s="5" t="s">
        <v>4986</v>
      </c>
      <c r="D2374" s="5">
        <v>30</v>
      </c>
      <c r="E2374" s="5" t="s">
        <v>5024</v>
      </c>
      <c r="F2374" s="5" t="s">
        <v>25</v>
      </c>
      <c r="G2374" s="5" t="s">
        <v>26</v>
      </c>
      <c r="H2374" s="6">
        <v>348</v>
      </c>
      <c r="I2374" s="5" t="s">
        <v>27</v>
      </c>
      <c r="J2374" s="5">
        <v>19001774244</v>
      </c>
      <c r="K2374" s="5" t="s">
        <v>5025</v>
      </c>
      <c r="L2374" s="5" t="s">
        <v>29</v>
      </c>
      <c r="M2374" s="5" t="s">
        <v>30</v>
      </c>
      <c r="N2374" s="5" t="s">
        <v>31</v>
      </c>
      <c r="O2374" s="5">
        <v>10731</v>
      </c>
      <c r="P2374" s="7">
        <v>44415.600624999999</v>
      </c>
      <c r="Q2374" s="7">
        <v>44415.584479166668</v>
      </c>
      <c r="R2374" s="5" t="s">
        <v>5019</v>
      </c>
      <c r="S2374" s="5">
        <v>345075957</v>
      </c>
      <c r="T2374" s="8">
        <v>1.07310708211422E+16</v>
      </c>
      <c r="U2374" s="5" t="s">
        <v>32</v>
      </c>
      <c r="V2374" s="4"/>
      <c r="W2374" s="30" t="s">
        <v>9005</v>
      </c>
      <c r="X2374" s="33">
        <v>95751</v>
      </c>
      <c r="Y2374" s="24">
        <f>VLOOKUP(T2374,Buzon!C:C,1,FALSE)</f>
        <v>1.07310708211422E+16</v>
      </c>
      <c r="Z2374" s="13" t="str">
        <f>VLOOKUP(T2374,Buzon!C:Z,21,FALSE)</f>
        <v>AFIL.-009270083</v>
      </c>
      <c r="AA2374">
        <f>VLOOKUP(T2374,Buzon!C:Z,22,FALSE)</f>
        <v>318933</v>
      </c>
      <c r="AB2374">
        <f>VLOOKUP(T2374,Buzon!C:Z,23,FALSE)</f>
        <v>9082021</v>
      </c>
      <c r="AC2374" t="str">
        <f>VLOOKUP(T2374,Buzon!C:Z,24,FALSE)</f>
        <v>SANTANDER_3550</v>
      </c>
      <c r="AD2374">
        <v>348</v>
      </c>
      <c r="AE2374">
        <v>9270083</v>
      </c>
    </row>
    <row r="2375" spans="1:31" ht="12" customHeight="1" x14ac:dyDescent="0.25">
      <c r="A2375" s="5" t="s">
        <v>21</v>
      </c>
      <c r="B2375" s="5" t="s">
        <v>4825</v>
      </c>
      <c r="C2375" s="5" t="s">
        <v>4961</v>
      </c>
      <c r="D2375" s="5">
        <v>8</v>
      </c>
      <c r="E2375" s="5" t="s">
        <v>5026</v>
      </c>
      <c r="F2375" s="5" t="s">
        <v>25</v>
      </c>
      <c r="G2375" s="5" t="s">
        <v>26</v>
      </c>
      <c r="H2375" s="6">
        <v>348</v>
      </c>
      <c r="I2375" s="5" t="s">
        <v>27</v>
      </c>
      <c r="J2375" s="5">
        <v>19001774249</v>
      </c>
      <c r="K2375" s="5" t="s">
        <v>5027</v>
      </c>
      <c r="L2375" s="5" t="s">
        <v>29</v>
      </c>
      <c r="M2375" s="5" t="s">
        <v>29</v>
      </c>
      <c r="N2375" s="5" t="s">
        <v>49</v>
      </c>
      <c r="O2375" s="5">
        <v>9706</v>
      </c>
      <c r="P2375" s="7">
        <v>44415.607048611113</v>
      </c>
      <c r="Q2375" s="7">
        <v>44415.572870370372</v>
      </c>
      <c r="R2375" s="5">
        <v>158923</v>
      </c>
      <c r="S2375" s="5">
        <v>345086406</v>
      </c>
      <c r="T2375" s="8">
        <v>9706070821143350</v>
      </c>
      <c r="U2375" s="5" t="s">
        <v>32</v>
      </c>
      <c r="V2375" s="4"/>
      <c r="W2375" s="30" t="s">
        <v>9005</v>
      </c>
      <c r="X2375" s="33">
        <v>95751</v>
      </c>
      <c r="Y2375" s="24">
        <f>VLOOKUP(T2375,Buzon!C:C,1,FALSE)</f>
        <v>9706070821143350</v>
      </c>
      <c r="Z2375" s="13" t="str">
        <f>VLOOKUP(T2375,Buzon!C:Z,21,FALSE)</f>
        <v>AFIL.-009270083</v>
      </c>
      <c r="AA2375">
        <f>VLOOKUP(T2375,Buzon!C:Z,22,FALSE)</f>
        <v>318933</v>
      </c>
      <c r="AB2375">
        <f>VLOOKUP(T2375,Buzon!C:Z,23,FALSE)</f>
        <v>9082021</v>
      </c>
      <c r="AC2375" t="str">
        <f>VLOOKUP(T2375,Buzon!C:Z,24,FALSE)</f>
        <v>SANTANDER_3550</v>
      </c>
      <c r="AD2375">
        <v>348</v>
      </c>
      <c r="AE2375">
        <v>9270083</v>
      </c>
    </row>
    <row r="2376" spans="1:31" ht="12" customHeight="1" x14ac:dyDescent="0.25">
      <c r="A2376" s="5" t="s">
        <v>21</v>
      </c>
      <c r="B2376" s="5" t="s">
        <v>4825</v>
      </c>
      <c r="C2376" s="5" t="s">
        <v>5028</v>
      </c>
      <c r="D2376" s="5">
        <v>7</v>
      </c>
      <c r="E2376" s="5" t="s">
        <v>5029</v>
      </c>
      <c r="F2376" s="5" t="s">
        <v>25</v>
      </c>
      <c r="G2376" s="5" t="s">
        <v>26</v>
      </c>
      <c r="H2376" s="6">
        <v>348</v>
      </c>
      <c r="I2376" s="5" t="s">
        <v>27</v>
      </c>
      <c r="J2376" s="5">
        <v>19001774253</v>
      </c>
      <c r="K2376" s="5" t="s">
        <v>5030</v>
      </c>
      <c r="L2376" s="5" t="s">
        <v>29</v>
      </c>
      <c r="M2376" s="5" t="s">
        <v>29</v>
      </c>
      <c r="N2376" s="5" t="s">
        <v>49</v>
      </c>
      <c r="O2376" s="5">
        <v>9706</v>
      </c>
      <c r="P2376" s="7">
        <v>44415.614768518521</v>
      </c>
      <c r="Q2376" s="7">
        <v>44415.572870370372</v>
      </c>
      <c r="R2376" s="5">
        <v>145931</v>
      </c>
      <c r="S2376" s="5">
        <v>345098761</v>
      </c>
      <c r="T2376" s="8">
        <v>9706070821144450</v>
      </c>
      <c r="U2376" s="5" t="s">
        <v>32</v>
      </c>
      <c r="V2376" s="4"/>
      <c r="W2376" s="30" t="s">
        <v>9005</v>
      </c>
      <c r="X2376" s="33">
        <v>95751</v>
      </c>
      <c r="Y2376" s="24">
        <f>VLOOKUP(T2376,Buzon!C:C,1,FALSE)</f>
        <v>9706070821144450</v>
      </c>
      <c r="Z2376" s="13" t="str">
        <f>VLOOKUP(T2376,Buzon!C:Z,21,FALSE)</f>
        <v>AFIL.-009270083</v>
      </c>
      <c r="AA2376">
        <f>VLOOKUP(T2376,Buzon!C:Z,22,FALSE)</f>
        <v>318933</v>
      </c>
      <c r="AB2376">
        <f>VLOOKUP(T2376,Buzon!C:Z,23,FALSE)</f>
        <v>9082021</v>
      </c>
      <c r="AC2376" t="str">
        <f>VLOOKUP(T2376,Buzon!C:Z,24,FALSE)</f>
        <v>SANTANDER_3550</v>
      </c>
      <c r="AD2376">
        <v>348</v>
      </c>
      <c r="AE2376">
        <v>9270083</v>
      </c>
    </row>
    <row r="2377" spans="1:31" ht="12" customHeight="1" x14ac:dyDescent="0.25">
      <c r="A2377" s="5" t="s">
        <v>21</v>
      </c>
      <c r="B2377" s="5" t="s">
        <v>4825</v>
      </c>
      <c r="C2377" s="5" t="s">
        <v>5028</v>
      </c>
      <c r="D2377" s="5">
        <v>8</v>
      </c>
      <c r="E2377" s="5" t="s">
        <v>5031</v>
      </c>
      <c r="F2377" s="5" t="s">
        <v>25</v>
      </c>
      <c r="G2377" s="5" t="s">
        <v>26</v>
      </c>
      <c r="H2377" s="6">
        <v>348</v>
      </c>
      <c r="I2377" s="5" t="s">
        <v>27</v>
      </c>
      <c r="J2377" s="5">
        <v>19001774254</v>
      </c>
      <c r="K2377" s="5" t="s">
        <v>5032</v>
      </c>
      <c r="L2377" s="5" t="s">
        <v>29</v>
      </c>
      <c r="M2377" s="5" t="s">
        <v>29</v>
      </c>
      <c r="N2377" s="5" t="s">
        <v>49</v>
      </c>
      <c r="O2377" s="5">
        <v>9706</v>
      </c>
      <c r="P2377" s="7">
        <v>44415.61478009259</v>
      </c>
      <c r="Q2377" s="7">
        <v>44415.572870370372</v>
      </c>
      <c r="R2377" s="5">
        <v>145931</v>
      </c>
      <c r="S2377" s="5">
        <v>345098761</v>
      </c>
      <c r="T2377" s="8">
        <v>9706070821144450</v>
      </c>
      <c r="U2377" s="5" t="s">
        <v>32</v>
      </c>
      <c r="V2377" s="4"/>
      <c r="W2377" s="30" t="s">
        <v>9005</v>
      </c>
      <c r="X2377" s="33">
        <v>95751</v>
      </c>
      <c r="Y2377" s="24">
        <f>VLOOKUP(T2377,Buzon!C:C,1,FALSE)</f>
        <v>9706070821144450</v>
      </c>
      <c r="Z2377" s="13" t="str">
        <f>VLOOKUP(T2377,Buzon!C:Z,21,FALSE)</f>
        <v>AFIL.-009270083</v>
      </c>
      <c r="AA2377">
        <f>VLOOKUP(T2377,Buzon!C:Z,22,FALSE)</f>
        <v>318933</v>
      </c>
      <c r="AB2377">
        <f>VLOOKUP(T2377,Buzon!C:Z,23,FALSE)</f>
        <v>9082021</v>
      </c>
      <c r="AC2377" t="str">
        <f>VLOOKUP(T2377,Buzon!C:Z,24,FALSE)</f>
        <v>SANTANDER_3550</v>
      </c>
      <c r="AD2377">
        <v>348</v>
      </c>
      <c r="AE2377">
        <v>9270083</v>
      </c>
    </row>
    <row r="2378" spans="1:31" ht="12" customHeight="1" x14ac:dyDescent="0.25">
      <c r="A2378" s="5" t="s">
        <v>21</v>
      </c>
      <c r="B2378" s="5" t="s">
        <v>22</v>
      </c>
      <c r="C2378" s="5" t="s">
        <v>4961</v>
      </c>
      <c r="D2378" s="5">
        <v>12</v>
      </c>
      <c r="E2378" s="5" t="s">
        <v>5033</v>
      </c>
      <c r="F2378" s="5" t="s">
        <v>25</v>
      </c>
      <c r="G2378" s="5" t="s">
        <v>26</v>
      </c>
      <c r="H2378" s="6">
        <v>348</v>
      </c>
      <c r="I2378" s="5" t="s">
        <v>27</v>
      </c>
      <c r="J2378" s="5">
        <v>19001774255</v>
      </c>
      <c r="K2378" s="5" t="s">
        <v>5034</v>
      </c>
      <c r="L2378" s="5" t="s">
        <v>29</v>
      </c>
      <c r="M2378" s="5" t="s">
        <v>30</v>
      </c>
      <c r="N2378" s="5" t="s">
        <v>31</v>
      </c>
      <c r="O2378" s="5">
        <v>10731</v>
      </c>
      <c r="P2378" s="7">
        <v>44415.61482638889</v>
      </c>
      <c r="Q2378" s="7">
        <v>44415.584479166668</v>
      </c>
      <c r="R2378" s="5">
        <v>3852</v>
      </c>
      <c r="S2378" s="5">
        <v>345098800</v>
      </c>
      <c r="T2378" s="8">
        <v>1.07310708211441E+16</v>
      </c>
      <c r="U2378" s="5" t="s">
        <v>32</v>
      </c>
      <c r="V2378" s="4"/>
      <c r="W2378" s="30" t="s">
        <v>9005</v>
      </c>
      <c r="X2378" s="33">
        <v>95751</v>
      </c>
      <c r="Y2378" s="24">
        <f>VLOOKUP(T2378,Buzon!C:C,1,FALSE)</f>
        <v>1.07310708211441E+16</v>
      </c>
      <c r="Z2378" s="13" t="str">
        <f>VLOOKUP(T2378,Buzon!C:Z,21,FALSE)</f>
        <v>AFIL.-009270083</v>
      </c>
      <c r="AA2378">
        <f>VLOOKUP(T2378,Buzon!C:Z,22,FALSE)</f>
        <v>318933</v>
      </c>
      <c r="AB2378">
        <f>VLOOKUP(T2378,Buzon!C:Z,23,FALSE)</f>
        <v>9082021</v>
      </c>
      <c r="AC2378" t="str">
        <f>VLOOKUP(T2378,Buzon!C:Z,24,FALSE)</f>
        <v>SANTANDER_3550</v>
      </c>
      <c r="AD2378">
        <v>348</v>
      </c>
      <c r="AE2378">
        <v>9270083</v>
      </c>
    </row>
    <row r="2379" spans="1:31" ht="12" customHeight="1" x14ac:dyDescent="0.25">
      <c r="A2379" s="5" t="s">
        <v>21</v>
      </c>
      <c r="B2379" s="5" t="s">
        <v>33</v>
      </c>
      <c r="C2379" s="5" t="s">
        <v>4961</v>
      </c>
      <c r="D2379" s="5">
        <v>21</v>
      </c>
      <c r="E2379" s="5" t="s">
        <v>5035</v>
      </c>
      <c r="F2379" s="5" t="s">
        <v>25</v>
      </c>
      <c r="G2379" s="5" t="s">
        <v>26</v>
      </c>
      <c r="H2379" s="6">
        <v>348</v>
      </c>
      <c r="I2379" s="5" t="s">
        <v>27</v>
      </c>
      <c r="J2379" s="5">
        <v>19001774262</v>
      </c>
      <c r="K2379" s="5" t="s">
        <v>5036</v>
      </c>
      <c r="L2379" s="5" t="s">
        <v>29</v>
      </c>
      <c r="M2379" s="5" t="s">
        <v>29</v>
      </c>
      <c r="N2379" s="5" t="s">
        <v>31</v>
      </c>
      <c r="O2379" s="5">
        <v>11219</v>
      </c>
      <c r="P2379" s="7">
        <v>44415.618935185186</v>
      </c>
      <c r="Q2379" s="7">
        <v>44415.461064814815</v>
      </c>
      <c r="R2379" s="5">
        <v>884199</v>
      </c>
      <c r="S2379" s="5">
        <v>345105263</v>
      </c>
      <c r="T2379" s="8">
        <v>1.1219070821145E+16</v>
      </c>
      <c r="U2379" s="5" t="s">
        <v>32</v>
      </c>
      <c r="V2379" s="4"/>
      <c r="W2379" s="30" t="s">
        <v>9005</v>
      </c>
      <c r="X2379" s="33">
        <v>95751</v>
      </c>
      <c r="Y2379" s="24">
        <f>VLOOKUP(T2379,Buzon!C:C,1,FALSE)</f>
        <v>1.1219070821145E+16</v>
      </c>
      <c r="Z2379" s="13" t="str">
        <f>VLOOKUP(T2379,Buzon!C:Z,21,FALSE)</f>
        <v>AFIL.-009270083</v>
      </c>
      <c r="AA2379">
        <f>VLOOKUP(T2379,Buzon!C:Z,22,FALSE)</f>
        <v>318933</v>
      </c>
      <c r="AB2379">
        <f>VLOOKUP(T2379,Buzon!C:Z,23,FALSE)</f>
        <v>9082021</v>
      </c>
      <c r="AC2379" t="str">
        <f>VLOOKUP(T2379,Buzon!C:Z,24,FALSE)</f>
        <v>SANTANDER_3550</v>
      </c>
      <c r="AD2379">
        <v>348</v>
      </c>
      <c r="AE2379">
        <v>9270083</v>
      </c>
    </row>
    <row r="2380" spans="1:31" ht="12" customHeight="1" x14ac:dyDescent="0.25">
      <c r="A2380" s="5" t="s">
        <v>21</v>
      </c>
      <c r="B2380" s="5" t="s">
        <v>33</v>
      </c>
      <c r="C2380" s="5" t="s">
        <v>4961</v>
      </c>
      <c r="D2380" s="5">
        <v>33</v>
      </c>
      <c r="E2380" s="5" t="s">
        <v>5037</v>
      </c>
      <c r="F2380" s="5" t="s">
        <v>25</v>
      </c>
      <c r="G2380" s="5" t="s">
        <v>26</v>
      </c>
      <c r="H2380" s="6">
        <v>348</v>
      </c>
      <c r="I2380" s="5" t="s">
        <v>27</v>
      </c>
      <c r="J2380" s="5">
        <v>19001774263</v>
      </c>
      <c r="K2380" s="5" t="s">
        <v>5038</v>
      </c>
      <c r="L2380" s="5" t="s">
        <v>29</v>
      </c>
      <c r="M2380" s="5" t="s">
        <v>29</v>
      </c>
      <c r="N2380" s="5" t="s">
        <v>31</v>
      </c>
      <c r="O2380" s="5">
        <v>11219</v>
      </c>
      <c r="P2380" s="7">
        <v>44415.620474537034</v>
      </c>
      <c r="Q2380" s="7">
        <v>44415.461064814815</v>
      </c>
      <c r="R2380" s="5">
        <v>32545</v>
      </c>
      <c r="S2380" s="5">
        <v>345107735</v>
      </c>
      <c r="T2380" s="8">
        <v>1.12190708211453E+16</v>
      </c>
      <c r="U2380" s="5" t="s">
        <v>32</v>
      </c>
      <c r="V2380" s="4"/>
      <c r="W2380" s="30" t="s">
        <v>9005</v>
      </c>
      <c r="X2380" s="33">
        <v>95751</v>
      </c>
      <c r="Y2380" s="24">
        <f>VLOOKUP(T2380,Buzon!C:C,1,FALSE)</f>
        <v>1.12190708211453E+16</v>
      </c>
      <c r="Z2380" s="13" t="str">
        <f>VLOOKUP(T2380,Buzon!C:Z,21,FALSE)</f>
        <v>AFIL.-009270083</v>
      </c>
      <c r="AA2380">
        <f>VLOOKUP(T2380,Buzon!C:Z,22,FALSE)</f>
        <v>318933</v>
      </c>
      <c r="AB2380">
        <f>VLOOKUP(T2380,Buzon!C:Z,23,FALSE)</f>
        <v>9082021</v>
      </c>
      <c r="AC2380" t="str">
        <f>VLOOKUP(T2380,Buzon!C:Z,24,FALSE)</f>
        <v>SANTANDER_3550</v>
      </c>
      <c r="AD2380">
        <v>348</v>
      </c>
      <c r="AE2380">
        <v>9270083</v>
      </c>
    </row>
    <row r="2381" spans="1:31" ht="12" customHeight="1" x14ac:dyDescent="0.25">
      <c r="A2381" s="5" t="s">
        <v>21</v>
      </c>
      <c r="B2381" s="5" t="s">
        <v>4825</v>
      </c>
      <c r="C2381" s="5" t="s">
        <v>5028</v>
      </c>
      <c r="D2381" s="5">
        <v>9</v>
      </c>
      <c r="E2381" s="5" t="s">
        <v>5039</v>
      </c>
      <c r="F2381" s="5" t="s">
        <v>25</v>
      </c>
      <c r="G2381" s="5" t="s">
        <v>26</v>
      </c>
      <c r="H2381" s="6">
        <v>348</v>
      </c>
      <c r="I2381" s="5" t="s">
        <v>27</v>
      </c>
      <c r="J2381" s="5">
        <v>19001774271</v>
      </c>
      <c r="K2381" s="5" t="s">
        <v>5040</v>
      </c>
      <c r="L2381" s="5" t="s">
        <v>29</v>
      </c>
      <c r="M2381" s="5" t="s">
        <v>29</v>
      </c>
      <c r="N2381" s="5" t="s">
        <v>49</v>
      </c>
      <c r="O2381" s="5">
        <v>9706</v>
      </c>
      <c r="P2381" s="7">
        <v>44415.624108796299</v>
      </c>
      <c r="Q2381" s="7">
        <v>44415.572870370372</v>
      </c>
      <c r="R2381" s="5">
        <v>31328</v>
      </c>
      <c r="S2381" s="5">
        <v>345113357</v>
      </c>
      <c r="T2381" s="8">
        <v>9706070821145800</v>
      </c>
      <c r="U2381" s="5" t="s">
        <v>32</v>
      </c>
      <c r="V2381" s="4"/>
      <c r="W2381" s="30" t="s">
        <v>9005</v>
      </c>
      <c r="X2381" s="33">
        <v>95751</v>
      </c>
      <c r="Y2381" s="24">
        <f>VLOOKUP(T2381,Buzon!C:C,1,FALSE)</f>
        <v>9706070821145800</v>
      </c>
      <c r="Z2381" s="13" t="str">
        <f>VLOOKUP(T2381,Buzon!C:Z,21,FALSE)</f>
        <v>AFIL.-009270083</v>
      </c>
      <c r="AA2381">
        <f>VLOOKUP(T2381,Buzon!C:Z,22,FALSE)</f>
        <v>318933</v>
      </c>
      <c r="AB2381">
        <f>VLOOKUP(T2381,Buzon!C:Z,23,FALSE)</f>
        <v>9082021</v>
      </c>
      <c r="AC2381" t="str">
        <f>VLOOKUP(T2381,Buzon!C:Z,24,FALSE)</f>
        <v>SANTANDER_3550</v>
      </c>
      <c r="AD2381">
        <v>348</v>
      </c>
      <c r="AE2381">
        <v>9270083</v>
      </c>
    </row>
    <row r="2382" spans="1:31" ht="12" customHeight="1" x14ac:dyDescent="0.25">
      <c r="A2382" s="5" t="s">
        <v>21</v>
      </c>
      <c r="B2382" s="5" t="s">
        <v>4825</v>
      </c>
      <c r="C2382" s="5" t="s">
        <v>5028</v>
      </c>
      <c r="D2382" s="5">
        <v>10</v>
      </c>
      <c r="E2382" s="5" t="s">
        <v>5041</v>
      </c>
      <c r="F2382" s="5" t="s">
        <v>25</v>
      </c>
      <c r="G2382" s="5" t="s">
        <v>26</v>
      </c>
      <c r="H2382" s="6">
        <v>348</v>
      </c>
      <c r="I2382" s="5" t="s">
        <v>27</v>
      </c>
      <c r="J2382" s="5">
        <v>19001774272</v>
      </c>
      <c r="K2382" s="5" t="s">
        <v>5042</v>
      </c>
      <c r="L2382" s="5" t="s">
        <v>29</v>
      </c>
      <c r="M2382" s="5" t="s">
        <v>29</v>
      </c>
      <c r="N2382" s="5" t="s">
        <v>49</v>
      </c>
      <c r="O2382" s="5">
        <v>9706</v>
      </c>
      <c r="P2382" s="7">
        <v>44415.624108796299</v>
      </c>
      <c r="Q2382" s="7">
        <v>44415.572870370372</v>
      </c>
      <c r="R2382" s="5">
        <v>31328</v>
      </c>
      <c r="S2382" s="5">
        <v>345113357</v>
      </c>
      <c r="T2382" s="8">
        <v>9706070821145800</v>
      </c>
      <c r="U2382" s="5" t="s">
        <v>32</v>
      </c>
      <c r="V2382" s="4"/>
      <c r="W2382" s="30" t="s">
        <v>9005</v>
      </c>
      <c r="X2382" s="33">
        <v>95751</v>
      </c>
      <c r="Y2382" s="24">
        <f>VLOOKUP(T2382,Buzon!C:C,1,FALSE)</f>
        <v>9706070821145800</v>
      </c>
      <c r="Z2382" s="13" t="str">
        <f>VLOOKUP(T2382,Buzon!C:Z,21,FALSE)</f>
        <v>AFIL.-009270083</v>
      </c>
      <c r="AA2382">
        <f>VLOOKUP(T2382,Buzon!C:Z,22,FALSE)</f>
        <v>318933</v>
      </c>
      <c r="AB2382">
        <f>VLOOKUP(T2382,Buzon!C:Z,23,FALSE)</f>
        <v>9082021</v>
      </c>
      <c r="AC2382" t="str">
        <f>VLOOKUP(T2382,Buzon!C:Z,24,FALSE)</f>
        <v>SANTANDER_3550</v>
      </c>
      <c r="AD2382">
        <v>348</v>
      </c>
      <c r="AE2382">
        <v>9270083</v>
      </c>
    </row>
    <row r="2383" spans="1:31" ht="12" customHeight="1" x14ac:dyDescent="0.25">
      <c r="A2383" s="5" t="s">
        <v>21</v>
      </c>
      <c r="B2383" s="5" t="s">
        <v>4825</v>
      </c>
      <c r="C2383" s="5" t="s">
        <v>5028</v>
      </c>
      <c r="D2383" s="5">
        <v>11</v>
      </c>
      <c r="E2383" s="5" t="s">
        <v>5043</v>
      </c>
      <c r="F2383" s="5" t="s">
        <v>25</v>
      </c>
      <c r="G2383" s="5" t="s">
        <v>26</v>
      </c>
      <c r="H2383" s="6">
        <v>348</v>
      </c>
      <c r="I2383" s="5" t="s">
        <v>27</v>
      </c>
      <c r="J2383" s="5">
        <v>19001774273</v>
      </c>
      <c r="K2383" s="5" t="s">
        <v>5044</v>
      </c>
      <c r="L2383" s="5" t="s">
        <v>29</v>
      </c>
      <c r="M2383" s="5" t="s">
        <v>29</v>
      </c>
      <c r="N2383" s="5" t="s">
        <v>49</v>
      </c>
      <c r="O2383" s="5">
        <v>9706</v>
      </c>
      <c r="P2383" s="7">
        <v>44415.624108796299</v>
      </c>
      <c r="Q2383" s="7">
        <v>44415.572870370372</v>
      </c>
      <c r="R2383" s="5">
        <v>31328</v>
      </c>
      <c r="S2383" s="5">
        <v>345113357</v>
      </c>
      <c r="T2383" s="8">
        <v>9706070821145800</v>
      </c>
      <c r="U2383" s="5" t="s">
        <v>32</v>
      </c>
      <c r="V2383" s="4"/>
      <c r="W2383" s="30" t="s">
        <v>9005</v>
      </c>
      <c r="X2383" s="33">
        <v>95751</v>
      </c>
      <c r="Y2383" s="24">
        <f>VLOOKUP(T2383,Buzon!C:C,1,FALSE)</f>
        <v>9706070821145800</v>
      </c>
      <c r="Z2383" s="13" t="str">
        <f>VLOOKUP(T2383,Buzon!C:Z,21,FALSE)</f>
        <v>AFIL.-009270083</v>
      </c>
      <c r="AA2383">
        <f>VLOOKUP(T2383,Buzon!C:Z,22,FALSE)</f>
        <v>318933</v>
      </c>
      <c r="AB2383">
        <f>VLOOKUP(T2383,Buzon!C:Z,23,FALSE)</f>
        <v>9082021</v>
      </c>
      <c r="AC2383" t="str">
        <f>VLOOKUP(T2383,Buzon!C:Z,24,FALSE)</f>
        <v>SANTANDER_3550</v>
      </c>
      <c r="AD2383">
        <v>348</v>
      </c>
      <c r="AE2383">
        <v>9270083</v>
      </c>
    </row>
    <row r="2384" spans="1:31" ht="12" customHeight="1" x14ac:dyDescent="0.25">
      <c r="A2384" s="5" t="s">
        <v>21</v>
      </c>
      <c r="B2384" s="5" t="s">
        <v>4825</v>
      </c>
      <c r="C2384" s="5" t="s">
        <v>5028</v>
      </c>
      <c r="D2384" s="5">
        <v>12</v>
      </c>
      <c r="E2384" s="5" t="s">
        <v>5045</v>
      </c>
      <c r="F2384" s="5" t="s">
        <v>25</v>
      </c>
      <c r="G2384" s="5" t="s">
        <v>26</v>
      </c>
      <c r="H2384" s="6">
        <v>348</v>
      </c>
      <c r="I2384" s="5" t="s">
        <v>27</v>
      </c>
      <c r="J2384" s="5">
        <v>19001774274</v>
      </c>
      <c r="K2384" s="5" t="s">
        <v>5046</v>
      </c>
      <c r="L2384" s="5" t="s">
        <v>29</v>
      </c>
      <c r="M2384" s="5" t="s">
        <v>29</v>
      </c>
      <c r="N2384" s="5" t="s">
        <v>31</v>
      </c>
      <c r="O2384" s="5">
        <v>9706</v>
      </c>
      <c r="P2384" s="7">
        <v>44415.624930555554</v>
      </c>
      <c r="Q2384" s="7">
        <v>44415.572870370372</v>
      </c>
      <c r="R2384" s="5">
        <v>31852</v>
      </c>
      <c r="S2384" s="5">
        <v>345114655</v>
      </c>
      <c r="T2384" s="8">
        <v>9706070821145910</v>
      </c>
      <c r="U2384" s="5" t="s">
        <v>32</v>
      </c>
      <c r="V2384" s="4"/>
      <c r="W2384" s="30" t="s">
        <v>9005</v>
      </c>
      <c r="X2384" s="33">
        <v>95751</v>
      </c>
      <c r="Y2384" s="24">
        <f>VLOOKUP(T2384,Buzon!C:C,1,FALSE)</f>
        <v>9706070821145910</v>
      </c>
      <c r="Z2384" s="13" t="str">
        <f>VLOOKUP(T2384,Buzon!C:Z,21,FALSE)</f>
        <v>AFIL.-009270083</v>
      </c>
      <c r="AA2384">
        <f>VLOOKUP(T2384,Buzon!C:Z,22,FALSE)</f>
        <v>318933</v>
      </c>
      <c r="AB2384">
        <f>VLOOKUP(T2384,Buzon!C:Z,23,FALSE)</f>
        <v>9082021</v>
      </c>
      <c r="AC2384" t="str">
        <f>VLOOKUP(T2384,Buzon!C:Z,24,FALSE)</f>
        <v>SANTANDER_3550</v>
      </c>
      <c r="AD2384">
        <v>348</v>
      </c>
      <c r="AE2384">
        <v>9270083</v>
      </c>
    </row>
    <row r="2385" spans="1:31" ht="12" customHeight="1" x14ac:dyDescent="0.25">
      <c r="A2385" s="5" t="s">
        <v>21</v>
      </c>
      <c r="B2385" s="5" t="s">
        <v>22</v>
      </c>
      <c r="C2385" s="5" t="s">
        <v>5028</v>
      </c>
      <c r="D2385" s="5">
        <v>38</v>
      </c>
      <c r="E2385" s="5" t="s">
        <v>5047</v>
      </c>
      <c r="F2385" s="5" t="s">
        <v>25</v>
      </c>
      <c r="G2385" s="5" t="s">
        <v>26</v>
      </c>
      <c r="H2385" s="6">
        <v>348</v>
      </c>
      <c r="I2385" s="5" t="s">
        <v>27</v>
      </c>
      <c r="J2385" s="5">
        <v>19001774286</v>
      </c>
      <c r="K2385" s="5" t="s">
        <v>5048</v>
      </c>
      <c r="L2385" s="5" t="s">
        <v>29</v>
      </c>
      <c r="M2385" s="5" t="s">
        <v>30</v>
      </c>
      <c r="N2385" s="5" t="s">
        <v>31</v>
      </c>
      <c r="O2385" s="5">
        <v>10731</v>
      </c>
      <c r="P2385" s="7">
        <v>44415.635659722226</v>
      </c>
      <c r="Q2385" s="7">
        <v>44415.584479166668</v>
      </c>
      <c r="R2385" s="5">
        <v>594372</v>
      </c>
      <c r="S2385" s="5">
        <v>345131847</v>
      </c>
      <c r="T2385" s="8">
        <v>1.07310708211514E+16</v>
      </c>
      <c r="U2385" s="5" t="s">
        <v>32</v>
      </c>
      <c r="V2385" s="4"/>
      <c r="W2385" s="30" t="s">
        <v>9005</v>
      </c>
      <c r="X2385" s="33">
        <v>95751</v>
      </c>
      <c r="Y2385" s="24">
        <f>VLOOKUP(T2385,Buzon!C:C,1,FALSE)</f>
        <v>1.07310708211514E+16</v>
      </c>
      <c r="Z2385" s="13" t="str">
        <f>VLOOKUP(T2385,Buzon!C:Z,21,FALSE)</f>
        <v>AFIL.-009270083</v>
      </c>
      <c r="AA2385">
        <f>VLOOKUP(T2385,Buzon!C:Z,22,FALSE)</f>
        <v>318933</v>
      </c>
      <c r="AB2385">
        <f>VLOOKUP(T2385,Buzon!C:Z,23,FALSE)</f>
        <v>9082021</v>
      </c>
      <c r="AC2385" t="str">
        <f>VLOOKUP(T2385,Buzon!C:Z,24,FALSE)</f>
        <v>SANTANDER_3550</v>
      </c>
      <c r="AD2385">
        <v>348</v>
      </c>
      <c r="AE2385">
        <v>9270083</v>
      </c>
    </row>
    <row r="2386" spans="1:31" ht="12" customHeight="1" x14ac:dyDescent="0.25">
      <c r="A2386" s="5" t="s">
        <v>21</v>
      </c>
      <c r="B2386" s="5" t="s">
        <v>4825</v>
      </c>
      <c r="C2386" s="5" t="s">
        <v>5049</v>
      </c>
      <c r="D2386" s="5">
        <v>5</v>
      </c>
      <c r="E2386" s="5" t="s">
        <v>5050</v>
      </c>
      <c r="F2386" s="5" t="s">
        <v>47</v>
      </c>
      <c r="G2386" s="5" t="s">
        <v>26</v>
      </c>
      <c r="H2386" s="6">
        <v>174</v>
      </c>
      <c r="I2386" s="5" t="s">
        <v>27</v>
      </c>
      <c r="J2386" s="5">
        <v>19001774287</v>
      </c>
      <c r="K2386" s="5" t="s">
        <v>5051</v>
      </c>
      <c r="L2386" s="5" t="s">
        <v>29</v>
      </c>
      <c r="M2386" s="5" t="s">
        <v>29</v>
      </c>
      <c r="N2386" s="5" t="s">
        <v>31</v>
      </c>
      <c r="O2386" s="5">
        <v>9706</v>
      </c>
      <c r="P2386" s="7">
        <v>44415.637372685182</v>
      </c>
      <c r="Q2386" s="7">
        <v>44415.572870370372</v>
      </c>
      <c r="R2386" s="5">
        <v>745554</v>
      </c>
      <c r="S2386" s="5">
        <v>345134673</v>
      </c>
      <c r="T2386" s="8">
        <v>9706070821151720</v>
      </c>
      <c r="U2386" s="5" t="s">
        <v>32</v>
      </c>
      <c r="V2386" s="4"/>
      <c r="W2386" s="30" t="s">
        <v>9005</v>
      </c>
      <c r="X2386" s="33">
        <v>95751</v>
      </c>
      <c r="Y2386" s="24">
        <f>VLOOKUP(T2386,Buzon!C:C,1,FALSE)</f>
        <v>9706070821151720</v>
      </c>
      <c r="Z2386" s="13" t="str">
        <f>VLOOKUP(T2386,Buzon!C:Z,21,FALSE)</f>
        <v>AFIL.-009270083</v>
      </c>
      <c r="AA2386">
        <f>VLOOKUP(T2386,Buzon!C:Z,22,FALSE)</f>
        <v>318933</v>
      </c>
      <c r="AB2386">
        <f>VLOOKUP(T2386,Buzon!C:Z,23,FALSE)</f>
        <v>9082021</v>
      </c>
      <c r="AC2386" t="str">
        <f>VLOOKUP(T2386,Buzon!C:Z,24,FALSE)</f>
        <v>SANTANDER_3550</v>
      </c>
      <c r="AD2386">
        <v>174</v>
      </c>
      <c r="AE2386">
        <v>9270083</v>
      </c>
    </row>
    <row r="2387" spans="1:31" ht="12" customHeight="1" x14ac:dyDescent="0.25">
      <c r="A2387" s="5" t="s">
        <v>21</v>
      </c>
      <c r="B2387" s="5" t="s">
        <v>4825</v>
      </c>
      <c r="C2387" s="5" t="s">
        <v>5049</v>
      </c>
      <c r="D2387" s="5">
        <v>6</v>
      </c>
      <c r="E2387" s="5" t="s">
        <v>5052</v>
      </c>
      <c r="F2387" s="5" t="s">
        <v>25</v>
      </c>
      <c r="G2387" s="5" t="s">
        <v>26</v>
      </c>
      <c r="H2387" s="6">
        <v>348</v>
      </c>
      <c r="I2387" s="5" t="s">
        <v>27</v>
      </c>
      <c r="J2387" s="5">
        <v>19001774288</v>
      </c>
      <c r="K2387" s="5" t="s">
        <v>5053</v>
      </c>
      <c r="L2387" s="5" t="s">
        <v>29</v>
      </c>
      <c r="M2387" s="5" t="s">
        <v>29</v>
      </c>
      <c r="N2387" s="5" t="s">
        <v>31</v>
      </c>
      <c r="O2387" s="5">
        <v>9706</v>
      </c>
      <c r="P2387" s="7">
        <v>44415.637372685182</v>
      </c>
      <c r="Q2387" s="7">
        <v>44415.572870370372</v>
      </c>
      <c r="R2387" s="5">
        <v>745554</v>
      </c>
      <c r="S2387" s="5">
        <v>345134673</v>
      </c>
      <c r="T2387" s="8">
        <v>9706070821151720</v>
      </c>
      <c r="U2387" s="5" t="s">
        <v>32</v>
      </c>
      <c r="V2387" s="4"/>
      <c r="W2387" s="30" t="s">
        <v>9005</v>
      </c>
      <c r="X2387" s="33">
        <v>95751</v>
      </c>
      <c r="Y2387" s="24">
        <f>VLOOKUP(T2387,Buzon!C:C,1,FALSE)</f>
        <v>9706070821151720</v>
      </c>
      <c r="Z2387" s="13" t="str">
        <f>VLOOKUP(T2387,Buzon!C:Z,21,FALSE)</f>
        <v>AFIL.-009270083</v>
      </c>
      <c r="AA2387">
        <f>VLOOKUP(T2387,Buzon!C:Z,22,FALSE)</f>
        <v>318933</v>
      </c>
      <c r="AB2387">
        <f>VLOOKUP(T2387,Buzon!C:Z,23,FALSE)</f>
        <v>9082021</v>
      </c>
      <c r="AC2387" t="str">
        <f>VLOOKUP(T2387,Buzon!C:Z,24,FALSE)</f>
        <v>SANTANDER_3550</v>
      </c>
      <c r="AD2387">
        <v>348</v>
      </c>
      <c r="AE2387">
        <v>9270083</v>
      </c>
    </row>
    <row r="2388" spans="1:31" ht="12" customHeight="1" x14ac:dyDescent="0.25">
      <c r="A2388" s="5" t="s">
        <v>21</v>
      </c>
      <c r="B2388" s="5" t="s">
        <v>4825</v>
      </c>
      <c r="C2388" s="5" t="s">
        <v>5049</v>
      </c>
      <c r="D2388" s="5">
        <v>7</v>
      </c>
      <c r="E2388" s="5" t="s">
        <v>5054</v>
      </c>
      <c r="F2388" s="5" t="s">
        <v>25</v>
      </c>
      <c r="G2388" s="5" t="s">
        <v>26</v>
      </c>
      <c r="H2388" s="6">
        <v>348</v>
      </c>
      <c r="I2388" s="5" t="s">
        <v>27</v>
      </c>
      <c r="J2388" s="5">
        <v>19001774289</v>
      </c>
      <c r="K2388" s="5" t="s">
        <v>5055</v>
      </c>
      <c r="L2388" s="5" t="s">
        <v>29</v>
      </c>
      <c r="M2388" s="5" t="s">
        <v>29</v>
      </c>
      <c r="N2388" s="5" t="s">
        <v>31</v>
      </c>
      <c r="O2388" s="5">
        <v>9706</v>
      </c>
      <c r="P2388" s="7">
        <v>44415.637372685182</v>
      </c>
      <c r="Q2388" s="7">
        <v>44415.572870370372</v>
      </c>
      <c r="R2388" s="5">
        <v>745554</v>
      </c>
      <c r="S2388" s="5">
        <v>345134673</v>
      </c>
      <c r="T2388" s="8">
        <v>9706070821151720</v>
      </c>
      <c r="U2388" s="5" t="s">
        <v>32</v>
      </c>
      <c r="V2388" s="4"/>
      <c r="W2388" s="30" t="s">
        <v>9005</v>
      </c>
      <c r="X2388" s="33">
        <v>95751</v>
      </c>
      <c r="Y2388" s="24">
        <f>VLOOKUP(T2388,Buzon!C:C,1,FALSE)</f>
        <v>9706070821151720</v>
      </c>
      <c r="Z2388" s="13" t="str">
        <f>VLOOKUP(T2388,Buzon!C:Z,21,FALSE)</f>
        <v>AFIL.-009270083</v>
      </c>
      <c r="AA2388">
        <f>VLOOKUP(T2388,Buzon!C:Z,22,FALSE)</f>
        <v>318933</v>
      </c>
      <c r="AB2388">
        <f>VLOOKUP(T2388,Buzon!C:Z,23,FALSE)</f>
        <v>9082021</v>
      </c>
      <c r="AC2388" t="str">
        <f>VLOOKUP(T2388,Buzon!C:Z,24,FALSE)</f>
        <v>SANTANDER_3550</v>
      </c>
      <c r="AD2388">
        <v>348</v>
      </c>
      <c r="AE2388">
        <v>9270083</v>
      </c>
    </row>
    <row r="2389" spans="1:31" ht="12" customHeight="1" x14ac:dyDescent="0.25">
      <c r="A2389" s="5" t="s">
        <v>21</v>
      </c>
      <c r="B2389" s="5" t="s">
        <v>22</v>
      </c>
      <c r="C2389" s="5" t="s">
        <v>5028</v>
      </c>
      <c r="D2389" s="5">
        <v>21</v>
      </c>
      <c r="E2389" s="5" t="s">
        <v>5056</v>
      </c>
      <c r="F2389" s="5" t="s">
        <v>25</v>
      </c>
      <c r="G2389" s="5" t="s">
        <v>26</v>
      </c>
      <c r="H2389" s="6">
        <v>348</v>
      </c>
      <c r="I2389" s="5" t="s">
        <v>27</v>
      </c>
      <c r="J2389" s="5">
        <v>19001774290</v>
      </c>
      <c r="K2389" s="5" t="s">
        <v>5057</v>
      </c>
      <c r="L2389" s="5" t="s">
        <v>29</v>
      </c>
      <c r="M2389" s="5" t="s">
        <v>30</v>
      </c>
      <c r="N2389" s="5" t="s">
        <v>49</v>
      </c>
      <c r="O2389" s="5">
        <v>10731</v>
      </c>
      <c r="P2389" s="7">
        <v>44415.637488425928</v>
      </c>
      <c r="Q2389" s="7">
        <v>44415.584479166668</v>
      </c>
      <c r="R2389" s="5">
        <v>892615</v>
      </c>
      <c r="S2389" s="5">
        <v>345134485</v>
      </c>
      <c r="T2389" s="8">
        <v>1.07310708211516E+16</v>
      </c>
      <c r="U2389" s="5" t="s">
        <v>32</v>
      </c>
      <c r="V2389" s="4"/>
      <c r="W2389" s="30" t="s">
        <v>9005</v>
      </c>
      <c r="X2389" s="33">
        <v>95751</v>
      </c>
      <c r="Y2389" s="24">
        <f>VLOOKUP(T2389,Buzon!C:C,1,FALSE)</f>
        <v>1.07310708211516E+16</v>
      </c>
      <c r="Z2389" s="13" t="str">
        <f>VLOOKUP(T2389,Buzon!C:Z,21,FALSE)</f>
        <v>AFIL.-009270083</v>
      </c>
      <c r="AA2389">
        <f>VLOOKUP(T2389,Buzon!C:Z,22,FALSE)</f>
        <v>318933</v>
      </c>
      <c r="AB2389">
        <f>VLOOKUP(T2389,Buzon!C:Z,23,FALSE)</f>
        <v>9082021</v>
      </c>
      <c r="AC2389" t="str">
        <f>VLOOKUP(T2389,Buzon!C:Z,24,FALSE)</f>
        <v>SANTANDER_3550</v>
      </c>
      <c r="AD2389">
        <v>348</v>
      </c>
      <c r="AE2389">
        <v>9270083</v>
      </c>
    </row>
    <row r="2390" spans="1:31" ht="12" customHeight="1" x14ac:dyDescent="0.25">
      <c r="A2390" s="5" t="s">
        <v>21</v>
      </c>
      <c r="B2390" s="5" t="s">
        <v>22</v>
      </c>
      <c r="C2390" s="5" t="s">
        <v>5028</v>
      </c>
      <c r="D2390" s="5">
        <v>22</v>
      </c>
      <c r="E2390" s="5" t="s">
        <v>5058</v>
      </c>
      <c r="F2390" s="5" t="s">
        <v>25</v>
      </c>
      <c r="G2390" s="5" t="s">
        <v>26</v>
      </c>
      <c r="H2390" s="6">
        <v>348</v>
      </c>
      <c r="I2390" s="5" t="s">
        <v>27</v>
      </c>
      <c r="J2390" s="5">
        <v>19001774291</v>
      </c>
      <c r="K2390" s="5" t="s">
        <v>5059</v>
      </c>
      <c r="L2390" s="5" t="s">
        <v>29</v>
      </c>
      <c r="M2390" s="5" t="s">
        <v>30</v>
      </c>
      <c r="N2390" s="5" t="s">
        <v>49</v>
      </c>
      <c r="O2390" s="5">
        <v>10731</v>
      </c>
      <c r="P2390" s="7">
        <v>44415.637488425928</v>
      </c>
      <c r="Q2390" s="7">
        <v>44415.584479166668</v>
      </c>
      <c r="R2390" s="5">
        <v>892615</v>
      </c>
      <c r="S2390" s="5">
        <v>345134485</v>
      </c>
      <c r="T2390" s="8">
        <v>1.07310708211516E+16</v>
      </c>
      <c r="U2390" s="5" t="s">
        <v>32</v>
      </c>
      <c r="V2390" s="4"/>
      <c r="W2390" s="30" t="s">
        <v>9005</v>
      </c>
      <c r="X2390" s="33">
        <v>95751</v>
      </c>
      <c r="Y2390" s="24">
        <f>VLOOKUP(T2390,Buzon!C:C,1,FALSE)</f>
        <v>1.07310708211516E+16</v>
      </c>
      <c r="Z2390" s="13" t="str">
        <f>VLOOKUP(T2390,Buzon!C:Z,21,FALSE)</f>
        <v>AFIL.-009270083</v>
      </c>
      <c r="AA2390">
        <f>VLOOKUP(T2390,Buzon!C:Z,22,FALSE)</f>
        <v>318933</v>
      </c>
      <c r="AB2390">
        <f>VLOOKUP(T2390,Buzon!C:Z,23,FALSE)</f>
        <v>9082021</v>
      </c>
      <c r="AC2390" t="str">
        <f>VLOOKUP(T2390,Buzon!C:Z,24,FALSE)</f>
        <v>SANTANDER_3550</v>
      </c>
      <c r="AD2390">
        <v>348</v>
      </c>
      <c r="AE2390">
        <v>9270083</v>
      </c>
    </row>
    <row r="2391" spans="1:31" ht="12" customHeight="1" x14ac:dyDescent="0.25">
      <c r="A2391" s="5" t="s">
        <v>21</v>
      </c>
      <c r="B2391" s="5" t="s">
        <v>22</v>
      </c>
      <c r="C2391" s="5" t="s">
        <v>5028</v>
      </c>
      <c r="D2391" s="5">
        <v>23</v>
      </c>
      <c r="E2391" s="5" t="s">
        <v>5060</v>
      </c>
      <c r="F2391" s="5" t="s">
        <v>25</v>
      </c>
      <c r="G2391" s="5" t="s">
        <v>26</v>
      </c>
      <c r="H2391" s="6">
        <v>348</v>
      </c>
      <c r="I2391" s="5" t="s">
        <v>27</v>
      </c>
      <c r="J2391" s="5">
        <v>19001774292</v>
      </c>
      <c r="K2391" s="5" t="s">
        <v>5061</v>
      </c>
      <c r="L2391" s="5" t="s">
        <v>29</v>
      </c>
      <c r="M2391" s="5" t="s">
        <v>30</v>
      </c>
      <c r="N2391" s="5" t="s">
        <v>49</v>
      </c>
      <c r="O2391" s="5">
        <v>10731</v>
      </c>
      <c r="P2391" s="7">
        <v>44415.637488425928</v>
      </c>
      <c r="Q2391" s="7">
        <v>44415.584479166668</v>
      </c>
      <c r="R2391" s="5">
        <v>892615</v>
      </c>
      <c r="S2391" s="5">
        <v>345134485</v>
      </c>
      <c r="T2391" s="8">
        <v>1.07310708211516E+16</v>
      </c>
      <c r="U2391" s="5" t="s">
        <v>32</v>
      </c>
      <c r="V2391" s="4"/>
      <c r="W2391" s="30" t="s">
        <v>9005</v>
      </c>
      <c r="X2391" s="33">
        <v>95751</v>
      </c>
      <c r="Y2391" s="24">
        <f>VLOOKUP(T2391,Buzon!C:C,1,FALSE)</f>
        <v>1.07310708211516E+16</v>
      </c>
      <c r="Z2391" s="13" t="str">
        <f>VLOOKUP(T2391,Buzon!C:Z,21,FALSE)</f>
        <v>AFIL.-009270083</v>
      </c>
      <c r="AA2391">
        <f>VLOOKUP(T2391,Buzon!C:Z,22,FALSE)</f>
        <v>318933</v>
      </c>
      <c r="AB2391">
        <f>VLOOKUP(T2391,Buzon!C:Z,23,FALSE)</f>
        <v>9082021</v>
      </c>
      <c r="AC2391" t="str">
        <f>VLOOKUP(T2391,Buzon!C:Z,24,FALSE)</f>
        <v>SANTANDER_3550</v>
      </c>
      <c r="AD2391">
        <v>348</v>
      </c>
      <c r="AE2391">
        <v>9270083</v>
      </c>
    </row>
    <row r="2392" spans="1:31" ht="12" customHeight="1" x14ac:dyDescent="0.25">
      <c r="A2392" s="5" t="s">
        <v>21</v>
      </c>
      <c r="B2392" s="5" t="s">
        <v>4825</v>
      </c>
      <c r="C2392" s="5" t="s">
        <v>5062</v>
      </c>
      <c r="D2392" s="5">
        <v>1</v>
      </c>
      <c r="E2392" s="5" t="s">
        <v>5063</v>
      </c>
      <c r="F2392" s="5" t="s">
        <v>47</v>
      </c>
      <c r="G2392" s="5" t="s">
        <v>26</v>
      </c>
      <c r="H2392" s="6">
        <v>174</v>
      </c>
      <c r="I2392" s="5" t="s">
        <v>27</v>
      </c>
      <c r="J2392" s="5">
        <v>19001774293</v>
      </c>
      <c r="K2392" s="5" t="s">
        <v>5064</v>
      </c>
      <c r="L2392" s="5" t="s">
        <v>29</v>
      </c>
      <c r="M2392" s="5" t="s">
        <v>29</v>
      </c>
      <c r="N2392" s="5" t="s">
        <v>31</v>
      </c>
      <c r="O2392" s="5">
        <v>9706</v>
      </c>
      <c r="P2392" s="7">
        <v>44415.638912037037</v>
      </c>
      <c r="Q2392" s="7">
        <v>44415.572870370372</v>
      </c>
      <c r="R2392" s="5">
        <v>584749</v>
      </c>
      <c r="S2392" s="5">
        <v>345136949</v>
      </c>
      <c r="T2392" s="8">
        <v>9706070821151930</v>
      </c>
      <c r="U2392" s="5" t="s">
        <v>32</v>
      </c>
      <c r="V2392" s="4"/>
      <c r="W2392" s="30" t="s">
        <v>9005</v>
      </c>
      <c r="X2392" s="33">
        <v>95751</v>
      </c>
      <c r="Y2392" s="24">
        <f>VLOOKUP(T2392,Buzon!C:C,1,FALSE)</f>
        <v>9706070821151930</v>
      </c>
      <c r="Z2392" s="13" t="str">
        <f>VLOOKUP(T2392,Buzon!C:Z,21,FALSE)</f>
        <v>AFIL.-009270083</v>
      </c>
      <c r="AA2392">
        <f>VLOOKUP(T2392,Buzon!C:Z,22,FALSE)</f>
        <v>318933</v>
      </c>
      <c r="AB2392">
        <f>VLOOKUP(T2392,Buzon!C:Z,23,FALSE)</f>
        <v>9082021</v>
      </c>
      <c r="AC2392" t="str">
        <f>VLOOKUP(T2392,Buzon!C:Z,24,FALSE)</f>
        <v>SANTANDER_3550</v>
      </c>
      <c r="AD2392">
        <v>174</v>
      </c>
      <c r="AE2392">
        <v>9270083</v>
      </c>
    </row>
    <row r="2393" spans="1:31" ht="12" customHeight="1" x14ac:dyDescent="0.25">
      <c r="A2393" s="5" t="s">
        <v>21</v>
      </c>
      <c r="B2393" s="5" t="s">
        <v>4825</v>
      </c>
      <c r="C2393" s="5" t="s">
        <v>5062</v>
      </c>
      <c r="D2393" s="5">
        <v>2</v>
      </c>
      <c r="E2393" s="5" t="s">
        <v>5065</v>
      </c>
      <c r="F2393" s="5" t="s">
        <v>25</v>
      </c>
      <c r="G2393" s="5" t="s">
        <v>26</v>
      </c>
      <c r="H2393" s="6">
        <v>348</v>
      </c>
      <c r="I2393" s="5" t="s">
        <v>27</v>
      </c>
      <c r="J2393" s="5">
        <v>19001774294</v>
      </c>
      <c r="K2393" s="5" t="s">
        <v>5066</v>
      </c>
      <c r="L2393" s="5" t="s">
        <v>29</v>
      </c>
      <c r="M2393" s="5" t="s">
        <v>29</v>
      </c>
      <c r="N2393" s="5" t="s">
        <v>31</v>
      </c>
      <c r="O2393" s="5">
        <v>9706</v>
      </c>
      <c r="P2393" s="7">
        <v>44415.638912037037</v>
      </c>
      <c r="Q2393" s="7">
        <v>44415.572870370372</v>
      </c>
      <c r="R2393" s="5">
        <v>584749</v>
      </c>
      <c r="S2393" s="5">
        <v>345136949</v>
      </c>
      <c r="T2393" s="8">
        <v>9706070821151930</v>
      </c>
      <c r="U2393" s="5" t="s">
        <v>32</v>
      </c>
      <c r="V2393" s="4"/>
      <c r="W2393" s="30" t="s">
        <v>9005</v>
      </c>
      <c r="X2393" s="33">
        <v>95751</v>
      </c>
      <c r="Y2393" s="24">
        <f>VLOOKUP(T2393,Buzon!C:C,1,FALSE)</f>
        <v>9706070821151930</v>
      </c>
      <c r="Z2393" s="13" t="str">
        <f>VLOOKUP(T2393,Buzon!C:Z,21,FALSE)</f>
        <v>AFIL.-009270083</v>
      </c>
      <c r="AA2393">
        <f>VLOOKUP(T2393,Buzon!C:Z,22,FALSE)</f>
        <v>318933</v>
      </c>
      <c r="AB2393">
        <f>VLOOKUP(T2393,Buzon!C:Z,23,FALSE)</f>
        <v>9082021</v>
      </c>
      <c r="AC2393" t="str">
        <f>VLOOKUP(T2393,Buzon!C:Z,24,FALSE)</f>
        <v>SANTANDER_3550</v>
      </c>
      <c r="AD2393">
        <v>348</v>
      </c>
      <c r="AE2393">
        <v>9270083</v>
      </c>
    </row>
    <row r="2394" spans="1:31" ht="12" customHeight="1" x14ac:dyDescent="0.25">
      <c r="A2394" s="5" t="s">
        <v>21</v>
      </c>
      <c r="B2394" s="5" t="s">
        <v>4825</v>
      </c>
      <c r="C2394" s="5" t="s">
        <v>5062</v>
      </c>
      <c r="D2394" s="5">
        <v>33</v>
      </c>
      <c r="E2394" s="5" t="s">
        <v>5067</v>
      </c>
      <c r="F2394" s="5" t="s">
        <v>25</v>
      </c>
      <c r="G2394" s="5" t="s">
        <v>26</v>
      </c>
      <c r="H2394" s="6">
        <v>348</v>
      </c>
      <c r="I2394" s="5" t="s">
        <v>27</v>
      </c>
      <c r="J2394" s="5">
        <v>19001774301</v>
      </c>
      <c r="K2394" s="5" t="s">
        <v>5068</v>
      </c>
      <c r="L2394" s="5" t="s">
        <v>29</v>
      </c>
      <c r="M2394" s="5" t="s">
        <v>29</v>
      </c>
      <c r="N2394" s="5" t="s">
        <v>31</v>
      </c>
      <c r="O2394" s="5">
        <v>9706</v>
      </c>
      <c r="P2394" s="7">
        <v>44415.644988425927</v>
      </c>
      <c r="Q2394" s="7">
        <v>44415.572870370372</v>
      </c>
      <c r="R2394" s="5">
        <v>84436</v>
      </c>
      <c r="S2394" s="5">
        <v>345152659</v>
      </c>
      <c r="T2394" s="8">
        <v>9706070821152810</v>
      </c>
      <c r="U2394" s="5" t="s">
        <v>32</v>
      </c>
      <c r="V2394" s="4"/>
      <c r="W2394" s="30" t="s">
        <v>9005</v>
      </c>
      <c r="X2394" s="33">
        <v>95751</v>
      </c>
      <c r="Y2394" s="24">
        <f>VLOOKUP(T2394,Buzon!C:C,1,FALSE)</f>
        <v>9706070821152810</v>
      </c>
      <c r="Z2394" s="13" t="str">
        <f>VLOOKUP(T2394,Buzon!C:Z,21,FALSE)</f>
        <v>AFIL.-009270083</v>
      </c>
      <c r="AA2394">
        <f>VLOOKUP(T2394,Buzon!C:Z,22,FALSE)</f>
        <v>318933</v>
      </c>
      <c r="AB2394">
        <f>VLOOKUP(T2394,Buzon!C:Z,23,FALSE)</f>
        <v>9082021</v>
      </c>
      <c r="AC2394" t="str">
        <f>VLOOKUP(T2394,Buzon!C:Z,24,FALSE)</f>
        <v>SANTANDER_3550</v>
      </c>
      <c r="AD2394">
        <v>348</v>
      </c>
      <c r="AE2394">
        <v>9270083</v>
      </c>
    </row>
    <row r="2395" spans="1:31" ht="12" customHeight="1" x14ac:dyDescent="0.25">
      <c r="A2395" s="5" t="s">
        <v>21</v>
      </c>
      <c r="B2395" s="5" t="s">
        <v>22</v>
      </c>
      <c r="C2395" s="5" t="s">
        <v>5028</v>
      </c>
      <c r="D2395" s="5">
        <v>25</v>
      </c>
      <c r="E2395" s="5" t="s">
        <v>5069</v>
      </c>
      <c r="F2395" s="5" t="s">
        <v>25</v>
      </c>
      <c r="G2395" s="5" t="s">
        <v>26</v>
      </c>
      <c r="H2395" s="6">
        <v>348</v>
      </c>
      <c r="I2395" s="5" t="s">
        <v>27</v>
      </c>
      <c r="J2395" s="5">
        <v>19001774302</v>
      </c>
      <c r="K2395" s="5" t="s">
        <v>5070</v>
      </c>
      <c r="L2395" s="5" t="s">
        <v>29</v>
      </c>
      <c r="M2395" s="5" t="s">
        <v>30</v>
      </c>
      <c r="N2395" s="5" t="s">
        <v>49</v>
      </c>
      <c r="O2395" s="5">
        <v>10731</v>
      </c>
      <c r="P2395" s="7">
        <v>44415.645995370367</v>
      </c>
      <c r="Q2395" s="7">
        <v>44415.584479166668</v>
      </c>
      <c r="R2395" s="5">
        <v>710552</v>
      </c>
      <c r="S2395" s="5">
        <v>345155715</v>
      </c>
      <c r="T2395" s="8">
        <v>1.07310708211528E+16</v>
      </c>
      <c r="U2395" s="5" t="s">
        <v>32</v>
      </c>
      <c r="V2395" s="4"/>
      <c r="W2395" s="30" t="s">
        <v>9005</v>
      </c>
      <c r="X2395" s="33">
        <v>95751</v>
      </c>
      <c r="Y2395" s="24">
        <f>VLOOKUP(T2395,Buzon!C:C,1,FALSE)</f>
        <v>1.07310708211528E+16</v>
      </c>
      <c r="Z2395" s="13" t="str">
        <f>VLOOKUP(T2395,Buzon!C:Z,21,FALSE)</f>
        <v>AFIL.-009270083</v>
      </c>
      <c r="AA2395">
        <f>VLOOKUP(T2395,Buzon!C:Z,22,FALSE)</f>
        <v>318933</v>
      </c>
      <c r="AB2395">
        <f>VLOOKUP(T2395,Buzon!C:Z,23,FALSE)</f>
        <v>9082021</v>
      </c>
      <c r="AC2395" t="str">
        <f>VLOOKUP(T2395,Buzon!C:Z,24,FALSE)</f>
        <v>SANTANDER_3550</v>
      </c>
      <c r="AD2395">
        <v>348</v>
      </c>
      <c r="AE2395">
        <v>9270083</v>
      </c>
    </row>
    <row r="2396" spans="1:31" ht="12" customHeight="1" x14ac:dyDescent="0.25">
      <c r="A2396" s="5" t="s">
        <v>21</v>
      </c>
      <c r="B2396" s="5" t="s">
        <v>33</v>
      </c>
      <c r="C2396" s="5" t="s">
        <v>5062</v>
      </c>
      <c r="D2396" s="5">
        <v>22</v>
      </c>
      <c r="E2396" s="5" t="s">
        <v>5071</v>
      </c>
      <c r="F2396" s="5" t="s">
        <v>25</v>
      </c>
      <c r="G2396" s="5" t="s">
        <v>26</v>
      </c>
      <c r="H2396" s="6">
        <v>348</v>
      </c>
      <c r="I2396" s="5" t="s">
        <v>27</v>
      </c>
      <c r="J2396" s="5">
        <v>19001774307</v>
      </c>
      <c r="K2396" s="5" t="s">
        <v>5072</v>
      </c>
      <c r="L2396" s="5" t="s">
        <v>29</v>
      </c>
      <c r="M2396" s="5" t="s">
        <v>29</v>
      </c>
      <c r="N2396" s="5" t="s">
        <v>31</v>
      </c>
      <c r="O2396" s="5">
        <v>11219</v>
      </c>
      <c r="P2396" s="7">
        <v>44415.65</v>
      </c>
      <c r="Q2396" s="7">
        <v>44415.461064814815</v>
      </c>
      <c r="R2396" s="5">
        <v>781184</v>
      </c>
      <c r="S2396" s="5">
        <v>345162115</v>
      </c>
      <c r="T2396" s="8">
        <v>1.12190708211535E+16</v>
      </c>
      <c r="U2396" s="5" t="s">
        <v>32</v>
      </c>
      <c r="V2396" s="4"/>
      <c r="W2396" s="30" t="s">
        <v>9005</v>
      </c>
      <c r="X2396" s="33">
        <v>95751</v>
      </c>
      <c r="Y2396" s="24">
        <f>VLOOKUP(T2396,Buzon!C:C,1,FALSE)</f>
        <v>1.12190708211535E+16</v>
      </c>
      <c r="Z2396" s="13" t="str">
        <f>VLOOKUP(T2396,Buzon!C:Z,21,FALSE)</f>
        <v>AFIL.-009270083</v>
      </c>
      <c r="AA2396">
        <f>VLOOKUP(T2396,Buzon!C:Z,22,FALSE)</f>
        <v>318933</v>
      </c>
      <c r="AB2396">
        <f>VLOOKUP(T2396,Buzon!C:Z,23,FALSE)</f>
        <v>9082021</v>
      </c>
      <c r="AC2396" t="str">
        <f>VLOOKUP(T2396,Buzon!C:Z,24,FALSE)</f>
        <v>SANTANDER_3550</v>
      </c>
      <c r="AD2396">
        <v>348</v>
      </c>
      <c r="AE2396">
        <v>9270083</v>
      </c>
    </row>
    <row r="2397" spans="1:31" ht="12" customHeight="1" x14ac:dyDescent="0.25">
      <c r="A2397" s="5" t="s">
        <v>21</v>
      </c>
      <c r="B2397" s="5" t="s">
        <v>4825</v>
      </c>
      <c r="C2397" s="5" t="s">
        <v>5049</v>
      </c>
      <c r="D2397" s="5">
        <v>11</v>
      </c>
      <c r="E2397" s="5" t="s">
        <v>5073</v>
      </c>
      <c r="F2397" s="5" t="s">
        <v>25</v>
      </c>
      <c r="G2397" s="5" t="s">
        <v>26</v>
      </c>
      <c r="H2397" s="6">
        <v>348</v>
      </c>
      <c r="I2397" s="5" t="s">
        <v>27</v>
      </c>
      <c r="J2397" s="5">
        <v>19001774310</v>
      </c>
      <c r="K2397" s="5" t="s">
        <v>5074</v>
      </c>
      <c r="L2397" s="5" t="s">
        <v>29</v>
      </c>
      <c r="M2397" s="5" t="s">
        <v>29</v>
      </c>
      <c r="N2397" s="5" t="s">
        <v>31</v>
      </c>
      <c r="O2397" s="5">
        <v>9706</v>
      </c>
      <c r="P2397" s="7">
        <v>44415.65121527778</v>
      </c>
      <c r="Q2397" s="7">
        <v>44415.572870370372</v>
      </c>
      <c r="R2397" s="5">
        <v>74104</v>
      </c>
      <c r="S2397" s="5">
        <v>345163871</v>
      </c>
      <c r="T2397" s="8">
        <v>9706070821153700</v>
      </c>
      <c r="U2397" s="5" t="s">
        <v>32</v>
      </c>
      <c r="V2397" s="4"/>
      <c r="W2397" s="30" t="s">
        <v>9005</v>
      </c>
      <c r="X2397" s="33">
        <v>95751</v>
      </c>
      <c r="Y2397" s="24">
        <f>VLOOKUP(T2397,Buzon!C:C,1,FALSE)</f>
        <v>9706070821153700</v>
      </c>
      <c r="Z2397" s="13" t="str">
        <f>VLOOKUP(T2397,Buzon!C:Z,21,FALSE)</f>
        <v>AFIL.-009270083</v>
      </c>
      <c r="AA2397">
        <f>VLOOKUP(T2397,Buzon!C:Z,22,FALSE)</f>
        <v>318933</v>
      </c>
      <c r="AB2397">
        <f>VLOOKUP(T2397,Buzon!C:Z,23,FALSE)</f>
        <v>9082021</v>
      </c>
      <c r="AC2397" t="str">
        <f>VLOOKUP(T2397,Buzon!C:Z,24,FALSE)</f>
        <v>SANTANDER_3550</v>
      </c>
      <c r="AD2397">
        <v>348</v>
      </c>
      <c r="AE2397">
        <v>9270083</v>
      </c>
    </row>
    <row r="2398" spans="1:31" ht="12" customHeight="1" x14ac:dyDescent="0.25">
      <c r="A2398" s="5" t="s">
        <v>21</v>
      </c>
      <c r="B2398" s="5" t="s">
        <v>4825</v>
      </c>
      <c r="C2398" s="5" t="s">
        <v>5049</v>
      </c>
      <c r="D2398" s="5">
        <v>12</v>
      </c>
      <c r="E2398" s="5" t="s">
        <v>5075</v>
      </c>
      <c r="F2398" s="5" t="s">
        <v>25</v>
      </c>
      <c r="G2398" s="5" t="s">
        <v>26</v>
      </c>
      <c r="H2398" s="6">
        <v>348</v>
      </c>
      <c r="I2398" s="5" t="s">
        <v>27</v>
      </c>
      <c r="J2398" s="5">
        <v>19001774311</v>
      </c>
      <c r="K2398" s="5" t="s">
        <v>5076</v>
      </c>
      <c r="L2398" s="5" t="s">
        <v>29</v>
      </c>
      <c r="M2398" s="5" t="s">
        <v>29</v>
      </c>
      <c r="N2398" s="5" t="s">
        <v>31</v>
      </c>
      <c r="O2398" s="5">
        <v>9706</v>
      </c>
      <c r="P2398" s="7">
        <v>44415.65121527778</v>
      </c>
      <c r="Q2398" s="7">
        <v>44415.572870370372</v>
      </c>
      <c r="R2398" s="5">
        <v>74104</v>
      </c>
      <c r="S2398" s="5">
        <v>345163871</v>
      </c>
      <c r="T2398" s="8">
        <v>9706070821153700</v>
      </c>
      <c r="U2398" s="5" t="s">
        <v>32</v>
      </c>
      <c r="V2398" s="4"/>
      <c r="W2398" s="30" t="s">
        <v>9005</v>
      </c>
      <c r="X2398" s="33">
        <v>95751</v>
      </c>
      <c r="Y2398" s="24">
        <f>VLOOKUP(T2398,Buzon!C:C,1,FALSE)</f>
        <v>9706070821153700</v>
      </c>
      <c r="Z2398" s="13" t="str">
        <f>VLOOKUP(T2398,Buzon!C:Z,21,FALSE)</f>
        <v>AFIL.-009270083</v>
      </c>
      <c r="AA2398">
        <f>VLOOKUP(T2398,Buzon!C:Z,22,FALSE)</f>
        <v>318933</v>
      </c>
      <c r="AB2398">
        <f>VLOOKUP(T2398,Buzon!C:Z,23,FALSE)</f>
        <v>9082021</v>
      </c>
      <c r="AC2398" t="str">
        <f>VLOOKUP(T2398,Buzon!C:Z,24,FALSE)</f>
        <v>SANTANDER_3550</v>
      </c>
      <c r="AD2398">
        <v>348</v>
      </c>
      <c r="AE2398">
        <v>9270083</v>
      </c>
    </row>
    <row r="2399" spans="1:31" ht="12" customHeight="1" x14ac:dyDescent="0.25">
      <c r="A2399" s="5" t="s">
        <v>21</v>
      </c>
      <c r="B2399" s="5" t="s">
        <v>33</v>
      </c>
      <c r="C2399" s="5" t="s">
        <v>5049</v>
      </c>
      <c r="D2399" s="5">
        <v>8</v>
      </c>
      <c r="E2399" s="5" t="s">
        <v>5077</v>
      </c>
      <c r="F2399" s="5" t="s">
        <v>25</v>
      </c>
      <c r="G2399" s="5" t="s">
        <v>26</v>
      </c>
      <c r="H2399" s="6">
        <v>348</v>
      </c>
      <c r="I2399" s="5" t="s">
        <v>27</v>
      </c>
      <c r="J2399" s="5">
        <v>19001774328</v>
      </c>
      <c r="K2399" s="5" t="s">
        <v>5078</v>
      </c>
      <c r="L2399" s="5" t="s">
        <v>29</v>
      </c>
      <c r="M2399" s="5" t="s">
        <v>29</v>
      </c>
      <c r="N2399" s="5" t="s">
        <v>31</v>
      </c>
      <c r="O2399" s="5">
        <v>11219</v>
      </c>
      <c r="P2399" s="7">
        <v>44415.666018518517</v>
      </c>
      <c r="Q2399" s="7">
        <v>44415.461064814815</v>
      </c>
      <c r="R2399" s="5">
        <v>56181</v>
      </c>
      <c r="S2399" s="5">
        <v>345186372</v>
      </c>
      <c r="T2399" s="8">
        <v>1.12190708211558E+16</v>
      </c>
      <c r="U2399" s="5" t="s">
        <v>32</v>
      </c>
      <c r="V2399" s="4"/>
      <c r="W2399" s="30" t="s">
        <v>9005</v>
      </c>
      <c r="X2399" s="33">
        <v>95751</v>
      </c>
      <c r="Y2399" s="24">
        <f>VLOOKUP(T2399,Buzon!C:C,1,FALSE)</f>
        <v>1.12190708211558E+16</v>
      </c>
      <c r="Z2399" s="13" t="str">
        <f>VLOOKUP(T2399,Buzon!C:Z,21,FALSE)</f>
        <v>AFIL.-009270083</v>
      </c>
      <c r="AA2399">
        <f>VLOOKUP(T2399,Buzon!C:Z,22,FALSE)</f>
        <v>318933</v>
      </c>
      <c r="AB2399">
        <f>VLOOKUP(T2399,Buzon!C:Z,23,FALSE)</f>
        <v>9082021</v>
      </c>
      <c r="AC2399" t="str">
        <f>VLOOKUP(T2399,Buzon!C:Z,24,FALSE)</f>
        <v>SANTANDER_3550</v>
      </c>
      <c r="AD2399">
        <v>348</v>
      </c>
      <c r="AE2399">
        <v>9270083</v>
      </c>
    </row>
    <row r="2400" spans="1:31" ht="12" customHeight="1" x14ac:dyDescent="0.25">
      <c r="A2400" s="5" t="s">
        <v>21</v>
      </c>
      <c r="B2400" s="5" t="s">
        <v>33</v>
      </c>
      <c r="C2400" s="5" t="s">
        <v>5049</v>
      </c>
      <c r="D2400" s="5">
        <v>9</v>
      </c>
      <c r="E2400" s="5" t="s">
        <v>5079</v>
      </c>
      <c r="F2400" s="5" t="s">
        <v>25</v>
      </c>
      <c r="G2400" s="5" t="s">
        <v>26</v>
      </c>
      <c r="H2400" s="6">
        <v>348</v>
      </c>
      <c r="I2400" s="5" t="s">
        <v>27</v>
      </c>
      <c r="J2400" s="5">
        <v>19001774332</v>
      </c>
      <c r="K2400" s="5" t="s">
        <v>5080</v>
      </c>
      <c r="L2400" s="5" t="s">
        <v>29</v>
      </c>
      <c r="M2400" s="5" t="s">
        <v>29</v>
      </c>
      <c r="N2400" s="5" t="s">
        <v>31</v>
      </c>
      <c r="O2400" s="5">
        <v>11219</v>
      </c>
      <c r="P2400" s="7">
        <v>44415.669988425929</v>
      </c>
      <c r="Q2400" s="7">
        <v>44415.461064814815</v>
      </c>
      <c r="R2400" s="5">
        <v>121961</v>
      </c>
      <c r="S2400" s="5">
        <v>345193993</v>
      </c>
      <c r="T2400" s="8">
        <v>1.12190708211604E+16</v>
      </c>
      <c r="U2400" s="5" t="s">
        <v>32</v>
      </c>
      <c r="V2400" s="4"/>
      <c r="W2400" s="30" t="s">
        <v>9005</v>
      </c>
      <c r="X2400" s="33">
        <v>95751</v>
      </c>
      <c r="Y2400" s="24">
        <f>VLOOKUP(T2400,Buzon!C:C,1,FALSE)</f>
        <v>1.12190708211604E+16</v>
      </c>
      <c r="Z2400" s="13" t="str">
        <f>VLOOKUP(T2400,Buzon!C:Z,21,FALSE)</f>
        <v>AFIL.-009270083</v>
      </c>
      <c r="AA2400">
        <f>VLOOKUP(T2400,Buzon!C:Z,22,FALSE)</f>
        <v>318933</v>
      </c>
      <c r="AB2400">
        <f>VLOOKUP(T2400,Buzon!C:Z,23,FALSE)</f>
        <v>9082021</v>
      </c>
      <c r="AC2400" t="str">
        <f>VLOOKUP(T2400,Buzon!C:Z,24,FALSE)</f>
        <v>SANTANDER_3550</v>
      </c>
      <c r="AD2400">
        <v>348</v>
      </c>
      <c r="AE2400">
        <v>9270083</v>
      </c>
    </row>
    <row r="2401" spans="1:31" ht="12" customHeight="1" x14ac:dyDescent="0.25">
      <c r="A2401" s="5" t="s">
        <v>21</v>
      </c>
      <c r="B2401" s="5" t="s">
        <v>33</v>
      </c>
      <c r="C2401" s="5" t="s">
        <v>5081</v>
      </c>
      <c r="D2401" s="5">
        <v>34</v>
      </c>
      <c r="E2401" s="5" t="s">
        <v>5082</v>
      </c>
      <c r="F2401" s="5" t="s">
        <v>25</v>
      </c>
      <c r="G2401" s="5" t="s">
        <v>26</v>
      </c>
      <c r="H2401" s="6">
        <v>348</v>
      </c>
      <c r="I2401" s="5" t="s">
        <v>27</v>
      </c>
      <c r="J2401" s="5">
        <v>19001774333</v>
      </c>
      <c r="K2401" s="5" t="s">
        <v>5083</v>
      </c>
      <c r="L2401" s="5" t="s">
        <v>29</v>
      </c>
      <c r="M2401" s="5" t="s">
        <v>29</v>
      </c>
      <c r="N2401" s="5" t="s">
        <v>31</v>
      </c>
      <c r="O2401" s="5">
        <v>11219</v>
      </c>
      <c r="P2401" s="7">
        <v>44415.6721875</v>
      </c>
      <c r="Q2401" s="7">
        <v>44415.461064814815</v>
      </c>
      <c r="R2401" s="5">
        <v>93635</v>
      </c>
      <c r="S2401" s="5">
        <v>345198654</v>
      </c>
      <c r="T2401" s="8">
        <v>1.12190708211607E+16</v>
      </c>
      <c r="U2401" s="5" t="s">
        <v>32</v>
      </c>
      <c r="V2401" s="4"/>
      <c r="W2401" s="30" t="s">
        <v>9005</v>
      </c>
      <c r="X2401" s="33">
        <v>95751</v>
      </c>
      <c r="Y2401" s="24">
        <f>VLOOKUP(T2401,Buzon!C:C,1,FALSE)</f>
        <v>1.12190708211607E+16</v>
      </c>
      <c r="Z2401" s="13" t="str">
        <f>VLOOKUP(T2401,Buzon!C:Z,21,FALSE)</f>
        <v>AFIL.-009270083</v>
      </c>
      <c r="AA2401">
        <f>VLOOKUP(T2401,Buzon!C:Z,22,FALSE)</f>
        <v>318933</v>
      </c>
      <c r="AB2401">
        <f>VLOOKUP(T2401,Buzon!C:Z,23,FALSE)</f>
        <v>9082021</v>
      </c>
      <c r="AC2401" t="str">
        <f>VLOOKUP(T2401,Buzon!C:Z,24,FALSE)</f>
        <v>SANTANDER_3550</v>
      </c>
      <c r="AD2401">
        <v>348</v>
      </c>
      <c r="AE2401">
        <v>9270083</v>
      </c>
    </row>
    <row r="2402" spans="1:31" ht="12" customHeight="1" x14ac:dyDescent="0.25">
      <c r="A2402" s="5" t="s">
        <v>21</v>
      </c>
      <c r="B2402" s="5" t="s">
        <v>22</v>
      </c>
      <c r="C2402" s="5" t="s">
        <v>5049</v>
      </c>
      <c r="D2402" s="5">
        <v>20</v>
      </c>
      <c r="E2402" s="5" t="s">
        <v>5084</v>
      </c>
      <c r="F2402" s="5" t="s">
        <v>25</v>
      </c>
      <c r="G2402" s="5" t="s">
        <v>26</v>
      </c>
      <c r="H2402" s="6">
        <v>348</v>
      </c>
      <c r="I2402" s="5" t="s">
        <v>27</v>
      </c>
      <c r="J2402" s="5">
        <v>19001774340</v>
      </c>
      <c r="K2402" s="5" t="s">
        <v>5085</v>
      </c>
      <c r="L2402" s="5" t="s">
        <v>29</v>
      </c>
      <c r="M2402" s="5" t="s">
        <v>30</v>
      </c>
      <c r="N2402" s="5" t="s">
        <v>31</v>
      </c>
      <c r="O2402" s="5">
        <v>10731</v>
      </c>
      <c r="P2402" s="7">
        <v>44415.683310185188</v>
      </c>
      <c r="Q2402" s="7">
        <v>44415.584479166668</v>
      </c>
      <c r="R2402" s="5">
        <v>340285</v>
      </c>
      <c r="S2402" s="5">
        <v>345215632</v>
      </c>
      <c r="T2402" s="8">
        <v>1.07310708211621E+16</v>
      </c>
      <c r="U2402" s="5" t="s">
        <v>32</v>
      </c>
      <c r="V2402" s="4"/>
      <c r="W2402" s="30" t="s">
        <v>9005</v>
      </c>
      <c r="X2402" s="33">
        <v>95751</v>
      </c>
      <c r="Y2402" s="24">
        <f>VLOOKUP(T2402,Buzon!C:C,1,FALSE)</f>
        <v>1.07310708211621E+16</v>
      </c>
      <c r="Z2402" s="13" t="str">
        <f>VLOOKUP(T2402,Buzon!C:Z,21,FALSE)</f>
        <v>AFIL.-009270083</v>
      </c>
      <c r="AA2402">
        <f>VLOOKUP(T2402,Buzon!C:Z,22,FALSE)</f>
        <v>318933</v>
      </c>
      <c r="AB2402">
        <f>VLOOKUP(T2402,Buzon!C:Z,23,FALSE)</f>
        <v>9082021</v>
      </c>
      <c r="AC2402" t="str">
        <f>VLOOKUP(T2402,Buzon!C:Z,24,FALSE)</f>
        <v>SANTANDER_3550</v>
      </c>
      <c r="AD2402">
        <v>348</v>
      </c>
      <c r="AE2402">
        <v>9270083</v>
      </c>
    </row>
    <row r="2403" spans="1:31" ht="12" customHeight="1" x14ac:dyDescent="0.25">
      <c r="A2403" s="5" t="s">
        <v>21</v>
      </c>
      <c r="B2403" s="5" t="s">
        <v>33</v>
      </c>
      <c r="C2403" s="5" t="s">
        <v>5081</v>
      </c>
      <c r="D2403" s="5">
        <v>30</v>
      </c>
      <c r="E2403" s="5" t="s">
        <v>5086</v>
      </c>
      <c r="F2403" s="5" t="s">
        <v>25</v>
      </c>
      <c r="G2403" s="5" t="s">
        <v>26</v>
      </c>
      <c r="H2403" s="6">
        <v>348</v>
      </c>
      <c r="I2403" s="5" t="s">
        <v>27</v>
      </c>
      <c r="J2403" s="5">
        <v>19001774345</v>
      </c>
      <c r="K2403" s="5" t="s">
        <v>5087</v>
      </c>
      <c r="L2403" s="5" t="s">
        <v>29</v>
      </c>
      <c r="M2403" s="5" t="s">
        <v>29</v>
      </c>
      <c r="N2403" s="5" t="s">
        <v>31</v>
      </c>
      <c r="O2403" s="5">
        <v>11219</v>
      </c>
      <c r="P2403" s="7">
        <v>44415.693113425928</v>
      </c>
      <c r="Q2403" s="7">
        <v>44415.461064814815</v>
      </c>
      <c r="R2403" s="5">
        <v>496433</v>
      </c>
      <c r="S2403" s="5">
        <v>345230217</v>
      </c>
      <c r="T2403" s="8">
        <v>1.12190708211637E+16</v>
      </c>
      <c r="U2403" s="5" t="s">
        <v>32</v>
      </c>
      <c r="V2403" s="4"/>
      <c r="W2403" s="30" t="s">
        <v>9005</v>
      </c>
      <c r="X2403" s="33">
        <v>95751</v>
      </c>
      <c r="Y2403" s="24">
        <f>VLOOKUP(T2403,Buzon!C:C,1,FALSE)</f>
        <v>1.12190708211637E+16</v>
      </c>
      <c r="Z2403" s="13" t="str">
        <f>VLOOKUP(T2403,Buzon!C:Z,21,FALSE)</f>
        <v>AFIL.-009270083</v>
      </c>
      <c r="AA2403">
        <f>VLOOKUP(T2403,Buzon!C:Z,22,FALSE)</f>
        <v>318933</v>
      </c>
      <c r="AB2403">
        <f>VLOOKUP(T2403,Buzon!C:Z,23,FALSE)</f>
        <v>9082021</v>
      </c>
      <c r="AC2403" t="str">
        <f>VLOOKUP(T2403,Buzon!C:Z,24,FALSE)</f>
        <v>SANTANDER_3550</v>
      </c>
      <c r="AD2403">
        <v>348</v>
      </c>
      <c r="AE2403">
        <v>9270083</v>
      </c>
    </row>
    <row r="2404" spans="1:31" s="56" customFormat="1" ht="12" customHeight="1" x14ac:dyDescent="0.25">
      <c r="A2404" s="39" t="s">
        <v>21</v>
      </c>
      <c r="B2404" s="5" t="s">
        <v>22</v>
      </c>
      <c r="C2404" s="5" t="s">
        <v>5081</v>
      </c>
      <c r="D2404" s="5">
        <v>7</v>
      </c>
      <c r="E2404" s="5" t="s">
        <v>5088</v>
      </c>
      <c r="F2404" s="5" t="s">
        <v>25</v>
      </c>
      <c r="G2404" s="39" t="s">
        <v>26</v>
      </c>
      <c r="H2404" s="51">
        <v>348</v>
      </c>
      <c r="I2404" s="39" t="s">
        <v>296</v>
      </c>
      <c r="J2404" s="39">
        <v>19001774349</v>
      </c>
      <c r="K2404" s="5" t="s">
        <v>5089</v>
      </c>
      <c r="L2404" s="5" t="s">
        <v>29</v>
      </c>
      <c r="M2404" s="5" t="s">
        <v>30</v>
      </c>
      <c r="N2404" s="5" t="s">
        <v>31</v>
      </c>
      <c r="O2404" s="5">
        <v>10731</v>
      </c>
      <c r="P2404" s="52">
        <v>44415.699756944443</v>
      </c>
      <c r="Q2404" s="52">
        <v>44415.584479166668</v>
      </c>
      <c r="R2404" s="39" t="s">
        <v>5090</v>
      </c>
      <c r="S2404" s="39">
        <v>1596460469</v>
      </c>
      <c r="T2404" s="53" t="s">
        <v>5091</v>
      </c>
      <c r="U2404" s="39" t="s">
        <v>32</v>
      </c>
      <c r="V2404" s="54"/>
      <c r="W2404" s="39" t="s">
        <v>9004</v>
      </c>
      <c r="X2404" s="40">
        <v>872</v>
      </c>
      <c r="Y2404" s="55" t="e">
        <f>VLOOKUP(T2404,Buzon!C:C,1,FALSE)</f>
        <v>#N/A</v>
      </c>
      <c r="Z2404" s="57" t="s">
        <v>8973</v>
      </c>
      <c r="AA2404" s="56">
        <v>318933</v>
      </c>
      <c r="AB2404" s="56">
        <v>9082021</v>
      </c>
      <c r="AC2404" s="56" t="s">
        <v>8974</v>
      </c>
      <c r="AD2404" s="56">
        <v>210</v>
      </c>
      <c r="AE2404" s="56">
        <v>9270083</v>
      </c>
    </row>
    <row r="2405" spans="1:31" ht="12" customHeight="1" x14ac:dyDescent="0.25">
      <c r="A2405" s="5" t="s">
        <v>21</v>
      </c>
      <c r="B2405" s="5" t="s">
        <v>22</v>
      </c>
      <c r="C2405" s="5" t="s">
        <v>5081</v>
      </c>
      <c r="D2405" s="5">
        <v>8</v>
      </c>
      <c r="E2405" s="5" t="s">
        <v>5092</v>
      </c>
      <c r="F2405" s="5" t="s">
        <v>25</v>
      </c>
      <c r="G2405" s="5" t="s">
        <v>26</v>
      </c>
      <c r="H2405" s="6">
        <v>348</v>
      </c>
      <c r="I2405" s="5" t="s">
        <v>296</v>
      </c>
      <c r="J2405" s="5">
        <v>19001774350</v>
      </c>
      <c r="K2405" s="5" t="s">
        <v>5093</v>
      </c>
      <c r="L2405" s="5" t="s">
        <v>29</v>
      </c>
      <c r="M2405" s="5" t="s">
        <v>30</v>
      </c>
      <c r="N2405" s="5" t="s">
        <v>31</v>
      </c>
      <c r="O2405" s="5">
        <v>10731</v>
      </c>
      <c r="P2405" s="7">
        <v>44415.699756944443</v>
      </c>
      <c r="Q2405" s="7">
        <v>44415.584479166668</v>
      </c>
      <c r="R2405" s="5" t="s">
        <v>5090</v>
      </c>
      <c r="S2405" s="5">
        <v>1596460469</v>
      </c>
      <c r="T2405" s="8" t="s">
        <v>5091</v>
      </c>
      <c r="U2405" s="5" t="s">
        <v>32</v>
      </c>
      <c r="V2405" s="4"/>
      <c r="Y2405" s="24" t="e">
        <f>VLOOKUP(T2405,Buzon!C:C,1,FALSE)</f>
        <v>#N/A</v>
      </c>
      <c r="Z2405"/>
      <c r="AD2405">
        <v>0</v>
      </c>
      <c r="AE2405">
        <v>9270083</v>
      </c>
    </row>
    <row r="2406" spans="1:31" ht="12" customHeight="1" x14ac:dyDescent="0.25">
      <c r="A2406" s="5" t="s">
        <v>21</v>
      </c>
      <c r="B2406" s="5" t="s">
        <v>22</v>
      </c>
      <c r="C2406" s="5" t="s">
        <v>5081</v>
      </c>
      <c r="D2406" s="5">
        <v>4</v>
      </c>
      <c r="E2406" s="5" t="s">
        <v>5094</v>
      </c>
      <c r="F2406" s="5" t="s">
        <v>25</v>
      </c>
      <c r="G2406" s="5" t="s">
        <v>26</v>
      </c>
      <c r="H2406" s="6">
        <v>348</v>
      </c>
      <c r="I2406" s="5" t="s">
        <v>296</v>
      </c>
      <c r="J2406" s="5">
        <v>19001774351</v>
      </c>
      <c r="K2406" s="5" t="s">
        <v>5095</v>
      </c>
      <c r="L2406" s="5" t="s">
        <v>29</v>
      </c>
      <c r="M2406" s="5" t="s">
        <v>30</v>
      </c>
      <c r="N2406" s="5" t="s">
        <v>31</v>
      </c>
      <c r="O2406" s="5">
        <v>10731</v>
      </c>
      <c r="P2406" s="7">
        <v>44415.699756944443</v>
      </c>
      <c r="Q2406" s="7">
        <v>44415.584479166668</v>
      </c>
      <c r="R2406" s="5" t="s">
        <v>5090</v>
      </c>
      <c r="S2406" s="5">
        <v>1596460469</v>
      </c>
      <c r="T2406" s="8" t="s">
        <v>5091</v>
      </c>
      <c r="U2406" s="5" t="s">
        <v>32</v>
      </c>
      <c r="V2406" s="4"/>
      <c r="Y2406" s="24" t="e">
        <f>VLOOKUP(T2406,Buzon!C:C,1,FALSE)</f>
        <v>#N/A</v>
      </c>
      <c r="Z2406"/>
      <c r="AD2406">
        <v>0</v>
      </c>
      <c r="AE2406">
        <v>9270083</v>
      </c>
    </row>
    <row r="2407" spans="1:31" ht="12" customHeight="1" x14ac:dyDescent="0.25">
      <c r="A2407" s="5" t="s">
        <v>21</v>
      </c>
      <c r="B2407" s="5" t="s">
        <v>22</v>
      </c>
      <c r="C2407" s="5" t="s">
        <v>5081</v>
      </c>
      <c r="D2407" s="5">
        <v>13</v>
      </c>
      <c r="E2407" s="5" t="s">
        <v>5096</v>
      </c>
      <c r="F2407" s="5" t="s">
        <v>25</v>
      </c>
      <c r="G2407" s="5" t="s">
        <v>26</v>
      </c>
      <c r="H2407" s="6">
        <v>348</v>
      </c>
      <c r="I2407" s="5" t="s">
        <v>27</v>
      </c>
      <c r="J2407" s="5">
        <v>19001774352</v>
      </c>
      <c r="K2407" s="5" t="s">
        <v>5097</v>
      </c>
      <c r="L2407" s="5" t="s">
        <v>29</v>
      </c>
      <c r="M2407" s="5" t="s">
        <v>30</v>
      </c>
      <c r="N2407" s="5" t="s">
        <v>31</v>
      </c>
      <c r="O2407" s="5">
        <v>10731</v>
      </c>
      <c r="P2407" s="7">
        <v>44415.70108796296</v>
      </c>
      <c r="Q2407" s="7">
        <v>44415.584479166668</v>
      </c>
      <c r="R2407" s="5">
        <v>780654</v>
      </c>
      <c r="S2407" s="5">
        <v>345242028</v>
      </c>
      <c r="T2407" s="8">
        <v>1.07310708211648E+16</v>
      </c>
      <c r="U2407" s="5" t="s">
        <v>32</v>
      </c>
      <c r="V2407" s="4"/>
      <c r="W2407" s="30" t="s">
        <v>9005</v>
      </c>
      <c r="X2407" s="33">
        <v>95751</v>
      </c>
      <c r="Y2407" s="24">
        <f>VLOOKUP(T2407,Buzon!C:C,1,FALSE)</f>
        <v>1.07310708211648E+16</v>
      </c>
      <c r="Z2407" s="13" t="str">
        <f>VLOOKUP(T2407,Buzon!C:Z,21,FALSE)</f>
        <v>AFIL.-009270083</v>
      </c>
      <c r="AA2407">
        <f>VLOOKUP(T2407,Buzon!C:Z,22,FALSE)</f>
        <v>318933</v>
      </c>
      <c r="AB2407">
        <f>VLOOKUP(T2407,Buzon!C:Z,23,FALSE)</f>
        <v>9082021</v>
      </c>
      <c r="AC2407" t="str">
        <f>VLOOKUP(T2407,Buzon!C:Z,24,FALSE)</f>
        <v>SANTANDER_3550</v>
      </c>
      <c r="AD2407">
        <v>348</v>
      </c>
      <c r="AE2407">
        <v>9270083</v>
      </c>
    </row>
    <row r="2408" spans="1:31" ht="12" customHeight="1" x14ac:dyDescent="0.25">
      <c r="A2408" s="5" t="s">
        <v>21</v>
      </c>
      <c r="B2408" s="5" t="s">
        <v>22</v>
      </c>
      <c r="C2408" s="5" t="s">
        <v>5081</v>
      </c>
      <c r="D2408" s="5">
        <v>14</v>
      </c>
      <c r="E2408" s="5" t="s">
        <v>5098</v>
      </c>
      <c r="F2408" s="5" t="s">
        <v>25</v>
      </c>
      <c r="G2408" s="5" t="s">
        <v>26</v>
      </c>
      <c r="H2408" s="6">
        <v>348</v>
      </c>
      <c r="I2408" s="5" t="s">
        <v>27</v>
      </c>
      <c r="J2408" s="5">
        <v>19001774353</v>
      </c>
      <c r="K2408" s="5" t="s">
        <v>5099</v>
      </c>
      <c r="L2408" s="5" t="s">
        <v>29</v>
      </c>
      <c r="M2408" s="5" t="s">
        <v>30</v>
      </c>
      <c r="N2408" s="5" t="s">
        <v>31</v>
      </c>
      <c r="O2408" s="5">
        <v>10731</v>
      </c>
      <c r="P2408" s="7">
        <v>44415.70108796296</v>
      </c>
      <c r="Q2408" s="7">
        <v>44415.584479166668</v>
      </c>
      <c r="R2408" s="5">
        <v>780654</v>
      </c>
      <c r="S2408" s="5">
        <v>345242028</v>
      </c>
      <c r="T2408" s="8">
        <v>1.07310708211648E+16</v>
      </c>
      <c r="U2408" s="5" t="s">
        <v>32</v>
      </c>
      <c r="V2408" s="4"/>
      <c r="W2408" s="30" t="s">
        <v>9005</v>
      </c>
      <c r="X2408" s="33">
        <v>95751</v>
      </c>
      <c r="Y2408" s="24">
        <f>VLOOKUP(T2408,Buzon!C:C,1,FALSE)</f>
        <v>1.07310708211648E+16</v>
      </c>
      <c r="Z2408" s="13" t="str">
        <f>VLOOKUP(T2408,Buzon!C:Z,21,FALSE)</f>
        <v>AFIL.-009270083</v>
      </c>
      <c r="AA2408">
        <f>VLOOKUP(T2408,Buzon!C:Z,22,FALSE)</f>
        <v>318933</v>
      </c>
      <c r="AB2408">
        <f>VLOOKUP(T2408,Buzon!C:Z,23,FALSE)</f>
        <v>9082021</v>
      </c>
      <c r="AC2408" t="str">
        <f>VLOOKUP(T2408,Buzon!C:Z,24,FALSE)</f>
        <v>SANTANDER_3550</v>
      </c>
      <c r="AD2408">
        <v>348</v>
      </c>
      <c r="AE2408">
        <v>9270083</v>
      </c>
    </row>
    <row r="2409" spans="1:31" ht="12" customHeight="1" x14ac:dyDescent="0.25">
      <c r="A2409" s="5" t="s">
        <v>21</v>
      </c>
      <c r="B2409" s="5" t="s">
        <v>22</v>
      </c>
      <c r="C2409" s="5" t="s">
        <v>5081</v>
      </c>
      <c r="D2409" s="5">
        <v>25</v>
      </c>
      <c r="E2409" s="5" t="s">
        <v>5100</v>
      </c>
      <c r="F2409" s="5" t="s">
        <v>25</v>
      </c>
      <c r="G2409" s="5" t="s">
        <v>26</v>
      </c>
      <c r="H2409" s="6">
        <v>348</v>
      </c>
      <c r="I2409" s="5" t="s">
        <v>27</v>
      </c>
      <c r="J2409" s="5">
        <v>19001774355</v>
      </c>
      <c r="K2409" s="5" t="s">
        <v>5101</v>
      </c>
      <c r="L2409" s="5" t="s">
        <v>29</v>
      </c>
      <c r="M2409" s="5" t="s">
        <v>30</v>
      </c>
      <c r="N2409" s="5" t="s">
        <v>31</v>
      </c>
      <c r="O2409" s="5">
        <v>10731</v>
      </c>
      <c r="P2409" s="7">
        <v>44415.702349537038</v>
      </c>
      <c r="Q2409" s="7">
        <v>44415.584479166668</v>
      </c>
      <c r="R2409" s="5">
        <v>26966</v>
      </c>
      <c r="S2409" s="5">
        <v>345244038</v>
      </c>
      <c r="T2409" s="8">
        <v>1.07310708211649E+16</v>
      </c>
      <c r="U2409" s="5" t="s">
        <v>32</v>
      </c>
      <c r="V2409" s="4"/>
      <c r="W2409" s="30" t="s">
        <v>9005</v>
      </c>
      <c r="X2409" s="33">
        <v>95751</v>
      </c>
      <c r="Y2409" s="24">
        <f>VLOOKUP(T2409,Buzon!C:C,1,FALSE)</f>
        <v>1.07310708211649E+16</v>
      </c>
      <c r="Z2409" s="13" t="str">
        <f>VLOOKUP(T2409,Buzon!C:Z,21,FALSE)</f>
        <v>AFIL.-009270083</v>
      </c>
      <c r="AA2409">
        <f>VLOOKUP(T2409,Buzon!C:Z,22,FALSE)</f>
        <v>318933</v>
      </c>
      <c r="AB2409">
        <f>VLOOKUP(T2409,Buzon!C:Z,23,FALSE)</f>
        <v>9082021</v>
      </c>
      <c r="AC2409" t="str">
        <f>VLOOKUP(T2409,Buzon!C:Z,24,FALSE)</f>
        <v>SANTANDER_3550</v>
      </c>
      <c r="AD2409">
        <v>348</v>
      </c>
      <c r="AE2409">
        <v>9270083</v>
      </c>
    </row>
    <row r="2410" spans="1:31" ht="12" customHeight="1" x14ac:dyDescent="0.25">
      <c r="A2410" s="5" t="s">
        <v>21</v>
      </c>
      <c r="B2410" s="5" t="s">
        <v>22</v>
      </c>
      <c r="C2410" s="5" t="s">
        <v>5081</v>
      </c>
      <c r="D2410" s="5">
        <v>26</v>
      </c>
      <c r="E2410" s="5" t="s">
        <v>5102</v>
      </c>
      <c r="F2410" s="5" t="s">
        <v>25</v>
      </c>
      <c r="G2410" s="5" t="s">
        <v>26</v>
      </c>
      <c r="H2410" s="6">
        <v>348</v>
      </c>
      <c r="I2410" s="5" t="s">
        <v>27</v>
      </c>
      <c r="J2410" s="5">
        <v>19001774356</v>
      </c>
      <c r="K2410" s="5" t="s">
        <v>5103</v>
      </c>
      <c r="L2410" s="5" t="s">
        <v>29</v>
      </c>
      <c r="M2410" s="5" t="s">
        <v>30</v>
      </c>
      <c r="N2410" s="5" t="s">
        <v>31</v>
      </c>
      <c r="O2410" s="5">
        <v>10731</v>
      </c>
      <c r="P2410" s="7">
        <v>44415.702361111114</v>
      </c>
      <c r="Q2410" s="7">
        <v>44415.584479166668</v>
      </c>
      <c r="R2410" s="5">
        <v>26966</v>
      </c>
      <c r="S2410" s="5">
        <v>345244038</v>
      </c>
      <c r="T2410" s="8">
        <v>1.07310708211649E+16</v>
      </c>
      <c r="U2410" s="5" t="s">
        <v>32</v>
      </c>
      <c r="V2410" s="4"/>
      <c r="W2410" s="30" t="s">
        <v>9005</v>
      </c>
      <c r="X2410" s="33">
        <v>95751</v>
      </c>
      <c r="Y2410" s="24">
        <f>VLOOKUP(T2410,Buzon!C:C,1,FALSE)</f>
        <v>1.07310708211649E+16</v>
      </c>
      <c r="Z2410" s="13" t="str">
        <f>VLOOKUP(T2410,Buzon!C:Z,21,FALSE)</f>
        <v>AFIL.-009270083</v>
      </c>
      <c r="AA2410">
        <f>VLOOKUP(T2410,Buzon!C:Z,22,FALSE)</f>
        <v>318933</v>
      </c>
      <c r="AB2410">
        <f>VLOOKUP(T2410,Buzon!C:Z,23,FALSE)</f>
        <v>9082021</v>
      </c>
      <c r="AC2410" t="str">
        <f>VLOOKUP(T2410,Buzon!C:Z,24,FALSE)</f>
        <v>SANTANDER_3550</v>
      </c>
      <c r="AD2410">
        <v>348</v>
      </c>
      <c r="AE2410">
        <v>9270083</v>
      </c>
    </row>
    <row r="2411" spans="1:31" ht="12" customHeight="1" x14ac:dyDescent="0.25">
      <c r="A2411" s="5" t="s">
        <v>21</v>
      </c>
      <c r="B2411" s="5" t="s">
        <v>22</v>
      </c>
      <c r="C2411" s="5" t="s">
        <v>5081</v>
      </c>
      <c r="D2411" s="5">
        <v>27</v>
      </c>
      <c r="E2411" s="5" t="s">
        <v>5102</v>
      </c>
      <c r="F2411" s="5" t="s">
        <v>25</v>
      </c>
      <c r="G2411" s="5" t="s">
        <v>26</v>
      </c>
      <c r="H2411" s="6">
        <v>348</v>
      </c>
      <c r="I2411" s="5" t="s">
        <v>27</v>
      </c>
      <c r="J2411" s="5">
        <v>19001774357</v>
      </c>
      <c r="K2411" s="5" t="s">
        <v>5104</v>
      </c>
      <c r="L2411" s="5" t="s">
        <v>29</v>
      </c>
      <c r="M2411" s="5" t="s">
        <v>30</v>
      </c>
      <c r="N2411" s="5" t="s">
        <v>31</v>
      </c>
      <c r="O2411" s="5">
        <v>10731</v>
      </c>
      <c r="P2411" s="7">
        <v>44415.702361111114</v>
      </c>
      <c r="Q2411" s="7">
        <v>44415.584479166668</v>
      </c>
      <c r="R2411" s="5">
        <v>26966</v>
      </c>
      <c r="S2411" s="5">
        <v>345244038</v>
      </c>
      <c r="T2411" s="8">
        <v>1.07310708211649E+16</v>
      </c>
      <c r="U2411" s="5" t="s">
        <v>32</v>
      </c>
      <c r="V2411" s="4"/>
      <c r="W2411" s="30" t="s">
        <v>9005</v>
      </c>
      <c r="X2411" s="33">
        <v>95751</v>
      </c>
      <c r="Y2411" s="24">
        <f>VLOOKUP(T2411,Buzon!C:C,1,FALSE)</f>
        <v>1.07310708211649E+16</v>
      </c>
      <c r="Z2411" s="13" t="str">
        <f>VLOOKUP(T2411,Buzon!C:Z,21,FALSE)</f>
        <v>AFIL.-009270083</v>
      </c>
      <c r="AA2411">
        <f>VLOOKUP(T2411,Buzon!C:Z,22,FALSE)</f>
        <v>318933</v>
      </c>
      <c r="AB2411">
        <f>VLOOKUP(T2411,Buzon!C:Z,23,FALSE)</f>
        <v>9082021</v>
      </c>
      <c r="AC2411" t="str">
        <f>VLOOKUP(T2411,Buzon!C:Z,24,FALSE)</f>
        <v>SANTANDER_3550</v>
      </c>
      <c r="AD2411">
        <v>348</v>
      </c>
      <c r="AE2411">
        <v>9270083</v>
      </c>
    </row>
    <row r="2412" spans="1:31" ht="12" customHeight="1" x14ac:dyDescent="0.25">
      <c r="A2412" s="5" t="s">
        <v>21</v>
      </c>
      <c r="B2412" s="5" t="s">
        <v>22</v>
      </c>
      <c r="C2412" s="5" t="s">
        <v>5081</v>
      </c>
      <c r="D2412" s="5">
        <v>28</v>
      </c>
      <c r="E2412" s="5" t="s">
        <v>5105</v>
      </c>
      <c r="F2412" s="5" t="s">
        <v>25</v>
      </c>
      <c r="G2412" s="5" t="s">
        <v>26</v>
      </c>
      <c r="H2412" s="6">
        <v>348</v>
      </c>
      <c r="I2412" s="5" t="s">
        <v>27</v>
      </c>
      <c r="J2412" s="5">
        <v>19001774358</v>
      </c>
      <c r="K2412" s="5" t="s">
        <v>5106</v>
      </c>
      <c r="L2412" s="5" t="s">
        <v>29</v>
      </c>
      <c r="M2412" s="5" t="s">
        <v>30</v>
      </c>
      <c r="N2412" s="5" t="s">
        <v>31</v>
      </c>
      <c r="O2412" s="5">
        <v>10731</v>
      </c>
      <c r="P2412" s="7">
        <v>44415.702361111114</v>
      </c>
      <c r="Q2412" s="7">
        <v>44415.584479166668</v>
      </c>
      <c r="R2412" s="5">
        <v>26966</v>
      </c>
      <c r="S2412" s="5">
        <v>345244038</v>
      </c>
      <c r="T2412" s="8">
        <v>1.07310708211649E+16</v>
      </c>
      <c r="U2412" s="5" t="s">
        <v>32</v>
      </c>
      <c r="V2412" s="4"/>
      <c r="W2412" s="30" t="s">
        <v>9005</v>
      </c>
      <c r="X2412" s="33">
        <v>95751</v>
      </c>
      <c r="Y2412" s="24">
        <f>VLOOKUP(T2412,Buzon!C:C,1,FALSE)</f>
        <v>1.07310708211649E+16</v>
      </c>
      <c r="Z2412" s="13" t="str">
        <f>VLOOKUP(T2412,Buzon!C:Z,21,FALSE)</f>
        <v>AFIL.-009270083</v>
      </c>
      <c r="AA2412">
        <f>VLOOKUP(T2412,Buzon!C:Z,22,FALSE)</f>
        <v>318933</v>
      </c>
      <c r="AB2412">
        <f>VLOOKUP(T2412,Buzon!C:Z,23,FALSE)</f>
        <v>9082021</v>
      </c>
      <c r="AC2412" t="str">
        <f>VLOOKUP(T2412,Buzon!C:Z,24,FALSE)</f>
        <v>SANTANDER_3550</v>
      </c>
      <c r="AD2412">
        <v>348</v>
      </c>
      <c r="AE2412">
        <v>9270083</v>
      </c>
    </row>
    <row r="2413" spans="1:31" ht="12" customHeight="1" x14ac:dyDescent="0.25">
      <c r="A2413" s="5" t="s">
        <v>21</v>
      </c>
      <c r="B2413" s="5" t="s">
        <v>4825</v>
      </c>
      <c r="C2413" s="5" t="s">
        <v>5107</v>
      </c>
      <c r="D2413" s="5">
        <v>20</v>
      </c>
      <c r="E2413" s="5" t="s">
        <v>5108</v>
      </c>
      <c r="F2413" s="5" t="s">
        <v>71</v>
      </c>
      <c r="G2413" s="5" t="s">
        <v>26</v>
      </c>
      <c r="H2413" s="6">
        <v>174</v>
      </c>
      <c r="I2413" s="5" t="s">
        <v>296</v>
      </c>
      <c r="J2413" s="5">
        <v>19001774354</v>
      </c>
      <c r="K2413" s="5" t="s">
        <v>5109</v>
      </c>
      <c r="L2413" s="5" t="s">
        <v>29</v>
      </c>
      <c r="M2413" s="5" t="s">
        <v>29</v>
      </c>
      <c r="N2413" s="5" t="s">
        <v>31</v>
      </c>
      <c r="O2413" s="5">
        <v>9706</v>
      </c>
      <c r="P2413" s="7">
        <v>44415.702372685184</v>
      </c>
      <c r="Q2413" s="7">
        <v>44415.572870370372</v>
      </c>
      <c r="R2413" s="5">
        <v>27701414604</v>
      </c>
      <c r="S2413" s="5">
        <v>318534482</v>
      </c>
      <c r="T2413" s="8">
        <v>1.36681207211606E+16</v>
      </c>
      <c r="U2413" s="5" t="s">
        <v>32</v>
      </c>
      <c r="V2413" s="4"/>
      <c r="Z2413"/>
      <c r="AD2413">
        <v>0</v>
      </c>
      <c r="AE2413" t="e">
        <v>#N/A</v>
      </c>
    </row>
    <row r="2414" spans="1:31" s="79" customFormat="1" ht="12" customHeight="1" x14ac:dyDescent="0.25">
      <c r="A2414" s="67" t="s">
        <v>21</v>
      </c>
      <c r="B2414" s="5" t="s">
        <v>33</v>
      </c>
      <c r="C2414" s="5" t="s">
        <v>5081</v>
      </c>
      <c r="D2414" s="5">
        <v>31</v>
      </c>
      <c r="E2414" s="5" t="s">
        <v>5110</v>
      </c>
      <c r="F2414" s="5" t="s">
        <v>25</v>
      </c>
      <c r="G2414" s="67" t="s">
        <v>26</v>
      </c>
      <c r="H2414" s="69">
        <v>348</v>
      </c>
      <c r="I2414" s="67" t="s">
        <v>27</v>
      </c>
      <c r="J2414" s="67">
        <v>19001774359</v>
      </c>
      <c r="K2414" s="5" t="s">
        <v>5111</v>
      </c>
      <c r="L2414" s="5" t="s">
        <v>29</v>
      </c>
      <c r="M2414" s="5" t="s">
        <v>29</v>
      </c>
      <c r="N2414" s="5" t="s">
        <v>31</v>
      </c>
      <c r="O2414" s="5">
        <v>11219</v>
      </c>
      <c r="P2414" s="80">
        <v>44415.703009259261</v>
      </c>
      <c r="Q2414" s="80">
        <v>44415.461064814815</v>
      </c>
      <c r="R2414" s="67">
        <v>844072</v>
      </c>
      <c r="S2414" s="67">
        <v>345244979</v>
      </c>
      <c r="T2414" s="81">
        <v>1.12190708211651E+16</v>
      </c>
      <c r="U2414" s="67" t="s">
        <v>32</v>
      </c>
      <c r="V2414" s="82"/>
      <c r="W2414" s="83" t="s">
        <v>9003</v>
      </c>
      <c r="X2414" s="84">
        <v>5046</v>
      </c>
      <c r="Y2414" s="85"/>
      <c r="Z2414" s="76" t="s">
        <v>9014</v>
      </c>
      <c r="AA2414" s="77">
        <v>17593.580000000002</v>
      </c>
      <c r="AB2414" s="78" t="s">
        <v>9020</v>
      </c>
      <c r="AC2414" s="79" t="s">
        <v>8974</v>
      </c>
      <c r="AD2414" s="79">
        <v>348</v>
      </c>
      <c r="AE2414" s="79">
        <v>9350021532</v>
      </c>
    </row>
    <row r="2415" spans="1:31" s="79" customFormat="1" ht="12" customHeight="1" x14ac:dyDescent="0.25">
      <c r="A2415" s="67" t="s">
        <v>21</v>
      </c>
      <c r="B2415" s="5" t="s">
        <v>33</v>
      </c>
      <c r="C2415" s="5" t="s">
        <v>5081</v>
      </c>
      <c r="D2415" s="5">
        <v>35</v>
      </c>
      <c r="E2415" s="5" t="s">
        <v>5112</v>
      </c>
      <c r="F2415" s="5" t="s">
        <v>25</v>
      </c>
      <c r="G2415" s="67" t="s">
        <v>26</v>
      </c>
      <c r="H2415" s="69">
        <v>348</v>
      </c>
      <c r="I2415" s="67" t="s">
        <v>27</v>
      </c>
      <c r="J2415" s="67">
        <v>19001774360</v>
      </c>
      <c r="K2415" s="5" t="s">
        <v>5113</v>
      </c>
      <c r="L2415" s="5" t="s">
        <v>29</v>
      </c>
      <c r="M2415" s="5" t="s">
        <v>29</v>
      </c>
      <c r="N2415" s="5" t="s">
        <v>31</v>
      </c>
      <c r="O2415" s="5">
        <v>11219</v>
      </c>
      <c r="P2415" s="80">
        <v>44415.703009259261</v>
      </c>
      <c r="Q2415" s="80">
        <v>44415.461064814815</v>
      </c>
      <c r="R2415" s="67">
        <v>844072</v>
      </c>
      <c r="S2415" s="67">
        <v>345244979</v>
      </c>
      <c r="T2415" s="81">
        <v>1.12190708211651E+16</v>
      </c>
      <c r="U2415" s="67" t="s">
        <v>32</v>
      </c>
      <c r="V2415" s="82"/>
      <c r="W2415" s="83" t="s">
        <v>9003</v>
      </c>
      <c r="X2415" s="84">
        <v>5046</v>
      </c>
      <c r="Y2415" s="85"/>
      <c r="Z2415" s="76" t="s">
        <v>9014</v>
      </c>
      <c r="AA2415" s="77">
        <v>17593.580000000002</v>
      </c>
      <c r="AB2415" s="78" t="s">
        <v>9020</v>
      </c>
      <c r="AC2415" s="79" t="s">
        <v>8974</v>
      </c>
      <c r="AD2415" s="79">
        <v>348</v>
      </c>
      <c r="AE2415" s="79">
        <v>9350021532</v>
      </c>
    </row>
    <row r="2416" spans="1:31" s="79" customFormat="1" ht="12" customHeight="1" x14ac:dyDescent="0.25">
      <c r="A2416" s="67" t="s">
        <v>21</v>
      </c>
      <c r="B2416" s="5" t="s">
        <v>33</v>
      </c>
      <c r="C2416" s="5" t="s">
        <v>5081</v>
      </c>
      <c r="D2416" s="5">
        <v>36</v>
      </c>
      <c r="E2416" s="5" t="s">
        <v>5114</v>
      </c>
      <c r="F2416" s="5" t="s">
        <v>25</v>
      </c>
      <c r="G2416" s="67" t="s">
        <v>26</v>
      </c>
      <c r="H2416" s="69">
        <v>348</v>
      </c>
      <c r="I2416" s="67" t="s">
        <v>27</v>
      </c>
      <c r="J2416" s="67">
        <v>19001774361</v>
      </c>
      <c r="K2416" s="5" t="s">
        <v>5115</v>
      </c>
      <c r="L2416" s="5" t="s">
        <v>29</v>
      </c>
      <c r="M2416" s="5" t="s">
        <v>29</v>
      </c>
      <c r="N2416" s="5" t="s">
        <v>31</v>
      </c>
      <c r="O2416" s="5">
        <v>11219</v>
      </c>
      <c r="P2416" s="80">
        <v>44415.703009259261</v>
      </c>
      <c r="Q2416" s="80">
        <v>44415.461064814815</v>
      </c>
      <c r="R2416" s="67">
        <v>844072</v>
      </c>
      <c r="S2416" s="67">
        <v>345244979</v>
      </c>
      <c r="T2416" s="81">
        <v>1.12190708211651E+16</v>
      </c>
      <c r="U2416" s="67" t="s">
        <v>32</v>
      </c>
      <c r="V2416" s="82"/>
      <c r="W2416" s="83" t="s">
        <v>9003</v>
      </c>
      <c r="X2416" s="84">
        <v>5046</v>
      </c>
      <c r="Y2416" s="85"/>
      <c r="Z2416" s="76" t="s">
        <v>9014</v>
      </c>
      <c r="AA2416" s="77">
        <v>17593.580000000002</v>
      </c>
      <c r="AB2416" s="78" t="s">
        <v>9020</v>
      </c>
      <c r="AC2416" s="79" t="s">
        <v>8974</v>
      </c>
      <c r="AD2416" s="79">
        <v>348</v>
      </c>
      <c r="AE2416" s="79">
        <v>9350021532</v>
      </c>
    </row>
    <row r="2417" spans="1:31" ht="12" customHeight="1" x14ac:dyDescent="0.25">
      <c r="A2417" s="5" t="s">
        <v>21</v>
      </c>
      <c r="B2417" s="5" t="s">
        <v>4825</v>
      </c>
      <c r="C2417" s="5" t="s">
        <v>4909</v>
      </c>
      <c r="D2417" s="5">
        <v>37</v>
      </c>
      <c r="E2417" s="5" t="s">
        <v>5116</v>
      </c>
      <c r="F2417" s="5" t="s">
        <v>25</v>
      </c>
      <c r="G2417" s="5" t="s">
        <v>26</v>
      </c>
      <c r="H2417" s="6">
        <v>348</v>
      </c>
      <c r="I2417" s="5" t="s">
        <v>27</v>
      </c>
      <c r="J2417" s="5">
        <v>19001774384</v>
      </c>
      <c r="K2417" s="5" t="s">
        <v>5117</v>
      </c>
      <c r="L2417" s="5" t="s">
        <v>29</v>
      </c>
      <c r="M2417" s="5" t="s">
        <v>29</v>
      </c>
      <c r="N2417" s="5" t="s">
        <v>31</v>
      </c>
      <c r="O2417" s="5">
        <v>9706</v>
      </c>
      <c r="P2417" s="7">
        <v>44415.718182870369</v>
      </c>
      <c r="Q2417" s="7">
        <v>44415.572870370372</v>
      </c>
      <c r="R2417" s="5">
        <v>88042</v>
      </c>
      <c r="S2417" s="5">
        <v>345267031</v>
      </c>
      <c r="T2417" s="8">
        <v>9706070821171320</v>
      </c>
      <c r="U2417" s="5" t="s">
        <v>32</v>
      </c>
      <c r="V2417" s="4"/>
      <c r="W2417" s="30" t="s">
        <v>9005</v>
      </c>
      <c r="X2417" s="33">
        <v>95751</v>
      </c>
      <c r="Y2417" s="24">
        <f>VLOOKUP(T2417,Buzon!C:C,1,FALSE)</f>
        <v>9706070821171320</v>
      </c>
      <c r="Z2417" s="13" t="str">
        <f>VLOOKUP(T2417,Buzon!C:Z,21,FALSE)</f>
        <v>AFIL.-009270083</v>
      </c>
      <c r="AA2417">
        <f>VLOOKUP(T2417,Buzon!C:Z,22,FALSE)</f>
        <v>318933</v>
      </c>
      <c r="AB2417">
        <f>VLOOKUP(T2417,Buzon!C:Z,23,FALSE)</f>
        <v>9082021</v>
      </c>
      <c r="AC2417" t="str">
        <f>VLOOKUP(T2417,Buzon!C:Z,24,FALSE)</f>
        <v>SANTANDER_3550</v>
      </c>
      <c r="AD2417">
        <v>348</v>
      </c>
      <c r="AE2417">
        <v>9270083</v>
      </c>
    </row>
    <row r="2418" spans="1:31" ht="12" customHeight="1" x14ac:dyDescent="0.25">
      <c r="A2418" s="5" t="s">
        <v>21</v>
      </c>
      <c r="B2418" s="5" t="s">
        <v>4825</v>
      </c>
      <c r="C2418" s="5" t="s">
        <v>4909</v>
      </c>
      <c r="D2418" s="5">
        <v>38</v>
      </c>
      <c r="E2418" s="5" t="s">
        <v>5118</v>
      </c>
      <c r="F2418" s="5" t="s">
        <v>25</v>
      </c>
      <c r="G2418" s="5" t="s">
        <v>26</v>
      </c>
      <c r="H2418" s="6">
        <v>348</v>
      </c>
      <c r="I2418" s="5" t="s">
        <v>27</v>
      </c>
      <c r="J2418" s="5">
        <v>19001774385</v>
      </c>
      <c r="K2418" s="5" t="s">
        <v>5119</v>
      </c>
      <c r="L2418" s="5" t="s">
        <v>29</v>
      </c>
      <c r="M2418" s="5" t="s">
        <v>29</v>
      </c>
      <c r="N2418" s="5" t="s">
        <v>31</v>
      </c>
      <c r="O2418" s="5">
        <v>9706</v>
      </c>
      <c r="P2418" s="7">
        <v>44415.718182870369</v>
      </c>
      <c r="Q2418" s="7">
        <v>44415.572870370372</v>
      </c>
      <c r="R2418" s="5">
        <v>88042</v>
      </c>
      <c r="S2418" s="5">
        <v>345267031</v>
      </c>
      <c r="T2418" s="8">
        <v>9706070821171320</v>
      </c>
      <c r="U2418" s="5" t="s">
        <v>32</v>
      </c>
      <c r="V2418" s="4"/>
      <c r="W2418" s="30" t="s">
        <v>9005</v>
      </c>
      <c r="X2418" s="33">
        <v>95751</v>
      </c>
      <c r="Y2418" s="24">
        <f>VLOOKUP(T2418,Buzon!C:C,1,FALSE)</f>
        <v>9706070821171320</v>
      </c>
      <c r="Z2418" s="13" t="str">
        <f>VLOOKUP(T2418,Buzon!C:Z,21,FALSE)</f>
        <v>AFIL.-009270083</v>
      </c>
      <c r="AA2418">
        <f>VLOOKUP(T2418,Buzon!C:Z,22,FALSE)</f>
        <v>318933</v>
      </c>
      <c r="AB2418">
        <f>VLOOKUP(T2418,Buzon!C:Z,23,FALSE)</f>
        <v>9082021</v>
      </c>
      <c r="AC2418" t="str">
        <f>VLOOKUP(T2418,Buzon!C:Z,24,FALSE)</f>
        <v>SANTANDER_3550</v>
      </c>
      <c r="AD2418">
        <v>348</v>
      </c>
      <c r="AE2418">
        <v>9270083</v>
      </c>
    </row>
    <row r="2419" spans="1:31" ht="12" customHeight="1" x14ac:dyDescent="0.25">
      <c r="A2419" s="5" t="s">
        <v>21</v>
      </c>
      <c r="B2419" s="5" t="s">
        <v>22</v>
      </c>
      <c r="C2419" s="5" t="s">
        <v>4909</v>
      </c>
      <c r="D2419" s="5">
        <v>25</v>
      </c>
      <c r="E2419" s="5" t="s">
        <v>5120</v>
      </c>
      <c r="F2419" s="5" t="s">
        <v>219</v>
      </c>
      <c r="G2419" s="5" t="s">
        <v>26</v>
      </c>
      <c r="H2419" s="6">
        <v>174</v>
      </c>
      <c r="I2419" s="5" t="s">
        <v>27</v>
      </c>
      <c r="J2419" s="5">
        <v>19001774388</v>
      </c>
      <c r="K2419" s="5" t="s">
        <v>5121</v>
      </c>
      <c r="L2419" s="5" t="s">
        <v>29</v>
      </c>
      <c r="M2419" s="5" t="s">
        <v>30</v>
      </c>
      <c r="N2419" s="5" t="s">
        <v>31</v>
      </c>
      <c r="O2419" s="5">
        <v>10731</v>
      </c>
      <c r="P2419" s="7">
        <v>44415.720289351855</v>
      </c>
      <c r="Q2419" s="7">
        <v>44415.584479166668</v>
      </c>
      <c r="R2419" s="5">
        <v>3109</v>
      </c>
      <c r="S2419" s="5">
        <v>345269915</v>
      </c>
      <c r="T2419" s="8">
        <v>1.07310708211716E+16</v>
      </c>
      <c r="U2419" s="5" t="s">
        <v>32</v>
      </c>
      <c r="V2419" s="4"/>
      <c r="W2419" s="30" t="s">
        <v>9005</v>
      </c>
      <c r="X2419" s="33">
        <v>95751</v>
      </c>
      <c r="Y2419" s="24">
        <f>VLOOKUP(T2419,Buzon!C:C,1,FALSE)</f>
        <v>1.07310708211716E+16</v>
      </c>
      <c r="Z2419" s="13" t="str">
        <f>VLOOKUP(T2419,Buzon!C:Z,21,FALSE)</f>
        <v>AFIL.-009270083</v>
      </c>
      <c r="AA2419">
        <f>VLOOKUP(T2419,Buzon!C:Z,22,FALSE)</f>
        <v>318933</v>
      </c>
      <c r="AB2419">
        <f>VLOOKUP(T2419,Buzon!C:Z,23,FALSE)</f>
        <v>9082021</v>
      </c>
      <c r="AC2419" t="str">
        <f>VLOOKUP(T2419,Buzon!C:Z,24,FALSE)</f>
        <v>SANTANDER_3550</v>
      </c>
      <c r="AD2419">
        <v>174</v>
      </c>
      <c r="AE2419">
        <v>9270083</v>
      </c>
    </row>
    <row r="2420" spans="1:31" ht="12" customHeight="1" x14ac:dyDescent="0.25">
      <c r="A2420" s="5" t="s">
        <v>21</v>
      </c>
      <c r="B2420" s="5" t="s">
        <v>22</v>
      </c>
      <c r="C2420" s="5" t="s">
        <v>4909</v>
      </c>
      <c r="D2420" s="5">
        <v>30</v>
      </c>
      <c r="E2420" s="5" t="s">
        <v>5122</v>
      </c>
      <c r="F2420" s="5" t="s">
        <v>25</v>
      </c>
      <c r="G2420" s="5" t="s">
        <v>26</v>
      </c>
      <c r="H2420" s="6">
        <v>348</v>
      </c>
      <c r="I2420" s="5" t="s">
        <v>27</v>
      </c>
      <c r="J2420" s="5">
        <v>19001774389</v>
      </c>
      <c r="K2420" s="5" t="s">
        <v>5123</v>
      </c>
      <c r="L2420" s="5" t="s">
        <v>29</v>
      </c>
      <c r="M2420" s="5" t="s">
        <v>30</v>
      </c>
      <c r="N2420" s="5" t="s">
        <v>31</v>
      </c>
      <c r="O2420" s="5">
        <v>10731</v>
      </c>
      <c r="P2420" s="7">
        <v>44415.720289351855</v>
      </c>
      <c r="Q2420" s="7">
        <v>44415.584479166668</v>
      </c>
      <c r="R2420" s="5">
        <v>3109</v>
      </c>
      <c r="S2420" s="5">
        <v>345269915</v>
      </c>
      <c r="T2420" s="8">
        <v>1.07310708211716E+16</v>
      </c>
      <c r="U2420" s="5" t="s">
        <v>32</v>
      </c>
      <c r="V2420" s="4"/>
      <c r="W2420" s="30" t="s">
        <v>9005</v>
      </c>
      <c r="X2420" s="33">
        <v>95751</v>
      </c>
      <c r="Y2420" s="24">
        <f>VLOOKUP(T2420,Buzon!C:C,1,FALSE)</f>
        <v>1.07310708211716E+16</v>
      </c>
      <c r="Z2420" s="13" t="str">
        <f>VLOOKUP(T2420,Buzon!C:Z,21,FALSE)</f>
        <v>AFIL.-009270083</v>
      </c>
      <c r="AA2420">
        <f>VLOOKUP(T2420,Buzon!C:Z,22,FALSE)</f>
        <v>318933</v>
      </c>
      <c r="AB2420">
        <f>VLOOKUP(T2420,Buzon!C:Z,23,FALSE)</f>
        <v>9082021</v>
      </c>
      <c r="AC2420" t="str">
        <f>VLOOKUP(T2420,Buzon!C:Z,24,FALSE)</f>
        <v>SANTANDER_3550</v>
      </c>
      <c r="AD2420">
        <v>348</v>
      </c>
      <c r="AE2420">
        <v>9270083</v>
      </c>
    </row>
    <row r="2421" spans="1:31" ht="12" customHeight="1" x14ac:dyDescent="0.25">
      <c r="A2421" s="5" t="s">
        <v>21</v>
      </c>
      <c r="B2421" s="5" t="s">
        <v>4825</v>
      </c>
      <c r="C2421" s="5" t="s">
        <v>5107</v>
      </c>
      <c r="D2421" s="5">
        <v>22</v>
      </c>
      <c r="E2421" s="5" t="s">
        <v>5124</v>
      </c>
      <c r="F2421" s="5" t="s">
        <v>47</v>
      </c>
      <c r="G2421" s="5" t="s">
        <v>26</v>
      </c>
      <c r="H2421" s="6">
        <v>174</v>
      </c>
      <c r="I2421" s="5" t="s">
        <v>27</v>
      </c>
      <c r="J2421" s="5">
        <v>19001774390</v>
      </c>
      <c r="K2421" s="5" t="s">
        <v>5125</v>
      </c>
      <c r="L2421" s="5" t="s">
        <v>29</v>
      </c>
      <c r="M2421" s="5" t="s">
        <v>29</v>
      </c>
      <c r="N2421" s="5" t="s">
        <v>31</v>
      </c>
      <c r="O2421" s="5">
        <v>9706</v>
      </c>
      <c r="P2421" s="7">
        <v>44415.721608796295</v>
      </c>
      <c r="Q2421" s="7">
        <v>44415.572870370372</v>
      </c>
      <c r="R2421" s="5">
        <v>90258</v>
      </c>
      <c r="S2421" s="5">
        <v>345271875</v>
      </c>
      <c r="T2421" s="8">
        <v>9706070821171810</v>
      </c>
      <c r="U2421" s="5" t="s">
        <v>32</v>
      </c>
      <c r="V2421" s="4"/>
      <c r="W2421" s="30" t="s">
        <v>9005</v>
      </c>
      <c r="X2421" s="33">
        <v>95751</v>
      </c>
      <c r="Y2421" s="24">
        <f>VLOOKUP(T2421,Buzon!C:C,1,FALSE)</f>
        <v>9706070821171810</v>
      </c>
      <c r="Z2421" s="13" t="str">
        <f>VLOOKUP(T2421,Buzon!C:Z,21,FALSE)</f>
        <v>AFIL.-009270083</v>
      </c>
      <c r="AA2421">
        <f>VLOOKUP(T2421,Buzon!C:Z,22,FALSE)</f>
        <v>318933</v>
      </c>
      <c r="AB2421">
        <f>VLOOKUP(T2421,Buzon!C:Z,23,FALSE)</f>
        <v>9082021</v>
      </c>
      <c r="AC2421" t="str">
        <f>VLOOKUP(T2421,Buzon!C:Z,24,FALSE)</f>
        <v>SANTANDER_3550</v>
      </c>
      <c r="AD2421">
        <v>174</v>
      </c>
      <c r="AE2421">
        <v>9270083</v>
      </c>
    </row>
    <row r="2422" spans="1:31" ht="12" customHeight="1" x14ac:dyDescent="0.25">
      <c r="A2422" s="5" t="s">
        <v>21</v>
      </c>
      <c r="B2422" s="5" t="s">
        <v>4825</v>
      </c>
      <c r="C2422" s="5" t="s">
        <v>5107</v>
      </c>
      <c r="D2422" s="5">
        <v>23</v>
      </c>
      <c r="E2422" s="5" t="s">
        <v>5126</v>
      </c>
      <c r="F2422" s="5" t="s">
        <v>25</v>
      </c>
      <c r="G2422" s="5" t="s">
        <v>26</v>
      </c>
      <c r="H2422" s="6">
        <v>348</v>
      </c>
      <c r="I2422" s="5" t="s">
        <v>27</v>
      </c>
      <c r="J2422" s="5">
        <v>19001774391</v>
      </c>
      <c r="K2422" s="5" t="s">
        <v>5127</v>
      </c>
      <c r="L2422" s="5" t="s">
        <v>29</v>
      </c>
      <c r="M2422" s="5" t="s">
        <v>29</v>
      </c>
      <c r="N2422" s="5" t="s">
        <v>31</v>
      </c>
      <c r="O2422" s="5">
        <v>9706</v>
      </c>
      <c r="P2422" s="7">
        <v>44415.721608796295</v>
      </c>
      <c r="Q2422" s="7">
        <v>44415.572870370372</v>
      </c>
      <c r="R2422" s="5">
        <v>90258</v>
      </c>
      <c r="S2422" s="5">
        <v>345271875</v>
      </c>
      <c r="T2422" s="8">
        <v>9706070821171810</v>
      </c>
      <c r="U2422" s="5" t="s">
        <v>32</v>
      </c>
      <c r="V2422" s="4"/>
      <c r="W2422" s="30" t="s">
        <v>9005</v>
      </c>
      <c r="X2422" s="33">
        <v>95751</v>
      </c>
      <c r="Y2422" s="24">
        <f>VLOOKUP(T2422,Buzon!C:C,1,FALSE)</f>
        <v>9706070821171810</v>
      </c>
      <c r="Z2422" s="13" t="str">
        <f>VLOOKUP(T2422,Buzon!C:Z,21,FALSE)</f>
        <v>AFIL.-009270083</v>
      </c>
      <c r="AA2422">
        <f>VLOOKUP(T2422,Buzon!C:Z,22,FALSE)</f>
        <v>318933</v>
      </c>
      <c r="AB2422">
        <f>VLOOKUP(T2422,Buzon!C:Z,23,FALSE)</f>
        <v>9082021</v>
      </c>
      <c r="AC2422" t="str">
        <f>VLOOKUP(T2422,Buzon!C:Z,24,FALSE)</f>
        <v>SANTANDER_3550</v>
      </c>
      <c r="AD2422">
        <v>348</v>
      </c>
      <c r="AE2422">
        <v>9270083</v>
      </c>
    </row>
    <row r="2423" spans="1:31" ht="12" customHeight="1" x14ac:dyDescent="0.25">
      <c r="A2423" s="5" t="s">
        <v>21</v>
      </c>
      <c r="B2423" s="5" t="s">
        <v>4825</v>
      </c>
      <c r="C2423" s="5" t="s">
        <v>5107</v>
      </c>
      <c r="D2423" s="5">
        <v>24</v>
      </c>
      <c r="E2423" s="5" t="s">
        <v>5128</v>
      </c>
      <c r="F2423" s="5" t="s">
        <v>25</v>
      </c>
      <c r="G2423" s="5" t="s">
        <v>26</v>
      </c>
      <c r="H2423" s="6">
        <v>348</v>
      </c>
      <c r="I2423" s="5" t="s">
        <v>27</v>
      </c>
      <c r="J2423" s="5">
        <v>19001774392</v>
      </c>
      <c r="K2423" s="5" t="s">
        <v>5129</v>
      </c>
      <c r="L2423" s="5" t="s">
        <v>29</v>
      </c>
      <c r="M2423" s="5" t="s">
        <v>29</v>
      </c>
      <c r="N2423" s="5" t="s">
        <v>31</v>
      </c>
      <c r="O2423" s="5">
        <v>9706</v>
      </c>
      <c r="P2423" s="7">
        <v>44415.721608796295</v>
      </c>
      <c r="Q2423" s="7">
        <v>44415.572870370372</v>
      </c>
      <c r="R2423" s="5">
        <v>90258</v>
      </c>
      <c r="S2423" s="5">
        <v>345271875</v>
      </c>
      <c r="T2423" s="8">
        <v>9706070821171810</v>
      </c>
      <c r="U2423" s="5" t="s">
        <v>32</v>
      </c>
      <c r="V2423" s="4"/>
      <c r="W2423" s="30" t="s">
        <v>9005</v>
      </c>
      <c r="X2423" s="33">
        <v>95751</v>
      </c>
      <c r="Y2423" s="24">
        <f>VLOOKUP(T2423,Buzon!C:C,1,FALSE)</f>
        <v>9706070821171810</v>
      </c>
      <c r="Z2423" s="13" t="str">
        <f>VLOOKUP(T2423,Buzon!C:Z,21,FALSE)</f>
        <v>AFIL.-009270083</v>
      </c>
      <c r="AA2423">
        <f>VLOOKUP(T2423,Buzon!C:Z,22,FALSE)</f>
        <v>318933</v>
      </c>
      <c r="AB2423">
        <f>VLOOKUP(T2423,Buzon!C:Z,23,FALSE)</f>
        <v>9082021</v>
      </c>
      <c r="AC2423" t="str">
        <f>VLOOKUP(T2423,Buzon!C:Z,24,FALSE)</f>
        <v>SANTANDER_3550</v>
      </c>
      <c r="AD2423">
        <v>348</v>
      </c>
      <c r="AE2423">
        <v>9270083</v>
      </c>
    </row>
    <row r="2424" spans="1:31" ht="12" customHeight="1" x14ac:dyDescent="0.25">
      <c r="A2424" s="5" t="s">
        <v>21</v>
      </c>
      <c r="B2424" s="5" t="s">
        <v>33</v>
      </c>
      <c r="C2424" s="5" t="s">
        <v>5107</v>
      </c>
      <c r="D2424" s="5">
        <v>25</v>
      </c>
      <c r="E2424" s="5" t="s">
        <v>5130</v>
      </c>
      <c r="F2424" s="5" t="s">
        <v>47</v>
      </c>
      <c r="G2424" s="5" t="s">
        <v>26</v>
      </c>
      <c r="H2424" s="6">
        <v>174</v>
      </c>
      <c r="I2424" s="5" t="s">
        <v>27</v>
      </c>
      <c r="J2424" s="5">
        <v>19001774393</v>
      </c>
      <c r="K2424" s="5" t="s">
        <v>5131</v>
      </c>
      <c r="L2424" s="5" t="s">
        <v>29</v>
      </c>
      <c r="M2424" s="5" t="s">
        <v>29</v>
      </c>
      <c r="N2424" s="5" t="s">
        <v>49</v>
      </c>
      <c r="O2424" s="5">
        <v>11219</v>
      </c>
      <c r="P2424" s="7">
        <v>44415.722418981481</v>
      </c>
      <c r="Q2424" s="7">
        <v>44415.461064814815</v>
      </c>
      <c r="R2424" s="5">
        <v>97546</v>
      </c>
      <c r="S2424" s="5">
        <v>345273009</v>
      </c>
      <c r="T2424" s="8">
        <v>1.12190708211719E+16</v>
      </c>
      <c r="U2424" s="5" t="s">
        <v>32</v>
      </c>
      <c r="V2424" s="4"/>
      <c r="W2424" s="30" t="s">
        <v>9005</v>
      </c>
      <c r="X2424" s="33">
        <v>95751</v>
      </c>
      <c r="Y2424" s="24">
        <f>VLOOKUP(T2424,Buzon!C:C,1,FALSE)</f>
        <v>1.12190708211719E+16</v>
      </c>
      <c r="Z2424" s="13" t="str">
        <f>VLOOKUP(T2424,Buzon!C:Z,21,FALSE)</f>
        <v>AFIL.-009270083</v>
      </c>
      <c r="AA2424">
        <f>VLOOKUP(T2424,Buzon!C:Z,22,FALSE)</f>
        <v>318933</v>
      </c>
      <c r="AB2424">
        <f>VLOOKUP(T2424,Buzon!C:Z,23,FALSE)</f>
        <v>9082021</v>
      </c>
      <c r="AC2424" t="str">
        <f>VLOOKUP(T2424,Buzon!C:Z,24,FALSE)</f>
        <v>SANTANDER_3550</v>
      </c>
      <c r="AD2424">
        <v>174</v>
      </c>
      <c r="AE2424">
        <v>9270083</v>
      </c>
    </row>
    <row r="2425" spans="1:31" ht="12" customHeight="1" x14ac:dyDescent="0.25">
      <c r="A2425" s="5" t="s">
        <v>21</v>
      </c>
      <c r="B2425" s="5" t="s">
        <v>33</v>
      </c>
      <c r="C2425" s="5" t="s">
        <v>5107</v>
      </c>
      <c r="D2425" s="5">
        <v>26</v>
      </c>
      <c r="E2425" s="5" t="s">
        <v>5132</v>
      </c>
      <c r="F2425" s="5" t="s">
        <v>71</v>
      </c>
      <c r="G2425" s="5" t="s">
        <v>26</v>
      </c>
      <c r="H2425" s="6">
        <v>174</v>
      </c>
      <c r="I2425" s="5" t="s">
        <v>27</v>
      </c>
      <c r="J2425" s="5">
        <v>19001774394</v>
      </c>
      <c r="K2425" s="5" t="s">
        <v>5133</v>
      </c>
      <c r="L2425" s="5" t="s">
        <v>29</v>
      </c>
      <c r="M2425" s="5" t="s">
        <v>29</v>
      </c>
      <c r="N2425" s="5" t="s">
        <v>49</v>
      </c>
      <c r="O2425" s="5">
        <v>11219</v>
      </c>
      <c r="P2425" s="7">
        <v>44415.722418981481</v>
      </c>
      <c r="Q2425" s="7">
        <v>44415.461064814815</v>
      </c>
      <c r="R2425" s="5">
        <v>97546</v>
      </c>
      <c r="S2425" s="5">
        <v>345273009</v>
      </c>
      <c r="T2425" s="8">
        <v>1.12190708211719E+16</v>
      </c>
      <c r="U2425" s="5" t="s">
        <v>32</v>
      </c>
      <c r="V2425" s="4"/>
      <c r="W2425" s="30" t="s">
        <v>9005</v>
      </c>
      <c r="X2425" s="33">
        <v>95751</v>
      </c>
      <c r="Y2425" s="24">
        <f>VLOOKUP(T2425,Buzon!C:C,1,FALSE)</f>
        <v>1.12190708211719E+16</v>
      </c>
      <c r="Z2425" s="13" t="str">
        <f>VLOOKUP(T2425,Buzon!C:Z,21,FALSE)</f>
        <v>AFIL.-009270083</v>
      </c>
      <c r="AA2425">
        <f>VLOOKUP(T2425,Buzon!C:Z,22,FALSE)</f>
        <v>318933</v>
      </c>
      <c r="AB2425">
        <f>VLOOKUP(T2425,Buzon!C:Z,23,FALSE)</f>
        <v>9082021</v>
      </c>
      <c r="AC2425" t="str">
        <f>VLOOKUP(T2425,Buzon!C:Z,24,FALSE)</f>
        <v>SANTANDER_3550</v>
      </c>
      <c r="AD2425">
        <v>174</v>
      </c>
      <c r="AE2425">
        <v>9270083</v>
      </c>
    </row>
    <row r="2426" spans="1:31" ht="12" customHeight="1" x14ac:dyDescent="0.25">
      <c r="A2426" s="5" t="s">
        <v>21</v>
      </c>
      <c r="B2426" s="5" t="s">
        <v>33</v>
      </c>
      <c r="C2426" s="5" t="s">
        <v>5107</v>
      </c>
      <c r="D2426" s="5">
        <v>27</v>
      </c>
      <c r="E2426" s="5" t="s">
        <v>5134</v>
      </c>
      <c r="F2426" s="5" t="s">
        <v>71</v>
      </c>
      <c r="G2426" s="5" t="s">
        <v>26</v>
      </c>
      <c r="H2426" s="6">
        <v>174</v>
      </c>
      <c r="I2426" s="5" t="s">
        <v>27</v>
      </c>
      <c r="J2426" s="5">
        <v>19001774395</v>
      </c>
      <c r="K2426" s="5" t="s">
        <v>5135</v>
      </c>
      <c r="L2426" s="5" t="s">
        <v>29</v>
      </c>
      <c r="M2426" s="5" t="s">
        <v>29</v>
      </c>
      <c r="N2426" s="5" t="s">
        <v>49</v>
      </c>
      <c r="O2426" s="5">
        <v>11219</v>
      </c>
      <c r="P2426" s="7">
        <v>44415.722430555557</v>
      </c>
      <c r="Q2426" s="7">
        <v>44415.461064814815</v>
      </c>
      <c r="R2426" s="5">
        <v>97546</v>
      </c>
      <c r="S2426" s="5">
        <v>345273009</v>
      </c>
      <c r="T2426" s="8">
        <v>1.12190708211719E+16</v>
      </c>
      <c r="U2426" s="5" t="s">
        <v>32</v>
      </c>
      <c r="V2426" s="4"/>
      <c r="W2426" s="30" t="s">
        <v>9005</v>
      </c>
      <c r="X2426" s="33">
        <v>95751</v>
      </c>
      <c r="Y2426" s="24">
        <f>VLOOKUP(T2426,Buzon!C:C,1,FALSE)</f>
        <v>1.12190708211719E+16</v>
      </c>
      <c r="Z2426" s="13" t="str">
        <f>VLOOKUP(T2426,Buzon!C:Z,21,FALSE)</f>
        <v>AFIL.-009270083</v>
      </c>
      <c r="AA2426">
        <f>VLOOKUP(T2426,Buzon!C:Z,22,FALSE)</f>
        <v>318933</v>
      </c>
      <c r="AB2426">
        <f>VLOOKUP(T2426,Buzon!C:Z,23,FALSE)</f>
        <v>9082021</v>
      </c>
      <c r="AC2426" t="str">
        <f>VLOOKUP(T2426,Buzon!C:Z,24,FALSE)</f>
        <v>SANTANDER_3550</v>
      </c>
      <c r="AD2426">
        <v>174</v>
      </c>
      <c r="AE2426">
        <v>9270083</v>
      </c>
    </row>
    <row r="2427" spans="1:31" ht="12" customHeight="1" x14ac:dyDescent="0.25">
      <c r="A2427" s="5" t="s">
        <v>21</v>
      </c>
      <c r="B2427" s="5" t="s">
        <v>33</v>
      </c>
      <c r="C2427" s="5" t="s">
        <v>5107</v>
      </c>
      <c r="D2427" s="5">
        <v>28</v>
      </c>
      <c r="E2427" s="5" t="s">
        <v>5136</v>
      </c>
      <c r="F2427" s="5" t="s">
        <v>25</v>
      </c>
      <c r="G2427" s="5" t="s">
        <v>26</v>
      </c>
      <c r="H2427" s="6">
        <v>348</v>
      </c>
      <c r="I2427" s="5" t="s">
        <v>27</v>
      </c>
      <c r="J2427" s="5">
        <v>19001774396</v>
      </c>
      <c r="K2427" s="5" t="s">
        <v>5137</v>
      </c>
      <c r="L2427" s="5" t="s">
        <v>29</v>
      </c>
      <c r="M2427" s="5" t="s">
        <v>29</v>
      </c>
      <c r="N2427" s="5" t="s">
        <v>49</v>
      </c>
      <c r="O2427" s="5">
        <v>11219</v>
      </c>
      <c r="P2427" s="7">
        <v>44415.722430555557</v>
      </c>
      <c r="Q2427" s="7">
        <v>44415.461064814815</v>
      </c>
      <c r="R2427" s="5">
        <v>97546</v>
      </c>
      <c r="S2427" s="5">
        <v>345273009</v>
      </c>
      <c r="T2427" s="8">
        <v>1.12190708211719E+16</v>
      </c>
      <c r="U2427" s="5" t="s">
        <v>32</v>
      </c>
      <c r="V2427" s="4"/>
      <c r="W2427" s="30" t="s">
        <v>9005</v>
      </c>
      <c r="X2427" s="33">
        <v>95751</v>
      </c>
      <c r="Y2427" s="24">
        <f>VLOOKUP(T2427,Buzon!C:C,1,FALSE)</f>
        <v>1.12190708211719E+16</v>
      </c>
      <c r="Z2427" s="13" t="str">
        <f>VLOOKUP(T2427,Buzon!C:Z,21,FALSE)</f>
        <v>AFIL.-009270083</v>
      </c>
      <c r="AA2427">
        <f>VLOOKUP(T2427,Buzon!C:Z,22,FALSE)</f>
        <v>318933</v>
      </c>
      <c r="AB2427">
        <f>VLOOKUP(T2427,Buzon!C:Z,23,FALSE)</f>
        <v>9082021</v>
      </c>
      <c r="AC2427" t="str">
        <f>VLOOKUP(T2427,Buzon!C:Z,24,FALSE)</f>
        <v>SANTANDER_3550</v>
      </c>
      <c r="AD2427">
        <v>348</v>
      </c>
      <c r="AE2427">
        <v>9270083</v>
      </c>
    </row>
    <row r="2428" spans="1:31" ht="12" customHeight="1" x14ac:dyDescent="0.25">
      <c r="A2428" s="5" t="s">
        <v>21</v>
      </c>
      <c r="B2428" s="5" t="s">
        <v>33</v>
      </c>
      <c r="C2428" s="5" t="s">
        <v>5107</v>
      </c>
      <c r="D2428" s="5">
        <v>29</v>
      </c>
      <c r="E2428" s="5" t="s">
        <v>5138</v>
      </c>
      <c r="F2428" s="5" t="s">
        <v>25</v>
      </c>
      <c r="G2428" s="5" t="s">
        <v>26</v>
      </c>
      <c r="H2428" s="6">
        <v>348</v>
      </c>
      <c r="I2428" s="5" t="s">
        <v>27</v>
      </c>
      <c r="J2428" s="5">
        <v>19001774397</v>
      </c>
      <c r="K2428" s="5" t="s">
        <v>5139</v>
      </c>
      <c r="L2428" s="5" t="s">
        <v>29</v>
      </c>
      <c r="M2428" s="5" t="s">
        <v>29</v>
      </c>
      <c r="N2428" s="5" t="s">
        <v>49</v>
      </c>
      <c r="O2428" s="5">
        <v>11219</v>
      </c>
      <c r="P2428" s="7">
        <v>44415.722430555557</v>
      </c>
      <c r="Q2428" s="7">
        <v>44415.461064814815</v>
      </c>
      <c r="R2428" s="5">
        <v>97546</v>
      </c>
      <c r="S2428" s="5">
        <v>345273009</v>
      </c>
      <c r="T2428" s="8">
        <v>1.12190708211719E+16</v>
      </c>
      <c r="U2428" s="5" t="s">
        <v>32</v>
      </c>
      <c r="V2428" s="4"/>
      <c r="W2428" s="30" t="s">
        <v>9005</v>
      </c>
      <c r="X2428" s="33">
        <v>95751</v>
      </c>
      <c r="Y2428" s="24">
        <f>VLOOKUP(T2428,Buzon!C:C,1,FALSE)</f>
        <v>1.12190708211719E+16</v>
      </c>
      <c r="Z2428" s="13" t="str">
        <f>VLOOKUP(T2428,Buzon!C:Z,21,FALSE)</f>
        <v>AFIL.-009270083</v>
      </c>
      <c r="AA2428">
        <f>VLOOKUP(T2428,Buzon!C:Z,22,FALSE)</f>
        <v>318933</v>
      </c>
      <c r="AB2428">
        <f>VLOOKUP(T2428,Buzon!C:Z,23,FALSE)</f>
        <v>9082021</v>
      </c>
      <c r="AC2428" t="str">
        <f>VLOOKUP(T2428,Buzon!C:Z,24,FALSE)</f>
        <v>SANTANDER_3550</v>
      </c>
      <c r="AD2428">
        <v>348</v>
      </c>
      <c r="AE2428">
        <v>9270083</v>
      </c>
    </row>
    <row r="2429" spans="1:31" ht="12" customHeight="1" x14ac:dyDescent="0.25">
      <c r="A2429" s="5" t="s">
        <v>21</v>
      </c>
      <c r="B2429" s="5" t="s">
        <v>33</v>
      </c>
      <c r="C2429" s="5" t="s">
        <v>5107</v>
      </c>
      <c r="D2429" s="5">
        <v>30</v>
      </c>
      <c r="E2429" s="5" t="s">
        <v>5136</v>
      </c>
      <c r="F2429" s="5" t="s">
        <v>25</v>
      </c>
      <c r="G2429" s="5" t="s">
        <v>26</v>
      </c>
      <c r="H2429" s="6">
        <v>348</v>
      </c>
      <c r="I2429" s="5" t="s">
        <v>27</v>
      </c>
      <c r="J2429" s="5">
        <v>19001774398</v>
      </c>
      <c r="K2429" s="5" t="s">
        <v>5140</v>
      </c>
      <c r="L2429" s="5" t="s">
        <v>29</v>
      </c>
      <c r="M2429" s="5" t="s">
        <v>29</v>
      </c>
      <c r="N2429" s="5" t="s">
        <v>49</v>
      </c>
      <c r="O2429" s="5">
        <v>11219</v>
      </c>
      <c r="P2429" s="7">
        <v>44415.722430555557</v>
      </c>
      <c r="Q2429" s="7">
        <v>44415.461064814815</v>
      </c>
      <c r="R2429" s="5">
        <v>97546</v>
      </c>
      <c r="S2429" s="5">
        <v>345273009</v>
      </c>
      <c r="T2429" s="8">
        <v>1.12190708211719E+16</v>
      </c>
      <c r="U2429" s="5" t="s">
        <v>32</v>
      </c>
      <c r="V2429" s="4"/>
      <c r="W2429" s="30" t="s">
        <v>9005</v>
      </c>
      <c r="X2429" s="33">
        <v>95751</v>
      </c>
      <c r="Y2429" s="24">
        <f>VLOOKUP(T2429,Buzon!C:C,1,FALSE)</f>
        <v>1.12190708211719E+16</v>
      </c>
      <c r="Z2429" s="13" t="str">
        <f>VLOOKUP(T2429,Buzon!C:Z,21,FALSE)</f>
        <v>AFIL.-009270083</v>
      </c>
      <c r="AA2429">
        <f>VLOOKUP(T2429,Buzon!C:Z,22,FALSE)</f>
        <v>318933</v>
      </c>
      <c r="AB2429">
        <f>VLOOKUP(T2429,Buzon!C:Z,23,FALSE)</f>
        <v>9082021</v>
      </c>
      <c r="AC2429" t="str">
        <f>VLOOKUP(T2429,Buzon!C:Z,24,FALSE)</f>
        <v>SANTANDER_3550</v>
      </c>
      <c r="AD2429">
        <v>348</v>
      </c>
      <c r="AE2429">
        <v>9270083</v>
      </c>
    </row>
    <row r="2430" spans="1:31" ht="12" customHeight="1" x14ac:dyDescent="0.25">
      <c r="A2430" s="5" t="s">
        <v>21</v>
      </c>
      <c r="B2430" s="5" t="s">
        <v>33</v>
      </c>
      <c r="C2430" s="5" t="s">
        <v>5107</v>
      </c>
      <c r="D2430" s="5">
        <v>32</v>
      </c>
      <c r="E2430" s="5" t="s">
        <v>5141</v>
      </c>
      <c r="F2430" s="5" t="s">
        <v>25</v>
      </c>
      <c r="G2430" s="5" t="s">
        <v>26</v>
      </c>
      <c r="H2430" s="6">
        <v>348</v>
      </c>
      <c r="I2430" s="5" t="s">
        <v>27</v>
      </c>
      <c r="J2430" s="5">
        <v>19001774399</v>
      </c>
      <c r="K2430" s="5" t="s">
        <v>5142</v>
      </c>
      <c r="L2430" s="5" t="s">
        <v>29</v>
      </c>
      <c r="M2430" s="5" t="s">
        <v>29</v>
      </c>
      <c r="N2430" s="5" t="s">
        <v>31</v>
      </c>
      <c r="O2430" s="5">
        <v>11219</v>
      </c>
      <c r="P2430" s="7">
        <v>44415.723113425927</v>
      </c>
      <c r="Q2430" s="7">
        <v>44415.461064814815</v>
      </c>
      <c r="R2430" s="5">
        <v>99151</v>
      </c>
      <c r="S2430" s="5">
        <v>345273958</v>
      </c>
      <c r="T2430" s="8">
        <v>1.1219070821172E+16</v>
      </c>
      <c r="U2430" s="5" t="s">
        <v>32</v>
      </c>
      <c r="V2430" s="4"/>
      <c r="W2430" s="30" t="s">
        <v>9005</v>
      </c>
      <c r="X2430" s="33">
        <v>95751</v>
      </c>
      <c r="Y2430" s="24">
        <f>VLOOKUP(T2430,Buzon!C:C,1,FALSE)</f>
        <v>1.1219070821172E+16</v>
      </c>
      <c r="Z2430" s="13" t="str">
        <f>VLOOKUP(T2430,Buzon!C:Z,21,FALSE)</f>
        <v>AFIL.-009270083</v>
      </c>
      <c r="AA2430">
        <f>VLOOKUP(T2430,Buzon!C:Z,22,FALSE)</f>
        <v>318933</v>
      </c>
      <c r="AB2430">
        <f>VLOOKUP(T2430,Buzon!C:Z,23,FALSE)</f>
        <v>9082021</v>
      </c>
      <c r="AC2430" t="str">
        <f>VLOOKUP(T2430,Buzon!C:Z,24,FALSE)</f>
        <v>SANTANDER_3550</v>
      </c>
      <c r="AD2430">
        <v>348</v>
      </c>
      <c r="AE2430">
        <v>9270083</v>
      </c>
    </row>
    <row r="2431" spans="1:31" ht="12" customHeight="1" x14ac:dyDescent="0.25">
      <c r="A2431" s="5" t="s">
        <v>21</v>
      </c>
      <c r="B2431" s="5" t="s">
        <v>33</v>
      </c>
      <c r="C2431" s="5" t="s">
        <v>5107</v>
      </c>
      <c r="D2431" s="5">
        <v>33</v>
      </c>
      <c r="E2431" s="5" t="s">
        <v>5143</v>
      </c>
      <c r="F2431" s="5" t="s">
        <v>219</v>
      </c>
      <c r="G2431" s="5" t="s">
        <v>26</v>
      </c>
      <c r="H2431" s="6">
        <v>174</v>
      </c>
      <c r="I2431" s="5" t="s">
        <v>27</v>
      </c>
      <c r="J2431" s="5">
        <v>19001774401</v>
      </c>
      <c r="K2431" s="5" t="s">
        <v>5144</v>
      </c>
      <c r="L2431" s="5" t="s">
        <v>29</v>
      </c>
      <c r="M2431" s="5" t="s">
        <v>29</v>
      </c>
      <c r="N2431" s="5" t="s">
        <v>31</v>
      </c>
      <c r="O2431" s="5">
        <v>11219</v>
      </c>
      <c r="P2431" s="7">
        <v>44415.73704861111</v>
      </c>
      <c r="Q2431" s="7">
        <v>44415.461064814815</v>
      </c>
      <c r="R2431" s="5">
        <v>1059</v>
      </c>
      <c r="S2431" s="5">
        <v>345293086</v>
      </c>
      <c r="T2431" s="8">
        <v>1.1219070821174E+16</v>
      </c>
      <c r="U2431" s="5" t="s">
        <v>32</v>
      </c>
      <c r="V2431" s="4"/>
      <c r="W2431" s="30" t="s">
        <v>9005</v>
      </c>
      <c r="X2431" s="33">
        <v>95751</v>
      </c>
      <c r="Y2431" s="24">
        <f>VLOOKUP(T2431,Buzon!C:C,1,FALSE)</f>
        <v>1.1219070821174E+16</v>
      </c>
      <c r="Z2431" s="13" t="str">
        <f>VLOOKUP(T2431,Buzon!C:Z,21,FALSE)</f>
        <v>AFIL.-009270083</v>
      </c>
      <c r="AA2431">
        <f>VLOOKUP(T2431,Buzon!C:Z,22,FALSE)</f>
        <v>318933</v>
      </c>
      <c r="AB2431">
        <f>VLOOKUP(T2431,Buzon!C:Z,23,FALSE)</f>
        <v>9082021</v>
      </c>
      <c r="AC2431" t="str">
        <f>VLOOKUP(T2431,Buzon!C:Z,24,FALSE)</f>
        <v>SANTANDER_3550</v>
      </c>
      <c r="AD2431">
        <v>174</v>
      </c>
      <c r="AE2431">
        <v>9270083</v>
      </c>
    </row>
    <row r="2432" spans="1:31" ht="12" customHeight="1" x14ac:dyDescent="0.25">
      <c r="A2432" s="5" t="s">
        <v>21</v>
      </c>
      <c r="B2432" s="5" t="s">
        <v>33</v>
      </c>
      <c r="C2432" s="5" t="s">
        <v>5107</v>
      </c>
      <c r="D2432" s="5">
        <v>34</v>
      </c>
      <c r="E2432" s="5" t="s">
        <v>5145</v>
      </c>
      <c r="F2432" s="5" t="s">
        <v>25</v>
      </c>
      <c r="G2432" s="5" t="s">
        <v>26</v>
      </c>
      <c r="H2432" s="6">
        <v>348</v>
      </c>
      <c r="I2432" s="5" t="s">
        <v>27</v>
      </c>
      <c r="J2432" s="5">
        <v>19001774402</v>
      </c>
      <c r="K2432" s="5" t="s">
        <v>5146</v>
      </c>
      <c r="L2432" s="5" t="s">
        <v>29</v>
      </c>
      <c r="M2432" s="5" t="s">
        <v>29</v>
      </c>
      <c r="N2432" s="5" t="s">
        <v>31</v>
      </c>
      <c r="O2432" s="5">
        <v>11219</v>
      </c>
      <c r="P2432" s="7">
        <v>44415.73704861111</v>
      </c>
      <c r="Q2432" s="7">
        <v>44415.461064814815</v>
      </c>
      <c r="R2432" s="5">
        <v>1059</v>
      </c>
      <c r="S2432" s="5">
        <v>345293086</v>
      </c>
      <c r="T2432" s="8">
        <v>1.1219070821174E+16</v>
      </c>
      <c r="U2432" s="5" t="s">
        <v>32</v>
      </c>
      <c r="V2432" s="4"/>
      <c r="W2432" s="30" t="s">
        <v>9005</v>
      </c>
      <c r="X2432" s="33">
        <v>95751</v>
      </c>
      <c r="Y2432" s="24">
        <f>VLOOKUP(T2432,Buzon!C:C,1,FALSE)</f>
        <v>1.1219070821174E+16</v>
      </c>
      <c r="Z2432" s="13" t="str">
        <f>VLOOKUP(T2432,Buzon!C:Z,21,FALSE)</f>
        <v>AFIL.-009270083</v>
      </c>
      <c r="AA2432">
        <f>VLOOKUP(T2432,Buzon!C:Z,22,FALSE)</f>
        <v>318933</v>
      </c>
      <c r="AB2432">
        <f>VLOOKUP(T2432,Buzon!C:Z,23,FALSE)</f>
        <v>9082021</v>
      </c>
      <c r="AC2432" t="str">
        <f>VLOOKUP(T2432,Buzon!C:Z,24,FALSE)</f>
        <v>SANTANDER_3550</v>
      </c>
      <c r="AD2432">
        <v>348</v>
      </c>
      <c r="AE2432">
        <v>9270083</v>
      </c>
    </row>
    <row r="2433" spans="1:31" ht="12" customHeight="1" x14ac:dyDescent="0.25">
      <c r="A2433" s="5" t="s">
        <v>21</v>
      </c>
      <c r="B2433" s="5" t="s">
        <v>33</v>
      </c>
      <c r="C2433" s="5" t="s">
        <v>5107</v>
      </c>
      <c r="D2433" s="5">
        <v>18</v>
      </c>
      <c r="E2433" s="5" t="s">
        <v>5147</v>
      </c>
      <c r="F2433" s="5" t="s">
        <v>25</v>
      </c>
      <c r="G2433" s="5" t="s">
        <v>26</v>
      </c>
      <c r="H2433" s="6">
        <v>348</v>
      </c>
      <c r="I2433" s="5" t="s">
        <v>27</v>
      </c>
      <c r="J2433" s="5">
        <v>19001774404</v>
      </c>
      <c r="K2433" s="5" t="s">
        <v>5148</v>
      </c>
      <c r="L2433" s="5" t="s">
        <v>29</v>
      </c>
      <c r="M2433" s="5" t="s">
        <v>29</v>
      </c>
      <c r="N2433" s="5" t="s">
        <v>31</v>
      </c>
      <c r="O2433" s="5">
        <v>9706</v>
      </c>
      <c r="P2433" s="7">
        <v>44415.748263888891</v>
      </c>
      <c r="Q2433" s="7">
        <v>44415.572870370372</v>
      </c>
      <c r="R2433" s="5">
        <v>939979</v>
      </c>
      <c r="S2433" s="5">
        <v>345308813</v>
      </c>
      <c r="T2433" s="8">
        <v>9706070821175700</v>
      </c>
      <c r="U2433" s="5" t="s">
        <v>32</v>
      </c>
      <c r="V2433" s="4"/>
      <c r="W2433" s="30" t="s">
        <v>9005</v>
      </c>
      <c r="X2433" s="33">
        <v>95751</v>
      </c>
      <c r="Y2433" s="24">
        <f>VLOOKUP(T2433,Buzon!C:C,1,FALSE)</f>
        <v>9706070821175700</v>
      </c>
      <c r="Z2433" s="13" t="str">
        <f>VLOOKUP(T2433,Buzon!C:Z,21,FALSE)</f>
        <v>AFIL.-009270083</v>
      </c>
      <c r="AA2433">
        <f>VLOOKUP(T2433,Buzon!C:Z,22,FALSE)</f>
        <v>318933</v>
      </c>
      <c r="AB2433">
        <f>VLOOKUP(T2433,Buzon!C:Z,23,FALSE)</f>
        <v>9082021</v>
      </c>
      <c r="AC2433" t="str">
        <f>VLOOKUP(T2433,Buzon!C:Z,24,FALSE)</f>
        <v>SANTANDER_3550</v>
      </c>
      <c r="AD2433">
        <v>348</v>
      </c>
      <c r="AE2433">
        <v>9270083</v>
      </c>
    </row>
    <row r="2434" spans="1:31" ht="12" customHeight="1" x14ac:dyDescent="0.25">
      <c r="A2434" s="5" t="s">
        <v>21</v>
      </c>
      <c r="B2434" s="5" t="s">
        <v>33</v>
      </c>
      <c r="C2434" s="5" t="s">
        <v>5107</v>
      </c>
      <c r="D2434" s="5">
        <v>17</v>
      </c>
      <c r="E2434" s="5" t="s">
        <v>5149</v>
      </c>
      <c r="F2434" s="5" t="s">
        <v>25</v>
      </c>
      <c r="G2434" s="5" t="s">
        <v>26</v>
      </c>
      <c r="H2434" s="6">
        <v>348</v>
      </c>
      <c r="I2434" s="5" t="s">
        <v>27</v>
      </c>
      <c r="J2434" s="5">
        <v>19001774405</v>
      </c>
      <c r="K2434" s="5" t="s">
        <v>5150</v>
      </c>
      <c r="L2434" s="5" t="s">
        <v>29</v>
      </c>
      <c r="M2434" s="5" t="s">
        <v>29</v>
      </c>
      <c r="N2434" s="5" t="s">
        <v>31</v>
      </c>
      <c r="O2434" s="5">
        <v>9706</v>
      </c>
      <c r="P2434" s="7">
        <v>44415.748263888891</v>
      </c>
      <c r="Q2434" s="7">
        <v>44415.572870370372</v>
      </c>
      <c r="R2434" s="5">
        <v>939979</v>
      </c>
      <c r="S2434" s="5">
        <v>345308813</v>
      </c>
      <c r="T2434" s="8">
        <v>9706070821175700</v>
      </c>
      <c r="U2434" s="5" t="s">
        <v>32</v>
      </c>
      <c r="V2434" s="4"/>
      <c r="W2434" s="30" t="s">
        <v>9005</v>
      </c>
      <c r="X2434" s="33">
        <v>95751</v>
      </c>
      <c r="Y2434" s="24">
        <f>VLOOKUP(T2434,Buzon!C:C,1,FALSE)</f>
        <v>9706070821175700</v>
      </c>
      <c r="Z2434" s="13" t="str">
        <f>VLOOKUP(T2434,Buzon!C:Z,21,FALSE)</f>
        <v>AFIL.-009270083</v>
      </c>
      <c r="AA2434">
        <f>VLOOKUP(T2434,Buzon!C:Z,22,FALSE)</f>
        <v>318933</v>
      </c>
      <c r="AB2434">
        <f>VLOOKUP(T2434,Buzon!C:Z,23,FALSE)</f>
        <v>9082021</v>
      </c>
      <c r="AC2434" t="str">
        <f>VLOOKUP(T2434,Buzon!C:Z,24,FALSE)</f>
        <v>SANTANDER_3550</v>
      </c>
      <c r="AD2434">
        <v>348</v>
      </c>
      <c r="AE2434">
        <v>9270083</v>
      </c>
    </row>
    <row r="2435" spans="1:31" s="79" customFormat="1" ht="12" customHeight="1" x14ac:dyDescent="0.25">
      <c r="A2435" s="67" t="s">
        <v>21</v>
      </c>
      <c r="B2435" s="5" t="s">
        <v>33</v>
      </c>
      <c r="C2435" s="5" t="s">
        <v>5151</v>
      </c>
      <c r="D2435" s="5">
        <v>3</v>
      </c>
      <c r="E2435" s="5" t="s">
        <v>5152</v>
      </c>
      <c r="F2435" s="5" t="s">
        <v>71</v>
      </c>
      <c r="G2435" s="67" t="s">
        <v>26</v>
      </c>
      <c r="H2435" s="69">
        <v>174</v>
      </c>
      <c r="I2435" s="67" t="s">
        <v>27</v>
      </c>
      <c r="J2435" s="67">
        <v>19001774408</v>
      </c>
      <c r="K2435" s="5" t="s">
        <v>5153</v>
      </c>
      <c r="L2435" s="5" t="s">
        <v>29</v>
      </c>
      <c r="M2435" s="5" t="s">
        <v>29</v>
      </c>
      <c r="N2435" s="5" t="s">
        <v>31</v>
      </c>
      <c r="O2435" s="5">
        <v>9706</v>
      </c>
      <c r="P2435" s="80">
        <v>44415.750138888892</v>
      </c>
      <c r="Q2435" s="80">
        <v>44415.572870370372</v>
      </c>
      <c r="R2435" s="67">
        <v>815367</v>
      </c>
      <c r="S2435" s="67">
        <v>345311442</v>
      </c>
      <c r="T2435" s="81">
        <v>9706070821175940</v>
      </c>
      <c r="U2435" s="67" t="s">
        <v>32</v>
      </c>
      <c r="V2435" s="82"/>
      <c r="W2435" s="83" t="s">
        <v>9003</v>
      </c>
      <c r="X2435" s="84">
        <v>5046</v>
      </c>
      <c r="Y2435" s="85"/>
      <c r="Z2435" s="76" t="s">
        <v>9014</v>
      </c>
      <c r="AA2435" s="77">
        <v>17593.580000000002</v>
      </c>
      <c r="AB2435" s="78" t="s">
        <v>9020</v>
      </c>
      <c r="AC2435" s="79" t="s">
        <v>8974</v>
      </c>
      <c r="AD2435" s="79">
        <v>174</v>
      </c>
      <c r="AE2435" s="79">
        <v>9350021532</v>
      </c>
    </row>
    <row r="2436" spans="1:31" s="79" customFormat="1" ht="12" customHeight="1" x14ac:dyDescent="0.25">
      <c r="A2436" s="67" t="s">
        <v>21</v>
      </c>
      <c r="B2436" s="5" t="s">
        <v>33</v>
      </c>
      <c r="C2436" s="5" t="s">
        <v>5151</v>
      </c>
      <c r="D2436" s="5">
        <v>4</v>
      </c>
      <c r="E2436" s="5" t="s">
        <v>5154</v>
      </c>
      <c r="F2436" s="5" t="s">
        <v>71</v>
      </c>
      <c r="G2436" s="67" t="s">
        <v>26</v>
      </c>
      <c r="H2436" s="69">
        <v>174</v>
      </c>
      <c r="I2436" s="67" t="s">
        <v>27</v>
      </c>
      <c r="J2436" s="67">
        <v>19001774409</v>
      </c>
      <c r="K2436" s="5" t="s">
        <v>5155</v>
      </c>
      <c r="L2436" s="5" t="s">
        <v>29</v>
      </c>
      <c r="M2436" s="5" t="s">
        <v>29</v>
      </c>
      <c r="N2436" s="5" t="s">
        <v>31</v>
      </c>
      <c r="O2436" s="5">
        <v>9706</v>
      </c>
      <c r="P2436" s="80">
        <v>44415.750138888892</v>
      </c>
      <c r="Q2436" s="80">
        <v>44415.572870370372</v>
      </c>
      <c r="R2436" s="67">
        <v>815367</v>
      </c>
      <c r="S2436" s="67">
        <v>345311442</v>
      </c>
      <c r="T2436" s="81">
        <v>9706070821175940</v>
      </c>
      <c r="U2436" s="67" t="s">
        <v>32</v>
      </c>
      <c r="V2436" s="82"/>
      <c r="W2436" s="83" t="s">
        <v>9003</v>
      </c>
      <c r="X2436" s="84">
        <v>5046</v>
      </c>
      <c r="Y2436" s="85"/>
      <c r="Z2436" s="76" t="s">
        <v>9014</v>
      </c>
      <c r="AA2436" s="77">
        <v>17593.580000000002</v>
      </c>
      <c r="AB2436" s="78" t="s">
        <v>9020</v>
      </c>
      <c r="AC2436" s="79" t="s">
        <v>8974</v>
      </c>
      <c r="AD2436" s="79">
        <v>174</v>
      </c>
      <c r="AE2436" s="79">
        <v>9350021532</v>
      </c>
    </row>
    <row r="2437" spans="1:31" ht="12" customHeight="1" x14ac:dyDescent="0.25">
      <c r="A2437" s="5" t="s">
        <v>21</v>
      </c>
      <c r="B2437" s="5" t="s">
        <v>33</v>
      </c>
      <c r="C2437" s="5" t="s">
        <v>5107</v>
      </c>
      <c r="D2437" s="5">
        <v>35</v>
      </c>
      <c r="E2437" s="5" t="s">
        <v>5156</v>
      </c>
      <c r="F2437" s="5" t="s">
        <v>25</v>
      </c>
      <c r="G2437" s="5" t="s">
        <v>26</v>
      </c>
      <c r="H2437" s="6">
        <v>348</v>
      </c>
      <c r="I2437" s="5" t="s">
        <v>27</v>
      </c>
      <c r="J2437" s="5">
        <v>19001774411</v>
      </c>
      <c r="K2437" s="5" t="s">
        <v>5157</v>
      </c>
      <c r="L2437" s="5" t="s">
        <v>29</v>
      </c>
      <c r="M2437" s="5" t="s">
        <v>29</v>
      </c>
      <c r="N2437" s="5" t="s">
        <v>31</v>
      </c>
      <c r="O2437" s="5">
        <v>9706</v>
      </c>
      <c r="P2437" s="7">
        <v>44415.754282407404</v>
      </c>
      <c r="Q2437" s="7">
        <v>44415.572870370372</v>
      </c>
      <c r="R2437" s="5">
        <v>5288</v>
      </c>
      <c r="S2437" s="5">
        <v>345317271</v>
      </c>
      <c r="T2437" s="8">
        <v>9706070821180540</v>
      </c>
      <c r="U2437" s="5" t="s">
        <v>32</v>
      </c>
      <c r="V2437" s="4"/>
      <c r="W2437" s="30" t="s">
        <v>9005</v>
      </c>
      <c r="X2437" s="33">
        <v>95751</v>
      </c>
      <c r="Y2437" s="24">
        <f>VLOOKUP(T2437,Buzon!C:C,1,FALSE)</f>
        <v>9706070821180540</v>
      </c>
      <c r="Z2437" s="13" t="str">
        <f>VLOOKUP(T2437,Buzon!C:Z,21,FALSE)</f>
        <v>AFIL.-009270083</v>
      </c>
      <c r="AA2437">
        <f>VLOOKUP(T2437,Buzon!C:Z,22,FALSE)</f>
        <v>318933</v>
      </c>
      <c r="AB2437">
        <f>VLOOKUP(T2437,Buzon!C:Z,23,FALSE)</f>
        <v>9082021</v>
      </c>
      <c r="AC2437" t="str">
        <f>VLOOKUP(T2437,Buzon!C:Z,24,FALSE)</f>
        <v>SANTANDER_3550</v>
      </c>
      <c r="AD2437">
        <v>348</v>
      </c>
      <c r="AE2437">
        <v>9270083</v>
      </c>
    </row>
    <row r="2438" spans="1:31" ht="12" customHeight="1" x14ac:dyDescent="0.25">
      <c r="A2438" s="5" t="s">
        <v>21</v>
      </c>
      <c r="B2438" s="5" t="s">
        <v>33</v>
      </c>
      <c r="C2438" s="5" t="s">
        <v>5107</v>
      </c>
      <c r="D2438" s="5">
        <v>36</v>
      </c>
      <c r="E2438" s="5" t="s">
        <v>5158</v>
      </c>
      <c r="F2438" s="5" t="s">
        <v>25</v>
      </c>
      <c r="G2438" s="5" t="s">
        <v>26</v>
      </c>
      <c r="H2438" s="6">
        <v>348</v>
      </c>
      <c r="I2438" s="5" t="s">
        <v>27</v>
      </c>
      <c r="J2438" s="5">
        <v>19001774412</v>
      </c>
      <c r="K2438" s="5" t="s">
        <v>5159</v>
      </c>
      <c r="L2438" s="5" t="s">
        <v>29</v>
      </c>
      <c r="M2438" s="5" t="s">
        <v>29</v>
      </c>
      <c r="N2438" s="5" t="s">
        <v>31</v>
      </c>
      <c r="O2438" s="5">
        <v>9706</v>
      </c>
      <c r="P2438" s="7">
        <v>44415.754282407404</v>
      </c>
      <c r="Q2438" s="7">
        <v>44415.572870370372</v>
      </c>
      <c r="R2438" s="5">
        <v>5288</v>
      </c>
      <c r="S2438" s="5">
        <v>345317271</v>
      </c>
      <c r="T2438" s="8">
        <v>9706070821180540</v>
      </c>
      <c r="U2438" s="5" t="s">
        <v>32</v>
      </c>
      <c r="V2438" s="4"/>
      <c r="W2438" s="30" t="s">
        <v>9005</v>
      </c>
      <c r="X2438" s="33">
        <v>95751</v>
      </c>
      <c r="Y2438" s="24">
        <f>VLOOKUP(T2438,Buzon!C:C,1,FALSE)</f>
        <v>9706070821180540</v>
      </c>
      <c r="Z2438" s="13" t="str">
        <f>VLOOKUP(T2438,Buzon!C:Z,21,FALSE)</f>
        <v>AFIL.-009270083</v>
      </c>
      <c r="AA2438">
        <f>VLOOKUP(T2438,Buzon!C:Z,22,FALSE)</f>
        <v>318933</v>
      </c>
      <c r="AB2438">
        <f>VLOOKUP(T2438,Buzon!C:Z,23,FALSE)</f>
        <v>9082021</v>
      </c>
      <c r="AC2438" t="str">
        <f>VLOOKUP(T2438,Buzon!C:Z,24,FALSE)</f>
        <v>SANTANDER_3550</v>
      </c>
      <c r="AD2438">
        <v>348</v>
      </c>
      <c r="AE2438">
        <v>9270083</v>
      </c>
    </row>
    <row r="2439" spans="1:31" ht="12" customHeight="1" x14ac:dyDescent="0.25">
      <c r="A2439" s="5" t="s">
        <v>21</v>
      </c>
      <c r="B2439" s="5" t="s">
        <v>33</v>
      </c>
      <c r="C2439" s="5" t="s">
        <v>5107</v>
      </c>
      <c r="D2439" s="5">
        <v>19</v>
      </c>
      <c r="E2439" s="5" t="s">
        <v>5160</v>
      </c>
      <c r="F2439" s="5" t="s">
        <v>25</v>
      </c>
      <c r="G2439" s="5" t="s">
        <v>26</v>
      </c>
      <c r="H2439" s="6">
        <v>348</v>
      </c>
      <c r="I2439" s="5" t="s">
        <v>27</v>
      </c>
      <c r="J2439" s="5">
        <v>19001774417</v>
      </c>
      <c r="K2439" s="5" t="s">
        <v>5161</v>
      </c>
      <c r="L2439" s="5" t="s">
        <v>29</v>
      </c>
      <c r="M2439" s="5" t="s">
        <v>29</v>
      </c>
      <c r="N2439" s="5" t="s">
        <v>31</v>
      </c>
      <c r="O2439" s="5">
        <v>9706</v>
      </c>
      <c r="P2439" s="7">
        <v>44415.75880787037</v>
      </c>
      <c r="Q2439" s="7">
        <v>44415.572870370372</v>
      </c>
      <c r="R2439" s="5">
        <v>135226</v>
      </c>
      <c r="S2439" s="5">
        <v>345323142</v>
      </c>
      <c r="T2439" s="8">
        <v>9706070821181140</v>
      </c>
      <c r="U2439" s="5" t="s">
        <v>32</v>
      </c>
      <c r="V2439" s="4"/>
      <c r="W2439" s="30" t="s">
        <v>9005</v>
      </c>
      <c r="X2439" s="33">
        <v>95751</v>
      </c>
      <c r="Y2439" s="24">
        <f>VLOOKUP(T2439,Buzon!C:C,1,FALSE)</f>
        <v>9706070821181140</v>
      </c>
      <c r="Z2439" s="13" t="str">
        <f>VLOOKUP(T2439,Buzon!C:Z,21,FALSE)</f>
        <v>AFIL.-009270083</v>
      </c>
      <c r="AA2439">
        <f>VLOOKUP(T2439,Buzon!C:Z,22,FALSE)</f>
        <v>318933</v>
      </c>
      <c r="AB2439">
        <f>VLOOKUP(T2439,Buzon!C:Z,23,FALSE)</f>
        <v>9082021</v>
      </c>
      <c r="AC2439" t="str">
        <f>VLOOKUP(T2439,Buzon!C:Z,24,FALSE)</f>
        <v>SANTANDER_3550</v>
      </c>
      <c r="AD2439">
        <v>348</v>
      </c>
      <c r="AE2439">
        <v>9270083</v>
      </c>
    </row>
    <row r="2440" spans="1:31" ht="12" customHeight="1" x14ac:dyDescent="0.25">
      <c r="A2440" s="5" t="s">
        <v>21</v>
      </c>
      <c r="B2440" s="5" t="s">
        <v>33</v>
      </c>
      <c r="C2440" s="5" t="s">
        <v>5107</v>
      </c>
      <c r="D2440" s="5">
        <v>21</v>
      </c>
      <c r="E2440" s="5" t="s">
        <v>5162</v>
      </c>
      <c r="F2440" s="5" t="s">
        <v>25</v>
      </c>
      <c r="G2440" s="5" t="s">
        <v>26</v>
      </c>
      <c r="H2440" s="6">
        <v>348</v>
      </c>
      <c r="I2440" s="5" t="s">
        <v>27</v>
      </c>
      <c r="J2440" s="5">
        <v>19001774418</v>
      </c>
      <c r="K2440" s="5" t="s">
        <v>5163</v>
      </c>
      <c r="L2440" s="5" t="s">
        <v>29</v>
      </c>
      <c r="M2440" s="5" t="s">
        <v>29</v>
      </c>
      <c r="N2440" s="5" t="s">
        <v>31</v>
      </c>
      <c r="O2440" s="5">
        <v>9706</v>
      </c>
      <c r="P2440" s="7">
        <v>44415.75880787037</v>
      </c>
      <c r="Q2440" s="7">
        <v>44415.572870370372</v>
      </c>
      <c r="R2440" s="5">
        <v>135226</v>
      </c>
      <c r="S2440" s="5">
        <v>345323142</v>
      </c>
      <c r="T2440" s="8">
        <v>9706070821181140</v>
      </c>
      <c r="U2440" s="5" t="s">
        <v>32</v>
      </c>
      <c r="V2440" s="4"/>
      <c r="W2440" s="30" t="s">
        <v>9005</v>
      </c>
      <c r="X2440" s="33">
        <v>95751</v>
      </c>
      <c r="Y2440" s="24">
        <f>VLOOKUP(T2440,Buzon!C:C,1,FALSE)</f>
        <v>9706070821181140</v>
      </c>
      <c r="Z2440" s="13" t="str">
        <f>VLOOKUP(T2440,Buzon!C:Z,21,FALSE)</f>
        <v>AFIL.-009270083</v>
      </c>
      <c r="AA2440">
        <f>VLOOKUP(T2440,Buzon!C:Z,22,FALSE)</f>
        <v>318933</v>
      </c>
      <c r="AB2440">
        <f>VLOOKUP(T2440,Buzon!C:Z,23,FALSE)</f>
        <v>9082021</v>
      </c>
      <c r="AC2440" t="str">
        <f>VLOOKUP(T2440,Buzon!C:Z,24,FALSE)</f>
        <v>SANTANDER_3550</v>
      </c>
      <c r="AD2440">
        <v>348</v>
      </c>
      <c r="AE2440">
        <v>9270083</v>
      </c>
    </row>
    <row r="2441" spans="1:31" ht="12" customHeight="1" x14ac:dyDescent="0.25">
      <c r="A2441" s="5" t="s">
        <v>21</v>
      </c>
      <c r="B2441" s="5" t="s">
        <v>22</v>
      </c>
      <c r="C2441" s="5" t="s">
        <v>5151</v>
      </c>
      <c r="D2441" s="5">
        <v>5</v>
      </c>
      <c r="E2441" s="5" t="s">
        <v>5164</v>
      </c>
      <c r="F2441" s="5" t="s">
        <v>25</v>
      </c>
      <c r="G2441" s="5" t="s">
        <v>26</v>
      </c>
      <c r="H2441" s="6">
        <v>348</v>
      </c>
      <c r="I2441" s="5" t="s">
        <v>27</v>
      </c>
      <c r="J2441" s="5">
        <v>19001774419</v>
      </c>
      <c r="K2441" s="5" t="s">
        <v>5165</v>
      </c>
      <c r="L2441" s="5" t="s">
        <v>29</v>
      </c>
      <c r="M2441" s="5" t="s">
        <v>30</v>
      </c>
      <c r="N2441" s="5" t="s">
        <v>49</v>
      </c>
      <c r="O2441" s="5">
        <v>10731</v>
      </c>
      <c r="P2441" s="7">
        <v>44415.759583333333</v>
      </c>
      <c r="Q2441" s="7">
        <v>44415.584479166668</v>
      </c>
      <c r="R2441" s="5">
        <v>7291</v>
      </c>
      <c r="S2441" s="5">
        <v>345324287</v>
      </c>
      <c r="T2441" s="8">
        <v>1.07310708211812E+16</v>
      </c>
      <c r="U2441" s="5" t="s">
        <v>32</v>
      </c>
      <c r="V2441" s="4"/>
      <c r="W2441" s="30" t="s">
        <v>9005</v>
      </c>
      <c r="X2441" s="33">
        <v>95751</v>
      </c>
      <c r="Y2441" s="24">
        <f>VLOOKUP(T2441,Buzon!C:C,1,FALSE)</f>
        <v>1.07310708211812E+16</v>
      </c>
      <c r="Z2441" s="13" t="str">
        <f>VLOOKUP(T2441,Buzon!C:Z,21,FALSE)</f>
        <v>AFIL.-009270083</v>
      </c>
      <c r="AA2441">
        <f>VLOOKUP(T2441,Buzon!C:Z,22,FALSE)</f>
        <v>318933</v>
      </c>
      <c r="AB2441">
        <f>VLOOKUP(T2441,Buzon!C:Z,23,FALSE)</f>
        <v>9082021</v>
      </c>
      <c r="AC2441" t="str">
        <f>VLOOKUP(T2441,Buzon!C:Z,24,FALSE)</f>
        <v>SANTANDER_3550</v>
      </c>
      <c r="AD2441">
        <v>348</v>
      </c>
      <c r="AE2441">
        <v>9270083</v>
      </c>
    </row>
    <row r="2442" spans="1:31" ht="12" customHeight="1" x14ac:dyDescent="0.25">
      <c r="A2442" s="5" t="s">
        <v>21</v>
      </c>
      <c r="B2442" s="5" t="s">
        <v>33</v>
      </c>
      <c r="C2442" s="5" t="s">
        <v>5107</v>
      </c>
      <c r="D2442" s="5">
        <v>12</v>
      </c>
      <c r="E2442" s="5" t="s">
        <v>5166</v>
      </c>
      <c r="F2442" s="5" t="s">
        <v>71</v>
      </c>
      <c r="G2442" s="5" t="s">
        <v>26</v>
      </c>
      <c r="H2442" s="6">
        <v>174</v>
      </c>
      <c r="I2442" s="5" t="s">
        <v>296</v>
      </c>
      <c r="J2442" s="5">
        <v>19001774430</v>
      </c>
      <c r="K2442" s="5" t="s">
        <v>5167</v>
      </c>
      <c r="L2442" s="5" t="s">
        <v>29</v>
      </c>
      <c r="M2442" s="5" t="s">
        <v>29</v>
      </c>
      <c r="N2442" s="5" t="s">
        <v>31</v>
      </c>
      <c r="O2442" s="5">
        <v>9706</v>
      </c>
      <c r="P2442" s="7">
        <v>44415.762835648151</v>
      </c>
      <c r="Q2442" s="7">
        <v>44415.572870370372</v>
      </c>
      <c r="R2442" s="5">
        <v>27701424337</v>
      </c>
      <c r="S2442" s="5">
        <v>341689409</v>
      </c>
      <c r="T2442" s="8">
        <v>1.10940408211312E+16</v>
      </c>
      <c r="U2442" s="5" t="s">
        <v>32</v>
      </c>
      <c r="V2442" s="4"/>
      <c r="Z2442"/>
      <c r="AD2442">
        <v>0</v>
      </c>
      <c r="AE2442" t="e">
        <v>#N/A</v>
      </c>
    </row>
    <row r="2443" spans="1:31" ht="12" customHeight="1" x14ac:dyDescent="0.25">
      <c r="A2443" s="5" t="s">
        <v>21</v>
      </c>
      <c r="B2443" s="5" t="s">
        <v>22</v>
      </c>
      <c r="C2443" s="5" t="s">
        <v>5107</v>
      </c>
      <c r="D2443" s="5">
        <v>11</v>
      </c>
      <c r="E2443" s="5" t="s">
        <v>5168</v>
      </c>
      <c r="F2443" s="5" t="s">
        <v>25</v>
      </c>
      <c r="G2443" s="5" t="s">
        <v>26</v>
      </c>
      <c r="H2443" s="6">
        <v>348</v>
      </c>
      <c r="I2443" s="5" t="s">
        <v>27</v>
      </c>
      <c r="J2443" s="5">
        <v>19001774431</v>
      </c>
      <c r="K2443" s="5" t="s">
        <v>5169</v>
      </c>
      <c r="L2443" s="5" t="s">
        <v>29</v>
      </c>
      <c r="M2443" s="5" t="s">
        <v>30</v>
      </c>
      <c r="N2443" s="5" t="s">
        <v>31</v>
      </c>
      <c r="O2443" s="5">
        <v>10731</v>
      </c>
      <c r="P2443" s="7">
        <v>44415.763402777775</v>
      </c>
      <c r="Q2443" s="7">
        <v>44415.584479166668</v>
      </c>
      <c r="R2443" s="5">
        <v>58719</v>
      </c>
      <c r="S2443" s="5">
        <v>345329161</v>
      </c>
      <c r="T2443" s="8">
        <v>1.07310708211817E+16</v>
      </c>
      <c r="U2443" s="5" t="s">
        <v>32</v>
      </c>
      <c r="V2443" s="4"/>
      <c r="W2443" s="30" t="s">
        <v>9005</v>
      </c>
      <c r="X2443" s="33">
        <v>95751</v>
      </c>
      <c r="Y2443" s="24">
        <f>VLOOKUP(T2443,Buzon!C:C,1,FALSE)</f>
        <v>1.07310708211817E+16</v>
      </c>
      <c r="Z2443" s="13" t="str">
        <f>VLOOKUP(T2443,Buzon!C:Z,21,FALSE)</f>
        <v>AFIL.-009270083</v>
      </c>
      <c r="AA2443">
        <f>VLOOKUP(T2443,Buzon!C:Z,22,FALSE)</f>
        <v>318933</v>
      </c>
      <c r="AB2443">
        <f>VLOOKUP(T2443,Buzon!C:Z,23,FALSE)</f>
        <v>9082021</v>
      </c>
      <c r="AC2443" t="str">
        <f>VLOOKUP(T2443,Buzon!C:Z,24,FALSE)</f>
        <v>SANTANDER_3550</v>
      </c>
      <c r="AD2443">
        <v>348</v>
      </c>
      <c r="AE2443">
        <v>9270083</v>
      </c>
    </row>
    <row r="2444" spans="1:31" ht="12" customHeight="1" x14ac:dyDescent="0.25">
      <c r="A2444" s="5" t="s">
        <v>21</v>
      </c>
      <c r="B2444" s="5" t="s">
        <v>149</v>
      </c>
      <c r="C2444" s="5" t="s">
        <v>5151</v>
      </c>
      <c r="D2444" s="5">
        <v>12</v>
      </c>
      <c r="E2444" s="5" t="s">
        <v>5170</v>
      </c>
      <c r="F2444" s="5" t="s">
        <v>25</v>
      </c>
      <c r="G2444" s="5" t="s">
        <v>26</v>
      </c>
      <c r="H2444" s="6">
        <v>348</v>
      </c>
      <c r="I2444" s="5" t="s">
        <v>27</v>
      </c>
      <c r="J2444" s="5">
        <v>19001774432</v>
      </c>
      <c r="K2444" s="5" t="s">
        <v>5171</v>
      </c>
      <c r="L2444" s="5" t="s">
        <v>29</v>
      </c>
      <c r="M2444" s="5" t="s">
        <v>30</v>
      </c>
      <c r="N2444" s="5" t="s">
        <v>31</v>
      </c>
      <c r="O2444" s="5">
        <v>20178</v>
      </c>
      <c r="P2444" s="7">
        <v>44415.76363425926</v>
      </c>
      <c r="Q2444" s="7">
        <v>44415.57167824074</v>
      </c>
      <c r="R2444" s="5">
        <v>1571</v>
      </c>
      <c r="S2444" s="5">
        <v>345329570</v>
      </c>
      <c r="T2444" s="8">
        <v>2.01780708211819E+16</v>
      </c>
      <c r="U2444" s="5" t="s">
        <v>32</v>
      </c>
      <c r="V2444" s="4"/>
      <c r="W2444" s="30" t="s">
        <v>9005</v>
      </c>
      <c r="X2444" s="33">
        <v>95751</v>
      </c>
      <c r="Y2444" s="24">
        <f>VLOOKUP(T2444,Buzon!C:C,1,FALSE)</f>
        <v>2.01780708211819E+16</v>
      </c>
      <c r="Z2444" s="13" t="str">
        <f>VLOOKUP(T2444,Buzon!C:Z,21,FALSE)</f>
        <v>AFIL.-009270083</v>
      </c>
      <c r="AA2444">
        <f>VLOOKUP(T2444,Buzon!C:Z,22,FALSE)</f>
        <v>318933</v>
      </c>
      <c r="AB2444">
        <f>VLOOKUP(T2444,Buzon!C:Z,23,FALSE)</f>
        <v>9082021</v>
      </c>
      <c r="AC2444" t="str">
        <f>VLOOKUP(T2444,Buzon!C:Z,24,FALSE)</f>
        <v>SANTANDER_3550</v>
      </c>
      <c r="AD2444">
        <v>348</v>
      </c>
      <c r="AE2444">
        <v>9270083</v>
      </c>
    </row>
    <row r="2445" spans="1:31" ht="12" customHeight="1" x14ac:dyDescent="0.25">
      <c r="A2445" s="5" t="s">
        <v>21</v>
      </c>
      <c r="B2445" s="5" t="s">
        <v>149</v>
      </c>
      <c r="C2445" s="5" t="s">
        <v>5151</v>
      </c>
      <c r="D2445" s="5">
        <v>32</v>
      </c>
      <c r="E2445" s="5" t="s">
        <v>5172</v>
      </c>
      <c r="F2445" s="5" t="s">
        <v>25</v>
      </c>
      <c r="G2445" s="5" t="s">
        <v>26</v>
      </c>
      <c r="H2445" s="6">
        <v>348</v>
      </c>
      <c r="I2445" s="5" t="s">
        <v>27</v>
      </c>
      <c r="J2445" s="5">
        <v>19001774433</v>
      </c>
      <c r="K2445" s="5" t="s">
        <v>5173</v>
      </c>
      <c r="L2445" s="5" t="s">
        <v>29</v>
      </c>
      <c r="M2445" s="5" t="s">
        <v>30</v>
      </c>
      <c r="N2445" s="5" t="s">
        <v>31</v>
      </c>
      <c r="O2445" s="5">
        <v>20178</v>
      </c>
      <c r="P2445" s="7">
        <v>44415.764710648145</v>
      </c>
      <c r="Q2445" s="7">
        <v>44415.57167824074</v>
      </c>
      <c r="R2445" s="5">
        <v>549087</v>
      </c>
      <c r="S2445" s="5">
        <v>345331103</v>
      </c>
      <c r="T2445" s="8">
        <v>2.0178070821182E+16</v>
      </c>
      <c r="U2445" s="5" t="s">
        <v>32</v>
      </c>
      <c r="V2445" s="4"/>
      <c r="W2445" s="30" t="s">
        <v>9005</v>
      </c>
      <c r="X2445" s="33">
        <v>95751</v>
      </c>
      <c r="Y2445" s="24">
        <f>VLOOKUP(T2445,Buzon!C:C,1,FALSE)</f>
        <v>2.0178070821182E+16</v>
      </c>
      <c r="Z2445" s="13" t="str">
        <f>VLOOKUP(T2445,Buzon!C:Z,21,FALSE)</f>
        <v>AFIL.-009270083</v>
      </c>
      <c r="AA2445">
        <f>VLOOKUP(T2445,Buzon!C:Z,22,FALSE)</f>
        <v>318933</v>
      </c>
      <c r="AB2445">
        <f>VLOOKUP(T2445,Buzon!C:Z,23,FALSE)</f>
        <v>9082021</v>
      </c>
      <c r="AC2445" t="str">
        <f>VLOOKUP(T2445,Buzon!C:Z,24,FALSE)</f>
        <v>SANTANDER_3550</v>
      </c>
      <c r="AD2445">
        <v>348</v>
      </c>
      <c r="AE2445">
        <v>9270083</v>
      </c>
    </row>
    <row r="2446" spans="1:31" s="79" customFormat="1" ht="12" customHeight="1" x14ac:dyDescent="0.25">
      <c r="A2446" s="67" t="s">
        <v>21</v>
      </c>
      <c r="B2446" s="5" t="s">
        <v>22</v>
      </c>
      <c r="C2446" s="5" t="s">
        <v>5151</v>
      </c>
      <c r="D2446" s="5">
        <v>30</v>
      </c>
      <c r="E2446" s="5" t="s">
        <v>5174</v>
      </c>
      <c r="F2446" s="5" t="s">
        <v>25</v>
      </c>
      <c r="G2446" s="67" t="s">
        <v>26</v>
      </c>
      <c r="H2446" s="69">
        <v>348</v>
      </c>
      <c r="I2446" s="67" t="s">
        <v>27</v>
      </c>
      <c r="J2446" s="67">
        <v>19001774436</v>
      </c>
      <c r="K2446" s="5" t="s">
        <v>5175</v>
      </c>
      <c r="L2446" s="5" t="s">
        <v>29</v>
      </c>
      <c r="M2446" s="5" t="s">
        <v>30</v>
      </c>
      <c r="N2446" s="5" t="s">
        <v>31</v>
      </c>
      <c r="O2446" s="5">
        <v>10731</v>
      </c>
      <c r="P2446" s="80">
        <v>44415.766053240739</v>
      </c>
      <c r="Q2446" s="80">
        <v>44415.584479166668</v>
      </c>
      <c r="R2446" s="67">
        <v>829643</v>
      </c>
      <c r="S2446" s="67">
        <v>345332614</v>
      </c>
      <c r="T2446" s="81">
        <v>1.0731070821182E+16</v>
      </c>
      <c r="U2446" s="67" t="s">
        <v>32</v>
      </c>
      <c r="V2446" s="82"/>
      <c r="W2446" s="83" t="s">
        <v>9003</v>
      </c>
      <c r="X2446" s="84">
        <v>5046</v>
      </c>
      <c r="Y2446" s="85"/>
      <c r="Z2446" s="76" t="s">
        <v>9014</v>
      </c>
      <c r="AA2446" s="77">
        <v>17593.580000000002</v>
      </c>
      <c r="AB2446" s="78" t="s">
        <v>9020</v>
      </c>
      <c r="AC2446" s="79" t="s">
        <v>8974</v>
      </c>
      <c r="AD2446" s="79">
        <v>348</v>
      </c>
      <c r="AE2446" s="79">
        <v>9350021532</v>
      </c>
    </row>
    <row r="2447" spans="1:31" ht="12" customHeight="1" x14ac:dyDescent="0.25">
      <c r="A2447" s="5" t="s">
        <v>21</v>
      </c>
      <c r="B2447" s="5" t="s">
        <v>22</v>
      </c>
      <c r="C2447" s="5" t="s">
        <v>5151</v>
      </c>
      <c r="D2447" s="5">
        <v>25</v>
      </c>
      <c r="E2447" s="5" t="s">
        <v>5176</v>
      </c>
      <c r="F2447" s="5" t="s">
        <v>219</v>
      </c>
      <c r="G2447" s="5" t="s">
        <v>26</v>
      </c>
      <c r="H2447" s="6">
        <v>174</v>
      </c>
      <c r="I2447" s="5" t="s">
        <v>27</v>
      </c>
      <c r="J2447" s="5">
        <v>19001774437</v>
      </c>
      <c r="K2447" s="5" t="s">
        <v>5177</v>
      </c>
      <c r="L2447" s="5" t="s">
        <v>29</v>
      </c>
      <c r="M2447" s="5" t="s">
        <v>30</v>
      </c>
      <c r="N2447" s="5" t="s">
        <v>31</v>
      </c>
      <c r="O2447" s="5">
        <v>10731</v>
      </c>
      <c r="P2447" s="7">
        <v>44415.767604166664</v>
      </c>
      <c r="Q2447" s="7">
        <v>44415.584479166668</v>
      </c>
      <c r="R2447" s="5">
        <v>947425</v>
      </c>
      <c r="S2447" s="5">
        <v>345334989</v>
      </c>
      <c r="T2447" s="8">
        <v>1.07310708211823E+16</v>
      </c>
      <c r="U2447" s="5" t="s">
        <v>32</v>
      </c>
      <c r="V2447" s="4"/>
      <c r="W2447" s="30" t="s">
        <v>9005</v>
      </c>
      <c r="X2447" s="33">
        <v>95751</v>
      </c>
      <c r="Y2447" s="24">
        <f>VLOOKUP(T2447,Buzon!C:C,1,FALSE)</f>
        <v>1.07310708211823E+16</v>
      </c>
      <c r="Z2447" s="13" t="str">
        <f>VLOOKUP(T2447,Buzon!C:Z,21,FALSE)</f>
        <v>AFIL.-009270083</v>
      </c>
      <c r="AA2447">
        <f>VLOOKUP(T2447,Buzon!C:Z,22,FALSE)</f>
        <v>318933</v>
      </c>
      <c r="AB2447">
        <f>VLOOKUP(T2447,Buzon!C:Z,23,FALSE)</f>
        <v>9082021</v>
      </c>
      <c r="AC2447" t="str">
        <f>VLOOKUP(T2447,Buzon!C:Z,24,FALSE)</f>
        <v>SANTANDER_3550</v>
      </c>
      <c r="AD2447">
        <v>174</v>
      </c>
      <c r="AE2447">
        <v>9270083</v>
      </c>
    </row>
    <row r="2448" spans="1:31" ht="12" customHeight="1" x14ac:dyDescent="0.25">
      <c r="A2448" s="5" t="s">
        <v>21</v>
      </c>
      <c r="B2448" s="5" t="s">
        <v>22</v>
      </c>
      <c r="C2448" s="5" t="s">
        <v>5151</v>
      </c>
      <c r="D2448" s="5">
        <v>26</v>
      </c>
      <c r="E2448" s="5" t="s">
        <v>5178</v>
      </c>
      <c r="F2448" s="5" t="s">
        <v>219</v>
      </c>
      <c r="G2448" s="5" t="s">
        <v>26</v>
      </c>
      <c r="H2448" s="6">
        <v>174</v>
      </c>
      <c r="I2448" s="5" t="s">
        <v>27</v>
      </c>
      <c r="J2448" s="5">
        <v>19001774438</v>
      </c>
      <c r="K2448" s="5" t="s">
        <v>5179</v>
      </c>
      <c r="L2448" s="5" t="s">
        <v>29</v>
      </c>
      <c r="M2448" s="5" t="s">
        <v>30</v>
      </c>
      <c r="N2448" s="5" t="s">
        <v>31</v>
      </c>
      <c r="O2448" s="5">
        <v>10731</v>
      </c>
      <c r="P2448" s="7">
        <v>44415.767604166664</v>
      </c>
      <c r="Q2448" s="7">
        <v>44415.584479166668</v>
      </c>
      <c r="R2448" s="5">
        <v>947425</v>
      </c>
      <c r="S2448" s="5">
        <v>345334989</v>
      </c>
      <c r="T2448" s="8">
        <v>1.07310708211823E+16</v>
      </c>
      <c r="U2448" s="5" t="s">
        <v>32</v>
      </c>
      <c r="V2448" s="4"/>
      <c r="W2448" s="30" t="s">
        <v>9005</v>
      </c>
      <c r="X2448" s="33">
        <v>95751</v>
      </c>
      <c r="Y2448" s="24">
        <f>VLOOKUP(T2448,Buzon!C:C,1,FALSE)</f>
        <v>1.07310708211823E+16</v>
      </c>
      <c r="Z2448" s="13" t="str">
        <f>VLOOKUP(T2448,Buzon!C:Z,21,FALSE)</f>
        <v>AFIL.-009270083</v>
      </c>
      <c r="AA2448">
        <f>VLOOKUP(T2448,Buzon!C:Z,22,FALSE)</f>
        <v>318933</v>
      </c>
      <c r="AB2448">
        <f>VLOOKUP(T2448,Buzon!C:Z,23,FALSE)</f>
        <v>9082021</v>
      </c>
      <c r="AC2448" t="str">
        <f>VLOOKUP(T2448,Buzon!C:Z,24,FALSE)</f>
        <v>SANTANDER_3550</v>
      </c>
      <c r="AD2448">
        <v>174</v>
      </c>
      <c r="AE2448">
        <v>9270083</v>
      </c>
    </row>
    <row r="2449" spans="1:31" ht="12" customHeight="1" x14ac:dyDescent="0.25">
      <c r="A2449" s="5" t="s">
        <v>21</v>
      </c>
      <c r="B2449" s="5" t="s">
        <v>22</v>
      </c>
      <c r="C2449" s="5" t="s">
        <v>5107</v>
      </c>
      <c r="D2449" s="5">
        <v>15</v>
      </c>
      <c r="E2449" s="5" t="s">
        <v>5180</v>
      </c>
      <c r="F2449" s="5" t="s">
        <v>25</v>
      </c>
      <c r="G2449" s="5" t="s">
        <v>26</v>
      </c>
      <c r="H2449" s="6">
        <v>348</v>
      </c>
      <c r="I2449" s="5" t="s">
        <v>27</v>
      </c>
      <c r="J2449" s="5">
        <v>19001774439</v>
      </c>
      <c r="K2449" s="5" t="s">
        <v>5181</v>
      </c>
      <c r="L2449" s="5" t="s">
        <v>29</v>
      </c>
      <c r="M2449" s="5" t="s">
        <v>30</v>
      </c>
      <c r="N2449" s="5" t="s">
        <v>31</v>
      </c>
      <c r="O2449" s="5">
        <v>10731</v>
      </c>
      <c r="P2449" s="7">
        <v>44415.769016203703</v>
      </c>
      <c r="Q2449" s="7">
        <v>44415.584479166668</v>
      </c>
      <c r="R2449" s="5">
        <v>71418</v>
      </c>
      <c r="S2449" s="5">
        <v>345336836</v>
      </c>
      <c r="T2449" s="8">
        <v>1.07310708211825E+16</v>
      </c>
      <c r="U2449" s="5" t="s">
        <v>32</v>
      </c>
      <c r="V2449" s="4"/>
      <c r="W2449" s="30" t="s">
        <v>9005</v>
      </c>
      <c r="X2449" s="33">
        <v>95751</v>
      </c>
      <c r="Y2449" s="24">
        <f>VLOOKUP(T2449,Buzon!C:C,1,FALSE)</f>
        <v>1.07310708211825E+16</v>
      </c>
      <c r="Z2449" s="13" t="str">
        <f>VLOOKUP(T2449,Buzon!C:Z,21,FALSE)</f>
        <v>AFIL.-009270083</v>
      </c>
      <c r="AA2449">
        <f>VLOOKUP(T2449,Buzon!C:Z,22,FALSE)</f>
        <v>318933</v>
      </c>
      <c r="AB2449">
        <f>VLOOKUP(T2449,Buzon!C:Z,23,FALSE)</f>
        <v>9082021</v>
      </c>
      <c r="AC2449" t="str">
        <f>VLOOKUP(T2449,Buzon!C:Z,24,FALSE)</f>
        <v>SANTANDER_3550</v>
      </c>
      <c r="AD2449">
        <v>348</v>
      </c>
      <c r="AE2449">
        <v>9270083</v>
      </c>
    </row>
    <row r="2450" spans="1:31" ht="12" customHeight="1" x14ac:dyDescent="0.25">
      <c r="A2450" s="5" t="s">
        <v>21</v>
      </c>
      <c r="B2450" s="5" t="s">
        <v>33</v>
      </c>
      <c r="C2450" s="5" t="s">
        <v>5151</v>
      </c>
      <c r="D2450" s="5">
        <v>7</v>
      </c>
      <c r="E2450" s="5" t="s">
        <v>5182</v>
      </c>
      <c r="F2450" s="5" t="s">
        <v>25</v>
      </c>
      <c r="G2450" s="5" t="s">
        <v>26</v>
      </c>
      <c r="H2450" s="6">
        <v>348</v>
      </c>
      <c r="I2450" s="5" t="s">
        <v>27</v>
      </c>
      <c r="J2450" s="5">
        <v>19001774440</v>
      </c>
      <c r="K2450" s="5" t="s">
        <v>5183</v>
      </c>
      <c r="L2450" s="5" t="s">
        <v>29</v>
      </c>
      <c r="M2450" s="5" t="s">
        <v>29</v>
      </c>
      <c r="N2450" s="5" t="s">
        <v>31</v>
      </c>
      <c r="O2450" s="5">
        <v>9706</v>
      </c>
      <c r="P2450" s="7">
        <v>44415.769976851851</v>
      </c>
      <c r="Q2450" s="7">
        <v>44415.572870370372</v>
      </c>
      <c r="R2450" s="5" t="s">
        <v>5184</v>
      </c>
      <c r="S2450" s="5">
        <v>345338214</v>
      </c>
      <c r="T2450" s="8">
        <v>9706070821182730</v>
      </c>
      <c r="U2450" s="5" t="s">
        <v>32</v>
      </c>
      <c r="V2450" s="4"/>
      <c r="W2450" s="30" t="s">
        <v>9005</v>
      </c>
      <c r="X2450" s="33">
        <v>95751</v>
      </c>
      <c r="Y2450" s="24">
        <f>VLOOKUP(T2450,Buzon!C:C,1,FALSE)</f>
        <v>9706070821182730</v>
      </c>
      <c r="Z2450" s="13" t="str">
        <f>VLOOKUP(T2450,Buzon!C:Z,21,FALSE)</f>
        <v>AFIL.-009270083</v>
      </c>
      <c r="AA2450">
        <f>VLOOKUP(T2450,Buzon!C:Z,22,FALSE)</f>
        <v>318933</v>
      </c>
      <c r="AB2450">
        <f>VLOOKUP(T2450,Buzon!C:Z,23,FALSE)</f>
        <v>9082021</v>
      </c>
      <c r="AC2450" t="str">
        <f>VLOOKUP(T2450,Buzon!C:Z,24,FALSE)</f>
        <v>SANTANDER_3550</v>
      </c>
      <c r="AD2450">
        <v>348</v>
      </c>
      <c r="AE2450">
        <v>9270083</v>
      </c>
    </row>
    <row r="2451" spans="1:31" ht="12" customHeight="1" x14ac:dyDescent="0.25">
      <c r="A2451" s="5" t="s">
        <v>21</v>
      </c>
      <c r="B2451" s="5" t="s">
        <v>33</v>
      </c>
      <c r="C2451" s="5" t="s">
        <v>5151</v>
      </c>
      <c r="D2451" s="5">
        <v>8</v>
      </c>
      <c r="E2451" s="5" t="s">
        <v>5185</v>
      </c>
      <c r="F2451" s="5" t="s">
        <v>25</v>
      </c>
      <c r="G2451" s="5" t="s">
        <v>26</v>
      </c>
      <c r="H2451" s="6">
        <v>348</v>
      </c>
      <c r="I2451" s="5" t="s">
        <v>27</v>
      </c>
      <c r="J2451" s="5">
        <v>19001774441</v>
      </c>
      <c r="K2451" s="5" t="s">
        <v>5186</v>
      </c>
      <c r="L2451" s="5" t="s">
        <v>29</v>
      </c>
      <c r="M2451" s="5" t="s">
        <v>29</v>
      </c>
      <c r="N2451" s="5" t="s">
        <v>31</v>
      </c>
      <c r="O2451" s="5">
        <v>9706</v>
      </c>
      <c r="P2451" s="7">
        <v>44415.769976851851</v>
      </c>
      <c r="Q2451" s="7">
        <v>44415.572870370372</v>
      </c>
      <c r="R2451" s="5" t="s">
        <v>5184</v>
      </c>
      <c r="S2451" s="5">
        <v>345338214</v>
      </c>
      <c r="T2451" s="8">
        <v>9706070821182730</v>
      </c>
      <c r="U2451" s="5" t="s">
        <v>32</v>
      </c>
      <c r="V2451" s="4"/>
      <c r="W2451" s="30" t="s">
        <v>9005</v>
      </c>
      <c r="X2451" s="33">
        <v>95751</v>
      </c>
      <c r="Y2451" s="24">
        <f>VLOOKUP(T2451,Buzon!C:C,1,FALSE)</f>
        <v>9706070821182730</v>
      </c>
      <c r="Z2451" s="13" t="str">
        <f>VLOOKUP(T2451,Buzon!C:Z,21,FALSE)</f>
        <v>AFIL.-009270083</v>
      </c>
      <c r="AA2451">
        <f>VLOOKUP(T2451,Buzon!C:Z,22,FALSE)</f>
        <v>318933</v>
      </c>
      <c r="AB2451">
        <f>VLOOKUP(T2451,Buzon!C:Z,23,FALSE)</f>
        <v>9082021</v>
      </c>
      <c r="AC2451" t="str">
        <f>VLOOKUP(T2451,Buzon!C:Z,24,FALSE)</f>
        <v>SANTANDER_3550</v>
      </c>
      <c r="AD2451">
        <v>348</v>
      </c>
      <c r="AE2451">
        <v>9270083</v>
      </c>
    </row>
    <row r="2452" spans="1:31" ht="12" customHeight="1" x14ac:dyDescent="0.25">
      <c r="A2452" s="5" t="s">
        <v>21</v>
      </c>
      <c r="B2452" s="5" t="s">
        <v>22</v>
      </c>
      <c r="C2452" s="5" t="s">
        <v>5107</v>
      </c>
      <c r="D2452" s="5">
        <v>16</v>
      </c>
      <c r="E2452" s="5" t="s">
        <v>5187</v>
      </c>
      <c r="F2452" s="5" t="s">
        <v>25</v>
      </c>
      <c r="G2452" s="5" t="s">
        <v>26</v>
      </c>
      <c r="H2452" s="6">
        <v>348</v>
      </c>
      <c r="I2452" s="5" t="s">
        <v>27</v>
      </c>
      <c r="J2452" s="5">
        <v>19001774442</v>
      </c>
      <c r="K2452" s="5" t="s">
        <v>5188</v>
      </c>
      <c r="L2452" s="5" t="s">
        <v>29</v>
      </c>
      <c r="M2452" s="5" t="s">
        <v>30</v>
      </c>
      <c r="N2452" s="5" t="s">
        <v>49</v>
      </c>
      <c r="O2452" s="5">
        <v>10731</v>
      </c>
      <c r="P2452" s="7">
        <v>44415.770370370374</v>
      </c>
      <c r="Q2452" s="7">
        <v>44415.584479166668</v>
      </c>
      <c r="R2452" s="5">
        <v>629272</v>
      </c>
      <c r="S2452" s="5">
        <v>345338734</v>
      </c>
      <c r="T2452" s="8">
        <v>1.07310708211827E+16</v>
      </c>
      <c r="U2452" s="5" t="s">
        <v>32</v>
      </c>
      <c r="V2452" s="4"/>
      <c r="W2452" s="30" t="s">
        <v>9005</v>
      </c>
      <c r="X2452" s="33">
        <v>95751</v>
      </c>
      <c r="Y2452" s="24">
        <f>VLOOKUP(T2452,Buzon!C:C,1,FALSE)</f>
        <v>1.07310708211827E+16</v>
      </c>
      <c r="Z2452" s="13" t="str">
        <f>VLOOKUP(T2452,Buzon!C:Z,21,FALSE)</f>
        <v>AFIL.-009270083</v>
      </c>
      <c r="AA2452">
        <f>VLOOKUP(T2452,Buzon!C:Z,22,FALSE)</f>
        <v>318933</v>
      </c>
      <c r="AB2452">
        <f>VLOOKUP(T2452,Buzon!C:Z,23,FALSE)</f>
        <v>9082021</v>
      </c>
      <c r="AC2452" t="str">
        <f>VLOOKUP(T2452,Buzon!C:Z,24,FALSE)</f>
        <v>SANTANDER_3550</v>
      </c>
      <c r="AD2452">
        <v>348</v>
      </c>
      <c r="AE2452">
        <v>9270083</v>
      </c>
    </row>
    <row r="2453" spans="1:31" ht="12" customHeight="1" x14ac:dyDescent="0.25">
      <c r="A2453" s="5" t="s">
        <v>21</v>
      </c>
      <c r="B2453" s="5" t="s">
        <v>4825</v>
      </c>
      <c r="C2453" s="5" t="s">
        <v>5151</v>
      </c>
      <c r="D2453" s="5">
        <v>15</v>
      </c>
      <c r="E2453" s="5" t="s">
        <v>2377</v>
      </c>
      <c r="F2453" s="5" t="s">
        <v>71</v>
      </c>
      <c r="G2453" s="5" t="s">
        <v>26</v>
      </c>
      <c r="H2453" s="6">
        <v>174</v>
      </c>
      <c r="I2453" s="5" t="s">
        <v>27</v>
      </c>
      <c r="J2453" s="5">
        <v>19001774443</v>
      </c>
      <c r="K2453" s="5" t="s">
        <v>5189</v>
      </c>
      <c r="L2453" s="5" t="s">
        <v>29</v>
      </c>
      <c r="M2453" s="5" t="s">
        <v>29</v>
      </c>
      <c r="N2453" s="5" t="s">
        <v>31</v>
      </c>
      <c r="O2453" s="5">
        <v>11219</v>
      </c>
      <c r="P2453" s="7">
        <v>44415.770439814813</v>
      </c>
      <c r="Q2453" s="7">
        <v>44415.461064814815</v>
      </c>
      <c r="R2453" s="5">
        <v>630664</v>
      </c>
      <c r="S2453" s="5">
        <v>345338867</v>
      </c>
      <c r="T2453" s="8">
        <v>1.12190708211829E+16</v>
      </c>
      <c r="U2453" s="5" t="s">
        <v>32</v>
      </c>
      <c r="V2453" s="4"/>
      <c r="W2453" s="30" t="s">
        <v>9005</v>
      </c>
      <c r="X2453" s="33">
        <v>95751</v>
      </c>
      <c r="Y2453" s="24">
        <f>VLOOKUP(T2453,Buzon!C:C,1,FALSE)</f>
        <v>1.12190708211829E+16</v>
      </c>
      <c r="Z2453" s="13" t="str">
        <f>VLOOKUP(T2453,Buzon!C:Z,21,FALSE)</f>
        <v>AFIL.-009270083</v>
      </c>
      <c r="AA2453">
        <f>VLOOKUP(T2453,Buzon!C:Z,22,FALSE)</f>
        <v>318933</v>
      </c>
      <c r="AB2453">
        <f>VLOOKUP(T2453,Buzon!C:Z,23,FALSE)</f>
        <v>9082021</v>
      </c>
      <c r="AC2453" t="str">
        <f>VLOOKUP(T2453,Buzon!C:Z,24,FALSE)</f>
        <v>SANTANDER_3550</v>
      </c>
      <c r="AD2453">
        <v>174</v>
      </c>
      <c r="AE2453">
        <v>9270083</v>
      </c>
    </row>
    <row r="2454" spans="1:31" ht="12" customHeight="1" x14ac:dyDescent="0.25">
      <c r="A2454" s="5" t="s">
        <v>21</v>
      </c>
      <c r="B2454" s="5" t="s">
        <v>4825</v>
      </c>
      <c r="C2454" s="5" t="s">
        <v>5151</v>
      </c>
      <c r="D2454" s="5">
        <v>16</v>
      </c>
      <c r="E2454" s="5" t="s">
        <v>5190</v>
      </c>
      <c r="F2454" s="5" t="s">
        <v>25</v>
      </c>
      <c r="G2454" s="5" t="s">
        <v>26</v>
      </c>
      <c r="H2454" s="6">
        <v>348</v>
      </c>
      <c r="I2454" s="5" t="s">
        <v>27</v>
      </c>
      <c r="J2454" s="5">
        <v>19001774444</v>
      </c>
      <c r="K2454" s="5" t="s">
        <v>5191</v>
      </c>
      <c r="L2454" s="5" t="s">
        <v>29</v>
      </c>
      <c r="M2454" s="5" t="s">
        <v>29</v>
      </c>
      <c r="N2454" s="5" t="s">
        <v>31</v>
      </c>
      <c r="O2454" s="5">
        <v>11219</v>
      </c>
      <c r="P2454" s="7">
        <v>44415.770439814813</v>
      </c>
      <c r="Q2454" s="7">
        <v>44415.461064814815</v>
      </c>
      <c r="R2454" s="5">
        <v>630664</v>
      </c>
      <c r="S2454" s="5">
        <v>345338867</v>
      </c>
      <c r="T2454" s="8">
        <v>1.12190708211829E+16</v>
      </c>
      <c r="U2454" s="5" t="s">
        <v>32</v>
      </c>
      <c r="V2454" s="4"/>
      <c r="W2454" s="30" t="s">
        <v>9005</v>
      </c>
      <c r="X2454" s="33">
        <v>95751</v>
      </c>
      <c r="Y2454" s="24">
        <f>VLOOKUP(T2454,Buzon!C:C,1,FALSE)</f>
        <v>1.12190708211829E+16</v>
      </c>
      <c r="Z2454" s="13" t="str">
        <f>VLOOKUP(T2454,Buzon!C:Z,21,FALSE)</f>
        <v>AFIL.-009270083</v>
      </c>
      <c r="AA2454">
        <f>VLOOKUP(T2454,Buzon!C:Z,22,FALSE)</f>
        <v>318933</v>
      </c>
      <c r="AB2454">
        <f>VLOOKUP(T2454,Buzon!C:Z,23,FALSE)</f>
        <v>9082021</v>
      </c>
      <c r="AC2454" t="str">
        <f>VLOOKUP(T2454,Buzon!C:Z,24,FALSE)</f>
        <v>SANTANDER_3550</v>
      </c>
      <c r="AD2454">
        <v>348</v>
      </c>
      <c r="AE2454">
        <v>9270083</v>
      </c>
    </row>
    <row r="2455" spans="1:31" ht="12" customHeight="1" x14ac:dyDescent="0.25">
      <c r="A2455" s="5" t="s">
        <v>21</v>
      </c>
      <c r="B2455" s="5" t="s">
        <v>22</v>
      </c>
      <c r="C2455" s="5" t="s">
        <v>5107</v>
      </c>
      <c r="D2455" s="5">
        <v>1</v>
      </c>
      <c r="E2455" s="5" t="s">
        <v>5192</v>
      </c>
      <c r="F2455" s="5" t="s">
        <v>25</v>
      </c>
      <c r="G2455" s="5" t="s">
        <v>26</v>
      </c>
      <c r="H2455" s="6">
        <v>348</v>
      </c>
      <c r="I2455" s="5" t="s">
        <v>27</v>
      </c>
      <c r="J2455" s="5">
        <v>19001774445</v>
      </c>
      <c r="K2455" s="5" t="s">
        <v>5193</v>
      </c>
      <c r="L2455" s="5" t="s">
        <v>29</v>
      </c>
      <c r="M2455" s="5" t="s">
        <v>30</v>
      </c>
      <c r="N2455" s="5" t="s">
        <v>49</v>
      </c>
      <c r="O2455" s="5">
        <v>10731</v>
      </c>
      <c r="P2455" s="7">
        <v>44415.771354166667</v>
      </c>
      <c r="Q2455" s="7">
        <v>44415.584479166668</v>
      </c>
      <c r="R2455" s="5">
        <v>642797</v>
      </c>
      <c r="S2455" s="5">
        <v>345340003</v>
      </c>
      <c r="T2455" s="8">
        <v>1.07310708211828E+16</v>
      </c>
      <c r="U2455" s="5" t="s">
        <v>32</v>
      </c>
      <c r="V2455" s="4"/>
      <c r="W2455" s="30" t="s">
        <v>9005</v>
      </c>
      <c r="X2455" s="33">
        <v>95751</v>
      </c>
      <c r="Y2455" s="24">
        <f>VLOOKUP(T2455,Buzon!C:C,1,FALSE)</f>
        <v>1.07310708211828E+16</v>
      </c>
      <c r="Z2455" s="13" t="str">
        <f>VLOOKUP(T2455,Buzon!C:Z,21,FALSE)</f>
        <v>AFIL.-009270083</v>
      </c>
      <c r="AA2455">
        <f>VLOOKUP(T2455,Buzon!C:Z,22,FALSE)</f>
        <v>318933</v>
      </c>
      <c r="AB2455">
        <f>VLOOKUP(T2455,Buzon!C:Z,23,FALSE)</f>
        <v>9082021</v>
      </c>
      <c r="AC2455" t="str">
        <f>VLOOKUP(T2455,Buzon!C:Z,24,FALSE)</f>
        <v>SANTANDER_3550</v>
      </c>
      <c r="AD2455">
        <v>348</v>
      </c>
      <c r="AE2455">
        <v>9270083</v>
      </c>
    </row>
    <row r="2456" spans="1:31" ht="12" customHeight="1" x14ac:dyDescent="0.25">
      <c r="A2456" s="5" t="s">
        <v>21</v>
      </c>
      <c r="B2456" s="5" t="s">
        <v>22</v>
      </c>
      <c r="C2456" s="5" t="s">
        <v>5151</v>
      </c>
      <c r="D2456" s="5">
        <v>22</v>
      </c>
      <c r="E2456" s="5" t="s">
        <v>5194</v>
      </c>
      <c r="F2456" s="5" t="s">
        <v>25</v>
      </c>
      <c r="G2456" s="5" t="s">
        <v>26</v>
      </c>
      <c r="H2456" s="6">
        <v>348</v>
      </c>
      <c r="I2456" s="5" t="s">
        <v>27</v>
      </c>
      <c r="J2456" s="5">
        <v>19001774448</v>
      </c>
      <c r="K2456" s="5" t="s">
        <v>5195</v>
      </c>
      <c r="L2456" s="5" t="s">
        <v>29</v>
      </c>
      <c r="M2456" s="5" t="s">
        <v>30</v>
      </c>
      <c r="N2456" s="5" t="s">
        <v>31</v>
      </c>
      <c r="O2456" s="5">
        <v>10731</v>
      </c>
      <c r="P2456" s="7">
        <v>44415.772615740738</v>
      </c>
      <c r="Q2456" s="7">
        <v>44415.584479166668</v>
      </c>
      <c r="R2456" s="5">
        <v>660319</v>
      </c>
      <c r="S2456" s="5">
        <v>345341810</v>
      </c>
      <c r="T2456" s="8">
        <v>1.07310708211832E+16</v>
      </c>
      <c r="U2456" s="5" t="s">
        <v>32</v>
      </c>
      <c r="V2456" s="4"/>
      <c r="W2456" s="30" t="s">
        <v>9005</v>
      </c>
      <c r="X2456" s="33">
        <v>95751</v>
      </c>
      <c r="Y2456" s="24">
        <f>VLOOKUP(T2456,Buzon!C:C,1,FALSE)</f>
        <v>1.07310708211832E+16</v>
      </c>
      <c r="Z2456" s="13" t="str">
        <f>VLOOKUP(T2456,Buzon!C:Z,21,FALSE)</f>
        <v>AFIL.-009270083</v>
      </c>
      <c r="AA2456">
        <f>VLOOKUP(T2456,Buzon!C:Z,22,FALSE)</f>
        <v>318933</v>
      </c>
      <c r="AB2456">
        <f>VLOOKUP(T2456,Buzon!C:Z,23,FALSE)</f>
        <v>9082021</v>
      </c>
      <c r="AC2456" t="str">
        <f>VLOOKUP(T2456,Buzon!C:Z,24,FALSE)</f>
        <v>SANTANDER_3550</v>
      </c>
      <c r="AD2456">
        <v>348</v>
      </c>
      <c r="AE2456">
        <v>9270083</v>
      </c>
    </row>
    <row r="2457" spans="1:31" ht="12" customHeight="1" x14ac:dyDescent="0.25">
      <c r="A2457" s="5" t="s">
        <v>21</v>
      </c>
      <c r="B2457" s="5" t="s">
        <v>4825</v>
      </c>
      <c r="C2457" s="5" t="s">
        <v>5151</v>
      </c>
      <c r="D2457" s="5">
        <v>35</v>
      </c>
      <c r="E2457" s="5" t="s">
        <v>5196</v>
      </c>
      <c r="F2457" s="5" t="s">
        <v>25</v>
      </c>
      <c r="G2457" s="5" t="s">
        <v>26</v>
      </c>
      <c r="H2457" s="6">
        <v>348</v>
      </c>
      <c r="I2457" s="5" t="s">
        <v>27</v>
      </c>
      <c r="J2457" s="5">
        <v>19001774452</v>
      </c>
      <c r="K2457" s="5" t="s">
        <v>5197</v>
      </c>
      <c r="L2457" s="5" t="s">
        <v>29</v>
      </c>
      <c r="M2457" s="5" t="s">
        <v>29</v>
      </c>
      <c r="N2457" s="5" t="s">
        <v>31</v>
      </c>
      <c r="O2457" s="5">
        <v>11219</v>
      </c>
      <c r="P2457" s="7">
        <v>44415.775578703702</v>
      </c>
      <c r="Q2457" s="7">
        <v>44415.461064814815</v>
      </c>
      <c r="R2457" s="5">
        <v>336658</v>
      </c>
      <c r="S2457" s="5">
        <v>345346018</v>
      </c>
      <c r="T2457" s="8">
        <v>1.12190708211836E+16</v>
      </c>
      <c r="U2457" s="5" t="s">
        <v>32</v>
      </c>
      <c r="V2457" s="4"/>
      <c r="W2457" s="30" t="s">
        <v>9005</v>
      </c>
      <c r="X2457" s="33">
        <v>95751</v>
      </c>
      <c r="Y2457" s="24">
        <f>VLOOKUP(T2457,Buzon!C:C,1,FALSE)</f>
        <v>1.12190708211836E+16</v>
      </c>
      <c r="Z2457" s="13" t="str">
        <f>VLOOKUP(T2457,Buzon!C:Z,21,FALSE)</f>
        <v>AFIL.-009270083</v>
      </c>
      <c r="AA2457">
        <f>VLOOKUP(T2457,Buzon!C:Z,22,FALSE)</f>
        <v>318933</v>
      </c>
      <c r="AB2457">
        <f>VLOOKUP(T2457,Buzon!C:Z,23,FALSE)</f>
        <v>9082021</v>
      </c>
      <c r="AC2457" t="str">
        <f>VLOOKUP(T2457,Buzon!C:Z,24,FALSE)</f>
        <v>SANTANDER_3550</v>
      </c>
      <c r="AD2457">
        <v>348</v>
      </c>
      <c r="AE2457">
        <v>9270083</v>
      </c>
    </row>
    <row r="2458" spans="1:31" ht="12" customHeight="1" x14ac:dyDescent="0.25">
      <c r="A2458" s="5" t="s">
        <v>21</v>
      </c>
      <c r="B2458" s="5" t="s">
        <v>4825</v>
      </c>
      <c r="C2458" s="5" t="s">
        <v>5151</v>
      </c>
      <c r="D2458" s="5">
        <v>36</v>
      </c>
      <c r="E2458" s="5" t="s">
        <v>5198</v>
      </c>
      <c r="F2458" s="5" t="s">
        <v>25</v>
      </c>
      <c r="G2458" s="5" t="s">
        <v>26</v>
      </c>
      <c r="H2458" s="6">
        <v>348</v>
      </c>
      <c r="I2458" s="5" t="s">
        <v>27</v>
      </c>
      <c r="J2458" s="5">
        <v>19001774453</v>
      </c>
      <c r="K2458" s="5" t="s">
        <v>5199</v>
      </c>
      <c r="L2458" s="5" t="s">
        <v>29</v>
      </c>
      <c r="M2458" s="5" t="s">
        <v>29</v>
      </c>
      <c r="N2458" s="5" t="s">
        <v>31</v>
      </c>
      <c r="O2458" s="5">
        <v>11219</v>
      </c>
      <c r="P2458" s="7">
        <v>44415.775578703702</v>
      </c>
      <c r="Q2458" s="7">
        <v>44415.461064814815</v>
      </c>
      <c r="R2458" s="5">
        <v>336658</v>
      </c>
      <c r="S2458" s="5">
        <v>345346018</v>
      </c>
      <c r="T2458" s="8">
        <v>1.12190708211836E+16</v>
      </c>
      <c r="U2458" s="5" t="s">
        <v>32</v>
      </c>
      <c r="V2458" s="4"/>
      <c r="W2458" s="30" t="s">
        <v>9005</v>
      </c>
      <c r="X2458" s="33">
        <v>95751</v>
      </c>
      <c r="Y2458" s="24">
        <f>VLOOKUP(T2458,Buzon!C:C,1,FALSE)</f>
        <v>1.12190708211836E+16</v>
      </c>
      <c r="Z2458" s="13" t="str">
        <f>VLOOKUP(T2458,Buzon!C:Z,21,FALSE)</f>
        <v>AFIL.-009270083</v>
      </c>
      <c r="AA2458">
        <f>VLOOKUP(T2458,Buzon!C:Z,22,FALSE)</f>
        <v>318933</v>
      </c>
      <c r="AB2458">
        <f>VLOOKUP(T2458,Buzon!C:Z,23,FALSE)</f>
        <v>9082021</v>
      </c>
      <c r="AC2458" t="str">
        <f>VLOOKUP(T2458,Buzon!C:Z,24,FALSE)</f>
        <v>SANTANDER_3550</v>
      </c>
      <c r="AD2458">
        <v>348</v>
      </c>
      <c r="AE2458">
        <v>9270083</v>
      </c>
    </row>
    <row r="2459" spans="1:31" ht="12" customHeight="1" x14ac:dyDescent="0.25">
      <c r="A2459" s="5" t="s">
        <v>21</v>
      </c>
      <c r="B2459" s="5" t="s">
        <v>33</v>
      </c>
      <c r="C2459" s="5" t="s">
        <v>5151</v>
      </c>
      <c r="D2459" s="5">
        <v>24</v>
      </c>
      <c r="E2459" s="5" t="s">
        <v>5200</v>
      </c>
      <c r="F2459" s="5" t="s">
        <v>25</v>
      </c>
      <c r="G2459" s="5" t="s">
        <v>26</v>
      </c>
      <c r="H2459" s="6">
        <v>348</v>
      </c>
      <c r="I2459" s="5" t="s">
        <v>27</v>
      </c>
      <c r="J2459" s="5">
        <v>19001774454</v>
      </c>
      <c r="K2459" s="5" t="s">
        <v>5201</v>
      </c>
      <c r="L2459" s="5" t="s">
        <v>29</v>
      </c>
      <c r="M2459" s="5" t="s">
        <v>29</v>
      </c>
      <c r="N2459" s="5" t="s">
        <v>31</v>
      </c>
      <c r="O2459" s="5">
        <v>9706</v>
      </c>
      <c r="P2459" s="7">
        <v>44415.776712962965</v>
      </c>
      <c r="Q2459" s="7">
        <v>44415.572870370372</v>
      </c>
      <c r="R2459" s="5">
        <v>503675</v>
      </c>
      <c r="S2459" s="5">
        <v>345347639</v>
      </c>
      <c r="T2459" s="8">
        <v>9706070821183750</v>
      </c>
      <c r="U2459" s="5" t="s">
        <v>32</v>
      </c>
      <c r="V2459" s="4"/>
      <c r="W2459" s="30" t="s">
        <v>9005</v>
      </c>
      <c r="X2459" s="33">
        <v>95751</v>
      </c>
      <c r="Y2459" s="24">
        <f>VLOOKUP(T2459,Buzon!C:C,1,FALSE)</f>
        <v>9706070821183750</v>
      </c>
      <c r="Z2459" s="13" t="str">
        <f>VLOOKUP(T2459,Buzon!C:Z,21,FALSE)</f>
        <v>AFIL.-009270083</v>
      </c>
      <c r="AA2459">
        <f>VLOOKUP(T2459,Buzon!C:Z,22,FALSE)</f>
        <v>318933</v>
      </c>
      <c r="AB2459">
        <f>VLOOKUP(T2459,Buzon!C:Z,23,FALSE)</f>
        <v>9082021</v>
      </c>
      <c r="AC2459" t="str">
        <f>VLOOKUP(T2459,Buzon!C:Z,24,FALSE)</f>
        <v>SANTANDER_3550</v>
      </c>
      <c r="AD2459">
        <v>348</v>
      </c>
      <c r="AE2459">
        <v>9270083</v>
      </c>
    </row>
    <row r="2460" spans="1:31" ht="12" customHeight="1" x14ac:dyDescent="0.25">
      <c r="A2460" s="5" t="s">
        <v>21</v>
      </c>
      <c r="B2460" s="5" t="s">
        <v>4825</v>
      </c>
      <c r="C2460" s="5" t="s">
        <v>5151</v>
      </c>
      <c r="D2460" s="5">
        <v>37</v>
      </c>
      <c r="E2460" s="5" t="s">
        <v>5202</v>
      </c>
      <c r="F2460" s="5" t="s">
        <v>25</v>
      </c>
      <c r="G2460" s="5" t="s">
        <v>26</v>
      </c>
      <c r="H2460" s="6">
        <v>348</v>
      </c>
      <c r="I2460" s="5" t="s">
        <v>27</v>
      </c>
      <c r="J2460" s="5">
        <v>19001774455</v>
      </c>
      <c r="K2460" s="5" t="s">
        <v>5203</v>
      </c>
      <c r="L2460" s="5" t="s">
        <v>29</v>
      </c>
      <c r="M2460" s="5" t="s">
        <v>29</v>
      </c>
      <c r="N2460" s="5" t="s">
        <v>31</v>
      </c>
      <c r="O2460" s="5">
        <v>11219</v>
      </c>
      <c r="P2460" s="7">
        <v>44415.777569444443</v>
      </c>
      <c r="Q2460" s="7">
        <v>44415.461064814815</v>
      </c>
      <c r="R2460" s="5">
        <v>8395</v>
      </c>
      <c r="S2460" s="5">
        <v>345348797</v>
      </c>
      <c r="T2460" s="8">
        <v>1.12190708211839E+16</v>
      </c>
      <c r="U2460" s="5" t="s">
        <v>32</v>
      </c>
      <c r="V2460" s="4"/>
      <c r="W2460" s="30" t="s">
        <v>9005</v>
      </c>
      <c r="X2460" s="33">
        <v>95751</v>
      </c>
      <c r="Y2460" s="24">
        <f>VLOOKUP(T2460,Buzon!C:C,1,FALSE)</f>
        <v>1.12190708211839E+16</v>
      </c>
      <c r="Z2460" s="13" t="str">
        <f>VLOOKUP(T2460,Buzon!C:Z,21,FALSE)</f>
        <v>AFIL.-009270083</v>
      </c>
      <c r="AA2460">
        <f>VLOOKUP(T2460,Buzon!C:Z,22,FALSE)</f>
        <v>318933</v>
      </c>
      <c r="AB2460">
        <f>VLOOKUP(T2460,Buzon!C:Z,23,FALSE)</f>
        <v>9082021</v>
      </c>
      <c r="AC2460" t="str">
        <f>VLOOKUP(T2460,Buzon!C:Z,24,FALSE)</f>
        <v>SANTANDER_3550</v>
      </c>
      <c r="AD2460">
        <v>348</v>
      </c>
      <c r="AE2460">
        <v>9270083</v>
      </c>
    </row>
    <row r="2461" spans="1:31" ht="12" customHeight="1" x14ac:dyDescent="0.25">
      <c r="A2461" s="5" t="s">
        <v>21</v>
      </c>
      <c r="B2461" s="5" t="s">
        <v>4825</v>
      </c>
      <c r="C2461" s="5" t="s">
        <v>5151</v>
      </c>
      <c r="D2461" s="5">
        <v>38</v>
      </c>
      <c r="E2461" s="5" t="s">
        <v>5204</v>
      </c>
      <c r="F2461" s="5" t="s">
        <v>25</v>
      </c>
      <c r="G2461" s="5" t="s">
        <v>26</v>
      </c>
      <c r="H2461" s="6">
        <v>348</v>
      </c>
      <c r="I2461" s="5" t="s">
        <v>27</v>
      </c>
      <c r="J2461" s="5">
        <v>19001774456</v>
      </c>
      <c r="K2461" s="5" t="s">
        <v>5205</v>
      </c>
      <c r="L2461" s="5" t="s">
        <v>29</v>
      </c>
      <c r="M2461" s="5" t="s">
        <v>29</v>
      </c>
      <c r="N2461" s="5" t="s">
        <v>31</v>
      </c>
      <c r="O2461" s="5">
        <v>11219</v>
      </c>
      <c r="P2461" s="7">
        <v>44415.777569444443</v>
      </c>
      <c r="Q2461" s="7">
        <v>44415.461064814815</v>
      </c>
      <c r="R2461" s="5">
        <v>8395</v>
      </c>
      <c r="S2461" s="5">
        <v>345348797</v>
      </c>
      <c r="T2461" s="8">
        <v>1.12190708211839E+16</v>
      </c>
      <c r="U2461" s="5" t="s">
        <v>32</v>
      </c>
      <c r="V2461" s="4"/>
      <c r="W2461" s="30" t="s">
        <v>9005</v>
      </c>
      <c r="X2461" s="33">
        <v>95751</v>
      </c>
      <c r="Y2461" s="24">
        <f>VLOOKUP(T2461,Buzon!C:C,1,FALSE)</f>
        <v>1.12190708211839E+16</v>
      </c>
      <c r="Z2461" s="13" t="str">
        <f>VLOOKUP(T2461,Buzon!C:Z,21,FALSE)</f>
        <v>AFIL.-009270083</v>
      </c>
      <c r="AA2461">
        <f>VLOOKUP(T2461,Buzon!C:Z,22,FALSE)</f>
        <v>318933</v>
      </c>
      <c r="AB2461">
        <f>VLOOKUP(T2461,Buzon!C:Z,23,FALSE)</f>
        <v>9082021</v>
      </c>
      <c r="AC2461" t="str">
        <f>VLOOKUP(T2461,Buzon!C:Z,24,FALSE)</f>
        <v>SANTANDER_3550</v>
      </c>
      <c r="AD2461">
        <v>348</v>
      </c>
      <c r="AE2461">
        <v>9270083</v>
      </c>
    </row>
    <row r="2462" spans="1:31" ht="12" customHeight="1" x14ac:dyDescent="0.25">
      <c r="A2462" s="5" t="s">
        <v>21</v>
      </c>
      <c r="B2462" s="5" t="s">
        <v>149</v>
      </c>
      <c r="C2462" s="5" t="s">
        <v>5151</v>
      </c>
      <c r="D2462" s="5">
        <v>29</v>
      </c>
      <c r="E2462" s="5" t="s">
        <v>5206</v>
      </c>
      <c r="F2462" s="5" t="s">
        <v>25</v>
      </c>
      <c r="G2462" s="5" t="s">
        <v>26</v>
      </c>
      <c r="H2462" s="6">
        <v>348</v>
      </c>
      <c r="I2462" s="5" t="s">
        <v>27</v>
      </c>
      <c r="J2462" s="5">
        <v>19001774458</v>
      </c>
      <c r="K2462" s="5" t="s">
        <v>5207</v>
      </c>
      <c r="L2462" s="5" t="s">
        <v>29</v>
      </c>
      <c r="M2462" s="5" t="s">
        <v>30</v>
      </c>
      <c r="N2462" s="5" t="s">
        <v>31</v>
      </c>
      <c r="O2462" s="5">
        <v>20178</v>
      </c>
      <c r="P2462" s="7">
        <v>44415.783368055556</v>
      </c>
      <c r="Q2462" s="7">
        <v>44415.57167824074</v>
      </c>
      <c r="R2462" s="5">
        <v>700312</v>
      </c>
      <c r="S2462" s="5">
        <v>345356549</v>
      </c>
      <c r="T2462" s="8">
        <v>2.01780708211847E+16</v>
      </c>
      <c r="U2462" s="5" t="s">
        <v>32</v>
      </c>
      <c r="V2462" s="4"/>
      <c r="W2462" s="30" t="s">
        <v>9005</v>
      </c>
      <c r="X2462" s="33">
        <v>95751</v>
      </c>
      <c r="Y2462" s="24">
        <f>VLOOKUP(T2462,Buzon!C:C,1,FALSE)</f>
        <v>2.01780708211847E+16</v>
      </c>
      <c r="Z2462" s="13" t="str">
        <f>VLOOKUP(T2462,Buzon!C:Z,21,FALSE)</f>
        <v>AFIL.-009270083</v>
      </c>
      <c r="AA2462">
        <f>VLOOKUP(T2462,Buzon!C:Z,22,FALSE)</f>
        <v>318933</v>
      </c>
      <c r="AB2462">
        <f>VLOOKUP(T2462,Buzon!C:Z,23,FALSE)</f>
        <v>9082021</v>
      </c>
      <c r="AC2462" t="str">
        <f>VLOOKUP(T2462,Buzon!C:Z,24,FALSE)</f>
        <v>SANTANDER_3550</v>
      </c>
      <c r="AD2462">
        <v>348</v>
      </c>
      <c r="AE2462">
        <v>9270083</v>
      </c>
    </row>
    <row r="2463" spans="1:31" ht="12" customHeight="1" x14ac:dyDescent="0.25">
      <c r="A2463" s="5" t="s">
        <v>21</v>
      </c>
      <c r="B2463" s="5" t="s">
        <v>22</v>
      </c>
      <c r="C2463" s="5" t="s">
        <v>5151</v>
      </c>
      <c r="D2463" s="5">
        <v>23</v>
      </c>
      <c r="E2463" s="5" t="s">
        <v>5208</v>
      </c>
      <c r="F2463" s="5" t="s">
        <v>25</v>
      </c>
      <c r="G2463" s="5" t="s">
        <v>26</v>
      </c>
      <c r="H2463" s="6">
        <v>348</v>
      </c>
      <c r="I2463" s="5" t="s">
        <v>27</v>
      </c>
      <c r="J2463" s="5">
        <v>19001774459</v>
      </c>
      <c r="K2463" s="5" t="s">
        <v>5209</v>
      </c>
      <c r="L2463" s="5" t="s">
        <v>29</v>
      </c>
      <c r="M2463" s="5" t="s">
        <v>30</v>
      </c>
      <c r="N2463" s="5" t="s">
        <v>31</v>
      </c>
      <c r="O2463" s="5">
        <v>10731</v>
      </c>
      <c r="P2463" s="7">
        <v>44415.785520833335</v>
      </c>
      <c r="Q2463" s="7">
        <v>44415.584479166668</v>
      </c>
      <c r="R2463" s="5">
        <v>838769</v>
      </c>
      <c r="S2463" s="5">
        <v>345359673</v>
      </c>
      <c r="T2463" s="8">
        <v>1.0731070821185E+16</v>
      </c>
      <c r="U2463" s="5" t="s">
        <v>32</v>
      </c>
      <c r="V2463" s="4"/>
      <c r="W2463" s="30" t="s">
        <v>9005</v>
      </c>
      <c r="X2463" s="33">
        <v>95751</v>
      </c>
      <c r="Y2463" s="24">
        <f>VLOOKUP(T2463,Buzon!C:C,1,FALSE)</f>
        <v>1.0731070821185E+16</v>
      </c>
      <c r="Z2463" s="13" t="str">
        <f>VLOOKUP(T2463,Buzon!C:Z,21,FALSE)</f>
        <v>AFIL.-009270083</v>
      </c>
      <c r="AA2463">
        <f>VLOOKUP(T2463,Buzon!C:Z,22,FALSE)</f>
        <v>318933</v>
      </c>
      <c r="AB2463">
        <f>VLOOKUP(T2463,Buzon!C:Z,23,FALSE)</f>
        <v>9082021</v>
      </c>
      <c r="AC2463" t="str">
        <f>VLOOKUP(T2463,Buzon!C:Z,24,FALSE)</f>
        <v>SANTANDER_3550</v>
      </c>
      <c r="AD2463">
        <v>348</v>
      </c>
      <c r="AE2463">
        <v>9270083</v>
      </c>
    </row>
    <row r="2464" spans="1:31" ht="12" customHeight="1" x14ac:dyDescent="0.25">
      <c r="A2464" s="5" t="s">
        <v>21</v>
      </c>
      <c r="B2464" s="5" t="s">
        <v>149</v>
      </c>
      <c r="C2464" s="5" t="s">
        <v>5151</v>
      </c>
      <c r="D2464" s="5">
        <v>31</v>
      </c>
      <c r="E2464" s="5" t="s">
        <v>5210</v>
      </c>
      <c r="F2464" s="5" t="s">
        <v>25</v>
      </c>
      <c r="G2464" s="5" t="s">
        <v>26</v>
      </c>
      <c r="H2464" s="6">
        <v>348</v>
      </c>
      <c r="I2464" s="5" t="s">
        <v>27</v>
      </c>
      <c r="J2464" s="5">
        <v>19001774460</v>
      </c>
      <c r="K2464" s="5" t="s">
        <v>5211</v>
      </c>
      <c r="L2464" s="5" t="s">
        <v>29</v>
      </c>
      <c r="M2464" s="5" t="s">
        <v>30</v>
      </c>
      <c r="N2464" s="5" t="s">
        <v>31</v>
      </c>
      <c r="O2464" s="5">
        <v>20178</v>
      </c>
      <c r="P2464" s="7">
        <v>44415.787245370368</v>
      </c>
      <c r="Q2464" s="7">
        <v>44415.57167824074</v>
      </c>
      <c r="R2464" s="5">
        <v>861566</v>
      </c>
      <c r="S2464" s="5">
        <v>345361968</v>
      </c>
      <c r="T2464" s="8">
        <v>2.01780708211852E+16</v>
      </c>
      <c r="U2464" s="5" t="s">
        <v>32</v>
      </c>
      <c r="V2464" s="4"/>
      <c r="W2464" s="30" t="s">
        <v>9005</v>
      </c>
      <c r="X2464" s="33">
        <v>95751</v>
      </c>
      <c r="Y2464" s="24">
        <f>VLOOKUP(T2464,Buzon!C:C,1,FALSE)</f>
        <v>2.01780708211852E+16</v>
      </c>
      <c r="Z2464" s="13" t="str">
        <f>VLOOKUP(T2464,Buzon!C:Z,21,FALSE)</f>
        <v>AFIL.-009270083</v>
      </c>
      <c r="AA2464">
        <f>VLOOKUP(T2464,Buzon!C:Z,22,FALSE)</f>
        <v>318933</v>
      </c>
      <c r="AB2464">
        <f>VLOOKUP(T2464,Buzon!C:Z,23,FALSE)</f>
        <v>9082021</v>
      </c>
      <c r="AC2464" t="str">
        <f>VLOOKUP(T2464,Buzon!C:Z,24,FALSE)</f>
        <v>SANTANDER_3550</v>
      </c>
      <c r="AD2464">
        <v>348</v>
      </c>
      <c r="AE2464">
        <v>9270083</v>
      </c>
    </row>
    <row r="2465" spans="1:31" ht="12" customHeight="1" x14ac:dyDescent="0.25">
      <c r="A2465" s="5" t="s">
        <v>21</v>
      </c>
      <c r="B2465" s="5" t="s">
        <v>33</v>
      </c>
      <c r="C2465" s="5" t="s">
        <v>5212</v>
      </c>
      <c r="D2465" s="5">
        <v>28</v>
      </c>
      <c r="E2465" s="5" t="s">
        <v>5213</v>
      </c>
      <c r="F2465" s="5" t="s">
        <v>25</v>
      </c>
      <c r="G2465" s="5" t="s">
        <v>26</v>
      </c>
      <c r="H2465" s="6">
        <v>348</v>
      </c>
      <c r="I2465" s="5" t="s">
        <v>27</v>
      </c>
      <c r="J2465" s="5">
        <v>19001774463</v>
      </c>
      <c r="K2465" s="5" t="s">
        <v>5214</v>
      </c>
      <c r="L2465" s="5" t="s">
        <v>29</v>
      </c>
      <c r="M2465" s="5" t="s">
        <v>29</v>
      </c>
      <c r="N2465" s="5" t="s">
        <v>49</v>
      </c>
      <c r="O2465" s="5">
        <v>9706</v>
      </c>
      <c r="P2465" s="7">
        <v>44415.8</v>
      </c>
      <c r="Q2465" s="7">
        <v>44415.572870370372</v>
      </c>
      <c r="R2465" s="5">
        <v>12005</v>
      </c>
      <c r="S2465" s="5">
        <v>345379970</v>
      </c>
      <c r="T2465" s="8">
        <v>9706070821191120</v>
      </c>
      <c r="U2465" s="5" t="s">
        <v>32</v>
      </c>
      <c r="V2465" s="4"/>
      <c r="W2465" s="30" t="s">
        <v>9005</v>
      </c>
      <c r="X2465" s="33">
        <v>95751</v>
      </c>
      <c r="Y2465" s="24">
        <f>VLOOKUP(T2465,Buzon!C:C,1,FALSE)</f>
        <v>9706070821191120</v>
      </c>
      <c r="Z2465" s="13" t="str">
        <f>VLOOKUP(T2465,Buzon!C:Z,21,FALSE)</f>
        <v>AFIL.-009270083</v>
      </c>
      <c r="AA2465">
        <f>VLOOKUP(T2465,Buzon!C:Z,22,FALSE)</f>
        <v>318933</v>
      </c>
      <c r="AB2465">
        <f>VLOOKUP(T2465,Buzon!C:Z,23,FALSE)</f>
        <v>9082021</v>
      </c>
      <c r="AC2465" t="str">
        <f>VLOOKUP(T2465,Buzon!C:Z,24,FALSE)</f>
        <v>SANTANDER_3550</v>
      </c>
      <c r="AD2465">
        <v>348</v>
      </c>
      <c r="AE2465">
        <v>9270083</v>
      </c>
    </row>
    <row r="2466" spans="1:31" ht="12" customHeight="1" x14ac:dyDescent="0.25">
      <c r="A2466" s="5" t="s">
        <v>21</v>
      </c>
      <c r="B2466" s="5" t="s">
        <v>22</v>
      </c>
      <c r="C2466" s="5" t="s">
        <v>5212</v>
      </c>
      <c r="D2466" s="5">
        <v>25</v>
      </c>
      <c r="E2466" s="5" t="s">
        <v>5215</v>
      </c>
      <c r="F2466" s="5" t="s">
        <v>25</v>
      </c>
      <c r="G2466" s="5" t="s">
        <v>26</v>
      </c>
      <c r="H2466" s="6">
        <v>348</v>
      </c>
      <c r="I2466" s="5" t="s">
        <v>27</v>
      </c>
      <c r="J2466" s="5">
        <v>19001774467</v>
      </c>
      <c r="K2466" s="5" t="s">
        <v>5216</v>
      </c>
      <c r="L2466" s="5" t="s">
        <v>29</v>
      </c>
      <c r="M2466" s="5" t="s">
        <v>30</v>
      </c>
      <c r="N2466" s="5" t="s">
        <v>31</v>
      </c>
      <c r="O2466" s="5">
        <v>10731</v>
      </c>
      <c r="P2466" s="7">
        <v>44415.803726851853</v>
      </c>
      <c r="Q2466" s="7">
        <v>44415.584479166668</v>
      </c>
      <c r="R2466" s="5">
        <v>4594</v>
      </c>
      <c r="S2466" s="5">
        <v>345384814</v>
      </c>
      <c r="T2466" s="8">
        <v>1.07310708211916E+16</v>
      </c>
      <c r="U2466" s="5" t="s">
        <v>32</v>
      </c>
      <c r="V2466" s="4"/>
      <c r="W2466" s="30" t="s">
        <v>9005</v>
      </c>
      <c r="X2466" s="33">
        <v>95751</v>
      </c>
      <c r="Y2466" s="24">
        <f>VLOOKUP(T2466,Buzon!C:C,1,FALSE)</f>
        <v>1.07310708211916E+16</v>
      </c>
      <c r="Z2466" s="13" t="str">
        <f>VLOOKUP(T2466,Buzon!C:Z,21,FALSE)</f>
        <v>AFIL.-009270083</v>
      </c>
      <c r="AA2466">
        <f>VLOOKUP(T2466,Buzon!C:Z,22,FALSE)</f>
        <v>318933</v>
      </c>
      <c r="AB2466">
        <f>VLOOKUP(T2466,Buzon!C:Z,23,FALSE)</f>
        <v>9082021</v>
      </c>
      <c r="AC2466" t="str">
        <f>VLOOKUP(T2466,Buzon!C:Z,24,FALSE)</f>
        <v>SANTANDER_3550</v>
      </c>
      <c r="AD2466">
        <v>348</v>
      </c>
      <c r="AE2466">
        <v>9270083</v>
      </c>
    </row>
    <row r="2467" spans="1:31" ht="12" customHeight="1" x14ac:dyDescent="0.25">
      <c r="A2467" s="5" t="s">
        <v>21</v>
      </c>
      <c r="B2467" s="5" t="s">
        <v>33</v>
      </c>
      <c r="C2467" s="5" t="s">
        <v>5212</v>
      </c>
      <c r="D2467" s="5">
        <v>1</v>
      </c>
      <c r="E2467" s="5" t="s">
        <v>5217</v>
      </c>
      <c r="F2467" s="5" t="s">
        <v>71</v>
      </c>
      <c r="G2467" s="5" t="s">
        <v>26</v>
      </c>
      <c r="H2467" s="6">
        <v>174</v>
      </c>
      <c r="I2467" s="5" t="s">
        <v>27</v>
      </c>
      <c r="J2467" s="5">
        <v>19001774468</v>
      </c>
      <c r="K2467" s="5" t="s">
        <v>5218</v>
      </c>
      <c r="L2467" s="5" t="s">
        <v>29</v>
      </c>
      <c r="M2467" s="5" t="s">
        <v>29</v>
      </c>
      <c r="N2467" s="5" t="s">
        <v>31</v>
      </c>
      <c r="O2467" s="5">
        <v>9706</v>
      </c>
      <c r="P2467" s="7">
        <v>44415.806435185186</v>
      </c>
      <c r="Q2467" s="7">
        <v>44415.572870370372</v>
      </c>
      <c r="R2467" s="5">
        <v>124274</v>
      </c>
      <c r="S2467" s="5">
        <v>345388507</v>
      </c>
      <c r="T2467" s="8">
        <v>9706070821192050</v>
      </c>
      <c r="U2467" s="5" t="s">
        <v>32</v>
      </c>
      <c r="V2467" s="4"/>
      <c r="W2467" s="30" t="s">
        <v>9005</v>
      </c>
      <c r="X2467" s="33">
        <v>95751</v>
      </c>
      <c r="Y2467" s="24">
        <f>VLOOKUP(T2467,Buzon!C:C,1,FALSE)</f>
        <v>9706070821192050</v>
      </c>
      <c r="Z2467" s="13" t="str">
        <f>VLOOKUP(T2467,Buzon!C:Z,21,FALSE)</f>
        <v>AFIL.-009270083</v>
      </c>
      <c r="AA2467">
        <f>VLOOKUP(T2467,Buzon!C:Z,22,FALSE)</f>
        <v>318933</v>
      </c>
      <c r="AB2467">
        <f>VLOOKUP(T2467,Buzon!C:Z,23,FALSE)</f>
        <v>9082021</v>
      </c>
      <c r="AC2467" t="str">
        <f>VLOOKUP(T2467,Buzon!C:Z,24,FALSE)</f>
        <v>SANTANDER_3550</v>
      </c>
      <c r="AD2467">
        <v>174</v>
      </c>
      <c r="AE2467">
        <v>9270083</v>
      </c>
    </row>
    <row r="2468" spans="1:31" ht="12" customHeight="1" x14ac:dyDescent="0.25">
      <c r="A2468" s="5" t="s">
        <v>21</v>
      </c>
      <c r="B2468" s="5" t="s">
        <v>33</v>
      </c>
      <c r="C2468" s="5" t="s">
        <v>5212</v>
      </c>
      <c r="D2468" s="5">
        <v>2</v>
      </c>
      <c r="E2468" s="5" t="s">
        <v>5219</v>
      </c>
      <c r="F2468" s="5" t="s">
        <v>25</v>
      </c>
      <c r="G2468" s="5" t="s">
        <v>26</v>
      </c>
      <c r="H2468" s="6">
        <v>348</v>
      </c>
      <c r="I2468" s="5" t="s">
        <v>27</v>
      </c>
      <c r="J2468" s="5">
        <v>19001774469</v>
      </c>
      <c r="K2468" s="5" t="s">
        <v>5220</v>
      </c>
      <c r="L2468" s="5" t="s">
        <v>29</v>
      </c>
      <c r="M2468" s="5" t="s">
        <v>29</v>
      </c>
      <c r="N2468" s="5" t="s">
        <v>31</v>
      </c>
      <c r="O2468" s="5">
        <v>9706</v>
      </c>
      <c r="P2468" s="7">
        <v>44415.806446759256</v>
      </c>
      <c r="Q2468" s="7">
        <v>44415.572870370372</v>
      </c>
      <c r="R2468" s="5">
        <v>124274</v>
      </c>
      <c r="S2468" s="5">
        <v>345388507</v>
      </c>
      <c r="T2468" s="8">
        <v>9706070821192050</v>
      </c>
      <c r="U2468" s="5" t="s">
        <v>32</v>
      </c>
      <c r="V2468" s="4"/>
      <c r="W2468" s="30" t="s">
        <v>9005</v>
      </c>
      <c r="X2468" s="33">
        <v>95751</v>
      </c>
      <c r="Y2468" s="24">
        <f>VLOOKUP(T2468,Buzon!C:C,1,FALSE)</f>
        <v>9706070821192050</v>
      </c>
      <c r="Z2468" s="13" t="str">
        <f>VLOOKUP(T2468,Buzon!C:Z,21,FALSE)</f>
        <v>AFIL.-009270083</v>
      </c>
      <c r="AA2468">
        <f>VLOOKUP(T2468,Buzon!C:Z,22,FALSE)</f>
        <v>318933</v>
      </c>
      <c r="AB2468">
        <f>VLOOKUP(T2468,Buzon!C:Z,23,FALSE)</f>
        <v>9082021</v>
      </c>
      <c r="AC2468" t="str">
        <f>VLOOKUP(T2468,Buzon!C:Z,24,FALSE)</f>
        <v>SANTANDER_3550</v>
      </c>
      <c r="AD2468">
        <v>348</v>
      </c>
      <c r="AE2468">
        <v>9270083</v>
      </c>
    </row>
    <row r="2469" spans="1:31" ht="12" customHeight="1" x14ac:dyDescent="0.25">
      <c r="A2469" s="5" t="s">
        <v>21</v>
      </c>
      <c r="B2469" s="5" t="s">
        <v>33</v>
      </c>
      <c r="C2469" s="5" t="s">
        <v>5221</v>
      </c>
      <c r="D2469" s="5">
        <v>21</v>
      </c>
      <c r="E2469" s="5" t="s">
        <v>5222</v>
      </c>
      <c r="F2469" s="5" t="s">
        <v>25</v>
      </c>
      <c r="G2469" s="5" t="s">
        <v>26</v>
      </c>
      <c r="H2469" s="6">
        <v>348</v>
      </c>
      <c r="I2469" s="5" t="s">
        <v>27</v>
      </c>
      <c r="J2469" s="5">
        <v>19001774470</v>
      </c>
      <c r="K2469" s="5" t="s">
        <v>5223</v>
      </c>
      <c r="L2469" s="5" t="s">
        <v>29</v>
      </c>
      <c r="M2469" s="5" t="s">
        <v>29</v>
      </c>
      <c r="N2469" s="5" t="s">
        <v>31</v>
      </c>
      <c r="O2469" s="5">
        <v>9706</v>
      </c>
      <c r="P2469" s="7">
        <v>44415.807615740741</v>
      </c>
      <c r="Q2469" s="7">
        <v>44415.572870370372</v>
      </c>
      <c r="R2469" s="5">
        <v>20829</v>
      </c>
      <c r="S2469" s="5">
        <v>345390042</v>
      </c>
      <c r="T2469" s="8">
        <v>9706070821192230</v>
      </c>
      <c r="U2469" s="5" t="s">
        <v>32</v>
      </c>
      <c r="V2469" s="4"/>
      <c r="W2469" s="30" t="s">
        <v>9005</v>
      </c>
      <c r="X2469" s="33">
        <v>95751</v>
      </c>
      <c r="Y2469" s="24">
        <f>VLOOKUP(T2469,Buzon!C:C,1,FALSE)</f>
        <v>9706070821192230</v>
      </c>
      <c r="Z2469" s="13" t="str">
        <f>VLOOKUP(T2469,Buzon!C:Z,21,FALSE)</f>
        <v>AFIL.-009270083</v>
      </c>
      <c r="AA2469">
        <f>VLOOKUP(T2469,Buzon!C:Z,22,FALSE)</f>
        <v>318933</v>
      </c>
      <c r="AB2469">
        <f>VLOOKUP(T2469,Buzon!C:Z,23,FALSE)</f>
        <v>9082021</v>
      </c>
      <c r="AC2469" t="str">
        <f>VLOOKUP(T2469,Buzon!C:Z,24,FALSE)</f>
        <v>SANTANDER_3550</v>
      </c>
      <c r="AD2469">
        <v>348</v>
      </c>
      <c r="AE2469">
        <v>9270083</v>
      </c>
    </row>
    <row r="2470" spans="1:31" ht="12" customHeight="1" x14ac:dyDescent="0.25">
      <c r="A2470" s="5" t="s">
        <v>21</v>
      </c>
      <c r="B2470" s="5" t="s">
        <v>33</v>
      </c>
      <c r="C2470" s="5" t="s">
        <v>5221</v>
      </c>
      <c r="D2470" s="5">
        <v>3</v>
      </c>
      <c r="E2470" s="5" t="s">
        <v>5224</v>
      </c>
      <c r="F2470" s="5" t="s">
        <v>25</v>
      </c>
      <c r="G2470" s="5" t="s">
        <v>26</v>
      </c>
      <c r="H2470" s="6">
        <v>348</v>
      </c>
      <c r="I2470" s="5" t="s">
        <v>27</v>
      </c>
      <c r="J2470" s="5">
        <v>19001774473</v>
      </c>
      <c r="K2470" s="5" t="s">
        <v>5225</v>
      </c>
      <c r="L2470" s="5" t="s">
        <v>29</v>
      </c>
      <c r="M2470" s="5" t="s">
        <v>29</v>
      </c>
      <c r="N2470" s="5" t="s">
        <v>31</v>
      </c>
      <c r="O2470" s="5">
        <v>9706</v>
      </c>
      <c r="P2470" s="7">
        <v>44415.812071759261</v>
      </c>
      <c r="Q2470" s="7">
        <v>44415.572870370372</v>
      </c>
      <c r="R2470" s="5">
        <v>200494</v>
      </c>
      <c r="S2470" s="5">
        <v>345395758</v>
      </c>
      <c r="T2470" s="8">
        <v>9706070821192850</v>
      </c>
      <c r="U2470" s="5" t="s">
        <v>32</v>
      </c>
      <c r="V2470" s="4"/>
      <c r="W2470" s="30" t="s">
        <v>9005</v>
      </c>
      <c r="X2470" s="33">
        <v>95751</v>
      </c>
      <c r="Y2470" s="24">
        <f>VLOOKUP(T2470,Buzon!C:C,1,FALSE)</f>
        <v>9706070821192850</v>
      </c>
      <c r="Z2470" s="13" t="str">
        <f>VLOOKUP(T2470,Buzon!C:Z,21,FALSE)</f>
        <v>AFIL.-009270083</v>
      </c>
      <c r="AA2470">
        <f>VLOOKUP(T2470,Buzon!C:Z,22,FALSE)</f>
        <v>318933</v>
      </c>
      <c r="AB2470">
        <f>VLOOKUP(T2470,Buzon!C:Z,23,FALSE)</f>
        <v>9082021</v>
      </c>
      <c r="AC2470" t="str">
        <f>VLOOKUP(T2470,Buzon!C:Z,24,FALSE)</f>
        <v>SANTANDER_3550</v>
      </c>
      <c r="AD2470">
        <v>348</v>
      </c>
      <c r="AE2470">
        <v>9270083</v>
      </c>
    </row>
    <row r="2471" spans="1:31" ht="12" customHeight="1" x14ac:dyDescent="0.25">
      <c r="A2471" s="5" t="s">
        <v>21</v>
      </c>
      <c r="B2471" s="5" t="s">
        <v>33</v>
      </c>
      <c r="C2471" s="5" t="s">
        <v>5221</v>
      </c>
      <c r="D2471" s="5">
        <v>7</v>
      </c>
      <c r="E2471" s="5" t="s">
        <v>5226</v>
      </c>
      <c r="F2471" s="5" t="s">
        <v>25</v>
      </c>
      <c r="G2471" s="5" t="s">
        <v>26</v>
      </c>
      <c r="H2471" s="6">
        <v>348</v>
      </c>
      <c r="I2471" s="5" t="s">
        <v>27</v>
      </c>
      <c r="J2471" s="5">
        <v>19001774475</v>
      </c>
      <c r="K2471" s="5" t="s">
        <v>5227</v>
      </c>
      <c r="L2471" s="5" t="s">
        <v>29</v>
      </c>
      <c r="M2471" s="5" t="s">
        <v>29</v>
      </c>
      <c r="N2471" s="5" t="s">
        <v>31</v>
      </c>
      <c r="O2471" s="5">
        <v>9706</v>
      </c>
      <c r="P2471" s="7">
        <v>44415.817037037035</v>
      </c>
      <c r="Q2471" s="7">
        <v>44415.572870370372</v>
      </c>
      <c r="R2471" s="5">
        <v>566097</v>
      </c>
      <c r="S2471" s="5">
        <v>345402026</v>
      </c>
      <c r="T2471" s="8">
        <v>9706070821193550</v>
      </c>
      <c r="U2471" s="5" t="s">
        <v>32</v>
      </c>
      <c r="V2471" s="4"/>
      <c r="W2471" s="30" t="s">
        <v>9005</v>
      </c>
      <c r="X2471" s="33">
        <v>95751</v>
      </c>
      <c r="Y2471" s="24">
        <f>VLOOKUP(T2471,Buzon!C:C,1,FALSE)</f>
        <v>9706070821193550</v>
      </c>
      <c r="Z2471" s="13" t="str">
        <f>VLOOKUP(T2471,Buzon!C:Z,21,FALSE)</f>
        <v>AFIL.-009270083</v>
      </c>
      <c r="AA2471">
        <f>VLOOKUP(T2471,Buzon!C:Z,22,FALSE)</f>
        <v>318933</v>
      </c>
      <c r="AB2471">
        <f>VLOOKUP(T2471,Buzon!C:Z,23,FALSE)</f>
        <v>9082021</v>
      </c>
      <c r="AC2471" t="str">
        <f>VLOOKUP(T2471,Buzon!C:Z,24,FALSE)</f>
        <v>SANTANDER_3550</v>
      </c>
      <c r="AD2471">
        <v>348</v>
      </c>
      <c r="AE2471">
        <v>9270083</v>
      </c>
    </row>
    <row r="2472" spans="1:31" ht="12" customHeight="1" x14ac:dyDescent="0.25">
      <c r="A2472" s="5" t="s">
        <v>21</v>
      </c>
      <c r="B2472" s="5" t="s">
        <v>22</v>
      </c>
      <c r="C2472" s="5" t="s">
        <v>5212</v>
      </c>
      <c r="D2472" s="5">
        <v>27</v>
      </c>
      <c r="E2472" s="5" t="s">
        <v>5228</v>
      </c>
      <c r="F2472" s="5" t="s">
        <v>25</v>
      </c>
      <c r="G2472" s="5" t="s">
        <v>26</v>
      </c>
      <c r="H2472" s="6">
        <v>348</v>
      </c>
      <c r="I2472" s="5" t="s">
        <v>27</v>
      </c>
      <c r="J2472" s="5">
        <v>19001774487</v>
      </c>
      <c r="K2472" s="5" t="s">
        <v>5229</v>
      </c>
      <c r="L2472" s="5" t="s">
        <v>29</v>
      </c>
      <c r="M2472" s="5" t="s">
        <v>30</v>
      </c>
      <c r="N2472" s="5" t="s">
        <v>31</v>
      </c>
      <c r="O2472" s="5">
        <v>10731</v>
      </c>
      <c r="P2472" s="7">
        <v>44415.823842592596</v>
      </c>
      <c r="Q2472" s="7">
        <v>44415.584479166668</v>
      </c>
      <c r="R2472" s="5">
        <v>359167</v>
      </c>
      <c r="S2472" s="5">
        <v>345410468</v>
      </c>
      <c r="T2472" s="8">
        <v>1.07310708211944E+16</v>
      </c>
      <c r="U2472" s="5" t="s">
        <v>32</v>
      </c>
      <c r="V2472" s="4"/>
      <c r="W2472" s="30" t="s">
        <v>9005</v>
      </c>
      <c r="X2472" s="33">
        <v>95751</v>
      </c>
      <c r="Y2472" s="24">
        <f>VLOOKUP(T2472,Buzon!C:C,1,FALSE)</f>
        <v>1.07310708211944E+16</v>
      </c>
      <c r="Z2472" s="13" t="str">
        <f>VLOOKUP(T2472,Buzon!C:Z,21,FALSE)</f>
        <v>AFIL.-009270083</v>
      </c>
      <c r="AA2472">
        <f>VLOOKUP(T2472,Buzon!C:Z,22,FALSE)</f>
        <v>318933</v>
      </c>
      <c r="AB2472">
        <f>VLOOKUP(T2472,Buzon!C:Z,23,FALSE)</f>
        <v>9082021</v>
      </c>
      <c r="AC2472" t="str">
        <f>VLOOKUP(T2472,Buzon!C:Z,24,FALSE)</f>
        <v>SANTANDER_3550</v>
      </c>
      <c r="AD2472">
        <v>348</v>
      </c>
      <c r="AE2472">
        <v>9270083</v>
      </c>
    </row>
    <row r="2473" spans="1:31" ht="12" customHeight="1" x14ac:dyDescent="0.25">
      <c r="A2473" s="5" t="s">
        <v>21</v>
      </c>
      <c r="B2473" s="5" t="s">
        <v>33</v>
      </c>
      <c r="C2473" s="5" t="s">
        <v>5221</v>
      </c>
      <c r="D2473" s="5">
        <v>23</v>
      </c>
      <c r="E2473" s="5" t="s">
        <v>5230</v>
      </c>
      <c r="F2473" s="5" t="s">
        <v>71</v>
      </c>
      <c r="G2473" s="5" t="s">
        <v>26</v>
      </c>
      <c r="H2473" s="6">
        <v>174</v>
      </c>
      <c r="I2473" s="5" t="s">
        <v>27</v>
      </c>
      <c r="J2473" s="5">
        <v>19001774492</v>
      </c>
      <c r="K2473" s="5" t="s">
        <v>5231</v>
      </c>
      <c r="L2473" s="5" t="s">
        <v>29</v>
      </c>
      <c r="M2473" s="5" t="s">
        <v>29</v>
      </c>
      <c r="N2473" s="5" t="s">
        <v>31</v>
      </c>
      <c r="O2473" s="5">
        <v>9706</v>
      </c>
      <c r="P2473" s="7">
        <v>44415.826458333337</v>
      </c>
      <c r="Q2473" s="7">
        <v>44415.572870370372</v>
      </c>
      <c r="R2473" s="5">
        <v>394626</v>
      </c>
      <c r="S2473" s="5">
        <v>345413818</v>
      </c>
      <c r="T2473" s="8">
        <v>9706070821194910</v>
      </c>
      <c r="U2473" s="5" t="s">
        <v>32</v>
      </c>
      <c r="V2473" s="4"/>
      <c r="W2473" s="30" t="s">
        <v>9005</v>
      </c>
      <c r="X2473" s="33">
        <v>95751</v>
      </c>
      <c r="Y2473" s="24">
        <f>VLOOKUP(T2473,Buzon!C:C,1,FALSE)</f>
        <v>9706070821194910</v>
      </c>
      <c r="Z2473" s="13" t="str">
        <f>VLOOKUP(T2473,Buzon!C:Z,21,FALSE)</f>
        <v>AFIL.-009270083</v>
      </c>
      <c r="AA2473">
        <f>VLOOKUP(T2473,Buzon!C:Z,22,FALSE)</f>
        <v>318933</v>
      </c>
      <c r="AB2473">
        <f>VLOOKUP(T2473,Buzon!C:Z,23,FALSE)</f>
        <v>9082021</v>
      </c>
      <c r="AC2473" t="str">
        <f>VLOOKUP(T2473,Buzon!C:Z,24,FALSE)</f>
        <v>SANTANDER_3550</v>
      </c>
      <c r="AD2473">
        <v>174</v>
      </c>
      <c r="AE2473">
        <v>9270083</v>
      </c>
    </row>
    <row r="2474" spans="1:31" ht="12" customHeight="1" x14ac:dyDescent="0.25">
      <c r="A2474" s="5" t="s">
        <v>21</v>
      </c>
      <c r="B2474" s="5" t="s">
        <v>33</v>
      </c>
      <c r="C2474" s="5" t="s">
        <v>5221</v>
      </c>
      <c r="D2474" s="5">
        <v>24</v>
      </c>
      <c r="E2474" s="5" t="s">
        <v>5232</v>
      </c>
      <c r="F2474" s="5" t="s">
        <v>71</v>
      </c>
      <c r="G2474" s="5" t="s">
        <v>26</v>
      </c>
      <c r="H2474" s="6">
        <v>174</v>
      </c>
      <c r="I2474" s="5" t="s">
        <v>27</v>
      </c>
      <c r="J2474" s="5">
        <v>19001774493</v>
      </c>
      <c r="K2474" s="5" t="s">
        <v>5233</v>
      </c>
      <c r="L2474" s="5" t="s">
        <v>29</v>
      </c>
      <c r="M2474" s="5" t="s">
        <v>29</v>
      </c>
      <c r="N2474" s="5" t="s">
        <v>31</v>
      </c>
      <c r="O2474" s="5">
        <v>9706</v>
      </c>
      <c r="P2474" s="7">
        <v>44415.826469907406</v>
      </c>
      <c r="Q2474" s="7">
        <v>44415.572870370372</v>
      </c>
      <c r="R2474" s="5">
        <v>394626</v>
      </c>
      <c r="S2474" s="5">
        <v>345413818</v>
      </c>
      <c r="T2474" s="8">
        <v>9706070821194910</v>
      </c>
      <c r="U2474" s="5" t="s">
        <v>32</v>
      </c>
      <c r="V2474" s="4"/>
      <c r="W2474" s="30" t="s">
        <v>9005</v>
      </c>
      <c r="X2474" s="33">
        <v>95751</v>
      </c>
      <c r="Y2474" s="24">
        <f>VLOOKUP(T2474,Buzon!C:C,1,FALSE)</f>
        <v>9706070821194910</v>
      </c>
      <c r="Z2474" s="13" t="str">
        <f>VLOOKUP(T2474,Buzon!C:Z,21,FALSE)</f>
        <v>AFIL.-009270083</v>
      </c>
      <c r="AA2474">
        <f>VLOOKUP(T2474,Buzon!C:Z,22,FALSE)</f>
        <v>318933</v>
      </c>
      <c r="AB2474">
        <f>VLOOKUP(T2474,Buzon!C:Z,23,FALSE)</f>
        <v>9082021</v>
      </c>
      <c r="AC2474" t="str">
        <f>VLOOKUP(T2474,Buzon!C:Z,24,FALSE)</f>
        <v>SANTANDER_3550</v>
      </c>
      <c r="AD2474">
        <v>174</v>
      </c>
      <c r="AE2474">
        <v>9270083</v>
      </c>
    </row>
    <row r="2475" spans="1:31" ht="12" customHeight="1" x14ac:dyDescent="0.25">
      <c r="A2475" s="5" t="s">
        <v>21</v>
      </c>
      <c r="B2475" s="5" t="s">
        <v>33</v>
      </c>
      <c r="C2475" s="5" t="s">
        <v>5221</v>
      </c>
      <c r="D2475" s="5">
        <v>17</v>
      </c>
      <c r="E2475" s="5" t="s">
        <v>5234</v>
      </c>
      <c r="F2475" s="5" t="s">
        <v>25</v>
      </c>
      <c r="G2475" s="5" t="s">
        <v>26</v>
      </c>
      <c r="H2475" s="6">
        <v>348</v>
      </c>
      <c r="I2475" s="5" t="s">
        <v>27</v>
      </c>
      <c r="J2475" s="5">
        <v>19001774494</v>
      </c>
      <c r="K2475" s="5" t="s">
        <v>5235</v>
      </c>
      <c r="L2475" s="5" t="s">
        <v>29</v>
      </c>
      <c r="M2475" s="5" t="s">
        <v>29</v>
      </c>
      <c r="N2475" s="5" t="s">
        <v>49</v>
      </c>
      <c r="O2475" s="5">
        <v>9706</v>
      </c>
      <c r="P2475" s="7">
        <v>44415.827824074076</v>
      </c>
      <c r="Q2475" s="7">
        <v>44415.572870370372</v>
      </c>
      <c r="R2475" s="5">
        <v>6521</v>
      </c>
      <c r="S2475" s="5">
        <v>345415452</v>
      </c>
      <c r="T2475" s="8">
        <v>9706070821195050</v>
      </c>
      <c r="U2475" s="5" t="s">
        <v>32</v>
      </c>
      <c r="V2475" s="4"/>
      <c r="W2475" s="30" t="s">
        <v>9005</v>
      </c>
      <c r="X2475" s="33">
        <v>95751</v>
      </c>
      <c r="Y2475" s="24">
        <f>VLOOKUP(T2475,Buzon!C:C,1,FALSE)</f>
        <v>9706070821195050</v>
      </c>
      <c r="Z2475" s="13" t="str">
        <f>VLOOKUP(T2475,Buzon!C:Z,21,FALSE)</f>
        <v>AFIL.-009270083</v>
      </c>
      <c r="AA2475">
        <f>VLOOKUP(T2475,Buzon!C:Z,22,FALSE)</f>
        <v>318933</v>
      </c>
      <c r="AB2475">
        <f>VLOOKUP(T2475,Buzon!C:Z,23,FALSE)</f>
        <v>9082021</v>
      </c>
      <c r="AC2475" t="str">
        <f>VLOOKUP(T2475,Buzon!C:Z,24,FALSE)</f>
        <v>SANTANDER_3550</v>
      </c>
      <c r="AD2475">
        <v>348</v>
      </c>
      <c r="AE2475">
        <v>9270083</v>
      </c>
    </row>
    <row r="2476" spans="1:31" ht="12" customHeight="1" x14ac:dyDescent="0.25">
      <c r="A2476" s="5" t="s">
        <v>21</v>
      </c>
      <c r="B2476" s="5" t="s">
        <v>33</v>
      </c>
      <c r="C2476" s="5" t="s">
        <v>5221</v>
      </c>
      <c r="D2476" s="5">
        <v>31</v>
      </c>
      <c r="E2476" s="5" t="s">
        <v>5236</v>
      </c>
      <c r="F2476" s="5" t="s">
        <v>25</v>
      </c>
      <c r="G2476" s="5" t="s">
        <v>26</v>
      </c>
      <c r="H2476" s="6">
        <v>348</v>
      </c>
      <c r="I2476" s="5" t="s">
        <v>27</v>
      </c>
      <c r="J2476" s="5">
        <v>19001774497</v>
      </c>
      <c r="K2476" s="5" t="s">
        <v>5237</v>
      </c>
      <c r="L2476" s="5" t="s">
        <v>29</v>
      </c>
      <c r="M2476" s="5" t="s">
        <v>29</v>
      </c>
      <c r="N2476" s="5" t="s">
        <v>31</v>
      </c>
      <c r="O2476" s="5">
        <v>9706</v>
      </c>
      <c r="P2476" s="7">
        <v>44415.828657407408</v>
      </c>
      <c r="Q2476" s="7">
        <v>44415.572870370372</v>
      </c>
      <c r="R2476" s="5">
        <v>970856</v>
      </c>
      <c r="S2476" s="5">
        <v>345416497</v>
      </c>
      <c r="T2476" s="8">
        <v>9706070821195200</v>
      </c>
      <c r="U2476" s="5" t="s">
        <v>32</v>
      </c>
      <c r="V2476" s="4"/>
      <c r="W2476" s="30" t="s">
        <v>9005</v>
      </c>
      <c r="X2476" s="33">
        <v>95751</v>
      </c>
      <c r="Y2476" s="24">
        <f>VLOOKUP(T2476,Buzon!C:C,1,FALSE)</f>
        <v>9706070821195200</v>
      </c>
      <c r="Z2476" s="13" t="str">
        <f>VLOOKUP(T2476,Buzon!C:Z,21,FALSE)</f>
        <v>AFIL.-009270083</v>
      </c>
      <c r="AA2476">
        <f>VLOOKUP(T2476,Buzon!C:Z,22,FALSE)</f>
        <v>318933</v>
      </c>
      <c r="AB2476">
        <f>VLOOKUP(T2476,Buzon!C:Z,23,FALSE)</f>
        <v>9082021</v>
      </c>
      <c r="AC2476" t="str">
        <f>VLOOKUP(T2476,Buzon!C:Z,24,FALSE)</f>
        <v>SANTANDER_3550</v>
      </c>
      <c r="AD2476">
        <v>348</v>
      </c>
      <c r="AE2476">
        <v>9270083</v>
      </c>
    </row>
    <row r="2477" spans="1:31" ht="12" customHeight="1" x14ac:dyDescent="0.25">
      <c r="A2477" s="5" t="s">
        <v>21</v>
      </c>
      <c r="B2477" s="5" t="s">
        <v>33</v>
      </c>
      <c r="C2477" s="5" t="s">
        <v>5221</v>
      </c>
      <c r="D2477" s="5">
        <v>33</v>
      </c>
      <c r="E2477" s="5" t="s">
        <v>5238</v>
      </c>
      <c r="F2477" s="5" t="s">
        <v>25</v>
      </c>
      <c r="G2477" s="5" t="s">
        <v>26</v>
      </c>
      <c r="H2477" s="6">
        <v>348</v>
      </c>
      <c r="I2477" s="5" t="s">
        <v>27</v>
      </c>
      <c r="J2477" s="5">
        <v>19001774500</v>
      </c>
      <c r="K2477" s="5" t="s">
        <v>5239</v>
      </c>
      <c r="L2477" s="5" t="s">
        <v>29</v>
      </c>
      <c r="M2477" s="5" t="s">
        <v>29</v>
      </c>
      <c r="N2477" s="5" t="s">
        <v>31</v>
      </c>
      <c r="O2477" s="5">
        <v>9706</v>
      </c>
      <c r="P2477" s="7">
        <v>44415.830069444448</v>
      </c>
      <c r="Q2477" s="7">
        <v>44415.572870370372</v>
      </c>
      <c r="R2477" s="5">
        <v>250447</v>
      </c>
      <c r="S2477" s="5">
        <v>345418218</v>
      </c>
      <c r="T2477" s="8">
        <v>9706070821195410</v>
      </c>
      <c r="U2477" s="5" t="s">
        <v>32</v>
      </c>
      <c r="V2477" s="4"/>
      <c r="W2477" s="30" t="s">
        <v>9005</v>
      </c>
      <c r="X2477" s="33">
        <v>95751</v>
      </c>
      <c r="Y2477" s="24">
        <f>VLOOKUP(T2477,Buzon!C:C,1,FALSE)</f>
        <v>9706070821195410</v>
      </c>
      <c r="Z2477" s="13" t="str">
        <f>VLOOKUP(T2477,Buzon!C:Z,21,FALSE)</f>
        <v>AFIL.-009270083</v>
      </c>
      <c r="AA2477">
        <f>VLOOKUP(T2477,Buzon!C:Z,22,FALSE)</f>
        <v>318933</v>
      </c>
      <c r="AB2477">
        <f>VLOOKUP(T2477,Buzon!C:Z,23,FALSE)</f>
        <v>9082021</v>
      </c>
      <c r="AC2477" t="str">
        <f>VLOOKUP(T2477,Buzon!C:Z,24,FALSE)</f>
        <v>SANTANDER_3550</v>
      </c>
      <c r="AD2477">
        <v>348</v>
      </c>
      <c r="AE2477">
        <v>9270083</v>
      </c>
    </row>
    <row r="2478" spans="1:31" ht="12" customHeight="1" x14ac:dyDescent="0.25">
      <c r="A2478" s="5" t="s">
        <v>21</v>
      </c>
      <c r="B2478" s="5" t="s">
        <v>33</v>
      </c>
      <c r="C2478" s="5" t="s">
        <v>5240</v>
      </c>
      <c r="D2478" s="5">
        <v>7</v>
      </c>
      <c r="E2478" s="5" t="s">
        <v>5241</v>
      </c>
      <c r="F2478" s="5" t="s">
        <v>25</v>
      </c>
      <c r="G2478" s="5" t="s">
        <v>26</v>
      </c>
      <c r="H2478" s="6">
        <v>348</v>
      </c>
      <c r="I2478" s="5" t="s">
        <v>27</v>
      </c>
      <c r="J2478" s="5">
        <v>19001774510</v>
      </c>
      <c r="K2478" s="5" t="s">
        <v>5242</v>
      </c>
      <c r="L2478" s="5" t="s">
        <v>29</v>
      </c>
      <c r="M2478" s="5" t="s">
        <v>29</v>
      </c>
      <c r="N2478" s="5" t="s">
        <v>49</v>
      </c>
      <c r="O2478" s="5">
        <v>9706</v>
      </c>
      <c r="P2478" s="7">
        <v>44415.837812500002</v>
      </c>
      <c r="Q2478" s="7">
        <v>44415.572870370372</v>
      </c>
      <c r="R2478" s="5">
        <v>81985</v>
      </c>
      <c r="S2478" s="5">
        <v>345427505</v>
      </c>
      <c r="T2478" s="8">
        <v>9706070821200610</v>
      </c>
      <c r="U2478" s="5" t="s">
        <v>32</v>
      </c>
      <c r="V2478" s="4"/>
      <c r="W2478" s="30" t="s">
        <v>9005</v>
      </c>
      <c r="X2478" s="33">
        <v>95751</v>
      </c>
      <c r="Y2478" s="24">
        <f>VLOOKUP(T2478,Buzon!C:C,1,FALSE)</f>
        <v>9706070821200610</v>
      </c>
      <c r="Z2478" s="13" t="str">
        <f>VLOOKUP(T2478,Buzon!C:Z,21,FALSE)</f>
        <v>AFIL.-009270083</v>
      </c>
      <c r="AA2478">
        <f>VLOOKUP(T2478,Buzon!C:Z,22,FALSE)</f>
        <v>318933</v>
      </c>
      <c r="AB2478">
        <f>VLOOKUP(T2478,Buzon!C:Z,23,FALSE)</f>
        <v>9082021</v>
      </c>
      <c r="AC2478" t="str">
        <f>VLOOKUP(T2478,Buzon!C:Z,24,FALSE)</f>
        <v>SANTANDER_3550</v>
      </c>
      <c r="AD2478">
        <v>348</v>
      </c>
      <c r="AE2478">
        <v>9270083</v>
      </c>
    </row>
    <row r="2479" spans="1:31" ht="12" customHeight="1" x14ac:dyDescent="0.25">
      <c r="A2479" s="5" t="s">
        <v>21</v>
      </c>
      <c r="B2479" s="5" t="s">
        <v>33</v>
      </c>
      <c r="C2479" s="5" t="s">
        <v>5240</v>
      </c>
      <c r="D2479" s="5">
        <v>8</v>
      </c>
      <c r="E2479" s="5" t="s">
        <v>5243</v>
      </c>
      <c r="F2479" s="5" t="s">
        <v>25</v>
      </c>
      <c r="G2479" s="5" t="s">
        <v>26</v>
      </c>
      <c r="H2479" s="6">
        <v>348</v>
      </c>
      <c r="I2479" s="5" t="s">
        <v>27</v>
      </c>
      <c r="J2479" s="5">
        <v>19001774511</v>
      </c>
      <c r="K2479" s="5" t="s">
        <v>5244</v>
      </c>
      <c r="L2479" s="5" t="s">
        <v>29</v>
      </c>
      <c r="M2479" s="5" t="s">
        <v>29</v>
      </c>
      <c r="N2479" s="5" t="s">
        <v>49</v>
      </c>
      <c r="O2479" s="5">
        <v>9706</v>
      </c>
      <c r="P2479" s="7">
        <v>44415.837812500002</v>
      </c>
      <c r="Q2479" s="7">
        <v>44415.572870370372</v>
      </c>
      <c r="R2479" s="5">
        <v>81985</v>
      </c>
      <c r="S2479" s="5">
        <v>345427505</v>
      </c>
      <c r="T2479" s="8">
        <v>9706070821200610</v>
      </c>
      <c r="U2479" s="5" t="s">
        <v>32</v>
      </c>
      <c r="V2479" s="4"/>
      <c r="W2479" s="30" t="s">
        <v>9005</v>
      </c>
      <c r="X2479" s="33">
        <v>95751</v>
      </c>
      <c r="Y2479" s="24">
        <f>VLOOKUP(T2479,Buzon!C:C,1,FALSE)</f>
        <v>9706070821200610</v>
      </c>
      <c r="Z2479" s="13" t="str">
        <f>VLOOKUP(T2479,Buzon!C:Z,21,FALSE)</f>
        <v>AFIL.-009270083</v>
      </c>
      <c r="AA2479">
        <f>VLOOKUP(T2479,Buzon!C:Z,22,FALSE)</f>
        <v>318933</v>
      </c>
      <c r="AB2479">
        <f>VLOOKUP(T2479,Buzon!C:Z,23,FALSE)</f>
        <v>9082021</v>
      </c>
      <c r="AC2479" t="str">
        <f>VLOOKUP(T2479,Buzon!C:Z,24,FALSE)</f>
        <v>SANTANDER_3550</v>
      </c>
      <c r="AD2479">
        <v>348</v>
      </c>
      <c r="AE2479">
        <v>9270083</v>
      </c>
    </row>
    <row r="2480" spans="1:31" ht="12" customHeight="1" x14ac:dyDescent="0.25">
      <c r="A2480" s="5" t="s">
        <v>21</v>
      </c>
      <c r="B2480" s="5" t="s">
        <v>22</v>
      </c>
      <c r="C2480" s="5" t="s">
        <v>5221</v>
      </c>
      <c r="D2480" s="5">
        <v>22</v>
      </c>
      <c r="E2480" s="5" t="s">
        <v>5245</v>
      </c>
      <c r="F2480" s="5" t="s">
        <v>25</v>
      </c>
      <c r="G2480" s="5" t="s">
        <v>26</v>
      </c>
      <c r="H2480" s="6">
        <v>348</v>
      </c>
      <c r="I2480" s="5" t="s">
        <v>27</v>
      </c>
      <c r="J2480" s="5">
        <v>19001774518</v>
      </c>
      <c r="K2480" s="5" t="s">
        <v>5246</v>
      </c>
      <c r="L2480" s="5" t="s">
        <v>29</v>
      </c>
      <c r="M2480" s="5" t="s">
        <v>30</v>
      </c>
      <c r="N2480" s="5" t="s">
        <v>31</v>
      </c>
      <c r="O2480" s="5">
        <v>10731</v>
      </c>
      <c r="P2480" s="7">
        <v>44415.841006944444</v>
      </c>
      <c r="Q2480" s="7">
        <v>44415.584479166668</v>
      </c>
      <c r="R2480" s="5">
        <v>577938</v>
      </c>
      <c r="S2480" s="5">
        <v>345431057</v>
      </c>
      <c r="T2480" s="8">
        <v>1.07310708212009E+16</v>
      </c>
      <c r="U2480" s="5" t="s">
        <v>32</v>
      </c>
      <c r="V2480" s="4"/>
      <c r="W2480" s="30" t="s">
        <v>9005</v>
      </c>
      <c r="X2480" s="33">
        <v>95751</v>
      </c>
      <c r="Y2480" s="24">
        <f>VLOOKUP(T2480,Buzon!C:C,1,FALSE)</f>
        <v>1.07310708212009E+16</v>
      </c>
      <c r="Z2480" s="13" t="str">
        <f>VLOOKUP(T2480,Buzon!C:Z,21,FALSE)</f>
        <v>AFIL.-009270083</v>
      </c>
      <c r="AA2480">
        <f>VLOOKUP(T2480,Buzon!C:Z,22,FALSE)</f>
        <v>318933</v>
      </c>
      <c r="AB2480">
        <f>VLOOKUP(T2480,Buzon!C:Z,23,FALSE)</f>
        <v>9082021</v>
      </c>
      <c r="AC2480" t="str">
        <f>VLOOKUP(T2480,Buzon!C:Z,24,FALSE)</f>
        <v>SANTANDER_3550</v>
      </c>
      <c r="AD2480">
        <v>348</v>
      </c>
      <c r="AE2480">
        <v>9270083</v>
      </c>
    </row>
    <row r="2481" spans="1:31" ht="12" customHeight="1" x14ac:dyDescent="0.25">
      <c r="A2481" s="5" t="s">
        <v>21</v>
      </c>
      <c r="B2481" s="5" t="s">
        <v>22</v>
      </c>
      <c r="C2481" s="5" t="s">
        <v>5221</v>
      </c>
      <c r="D2481" s="5">
        <v>26</v>
      </c>
      <c r="E2481" s="5" t="s">
        <v>5247</v>
      </c>
      <c r="F2481" s="5" t="s">
        <v>25</v>
      </c>
      <c r="G2481" s="5" t="s">
        <v>26</v>
      </c>
      <c r="H2481" s="6">
        <v>348</v>
      </c>
      <c r="I2481" s="5" t="s">
        <v>27</v>
      </c>
      <c r="J2481" s="5">
        <v>19001774519</v>
      </c>
      <c r="K2481" s="5" t="s">
        <v>5248</v>
      </c>
      <c r="L2481" s="5" t="s">
        <v>29</v>
      </c>
      <c r="M2481" s="5" t="s">
        <v>30</v>
      </c>
      <c r="N2481" s="5" t="s">
        <v>31</v>
      </c>
      <c r="O2481" s="5">
        <v>10731</v>
      </c>
      <c r="P2481" s="7">
        <v>44415.841006944444</v>
      </c>
      <c r="Q2481" s="7">
        <v>44415.584479166668</v>
      </c>
      <c r="R2481" s="5">
        <v>577938</v>
      </c>
      <c r="S2481" s="5">
        <v>345431057</v>
      </c>
      <c r="T2481" s="8">
        <v>1.07310708212009E+16</v>
      </c>
      <c r="U2481" s="5" t="s">
        <v>32</v>
      </c>
      <c r="V2481" s="4"/>
      <c r="W2481" s="30" t="s">
        <v>9005</v>
      </c>
      <c r="X2481" s="33">
        <v>95751</v>
      </c>
      <c r="Y2481" s="24">
        <f>VLOOKUP(T2481,Buzon!C:C,1,FALSE)</f>
        <v>1.07310708212009E+16</v>
      </c>
      <c r="Z2481" s="13" t="str">
        <f>VLOOKUP(T2481,Buzon!C:Z,21,FALSE)</f>
        <v>AFIL.-009270083</v>
      </c>
      <c r="AA2481">
        <f>VLOOKUP(T2481,Buzon!C:Z,22,FALSE)</f>
        <v>318933</v>
      </c>
      <c r="AB2481">
        <f>VLOOKUP(T2481,Buzon!C:Z,23,FALSE)</f>
        <v>9082021</v>
      </c>
      <c r="AC2481" t="str">
        <f>VLOOKUP(T2481,Buzon!C:Z,24,FALSE)</f>
        <v>SANTANDER_3550</v>
      </c>
      <c r="AD2481">
        <v>348</v>
      </c>
      <c r="AE2481">
        <v>9270083</v>
      </c>
    </row>
    <row r="2482" spans="1:31" ht="12" customHeight="1" x14ac:dyDescent="0.25">
      <c r="A2482" s="5" t="s">
        <v>21</v>
      </c>
      <c r="B2482" s="5" t="s">
        <v>33</v>
      </c>
      <c r="C2482" s="5" t="s">
        <v>5240</v>
      </c>
      <c r="D2482" s="5">
        <v>27</v>
      </c>
      <c r="E2482" s="5" t="s">
        <v>5249</v>
      </c>
      <c r="F2482" s="5" t="s">
        <v>25</v>
      </c>
      <c r="G2482" s="5" t="s">
        <v>26</v>
      </c>
      <c r="H2482" s="6">
        <v>348</v>
      </c>
      <c r="I2482" s="5" t="s">
        <v>27</v>
      </c>
      <c r="J2482" s="5">
        <v>19001774520</v>
      </c>
      <c r="K2482" s="5" t="s">
        <v>5250</v>
      </c>
      <c r="L2482" s="5" t="s">
        <v>29</v>
      </c>
      <c r="M2482" s="5" t="s">
        <v>29</v>
      </c>
      <c r="N2482" s="5" t="s">
        <v>31</v>
      </c>
      <c r="O2482" s="5">
        <v>9706</v>
      </c>
      <c r="P2482" s="7">
        <v>44415.841099537036</v>
      </c>
      <c r="Q2482" s="7">
        <v>44415.572870370372</v>
      </c>
      <c r="R2482" s="5">
        <v>581980</v>
      </c>
      <c r="S2482" s="5">
        <v>345431447</v>
      </c>
      <c r="T2482" s="8">
        <v>9706070821201050</v>
      </c>
      <c r="U2482" s="5" t="s">
        <v>32</v>
      </c>
      <c r="V2482" s="4"/>
      <c r="W2482" s="30" t="s">
        <v>9005</v>
      </c>
      <c r="X2482" s="33">
        <v>95751</v>
      </c>
      <c r="Y2482" s="24">
        <f>VLOOKUP(T2482,Buzon!C:C,1,FALSE)</f>
        <v>9706070821201050</v>
      </c>
      <c r="Z2482" s="13" t="str">
        <f>VLOOKUP(T2482,Buzon!C:Z,21,FALSE)</f>
        <v>AFIL.-009270083</v>
      </c>
      <c r="AA2482">
        <f>VLOOKUP(T2482,Buzon!C:Z,22,FALSE)</f>
        <v>318933</v>
      </c>
      <c r="AB2482">
        <f>VLOOKUP(T2482,Buzon!C:Z,23,FALSE)</f>
        <v>9082021</v>
      </c>
      <c r="AC2482" t="str">
        <f>VLOOKUP(T2482,Buzon!C:Z,24,FALSE)</f>
        <v>SANTANDER_3550</v>
      </c>
      <c r="AD2482">
        <v>348</v>
      </c>
      <c r="AE2482">
        <v>9270083</v>
      </c>
    </row>
    <row r="2483" spans="1:31" ht="12" customHeight="1" x14ac:dyDescent="0.25">
      <c r="A2483" s="5" t="s">
        <v>21</v>
      </c>
      <c r="B2483" s="5" t="s">
        <v>33</v>
      </c>
      <c r="C2483" s="5" t="s">
        <v>5240</v>
      </c>
      <c r="D2483" s="5">
        <v>3</v>
      </c>
      <c r="E2483" s="5" t="s">
        <v>5251</v>
      </c>
      <c r="F2483" s="5" t="s">
        <v>71</v>
      </c>
      <c r="G2483" s="5" t="s">
        <v>26</v>
      </c>
      <c r="H2483" s="6">
        <v>174</v>
      </c>
      <c r="I2483" s="5" t="s">
        <v>27</v>
      </c>
      <c r="J2483" s="5">
        <v>19001774522</v>
      </c>
      <c r="K2483" s="5" t="s">
        <v>5252</v>
      </c>
      <c r="L2483" s="5" t="s">
        <v>29</v>
      </c>
      <c r="M2483" s="5" t="s">
        <v>29</v>
      </c>
      <c r="N2483" s="5" t="s">
        <v>31</v>
      </c>
      <c r="O2483" s="5">
        <v>9706</v>
      </c>
      <c r="P2483" s="7">
        <v>44415.85019675926</v>
      </c>
      <c r="Q2483" s="7">
        <v>44415.572870370372</v>
      </c>
      <c r="R2483" s="5">
        <v>2355</v>
      </c>
      <c r="S2483" s="5">
        <v>345442386</v>
      </c>
      <c r="T2483" s="8">
        <v>9706070821202340</v>
      </c>
      <c r="U2483" s="5" t="s">
        <v>32</v>
      </c>
      <c r="V2483" s="4"/>
      <c r="W2483" s="30" t="s">
        <v>9005</v>
      </c>
      <c r="X2483" s="33">
        <v>95751</v>
      </c>
      <c r="Y2483" s="24">
        <f>VLOOKUP(T2483,Buzon!C:C,1,FALSE)</f>
        <v>9706070821202340</v>
      </c>
      <c r="Z2483" s="13" t="str">
        <f>VLOOKUP(T2483,Buzon!C:Z,21,FALSE)</f>
        <v>AFIL.-009270083</v>
      </c>
      <c r="AA2483">
        <f>VLOOKUP(T2483,Buzon!C:Z,22,FALSE)</f>
        <v>318933</v>
      </c>
      <c r="AB2483">
        <f>VLOOKUP(T2483,Buzon!C:Z,23,FALSE)</f>
        <v>9082021</v>
      </c>
      <c r="AC2483" t="str">
        <f>VLOOKUP(T2483,Buzon!C:Z,24,FALSE)</f>
        <v>SANTANDER_3550</v>
      </c>
      <c r="AD2483">
        <v>174</v>
      </c>
      <c r="AE2483">
        <v>9270083</v>
      </c>
    </row>
    <row r="2484" spans="1:31" ht="12" customHeight="1" x14ac:dyDescent="0.25">
      <c r="A2484" s="5" t="s">
        <v>21</v>
      </c>
      <c r="B2484" s="5" t="s">
        <v>33</v>
      </c>
      <c r="C2484" s="5" t="s">
        <v>5240</v>
      </c>
      <c r="D2484" s="5">
        <v>4</v>
      </c>
      <c r="E2484" s="5" t="s">
        <v>5253</v>
      </c>
      <c r="F2484" s="5" t="s">
        <v>25</v>
      </c>
      <c r="G2484" s="5" t="s">
        <v>26</v>
      </c>
      <c r="H2484" s="6">
        <v>348</v>
      </c>
      <c r="I2484" s="5" t="s">
        <v>27</v>
      </c>
      <c r="J2484" s="5">
        <v>19001774523</v>
      </c>
      <c r="K2484" s="5" t="s">
        <v>5254</v>
      </c>
      <c r="L2484" s="5" t="s">
        <v>29</v>
      </c>
      <c r="M2484" s="5" t="s">
        <v>29</v>
      </c>
      <c r="N2484" s="5" t="s">
        <v>31</v>
      </c>
      <c r="O2484" s="5">
        <v>9706</v>
      </c>
      <c r="P2484" s="7">
        <v>44415.85019675926</v>
      </c>
      <c r="Q2484" s="7">
        <v>44415.572870370372</v>
      </c>
      <c r="R2484" s="5">
        <v>2355</v>
      </c>
      <c r="S2484" s="5">
        <v>345442386</v>
      </c>
      <c r="T2484" s="8">
        <v>9706070821202340</v>
      </c>
      <c r="U2484" s="5" t="s">
        <v>32</v>
      </c>
      <c r="V2484" s="4"/>
      <c r="W2484" s="30" t="s">
        <v>9005</v>
      </c>
      <c r="X2484" s="33">
        <v>95751</v>
      </c>
      <c r="Y2484" s="24">
        <f>VLOOKUP(T2484,Buzon!C:C,1,FALSE)</f>
        <v>9706070821202340</v>
      </c>
      <c r="Z2484" s="13" t="str">
        <f>VLOOKUP(T2484,Buzon!C:Z,21,FALSE)</f>
        <v>AFIL.-009270083</v>
      </c>
      <c r="AA2484">
        <f>VLOOKUP(T2484,Buzon!C:Z,22,FALSE)</f>
        <v>318933</v>
      </c>
      <c r="AB2484">
        <f>VLOOKUP(T2484,Buzon!C:Z,23,FALSE)</f>
        <v>9082021</v>
      </c>
      <c r="AC2484" t="str">
        <f>VLOOKUP(T2484,Buzon!C:Z,24,FALSE)</f>
        <v>SANTANDER_3550</v>
      </c>
      <c r="AD2484">
        <v>348</v>
      </c>
      <c r="AE2484">
        <v>9270083</v>
      </c>
    </row>
    <row r="2485" spans="1:31" ht="12" customHeight="1" x14ac:dyDescent="0.25">
      <c r="A2485" s="5" t="s">
        <v>21</v>
      </c>
      <c r="B2485" s="5" t="s">
        <v>22</v>
      </c>
      <c r="C2485" s="5" t="s">
        <v>5240</v>
      </c>
      <c r="D2485" s="5">
        <v>15</v>
      </c>
      <c r="E2485" s="5" t="s">
        <v>5255</v>
      </c>
      <c r="F2485" s="5" t="s">
        <v>25</v>
      </c>
      <c r="G2485" s="5" t="s">
        <v>26</v>
      </c>
      <c r="H2485" s="6">
        <v>348</v>
      </c>
      <c r="I2485" s="5" t="s">
        <v>27</v>
      </c>
      <c r="J2485" s="5">
        <v>19001774527</v>
      </c>
      <c r="K2485" s="5" t="s">
        <v>5256</v>
      </c>
      <c r="L2485" s="5" t="s">
        <v>29</v>
      </c>
      <c r="M2485" s="5" t="s">
        <v>30</v>
      </c>
      <c r="N2485" s="5" t="s">
        <v>49</v>
      </c>
      <c r="O2485" s="5">
        <v>10731</v>
      </c>
      <c r="P2485" s="7">
        <v>44415.856342592589</v>
      </c>
      <c r="Q2485" s="7">
        <v>44415.584479166668</v>
      </c>
      <c r="R2485" s="5">
        <v>767447</v>
      </c>
      <c r="S2485" s="5">
        <v>345449369</v>
      </c>
      <c r="T2485" s="8">
        <v>1.07310708212031E+16</v>
      </c>
      <c r="U2485" s="5" t="s">
        <v>32</v>
      </c>
      <c r="V2485" s="4"/>
      <c r="W2485" s="30" t="s">
        <v>9005</v>
      </c>
      <c r="X2485" s="33">
        <v>95751</v>
      </c>
      <c r="Y2485" s="24">
        <f>VLOOKUP(T2485,Buzon!C:C,1,FALSE)</f>
        <v>1.07310708212031E+16</v>
      </c>
      <c r="Z2485" s="13" t="str">
        <f>VLOOKUP(T2485,Buzon!C:Z,21,FALSE)</f>
        <v>AFIL.-009270083</v>
      </c>
      <c r="AA2485">
        <f>VLOOKUP(T2485,Buzon!C:Z,22,FALSE)</f>
        <v>318933</v>
      </c>
      <c r="AB2485">
        <f>VLOOKUP(T2485,Buzon!C:Z,23,FALSE)</f>
        <v>9082021</v>
      </c>
      <c r="AC2485" t="str">
        <f>VLOOKUP(T2485,Buzon!C:Z,24,FALSE)</f>
        <v>SANTANDER_3550</v>
      </c>
      <c r="AD2485">
        <v>348</v>
      </c>
      <c r="AE2485">
        <v>9270083</v>
      </c>
    </row>
    <row r="2486" spans="1:31" ht="12" customHeight="1" x14ac:dyDescent="0.25">
      <c r="A2486" s="5" t="s">
        <v>21</v>
      </c>
      <c r="B2486" s="5" t="s">
        <v>22</v>
      </c>
      <c r="C2486" s="5" t="s">
        <v>5240</v>
      </c>
      <c r="D2486" s="5">
        <v>16</v>
      </c>
      <c r="E2486" s="5" t="s">
        <v>5257</v>
      </c>
      <c r="F2486" s="5" t="s">
        <v>25</v>
      </c>
      <c r="G2486" s="5" t="s">
        <v>26</v>
      </c>
      <c r="H2486" s="6">
        <v>348</v>
      </c>
      <c r="I2486" s="5" t="s">
        <v>27</v>
      </c>
      <c r="J2486" s="5">
        <v>19001774528</v>
      </c>
      <c r="K2486" s="5" t="s">
        <v>5258</v>
      </c>
      <c r="L2486" s="5" t="s">
        <v>29</v>
      </c>
      <c r="M2486" s="5" t="s">
        <v>30</v>
      </c>
      <c r="N2486" s="5" t="s">
        <v>49</v>
      </c>
      <c r="O2486" s="5">
        <v>10731</v>
      </c>
      <c r="P2486" s="7">
        <v>44415.856342592589</v>
      </c>
      <c r="Q2486" s="7">
        <v>44415.584479166668</v>
      </c>
      <c r="R2486" s="5">
        <v>767447</v>
      </c>
      <c r="S2486" s="5">
        <v>345449369</v>
      </c>
      <c r="T2486" s="8">
        <v>1.07310708212031E+16</v>
      </c>
      <c r="U2486" s="5" t="s">
        <v>32</v>
      </c>
      <c r="V2486" s="4"/>
      <c r="W2486" s="30" t="s">
        <v>9005</v>
      </c>
      <c r="X2486" s="33">
        <v>95751</v>
      </c>
      <c r="Y2486" s="24">
        <f>VLOOKUP(T2486,Buzon!C:C,1,FALSE)</f>
        <v>1.07310708212031E+16</v>
      </c>
      <c r="Z2486" s="13" t="str">
        <f>VLOOKUP(T2486,Buzon!C:Z,21,FALSE)</f>
        <v>AFIL.-009270083</v>
      </c>
      <c r="AA2486">
        <f>VLOOKUP(T2486,Buzon!C:Z,22,FALSE)</f>
        <v>318933</v>
      </c>
      <c r="AB2486">
        <f>VLOOKUP(T2486,Buzon!C:Z,23,FALSE)</f>
        <v>9082021</v>
      </c>
      <c r="AC2486" t="str">
        <f>VLOOKUP(T2486,Buzon!C:Z,24,FALSE)</f>
        <v>SANTANDER_3550</v>
      </c>
      <c r="AD2486">
        <v>348</v>
      </c>
      <c r="AE2486">
        <v>9270083</v>
      </c>
    </row>
    <row r="2487" spans="1:31" ht="12" customHeight="1" x14ac:dyDescent="0.25">
      <c r="A2487" s="5" t="s">
        <v>21</v>
      </c>
      <c r="B2487" s="5" t="s">
        <v>33</v>
      </c>
      <c r="C2487" s="5" t="s">
        <v>5240</v>
      </c>
      <c r="D2487" s="5">
        <v>21</v>
      </c>
      <c r="E2487" s="5" t="s">
        <v>5259</v>
      </c>
      <c r="F2487" s="5" t="s">
        <v>25</v>
      </c>
      <c r="G2487" s="5" t="s">
        <v>26</v>
      </c>
      <c r="H2487" s="6">
        <v>348</v>
      </c>
      <c r="I2487" s="5" t="s">
        <v>27</v>
      </c>
      <c r="J2487" s="5">
        <v>19001774530</v>
      </c>
      <c r="K2487" s="5" t="s">
        <v>5260</v>
      </c>
      <c r="L2487" s="5" t="s">
        <v>29</v>
      </c>
      <c r="M2487" s="5" t="s">
        <v>29</v>
      </c>
      <c r="N2487" s="5" t="s">
        <v>31</v>
      </c>
      <c r="O2487" s="5">
        <v>9706</v>
      </c>
      <c r="P2487" s="7">
        <v>44415.860543981478</v>
      </c>
      <c r="Q2487" s="7">
        <v>44415.572870370372</v>
      </c>
      <c r="R2487" s="5">
        <v>817438</v>
      </c>
      <c r="S2487" s="5">
        <v>345454300</v>
      </c>
      <c r="T2487" s="8">
        <v>9706070821203800</v>
      </c>
      <c r="U2487" s="5" t="s">
        <v>32</v>
      </c>
      <c r="V2487" s="4"/>
      <c r="W2487" s="30" t="s">
        <v>9005</v>
      </c>
      <c r="X2487" s="33">
        <v>95751</v>
      </c>
      <c r="Y2487" s="24">
        <f>VLOOKUP(T2487,Buzon!C:C,1,FALSE)</f>
        <v>9706070821203800</v>
      </c>
      <c r="Z2487" s="13" t="str">
        <f>VLOOKUP(T2487,Buzon!C:Z,21,FALSE)</f>
        <v>AFIL.-009270083</v>
      </c>
      <c r="AA2487">
        <f>VLOOKUP(T2487,Buzon!C:Z,22,FALSE)</f>
        <v>318933</v>
      </c>
      <c r="AB2487">
        <f>VLOOKUP(T2487,Buzon!C:Z,23,FALSE)</f>
        <v>9082021</v>
      </c>
      <c r="AC2487" t="str">
        <f>VLOOKUP(T2487,Buzon!C:Z,24,FALSE)</f>
        <v>SANTANDER_3550</v>
      </c>
      <c r="AD2487">
        <v>348</v>
      </c>
      <c r="AE2487">
        <v>9270083</v>
      </c>
    </row>
    <row r="2488" spans="1:31" ht="12" customHeight="1" x14ac:dyDescent="0.25">
      <c r="A2488" s="5" t="s">
        <v>21</v>
      </c>
      <c r="B2488" s="5" t="s">
        <v>33</v>
      </c>
      <c r="C2488" s="5" t="s">
        <v>5240</v>
      </c>
      <c r="D2488" s="5">
        <v>22</v>
      </c>
      <c r="E2488" s="5" t="s">
        <v>5261</v>
      </c>
      <c r="F2488" s="5" t="s">
        <v>25</v>
      </c>
      <c r="G2488" s="5" t="s">
        <v>26</v>
      </c>
      <c r="H2488" s="6">
        <v>348</v>
      </c>
      <c r="I2488" s="5" t="s">
        <v>27</v>
      </c>
      <c r="J2488" s="5">
        <v>19001774531</v>
      </c>
      <c r="K2488" s="5" t="s">
        <v>5262</v>
      </c>
      <c r="L2488" s="5" t="s">
        <v>29</v>
      </c>
      <c r="M2488" s="5" t="s">
        <v>29</v>
      </c>
      <c r="N2488" s="5" t="s">
        <v>31</v>
      </c>
      <c r="O2488" s="5">
        <v>9706</v>
      </c>
      <c r="P2488" s="7">
        <v>44415.860543981478</v>
      </c>
      <c r="Q2488" s="7">
        <v>44415.572870370372</v>
      </c>
      <c r="R2488" s="5">
        <v>817438</v>
      </c>
      <c r="S2488" s="5">
        <v>345454300</v>
      </c>
      <c r="T2488" s="8">
        <v>9706070821203800</v>
      </c>
      <c r="U2488" s="5" t="s">
        <v>32</v>
      </c>
      <c r="V2488" s="4"/>
      <c r="W2488" s="30" t="s">
        <v>9005</v>
      </c>
      <c r="X2488" s="33">
        <v>95751</v>
      </c>
      <c r="Y2488" s="24">
        <f>VLOOKUP(T2488,Buzon!C:C,1,FALSE)</f>
        <v>9706070821203800</v>
      </c>
      <c r="Z2488" s="13" t="str">
        <f>VLOOKUP(T2488,Buzon!C:Z,21,FALSE)</f>
        <v>AFIL.-009270083</v>
      </c>
      <c r="AA2488">
        <f>VLOOKUP(T2488,Buzon!C:Z,22,FALSE)</f>
        <v>318933</v>
      </c>
      <c r="AB2488">
        <f>VLOOKUP(T2488,Buzon!C:Z,23,FALSE)</f>
        <v>9082021</v>
      </c>
      <c r="AC2488" t="str">
        <f>VLOOKUP(T2488,Buzon!C:Z,24,FALSE)</f>
        <v>SANTANDER_3550</v>
      </c>
      <c r="AD2488">
        <v>348</v>
      </c>
      <c r="AE2488">
        <v>9270083</v>
      </c>
    </row>
    <row r="2489" spans="1:31" ht="12" customHeight="1" x14ac:dyDescent="0.25">
      <c r="A2489" s="5" t="s">
        <v>21</v>
      </c>
      <c r="B2489" s="5" t="s">
        <v>33</v>
      </c>
      <c r="C2489" s="5" t="s">
        <v>5240</v>
      </c>
      <c r="D2489" s="5">
        <v>24</v>
      </c>
      <c r="E2489" s="5" t="s">
        <v>5263</v>
      </c>
      <c r="F2489" s="5" t="s">
        <v>25</v>
      </c>
      <c r="G2489" s="5" t="s">
        <v>26</v>
      </c>
      <c r="H2489" s="6">
        <v>348</v>
      </c>
      <c r="I2489" s="5" t="s">
        <v>27</v>
      </c>
      <c r="J2489" s="5">
        <v>19001774532</v>
      </c>
      <c r="K2489" s="5" t="s">
        <v>5264</v>
      </c>
      <c r="L2489" s="5" t="s">
        <v>29</v>
      </c>
      <c r="M2489" s="5" t="s">
        <v>29</v>
      </c>
      <c r="N2489" s="5" t="s">
        <v>49</v>
      </c>
      <c r="O2489" s="5">
        <v>9706</v>
      </c>
      <c r="P2489" s="7">
        <v>44415.862384259257</v>
      </c>
      <c r="Q2489" s="7">
        <v>44415.572870370372</v>
      </c>
      <c r="R2489" s="5">
        <v>14152</v>
      </c>
      <c r="S2489" s="5">
        <v>345456439</v>
      </c>
      <c r="T2489" s="8">
        <v>9706070821204050</v>
      </c>
      <c r="U2489" s="5" t="s">
        <v>32</v>
      </c>
      <c r="V2489" s="4"/>
      <c r="W2489" s="30" t="s">
        <v>9005</v>
      </c>
      <c r="X2489" s="33">
        <v>95751</v>
      </c>
      <c r="Y2489" s="24">
        <f>VLOOKUP(T2489,Buzon!C:C,1,FALSE)</f>
        <v>9706070821204050</v>
      </c>
      <c r="Z2489" s="13" t="str">
        <f>VLOOKUP(T2489,Buzon!C:Z,21,FALSE)</f>
        <v>AFIL.-009270083</v>
      </c>
      <c r="AA2489">
        <f>VLOOKUP(T2489,Buzon!C:Z,22,FALSE)</f>
        <v>318933</v>
      </c>
      <c r="AB2489">
        <f>VLOOKUP(T2489,Buzon!C:Z,23,FALSE)</f>
        <v>9082021</v>
      </c>
      <c r="AC2489" t="str">
        <f>VLOOKUP(T2489,Buzon!C:Z,24,FALSE)</f>
        <v>SANTANDER_3550</v>
      </c>
      <c r="AD2489">
        <v>348</v>
      </c>
      <c r="AE2489">
        <v>9270083</v>
      </c>
    </row>
    <row r="2490" spans="1:31" ht="12" customHeight="1" x14ac:dyDescent="0.25">
      <c r="A2490" s="5" t="s">
        <v>21</v>
      </c>
      <c r="B2490" s="5" t="s">
        <v>33</v>
      </c>
      <c r="C2490" s="5" t="s">
        <v>5240</v>
      </c>
      <c r="D2490" s="5">
        <v>12</v>
      </c>
      <c r="E2490" s="5" t="s">
        <v>5265</v>
      </c>
      <c r="F2490" s="5" t="s">
        <v>25</v>
      </c>
      <c r="G2490" s="5" t="s">
        <v>26</v>
      </c>
      <c r="H2490" s="6">
        <v>348</v>
      </c>
      <c r="I2490" s="5" t="s">
        <v>27</v>
      </c>
      <c r="J2490" s="5">
        <v>19001774536</v>
      </c>
      <c r="K2490" s="5" t="s">
        <v>5266</v>
      </c>
      <c r="L2490" s="5" t="s">
        <v>29</v>
      </c>
      <c r="M2490" s="5" t="s">
        <v>29</v>
      </c>
      <c r="N2490" s="5" t="s">
        <v>31</v>
      </c>
      <c r="O2490" s="5">
        <v>9706</v>
      </c>
      <c r="P2490" s="7">
        <v>44415.870648148149</v>
      </c>
      <c r="Q2490" s="7">
        <v>44415.572870370372</v>
      </c>
      <c r="R2490" s="5">
        <v>876203</v>
      </c>
      <c r="S2490" s="5">
        <v>345465944</v>
      </c>
      <c r="T2490" s="8">
        <v>9706070821205320</v>
      </c>
      <c r="U2490" s="5" t="s">
        <v>32</v>
      </c>
      <c r="V2490" s="4"/>
      <c r="W2490" s="30" t="s">
        <v>9005</v>
      </c>
      <c r="X2490" s="33">
        <v>95751</v>
      </c>
      <c r="Y2490" s="24">
        <f>VLOOKUP(T2490,Buzon!C:C,1,FALSE)</f>
        <v>9706070821205320</v>
      </c>
      <c r="Z2490" s="13" t="str">
        <f>VLOOKUP(T2490,Buzon!C:Z,21,FALSE)</f>
        <v>AFIL.-009270083</v>
      </c>
      <c r="AA2490">
        <f>VLOOKUP(T2490,Buzon!C:Z,22,FALSE)</f>
        <v>318933</v>
      </c>
      <c r="AB2490">
        <f>VLOOKUP(T2490,Buzon!C:Z,23,FALSE)</f>
        <v>9082021</v>
      </c>
      <c r="AC2490" t="str">
        <f>VLOOKUP(T2490,Buzon!C:Z,24,FALSE)</f>
        <v>SANTANDER_3550</v>
      </c>
      <c r="AD2490">
        <v>348</v>
      </c>
      <c r="AE2490">
        <v>9270083</v>
      </c>
    </row>
    <row r="2491" spans="1:31" ht="12" customHeight="1" x14ac:dyDescent="0.25">
      <c r="A2491" s="5" t="s">
        <v>21</v>
      </c>
      <c r="B2491" s="5" t="s">
        <v>22</v>
      </c>
      <c r="C2491" s="5" t="s">
        <v>5240</v>
      </c>
      <c r="D2491" s="5">
        <v>25</v>
      </c>
      <c r="E2491" s="5" t="s">
        <v>5267</v>
      </c>
      <c r="F2491" s="5" t="s">
        <v>25</v>
      </c>
      <c r="G2491" s="5" t="s">
        <v>26</v>
      </c>
      <c r="H2491" s="6">
        <v>348</v>
      </c>
      <c r="I2491" s="5" t="s">
        <v>27</v>
      </c>
      <c r="J2491" s="5">
        <v>19001774542</v>
      </c>
      <c r="K2491" s="5" t="s">
        <v>5268</v>
      </c>
      <c r="L2491" s="5" t="s">
        <v>29</v>
      </c>
      <c r="M2491" s="5" t="s">
        <v>30</v>
      </c>
      <c r="N2491" s="5" t="s">
        <v>31</v>
      </c>
      <c r="O2491" s="5">
        <v>10731</v>
      </c>
      <c r="P2491" s="7">
        <v>44415.874675925923</v>
      </c>
      <c r="Q2491" s="7">
        <v>44415.584479166668</v>
      </c>
      <c r="R2491" s="5">
        <v>979652</v>
      </c>
      <c r="S2491" s="5">
        <v>345470555</v>
      </c>
      <c r="T2491" s="8">
        <v>1.07310708212058E+16</v>
      </c>
      <c r="U2491" s="5" t="s">
        <v>32</v>
      </c>
      <c r="V2491" s="4"/>
      <c r="W2491" s="30" t="s">
        <v>9005</v>
      </c>
      <c r="X2491" s="33">
        <v>95751</v>
      </c>
      <c r="Y2491" s="24">
        <f>VLOOKUP(T2491,Buzon!C:C,1,FALSE)</f>
        <v>1.07310708212058E+16</v>
      </c>
      <c r="Z2491" s="13" t="str">
        <f>VLOOKUP(T2491,Buzon!C:Z,21,FALSE)</f>
        <v>AFIL.-009270083</v>
      </c>
      <c r="AA2491">
        <f>VLOOKUP(T2491,Buzon!C:Z,22,FALSE)</f>
        <v>318933</v>
      </c>
      <c r="AB2491">
        <f>VLOOKUP(T2491,Buzon!C:Z,23,FALSE)</f>
        <v>9082021</v>
      </c>
      <c r="AC2491" t="str">
        <f>VLOOKUP(T2491,Buzon!C:Z,24,FALSE)</f>
        <v>SANTANDER_3550</v>
      </c>
      <c r="AD2491">
        <v>348</v>
      </c>
      <c r="AE2491">
        <v>9270083</v>
      </c>
    </row>
    <row r="2492" spans="1:31" ht="12" customHeight="1" x14ac:dyDescent="0.25">
      <c r="A2492" s="5" t="s">
        <v>21</v>
      </c>
      <c r="B2492" s="5" t="s">
        <v>22</v>
      </c>
      <c r="C2492" s="5" t="s">
        <v>5240</v>
      </c>
      <c r="D2492" s="5">
        <v>20</v>
      </c>
      <c r="E2492" s="5" t="s">
        <v>5269</v>
      </c>
      <c r="F2492" s="5" t="s">
        <v>25</v>
      </c>
      <c r="G2492" s="5" t="s">
        <v>26</v>
      </c>
      <c r="H2492" s="6">
        <v>348</v>
      </c>
      <c r="I2492" s="5" t="s">
        <v>27</v>
      </c>
      <c r="J2492" s="5">
        <v>19001774545</v>
      </c>
      <c r="K2492" s="5" t="s">
        <v>5270</v>
      </c>
      <c r="L2492" s="5" t="s">
        <v>29</v>
      </c>
      <c r="M2492" s="5" t="s">
        <v>30</v>
      </c>
      <c r="N2492" s="5" t="s">
        <v>31</v>
      </c>
      <c r="O2492" s="5">
        <v>10731</v>
      </c>
      <c r="P2492" s="7">
        <v>44415.878819444442</v>
      </c>
      <c r="Q2492" s="7">
        <v>44415.584479166668</v>
      </c>
      <c r="R2492" s="5">
        <v>761839</v>
      </c>
      <c r="S2492" s="5">
        <v>345475235</v>
      </c>
      <c r="T2492" s="8">
        <v>1.07310708212104E+16</v>
      </c>
      <c r="U2492" s="5" t="s">
        <v>32</v>
      </c>
      <c r="V2492" s="4"/>
      <c r="W2492" s="30" t="s">
        <v>9005</v>
      </c>
      <c r="X2492" s="33">
        <v>95751</v>
      </c>
      <c r="Y2492" s="24">
        <f>VLOOKUP(T2492,Buzon!C:C,1,FALSE)</f>
        <v>1.07310708212104E+16</v>
      </c>
      <c r="Z2492" s="13" t="str">
        <f>VLOOKUP(T2492,Buzon!C:Z,21,FALSE)</f>
        <v>AFIL.-009270083</v>
      </c>
      <c r="AA2492">
        <f>VLOOKUP(T2492,Buzon!C:Z,22,FALSE)</f>
        <v>318933</v>
      </c>
      <c r="AB2492">
        <f>VLOOKUP(T2492,Buzon!C:Z,23,FALSE)</f>
        <v>9082021</v>
      </c>
      <c r="AC2492" t="str">
        <f>VLOOKUP(T2492,Buzon!C:Z,24,FALSE)</f>
        <v>SANTANDER_3550</v>
      </c>
      <c r="AD2492">
        <v>348</v>
      </c>
      <c r="AE2492">
        <v>9270083</v>
      </c>
    </row>
    <row r="2493" spans="1:31" ht="12" customHeight="1" x14ac:dyDescent="0.25">
      <c r="A2493" s="5" t="s">
        <v>21</v>
      </c>
      <c r="B2493" s="5" t="s">
        <v>22</v>
      </c>
      <c r="C2493" s="5" t="s">
        <v>5240</v>
      </c>
      <c r="D2493" s="5">
        <v>9</v>
      </c>
      <c r="E2493" s="5" t="s">
        <v>5271</v>
      </c>
      <c r="F2493" s="5" t="s">
        <v>25</v>
      </c>
      <c r="G2493" s="5" t="s">
        <v>26</v>
      </c>
      <c r="H2493" s="6">
        <v>348</v>
      </c>
      <c r="I2493" s="5" t="s">
        <v>27</v>
      </c>
      <c r="J2493" s="5">
        <v>19001774549</v>
      </c>
      <c r="K2493" s="5" t="s">
        <v>5272</v>
      </c>
      <c r="L2493" s="5" t="s">
        <v>29</v>
      </c>
      <c r="M2493" s="5" t="s">
        <v>30</v>
      </c>
      <c r="N2493" s="5" t="s">
        <v>31</v>
      </c>
      <c r="O2493" s="5">
        <v>10731</v>
      </c>
      <c r="P2493" s="7">
        <v>44415.883148148147</v>
      </c>
      <c r="Q2493" s="7">
        <v>44415.584479166668</v>
      </c>
      <c r="R2493" s="5">
        <v>311036</v>
      </c>
      <c r="S2493" s="5">
        <v>345479595</v>
      </c>
      <c r="T2493" s="8">
        <v>1.07310708212109E+16</v>
      </c>
      <c r="U2493" s="5" t="s">
        <v>32</v>
      </c>
      <c r="V2493" s="4"/>
      <c r="W2493" s="30" t="s">
        <v>9005</v>
      </c>
      <c r="X2493" s="33">
        <v>95751</v>
      </c>
      <c r="Y2493" s="24">
        <f>VLOOKUP(T2493,Buzon!C:C,1,FALSE)</f>
        <v>1.07310708212109E+16</v>
      </c>
      <c r="Z2493" s="13" t="str">
        <f>VLOOKUP(T2493,Buzon!C:Z,21,FALSE)</f>
        <v>AFIL.-009270083</v>
      </c>
      <c r="AA2493">
        <f>VLOOKUP(T2493,Buzon!C:Z,22,FALSE)</f>
        <v>318933</v>
      </c>
      <c r="AB2493">
        <f>VLOOKUP(T2493,Buzon!C:Z,23,FALSE)</f>
        <v>9082021</v>
      </c>
      <c r="AC2493" t="str">
        <f>VLOOKUP(T2493,Buzon!C:Z,24,FALSE)</f>
        <v>SANTANDER_3550</v>
      </c>
      <c r="AD2493">
        <v>348</v>
      </c>
      <c r="AE2493">
        <v>9270083</v>
      </c>
    </row>
    <row r="2494" spans="1:31" ht="12" customHeight="1" x14ac:dyDescent="0.25">
      <c r="A2494" s="5" t="s">
        <v>21</v>
      </c>
      <c r="B2494" s="5" t="s">
        <v>33</v>
      </c>
      <c r="C2494" s="5" t="s">
        <v>5273</v>
      </c>
      <c r="D2494" s="5">
        <v>29</v>
      </c>
      <c r="E2494" s="5" t="s">
        <v>5274</v>
      </c>
      <c r="F2494" s="5" t="s">
        <v>25</v>
      </c>
      <c r="G2494" s="5" t="s">
        <v>26</v>
      </c>
      <c r="H2494" s="6">
        <v>348</v>
      </c>
      <c r="I2494" s="5" t="s">
        <v>27</v>
      </c>
      <c r="J2494" s="5">
        <v>19001774561</v>
      </c>
      <c r="K2494" s="5" t="s">
        <v>5275</v>
      </c>
      <c r="L2494" s="5" t="s">
        <v>29</v>
      </c>
      <c r="M2494" s="5" t="s">
        <v>29</v>
      </c>
      <c r="N2494" s="5" t="s">
        <v>31</v>
      </c>
      <c r="O2494" s="5">
        <v>11349</v>
      </c>
      <c r="P2494" s="7">
        <v>44415.921932870369</v>
      </c>
      <c r="Q2494" s="7">
        <v>44415.914155092592</v>
      </c>
      <c r="R2494" s="5">
        <v>72646</v>
      </c>
      <c r="S2494" s="5">
        <v>345517871</v>
      </c>
      <c r="T2494" s="8">
        <v>1.13490708212207E+16</v>
      </c>
      <c r="U2494" s="5" t="s">
        <v>32</v>
      </c>
      <c r="V2494" s="4"/>
      <c r="W2494" s="30" t="s">
        <v>9005</v>
      </c>
      <c r="X2494" s="33">
        <v>95751</v>
      </c>
      <c r="Y2494" s="24">
        <f>VLOOKUP(T2494,Buzon!C:C,1,FALSE)</f>
        <v>1.13490708212207E+16</v>
      </c>
      <c r="Z2494" s="13" t="str">
        <f>VLOOKUP(T2494,Buzon!C:Z,21,FALSE)</f>
        <v>AFIL.-009270083</v>
      </c>
      <c r="AA2494">
        <f>VLOOKUP(T2494,Buzon!C:Z,22,FALSE)</f>
        <v>318933</v>
      </c>
      <c r="AB2494">
        <f>VLOOKUP(T2494,Buzon!C:Z,23,FALSE)</f>
        <v>9082021</v>
      </c>
      <c r="AC2494" t="str">
        <f>VLOOKUP(T2494,Buzon!C:Z,24,FALSE)</f>
        <v>SANTANDER_3550</v>
      </c>
      <c r="AD2494">
        <v>348</v>
      </c>
      <c r="AE2494">
        <v>9270083</v>
      </c>
    </row>
    <row r="2495" spans="1:31" ht="12" customHeight="1" x14ac:dyDescent="0.25">
      <c r="A2495" s="5" t="s">
        <v>21</v>
      </c>
      <c r="B2495" s="5" t="s">
        <v>33</v>
      </c>
      <c r="C2495" s="5" t="s">
        <v>5273</v>
      </c>
      <c r="D2495" s="5">
        <v>30</v>
      </c>
      <c r="E2495" s="5" t="s">
        <v>5276</v>
      </c>
      <c r="F2495" s="5" t="s">
        <v>25</v>
      </c>
      <c r="G2495" s="5" t="s">
        <v>26</v>
      </c>
      <c r="H2495" s="6">
        <v>348</v>
      </c>
      <c r="I2495" s="5" t="s">
        <v>27</v>
      </c>
      <c r="J2495" s="5">
        <v>19001774562</v>
      </c>
      <c r="K2495" s="5" t="s">
        <v>5277</v>
      </c>
      <c r="L2495" s="5" t="s">
        <v>29</v>
      </c>
      <c r="M2495" s="5" t="s">
        <v>29</v>
      </c>
      <c r="N2495" s="5" t="s">
        <v>31</v>
      </c>
      <c r="O2495" s="5">
        <v>11349</v>
      </c>
      <c r="P2495" s="7">
        <v>44415.921932870369</v>
      </c>
      <c r="Q2495" s="7">
        <v>44415.914155092592</v>
      </c>
      <c r="R2495" s="5">
        <v>72646</v>
      </c>
      <c r="S2495" s="5">
        <v>345517871</v>
      </c>
      <c r="T2495" s="8">
        <v>1.13490708212207E+16</v>
      </c>
      <c r="U2495" s="5" t="s">
        <v>32</v>
      </c>
      <c r="V2495" s="4"/>
      <c r="W2495" s="30" t="s">
        <v>9005</v>
      </c>
      <c r="X2495" s="33">
        <v>95751</v>
      </c>
      <c r="Y2495" s="24">
        <f>VLOOKUP(T2495,Buzon!C:C,1,FALSE)</f>
        <v>1.13490708212207E+16</v>
      </c>
      <c r="Z2495" s="13" t="str">
        <f>VLOOKUP(T2495,Buzon!C:Z,21,FALSE)</f>
        <v>AFIL.-009270083</v>
      </c>
      <c r="AA2495">
        <f>VLOOKUP(T2495,Buzon!C:Z,22,FALSE)</f>
        <v>318933</v>
      </c>
      <c r="AB2495">
        <f>VLOOKUP(T2495,Buzon!C:Z,23,FALSE)</f>
        <v>9082021</v>
      </c>
      <c r="AC2495" t="str">
        <f>VLOOKUP(T2495,Buzon!C:Z,24,FALSE)</f>
        <v>SANTANDER_3550</v>
      </c>
      <c r="AD2495">
        <v>348</v>
      </c>
      <c r="AE2495">
        <v>9270083</v>
      </c>
    </row>
    <row r="2496" spans="1:31" ht="12" customHeight="1" x14ac:dyDescent="0.25">
      <c r="A2496" s="5" t="s">
        <v>21</v>
      </c>
      <c r="B2496" s="5" t="s">
        <v>33</v>
      </c>
      <c r="C2496" s="5" t="s">
        <v>5273</v>
      </c>
      <c r="D2496" s="5">
        <v>26</v>
      </c>
      <c r="E2496" s="5" t="s">
        <v>5278</v>
      </c>
      <c r="F2496" s="5" t="s">
        <v>25</v>
      </c>
      <c r="G2496" s="5" t="s">
        <v>26</v>
      </c>
      <c r="H2496" s="6">
        <v>348</v>
      </c>
      <c r="I2496" s="5" t="s">
        <v>27</v>
      </c>
      <c r="J2496" s="5">
        <v>19001774564</v>
      </c>
      <c r="K2496" s="5" t="s">
        <v>5279</v>
      </c>
      <c r="L2496" s="5" t="s">
        <v>29</v>
      </c>
      <c r="M2496" s="5" t="s">
        <v>29</v>
      </c>
      <c r="N2496" s="5" t="s">
        <v>31</v>
      </c>
      <c r="O2496" s="5">
        <v>11349</v>
      </c>
      <c r="P2496" s="7">
        <v>44415.926168981481</v>
      </c>
      <c r="Q2496" s="7">
        <v>44415.914155092592</v>
      </c>
      <c r="R2496" s="5">
        <v>33725</v>
      </c>
      <c r="S2496" s="5">
        <v>345521289</v>
      </c>
      <c r="T2496" s="8">
        <v>1.13490708212213E+16</v>
      </c>
      <c r="U2496" s="5" t="s">
        <v>32</v>
      </c>
      <c r="V2496" s="4"/>
      <c r="W2496" s="30" t="s">
        <v>9005</v>
      </c>
      <c r="X2496" s="33">
        <v>95751</v>
      </c>
      <c r="Y2496" s="24">
        <f>VLOOKUP(T2496,Buzon!C:C,1,FALSE)</f>
        <v>1.13490708212213E+16</v>
      </c>
      <c r="Z2496" s="13" t="str">
        <f>VLOOKUP(T2496,Buzon!C:Z,21,FALSE)</f>
        <v>AFIL.-009270083</v>
      </c>
      <c r="AA2496">
        <f>VLOOKUP(T2496,Buzon!C:Z,22,FALSE)</f>
        <v>318933</v>
      </c>
      <c r="AB2496">
        <f>VLOOKUP(T2496,Buzon!C:Z,23,FALSE)</f>
        <v>9082021</v>
      </c>
      <c r="AC2496" t="str">
        <f>VLOOKUP(T2496,Buzon!C:Z,24,FALSE)</f>
        <v>SANTANDER_3550</v>
      </c>
      <c r="AD2496">
        <v>348</v>
      </c>
      <c r="AE2496">
        <v>9270083</v>
      </c>
    </row>
    <row r="2497" spans="1:31" ht="12" customHeight="1" x14ac:dyDescent="0.25">
      <c r="A2497" s="5" t="s">
        <v>21</v>
      </c>
      <c r="B2497" s="5" t="s">
        <v>33</v>
      </c>
      <c r="C2497" s="5" t="s">
        <v>5273</v>
      </c>
      <c r="D2497" s="5">
        <v>21</v>
      </c>
      <c r="E2497" s="5" t="s">
        <v>5280</v>
      </c>
      <c r="F2497" s="5" t="s">
        <v>25</v>
      </c>
      <c r="G2497" s="5" t="s">
        <v>26</v>
      </c>
      <c r="H2497" s="6">
        <v>348</v>
      </c>
      <c r="I2497" s="5" t="s">
        <v>27</v>
      </c>
      <c r="J2497" s="5">
        <v>19001774569</v>
      </c>
      <c r="K2497" s="5" t="s">
        <v>5281</v>
      </c>
      <c r="L2497" s="5" t="s">
        <v>29</v>
      </c>
      <c r="M2497" s="5" t="s">
        <v>29</v>
      </c>
      <c r="N2497" s="5" t="s">
        <v>31</v>
      </c>
      <c r="O2497" s="5">
        <v>11349</v>
      </c>
      <c r="P2497" s="7">
        <v>44415.931990740741</v>
      </c>
      <c r="Q2497" s="7">
        <v>44415.914155092592</v>
      </c>
      <c r="R2497" s="5">
        <v>59272</v>
      </c>
      <c r="S2497" s="5">
        <v>345525710</v>
      </c>
      <c r="T2497" s="8">
        <v>1.13490708212221E+16</v>
      </c>
      <c r="U2497" s="5" t="s">
        <v>32</v>
      </c>
      <c r="V2497" s="4"/>
      <c r="W2497" s="30" t="s">
        <v>9005</v>
      </c>
      <c r="X2497" s="33">
        <v>95751</v>
      </c>
      <c r="Y2497" s="24">
        <f>VLOOKUP(T2497,Buzon!C:C,1,FALSE)</f>
        <v>1.13490708212221E+16</v>
      </c>
      <c r="Z2497" s="13" t="str">
        <f>VLOOKUP(T2497,Buzon!C:Z,21,FALSE)</f>
        <v>AFIL.-009270083</v>
      </c>
      <c r="AA2497">
        <f>VLOOKUP(T2497,Buzon!C:Z,22,FALSE)</f>
        <v>318933</v>
      </c>
      <c r="AB2497">
        <f>VLOOKUP(T2497,Buzon!C:Z,23,FALSE)</f>
        <v>9082021</v>
      </c>
      <c r="AC2497" t="str">
        <f>VLOOKUP(T2497,Buzon!C:Z,24,FALSE)</f>
        <v>SANTANDER_3550</v>
      </c>
      <c r="AD2497">
        <v>348</v>
      </c>
      <c r="AE2497">
        <v>9270083</v>
      </c>
    </row>
    <row r="2498" spans="1:31" ht="12" customHeight="1" x14ac:dyDescent="0.25">
      <c r="A2498" s="5" t="s">
        <v>21</v>
      </c>
      <c r="B2498" s="5" t="s">
        <v>33</v>
      </c>
      <c r="C2498" s="5" t="s">
        <v>5273</v>
      </c>
      <c r="D2498" s="5">
        <v>31</v>
      </c>
      <c r="E2498" s="5" t="s">
        <v>5282</v>
      </c>
      <c r="F2498" s="5" t="s">
        <v>25</v>
      </c>
      <c r="G2498" s="5" t="s">
        <v>26</v>
      </c>
      <c r="H2498" s="6">
        <v>348</v>
      </c>
      <c r="I2498" s="5" t="s">
        <v>27</v>
      </c>
      <c r="J2498" s="5">
        <v>19001774574</v>
      </c>
      <c r="K2498" s="5" t="s">
        <v>5283</v>
      </c>
      <c r="L2498" s="5" t="s">
        <v>29</v>
      </c>
      <c r="M2498" s="5" t="s">
        <v>29</v>
      </c>
      <c r="N2498" s="5" t="s">
        <v>31</v>
      </c>
      <c r="O2498" s="5">
        <v>11349</v>
      </c>
      <c r="P2498" s="7">
        <v>44415.934988425928</v>
      </c>
      <c r="Q2498" s="7">
        <v>44415.914155092592</v>
      </c>
      <c r="R2498" s="5">
        <v>5163</v>
      </c>
      <c r="S2498" s="5">
        <v>345527937</v>
      </c>
      <c r="T2498" s="8">
        <v>1.13490708212225E+16</v>
      </c>
      <c r="U2498" s="5" t="s">
        <v>32</v>
      </c>
      <c r="V2498" s="4"/>
      <c r="W2498" s="30" t="s">
        <v>9005</v>
      </c>
      <c r="X2498" s="33">
        <v>95751</v>
      </c>
      <c r="Y2498" s="24">
        <f>VLOOKUP(T2498,Buzon!C:C,1,FALSE)</f>
        <v>1.13490708212225E+16</v>
      </c>
      <c r="Z2498" s="13" t="str">
        <f>VLOOKUP(T2498,Buzon!C:Z,21,FALSE)</f>
        <v>AFIL.-009270083</v>
      </c>
      <c r="AA2498">
        <f>VLOOKUP(T2498,Buzon!C:Z,22,FALSE)</f>
        <v>318933</v>
      </c>
      <c r="AB2498">
        <f>VLOOKUP(T2498,Buzon!C:Z,23,FALSE)</f>
        <v>9082021</v>
      </c>
      <c r="AC2498" t="str">
        <f>VLOOKUP(T2498,Buzon!C:Z,24,FALSE)</f>
        <v>SANTANDER_3550</v>
      </c>
      <c r="AD2498">
        <v>348</v>
      </c>
      <c r="AE2498">
        <v>9270083</v>
      </c>
    </row>
    <row r="2499" spans="1:31" ht="12" customHeight="1" x14ac:dyDescent="0.25">
      <c r="A2499" s="5" t="s">
        <v>21</v>
      </c>
      <c r="B2499" s="5" t="s">
        <v>33</v>
      </c>
      <c r="C2499" s="5" t="s">
        <v>5273</v>
      </c>
      <c r="D2499" s="5">
        <v>32</v>
      </c>
      <c r="E2499" s="5" t="s">
        <v>5284</v>
      </c>
      <c r="F2499" s="5" t="s">
        <v>25</v>
      </c>
      <c r="G2499" s="5" t="s">
        <v>26</v>
      </c>
      <c r="H2499" s="6">
        <v>348</v>
      </c>
      <c r="I2499" s="5" t="s">
        <v>27</v>
      </c>
      <c r="J2499" s="5">
        <v>19001774575</v>
      </c>
      <c r="K2499" s="5" t="s">
        <v>5285</v>
      </c>
      <c r="L2499" s="5" t="s">
        <v>29</v>
      </c>
      <c r="M2499" s="5" t="s">
        <v>29</v>
      </c>
      <c r="N2499" s="5" t="s">
        <v>31</v>
      </c>
      <c r="O2499" s="5">
        <v>11349</v>
      </c>
      <c r="P2499" s="7">
        <v>44415.934988425928</v>
      </c>
      <c r="Q2499" s="7">
        <v>44415.914155092592</v>
      </c>
      <c r="R2499" s="5">
        <v>5163</v>
      </c>
      <c r="S2499" s="5">
        <v>345527937</v>
      </c>
      <c r="T2499" s="8">
        <v>1.13490708212225E+16</v>
      </c>
      <c r="U2499" s="5" t="s">
        <v>32</v>
      </c>
      <c r="V2499" s="4"/>
      <c r="W2499" s="30" t="s">
        <v>9005</v>
      </c>
      <c r="X2499" s="33">
        <v>95751</v>
      </c>
      <c r="Y2499" s="24">
        <f>VLOOKUP(T2499,Buzon!C:C,1,FALSE)</f>
        <v>1.13490708212225E+16</v>
      </c>
      <c r="Z2499" s="13" t="str">
        <f>VLOOKUP(T2499,Buzon!C:Z,21,FALSE)</f>
        <v>AFIL.-009270083</v>
      </c>
      <c r="AA2499">
        <f>VLOOKUP(T2499,Buzon!C:Z,22,FALSE)</f>
        <v>318933</v>
      </c>
      <c r="AB2499">
        <f>VLOOKUP(T2499,Buzon!C:Z,23,FALSE)</f>
        <v>9082021</v>
      </c>
      <c r="AC2499" t="str">
        <f>VLOOKUP(T2499,Buzon!C:Z,24,FALSE)</f>
        <v>SANTANDER_3550</v>
      </c>
      <c r="AD2499">
        <v>348</v>
      </c>
      <c r="AE2499">
        <v>9270083</v>
      </c>
    </row>
    <row r="2500" spans="1:31" ht="12" customHeight="1" x14ac:dyDescent="0.25">
      <c r="A2500" s="5" t="s">
        <v>21</v>
      </c>
      <c r="B2500" s="5" t="s">
        <v>33</v>
      </c>
      <c r="C2500" s="5" t="s">
        <v>5286</v>
      </c>
      <c r="D2500" s="5">
        <v>28</v>
      </c>
      <c r="E2500" s="5" t="s">
        <v>5287</v>
      </c>
      <c r="F2500" s="5" t="s">
        <v>25</v>
      </c>
      <c r="G2500" s="5" t="s">
        <v>26</v>
      </c>
      <c r="H2500" s="6">
        <v>348</v>
      </c>
      <c r="I2500" s="5" t="s">
        <v>27</v>
      </c>
      <c r="J2500" s="5">
        <v>19001774577</v>
      </c>
      <c r="K2500" s="5" t="s">
        <v>5288</v>
      </c>
      <c r="L2500" s="5" t="s">
        <v>29</v>
      </c>
      <c r="M2500" s="5" t="s">
        <v>29</v>
      </c>
      <c r="N2500" s="5" t="s">
        <v>31</v>
      </c>
      <c r="O2500" s="5">
        <v>11349</v>
      </c>
      <c r="P2500" s="7">
        <v>44415.939386574071</v>
      </c>
      <c r="Q2500" s="7">
        <v>44415.914155092592</v>
      </c>
      <c r="R2500" s="5">
        <v>527539</v>
      </c>
      <c r="S2500" s="5">
        <v>345531263</v>
      </c>
      <c r="T2500" s="8">
        <v>1.13490708212231E+16</v>
      </c>
      <c r="U2500" s="5" t="s">
        <v>32</v>
      </c>
      <c r="V2500" s="4"/>
      <c r="W2500" s="30" t="s">
        <v>9005</v>
      </c>
      <c r="X2500" s="33">
        <v>95751</v>
      </c>
      <c r="Y2500" s="24">
        <f>VLOOKUP(T2500,Buzon!C:C,1,FALSE)</f>
        <v>1.13490708212231E+16</v>
      </c>
      <c r="Z2500" s="13" t="str">
        <f>VLOOKUP(T2500,Buzon!C:Z,21,FALSE)</f>
        <v>AFIL.-009270083</v>
      </c>
      <c r="AA2500">
        <f>VLOOKUP(T2500,Buzon!C:Z,22,FALSE)</f>
        <v>318933</v>
      </c>
      <c r="AB2500">
        <f>VLOOKUP(T2500,Buzon!C:Z,23,FALSE)</f>
        <v>9082021</v>
      </c>
      <c r="AC2500" t="str">
        <f>VLOOKUP(T2500,Buzon!C:Z,24,FALSE)</f>
        <v>SANTANDER_3550</v>
      </c>
      <c r="AD2500">
        <v>348</v>
      </c>
      <c r="AE2500">
        <v>9270083</v>
      </c>
    </row>
    <row r="2501" spans="1:31" ht="12" customHeight="1" x14ac:dyDescent="0.25">
      <c r="A2501" s="5" t="s">
        <v>21</v>
      </c>
      <c r="B2501" s="5" t="s">
        <v>33</v>
      </c>
      <c r="C2501" s="5" t="s">
        <v>5286</v>
      </c>
      <c r="D2501" s="5">
        <v>27</v>
      </c>
      <c r="E2501" s="5" t="s">
        <v>5289</v>
      </c>
      <c r="F2501" s="5" t="s">
        <v>25</v>
      </c>
      <c r="G2501" s="5" t="s">
        <v>26</v>
      </c>
      <c r="H2501" s="6">
        <v>348</v>
      </c>
      <c r="I2501" s="5" t="s">
        <v>27</v>
      </c>
      <c r="J2501" s="5">
        <v>19001774578</v>
      </c>
      <c r="K2501" s="5" t="s">
        <v>5290</v>
      </c>
      <c r="L2501" s="5" t="s">
        <v>29</v>
      </c>
      <c r="M2501" s="5" t="s">
        <v>29</v>
      </c>
      <c r="N2501" s="5" t="s">
        <v>31</v>
      </c>
      <c r="O2501" s="5">
        <v>11349</v>
      </c>
      <c r="P2501" s="7">
        <v>44415.940092592595</v>
      </c>
      <c r="Q2501" s="7">
        <v>44415.914155092592</v>
      </c>
      <c r="R2501" s="5">
        <v>34036</v>
      </c>
      <c r="S2501" s="5">
        <v>345531742</v>
      </c>
      <c r="T2501" s="8">
        <v>1.13490708212232E+16</v>
      </c>
      <c r="U2501" s="5" t="s">
        <v>32</v>
      </c>
      <c r="V2501" s="4"/>
      <c r="W2501" s="30" t="s">
        <v>9005</v>
      </c>
      <c r="X2501" s="33">
        <v>95751</v>
      </c>
      <c r="Y2501" s="24">
        <f>VLOOKUP(T2501,Buzon!C:C,1,FALSE)</f>
        <v>1.13490708212232E+16</v>
      </c>
      <c r="Z2501" s="13" t="str">
        <f>VLOOKUP(T2501,Buzon!C:Z,21,FALSE)</f>
        <v>AFIL.-009270083</v>
      </c>
      <c r="AA2501">
        <f>VLOOKUP(T2501,Buzon!C:Z,22,FALSE)</f>
        <v>318933</v>
      </c>
      <c r="AB2501">
        <f>VLOOKUP(T2501,Buzon!C:Z,23,FALSE)</f>
        <v>9082021</v>
      </c>
      <c r="AC2501" t="str">
        <f>VLOOKUP(T2501,Buzon!C:Z,24,FALSE)</f>
        <v>SANTANDER_3550</v>
      </c>
      <c r="AD2501">
        <v>348</v>
      </c>
      <c r="AE2501">
        <v>9270083</v>
      </c>
    </row>
    <row r="2502" spans="1:31" ht="12" customHeight="1" x14ac:dyDescent="0.25">
      <c r="A2502" s="5" t="s">
        <v>21</v>
      </c>
      <c r="B2502" s="5" t="s">
        <v>33</v>
      </c>
      <c r="C2502" s="5" t="s">
        <v>5286</v>
      </c>
      <c r="D2502" s="5">
        <v>23</v>
      </c>
      <c r="E2502" s="5" t="s">
        <v>5291</v>
      </c>
      <c r="F2502" s="5" t="s">
        <v>71</v>
      </c>
      <c r="G2502" s="5" t="s">
        <v>26</v>
      </c>
      <c r="H2502" s="6">
        <v>174</v>
      </c>
      <c r="I2502" s="5" t="s">
        <v>27</v>
      </c>
      <c r="J2502" s="5">
        <v>19001774579</v>
      </c>
      <c r="K2502" s="5" t="s">
        <v>5292</v>
      </c>
      <c r="L2502" s="5" t="s">
        <v>29</v>
      </c>
      <c r="M2502" s="5" t="s">
        <v>29</v>
      </c>
      <c r="N2502" s="5" t="s">
        <v>31</v>
      </c>
      <c r="O2502" s="5">
        <v>11349</v>
      </c>
      <c r="P2502" s="7">
        <v>44415.940972222219</v>
      </c>
      <c r="Q2502" s="7">
        <v>44415.914155092592</v>
      </c>
      <c r="R2502" s="5">
        <v>374541</v>
      </c>
      <c r="S2502" s="5">
        <v>345532413</v>
      </c>
      <c r="T2502" s="8">
        <v>1.13490708212233E+16</v>
      </c>
      <c r="U2502" s="5" t="s">
        <v>32</v>
      </c>
      <c r="V2502" s="4"/>
      <c r="W2502" s="30" t="s">
        <v>9005</v>
      </c>
      <c r="X2502" s="33">
        <v>95751</v>
      </c>
      <c r="Y2502" s="24">
        <f>VLOOKUP(T2502,Buzon!C:C,1,FALSE)</f>
        <v>1.13490708212233E+16</v>
      </c>
      <c r="Z2502" s="13" t="str">
        <f>VLOOKUP(T2502,Buzon!C:Z,21,FALSE)</f>
        <v>AFIL.-009270083</v>
      </c>
      <c r="AA2502">
        <f>VLOOKUP(T2502,Buzon!C:Z,22,FALSE)</f>
        <v>318933</v>
      </c>
      <c r="AB2502">
        <f>VLOOKUP(T2502,Buzon!C:Z,23,FALSE)</f>
        <v>9082021</v>
      </c>
      <c r="AC2502" t="str">
        <f>VLOOKUP(T2502,Buzon!C:Z,24,FALSE)</f>
        <v>SANTANDER_3550</v>
      </c>
      <c r="AD2502">
        <v>174</v>
      </c>
      <c r="AE2502">
        <v>9270083</v>
      </c>
    </row>
    <row r="2503" spans="1:31" ht="12" customHeight="1" x14ac:dyDescent="0.25">
      <c r="A2503" s="5" t="s">
        <v>21</v>
      </c>
      <c r="B2503" s="5" t="s">
        <v>33</v>
      </c>
      <c r="C2503" s="5" t="s">
        <v>5286</v>
      </c>
      <c r="D2503" s="5">
        <v>24</v>
      </c>
      <c r="E2503" s="5" t="s">
        <v>5293</v>
      </c>
      <c r="F2503" s="5" t="s">
        <v>25</v>
      </c>
      <c r="G2503" s="5" t="s">
        <v>26</v>
      </c>
      <c r="H2503" s="6">
        <v>348</v>
      </c>
      <c r="I2503" s="5" t="s">
        <v>27</v>
      </c>
      <c r="J2503" s="5">
        <v>19001774580</v>
      </c>
      <c r="K2503" s="5" t="s">
        <v>5294</v>
      </c>
      <c r="L2503" s="5" t="s">
        <v>29</v>
      </c>
      <c r="M2503" s="5" t="s">
        <v>29</v>
      </c>
      <c r="N2503" s="5" t="s">
        <v>31</v>
      </c>
      <c r="O2503" s="5">
        <v>11349</v>
      </c>
      <c r="P2503" s="7">
        <v>44415.940972222219</v>
      </c>
      <c r="Q2503" s="7">
        <v>44415.914155092592</v>
      </c>
      <c r="R2503" s="5">
        <v>374541</v>
      </c>
      <c r="S2503" s="5">
        <v>345532413</v>
      </c>
      <c r="T2503" s="8">
        <v>1.13490708212233E+16</v>
      </c>
      <c r="U2503" s="5" t="s">
        <v>32</v>
      </c>
      <c r="V2503" s="4"/>
      <c r="W2503" s="30" t="s">
        <v>9005</v>
      </c>
      <c r="X2503" s="33">
        <v>95751</v>
      </c>
      <c r="Y2503" s="24">
        <f>VLOOKUP(T2503,Buzon!C:C,1,FALSE)</f>
        <v>1.13490708212233E+16</v>
      </c>
      <c r="Z2503" s="13" t="str">
        <f>VLOOKUP(T2503,Buzon!C:Z,21,FALSE)</f>
        <v>AFIL.-009270083</v>
      </c>
      <c r="AA2503">
        <f>VLOOKUP(T2503,Buzon!C:Z,22,FALSE)</f>
        <v>318933</v>
      </c>
      <c r="AB2503">
        <f>VLOOKUP(T2503,Buzon!C:Z,23,FALSE)</f>
        <v>9082021</v>
      </c>
      <c r="AC2503" t="str">
        <f>VLOOKUP(T2503,Buzon!C:Z,24,FALSE)</f>
        <v>SANTANDER_3550</v>
      </c>
      <c r="AD2503">
        <v>348</v>
      </c>
      <c r="AE2503">
        <v>9270083</v>
      </c>
    </row>
    <row r="2504" spans="1:31" ht="12" customHeight="1" x14ac:dyDescent="0.25">
      <c r="A2504" s="5" t="s">
        <v>21</v>
      </c>
      <c r="B2504" s="5" t="s">
        <v>22</v>
      </c>
      <c r="C2504" s="5" t="s">
        <v>5295</v>
      </c>
      <c r="D2504" s="5">
        <v>3</v>
      </c>
      <c r="E2504" s="5" t="s">
        <v>5296</v>
      </c>
      <c r="F2504" s="5" t="s">
        <v>268</v>
      </c>
      <c r="G2504" s="5" t="s">
        <v>26</v>
      </c>
      <c r="H2504" s="6">
        <v>261</v>
      </c>
      <c r="I2504" s="5" t="s">
        <v>27</v>
      </c>
      <c r="J2504" s="5">
        <v>19001774592</v>
      </c>
      <c r="K2504" s="5" t="s">
        <v>5297</v>
      </c>
      <c r="L2504" s="5" t="s">
        <v>29</v>
      </c>
      <c r="M2504" s="5" t="s">
        <v>30</v>
      </c>
      <c r="N2504" s="5" t="s">
        <v>49</v>
      </c>
      <c r="O2504" s="5">
        <v>9752</v>
      </c>
      <c r="P2504" s="7">
        <v>44415.957071759258</v>
      </c>
      <c r="Q2504" s="7">
        <v>44415.911400462966</v>
      </c>
      <c r="R2504" s="5">
        <v>625279</v>
      </c>
      <c r="S2504" s="5">
        <v>345543062</v>
      </c>
      <c r="T2504" s="8">
        <v>9752070821225730</v>
      </c>
      <c r="U2504" s="5" t="s">
        <v>32</v>
      </c>
      <c r="V2504" s="4"/>
      <c r="W2504" s="30" t="s">
        <v>9005</v>
      </c>
      <c r="X2504" s="33">
        <v>95751</v>
      </c>
      <c r="Y2504" s="24">
        <f>VLOOKUP(T2504,Buzon!C:C,1,FALSE)</f>
        <v>9752070821225730</v>
      </c>
      <c r="Z2504" s="13" t="str">
        <f>VLOOKUP(T2504,Buzon!C:Z,21,FALSE)</f>
        <v>AFIL.-009270083</v>
      </c>
      <c r="AA2504">
        <f>VLOOKUP(T2504,Buzon!C:Z,22,FALSE)</f>
        <v>318933</v>
      </c>
      <c r="AB2504">
        <f>VLOOKUP(T2504,Buzon!C:Z,23,FALSE)</f>
        <v>9082021</v>
      </c>
      <c r="AC2504" t="str">
        <f>VLOOKUP(T2504,Buzon!C:Z,24,FALSE)</f>
        <v>SANTANDER_3550</v>
      </c>
      <c r="AD2504">
        <v>261</v>
      </c>
      <c r="AE2504">
        <v>9270083</v>
      </c>
    </row>
    <row r="2505" spans="1:31" ht="12" customHeight="1" x14ac:dyDescent="0.25">
      <c r="A2505" s="5" t="s">
        <v>21</v>
      </c>
      <c r="B2505" s="5" t="s">
        <v>33</v>
      </c>
      <c r="C2505" s="5" t="s">
        <v>5295</v>
      </c>
      <c r="D2505" s="5">
        <v>2</v>
      </c>
      <c r="E2505" s="5" t="s">
        <v>5298</v>
      </c>
      <c r="F2505" s="5" t="s">
        <v>25</v>
      </c>
      <c r="G2505" s="5" t="s">
        <v>26</v>
      </c>
      <c r="H2505" s="6">
        <v>348</v>
      </c>
      <c r="I2505" s="5" t="s">
        <v>27</v>
      </c>
      <c r="J2505" s="5">
        <v>19001774594</v>
      </c>
      <c r="K2505" s="5" t="s">
        <v>5299</v>
      </c>
      <c r="L2505" s="5" t="s">
        <v>29</v>
      </c>
      <c r="M2505" s="5" t="s">
        <v>29</v>
      </c>
      <c r="N2505" s="5" t="s">
        <v>31</v>
      </c>
      <c r="O2505" s="5">
        <v>11349</v>
      </c>
      <c r="P2505" s="7">
        <v>44415.958726851852</v>
      </c>
      <c r="Q2505" s="7">
        <v>44415.914155092592</v>
      </c>
      <c r="R2505" s="5">
        <v>633757</v>
      </c>
      <c r="S2505" s="5">
        <v>345544095</v>
      </c>
      <c r="T2505" s="8">
        <v>1.13490708212259E+16</v>
      </c>
      <c r="U2505" s="5" t="s">
        <v>32</v>
      </c>
      <c r="V2505" s="4"/>
      <c r="W2505" s="30" t="s">
        <v>9005</v>
      </c>
      <c r="X2505" s="33">
        <v>95751</v>
      </c>
      <c r="Y2505" s="24">
        <f>VLOOKUP(T2505,Buzon!C:C,1,FALSE)</f>
        <v>1.13490708212259E+16</v>
      </c>
      <c r="Z2505" s="13" t="str">
        <f>VLOOKUP(T2505,Buzon!C:Z,21,FALSE)</f>
        <v>AFIL.-009270083</v>
      </c>
      <c r="AA2505">
        <f>VLOOKUP(T2505,Buzon!C:Z,22,FALSE)</f>
        <v>318933</v>
      </c>
      <c r="AB2505">
        <f>VLOOKUP(T2505,Buzon!C:Z,23,FALSE)</f>
        <v>9082021</v>
      </c>
      <c r="AC2505" t="str">
        <f>VLOOKUP(T2505,Buzon!C:Z,24,FALSE)</f>
        <v>SANTANDER_3550</v>
      </c>
      <c r="AD2505">
        <v>348</v>
      </c>
      <c r="AE2505">
        <v>9270083</v>
      </c>
    </row>
    <row r="2506" spans="1:31" ht="12" customHeight="1" x14ac:dyDescent="0.25">
      <c r="A2506" s="5" t="s">
        <v>21</v>
      </c>
      <c r="B2506" s="5" t="s">
        <v>33</v>
      </c>
      <c r="C2506" s="5" t="s">
        <v>5295</v>
      </c>
      <c r="D2506" s="5">
        <v>39</v>
      </c>
      <c r="E2506" s="5" t="s">
        <v>5300</v>
      </c>
      <c r="F2506" s="5" t="s">
        <v>25</v>
      </c>
      <c r="G2506" s="5" t="s">
        <v>26</v>
      </c>
      <c r="H2506" s="6">
        <v>348</v>
      </c>
      <c r="I2506" s="5" t="s">
        <v>27</v>
      </c>
      <c r="J2506" s="5">
        <v>19001774599</v>
      </c>
      <c r="K2506" s="5" t="s">
        <v>5301</v>
      </c>
      <c r="L2506" s="5" t="s">
        <v>29</v>
      </c>
      <c r="M2506" s="5" t="s">
        <v>29</v>
      </c>
      <c r="N2506" s="5" t="s">
        <v>31</v>
      </c>
      <c r="O2506" s="5">
        <v>11349</v>
      </c>
      <c r="P2506" s="7">
        <v>44415.965428240743</v>
      </c>
      <c r="Q2506" s="7">
        <v>44415.914155092592</v>
      </c>
      <c r="R2506" s="5">
        <v>664669</v>
      </c>
      <c r="S2506" s="5">
        <v>345547909</v>
      </c>
      <c r="T2506" s="8">
        <v>1.13490708212309E+16</v>
      </c>
      <c r="U2506" s="5" t="s">
        <v>32</v>
      </c>
      <c r="V2506" s="4"/>
      <c r="W2506" s="30" t="s">
        <v>9005</v>
      </c>
      <c r="X2506" s="33">
        <v>95751</v>
      </c>
      <c r="Y2506" s="24">
        <f>VLOOKUP(T2506,Buzon!C:C,1,FALSE)</f>
        <v>1.13490708212309E+16</v>
      </c>
      <c r="Z2506" s="13" t="str">
        <f>VLOOKUP(T2506,Buzon!C:Z,21,FALSE)</f>
        <v>AFIL.-009270083</v>
      </c>
      <c r="AA2506">
        <f>VLOOKUP(T2506,Buzon!C:Z,22,FALSE)</f>
        <v>318933</v>
      </c>
      <c r="AB2506">
        <f>VLOOKUP(T2506,Buzon!C:Z,23,FALSE)</f>
        <v>9082021</v>
      </c>
      <c r="AC2506" t="str">
        <f>VLOOKUP(T2506,Buzon!C:Z,24,FALSE)</f>
        <v>SANTANDER_3550</v>
      </c>
      <c r="AD2506">
        <v>348</v>
      </c>
      <c r="AE2506">
        <v>9270083</v>
      </c>
    </row>
    <row r="2507" spans="1:31" ht="12" customHeight="1" x14ac:dyDescent="0.25">
      <c r="A2507" s="5" t="s">
        <v>21</v>
      </c>
      <c r="B2507" s="5" t="s">
        <v>33</v>
      </c>
      <c r="C2507" s="5" t="s">
        <v>5295</v>
      </c>
      <c r="D2507" s="5">
        <v>40</v>
      </c>
      <c r="E2507" s="5" t="s">
        <v>5302</v>
      </c>
      <c r="F2507" s="5" t="s">
        <v>25</v>
      </c>
      <c r="G2507" s="5" t="s">
        <v>26</v>
      </c>
      <c r="H2507" s="6">
        <v>348</v>
      </c>
      <c r="I2507" s="5" t="s">
        <v>27</v>
      </c>
      <c r="J2507" s="5">
        <v>19001774600</v>
      </c>
      <c r="K2507" s="5" t="s">
        <v>5303</v>
      </c>
      <c r="L2507" s="5" t="s">
        <v>29</v>
      </c>
      <c r="M2507" s="5" t="s">
        <v>29</v>
      </c>
      <c r="N2507" s="5" t="s">
        <v>31</v>
      </c>
      <c r="O2507" s="5">
        <v>11349</v>
      </c>
      <c r="P2507" s="7">
        <v>44415.965428240743</v>
      </c>
      <c r="Q2507" s="7">
        <v>44415.914155092592</v>
      </c>
      <c r="R2507" s="5">
        <v>664669</v>
      </c>
      <c r="S2507" s="5">
        <v>345547909</v>
      </c>
      <c r="T2507" s="8">
        <v>1.13490708212309E+16</v>
      </c>
      <c r="U2507" s="5" t="s">
        <v>32</v>
      </c>
      <c r="V2507" s="4"/>
      <c r="W2507" s="30" t="s">
        <v>9005</v>
      </c>
      <c r="X2507" s="33">
        <v>95751</v>
      </c>
      <c r="Y2507" s="24">
        <f>VLOOKUP(T2507,Buzon!C:C,1,FALSE)</f>
        <v>1.13490708212309E+16</v>
      </c>
      <c r="Z2507" s="13" t="str">
        <f>VLOOKUP(T2507,Buzon!C:Z,21,FALSE)</f>
        <v>AFIL.-009270083</v>
      </c>
      <c r="AA2507">
        <f>VLOOKUP(T2507,Buzon!C:Z,22,FALSE)</f>
        <v>318933</v>
      </c>
      <c r="AB2507">
        <f>VLOOKUP(T2507,Buzon!C:Z,23,FALSE)</f>
        <v>9082021</v>
      </c>
      <c r="AC2507" t="str">
        <f>VLOOKUP(T2507,Buzon!C:Z,24,FALSE)</f>
        <v>SANTANDER_3550</v>
      </c>
      <c r="AD2507">
        <v>348</v>
      </c>
      <c r="AE2507">
        <v>9270083</v>
      </c>
    </row>
    <row r="2508" spans="1:31" ht="12" customHeight="1" x14ac:dyDescent="0.25">
      <c r="A2508" s="5" t="s">
        <v>21</v>
      </c>
      <c r="B2508" s="5" t="s">
        <v>33</v>
      </c>
      <c r="C2508" s="5" t="s">
        <v>5295</v>
      </c>
      <c r="D2508" s="5">
        <v>6</v>
      </c>
      <c r="E2508" s="5" t="s">
        <v>5304</v>
      </c>
      <c r="F2508" s="5" t="s">
        <v>25</v>
      </c>
      <c r="G2508" s="5" t="s">
        <v>26</v>
      </c>
      <c r="H2508" s="6">
        <v>348</v>
      </c>
      <c r="I2508" s="5" t="s">
        <v>27</v>
      </c>
      <c r="J2508" s="5">
        <v>19001774601</v>
      </c>
      <c r="K2508" s="5" t="s">
        <v>5305</v>
      </c>
      <c r="L2508" s="5" t="s">
        <v>29</v>
      </c>
      <c r="M2508" s="5" t="s">
        <v>29</v>
      </c>
      <c r="N2508" s="5" t="s">
        <v>31</v>
      </c>
      <c r="O2508" s="5">
        <v>11349</v>
      </c>
      <c r="P2508" s="7">
        <v>44415.970092592594</v>
      </c>
      <c r="Q2508" s="7">
        <v>44415.914155092592</v>
      </c>
      <c r="R2508" s="5" t="s">
        <v>5306</v>
      </c>
      <c r="S2508" s="5">
        <v>345550649</v>
      </c>
      <c r="T2508" s="8">
        <v>1.13490708212316E+16</v>
      </c>
      <c r="U2508" s="5" t="s">
        <v>32</v>
      </c>
      <c r="V2508" s="4"/>
      <c r="W2508" s="30" t="s">
        <v>9005</v>
      </c>
      <c r="X2508" s="33">
        <v>95751</v>
      </c>
      <c r="Y2508" s="24">
        <f>VLOOKUP(T2508,Buzon!C:C,1,FALSE)</f>
        <v>1.13490708212316E+16</v>
      </c>
      <c r="Z2508" s="13" t="str">
        <f>VLOOKUP(T2508,Buzon!C:Z,21,FALSE)</f>
        <v>AFIL.-009270083</v>
      </c>
      <c r="AA2508">
        <f>VLOOKUP(T2508,Buzon!C:Z,22,FALSE)</f>
        <v>318933</v>
      </c>
      <c r="AB2508">
        <f>VLOOKUP(T2508,Buzon!C:Z,23,FALSE)</f>
        <v>9082021</v>
      </c>
      <c r="AC2508" t="str">
        <f>VLOOKUP(T2508,Buzon!C:Z,24,FALSE)</f>
        <v>SANTANDER_3550</v>
      </c>
      <c r="AD2508">
        <v>348</v>
      </c>
      <c r="AE2508">
        <v>9270083</v>
      </c>
    </row>
    <row r="2509" spans="1:31" ht="12" customHeight="1" x14ac:dyDescent="0.25">
      <c r="A2509" s="5" t="s">
        <v>21</v>
      </c>
      <c r="B2509" s="5" t="s">
        <v>22</v>
      </c>
      <c r="C2509" s="5" t="s">
        <v>5295</v>
      </c>
      <c r="D2509" s="5">
        <v>13</v>
      </c>
      <c r="E2509" s="5" t="s">
        <v>5307</v>
      </c>
      <c r="F2509" s="5" t="s">
        <v>25</v>
      </c>
      <c r="G2509" s="5" t="s">
        <v>26</v>
      </c>
      <c r="H2509" s="6">
        <v>348</v>
      </c>
      <c r="I2509" s="5" t="s">
        <v>27</v>
      </c>
      <c r="J2509" s="5">
        <v>19001774603</v>
      </c>
      <c r="K2509" s="5" t="s">
        <v>5308</v>
      </c>
      <c r="L2509" s="5" t="s">
        <v>29</v>
      </c>
      <c r="M2509" s="5" t="s">
        <v>30</v>
      </c>
      <c r="N2509" s="5" t="s">
        <v>31</v>
      </c>
      <c r="O2509" s="5">
        <v>9752</v>
      </c>
      <c r="P2509" s="7">
        <v>44415.975925925923</v>
      </c>
      <c r="Q2509" s="7">
        <v>44415.911400462966</v>
      </c>
      <c r="R2509" s="5">
        <v>54100</v>
      </c>
      <c r="S2509" s="5">
        <v>345553744</v>
      </c>
      <c r="T2509" s="8">
        <v>9752070821232420</v>
      </c>
      <c r="U2509" s="5" t="s">
        <v>32</v>
      </c>
      <c r="V2509" s="4"/>
      <c r="W2509" s="30" t="s">
        <v>9005</v>
      </c>
      <c r="X2509" s="33">
        <v>95751</v>
      </c>
      <c r="Y2509" s="24">
        <f>VLOOKUP(T2509,Buzon!C:C,1,FALSE)</f>
        <v>9752070821232420</v>
      </c>
      <c r="Z2509" s="13" t="str">
        <f>VLOOKUP(T2509,Buzon!C:Z,21,FALSE)</f>
        <v>AFIL.-009270083</v>
      </c>
      <c r="AA2509">
        <f>VLOOKUP(T2509,Buzon!C:Z,22,FALSE)</f>
        <v>318933</v>
      </c>
      <c r="AB2509">
        <f>VLOOKUP(T2509,Buzon!C:Z,23,FALSE)</f>
        <v>9082021</v>
      </c>
      <c r="AC2509" t="str">
        <f>VLOOKUP(T2509,Buzon!C:Z,24,FALSE)</f>
        <v>SANTANDER_3550</v>
      </c>
      <c r="AD2509">
        <v>348</v>
      </c>
      <c r="AE2509">
        <v>9270083</v>
      </c>
    </row>
    <row r="2510" spans="1:31" ht="12" customHeight="1" x14ac:dyDescent="0.25">
      <c r="A2510" s="5" t="s">
        <v>21</v>
      </c>
      <c r="B2510" s="5" t="s">
        <v>33</v>
      </c>
      <c r="C2510" s="5" t="s">
        <v>5309</v>
      </c>
      <c r="D2510" s="5">
        <v>9</v>
      </c>
      <c r="E2510" s="5" t="s">
        <v>5310</v>
      </c>
      <c r="F2510" s="5" t="s">
        <v>25</v>
      </c>
      <c r="G2510" s="5" t="s">
        <v>26</v>
      </c>
      <c r="H2510" s="6">
        <v>348</v>
      </c>
      <c r="I2510" s="5" t="s">
        <v>27</v>
      </c>
      <c r="J2510" s="5">
        <v>19001774605</v>
      </c>
      <c r="K2510" s="5" t="s">
        <v>5311</v>
      </c>
      <c r="L2510" s="5" t="s">
        <v>29</v>
      </c>
      <c r="M2510" s="5" t="s">
        <v>29</v>
      </c>
      <c r="N2510" s="5" t="s">
        <v>31</v>
      </c>
      <c r="O2510" s="5">
        <v>11349</v>
      </c>
      <c r="P2510" s="7">
        <v>44415.981979166667</v>
      </c>
      <c r="Q2510" s="7">
        <v>44415.914155092592</v>
      </c>
      <c r="R2510" s="5">
        <v>733714</v>
      </c>
      <c r="S2510" s="5">
        <v>345556660</v>
      </c>
      <c r="T2510" s="8">
        <v>1.13490708212333E+16</v>
      </c>
      <c r="U2510" s="5" t="s">
        <v>32</v>
      </c>
      <c r="V2510" s="4"/>
      <c r="W2510" s="30" t="s">
        <v>9005</v>
      </c>
      <c r="X2510" s="33">
        <v>95751</v>
      </c>
      <c r="Y2510" s="24">
        <f>VLOOKUP(T2510,Buzon!C:C,1,FALSE)</f>
        <v>1.13490708212333E+16</v>
      </c>
      <c r="Z2510" s="13" t="str">
        <f>VLOOKUP(T2510,Buzon!C:Z,21,FALSE)</f>
        <v>AFIL.-009270083</v>
      </c>
      <c r="AA2510">
        <f>VLOOKUP(T2510,Buzon!C:Z,22,FALSE)</f>
        <v>318933</v>
      </c>
      <c r="AB2510">
        <f>VLOOKUP(T2510,Buzon!C:Z,23,FALSE)</f>
        <v>9082021</v>
      </c>
      <c r="AC2510" t="str">
        <f>VLOOKUP(T2510,Buzon!C:Z,24,FALSE)</f>
        <v>SANTANDER_3550</v>
      </c>
      <c r="AD2510">
        <v>348</v>
      </c>
      <c r="AE2510">
        <v>9270083</v>
      </c>
    </row>
    <row r="2511" spans="1:31" ht="12" customHeight="1" x14ac:dyDescent="0.25">
      <c r="A2511" s="5" t="s">
        <v>21</v>
      </c>
      <c r="B2511" s="5" t="s">
        <v>33</v>
      </c>
      <c r="C2511" s="5" t="s">
        <v>5309</v>
      </c>
      <c r="D2511" s="5">
        <v>14</v>
      </c>
      <c r="E2511" s="5" t="s">
        <v>5312</v>
      </c>
      <c r="F2511" s="5" t="s">
        <v>25</v>
      </c>
      <c r="G2511" s="5" t="s">
        <v>26</v>
      </c>
      <c r="H2511" s="6">
        <v>348</v>
      </c>
      <c r="I2511" s="5" t="s">
        <v>27</v>
      </c>
      <c r="J2511" s="5">
        <v>19001774606</v>
      </c>
      <c r="K2511" s="5" t="s">
        <v>5313</v>
      </c>
      <c r="L2511" s="5" t="s">
        <v>29</v>
      </c>
      <c r="M2511" s="5" t="s">
        <v>29</v>
      </c>
      <c r="N2511" s="5" t="s">
        <v>31</v>
      </c>
      <c r="O2511" s="5">
        <v>11349</v>
      </c>
      <c r="P2511" s="7">
        <v>44415.984375</v>
      </c>
      <c r="Q2511" s="7">
        <v>44415.914155092592</v>
      </c>
      <c r="R2511" s="5">
        <v>742624</v>
      </c>
      <c r="S2511" s="5">
        <v>345557753</v>
      </c>
      <c r="T2511" s="8">
        <v>1.13490708212337E+16</v>
      </c>
      <c r="U2511" s="5" t="s">
        <v>32</v>
      </c>
      <c r="V2511" s="4"/>
      <c r="W2511" s="30" t="s">
        <v>9005</v>
      </c>
      <c r="X2511" s="33">
        <v>95751</v>
      </c>
      <c r="Y2511" s="24">
        <f>VLOOKUP(T2511,Buzon!C:C,1,FALSE)</f>
        <v>1.13490708212337E+16</v>
      </c>
      <c r="Z2511" s="13" t="str">
        <f>VLOOKUP(T2511,Buzon!C:Z,21,FALSE)</f>
        <v>AFIL.-009270083</v>
      </c>
      <c r="AA2511">
        <f>VLOOKUP(T2511,Buzon!C:Z,22,FALSE)</f>
        <v>318933</v>
      </c>
      <c r="AB2511">
        <f>VLOOKUP(T2511,Buzon!C:Z,23,FALSE)</f>
        <v>9082021</v>
      </c>
      <c r="AC2511" t="str">
        <f>VLOOKUP(T2511,Buzon!C:Z,24,FALSE)</f>
        <v>SANTANDER_3550</v>
      </c>
      <c r="AD2511">
        <v>348</v>
      </c>
      <c r="AE2511">
        <v>9270083</v>
      </c>
    </row>
    <row r="2512" spans="1:31" ht="12" customHeight="1" x14ac:dyDescent="0.25">
      <c r="A2512" s="5" t="s">
        <v>21</v>
      </c>
      <c r="B2512" s="5" t="s">
        <v>33</v>
      </c>
      <c r="C2512" s="5" t="s">
        <v>5309</v>
      </c>
      <c r="D2512" s="5">
        <v>15</v>
      </c>
      <c r="E2512" s="5" t="s">
        <v>5314</v>
      </c>
      <c r="F2512" s="5" t="s">
        <v>25</v>
      </c>
      <c r="G2512" s="5" t="s">
        <v>26</v>
      </c>
      <c r="H2512" s="6">
        <v>348</v>
      </c>
      <c r="I2512" s="5" t="s">
        <v>27</v>
      </c>
      <c r="J2512" s="5">
        <v>19001774607</v>
      </c>
      <c r="K2512" s="5" t="s">
        <v>5315</v>
      </c>
      <c r="L2512" s="5" t="s">
        <v>29</v>
      </c>
      <c r="M2512" s="5" t="s">
        <v>29</v>
      </c>
      <c r="N2512" s="5" t="s">
        <v>31</v>
      </c>
      <c r="O2512" s="5">
        <v>11349</v>
      </c>
      <c r="P2512" s="7">
        <v>44415.984375</v>
      </c>
      <c r="Q2512" s="7">
        <v>44415.914155092592</v>
      </c>
      <c r="R2512" s="5">
        <v>742624</v>
      </c>
      <c r="S2512" s="5">
        <v>345557753</v>
      </c>
      <c r="T2512" s="8">
        <v>1.13490708212337E+16</v>
      </c>
      <c r="U2512" s="5" t="s">
        <v>32</v>
      </c>
      <c r="V2512" s="4"/>
      <c r="W2512" s="30" t="s">
        <v>9005</v>
      </c>
      <c r="X2512" s="33">
        <v>95751</v>
      </c>
      <c r="Y2512" s="24">
        <f>VLOOKUP(T2512,Buzon!C:C,1,FALSE)</f>
        <v>1.13490708212337E+16</v>
      </c>
      <c r="Z2512" s="13" t="str">
        <f>VLOOKUP(T2512,Buzon!C:Z,21,FALSE)</f>
        <v>AFIL.-009270083</v>
      </c>
      <c r="AA2512">
        <f>VLOOKUP(T2512,Buzon!C:Z,22,FALSE)</f>
        <v>318933</v>
      </c>
      <c r="AB2512">
        <f>VLOOKUP(T2512,Buzon!C:Z,23,FALSE)</f>
        <v>9082021</v>
      </c>
      <c r="AC2512" t="str">
        <f>VLOOKUP(T2512,Buzon!C:Z,24,FALSE)</f>
        <v>SANTANDER_3550</v>
      </c>
      <c r="AD2512">
        <v>348</v>
      </c>
      <c r="AE2512">
        <v>9270083</v>
      </c>
    </row>
    <row r="2513" spans="1:31" ht="12" customHeight="1" x14ac:dyDescent="0.25">
      <c r="A2513" s="5" t="s">
        <v>21</v>
      </c>
      <c r="B2513" s="5" t="s">
        <v>33</v>
      </c>
      <c r="C2513" s="5" t="s">
        <v>5309</v>
      </c>
      <c r="D2513" s="5">
        <v>16</v>
      </c>
      <c r="E2513" s="5" t="s">
        <v>5316</v>
      </c>
      <c r="F2513" s="5" t="s">
        <v>25</v>
      </c>
      <c r="G2513" s="5" t="s">
        <v>26</v>
      </c>
      <c r="H2513" s="6">
        <v>348</v>
      </c>
      <c r="I2513" s="5" t="s">
        <v>27</v>
      </c>
      <c r="J2513" s="5">
        <v>19001774608</v>
      </c>
      <c r="K2513" s="5" t="s">
        <v>5317</v>
      </c>
      <c r="L2513" s="5" t="s">
        <v>29</v>
      </c>
      <c r="M2513" s="5" t="s">
        <v>29</v>
      </c>
      <c r="N2513" s="5" t="s">
        <v>31</v>
      </c>
      <c r="O2513" s="5">
        <v>11349</v>
      </c>
      <c r="P2513" s="7">
        <v>44415.984375</v>
      </c>
      <c r="Q2513" s="7">
        <v>44415.914155092592</v>
      </c>
      <c r="R2513" s="5">
        <v>742624</v>
      </c>
      <c r="S2513" s="5">
        <v>345557753</v>
      </c>
      <c r="T2513" s="8">
        <v>1.13490708212337E+16</v>
      </c>
      <c r="U2513" s="5" t="s">
        <v>32</v>
      </c>
      <c r="V2513" s="4"/>
      <c r="W2513" s="30" t="s">
        <v>9005</v>
      </c>
      <c r="X2513" s="33">
        <v>95751</v>
      </c>
      <c r="Y2513" s="24">
        <f>VLOOKUP(T2513,Buzon!C:C,1,FALSE)</f>
        <v>1.13490708212337E+16</v>
      </c>
      <c r="Z2513" s="13" t="str">
        <f>VLOOKUP(T2513,Buzon!C:Z,21,FALSE)</f>
        <v>AFIL.-009270083</v>
      </c>
      <c r="AA2513">
        <f>VLOOKUP(T2513,Buzon!C:Z,22,FALSE)</f>
        <v>318933</v>
      </c>
      <c r="AB2513">
        <f>VLOOKUP(T2513,Buzon!C:Z,23,FALSE)</f>
        <v>9082021</v>
      </c>
      <c r="AC2513" t="str">
        <f>VLOOKUP(T2513,Buzon!C:Z,24,FALSE)</f>
        <v>SANTANDER_3550</v>
      </c>
      <c r="AD2513">
        <v>348</v>
      </c>
      <c r="AE2513">
        <v>9270083</v>
      </c>
    </row>
    <row r="2514" spans="1:31" ht="12" customHeight="1" x14ac:dyDescent="0.25">
      <c r="A2514" s="5" t="s">
        <v>21</v>
      </c>
      <c r="B2514" s="5" t="s">
        <v>22</v>
      </c>
      <c r="C2514" s="5" t="s">
        <v>5295</v>
      </c>
      <c r="D2514" s="5">
        <v>11</v>
      </c>
      <c r="E2514" s="5" t="s">
        <v>5318</v>
      </c>
      <c r="F2514" s="5" t="s">
        <v>25</v>
      </c>
      <c r="G2514" s="5" t="s">
        <v>26</v>
      </c>
      <c r="H2514" s="6">
        <v>348</v>
      </c>
      <c r="I2514" s="5" t="s">
        <v>27</v>
      </c>
      <c r="J2514" s="5">
        <v>19001774609</v>
      </c>
      <c r="K2514" s="5" t="s">
        <v>5319</v>
      </c>
      <c r="L2514" s="5" t="s">
        <v>29</v>
      </c>
      <c r="M2514" s="5" t="s">
        <v>30</v>
      </c>
      <c r="N2514" s="5" t="s">
        <v>31</v>
      </c>
      <c r="O2514" s="5">
        <v>9752</v>
      </c>
      <c r="P2514" s="7">
        <v>44415.985983796294</v>
      </c>
      <c r="Q2514" s="7">
        <v>44415.911400462966</v>
      </c>
      <c r="R2514" s="5">
        <v>748397</v>
      </c>
      <c r="S2514" s="5">
        <v>345558448</v>
      </c>
      <c r="T2514" s="8">
        <v>9752070821233850</v>
      </c>
      <c r="U2514" s="5" t="s">
        <v>32</v>
      </c>
      <c r="V2514" s="4"/>
      <c r="W2514" s="30" t="s">
        <v>9005</v>
      </c>
      <c r="X2514" s="33">
        <v>95751</v>
      </c>
      <c r="Y2514" s="24">
        <f>VLOOKUP(T2514,Buzon!C:C,1,FALSE)</f>
        <v>9752070821233850</v>
      </c>
      <c r="Z2514" s="13" t="str">
        <f>VLOOKUP(T2514,Buzon!C:Z,21,FALSE)</f>
        <v>AFIL.-009270083</v>
      </c>
      <c r="AA2514">
        <f>VLOOKUP(T2514,Buzon!C:Z,22,FALSE)</f>
        <v>318933</v>
      </c>
      <c r="AB2514">
        <f>VLOOKUP(T2514,Buzon!C:Z,23,FALSE)</f>
        <v>9082021</v>
      </c>
      <c r="AC2514" t="str">
        <f>VLOOKUP(T2514,Buzon!C:Z,24,FALSE)</f>
        <v>SANTANDER_3550</v>
      </c>
      <c r="AD2514">
        <v>348</v>
      </c>
      <c r="AE2514">
        <v>9270083</v>
      </c>
    </row>
    <row r="2515" spans="1:31" ht="12" customHeight="1" x14ac:dyDescent="0.25">
      <c r="A2515" s="5" t="s">
        <v>21</v>
      </c>
      <c r="B2515" s="5" t="s">
        <v>33</v>
      </c>
      <c r="C2515" s="5" t="s">
        <v>5309</v>
      </c>
      <c r="D2515" s="5">
        <v>33</v>
      </c>
      <c r="E2515" s="5" t="s">
        <v>5320</v>
      </c>
      <c r="F2515" s="5" t="s">
        <v>25</v>
      </c>
      <c r="G2515" s="5" t="s">
        <v>26</v>
      </c>
      <c r="H2515" s="6">
        <v>348</v>
      </c>
      <c r="I2515" s="5" t="s">
        <v>27</v>
      </c>
      <c r="J2515" s="5">
        <v>19001774613</v>
      </c>
      <c r="K2515" s="5" t="s">
        <v>5321</v>
      </c>
      <c r="L2515" s="5" t="s">
        <v>29</v>
      </c>
      <c r="M2515" s="5" t="s">
        <v>29</v>
      </c>
      <c r="N2515" s="5" t="s">
        <v>31</v>
      </c>
      <c r="O2515" s="5">
        <v>11349</v>
      </c>
      <c r="P2515" s="7">
        <v>44415.993645833332</v>
      </c>
      <c r="Q2515" s="7">
        <v>44415.914155092592</v>
      </c>
      <c r="R2515" s="5">
        <v>776206</v>
      </c>
      <c r="S2515" s="5">
        <v>345561648</v>
      </c>
      <c r="T2515" s="8">
        <v>1.1349070821235E+16</v>
      </c>
      <c r="U2515" s="5" t="s">
        <v>32</v>
      </c>
      <c r="V2515" s="4"/>
      <c r="W2515" s="30" t="s">
        <v>9005</v>
      </c>
      <c r="X2515" s="33">
        <v>95751</v>
      </c>
      <c r="Y2515" s="24">
        <f>VLOOKUP(T2515,Buzon!C:C,1,FALSE)</f>
        <v>1.1349070821235E+16</v>
      </c>
      <c r="Z2515" s="13" t="str">
        <f>VLOOKUP(T2515,Buzon!C:Z,21,FALSE)</f>
        <v>AFIL.-009270083</v>
      </c>
      <c r="AA2515">
        <f>VLOOKUP(T2515,Buzon!C:Z,22,FALSE)</f>
        <v>318933</v>
      </c>
      <c r="AB2515">
        <f>VLOOKUP(T2515,Buzon!C:Z,23,FALSE)</f>
        <v>9082021</v>
      </c>
      <c r="AC2515" t="str">
        <f>VLOOKUP(T2515,Buzon!C:Z,24,FALSE)</f>
        <v>SANTANDER_3550</v>
      </c>
      <c r="AD2515">
        <v>348</v>
      </c>
      <c r="AE2515">
        <v>9270083</v>
      </c>
    </row>
    <row r="2516" spans="1:31" ht="12" customHeight="1" x14ac:dyDescent="0.25">
      <c r="A2516" s="5" t="s">
        <v>21</v>
      </c>
      <c r="B2516" s="5" t="s">
        <v>22</v>
      </c>
      <c r="C2516" s="5" t="s">
        <v>5322</v>
      </c>
      <c r="D2516" s="5">
        <v>6</v>
      </c>
      <c r="E2516" s="5" t="s">
        <v>5323</v>
      </c>
      <c r="F2516" s="5" t="s">
        <v>47</v>
      </c>
      <c r="G2516" s="5" t="s">
        <v>26</v>
      </c>
      <c r="H2516" s="6">
        <v>174</v>
      </c>
      <c r="I2516" s="5" t="s">
        <v>27</v>
      </c>
      <c r="J2516" s="5">
        <v>19001774614</v>
      </c>
      <c r="K2516" s="5" t="s">
        <v>5324</v>
      </c>
      <c r="L2516" s="5" t="s">
        <v>29</v>
      </c>
      <c r="M2516" s="5" t="s">
        <v>30</v>
      </c>
      <c r="N2516" s="5" t="s">
        <v>31</v>
      </c>
      <c r="O2516" s="5">
        <v>9752</v>
      </c>
      <c r="P2516" s="7">
        <v>44416.000868055555</v>
      </c>
      <c r="Q2516" s="7">
        <v>44415.911400462966</v>
      </c>
      <c r="R2516" s="5">
        <v>100418</v>
      </c>
      <c r="S2516" s="5">
        <v>345565118</v>
      </c>
      <c r="T2516" s="8">
        <v>9752070821235950</v>
      </c>
      <c r="U2516" s="5" t="s">
        <v>32</v>
      </c>
      <c r="V2516" s="4"/>
      <c r="W2516" s="30" t="s">
        <v>9005</v>
      </c>
      <c r="X2516" s="33">
        <v>95751</v>
      </c>
      <c r="Y2516" s="24">
        <f>VLOOKUP(T2516,Buzon!C:C,1,FALSE)</f>
        <v>9752070821235950</v>
      </c>
      <c r="Z2516" s="13" t="str">
        <f>VLOOKUP(T2516,Buzon!C:Z,21,FALSE)</f>
        <v>AFIL.-009270083</v>
      </c>
      <c r="AA2516">
        <f>VLOOKUP(T2516,Buzon!C:Z,22,FALSE)</f>
        <v>318933</v>
      </c>
      <c r="AB2516">
        <f>VLOOKUP(T2516,Buzon!C:Z,23,FALSE)</f>
        <v>9082021</v>
      </c>
      <c r="AC2516" t="str">
        <f>VLOOKUP(T2516,Buzon!C:Z,24,FALSE)</f>
        <v>SANTANDER_3550</v>
      </c>
      <c r="AD2516">
        <v>174</v>
      </c>
      <c r="AE2516">
        <v>9270083</v>
      </c>
    </row>
    <row r="2517" spans="1:31" ht="12" customHeight="1" x14ac:dyDescent="0.25">
      <c r="A2517" s="5" t="s">
        <v>21</v>
      </c>
      <c r="B2517" s="5" t="s">
        <v>22</v>
      </c>
      <c r="C2517" s="5" t="s">
        <v>5322</v>
      </c>
      <c r="D2517" s="5">
        <v>7</v>
      </c>
      <c r="E2517" s="5" t="s">
        <v>5325</v>
      </c>
      <c r="F2517" s="5" t="s">
        <v>25</v>
      </c>
      <c r="G2517" s="5" t="s">
        <v>26</v>
      </c>
      <c r="H2517" s="6">
        <v>348</v>
      </c>
      <c r="I2517" s="5" t="s">
        <v>27</v>
      </c>
      <c r="J2517" s="5">
        <v>19001774615</v>
      </c>
      <c r="K2517" s="5" t="s">
        <v>5326</v>
      </c>
      <c r="L2517" s="5" t="s">
        <v>29</v>
      </c>
      <c r="M2517" s="5" t="s">
        <v>30</v>
      </c>
      <c r="N2517" s="5" t="s">
        <v>31</v>
      </c>
      <c r="O2517" s="5">
        <v>9752</v>
      </c>
      <c r="P2517" s="7">
        <v>44416.000868055555</v>
      </c>
      <c r="Q2517" s="7">
        <v>44415.911400462966</v>
      </c>
      <c r="R2517" s="5">
        <v>100418</v>
      </c>
      <c r="S2517" s="5">
        <v>345565118</v>
      </c>
      <c r="T2517" s="8">
        <v>9752070821235950</v>
      </c>
      <c r="U2517" s="5" t="s">
        <v>32</v>
      </c>
      <c r="V2517" s="4"/>
      <c r="W2517" s="30" t="s">
        <v>9005</v>
      </c>
      <c r="X2517" s="33">
        <v>95751</v>
      </c>
      <c r="Y2517" s="24">
        <f>VLOOKUP(T2517,Buzon!C:C,1,FALSE)</f>
        <v>9752070821235950</v>
      </c>
      <c r="Z2517" s="13" t="str">
        <f>VLOOKUP(T2517,Buzon!C:Z,21,FALSE)</f>
        <v>AFIL.-009270083</v>
      </c>
      <c r="AA2517">
        <f>VLOOKUP(T2517,Buzon!C:Z,22,FALSE)</f>
        <v>318933</v>
      </c>
      <c r="AB2517">
        <f>VLOOKUP(T2517,Buzon!C:Z,23,FALSE)</f>
        <v>9082021</v>
      </c>
      <c r="AC2517" t="str">
        <f>VLOOKUP(T2517,Buzon!C:Z,24,FALSE)</f>
        <v>SANTANDER_3550</v>
      </c>
      <c r="AD2517">
        <v>348</v>
      </c>
      <c r="AE2517">
        <v>9270083</v>
      </c>
    </row>
    <row r="2518" spans="1:31" ht="12" customHeight="1" x14ac:dyDescent="0.25">
      <c r="A2518" s="5" t="s">
        <v>21</v>
      </c>
      <c r="B2518" s="5" t="s">
        <v>22</v>
      </c>
      <c r="C2518" s="5" t="s">
        <v>5322</v>
      </c>
      <c r="D2518" s="5">
        <v>8</v>
      </c>
      <c r="E2518" s="5" t="s">
        <v>5327</v>
      </c>
      <c r="F2518" s="5" t="s">
        <v>25</v>
      </c>
      <c r="G2518" s="5" t="s">
        <v>26</v>
      </c>
      <c r="H2518" s="6">
        <v>348</v>
      </c>
      <c r="I2518" s="5" t="s">
        <v>27</v>
      </c>
      <c r="J2518" s="5">
        <v>19001774616</v>
      </c>
      <c r="K2518" s="5" t="s">
        <v>5328</v>
      </c>
      <c r="L2518" s="5" t="s">
        <v>29</v>
      </c>
      <c r="M2518" s="5" t="s">
        <v>30</v>
      </c>
      <c r="N2518" s="5" t="s">
        <v>31</v>
      </c>
      <c r="O2518" s="5">
        <v>9752</v>
      </c>
      <c r="P2518" s="7">
        <v>44416.000879629632</v>
      </c>
      <c r="Q2518" s="7">
        <v>44415.911400462966</v>
      </c>
      <c r="R2518" s="5">
        <v>100418</v>
      </c>
      <c r="S2518" s="5">
        <v>345565118</v>
      </c>
      <c r="T2518" s="8">
        <v>9752070821235950</v>
      </c>
      <c r="U2518" s="5" t="s">
        <v>32</v>
      </c>
      <c r="V2518" s="4"/>
      <c r="W2518" s="30" t="s">
        <v>9005</v>
      </c>
      <c r="X2518" s="33">
        <v>95751</v>
      </c>
      <c r="Y2518" s="24">
        <f>VLOOKUP(T2518,Buzon!C:C,1,FALSE)</f>
        <v>9752070821235950</v>
      </c>
      <c r="Z2518" s="13" t="str">
        <f>VLOOKUP(T2518,Buzon!C:Z,21,FALSE)</f>
        <v>AFIL.-009270083</v>
      </c>
      <c r="AA2518">
        <f>VLOOKUP(T2518,Buzon!C:Z,22,FALSE)</f>
        <v>318933</v>
      </c>
      <c r="AB2518">
        <f>VLOOKUP(T2518,Buzon!C:Z,23,FALSE)</f>
        <v>9082021</v>
      </c>
      <c r="AC2518" t="str">
        <f>VLOOKUP(T2518,Buzon!C:Z,24,FALSE)</f>
        <v>SANTANDER_3550</v>
      </c>
      <c r="AD2518">
        <v>348</v>
      </c>
      <c r="AE2518">
        <v>9270083</v>
      </c>
    </row>
    <row r="2519" spans="1:31" ht="12" customHeight="1" x14ac:dyDescent="0.25">
      <c r="A2519" s="5" t="s">
        <v>21</v>
      </c>
      <c r="B2519" s="5" t="s">
        <v>22</v>
      </c>
      <c r="C2519" s="5" t="s">
        <v>5309</v>
      </c>
      <c r="D2519" s="5">
        <v>19</v>
      </c>
      <c r="E2519" s="5" t="s">
        <v>5329</v>
      </c>
      <c r="F2519" s="5" t="s">
        <v>25</v>
      </c>
      <c r="G2519" s="5" t="s">
        <v>26</v>
      </c>
      <c r="H2519" s="6">
        <v>348</v>
      </c>
      <c r="I2519" s="5" t="s">
        <v>27</v>
      </c>
      <c r="J2519" s="5">
        <v>19001774618</v>
      </c>
      <c r="K2519" s="5" t="s">
        <v>5330</v>
      </c>
      <c r="L2519" s="5" t="s">
        <v>29</v>
      </c>
      <c r="M2519" s="5" t="s">
        <v>30</v>
      </c>
      <c r="N2519" s="5" t="s">
        <v>31</v>
      </c>
      <c r="O2519" s="5">
        <v>9752</v>
      </c>
      <c r="P2519" s="7">
        <v>44416.003240740742</v>
      </c>
      <c r="Q2519" s="7">
        <v>44415.911400462966</v>
      </c>
      <c r="R2519" s="5">
        <v>29731</v>
      </c>
      <c r="S2519" s="5">
        <v>345566280</v>
      </c>
      <c r="T2519" s="8">
        <v>9752080821000250</v>
      </c>
      <c r="U2519" s="5" t="s">
        <v>32</v>
      </c>
      <c r="V2519" s="4"/>
      <c r="W2519" s="30" t="s">
        <v>9005</v>
      </c>
      <c r="X2519" s="33">
        <v>95751</v>
      </c>
      <c r="Y2519" s="24">
        <f>VLOOKUP(T2519,Buzon!C:C,1,FALSE)</f>
        <v>9752080821000250</v>
      </c>
      <c r="Z2519" s="13" t="str">
        <f>VLOOKUP(T2519,Buzon!C:Z,21,FALSE)</f>
        <v>AFIL.-009270083</v>
      </c>
      <c r="AA2519">
        <f>VLOOKUP(T2519,Buzon!C:Z,22,FALSE)</f>
        <v>318933</v>
      </c>
      <c r="AB2519">
        <f>VLOOKUP(T2519,Buzon!C:Z,23,FALSE)</f>
        <v>9082021</v>
      </c>
      <c r="AC2519" t="str">
        <f>VLOOKUP(T2519,Buzon!C:Z,24,FALSE)</f>
        <v>SANTANDER_3550</v>
      </c>
      <c r="AD2519">
        <v>348</v>
      </c>
      <c r="AE2519">
        <v>9270083</v>
      </c>
    </row>
    <row r="2520" spans="1:31" ht="12" customHeight="1" x14ac:dyDescent="0.25">
      <c r="A2520" s="5" t="s">
        <v>21</v>
      </c>
      <c r="B2520" s="5" t="s">
        <v>22</v>
      </c>
      <c r="C2520" s="5" t="s">
        <v>5309</v>
      </c>
      <c r="D2520" s="5">
        <v>20</v>
      </c>
      <c r="E2520" s="5" t="s">
        <v>5331</v>
      </c>
      <c r="F2520" s="5" t="s">
        <v>25</v>
      </c>
      <c r="G2520" s="5" t="s">
        <v>26</v>
      </c>
      <c r="H2520" s="6">
        <v>348</v>
      </c>
      <c r="I2520" s="5" t="s">
        <v>27</v>
      </c>
      <c r="J2520" s="5">
        <v>19001774619</v>
      </c>
      <c r="K2520" s="5" t="s">
        <v>5332</v>
      </c>
      <c r="L2520" s="5" t="s">
        <v>29</v>
      </c>
      <c r="M2520" s="5" t="s">
        <v>30</v>
      </c>
      <c r="N2520" s="5" t="s">
        <v>31</v>
      </c>
      <c r="O2520" s="5">
        <v>9752</v>
      </c>
      <c r="P2520" s="7">
        <v>44416.003240740742</v>
      </c>
      <c r="Q2520" s="7">
        <v>44415.911400462966</v>
      </c>
      <c r="R2520" s="5">
        <v>29731</v>
      </c>
      <c r="S2520" s="5">
        <v>345566280</v>
      </c>
      <c r="T2520" s="8">
        <v>9752080821000250</v>
      </c>
      <c r="U2520" s="5" t="s">
        <v>32</v>
      </c>
      <c r="V2520" s="4"/>
      <c r="W2520" s="30" t="s">
        <v>9005</v>
      </c>
      <c r="X2520" s="33">
        <v>95751</v>
      </c>
      <c r="Y2520" s="24">
        <f>VLOOKUP(T2520,Buzon!C:C,1,FALSE)</f>
        <v>9752080821000250</v>
      </c>
      <c r="Z2520" s="13" t="str">
        <f>VLOOKUP(T2520,Buzon!C:Z,21,FALSE)</f>
        <v>AFIL.-009270083</v>
      </c>
      <c r="AA2520">
        <f>VLOOKUP(T2520,Buzon!C:Z,22,FALSE)</f>
        <v>318933</v>
      </c>
      <c r="AB2520">
        <f>VLOOKUP(T2520,Buzon!C:Z,23,FALSE)</f>
        <v>9082021</v>
      </c>
      <c r="AC2520" t="str">
        <f>VLOOKUP(T2520,Buzon!C:Z,24,FALSE)</f>
        <v>SANTANDER_3550</v>
      </c>
      <c r="AD2520">
        <v>348</v>
      </c>
      <c r="AE2520">
        <v>9270083</v>
      </c>
    </row>
    <row r="2521" spans="1:31" ht="12" customHeight="1" x14ac:dyDescent="0.25">
      <c r="A2521" s="5" t="s">
        <v>21</v>
      </c>
      <c r="B2521" s="5" t="s">
        <v>22</v>
      </c>
      <c r="C2521" s="5" t="s">
        <v>5309</v>
      </c>
      <c r="D2521" s="5">
        <v>23</v>
      </c>
      <c r="E2521" s="5" t="s">
        <v>5333</v>
      </c>
      <c r="F2521" s="5" t="s">
        <v>25</v>
      </c>
      <c r="G2521" s="5" t="s">
        <v>26</v>
      </c>
      <c r="H2521" s="6">
        <v>348</v>
      </c>
      <c r="I2521" s="5" t="s">
        <v>27</v>
      </c>
      <c r="J2521" s="5">
        <v>19001774620</v>
      </c>
      <c r="K2521" s="5" t="s">
        <v>5334</v>
      </c>
      <c r="L2521" s="5" t="s">
        <v>29</v>
      </c>
      <c r="M2521" s="5" t="s">
        <v>30</v>
      </c>
      <c r="N2521" s="5" t="s">
        <v>31</v>
      </c>
      <c r="O2521" s="5">
        <v>9752</v>
      </c>
      <c r="P2521" s="7">
        <v>44416.003240740742</v>
      </c>
      <c r="Q2521" s="7">
        <v>44415.911400462966</v>
      </c>
      <c r="R2521" s="5">
        <v>29731</v>
      </c>
      <c r="S2521" s="5">
        <v>345566280</v>
      </c>
      <c r="T2521" s="8">
        <v>9752080821000250</v>
      </c>
      <c r="U2521" s="5" t="s">
        <v>32</v>
      </c>
      <c r="V2521" s="4"/>
      <c r="W2521" s="30" t="s">
        <v>9005</v>
      </c>
      <c r="X2521" s="33">
        <v>95751</v>
      </c>
      <c r="Y2521" s="24">
        <f>VLOOKUP(T2521,Buzon!C:C,1,FALSE)</f>
        <v>9752080821000250</v>
      </c>
      <c r="Z2521" s="13" t="str">
        <f>VLOOKUP(T2521,Buzon!C:Z,21,FALSE)</f>
        <v>AFIL.-009270083</v>
      </c>
      <c r="AA2521">
        <f>VLOOKUP(T2521,Buzon!C:Z,22,FALSE)</f>
        <v>318933</v>
      </c>
      <c r="AB2521">
        <f>VLOOKUP(T2521,Buzon!C:Z,23,FALSE)</f>
        <v>9082021</v>
      </c>
      <c r="AC2521" t="str">
        <f>VLOOKUP(T2521,Buzon!C:Z,24,FALSE)</f>
        <v>SANTANDER_3550</v>
      </c>
      <c r="AD2521">
        <v>348</v>
      </c>
      <c r="AE2521">
        <v>9270083</v>
      </c>
    </row>
    <row r="2522" spans="1:31" ht="12" customHeight="1" x14ac:dyDescent="0.25">
      <c r="A2522" s="5" t="s">
        <v>21</v>
      </c>
      <c r="B2522" s="5" t="s">
        <v>22</v>
      </c>
      <c r="C2522" s="5" t="s">
        <v>5309</v>
      </c>
      <c r="D2522" s="5">
        <v>24</v>
      </c>
      <c r="E2522" s="5" t="s">
        <v>5335</v>
      </c>
      <c r="F2522" s="5" t="s">
        <v>25</v>
      </c>
      <c r="G2522" s="5" t="s">
        <v>26</v>
      </c>
      <c r="H2522" s="6">
        <v>348</v>
      </c>
      <c r="I2522" s="5" t="s">
        <v>27</v>
      </c>
      <c r="J2522" s="5">
        <v>19001774621</v>
      </c>
      <c r="K2522" s="5" t="s">
        <v>5336</v>
      </c>
      <c r="L2522" s="5" t="s">
        <v>29</v>
      </c>
      <c r="M2522" s="5" t="s">
        <v>30</v>
      </c>
      <c r="N2522" s="5" t="s">
        <v>31</v>
      </c>
      <c r="O2522" s="5">
        <v>9752</v>
      </c>
      <c r="P2522" s="7">
        <v>44416.003240740742</v>
      </c>
      <c r="Q2522" s="7">
        <v>44415.911400462966</v>
      </c>
      <c r="R2522" s="5">
        <v>29731</v>
      </c>
      <c r="S2522" s="5">
        <v>345566280</v>
      </c>
      <c r="T2522" s="8">
        <v>9752080821000250</v>
      </c>
      <c r="U2522" s="5" t="s">
        <v>32</v>
      </c>
      <c r="V2522" s="4"/>
      <c r="W2522" s="30" t="s">
        <v>9005</v>
      </c>
      <c r="X2522" s="33">
        <v>95751</v>
      </c>
      <c r="Y2522" s="24">
        <f>VLOOKUP(T2522,Buzon!C:C,1,FALSE)</f>
        <v>9752080821000250</v>
      </c>
      <c r="Z2522" s="13" t="str">
        <f>VLOOKUP(T2522,Buzon!C:Z,21,FALSE)</f>
        <v>AFIL.-009270083</v>
      </c>
      <c r="AA2522">
        <f>VLOOKUP(T2522,Buzon!C:Z,22,FALSE)</f>
        <v>318933</v>
      </c>
      <c r="AB2522">
        <f>VLOOKUP(T2522,Buzon!C:Z,23,FALSE)</f>
        <v>9082021</v>
      </c>
      <c r="AC2522" t="str">
        <f>VLOOKUP(T2522,Buzon!C:Z,24,FALSE)</f>
        <v>SANTANDER_3550</v>
      </c>
      <c r="AD2522">
        <v>348</v>
      </c>
      <c r="AE2522">
        <v>9270083</v>
      </c>
    </row>
    <row r="2523" spans="1:31" ht="12" customHeight="1" x14ac:dyDescent="0.25">
      <c r="A2523" s="5" t="s">
        <v>21</v>
      </c>
      <c r="B2523" s="5" t="s">
        <v>22</v>
      </c>
      <c r="C2523" s="5" t="s">
        <v>5337</v>
      </c>
      <c r="D2523" s="5">
        <v>23</v>
      </c>
      <c r="E2523" s="5" t="s">
        <v>5338</v>
      </c>
      <c r="F2523" s="5" t="s">
        <v>25</v>
      </c>
      <c r="G2523" s="5" t="s">
        <v>26</v>
      </c>
      <c r="H2523" s="6">
        <v>348</v>
      </c>
      <c r="I2523" s="5" t="s">
        <v>27</v>
      </c>
      <c r="J2523" s="5">
        <v>19001774624</v>
      </c>
      <c r="K2523" s="5" t="s">
        <v>5339</v>
      </c>
      <c r="L2523" s="5" t="s">
        <v>29</v>
      </c>
      <c r="M2523" s="5" t="s">
        <v>30</v>
      </c>
      <c r="N2523" s="5" t="s">
        <v>49</v>
      </c>
      <c r="O2523" s="5">
        <v>9752</v>
      </c>
      <c r="P2523" s="7">
        <v>44416.026354166665</v>
      </c>
      <c r="Q2523" s="7">
        <v>44415.911400462966</v>
      </c>
      <c r="R2523" s="5">
        <v>757207</v>
      </c>
      <c r="S2523" s="5">
        <v>42492420</v>
      </c>
      <c r="T2523" s="8">
        <v>9752080821003730</v>
      </c>
      <c r="U2523" s="5" t="s">
        <v>32</v>
      </c>
      <c r="V2523" s="4"/>
      <c r="W2523" s="30" t="s">
        <v>9005</v>
      </c>
      <c r="X2523" s="33">
        <v>95751</v>
      </c>
      <c r="Y2523" s="24">
        <f>VLOOKUP(T2523,Buzon!C:C,1,FALSE)</f>
        <v>9752080821003730</v>
      </c>
      <c r="Z2523" s="13" t="str">
        <f>VLOOKUP(T2523,Buzon!C:Z,21,FALSE)</f>
        <v>AFIL.-009270083</v>
      </c>
      <c r="AA2523">
        <f>VLOOKUP(T2523,Buzon!C:Z,22,FALSE)</f>
        <v>318933</v>
      </c>
      <c r="AB2523">
        <f>VLOOKUP(T2523,Buzon!C:Z,23,FALSE)</f>
        <v>9082021</v>
      </c>
      <c r="AC2523" t="str">
        <f>VLOOKUP(T2523,Buzon!C:Z,24,FALSE)</f>
        <v>SANTANDER_3550</v>
      </c>
      <c r="AD2523">
        <v>348</v>
      </c>
      <c r="AE2523">
        <v>9270083</v>
      </c>
    </row>
    <row r="2524" spans="1:31" ht="12" customHeight="1" x14ac:dyDescent="0.25">
      <c r="A2524" s="5" t="s">
        <v>21</v>
      </c>
      <c r="B2524" s="5" t="s">
        <v>22</v>
      </c>
      <c r="C2524" s="5" t="s">
        <v>5337</v>
      </c>
      <c r="D2524" s="5">
        <v>24</v>
      </c>
      <c r="E2524" s="5" t="s">
        <v>5340</v>
      </c>
      <c r="F2524" s="5" t="s">
        <v>25</v>
      </c>
      <c r="G2524" s="5" t="s">
        <v>26</v>
      </c>
      <c r="H2524" s="6">
        <v>348</v>
      </c>
      <c r="I2524" s="5" t="s">
        <v>27</v>
      </c>
      <c r="J2524" s="5">
        <v>19001774625</v>
      </c>
      <c r="K2524" s="5" t="s">
        <v>5341</v>
      </c>
      <c r="L2524" s="5" t="s">
        <v>29</v>
      </c>
      <c r="M2524" s="5" t="s">
        <v>30</v>
      </c>
      <c r="N2524" s="5" t="s">
        <v>49</v>
      </c>
      <c r="O2524" s="5">
        <v>9752</v>
      </c>
      <c r="P2524" s="7">
        <v>44416.026990740742</v>
      </c>
      <c r="Q2524" s="7">
        <v>44415.911400462966</v>
      </c>
      <c r="R2524" s="5">
        <v>758592</v>
      </c>
      <c r="S2524" s="5">
        <v>42492616</v>
      </c>
      <c r="T2524" s="8">
        <v>9752080821003810</v>
      </c>
      <c r="U2524" s="5" t="s">
        <v>32</v>
      </c>
      <c r="V2524" s="4"/>
      <c r="W2524" s="30" t="s">
        <v>9005</v>
      </c>
      <c r="X2524" s="33">
        <v>95751</v>
      </c>
      <c r="Y2524" s="24">
        <f>VLOOKUP(T2524,Buzon!C:C,1,FALSE)</f>
        <v>9752080821003810</v>
      </c>
      <c r="Z2524" s="13" t="str">
        <f>VLOOKUP(T2524,Buzon!C:Z,21,FALSE)</f>
        <v>AFIL.-009270083</v>
      </c>
      <c r="AA2524">
        <f>VLOOKUP(T2524,Buzon!C:Z,22,FALSE)</f>
        <v>318933</v>
      </c>
      <c r="AB2524">
        <f>VLOOKUP(T2524,Buzon!C:Z,23,FALSE)</f>
        <v>9082021</v>
      </c>
      <c r="AC2524" t="str">
        <f>VLOOKUP(T2524,Buzon!C:Z,24,FALSE)</f>
        <v>SANTANDER_3550</v>
      </c>
      <c r="AD2524">
        <v>348</v>
      </c>
      <c r="AE2524">
        <v>9270083</v>
      </c>
    </row>
    <row r="2525" spans="1:31" ht="12" customHeight="1" x14ac:dyDescent="0.25">
      <c r="A2525" s="5" t="s">
        <v>21</v>
      </c>
      <c r="B2525" s="5" t="s">
        <v>33</v>
      </c>
      <c r="C2525" s="5" t="s">
        <v>5342</v>
      </c>
      <c r="D2525" s="5">
        <v>6</v>
      </c>
      <c r="E2525" s="5" t="s">
        <v>5343</v>
      </c>
      <c r="F2525" s="5" t="s">
        <v>25</v>
      </c>
      <c r="G2525" s="5" t="s">
        <v>26</v>
      </c>
      <c r="H2525" s="6">
        <v>348</v>
      </c>
      <c r="I2525" s="5" t="s">
        <v>27</v>
      </c>
      <c r="J2525" s="5">
        <v>19001774630</v>
      </c>
      <c r="K2525" s="5" t="s">
        <v>5344</v>
      </c>
      <c r="L2525" s="5" t="s">
        <v>29</v>
      </c>
      <c r="M2525" s="5" t="s">
        <v>29</v>
      </c>
      <c r="N2525" s="5" t="s">
        <v>31</v>
      </c>
      <c r="O2525" s="5">
        <v>11349</v>
      </c>
      <c r="P2525" s="7">
        <v>44416.033564814818</v>
      </c>
      <c r="Q2525" s="7">
        <v>44415.914155092592</v>
      </c>
      <c r="R2525" s="5">
        <v>772321</v>
      </c>
      <c r="S2525" s="5">
        <v>42494625</v>
      </c>
      <c r="T2525" s="8">
        <v>1.13490808210047E+16</v>
      </c>
      <c r="U2525" s="5" t="s">
        <v>32</v>
      </c>
      <c r="V2525" s="4"/>
      <c r="W2525" s="30" t="s">
        <v>9005</v>
      </c>
      <c r="X2525" s="33">
        <v>95751</v>
      </c>
      <c r="Y2525" s="24">
        <f>VLOOKUP(T2525,Buzon!C:C,1,FALSE)</f>
        <v>1.13490808210047E+16</v>
      </c>
      <c r="Z2525" s="13" t="str">
        <f>VLOOKUP(T2525,Buzon!C:Z,21,FALSE)</f>
        <v>AFIL.-009270083</v>
      </c>
      <c r="AA2525">
        <f>VLOOKUP(T2525,Buzon!C:Z,22,FALSE)</f>
        <v>318933</v>
      </c>
      <c r="AB2525">
        <f>VLOOKUP(T2525,Buzon!C:Z,23,FALSE)</f>
        <v>9082021</v>
      </c>
      <c r="AC2525" t="str">
        <f>VLOOKUP(T2525,Buzon!C:Z,24,FALSE)</f>
        <v>SANTANDER_3550</v>
      </c>
      <c r="AD2525">
        <v>348</v>
      </c>
      <c r="AE2525">
        <v>9270083</v>
      </c>
    </row>
    <row r="2526" spans="1:31" s="79" customFormat="1" ht="12" customHeight="1" x14ac:dyDescent="0.25">
      <c r="A2526" s="67" t="s">
        <v>21</v>
      </c>
      <c r="B2526" s="5" t="s">
        <v>33</v>
      </c>
      <c r="C2526" s="5" t="s">
        <v>5342</v>
      </c>
      <c r="D2526" s="5">
        <v>29</v>
      </c>
      <c r="E2526" s="5" t="s">
        <v>5345</v>
      </c>
      <c r="F2526" s="5" t="s">
        <v>25</v>
      </c>
      <c r="G2526" s="67" t="s">
        <v>26</v>
      </c>
      <c r="H2526" s="69">
        <v>348</v>
      </c>
      <c r="I2526" s="67" t="s">
        <v>27</v>
      </c>
      <c r="J2526" s="67">
        <v>19001774631</v>
      </c>
      <c r="K2526" s="5" t="s">
        <v>5346</v>
      </c>
      <c r="L2526" s="5" t="s">
        <v>29</v>
      </c>
      <c r="M2526" s="5" t="s">
        <v>29</v>
      </c>
      <c r="N2526" s="5" t="s">
        <v>31</v>
      </c>
      <c r="O2526" s="5">
        <v>11349</v>
      </c>
      <c r="P2526" s="80">
        <v>44416.037499999999</v>
      </c>
      <c r="Q2526" s="80">
        <v>44415.914155092592</v>
      </c>
      <c r="R2526" s="67">
        <v>851988</v>
      </c>
      <c r="S2526" s="67">
        <v>42495598</v>
      </c>
      <c r="T2526" s="81">
        <v>1.13490808210053E+16</v>
      </c>
      <c r="U2526" s="67" t="s">
        <v>32</v>
      </c>
      <c r="V2526" s="82"/>
      <c r="W2526" s="83" t="s">
        <v>9003</v>
      </c>
      <c r="X2526" s="84">
        <v>5046</v>
      </c>
      <c r="Y2526" s="85"/>
      <c r="Z2526" s="76" t="s">
        <v>9014</v>
      </c>
      <c r="AA2526" s="77">
        <v>17593.580000000002</v>
      </c>
      <c r="AB2526" s="78" t="s">
        <v>9020</v>
      </c>
      <c r="AC2526" s="79" t="s">
        <v>8974</v>
      </c>
      <c r="AD2526" s="79">
        <v>348</v>
      </c>
      <c r="AE2526" s="79">
        <v>9350021532</v>
      </c>
    </row>
    <row r="2527" spans="1:31" s="79" customFormat="1" ht="12" customHeight="1" x14ac:dyDescent="0.25">
      <c r="A2527" s="67" t="s">
        <v>21</v>
      </c>
      <c r="B2527" s="5" t="s">
        <v>33</v>
      </c>
      <c r="C2527" s="5" t="s">
        <v>5342</v>
      </c>
      <c r="D2527" s="5">
        <v>30</v>
      </c>
      <c r="E2527" s="5" t="s">
        <v>5347</v>
      </c>
      <c r="F2527" s="5" t="s">
        <v>25</v>
      </c>
      <c r="G2527" s="67" t="s">
        <v>26</v>
      </c>
      <c r="H2527" s="69">
        <v>348</v>
      </c>
      <c r="I2527" s="67" t="s">
        <v>27</v>
      </c>
      <c r="J2527" s="67">
        <v>19001774632</v>
      </c>
      <c r="K2527" s="5" t="s">
        <v>5348</v>
      </c>
      <c r="L2527" s="5" t="s">
        <v>29</v>
      </c>
      <c r="M2527" s="5" t="s">
        <v>29</v>
      </c>
      <c r="N2527" s="5" t="s">
        <v>31</v>
      </c>
      <c r="O2527" s="5">
        <v>11349</v>
      </c>
      <c r="P2527" s="80">
        <v>44416.038854166669</v>
      </c>
      <c r="Q2527" s="80">
        <v>44415.914155092592</v>
      </c>
      <c r="R2527" s="67">
        <v>849493</v>
      </c>
      <c r="S2527" s="67">
        <v>42495946</v>
      </c>
      <c r="T2527" s="81">
        <v>1.13490808210055E+16</v>
      </c>
      <c r="U2527" s="67" t="s">
        <v>32</v>
      </c>
      <c r="V2527" s="82"/>
      <c r="W2527" s="83" t="s">
        <v>9003</v>
      </c>
      <c r="X2527" s="84">
        <v>5046</v>
      </c>
      <c r="Y2527" s="85"/>
      <c r="Z2527" s="76" t="s">
        <v>9014</v>
      </c>
      <c r="AA2527" s="77">
        <v>17593.580000000002</v>
      </c>
      <c r="AB2527" s="78" t="s">
        <v>9020</v>
      </c>
      <c r="AC2527" s="79" t="s">
        <v>8974</v>
      </c>
      <c r="AD2527" s="79">
        <v>348</v>
      </c>
      <c r="AE2527" s="79">
        <v>9350021532</v>
      </c>
    </row>
    <row r="2528" spans="1:31" ht="12" customHeight="1" x14ac:dyDescent="0.25">
      <c r="A2528" s="5" t="s">
        <v>21</v>
      </c>
      <c r="B2528" s="5" t="s">
        <v>33</v>
      </c>
      <c r="C2528" s="5" t="s">
        <v>5342</v>
      </c>
      <c r="D2528" s="5">
        <v>12</v>
      </c>
      <c r="E2528" s="5" t="s">
        <v>5349</v>
      </c>
      <c r="F2528" s="5" t="s">
        <v>25</v>
      </c>
      <c r="G2528" s="5" t="s">
        <v>26</v>
      </c>
      <c r="H2528" s="6">
        <v>348</v>
      </c>
      <c r="I2528" s="5" t="s">
        <v>27</v>
      </c>
      <c r="J2528" s="5">
        <v>19001774636</v>
      </c>
      <c r="K2528" s="5" t="s">
        <v>5350</v>
      </c>
      <c r="L2528" s="5" t="s">
        <v>29</v>
      </c>
      <c r="M2528" s="5" t="s">
        <v>29</v>
      </c>
      <c r="N2528" s="5" t="s">
        <v>31</v>
      </c>
      <c r="O2528" s="5">
        <v>11349</v>
      </c>
      <c r="P2528" s="7">
        <v>44416.045798611114</v>
      </c>
      <c r="Q2528" s="7">
        <v>44415.914155092592</v>
      </c>
      <c r="R2528" s="5">
        <v>793865</v>
      </c>
      <c r="S2528" s="5">
        <v>42497623</v>
      </c>
      <c r="T2528" s="8">
        <v>1.13490808210105E+16</v>
      </c>
      <c r="U2528" s="5" t="s">
        <v>32</v>
      </c>
      <c r="V2528" s="4"/>
      <c r="W2528" s="30" t="s">
        <v>9005</v>
      </c>
      <c r="X2528" s="33">
        <v>95751</v>
      </c>
      <c r="Y2528" s="24">
        <f>VLOOKUP(T2528,Buzon!C:C,1,FALSE)</f>
        <v>1.13490808210105E+16</v>
      </c>
      <c r="Z2528" s="13" t="str">
        <f>VLOOKUP(T2528,Buzon!C:Z,21,FALSE)</f>
        <v>AFIL.-009270083</v>
      </c>
      <c r="AA2528">
        <f>VLOOKUP(T2528,Buzon!C:Z,22,FALSE)</f>
        <v>318933</v>
      </c>
      <c r="AB2528">
        <f>VLOOKUP(T2528,Buzon!C:Z,23,FALSE)</f>
        <v>9082021</v>
      </c>
      <c r="AC2528" t="str">
        <f>VLOOKUP(T2528,Buzon!C:Z,24,FALSE)</f>
        <v>SANTANDER_3550</v>
      </c>
      <c r="AD2528">
        <v>348</v>
      </c>
      <c r="AE2528">
        <v>9270083</v>
      </c>
    </row>
    <row r="2529" spans="1:31" ht="12" customHeight="1" x14ac:dyDescent="0.25">
      <c r="A2529" s="5" t="s">
        <v>21</v>
      </c>
      <c r="B2529" s="5" t="s">
        <v>33</v>
      </c>
      <c r="C2529" s="5" t="s">
        <v>5351</v>
      </c>
      <c r="D2529" s="5">
        <v>29</v>
      </c>
      <c r="E2529" s="5" t="s">
        <v>5352</v>
      </c>
      <c r="F2529" s="5" t="s">
        <v>47</v>
      </c>
      <c r="G2529" s="5" t="s">
        <v>26</v>
      </c>
      <c r="H2529" s="6">
        <v>174</v>
      </c>
      <c r="I2529" s="5" t="s">
        <v>27</v>
      </c>
      <c r="J2529" s="5">
        <v>19001774669</v>
      </c>
      <c r="K2529" s="5" t="s">
        <v>5353</v>
      </c>
      <c r="L2529" s="5" t="s">
        <v>29</v>
      </c>
      <c r="M2529" s="5" t="s">
        <v>29</v>
      </c>
      <c r="N2529" s="5" t="s">
        <v>31</v>
      </c>
      <c r="O2529" s="5">
        <v>11349</v>
      </c>
      <c r="P2529" s="7">
        <v>44416.095173611109</v>
      </c>
      <c r="Q2529" s="7">
        <v>44415.914155092592</v>
      </c>
      <c r="R2529" s="5">
        <v>16897</v>
      </c>
      <c r="S2529" s="5">
        <v>42503310</v>
      </c>
      <c r="T2529" s="8">
        <v>1.13490808210216E+16</v>
      </c>
      <c r="U2529" s="5" t="s">
        <v>32</v>
      </c>
      <c r="V2529" s="4"/>
      <c r="W2529" s="30" t="s">
        <v>9005</v>
      </c>
      <c r="X2529" s="33">
        <v>95751</v>
      </c>
      <c r="Y2529" s="24">
        <f>VLOOKUP(T2529,Buzon!C:C,1,FALSE)</f>
        <v>1.13490808210216E+16</v>
      </c>
      <c r="Z2529" s="13" t="str">
        <f>VLOOKUP(T2529,Buzon!C:Z,21,FALSE)</f>
        <v>AFIL.-009270083</v>
      </c>
      <c r="AA2529">
        <f>VLOOKUP(T2529,Buzon!C:Z,22,FALSE)</f>
        <v>318933</v>
      </c>
      <c r="AB2529">
        <f>VLOOKUP(T2529,Buzon!C:Z,23,FALSE)</f>
        <v>9082021</v>
      </c>
      <c r="AC2529" t="str">
        <f>VLOOKUP(T2529,Buzon!C:Z,24,FALSE)</f>
        <v>SANTANDER_3550</v>
      </c>
      <c r="AD2529">
        <v>174</v>
      </c>
      <c r="AE2529">
        <v>9270083</v>
      </c>
    </row>
    <row r="2530" spans="1:31" ht="12" customHeight="1" x14ac:dyDescent="0.25">
      <c r="A2530" s="5" t="s">
        <v>21</v>
      </c>
      <c r="B2530" s="5" t="s">
        <v>33</v>
      </c>
      <c r="C2530" s="5" t="s">
        <v>5351</v>
      </c>
      <c r="D2530" s="5">
        <v>30</v>
      </c>
      <c r="E2530" s="5" t="s">
        <v>5354</v>
      </c>
      <c r="F2530" s="5" t="s">
        <v>25</v>
      </c>
      <c r="G2530" s="5" t="s">
        <v>26</v>
      </c>
      <c r="H2530" s="6">
        <v>348</v>
      </c>
      <c r="I2530" s="5" t="s">
        <v>27</v>
      </c>
      <c r="J2530" s="5">
        <v>19001774670</v>
      </c>
      <c r="K2530" s="5" t="s">
        <v>5355</v>
      </c>
      <c r="L2530" s="5" t="s">
        <v>29</v>
      </c>
      <c r="M2530" s="5" t="s">
        <v>29</v>
      </c>
      <c r="N2530" s="5" t="s">
        <v>31</v>
      </c>
      <c r="O2530" s="5">
        <v>11349</v>
      </c>
      <c r="P2530" s="7">
        <v>44416.095173611109</v>
      </c>
      <c r="Q2530" s="7">
        <v>44415.914155092592</v>
      </c>
      <c r="R2530" s="5">
        <v>16897</v>
      </c>
      <c r="S2530" s="5">
        <v>42503310</v>
      </c>
      <c r="T2530" s="8">
        <v>1.13490808210216E+16</v>
      </c>
      <c r="U2530" s="5" t="s">
        <v>32</v>
      </c>
      <c r="V2530" s="4"/>
      <c r="W2530" s="30" t="s">
        <v>9005</v>
      </c>
      <c r="X2530" s="33">
        <v>95751</v>
      </c>
      <c r="Y2530" s="24">
        <f>VLOOKUP(T2530,Buzon!C:C,1,FALSE)</f>
        <v>1.13490808210216E+16</v>
      </c>
      <c r="Z2530" s="13" t="str">
        <f>VLOOKUP(T2530,Buzon!C:Z,21,FALSE)</f>
        <v>AFIL.-009270083</v>
      </c>
      <c r="AA2530">
        <f>VLOOKUP(T2530,Buzon!C:Z,22,FALSE)</f>
        <v>318933</v>
      </c>
      <c r="AB2530">
        <f>VLOOKUP(T2530,Buzon!C:Z,23,FALSE)</f>
        <v>9082021</v>
      </c>
      <c r="AC2530" t="str">
        <f>VLOOKUP(T2530,Buzon!C:Z,24,FALSE)</f>
        <v>SANTANDER_3550</v>
      </c>
      <c r="AD2530">
        <v>348</v>
      </c>
      <c r="AE2530">
        <v>9270083</v>
      </c>
    </row>
    <row r="2531" spans="1:31" ht="12" customHeight="1" x14ac:dyDescent="0.25">
      <c r="A2531" s="5" t="s">
        <v>21</v>
      </c>
      <c r="B2531" s="5" t="s">
        <v>33</v>
      </c>
      <c r="C2531" s="5" t="s">
        <v>5351</v>
      </c>
      <c r="D2531" s="5">
        <v>31</v>
      </c>
      <c r="E2531" s="5" t="s">
        <v>5356</v>
      </c>
      <c r="F2531" s="5" t="s">
        <v>25</v>
      </c>
      <c r="G2531" s="5" t="s">
        <v>26</v>
      </c>
      <c r="H2531" s="6">
        <v>348</v>
      </c>
      <c r="I2531" s="5" t="s">
        <v>27</v>
      </c>
      <c r="J2531" s="5">
        <v>19001774671</v>
      </c>
      <c r="K2531" s="5" t="s">
        <v>5357</v>
      </c>
      <c r="L2531" s="5" t="s">
        <v>29</v>
      </c>
      <c r="M2531" s="5" t="s">
        <v>29</v>
      </c>
      <c r="N2531" s="5" t="s">
        <v>31</v>
      </c>
      <c r="O2531" s="5">
        <v>11349</v>
      </c>
      <c r="P2531" s="7">
        <v>44416.095185185186</v>
      </c>
      <c r="Q2531" s="7">
        <v>44415.914155092592</v>
      </c>
      <c r="R2531" s="5">
        <v>16897</v>
      </c>
      <c r="S2531" s="5">
        <v>42503310</v>
      </c>
      <c r="T2531" s="8">
        <v>1.13490808210216E+16</v>
      </c>
      <c r="U2531" s="5" t="s">
        <v>32</v>
      </c>
      <c r="V2531" s="4"/>
      <c r="W2531" s="30" t="s">
        <v>9005</v>
      </c>
      <c r="X2531" s="33">
        <v>95751</v>
      </c>
      <c r="Y2531" s="24">
        <f>VLOOKUP(T2531,Buzon!C:C,1,FALSE)</f>
        <v>1.13490808210216E+16</v>
      </c>
      <c r="Z2531" s="13" t="str">
        <f>VLOOKUP(T2531,Buzon!C:Z,21,FALSE)</f>
        <v>AFIL.-009270083</v>
      </c>
      <c r="AA2531">
        <f>VLOOKUP(T2531,Buzon!C:Z,22,FALSE)</f>
        <v>318933</v>
      </c>
      <c r="AB2531">
        <f>VLOOKUP(T2531,Buzon!C:Z,23,FALSE)</f>
        <v>9082021</v>
      </c>
      <c r="AC2531" t="str">
        <f>VLOOKUP(T2531,Buzon!C:Z,24,FALSE)</f>
        <v>SANTANDER_3550</v>
      </c>
      <c r="AD2531">
        <v>348</v>
      </c>
      <c r="AE2531">
        <v>9270083</v>
      </c>
    </row>
    <row r="2532" spans="1:31" ht="12" customHeight="1" x14ac:dyDescent="0.25">
      <c r="A2532" s="5" t="s">
        <v>21</v>
      </c>
      <c r="B2532" s="5" t="s">
        <v>33</v>
      </c>
      <c r="C2532" s="5" t="s">
        <v>5351</v>
      </c>
      <c r="D2532" s="5">
        <v>32</v>
      </c>
      <c r="E2532" s="5" t="s">
        <v>5358</v>
      </c>
      <c r="F2532" s="5" t="s">
        <v>25</v>
      </c>
      <c r="G2532" s="5" t="s">
        <v>26</v>
      </c>
      <c r="H2532" s="6">
        <v>348</v>
      </c>
      <c r="I2532" s="5" t="s">
        <v>27</v>
      </c>
      <c r="J2532" s="5">
        <v>19001774672</v>
      </c>
      <c r="K2532" s="5" t="s">
        <v>5359</v>
      </c>
      <c r="L2532" s="5" t="s">
        <v>29</v>
      </c>
      <c r="M2532" s="5" t="s">
        <v>29</v>
      </c>
      <c r="N2532" s="5" t="s">
        <v>31</v>
      </c>
      <c r="O2532" s="5">
        <v>11349</v>
      </c>
      <c r="P2532" s="7">
        <v>44416.095185185186</v>
      </c>
      <c r="Q2532" s="7">
        <v>44415.914155092592</v>
      </c>
      <c r="R2532" s="5">
        <v>16897</v>
      </c>
      <c r="S2532" s="5">
        <v>42503310</v>
      </c>
      <c r="T2532" s="8">
        <v>1.13490808210216E+16</v>
      </c>
      <c r="U2532" s="5" t="s">
        <v>32</v>
      </c>
      <c r="V2532" s="4"/>
      <c r="W2532" s="30" t="s">
        <v>9005</v>
      </c>
      <c r="X2532" s="33">
        <v>95751</v>
      </c>
      <c r="Y2532" s="24">
        <f>VLOOKUP(T2532,Buzon!C:C,1,FALSE)</f>
        <v>1.13490808210216E+16</v>
      </c>
      <c r="Z2532" s="13" t="str">
        <f>VLOOKUP(T2532,Buzon!C:Z,21,FALSE)</f>
        <v>AFIL.-009270083</v>
      </c>
      <c r="AA2532">
        <f>VLOOKUP(T2532,Buzon!C:Z,22,FALSE)</f>
        <v>318933</v>
      </c>
      <c r="AB2532">
        <f>VLOOKUP(T2532,Buzon!C:Z,23,FALSE)</f>
        <v>9082021</v>
      </c>
      <c r="AC2532" t="str">
        <f>VLOOKUP(T2532,Buzon!C:Z,24,FALSE)</f>
        <v>SANTANDER_3550</v>
      </c>
      <c r="AD2532">
        <v>348</v>
      </c>
      <c r="AE2532">
        <v>9270083</v>
      </c>
    </row>
    <row r="2533" spans="1:31" s="56" customFormat="1" ht="12" customHeight="1" x14ac:dyDescent="0.25">
      <c r="A2533" s="39" t="s">
        <v>21</v>
      </c>
      <c r="B2533" s="5" t="s">
        <v>33</v>
      </c>
      <c r="C2533" s="5" t="s">
        <v>5351</v>
      </c>
      <c r="D2533" s="5">
        <v>37</v>
      </c>
      <c r="E2533" s="5" t="s">
        <v>5360</v>
      </c>
      <c r="F2533" s="5" t="s">
        <v>25</v>
      </c>
      <c r="G2533" s="39" t="s">
        <v>26</v>
      </c>
      <c r="H2533" s="51">
        <v>348</v>
      </c>
      <c r="I2533" s="39" t="s">
        <v>296</v>
      </c>
      <c r="J2533" s="39">
        <v>19001774684</v>
      </c>
      <c r="K2533" s="5" t="s">
        <v>5361</v>
      </c>
      <c r="L2533" s="5" t="s">
        <v>29</v>
      </c>
      <c r="M2533" s="5" t="s">
        <v>29</v>
      </c>
      <c r="N2533" s="5" t="s">
        <v>31</v>
      </c>
      <c r="O2533" s="5">
        <v>11349</v>
      </c>
      <c r="P2533" s="52">
        <v>44416.104270833333</v>
      </c>
      <c r="Q2533" s="52">
        <v>44415.914155092592</v>
      </c>
      <c r="R2533" s="39" t="s">
        <v>5362</v>
      </c>
      <c r="S2533" s="39">
        <v>1599543842</v>
      </c>
      <c r="T2533" s="53" t="s">
        <v>5363</v>
      </c>
      <c r="U2533" s="39" t="s">
        <v>32</v>
      </c>
      <c r="V2533" s="54"/>
      <c r="W2533" s="39" t="s">
        <v>9004</v>
      </c>
      <c r="X2533" s="40">
        <v>872</v>
      </c>
      <c r="Y2533" s="55" t="e">
        <f>VLOOKUP(T2533,Buzon!C:C,1,FALSE)</f>
        <v>#N/A</v>
      </c>
      <c r="Z2533" s="57" t="s">
        <v>8973</v>
      </c>
      <c r="AA2533" s="56">
        <v>318933</v>
      </c>
      <c r="AB2533" s="56">
        <v>9082021</v>
      </c>
      <c r="AC2533" s="56" t="s">
        <v>8974</v>
      </c>
      <c r="AD2533" s="56">
        <v>522</v>
      </c>
      <c r="AE2533" s="56">
        <v>9270083</v>
      </c>
    </row>
    <row r="2534" spans="1:31" ht="12" customHeight="1" x14ac:dyDescent="0.25">
      <c r="A2534" s="5" t="s">
        <v>21</v>
      </c>
      <c r="B2534" s="5" t="s">
        <v>33</v>
      </c>
      <c r="C2534" s="5" t="s">
        <v>5351</v>
      </c>
      <c r="D2534" s="5">
        <v>39</v>
      </c>
      <c r="E2534" s="5" t="s">
        <v>5364</v>
      </c>
      <c r="F2534" s="5" t="s">
        <v>25</v>
      </c>
      <c r="G2534" s="5" t="s">
        <v>26</v>
      </c>
      <c r="H2534" s="6">
        <v>348</v>
      </c>
      <c r="I2534" s="5" t="s">
        <v>296</v>
      </c>
      <c r="J2534" s="5">
        <v>19001774685</v>
      </c>
      <c r="K2534" s="5" t="s">
        <v>5365</v>
      </c>
      <c r="L2534" s="5" t="s">
        <v>29</v>
      </c>
      <c r="M2534" s="5" t="s">
        <v>29</v>
      </c>
      <c r="N2534" s="5" t="s">
        <v>31</v>
      </c>
      <c r="O2534" s="5">
        <v>11349</v>
      </c>
      <c r="P2534" s="7">
        <v>44416.104270833333</v>
      </c>
      <c r="Q2534" s="7">
        <v>44415.914155092592</v>
      </c>
      <c r="R2534" s="5" t="s">
        <v>5362</v>
      </c>
      <c r="S2534" s="5">
        <v>1599543842</v>
      </c>
      <c r="T2534" s="8" t="s">
        <v>5363</v>
      </c>
      <c r="U2534" s="5" t="s">
        <v>32</v>
      </c>
      <c r="V2534" s="4"/>
      <c r="Y2534" s="24" t="e">
        <f>VLOOKUP(T2534,Buzon!C:C,1,FALSE)</f>
        <v>#N/A</v>
      </c>
      <c r="Z2534"/>
      <c r="AD2534">
        <v>0</v>
      </c>
      <c r="AE2534">
        <v>9270083</v>
      </c>
    </row>
    <row r="2535" spans="1:31" ht="12" customHeight="1" x14ac:dyDescent="0.25">
      <c r="A2535" s="5" t="s">
        <v>21</v>
      </c>
      <c r="B2535" s="5" t="s">
        <v>33</v>
      </c>
      <c r="C2535" s="5" t="s">
        <v>5351</v>
      </c>
      <c r="D2535" s="5">
        <v>40</v>
      </c>
      <c r="E2535" s="5" t="s">
        <v>5366</v>
      </c>
      <c r="F2535" s="5" t="s">
        <v>25</v>
      </c>
      <c r="G2535" s="5" t="s">
        <v>26</v>
      </c>
      <c r="H2535" s="6">
        <v>348</v>
      </c>
      <c r="I2535" s="5" t="s">
        <v>296</v>
      </c>
      <c r="J2535" s="5">
        <v>19001774686</v>
      </c>
      <c r="K2535" s="5" t="s">
        <v>5367</v>
      </c>
      <c r="L2535" s="5" t="s">
        <v>29</v>
      </c>
      <c r="M2535" s="5" t="s">
        <v>29</v>
      </c>
      <c r="N2535" s="5" t="s">
        <v>31</v>
      </c>
      <c r="O2535" s="5">
        <v>11349</v>
      </c>
      <c r="P2535" s="7">
        <v>44416.104270833333</v>
      </c>
      <c r="Q2535" s="7">
        <v>44415.914155092592</v>
      </c>
      <c r="R2535" s="5" t="s">
        <v>5362</v>
      </c>
      <c r="S2535" s="5">
        <v>1599543842</v>
      </c>
      <c r="T2535" s="8" t="s">
        <v>5363</v>
      </c>
      <c r="U2535" s="5" t="s">
        <v>32</v>
      </c>
      <c r="V2535" s="4"/>
      <c r="Y2535" s="24" t="e">
        <f>VLOOKUP(T2535,Buzon!C:C,1,FALSE)</f>
        <v>#N/A</v>
      </c>
      <c r="Z2535"/>
      <c r="AD2535">
        <v>0</v>
      </c>
      <c r="AE2535">
        <v>9270083</v>
      </c>
    </row>
    <row r="2536" spans="1:31" ht="12" customHeight="1" x14ac:dyDescent="0.25">
      <c r="A2536" s="5" t="s">
        <v>21</v>
      </c>
      <c r="B2536" s="5" t="s">
        <v>33</v>
      </c>
      <c r="C2536" s="5" t="s">
        <v>5322</v>
      </c>
      <c r="D2536" s="5">
        <v>29</v>
      </c>
      <c r="E2536" s="5" t="s">
        <v>5368</v>
      </c>
      <c r="F2536" s="5" t="s">
        <v>25</v>
      </c>
      <c r="G2536" s="5" t="s">
        <v>26</v>
      </c>
      <c r="H2536" s="6">
        <v>348</v>
      </c>
      <c r="I2536" s="5" t="s">
        <v>27</v>
      </c>
      <c r="J2536" s="5">
        <v>19001774696</v>
      </c>
      <c r="K2536" s="5" t="s">
        <v>5369</v>
      </c>
      <c r="L2536" s="5" t="s">
        <v>29</v>
      </c>
      <c r="M2536" s="5" t="s">
        <v>29</v>
      </c>
      <c r="N2536" s="5" t="s">
        <v>31</v>
      </c>
      <c r="O2536" s="5">
        <v>11349</v>
      </c>
      <c r="P2536" s="7">
        <v>44416.158622685187</v>
      </c>
      <c r="Q2536" s="7">
        <v>44415.914155092592</v>
      </c>
      <c r="R2536" s="5">
        <v>813</v>
      </c>
      <c r="S2536" s="5">
        <v>42506650</v>
      </c>
      <c r="T2536" s="8">
        <v>1.13490808210348E+16</v>
      </c>
      <c r="U2536" s="5" t="s">
        <v>32</v>
      </c>
      <c r="V2536" s="4"/>
      <c r="W2536" s="30" t="s">
        <v>9005</v>
      </c>
      <c r="X2536" s="33">
        <v>95751</v>
      </c>
      <c r="Y2536" s="24">
        <f>VLOOKUP(T2536,Buzon!C:C,1,FALSE)</f>
        <v>1.13490808210348E+16</v>
      </c>
      <c r="Z2536" s="13" t="str">
        <f>VLOOKUP(T2536,Buzon!C:Z,21,FALSE)</f>
        <v>AFIL.-009270083</v>
      </c>
      <c r="AA2536">
        <f>VLOOKUP(T2536,Buzon!C:Z,22,FALSE)</f>
        <v>318933</v>
      </c>
      <c r="AB2536">
        <f>VLOOKUP(T2536,Buzon!C:Z,23,FALSE)</f>
        <v>9082021</v>
      </c>
      <c r="AC2536" t="str">
        <f>VLOOKUP(T2536,Buzon!C:Z,24,FALSE)</f>
        <v>SANTANDER_3550</v>
      </c>
      <c r="AD2536">
        <v>348</v>
      </c>
      <c r="AE2536">
        <v>9270083</v>
      </c>
    </row>
    <row r="2537" spans="1:31" ht="12" customHeight="1" x14ac:dyDescent="0.25">
      <c r="A2537" s="5" t="s">
        <v>21</v>
      </c>
      <c r="B2537" s="5" t="s">
        <v>33</v>
      </c>
      <c r="C2537" s="5" t="s">
        <v>5322</v>
      </c>
      <c r="D2537" s="5">
        <v>30</v>
      </c>
      <c r="E2537" s="5" t="s">
        <v>5370</v>
      </c>
      <c r="F2537" s="5" t="s">
        <v>25</v>
      </c>
      <c r="G2537" s="5" t="s">
        <v>26</v>
      </c>
      <c r="H2537" s="6">
        <v>348</v>
      </c>
      <c r="I2537" s="5" t="s">
        <v>27</v>
      </c>
      <c r="J2537" s="5">
        <v>19001774697</v>
      </c>
      <c r="K2537" s="5" t="s">
        <v>5371</v>
      </c>
      <c r="L2537" s="5" t="s">
        <v>29</v>
      </c>
      <c r="M2537" s="5" t="s">
        <v>29</v>
      </c>
      <c r="N2537" s="5" t="s">
        <v>31</v>
      </c>
      <c r="O2537" s="5">
        <v>11349</v>
      </c>
      <c r="P2537" s="7">
        <v>44416.158622685187</v>
      </c>
      <c r="Q2537" s="7">
        <v>44415.914155092592</v>
      </c>
      <c r="R2537" s="5">
        <v>813</v>
      </c>
      <c r="S2537" s="5">
        <v>42506650</v>
      </c>
      <c r="T2537" s="8">
        <v>1.13490808210348E+16</v>
      </c>
      <c r="U2537" s="5" t="s">
        <v>32</v>
      </c>
      <c r="V2537" s="4"/>
      <c r="W2537" s="30" t="s">
        <v>9005</v>
      </c>
      <c r="X2537" s="33">
        <v>95751</v>
      </c>
      <c r="Y2537" s="24">
        <f>VLOOKUP(T2537,Buzon!C:C,1,FALSE)</f>
        <v>1.13490808210348E+16</v>
      </c>
      <c r="Z2537" s="13" t="str">
        <f>VLOOKUP(T2537,Buzon!C:Z,21,FALSE)</f>
        <v>AFIL.-009270083</v>
      </c>
      <c r="AA2537">
        <f>VLOOKUP(T2537,Buzon!C:Z,22,FALSE)</f>
        <v>318933</v>
      </c>
      <c r="AB2537">
        <f>VLOOKUP(T2537,Buzon!C:Z,23,FALSE)</f>
        <v>9082021</v>
      </c>
      <c r="AC2537" t="str">
        <f>VLOOKUP(T2537,Buzon!C:Z,24,FALSE)</f>
        <v>SANTANDER_3550</v>
      </c>
      <c r="AD2537">
        <v>348</v>
      </c>
      <c r="AE2537">
        <v>9270083</v>
      </c>
    </row>
    <row r="2538" spans="1:31" ht="12" customHeight="1" x14ac:dyDescent="0.25">
      <c r="A2538" s="5" t="s">
        <v>21</v>
      </c>
      <c r="B2538" s="5" t="s">
        <v>33</v>
      </c>
      <c r="C2538" s="5" t="s">
        <v>5372</v>
      </c>
      <c r="D2538" s="5">
        <v>33</v>
      </c>
      <c r="E2538" s="5" t="s">
        <v>5373</v>
      </c>
      <c r="F2538" s="5" t="s">
        <v>25</v>
      </c>
      <c r="G2538" s="5" t="s">
        <v>26</v>
      </c>
      <c r="H2538" s="6">
        <v>348</v>
      </c>
      <c r="I2538" s="5" t="s">
        <v>27</v>
      </c>
      <c r="J2538" s="5">
        <v>19001774731</v>
      </c>
      <c r="K2538" s="5" t="s">
        <v>5374</v>
      </c>
      <c r="L2538" s="5" t="s">
        <v>29</v>
      </c>
      <c r="M2538" s="5" t="s">
        <v>29</v>
      </c>
      <c r="N2538" s="5" t="s">
        <v>31</v>
      </c>
      <c r="O2538" s="5">
        <v>11349</v>
      </c>
      <c r="P2538" s="7">
        <v>44416.213518518518</v>
      </c>
      <c r="Q2538" s="7">
        <v>44415.914155092592</v>
      </c>
      <c r="R2538" s="5">
        <v>17256</v>
      </c>
      <c r="S2538" s="5">
        <v>345578069</v>
      </c>
      <c r="T2538" s="8">
        <v>1.13490808210506E+16</v>
      </c>
      <c r="U2538" s="5" t="s">
        <v>32</v>
      </c>
      <c r="V2538" s="4"/>
      <c r="W2538" s="30" t="s">
        <v>9005</v>
      </c>
      <c r="X2538" s="33">
        <v>95751</v>
      </c>
      <c r="Y2538" s="24">
        <f>VLOOKUP(T2538,Buzon!C:C,1,FALSE)</f>
        <v>1.13490808210506E+16</v>
      </c>
      <c r="Z2538" s="13" t="str">
        <f>VLOOKUP(T2538,Buzon!C:Z,21,FALSE)</f>
        <v>AFIL.-009270083</v>
      </c>
      <c r="AA2538">
        <f>VLOOKUP(T2538,Buzon!C:Z,22,FALSE)</f>
        <v>318933</v>
      </c>
      <c r="AB2538">
        <f>VLOOKUP(T2538,Buzon!C:Z,23,FALSE)</f>
        <v>9082021</v>
      </c>
      <c r="AC2538" t="str">
        <f>VLOOKUP(T2538,Buzon!C:Z,24,FALSE)</f>
        <v>SANTANDER_3550</v>
      </c>
      <c r="AD2538">
        <v>348</v>
      </c>
      <c r="AE2538">
        <v>9270083</v>
      </c>
    </row>
    <row r="2539" spans="1:31" ht="12" customHeight="1" x14ac:dyDescent="0.25">
      <c r="A2539" s="5" t="s">
        <v>21</v>
      </c>
      <c r="B2539" s="5" t="s">
        <v>22</v>
      </c>
      <c r="C2539" s="5" t="s">
        <v>5372</v>
      </c>
      <c r="D2539" s="5">
        <v>22</v>
      </c>
      <c r="E2539" s="5" t="s">
        <v>5375</v>
      </c>
      <c r="F2539" s="5" t="s">
        <v>25</v>
      </c>
      <c r="G2539" s="5" t="s">
        <v>26</v>
      </c>
      <c r="H2539" s="6">
        <v>348</v>
      </c>
      <c r="I2539" s="5" t="s">
        <v>27</v>
      </c>
      <c r="J2539" s="5">
        <v>19001774758</v>
      </c>
      <c r="K2539" s="5" t="s">
        <v>5376</v>
      </c>
      <c r="L2539" s="5" t="s">
        <v>29</v>
      </c>
      <c r="M2539" s="5" t="s">
        <v>30</v>
      </c>
      <c r="N2539" s="5" t="s">
        <v>31</v>
      </c>
      <c r="O2539" s="5">
        <v>9752</v>
      </c>
      <c r="P2539" s="7">
        <v>44416.243993055556</v>
      </c>
      <c r="Q2539" s="7">
        <v>44415.911400462966</v>
      </c>
      <c r="R2539" s="5" t="s">
        <v>5377</v>
      </c>
      <c r="S2539" s="5">
        <v>345579514</v>
      </c>
      <c r="T2539" s="8">
        <v>9752080821055020</v>
      </c>
      <c r="U2539" s="5" t="s">
        <v>32</v>
      </c>
      <c r="V2539" s="4"/>
      <c r="W2539" s="30" t="s">
        <v>9005</v>
      </c>
      <c r="X2539" s="33">
        <v>95751</v>
      </c>
      <c r="Y2539" s="24">
        <f>VLOOKUP(T2539,Buzon!C:C,1,FALSE)</f>
        <v>9752080821055020</v>
      </c>
      <c r="Z2539" s="13" t="str">
        <f>VLOOKUP(T2539,Buzon!C:Z,21,FALSE)</f>
        <v>AFIL.-009270083</v>
      </c>
      <c r="AA2539">
        <f>VLOOKUP(T2539,Buzon!C:Z,22,FALSE)</f>
        <v>318933</v>
      </c>
      <c r="AB2539">
        <f>VLOOKUP(T2539,Buzon!C:Z,23,FALSE)</f>
        <v>9082021</v>
      </c>
      <c r="AC2539" t="str">
        <f>VLOOKUP(T2539,Buzon!C:Z,24,FALSE)</f>
        <v>SANTANDER_3550</v>
      </c>
      <c r="AD2539">
        <v>348</v>
      </c>
      <c r="AE2539">
        <v>9270083</v>
      </c>
    </row>
    <row r="2540" spans="1:31" ht="12" customHeight="1" x14ac:dyDescent="0.25">
      <c r="A2540" s="5" t="s">
        <v>21</v>
      </c>
      <c r="B2540" s="5" t="s">
        <v>22</v>
      </c>
      <c r="C2540" s="5" t="s">
        <v>5372</v>
      </c>
      <c r="D2540" s="5">
        <v>25</v>
      </c>
      <c r="E2540" s="5" t="s">
        <v>5378</v>
      </c>
      <c r="F2540" s="5" t="s">
        <v>25</v>
      </c>
      <c r="G2540" s="5" t="s">
        <v>26</v>
      </c>
      <c r="H2540" s="6">
        <v>348</v>
      </c>
      <c r="I2540" s="5" t="s">
        <v>27</v>
      </c>
      <c r="J2540" s="5">
        <v>19001774759</v>
      </c>
      <c r="K2540" s="5" t="s">
        <v>5379</v>
      </c>
      <c r="L2540" s="5" t="s">
        <v>29</v>
      </c>
      <c r="M2540" s="5" t="s">
        <v>30</v>
      </c>
      <c r="N2540" s="5" t="s">
        <v>31</v>
      </c>
      <c r="O2540" s="5">
        <v>9752</v>
      </c>
      <c r="P2540" s="7">
        <v>44416.243993055556</v>
      </c>
      <c r="Q2540" s="7">
        <v>44415.911400462966</v>
      </c>
      <c r="R2540" s="5" t="s">
        <v>5377</v>
      </c>
      <c r="S2540" s="5">
        <v>345579514</v>
      </c>
      <c r="T2540" s="8">
        <v>9752080821055020</v>
      </c>
      <c r="U2540" s="5" t="s">
        <v>32</v>
      </c>
      <c r="V2540" s="4"/>
      <c r="W2540" s="30" t="s">
        <v>9005</v>
      </c>
      <c r="X2540" s="33">
        <v>95751</v>
      </c>
      <c r="Y2540" s="24">
        <f>VLOOKUP(T2540,Buzon!C:C,1,FALSE)</f>
        <v>9752080821055020</v>
      </c>
      <c r="Z2540" s="13" t="str">
        <f>VLOOKUP(T2540,Buzon!C:Z,21,FALSE)</f>
        <v>AFIL.-009270083</v>
      </c>
      <c r="AA2540">
        <f>VLOOKUP(T2540,Buzon!C:Z,22,FALSE)</f>
        <v>318933</v>
      </c>
      <c r="AB2540">
        <f>VLOOKUP(T2540,Buzon!C:Z,23,FALSE)</f>
        <v>9082021</v>
      </c>
      <c r="AC2540" t="str">
        <f>VLOOKUP(T2540,Buzon!C:Z,24,FALSE)</f>
        <v>SANTANDER_3550</v>
      </c>
      <c r="AD2540">
        <v>348</v>
      </c>
      <c r="AE2540">
        <v>9270083</v>
      </c>
    </row>
    <row r="2541" spans="1:31" ht="12" customHeight="1" x14ac:dyDescent="0.25">
      <c r="A2541" s="5" t="s">
        <v>21</v>
      </c>
      <c r="B2541" s="5" t="s">
        <v>33</v>
      </c>
      <c r="C2541" s="5" t="s">
        <v>5380</v>
      </c>
      <c r="D2541" s="5">
        <v>17</v>
      </c>
      <c r="E2541" s="5" t="s">
        <v>5381</v>
      </c>
      <c r="F2541" s="5" t="s">
        <v>25</v>
      </c>
      <c r="G2541" s="5" t="s">
        <v>26</v>
      </c>
      <c r="H2541" s="6">
        <v>348</v>
      </c>
      <c r="I2541" s="5" t="s">
        <v>27</v>
      </c>
      <c r="J2541" s="5">
        <v>19001774775</v>
      </c>
      <c r="K2541" s="5" t="s">
        <v>5382</v>
      </c>
      <c r="L2541" s="5" t="s">
        <v>29</v>
      </c>
      <c r="M2541" s="5" t="s">
        <v>29</v>
      </c>
      <c r="N2541" s="5" t="s">
        <v>31</v>
      </c>
      <c r="O2541" s="5">
        <v>9468</v>
      </c>
      <c r="P2541" s="7">
        <v>44416.269918981481</v>
      </c>
      <c r="Q2541" s="7">
        <v>44416.247476851851</v>
      </c>
      <c r="R2541" s="5">
        <v>3496</v>
      </c>
      <c r="S2541" s="5">
        <v>345580757</v>
      </c>
      <c r="T2541" s="8">
        <v>9468080821062800</v>
      </c>
      <c r="U2541" s="5" t="s">
        <v>32</v>
      </c>
      <c r="V2541" s="4"/>
      <c r="W2541" s="5" t="s">
        <v>9008</v>
      </c>
      <c r="X2541" s="36">
        <v>75355</v>
      </c>
      <c r="Y2541" s="24">
        <f>VLOOKUP(T2541,Buzon!C:C,1,FALSE)</f>
        <v>9468080821062800</v>
      </c>
      <c r="Z2541" s="13" t="str">
        <f>VLOOKUP(T2541,Buzon!C:Z,21,FALSE)</f>
        <v>AFIL.-009270083</v>
      </c>
      <c r="AA2541">
        <f>VLOOKUP(T2541,Buzon!C:Z,22,FALSE)</f>
        <v>318933</v>
      </c>
      <c r="AB2541">
        <f>VLOOKUP(T2541,Buzon!C:Z,23,FALSE)</f>
        <v>9082021</v>
      </c>
      <c r="AC2541" t="str">
        <f>VLOOKUP(T2541,Buzon!C:Z,24,FALSE)</f>
        <v>SANTANDER_3550</v>
      </c>
      <c r="AD2541">
        <v>348</v>
      </c>
      <c r="AE2541">
        <v>9270083</v>
      </c>
    </row>
    <row r="2542" spans="1:31" ht="12" customHeight="1" x14ac:dyDescent="0.25">
      <c r="A2542" s="5" t="s">
        <v>21</v>
      </c>
      <c r="B2542" s="5" t="s">
        <v>22</v>
      </c>
      <c r="C2542" s="5" t="s">
        <v>5380</v>
      </c>
      <c r="D2542" s="5">
        <v>33</v>
      </c>
      <c r="E2542" s="5" t="s">
        <v>5383</v>
      </c>
      <c r="F2542" s="5" t="s">
        <v>25</v>
      </c>
      <c r="G2542" s="5" t="s">
        <v>26</v>
      </c>
      <c r="H2542" s="6">
        <v>348</v>
      </c>
      <c r="I2542" s="5" t="s">
        <v>27</v>
      </c>
      <c r="J2542" s="5">
        <v>19001774781</v>
      </c>
      <c r="K2542" s="5" t="s">
        <v>5384</v>
      </c>
      <c r="L2542" s="5" t="s">
        <v>29</v>
      </c>
      <c r="M2542" s="5" t="s">
        <v>30</v>
      </c>
      <c r="N2542" s="5" t="s">
        <v>31</v>
      </c>
      <c r="O2542" s="5">
        <v>9416</v>
      </c>
      <c r="P2542" s="7">
        <v>44416.284270833334</v>
      </c>
      <c r="Q2542" s="7">
        <v>44416.247060185182</v>
      </c>
      <c r="R2542" s="5">
        <v>851280</v>
      </c>
      <c r="S2542" s="5">
        <v>345581627</v>
      </c>
      <c r="T2542" s="8">
        <v>9416080821064830</v>
      </c>
      <c r="U2542" s="5" t="s">
        <v>32</v>
      </c>
      <c r="V2542" s="4"/>
      <c r="W2542" s="5" t="s">
        <v>9008</v>
      </c>
      <c r="X2542" s="36">
        <v>75355</v>
      </c>
      <c r="Y2542" s="24">
        <f>VLOOKUP(T2542,Buzon!C:C,1,FALSE)</f>
        <v>9416080821064830</v>
      </c>
      <c r="Z2542" s="13" t="str">
        <f>VLOOKUP(T2542,Buzon!C:Z,21,FALSE)</f>
        <v>AFIL.-009270083</v>
      </c>
      <c r="AA2542">
        <f>VLOOKUP(T2542,Buzon!C:Z,22,FALSE)</f>
        <v>318933</v>
      </c>
      <c r="AB2542">
        <f>VLOOKUP(T2542,Buzon!C:Z,23,FALSE)</f>
        <v>9082021</v>
      </c>
      <c r="AC2542" t="str">
        <f>VLOOKUP(T2542,Buzon!C:Z,24,FALSE)</f>
        <v>SANTANDER_3550</v>
      </c>
      <c r="AD2542">
        <v>348</v>
      </c>
      <c r="AE2542">
        <v>9270083</v>
      </c>
    </row>
    <row r="2543" spans="1:31" ht="12" customHeight="1" x14ac:dyDescent="0.25">
      <c r="A2543" s="5" t="s">
        <v>21</v>
      </c>
      <c r="B2543" s="5" t="s">
        <v>33</v>
      </c>
      <c r="C2543" s="5" t="s">
        <v>5380</v>
      </c>
      <c r="D2543" s="5">
        <v>22</v>
      </c>
      <c r="E2543" s="5" t="s">
        <v>5385</v>
      </c>
      <c r="F2543" s="5" t="s">
        <v>25</v>
      </c>
      <c r="G2543" s="5" t="s">
        <v>26</v>
      </c>
      <c r="H2543" s="6">
        <v>348</v>
      </c>
      <c r="I2543" s="5" t="s">
        <v>27</v>
      </c>
      <c r="J2543" s="5">
        <v>19001774782</v>
      </c>
      <c r="K2543" s="5" t="s">
        <v>5386</v>
      </c>
      <c r="L2543" s="5" t="s">
        <v>29</v>
      </c>
      <c r="M2543" s="5" t="s">
        <v>29</v>
      </c>
      <c r="N2543" s="5" t="s">
        <v>31</v>
      </c>
      <c r="O2543" s="5">
        <v>9468</v>
      </c>
      <c r="P2543" s="7">
        <v>44416.284548611111</v>
      </c>
      <c r="Q2543" s="7">
        <v>44416.247476851851</v>
      </c>
      <c r="R2543" s="5">
        <v>1506</v>
      </c>
      <c r="S2543" s="5">
        <v>345581667</v>
      </c>
      <c r="T2543" s="8">
        <v>9468080821064910</v>
      </c>
      <c r="U2543" s="5" t="s">
        <v>32</v>
      </c>
      <c r="V2543" s="4"/>
      <c r="W2543" s="5" t="s">
        <v>9008</v>
      </c>
      <c r="X2543" s="36">
        <v>75355</v>
      </c>
      <c r="Y2543" s="24">
        <f>VLOOKUP(T2543,Buzon!C:C,1,FALSE)</f>
        <v>9468080821064910</v>
      </c>
      <c r="Z2543" s="13" t="str">
        <f>VLOOKUP(T2543,Buzon!C:Z,21,FALSE)</f>
        <v>AFIL.-009270083</v>
      </c>
      <c r="AA2543">
        <f>VLOOKUP(T2543,Buzon!C:Z,22,FALSE)</f>
        <v>318933</v>
      </c>
      <c r="AB2543">
        <f>VLOOKUP(T2543,Buzon!C:Z,23,FALSE)</f>
        <v>9082021</v>
      </c>
      <c r="AC2543" t="str">
        <f>VLOOKUP(T2543,Buzon!C:Z,24,FALSE)</f>
        <v>SANTANDER_3550</v>
      </c>
      <c r="AD2543">
        <v>348</v>
      </c>
      <c r="AE2543">
        <v>9270083</v>
      </c>
    </row>
    <row r="2544" spans="1:31" ht="12" customHeight="1" x14ac:dyDescent="0.25">
      <c r="A2544" s="5" t="s">
        <v>21</v>
      </c>
      <c r="B2544" s="5" t="s">
        <v>22</v>
      </c>
      <c r="C2544" s="5" t="s">
        <v>5380</v>
      </c>
      <c r="D2544" s="5">
        <v>34</v>
      </c>
      <c r="E2544" s="5" t="s">
        <v>5387</v>
      </c>
      <c r="F2544" s="5" t="s">
        <v>25</v>
      </c>
      <c r="G2544" s="5" t="s">
        <v>26</v>
      </c>
      <c r="H2544" s="6">
        <v>348</v>
      </c>
      <c r="I2544" s="5" t="s">
        <v>27</v>
      </c>
      <c r="J2544" s="5">
        <v>19001774803</v>
      </c>
      <c r="K2544" s="5" t="s">
        <v>5388</v>
      </c>
      <c r="L2544" s="5" t="s">
        <v>29</v>
      </c>
      <c r="M2544" s="5" t="s">
        <v>30</v>
      </c>
      <c r="N2544" s="5" t="s">
        <v>49</v>
      </c>
      <c r="O2544" s="5">
        <v>9416</v>
      </c>
      <c r="P2544" s="7">
        <v>44416.299456018518</v>
      </c>
      <c r="Q2544" s="7">
        <v>44416.247060185182</v>
      </c>
      <c r="R2544" s="5" t="s">
        <v>5389</v>
      </c>
      <c r="S2544" s="5">
        <v>345582859</v>
      </c>
      <c r="T2544" s="8">
        <v>9416080821070840</v>
      </c>
      <c r="U2544" s="5" t="s">
        <v>32</v>
      </c>
      <c r="V2544" s="4"/>
      <c r="W2544" s="5" t="s">
        <v>9008</v>
      </c>
      <c r="X2544" s="36">
        <v>75355</v>
      </c>
      <c r="Y2544" s="24">
        <f>VLOOKUP(T2544,Buzon!C:C,1,FALSE)</f>
        <v>9416080821070840</v>
      </c>
      <c r="Z2544" s="13" t="str">
        <f>VLOOKUP(T2544,Buzon!C:Z,21,FALSE)</f>
        <v>AFIL.-009270083</v>
      </c>
      <c r="AA2544">
        <f>VLOOKUP(T2544,Buzon!C:Z,22,FALSE)</f>
        <v>318933</v>
      </c>
      <c r="AB2544">
        <f>VLOOKUP(T2544,Buzon!C:Z,23,FALSE)</f>
        <v>9082021</v>
      </c>
      <c r="AC2544" t="str">
        <f>VLOOKUP(T2544,Buzon!C:Z,24,FALSE)</f>
        <v>SANTANDER_3550</v>
      </c>
      <c r="AD2544">
        <v>348</v>
      </c>
      <c r="AE2544">
        <v>9270083</v>
      </c>
    </row>
    <row r="2545" spans="1:31" ht="12" customHeight="1" x14ac:dyDescent="0.25">
      <c r="A2545" s="5" t="s">
        <v>21</v>
      </c>
      <c r="B2545" s="5" t="s">
        <v>22</v>
      </c>
      <c r="C2545" s="5" t="s">
        <v>5380</v>
      </c>
      <c r="D2545" s="5">
        <v>35</v>
      </c>
      <c r="E2545" s="5" t="s">
        <v>5390</v>
      </c>
      <c r="F2545" s="5" t="s">
        <v>25</v>
      </c>
      <c r="G2545" s="5" t="s">
        <v>26</v>
      </c>
      <c r="H2545" s="6">
        <v>348</v>
      </c>
      <c r="I2545" s="5" t="s">
        <v>27</v>
      </c>
      <c r="J2545" s="5">
        <v>19001774804</v>
      </c>
      <c r="K2545" s="5" t="s">
        <v>5391</v>
      </c>
      <c r="L2545" s="5" t="s">
        <v>29</v>
      </c>
      <c r="M2545" s="5" t="s">
        <v>30</v>
      </c>
      <c r="N2545" s="5" t="s">
        <v>49</v>
      </c>
      <c r="O2545" s="5">
        <v>9416</v>
      </c>
      <c r="P2545" s="7">
        <v>44416.299467592595</v>
      </c>
      <c r="Q2545" s="7">
        <v>44416.247060185182</v>
      </c>
      <c r="R2545" s="5" t="s">
        <v>5389</v>
      </c>
      <c r="S2545" s="5">
        <v>345582859</v>
      </c>
      <c r="T2545" s="8">
        <v>9416080821070840</v>
      </c>
      <c r="U2545" s="5" t="s">
        <v>32</v>
      </c>
      <c r="V2545" s="4"/>
      <c r="W2545" s="5" t="s">
        <v>9008</v>
      </c>
      <c r="X2545" s="36">
        <v>75355</v>
      </c>
      <c r="Y2545" s="24">
        <f>VLOOKUP(T2545,Buzon!C:C,1,FALSE)</f>
        <v>9416080821070840</v>
      </c>
      <c r="Z2545" s="13" t="str">
        <f>VLOOKUP(T2545,Buzon!C:Z,21,FALSE)</f>
        <v>AFIL.-009270083</v>
      </c>
      <c r="AA2545">
        <f>VLOOKUP(T2545,Buzon!C:Z,22,FALSE)</f>
        <v>318933</v>
      </c>
      <c r="AB2545">
        <f>VLOOKUP(T2545,Buzon!C:Z,23,FALSE)</f>
        <v>9082021</v>
      </c>
      <c r="AC2545" t="str">
        <f>VLOOKUP(T2545,Buzon!C:Z,24,FALSE)</f>
        <v>SANTANDER_3550</v>
      </c>
      <c r="AD2545">
        <v>348</v>
      </c>
      <c r="AE2545">
        <v>9270083</v>
      </c>
    </row>
    <row r="2546" spans="1:31" ht="12" customHeight="1" x14ac:dyDescent="0.25">
      <c r="A2546" s="5" t="s">
        <v>21</v>
      </c>
      <c r="B2546" s="5" t="s">
        <v>22</v>
      </c>
      <c r="C2546" s="5" t="s">
        <v>5380</v>
      </c>
      <c r="D2546" s="5">
        <v>32</v>
      </c>
      <c r="E2546" s="5" t="s">
        <v>5392</v>
      </c>
      <c r="F2546" s="5" t="s">
        <v>25</v>
      </c>
      <c r="G2546" s="5" t="s">
        <v>26</v>
      </c>
      <c r="H2546" s="6">
        <v>348</v>
      </c>
      <c r="I2546" s="5" t="s">
        <v>27</v>
      </c>
      <c r="J2546" s="5">
        <v>19001774805</v>
      </c>
      <c r="K2546" s="5" t="s">
        <v>5393</v>
      </c>
      <c r="L2546" s="5" t="s">
        <v>29</v>
      </c>
      <c r="M2546" s="5" t="s">
        <v>30</v>
      </c>
      <c r="N2546" s="5" t="s">
        <v>49</v>
      </c>
      <c r="O2546" s="5">
        <v>9416</v>
      </c>
      <c r="P2546" s="7">
        <v>44416.299467592595</v>
      </c>
      <c r="Q2546" s="7">
        <v>44416.247060185182</v>
      </c>
      <c r="R2546" s="5" t="s">
        <v>5389</v>
      </c>
      <c r="S2546" s="5">
        <v>345582859</v>
      </c>
      <c r="T2546" s="8">
        <v>9416080821070840</v>
      </c>
      <c r="U2546" s="5" t="s">
        <v>32</v>
      </c>
      <c r="V2546" s="4"/>
      <c r="W2546" s="5" t="s">
        <v>9008</v>
      </c>
      <c r="X2546" s="36">
        <v>75355</v>
      </c>
      <c r="Y2546" s="24">
        <f>VLOOKUP(T2546,Buzon!C:C,1,FALSE)</f>
        <v>9416080821070840</v>
      </c>
      <c r="Z2546" s="13" t="str">
        <f>VLOOKUP(T2546,Buzon!C:Z,21,FALSE)</f>
        <v>AFIL.-009270083</v>
      </c>
      <c r="AA2546">
        <f>VLOOKUP(T2546,Buzon!C:Z,22,FALSE)</f>
        <v>318933</v>
      </c>
      <c r="AB2546">
        <f>VLOOKUP(T2546,Buzon!C:Z,23,FALSE)</f>
        <v>9082021</v>
      </c>
      <c r="AC2546" t="str">
        <f>VLOOKUP(T2546,Buzon!C:Z,24,FALSE)</f>
        <v>SANTANDER_3550</v>
      </c>
      <c r="AD2546">
        <v>348</v>
      </c>
      <c r="AE2546">
        <v>9270083</v>
      </c>
    </row>
    <row r="2547" spans="1:31" ht="12" customHeight="1" x14ac:dyDescent="0.25">
      <c r="A2547" s="5" t="s">
        <v>21</v>
      </c>
      <c r="B2547" s="5" t="s">
        <v>33</v>
      </c>
      <c r="C2547" s="5" t="s">
        <v>5394</v>
      </c>
      <c r="D2547" s="5">
        <v>29</v>
      </c>
      <c r="E2547" s="5" t="s">
        <v>5395</v>
      </c>
      <c r="F2547" s="5" t="s">
        <v>25</v>
      </c>
      <c r="G2547" s="5" t="s">
        <v>26</v>
      </c>
      <c r="H2547" s="6">
        <v>348</v>
      </c>
      <c r="I2547" s="5" t="s">
        <v>27</v>
      </c>
      <c r="J2547" s="5">
        <v>19001774813</v>
      </c>
      <c r="K2547" s="5" t="s">
        <v>5396</v>
      </c>
      <c r="L2547" s="5" t="s">
        <v>29</v>
      </c>
      <c r="M2547" s="5" t="s">
        <v>29</v>
      </c>
      <c r="N2547" s="5" t="s">
        <v>49</v>
      </c>
      <c r="O2547" s="5">
        <v>9468</v>
      </c>
      <c r="P2547" s="7">
        <v>44416.332175925927</v>
      </c>
      <c r="Q2547" s="7">
        <v>44416.247476851851</v>
      </c>
      <c r="R2547" s="5">
        <v>938116</v>
      </c>
      <c r="S2547" s="5">
        <v>345587332</v>
      </c>
      <c r="T2547" s="8">
        <v>9468080821075750</v>
      </c>
      <c r="U2547" s="5" t="s">
        <v>32</v>
      </c>
      <c r="V2547" s="4"/>
      <c r="W2547" s="5" t="s">
        <v>9008</v>
      </c>
      <c r="X2547" s="36">
        <v>75355</v>
      </c>
      <c r="Y2547" s="24">
        <f>VLOOKUP(T2547,Buzon!C:C,1,FALSE)</f>
        <v>9468080821075750</v>
      </c>
      <c r="Z2547" s="13" t="str">
        <f>VLOOKUP(T2547,Buzon!C:Z,21,FALSE)</f>
        <v>AFIL.-009270083</v>
      </c>
      <c r="AA2547">
        <f>VLOOKUP(T2547,Buzon!C:Z,22,FALSE)</f>
        <v>318933</v>
      </c>
      <c r="AB2547">
        <f>VLOOKUP(T2547,Buzon!C:Z,23,FALSE)</f>
        <v>9082021</v>
      </c>
      <c r="AC2547" t="str">
        <f>VLOOKUP(T2547,Buzon!C:Z,24,FALSE)</f>
        <v>SANTANDER_3550</v>
      </c>
      <c r="AD2547">
        <v>348</v>
      </c>
      <c r="AE2547">
        <v>9270083</v>
      </c>
    </row>
    <row r="2548" spans="1:31" ht="12" customHeight="1" x14ac:dyDescent="0.25">
      <c r="A2548" s="5" t="s">
        <v>21</v>
      </c>
      <c r="B2548" s="5" t="s">
        <v>33</v>
      </c>
      <c r="C2548" s="5" t="s">
        <v>5394</v>
      </c>
      <c r="D2548" s="5">
        <v>30</v>
      </c>
      <c r="E2548" s="5" t="s">
        <v>5397</v>
      </c>
      <c r="F2548" s="5" t="s">
        <v>25</v>
      </c>
      <c r="G2548" s="5" t="s">
        <v>26</v>
      </c>
      <c r="H2548" s="6">
        <v>348</v>
      </c>
      <c r="I2548" s="5" t="s">
        <v>27</v>
      </c>
      <c r="J2548" s="5">
        <v>19001774814</v>
      </c>
      <c r="K2548" s="5" t="s">
        <v>5398</v>
      </c>
      <c r="L2548" s="5" t="s">
        <v>29</v>
      </c>
      <c r="M2548" s="5" t="s">
        <v>29</v>
      </c>
      <c r="N2548" s="5" t="s">
        <v>49</v>
      </c>
      <c r="O2548" s="5">
        <v>9468</v>
      </c>
      <c r="P2548" s="7">
        <v>44416.332175925927</v>
      </c>
      <c r="Q2548" s="7">
        <v>44416.247476851851</v>
      </c>
      <c r="R2548" s="5">
        <v>938116</v>
      </c>
      <c r="S2548" s="5">
        <v>345587332</v>
      </c>
      <c r="T2548" s="8">
        <v>9468080821075750</v>
      </c>
      <c r="U2548" s="5" t="s">
        <v>32</v>
      </c>
      <c r="V2548" s="4"/>
      <c r="W2548" s="5" t="s">
        <v>9008</v>
      </c>
      <c r="X2548" s="36">
        <v>75355</v>
      </c>
      <c r="Y2548" s="24">
        <f>VLOOKUP(T2548,Buzon!C:C,1,FALSE)</f>
        <v>9468080821075750</v>
      </c>
      <c r="Z2548" s="13" t="str">
        <f>VLOOKUP(T2548,Buzon!C:Z,21,FALSE)</f>
        <v>AFIL.-009270083</v>
      </c>
      <c r="AA2548">
        <f>VLOOKUP(T2548,Buzon!C:Z,22,FALSE)</f>
        <v>318933</v>
      </c>
      <c r="AB2548">
        <f>VLOOKUP(T2548,Buzon!C:Z,23,FALSE)</f>
        <v>9082021</v>
      </c>
      <c r="AC2548" t="str">
        <f>VLOOKUP(T2548,Buzon!C:Z,24,FALSE)</f>
        <v>SANTANDER_3550</v>
      </c>
      <c r="AD2548">
        <v>348</v>
      </c>
      <c r="AE2548">
        <v>9270083</v>
      </c>
    </row>
    <row r="2549" spans="1:31" ht="12" customHeight="1" x14ac:dyDescent="0.25">
      <c r="A2549" s="5" t="s">
        <v>21</v>
      </c>
      <c r="B2549" s="5" t="s">
        <v>22</v>
      </c>
      <c r="C2549" s="5" t="s">
        <v>5399</v>
      </c>
      <c r="D2549" s="5">
        <v>13</v>
      </c>
      <c r="E2549" s="5" t="s">
        <v>5400</v>
      </c>
      <c r="F2549" s="5" t="s">
        <v>25</v>
      </c>
      <c r="G2549" s="5" t="s">
        <v>26</v>
      </c>
      <c r="H2549" s="6">
        <v>348</v>
      </c>
      <c r="I2549" s="5" t="s">
        <v>27</v>
      </c>
      <c r="J2549" s="5">
        <v>19001774817</v>
      </c>
      <c r="K2549" s="5" t="s">
        <v>5401</v>
      </c>
      <c r="L2549" s="5" t="s">
        <v>29</v>
      </c>
      <c r="M2549" s="5" t="s">
        <v>30</v>
      </c>
      <c r="N2549" s="5" t="s">
        <v>49</v>
      </c>
      <c r="O2549" s="5">
        <v>9416</v>
      </c>
      <c r="P2549" s="7">
        <v>44416.338912037034</v>
      </c>
      <c r="Q2549" s="7">
        <v>44416.247060185182</v>
      </c>
      <c r="R2549" s="5">
        <v>956531</v>
      </c>
      <c r="S2549" s="5">
        <v>345588860</v>
      </c>
      <c r="T2549" s="8">
        <v>9416080821080700</v>
      </c>
      <c r="U2549" s="5" t="s">
        <v>32</v>
      </c>
      <c r="V2549" s="4"/>
      <c r="W2549" s="5" t="s">
        <v>9008</v>
      </c>
      <c r="X2549" s="36">
        <v>75355</v>
      </c>
      <c r="Y2549" s="24">
        <f>VLOOKUP(T2549,Buzon!C:C,1,FALSE)</f>
        <v>9416080821080700</v>
      </c>
      <c r="Z2549" s="13" t="str">
        <f>VLOOKUP(T2549,Buzon!C:Z,21,FALSE)</f>
        <v>AFIL.-009270083</v>
      </c>
      <c r="AA2549">
        <f>VLOOKUP(T2549,Buzon!C:Z,22,FALSE)</f>
        <v>318933</v>
      </c>
      <c r="AB2549">
        <f>VLOOKUP(T2549,Buzon!C:Z,23,FALSE)</f>
        <v>9082021</v>
      </c>
      <c r="AC2549" t="str">
        <f>VLOOKUP(T2549,Buzon!C:Z,24,FALSE)</f>
        <v>SANTANDER_3550</v>
      </c>
      <c r="AD2549">
        <v>348</v>
      </c>
      <c r="AE2549">
        <v>9270083</v>
      </c>
    </row>
    <row r="2550" spans="1:31" ht="12" customHeight="1" x14ac:dyDescent="0.25">
      <c r="A2550" s="5" t="s">
        <v>21</v>
      </c>
      <c r="B2550" s="5" t="s">
        <v>33</v>
      </c>
      <c r="C2550" s="5" t="s">
        <v>5394</v>
      </c>
      <c r="D2550" s="5">
        <v>1</v>
      </c>
      <c r="E2550" s="5" t="s">
        <v>5402</v>
      </c>
      <c r="F2550" s="5" t="s">
        <v>25</v>
      </c>
      <c r="G2550" s="5" t="s">
        <v>26</v>
      </c>
      <c r="H2550" s="6">
        <v>348</v>
      </c>
      <c r="I2550" s="5" t="s">
        <v>27</v>
      </c>
      <c r="J2550" s="5">
        <v>19001774818</v>
      </c>
      <c r="K2550" s="5" t="s">
        <v>5403</v>
      </c>
      <c r="L2550" s="5" t="s">
        <v>29</v>
      </c>
      <c r="M2550" s="5" t="s">
        <v>29</v>
      </c>
      <c r="N2550" s="5" t="s">
        <v>31</v>
      </c>
      <c r="O2550" s="5">
        <v>9468</v>
      </c>
      <c r="P2550" s="7">
        <v>44416.338993055557</v>
      </c>
      <c r="Q2550" s="7">
        <v>44416.247476851851</v>
      </c>
      <c r="R2550" s="5" t="s">
        <v>5404</v>
      </c>
      <c r="S2550" s="5">
        <v>345588900</v>
      </c>
      <c r="T2550" s="8">
        <v>9468080821080730</v>
      </c>
      <c r="U2550" s="5" t="s">
        <v>32</v>
      </c>
      <c r="V2550" s="4"/>
      <c r="W2550" s="5" t="s">
        <v>9008</v>
      </c>
      <c r="X2550" s="36">
        <v>75355</v>
      </c>
      <c r="Y2550" s="24">
        <f>VLOOKUP(T2550,Buzon!C:C,1,FALSE)</f>
        <v>9468080821080730</v>
      </c>
      <c r="Z2550" s="13" t="str">
        <f>VLOOKUP(T2550,Buzon!C:Z,21,FALSE)</f>
        <v>AFIL.-009270083</v>
      </c>
      <c r="AA2550">
        <f>VLOOKUP(T2550,Buzon!C:Z,22,FALSE)</f>
        <v>318933</v>
      </c>
      <c r="AB2550">
        <f>VLOOKUP(T2550,Buzon!C:Z,23,FALSE)</f>
        <v>9082021</v>
      </c>
      <c r="AC2550" t="str">
        <f>VLOOKUP(T2550,Buzon!C:Z,24,FALSE)</f>
        <v>SANTANDER_3550</v>
      </c>
      <c r="AD2550">
        <v>348</v>
      </c>
      <c r="AE2550">
        <v>9270083</v>
      </c>
    </row>
    <row r="2551" spans="1:31" ht="12" customHeight="1" x14ac:dyDescent="0.25">
      <c r="A2551" s="5" t="s">
        <v>21</v>
      </c>
      <c r="B2551" s="5" t="s">
        <v>33</v>
      </c>
      <c r="C2551" s="5" t="s">
        <v>5405</v>
      </c>
      <c r="D2551" s="5">
        <v>28</v>
      </c>
      <c r="E2551" s="5" t="s">
        <v>5406</v>
      </c>
      <c r="F2551" s="5" t="s">
        <v>25</v>
      </c>
      <c r="G2551" s="5" t="s">
        <v>26</v>
      </c>
      <c r="H2551" s="6">
        <v>348</v>
      </c>
      <c r="I2551" s="5" t="s">
        <v>27</v>
      </c>
      <c r="J2551" s="5">
        <v>19001774822</v>
      </c>
      <c r="K2551" s="5" t="s">
        <v>5407</v>
      </c>
      <c r="L2551" s="5" t="s">
        <v>29</v>
      </c>
      <c r="M2551" s="5" t="s">
        <v>29</v>
      </c>
      <c r="N2551" s="5" t="s">
        <v>31</v>
      </c>
      <c r="O2551" s="5">
        <v>9468</v>
      </c>
      <c r="P2551" s="7">
        <v>44416.374756944446</v>
      </c>
      <c r="Q2551" s="7">
        <v>44416.247476851851</v>
      </c>
      <c r="R2551" s="5">
        <v>88190</v>
      </c>
      <c r="S2551" s="5">
        <v>345601055</v>
      </c>
      <c r="T2551" s="8">
        <v>9468080821085910</v>
      </c>
      <c r="U2551" s="5" t="s">
        <v>32</v>
      </c>
      <c r="V2551" s="4"/>
      <c r="W2551" s="5" t="s">
        <v>9008</v>
      </c>
      <c r="X2551" s="36">
        <v>75355</v>
      </c>
      <c r="Y2551" s="24">
        <f>VLOOKUP(T2551,Buzon!C:C,1,FALSE)</f>
        <v>9468080821085910</v>
      </c>
      <c r="Z2551" s="13" t="str">
        <f>VLOOKUP(T2551,Buzon!C:Z,21,FALSE)</f>
        <v>AFIL.-009270083</v>
      </c>
      <c r="AA2551">
        <f>VLOOKUP(T2551,Buzon!C:Z,22,FALSE)</f>
        <v>318933</v>
      </c>
      <c r="AB2551">
        <f>VLOOKUP(T2551,Buzon!C:Z,23,FALSE)</f>
        <v>9082021</v>
      </c>
      <c r="AC2551" t="str">
        <f>VLOOKUP(T2551,Buzon!C:Z,24,FALSE)</f>
        <v>SANTANDER_3550</v>
      </c>
      <c r="AD2551">
        <v>348</v>
      </c>
      <c r="AE2551">
        <v>9270083</v>
      </c>
    </row>
    <row r="2552" spans="1:31" ht="12" customHeight="1" x14ac:dyDescent="0.25">
      <c r="A2552" s="5" t="s">
        <v>21</v>
      </c>
      <c r="B2552" s="5" t="s">
        <v>33</v>
      </c>
      <c r="C2552" s="4"/>
      <c r="D2552" s="4"/>
      <c r="E2552" s="5" t="s">
        <v>5406</v>
      </c>
      <c r="F2552" s="5" t="s">
        <v>25</v>
      </c>
      <c r="G2552" s="5" t="s">
        <v>26</v>
      </c>
      <c r="H2552" s="6">
        <v>278</v>
      </c>
      <c r="I2552" s="5" t="s">
        <v>167</v>
      </c>
      <c r="J2552" s="5">
        <v>19001774823</v>
      </c>
      <c r="K2552" s="5" t="s">
        <v>5408</v>
      </c>
      <c r="L2552" s="5" t="s">
        <v>29</v>
      </c>
      <c r="M2552" s="5" t="s">
        <v>31</v>
      </c>
      <c r="N2552" s="5" t="s">
        <v>29</v>
      </c>
      <c r="O2552" s="5">
        <v>9468</v>
      </c>
      <c r="P2552" s="7">
        <v>44416.374768518515</v>
      </c>
      <c r="Q2552" s="7">
        <v>44416.247476851851</v>
      </c>
      <c r="R2552" s="5">
        <v>88190</v>
      </c>
      <c r="S2552" s="5">
        <v>345601055</v>
      </c>
      <c r="T2552" s="8">
        <v>9468080821085910</v>
      </c>
      <c r="U2552" s="5" t="s">
        <v>32</v>
      </c>
      <c r="V2552" s="4"/>
      <c r="W2552" s="5" t="s">
        <v>9008</v>
      </c>
      <c r="X2552" s="36">
        <v>75355</v>
      </c>
      <c r="Y2552" s="24">
        <f>VLOOKUP(T2552,Buzon!C:C,1,FALSE)</f>
        <v>9468080821085910</v>
      </c>
      <c r="Z2552" s="13" t="str">
        <f>VLOOKUP(T2552,Buzon!C:Z,21,FALSE)</f>
        <v>AFIL.-009270083</v>
      </c>
      <c r="AA2552">
        <f>VLOOKUP(T2552,Buzon!C:Z,22,FALSE)</f>
        <v>318933</v>
      </c>
      <c r="AB2552">
        <f>VLOOKUP(T2552,Buzon!C:Z,23,FALSE)</f>
        <v>9082021</v>
      </c>
      <c r="AC2552" t="str">
        <f>VLOOKUP(T2552,Buzon!C:Z,24,FALSE)</f>
        <v>SANTANDER_3550</v>
      </c>
      <c r="AD2552">
        <v>278</v>
      </c>
      <c r="AE2552">
        <v>9270083</v>
      </c>
    </row>
    <row r="2553" spans="1:31" ht="12" customHeight="1" x14ac:dyDescent="0.25">
      <c r="A2553" s="5" t="s">
        <v>21</v>
      </c>
      <c r="B2553" s="5" t="s">
        <v>33</v>
      </c>
      <c r="C2553" s="5" t="s">
        <v>5409</v>
      </c>
      <c r="D2553" s="5">
        <v>33</v>
      </c>
      <c r="E2553" s="5" t="s">
        <v>5410</v>
      </c>
      <c r="F2553" s="5" t="s">
        <v>25</v>
      </c>
      <c r="G2553" s="5" t="s">
        <v>26</v>
      </c>
      <c r="H2553" s="6">
        <v>348</v>
      </c>
      <c r="I2553" s="5" t="s">
        <v>27</v>
      </c>
      <c r="J2553" s="5">
        <v>19001774825</v>
      </c>
      <c r="K2553" s="5" t="s">
        <v>5411</v>
      </c>
      <c r="L2553" s="5" t="s">
        <v>29</v>
      </c>
      <c r="M2553" s="5" t="s">
        <v>29</v>
      </c>
      <c r="N2553" s="5" t="s">
        <v>31</v>
      </c>
      <c r="O2553" s="5">
        <v>9468</v>
      </c>
      <c r="P2553" s="7">
        <v>44416.388067129628</v>
      </c>
      <c r="Q2553" s="7">
        <v>44416.247476851851</v>
      </c>
      <c r="R2553" s="5">
        <v>155937</v>
      </c>
      <c r="S2553" s="5">
        <v>345606975</v>
      </c>
      <c r="T2553" s="8">
        <v>9468080821091820</v>
      </c>
      <c r="U2553" s="5" t="s">
        <v>32</v>
      </c>
      <c r="V2553" s="4"/>
      <c r="W2553" s="5" t="s">
        <v>9008</v>
      </c>
      <c r="X2553" s="36">
        <v>75355</v>
      </c>
      <c r="Y2553" s="24">
        <f>VLOOKUP(T2553,Buzon!C:C,1,FALSE)</f>
        <v>9468080821091820</v>
      </c>
      <c r="Z2553" s="13" t="str">
        <f>VLOOKUP(T2553,Buzon!C:Z,21,FALSE)</f>
        <v>AFIL.-009270083</v>
      </c>
      <c r="AA2553">
        <f>VLOOKUP(T2553,Buzon!C:Z,22,FALSE)</f>
        <v>318933</v>
      </c>
      <c r="AB2553">
        <f>VLOOKUP(T2553,Buzon!C:Z,23,FALSE)</f>
        <v>9082021</v>
      </c>
      <c r="AC2553" t="str">
        <f>VLOOKUP(T2553,Buzon!C:Z,24,FALSE)</f>
        <v>SANTANDER_3550</v>
      </c>
      <c r="AD2553">
        <v>348</v>
      </c>
      <c r="AE2553">
        <v>9270083</v>
      </c>
    </row>
    <row r="2554" spans="1:31" ht="12" customHeight="1" x14ac:dyDescent="0.25">
      <c r="A2554" s="5" t="s">
        <v>21</v>
      </c>
      <c r="B2554" s="5" t="s">
        <v>33</v>
      </c>
      <c r="C2554" s="5" t="s">
        <v>5409</v>
      </c>
      <c r="D2554" s="5">
        <v>11</v>
      </c>
      <c r="E2554" s="5" t="s">
        <v>5412</v>
      </c>
      <c r="F2554" s="5" t="s">
        <v>25</v>
      </c>
      <c r="G2554" s="5" t="s">
        <v>26</v>
      </c>
      <c r="H2554" s="6">
        <v>348</v>
      </c>
      <c r="I2554" s="5" t="s">
        <v>27</v>
      </c>
      <c r="J2554" s="5">
        <v>19001774826</v>
      </c>
      <c r="K2554" s="5" t="s">
        <v>5413</v>
      </c>
      <c r="L2554" s="5" t="s">
        <v>29</v>
      </c>
      <c r="M2554" s="5" t="s">
        <v>29</v>
      </c>
      <c r="N2554" s="5" t="s">
        <v>49</v>
      </c>
      <c r="O2554" s="5">
        <v>9468</v>
      </c>
      <c r="P2554" s="7">
        <v>44416.388842592591</v>
      </c>
      <c r="Q2554" s="7">
        <v>44416.247476851851</v>
      </c>
      <c r="R2554" s="5">
        <v>160664</v>
      </c>
      <c r="S2554" s="5">
        <v>345607303</v>
      </c>
      <c r="T2554" s="8">
        <v>9468080821091940</v>
      </c>
      <c r="U2554" s="5" t="s">
        <v>32</v>
      </c>
      <c r="V2554" s="4"/>
      <c r="W2554" s="5" t="s">
        <v>9008</v>
      </c>
      <c r="X2554" s="36">
        <v>75355</v>
      </c>
      <c r="Y2554" s="24">
        <f>VLOOKUP(T2554,Buzon!C:C,1,FALSE)</f>
        <v>9468080821091940</v>
      </c>
      <c r="Z2554" s="13" t="str">
        <f>VLOOKUP(T2554,Buzon!C:Z,21,FALSE)</f>
        <v>AFIL.-009270083</v>
      </c>
      <c r="AA2554">
        <f>VLOOKUP(T2554,Buzon!C:Z,22,FALSE)</f>
        <v>318933</v>
      </c>
      <c r="AB2554">
        <f>VLOOKUP(T2554,Buzon!C:Z,23,FALSE)</f>
        <v>9082021</v>
      </c>
      <c r="AC2554" t="str">
        <f>VLOOKUP(T2554,Buzon!C:Z,24,FALSE)</f>
        <v>SANTANDER_3550</v>
      </c>
      <c r="AD2554">
        <v>348</v>
      </c>
      <c r="AE2554">
        <v>9270083</v>
      </c>
    </row>
    <row r="2555" spans="1:31" ht="12" customHeight="1" x14ac:dyDescent="0.25">
      <c r="A2555" s="5" t="s">
        <v>21</v>
      </c>
      <c r="B2555" s="5" t="s">
        <v>33</v>
      </c>
      <c r="C2555" s="5" t="s">
        <v>5409</v>
      </c>
      <c r="D2555" s="5">
        <v>12</v>
      </c>
      <c r="E2555" s="5" t="s">
        <v>5414</v>
      </c>
      <c r="F2555" s="5" t="s">
        <v>25</v>
      </c>
      <c r="G2555" s="5" t="s">
        <v>26</v>
      </c>
      <c r="H2555" s="6">
        <v>348</v>
      </c>
      <c r="I2555" s="5" t="s">
        <v>27</v>
      </c>
      <c r="J2555" s="5">
        <v>19001774827</v>
      </c>
      <c r="K2555" s="5" t="s">
        <v>5415</v>
      </c>
      <c r="L2555" s="5" t="s">
        <v>29</v>
      </c>
      <c r="M2555" s="5" t="s">
        <v>29</v>
      </c>
      <c r="N2555" s="5" t="s">
        <v>49</v>
      </c>
      <c r="O2555" s="5">
        <v>9468</v>
      </c>
      <c r="P2555" s="7">
        <v>44416.388842592591</v>
      </c>
      <c r="Q2555" s="7">
        <v>44416.247476851851</v>
      </c>
      <c r="R2555" s="5">
        <v>160664</v>
      </c>
      <c r="S2555" s="5">
        <v>345607303</v>
      </c>
      <c r="T2555" s="8">
        <v>9468080821091940</v>
      </c>
      <c r="U2555" s="5" t="s">
        <v>32</v>
      </c>
      <c r="V2555" s="4"/>
      <c r="W2555" s="5" t="s">
        <v>9008</v>
      </c>
      <c r="X2555" s="36">
        <v>75355</v>
      </c>
      <c r="Y2555" s="24">
        <f>VLOOKUP(T2555,Buzon!C:C,1,FALSE)</f>
        <v>9468080821091940</v>
      </c>
      <c r="Z2555" s="13" t="str">
        <f>VLOOKUP(T2555,Buzon!C:Z,21,FALSE)</f>
        <v>AFIL.-009270083</v>
      </c>
      <c r="AA2555">
        <f>VLOOKUP(T2555,Buzon!C:Z,22,FALSE)</f>
        <v>318933</v>
      </c>
      <c r="AB2555">
        <f>VLOOKUP(T2555,Buzon!C:Z,23,FALSE)</f>
        <v>9082021</v>
      </c>
      <c r="AC2555" t="str">
        <f>VLOOKUP(T2555,Buzon!C:Z,24,FALSE)</f>
        <v>SANTANDER_3550</v>
      </c>
      <c r="AD2555">
        <v>348</v>
      </c>
      <c r="AE2555">
        <v>9270083</v>
      </c>
    </row>
    <row r="2556" spans="1:31" ht="12" customHeight="1" x14ac:dyDescent="0.25">
      <c r="A2556" s="5" t="s">
        <v>21</v>
      </c>
      <c r="B2556" s="5" t="s">
        <v>33</v>
      </c>
      <c r="C2556" s="5" t="s">
        <v>5409</v>
      </c>
      <c r="D2556" s="5">
        <v>21</v>
      </c>
      <c r="E2556" s="5" t="s">
        <v>5416</v>
      </c>
      <c r="F2556" s="5" t="s">
        <v>25</v>
      </c>
      <c r="G2556" s="5" t="s">
        <v>26</v>
      </c>
      <c r="H2556" s="6">
        <v>348</v>
      </c>
      <c r="I2556" s="5" t="s">
        <v>27</v>
      </c>
      <c r="J2556" s="5">
        <v>19001774828</v>
      </c>
      <c r="K2556" s="5" t="s">
        <v>5417</v>
      </c>
      <c r="L2556" s="5" t="s">
        <v>29</v>
      </c>
      <c r="M2556" s="5" t="s">
        <v>29</v>
      </c>
      <c r="N2556" s="5" t="s">
        <v>31</v>
      </c>
      <c r="O2556" s="5">
        <v>9468</v>
      </c>
      <c r="P2556" s="7">
        <v>44416.390543981484</v>
      </c>
      <c r="Q2556" s="7">
        <v>44416.247476851851</v>
      </c>
      <c r="R2556" s="5">
        <v>538393</v>
      </c>
      <c r="S2556" s="5">
        <v>345608124</v>
      </c>
      <c r="T2556" s="8">
        <v>9468080821092150</v>
      </c>
      <c r="U2556" s="5" t="s">
        <v>32</v>
      </c>
      <c r="V2556" s="4"/>
      <c r="W2556" s="5" t="s">
        <v>9008</v>
      </c>
      <c r="X2556" s="36">
        <v>75355</v>
      </c>
      <c r="Y2556" s="24">
        <f>VLOOKUP(T2556,Buzon!C:C,1,FALSE)</f>
        <v>9468080821092150</v>
      </c>
      <c r="Z2556" s="13" t="str">
        <f>VLOOKUP(T2556,Buzon!C:Z,21,FALSE)</f>
        <v>AFIL.-009270083</v>
      </c>
      <c r="AA2556">
        <f>VLOOKUP(T2556,Buzon!C:Z,22,FALSE)</f>
        <v>318933</v>
      </c>
      <c r="AB2556">
        <f>VLOOKUP(T2556,Buzon!C:Z,23,FALSE)</f>
        <v>9082021</v>
      </c>
      <c r="AC2556" t="str">
        <f>VLOOKUP(T2556,Buzon!C:Z,24,FALSE)</f>
        <v>SANTANDER_3550</v>
      </c>
      <c r="AD2556">
        <v>348</v>
      </c>
      <c r="AE2556">
        <v>9270083</v>
      </c>
    </row>
    <row r="2557" spans="1:31" ht="12" customHeight="1" x14ac:dyDescent="0.25">
      <c r="A2557" s="5" t="s">
        <v>21</v>
      </c>
      <c r="B2557" s="5" t="s">
        <v>33</v>
      </c>
      <c r="C2557" s="5" t="s">
        <v>5409</v>
      </c>
      <c r="D2557" s="5">
        <v>22</v>
      </c>
      <c r="E2557" s="5" t="s">
        <v>5418</v>
      </c>
      <c r="F2557" s="5" t="s">
        <v>25</v>
      </c>
      <c r="G2557" s="5" t="s">
        <v>26</v>
      </c>
      <c r="H2557" s="6">
        <v>348</v>
      </c>
      <c r="I2557" s="5" t="s">
        <v>27</v>
      </c>
      <c r="J2557" s="5">
        <v>19001774829</v>
      </c>
      <c r="K2557" s="5" t="s">
        <v>5419</v>
      </c>
      <c r="L2557" s="5" t="s">
        <v>29</v>
      </c>
      <c r="M2557" s="5" t="s">
        <v>29</v>
      </c>
      <c r="N2557" s="5" t="s">
        <v>31</v>
      </c>
      <c r="O2557" s="5">
        <v>9468</v>
      </c>
      <c r="P2557" s="7">
        <v>44416.390543981484</v>
      </c>
      <c r="Q2557" s="7">
        <v>44416.247476851851</v>
      </c>
      <c r="R2557" s="5">
        <v>538393</v>
      </c>
      <c r="S2557" s="5">
        <v>345608124</v>
      </c>
      <c r="T2557" s="8">
        <v>9468080821092150</v>
      </c>
      <c r="U2557" s="5" t="s">
        <v>32</v>
      </c>
      <c r="V2557" s="4"/>
      <c r="W2557" s="5" t="s">
        <v>9008</v>
      </c>
      <c r="X2557" s="36">
        <v>75355</v>
      </c>
      <c r="Y2557" s="24">
        <f>VLOOKUP(T2557,Buzon!C:C,1,FALSE)</f>
        <v>9468080821092150</v>
      </c>
      <c r="Z2557" s="13" t="str">
        <f>VLOOKUP(T2557,Buzon!C:Z,21,FALSE)</f>
        <v>AFIL.-009270083</v>
      </c>
      <c r="AA2557">
        <f>VLOOKUP(T2557,Buzon!C:Z,22,FALSE)</f>
        <v>318933</v>
      </c>
      <c r="AB2557">
        <f>VLOOKUP(T2557,Buzon!C:Z,23,FALSE)</f>
        <v>9082021</v>
      </c>
      <c r="AC2557" t="str">
        <f>VLOOKUP(T2557,Buzon!C:Z,24,FALSE)</f>
        <v>SANTANDER_3550</v>
      </c>
      <c r="AD2557">
        <v>348</v>
      </c>
      <c r="AE2557">
        <v>9270083</v>
      </c>
    </row>
    <row r="2558" spans="1:31" ht="12" customHeight="1" x14ac:dyDescent="0.25">
      <c r="A2558" s="5" t="s">
        <v>21</v>
      </c>
      <c r="B2558" s="5" t="s">
        <v>33</v>
      </c>
      <c r="C2558" s="5" t="s">
        <v>5405</v>
      </c>
      <c r="D2558" s="5">
        <v>21</v>
      </c>
      <c r="E2558" s="5" t="s">
        <v>5420</v>
      </c>
      <c r="F2558" s="5" t="s">
        <v>25</v>
      </c>
      <c r="G2558" s="5" t="s">
        <v>26</v>
      </c>
      <c r="H2558" s="6">
        <v>348</v>
      </c>
      <c r="I2558" s="5" t="s">
        <v>27</v>
      </c>
      <c r="J2558" s="5">
        <v>19001774832</v>
      </c>
      <c r="K2558" s="5" t="s">
        <v>5421</v>
      </c>
      <c r="L2558" s="5" t="s">
        <v>29</v>
      </c>
      <c r="M2558" s="5" t="s">
        <v>29</v>
      </c>
      <c r="N2558" s="5" t="s">
        <v>31</v>
      </c>
      <c r="O2558" s="5">
        <v>9468</v>
      </c>
      <c r="P2558" s="7">
        <v>44416.400590277779</v>
      </c>
      <c r="Q2558" s="7">
        <v>44416.247476851851</v>
      </c>
      <c r="R2558" s="5">
        <v>64624</v>
      </c>
      <c r="S2558" s="5">
        <v>345613285</v>
      </c>
      <c r="T2558" s="8">
        <v>9468080821093620</v>
      </c>
      <c r="U2558" s="5" t="s">
        <v>32</v>
      </c>
      <c r="V2558" s="4"/>
      <c r="W2558" s="5" t="s">
        <v>9008</v>
      </c>
      <c r="X2558" s="36">
        <v>75355</v>
      </c>
      <c r="Y2558" s="24">
        <f>VLOOKUP(T2558,Buzon!C:C,1,FALSE)</f>
        <v>9468080821093620</v>
      </c>
      <c r="Z2558" s="13" t="str">
        <f>VLOOKUP(T2558,Buzon!C:Z,21,FALSE)</f>
        <v>AFIL.-009270083</v>
      </c>
      <c r="AA2558">
        <f>VLOOKUP(T2558,Buzon!C:Z,22,FALSE)</f>
        <v>318933</v>
      </c>
      <c r="AB2558">
        <f>VLOOKUP(T2558,Buzon!C:Z,23,FALSE)</f>
        <v>9082021</v>
      </c>
      <c r="AC2558" t="str">
        <f>VLOOKUP(T2558,Buzon!C:Z,24,FALSE)</f>
        <v>SANTANDER_3550</v>
      </c>
      <c r="AD2558">
        <v>348</v>
      </c>
      <c r="AE2558">
        <v>9270083</v>
      </c>
    </row>
    <row r="2559" spans="1:31" ht="12" customHeight="1" x14ac:dyDescent="0.25">
      <c r="A2559" s="5" t="s">
        <v>21</v>
      </c>
      <c r="B2559" s="5" t="s">
        <v>33</v>
      </c>
      <c r="C2559" s="5" t="s">
        <v>5405</v>
      </c>
      <c r="D2559" s="5">
        <v>22</v>
      </c>
      <c r="E2559" s="5" t="s">
        <v>5422</v>
      </c>
      <c r="F2559" s="5" t="s">
        <v>25</v>
      </c>
      <c r="G2559" s="5" t="s">
        <v>26</v>
      </c>
      <c r="H2559" s="6">
        <v>348</v>
      </c>
      <c r="I2559" s="5" t="s">
        <v>27</v>
      </c>
      <c r="J2559" s="5">
        <v>19001774833</v>
      </c>
      <c r="K2559" s="5" t="s">
        <v>5423</v>
      </c>
      <c r="L2559" s="5" t="s">
        <v>29</v>
      </c>
      <c r="M2559" s="5" t="s">
        <v>29</v>
      </c>
      <c r="N2559" s="5" t="s">
        <v>31</v>
      </c>
      <c r="O2559" s="5">
        <v>9468</v>
      </c>
      <c r="P2559" s="7">
        <v>44416.400590277779</v>
      </c>
      <c r="Q2559" s="7">
        <v>44416.247476851851</v>
      </c>
      <c r="R2559" s="5">
        <v>64624</v>
      </c>
      <c r="S2559" s="5">
        <v>345613285</v>
      </c>
      <c r="T2559" s="8">
        <v>9468080821093620</v>
      </c>
      <c r="U2559" s="5" t="s">
        <v>32</v>
      </c>
      <c r="V2559" s="4"/>
      <c r="W2559" s="5" t="s">
        <v>9008</v>
      </c>
      <c r="X2559" s="36">
        <v>75355</v>
      </c>
      <c r="Y2559" s="24">
        <f>VLOOKUP(T2559,Buzon!C:C,1,FALSE)</f>
        <v>9468080821093620</v>
      </c>
      <c r="Z2559" s="13" t="str">
        <f>VLOOKUP(T2559,Buzon!C:Z,21,FALSE)</f>
        <v>AFIL.-009270083</v>
      </c>
      <c r="AA2559">
        <f>VLOOKUP(T2559,Buzon!C:Z,22,FALSE)</f>
        <v>318933</v>
      </c>
      <c r="AB2559">
        <f>VLOOKUP(T2559,Buzon!C:Z,23,FALSE)</f>
        <v>9082021</v>
      </c>
      <c r="AC2559" t="str">
        <f>VLOOKUP(T2559,Buzon!C:Z,24,FALSE)</f>
        <v>SANTANDER_3550</v>
      </c>
      <c r="AD2559">
        <v>348</v>
      </c>
      <c r="AE2559">
        <v>9270083</v>
      </c>
    </row>
    <row r="2560" spans="1:31" ht="12" customHeight="1" x14ac:dyDescent="0.25">
      <c r="A2560" s="5" t="s">
        <v>21</v>
      </c>
      <c r="B2560" s="5" t="s">
        <v>33</v>
      </c>
      <c r="C2560" s="5" t="s">
        <v>5405</v>
      </c>
      <c r="D2560" s="5">
        <v>39</v>
      </c>
      <c r="E2560" s="5" t="s">
        <v>5424</v>
      </c>
      <c r="F2560" s="5" t="s">
        <v>25</v>
      </c>
      <c r="G2560" s="5" t="s">
        <v>26</v>
      </c>
      <c r="H2560" s="6">
        <v>348</v>
      </c>
      <c r="I2560" s="5" t="s">
        <v>27</v>
      </c>
      <c r="J2560" s="5">
        <v>19001774838</v>
      </c>
      <c r="K2560" s="5" t="s">
        <v>5425</v>
      </c>
      <c r="L2560" s="5" t="s">
        <v>29</v>
      </c>
      <c r="M2560" s="5" t="s">
        <v>29</v>
      </c>
      <c r="N2560" s="5" t="s">
        <v>31</v>
      </c>
      <c r="O2560" s="5">
        <v>9468</v>
      </c>
      <c r="P2560" s="7">
        <v>44416.416284722225</v>
      </c>
      <c r="Q2560" s="7">
        <v>44416.247476851851</v>
      </c>
      <c r="R2560" s="5">
        <v>333822</v>
      </c>
      <c r="S2560" s="5">
        <v>345622416</v>
      </c>
      <c r="T2560" s="8">
        <v>9468080821095850</v>
      </c>
      <c r="U2560" s="5" t="s">
        <v>32</v>
      </c>
      <c r="V2560" s="4"/>
      <c r="W2560" s="5" t="s">
        <v>9008</v>
      </c>
      <c r="X2560" s="36">
        <v>75355</v>
      </c>
      <c r="Y2560" s="24">
        <f>VLOOKUP(T2560,Buzon!C:C,1,FALSE)</f>
        <v>9468080821095850</v>
      </c>
      <c r="Z2560" s="13" t="str">
        <f>VLOOKUP(T2560,Buzon!C:Z,21,FALSE)</f>
        <v>AFIL.-009270083</v>
      </c>
      <c r="AA2560">
        <f>VLOOKUP(T2560,Buzon!C:Z,22,FALSE)</f>
        <v>318933</v>
      </c>
      <c r="AB2560">
        <f>VLOOKUP(T2560,Buzon!C:Z,23,FALSE)</f>
        <v>9082021</v>
      </c>
      <c r="AC2560" t="str">
        <f>VLOOKUP(T2560,Buzon!C:Z,24,FALSE)</f>
        <v>SANTANDER_3550</v>
      </c>
      <c r="AD2560">
        <v>348</v>
      </c>
      <c r="AE2560">
        <v>9270083</v>
      </c>
    </row>
    <row r="2561" spans="1:31" ht="12" customHeight="1" x14ac:dyDescent="0.25">
      <c r="A2561" s="5" t="s">
        <v>21</v>
      </c>
      <c r="B2561" s="5" t="s">
        <v>22</v>
      </c>
      <c r="C2561" s="5" t="s">
        <v>5405</v>
      </c>
      <c r="D2561" s="5">
        <v>24</v>
      </c>
      <c r="E2561" s="5" t="s">
        <v>5426</v>
      </c>
      <c r="F2561" s="5" t="s">
        <v>25</v>
      </c>
      <c r="G2561" s="5" t="s">
        <v>26</v>
      </c>
      <c r="H2561" s="6">
        <v>348</v>
      </c>
      <c r="I2561" s="5" t="s">
        <v>27</v>
      </c>
      <c r="J2561" s="5">
        <v>19001774841</v>
      </c>
      <c r="K2561" s="5" t="s">
        <v>5427</v>
      </c>
      <c r="L2561" s="5" t="s">
        <v>29</v>
      </c>
      <c r="M2561" s="5" t="s">
        <v>30</v>
      </c>
      <c r="N2561" s="5" t="s">
        <v>31</v>
      </c>
      <c r="O2561" s="5">
        <v>9416</v>
      </c>
      <c r="P2561" s="7">
        <v>44416.426666666666</v>
      </c>
      <c r="Q2561" s="7">
        <v>44416.247060185182</v>
      </c>
      <c r="R2561" s="5">
        <v>413975</v>
      </c>
      <c r="S2561" s="5">
        <v>345629490</v>
      </c>
      <c r="T2561" s="8">
        <v>9416080821101230</v>
      </c>
      <c r="U2561" s="5" t="s">
        <v>32</v>
      </c>
      <c r="V2561" s="4"/>
      <c r="W2561" s="5" t="s">
        <v>9008</v>
      </c>
      <c r="X2561" s="36">
        <v>75355</v>
      </c>
      <c r="Y2561" s="24">
        <f>VLOOKUP(T2561,Buzon!C:C,1,FALSE)</f>
        <v>9416080821101230</v>
      </c>
      <c r="Z2561" s="13" t="str">
        <f>VLOOKUP(T2561,Buzon!C:Z,21,FALSE)</f>
        <v>AFIL.-009270083</v>
      </c>
      <c r="AA2561">
        <f>VLOOKUP(T2561,Buzon!C:Z,22,FALSE)</f>
        <v>318933</v>
      </c>
      <c r="AB2561">
        <f>VLOOKUP(T2561,Buzon!C:Z,23,FALSE)</f>
        <v>9082021</v>
      </c>
      <c r="AC2561" t="str">
        <f>VLOOKUP(T2561,Buzon!C:Z,24,FALSE)</f>
        <v>SANTANDER_3550</v>
      </c>
      <c r="AD2561">
        <v>348</v>
      </c>
      <c r="AE2561">
        <v>9270083</v>
      </c>
    </row>
    <row r="2562" spans="1:31" ht="12" customHeight="1" x14ac:dyDescent="0.25">
      <c r="A2562" s="5" t="s">
        <v>21</v>
      </c>
      <c r="B2562" s="5" t="s">
        <v>33</v>
      </c>
      <c r="C2562" s="5" t="s">
        <v>5405</v>
      </c>
      <c r="D2562" s="5">
        <v>29</v>
      </c>
      <c r="E2562" s="5" t="s">
        <v>5428</v>
      </c>
      <c r="F2562" s="5" t="s">
        <v>219</v>
      </c>
      <c r="G2562" s="5" t="s">
        <v>26</v>
      </c>
      <c r="H2562" s="6">
        <v>174</v>
      </c>
      <c r="I2562" s="5" t="s">
        <v>27</v>
      </c>
      <c r="J2562" s="5">
        <v>19001774848</v>
      </c>
      <c r="K2562" s="5" t="s">
        <v>5429</v>
      </c>
      <c r="L2562" s="5" t="s">
        <v>29</v>
      </c>
      <c r="M2562" s="5" t="s">
        <v>29</v>
      </c>
      <c r="N2562" s="5" t="s">
        <v>31</v>
      </c>
      <c r="O2562" s="5">
        <v>9468</v>
      </c>
      <c r="P2562" s="7">
        <v>44416.437986111108</v>
      </c>
      <c r="Q2562" s="7">
        <v>44416.247476851851</v>
      </c>
      <c r="R2562" s="5">
        <v>504112</v>
      </c>
      <c r="S2562" s="5">
        <v>345637609</v>
      </c>
      <c r="T2562" s="8">
        <v>9468080821102940</v>
      </c>
      <c r="U2562" s="5" t="s">
        <v>32</v>
      </c>
      <c r="V2562" s="4"/>
      <c r="W2562" s="5" t="s">
        <v>9008</v>
      </c>
      <c r="X2562" s="36">
        <v>75355</v>
      </c>
      <c r="Y2562" s="24">
        <f>VLOOKUP(T2562,Buzon!C:C,1,FALSE)</f>
        <v>9468080821102940</v>
      </c>
      <c r="Z2562" s="13" t="str">
        <f>VLOOKUP(T2562,Buzon!C:Z,21,FALSE)</f>
        <v>AFIL.-009270083</v>
      </c>
      <c r="AA2562">
        <f>VLOOKUP(T2562,Buzon!C:Z,22,FALSE)</f>
        <v>318933</v>
      </c>
      <c r="AB2562">
        <f>VLOOKUP(T2562,Buzon!C:Z,23,FALSE)</f>
        <v>9082021</v>
      </c>
      <c r="AC2562" t="str">
        <f>VLOOKUP(T2562,Buzon!C:Z,24,FALSE)</f>
        <v>SANTANDER_3550</v>
      </c>
      <c r="AD2562">
        <v>174</v>
      </c>
      <c r="AE2562">
        <v>9270083</v>
      </c>
    </row>
    <row r="2563" spans="1:31" ht="12" customHeight="1" x14ac:dyDescent="0.25">
      <c r="A2563" s="5" t="s">
        <v>21</v>
      </c>
      <c r="B2563" s="5" t="s">
        <v>33</v>
      </c>
      <c r="C2563" s="5" t="s">
        <v>5405</v>
      </c>
      <c r="D2563" s="5">
        <v>30</v>
      </c>
      <c r="E2563" s="5" t="s">
        <v>3084</v>
      </c>
      <c r="F2563" s="5" t="s">
        <v>25</v>
      </c>
      <c r="G2563" s="5" t="s">
        <v>26</v>
      </c>
      <c r="H2563" s="6">
        <v>348</v>
      </c>
      <c r="I2563" s="5" t="s">
        <v>27</v>
      </c>
      <c r="J2563" s="5">
        <v>19001774849</v>
      </c>
      <c r="K2563" s="5" t="s">
        <v>5430</v>
      </c>
      <c r="L2563" s="5" t="s">
        <v>29</v>
      </c>
      <c r="M2563" s="5" t="s">
        <v>29</v>
      </c>
      <c r="N2563" s="5" t="s">
        <v>31</v>
      </c>
      <c r="O2563" s="5">
        <v>9468</v>
      </c>
      <c r="P2563" s="7">
        <v>44416.437986111108</v>
      </c>
      <c r="Q2563" s="7">
        <v>44416.247476851851</v>
      </c>
      <c r="R2563" s="5">
        <v>504112</v>
      </c>
      <c r="S2563" s="5">
        <v>345637609</v>
      </c>
      <c r="T2563" s="8">
        <v>9468080821102940</v>
      </c>
      <c r="U2563" s="5" t="s">
        <v>32</v>
      </c>
      <c r="V2563" s="4"/>
      <c r="W2563" s="5" t="s">
        <v>9008</v>
      </c>
      <c r="X2563" s="36">
        <v>75355</v>
      </c>
      <c r="Y2563" s="24">
        <f>VLOOKUP(T2563,Buzon!C:C,1,FALSE)</f>
        <v>9468080821102940</v>
      </c>
      <c r="Z2563" s="13" t="str">
        <f>VLOOKUP(T2563,Buzon!C:Z,21,FALSE)</f>
        <v>AFIL.-009270083</v>
      </c>
      <c r="AA2563">
        <f>VLOOKUP(T2563,Buzon!C:Z,22,FALSE)</f>
        <v>318933</v>
      </c>
      <c r="AB2563">
        <f>VLOOKUP(T2563,Buzon!C:Z,23,FALSE)</f>
        <v>9082021</v>
      </c>
      <c r="AC2563" t="str">
        <f>VLOOKUP(T2563,Buzon!C:Z,24,FALSE)</f>
        <v>SANTANDER_3550</v>
      </c>
      <c r="AD2563">
        <v>348</v>
      </c>
      <c r="AE2563">
        <v>9270083</v>
      </c>
    </row>
    <row r="2564" spans="1:31" ht="12" customHeight="1" x14ac:dyDescent="0.25">
      <c r="A2564" s="5" t="s">
        <v>21</v>
      </c>
      <c r="B2564" s="5" t="s">
        <v>33</v>
      </c>
      <c r="C2564" s="5" t="s">
        <v>5405</v>
      </c>
      <c r="D2564" s="5">
        <v>31</v>
      </c>
      <c r="E2564" s="5" t="s">
        <v>5431</v>
      </c>
      <c r="F2564" s="5" t="s">
        <v>25</v>
      </c>
      <c r="G2564" s="5" t="s">
        <v>26</v>
      </c>
      <c r="H2564" s="6">
        <v>348</v>
      </c>
      <c r="I2564" s="5" t="s">
        <v>27</v>
      </c>
      <c r="J2564" s="5">
        <v>19001774850</v>
      </c>
      <c r="K2564" s="5" t="s">
        <v>5432</v>
      </c>
      <c r="L2564" s="5" t="s">
        <v>29</v>
      </c>
      <c r="M2564" s="5" t="s">
        <v>29</v>
      </c>
      <c r="N2564" s="5" t="s">
        <v>31</v>
      </c>
      <c r="O2564" s="5">
        <v>9468</v>
      </c>
      <c r="P2564" s="7">
        <v>44416.438784722224</v>
      </c>
      <c r="Q2564" s="7">
        <v>44416.247476851851</v>
      </c>
      <c r="R2564" s="5">
        <v>42003</v>
      </c>
      <c r="S2564" s="5">
        <v>345638433</v>
      </c>
      <c r="T2564" s="8">
        <v>9468080821103110</v>
      </c>
      <c r="U2564" s="5" t="s">
        <v>32</v>
      </c>
      <c r="V2564" s="4"/>
      <c r="W2564" s="5" t="s">
        <v>9008</v>
      </c>
      <c r="X2564" s="36">
        <v>75355</v>
      </c>
      <c r="Y2564" s="24">
        <f>VLOOKUP(T2564,Buzon!C:C,1,FALSE)</f>
        <v>9468080821103110</v>
      </c>
      <c r="Z2564" s="13" t="str">
        <f>VLOOKUP(T2564,Buzon!C:Z,21,FALSE)</f>
        <v>AFIL.-009270083</v>
      </c>
      <c r="AA2564">
        <f>VLOOKUP(T2564,Buzon!C:Z,22,FALSE)</f>
        <v>318933</v>
      </c>
      <c r="AB2564">
        <f>VLOOKUP(T2564,Buzon!C:Z,23,FALSE)</f>
        <v>9082021</v>
      </c>
      <c r="AC2564" t="str">
        <f>VLOOKUP(T2564,Buzon!C:Z,24,FALSE)</f>
        <v>SANTANDER_3550</v>
      </c>
      <c r="AD2564">
        <v>348</v>
      </c>
      <c r="AE2564">
        <v>9270083</v>
      </c>
    </row>
    <row r="2565" spans="1:31" ht="12" customHeight="1" x14ac:dyDescent="0.25">
      <c r="A2565" s="5" t="s">
        <v>21</v>
      </c>
      <c r="B2565" s="5" t="s">
        <v>33</v>
      </c>
      <c r="C2565" s="5" t="s">
        <v>5405</v>
      </c>
      <c r="D2565" s="5">
        <v>25</v>
      </c>
      <c r="E2565" s="5" t="s">
        <v>5433</v>
      </c>
      <c r="F2565" s="5" t="s">
        <v>25</v>
      </c>
      <c r="G2565" s="5" t="s">
        <v>26</v>
      </c>
      <c r="H2565" s="6">
        <v>348</v>
      </c>
      <c r="I2565" s="5" t="s">
        <v>27</v>
      </c>
      <c r="J2565" s="5">
        <v>19001774851</v>
      </c>
      <c r="K2565" s="5" t="s">
        <v>5434</v>
      </c>
      <c r="L2565" s="5" t="s">
        <v>29</v>
      </c>
      <c r="M2565" s="5" t="s">
        <v>29</v>
      </c>
      <c r="N2565" s="5" t="s">
        <v>49</v>
      </c>
      <c r="O2565" s="5">
        <v>9468</v>
      </c>
      <c r="P2565" s="7">
        <v>44416.439652777779</v>
      </c>
      <c r="Q2565" s="7">
        <v>44416.247476851851</v>
      </c>
      <c r="R2565" s="5">
        <v>520621</v>
      </c>
      <c r="S2565" s="5">
        <v>345638991</v>
      </c>
      <c r="T2565" s="8">
        <v>9468080821103220</v>
      </c>
      <c r="U2565" s="5" t="s">
        <v>32</v>
      </c>
      <c r="V2565" s="4"/>
      <c r="W2565" s="5" t="s">
        <v>9008</v>
      </c>
      <c r="X2565" s="36">
        <v>75355</v>
      </c>
      <c r="Y2565" s="24">
        <f>VLOOKUP(T2565,Buzon!C:C,1,FALSE)</f>
        <v>9468080821103220</v>
      </c>
      <c r="Z2565" s="13" t="str">
        <f>VLOOKUP(T2565,Buzon!C:Z,21,FALSE)</f>
        <v>AFIL.-009270083</v>
      </c>
      <c r="AA2565">
        <f>VLOOKUP(T2565,Buzon!C:Z,22,FALSE)</f>
        <v>318933</v>
      </c>
      <c r="AB2565">
        <f>VLOOKUP(T2565,Buzon!C:Z,23,FALSE)</f>
        <v>9082021</v>
      </c>
      <c r="AC2565" t="str">
        <f>VLOOKUP(T2565,Buzon!C:Z,24,FALSE)</f>
        <v>SANTANDER_3550</v>
      </c>
      <c r="AD2565">
        <v>348</v>
      </c>
      <c r="AE2565">
        <v>9270083</v>
      </c>
    </row>
    <row r="2566" spans="1:31" ht="12" customHeight="1" x14ac:dyDescent="0.25">
      <c r="A2566" s="5" t="s">
        <v>21</v>
      </c>
      <c r="B2566" s="5" t="s">
        <v>33</v>
      </c>
      <c r="C2566" s="5" t="s">
        <v>5405</v>
      </c>
      <c r="D2566" s="5">
        <v>8</v>
      </c>
      <c r="E2566" s="5" t="s">
        <v>5435</v>
      </c>
      <c r="F2566" s="5" t="s">
        <v>25</v>
      </c>
      <c r="G2566" s="5" t="s">
        <v>26</v>
      </c>
      <c r="H2566" s="6">
        <v>348</v>
      </c>
      <c r="I2566" s="5" t="s">
        <v>27</v>
      </c>
      <c r="J2566" s="5">
        <v>19001774853</v>
      </c>
      <c r="K2566" s="5" t="s">
        <v>5436</v>
      </c>
      <c r="L2566" s="5" t="s">
        <v>29</v>
      </c>
      <c r="M2566" s="5" t="s">
        <v>29</v>
      </c>
      <c r="N2566" s="5" t="s">
        <v>31</v>
      </c>
      <c r="O2566" s="5">
        <v>9468</v>
      </c>
      <c r="P2566" s="7">
        <v>44416.445092592592</v>
      </c>
      <c r="Q2566" s="7">
        <v>44416.247476851851</v>
      </c>
      <c r="R2566" s="5">
        <v>998485</v>
      </c>
      <c r="S2566" s="5">
        <v>345643184</v>
      </c>
      <c r="T2566" s="8">
        <v>9468080821104030</v>
      </c>
      <c r="U2566" s="5" t="s">
        <v>32</v>
      </c>
      <c r="V2566" s="4"/>
      <c r="W2566" s="5" t="s">
        <v>9008</v>
      </c>
      <c r="X2566" s="36">
        <v>75355</v>
      </c>
      <c r="Y2566" s="24">
        <f>VLOOKUP(T2566,Buzon!C:C,1,FALSE)</f>
        <v>9468080821104030</v>
      </c>
      <c r="Z2566" s="13" t="str">
        <f>VLOOKUP(T2566,Buzon!C:Z,21,FALSE)</f>
        <v>AFIL.-009270083</v>
      </c>
      <c r="AA2566">
        <f>VLOOKUP(T2566,Buzon!C:Z,22,FALSE)</f>
        <v>318933</v>
      </c>
      <c r="AB2566">
        <f>VLOOKUP(T2566,Buzon!C:Z,23,FALSE)</f>
        <v>9082021</v>
      </c>
      <c r="AC2566" t="str">
        <f>VLOOKUP(T2566,Buzon!C:Z,24,FALSE)</f>
        <v>SANTANDER_3550</v>
      </c>
      <c r="AD2566">
        <v>348</v>
      </c>
      <c r="AE2566">
        <v>9270083</v>
      </c>
    </row>
    <row r="2567" spans="1:31" ht="12" customHeight="1" x14ac:dyDescent="0.25">
      <c r="A2567" s="5" t="s">
        <v>21</v>
      </c>
      <c r="B2567" s="5" t="s">
        <v>33</v>
      </c>
      <c r="C2567" s="5" t="s">
        <v>5405</v>
      </c>
      <c r="D2567" s="5">
        <v>33</v>
      </c>
      <c r="E2567" s="5" t="s">
        <v>5437</v>
      </c>
      <c r="F2567" s="5" t="s">
        <v>25</v>
      </c>
      <c r="G2567" s="5" t="s">
        <v>26</v>
      </c>
      <c r="H2567" s="6">
        <v>348</v>
      </c>
      <c r="I2567" s="5" t="s">
        <v>27</v>
      </c>
      <c r="J2567" s="5">
        <v>19001774856</v>
      </c>
      <c r="K2567" s="5" t="s">
        <v>5438</v>
      </c>
      <c r="L2567" s="5" t="s">
        <v>29</v>
      </c>
      <c r="M2567" s="5" t="s">
        <v>29</v>
      </c>
      <c r="N2567" s="5" t="s">
        <v>31</v>
      </c>
      <c r="O2567" s="5">
        <v>9468</v>
      </c>
      <c r="P2567" s="7">
        <v>44416.446435185186</v>
      </c>
      <c r="Q2567" s="7">
        <v>44416.247476851851</v>
      </c>
      <c r="R2567" s="5">
        <v>580157</v>
      </c>
      <c r="S2567" s="5">
        <v>345644295</v>
      </c>
      <c r="T2567" s="8">
        <v>9468080821104220</v>
      </c>
      <c r="U2567" s="5" t="s">
        <v>32</v>
      </c>
      <c r="V2567" s="4"/>
      <c r="W2567" s="5" t="s">
        <v>9008</v>
      </c>
      <c r="X2567" s="36">
        <v>75355</v>
      </c>
      <c r="Y2567" s="24">
        <f>VLOOKUP(T2567,Buzon!C:C,1,FALSE)</f>
        <v>9468080821104220</v>
      </c>
      <c r="Z2567" s="13" t="str">
        <f>VLOOKUP(T2567,Buzon!C:Z,21,FALSE)</f>
        <v>AFIL.-009270083</v>
      </c>
      <c r="AA2567">
        <f>VLOOKUP(T2567,Buzon!C:Z,22,FALSE)</f>
        <v>318933</v>
      </c>
      <c r="AB2567">
        <f>VLOOKUP(T2567,Buzon!C:Z,23,FALSE)</f>
        <v>9082021</v>
      </c>
      <c r="AC2567" t="str">
        <f>VLOOKUP(T2567,Buzon!C:Z,24,FALSE)</f>
        <v>SANTANDER_3550</v>
      </c>
      <c r="AD2567">
        <v>348</v>
      </c>
      <c r="AE2567">
        <v>9270083</v>
      </c>
    </row>
    <row r="2568" spans="1:31" ht="12" customHeight="1" x14ac:dyDescent="0.25">
      <c r="A2568" s="5" t="s">
        <v>21</v>
      </c>
      <c r="B2568" s="5" t="s">
        <v>33</v>
      </c>
      <c r="C2568" s="5" t="s">
        <v>5405</v>
      </c>
      <c r="D2568" s="5">
        <v>34</v>
      </c>
      <c r="E2568" s="5" t="s">
        <v>5439</v>
      </c>
      <c r="F2568" s="5" t="s">
        <v>25</v>
      </c>
      <c r="G2568" s="5" t="s">
        <v>26</v>
      </c>
      <c r="H2568" s="6">
        <v>348</v>
      </c>
      <c r="I2568" s="5" t="s">
        <v>27</v>
      </c>
      <c r="J2568" s="5">
        <v>19001774857</v>
      </c>
      <c r="K2568" s="5" t="s">
        <v>5440</v>
      </c>
      <c r="L2568" s="5" t="s">
        <v>29</v>
      </c>
      <c r="M2568" s="5" t="s">
        <v>29</v>
      </c>
      <c r="N2568" s="5" t="s">
        <v>31</v>
      </c>
      <c r="O2568" s="5">
        <v>9468</v>
      </c>
      <c r="P2568" s="7">
        <v>44416.446435185186</v>
      </c>
      <c r="Q2568" s="7">
        <v>44416.247476851851</v>
      </c>
      <c r="R2568" s="5">
        <v>580157</v>
      </c>
      <c r="S2568" s="5">
        <v>345644295</v>
      </c>
      <c r="T2568" s="8">
        <v>9468080821104220</v>
      </c>
      <c r="U2568" s="5" t="s">
        <v>32</v>
      </c>
      <c r="V2568" s="4"/>
      <c r="W2568" s="5" t="s">
        <v>9008</v>
      </c>
      <c r="X2568" s="36">
        <v>75355</v>
      </c>
      <c r="Y2568" s="24">
        <f>VLOOKUP(T2568,Buzon!C:C,1,FALSE)</f>
        <v>9468080821104220</v>
      </c>
      <c r="Z2568" s="13" t="str">
        <f>VLOOKUP(T2568,Buzon!C:Z,21,FALSE)</f>
        <v>AFIL.-009270083</v>
      </c>
      <c r="AA2568">
        <f>VLOOKUP(T2568,Buzon!C:Z,22,FALSE)</f>
        <v>318933</v>
      </c>
      <c r="AB2568">
        <f>VLOOKUP(T2568,Buzon!C:Z,23,FALSE)</f>
        <v>9082021</v>
      </c>
      <c r="AC2568" t="str">
        <f>VLOOKUP(T2568,Buzon!C:Z,24,FALSE)</f>
        <v>SANTANDER_3550</v>
      </c>
      <c r="AD2568">
        <v>348</v>
      </c>
      <c r="AE2568">
        <v>9270083</v>
      </c>
    </row>
    <row r="2569" spans="1:31" ht="12" customHeight="1" x14ac:dyDescent="0.25">
      <c r="A2569" s="5" t="s">
        <v>21</v>
      </c>
      <c r="B2569" s="5" t="s">
        <v>33</v>
      </c>
      <c r="C2569" s="5" t="s">
        <v>5405</v>
      </c>
      <c r="D2569" s="5">
        <v>10</v>
      </c>
      <c r="E2569" s="5" t="s">
        <v>5441</v>
      </c>
      <c r="F2569" s="5" t="s">
        <v>25</v>
      </c>
      <c r="G2569" s="5" t="s">
        <v>26</v>
      </c>
      <c r="H2569" s="6">
        <v>348</v>
      </c>
      <c r="I2569" s="5" t="s">
        <v>27</v>
      </c>
      <c r="J2569" s="5">
        <v>19001774862</v>
      </c>
      <c r="K2569" s="5" t="s">
        <v>5442</v>
      </c>
      <c r="L2569" s="5" t="s">
        <v>29</v>
      </c>
      <c r="M2569" s="5" t="s">
        <v>29</v>
      </c>
      <c r="N2569" s="5" t="s">
        <v>49</v>
      </c>
      <c r="O2569" s="5">
        <v>9468</v>
      </c>
      <c r="P2569" s="7">
        <v>44416.454259259262</v>
      </c>
      <c r="Q2569" s="7">
        <v>44416.247476851851</v>
      </c>
      <c r="R2569" s="5">
        <v>650397</v>
      </c>
      <c r="S2569" s="5">
        <v>345650642</v>
      </c>
      <c r="T2569" s="8">
        <v>9468080821105310</v>
      </c>
      <c r="U2569" s="5" t="s">
        <v>32</v>
      </c>
      <c r="V2569" s="4"/>
      <c r="W2569" s="5" t="s">
        <v>9008</v>
      </c>
      <c r="X2569" s="36">
        <v>75355</v>
      </c>
      <c r="Y2569" s="24">
        <f>VLOOKUP(T2569,Buzon!C:C,1,FALSE)</f>
        <v>9468080821105310</v>
      </c>
      <c r="Z2569" s="13" t="str">
        <f>VLOOKUP(T2569,Buzon!C:Z,21,FALSE)</f>
        <v>AFIL.-009270083</v>
      </c>
      <c r="AA2569">
        <f>VLOOKUP(T2569,Buzon!C:Z,22,FALSE)</f>
        <v>318933</v>
      </c>
      <c r="AB2569">
        <f>VLOOKUP(T2569,Buzon!C:Z,23,FALSE)</f>
        <v>9082021</v>
      </c>
      <c r="AC2569" t="str">
        <f>VLOOKUP(T2569,Buzon!C:Z,24,FALSE)</f>
        <v>SANTANDER_3550</v>
      </c>
      <c r="AD2569">
        <v>348</v>
      </c>
      <c r="AE2569">
        <v>9270083</v>
      </c>
    </row>
    <row r="2570" spans="1:31" ht="12" customHeight="1" x14ac:dyDescent="0.25">
      <c r="A2570" s="5" t="s">
        <v>21</v>
      </c>
      <c r="B2570" s="5" t="s">
        <v>33</v>
      </c>
      <c r="C2570" s="5" t="s">
        <v>5443</v>
      </c>
      <c r="D2570" s="5">
        <v>17</v>
      </c>
      <c r="E2570" s="5" t="s">
        <v>5444</v>
      </c>
      <c r="F2570" s="5" t="s">
        <v>25</v>
      </c>
      <c r="G2570" s="5" t="s">
        <v>26</v>
      </c>
      <c r="H2570" s="6">
        <v>348</v>
      </c>
      <c r="I2570" s="5" t="s">
        <v>27</v>
      </c>
      <c r="J2570" s="5">
        <v>19001774865</v>
      </c>
      <c r="K2570" s="5" t="s">
        <v>5445</v>
      </c>
      <c r="L2570" s="5" t="s">
        <v>29</v>
      </c>
      <c r="M2570" s="5" t="s">
        <v>29</v>
      </c>
      <c r="N2570" s="5" t="s">
        <v>31</v>
      </c>
      <c r="O2570" s="5">
        <v>9468</v>
      </c>
      <c r="P2570" s="7">
        <v>44416.459618055553</v>
      </c>
      <c r="Q2570" s="7">
        <v>44416.247476851851</v>
      </c>
      <c r="R2570" s="5">
        <v>46713</v>
      </c>
      <c r="S2570" s="5">
        <v>345655193</v>
      </c>
      <c r="T2570" s="8">
        <v>9468080821110100</v>
      </c>
      <c r="U2570" s="5" t="s">
        <v>32</v>
      </c>
      <c r="V2570" s="4"/>
      <c r="W2570" s="5" t="s">
        <v>9008</v>
      </c>
      <c r="X2570" s="36">
        <v>75355</v>
      </c>
      <c r="Y2570" s="24">
        <f>VLOOKUP(T2570,Buzon!C:C,1,FALSE)</f>
        <v>9468080821110100</v>
      </c>
      <c r="Z2570" s="13" t="str">
        <f>VLOOKUP(T2570,Buzon!C:Z,21,FALSE)</f>
        <v>AFIL.-009270083</v>
      </c>
      <c r="AA2570">
        <f>VLOOKUP(T2570,Buzon!C:Z,22,FALSE)</f>
        <v>318933</v>
      </c>
      <c r="AB2570">
        <f>VLOOKUP(T2570,Buzon!C:Z,23,FALSE)</f>
        <v>9082021</v>
      </c>
      <c r="AC2570" t="str">
        <f>VLOOKUP(T2570,Buzon!C:Z,24,FALSE)</f>
        <v>SANTANDER_3550</v>
      </c>
      <c r="AD2570">
        <v>348</v>
      </c>
      <c r="AE2570">
        <v>9270083</v>
      </c>
    </row>
    <row r="2571" spans="1:31" ht="12" customHeight="1" x14ac:dyDescent="0.25">
      <c r="A2571" s="5" t="s">
        <v>21</v>
      </c>
      <c r="B2571" s="5" t="s">
        <v>22</v>
      </c>
      <c r="C2571" s="5" t="s">
        <v>5405</v>
      </c>
      <c r="D2571" s="5">
        <v>37</v>
      </c>
      <c r="E2571" s="5" t="s">
        <v>5446</v>
      </c>
      <c r="F2571" s="5" t="s">
        <v>219</v>
      </c>
      <c r="G2571" s="5" t="s">
        <v>26</v>
      </c>
      <c r="H2571" s="6">
        <v>174</v>
      </c>
      <c r="I2571" s="5" t="s">
        <v>27</v>
      </c>
      <c r="J2571" s="5">
        <v>19001774871</v>
      </c>
      <c r="K2571" s="5" t="s">
        <v>5447</v>
      </c>
      <c r="L2571" s="5" t="s">
        <v>29</v>
      </c>
      <c r="M2571" s="5" t="s">
        <v>30</v>
      </c>
      <c r="N2571" s="5" t="s">
        <v>31</v>
      </c>
      <c r="O2571" s="5">
        <v>9416</v>
      </c>
      <c r="P2571" s="7">
        <v>44416.464259259257</v>
      </c>
      <c r="Q2571" s="7">
        <v>44416.247060185182</v>
      </c>
      <c r="R2571" s="5">
        <v>156</v>
      </c>
      <c r="S2571" s="5">
        <v>345659123</v>
      </c>
      <c r="T2571" s="8">
        <v>9416080821110730</v>
      </c>
      <c r="U2571" s="5" t="s">
        <v>32</v>
      </c>
      <c r="V2571" s="4"/>
      <c r="W2571" s="5" t="s">
        <v>9008</v>
      </c>
      <c r="X2571" s="36">
        <v>75355</v>
      </c>
      <c r="Y2571" s="24" t="e">
        <f>VLOOKUP(T2571,Buzon!C:C,1,FALSE)</f>
        <v>#N/A</v>
      </c>
      <c r="Z2571" s="13" t="e">
        <f>VLOOKUP(T2571,Buzon!C:Z,21,FALSE)</f>
        <v>#N/A</v>
      </c>
      <c r="AA2571" t="e">
        <f>VLOOKUP(T2571,Buzon!C:Z,22,FALSE)</f>
        <v>#N/A</v>
      </c>
      <c r="AB2571" t="e">
        <f>VLOOKUP(T2571,Buzon!C:Z,23,FALSE)</f>
        <v>#N/A</v>
      </c>
      <c r="AC2571" t="e">
        <f>VLOOKUP(T2571,Buzon!C:Z,24,FALSE)</f>
        <v>#N/A</v>
      </c>
      <c r="AD2571">
        <v>174</v>
      </c>
      <c r="AE2571">
        <v>9270083</v>
      </c>
    </row>
    <row r="2572" spans="1:31" ht="12" customHeight="1" x14ac:dyDescent="0.25">
      <c r="A2572" s="5" t="s">
        <v>21</v>
      </c>
      <c r="B2572" s="5" t="s">
        <v>22</v>
      </c>
      <c r="C2572" s="5" t="s">
        <v>5405</v>
      </c>
      <c r="D2572" s="5">
        <v>38</v>
      </c>
      <c r="E2572" s="5" t="s">
        <v>5448</v>
      </c>
      <c r="F2572" s="5" t="s">
        <v>25</v>
      </c>
      <c r="G2572" s="5" t="s">
        <v>26</v>
      </c>
      <c r="H2572" s="6">
        <v>348</v>
      </c>
      <c r="I2572" s="5" t="s">
        <v>27</v>
      </c>
      <c r="J2572" s="5">
        <v>19001774872</v>
      </c>
      <c r="K2572" s="5" t="s">
        <v>5449</v>
      </c>
      <c r="L2572" s="5" t="s">
        <v>29</v>
      </c>
      <c r="M2572" s="5" t="s">
        <v>30</v>
      </c>
      <c r="N2572" s="5" t="s">
        <v>31</v>
      </c>
      <c r="O2572" s="5">
        <v>9416</v>
      </c>
      <c r="P2572" s="7">
        <v>44416.464270833334</v>
      </c>
      <c r="Q2572" s="7">
        <v>44416.247060185182</v>
      </c>
      <c r="R2572" s="5">
        <v>156</v>
      </c>
      <c r="S2572" s="5">
        <v>345659123</v>
      </c>
      <c r="T2572" s="8">
        <v>9416080821110730</v>
      </c>
      <c r="U2572" s="5" t="s">
        <v>32</v>
      </c>
      <c r="V2572" s="4"/>
      <c r="W2572" s="5" t="s">
        <v>9008</v>
      </c>
      <c r="X2572" s="36">
        <v>75355</v>
      </c>
      <c r="Y2572" s="24" t="e">
        <f>VLOOKUP(T2572,Buzon!C:C,1,FALSE)</f>
        <v>#N/A</v>
      </c>
      <c r="Z2572" s="13" t="e">
        <f>VLOOKUP(T2572,Buzon!C:Z,21,FALSE)</f>
        <v>#N/A</v>
      </c>
      <c r="AA2572" t="e">
        <f>VLOOKUP(T2572,Buzon!C:Z,22,FALSE)</f>
        <v>#N/A</v>
      </c>
      <c r="AB2572" t="e">
        <f>VLOOKUP(T2572,Buzon!C:Z,23,FALSE)</f>
        <v>#N/A</v>
      </c>
      <c r="AC2572" t="e">
        <f>VLOOKUP(T2572,Buzon!C:Z,24,FALSE)</f>
        <v>#N/A</v>
      </c>
      <c r="AD2572">
        <v>348</v>
      </c>
      <c r="AE2572">
        <v>9270083</v>
      </c>
    </row>
    <row r="2573" spans="1:31" ht="12" customHeight="1" x14ac:dyDescent="0.25">
      <c r="A2573" s="5" t="s">
        <v>21</v>
      </c>
      <c r="B2573" s="5" t="s">
        <v>22</v>
      </c>
      <c r="C2573" s="5" t="s">
        <v>5405</v>
      </c>
      <c r="D2573" s="5">
        <v>40</v>
      </c>
      <c r="E2573" s="5" t="s">
        <v>5450</v>
      </c>
      <c r="F2573" s="5" t="s">
        <v>25</v>
      </c>
      <c r="G2573" s="5" t="s">
        <v>26</v>
      </c>
      <c r="H2573" s="6">
        <v>348</v>
      </c>
      <c r="I2573" s="5" t="s">
        <v>27</v>
      </c>
      <c r="J2573" s="5">
        <v>19001774873</v>
      </c>
      <c r="K2573" s="5" t="s">
        <v>5451</v>
      </c>
      <c r="L2573" s="5" t="s">
        <v>29</v>
      </c>
      <c r="M2573" s="5" t="s">
        <v>30</v>
      </c>
      <c r="N2573" s="5" t="s">
        <v>31</v>
      </c>
      <c r="O2573" s="5">
        <v>9416</v>
      </c>
      <c r="P2573" s="7">
        <v>44416.464270833334</v>
      </c>
      <c r="Q2573" s="7">
        <v>44416.247060185182</v>
      </c>
      <c r="R2573" s="5">
        <v>156</v>
      </c>
      <c r="S2573" s="5">
        <v>345659123</v>
      </c>
      <c r="T2573" s="8">
        <v>9416080821110730</v>
      </c>
      <c r="U2573" s="5" t="s">
        <v>32</v>
      </c>
      <c r="V2573" s="4"/>
      <c r="W2573" s="5" t="s">
        <v>9008</v>
      </c>
      <c r="X2573" s="36">
        <v>75355</v>
      </c>
      <c r="Y2573" s="24" t="e">
        <f>VLOOKUP(T2573,Buzon!C:C,1,FALSE)</f>
        <v>#N/A</v>
      </c>
      <c r="Z2573" s="13" t="e">
        <f>VLOOKUP(T2573,Buzon!C:Z,21,FALSE)</f>
        <v>#N/A</v>
      </c>
      <c r="AA2573" t="e">
        <f>VLOOKUP(T2573,Buzon!C:Z,22,FALSE)</f>
        <v>#N/A</v>
      </c>
      <c r="AB2573" t="e">
        <f>VLOOKUP(T2573,Buzon!C:Z,23,FALSE)</f>
        <v>#N/A</v>
      </c>
      <c r="AC2573" t="e">
        <f>VLOOKUP(T2573,Buzon!C:Z,24,FALSE)</f>
        <v>#N/A</v>
      </c>
      <c r="AD2573">
        <v>348</v>
      </c>
      <c r="AE2573">
        <v>9270083</v>
      </c>
    </row>
    <row r="2574" spans="1:31" ht="12" customHeight="1" x14ac:dyDescent="0.25">
      <c r="A2574" s="5" t="s">
        <v>21</v>
      </c>
      <c r="B2574" s="5" t="s">
        <v>22</v>
      </c>
      <c r="C2574" s="5" t="s">
        <v>5405</v>
      </c>
      <c r="D2574" s="5">
        <v>32</v>
      </c>
      <c r="E2574" s="5" t="s">
        <v>5452</v>
      </c>
      <c r="F2574" s="5" t="s">
        <v>25</v>
      </c>
      <c r="G2574" s="5" t="s">
        <v>26</v>
      </c>
      <c r="H2574" s="6">
        <v>348</v>
      </c>
      <c r="I2574" s="5" t="s">
        <v>27</v>
      </c>
      <c r="J2574" s="5">
        <v>19001774874</v>
      </c>
      <c r="K2574" s="5" t="s">
        <v>5453</v>
      </c>
      <c r="L2574" s="5" t="s">
        <v>29</v>
      </c>
      <c r="M2574" s="5" t="s">
        <v>30</v>
      </c>
      <c r="N2574" s="5" t="s">
        <v>31</v>
      </c>
      <c r="O2574" s="5">
        <v>9416</v>
      </c>
      <c r="P2574" s="7">
        <v>44416.464270833334</v>
      </c>
      <c r="Q2574" s="7">
        <v>44416.247060185182</v>
      </c>
      <c r="R2574" s="5">
        <v>156</v>
      </c>
      <c r="S2574" s="5">
        <v>345659123</v>
      </c>
      <c r="T2574" s="8">
        <v>9416080821110730</v>
      </c>
      <c r="U2574" s="5" t="s">
        <v>32</v>
      </c>
      <c r="V2574" s="4"/>
      <c r="W2574" s="5" t="s">
        <v>9008</v>
      </c>
      <c r="X2574" s="36">
        <v>75355</v>
      </c>
      <c r="Y2574" s="24" t="e">
        <f>VLOOKUP(T2574,Buzon!C:C,1,FALSE)</f>
        <v>#N/A</v>
      </c>
      <c r="Z2574" s="13" t="e">
        <f>VLOOKUP(T2574,Buzon!C:Z,21,FALSE)</f>
        <v>#N/A</v>
      </c>
      <c r="AA2574" t="e">
        <f>VLOOKUP(T2574,Buzon!C:Z,22,FALSE)</f>
        <v>#N/A</v>
      </c>
      <c r="AB2574" t="e">
        <f>VLOOKUP(T2574,Buzon!C:Z,23,FALSE)</f>
        <v>#N/A</v>
      </c>
      <c r="AC2574" t="e">
        <f>VLOOKUP(T2574,Buzon!C:Z,24,FALSE)</f>
        <v>#N/A</v>
      </c>
      <c r="AD2574">
        <v>348</v>
      </c>
      <c r="AE2574">
        <v>9270083</v>
      </c>
    </row>
    <row r="2575" spans="1:31" ht="12" customHeight="1" x14ac:dyDescent="0.25">
      <c r="A2575" s="5" t="s">
        <v>21</v>
      </c>
      <c r="B2575" s="5" t="s">
        <v>4825</v>
      </c>
      <c r="C2575" s="5" t="s">
        <v>5443</v>
      </c>
      <c r="D2575" s="5">
        <v>27</v>
      </c>
      <c r="E2575" s="5" t="s">
        <v>5454</v>
      </c>
      <c r="F2575" s="5" t="s">
        <v>25</v>
      </c>
      <c r="G2575" s="5" t="s">
        <v>26</v>
      </c>
      <c r="H2575" s="6">
        <v>348</v>
      </c>
      <c r="I2575" s="5" t="s">
        <v>27</v>
      </c>
      <c r="J2575" s="5">
        <v>19001774875</v>
      </c>
      <c r="K2575" s="5" t="s">
        <v>5455</v>
      </c>
      <c r="L2575" s="5" t="s">
        <v>29</v>
      </c>
      <c r="M2575" s="5" t="s">
        <v>29</v>
      </c>
      <c r="N2575" s="5" t="s">
        <v>49</v>
      </c>
      <c r="O2575" s="5">
        <v>11219</v>
      </c>
      <c r="P2575" s="7">
        <v>44416.465219907404</v>
      </c>
      <c r="Q2575" s="7">
        <v>44416.4609837963</v>
      </c>
      <c r="R2575" s="5">
        <v>171941</v>
      </c>
      <c r="S2575" s="5">
        <v>345660150</v>
      </c>
      <c r="T2575" s="8">
        <v>1.12190808211109E+16</v>
      </c>
      <c r="U2575" s="5" t="s">
        <v>32</v>
      </c>
      <c r="V2575" s="4"/>
      <c r="W2575" s="5" t="s">
        <v>9008</v>
      </c>
      <c r="X2575" s="36">
        <v>75355</v>
      </c>
      <c r="Y2575" s="24">
        <f>VLOOKUP(T2575,Buzon!C:C,1,FALSE)</f>
        <v>1.12190808211109E+16</v>
      </c>
      <c r="Z2575" s="13" t="str">
        <f>VLOOKUP(T2575,Buzon!C:Z,21,FALSE)</f>
        <v>AFIL.-009270083</v>
      </c>
      <c r="AA2575">
        <f>VLOOKUP(T2575,Buzon!C:Z,22,FALSE)</f>
        <v>318933</v>
      </c>
      <c r="AB2575">
        <f>VLOOKUP(T2575,Buzon!C:Z,23,FALSE)</f>
        <v>9082021</v>
      </c>
      <c r="AC2575" t="str">
        <f>VLOOKUP(T2575,Buzon!C:Z,24,FALSE)</f>
        <v>SANTANDER_3550</v>
      </c>
      <c r="AD2575">
        <v>348</v>
      </c>
      <c r="AE2575">
        <v>9270083</v>
      </c>
    </row>
    <row r="2576" spans="1:31" ht="12" customHeight="1" x14ac:dyDescent="0.25">
      <c r="A2576" s="5" t="s">
        <v>21</v>
      </c>
      <c r="B2576" s="5" t="s">
        <v>4825</v>
      </c>
      <c r="C2576" s="5" t="s">
        <v>5443</v>
      </c>
      <c r="D2576" s="5">
        <v>5</v>
      </c>
      <c r="E2576" s="5" t="s">
        <v>5456</v>
      </c>
      <c r="F2576" s="5" t="s">
        <v>25</v>
      </c>
      <c r="G2576" s="5" t="s">
        <v>26</v>
      </c>
      <c r="H2576" s="6">
        <v>348</v>
      </c>
      <c r="I2576" s="5" t="s">
        <v>27</v>
      </c>
      <c r="J2576" s="5">
        <v>19001774881</v>
      </c>
      <c r="K2576" s="5" t="s">
        <v>5197</v>
      </c>
      <c r="L2576" s="5" t="s">
        <v>29</v>
      </c>
      <c r="M2576" s="5" t="s">
        <v>29</v>
      </c>
      <c r="N2576" s="5" t="s">
        <v>31</v>
      </c>
      <c r="O2576" s="5">
        <v>11219</v>
      </c>
      <c r="P2576" s="7">
        <v>44416.467974537038</v>
      </c>
      <c r="Q2576" s="7">
        <v>44416.4609837963</v>
      </c>
      <c r="R2576" s="5">
        <v>172702</v>
      </c>
      <c r="S2576" s="5">
        <v>345663064</v>
      </c>
      <c r="T2576" s="8">
        <v>1.12190808211113E+16</v>
      </c>
      <c r="U2576" s="5" t="s">
        <v>32</v>
      </c>
      <c r="V2576" s="4"/>
      <c r="W2576" s="5" t="s">
        <v>9008</v>
      </c>
      <c r="X2576" s="36">
        <v>75355</v>
      </c>
      <c r="Y2576" s="24">
        <f>VLOOKUP(T2576,Buzon!C:C,1,FALSE)</f>
        <v>1.12190808211113E+16</v>
      </c>
      <c r="Z2576" s="13" t="str">
        <f>VLOOKUP(T2576,Buzon!C:Z,21,FALSE)</f>
        <v>AFIL.-009270083</v>
      </c>
      <c r="AA2576">
        <f>VLOOKUP(T2576,Buzon!C:Z,22,FALSE)</f>
        <v>318933</v>
      </c>
      <c r="AB2576">
        <f>VLOOKUP(T2576,Buzon!C:Z,23,FALSE)</f>
        <v>9082021</v>
      </c>
      <c r="AC2576" t="str">
        <f>VLOOKUP(T2576,Buzon!C:Z,24,FALSE)</f>
        <v>SANTANDER_3550</v>
      </c>
      <c r="AD2576">
        <v>348</v>
      </c>
      <c r="AE2576">
        <v>9270083</v>
      </c>
    </row>
    <row r="2577" spans="1:31" ht="12" customHeight="1" x14ac:dyDescent="0.25">
      <c r="A2577" s="5" t="s">
        <v>21</v>
      </c>
      <c r="B2577" s="5" t="s">
        <v>4825</v>
      </c>
      <c r="C2577" s="5" t="s">
        <v>5443</v>
      </c>
      <c r="D2577" s="5">
        <v>6</v>
      </c>
      <c r="E2577" s="5" t="s">
        <v>5457</v>
      </c>
      <c r="F2577" s="5" t="s">
        <v>25</v>
      </c>
      <c r="G2577" s="5" t="s">
        <v>26</v>
      </c>
      <c r="H2577" s="6">
        <v>348</v>
      </c>
      <c r="I2577" s="5" t="s">
        <v>27</v>
      </c>
      <c r="J2577" s="5">
        <v>19001774882</v>
      </c>
      <c r="K2577" s="5" t="s">
        <v>5199</v>
      </c>
      <c r="L2577" s="5" t="s">
        <v>29</v>
      </c>
      <c r="M2577" s="5" t="s">
        <v>29</v>
      </c>
      <c r="N2577" s="5" t="s">
        <v>31</v>
      </c>
      <c r="O2577" s="5">
        <v>11219</v>
      </c>
      <c r="P2577" s="7">
        <v>44416.467974537038</v>
      </c>
      <c r="Q2577" s="7">
        <v>44416.4609837963</v>
      </c>
      <c r="R2577" s="5">
        <v>172702</v>
      </c>
      <c r="S2577" s="5">
        <v>345663064</v>
      </c>
      <c r="T2577" s="8">
        <v>1.12190808211113E+16</v>
      </c>
      <c r="U2577" s="5" t="s">
        <v>32</v>
      </c>
      <c r="V2577" s="4"/>
      <c r="W2577" s="5" t="s">
        <v>9008</v>
      </c>
      <c r="X2577" s="36">
        <v>75355</v>
      </c>
      <c r="Y2577" s="24">
        <f>VLOOKUP(T2577,Buzon!C:C,1,FALSE)</f>
        <v>1.12190808211113E+16</v>
      </c>
      <c r="Z2577" s="13" t="str">
        <f>VLOOKUP(T2577,Buzon!C:Z,21,FALSE)</f>
        <v>AFIL.-009270083</v>
      </c>
      <c r="AA2577">
        <f>VLOOKUP(T2577,Buzon!C:Z,22,FALSE)</f>
        <v>318933</v>
      </c>
      <c r="AB2577">
        <f>VLOOKUP(T2577,Buzon!C:Z,23,FALSE)</f>
        <v>9082021</v>
      </c>
      <c r="AC2577" t="str">
        <f>VLOOKUP(T2577,Buzon!C:Z,24,FALSE)</f>
        <v>SANTANDER_3550</v>
      </c>
      <c r="AD2577">
        <v>348</v>
      </c>
      <c r="AE2577">
        <v>9270083</v>
      </c>
    </row>
    <row r="2578" spans="1:31" ht="12" customHeight="1" x14ac:dyDescent="0.25">
      <c r="A2578" s="5" t="s">
        <v>21</v>
      </c>
      <c r="B2578" s="5" t="s">
        <v>22</v>
      </c>
      <c r="C2578" s="5" t="s">
        <v>5405</v>
      </c>
      <c r="D2578" s="5">
        <v>32</v>
      </c>
      <c r="E2578" s="5" t="s">
        <v>5452</v>
      </c>
      <c r="F2578" s="5" t="s">
        <v>25</v>
      </c>
      <c r="G2578" s="5" t="s">
        <v>26</v>
      </c>
      <c r="H2578" s="6">
        <v>-348</v>
      </c>
      <c r="I2578" s="5" t="s">
        <v>152</v>
      </c>
      <c r="J2578" s="5">
        <v>19001774874</v>
      </c>
      <c r="K2578" s="5" t="s">
        <v>5453</v>
      </c>
      <c r="L2578" s="5" t="s">
        <v>29</v>
      </c>
      <c r="M2578" s="5" t="s">
        <v>30</v>
      </c>
      <c r="N2578" s="5" t="s">
        <v>31</v>
      </c>
      <c r="O2578" s="5">
        <v>9416</v>
      </c>
      <c r="P2578" s="7">
        <v>44416.468530092592</v>
      </c>
      <c r="Q2578" s="7">
        <v>44416.247060185182</v>
      </c>
      <c r="R2578" s="5" t="s">
        <v>5458</v>
      </c>
      <c r="S2578" s="5">
        <v>345659123</v>
      </c>
      <c r="T2578" s="8">
        <v>9416080821110730</v>
      </c>
      <c r="U2578" s="5" t="s">
        <v>32</v>
      </c>
      <c r="V2578" s="4"/>
      <c r="W2578" s="5" t="s">
        <v>9008</v>
      </c>
      <c r="X2578" s="36">
        <v>75355</v>
      </c>
      <c r="Y2578" s="24" t="e">
        <f>VLOOKUP(T2578,Buzon!C:C,1,FALSE)</f>
        <v>#N/A</v>
      </c>
      <c r="Z2578" s="13" t="e">
        <f>VLOOKUP(T2578,Buzon!C:Z,21,FALSE)</f>
        <v>#N/A</v>
      </c>
      <c r="AA2578" t="e">
        <f>VLOOKUP(T2578,Buzon!C:Z,22,FALSE)</f>
        <v>#N/A</v>
      </c>
      <c r="AB2578" t="e">
        <f>VLOOKUP(T2578,Buzon!C:Z,23,FALSE)</f>
        <v>#N/A</v>
      </c>
      <c r="AC2578" t="e">
        <f>VLOOKUP(T2578,Buzon!C:Z,24,FALSE)</f>
        <v>#N/A</v>
      </c>
      <c r="AD2578">
        <v>-348</v>
      </c>
      <c r="AE2578" t="e">
        <v>#N/A</v>
      </c>
    </row>
    <row r="2579" spans="1:31" ht="12" customHeight="1" x14ac:dyDescent="0.25">
      <c r="A2579" s="5" t="s">
        <v>21</v>
      </c>
      <c r="B2579" s="5" t="s">
        <v>22</v>
      </c>
      <c r="C2579" s="5" t="s">
        <v>5405</v>
      </c>
      <c r="D2579" s="5">
        <v>37</v>
      </c>
      <c r="E2579" s="5" t="s">
        <v>5446</v>
      </c>
      <c r="F2579" s="5" t="s">
        <v>219</v>
      </c>
      <c r="G2579" s="5" t="s">
        <v>26</v>
      </c>
      <c r="H2579" s="6">
        <v>-174</v>
      </c>
      <c r="I2579" s="5" t="s">
        <v>152</v>
      </c>
      <c r="J2579" s="5">
        <v>19001774871</v>
      </c>
      <c r="K2579" s="5" t="s">
        <v>5447</v>
      </c>
      <c r="L2579" s="5" t="s">
        <v>29</v>
      </c>
      <c r="M2579" s="5" t="s">
        <v>30</v>
      </c>
      <c r="N2579" s="5" t="s">
        <v>31</v>
      </c>
      <c r="O2579" s="5">
        <v>9416</v>
      </c>
      <c r="P2579" s="7">
        <v>44416.468576388892</v>
      </c>
      <c r="Q2579" s="7">
        <v>44416.247060185182</v>
      </c>
      <c r="R2579" s="5" t="s">
        <v>5458</v>
      </c>
      <c r="S2579" s="5">
        <v>345659123</v>
      </c>
      <c r="T2579" s="8">
        <v>9416080821110730</v>
      </c>
      <c r="U2579" s="5" t="s">
        <v>32</v>
      </c>
      <c r="V2579" s="4"/>
      <c r="W2579" s="5" t="s">
        <v>9008</v>
      </c>
      <c r="X2579" s="36">
        <v>75355</v>
      </c>
      <c r="Y2579" s="24" t="e">
        <f>VLOOKUP(T2579,Buzon!C:C,1,FALSE)</f>
        <v>#N/A</v>
      </c>
      <c r="Z2579" s="13" t="e">
        <f>VLOOKUP(T2579,Buzon!C:Z,21,FALSE)</f>
        <v>#N/A</v>
      </c>
      <c r="AA2579" t="e">
        <f>VLOOKUP(T2579,Buzon!C:Z,22,FALSE)</f>
        <v>#N/A</v>
      </c>
      <c r="AB2579" t="e">
        <f>VLOOKUP(T2579,Buzon!C:Z,23,FALSE)</f>
        <v>#N/A</v>
      </c>
      <c r="AC2579" t="e">
        <f>VLOOKUP(T2579,Buzon!C:Z,24,FALSE)</f>
        <v>#N/A</v>
      </c>
      <c r="AD2579">
        <v>-174</v>
      </c>
      <c r="AE2579" t="e">
        <v>#N/A</v>
      </c>
    </row>
    <row r="2580" spans="1:31" ht="12" customHeight="1" x14ac:dyDescent="0.25">
      <c r="A2580" s="5" t="s">
        <v>21</v>
      </c>
      <c r="B2580" s="5" t="s">
        <v>22</v>
      </c>
      <c r="C2580" s="5" t="s">
        <v>5405</v>
      </c>
      <c r="D2580" s="5">
        <v>38</v>
      </c>
      <c r="E2580" s="5" t="s">
        <v>5448</v>
      </c>
      <c r="F2580" s="5" t="s">
        <v>25</v>
      </c>
      <c r="G2580" s="5" t="s">
        <v>26</v>
      </c>
      <c r="H2580" s="6">
        <v>-348</v>
      </c>
      <c r="I2580" s="5" t="s">
        <v>152</v>
      </c>
      <c r="J2580" s="5">
        <v>19001774872</v>
      </c>
      <c r="K2580" s="5" t="s">
        <v>5449</v>
      </c>
      <c r="L2580" s="5" t="s">
        <v>29</v>
      </c>
      <c r="M2580" s="5" t="s">
        <v>30</v>
      </c>
      <c r="N2580" s="5" t="s">
        <v>31</v>
      </c>
      <c r="O2580" s="5">
        <v>9416</v>
      </c>
      <c r="P2580" s="7">
        <v>44416.468622685185</v>
      </c>
      <c r="Q2580" s="7">
        <v>44416.247060185182</v>
      </c>
      <c r="R2580" s="5" t="s">
        <v>5458</v>
      </c>
      <c r="S2580" s="5">
        <v>345659123</v>
      </c>
      <c r="T2580" s="8">
        <v>9416080821110730</v>
      </c>
      <c r="U2580" s="5" t="s">
        <v>32</v>
      </c>
      <c r="V2580" s="4"/>
      <c r="W2580" s="5" t="s">
        <v>9008</v>
      </c>
      <c r="X2580" s="36">
        <v>75355</v>
      </c>
      <c r="Y2580" s="24" t="e">
        <f>VLOOKUP(T2580,Buzon!C:C,1,FALSE)</f>
        <v>#N/A</v>
      </c>
      <c r="Z2580" s="13" t="e">
        <f>VLOOKUP(T2580,Buzon!C:Z,21,FALSE)</f>
        <v>#N/A</v>
      </c>
      <c r="AA2580" t="e">
        <f>VLOOKUP(T2580,Buzon!C:Z,22,FALSE)</f>
        <v>#N/A</v>
      </c>
      <c r="AB2580" t="e">
        <f>VLOOKUP(T2580,Buzon!C:Z,23,FALSE)</f>
        <v>#N/A</v>
      </c>
      <c r="AC2580" t="e">
        <f>VLOOKUP(T2580,Buzon!C:Z,24,FALSE)</f>
        <v>#N/A</v>
      </c>
      <c r="AD2580">
        <v>-348</v>
      </c>
      <c r="AE2580" t="e">
        <v>#N/A</v>
      </c>
    </row>
    <row r="2581" spans="1:31" ht="12" customHeight="1" x14ac:dyDescent="0.25">
      <c r="A2581" s="5" t="s">
        <v>21</v>
      </c>
      <c r="B2581" s="5" t="s">
        <v>22</v>
      </c>
      <c r="C2581" s="5" t="s">
        <v>5405</v>
      </c>
      <c r="D2581" s="5">
        <v>40</v>
      </c>
      <c r="E2581" s="5" t="s">
        <v>5450</v>
      </c>
      <c r="F2581" s="5" t="s">
        <v>25</v>
      </c>
      <c r="G2581" s="5" t="s">
        <v>26</v>
      </c>
      <c r="H2581" s="6">
        <v>-348</v>
      </c>
      <c r="I2581" s="5" t="s">
        <v>152</v>
      </c>
      <c r="J2581" s="5">
        <v>19001774873</v>
      </c>
      <c r="K2581" s="5" t="s">
        <v>5451</v>
      </c>
      <c r="L2581" s="5" t="s">
        <v>29</v>
      </c>
      <c r="M2581" s="5" t="s">
        <v>30</v>
      </c>
      <c r="N2581" s="5" t="s">
        <v>31</v>
      </c>
      <c r="O2581" s="5">
        <v>9416</v>
      </c>
      <c r="P2581" s="7">
        <v>44416.468657407408</v>
      </c>
      <c r="Q2581" s="7">
        <v>44416.247060185182</v>
      </c>
      <c r="R2581" s="5" t="s">
        <v>5458</v>
      </c>
      <c r="S2581" s="5">
        <v>345659123</v>
      </c>
      <c r="T2581" s="8">
        <v>9416080821110730</v>
      </c>
      <c r="U2581" s="5" t="s">
        <v>32</v>
      </c>
      <c r="V2581" s="4"/>
      <c r="W2581" s="5" t="s">
        <v>9008</v>
      </c>
      <c r="X2581" s="36">
        <v>75355</v>
      </c>
      <c r="Y2581" s="24" t="e">
        <f>VLOOKUP(T2581,Buzon!C:C,1,FALSE)</f>
        <v>#N/A</v>
      </c>
      <c r="Z2581" s="13" t="e">
        <f>VLOOKUP(T2581,Buzon!C:Z,21,FALSE)</f>
        <v>#N/A</v>
      </c>
      <c r="AA2581" t="e">
        <f>VLOOKUP(T2581,Buzon!C:Z,22,FALSE)</f>
        <v>#N/A</v>
      </c>
      <c r="AB2581" t="e">
        <f>VLOOKUP(T2581,Buzon!C:Z,23,FALSE)</f>
        <v>#N/A</v>
      </c>
      <c r="AC2581" t="e">
        <f>VLOOKUP(T2581,Buzon!C:Z,24,FALSE)</f>
        <v>#N/A</v>
      </c>
      <c r="AD2581">
        <v>-348</v>
      </c>
      <c r="AE2581" t="e">
        <v>#N/A</v>
      </c>
    </row>
    <row r="2582" spans="1:31" ht="12" customHeight="1" x14ac:dyDescent="0.25">
      <c r="A2582" s="5" t="s">
        <v>21</v>
      </c>
      <c r="B2582" s="5" t="s">
        <v>4825</v>
      </c>
      <c r="C2582" s="5" t="s">
        <v>5443</v>
      </c>
      <c r="D2582" s="5">
        <v>1</v>
      </c>
      <c r="E2582" s="5" t="s">
        <v>5459</v>
      </c>
      <c r="F2582" s="5" t="s">
        <v>25</v>
      </c>
      <c r="G2582" s="5" t="s">
        <v>26</v>
      </c>
      <c r="H2582" s="6">
        <v>348</v>
      </c>
      <c r="I2582" s="5" t="s">
        <v>27</v>
      </c>
      <c r="J2582" s="5">
        <v>19001774888</v>
      </c>
      <c r="K2582" s="5" t="s">
        <v>5460</v>
      </c>
      <c r="L2582" s="5" t="s">
        <v>29</v>
      </c>
      <c r="M2582" s="5" t="s">
        <v>29</v>
      </c>
      <c r="N2582" s="5" t="s">
        <v>31</v>
      </c>
      <c r="O2582" s="5">
        <v>11219</v>
      </c>
      <c r="P2582" s="7">
        <v>44416.472280092596</v>
      </c>
      <c r="Q2582" s="7">
        <v>44416.4609837963</v>
      </c>
      <c r="R2582" s="5">
        <v>123</v>
      </c>
      <c r="S2582" s="5">
        <v>345667586</v>
      </c>
      <c r="T2582" s="8">
        <v>1.12190808211119E+16</v>
      </c>
      <c r="U2582" s="5" t="s">
        <v>32</v>
      </c>
      <c r="V2582" s="4"/>
      <c r="W2582" s="5" t="s">
        <v>9008</v>
      </c>
      <c r="X2582" s="36">
        <v>75355</v>
      </c>
      <c r="Y2582" s="24">
        <f>VLOOKUP(T2582,Buzon!C:C,1,FALSE)</f>
        <v>1.12190808211119E+16</v>
      </c>
      <c r="Z2582" s="13" t="str">
        <f>VLOOKUP(T2582,Buzon!C:Z,21,FALSE)</f>
        <v>AFIL.-009270083</v>
      </c>
      <c r="AA2582">
        <f>VLOOKUP(T2582,Buzon!C:Z,22,FALSE)</f>
        <v>318933</v>
      </c>
      <c r="AB2582">
        <f>VLOOKUP(T2582,Buzon!C:Z,23,FALSE)</f>
        <v>9082021</v>
      </c>
      <c r="AC2582" t="str">
        <f>VLOOKUP(T2582,Buzon!C:Z,24,FALSE)</f>
        <v>SANTANDER_3550</v>
      </c>
      <c r="AD2582">
        <v>348</v>
      </c>
      <c r="AE2582">
        <v>9270083</v>
      </c>
    </row>
    <row r="2583" spans="1:31" ht="12" customHeight="1" x14ac:dyDescent="0.25">
      <c r="A2583" s="5" t="s">
        <v>21</v>
      </c>
      <c r="B2583" s="5" t="s">
        <v>4825</v>
      </c>
      <c r="C2583" s="5" t="s">
        <v>5443</v>
      </c>
      <c r="D2583" s="5">
        <v>2</v>
      </c>
      <c r="E2583" s="5" t="s">
        <v>5461</v>
      </c>
      <c r="F2583" s="5" t="s">
        <v>25</v>
      </c>
      <c r="G2583" s="5" t="s">
        <v>26</v>
      </c>
      <c r="H2583" s="6">
        <v>348</v>
      </c>
      <c r="I2583" s="5" t="s">
        <v>27</v>
      </c>
      <c r="J2583" s="5">
        <v>19001774889</v>
      </c>
      <c r="K2583" s="5" t="s">
        <v>5462</v>
      </c>
      <c r="L2583" s="5" t="s">
        <v>29</v>
      </c>
      <c r="M2583" s="5" t="s">
        <v>29</v>
      </c>
      <c r="N2583" s="5" t="s">
        <v>31</v>
      </c>
      <c r="O2583" s="5">
        <v>11219</v>
      </c>
      <c r="P2583" s="7">
        <v>44416.472280092596</v>
      </c>
      <c r="Q2583" s="7">
        <v>44416.4609837963</v>
      </c>
      <c r="R2583" s="5">
        <v>123</v>
      </c>
      <c r="S2583" s="5">
        <v>345667586</v>
      </c>
      <c r="T2583" s="8">
        <v>1.12190808211119E+16</v>
      </c>
      <c r="U2583" s="5" t="s">
        <v>32</v>
      </c>
      <c r="V2583" s="4"/>
      <c r="W2583" s="5" t="s">
        <v>9008</v>
      </c>
      <c r="X2583" s="36">
        <v>75355</v>
      </c>
      <c r="Y2583" s="24">
        <f>VLOOKUP(T2583,Buzon!C:C,1,FALSE)</f>
        <v>1.12190808211119E+16</v>
      </c>
      <c r="Z2583" s="13" t="str">
        <f>VLOOKUP(T2583,Buzon!C:Z,21,FALSE)</f>
        <v>AFIL.-009270083</v>
      </c>
      <c r="AA2583">
        <f>VLOOKUP(T2583,Buzon!C:Z,22,FALSE)</f>
        <v>318933</v>
      </c>
      <c r="AB2583">
        <f>VLOOKUP(T2583,Buzon!C:Z,23,FALSE)</f>
        <v>9082021</v>
      </c>
      <c r="AC2583" t="str">
        <f>VLOOKUP(T2583,Buzon!C:Z,24,FALSE)</f>
        <v>SANTANDER_3550</v>
      </c>
      <c r="AD2583">
        <v>348</v>
      </c>
      <c r="AE2583">
        <v>9270083</v>
      </c>
    </row>
    <row r="2584" spans="1:31" ht="12" customHeight="1" x14ac:dyDescent="0.25">
      <c r="A2584" s="5" t="s">
        <v>21</v>
      </c>
      <c r="B2584" s="5" t="s">
        <v>4825</v>
      </c>
      <c r="C2584" s="5" t="s">
        <v>5463</v>
      </c>
      <c r="D2584" s="5">
        <v>13</v>
      </c>
      <c r="E2584" s="5" t="s">
        <v>5464</v>
      </c>
      <c r="F2584" s="5" t="s">
        <v>25</v>
      </c>
      <c r="G2584" s="5" t="s">
        <v>26</v>
      </c>
      <c r="H2584" s="6">
        <v>348</v>
      </c>
      <c r="I2584" s="5" t="s">
        <v>27</v>
      </c>
      <c r="J2584" s="5">
        <v>19001774895</v>
      </c>
      <c r="K2584" s="5" t="s">
        <v>5465</v>
      </c>
      <c r="L2584" s="5" t="s">
        <v>29</v>
      </c>
      <c r="M2584" s="5" t="s">
        <v>29</v>
      </c>
      <c r="N2584" s="5" t="s">
        <v>49</v>
      </c>
      <c r="O2584" s="5">
        <v>11219</v>
      </c>
      <c r="P2584" s="7">
        <v>44416.479687500003</v>
      </c>
      <c r="Q2584" s="7">
        <v>44416.4609837963</v>
      </c>
      <c r="R2584" s="5">
        <v>904442</v>
      </c>
      <c r="S2584" s="5">
        <v>345675450</v>
      </c>
      <c r="T2584" s="8">
        <v>1.12190808211129E+16</v>
      </c>
      <c r="U2584" s="5" t="s">
        <v>32</v>
      </c>
      <c r="V2584" s="4"/>
      <c r="W2584" s="5" t="s">
        <v>9008</v>
      </c>
      <c r="X2584" s="36">
        <v>75355</v>
      </c>
      <c r="Y2584" s="24">
        <f>VLOOKUP(T2584,Buzon!C:C,1,FALSE)</f>
        <v>1.12190808211129E+16</v>
      </c>
      <c r="Z2584" s="13" t="str">
        <f>VLOOKUP(T2584,Buzon!C:Z,21,FALSE)</f>
        <v>AFIL.-009270083</v>
      </c>
      <c r="AA2584">
        <f>VLOOKUP(T2584,Buzon!C:Z,22,FALSE)</f>
        <v>318933</v>
      </c>
      <c r="AB2584">
        <f>VLOOKUP(T2584,Buzon!C:Z,23,FALSE)</f>
        <v>9082021</v>
      </c>
      <c r="AC2584" t="str">
        <f>VLOOKUP(T2584,Buzon!C:Z,24,FALSE)</f>
        <v>SANTANDER_3550</v>
      </c>
      <c r="AD2584">
        <v>348</v>
      </c>
      <c r="AE2584">
        <v>9270083</v>
      </c>
    </row>
    <row r="2585" spans="1:31" ht="12" customHeight="1" x14ac:dyDescent="0.25">
      <c r="A2585" s="5" t="s">
        <v>21</v>
      </c>
      <c r="B2585" s="5" t="s">
        <v>4825</v>
      </c>
      <c r="C2585" s="5" t="s">
        <v>5463</v>
      </c>
      <c r="D2585" s="5">
        <v>14</v>
      </c>
      <c r="E2585" s="5" t="s">
        <v>5466</v>
      </c>
      <c r="F2585" s="5" t="s">
        <v>25</v>
      </c>
      <c r="G2585" s="5" t="s">
        <v>26</v>
      </c>
      <c r="H2585" s="6">
        <v>348</v>
      </c>
      <c r="I2585" s="5" t="s">
        <v>27</v>
      </c>
      <c r="J2585" s="5">
        <v>19001774896</v>
      </c>
      <c r="K2585" s="5" t="s">
        <v>5467</v>
      </c>
      <c r="L2585" s="5" t="s">
        <v>29</v>
      </c>
      <c r="M2585" s="5" t="s">
        <v>29</v>
      </c>
      <c r="N2585" s="5" t="s">
        <v>49</v>
      </c>
      <c r="O2585" s="5">
        <v>11219</v>
      </c>
      <c r="P2585" s="7">
        <v>44416.479699074072</v>
      </c>
      <c r="Q2585" s="7">
        <v>44416.4609837963</v>
      </c>
      <c r="R2585" s="5">
        <v>904442</v>
      </c>
      <c r="S2585" s="5">
        <v>345675450</v>
      </c>
      <c r="T2585" s="8">
        <v>1.12190808211129E+16</v>
      </c>
      <c r="U2585" s="5" t="s">
        <v>32</v>
      </c>
      <c r="V2585" s="4"/>
      <c r="W2585" s="5" t="s">
        <v>9008</v>
      </c>
      <c r="X2585" s="36">
        <v>75355</v>
      </c>
      <c r="Y2585" s="24">
        <f>VLOOKUP(T2585,Buzon!C:C,1,FALSE)</f>
        <v>1.12190808211129E+16</v>
      </c>
      <c r="Z2585" s="13" t="str">
        <f>VLOOKUP(T2585,Buzon!C:Z,21,FALSE)</f>
        <v>AFIL.-009270083</v>
      </c>
      <c r="AA2585">
        <f>VLOOKUP(T2585,Buzon!C:Z,22,FALSE)</f>
        <v>318933</v>
      </c>
      <c r="AB2585">
        <f>VLOOKUP(T2585,Buzon!C:Z,23,FALSE)</f>
        <v>9082021</v>
      </c>
      <c r="AC2585" t="str">
        <f>VLOOKUP(T2585,Buzon!C:Z,24,FALSE)</f>
        <v>SANTANDER_3550</v>
      </c>
      <c r="AD2585">
        <v>348</v>
      </c>
      <c r="AE2585">
        <v>9270083</v>
      </c>
    </row>
    <row r="2586" spans="1:31" ht="12" customHeight="1" x14ac:dyDescent="0.25">
      <c r="A2586" s="5" t="s">
        <v>21</v>
      </c>
      <c r="B2586" s="5" t="s">
        <v>4825</v>
      </c>
      <c r="C2586" s="5" t="s">
        <v>5463</v>
      </c>
      <c r="D2586" s="5">
        <v>30</v>
      </c>
      <c r="E2586" s="5" t="s">
        <v>5468</v>
      </c>
      <c r="F2586" s="5" t="s">
        <v>25</v>
      </c>
      <c r="G2586" s="5" t="s">
        <v>26</v>
      </c>
      <c r="H2586" s="6">
        <v>348</v>
      </c>
      <c r="I2586" s="5" t="s">
        <v>27</v>
      </c>
      <c r="J2586" s="5">
        <v>19001774903</v>
      </c>
      <c r="K2586" s="5" t="s">
        <v>5469</v>
      </c>
      <c r="L2586" s="5" t="s">
        <v>29</v>
      </c>
      <c r="M2586" s="5" t="s">
        <v>29</v>
      </c>
      <c r="N2586" s="5" t="s">
        <v>31</v>
      </c>
      <c r="O2586" s="5">
        <v>11219</v>
      </c>
      <c r="P2586" s="7">
        <v>44416.482824074075</v>
      </c>
      <c r="Q2586" s="7">
        <v>44416.4609837963</v>
      </c>
      <c r="R2586" s="5">
        <v>13441</v>
      </c>
      <c r="S2586" s="5">
        <v>345678863</v>
      </c>
      <c r="T2586" s="8">
        <v>1.12190808211134E+16</v>
      </c>
      <c r="U2586" s="5" t="s">
        <v>32</v>
      </c>
      <c r="V2586" s="4"/>
      <c r="W2586" s="5" t="s">
        <v>9008</v>
      </c>
      <c r="X2586" s="36">
        <v>75355</v>
      </c>
      <c r="Y2586" s="24">
        <f>VLOOKUP(T2586,Buzon!C:C,1,FALSE)</f>
        <v>1.12190808211134E+16</v>
      </c>
      <c r="Z2586" s="13" t="str">
        <f>VLOOKUP(T2586,Buzon!C:Z,21,FALSE)</f>
        <v>AFIL.-009270083</v>
      </c>
      <c r="AA2586">
        <f>VLOOKUP(T2586,Buzon!C:Z,22,FALSE)</f>
        <v>318933</v>
      </c>
      <c r="AB2586">
        <f>VLOOKUP(T2586,Buzon!C:Z,23,FALSE)</f>
        <v>9082021</v>
      </c>
      <c r="AC2586" t="str">
        <f>VLOOKUP(T2586,Buzon!C:Z,24,FALSE)</f>
        <v>SANTANDER_3550</v>
      </c>
      <c r="AD2586">
        <v>348</v>
      </c>
      <c r="AE2586">
        <v>9270083</v>
      </c>
    </row>
    <row r="2587" spans="1:31" ht="12" customHeight="1" x14ac:dyDescent="0.25">
      <c r="A2587" s="5" t="s">
        <v>21</v>
      </c>
      <c r="B2587" s="5" t="s">
        <v>4825</v>
      </c>
      <c r="C2587" s="5" t="s">
        <v>5463</v>
      </c>
      <c r="D2587" s="5">
        <v>9</v>
      </c>
      <c r="E2587" s="5" t="s">
        <v>5470</v>
      </c>
      <c r="F2587" s="5" t="s">
        <v>47</v>
      </c>
      <c r="G2587" s="5" t="s">
        <v>26</v>
      </c>
      <c r="H2587" s="6">
        <v>174</v>
      </c>
      <c r="I2587" s="5" t="s">
        <v>27</v>
      </c>
      <c r="J2587" s="5">
        <v>19001774904</v>
      </c>
      <c r="K2587" s="5" t="s">
        <v>5471</v>
      </c>
      <c r="L2587" s="5" t="s">
        <v>29</v>
      </c>
      <c r="M2587" s="5" t="s">
        <v>29</v>
      </c>
      <c r="N2587" s="5" t="s">
        <v>31</v>
      </c>
      <c r="O2587" s="5">
        <v>11219</v>
      </c>
      <c r="P2587" s="7">
        <v>44416.483865740738</v>
      </c>
      <c r="Q2587" s="7">
        <v>44416.4609837963</v>
      </c>
      <c r="R2587" s="5">
        <v>25279</v>
      </c>
      <c r="S2587" s="5">
        <v>345679981</v>
      </c>
      <c r="T2587" s="8">
        <v>1.12190808211135E+16</v>
      </c>
      <c r="U2587" s="5" t="s">
        <v>32</v>
      </c>
      <c r="V2587" s="4"/>
      <c r="W2587" s="5" t="s">
        <v>9008</v>
      </c>
      <c r="X2587" s="36">
        <v>75355</v>
      </c>
      <c r="Y2587" s="24">
        <f>VLOOKUP(T2587,Buzon!C:C,1,FALSE)</f>
        <v>1.12190808211135E+16</v>
      </c>
      <c r="Z2587" s="13" t="str">
        <f>VLOOKUP(T2587,Buzon!C:Z,21,FALSE)</f>
        <v>AFIL.-009270083</v>
      </c>
      <c r="AA2587">
        <f>VLOOKUP(T2587,Buzon!C:Z,22,FALSE)</f>
        <v>318933</v>
      </c>
      <c r="AB2587">
        <f>VLOOKUP(T2587,Buzon!C:Z,23,FALSE)</f>
        <v>9082021</v>
      </c>
      <c r="AC2587" t="str">
        <f>VLOOKUP(T2587,Buzon!C:Z,24,FALSE)</f>
        <v>SANTANDER_3550</v>
      </c>
      <c r="AD2587">
        <v>174</v>
      </c>
      <c r="AE2587">
        <v>9270083</v>
      </c>
    </row>
    <row r="2588" spans="1:31" ht="12" customHeight="1" x14ac:dyDescent="0.25">
      <c r="A2588" s="5" t="s">
        <v>21</v>
      </c>
      <c r="B2588" s="5" t="s">
        <v>4825</v>
      </c>
      <c r="C2588" s="5" t="s">
        <v>5463</v>
      </c>
      <c r="D2588" s="5">
        <v>10</v>
      </c>
      <c r="E2588" s="5" t="s">
        <v>5472</v>
      </c>
      <c r="F2588" s="5" t="s">
        <v>71</v>
      </c>
      <c r="G2588" s="5" t="s">
        <v>26</v>
      </c>
      <c r="H2588" s="6">
        <v>174</v>
      </c>
      <c r="I2588" s="5" t="s">
        <v>27</v>
      </c>
      <c r="J2588" s="5">
        <v>19001774905</v>
      </c>
      <c r="K2588" s="5" t="s">
        <v>5473</v>
      </c>
      <c r="L2588" s="5" t="s">
        <v>29</v>
      </c>
      <c r="M2588" s="5" t="s">
        <v>29</v>
      </c>
      <c r="N2588" s="5" t="s">
        <v>31</v>
      </c>
      <c r="O2588" s="5">
        <v>11219</v>
      </c>
      <c r="P2588" s="7">
        <v>44416.483865740738</v>
      </c>
      <c r="Q2588" s="7">
        <v>44416.4609837963</v>
      </c>
      <c r="R2588" s="5">
        <v>25279</v>
      </c>
      <c r="S2588" s="5">
        <v>345679981</v>
      </c>
      <c r="T2588" s="8">
        <v>1.12190808211135E+16</v>
      </c>
      <c r="U2588" s="5" t="s">
        <v>32</v>
      </c>
      <c r="V2588" s="4"/>
      <c r="W2588" s="5" t="s">
        <v>9008</v>
      </c>
      <c r="X2588" s="36">
        <v>75355</v>
      </c>
      <c r="Y2588" s="24">
        <f>VLOOKUP(T2588,Buzon!C:C,1,FALSE)</f>
        <v>1.12190808211135E+16</v>
      </c>
      <c r="Z2588" s="13" t="str">
        <f>VLOOKUP(T2588,Buzon!C:Z,21,FALSE)</f>
        <v>AFIL.-009270083</v>
      </c>
      <c r="AA2588">
        <f>VLOOKUP(T2588,Buzon!C:Z,22,FALSE)</f>
        <v>318933</v>
      </c>
      <c r="AB2588">
        <f>VLOOKUP(T2588,Buzon!C:Z,23,FALSE)</f>
        <v>9082021</v>
      </c>
      <c r="AC2588" t="str">
        <f>VLOOKUP(T2588,Buzon!C:Z,24,FALSE)</f>
        <v>SANTANDER_3550</v>
      </c>
      <c r="AD2588">
        <v>174</v>
      </c>
      <c r="AE2588">
        <v>9270083</v>
      </c>
    </row>
    <row r="2589" spans="1:31" ht="12" customHeight="1" x14ac:dyDescent="0.25">
      <c r="A2589" s="5" t="s">
        <v>21</v>
      </c>
      <c r="B2589" s="5" t="s">
        <v>4825</v>
      </c>
      <c r="C2589" s="5" t="s">
        <v>5463</v>
      </c>
      <c r="D2589" s="5">
        <v>11</v>
      </c>
      <c r="E2589" s="5" t="s">
        <v>5474</v>
      </c>
      <c r="F2589" s="5" t="s">
        <v>25</v>
      </c>
      <c r="G2589" s="5" t="s">
        <v>26</v>
      </c>
      <c r="H2589" s="6">
        <v>348</v>
      </c>
      <c r="I2589" s="5" t="s">
        <v>27</v>
      </c>
      <c r="J2589" s="5">
        <v>19001774906</v>
      </c>
      <c r="K2589" s="5" t="s">
        <v>5475</v>
      </c>
      <c r="L2589" s="5" t="s">
        <v>29</v>
      </c>
      <c r="M2589" s="5" t="s">
        <v>29</v>
      </c>
      <c r="N2589" s="5" t="s">
        <v>31</v>
      </c>
      <c r="O2589" s="5">
        <v>11219</v>
      </c>
      <c r="P2589" s="7">
        <v>44416.483865740738</v>
      </c>
      <c r="Q2589" s="7">
        <v>44416.4609837963</v>
      </c>
      <c r="R2589" s="5">
        <v>25279</v>
      </c>
      <c r="S2589" s="5">
        <v>345679981</v>
      </c>
      <c r="T2589" s="8">
        <v>1.12190808211135E+16</v>
      </c>
      <c r="U2589" s="5" t="s">
        <v>32</v>
      </c>
      <c r="V2589" s="4"/>
      <c r="W2589" s="5" t="s">
        <v>9008</v>
      </c>
      <c r="X2589" s="36">
        <v>75355</v>
      </c>
      <c r="Y2589" s="24">
        <f>VLOOKUP(T2589,Buzon!C:C,1,FALSE)</f>
        <v>1.12190808211135E+16</v>
      </c>
      <c r="Z2589" s="13" t="str">
        <f>VLOOKUP(T2589,Buzon!C:Z,21,FALSE)</f>
        <v>AFIL.-009270083</v>
      </c>
      <c r="AA2589">
        <f>VLOOKUP(T2589,Buzon!C:Z,22,FALSE)</f>
        <v>318933</v>
      </c>
      <c r="AB2589">
        <f>VLOOKUP(T2589,Buzon!C:Z,23,FALSE)</f>
        <v>9082021</v>
      </c>
      <c r="AC2589" t="str">
        <f>VLOOKUP(T2589,Buzon!C:Z,24,FALSE)</f>
        <v>SANTANDER_3550</v>
      </c>
      <c r="AD2589">
        <v>348</v>
      </c>
      <c r="AE2589">
        <v>9270083</v>
      </c>
    </row>
    <row r="2590" spans="1:31" ht="12" customHeight="1" x14ac:dyDescent="0.25">
      <c r="A2590" s="5" t="s">
        <v>21</v>
      </c>
      <c r="B2590" s="5" t="s">
        <v>33</v>
      </c>
      <c r="C2590" s="5" t="s">
        <v>5476</v>
      </c>
      <c r="D2590" s="5">
        <v>17</v>
      </c>
      <c r="E2590" s="5" t="s">
        <v>5477</v>
      </c>
      <c r="F2590" s="5" t="s">
        <v>25</v>
      </c>
      <c r="G2590" s="5" t="s">
        <v>26</v>
      </c>
      <c r="H2590" s="6">
        <v>348</v>
      </c>
      <c r="I2590" s="5" t="s">
        <v>27</v>
      </c>
      <c r="J2590" s="5">
        <v>19001774922</v>
      </c>
      <c r="K2590" s="5" t="s">
        <v>5478</v>
      </c>
      <c r="L2590" s="5" t="s">
        <v>29</v>
      </c>
      <c r="M2590" s="5" t="s">
        <v>29</v>
      </c>
      <c r="N2590" s="5" t="s">
        <v>31</v>
      </c>
      <c r="O2590" s="5">
        <v>9468</v>
      </c>
      <c r="P2590" s="7">
        <v>44416.5075</v>
      </c>
      <c r="Q2590" s="7">
        <v>44416.247476851851</v>
      </c>
      <c r="R2590" s="5">
        <v>153388</v>
      </c>
      <c r="S2590" s="5">
        <v>345708039</v>
      </c>
      <c r="T2590" s="8">
        <v>9468080821121010</v>
      </c>
      <c r="U2590" s="5" t="s">
        <v>32</v>
      </c>
      <c r="V2590" s="4"/>
      <c r="W2590" s="5" t="s">
        <v>9008</v>
      </c>
      <c r="X2590" s="36">
        <v>75355</v>
      </c>
      <c r="Y2590" s="24">
        <f>VLOOKUP(T2590,Buzon!C:C,1,FALSE)</f>
        <v>9468080821121010</v>
      </c>
      <c r="Z2590" s="13" t="str">
        <f>VLOOKUP(T2590,Buzon!C:Z,21,FALSE)</f>
        <v>AFIL.-009270083</v>
      </c>
      <c r="AA2590">
        <f>VLOOKUP(T2590,Buzon!C:Z,22,FALSE)</f>
        <v>318933</v>
      </c>
      <c r="AB2590">
        <f>VLOOKUP(T2590,Buzon!C:Z,23,FALSE)</f>
        <v>9082021</v>
      </c>
      <c r="AC2590" t="str">
        <f>VLOOKUP(T2590,Buzon!C:Z,24,FALSE)</f>
        <v>SANTANDER_3550</v>
      </c>
      <c r="AD2590">
        <v>348</v>
      </c>
      <c r="AE2590">
        <v>9270083</v>
      </c>
    </row>
    <row r="2591" spans="1:31" ht="12" customHeight="1" x14ac:dyDescent="0.25">
      <c r="A2591" s="5" t="s">
        <v>21</v>
      </c>
      <c r="B2591" s="5" t="s">
        <v>33</v>
      </c>
      <c r="C2591" s="5" t="s">
        <v>5476</v>
      </c>
      <c r="D2591" s="5">
        <v>18</v>
      </c>
      <c r="E2591" s="5" t="s">
        <v>5479</v>
      </c>
      <c r="F2591" s="5" t="s">
        <v>25</v>
      </c>
      <c r="G2591" s="5" t="s">
        <v>26</v>
      </c>
      <c r="H2591" s="6">
        <v>348</v>
      </c>
      <c r="I2591" s="5" t="s">
        <v>27</v>
      </c>
      <c r="J2591" s="5">
        <v>19001774923</v>
      </c>
      <c r="K2591" s="5" t="s">
        <v>5480</v>
      </c>
      <c r="L2591" s="5" t="s">
        <v>29</v>
      </c>
      <c r="M2591" s="5" t="s">
        <v>29</v>
      </c>
      <c r="N2591" s="5" t="s">
        <v>31</v>
      </c>
      <c r="O2591" s="5">
        <v>9468</v>
      </c>
      <c r="P2591" s="7">
        <v>44416.507511574076</v>
      </c>
      <c r="Q2591" s="7">
        <v>44416.247476851851</v>
      </c>
      <c r="R2591" s="5">
        <v>153388</v>
      </c>
      <c r="S2591" s="5">
        <v>345708039</v>
      </c>
      <c r="T2591" s="8">
        <v>9468080821121010</v>
      </c>
      <c r="U2591" s="5" t="s">
        <v>32</v>
      </c>
      <c r="V2591" s="4"/>
      <c r="W2591" s="5" t="s">
        <v>9008</v>
      </c>
      <c r="X2591" s="36">
        <v>75355</v>
      </c>
      <c r="Y2591" s="24">
        <f>VLOOKUP(T2591,Buzon!C:C,1,FALSE)</f>
        <v>9468080821121010</v>
      </c>
      <c r="Z2591" s="13" t="str">
        <f>VLOOKUP(T2591,Buzon!C:Z,21,FALSE)</f>
        <v>AFIL.-009270083</v>
      </c>
      <c r="AA2591">
        <f>VLOOKUP(T2591,Buzon!C:Z,22,FALSE)</f>
        <v>318933</v>
      </c>
      <c r="AB2591">
        <f>VLOOKUP(T2591,Buzon!C:Z,23,FALSE)</f>
        <v>9082021</v>
      </c>
      <c r="AC2591" t="str">
        <f>VLOOKUP(T2591,Buzon!C:Z,24,FALSE)</f>
        <v>SANTANDER_3550</v>
      </c>
      <c r="AD2591">
        <v>348</v>
      </c>
      <c r="AE2591">
        <v>9270083</v>
      </c>
    </row>
    <row r="2592" spans="1:31" ht="12" customHeight="1" x14ac:dyDescent="0.25">
      <c r="A2592" s="5" t="s">
        <v>21</v>
      </c>
      <c r="B2592" s="5" t="s">
        <v>33</v>
      </c>
      <c r="C2592" s="5" t="s">
        <v>5476</v>
      </c>
      <c r="D2592" s="5">
        <v>5</v>
      </c>
      <c r="E2592" s="5" t="s">
        <v>5481</v>
      </c>
      <c r="F2592" s="5" t="s">
        <v>25</v>
      </c>
      <c r="G2592" s="5" t="s">
        <v>26</v>
      </c>
      <c r="H2592" s="6">
        <v>348</v>
      </c>
      <c r="I2592" s="5" t="s">
        <v>27</v>
      </c>
      <c r="J2592" s="5">
        <v>19001774924</v>
      </c>
      <c r="K2592" s="5" t="s">
        <v>5482</v>
      </c>
      <c r="L2592" s="5" t="s">
        <v>29</v>
      </c>
      <c r="M2592" s="5" t="s">
        <v>29</v>
      </c>
      <c r="N2592" s="5" t="s">
        <v>31</v>
      </c>
      <c r="O2592" s="5">
        <v>9468</v>
      </c>
      <c r="P2592" s="7">
        <v>44416.509432870371</v>
      </c>
      <c r="Q2592" s="7">
        <v>44416.247476851851</v>
      </c>
      <c r="R2592" s="5">
        <v>33157</v>
      </c>
      <c r="S2592" s="5">
        <v>345710342</v>
      </c>
      <c r="T2592" s="8">
        <v>9468080821121310</v>
      </c>
      <c r="U2592" s="5" t="s">
        <v>32</v>
      </c>
      <c r="V2592" s="4"/>
      <c r="W2592" s="5" t="s">
        <v>9008</v>
      </c>
      <c r="X2592" s="36">
        <v>75355</v>
      </c>
      <c r="Y2592" s="24">
        <f>VLOOKUP(T2592,Buzon!C:C,1,FALSE)</f>
        <v>9468080821121310</v>
      </c>
      <c r="Z2592" s="13" t="str">
        <f>VLOOKUP(T2592,Buzon!C:Z,21,FALSE)</f>
        <v>AFIL.-009270083</v>
      </c>
      <c r="AA2592">
        <f>VLOOKUP(T2592,Buzon!C:Z,22,FALSE)</f>
        <v>318933</v>
      </c>
      <c r="AB2592">
        <f>VLOOKUP(T2592,Buzon!C:Z,23,FALSE)</f>
        <v>9082021</v>
      </c>
      <c r="AC2592" t="str">
        <f>VLOOKUP(T2592,Buzon!C:Z,24,FALSE)</f>
        <v>SANTANDER_3550</v>
      </c>
      <c r="AD2592">
        <v>348</v>
      </c>
      <c r="AE2592">
        <v>9270083</v>
      </c>
    </row>
    <row r="2593" spans="1:31" ht="12" customHeight="1" x14ac:dyDescent="0.25">
      <c r="A2593" s="5" t="s">
        <v>21</v>
      </c>
      <c r="B2593" s="5" t="s">
        <v>4825</v>
      </c>
      <c r="C2593" s="5" t="s">
        <v>5476</v>
      </c>
      <c r="D2593" s="5">
        <v>27</v>
      </c>
      <c r="E2593" s="5" t="s">
        <v>5483</v>
      </c>
      <c r="F2593" s="5" t="s">
        <v>25</v>
      </c>
      <c r="G2593" s="5" t="s">
        <v>26</v>
      </c>
      <c r="H2593" s="6">
        <v>348</v>
      </c>
      <c r="I2593" s="5" t="s">
        <v>27</v>
      </c>
      <c r="J2593" s="5">
        <v>19001774925</v>
      </c>
      <c r="K2593" s="5" t="s">
        <v>5484</v>
      </c>
      <c r="L2593" s="5" t="s">
        <v>29</v>
      </c>
      <c r="M2593" s="5" t="s">
        <v>29</v>
      </c>
      <c r="N2593" s="5" t="s">
        <v>31</v>
      </c>
      <c r="O2593" s="5">
        <v>11219</v>
      </c>
      <c r="P2593" s="7">
        <v>44416.509675925925</v>
      </c>
      <c r="Q2593" s="7">
        <v>44416.4609837963</v>
      </c>
      <c r="R2593" s="5">
        <v>242821</v>
      </c>
      <c r="S2593" s="5">
        <v>345710653</v>
      </c>
      <c r="T2593" s="8">
        <v>1.12190808211213E+16</v>
      </c>
      <c r="U2593" s="5" t="s">
        <v>32</v>
      </c>
      <c r="V2593" s="4"/>
      <c r="W2593" s="5" t="s">
        <v>9008</v>
      </c>
      <c r="X2593" s="36">
        <v>75355</v>
      </c>
      <c r="Y2593" s="24">
        <f>VLOOKUP(T2593,Buzon!C:C,1,FALSE)</f>
        <v>1.12190808211213E+16</v>
      </c>
      <c r="Z2593" s="13" t="str">
        <f>VLOOKUP(T2593,Buzon!C:Z,21,FALSE)</f>
        <v>AFIL.-009270083</v>
      </c>
      <c r="AA2593">
        <f>VLOOKUP(T2593,Buzon!C:Z,22,FALSE)</f>
        <v>318933</v>
      </c>
      <c r="AB2593">
        <f>VLOOKUP(T2593,Buzon!C:Z,23,FALSE)</f>
        <v>9082021</v>
      </c>
      <c r="AC2593" t="str">
        <f>VLOOKUP(T2593,Buzon!C:Z,24,FALSE)</f>
        <v>SANTANDER_3550</v>
      </c>
      <c r="AD2593">
        <v>348</v>
      </c>
      <c r="AE2593">
        <v>9270083</v>
      </c>
    </row>
    <row r="2594" spans="1:31" ht="12" customHeight="1" x14ac:dyDescent="0.25">
      <c r="A2594" s="5" t="s">
        <v>21</v>
      </c>
      <c r="B2594" s="5" t="s">
        <v>33</v>
      </c>
      <c r="C2594" s="5" t="s">
        <v>5476</v>
      </c>
      <c r="D2594" s="5">
        <v>25</v>
      </c>
      <c r="E2594" s="5" t="s">
        <v>5485</v>
      </c>
      <c r="F2594" s="5" t="s">
        <v>25</v>
      </c>
      <c r="G2594" s="5" t="s">
        <v>26</v>
      </c>
      <c r="H2594" s="6">
        <v>348</v>
      </c>
      <c r="I2594" s="5" t="s">
        <v>27</v>
      </c>
      <c r="J2594" s="5">
        <v>19001774926</v>
      </c>
      <c r="K2594" s="5" t="s">
        <v>5486</v>
      </c>
      <c r="L2594" s="5" t="s">
        <v>29</v>
      </c>
      <c r="M2594" s="5" t="s">
        <v>29</v>
      </c>
      <c r="N2594" s="5" t="s">
        <v>31</v>
      </c>
      <c r="O2594" s="5">
        <v>9468</v>
      </c>
      <c r="P2594" s="7">
        <v>44416.515821759262</v>
      </c>
      <c r="Q2594" s="7">
        <v>44416.247476851851</v>
      </c>
      <c r="R2594" s="5">
        <v>317382</v>
      </c>
      <c r="S2594" s="5">
        <v>345718040</v>
      </c>
      <c r="T2594" s="8">
        <v>9468080821122210</v>
      </c>
      <c r="U2594" s="5" t="s">
        <v>32</v>
      </c>
      <c r="V2594" s="4"/>
      <c r="W2594" s="5" t="s">
        <v>9008</v>
      </c>
      <c r="X2594" s="36">
        <v>75355</v>
      </c>
      <c r="Y2594" s="24">
        <f>VLOOKUP(T2594,Buzon!C:C,1,FALSE)</f>
        <v>9468080821122210</v>
      </c>
      <c r="Z2594" s="13" t="str">
        <f>VLOOKUP(T2594,Buzon!C:Z,21,FALSE)</f>
        <v>AFIL.-009270083</v>
      </c>
      <c r="AA2594">
        <f>VLOOKUP(T2594,Buzon!C:Z,22,FALSE)</f>
        <v>318933</v>
      </c>
      <c r="AB2594">
        <f>VLOOKUP(T2594,Buzon!C:Z,23,FALSE)</f>
        <v>9082021</v>
      </c>
      <c r="AC2594" t="str">
        <f>VLOOKUP(T2594,Buzon!C:Z,24,FALSE)</f>
        <v>SANTANDER_3550</v>
      </c>
      <c r="AD2594">
        <v>348</v>
      </c>
      <c r="AE2594">
        <v>9270083</v>
      </c>
    </row>
    <row r="2595" spans="1:31" ht="12" customHeight="1" x14ac:dyDescent="0.25">
      <c r="A2595" s="5" t="s">
        <v>21</v>
      </c>
      <c r="B2595" s="5" t="s">
        <v>33</v>
      </c>
      <c r="C2595" s="5" t="s">
        <v>5476</v>
      </c>
      <c r="D2595" s="5">
        <v>26</v>
      </c>
      <c r="E2595" s="5" t="s">
        <v>5487</v>
      </c>
      <c r="F2595" s="5" t="s">
        <v>25</v>
      </c>
      <c r="G2595" s="5" t="s">
        <v>26</v>
      </c>
      <c r="H2595" s="6">
        <v>348</v>
      </c>
      <c r="I2595" s="5" t="s">
        <v>27</v>
      </c>
      <c r="J2595" s="5">
        <v>19001774927</v>
      </c>
      <c r="K2595" s="5" t="s">
        <v>5488</v>
      </c>
      <c r="L2595" s="5" t="s">
        <v>29</v>
      </c>
      <c r="M2595" s="5" t="s">
        <v>29</v>
      </c>
      <c r="N2595" s="5" t="s">
        <v>31</v>
      </c>
      <c r="O2595" s="5">
        <v>9468</v>
      </c>
      <c r="P2595" s="7">
        <v>44416.515821759262</v>
      </c>
      <c r="Q2595" s="7">
        <v>44416.247476851851</v>
      </c>
      <c r="R2595" s="5">
        <v>317382</v>
      </c>
      <c r="S2595" s="5">
        <v>345718040</v>
      </c>
      <c r="T2595" s="8">
        <v>9468080821122210</v>
      </c>
      <c r="U2595" s="5" t="s">
        <v>32</v>
      </c>
      <c r="V2595" s="4"/>
      <c r="W2595" s="5" t="s">
        <v>9008</v>
      </c>
      <c r="X2595" s="36">
        <v>75355</v>
      </c>
      <c r="Y2595" s="24">
        <f>VLOOKUP(T2595,Buzon!C:C,1,FALSE)</f>
        <v>9468080821122210</v>
      </c>
      <c r="Z2595" s="13" t="str">
        <f>VLOOKUP(T2595,Buzon!C:Z,21,FALSE)</f>
        <v>AFIL.-009270083</v>
      </c>
      <c r="AA2595">
        <f>VLOOKUP(T2595,Buzon!C:Z,22,FALSE)</f>
        <v>318933</v>
      </c>
      <c r="AB2595">
        <f>VLOOKUP(T2595,Buzon!C:Z,23,FALSE)</f>
        <v>9082021</v>
      </c>
      <c r="AC2595" t="str">
        <f>VLOOKUP(T2595,Buzon!C:Z,24,FALSE)</f>
        <v>SANTANDER_3550</v>
      </c>
      <c r="AD2595">
        <v>348</v>
      </c>
      <c r="AE2595">
        <v>9270083</v>
      </c>
    </row>
    <row r="2596" spans="1:31" ht="12" customHeight="1" x14ac:dyDescent="0.25">
      <c r="A2596" s="5" t="s">
        <v>21</v>
      </c>
      <c r="B2596" s="5" t="s">
        <v>4825</v>
      </c>
      <c r="C2596" s="5" t="s">
        <v>5476</v>
      </c>
      <c r="D2596" s="5">
        <v>1</v>
      </c>
      <c r="E2596" s="5" t="s">
        <v>5489</v>
      </c>
      <c r="F2596" s="5" t="s">
        <v>71</v>
      </c>
      <c r="G2596" s="5" t="s">
        <v>26</v>
      </c>
      <c r="H2596" s="6">
        <v>174</v>
      </c>
      <c r="I2596" s="5" t="s">
        <v>27</v>
      </c>
      <c r="J2596" s="5">
        <v>19001774931</v>
      </c>
      <c r="K2596" s="5" t="s">
        <v>5490</v>
      </c>
      <c r="L2596" s="5" t="s">
        <v>29</v>
      </c>
      <c r="M2596" s="5" t="s">
        <v>29</v>
      </c>
      <c r="N2596" s="5" t="s">
        <v>31</v>
      </c>
      <c r="O2596" s="5">
        <v>11219</v>
      </c>
      <c r="P2596" s="7">
        <v>44416.523090277777</v>
      </c>
      <c r="Q2596" s="7">
        <v>44416.4609837963</v>
      </c>
      <c r="R2596" s="5">
        <v>590613</v>
      </c>
      <c r="S2596" s="5">
        <v>345726585</v>
      </c>
      <c r="T2596" s="8">
        <v>1.12190808211232E+16</v>
      </c>
      <c r="U2596" s="5" t="s">
        <v>32</v>
      </c>
      <c r="V2596" s="4"/>
      <c r="W2596" s="5" t="s">
        <v>9008</v>
      </c>
      <c r="X2596" s="36">
        <v>75355</v>
      </c>
      <c r="Y2596" s="24">
        <f>VLOOKUP(T2596,Buzon!C:C,1,FALSE)</f>
        <v>1.12190808211232E+16</v>
      </c>
      <c r="Z2596" s="13" t="str">
        <f>VLOOKUP(T2596,Buzon!C:Z,21,FALSE)</f>
        <v>AFIL.-009270083</v>
      </c>
      <c r="AA2596">
        <f>VLOOKUP(T2596,Buzon!C:Z,22,FALSE)</f>
        <v>318933</v>
      </c>
      <c r="AB2596">
        <f>VLOOKUP(T2596,Buzon!C:Z,23,FALSE)</f>
        <v>9082021</v>
      </c>
      <c r="AC2596" t="str">
        <f>VLOOKUP(T2596,Buzon!C:Z,24,FALSE)</f>
        <v>SANTANDER_3550</v>
      </c>
      <c r="AD2596">
        <v>174</v>
      </c>
      <c r="AE2596">
        <v>9270083</v>
      </c>
    </row>
    <row r="2597" spans="1:31" ht="12" customHeight="1" x14ac:dyDescent="0.25">
      <c r="A2597" s="5" t="s">
        <v>21</v>
      </c>
      <c r="B2597" s="5" t="s">
        <v>4825</v>
      </c>
      <c r="C2597" s="5" t="s">
        <v>5476</v>
      </c>
      <c r="D2597" s="5">
        <v>2</v>
      </c>
      <c r="E2597" s="5" t="s">
        <v>5491</v>
      </c>
      <c r="F2597" s="5" t="s">
        <v>71</v>
      </c>
      <c r="G2597" s="5" t="s">
        <v>26</v>
      </c>
      <c r="H2597" s="6">
        <v>174</v>
      </c>
      <c r="I2597" s="5" t="s">
        <v>27</v>
      </c>
      <c r="J2597" s="5">
        <v>19001774932</v>
      </c>
      <c r="K2597" s="5" t="s">
        <v>5492</v>
      </c>
      <c r="L2597" s="5" t="s">
        <v>29</v>
      </c>
      <c r="M2597" s="5" t="s">
        <v>29</v>
      </c>
      <c r="N2597" s="5" t="s">
        <v>31</v>
      </c>
      <c r="O2597" s="5">
        <v>11219</v>
      </c>
      <c r="P2597" s="7">
        <v>44416.523101851853</v>
      </c>
      <c r="Q2597" s="7">
        <v>44416.4609837963</v>
      </c>
      <c r="R2597" s="5">
        <v>590613</v>
      </c>
      <c r="S2597" s="5">
        <v>345726585</v>
      </c>
      <c r="T2597" s="8">
        <v>1.12190808211232E+16</v>
      </c>
      <c r="U2597" s="5" t="s">
        <v>32</v>
      </c>
      <c r="V2597" s="4"/>
      <c r="W2597" s="5" t="s">
        <v>9008</v>
      </c>
      <c r="X2597" s="36">
        <v>75355</v>
      </c>
      <c r="Y2597" s="24">
        <f>VLOOKUP(T2597,Buzon!C:C,1,FALSE)</f>
        <v>1.12190808211232E+16</v>
      </c>
      <c r="Z2597" s="13" t="str">
        <f>VLOOKUP(T2597,Buzon!C:Z,21,FALSE)</f>
        <v>AFIL.-009270083</v>
      </c>
      <c r="AA2597">
        <f>VLOOKUP(T2597,Buzon!C:Z,22,FALSE)</f>
        <v>318933</v>
      </c>
      <c r="AB2597">
        <f>VLOOKUP(T2597,Buzon!C:Z,23,FALSE)</f>
        <v>9082021</v>
      </c>
      <c r="AC2597" t="str">
        <f>VLOOKUP(T2597,Buzon!C:Z,24,FALSE)</f>
        <v>SANTANDER_3550</v>
      </c>
      <c r="AD2597">
        <v>174</v>
      </c>
      <c r="AE2597">
        <v>9270083</v>
      </c>
    </row>
    <row r="2598" spans="1:31" ht="12" customHeight="1" x14ac:dyDescent="0.25">
      <c r="A2598" s="5" t="s">
        <v>21</v>
      </c>
      <c r="B2598" s="5" t="s">
        <v>22</v>
      </c>
      <c r="C2598" s="5" t="s">
        <v>5493</v>
      </c>
      <c r="D2598" s="5">
        <v>19</v>
      </c>
      <c r="E2598" s="5" t="s">
        <v>5494</v>
      </c>
      <c r="F2598" s="5" t="s">
        <v>47</v>
      </c>
      <c r="G2598" s="5" t="s">
        <v>26</v>
      </c>
      <c r="H2598" s="6">
        <v>174</v>
      </c>
      <c r="I2598" s="5" t="s">
        <v>27</v>
      </c>
      <c r="J2598" s="5">
        <v>19001774938</v>
      </c>
      <c r="K2598" s="5" t="s">
        <v>5495</v>
      </c>
      <c r="L2598" s="5" t="s">
        <v>29</v>
      </c>
      <c r="M2598" s="5" t="s">
        <v>30</v>
      </c>
      <c r="N2598" s="5" t="s">
        <v>31</v>
      </c>
      <c r="O2598" s="5">
        <v>9416</v>
      </c>
      <c r="P2598" s="7">
        <v>44416.526365740741</v>
      </c>
      <c r="Q2598" s="7">
        <v>44416.247060185182</v>
      </c>
      <c r="R2598" s="5">
        <v>447465</v>
      </c>
      <c r="S2598" s="5">
        <v>345730694</v>
      </c>
      <c r="T2598" s="8">
        <v>9416080821123650</v>
      </c>
      <c r="U2598" s="5" t="s">
        <v>32</v>
      </c>
      <c r="V2598" s="4"/>
      <c r="W2598" s="5" t="s">
        <v>9008</v>
      </c>
      <c r="X2598" s="36">
        <v>75355</v>
      </c>
      <c r="Y2598" s="24">
        <f>VLOOKUP(T2598,Buzon!C:C,1,FALSE)</f>
        <v>9416080821123650</v>
      </c>
      <c r="Z2598" s="13" t="str">
        <f>VLOOKUP(T2598,Buzon!C:Z,21,FALSE)</f>
        <v>AFIL.-009270083</v>
      </c>
      <c r="AA2598">
        <f>VLOOKUP(T2598,Buzon!C:Z,22,FALSE)</f>
        <v>318933</v>
      </c>
      <c r="AB2598">
        <f>VLOOKUP(T2598,Buzon!C:Z,23,FALSE)</f>
        <v>9082021</v>
      </c>
      <c r="AC2598" t="str">
        <f>VLOOKUP(T2598,Buzon!C:Z,24,FALSE)</f>
        <v>SANTANDER_3550</v>
      </c>
      <c r="AD2598">
        <v>174</v>
      </c>
      <c r="AE2598">
        <v>9270083</v>
      </c>
    </row>
    <row r="2599" spans="1:31" ht="12" customHeight="1" x14ac:dyDescent="0.25">
      <c r="A2599" s="5" t="s">
        <v>21</v>
      </c>
      <c r="B2599" s="5" t="s">
        <v>22</v>
      </c>
      <c r="C2599" s="5" t="s">
        <v>5493</v>
      </c>
      <c r="D2599" s="5">
        <v>20</v>
      </c>
      <c r="E2599" s="5" t="s">
        <v>5494</v>
      </c>
      <c r="F2599" s="5" t="s">
        <v>25</v>
      </c>
      <c r="G2599" s="5" t="s">
        <v>26</v>
      </c>
      <c r="H2599" s="6">
        <v>348</v>
      </c>
      <c r="I2599" s="5" t="s">
        <v>27</v>
      </c>
      <c r="J2599" s="5">
        <v>19001774939</v>
      </c>
      <c r="K2599" s="5" t="s">
        <v>5496</v>
      </c>
      <c r="L2599" s="5" t="s">
        <v>29</v>
      </c>
      <c r="M2599" s="5" t="s">
        <v>30</v>
      </c>
      <c r="N2599" s="5" t="s">
        <v>31</v>
      </c>
      <c r="O2599" s="5">
        <v>9416</v>
      </c>
      <c r="P2599" s="7">
        <v>44416.526365740741</v>
      </c>
      <c r="Q2599" s="7">
        <v>44416.247060185182</v>
      </c>
      <c r="R2599" s="5">
        <v>447465</v>
      </c>
      <c r="S2599" s="5">
        <v>345730694</v>
      </c>
      <c r="T2599" s="8">
        <v>9416080821123650</v>
      </c>
      <c r="U2599" s="5" t="s">
        <v>32</v>
      </c>
      <c r="V2599" s="4"/>
      <c r="W2599" s="5" t="s">
        <v>9008</v>
      </c>
      <c r="X2599" s="36">
        <v>75355</v>
      </c>
      <c r="Y2599" s="24">
        <f>VLOOKUP(T2599,Buzon!C:C,1,FALSE)</f>
        <v>9416080821123650</v>
      </c>
      <c r="Z2599" s="13" t="str">
        <f>VLOOKUP(T2599,Buzon!C:Z,21,FALSE)</f>
        <v>AFIL.-009270083</v>
      </c>
      <c r="AA2599">
        <f>VLOOKUP(T2599,Buzon!C:Z,22,FALSE)</f>
        <v>318933</v>
      </c>
      <c r="AB2599">
        <f>VLOOKUP(T2599,Buzon!C:Z,23,FALSE)</f>
        <v>9082021</v>
      </c>
      <c r="AC2599" t="str">
        <f>VLOOKUP(T2599,Buzon!C:Z,24,FALSE)</f>
        <v>SANTANDER_3550</v>
      </c>
      <c r="AD2599">
        <v>348</v>
      </c>
      <c r="AE2599">
        <v>9270083</v>
      </c>
    </row>
    <row r="2600" spans="1:31" ht="12" customHeight="1" x14ac:dyDescent="0.25">
      <c r="A2600" s="5" t="s">
        <v>21</v>
      </c>
      <c r="B2600" s="5" t="s">
        <v>4825</v>
      </c>
      <c r="C2600" s="5" t="s">
        <v>5476</v>
      </c>
      <c r="D2600" s="5">
        <v>19</v>
      </c>
      <c r="E2600" s="5" t="s">
        <v>5497</v>
      </c>
      <c r="F2600" s="5" t="s">
        <v>25</v>
      </c>
      <c r="G2600" s="5" t="s">
        <v>26</v>
      </c>
      <c r="H2600" s="6">
        <v>348</v>
      </c>
      <c r="I2600" s="5" t="s">
        <v>27</v>
      </c>
      <c r="J2600" s="5">
        <v>19001774940</v>
      </c>
      <c r="K2600" s="5" t="s">
        <v>5498</v>
      </c>
      <c r="L2600" s="5" t="s">
        <v>29</v>
      </c>
      <c r="M2600" s="5" t="s">
        <v>29</v>
      </c>
      <c r="N2600" s="5" t="s">
        <v>49</v>
      </c>
      <c r="O2600" s="5">
        <v>11219</v>
      </c>
      <c r="P2600" s="7">
        <v>44416.5312962963</v>
      </c>
      <c r="Q2600" s="7">
        <v>44416.4609837963</v>
      </c>
      <c r="R2600" s="5">
        <v>526006</v>
      </c>
      <c r="S2600" s="5">
        <v>345736937</v>
      </c>
      <c r="T2600" s="8">
        <v>1.12190808211244E+16</v>
      </c>
      <c r="U2600" s="5" t="s">
        <v>32</v>
      </c>
      <c r="V2600" s="4"/>
      <c r="W2600" s="5" t="s">
        <v>9008</v>
      </c>
      <c r="X2600" s="36">
        <v>75355</v>
      </c>
      <c r="Y2600" s="24">
        <f>VLOOKUP(T2600,Buzon!C:C,1,FALSE)</f>
        <v>1.12190808211244E+16</v>
      </c>
      <c r="Z2600" s="13" t="str">
        <f>VLOOKUP(T2600,Buzon!C:Z,21,FALSE)</f>
        <v>AFIL.-009270083</v>
      </c>
      <c r="AA2600">
        <f>VLOOKUP(T2600,Buzon!C:Z,22,FALSE)</f>
        <v>318933</v>
      </c>
      <c r="AB2600">
        <f>VLOOKUP(T2600,Buzon!C:Z,23,FALSE)</f>
        <v>9082021</v>
      </c>
      <c r="AC2600" t="str">
        <f>VLOOKUP(T2600,Buzon!C:Z,24,FALSE)</f>
        <v>SANTANDER_3550</v>
      </c>
      <c r="AD2600">
        <v>348</v>
      </c>
      <c r="AE2600">
        <v>9270083</v>
      </c>
    </row>
    <row r="2601" spans="1:31" ht="12" customHeight="1" x14ac:dyDescent="0.25">
      <c r="A2601" s="5" t="s">
        <v>21</v>
      </c>
      <c r="B2601" s="5" t="s">
        <v>4825</v>
      </c>
      <c r="C2601" s="5" t="s">
        <v>5476</v>
      </c>
      <c r="D2601" s="5">
        <v>20</v>
      </c>
      <c r="E2601" s="5" t="s">
        <v>5499</v>
      </c>
      <c r="F2601" s="5" t="s">
        <v>25</v>
      </c>
      <c r="G2601" s="5" t="s">
        <v>26</v>
      </c>
      <c r="H2601" s="6">
        <v>348</v>
      </c>
      <c r="I2601" s="5" t="s">
        <v>27</v>
      </c>
      <c r="J2601" s="5">
        <v>19001774941</v>
      </c>
      <c r="K2601" s="5" t="s">
        <v>5500</v>
      </c>
      <c r="L2601" s="5" t="s">
        <v>29</v>
      </c>
      <c r="M2601" s="5" t="s">
        <v>29</v>
      </c>
      <c r="N2601" s="5" t="s">
        <v>49</v>
      </c>
      <c r="O2601" s="5">
        <v>11219</v>
      </c>
      <c r="P2601" s="7">
        <v>44416.5312962963</v>
      </c>
      <c r="Q2601" s="7">
        <v>44416.4609837963</v>
      </c>
      <c r="R2601" s="5">
        <v>526006</v>
      </c>
      <c r="S2601" s="5">
        <v>345736937</v>
      </c>
      <c r="T2601" s="8">
        <v>1.12190808211244E+16</v>
      </c>
      <c r="U2601" s="5" t="s">
        <v>32</v>
      </c>
      <c r="V2601" s="4"/>
      <c r="W2601" s="5" t="s">
        <v>9008</v>
      </c>
      <c r="X2601" s="36">
        <v>75355</v>
      </c>
      <c r="Y2601" s="24">
        <f>VLOOKUP(T2601,Buzon!C:C,1,FALSE)</f>
        <v>1.12190808211244E+16</v>
      </c>
      <c r="Z2601" s="13" t="str">
        <f>VLOOKUP(T2601,Buzon!C:Z,21,FALSE)</f>
        <v>AFIL.-009270083</v>
      </c>
      <c r="AA2601">
        <f>VLOOKUP(T2601,Buzon!C:Z,22,FALSE)</f>
        <v>318933</v>
      </c>
      <c r="AB2601">
        <f>VLOOKUP(T2601,Buzon!C:Z,23,FALSE)</f>
        <v>9082021</v>
      </c>
      <c r="AC2601" t="str">
        <f>VLOOKUP(T2601,Buzon!C:Z,24,FALSE)</f>
        <v>SANTANDER_3550</v>
      </c>
      <c r="AD2601">
        <v>348</v>
      </c>
      <c r="AE2601">
        <v>9270083</v>
      </c>
    </row>
    <row r="2602" spans="1:31" ht="12" customHeight="1" x14ac:dyDescent="0.25">
      <c r="A2602" s="5" t="s">
        <v>21</v>
      </c>
      <c r="B2602" s="5" t="s">
        <v>4825</v>
      </c>
      <c r="C2602" s="5" t="s">
        <v>5476</v>
      </c>
      <c r="D2602" s="5">
        <v>33</v>
      </c>
      <c r="E2602" s="5" t="s">
        <v>5501</v>
      </c>
      <c r="F2602" s="5" t="s">
        <v>25</v>
      </c>
      <c r="G2602" s="5" t="s">
        <v>26</v>
      </c>
      <c r="H2602" s="6">
        <v>348</v>
      </c>
      <c r="I2602" s="5" t="s">
        <v>27</v>
      </c>
      <c r="J2602" s="5">
        <v>19001774943</v>
      </c>
      <c r="K2602" s="5" t="s">
        <v>5502</v>
      </c>
      <c r="L2602" s="5" t="s">
        <v>29</v>
      </c>
      <c r="M2602" s="5" t="s">
        <v>29</v>
      </c>
      <c r="N2602" s="5" t="s">
        <v>49</v>
      </c>
      <c r="O2602" s="5">
        <v>11219</v>
      </c>
      <c r="P2602" s="7">
        <v>44416.533252314817</v>
      </c>
      <c r="Q2602" s="7">
        <v>44416.4609837963</v>
      </c>
      <c r="R2602" s="5">
        <v>495376</v>
      </c>
      <c r="S2602" s="5">
        <v>345739424</v>
      </c>
      <c r="T2602" s="8">
        <v>1.12190808211247E+16</v>
      </c>
      <c r="U2602" s="5" t="s">
        <v>32</v>
      </c>
      <c r="V2602" s="4"/>
      <c r="W2602" s="5" t="s">
        <v>9008</v>
      </c>
      <c r="X2602" s="36">
        <v>75355</v>
      </c>
      <c r="Y2602" s="24">
        <f>VLOOKUP(T2602,Buzon!C:C,1,FALSE)</f>
        <v>1.12190808211247E+16</v>
      </c>
      <c r="Z2602" s="13" t="str">
        <f>VLOOKUP(T2602,Buzon!C:Z,21,FALSE)</f>
        <v>AFIL.-009270083</v>
      </c>
      <c r="AA2602">
        <f>VLOOKUP(T2602,Buzon!C:Z,22,FALSE)</f>
        <v>318933</v>
      </c>
      <c r="AB2602">
        <f>VLOOKUP(T2602,Buzon!C:Z,23,FALSE)</f>
        <v>9082021</v>
      </c>
      <c r="AC2602" t="str">
        <f>VLOOKUP(T2602,Buzon!C:Z,24,FALSE)</f>
        <v>SANTANDER_3550</v>
      </c>
      <c r="AD2602">
        <v>348</v>
      </c>
      <c r="AE2602">
        <v>9270083</v>
      </c>
    </row>
    <row r="2603" spans="1:31" ht="12" customHeight="1" x14ac:dyDescent="0.25">
      <c r="A2603" s="5" t="s">
        <v>21</v>
      </c>
      <c r="B2603" s="5" t="s">
        <v>4825</v>
      </c>
      <c r="C2603" s="5" t="s">
        <v>5476</v>
      </c>
      <c r="D2603" s="5">
        <v>37</v>
      </c>
      <c r="E2603" s="5" t="s">
        <v>5503</v>
      </c>
      <c r="F2603" s="5" t="s">
        <v>25</v>
      </c>
      <c r="G2603" s="5" t="s">
        <v>26</v>
      </c>
      <c r="H2603" s="6">
        <v>348</v>
      </c>
      <c r="I2603" s="5" t="s">
        <v>27</v>
      </c>
      <c r="J2603" s="5">
        <v>19001774945</v>
      </c>
      <c r="K2603" s="5" t="s">
        <v>5504</v>
      </c>
      <c r="L2603" s="5" t="s">
        <v>29</v>
      </c>
      <c r="M2603" s="5" t="s">
        <v>29</v>
      </c>
      <c r="N2603" s="5" t="s">
        <v>49</v>
      </c>
      <c r="O2603" s="5">
        <v>11219</v>
      </c>
      <c r="P2603" s="7">
        <v>44416.533958333333</v>
      </c>
      <c r="Q2603" s="7">
        <v>44416.4609837963</v>
      </c>
      <c r="R2603" s="5" t="s">
        <v>5505</v>
      </c>
      <c r="S2603" s="5">
        <v>345740260</v>
      </c>
      <c r="T2603" s="8">
        <v>1.12190808211248E+16</v>
      </c>
      <c r="U2603" s="5" t="s">
        <v>32</v>
      </c>
      <c r="V2603" s="4"/>
      <c r="W2603" s="5" t="s">
        <v>9008</v>
      </c>
      <c r="X2603" s="36">
        <v>75355</v>
      </c>
      <c r="Y2603" s="24">
        <f>VLOOKUP(T2603,Buzon!C:C,1,FALSE)</f>
        <v>1.12190808211248E+16</v>
      </c>
      <c r="Z2603" s="13" t="str">
        <f>VLOOKUP(T2603,Buzon!C:Z,21,FALSE)</f>
        <v>AFIL.-009270083</v>
      </c>
      <c r="AA2603">
        <f>VLOOKUP(T2603,Buzon!C:Z,22,FALSE)</f>
        <v>318933</v>
      </c>
      <c r="AB2603">
        <f>VLOOKUP(T2603,Buzon!C:Z,23,FALSE)</f>
        <v>9082021</v>
      </c>
      <c r="AC2603" t="str">
        <f>VLOOKUP(T2603,Buzon!C:Z,24,FALSE)</f>
        <v>SANTANDER_3550</v>
      </c>
      <c r="AD2603">
        <v>348</v>
      </c>
      <c r="AE2603">
        <v>9270083</v>
      </c>
    </row>
    <row r="2604" spans="1:31" ht="12" customHeight="1" x14ac:dyDescent="0.25">
      <c r="A2604" s="5" t="s">
        <v>21</v>
      </c>
      <c r="B2604" s="5" t="s">
        <v>4825</v>
      </c>
      <c r="C2604" s="5" t="s">
        <v>5476</v>
      </c>
      <c r="D2604" s="5">
        <v>38</v>
      </c>
      <c r="E2604" s="5" t="s">
        <v>5506</v>
      </c>
      <c r="F2604" s="5" t="s">
        <v>25</v>
      </c>
      <c r="G2604" s="5" t="s">
        <v>26</v>
      </c>
      <c r="H2604" s="6">
        <v>348</v>
      </c>
      <c r="I2604" s="5" t="s">
        <v>27</v>
      </c>
      <c r="J2604" s="5">
        <v>19001774946</v>
      </c>
      <c r="K2604" s="5" t="s">
        <v>5507</v>
      </c>
      <c r="L2604" s="5" t="s">
        <v>29</v>
      </c>
      <c r="M2604" s="5" t="s">
        <v>29</v>
      </c>
      <c r="N2604" s="5" t="s">
        <v>49</v>
      </c>
      <c r="O2604" s="5">
        <v>11219</v>
      </c>
      <c r="P2604" s="7">
        <v>44416.533958333333</v>
      </c>
      <c r="Q2604" s="7">
        <v>44416.4609837963</v>
      </c>
      <c r="R2604" s="5" t="s">
        <v>5505</v>
      </c>
      <c r="S2604" s="5">
        <v>345740260</v>
      </c>
      <c r="T2604" s="8">
        <v>1.12190808211248E+16</v>
      </c>
      <c r="U2604" s="5" t="s">
        <v>32</v>
      </c>
      <c r="V2604" s="4"/>
      <c r="W2604" s="5" t="s">
        <v>9008</v>
      </c>
      <c r="X2604" s="36">
        <v>75355</v>
      </c>
      <c r="Y2604" s="24">
        <f>VLOOKUP(T2604,Buzon!C:C,1,FALSE)</f>
        <v>1.12190808211248E+16</v>
      </c>
      <c r="Z2604" s="13" t="str">
        <f>VLOOKUP(T2604,Buzon!C:Z,21,FALSE)</f>
        <v>AFIL.-009270083</v>
      </c>
      <c r="AA2604">
        <f>VLOOKUP(T2604,Buzon!C:Z,22,FALSE)</f>
        <v>318933</v>
      </c>
      <c r="AB2604">
        <f>VLOOKUP(T2604,Buzon!C:Z,23,FALSE)</f>
        <v>9082021</v>
      </c>
      <c r="AC2604" t="str">
        <f>VLOOKUP(T2604,Buzon!C:Z,24,FALSE)</f>
        <v>SANTANDER_3550</v>
      </c>
      <c r="AD2604">
        <v>348</v>
      </c>
      <c r="AE2604">
        <v>9270083</v>
      </c>
    </row>
    <row r="2605" spans="1:31" ht="12" customHeight="1" x14ac:dyDescent="0.25">
      <c r="A2605" s="5" t="s">
        <v>21</v>
      </c>
      <c r="B2605" s="5" t="s">
        <v>33</v>
      </c>
      <c r="C2605" s="5" t="s">
        <v>5476</v>
      </c>
      <c r="D2605" s="5">
        <v>36</v>
      </c>
      <c r="E2605" s="5" t="s">
        <v>5508</v>
      </c>
      <c r="F2605" s="5" t="s">
        <v>25</v>
      </c>
      <c r="G2605" s="5" t="s">
        <v>26</v>
      </c>
      <c r="H2605" s="6">
        <v>348</v>
      </c>
      <c r="I2605" s="5" t="s">
        <v>27</v>
      </c>
      <c r="J2605" s="5">
        <v>19001774948</v>
      </c>
      <c r="K2605" s="5" t="s">
        <v>5509</v>
      </c>
      <c r="L2605" s="5" t="s">
        <v>29</v>
      </c>
      <c r="M2605" s="5" t="s">
        <v>29</v>
      </c>
      <c r="N2605" s="5" t="s">
        <v>49</v>
      </c>
      <c r="O2605" s="5">
        <v>9468</v>
      </c>
      <c r="P2605" s="7">
        <v>44416.537314814814</v>
      </c>
      <c r="Q2605" s="7">
        <v>44416.247476851851</v>
      </c>
      <c r="R2605" s="5">
        <v>5313</v>
      </c>
      <c r="S2605" s="5">
        <v>345744252</v>
      </c>
      <c r="T2605" s="8">
        <v>9468080821125250</v>
      </c>
      <c r="U2605" s="5" t="s">
        <v>32</v>
      </c>
      <c r="V2605" s="4"/>
      <c r="W2605" s="5" t="s">
        <v>9008</v>
      </c>
      <c r="X2605" s="36">
        <v>75355</v>
      </c>
      <c r="Y2605" s="24">
        <f>VLOOKUP(T2605,Buzon!C:C,1,FALSE)</f>
        <v>9468080821125250</v>
      </c>
      <c r="Z2605" s="13" t="str">
        <f>VLOOKUP(T2605,Buzon!C:Z,21,FALSE)</f>
        <v>AFIL.-009270083</v>
      </c>
      <c r="AA2605">
        <f>VLOOKUP(T2605,Buzon!C:Z,22,FALSE)</f>
        <v>318933</v>
      </c>
      <c r="AB2605">
        <f>VLOOKUP(T2605,Buzon!C:Z,23,FALSE)</f>
        <v>9082021</v>
      </c>
      <c r="AC2605" t="str">
        <f>VLOOKUP(T2605,Buzon!C:Z,24,FALSE)</f>
        <v>SANTANDER_3550</v>
      </c>
      <c r="AD2605">
        <v>348</v>
      </c>
      <c r="AE2605">
        <v>9270083</v>
      </c>
    </row>
    <row r="2606" spans="1:31" ht="12" customHeight="1" x14ac:dyDescent="0.25">
      <c r="A2606" s="5" t="s">
        <v>21</v>
      </c>
      <c r="B2606" s="5" t="s">
        <v>22</v>
      </c>
      <c r="C2606" s="5" t="s">
        <v>5476</v>
      </c>
      <c r="D2606" s="5">
        <v>14</v>
      </c>
      <c r="E2606" s="5" t="s">
        <v>5510</v>
      </c>
      <c r="F2606" s="5" t="s">
        <v>25</v>
      </c>
      <c r="G2606" s="5" t="s">
        <v>26</v>
      </c>
      <c r="H2606" s="6">
        <v>348</v>
      </c>
      <c r="I2606" s="5" t="s">
        <v>27</v>
      </c>
      <c r="J2606" s="5">
        <v>19001774961</v>
      </c>
      <c r="K2606" s="5" t="s">
        <v>5511</v>
      </c>
      <c r="L2606" s="5" t="s">
        <v>29</v>
      </c>
      <c r="M2606" s="5" t="s">
        <v>30</v>
      </c>
      <c r="N2606" s="5" t="s">
        <v>31</v>
      </c>
      <c r="O2606" s="5">
        <v>9416</v>
      </c>
      <c r="P2606" s="7">
        <v>44416.543796296297</v>
      </c>
      <c r="Q2606" s="7">
        <v>44416.247060185182</v>
      </c>
      <c r="R2606" s="5">
        <v>294882</v>
      </c>
      <c r="S2606" s="5">
        <v>345752375</v>
      </c>
      <c r="T2606" s="8">
        <v>9416080821130230</v>
      </c>
      <c r="U2606" s="5" t="s">
        <v>32</v>
      </c>
      <c r="V2606" s="4"/>
      <c r="W2606" s="5" t="s">
        <v>9008</v>
      </c>
      <c r="X2606" s="36">
        <v>75355</v>
      </c>
      <c r="Y2606" s="24">
        <f>VLOOKUP(T2606,Buzon!C:C,1,FALSE)</f>
        <v>9416080821130230</v>
      </c>
      <c r="Z2606" s="13" t="str">
        <f>VLOOKUP(T2606,Buzon!C:Z,21,FALSE)</f>
        <v>AFIL.-009270083</v>
      </c>
      <c r="AA2606">
        <f>VLOOKUP(T2606,Buzon!C:Z,22,FALSE)</f>
        <v>318933</v>
      </c>
      <c r="AB2606">
        <f>VLOOKUP(T2606,Buzon!C:Z,23,FALSE)</f>
        <v>9082021</v>
      </c>
      <c r="AC2606" t="str">
        <f>VLOOKUP(T2606,Buzon!C:Z,24,FALSE)</f>
        <v>SANTANDER_3550</v>
      </c>
      <c r="AD2606">
        <v>348</v>
      </c>
      <c r="AE2606">
        <v>9270083</v>
      </c>
    </row>
    <row r="2607" spans="1:31" ht="12" customHeight="1" x14ac:dyDescent="0.25">
      <c r="A2607" s="5" t="s">
        <v>21</v>
      </c>
      <c r="B2607" s="5" t="s">
        <v>33</v>
      </c>
      <c r="C2607" s="5" t="s">
        <v>5493</v>
      </c>
      <c r="D2607" s="5">
        <v>15</v>
      </c>
      <c r="E2607" s="5" t="s">
        <v>5512</v>
      </c>
      <c r="F2607" s="5" t="s">
        <v>25</v>
      </c>
      <c r="G2607" s="5" t="s">
        <v>26</v>
      </c>
      <c r="H2607" s="6">
        <v>348</v>
      </c>
      <c r="I2607" s="5" t="s">
        <v>27</v>
      </c>
      <c r="J2607" s="5">
        <v>19001774968</v>
      </c>
      <c r="K2607" s="5" t="s">
        <v>5513</v>
      </c>
      <c r="L2607" s="5" t="s">
        <v>29</v>
      </c>
      <c r="M2607" s="5" t="s">
        <v>29</v>
      </c>
      <c r="N2607" s="5" t="s">
        <v>31</v>
      </c>
      <c r="O2607" s="5">
        <v>9468</v>
      </c>
      <c r="P2607" s="7">
        <v>44416.546400462961</v>
      </c>
      <c r="Q2607" s="7">
        <v>44416.247476851851</v>
      </c>
      <c r="R2607" s="5">
        <v>64515</v>
      </c>
      <c r="S2607" s="5">
        <v>345755576</v>
      </c>
      <c r="T2607" s="8">
        <v>9468080821130610</v>
      </c>
      <c r="U2607" s="5" t="s">
        <v>32</v>
      </c>
      <c r="V2607" s="4"/>
      <c r="W2607" s="5" t="s">
        <v>9008</v>
      </c>
      <c r="X2607" s="36">
        <v>75355</v>
      </c>
      <c r="Y2607" s="24">
        <f>VLOOKUP(T2607,Buzon!C:C,1,FALSE)</f>
        <v>9468080821130610</v>
      </c>
      <c r="Z2607" s="13" t="str">
        <f>VLOOKUP(T2607,Buzon!C:Z,21,FALSE)</f>
        <v>AFIL.-009270083</v>
      </c>
      <c r="AA2607">
        <f>VLOOKUP(T2607,Buzon!C:Z,22,FALSE)</f>
        <v>318933</v>
      </c>
      <c r="AB2607">
        <f>VLOOKUP(T2607,Buzon!C:Z,23,FALSE)</f>
        <v>9082021</v>
      </c>
      <c r="AC2607" t="str">
        <f>VLOOKUP(T2607,Buzon!C:Z,24,FALSE)</f>
        <v>SANTANDER_3550</v>
      </c>
      <c r="AD2607">
        <v>348</v>
      </c>
      <c r="AE2607">
        <v>9270083</v>
      </c>
    </row>
    <row r="2608" spans="1:31" ht="12" customHeight="1" x14ac:dyDescent="0.25">
      <c r="A2608" s="5" t="s">
        <v>21</v>
      </c>
      <c r="B2608" s="5" t="s">
        <v>22</v>
      </c>
      <c r="C2608" s="5" t="s">
        <v>5493</v>
      </c>
      <c r="D2608" s="5">
        <v>32</v>
      </c>
      <c r="E2608" s="5" t="s">
        <v>5514</v>
      </c>
      <c r="F2608" s="5" t="s">
        <v>25</v>
      </c>
      <c r="G2608" s="5" t="s">
        <v>26</v>
      </c>
      <c r="H2608" s="6">
        <v>348</v>
      </c>
      <c r="I2608" s="5" t="s">
        <v>27</v>
      </c>
      <c r="J2608" s="5">
        <v>19001774974</v>
      </c>
      <c r="K2608" s="5" t="s">
        <v>5515</v>
      </c>
      <c r="L2608" s="5" t="s">
        <v>29</v>
      </c>
      <c r="M2608" s="5" t="s">
        <v>30</v>
      </c>
      <c r="N2608" s="5" t="s">
        <v>31</v>
      </c>
      <c r="O2608" s="5">
        <v>9416</v>
      </c>
      <c r="P2608" s="7">
        <v>44416.557847222219</v>
      </c>
      <c r="Q2608" s="7">
        <v>44416.247060185182</v>
      </c>
      <c r="R2608" s="5">
        <v>31206</v>
      </c>
      <c r="S2608" s="5">
        <v>345770153</v>
      </c>
      <c r="T2608" s="8">
        <v>9416080821132200</v>
      </c>
      <c r="U2608" s="5" t="s">
        <v>32</v>
      </c>
      <c r="V2608" s="4"/>
      <c r="W2608" s="5" t="s">
        <v>9008</v>
      </c>
      <c r="X2608" s="36">
        <v>75355</v>
      </c>
      <c r="Y2608" s="24">
        <f>VLOOKUP(T2608,Buzon!C:C,1,FALSE)</f>
        <v>9416080821132200</v>
      </c>
      <c r="Z2608" s="13" t="str">
        <f>VLOOKUP(T2608,Buzon!C:Z,21,FALSE)</f>
        <v>AFIL.-009270083</v>
      </c>
      <c r="AA2608">
        <f>VLOOKUP(T2608,Buzon!C:Z,22,FALSE)</f>
        <v>318933</v>
      </c>
      <c r="AB2608">
        <f>VLOOKUP(T2608,Buzon!C:Z,23,FALSE)</f>
        <v>9082021</v>
      </c>
      <c r="AC2608" t="str">
        <f>VLOOKUP(T2608,Buzon!C:Z,24,FALSE)</f>
        <v>SANTANDER_3550</v>
      </c>
      <c r="AD2608">
        <v>348</v>
      </c>
      <c r="AE2608">
        <v>9270083</v>
      </c>
    </row>
    <row r="2609" spans="1:31" s="79" customFormat="1" ht="12" customHeight="1" x14ac:dyDescent="0.25">
      <c r="A2609" s="67" t="s">
        <v>21</v>
      </c>
      <c r="B2609" s="5" t="s">
        <v>22</v>
      </c>
      <c r="C2609" s="5" t="s">
        <v>5493</v>
      </c>
      <c r="D2609" s="5">
        <v>25</v>
      </c>
      <c r="E2609" s="5" t="s">
        <v>5516</v>
      </c>
      <c r="F2609" s="5" t="s">
        <v>25</v>
      </c>
      <c r="G2609" s="67" t="s">
        <v>26</v>
      </c>
      <c r="H2609" s="69">
        <v>348</v>
      </c>
      <c r="I2609" s="67" t="s">
        <v>27</v>
      </c>
      <c r="J2609" s="67">
        <v>19001774975</v>
      </c>
      <c r="K2609" s="5" t="s">
        <v>5517</v>
      </c>
      <c r="L2609" s="5" t="s">
        <v>29</v>
      </c>
      <c r="M2609" s="5" t="s">
        <v>30</v>
      </c>
      <c r="N2609" s="5" t="s">
        <v>31</v>
      </c>
      <c r="O2609" s="5">
        <v>9416</v>
      </c>
      <c r="P2609" s="80">
        <v>44416.55909722222</v>
      </c>
      <c r="Q2609" s="80">
        <v>44416.247060185182</v>
      </c>
      <c r="R2609" s="67">
        <v>848032</v>
      </c>
      <c r="S2609" s="67">
        <v>345771774</v>
      </c>
      <c r="T2609" s="81">
        <v>9416080821132330</v>
      </c>
      <c r="U2609" s="67" t="s">
        <v>32</v>
      </c>
      <c r="V2609" s="82"/>
      <c r="W2609" s="67" t="s">
        <v>9006</v>
      </c>
      <c r="X2609" s="88">
        <v>3688</v>
      </c>
      <c r="Y2609" s="85"/>
      <c r="Z2609" s="76" t="s">
        <v>9014</v>
      </c>
      <c r="AA2609" s="77">
        <v>17593.580000000002</v>
      </c>
      <c r="AB2609" s="78" t="s">
        <v>9020</v>
      </c>
      <c r="AC2609" s="79" t="s">
        <v>8974</v>
      </c>
      <c r="AD2609" s="79">
        <v>348</v>
      </c>
      <c r="AE2609" s="79">
        <v>9350021532</v>
      </c>
    </row>
    <row r="2610" spans="1:31" ht="12" customHeight="1" x14ac:dyDescent="0.25">
      <c r="A2610" s="5" t="s">
        <v>21</v>
      </c>
      <c r="B2610" s="5" t="s">
        <v>22</v>
      </c>
      <c r="C2610" s="5" t="s">
        <v>5493</v>
      </c>
      <c r="D2610" s="5">
        <v>26</v>
      </c>
      <c r="E2610" s="5" t="s">
        <v>5518</v>
      </c>
      <c r="F2610" s="5" t="s">
        <v>25</v>
      </c>
      <c r="G2610" s="5" t="s">
        <v>26</v>
      </c>
      <c r="H2610" s="6">
        <v>348</v>
      </c>
      <c r="I2610" s="5" t="s">
        <v>27</v>
      </c>
      <c r="J2610" s="5">
        <v>19001774978</v>
      </c>
      <c r="K2610" s="5" t="s">
        <v>5519</v>
      </c>
      <c r="L2610" s="5" t="s">
        <v>29</v>
      </c>
      <c r="M2610" s="5" t="s">
        <v>30</v>
      </c>
      <c r="N2610" s="5" t="s">
        <v>49</v>
      </c>
      <c r="O2610" s="5">
        <v>9416</v>
      </c>
      <c r="P2610" s="7">
        <v>44416.560115740744</v>
      </c>
      <c r="Q2610" s="7">
        <v>44416.247060185182</v>
      </c>
      <c r="R2610" s="5">
        <v>36879</v>
      </c>
      <c r="S2610" s="5">
        <v>345773125</v>
      </c>
      <c r="T2610" s="8">
        <v>9416080821132500</v>
      </c>
      <c r="U2610" s="5" t="s">
        <v>32</v>
      </c>
      <c r="V2610" s="4"/>
      <c r="W2610" s="5" t="s">
        <v>9008</v>
      </c>
      <c r="X2610" s="36">
        <v>75355</v>
      </c>
      <c r="Y2610" s="24">
        <f>VLOOKUP(T2610,Buzon!C:C,1,FALSE)</f>
        <v>9416080821132500</v>
      </c>
      <c r="Z2610" s="13" t="str">
        <f>VLOOKUP(T2610,Buzon!C:Z,21,FALSE)</f>
        <v>AFIL.-009270083</v>
      </c>
      <c r="AA2610">
        <f>VLOOKUP(T2610,Buzon!C:Z,22,FALSE)</f>
        <v>318933</v>
      </c>
      <c r="AB2610">
        <f>VLOOKUP(T2610,Buzon!C:Z,23,FALSE)</f>
        <v>9082021</v>
      </c>
      <c r="AC2610" t="str">
        <f>VLOOKUP(T2610,Buzon!C:Z,24,FALSE)</f>
        <v>SANTANDER_3550</v>
      </c>
      <c r="AD2610">
        <v>348</v>
      </c>
      <c r="AE2610">
        <v>9270083</v>
      </c>
    </row>
    <row r="2611" spans="1:31" ht="12" customHeight="1" x14ac:dyDescent="0.25">
      <c r="A2611" s="5" t="s">
        <v>21</v>
      </c>
      <c r="B2611" s="5" t="s">
        <v>22</v>
      </c>
      <c r="C2611" s="5" t="s">
        <v>5520</v>
      </c>
      <c r="D2611" s="5">
        <v>3</v>
      </c>
      <c r="E2611" s="5" t="s">
        <v>5521</v>
      </c>
      <c r="F2611" s="5" t="s">
        <v>25</v>
      </c>
      <c r="G2611" s="5" t="s">
        <v>26</v>
      </c>
      <c r="H2611" s="6">
        <v>348</v>
      </c>
      <c r="I2611" s="5" t="s">
        <v>27</v>
      </c>
      <c r="J2611" s="5">
        <v>19001774983</v>
      </c>
      <c r="K2611" s="5" t="s">
        <v>5522</v>
      </c>
      <c r="L2611" s="5" t="s">
        <v>29</v>
      </c>
      <c r="M2611" s="5" t="s">
        <v>30</v>
      </c>
      <c r="N2611" s="5" t="s">
        <v>31</v>
      </c>
      <c r="O2611" s="5">
        <v>9416</v>
      </c>
      <c r="P2611" s="7">
        <v>44416.56689814815</v>
      </c>
      <c r="Q2611" s="7">
        <v>44416.247060185182</v>
      </c>
      <c r="R2611" s="5">
        <v>23614</v>
      </c>
      <c r="S2611" s="5">
        <v>345781861</v>
      </c>
      <c r="T2611" s="8">
        <v>9416080821133420</v>
      </c>
      <c r="U2611" s="5" t="s">
        <v>32</v>
      </c>
      <c r="V2611" s="4"/>
      <c r="W2611" s="5" t="s">
        <v>9008</v>
      </c>
      <c r="X2611" s="36">
        <v>75355</v>
      </c>
      <c r="Y2611" s="24">
        <f>VLOOKUP(T2611,Buzon!C:C,1,FALSE)</f>
        <v>9416080821133420</v>
      </c>
      <c r="Z2611" s="13" t="str">
        <f>VLOOKUP(T2611,Buzon!C:Z,21,FALSE)</f>
        <v>AFIL.-009270083</v>
      </c>
      <c r="AA2611">
        <f>VLOOKUP(T2611,Buzon!C:Z,22,FALSE)</f>
        <v>318933</v>
      </c>
      <c r="AB2611">
        <f>VLOOKUP(T2611,Buzon!C:Z,23,FALSE)</f>
        <v>9082021</v>
      </c>
      <c r="AC2611" t="str">
        <f>VLOOKUP(T2611,Buzon!C:Z,24,FALSE)</f>
        <v>SANTANDER_3550</v>
      </c>
      <c r="AD2611">
        <v>348</v>
      </c>
      <c r="AE2611">
        <v>9270083</v>
      </c>
    </row>
    <row r="2612" spans="1:31" ht="12" customHeight="1" x14ac:dyDescent="0.25">
      <c r="A2612" s="5" t="s">
        <v>21</v>
      </c>
      <c r="B2612" s="5" t="s">
        <v>22</v>
      </c>
      <c r="C2612" s="5" t="s">
        <v>5520</v>
      </c>
      <c r="D2612" s="5">
        <v>4</v>
      </c>
      <c r="E2612" s="5" t="s">
        <v>5523</v>
      </c>
      <c r="F2612" s="5" t="s">
        <v>25</v>
      </c>
      <c r="G2612" s="5" t="s">
        <v>26</v>
      </c>
      <c r="H2612" s="6">
        <v>348</v>
      </c>
      <c r="I2612" s="5" t="s">
        <v>27</v>
      </c>
      <c r="J2612" s="5">
        <v>19001774984</v>
      </c>
      <c r="K2612" s="5" t="s">
        <v>5524</v>
      </c>
      <c r="L2612" s="5" t="s">
        <v>29</v>
      </c>
      <c r="M2612" s="5" t="s">
        <v>30</v>
      </c>
      <c r="N2612" s="5" t="s">
        <v>31</v>
      </c>
      <c r="O2612" s="5">
        <v>9416</v>
      </c>
      <c r="P2612" s="7">
        <v>44416.56690972222</v>
      </c>
      <c r="Q2612" s="7">
        <v>44416.247060185182</v>
      </c>
      <c r="R2612" s="5">
        <v>23614</v>
      </c>
      <c r="S2612" s="5">
        <v>345781861</v>
      </c>
      <c r="T2612" s="8">
        <v>9416080821133420</v>
      </c>
      <c r="U2612" s="5" t="s">
        <v>32</v>
      </c>
      <c r="V2612" s="4"/>
      <c r="W2612" s="5" t="s">
        <v>9008</v>
      </c>
      <c r="X2612" s="36">
        <v>75355</v>
      </c>
      <c r="Y2612" s="24">
        <f>VLOOKUP(T2612,Buzon!C:C,1,FALSE)</f>
        <v>9416080821133420</v>
      </c>
      <c r="Z2612" s="13" t="str">
        <f>VLOOKUP(T2612,Buzon!C:Z,21,FALSE)</f>
        <v>AFIL.-009270083</v>
      </c>
      <c r="AA2612">
        <f>VLOOKUP(T2612,Buzon!C:Z,22,FALSE)</f>
        <v>318933</v>
      </c>
      <c r="AB2612">
        <f>VLOOKUP(T2612,Buzon!C:Z,23,FALSE)</f>
        <v>9082021</v>
      </c>
      <c r="AC2612" t="str">
        <f>VLOOKUP(T2612,Buzon!C:Z,24,FALSE)</f>
        <v>SANTANDER_3550</v>
      </c>
      <c r="AD2612">
        <v>348</v>
      </c>
      <c r="AE2612">
        <v>9270083</v>
      </c>
    </row>
    <row r="2613" spans="1:31" ht="12" customHeight="1" x14ac:dyDescent="0.25">
      <c r="A2613" s="5" t="s">
        <v>21</v>
      </c>
      <c r="B2613" s="5" t="s">
        <v>33</v>
      </c>
      <c r="C2613" s="5" t="s">
        <v>5520</v>
      </c>
      <c r="D2613" s="5">
        <v>1</v>
      </c>
      <c r="E2613" s="5" t="s">
        <v>5525</v>
      </c>
      <c r="F2613" s="5" t="s">
        <v>25</v>
      </c>
      <c r="G2613" s="5" t="s">
        <v>26</v>
      </c>
      <c r="H2613" s="6">
        <v>348</v>
      </c>
      <c r="I2613" s="5" t="s">
        <v>27</v>
      </c>
      <c r="J2613" s="5">
        <v>19001774987</v>
      </c>
      <c r="K2613" s="5" t="s">
        <v>5526</v>
      </c>
      <c r="L2613" s="5" t="s">
        <v>29</v>
      </c>
      <c r="M2613" s="5" t="s">
        <v>29</v>
      </c>
      <c r="N2613" s="5" t="s">
        <v>31</v>
      </c>
      <c r="O2613" s="5">
        <v>11219</v>
      </c>
      <c r="P2613" s="7">
        <v>44416.570497685185</v>
      </c>
      <c r="Q2613" s="7">
        <v>44416.4609837963</v>
      </c>
      <c r="R2613" s="5" t="s">
        <v>5527</v>
      </c>
      <c r="S2613" s="5">
        <v>345786522</v>
      </c>
      <c r="T2613" s="8">
        <v>1.12190808211341E+16</v>
      </c>
      <c r="U2613" s="5" t="s">
        <v>32</v>
      </c>
      <c r="V2613" s="4"/>
      <c r="W2613" s="5" t="s">
        <v>9008</v>
      </c>
      <c r="X2613" s="36">
        <v>75355</v>
      </c>
      <c r="Y2613" s="24">
        <f>VLOOKUP(T2613,Buzon!C:C,1,FALSE)</f>
        <v>1.12190808211341E+16</v>
      </c>
      <c r="Z2613" s="13" t="str">
        <f>VLOOKUP(T2613,Buzon!C:Z,21,FALSE)</f>
        <v>AFIL.-009270083</v>
      </c>
      <c r="AA2613">
        <f>VLOOKUP(T2613,Buzon!C:Z,22,FALSE)</f>
        <v>318933</v>
      </c>
      <c r="AB2613">
        <f>VLOOKUP(T2613,Buzon!C:Z,23,FALSE)</f>
        <v>9082021</v>
      </c>
      <c r="AC2613" t="str">
        <f>VLOOKUP(T2613,Buzon!C:Z,24,FALSE)</f>
        <v>SANTANDER_3550</v>
      </c>
      <c r="AD2613">
        <v>348</v>
      </c>
      <c r="AE2613">
        <v>9270083</v>
      </c>
    </row>
    <row r="2614" spans="1:31" ht="12" customHeight="1" x14ac:dyDescent="0.25">
      <c r="A2614" s="5" t="s">
        <v>21</v>
      </c>
      <c r="B2614" s="5" t="s">
        <v>33</v>
      </c>
      <c r="C2614" s="5" t="s">
        <v>5528</v>
      </c>
      <c r="D2614" s="5">
        <v>3</v>
      </c>
      <c r="E2614" s="5" t="s">
        <v>5525</v>
      </c>
      <c r="F2614" s="5" t="s">
        <v>25</v>
      </c>
      <c r="G2614" s="5" t="s">
        <v>26</v>
      </c>
      <c r="H2614" s="6">
        <v>348</v>
      </c>
      <c r="I2614" s="5" t="s">
        <v>296</v>
      </c>
      <c r="J2614" s="5">
        <v>19001774988</v>
      </c>
      <c r="K2614" s="5" t="s">
        <v>5529</v>
      </c>
      <c r="L2614" s="5" t="s">
        <v>29</v>
      </c>
      <c r="M2614" s="5" t="s">
        <v>29</v>
      </c>
      <c r="N2614" s="5" t="s">
        <v>31</v>
      </c>
      <c r="O2614" s="5">
        <v>11219</v>
      </c>
      <c r="P2614" s="7">
        <v>44416.571203703701</v>
      </c>
      <c r="Q2614" s="7">
        <v>44416.4609837963</v>
      </c>
      <c r="R2614" s="5">
        <v>19001774987</v>
      </c>
      <c r="S2614" s="5">
        <v>345786522</v>
      </c>
      <c r="T2614" s="8">
        <v>1.12190808211341E+16</v>
      </c>
      <c r="U2614" s="5" t="s">
        <v>32</v>
      </c>
      <c r="V2614" s="4"/>
      <c r="Z2614"/>
      <c r="AD2614">
        <v>0</v>
      </c>
      <c r="AE2614" t="e">
        <v>#N/A</v>
      </c>
    </row>
    <row r="2615" spans="1:31" ht="12" customHeight="1" x14ac:dyDescent="0.25">
      <c r="A2615" s="5" t="s">
        <v>21</v>
      </c>
      <c r="B2615" s="5" t="s">
        <v>22</v>
      </c>
      <c r="C2615" s="5" t="s">
        <v>5520</v>
      </c>
      <c r="D2615" s="5">
        <v>9</v>
      </c>
      <c r="E2615" s="5" t="s">
        <v>5530</v>
      </c>
      <c r="F2615" s="5" t="s">
        <v>71</v>
      </c>
      <c r="G2615" s="5" t="s">
        <v>26</v>
      </c>
      <c r="H2615" s="6">
        <v>174</v>
      </c>
      <c r="I2615" s="5" t="s">
        <v>27</v>
      </c>
      <c r="J2615" s="5">
        <v>19001774990</v>
      </c>
      <c r="K2615" s="5" t="s">
        <v>5531</v>
      </c>
      <c r="L2615" s="5" t="s">
        <v>29</v>
      </c>
      <c r="M2615" s="5" t="s">
        <v>30</v>
      </c>
      <c r="N2615" s="5" t="s">
        <v>31</v>
      </c>
      <c r="O2615" s="5">
        <v>9416</v>
      </c>
      <c r="P2615" s="7">
        <v>44416.575682870367</v>
      </c>
      <c r="Q2615" s="7">
        <v>44416.247060185182</v>
      </c>
      <c r="R2615" s="5">
        <v>85267</v>
      </c>
      <c r="S2615" s="5">
        <v>345793341</v>
      </c>
      <c r="T2615" s="8">
        <v>9416080821134830</v>
      </c>
      <c r="U2615" s="5" t="s">
        <v>32</v>
      </c>
      <c r="V2615" s="4"/>
      <c r="W2615" s="5" t="s">
        <v>9008</v>
      </c>
      <c r="X2615" s="36">
        <v>75355</v>
      </c>
      <c r="Y2615" s="24">
        <f>VLOOKUP(T2615,Buzon!C:C,1,FALSE)</f>
        <v>9416080821134830</v>
      </c>
      <c r="Z2615" s="13" t="str">
        <f>VLOOKUP(T2615,Buzon!C:Z,21,FALSE)</f>
        <v>AFIL.-009270083</v>
      </c>
      <c r="AA2615">
        <f>VLOOKUP(T2615,Buzon!C:Z,22,FALSE)</f>
        <v>318933</v>
      </c>
      <c r="AB2615">
        <f>VLOOKUP(T2615,Buzon!C:Z,23,FALSE)</f>
        <v>9082021</v>
      </c>
      <c r="AC2615" t="str">
        <f>VLOOKUP(T2615,Buzon!C:Z,24,FALSE)</f>
        <v>SANTANDER_3550</v>
      </c>
      <c r="AD2615">
        <v>174</v>
      </c>
      <c r="AE2615">
        <v>9270083</v>
      </c>
    </row>
    <row r="2616" spans="1:31" ht="12" customHeight="1" x14ac:dyDescent="0.25">
      <c r="A2616" s="5" t="s">
        <v>21</v>
      </c>
      <c r="B2616" s="5" t="s">
        <v>33</v>
      </c>
      <c r="C2616" s="5" t="s">
        <v>5528</v>
      </c>
      <c r="D2616" s="5">
        <v>5</v>
      </c>
      <c r="E2616" s="5" t="s">
        <v>5532</v>
      </c>
      <c r="F2616" s="5" t="s">
        <v>25</v>
      </c>
      <c r="G2616" s="5" t="s">
        <v>26</v>
      </c>
      <c r="H2616" s="6">
        <v>348</v>
      </c>
      <c r="I2616" s="5" t="s">
        <v>27</v>
      </c>
      <c r="J2616" s="5">
        <v>19001774992</v>
      </c>
      <c r="K2616" s="5" t="s">
        <v>5533</v>
      </c>
      <c r="L2616" s="5" t="s">
        <v>29</v>
      </c>
      <c r="M2616" s="5" t="s">
        <v>29</v>
      </c>
      <c r="N2616" s="5" t="s">
        <v>49</v>
      </c>
      <c r="O2616" s="5">
        <v>11219</v>
      </c>
      <c r="P2616" s="7">
        <v>44416.576608796298</v>
      </c>
      <c r="Q2616" s="7">
        <v>44416.4609837963</v>
      </c>
      <c r="R2616" s="5">
        <v>243309</v>
      </c>
      <c r="S2616" s="5">
        <v>345794613</v>
      </c>
      <c r="T2616" s="8">
        <v>1.12190808211349E+16</v>
      </c>
      <c r="U2616" s="5" t="s">
        <v>32</v>
      </c>
      <c r="V2616" s="4"/>
      <c r="W2616" s="5" t="s">
        <v>9008</v>
      </c>
      <c r="X2616" s="36">
        <v>75355</v>
      </c>
      <c r="Y2616" s="24">
        <f>VLOOKUP(T2616,Buzon!C:C,1,FALSE)</f>
        <v>1.12190808211349E+16</v>
      </c>
      <c r="Z2616" s="13" t="str">
        <f>VLOOKUP(T2616,Buzon!C:Z,21,FALSE)</f>
        <v>AFIL.-009270083</v>
      </c>
      <c r="AA2616">
        <f>VLOOKUP(T2616,Buzon!C:Z,22,FALSE)</f>
        <v>318933</v>
      </c>
      <c r="AB2616">
        <f>VLOOKUP(T2616,Buzon!C:Z,23,FALSE)</f>
        <v>9082021</v>
      </c>
      <c r="AC2616" t="str">
        <f>VLOOKUP(T2616,Buzon!C:Z,24,FALSE)</f>
        <v>SANTANDER_3550</v>
      </c>
      <c r="AD2616">
        <v>348</v>
      </c>
      <c r="AE2616">
        <v>9270083</v>
      </c>
    </row>
    <row r="2617" spans="1:31" ht="12" customHeight="1" x14ac:dyDescent="0.25">
      <c r="A2617" s="5" t="s">
        <v>21</v>
      </c>
      <c r="B2617" s="5" t="s">
        <v>33</v>
      </c>
      <c r="C2617" s="5" t="s">
        <v>5528</v>
      </c>
      <c r="D2617" s="5">
        <v>17</v>
      </c>
      <c r="E2617" s="5" t="s">
        <v>5534</v>
      </c>
      <c r="F2617" s="5" t="s">
        <v>25</v>
      </c>
      <c r="G2617" s="5" t="s">
        <v>26</v>
      </c>
      <c r="H2617" s="6">
        <v>348</v>
      </c>
      <c r="I2617" s="5" t="s">
        <v>27</v>
      </c>
      <c r="J2617" s="5">
        <v>19001774993</v>
      </c>
      <c r="K2617" s="5" t="s">
        <v>5535</v>
      </c>
      <c r="L2617" s="5" t="s">
        <v>29</v>
      </c>
      <c r="M2617" s="5" t="s">
        <v>29</v>
      </c>
      <c r="N2617" s="5" t="s">
        <v>49</v>
      </c>
      <c r="O2617" s="5">
        <v>11219</v>
      </c>
      <c r="P2617" s="7">
        <v>44416.577685185184</v>
      </c>
      <c r="Q2617" s="7">
        <v>44416.4609837963</v>
      </c>
      <c r="R2617" s="5">
        <v>27371</v>
      </c>
      <c r="S2617" s="5">
        <v>345796155</v>
      </c>
      <c r="T2617" s="8">
        <v>1.1219080821135E+16</v>
      </c>
      <c r="U2617" s="5" t="s">
        <v>32</v>
      </c>
      <c r="V2617" s="4"/>
      <c r="W2617" s="5" t="s">
        <v>9008</v>
      </c>
      <c r="X2617" s="36">
        <v>75355</v>
      </c>
      <c r="Y2617" s="24">
        <f>VLOOKUP(T2617,Buzon!C:C,1,FALSE)</f>
        <v>1.1219080821135E+16</v>
      </c>
      <c r="Z2617" s="13" t="str">
        <f>VLOOKUP(T2617,Buzon!C:Z,21,FALSE)</f>
        <v>AFIL.-009270083</v>
      </c>
      <c r="AA2617">
        <f>VLOOKUP(T2617,Buzon!C:Z,22,FALSE)</f>
        <v>318933</v>
      </c>
      <c r="AB2617">
        <f>VLOOKUP(T2617,Buzon!C:Z,23,FALSE)</f>
        <v>9082021</v>
      </c>
      <c r="AC2617" t="str">
        <f>VLOOKUP(T2617,Buzon!C:Z,24,FALSE)</f>
        <v>SANTANDER_3550</v>
      </c>
      <c r="AD2617">
        <v>348</v>
      </c>
      <c r="AE2617">
        <v>9270083</v>
      </c>
    </row>
    <row r="2618" spans="1:31" ht="12" customHeight="1" x14ac:dyDescent="0.25">
      <c r="A2618" s="5" t="s">
        <v>21</v>
      </c>
      <c r="B2618" s="5" t="s">
        <v>4825</v>
      </c>
      <c r="C2618" s="5" t="s">
        <v>5528</v>
      </c>
      <c r="D2618" s="5">
        <v>8</v>
      </c>
      <c r="E2618" s="5" t="s">
        <v>5536</v>
      </c>
      <c r="F2618" s="5" t="s">
        <v>25</v>
      </c>
      <c r="G2618" s="5" t="s">
        <v>26</v>
      </c>
      <c r="H2618" s="6">
        <v>348</v>
      </c>
      <c r="I2618" s="5" t="s">
        <v>27</v>
      </c>
      <c r="J2618" s="5">
        <v>19001774994</v>
      </c>
      <c r="K2618" s="5" t="s">
        <v>5537</v>
      </c>
      <c r="L2618" s="5" t="s">
        <v>29</v>
      </c>
      <c r="M2618" s="5" t="s">
        <v>29</v>
      </c>
      <c r="N2618" s="5" t="s">
        <v>49</v>
      </c>
      <c r="O2618" s="5">
        <v>9706</v>
      </c>
      <c r="P2618" s="7">
        <v>44416.577824074076</v>
      </c>
      <c r="Q2618" s="7">
        <v>44416.575462962966</v>
      </c>
      <c r="R2618" s="5">
        <v>15807</v>
      </c>
      <c r="S2618" s="5">
        <v>345796354</v>
      </c>
      <c r="T2618" s="8">
        <v>9706080821135140</v>
      </c>
      <c r="U2618" s="5" t="s">
        <v>32</v>
      </c>
      <c r="V2618" s="4"/>
      <c r="W2618" s="5" t="s">
        <v>9008</v>
      </c>
      <c r="X2618" s="36">
        <v>75355</v>
      </c>
      <c r="Y2618" s="24">
        <f>VLOOKUP(T2618,Buzon!C:C,1,FALSE)</f>
        <v>9706080821135140</v>
      </c>
      <c r="Z2618" s="13" t="str">
        <f>VLOOKUP(T2618,Buzon!C:Z,21,FALSE)</f>
        <v>AFIL.-009270083</v>
      </c>
      <c r="AA2618">
        <f>VLOOKUP(T2618,Buzon!C:Z,22,FALSE)</f>
        <v>318933</v>
      </c>
      <c r="AB2618">
        <f>VLOOKUP(T2618,Buzon!C:Z,23,FALSE)</f>
        <v>9082021</v>
      </c>
      <c r="AC2618" t="str">
        <f>VLOOKUP(T2618,Buzon!C:Z,24,FALSE)</f>
        <v>SANTANDER_3550</v>
      </c>
      <c r="AD2618">
        <v>348</v>
      </c>
      <c r="AE2618">
        <v>9270083</v>
      </c>
    </row>
    <row r="2619" spans="1:31" ht="12" customHeight="1" x14ac:dyDescent="0.25">
      <c r="A2619" s="5" t="s">
        <v>21</v>
      </c>
      <c r="B2619" s="5" t="s">
        <v>4825</v>
      </c>
      <c r="C2619" s="5" t="s">
        <v>5528</v>
      </c>
      <c r="D2619" s="5">
        <v>9</v>
      </c>
      <c r="E2619" s="5" t="s">
        <v>5538</v>
      </c>
      <c r="F2619" s="5" t="s">
        <v>25</v>
      </c>
      <c r="G2619" s="5" t="s">
        <v>26</v>
      </c>
      <c r="H2619" s="6">
        <v>348</v>
      </c>
      <c r="I2619" s="5" t="s">
        <v>27</v>
      </c>
      <c r="J2619" s="5">
        <v>19001774995</v>
      </c>
      <c r="K2619" s="5" t="s">
        <v>5539</v>
      </c>
      <c r="L2619" s="5" t="s">
        <v>29</v>
      </c>
      <c r="M2619" s="5" t="s">
        <v>29</v>
      </c>
      <c r="N2619" s="5" t="s">
        <v>31</v>
      </c>
      <c r="O2619" s="5">
        <v>9706</v>
      </c>
      <c r="P2619" s="7">
        <v>44416.579780092594</v>
      </c>
      <c r="Q2619" s="7">
        <v>44416.575462962966</v>
      </c>
      <c r="R2619" s="5">
        <v>165650</v>
      </c>
      <c r="S2619" s="5">
        <v>345798881</v>
      </c>
      <c r="T2619" s="8">
        <v>9706080821135430</v>
      </c>
      <c r="U2619" s="5" t="s">
        <v>32</v>
      </c>
      <c r="V2619" s="4"/>
      <c r="W2619" s="5" t="s">
        <v>9008</v>
      </c>
      <c r="X2619" s="36">
        <v>75355</v>
      </c>
      <c r="Y2619" s="24">
        <f>VLOOKUP(T2619,Buzon!C:C,1,FALSE)</f>
        <v>9706080821135430</v>
      </c>
      <c r="Z2619" s="13" t="str">
        <f>VLOOKUP(T2619,Buzon!C:Z,21,FALSE)</f>
        <v>AFIL.-009270083</v>
      </c>
      <c r="AA2619">
        <f>VLOOKUP(T2619,Buzon!C:Z,22,FALSE)</f>
        <v>318933</v>
      </c>
      <c r="AB2619">
        <f>VLOOKUP(T2619,Buzon!C:Z,23,FALSE)</f>
        <v>9082021</v>
      </c>
      <c r="AC2619" t="str">
        <f>VLOOKUP(T2619,Buzon!C:Z,24,FALSE)</f>
        <v>SANTANDER_3550</v>
      </c>
      <c r="AD2619">
        <v>348</v>
      </c>
      <c r="AE2619">
        <v>9270083</v>
      </c>
    </row>
    <row r="2620" spans="1:31" ht="12" customHeight="1" x14ac:dyDescent="0.25">
      <c r="A2620" s="5" t="s">
        <v>21</v>
      </c>
      <c r="B2620" s="5" t="s">
        <v>4825</v>
      </c>
      <c r="C2620" s="5" t="s">
        <v>5528</v>
      </c>
      <c r="D2620" s="5">
        <v>10</v>
      </c>
      <c r="E2620" s="5" t="s">
        <v>5540</v>
      </c>
      <c r="F2620" s="5" t="s">
        <v>25</v>
      </c>
      <c r="G2620" s="5" t="s">
        <v>26</v>
      </c>
      <c r="H2620" s="6">
        <v>348</v>
      </c>
      <c r="I2620" s="5" t="s">
        <v>27</v>
      </c>
      <c r="J2620" s="5">
        <v>19001774996</v>
      </c>
      <c r="K2620" s="5" t="s">
        <v>5541</v>
      </c>
      <c r="L2620" s="5" t="s">
        <v>29</v>
      </c>
      <c r="M2620" s="5" t="s">
        <v>29</v>
      </c>
      <c r="N2620" s="5" t="s">
        <v>31</v>
      </c>
      <c r="O2620" s="5">
        <v>9706</v>
      </c>
      <c r="P2620" s="7">
        <v>44416.579780092594</v>
      </c>
      <c r="Q2620" s="7">
        <v>44416.575462962966</v>
      </c>
      <c r="R2620" s="5">
        <v>165650</v>
      </c>
      <c r="S2620" s="5">
        <v>345798881</v>
      </c>
      <c r="T2620" s="8">
        <v>9706080821135430</v>
      </c>
      <c r="U2620" s="5" t="s">
        <v>32</v>
      </c>
      <c r="V2620" s="4"/>
      <c r="W2620" s="5" t="s">
        <v>9008</v>
      </c>
      <c r="X2620" s="36">
        <v>75355</v>
      </c>
      <c r="Y2620" s="24">
        <f>VLOOKUP(T2620,Buzon!C:C,1,FALSE)</f>
        <v>9706080821135430</v>
      </c>
      <c r="Z2620" s="13" t="str">
        <f>VLOOKUP(T2620,Buzon!C:Z,21,FALSE)</f>
        <v>AFIL.-009270083</v>
      </c>
      <c r="AA2620">
        <f>VLOOKUP(T2620,Buzon!C:Z,22,FALSE)</f>
        <v>318933</v>
      </c>
      <c r="AB2620">
        <f>VLOOKUP(T2620,Buzon!C:Z,23,FALSE)</f>
        <v>9082021</v>
      </c>
      <c r="AC2620" t="str">
        <f>VLOOKUP(T2620,Buzon!C:Z,24,FALSE)</f>
        <v>SANTANDER_3550</v>
      </c>
      <c r="AD2620">
        <v>348</v>
      </c>
      <c r="AE2620">
        <v>9270083</v>
      </c>
    </row>
    <row r="2621" spans="1:31" ht="12" customHeight="1" x14ac:dyDescent="0.25">
      <c r="A2621" s="5" t="s">
        <v>21</v>
      </c>
      <c r="B2621" s="5" t="s">
        <v>4825</v>
      </c>
      <c r="C2621" s="5" t="s">
        <v>5528</v>
      </c>
      <c r="D2621" s="5">
        <v>11</v>
      </c>
      <c r="E2621" s="5" t="s">
        <v>5542</v>
      </c>
      <c r="F2621" s="5" t="s">
        <v>25</v>
      </c>
      <c r="G2621" s="5" t="s">
        <v>26</v>
      </c>
      <c r="H2621" s="6">
        <v>348</v>
      </c>
      <c r="I2621" s="5" t="s">
        <v>27</v>
      </c>
      <c r="J2621" s="5">
        <v>19001774997</v>
      </c>
      <c r="K2621" s="5" t="s">
        <v>5543</v>
      </c>
      <c r="L2621" s="5" t="s">
        <v>29</v>
      </c>
      <c r="M2621" s="5" t="s">
        <v>29</v>
      </c>
      <c r="N2621" s="5" t="s">
        <v>31</v>
      </c>
      <c r="O2621" s="5">
        <v>9706</v>
      </c>
      <c r="P2621" s="7">
        <v>44416.579780092594</v>
      </c>
      <c r="Q2621" s="7">
        <v>44416.575462962966</v>
      </c>
      <c r="R2621" s="5">
        <v>165650</v>
      </c>
      <c r="S2621" s="5">
        <v>345798881</v>
      </c>
      <c r="T2621" s="8">
        <v>9706080821135430</v>
      </c>
      <c r="U2621" s="5" t="s">
        <v>32</v>
      </c>
      <c r="V2621" s="4"/>
      <c r="W2621" s="5" t="s">
        <v>9008</v>
      </c>
      <c r="X2621" s="36">
        <v>75355</v>
      </c>
      <c r="Y2621" s="24">
        <f>VLOOKUP(T2621,Buzon!C:C,1,FALSE)</f>
        <v>9706080821135430</v>
      </c>
      <c r="Z2621" s="13" t="str">
        <f>VLOOKUP(T2621,Buzon!C:Z,21,FALSE)</f>
        <v>AFIL.-009270083</v>
      </c>
      <c r="AA2621">
        <f>VLOOKUP(T2621,Buzon!C:Z,22,FALSE)</f>
        <v>318933</v>
      </c>
      <c r="AB2621">
        <f>VLOOKUP(T2621,Buzon!C:Z,23,FALSE)</f>
        <v>9082021</v>
      </c>
      <c r="AC2621" t="str">
        <f>VLOOKUP(T2621,Buzon!C:Z,24,FALSE)</f>
        <v>SANTANDER_3550</v>
      </c>
      <c r="AD2621">
        <v>348</v>
      </c>
      <c r="AE2621">
        <v>9270083</v>
      </c>
    </row>
    <row r="2622" spans="1:31" ht="12" customHeight="1" x14ac:dyDescent="0.25">
      <c r="A2622" s="5" t="s">
        <v>21</v>
      </c>
      <c r="B2622" s="5" t="s">
        <v>22</v>
      </c>
      <c r="C2622" s="5" t="s">
        <v>5528</v>
      </c>
      <c r="D2622" s="5">
        <v>14</v>
      </c>
      <c r="E2622" s="5" t="s">
        <v>5544</v>
      </c>
      <c r="F2622" s="5" t="s">
        <v>25</v>
      </c>
      <c r="G2622" s="5" t="s">
        <v>26</v>
      </c>
      <c r="H2622" s="6">
        <v>348</v>
      </c>
      <c r="I2622" s="5" t="s">
        <v>27</v>
      </c>
      <c r="J2622" s="5">
        <v>19001774998</v>
      </c>
      <c r="K2622" s="5" t="s">
        <v>5545</v>
      </c>
      <c r="L2622" s="5" t="s">
        <v>29</v>
      </c>
      <c r="M2622" s="5" t="s">
        <v>30</v>
      </c>
      <c r="N2622" s="5" t="s">
        <v>31</v>
      </c>
      <c r="O2622" s="5">
        <v>10731</v>
      </c>
      <c r="P2622" s="7">
        <v>44416.582743055558</v>
      </c>
      <c r="Q2622" s="7">
        <v>44416.578287037039</v>
      </c>
      <c r="R2622" s="5" t="s">
        <v>5546</v>
      </c>
      <c r="S2622" s="5">
        <v>345802759</v>
      </c>
      <c r="T2622" s="8">
        <v>1.07310808211358E+16</v>
      </c>
      <c r="U2622" s="5" t="s">
        <v>32</v>
      </c>
      <c r="V2622" s="4"/>
      <c r="W2622" s="5" t="s">
        <v>9008</v>
      </c>
      <c r="X2622" s="36">
        <v>75355</v>
      </c>
      <c r="Y2622" s="24">
        <f>VLOOKUP(T2622,Buzon!C:C,1,FALSE)</f>
        <v>1.07310808211358E+16</v>
      </c>
      <c r="Z2622" s="13" t="str">
        <f>VLOOKUP(T2622,Buzon!C:Z,21,FALSE)</f>
        <v>AFIL.-009270083</v>
      </c>
      <c r="AA2622">
        <f>VLOOKUP(T2622,Buzon!C:Z,22,FALSE)</f>
        <v>318933</v>
      </c>
      <c r="AB2622">
        <f>VLOOKUP(T2622,Buzon!C:Z,23,FALSE)</f>
        <v>9082021</v>
      </c>
      <c r="AC2622" t="str">
        <f>VLOOKUP(T2622,Buzon!C:Z,24,FALSE)</f>
        <v>SANTANDER_3550</v>
      </c>
      <c r="AD2622">
        <v>348</v>
      </c>
      <c r="AE2622">
        <v>9270083</v>
      </c>
    </row>
    <row r="2623" spans="1:31" ht="12" customHeight="1" x14ac:dyDescent="0.25">
      <c r="A2623" s="5" t="s">
        <v>21</v>
      </c>
      <c r="B2623" s="5" t="s">
        <v>22</v>
      </c>
      <c r="C2623" s="5" t="s">
        <v>5528</v>
      </c>
      <c r="D2623" s="5">
        <v>15</v>
      </c>
      <c r="E2623" s="5" t="s">
        <v>5547</v>
      </c>
      <c r="F2623" s="5" t="s">
        <v>25</v>
      </c>
      <c r="G2623" s="5" t="s">
        <v>26</v>
      </c>
      <c r="H2623" s="6">
        <v>348</v>
      </c>
      <c r="I2623" s="5" t="s">
        <v>27</v>
      </c>
      <c r="J2623" s="5">
        <v>19001774999</v>
      </c>
      <c r="K2623" s="5" t="s">
        <v>5548</v>
      </c>
      <c r="L2623" s="5" t="s">
        <v>29</v>
      </c>
      <c r="M2623" s="5" t="s">
        <v>30</v>
      </c>
      <c r="N2623" s="5" t="s">
        <v>31</v>
      </c>
      <c r="O2623" s="5">
        <v>10731</v>
      </c>
      <c r="P2623" s="7">
        <v>44416.582754629628</v>
      </c>
      <c r="Q2623" s="7">
        <v>44416.578287037039</v>
      </c>
      <c r="R2623" s="5" t="s">
        <v>5546</v>
      </c>
      <c r="S2623" s="5">
        <v>345802759</v>
      </c>
      <c r="T2623" s="8">
        <v>1.07310808211358E+16</v>
      </c>
      <c r="U2623" s="5" t="s">
        <v>32</v>
      </c>
      <c r="V2623" s="4"/>
      <c r="W2623" s="5" t="s">
        <v>9008</v>
      </c>
      <c r="X2623" s="36">
        <v>75355</v>
      </c>
      <c r="Y2623" s="24">
        <f>VLOOKUP(T2623,Buzon!C:C,1,FALSE)</f>
        <v>1.07310808211358E+16</v>
      </c>
      <c r="Z2623" s="13" t="str">
        <f>VLOOKUP(T2623,Buzon!C:Z,21,FALSE)</f>
        <v>AFIL.-009270083</v>
      </c>
      <c r="AA2623">
        <f>VLOOKUP(T2623,Buzon!C:Z,22,FALSE)</f>
        <v>318933</v>
      </c>
      <c r="AB2623">
        <f>VLOOKUP(T2623,Buzon!C:Z,23,FALSE)</f>
        <v>9082021</v>
      </c>
      <c r="AC2623" t="str">
        <f>VLOOKUP(T2623,Buzon!C:Z,24,FALSE)</f>
        <v>SANTANDER_3550</v>
      </c>
      <c r="AD2623">
        <v>348</v>
      </c>
      <c r="AE2623">
        <v>9270083</v>
      </c>
    </row>
    <row r="2624" spans="1:31" ht="12" customHeight="1" x14ac:dyDescent="0.25">
      <c r="A2624" s="5" t="s">
        <v>21</v>
      </c>
      <c r="B2624" s="5" t="s">
        <v>22</v>
      </c>
      <c r="C2624" s="5" t="s">
        <v>5528</v>
      </c>
      <c r="D2624" s="5">
        <v>16</v>
      </c>
      <c r="E2624" s="5" t="s">
        <v>5549</v>
      </c>
      <c r="F2624" s="5" t="s">
        <v>25</v>
      </c>
      <c r="G2624" s="5" t="s">
        <v>26</v>
      </c>
      <c r="H2624" s="6">
        <v>348</v>
      </c>
      <c r="I2624" s="5" t="s">
        <v>27</v>
      </c>
      <c r="J2624" s="5">
        <v>19001775000</v>
      </c>
      <c r="K2624" s="5" t="s">
        <v>5550</v>
      </c>
      <c r="L2624" s="5" t="s">
        <v>29</v>
      </c>
      <c r="M2624" s="5" t="s">
        <v>30</v>
      </c>
      <c r="N2624" s="5" t="s">
        <v>31</v>
      </c>
      <c r="O2624" s="5">
        <v>10731</v>
      </c>
      <c r="P2624" s="7">
        <v>44416.582754629628</v>
      </c>
      <c r="Q2624" s="7">
        <v>44416.578287037039</v>
      </c>
      <c r="R2624" s="5" t="s">
        <v>5546</v>
      </c>
      <c r="S2624" s="5">
        <v>345802759</v>
      </c>
      <c r="T2624" s="8">
        <v>1.07310808211358E+16</v>
      </c>
      <c r="U2624" s="5" t="s">
        <v>32</v>
      </c>
      <c r="V2624" s="4"/>
      <c r="W2624" s="5" t="s">
        <v>9008</v>
      </c>
      <c r="X2624" s="36">
        <v>75355</v>
      </c>
      <c r="Y2624" s="24">
        <f>VLOOKUP(T2624,Buzon!C:C,1,FALSE)</f>
        <v>1.07310808211358E+16</v>
      </c>
      <c r="Z2624" s="13" t="str">
        <f>VLOOKUP(T2624,Buzon!C:Z,21,FALSE)</f>
        <v>AFIL.-009270083</v>
      </c>
      <c r="AA2624">
        <f>VLOOKUP(T2624,Buzon!C:Z,22,FALSE)</f>
        <v>318933</v>
      </c>
      <c r="AB2624">
        <f>VLOOKUP(T2624,Buzon!C:Z,23,FALSE)</f>
        <v>9082021</v>
      </c>
      <c r="AC2624" t="str">
        <f>VLOOKUP(T2624,Buzon!C:Z,24,FALSE)</f>
        <v>SANTANDER_3550</v>
      </c>
      <c r="AD2624">
        <v>348</v>
      </c>
      <c r="AE2624">
        <v>9270083</v>
      </c>
    </row>
    <row r="2625" spans="1:31" ht="12" customHeight="1" x14ac:dyDescent="0.25">
      <c r="A2625" s="5" t="s">
        <v>21</v>
      </c>
      <c r="B2625" s="5" t="s">
        <v>22</v>
      </c>
      <c r="C2625" s="5" t="s">
        <v>5528</v>
      </c>
      <c r="D2625" s="5">
        <v>19</v>
      </c>
      <c r="E2625" s="5" t="s">
        <v>5551</v>
      </c>
      <c r="F2625" s="5" t="s">
        <v>25</v>
      </c>
      <c r="G2625" s="5" t="s">
        <v>26</v>
      </c>
      <c r="H2625" s="6">
        <v>348</v>
      </c>
      <c r="I2625" s="5" t="s">
        <v>27</v>
      </c>
      <c r="J2625" s="5">
        <v>19001775001</v>
      </c>
      <c r="K2625" s="5" t="s">
        <v>5552</v>
      </c>
      <c r="L2625" s="5" t="s">
        <v>29</v>
      </c>
      <c r="M2625" s="5" t="s">
        <v>30</v>
      </c>
      <c r="N2625" s="5" t="s">
        <v>31</v>
      </c>
      <c r="O2625" s="5">
        <v>10731</v>
      </c>
      <c r="P2625" s="7">
        <v>44416.582754629628</v>
      </c>
      <c r="Q2625" s="7">
        <v>44416.578287037039</v>
      </c>
      <c r="R2625" s="5" t="s">
        <v>5546</v>
      </c>
      <c r="S2625" s="5">
        <v>345802759</v>
      </c>
      <c r="T2625" s="8">
        <v>1.07310808211358E+16</v>
      </c>
      <c r="U2625" s="5" t="s">
        <v>32</v>
      </c>
      <c r="V2625" s="4"/>
      <c r="W2625" s="5" t="s">
        <v>9008</v>
      </c>
      <c r="X2625" s="36">
        <v>75355</v>
      </c>
      <c r="Y2625" s="24">
        <f>VLOOKUP(T2625,Buzon!C:C,1,FALSE)</f>
        <v>1.07310808211358E+16</v>
      </c>
      <c r="Z2625" s="13" t="str">
        <f>VLOOKUP(T2625,Buzon!C:Z,21,FALSE)</f>
        <v>AFIL.-009270083</v>
      </c>
      <c r="AA2625">
        <f>VLOOKUP(T2625,Buzon!C:Z,22,FALSE)</f>
        <v>318933</v>
      </c>
      <c r="AB2625">
        <f>VLOOKUP(T2625,Buzon!C:Z,23,FALSE)</f>
        <v>9082021</v>
      </c>
      <c r="AC2625" t="str">
        <f>VLOOKUP(T2625,Buzon!C:Z,24,FALSE)</f>
        <v>SANTANDER_3550</v>
      </c>
      <c r="AD2625">
        <v>348</v>
      </c>
      <c r="AE2625">
        <v>9270083</v>
      </c>
    </row>
    <row r="2626" spans="1:31" ht="12" customHeight="1" x14ac:dyDescent="0.25">
      <c r="A2626" s="5" t="s">
        <v>21</v>
      </c>
      <c r="B2626" s="5" t="s">
        <v>22</v>
      </c>
      <c r="C2626" s="5" t="s">
        <v>5528</v>
      </c>
      <c r="D2626" s="5">
        <v>20</v>
      </c>
      <c r="E2626" s="5" t="s">
        <v>5553</v>
      </c>
      <c r="F2626" s="5" t="s">
        <v>25</v>
      </c>
      <c r="G2626" s="5" t="s">
        <v>26</v>
      </c>
      <c r="H2626" s="6">
        <v>348</v>
      </c>
      <c r="I2626" s="5" t="s">
        <v>27</v>
      </c>
      <c r="J2626" s="5">
        <v>19001775002</v>
      </c>
      <c r="K2626" s="5" t="s">
        <v>5554</v>
      </c>
      <c r="L2626" s="5" t="s">
        <v>29</v>
      </c>
      <c r="M2626" s="5" t="s">
        <v>30</v>
      </c>
      <c r="N2626" s="5" t="s">
        <v>31</v>
      </c>
      <c r="O2626" s="5">
        <v>10731</v>
      </c>
      <c r="P2626" s="7">
        <v>44416.582754629628</v>
      </c>
      <c r="Q2626" s="7">
        <v>44416.578287037039</v>
      </c>
      <c r="R2626" s="5" t="s">
        <v>5546</v>
      </c>
      <c r="S2626" s="5">
        <v>345802759</v>
      </c>
      <c r="T2626" s="8">
        <v>1.07310808211358E+16</v>
      </c>
      <c r="U2626" s="5" t="s">
        <v>32</v>
      </c>
      <c r="V2626" s="4"/>
      <c r="W2626" s="5" t="s">
        <v>9008</v>
      </c>
      <c r="X2626" s="36">
        <v>75355</v>
      </c>
      <c r="Y2626" s="24">
        <f>VLOOKUP(T2626,Buzon!C:C,1,FALSE)</f>
        <v>1.07310808211358E+16</v>
      </c>
      <c r="Z2626" s="13" t="str">
        <f>VLOOKUP(T2626,Buzon!C:Z,21,FALSE)</f>
        <v>AFIL.-009270083</v>
      </c>
      <c r="AA2626">
        <f>VLOOKUP(T2626,Buzon!C:Z,22,FALSE)</f>
        <v>318933</v>
      </c>
      <c r="AB2626">
        <f>VLOOKUP(T2626,Buzon!C:Z,23,FALSE)</f>
        <v>9082021</v>
      </c>
      <c r="AC2626" t="str">
        <f>VLOOKUP(T2626,Buzon!C:Z,24,FALSE)</f>
        <v>SANTANDER_3550</v>
      </c>
      <c r="AD2626">
        <v>348</v>
      </c>
      <c r="AE2626">
        <v>9270083</v>
      </c>
    </row>
    <row r="2627" spans="1:31" ht="12" customHeight="1" x14ac:dyDescent="0.25">
      <c r="A2627" s="5" t="s">
        <v>21</v>
      </c>
      <c r="B2627" s="5" t="s">
        <v>22</v>
      </c>
      <c r="C2627" s="5" t="s">
        <v>5555</v>
      </c>
      <c r="D2627" s="5">
        <v>2</v>
      </c>
      <c r="E2627" s="5" t="s">
        <v>5556</v>
      </c>
      <c r="F2627" s="5" t="s">
        <v>25</v>
      </c>
      <c r="G2627" s="5" t="s">
        <v>26</v>
      </c>
      <c r="H2627" s="6">
        <v>348</v>
      </c>
      <c r="I2627" s="5" t="s">
        <v>27</v>
      </c>
      <c r="J2627" s="5">
        <v>19001775023</v>
      </c>
      <c r="K2627" s="5" t="s">
        <v>5557</v>
      </c>
      <c r="L2627" s="5" t="s">
        <v>29</v>
      </c>
      <c r="M2627" s="5" t="s">
        <v>30</v>
      </c>
      <c r="N2627" s="5" t="s">
        <v>31</v>
      </c>
      <c r="O2627" s="5">
        <v>10731</v>
      </c>
      <c r="P2627" s="7">
        <v>44416.592592592591</v>
      </c>
      <c r="Q2627" s="7">
        <v>44416.578287037039</v>
      </c>
      <c r="R2627" s="5">
        <v>345071</v>
      </c>
      <c r="S2627" s="5">
        <v>345816051</v>
      </c>
      <c r="T2627" s="8">
        <v>1.0731080821141E+16</v>
      </c>
      <c r="U2627" s="5" t="s">
        <v>32</v>
      </c>
      <c r="V2627" s="4"/>
      <c r="W2627" s="5" t="s">
        <v>9008</v>
      </c>
      <c r="X2627" s="36">
        <v>75355</v>
      </c>
      <c r="Y2627" s="24">
        <f>VLOOKUP(T2627,Buzon!C:C,1,FALSE)</f>
        <v>1.0731080821141E+16</v>
      </c>
      <c r="Z2627" s="13" t="str">
        <f>VLOOKUP(T2627,Buzon!C:Z,21,FALSE)</f>
        <v>AFIL.-009270083</v>
      </c>
      <c r="AA2627">
        <f>VLOOKUP(T2627,Buzon!C:Z,22,FALSE)</f>
        <v>318933</v>
      </c>
      <c r="AB2627">
        <f>VLOOKUP(T2627,Buzon!C:Z,23,FALSE)</f>
        <v>9082021</v>
      </c>
      <c r="AC2627" t="str">
        <f>VLOOKUP(T2627,Buzon!C:Z,24,FALSE)</f>
        <v>SANTANDER_3550</v>
      </c>
      <c r="AD2627">
        <v>348</v>
      </c>
      <c r="AE2627">
        <v>9270083</v>
      </c>
    </row>
    <row r="2628" spans="1:31" ht="12" customHeight="1" x14ac:dyDescent="0.25">
      <c r="A2628" s="5" t="s">
        <v>21</v>
      </c>
      <c r="B2628" s="5" t="s">
        <v>22</v>
      </c>
      <c r="C2628" s="5" t="s">
        <v>5558</v>
      </c>
      <c r="D2628" s="5">
        <v>2</v>
      </c>
      <c r="E2628" s="5" t="s">
        <v>5556</v>
      </c>
      <c r="F2628" s="5" t="s">
        <v>25</v>
      </c>
      <c r="G2628" s="5" t="s">
        <v>26</v>
      </c>
      <c r="H2628" s="6">
        <v>278</v>
      </c>
      <c r="I2628" s="5" t="s">
        <v>27</v>
      </c>
      <c r="J2628" s="5">
        <v>19001775024</v>
      </c>
      <c r="K2628" s="5" t="s">
        <v>5559</v>
      </c>
      <c r="L2628" s="5" t="s">
        <v>29</v>
      </c>
      <c r="M2628" s="5" t="s">
        <v>31</v>
      </c>
      <c r="N2628" s="5" t="s">
        <v>30</v>
      </c>
      <c r="O2628" s="5">
        <v>10731</v>
      </c>
      <c r="P2628" s="7">
        <v>44416.592592592591</v>
      </c>
      <c r="Q2628" s="7">
        <v>44416.578287037039</v>
      </c>
      <c r="R2628" s="5">
        <v>345071</v>
      </c>
      <c r="S2628" s="5">
        <v>345816051</v>
      </c>
      <c r="T2628" s="8">
        <v>1.0731080821141E+16</v>
      </c>
      <c r="U2628" s="5" t="s">
        <v>32</v>
      </c>
      <c r="V2628" s="4"/>
      <c r="W2628" s="5" t="s">
        <v>9008</v>
      </c>
      <c r="X2628" s="36">
        <v>75355</v>
      </c>
      <c r="Y2628" s="24">
        <f>VLOOKUP(T2628,Buzon!C:C,1,FALSE)</f>
        <v>1.0731080821141E+16</v>
      </c>
      <c r="Z2628" s="13" t="str">
        <f>VLOOKUP(T2628,Buzon!C:Z,21,FALSE)</f>
        <v>AFIL.-009270083</v>
      </c>
      <c r="AA2628">
        <f>VLOOKUP(T2628,Buzon!C:Z,22,FALSE)</f>
        <v>318933</v>
      </c>
      <c r="AB2628">
        <f>VLOOKUP(T2628,Buzon!C:Z,23,FALSE)</f>
        <v>9082021</v>
      </c>
      <c r="AC2628" t="str">
        <f>VLOOKUP(T2628,Buzon!C:Z,24,FALSE)</f>
        <v>SANTANDER_3550</v>
      </c>
      <c r="AD2628">
        <v>278</v>
      </c>
      <c r="AE2628">
        <v>9270083</v>
      </c>
    </row>
    <row r="2629" spans="1:31" ht="12" customHeight="1" x14ac:dyDescent="0.25">
      <c r="A2629" s="5" t="s">
        <v>21</v>
      </c>
      <c r="B2629" s="5" t="s">
        <v>33</v>
      </c>
      <c r="C2629" s="5" t="s">
        <v>5555</v>
      </c>
      <c r="D2629" s="5">
        <v>24</v>
      </c>
      <c r="E2629" s="5" t="s">
        <v>5560</v>
      </c>
      <c r="F2629" s="5" t="s">
        <v>25</v>
      </c>
      <c r="G2629" s="5" t="s">
        <v>26</v>
      </c>
      <c r="H2629" s="6">
        <v>348</v>
      </c>
      <c r="I2629" s="5" t="s">
        <v>27</v>
      </c>
      <c r="J2629" s="5">
        <v>19001775034</v>
      </c>
      <c r="K2629" s="5" t="s">
        <v>5561</v>
      </c>
      <c r="L2629" s="5" t="s">
        <v>29</v>
      </c>
      <c r="M2629" s="5" t="s">
        <v>29</v>
      </c>
      <c r="N2629" s="5" t="s">
        <v>31</v>
      </c>
      <c r="O2629" s="5">
        <v>11219</v>
      </c>
      <c r="P2629" s="7">
        <v>44416.597245370373</v>
      </c>
      <c r="Q2629" s="7">
        <v>44416.4609837963</v>
      </c>
      <c r="R2629" s="5">
        <v>1145</v>
      </c>
      <c r="S2629" s="5">
        <v>345822484</v>
      </c>
      <c r="T2629" s="8">
        <v>1.12190808211419E+16</v>
      </c>
      <c r="U2629" s="5" t="s">
        <v>32</v>
      </c>
      <c r="V2629" s="4"/>
      <c r="W2629" s="5" t="s">
        <v>9008</v>
      </c>
      <c r="X2629" s="36">
        <v>75355</v>
      </c>
      <c r="Y2629" s="24">
        <f>VLOOKUP(T2629,Buzon!C:C,1,FALSE)</f>
        <v>1.12190808211419E+16</v>
      </c>
      <c r="Z2629" s="13" t="str">
        <f>VLOOKUP(T2629,Buzon!C:Z,21,FALSE)</f>
        <v>AFIL.-009270083</v>
      </c>
      <c r="AA2629">
        <f>VLOOKUP(T2629,Buzon!C:Z,22,FALSE)</f>
        <v>318933</v>
      </c>
      <c r="AB2629">
        <f>VLOOKUP(T2629,Buzon!C:Z,23,FALSE)</f>
        <v>9082021</v>
      </c>
      <c r="AC2629" t="str">
        <f>VLOOKUP(T2629,Buzon!C:Z,24,FALSE)</f>
        <v>SANTANDER_3550</v>
      </c>
      <c r="AD2629">
        <v>348</v>
      </c>
      <c r="AE2629">
        <v>9270083</v>
      </c>
    </row>
    <row r="2630" spans="1:31" ht="12" customHeight="1" x14ac:dyDescent="0.25">
      <c r="A2630" s="5" t="s">
        <v>21</v>
      </c>
      <c r="B2630" s="5" t="s">
        <v>33</v>
      </c>
      <c r="C2630" s="5" t="s">
        <v>5562</v>
      </c>
      <c r="D2630" s="5">
        <v>7</v>
      </c>
      <c r="E2630" s="5" t="s">
        <v>5563</v>
      </c>
      <c r="F2630" s="5" t="s">
        <v>47</v>
      </c>
      <c r="G2630" s="5" t="s">
        <v>26</v>
      </c>
      <c r="H2630" s="6">
        <v>174</v>
      </c>
      <c r="I2630" s="5" t="s">
        <v>27</v>
      </c>
      <c r="J2630" s="5">
        <v>19001775047</v>
      </c>
      <c r="K2630" s="5" t="s">
        <v>5564</v>
      </c>
      <c r="L2630" s="5" t="s">
        <v>29</v>
      </c>
      <c r="M2630" s="5" t="s">
        <v>29</v>
      </c>
      <c r="N2630" s="5" t="s">
        <v>31</v>
      </c>
      <c r="O2630" s="5">
        <v>11219</v>
      </c>
      <c r="P2630" s="7">
        <v>44416.604062500002</v>
      </c>
      <c r="Q2630" s="7">
        <v>44416.4609837963</v>
      </c>
      <c r="R2630" s="5" t="s">
        <v>5565</v>
      </c>
      <c r="S2630" s="5">
        <v>345831746</v>
      </c>
      <c r="T2630" s="8">
        <v>1.12190808211429E+16</v>
      </c>
      <c r="U2630" s="5" t="s">
        <v>32</v>
      </c>
      <c r="V2630" s="4"/>
      <c r="W2630" s="5" t="s">
        <v>9008</v>
      </c>
      <c r="X2630" s="36">
        <v>75355</v>
      </c>
      <c r="Y2630" s="24">
        <f>VLOOKUP(T2630,Buzon!C:C,1,FALSE)</f>
        <v>1.12190808211429E+16</v>
      </c>
      <c r="Z2630" s="13" t="str">
        <f>VLOOKUP(T2630,Buzon!C:Z,21,FALSE)</f>
        <v>AFIL.-009270083</v>
      </c>
      <c r="AA2630">
        <f>VLOOKUP(T2630,Buzon!C:Z,22,FALSE)</f>
        <v>318933</v>
      </c>
      <c r="AB2630">
        <f>VLOOKUP(T2630,Buzon!C:Z,23,FALSE)</f>
        <v>9082021</v>
      </c>
      <c r="AC2630" t="str">
        <f>VLOOKUP(T2630,Buzon!C:Z,24,FALSE)</f>
        <v>SANTANDER_3550</v>
      </c>
      <c r="AD2630">
        <v>174</v>
      </c>
      <c r="AE2630">
        <v>9270083</v>
      </c>
    </row>
    <row r="2631" spans="1:31" ht="12" customHeight="1" x14ac:dyDescent="0.25">
      <c r="A2631" s="5" t="s">
        <v>21</v>
      </c>
      <c r="B2631" s="5" t="s">
        <v>33</v>
      </c>
      <c r="C2631" s="5" t="s">
        <v>5562</v>
      </c>
      <c r="D2631" s="5">
        <v>8</v>
      </c>
      <c r="E2631" s="5" t="s">
        <v>5566</v>
      </c>
      <c r="F2631" s="5" t="s">
        <v>25</v>
      </c>
      <c r="G2631" s="5" t="s">
        <v>26</v>
      </c>
      <c r="H2631" s="6">
        <v>348</v>
      </c>
      <c r="I2631" s="5" t="s">
        <v>27</v>
      </c>
      <c r="J2631" s="5">
        <v>19001775048</v>
      </c>
      <c r="K2631" s="5" t="s">
        <v>5567</v>
      </c>
      <c r="L2631" s="5" t="s">
        <v>29</v>
      </c>
      <c r="M2631" s="5" t="s">
        <v>29</v>
      </c>
      <c r="N2631" s="5" t="s">
        <v>31</v>
      </c>
      <c r="O2631" s="5">
        <v>11219</v>
      </c>
      <c r="P2631" s="7">
        <v>44416.604062500002</v>
      </c>
      <c r="Q2631" s="7">
        <v>44416.4609837963</v>
      </c>
      <c r="R2631" s="5" t="s">
        <v>5565</v>
      </c>
      <c r="S2631" s="5">
        <v>345831746</v>
      </c>
      <c r="T2631" s="8">
        <v>1.12190808211429E+16</v>
      </c>
      <c r="U2631" s="5" t="s">
        <v>32</v>
      </c>
      <c r="V2631" s="4"/>
      <c r="W2631" s="5" t="s">
        <v>9008</v>
      </c>
      <c r="X2631" s="36">
        <v>75355</v>
      </c>
      <c r="Y2631" s="24">
        <f>VLOOKUP(T2631,Buzon!C:C,1,FALSE)</f>
        <v>1.12190808211429E+16</v>
      </c>
      <c r="Z2631" s="13" t="str">
        <f>VLOOKUP(T2631,Buzon!C:Z,21,FALSE)</f>
        <v>AFIL.-009270083</v>
      </c>
      <c r="AA2631">
        <f>VLOOKUP(T2631,Buzon!C:Z,22,FALSE)</f>
        <v>318933</v>
      </c>
      <c r="AB2631">
        <f>VLOOKUP(T2631,Buzon!C:Z,23,FALSE)</f>
        <v>9082021</v>
      </c>
      <c r="AC2631" t="str">
        <f>VLOOKUP(T2631,Buzon!C:Z,24,FALSE)</f>
        <v>SANTANDER_3550</v>
      </c>
      <c r="AD2631">
        <v>348</v>
      </c>
      <c r="AE2631">
        <v>9270083</v>
      </c>
    </row>
    <row r="2632" spans="1:31" ht="12" customHeight="1" x14ac:dyDescent="0.25">
      <c r="A2632" s="5" t="s">
        <v>21</v>
      </c>
      <c r="B2632" s="5" t="s">
        <v>33</v>
      </c>
      <c r="C2632" s="5" t="s">
        <v>5562</v>
      </c>
      <c r="D2632" s="5">
        <v>11</v>
      </c>
      <c r="E2632" s="5" t="s">
        <v>5568</v>
      </c>
      <c r="F2632" s="5" t="s">
        <v>25</v>
      </c>
      <c r="G2632" s="5" t="s">
        <v>26</v>
      </c>
      <c r="H2632" s="6">
        <v>348</v>
      </c>
      <c r="I2632" s="5" t="s">
        <v>27</v>
      </c>
      <c r="J2632" s="5">
        <v>19001775049</v>
      </c>
      <c r="K2632" s="5" t="s">
        <v>5569</v>
      </c>
      <c r="L2632" s="5" t="s">
        <v>29</v>
      </c>
      <c r="M2632" s="5" t="s">
        <v>29</v>
      </c>
      <c r="N2632" s="5" t="s">
        <v>31</v>
      </c>
      <c r="O2632" s="5">
        <v>11219</v>
      </c>
      <c r="P2632" s="7">
        <v>44416.604062500002</v>
      </c>
      <c r="Q2632" s="7">
        <v>44416.4609837963</v>
      </c>
      <c r="R2632" s="5" t="s">
        <v>5565</v>
      </c>
      <c r="S2632" s="5">
        <v>345831746</v>
      </c>
      <c r="T2632" s="8">
        <v>1.12190808211429E+16</v>
      </c>
      <c r="U2632" s="5" t="s">
        <v>32</v>
      </c>
      <c r="V2632" s="4"/>
      <c r="W2632" s="5" t="s">
        <v>9008</v>
      </c>
      <c r="X2632" s="36">
        <v>75355</v>
      </c>
      <c r="Y2632" s="24">
        <f>VLOOKUP(T2632,Buzon!C:C,1,FALSE)</f>
        <v>1.12190808211429E+16</v>
      </c>
      <c r="Z2632" s="13" t="str">
        <f>VLOOKUP(T2632,Buzon!C:Z,21,FALSE)</f>
        <v>AFIL.-009270083</v>
      </c>
      <c r="AA2632">
        <f>VLOOKUP(T2632,Buzon!C:Z,22,FALSE)</f>
        <v>318933</v>
      </c>
      <c r="AB2632">
        <f>VLOOKUP(T2632,Buzon!C:Z,23,FALSE)</f>
        <v>9082021</v>
      </c>
      <c r="AC2632" t="str">
        <f>VLOOKUP(T2632,Buzon!C:Z,24,FALSE)</f>
        <v>SANTANDER_3550</v>
      </c>
      <c r="AD2632">
        <v>348</v>
      </c>
      <c r="AE2632">
        <v>9270083</v>
      </c>
    </row>
    <row r="2633" spans="1:31" ht="12" customHeight="1" x14ac:dyDescent="0.25">
      <c r="A2633" s="5" t="s">
        <v>21</v>
      </c>
      <c r="B2633" s="5" t="s">
        <v>33</v>
      </c>
      <c r="C2633" s="5" t="s">
        <v>5562</v>
      </c>
      <c r="D2633" s="5">
        <v>12</v>
      </c>
      <c r="E2633" s="5" t="s">
        <v>5570</v>
      </c>
      <c r="F2633" s="5" t="s">
        <v>25</v>
      </c>
      <c r="G2633" s="5" t="s">
        <v>26</v>
      </c>
      <c r="H2633" s="6">
        <v>348</v>
      </c>
      <c r="I2633" s="5" t="s">
        <v>27</v>
      </c>
      <c r="J2633" s="5">
        <v>19001775050</v>
      </c>
      <c r="K2633" s="5" t="s">
        <v>5571</v>
      </c>
      <c r="L2633" s="5" t="s">
        <v>29</v>
      </c>
      <c r="M2633" s="5" t="s">
        <v>29</v>
      </c>
      <c r="N2633" s="5" t="s">
        <v>31</v>
      </c>
      <c r="O2633" s="5">
        <v>11219</v>
      </c>
      <c r="P2633" s="7">
        <v>44416.604062500002</v>
      </c>
      <c r="Q2633" s="7">
        <v>44416.4609837963</v>
      </c>
      <c r="R2633" s="5" t="s">
        <v>5565</v>
      </c>
      <c r="S2633" s="5">
        <v>345831746</v>
      </c>
      <c r="T2633" s="8">
        <v>1.12190808211429E+16</v>
      </c>
      <c r="U2633" s="5" t="s">
        <v>32</v>
      </c>
      <c r="V2633" s="4"/>
      <c r="W2633" s="5" t="s">
        <v>9008</v>
      </c>
      <c r="X2633" s="36">
        <v>75355</v>
      </c>
      <c r="Y2633" s="24">
        <f>VLOOKUP(T2633,Buzon!C:C,1,FALSE)</f>
        <v>1.12190808211429E+16</v>
      </c>
      <c r="Z2633" s="13" t="str">
        <f>VLOOKUP(T2633,Buzon!C:Z,21,FALSE)</f>
        <v>AFIL.-009270083</v>
      </c>
      <c r="AA2633">
        <f>VLOOKUP(T2633,Buzon!C:Z,22,FALSE)</f>
        <v>318933</v>
      </c>
      <c r="AB2633">
        <f>VLOOKUP(T2633,Buzon!C:Z,23,FALSE)</f>
        <v>9082021</v>
      </c>
      <c r="AC2633" t="str">
        <f>VLOOKUP(T2633,Buzon!C:Z,24,FALSE)</f>
        <v>SANTANDER_3550</v>
      </c>
      <c r="AD2633">
        <v>348</v>
      </c>
      <c r="AE2633">
        <v>9270083</v>
      </c>
    </row>
    <row r="2634" spans="1:31" ht="12" customHeight="1" x14ac:dyDescent="0.25">
      <c r="A2634" s="5" t="s">
        <v>21</v>
      </c>
      <c r="B2634" s="5" t="s">
        <v>22</v>
      </c>
      <c r="C2634" s="5" t="s">
        <v>5555</v>
      </c>
      <c r="D2634" s="5">
        <v>5</v>
      </c>
      <c r="E2634" s="5" t="s">
        <v>5572</v>
      </c>
      <c r="F2634" s="5" t="s">
        <v>25</v>
      </c>
      <c r="G2634" s="5" t="s">
        <v>26</v>
      </c>
      <c r="H2634" s="6">
        <v>348</v>
      </c>
      <c r="I2634" s="5" t="s">
        <v>27</v>
      </c>
      <c r="J2634" s="5">
        <v>19001775051</v>
      </c>
      <c r="K2634" s="5" t="s">
        <v>5573</v>
      </c>
      <c r="L2634" s="5" t="s">
        <v>29</v>
      </c>
      <c r="M2634" s="5" t="s">
        <v>30</v>
      </c>
      <c r="N2634" s="5" t="s">
        <v>31</v>
      </c>
      <c r="O2634" s="5">
        <v>10731</v>
      </c>
      <c r="P2634" s="7">
        <v>44416.604768518519</v>
      </c>
      <c r="Q2634" s="7">
        <v>44416.578287037039</v>
      </c>
      <c r="R2634" s="5">
        <v>517592</v>
      </c>
      <c r="S2634" s="5">
        <v>345832504</v>
      </c>
      <c r="T2634" s="8">
        <v>1.07310808211425E+16</v>
      </c>
      <c r="U2634" s="5" t="s">
        <v>32</v>
      </c>
      <c r="V2634" s="4"/>
      <c r="W2634" s="5" t="s">
        <v>9008</v>
      </c>
      <c r="X2634" s="36">
        <v>75355</v>
      </c>
      <c r="Y2634" s="24">
        <f>VLOOKUP(T2634,Buzon!C:C,1,FALSE)</f>
        <v>1.07310808211425E+16</v>
      </c>
      <c r="Z2634" s="13" t="str">
        <f>VLOOKUP(T2634,Buzon!C:Z,21,FALSE)</f>
        <v>AFIL.-009270083</v>
      </c>
      <c r="AA2634">
        <f>VLOOKUP(T2634,Buzon!C:Z,22,FALSE)</f>
        <v>318933</v>
      </c>
      <c r="AB2634">
        <f>VLOOKUP(T2634,Buzon!C:Z,23,FALSE)</f>
        <v>9082021</v>
      </c>
      <c r="AC2634" t="str">
        <f>VLOOKUP(T2634,Buzon!C:Z,24,FALSE)</f>
        <v>SANTANDER_3550</v>
      </c>
      <c r="AD2634">
        <v>348</v>
      </c>
      <c r="AE2634">
        <v>9270083</v>
      </c>
    </row>
    <row r="2635" spans="1:31" ht="12" customHeight="1" x14ac:dyDescent="0.25">
      <c r="A2635" s="5" t="s">
        <v>21</v>
      </c>
      <c r="B2635" s="5" t="s">
        <v>4825</v>
      </c>
      <c r="C2635" s="5" t="s">
        <v>5562</v>
      </c>
      <c r="D2635" s="5">
        <v>5</v>
      </c>
      <c r="E2635" s="5" t="s">
        <v>5574</v>
      </c>
      <c r="F2635" s="5" t="s">
        <v>25</v>
      </c>
      <c r="G2635" s="5" t="s">
        <v>26</v>
      </c>
      <c r="H2635" s="6">
        <v>348</v>
      </c>
      <c r="I2635" s="5" t="s">
        <v>27</v>
      </c>
      <c r="J2635" s="5">
        <v>19001775054</v>
      </c>
      <c r="K2635" s="5" t="s">
        <v>5575</v>
      </c>
      <c r="L2635" s="5" t="s">
        <v>29</v>
      </c>
      <c r="M2635" s="5" t="s">
        <v>29</v>
      </c>
      <c r="N2635" s="5" t="s">
        <v>31</v>
      </c>
      <c r="O2635" s="5">
        <v>9706</v>
      </c>
      <c r="P2635" s="7">
        <v>44416.605590277781</v>
      </c>
      <c r="Q2635" s="7">
        <v>44416.575462962966</v>
      </c>
      <c r="R2635" s="5">
        <v>553586</v>
      </c>
      <c r="S2635" s="5">
        <v>345833802</v>
      </c>
      <c r="T2635" s="8">
        <v>9706080821143120</v>
      </c>
      <c r="U2635" s="5" t="s">
        <v>32</v>
      </c>
      <c r="V2635" s="4"/>
      <c r="W2635" s="5" t="s">
        <v>9008</v>
      </c>
      <c r="X2635" s="36">
        <v>75355</v>
      </c>
      <c r="Y2635" s="24">
        <f>VLOOKUP(T2635,Buzon!C:C,1,FALSE)</f>
        <v>9706080821143120</v>
      </c>
      <c r="Z2635" s="13" t="str">
        <f>VLOOKUP(T2635,Buzon!C:Z,21,FALSE)</f>
        <v>AFIL.-009270083</v>
      </c>
      <c r="AA2635">
        <f>VLOOKUP(T2635,Buzon!C:Z,22,FALSE)</f>
        <v>318933</v>
      </c>
      <c r="AB2635">
        <f>VLOOKUP(T2635,Buzon!C:Z,23,FALSE)</f>
        <v>9082021</v>
      </c>
      <c r="AC2635" t="str">
        <f>VLOOKUP(T2635,Buzon!C:Z,24,FALSE)</f>
        <v>SANTANDER_3550</v>
      </c>
      <c r="AD2635">
        <v>348</v>
      </c>
      <c r="AE2635">
        <v>9270083</v>
      </c>
    </row>
    <row r="2636" spans="1:31" ht="12" customHeight="1" x14ac:dyDescent="0.25">
      <c r="A2636" s="5" t="s">
        <v>21</v>
      </c>
      <c r="B2636" s="5" t="s">
        <v>33</v>
      </c>
      <c r="C2636" s="5" t="s">
        <v>5562</v>
      </c>
      <c r="D2636" s="5">
        <v>30</v>
      </c>
      <c r="E2636" s="5" t="s">
        <v>5576</v>
      </c>
      <c r="F2636" s="5" t="s">
        <v>219</v>
      </c>
      <c r="G2636" s="5" t="s">
        <v>26</v>
      </c>
      <c r="H2636" s="6">
        <v>174</v>
      </c>
      <c r="I2636" s="5" t="s">
        <v>27</v>
      </c>
      <c r="J2636" s="5">
        <v>19001775064</v>
      </c>
      <c r="K2636" s="5" t="s">
        <v>5577</v>
      </c>
      <c r="L2636" s="5" t="s">
        <v>29</v>
      </c>
      <c r="M2636" s="5" t="s">
        <v>29</v>
      </c>
      <c r="N2636" s="5" t="s">
        <v>31</v>
      </c>
      <c r="O2636" s="5">
        <v>11219</v>
      </c>
      <c r="P2636" s="7">
        <v>44416.613171296296</v>
      </c>
      <c r="Q2636" s="7">
        <v>44416.4609837963</v>
      </c>
      <c r="R2636" s="5">
        <v>638966</v>
      </c>
      <c r="S2636" s="5">
        <v>345843583</v>
      </c>
      <c r="T2636" s="8">
        <v>1.12190808211442E+16</v>
      </c>
      <c r="U2636" s="5" t="s">
        <v>32</v>
      </c>
      <c r="V2636" s="4"/>
      <c r="W2636" s="5" t="s">
        <v>9008</v>
      </c>
      <c r="X2636" s="36">
        <v>75355</v>
      </c>
      <c r="Y2636" s="24">
        <f>VLOOKUP(T2636,Buzon!C:C,1,FALSE)</f>
        <v>1.12190808211442E+16</v>
      </c>
      <c r="Z2636" s="13" t="str">
        <f>VLOOKUP(T2636,Buzon!C:Z,21,FALSE)</f>
        <v>AFIL.-009270083</v>
      </c>
      <c r="AA2636">
        <f>VLOOKUP(T2636,Buzon!C:Z,22,FALSE)</f>
        <v>318933</v>
      </c>
      <c r="AB2636">
        <f>VLOOKUP(T2636,Buzon!C:Z,23,FALSE)</f>
        <v>9082021</v>
      </c>
      <c r="AC2636" t="str">
        <f>VLOOKUP(T2636,Buzon!C:Z,24,FALSE)</f>
        <v>SANTANDER_3550</v>
      </c>
      <c r="AD2636">
        <v>174</v>
      </c>
      <c r="AE2636">
        <v>9270083</v>
      </c>
    </row>
    <row r="2637" spans="1:31" ht="12" customHeight="1" x14ac:dyDescent="0.25">
      <c r="A2637" s="5" t="s">
        <v>21</v>
      </c>
      <c r="B2637" s="5" t="s">
        <v>33</v>
      </c>
      <c r="C2637" s="5" t="s">
        <v>5562</v>
      </c>
      <c r="D2637" s="5">
        <v>31</v>
      </c>
      <c r="E2637" s="5" t="s">
        <v>5578</v>
      </c>
      <c r="F2637" s="5" t="s">
        <v>219</v>
      </c>
      <c r="G2637" s="5" t="s">
        <v>26</v>
      </c>
      <c r="H2637" s="6">
        <v>174</v>
      </c>
      <c r="I2637" s="5" t="s">
        <v>27</v>
      </c>
      <c r="J2637" s="5">
        <v>19001775065</v>
      </c>
      <c r="K2637" s="5" t="s">
        <v>5579</v>
      </c>
      <c r="L2637" s="5" t="s">
        <v>29</v>
      </c>
      <c r="M2637" s="5" t="s">
        <v>29</v>
      </c>
      <c r="N2637" s="5" t="s">
        <v>31</v>
      </c>
      <c r="O2637" s="5">
        <v>11219</v>
      </c>
      <c r="P2637" s="7">
        <v>44416.613171296296</v>
      </c>
      <c r="Q2637" s="7">
        <v>44416.4609837963</v>
      </c>
      <c r="R2637" s="5">
        <v>638966</v>
      </c>
      <c r="S2637" s="5">
        <v>345843583</v>
      </c>
      <c r="T2637" s="8">
        <v>1.12190808211442E+16</v>
      </c>
      <c r="U2637" s="5" t="s">
        <v>32</v>
      </c>
      <c r="V2637" s="4"/>
      <c r="W2637" s="5" t="s">
        <v>9008</v>
      </c>
      <c r="X2637" s="36">
        <v>75355</v>
      </c>
      <c r="Y2637" s="24">
        <f>VLOOKUP(T2637,Buzon!C:C,1,FALSE)</f>
        <v>1.12190808211442E+16</v>
      </c>
      <c r="Z2637" s="13" t="str">
        <f>VLOOKUP(T2637,Buzon!C:Z,21,FALSE)</f>
        <v>AFIL.-009270083</v>
      </c>
      <c r="AA2637">
        <f>VLOOKUP(T2637,Buzon!C:Z,22,FALSE)</f>
        <v>318933</v>
      </c>
      <c r="AB2637">
        <f>VLOOKUP(T2637,Buzon!C:Z,23,FALSE)</f>
        <v>9082021</v>
      </c>
      <c r="AC2637" t="str">
        <f>VLOOKUP(T2637,Buzon!C:Z,24,FALSE)</f>
        <v>SANTANDER_3550</v>
      </c>
      <c r="AD2637">
        <v>174</v>
      </c>
      <c r="AE2637">
        <v>9270083</v>
      </c>
    </row>
    <row r="2638" spans="1:31" ht="12" customHeight="1" x14ac:dyDescent="0.25">
      <c r="A2638" s="5" t="s">
        <v>21</v>
      </c>
      <c r="B2638" s="5" t="s">
        <v>33</v>
      </c>
      <c r="C2638" s="5" t="s">
        <v>5562</v>
      </c>
      <c r="D2638" s="5">
        <v>32</v>
      </c>
      <c r="E2638" s="5" t="s">
        <v>5580</v>
      </c>
      <c r="F2638" s="5" t="s">
        <v>25</v>
      </c>
      <c r="G2638" s="5" t="s">
        <v>26</v>
      </c>
      <c r="H2638" s="6">
        <v>348</v>
      </c>
      <c r="I2638" s="5" t="s">
        <v>27</v>
      </c>
      <c r="J2638" s="5">
        <v>19001775066</v>
      </c>
      <c r="K2638" s="5" t="s">
        <v>5581</v>
      </c>
      <c r="L2638" s="5" t="s">
        <v>29</v>
      </c>
      <c r="M2638" s="5" t="s">
        <v>29</v>
      </c>
      <c r="N2638" s="5" t="s">
        <v>31</v>
      </c>
      <c r="O2638" s="5">
        <v>11219</v>
      </c>
      <c r="P2638" s="7">
        <v>44416.613171296296</v>
      </c>
      <c r="Q2638" s="7">
        <v>44416.4609837963</v>
      </c>
      <c r="R2638" s="5">
        <v>638966</v>
      </c>
      <c r="S2638" s="5">
        <v>345843583</v>
      </c>
      <c r="T2638" s="8">
        <v>1.12190808211442E+16</v>
      </c>
      <c r="U2638" s="5" t="s">
        <v>32</v>
      </c>
      <c r="V2638" s="4"/>
      <c r="W2638" s="5" t="s">
        <v>9008</v>
      </c>
      <c r="X2638" s="36">
        <v>75355</v>
      </c>
      <c r="Y2638" s="24">
        <f>VLOOKUP(T2638,Buzon!C:C,1,FALSE)</f>
        <v>1.12190808211442E+16</v>
      </c>
      <c r="Z2638" s="13" t="str">
        <f>VLOOKUP(T2638,Buzon!C:Z,21,FALSE)</f>
        <v>AFIL.-009270083</v>
      </c>
      <c r="AA2638">
        <f>VLOOKUP(T2638,Buzon!C:Z,22,FALSE)</f>
        <v>318933</v>
      </c>
      <c r="AB2638">
        <f>VLOOKUP(T2638,Buzon!C:Z,23,FALSE)</f>
        <v>9082021</v>
      </c>
      <c r="AC2638" t="str">
        <f>VLOOKUP(T2638,Buzon!C:Z,24,FALSE)</f>
        <v>SANTANDER_3550</v>
      </c>
      <c r="AD2638">
        <v>348</v>
      </c>
      <c r="AE2638">
        <v>9270083</v>
      </c>
    </row>
    <row r="2639" spans="1:31" ht="12" customHeight="1" x14ac:dyDescent="0.25">
      <c r="A2639" s="5" t="s">
        <v>21</v>
      </c>
      <c r="B2639" s="5" t="s">
        <v>4825</v>
      </c>
      <c r="C2639" s="5" t="s">
        <v>5562</v>
      </c>
      <c r="D2639" s="5">
        <v>28</v>
      </c>
      <c r="E2639" s="5" t="s">
        <v>5582</v>
      </c>
      <c r="F2639" s="5" t="s">
        <v>25</v>
      </c>
      <c r="G2639" s="5" t="s">
        <v>26</v>
      </c>
      <c r="H2639" s="6">
        <v>348</v>
      </c>
      <c r="I2639" s="5" t="s">
        <v>27</v>
      </c>
      <c r="J2639" s="5">
        <v>19001775070</v>
      </c>
      <c r="K2639" s="5" t="s">
        <v>5583</v>
      </c>
      <c r="L2639" s="5" t="s">
        <v>29</v>
      </c>
      <c r="M2639" s="5" t="s">
        <v>29</v>
      </c>
      <c r="N2639" s="5" t="s">
        <v>31</v>
      </c>
      <c r="O2639" s="5">
        <v>9706</v>
      </c>
      <c r="P2639" s="7">
        <v>44416.616157407407</v>
      </c>
      <c r="Q2639" s="7">
        <v>44416.575462962966</v>
      </c>
      <c r="R2639" s="5">
        <v>623429</v>
      </c>
      <c r="S2639" s="5">
        <v>345847610</v>
      </c>
      <c r="T2639" s="8">
        <v>9706080821144640</v>
      </c>
      <c r="U2639" s="5" t="s">
        <v>32</v>
      </c>
      <c r="V2639" s="4"/>
      <c r="W2639" s="5" t="s">
        <v>9008</v>
      </c>
      <c r="X2639" s="36">
        <v>75355</v>
      </c>
      <c r="Y2639" s="24">
        <f>VLOOKUP(T2639,Buzon!C:C,1,FALSE)</f>
        <v>9706080821144640</v>
      </c>
      <c r="Z2639" s="13" t="str">
        <f>VLOOKUP(T2639,Buzon!C:Z,21,FALSE)</f>
        <v>AFIL.-009270083</v>
      </c>
      <c r="AA2639">
        <f>VLOOKUP(T2639,Buzon!C:Z,22,FALSE)</f>
        <v>318933</v>
      </c>
      <c r="AB2639">
        <f>VLOOKUP(T2639,Buzon!C:Z,23,FALSE)</f>
        <v>9082021</v>
      </c>
      <c r="AC2639" t="str">
        <f>VLOOKUP(T2639,Buzon!C:Z,24,FALSE)</f>
        <v>SANTANDER_3550</v>
      </c>
      <c r="AD2639">
        <v>348</v>
      </c>
      <c r="AE2639">
        <v>9270083</v>
      </c>
    </row>
    <row r="2640" spans="1:31" ht="12" customHeight="1" x14ac:dyDescent="0.25">
      <c r="A2640" s="5" t="s">
        <v>21</v>
      </c>
      <c r="B2640" s="5" t="s">
        <v>4825</v>
      </c>
      <c r="C2640" s="5" t="s">
        <v>5562</v>
      </c>
      <c r="D2640" s="5">
        <v>14</v>
      </c>
      <c r="E2640" s="5" t="s">
        <v>5584</v>
      </c>
      <c r="F2640" s="5" t="s">
        <v>25</v>
      </c>
      <c r="G2640" s="5" t="s">
        <v>26</v>
      </c>
      <c r="H2640" s="6">
        <v>348</v>
      </c>
      <c r="I2640" s="5" t="s">
        <v>27</v>
      </c>
      <c r="J2640" s="5">
        <v>19001775072</v>
      </c>
      <c r="K2640" s="5" t="s">
        <v>5585</v>
      </c>
      <c r="L2640" s="5" t="s">
        <v>29</v>
      </c>
      <c r="M2640" s="5" t="s">
        <v>29</v>
      </c>
      <c r="N2640" s="5" t="s">
        <v>31</v>
      </c>
      <c r="O2640" s="5">
        <v>9706</v>
      </c>
      <c r="P2640" s="7">
        <v>44416.618379629632</v>
      </c>
      <c r="Q2640" s="7">
        <v>44416.575462962966</v>
      </c>
      <c r="R2640" s="5">
        <v>70592</v>
      </c>
      <c r="S2640" s="5">
        <v>345850480</v>
      </c>
      <c r="T2640" s="8">
        <v>9706080821144950</v>
      </c>
      <c r="U2640" s="5" t="s">
        <v>32</v>
      </c>
      <c r="V2640" s="4"/>
      <c r="W2640" s="5" t="s">
        <v>9008</v>
      </c>
      <c r="X2640" s="36">
        <v>75355</v>
      </c>
      <c r="Y2640" s="24">
        <f>VLOOKUP(T2640,Buzon!C:C,1,FALSE)</f>
        <v>9706080821144950</v>
      </c>
      <c r="Z2640" s="13" t="str">
        <f>VLOOKUP(T2640,Buzon!C:Z,21,FALSE)</f>
        <v>AFIL.-009270083</v>
      </c>
      <c r="AA2640">
        <f>VLOOKUP(T2640,Buzon!C:Z,22,FALSE)</f>
        <v>318933</v>
      </c>
      <c r="AB2640">
        <f>VLOOKUP(T2640,Buzon!C:Z,23,FALSE)</f>
        <v>9082021</v>
      </c>
      <c r="AC2640" t="str">
        <f>VLOOKUP(T2640,Buzon!C:Z,24,FALSE)</f>
        <v>SANTANDER_3550</v>
      </c>
      <c r="AD2640">
        <v>348</v>
      </c>
      <c r="AE2640">
        <v>9270083</v>
      </c>
    </row>
    <row r="2641" spans="1:31" ht="12" customHeight="1" x14ac:dyDescent="0.25">
      <c r="A2641" s="5" t="s">
        <v>21</v>
      </c>
      <c r="B2641" s="5" t="s">
        <v>4825</v>
      </c>
      <c r="C2641" s="5" t="s">
        <v>5562</v>
      </c>
      <c r="D2641" s="5">
        <v>13</v>
      </c>
      <c r="E2641" s="5" t="s">
        <v>5586</v>
      </c>
      <c r="F2641" s="5" t="s">
        <v>25</v>
      </c>
      <c r="G2641" s="5" t="s">
        <v>26</v>
      </c>
      <c r="H2641" s="6">
        <v>348</v>
      </c>
      <c r="I2641" s="5" t="s">
        <v>27</v>
      </c>
      <c r="J2641" s="5">
        <v>19001775073</v>
      </c>
      <c r="K2641" s="5" t="s">
        <v>5587</v>
      </c>
      <c r="L2641" s="5" t="s">
        <v>29</v>
      </c>
      <c r="M2641" s="5" t="s">
        <v>29</v>
      </c>
      <c r="N2641" s="5" t="s">
        <v>31</v>
      </c>
      <c r="O2641" s="5">
        <v>9706</v>
      </c>
      <c r="P2641" s="7">
        <v>44416.618379629632</v>
      </c>
      <c r="Q2641" s="7">
        <v>44416.575462962966</v>
      </c>
      <c r="R2641" s="5">
        <v>70592</v>
      </c>
      <c r="S2641" s="5">
        <v>345850480</v>
      </c>
      <c r="T2641" s="8">
        <v>9706080821144950</v>
      </c>
      <c r="U2641" s="5" t="s">
        <v>32</v>
      </c>
      <c r="V2641" s="4"/>
      <c r="W2641" s="5" t="s">
        <v>9008</v>
      </c>
      <c r="X2641" s="36">
        <v>75355</v>
      </c>
      <c r="Y2641" s="24">
        <f>VLOOKUP(T2641,Buzon!C:C,1,FALSE)</f>
        <v>9706080821144950</v>
      </c>
      <c r="Z2641" s="13" t="str">
        <f>VLOOKUP(T2641,Buzon!C:Z,21,FALSE)</f>
        <v>AFIL.-009270083</v>
      </c>
      <c r="AA2641">
        <f>VLOOKUP(T2641,Buzon!C:Z,22,FALSE)</f>
        <v>318933</v>
      </c>
      <c r="AB2641">
        <f>VLOOKUP(T2641,Buzon!C:Z,23,FALSE)</f>
        <v>9082021</v>
      </c>
      <c r="AC2641" t="str">
        <f>VLOOKUP(T2641,Buzon!C:Z,24,FALSE)</f>
        <v>SANTANDER_3550</v>
      </c>
      <c r="AD2641">
        <v>348</v>
      </c>
      <c r="AE2641">
        <v>9270083</v>
      </c>
    </row>
    <row r="2642" spans="1:31" ht="12" customHeight="1" x14ac:dyDescent="0.25">
      <c r="A2642" s="5" t="s">
        <v>21</v>
      </c>
      <c r="B2642" s="5" t="s">
        <v>33</v>
      </c>
      <c r="C2642" s="5" t="s">
        <v>5562</v>
      </c>
      <c r="D2642" s="5">
        <v>40</v>
      </c>
      <c r="E2642" s="5" t="s">
        <v>5588</v>
      </c>
      <c r="F2642" s="5" t="s">
        <v>25</v>
      </c>
      <c r="G2642" s="5" t="s">
        <v>26</v>
      </c>
      <c r="H2642" s="6">
        <v>348</v>
      </c>
      <c r="I2642" s="5" t="s">
        <v>27</v>
      </c>
      <c r="J2642" s="5">
        <v>19001775074</v>
      </c>
      <c r="K2642" s="5" t="s">
        <v>5589</v>
      </c>
      <c r="L2642" s="5" t="s">
        <v>29</v>
      </c>
      <c r="M2642" s="5" t="s">
        <v>29</v>
      </c>
      <c r="N2642" s="5" t="s">
        <v>49</v>
      </c>
      <c r="O2642" s="5">
        <v>11219</v>
      </c>
      <c r="P2642" s="7">
        <v>44416.61891203704</v>
      </c>
      <c r="Q2642" s="7">
        <v>44416.4609837963</v>
      </c>
      <c r="R2642" s="5">
        <v>133037</v>
      </c>
      <c r="S2642" s="5">
        <v>345851125</v>
      </c>
      <c r="T2642" s="8">
        <v>1.1219080821145E+16</v>
      </c>
      <c r="U2642" s="5" t="s">
        <v>32</v>
      </c>
      <c r="V2642" s="4"/>
      <c r="W2642" s="5" t="s">
        <v>9008</v>
      </c>
      <c r="X2642" s="36">
        <v>75355</v>
      </c>
      <c r="Y2642" s="24">
        <f>VLOOKUP(T2642,Buzon!C:C,1,FALSE)</f>
        <v>1.1219080821145E+16</v>
      </c>
      <c r="Z2642" s="13" t="str">
        <f>VLOOKUP(T2642,Buzon!C:Z,21,FALSE)</f>
        <v>AFIL.-009270083</v>
      </c>
      <c r="AA2642">
        <f>VLOOKUP(T2642,Buzon!C:Z,22,FALSE)</f>
        <v>318933</v>
      </c>
      <c r="AB2642">
        <f>VLOOKUP(T2642,Buzon!C:Z,23,FALSE)</f>
        <v>9082021</v>
      </c>
      <c r="AC2642" t="str">
        <f>VLOOKUP(T2642,Buzon!C:Z,24,FALSE)</f>
        <v>SANTANDER_3550</v>
      </c>
      <c r="AD2642">
        <v>348</v>
      </c>
      <c r="AE2642">
        <v>9270083</v>
      </c>
    </row>
    <row r="2643" spans="1:31" ht="12" customHeight="1" x14ac:dyDescent="0.25">
      <c r="A2643" s="5" t="s">
        <v>21</v>
      </c>
      <c r="B2643" s="5" t="s">
        <v>4825</v>
      </c>
      <c r="C2643" s="5" t="s">
        <v>5562</v>
      </c>
      <c r="D2643" s="5">
        <v>35</v>
      </c>
      <c r="E2643" s="5" t="s">
        <v>5590</v>
      </c>
      <c r="F2643" s="5" t="s">
        <v>25</v>
      </c>
      <c r="G2643" s="5" t="s">
        <v>26</v>
      </c>
      <c r="H2643" s="6">
        <v>348</v>
      </c>
      <c r="I2643" s="5" t="s">
        <v>27</v>
      </c>
      <c r="J2643" s="5">
        <v>19001775075</v>
      </c>
      <c r="K2643" s="5" t="s">
        <v>5591</v>
      </c>
      <c r="L2643" s="5" t="s">
        <v>29</v>
      </c>
      <c r="M2643" s="5" t="s">
        <v>29</v>
      </c>
      <c r="N2643" s="5" t="s">
        <v>31</v>
      </c>
      <c r="O2643" s="5">
        <v>9706</v>
      </c>
      <c r="P2643" s="7">
        <v>44416.619305555556</v>
      </c>
      <c r="Q2643" s="7">
        <v>44416.575462962966</v>
      </c>
      <c r="R2643" s="5">
        <v>725588</v>
      </c>
      <c r="S2643" s="5">
        <v>345851712</v>
      </c>
      <c r="T2643" s="8">
        <v>9706080821145110</v>
      </c>
      <c r="U2643" s="5" t="s">
        <v>32</v>
      </c>
      <c r="V2643" s="4"/>
      <c r="W2643" s="5" t="s">
        <v>9008</v>
      </c>
      <c r="X2643" s="36">
        <v>75355</v>
      </c>
      <c r="Y2643" s="24">
        <f>VLOOKUP(T2643,Buzon!C:C,1,FALSE)</f>
        <v>9706080821145110</v>
      </c>
      <c r="Z2643" s="13" t="str">
        <f>VLOOKUP(T2643,Buzon!C:Z,21,FALSE)</f>
        <v>AFIL.-009270083</v>
      </c>
      <c r="AA2643">
        <f>VLOOKUP(T2643,Buzon!C:Z,22,FALSE)</f>
        <v>318933</v>
      </c>
      <c r="AB2643">
        <f>VLOOKUP(T2643,Buzon!C:Z,23,FALSE)</f>
        <v>9082021</v>
      </c>
      <c r="AC2643" t="str">
        <f>VLOOKUP(T2643,Buzon!C:Z,24,FALSE)</f>
        <v>SANTANDER_3550</v>
      </c>
      <c r="AD2643">
        <v>348</v>
      </c>
      <c r="AE2643">
        <v>9270083</v>
      </c>
    </row>
    <row r="2644" spans="1:31" s="79" customFormat="1" ht="12" customHeight="1" x14ac:dyDescent="0.25">
      <c r="A2644" s="67" t="s">
        <v>21</v>
      </c>
      <c r="B2644" s="5" t="s">
        <v>33</v>
      </c>
      <c r="C2644" s="5" t="s">
        <v>5592</v>
      </c>
      <c r="D2644" s="5">
        <v>1</v>
      </c>
      <c r="E2644" s="5" t="s">
        <v>5593</v>
      </c>
      <c r="F2644" s="5" t="s">
        <v>25</v>
      </c>
      <c r="G2644" s="67" t="s">
        <v>26</v>
      </c>
      <c r="H2644" s="69">
        <v>348</v>
      </c>
      <c r="I2644" s="67" t="s">
        <v>27</v>
      </c>
      <c r="J2644" s="67">
        <v>19001775085</v>
      </c>
      <c r="K2644" s="5" t="s">
        <v>5594</v>
      </c>
      <c r="L2644" s="5" t="s">
        <v>29</v>
      </c>
      <c r="M2644" s="5" t="s">
        <v>29</v>
      </c>
      <c r="N2644" s="5" t="s">
        <v>31</v>
      </c>
      <c r="O2644" s="5">
        <v>11219</v>
      </c>
      <c r="P2644" s="80">
        <v>44416.626770833333</v>
      </c>
      <c r="Q2644" s="80">
        <v>44416.4609837963</v>
      </c>
      <c r="R2644" s="67">
        <v>809009</v>
      </c>
      <c r="S2644" s="67">
        <v>345861393</v>
      </c>
      <c r="T2644" s="81">
        <v>1.12190808211501E+16</v>
      </c>
      <c r="U2644" s="67" t="s">
        <v>32</v>
      </c>
      <c r="V2644" s="82"/>
      <c r="W2644" s="67" t="s">
        <v>9006</v>
      </c>
      <c r="X2644" s="88">
        <v>3688</v>
      </c>
      <c r="Y2644" s="85"/>
      <c r="Z2644" s="76" t="s">
        <v>9014</v>
      </c>
      <c r="AA2644" s="77">
        <v>17593.580000000002</v>
      </c>
      <c r="AB2644" s="78" t="s">
        <v>9020</v>
      </c>
      <c r="AC2644" s="79" t="s">
        <v>8974</v>
      </c>
      <c r="AD2644" s="79">
        <v>348</v>
      </c>
      <c r="AE2644" s="79">
        <v>9350021532</v>
      </c>
    </row>
    <row r="2645" spans="1:31" ht="12" customHeight="1" x14ac:dyDescent="0.25">
      <c r="A2645" s="5" t="s">
        <v>21</v>
      </c>
      <c r="B2645" s="5" t="s">
        <v>22</v>
      </c>
      <c r="C2645" s="5" t="s">
        <v>5562</v>
      </c>
      <c r="D2645" s="5">
        <v>21</v>
      </c>
      <c r="E2645" s="5" t="s">
        <v>5595</v>
      </c>
      <c r="F2645" s="5" t="s">
        <v>25</v>
      </c>
      <c r="G2645" s="5" t="s">
        <v>26</v>
      </c>
      <c r="H2645" s="6">
        <v>348</v>
      </c>
      <c r="I2645" s="5" t="s">
        <v>27</v>
      </c>
      <c r="J2645" s="5">
        <v>19001775088</v>
      </c>
      <c r="K2645" s="5" t="s">
        <v>5596</v>
      </c>
      <c r="L2645" s="5" t="s">
        <v>29</v>
      </c>
      <c r="M2645" s="5" t="s">
        <v>30</v>
      </c>
      <c r="N2645" s="5" t="s">
        <v>49</v>
      </c>
      <c r="O2645" s="5">
        <v>10731</v>
      </c>
      <c r="P2645" s="7">
        <v>44416.62872685185</v>
      </c>
      <c r="Q2645" s="7">
        <v>44416.578287037039</v>
      </c>
      <c r="R2645" s="5" t="s">
        <v>5597</v>
      </c>
      <c r="S2645" s="5">
        <v>345863873</v>
      </c>
      <c r="T2645" s="8">
        <v>1.07310808211503E+16</v>
      </c>
      <c r="U2645" s="5" t="s">
        <v>32</v>
      </c>
      <c r="V2645" s="4"/>
      <c r="W2645" s="5" t="s">
        <v>9008</v>
      </c>
      <c r="X2645" s="36">
        <v>75355</v>
      </c>
      <c r="Y2645" s="24">
        <f>VLOOKUP(T2645,Buzon!C:C,1,FALSE)</f>
        <v>1.07310808211503E+16</v>
      </c>
      <c r="Z2645" s="13" t="str">
        <f>VLOOKUP(T2645,Buzon!C:Z,21,FALSE)</f>
        <v>AFIL.-009270083</v>
      </c>
      <c r="AA2645">
        <f>VLOOKUP(T2645,Buzon!C:Z,22,FALSE)</f>
        <v>318933</v>
      </c>
      <c r="AB2645">
        <f>VLOOKUP(T2645,Buzon!C:Z,23,FALSE)</f>
        <v>9082021</v>
      </c>
      <c r="AC2645" t="str">
        <f>VLOOKUP(T2645,Buzon!C:Z,24,FALSE)</f>
        <v>SANTANDER_3550</v>
      </c>
      <c r="AD2645">
        <v>348</v>
      </c>
      <c r="AE2645">
        <v>9270083</v>
      </c>
    </row>
    <row r="2646" spans="1:31" ht="12" customHeight="1" x14ac:dyDescent="0.25">
      <c r="A2646" s="5" t="s">
        <v>21</v>
      </c>
      <c r="B2646" s="5" t="s">
        <v>22</v>
      </c>
      <c r="C2646" s="5" t="s">
        <v>5562</v>
      </c>
      <c r="D2646" s="5">
        <v>19</v>
      </c>
      <c r="E2646" s="5" t="s">
        <v>5598</v>
      </c>
      <c r="F2646" s="5" t="s">
        <v>25</v>
      </c>
      <c r="G2646" s="5" t="s">
        <v>26</v>
      </c>
      <c r="H2646" s="6">
        <v>348</v>
      </c>
      <c r="I2646" s="5" t="s">
        <v>27</v>
      </c>
      <c r="J2646" s="5">
        <v>19001775089</v>
      </c>
      <c r="K2646" s="5" t="s">
        <v>5599</v>
      </c>
      <c r="L2646" s="5" t="s">
        <v>29</v>
      </c>
      <c r="M2646" s="5" t="s">
        <v>30</v>
      </c>
      <c r="N2646" s="5" t="s">
        <v>49</v>
      </c>
      <c r="O2646" s="5">
        <v>10731</v>
      </c>
      <c r="P2646" s="7">
        <v>44416.62872685185</v>
      </c>
      <c r="Q2646" s="7">
        <v>44416.578287037039</v>
      </c>
      <c r="R2646" s="5" t="s">
        <v>5597</v>
      </c>
      <c r="S2646" s="5">
        <v>345863873</v>
      </c>
      <c r="T2646" s="8">
        <v>1.07310808211503E+16</v>
      </c>
      <c r="U2646" s="5" t="s">
        <v>32</v>
      </c>
      <c r="V2646" s="4"/>
      <c r="W2646" s="5" t="s">
        <v>9008</v>
      </c>
      <c r="X2646" s="36">
        <v>75355</v>
      </c>
      <c r="Y2646" s="24">
        <f>VLOOKUP(T2646,Buzon!C:C,1,FALSE)</f>
        <v>1.07310808211503E+16</v>
      </c>
      <c r="Z2646" s="13" t="str">
        <f>VLOOKUP(T2646,Buzon!C:Z,21,FALSE)</f>
        <v>AFIL.-009270083</v>
      </c>
      <c r="AA2646">
        <f>VLOOKUP(T2646,Buzon!C:Z,22,FALSE)</f>
        <v>318933</v>
      </c>
      <c r="AB2646">
        <f>VLOOKUP(T2646,Buzon!C:Z,23,FALSE)</f>
        <v>9082021</v>
      </c>
      <c r="AC2646" t="str">
        <f>VLOOKUP(T2646,Buzon!C:Z,24,FALSE)</f>
        <v>SANTANDER_3550</v>
      </c>
      <c r="AD2646">
        <v>348</v>
      </c>
      <c r="AE2646">
        <v>9270083</v>
      </c>
    </row>
    <row r="2647" spans="1:31" s="79" customFormat="1" ht="12" customHeight="1" x14ac:dyDescent="0.25">
      <c r="A2647" s="67" t="s">
        <v>21</v>
      </c>
      <c r="B2647" s="5" t="s">
        <v>4825</v>
      </c>
      <c r="C2647" s="5" t="s">
        <v>5592</v>
      </c>
      <c r="D2647" s="5">
        <v>25</v>
      </c>
      <c r="E2647" s="5" t="s">
        <v>5600</v>
      </c>
      <c r="F2647" s="5" t="s">
        <v>25</v>
      </c>
      <c r="G2647" s="67" t="s">
        <v>26</v>
      </c>
      <c r="H2647" s="69">
        <v>348</v>
      </c>
      <c r="I2647" s="67" t="s">
        <v>27</v>
      </c>
      <c r="J2647" s="67">
        <v>19001775092</v>
      </c>
      <c r="K2647" s="5" t="s">
        <v>5601</v>
      </c>
      <c r="L2647" s="5" t="s">
        <v>29</v>
      </c>
      <c r="M2647" s="5" t="s">
        <v>29</v>
      </c>
      <c r="N2647" s="5" t="s">
        <v>31</v>
      </c>
      <c r="O2647" s="5">
        <v>9706</v>
      </c>
      <c r="P2647" s="80">
        <v>44416.630370370367</v>
      </c>
      <c r="Q2647" s="80">
        <v>44416.575462962966</v>
      </c>
      <c r="R2647" s="67">
        <v>862997</v>
      </c>
      <c r="S2647" s="67">
        <v>345866265</v>
      </c>
      <c r="T2647" s="81">
        <v>9706080821150700</v>
      </c>
      <c r="U2647" s="67" t="s">
        <v>32</v>
      </c>
      <c r="V2647" s="82"/>
      <c r="W2647" s="67" t="s">
        <v>9006</v>
      </c>
      <c r="X2647" s="88">
        <v>3688</v>
      </c>
      <c r="Y2647" s="85"/>
      <c r="Z2647" s="76" t="s">
        <v>9014</v>
      </c>
      <c r="AA2647" s="77">
        <v>17593.580000000002</v>
      </c>
      <c r="AB2647" s="78" t="s">
        <v>9020</v>
      </c>
      <c r="AC2647" s="79" t="s">
        <v>8974</v>
      </c>
      <c r="AD2647" s="79">
        <v>348</v>
      </c>
      <c r="AE2647" s="79">
        <v>9350021532</v>
      </c>
    </row>
    <row r="2648" spans="1:31" ht="12" customHeight="1" x14ac:dyDescent="0.25">
      <c r="A2648" s="5" t="s">
        <v>21</v>
      </c>
      <c r="B2648" s="5" t="s">
        <v>149</v>
      </c>
      <c r="C2648" s="5" t="s">
        <v>5592</v>
      </c>
      <c r="D2648" s="5">
        <v>9</v>
      </c>
      <c r="E2648" s="5" t="s">
        <v>5602</v>
      </c>
      <c r="F2648" s="5" t="s">
        <v>25</v>
      </c>
      <c r="G2648" s="5" t="s">
        <v>26</v>
      </c>
      <c r="H2648" s="6">
        <v>348</v>
      </c>
      <c r="I2648" s="5" t="s">
        <v>27</v>
      </c>
      <c r="J2648" s="5">
        <v>19001775103</v>
      </c>
      <c r="K2648" s="5" t="s">
        <v>5603</v>
      </c>
      <c r="L2648" s="5" t="s">
        <v>29</v>
      </c>
      <c r="M2648" s="5" t="s">
        <v>30</v>
      </c>
      <c r="N2648" s="5" t="s">
        <v>31</v>
      </c>
      <c r="O2648" s="5">
        <v>20178</v>
      </c>
      <c r="P2648" s="7">
        <v>44416.634027777778</v>
      </c>
      <c r="Q2648" s="7">
        <v>44416.57980324074</v>
      </c>
      <c r="R2648" s="5">
        <v>926211</v>
      </c>
      <c r="S2648" s="5">
        <v>345871089</v>
      </c>
      <c r="T2648" s="8">
        <v>2.01780808211512E+16</v>
      </c>
      <c r="U2648" s="5" t="s">
        <v>32</v>
      </c>
      <c r="V2648" s="4"/>
      <c r="W2648" s="5" t="s">
        <v>9008</v>
      </c>
      <c r="X2648" s="36">
        <v>75355</v>
      </c>
      <c r="Y2648" s="24">
        <f>VLOOKUP(T2648,Buzon!C:C,1,FALSE)</f>
        <v>2.01780808211512E+16</v>
      </c>
      <c r="Z2648" s="13" t="str">
        <f>VLOOKUP(T2648,Buzon!C:Z,21,FALSE)</f>
        <v>AFIL.-009270083</v>
      </c>
      <c r="AA2648">
        <f>VLOOKUP(T2648,Buzon!C:Z,22,FALSE)</f>
        <v>318933</v>
      </c>
      <c r="AB2648">
        <f>VLOOKUP(T2648,Buzon!C:Z,23,FALSE)</f>
        <v>9082021</v>
      </c>
      <c r="AC2648" t="str">
        <f>VLOOKUP(T2648,Buzon!C:Z,24,FALSE)</f>
        <v>SANTANDER_3550</v>
      </c>
      <c r="AD2648">
        <v>348</v>
      </c>
      <c r="AE2648">
        <v>9270083</v>
      </c>
    </row>
    <row r="2649" spans="1:31" ht="12" customHeight="1" x14ac:dyDescent="0.25">
      <c r="A2649" s="5" t="s">
        <v>21</v>
      </c>
      <c r="B2649" s="5" t="s">
        <v>4825</v>
      </c>
      <c r="C2649" s="5" t="s">
        <v>5604</v>
      </c>
      <c r="D2649" s="5">
        <v>7</v>
      </c>
      <c r="E2649" s="5" t="s">
        <v>5605</v>
      </c>
      <c r="F2649" s="5" t="s">
        <v>25</v>
      </c>
      <c r="G2649" s="5" t="s">
        <v>26</v>
      </c>
      <c r="H2649" s="6">
        <v>348</v>
      </c>
      <c r="I2649" s="5" t="s">
        <v>27</v>
      </c>
      <c r="J2649" s="5">
        <v>19001775110</v>
      </c>
      <c r="K2649" s="5" t="s">
        <v>5606</v>
      </c>
      <c r="L2649" s="5" t="s">
        <v>29</v>
      </c>
      <c r="M2649" s="5" t="s">
        <v>29</v>
      </c>
      <c r="N2649" s="5" t="s">
        <v>31</v>
      </c>
      <c r="O2649" s="5">
        <v>9706</v>
      </c>
      <c r="P2649" s="7">
        <v>44416.636944444443</v>
      </c>
      <c r="Q2649" s="7">
        <v>44416.575462962966</v>
      </c>
      <c r="R2649" s="5">
        <v>162997</v>
      </c>
      <c r="S2649" s="5">
        <v>345874971</v>
      </c>
      <c r="T2649" s="8">
        <v>9706080821151620</v>
      </c>
      <c r="U2649" s="5" t="s">
        <v>32</v>
      </c>
      <c r="V2649" s="4"/>
      <c r="W2649" s="5" t="s">
        <v>9008</v>
      </c>
      <c r="X2649" s="36">
        <v>75355</v>
      </c>
      <c r="Y2649" s="24">
        <f>VLOOKUP(T2649,Buzon!C:C,1,FALSE)</f>
        <v>9706080821151620</v>
      </c>
      <c r="Z2649" s="13" t="str">
        <f>VLOOKUP(T2649,Buzon!C:Z,21,FALSE)</f>
        <v>AFIL.-009270083</v>
      </c>
      <c r="AA2649">
        <f>VLOOKUP(T2649,Buzon!C:Z,22,FALSE)</f>
        <v>318933</v>
      </c>
      <c r="AB2649">
        <f>VLOOKUP(T2649,Buzon!C:Z,23,FALSE)</f>
        <v>9082021</v>
      </c>
      <c r="AC2649" t="str">
        <f>VLOOKUP(T2649,Buzon!C:Z,24,FALSE)</f>
        <v>SANTANDER_3550</v>
      </c>
      <c r="AD2649">
        <v>348</v>
      </c>
      <c r="AE2649">
        <v>9270083</v>
      </c>
    </row>
    <row r="2650" spans="1:31" ht="12" customHeight="1" x14ac:dyDescent="0.25">
      <c r="A2650" s="5" t="s">
        <v>21</v>
      </c>
      <c r="B2650" s="5" t="s">
        <v>22</v>
      </c>
      <c r="C2650" s="5" t="s">
        <v>5592</v>
      </c>
      <c r="D2650" s="5">
        <v>29</v>
      </c>
      <c r="E2650" s="5" t="s">
        <v>5607</v>
      </c>
      <c r="F2650" s="5" t="s">
        <v>47</v>
      </c>
      <c r="G2650" s="5" t="s">
        <v>26</v>
      </c>
      <c r="H2650" s="6">
        <v>174</v>
      </c>
      <c r="I2650" s="5" t="s">
        <v>27</v>
      </c>
      <c r="J2650" s="5">
        <v>19001775111</v>
      </c>
      <c r="K2650" s="5" t="s">
        <v>5608</v>
      </c>
      <c r="L2650" s="5" t="s">
        <v>29</v>
      </c>
      <c r="M2650" s="5" t="s">
        <v>30</v>
      </c>
      <c r="N2650" s="5" t="s">
        <v>31</v>
      </c>
      <c r="O2650" s="5">
        <v>10731</v>
      </c>
      <c r="P2650" s="7">
        <v>44416.638773148145</v>
      </c>
      <c r="Q2650" s="7">
        <v>44416.578287037039</v>
      </c>
      <c r="R2650" s="5">
        <v>12700</v>
      </c>
      <c r="S2650" s="5">
        <v>345877346</v>
      </c>
      <c r="T2650" s="8">
        <v>1.07310808211517E+16</v>
      </c>
      <c r="U2650" s="5" t="s">
        <v>32</v>
      </c>
      <c r="V2650" s="4"/>
      <c r="W2650" s="5" t="s">
        <v>9008</v>
      </c>
      <c r="X2650" s="36">
        <v>75355</v>
      </c>
      <c r="Y2650" s="24">
        <f>VLOOKUP(T2650,Buzon!C:C,1,FALSE)</f>
        <v>1.07310808211517E+16</v>
      </c>
      <c r="Z2650" s="13" t="str">
        <f>VLOOKUP(T2650,Buzon!C:Z,21,FALSE)</f>
        <v>AFIL.-009270083</v>
      </c>
      <c r="AA2650">
        <f>VLOOKUP(T2650,Buzon!C:Z,22,FALSE)</f>
        <v>318933</v>
      </c>
      <c r="AB2650">
        <f>VLOOKUP(T2650,Buzon!C:Z,23,FALSE)</f>
        <v>9082021</v>
      </c>
      <c r="AC2650" t="str">
        <f>VLOOKUP(T2650,Buzon!C:Z,24,FALSE)</f>
        <v>SANTANDER_3550</v>
      </c>
      <c r="AD2650">
        <v>174</v>
      </c>
      <c r="AE2650">
        <v>9270083</v>
      </c>
    </row>
    <row r="2651" spans="1:31" ht="12" customHeight="1" x14ac:dyDescent="0.25">
      <c r="A2651" s="5" t="s">
        <v>21</v>
      </c>
      <c r="B2651" s="5" t="s">
        <v>22</v>
      </c>
      <c r="C2651" s="5" t="s">
        <v>5592</v>
      </c>
      <c r="D2651" s="5">
        <v>30</v>
      </c>
      <c r="E2651" s="5" t="s">
        <v>5609</v>
      </c>
      <c r="F2651" s="5" t="s">
        <v>25</v>
      </c>
      <c r="G2651" s="5" t="s">
        <v>26</v>
      </c>
      <c r="H2651" s="6">
        <v>348</v>
      </c>
      <c r="I2651" s="5" t="s">
        <v>27</v>
      </c>
      <c r="J2651" s="5">
        <v>19001775112</v>
      </c>
      <c r="K2651" s="5" t="s">
        <v>5610</v>
      </c>
      <c r="L2651" s="5" t="s">
        <v>29</v>
      </c>
      <c r="M2651" s="5" t="s">
        <v>30</v>
      </c>
      <c r="N2651" s="5" t="s">
        <v>31</v>
      </c>
      <c r="O2651" s="5">
        <v>10731</v>
      </c>
      <c r="P2651" s="7">
        <v>44416.638773148145</v>
      </c>
      <c r="Q2651" s="7">
        <v>44416.578287037039</v>
      </c>
      <c r="R2651" s="5">
        <v>12700</v>
      </c>
      <c r="S2651" s="5">
        <v>345877346</v>
      </c>
      <c r="T2651" s="8">
        <v>1.07310808211517E+16</v>
      </c>
      <c r="U2651" s="5" t="s">
        <v>32</v>
      </c>
      <c r="V2651" s="4"/>
      <c r="W2651" s="5" t="s">
        <v>9008</v>
      </c>
      <c r="X2651" s="36">
        <v>75355</v>
      </c>
      <c r="Y2651" s="24">
        <f>VLOOKUP(T2651,Buzon!C:C,1,FALSE)</f>
        <v>1.07310808211517E+16</v>
      </c>
      <c r="Z2651" s="13" t="str">
        <f>VLOOKUP(T2651,Buzon!C:Z,21,FALSE)</f>
        <v>AFIL.-009270083</v>
      </c>
      <c r="AA2651">
        <f>VLOOKUP(T2651,Buzon!C:Z,22,FALSE)</f>
        <v>318933</v>
      </c>
      <c r="AB2651">
        <f>VLOOKUP(T2651,Buzon!C:Z,23,FALSE)</f>
        <v>9082021</v>
      </c>
      <c r="AC2651" t="str">
        <f>VLOOKUP(T2651,Buzon!C:Z,24,FALSE)</f>
        <v>SANTANDER_3550</v>
      </c>
      <c r="AD2651">
        <v>348</v>
      </c>
      <c r="AE2651">
        <v>9270083</v>
      </c>
    </row>
    <row r="2652" spans="1:31" ht="12" customHeight="1" x14ac:dyDescent="0.25">
      <c r="A2652" s="5" t="s">
        <v>21</v>
      </c>
      <c r="B2652" s="5" t="s">
        <v>22</v>
      </c>
      <c r="C2652" s="5" t="s">
        <v>5592</v>
      </c>
      <c r="D2652" s="5">
        <v>31</v>
      </c>
      <c r="E2652" s="5" t="s">
        <v>5611</v>
      </c>
      <c r="F2652" s="5" t="s">
        <v>25</v>
      </c>
      <c r="G2652" s="5" t="s">
        <v>26</v>
      </c>
      <c r="H2652" s="6">
        <v>348</v>
      </c>
      <c r="I2652" s="5" t="s">
        <v>27</v>
      </c>
      <c r="J2652" s="5">
        <v>19001775113</v>
      </c>
      <c r="K2652" s="5" t="s">
        <v>5612</v>
      </c>
      <c r="L2652" s="5" t="s">
        <v>29</v>
      </c>
      <c r="M2652" s="5" t="s">
        <v>30</v>
      </c>
      <c r="N2652" s="5" t="s">
        <v>31</v>
      </c>
      <c r="O2652" s="5">
        <v>10731</v>
      </c>
      <c r="P2652" s="7">
        <v>44416.638773148145</v>
      </c>
      <c r="Q2652" s="7">
        <v>44416.578287037039</v>
      </c>
      <c r="R2652" s="5">
        <v>12700</v>
      </c>
      <c r="S2652" s="5">
        <v>345877346</v>
      </c>
      <c r="T2652" s="8">
        <v>1.07310808211517E+16</v>
      </c>
      <c r="U2652" s="5" t="s">
        <v>32</v>
      </c>
      <c r="V2652" s="4"/>
      <c r="W2652" s="5" t="s">
        <v>9008</v>
      </c>
      <c r="X2652" s="36">
        <v>75355</v>
      </c>
      <c r="Y2652" s="24">
        <f>VLOOKUP(T2652,Buzon!C:C,1,FALSE)</f>
        <v>1.07310808211517E+16</v>
      </c>
      <c r="Z2652" s="13" t="str">
        <f>VLOOKUP(T2652,Buzon!C:Z,21,FALSE)</f>
        <v>AFIL.-009270083</v>
      </c>
      <c r="AA2652">
        <f>VLOOKUP(T2652,Buzon!C:Z,22,FALSE)</f>
        <v>318933</v>
      </c>
      <c r="AB2652">
        <f>VLOOKUP(T2652,Buzon!C:Z,23,FALSE)</f>
        <v>9082021</v>
      </c>
      <c r="AC2652" t="str">
        <f>VLOOKUP(T2652,Buzon!C:Z,24,FALSE)</f>
        <v>SANTANDER_3550</v>
      </c>
      <c r="AD2652">
        <v>348</v>
      </c>
      <c r="AE2652">
        <v>9270083</v>
      </c>
    </row>
    <row r="2653" spans="1:31" ht="12" customHeight="1" x14ac:dyDescent="0.25">
      <c r="A2653" s="5" t="s">
        <v>21</v>
      </c>
      <c r="B2653" s="5" t="s">
        <v>22</v>
      </c>
      <c r="C2653" s="5" t="s">
        <v>5592</v>
      </c>
      <c r="D2653" s="5">
        <v>5</v>
      </c>
      <c r="E2653" s="5" t="s">
        <v>5613</v>
      </c>
      <c r="F2653" s="5" t="s">
        <v>25</v>
      </c>
      <c r="G2653" s="5" t="s">
        <v>26</v>
      </c>
      <c r="H2653" s="6">
        <v>348</v>
      </c>
      <c r="I2653" s="5" t="s">
        <v>296</v>
      </c>
      <c r="J2653" s="5">
        <v>19001775116</v>
      </c>
      <c r="K2653" s="5" t="s">
        <v>5614</v>
      </c>
      <c r="L2653" s="5" t="s">
        <v>29</v>
      </c>
      <c r="M2653" s="5" t="s">
        <v>30</v>
      </c>
      <c r="N2653" s="5" t="s">
        <v>31</v>
      </c>
      <c r="O2653" s="5">
        <v>10731</v>
      </c>
      <c r="P2653" s="7">
        <v>44416.641875000001</v>
      </c>
      <c r="Q2653" s="7">
        <v>44416.578287037039</v>
      </c>
      <c r="R2653" s="5">
        <v>11501717080</v>
      </c>
      <c r="S2653" s="5" t="s">
        <v>2418</v>
      </c>
      <c r="T2653" s="8" t="s">
        <v>2418</v>
      </c>
      <c r="U2653" s="5" t="s">
        <v>32</v>
      </c>
      <c r="V2653" s="4"/>
      <c r="Z2653"/>
      <c r="AD2653">
        <v>0</v>
      </c>
      <c r="AE2653" t="e">
        <v>#N/A</v>
      </c>
    </row>
    <row r="2654" spans="1:31" ht="12" customHeight="1" x14ac:dyDescent="0.25">
      <c r="A2654" s="5" t="s">
        <v>21</v>
      </c>
      <c r="B2654" s="5" t="s">
        <v>22</v>
      </c>
      <c r="C2654" s="5" t="s">
        <v>5604</v>
      </c>
      <c r="D2654" s="5">
        <v>2</v>
      </c>
      <c r="E2654" s="5" t="s">
        <v>5615</v>
      </c>
      <c r="F2654" s="5" t="s">
        <v>268</v>
      </c>
      <c r="G2654" s="5" t="s">
        <v>26</v>
      </c>
      <c r="H2654" s="6">
        <v>261</v>
      </c>
      <c r="I2654" s="5" t="s">
        <v>27</v>
      </c>
      <c r="J2654" s="5">
        <v>19001775121</v>
      </c>
      <c r="K2654" s="5" t="s">
        <v>5616</v>
      </c>
      <c r="L2654" s="5" t="s">
        <v>29</v>
      </c>
      <c r="M2654" s="5" t="s">
        <v>30</v>
      </c>
      <c r="N2654" s="5" t="s">
        <v>31</v>
      </c>
      <c r="O2654" s="5">
        <v>10731</v>
      </c>
      <c r="P2654" s="7">
        <v>44416.646493055552</v>
      </c>
      <c r="Q2654" s="7">
        <v>44416.578287037039</v>
      </c>
      <c r="R2654" s="5">
        <v>5073</v>
      </c>
      <c r="S2654" s="5">
        <v>345887360</v>
      </c>
      <c r="T2654" s="8">
        <v>1.07310808211526E+16</v>
      </c>
      <c r="U2654" s="5" t="s">
        <v>32</v>
      </c>
      <c r="V2654" s="4"/>
      <c r="W2654" s="5" t="s">
        <v>9008</v>
      </c>
      <c r="X2654" s="36">
        <v>75355</v>
      </c>
      <c r="Y2654" s="24">
        <f>VLOOKUP(T2654,Buzon!C:C,1,FALSE)</f>
        <v>1.07310808211526E+16</v>
      </c>
      <c r="Z2654" s="13" t="str">
        <f>VLOOKUP(T2654,Buzon!C:Z,21,FALSE)</f>
        <v>AFIL.-009270083</v>
      </c>
      <c r="AA2654">
        <f>VLOOKUP(T2654,Buzon!C:Z,22,FALSE)</f>
        <v>318933</v>
      </c>
      <c r="AB2654">
        <f>VLOOKUP(T2654,Buzon!C:Z,23,FALSE)</f>
        <v>9082021</v>
      </c>
      <c r="AC2654" t="str">
        <f>VLOOKUP(T2654,Buzon!C:Z,24,FALSE)</f>
        <v>SANTANDER_3550</v>
      </c>
      <c r="AD2654">
        <v>261</v>
      </c>
      <c r="AE2654">
        <v>9270083</v>
      </c>
    </row>
    <row r="2655" spans="1:31" ht="12" customHeight="1" x14ac:dyDescent="0.25">
      <c r="A2655" s="5" t="s">
        <v>21</v>
      </c>
      <c r="B2655" s="5" t="s">
        <v>149</v>
      </c>
      <c r="C2655" s="5" t="s">
        <v>5604</v>
      </c>
      <c r="D2655" s="5">
        <v>17</v>
      </c>
      <c r="E2655" s="5" t="s">
        <v>5617</v>
      </c>
      <c r="F2655" s="5" t="s">
        <v>25</v>
      </c>
      <c r="G2655" s="5" t="s">
        <v>26</v>
      </c>
      <c r="H2655" s="6">
        <v>348</v>
      </c>
      <c r="I2655" s="5" t="s">
        <v>27</v>
      </c>
      <c r="J2655" s="5">
        <v>19001775126</v>
      </c>
      <c r="K2655" s="5" t="s">
        <v>5618</v>
      </c>
      <c r="L2655" s="5" t="s">
        <v>29</v>
      </c>
      <c r="M2655" s="5" t="s">
        <v>30</v>
      </c>
      <c r="N2655" s="5" t="s">
        <v>31</v>
      </c>
      <c r="O2655" s="5">
        <v>20178</v>
      </c>
      <c r="P2655" s="7">
        <v>44416.657488425924</v>
      </c>
      <c r="Q2655" s="7">
        <v>44416.57980324074</v>
      </c>
      <c r="R2655" s="5">
        <v>239208</v>
      </c>
      <c r="S2655" s="5">
        <v>345901186</v>
      </c>
      <c r="T2655" s="8">
        <v>2.01780808211546E+16</v>
      </c>
      <c r="U2655" s="5" t="s">
        <v>32</v>
      </c>
      <c r="V2655" s="4"/>
      <c r="W2655" s="5" t="s">
        <v>9008</v>
      </c>
      <c r="X2655" s="36">
        <v>75355</v>
      </c>
      <c r="Y2655" s="24">
        <f>VLOOKUP(T2655,Buzon!C:C,1,FALSE)</f>
        <v>2.01780808211546E+16</v>
      </c>
      <c r="Z2655" s="13" t="str">
        <f>VLOOKUP(T2655,Buzon!C:Z,21,FALSE)</f>
        <v>AFIL.-009270083</v>
      </c>
      <c r="AA2655">
        <f>VLOOKUP(T2655,Buzon!C:Z,22,FALSE)</f>
        <v>318933</v>
      </c>
      <c r="AB2655">
        <f>VLOOKUP(T2655,Buzon!C:Z,23,FALSE)</f>
        <v>9082021</v>
      </c>
      <c r="AC2655" t="str">
        <f>VLOOKUP(T2655,Buzon!C:Z,24,FALSE)</f>
        <v>SANTANDER_3550</v>
      </c>
      <c r="AD2655">
        <v>348</v>
      </c>
      <c r="AE2655">
        <v>9270083</v>
      </c>
    </row>
    <row r="2656" spans="1:31" s="79" customFormat="1" ht="12" customHeight="1" x14ac:dyDescent="0.25">
      <c r="A2656" s="67" t="s">
        <v>21</v>
      </c>
      <c r="B2656" s="5" t="s">
        <v>4825</v>
      </c>
      <c r="C2656" s="5" t="s">
        <v>5619</v>
      </c>
      <c r="D2656" s="5">
        <v>29</v>
      </c>
      <c r="E2656" s="5" t="s">
        <v>536</v>
      </c>
      <c r="F2656" s="5" t="s">
        <v>25</v>
      </c>
      <c r="G2656" s="67" t="s">
        <v>26</v>
      </c>
      <c r="H2656" s="69">
        <v>348</v>
      </c>
      <c r="I2656" s="67" t="s">
        <v>27</v>
      </c>
      <c r="J2656" s="67">
        <v>19001775127</v>
      </c>
      <c r="K2656" s="5" t="s">
        <v>5620</v>
      </c>
      <c r="L2656" s="5" t="s">
        <v>29</v>
      </c>
      <c r="M2656" s="5" t="s">
        <v>29</v>
      </c>
      <c r="N2656" s="5" t="s">
        <v>31</v>
      </c>
      <c r="O2656" s="5">
        <v>9706</v>
      </c>
      <c r="P2656" s="80">
        <v>44416.658229166664</v>
      </c>
      <c r="Q2656" s="80">
        <v>44416.575462962966</v>
      </c>
      <c r="R2656" s="67">
        <v>899577</v>
      </c>
      <c r="S2656" s="67">
        <v>345902161</v>
      </c>
      <c r="T2656" s="81">
        <v>9706080821154710</v>
      </c>
      <c r="U2656" s="67" t="s">
        <v>32</v>
      </c>
      <c r="V2656" s="82"/>
      <c r="W2656" s="67" t="s">
        <v>9006</v>
      </c>
      <c r="X2656" s="88">
        <v>3688</v>
      </c>
      <c r="Y2656" s="85"/>
      <c r="Z2656" s="76" t="s">
        <v>9014</v>
      </c>
      <c r="AA2656" s="77">
        <v>17593.580000000002</v>
      </c>
      <c r="AB2656" s="78" t="s">
        <v>9020</v>
      </c>
      <c r="AC2656" s="79" t="s">
        <v>8974</v>
      </c>
      <c r="AD2656" s="79">
        <v>348</v>
      </c>
      <c r="AE2656" s="79">
        <v>9350021532</v>
      </c>
    </row>
    <row r="2657" spans="1:31" s="79" customFormat="1" ht="12" customHeight="1" x14ac:dyDescent="0.25">
      <c r="A2657" s="67" t="s">
        <v>21</v>
      </c>
      <c r="B2657" s="5" t="s">
        <v>4825</v>
      </c>
      <c r="C2657" s="5" t="s">
        <v>5619</v>
      </c>
      <c r="D2657" s="5">
        <v>30</v>
      </c>
      <c r="E2657" s="5" t="s">
        <v>5621</v>
      </c>
      <c r="F2657" s="5" t="s">
        <v>25</v>
      </c>
      <c r="G2657" s="67" t="s">
        <v>26</v>
      </c>
      <c r="H2657" s="69">
        <v>348</v>
      </c>
      <c r="I2657" s="67" t="s">
        <v>27</v>
      </c>
      <c r="J2657" s="67">
        <v>19001775128</v>
      </c>
      <c r="K2657" s="5" t="s">
        <v>5622</v>
      </c>
      <c r="L2657" s="5" t="s">
        <v>29</v>
      </c>
      <c r="M2657" s="5" t="s">
        <v>29</v>
      </c>
      <c r="N2657" s="5" t="s">
        <v>31</v>
      </c>
      <c r="O2657" s="5">
        <v>9706</v>
      </c>
      <c r="P2657" s="80">
        <v>44416.658229166664</v>
      </c>
      <c r="Q2657" s="80">
        <v>44416.575462962966</v>
      </c>
      <c r="R2657" s="67">
        <v>899577</v>
      </c>
      <c r="S2657" s="67">
        <v>345902161</v>
      </c>
      <c r="T2657" s="81">
        <v>9706080821154710</v>
      </c>
      <c r="U2657" s="67" t="s">
        <v>32</v>
      </c>
      <c r="V2657" s="82"/>
      <c r="W2657" s="67" t="s">
        <v>9006</v>
      </c>
      <c r="X2657" s="88">
        <v>3688</v>
      </c>
      <c r="Y2657" s="85"/>
      <c r="Z2657" s="76" t="s">
        <v>9014</v>
      </c>
      <c r="AA2657" s="77">
        <v>17593.580000000002</v>
      </c>
      <c r="AB2657" s="78" t="s">
        <v>9020</v>
      </c>
      <c r="AC2657" s="79" t="s">
        <v>8974</v>
      </c>
      <c r="AD2657" s="79">
        <v>348</v>
      </c>
      <c r="AE2657" s="79">
        <v>9350021532</v>
      </c>
    </row>
    <row r="2658" spans="1:31" s="79" customFormat="1" ht="12" customHeight="1" x14ac:dyDescent="0.25">
      <c r="A2658" s="67" t="s">
        <v>21</v>
      </c>
      <c r="B2658" s="5" t="s">
        <v>4825</v>
      </c>
      <c r="C2658" s="5" t="s">
        <v>5619</v>
      </c>
      <c r="D2658" s="5">
        <v>33</v>
      </c>
      <c r="E2658" s="5" t="s">
        <v>5623</v>
      </c>
      <c r="F2658" s="5" t="s">
        <v>25</v>
      </c>
      <c r="G2658" s="67" t="s">
        <v>26</v>
      </c>
      <c r="H2658" s="69">
        <v>348</v>
      </c>
      <c r="I2658" s="67" t="s">
        <v>27</v>
      </c>
      <c r="J2658" s="67">
        <v>19001775129</v>
      </c>
      <c r="K2658" s="5" t="s">
        <v>5624</v>
      </c>
      <c r="L2658" s="5" t="s">
        <v>29</v>
      </c>
      <c r="M2658" s="5" t="s">
        <v>29</v>
      </c>
      <c r="N2658" s="5" t="s">
        <v>31</v>
      </c>
      <c r="O2658" s="5">
        <v>9706</v>
      </c>
      <c r="P2658" s="80">
        <v>44416.658229166664</v>
      </c>
      <c r="Q2658" s="80">
        <v>44416.575462962966</v>
      </c>
      <c r="R2658" s="67">
        <v>899577</v>
      </c>
      <c r="S2658" s="67">
        <v>345902161</v>
      </c>
      <c r="T2658" s="81">
        <v>9706080821154710</v>
      </c>
      <c r="U2658" s="67" t="s">
        <v>32</v>
      </c>
      <c r="V2658" s="82"/>
      <c r="W2658" s="67" t="s">
        <v>9006</v>
      </c>
      <c r="X2658" s="88">
        <v>3688</v>
      </c>
      <c r="Y2658" s="85"/>
      <c r="Z2658" s="76" t="s">
        <v>9014</v>
      </c>
      <c r="AA2658" s="77">
        <v>17593.580000000002</v>
      </c>
      <c r="AB2658" s="78" t="s">
        <v>9020</v>
      </c>
      <c r="AC2658" s="79" t="s">
        <v>8974</v>
      </c>
      <c r="AD2658" s="79">
        <v>348</v>
      </c>
      <c r="AE2658" s="79">
        <v>9350021532</v>
      </c>
    </row>
    <row r="2659" spans="1:31" ht="12" customHeight="1" x14ac:dyDescent="0.25">
      <c r="A2659" s="5" t="s">
        <v>21</v>
      </c>
      <c r="B2659" s="5" t="s">
        <v>22</v>
      </c>
      <c r="C2659" s="5" t="s">
        <v>5619</v>
      </c>
      <c r="D2659" s="5">
        <v>17</v>
      </c>
      <c r="E2659" s="5" t="s">
        <v>5625</v>
      </c>
      <c r="F2659" s="5" t="s">
        <v>25</v>
      </c>
      <c r="G2659" s="5" t="s">
        <v>26</v>
      </c>
      <c r="H2659" s="6">
        <v>348</v>
      </c>
      <c r="I2659" s="5" t="s">
        <v>27</v>
      </c>
      <c r="J2659" s="5">
        <v>19001775136</v>
      </c>
      <c r="K2659" s="5" t="s">
        <v>5626</v>
      </c>
      <c r="L2659" s="5" t="s">
        <v>29</v>
      </c>
      <c r="M2659" s="5" t="s">
        <v>30</v>
      </c>
      <c r="N2659" s="5" t="s">
        <v>31</v>
      </c>
      <c r="O2659" s="5">
        <v>10731</v>
      </c>
      <c r="P2659" s="7">
        <v>44416.665497685186</v>
      </c>
      <c r="Q2659" s="7">
        <v>44416.578287037039</v>
      </c>
      <c r="R2659" s="5">
        <v>122949</v>
      </c>
      <c r="S2659" s="5">
        <v>345911136</v>
      </c>
      <c r="T2659" s="8">
        <v>1.07310808211557E+16</v>
      </c>
      <c r="U2659" s="5" t="s">
        <v>32</v>
      </c>
      <c r="V2659" s="4"/>
      <c r="W2659" s="5" t="s">
        <v>9008</v>
      </c>
      <c r="X2659" s="36">
        <v>75355</v>
      </c>
      <c r="Y2659" s="24">
        <f>VLOOKUP(T2659,Buzon!C:C,1,FALSE)</f>
        <v>1.07310808211557E+16</v>
      </c>
      <c r="Z2659" s="13" t="str">
        <f>VLOOKUP(T2659,Buzon!C:Z,21,FALSE)</f>
        <v>AFIL.-009270083</v>
      </c>
      <c r="AA2659">
        <f>VLOOKUP(T2659,Buzon!C:Z,22,FALSE)</f>
        <v>318933</v>
      </c>
      <c r="AB2659">
        <f>VLOOKUP(T2659,Buzon!C:Z,23,FALSE)</f>
        <v>9082021</v>
      </c>
      <c r="AC2659" t="str">
        <f>VLOOKUP(T2659,Buzon!C:Z,24,FALSE)</f>
        <v>SANTANDER_3550</v>
      </c>
      <c r="AD2659">
        <v>348</v>
      </c>
      <c r="AE2659">
        <v>9270083</v>
      </c>
    </row>
    <row r="2660" spans="1:31" ht="12" customHeight="1" x14ac:dyDescent="0.25">
      <c r="A2660" s="5" t="s">
        <v>21</v>
      </c>
      <c r="B2660" s="5" t="s">
        <v>22</v>
      </c>
      <c r="C2660" s="5" t="s">
        <v>5619</v>
      </c>
      <c r="D2660" s="5">
        <v>24</v>
      </c>
      <c r="E2660" s="5" t="s">
        <v>5627</v>
      </c>
      <c r="F2660" s="5" t="s">
        <v>25</v>
      </c>
      <c r="G2660" s="5" t="s">
        <v>26</v>
      </c>
      <c r="H2660" s="6">
        <v>348</v>
      </c>
      <c r="I2660" s="5" t="s">
        <v>27</v>
      </c>
      <c r="J2660" s="5">
        <v>19001775141</v>
      </c>
      <c r="K2660" s="5" t="s">
        <v>5628</v>
      </c>
      <c r="L2660" s="5" t="s">
        <v>29</v>
      </c>
      <c r="M2660" s="5" t="s">
        <v>30</v>
      </c>
      <c r="N2660" s="5" t="s">
        <v>31</v>
      </c>
      <c r="O2660" s="5">
        <v>10731</v>
      </c>
      <c r="P2660" s="7">
        <v>44416.670243055552</v>
      </c>
      <c r="Q2660" s="7">
        <v>44416.578287037039</v>
      </c>
      <c r="R2660" s="5">
        <v>404261</v>
      </c>
      <c r="S2660" s="5">
        <v>345918450</v>
      </c>
      <c r="T2660" s="8">
        <v>1.07310808211604E+16</v>
      </c>
      <c r="U2660" s="5" t="s">
        <v>32</v>
      </c>
      <c r="V2660" s="4"/>
      <c r="W2660" s="5" t="s">
        <v>9008</v>
      </c>
      <c r="X2660" s="36">
        <v>75355</v>
      </c>
      <c r="Y2660" s="24">
        <f>VLOOKUP(T2660,Buzon!C:C,1,FALSE)</f>
        <v>1.07310808211604E+16</v>
      </c>
      <c r="Z2660" s="13" t="str">
        <f>VLOOKUP(T2660,Buzon!C:Z,21,FALSE)</f>
        <v>AFIL.-009270083</v>
      </c>
      <c r="AA2660">
        <f>VLOOKUP(T2660,Buzon!C:Z,22,FALSE)</f>
        <v>318933</v>
      </c>
      <c r="AB2660">
        <f>VLOOKUP(T2660,Buzon!C:Z,23,FALSE)</f>
        <v>9082021</v>
      </c>
      <c r="AC2660" t="str">
        <f>VLOOKUP(T2660,Buzon!C:Z,24,FALSE)</f>
        <v>SANTANDER_3550</v>
      </c>
      <c r="AD2660">
        <v>348</v>
      </c>
      <c r="AE2660">
        <v>9270083</v>
      </c>
    </row>
    <row r="2661" spans="1:31" ht="12" customHeight="1" x14ac:dyDescent="0.25">
      <c r="A2661" s="5" t="s">
        <v>21</v>
      </c>
      <c r="B2661" s="5" t="s">
        <v>22</v>
      </c>
      <c r="C2661" s="5" t="s">
        <v>5619</v>
      </c>
      <c r="D2661" s="5">
        <v>21</v>
      </c>
      <c r="E2661" s="5" t="s">
        <v>5629</v>
      </c>
      <c r="F2661" s="5" t="s">
        <v>25</v>
      </c>
      <c r="G2661" s="5" t="s">
        <v>26</v>
      </c>
      <c r="H2661" s="6">
        <v>348</v>
      </c>
      <c r="I2661" s="5" t="s">
        <v>27</v>
      </c>
      <c r="J2661" s="5">
        <v>19001775146</v>
      </c>
      <c r="K2661" s="5" t="s">
        <v>5630</v>
      </c>
      <c r="L2661" s="5" t="s">
        <v>29</v>
      </c>
      <c r="M2661" s="5" t="s">
        <v>30</v>
      </c>
      <c r="N2661" s="5" t="s">
        <v>31</v>
      </c>
      <c r="O2661" s="5">
        <v>10731</v>
      </c>
      <c r="P2661" s="7">
        <v>44416.679074074076</v>
      </c>
      <c r="Q2661" s="7">
        <v>44416.578287037039</v>
      </c>
      <c r="R2661" s="5" t="s">
        <v>5631</v>
      </c>
      <c r="S2661" s="5">
        <v>345930675</v>
      </c>
      <c r="T2661" s="8">
        <v>1.07310808211615E+16</v>
      </c>
      <c r="U2661" s="5" t="s">
        <v>32</v>
      </c>
      <c r="V2661" s="4"/>
      <c r="W2661" s="5" t="s">
        <v>9008</v>
      </c>
      <c r="X2661" s="36">
        <v>75355</v>
      </c>
      <c r="Y2661" s="24">
        <f>VLOOKUP(T2661,Buzon!C:C,1,FALSE)</f>
        <v>1.07310808211615E+16</v>
      </c>
      <c r="Z2661" s="13" t="str">
        <f>VLOOKUP(T2661,Buzon!C:Z,21,FALSE)</f>
        <v>AFIL.-009270083</v>
      </c>
      <c r="AA2661">
        <f>VLOOKUP(T2661,Buzon!C:Z,22,FALSE)</f>
        <v>318933</v>
      </c>
      <c r="AB2661">
        <f>VLOOKUP(T2661,Buzon!C:Z,23,FALSE)</f>
        <v>9082021</v>
      </c>
      <c r="AC2661" t="str">
        <f>VLOOKUP(T2661,Buzon!C:Z,24,FALSE)</f>
        <v>SANTANDER_3550</v>
      </c>
      <c r="AD2661">
        <v>348</v>
      </c>
      <c r="AE2661">
        <v>9270083</v>
      </c>
    </row>
    <row r="2662" spans="1:31" ht="12" customHeight="1" x14ac:dyDescent="0.25">
      <c r="A2662" s="5" t="s">
        <v>21</v>
      </c>
      <c r="B2662" s="5" t="s">
        <v>22</v>
      </c>
      <c r="C2662" s="4"/>
      <c r="D2662" s="4"/>
      <c r="E2662" s="5" t="s">
        <v>5629</v>
      </c>
      <c r="F2662" s="5" t="s">
        <v>25</v>
      </c>
      <c r="G2662" s="5" t="s">
        <v>26</v>
      </c>
      <c r="H2662" s="6">
        <v>278</v>
      </c>
      <c r="I2662" s="5" t="s">
        <v>167</v>
      </c>
      <c r="J2662" s="5">
        <v>19001775147</v>
      </c>
      <c r="K2662" s="5" t="s">
        <v>5632</v>
      </c>
      <c r="L2662" s="5" t="s">
        <v>29</v>
      </c>
      <c r="M2662" s="5" t="s">
        <v>31</v>
      </c>
      <c r="N2662" s="5" t="s">
        <v>30</v>
      </c>
      <c r="O2662" s="5">
        <v>10731</v>
      </c>
      <c r="P2662" s="7">
        <v>44416.679085648146</v>
      </c>
      <c r="Q2662" s="7">
        <v>44416.578287037039</v>
      </c>
      <c r="R2662" s="5" t="s">
        <v>5631</v>
      </c>
      <c r="S2662" s="5">
        <v>345930675</v>
      </c>
      <c r="T2662" s="8">
        <v>1.07310808211615E+16</v>
      </c>
      <c r="U2662" s="5" t="s">
        <v>32</v>
      </c>
      <c r="V2662" s="4"/>
      <c r="W2662" s="5" t="s">
        <v>9008</v>
      </c>
      <c r="X2662" s="36">
        <v>75355</v>
      </c>
      <c r="Y2662" s="24">
        <f>VLOOKUP(T2662,Buzon!C:C,1,FALSE)</f>
        <v>1.07310808211615E+16</v>
      </c>
      <c r="Z2662" s="13" t="str">
        <f>VLOOKUP(T2662,Buzon!C:Z,21,FALSE)</f>
        <v>AFIL.-009270083</v>
      </c>
      <c r="AA2662">
        <f>VLOOKUP(T2662,Buzon!C:Z,22,FALSE)</f>
        <v>318933</v>
      </c>
      <c r="AB2662">
        <f>VLOOKUP(T2662,Buzon!C:Z,23,FALSE)</f>
        <v>9082021</v>
      </c>
      <c r="AC2662" t="str">
        <f>VLOOKUP(T2662,Buzon!C:Z,24,FALSE)</f>
        <v>SANTANDER_3550</v>
      </c>
      <c r="AD2662">
        <v>278</v>
      </c>
      <c r="AE2662">
        <v>9270083</v>
      </c>
    </row>
    <row r="2663" spans="1:31" ht="12" customHeight="1" x14ac:dyDescent="0.25">
      <c r="A2663" s="5" t="s">
        <v>21</v>
      </c>
      <c r="B2663" s="5" t="s">
        <v>22</v>
      </c>
      <c r="C2663" s="5" t="s">
        <v>5619</v>
      </c>
      <c r="D2663" s="5">
        <v>22</v>
      </c>
      <c r="E2663" s="5" t="s">
        <v>5633</v>
      </c>
      <c r="F2663" s="5" t="s">
        <v>25</v>
      </c>
      <c r="G2663" s="5" t="s">
        <v>26</v>
      </c>
      <c r="H2663" s="6">
        <v>348</v>
      </c>
      <c r="I2663" s="5" t="s">
        <v>27</v>
      </c>
      <c r="J2663" s="5">
        <v>19001775148</v>
      </c>
      <c r="K2663" s="5" t="s">
        <v>5634</v>
      </c>
      <c r="L2663" s="5" t="s">
        <v>29</v>
      </c>
      <c r="M2663" s="5" t="s">
        <v>30</v>
      </c>
      <c r="N2663" s="5" t="s">
        <v>31</v>
      </c>
      <c r="O2663" s="5">
        <v>10731</v>
      </c>
      <c r="P2663" s="7">
        <v>44416.679085648146</v>
      </c>
      <c r="Q2663" s="7">
        <v>44416.578287037039</v>
      </c>
      <c r="R2663" s="5" t="s">
        <v>5631</v>
      </c>
      <c r="S2663" s="5">
        <v>345930675</v>
      </c>
      <c r="T2663" s="8">
        <v>1.07310808211615E+16</v>
      </c>
      <c r="U2663" s="5" t="s">
        <v>32</v>
      </c>
      <c r="V2663" s="4"/>
      <c r="W2663" s="5" t="s">
        <v>9008</v>
      </c>
      <c r="X2663" s="36">
        <v>75355</v>
      </c>
      <c r="Y2663" s="24">
        <f>VLOOKUP(T2663,Buzon!C:C,1,FALSE)</f>
        <v>1.07310808211615E+16</v>
      </c>
      <c r="Z2663" s="13" t="str">
        <f>VLOOKUP(T2663,Buzon!C:Z,21,FALSE)</f>
        <v>AFIL.-009270083</v>
      </c>
      <c r="AA2663">
        <f>VLOOKUP(T2663,Buzon!C:Z,22,FALSE)</f>
        <v>318933</v>
      </c>
      <c r="AB2663">
        <f>VLOOKUP(T2663,Buzon!C:Z,23,FALSE)</f>
        <v>9082021</v>
      </c>
      <c r="AC2663" t="str">
        <f>VLOOKUP(T2663,Buzon!C:Z,24,FALSE)</f>
        <v>SANTANDER_3550</v>
      </c>
      <c r="AD2663">
        <v>348</v>
      </c>
      <c r="AE2663">
        <v>9270083</v>
      </c>
    </row>
    <row r="2664" spans="1:31" ht="12" customHeight="1" x14ac:dyDescent="0.25">
      <c r="A2664" s="5" t="s">
        <v>21</v>
      </c>
      <c r="B2664" s="5" t="s">
        <v>22</v>
      </c>
      <c r="C2664" s="4"/>
      <c r="D2664" s="4"/>
      <c r="E2664" s="5" t="s">
        <v>5633</v>
      </c>
      <c r="F2664" s="5" t="s">
        <v>25</v>
      </c>
      <c r="G2664" s="5" t="s">
        <v>26</v>
      </c>
      <c r="H2664" s="6">
        <v>278</v>
      </c>
      <c r="I2664" s="5" t="s">
        <v>167</v>
      </c>
      <c r="J2664" s="5">
        <v>19001775149</v>
      </c>
      <c r="K2664" s="5" t="s">
        <v>5635</v>
      </c>
      <c r="L2664" s="5" t="s">
        <v>29</v>
      </c>
      <c r="M2664" s="5" t="s">
        <v>31</v>
      </c>
      <c r="N2664" s="5" t="s">
        <v>30</v>
      </c>
      <c r="O2664" s="5">
        <v>10731</v>
      </c>
      <c r="P2664" s="7">
        <v>44416.679085648146</v>
      </c>
      <c r="Q2664" s="7">
        <v>44416.578287037039</v>
      </c>
      <c r="R2664" s="5" t="s">
        <v>5631</v>
      </c>
      <c r="S2664" s="5">
        <v>345930675</v>
      </c>
      <c r="T2664" s="8">
        <v>1.07310808211615E+16</v>
      </c>
      <c r="U2664" s="5" t="s">
        <v>32</v>
      </c>
      <c r="V2664" s="4"/>
      <c r="W2664" s="5" t="s">
        <v>9008</v>
      </c>
      <c r="X2664" s="36">
        <v>75355</v>
      </c>
      <c r="Y2664" s="24">
        <f>VLOOKUP(T2664,Buzon!C:C,1,FALSE)</f>
        <v>1.07310808211615E+16</v>
      </c>
      <c r="Z2664" s="13" t="str">
        <f>VLOOKUP(T2664,Buzon!C:Z,21,FALSE)</f>
        <v>AFIL.-009270083</v>
      </c>
      <c r="AA2664">
        <f>VLOOKUP(T2664,Buzon!C:Z,22,FALSE)</f>
        <v>318933</v>
      </c>
      <c r="AB2664">
        <f>VLOOKUP(T2664,Buzon!C:Z,23,FALSE)</f>
        <v>9082021</v>
      </c>
      <c r="AC2664" t="str">
        <f>VLOOKUP(T2664,Buzon!C:Z,24,FALSE)</f>
        <v>SANTANDER_3550</v>
      </c>
      <c r="AD2664">
        <v>278</v>
      </c>
      <c r="AE2664">
        <v>9270083</v>
      </c>
    </row>
    <row r="2665" spans="1:31" ht="12" customHeight="1" x14ac:dyDescent="0.25">
      <c r="A2665" s="5" t="s">
        <v>21</v>
      </c>
      <c r="B2665" s="5" t="s">
        <v>22</v>
      </c>
      <c r="C2665" s="5" t="s">
        <v>5619</v>
      </c>
      <c r="D2665" s="5">
        <v>25</v>
      </c>
      <c r="E2665" s="5" t="s">
        <v>5636</v>
      </c>
      <c r="F2665" s="5" t="s">
        <v>25</v>
      </c>
      <c r="G2665" s="5" t="s">
        <v>26</v>
      </c>
      <c r="H2665" s="6">
        <v>348</v>
      </c>
      <c r="I2665" s="5" t="s">
        <v>27</v>
      </c>
      <c r="J2665" s="5">
        <v>19001775151</v>
      </c>
      <c r="K2665" s="5" t="s">
        <v>5637</v>
      </c>
      <c r="L2665" s="5" t="s">
        <v>29</v>
      </c>
      <c r="M2665" s="5" t="s">
        <v>30</v>
      </c>
      <c r="N2665" s="5" t="s">
        <v>31</v>
      </c>
      <c r="O2665" s="5">
        <v>10731</v>
      </c>
      <c r="P2665" s="7">
        <v>44416.680925925924</v>
      </c>
      <c r="Q2665" s="7">
        <v>44416.578287037039</v>
      </c>
      <c r="R2665" s="5">
        <v>2247</v>
      </c>
      <c r="S2665" s="5">
        <v>345932947</v>
      </c>
      <c r="T2665" s="8">
        <v>1.07310808211617E+16</v>
      </c>
      <c r="U2665" s="5" t="s">
        <v>32</v>
      </c>
      <c r="V2665" s="4"/>
      <c r="W2665" s="5" t="s">
        <v>9008</v>
      </c>
      <c r="X2665" s="36">
        <v>75355</v>
      </c>
      <c r="Y2665" s="24">
        <f>VLOOKUP(T2665,Buzon!C:C,1,FALSE)</f>
        <v>1.07310808211617E+16</v>
      </c>
      <c r="Z2665" s="13" t="str">
        <f>VLOOKUP(T2665,Buzon!C:Z,21,FALSE)</f>
        <v>AFIL.-009270083</v>
      </c>
      <c r="AA2665">
        <f>VLOOKUP(T2665,Buzon!C:Z,22,FALSE)</f>
        <v>318933</v>
      </c>
      <c r="AB2665">
        <f>VLOOKUP(T2665,Buzon!C:Z,23,FALSE)</f>
        <v>9082021</v>
      </c>
      <c r="AC2665" t="str">
        <f>VLOOKUP(T2665,Buzon!C:Z,24,FALSE)</f>
        <v>SANTANDER_3550</v>
      </c>
      <c r="AD2665">
        <v>348</v>
      </c>
      <c r="AE2665">
        <v>9270083</v>
      </c>
    </row>
    <row r="2666" spans="1:31" ht="12" customHeight="1" x14ac:dyDescent="0.25">
      <c r="A2666" s="5" t="s">
        <v>21</v>
      </c>
      <c r="B2666" s="5" t="s">
        <v>22</v>
      </c>
      <c r="C2666" s="4"/>
      <c r="D2666" s="4"/>
      <c r="E2666" s="5" t="s">
        <v>5636</v>
      </c>
      <c r="F2666" s="5" t="s">
        <v>25</v>
      </c>
      <c r="G2666" s="5" t="s">
        <v>26</v>
      </c>
      <c r="H2666" s="6">
        <v>278</v>
      </c>
      <c r="I2666" s="5" t="s">
        <v>167</v>
      </c>
      <c r="J2666" s="5">
        <v>19001775152</v>
      </c>
      <c r="K2666" s="5" t="s">
        <v>5638</v>
      </c>
      <c r="L2666" s="5" t="s">
        <v>29</v>
      </c>
      <c r="M2666" s="5" t="s">
        <v>31</v>
      </c>
      <c r="N2666" s="5" t="s">
        <v>30</v>
      </c>
      <c r="O2666" s="5">
        <v>10731</v>
      </c>
      <c r="P2666" s="7">
        <v>44416.680925925924</v>
      </c>
      <c r="Q2666" s="7">
        <v>44416.578287037039</v>
      </c>
      <c r="R2666" s="5">
        <v>2247</v>
      </c>
      <c r="S2666" s="5">
        <v>345932947</v>
      </c>
      <c r="T2666" s="8">
        <v>1.07310808211617E+16</v>
      </c>
      <c r="U2666" s="5" t="s">
        <v>32</v>
      </c>
      <c r="V2666" s="4"/>
      <c r="W2666" s="5" t="s">
        <v>9008</v>
      </c>
      <c r="X2666" s="36">
        <v>75355</v>
      </c>
      <c r="Y2666" s="24">
        <f>VLOOKUP(T2666,Buzon!C:C,1,FALSE)</f>
        <v>1.07310808211617E+16</v>
      </c>
      <c r="Z2666" s="13" t="str">
        <f>VLOOKUP(T2666,Buzon!C:Z,21,FALSE)</f>
        <v>AFIL.-009270083</v>
      </c>
      <c r="AA2666">
        <f>VLOOKUP(T2666,Buzon!C:Z,22,FALSE)</f>
        <v>318933</v>
      </c>
      <c r="AB2666">
        <f>VLOOKUP(T2666,Buzon!C:Z,23,FALSE)</f>
        <v>9082021</v>
      </c>
      <c r="AC2666" t="str">
        <f>VLOOKUP(T2666,Buzon!C:Z,24,FALSE)</f>
        <v>SANTANDER_3550</v>
      </c>
      <c r="AD2666">
        <v>278</v>
      </c>
      <c r="AE2666">
        <v>9270083</v>
      </c>
    </row>
    <row r="2667" spans="1:31" ht="12" customHeight="1" x14ac:dyDescent="0.25">
      <c r="A2667" s="5" t="s">
        <v>21</v>
      </c>
      <c r="B2667" s="5" t="s">
        <v>22</v>
      </c>
      <c r="C2667" s="5" t="s">
        <v>5619</v>
      </c>
      <c r="D2667" s="5">
        <v>26</v>
      </c>
      <c r="E2667" s="5" t="s">
        <v>5639</v>
      </c>
      <c r="F2667" s="5" t="s">
        <v>25</v>
      </c>
      <c r="G2667" s="5" t="s">
        <v>26</v>
      </c>
      <c r="H2667" s="6">
        <v>348</v>
      </c>
      <c r="I2667" s="5" t="s">
        <v>27</v>
      </c>
      <c r="J2667" s="5">
        <v>19001775153</v>
      </c>
      <c r="K2667" s="5" t="s">
        <v>5640</v>
      </c>
      <c r="L2667" s="5" t="s">
        <v>29</v>
      </c>
      <c r="M2667" s="5" t="s">
        <v>30</v>
      </c>
      <c r="N2667" s="5" t="s">
        <v>31</v>
      </c>
      <c r="O2667" s="5">
        <v>10731</v>
      </c>
      <c r="P2667" s="7">
        <v>44416.680925925924</v>
      </c>
      <c r="Q2667" s="7">
        <v>44416.578287037039</v>
      </c>
      <c r="R2667" s="5">
        <v>2247</v>
      </c>
      <c r="S2667" s="5">
        <v>345932947</v>
      </c>
      <c r="T2667" s="8">
        <v>1.07310808211617E+16</v>
      </c>
      <c r="U2667" s="5" t="s">
        <v>32</v>
      </c>
      <c r="V2667" s="4"/>
      <c r="W2667" s="5" t="s">
        <v>9008</v>
      </c>
      <c r="X2667" s="36">
        <v>75355</v>
      </c>
      <c r="Y2667" s="24">
        <f>VLOOKUP(T2667,Buzon!C:C,1,FALSE)</f>
        <v>1.07310808211617E+16</v>
      </c>
      <c r="Z2667" s="13" t="str">
        <f>VLOOKUP(T2667,Buzon!C:Z,21,FALSE)</f>
        <v>AFIL.-009270083</v>
      </c>
      <c r="AA2667">
        <f>VLOOKUP(T2667,Buzon!C:Z,22,FALSE)</f>
        <v>318933</v>
      </c>
      <c r="AB2667">
        <f>VLOOKUP(T2667,Buzon!C:Z,23,FALSE)</f>
        <v>9082021</v>
      </c>
      <c r="AC2667" t="str">
        <f>VLOOKUP(T2667,Buzon!C:Z,24,FALSE)</f>
        <v>SANTANDER_3550</v>
      </c>
      <c r="AD2667">
        <v>348</v>
      </c>
      <c r="AE2667">
        <v>9270083</v>
      </c>
    </row>
    <row r="2668" spans="1:31" ht="12" customHeight="1" x14ac:dyDescent="0.25">
      <c r="A2668" s="5" t="s">
        <v>21</v>
      </c>
      <c r="B2668" s="5" t="s">
        <v>22</v>
      </c>
      <c r="C2668" s="4"/>
      <c r="D2668" s="4"/>
      <c r="E2668" s="5" t="s">
        <v>5639</v>
      </c>
      <c r="F2668" s="5" t="s">
        <v>25</v>
      </c>
      <c r="G2668" s="5" t="s">
        <v>26</v>
      </c>
      <c r="H2668" s="6">
        <v>278</v>
      </c>
      <c r="I2668" s="5" t="s">
        <v>167</v>
      </c>
      <c r="J2668" s="5">
        <v>19001775154</v>
      </c>
      <c r="K2668" s="5" t="s">
        <v>5641</v>
      </c>
      <c r="L2668" s="5" t="s">
        <v>29</v>
      </c>
      <c r="M2668" s="5" t="s">
        <v>31</v>
      </c>
      <c r="N2668" s="5" t="s">
        <v>30</v>
      </c>
      <c r="O2668" s="5">
        <v>10731</v>
      </c>
      <c r="P2668" s="7">
        <v>44416.680925925924</v>
      </c>
      <c r="Q2668" s="7">
        <v>44416.578287037039</v>
      </c>
      <c r="R2668" s="5">
        <v>2247</v>
      </c>
      <c r="S2668" s="5">
        <v>345932947</v>
      </c>
      <c r="T2668" s="8">
        <v>1.07310808211617E+16</v>
      </c>
      <c r="U2668" s="5" t="s">
        <v>32</v>
      </c>
      <c r="V2668" s="4"/>
      <c r="W2668" s="5" t="s">
        <v>9008</v>
      </c>
      <c r="X2668" s="36">
        <v>75355</v>
      </c>
      <c r="Y2668" s="24">
        <f>VLOOKUP(T2668,Buzon!C:C,1,FALSE)</f>
        <v>1.07310808211617E+16</v>
      </c>
      <c r="Z2668" s="13" t="str">
        <f>VLOOKUP(T2668,Buzon!C:Z,21,FALSE)</f>
        <v>AFIL.-009270083</v>
      </c>
      <c r="AA2668">
        <f>VLOOKUP(T2668,Buzon!C:Z,22,FALSE)</f>
        <v>318933</v>
      </c>
      <c r="AB2668">
        <f>VLOOKUP(T2668,Buzon!C:Z,23,FALSE)</f>
        <v>9082021</v>
      </c>
      <c r="AC2668" t="str">
        <f>VLOOKUP(T2668,Buzon!C:Z,24,FALSE)</f>
        <v>SANTANDER_3550</v>
      </c>
      <c r="AD2668">
        <v>278</v>
      </c>
      <c r="AE2668">
        <v>9270083</v>
      </c>
    </row>
    <row r="2669" spans="1:31" ht="12" customHeight="1" x14ac:dyDescent="0.25">
      <c r="A2669" s="5" t="s">
        <v>21</v>
      </c>
      <c r="B2669" s="5" t="s">
        <v>22</v>
      </c>
      <c r="C2669" s="5" t="s">
        <v>5619</v>
      </c>
      <c r="D2669" s="5">
        <v>27</v>
      </c>
      <c r="E2669" s="5" t="s">
        <v>5642</v>
      </c>
      <c r="F2669" s="5" t="s">
        <v>25</v>
      </c>
      <c r="G2669" s="5" t="s">
        <v>26</v>
      </c>
      <c r="H2669" s="6">
        <v>348</v>
      </c>
      <c r="I2669" s="5" t="s">
        <v>27</v>
      </c>
      <c r="J2669" s="5">
        <v>19001775155</v>
      </c>
      <c r="K2669" s="5" t="s">
        <v>5643</v>
      </c>
      <c r="L2669" s="5" t="s">
        <v>29</v>
      </c>
      <c r="M2669" s="5" t="s">
        <v>30</v>
      </c>
      <c r="N2669" s="5" t="s">
        <v>31</v>
      </c>
      <c r="O2669" s="5">
        <v>10731</v>
      </c>
      <c r="P2669" s="7">
        <v>44416.680937500001</v>
      </c>
      <c r="Q2669" s="7">
        <v>44416.578287037039</v>
      </c>
      <c r="R2669" s="5">
        <v>2247</v>
      </c>
      <c r="S2669" s="5">
        <v>345932947</v>
      </c>
      <c r="T2669" s="8">
        <v>1.07310808211617E+16</v>
      </c>
      <c r="U2669" s="5" t="s">
        <v>32</v>
      </c>
      <c r="V2669" s="4"/>
      <c r="W2669" s="5" t="s">
        <v>9008</v>
      </c>
      <c r="X2669" s="36">
        <v>75355</v>
      </c>
      <c r="Y2669" s="24">
        <f>VLOOKUP(T2669,Buzon!C:C,1,FALSE)</f>
        <v>1.07310808211617E+16</v>
      </c>
      <c r="Z2669" s="13" t="str">
        <f>VLOOKUP(T2669,Buzon!C:Z,21,FALSE)</f>
        <v>AFIL.-009270083</v>
      </c>
      <c r="AA2669">
        <f>VLOOKUP(T2669,Buzon!C:Z,22,FALSE)</f>
        <v>318933</v>
      </c>
      <c r="AB2669">
        <f>VLOOKUP(T2669,Buzon!C:Z,23,FALSE)</f>
        <v>9082021</v>
      </c>
      <c r="AC2669" t="str">
        <f>VLOOKUP(T2669,Buzon!C:Z,24,FALSE)</f>
        <v>SANTANDER_3550</v>
      </c>
      <c r="AD2669">
        <v>348</v>
      </c>
      <c r="AE2669">
        <v>9270083</v>
      </c>
    </row>
    <row r="2670" spans="1:31" ht="12" customHeight="1" x14ac:dyDescent="0.25">
      <c r="A2670" s="5" t="s">
        <v>21</v>
      </c>
      <c r="B2670" s="5" t="s">
        <v>22</v>
      </c>
      <c r="C2670" s="4"/>
      <c r="D2670" s="4"/>
      <c r="E2670" s="5" t="s">
        <v>5642</v>
      </c>
      <c r="F2670" s="5" t="s">
        <v>25</v>
      </c>
      <c r="G2670" s="5" t="s">
        <v>26</v>
      </c>
      <c r="H2670" s="6">
        <v>278</v>
      </c>
      <c r="I2670" s="5" t="s">
        <v>167</v>
      </c>
      <c r="J2670" s="5">
        <v>19001775156</v>
      </c>
      <c r="K2670" s="5" t="s">
        <v>5644</v>
      </c>
      <c r="L2670" s="5" t="s">
        <v>29</v>
      </c>
      <c r="M2670" s="5" t="s">
        <v>31</v>
      </c>
      <c r="N2670" s="5" t="s">
        <v>30</v>
      </c>
      <c r="O2670" s="5">
        <v>10731</v>
      </c>
      <c r="P2670" s="7">
        <v>44416.680937500001</v>
      </c>
      <c r="Q2670" s="7">
        <v>44416.578287037039</v>
      </c>
      <c r="R2670" s="5">
        <v>2247</v>
      </c>
      <c r="S2670" s="5">
        <v>345932947</v>
      </c>
      <c r="T2670" s="8">
        <v>1.07310808211617E+16</v>
      </c>
      <c r="U2670" s="5" t="s">
        <v>32</v>
      </c>
      <c r="V2670" s="4"/>
      <c r="W2670" s="5" t="s">
        <v>9008</v>
      </c>
      <c r="X2670" s="36">
        <v>75355</v>
      </c>
      <c r="Y2670" s="24">
        <f>VLOOKUP(T2670,Buzon!C:C,1,FALSE)</f>
        <v>1.07310808211617E+16</v>
      </c>
      <c r="Z2670" s="13" t="str">
        <f>VLOOKUP(T2670,Buzon!C:Z,21,FALSE)</f>
        <v>AFIL.-009270083</v>
      </c>
      <c r="AA2670">
        <f>VLOOKUP(T2670,Buzon!C:Z,22,FALSE)</f>
        <v>318933</v>
      </c>
      <c r="AB2670">
        <f>VLOOKUP(T2670,Buzon!C:Z,23,FALSE)</f>
        <v>9082021</v>
      </c>
      <c r="AC2670" t="str">
        <f>VLOOKUP(T2670,Buzon!C:Z,24,FALSE)</f>
        <v>SANTANDER_3550</v>
      </c>
      <c r="AD2670">
        <v>278</v>
      </c>
      <c r="AE2670">
        <v>9270083</v>
      </c>
    </row>
    <row r="2671" spans="1:31" ht="12" customHeight="1" x14ac:dyDescent="0.25">
      <c r="A2671" s="5" t="s">
        <v>21</v>
      </c>
      <c r="B2671" s="5" t="s">
        <v>22</v>
      </c>
      <c r="C2671" s="5" t="s">
        <v>5619</v>
      </c>
      <c r="D2671" s="5">
        <v>32</v>
      </c>
      <c r="E2671" s="5" t="s">
        <v>5645</v>
      </c>
      <c r="F2671" s="5" t="s">
        <v>25</v>
      </c>
      <c r="G2671" s="5" t="s">
        <v>26</v>
      </c>
      <c r="H2671" s="6">
        <v>348</v>
      </c>
      <c r="I2671" s="5" t="s">
        <v>27</v>
      </c>
      <c r="J2671" s="5">
        <v>19001775157</v>
      </c>
      <c r="K2671" s="5" t="s">
        <v>5646</v>
      </c>
      <c r="L2671" s="5" t="s">
        <v>29</v>
      </c>
      <c r="M2671" s="5" t="s">
        <v>30</v>
      </c>
      <c r="N2671" s="5" t="s">
        <v>31</v>
      </c>
      <c r="O2671" s="5">
        <v>10731</v>
      </c>
      <c r="P2671" s="7">
        <v>44416.682372685187</v>
      </c>
      <c r="Q2671" s="7">
        <v>44416.578287037039</v>
      </c>
      <c r="R2671" s="5" t="s">
        <v>5647</v>
      </c>
      <c r="S2671" s="5">
        <v>345934676</v>
      </c>
      <c r="T2671" s="8">
        <v>1.07310808211619E+16</v>
      </c>
      <c r="U2671" s="5" t="s">
        <v>32</v>
      </c>
      <c r="V2671" s="4"/>
      <c r="W2671" s="5" t="s">
        <v>9008</v>
      </c>
      <c r="X2671" s="36">
        <v>75355</v>
      </c>
      <c r="Y2671" s="24">
        <f>VLOOKUP(T2671,Buzon!C:C,1,FALSE)</f>
        <v>1.07310808211619E+16</v>
      </c>
      <c r="Z2671" s="13" t="str">
        <f>VLOOKUP(T2671,Buzon!C:Z,21,FALSE)</f>
        <v>AFIL.-009270083</v>
      </c>
      <c r="AA2671">
        <f>VLOOKUP(T2671,Buzon!C:Z,22,FALSE)</f>
        <v>318933</v>
      </c>
      <c r="AB2671">
        <f>VLOOKUP(T2671,Buzon!C:Z,23,FALSE)</f>
        <v>9082021</v>
      </c>
      <c r="AC2671" t="str">
        <f>VLOOKUP(T2671,Buzon!C:Z,24,FALSE)</f>
        <v>SANTANDER_3550</v>
      </c>
      <c r="AD2671">
        <v>348</v>
      </c>
      <c r="AE2671">
        <v>9270083</v>
      </c>
    </row>
    <row r="2672" spans="1:31" ht="12" customHeight="1" x14ac:dyDescent="0.25">
      <c r="A2672" s="5" t="s">
        <v>21</v>
      </c>
      <c r="B2672" s="5" t="s">
        <v>22</v>
      </c>
      <c r="C2672" s="4"/>
      <c r="D2672" s="4"/>
      <c r="E2672" s="5" t="s">
        <v>5645</v>
      </c>
      <c r="F2672" s="5" t="s">
        <v>25</v>
      </c>
      <c r="G2672" s="5" t="s">
        <v>26</v>
      </c>
      <c r="H2672" s="6">
        <v>278</v>
      </c>
      <c r="I2672" s="5" t="s">
        <v>167</v>
      </c>
      <c r="J2672" s="5">
        <v>19001775158</v>
      </c>
      <c r="K2672" s="5" t="s">
        <v>5648</v>
      </c>
      <c r="L2672" s="5" t="s">
        <v>29</v>
      </c>
      <c r="M2672" s="5" t="s">
        <v>31</v>
      </c>
      <c r="N2672" s="5" t="s">
        <v>30</v>
      </c>
      <c r="O2672" s="5">
        <v>10731</v>
      </c>
      <c r="P2672" s="7">
        <v>44416.682384259257</v>
      </c>
      <c r="Q2672" s="7">
        <v>44416.578287037039</v>
      </c>
      <c r="R2672" s="5" t="s">
        <v>5647</v>
      </c>
      <c r="S2672" s="5">
        <v>345934676</v>
      </c>
      <c r="T2672" s="8">
        <v>1.07310808211619E+16</v>
      </c>
      <c r="U2672" s="5" t="s">
        <v>32</v>
      </c>
      <c r="V2672" s="4"/>
      <c r="W2672" s="5" t="s">
        <v>9008</v>
      </c>
      <c r="X2672" s="36">
        <v>75355</v>
      </c>
      <c r="Y2672" s="24">
        <f>VLOOKUP(T2672,Buzon!C:C,1,FALSE)</f>
        <v>1.07310808211619E+16</v>
      </c>
      <c r="Z2672" s="13" t="str">
        <f>VLOOKUP(T2672,Buzon!C:Z,21,FALSE)</f>
        <v>AFIL.-009270083</v>
      </c>
      <c r="AA2672">
        <f>VLOOKUP(T2672,Buzon!C:Z,22,FALSE)</f>
        <v>318933</v>
      </c>
      <c r="AB2672">
        <f>VLOOKUP(T2672,Buzon!C:Z,23,FALSE)</f>
        <v>9082021</v>
      </c>
      <c r="AC2672" t="str">
        <f>VLOOKUP(T2672,Buzon!C:Z,24,FALSE)</f>
        <v>SANTANDER_3550</v>
      </c>
      <c r="AD2672">
        <v>278</v>
      </c>
      <c r="AE2672">
        <v>9270083</v>
      </c>
    </row>
    <row r="2673" spans="1:31" ht="12" customHeight="1" x14ac:dyDescent="0.25">
      <c r="A2673" s="5" t="s">
        <v>21</v>
      </c>
      <c r="B2673" s="5" t="s">
        <v>33</v>
      </c>
      <c r="C2673" s="5" t="s">
        <v>5649</v>
      </c>
      <c r="D2673" s="5">
        <v>28</v>
      </c>
      <c r="E2673" s="5" t="s">
        <v>5650</v>
      </c>
      <c r="F2673" s="5" t="s">
        <v>219</v>
      </c>
      <c r="G2673" s="5" t="s">
        <v>26</v>
      </c>
      <c r="H2673" s="6">
        <v>174</v>
      </c>
      <c r="I2673" s="5" t="s">
        <v>27</v>
      </c>
      <c r="J2673" s="5">
        <v>19001775159</v>
      </c>
      <c r="K2673" s="5" t="s">
        <v>5651</v>
      </c>
      <c r="L2673" s="5" t="s">
        <v>29</v>
      </c>
      <c r="M2673" s="5" t="s">
        <v>29</v>
      </c>
      <c r="N2673" s="5" t="s">
        <v>31</v>
      </c>
      <c r="O2673" s="5">
        <v>11219</v>
      </c>
      <c r="P2673" s="7">
        <v>44416.682511574072</v>
      </c>
      <c r="Q2673" s="7">
        <v>44416.4609837963</v>
      </c>
      <c r="R2673" s="5">
        <v>932710</v>
      </c>
      <c r="S2673" s="5">
        <v>345934926</v>
      </c>
      <c r="T2673" s="8">
        <v>1.12190808211622E+16</v>
      </c>
      <c r="U2673" s="5" t="s">
        <v>32</v>
      </c>
      <c r="V2673" s="4"/>
      <c r="W2673" s="5" t="s">
        <v>9008</v>
      </c>
      <c r="X2673" s="36">
        <v>75355</v>
      </c>
      <c r="Y2673" s="24">
        <f>VLOOKUP(T2673,Buzon!C:C,1,FALSE)</f>
        <v>1.12190808211622E+16</v>
      </c>
      <c r="Z2673" s="13" t="str">
        <f>VLOOKUP(T2673,Buzon!C:Z,21,FALSE)</f>
        <v>AFIL.-009270083</v>
      </c>
      <c r="AA2673">
        <f>VLOOKUP(T2673,Buzon!C:Z,22,FALSE)</f>
        <v>318933</v>
      </c>
      <c r="AB2673">
        <f>VLOOKUP(T2673,Buzon!C:Z,23,FALSE)</f>
        <v>9082021</v>
      </c>
      <c r="AC2673" t="str">
        <f>VLOOKUP(T2673,Buzon!C:Z,24,FALSE)</f>
        <v>SANTANDER_3550</v>
      </c>
      <c r="AD2673">
        <v>174</v>
      </c>
      <c r="AE2673">
        <v>9270083</v>
      </c>
    </row>
    <row r="2674" spans="1:31" ht="12" customHeight="1" x14ac:dyDescent="0.25">
      <c r="A2674" s="5" t="s">
        <v>21</v>
      </c>
      <c r="B2674" s="5" t="s">
        <v>22</v>
      </c>
      <c r="C2674" s="5" t="s">
        <v>5619</v>
      </c>
      <c r="D2674" s="5">
        <v>35</v>
      </c>
      <c r="E2674" s="5" t="s">
        <v>5652</v>
      </c>
      <c r="F2674" s="5" t="s">
        <v>25</v>
      </c>
      <c r="G2674" s="5" t="s">
        <v>26</v>
      </c>
      <c r="H2674" s="6">
        <v>348</v>
      </c>
      <c r="I2674" s="5" t="s">
        <v>27</v>
      </c>
      <c r="J2674" s="5">
        <v>19001775160</v>
      </c>
      <c r="K2674" s="5" t="s">
        <v>5653</v>
      </c>
      <c r="L2674" s="5" t="s">
        <v>29</v>
      </c>
      <c r="M2674" s="5" t="s">
        <v>30</v>
      </c>
      <c r="N2674" s="5" t="s">
        <v>31</v>
      </c>
      <c r="O2674" s="5">
        <v>10731</v>
      </c>
      <c r="P2674" s="7">
        <v>44416.683217592596</v>
      </c>
      <c r="Q2674" s="7">
        <v>44416.578287037039</v>
      </c>
      <c r="R2674" s="5">
        <v>567327</v>
      </c>
      <c r="S2674" s="5">
        <v>345935740</v>
      </c>
      <c r="T2674" s="8">
        <v>1.0731080821162E+16</v>
      </c>
      <c r="U2674" s="5" t="s">
        <v>32</v>
      </c>
      <c r="V2674" s="4"/>
      <c r="W2674" s="5" t="s">
        <v>9008</v>
      </c>
      <c r="X2674" s="36">
        <v>75355</v>
      </c>
      <c r="Y2674" s="24">
        <f>VLOOKUP(T2674,Buzon!C:C,1,FALSE)</f>
        <v>1.0731080821162E+16</v>
      </c>
      <c r="Z2674" s="13" t="str">
        <f>VLOOKUP(T2674,Buzon!C:Z,21,FALSE)</f>
        <v>AFIL.-009270083</v>
      </c>
      <c r="AA2674">
        <f>VLOOKUP(T2674,Buzon!C:Z,22,FALSE)</f>
        <v>318933</v>
      </c>
      <c r="AB2674">
        <f>VLOOKUP(T2674,Buzon!C:Z,23,FALSE)</f>
        <v>9082021</v>
      </c>
      <c r="AC2674" t="str">
        <f>VLOOKUP(T2674,Buzon!C:Z,24,FALSE)</f>
        <v>SANTANDER_3550</v>
      </c>
      <c r="AD2674">
        <v>348</v>
      </c>
      <c r="AE2674">
        <v>9270083</v>
      </c>
    </row>
    <row r="2675" spans="1:31" ht="12" customHeight="1" x14ac:dyDescent="0.25">
      <c r="A2675" s="5" t="s">
        <v>21</v>
      </c>
      <c r="B2675" s="5" t="s">
        <v>33</v>
      </c>
      <c r="C2675" s="5" t="s">
        <v>5649</v>
      </c>
      <c r="D2675" s="5">
        <v>11</v>
      </c>
      <c r="E2675" s="5" t="s">
        <v>5654</v>
      </c>
      <c r="F2675" s="5" t="s">
        <v>25</v>
      </c>
      <c r="G2675" s="5" t="s">
        <v>26</v>
      </c>
      <c r="H2675" s="6">
        <v>348</v>
      </c>
      <c r="I2675" s="5" t="s">
        <v>27</v>
      </c>
      <c r="J2675" s="5">
        <v>19001775161</v>
      </c>
      <c r="K2675" s="5" t="s">
        <v>5655</v>
      </c>
      <c r="L2675" s="5" t="s">
        <v>29</v>
      </c>
      <c r="M2675" s="5" t="s">
        <v>29</v>
      </c>
      <c r="N2675" s="5" t="s">
        <v>31</v>
      </c>
      <c r="O2675" s="5">
        <v>11219</v>
      </c>
      <c r="P2675" s="7">
        <v>44416.688900462963</v>
      </c>
      <c r="Q2675" s="7">
        <v>44416.4609837963</v>
      </c>
      <c r="R2675" s="5">
        <v>638250</v>
      </c>
      <c r="S2675" s="5">
        <v>345942797</v>
      </c>
      <c r="T2675" s="8">
        <v>1.12190808211631E+16</v>
      </c>
      <c r="U2675" s="5" t="s">
        <v>32</v>
      </c>
      <c r="V2675" s="4"/>
      <c r="W2675" s="5" t="s">
        <v>9008</v>
      </c>
      <c r="X2675" s="36">
        <v>75355</v>
      </c>
      <c r="Y2675" s="24">
        <f>VLOOKUP(T2675,Buzon!C:C,1,FALSE)</f>
        <v>1.12190808211631E+16</v>
      </c>
      <c r="Z2675" s="13" t="str">
        <f>VLOOKUP(T2675,Buzon!C:Z,21,FALSE)</f>
        <v>AFIL.-009270083</v>
      </c>
      <c r="AA2675">
        <f>VLOOKUP(T2675,Buzon!C:Z,22,FALSE)</f>
        <v>318933</v>
      </c>
      <c r="AB2675">
        <f>VLOOKUP(T2675,Buzon!C:Z,23,FALSE)</f>
        <v>9082021</v>
      </c>
      <c r="AC2675" t="str">
        <f>VLOOKUP(T2675,Buzon!C:Z,24,FALSE)</f>
        <v>SANTANDER_3550</v>
      </c>
      <c r="AD2675">
        <v>348</v>
      </c>
      <c r="AE2675">
        <v>9270083</v>
      </c>
    </row>
    <row r="2676" spans="1:31" ht="12" customHeight="1" x14ac:dyDescent="0.25">
      <c r="A2676" s="5" t="s">
        <v>21</v>
      </c>
      <c r="B2676" s="5" t="s">
        <v>33</v>
      </c>
      <c r="C2676" s="5" t="s">
        <v>5656</v>
      </c>
      <c r="D2676" s="5">
        <v>16</v>
      </c>
      <c r="E2676" s="5" t="s">
        <v>5657</v>
      </c>
      <c r="F2676" s="5" t="s">
        <v>25</v>
      </c>
      <c r="G2676" s="5" t="s">
        <v>26</v>
      </c>
      <c r="H2676" s="6">
        <v>348</v>
      </c>
      <c r="I2676" s="5" t="s">
        <v>27</v>
      </c>
      <c r="J2676" s="5">
        <v>19001775163</v>
      </c>
      <c r="K2676" s="5" t="s">
        <v>5658</v>
      </c>
      <c r="L2676" s="5" t="s">
        <v>29</v>
      </c>
      <c r="M2676" s="5" t="s">
        <v>29</v>
      </c>
      <c r="N2676" s="5" t="s">
        <v>31</v>
      </c>
      <c r="O2676" s="5">
        <v>11219</v>
      </c>
      <c r="P2676" s="7">
        <v>44416.691134259258</v>
      </c>
      <c r="Q2676" s="7">
        <v>44416.4609837963</v>
      </c>
      <c r="R2676" s="5">
        <v>666066</v>
      </c>
      <c r="S2676" s="5">
        <v>345945565</v>
      </c>
      <c r="T2676" s="8">
        <v>1.12190808211634E+16</v>
      </c>
      <c r="U2676" s="5" t="s">
        <v>32</v>
      </c>
      <c r="V2676" s="4"/>
      <c r="W2676" s="5" t="s">
        <v>9008</v>
      </c>
      <c r="X2676" s="36">
        <v>75355</v>
      </c>
      <c r="Y2676" s="24">
        <f>VLOOKUP(T2676,Buzon!C:C,1,FALSE)</f>
        <v>1.12190808211634E+16</v>
      </c>
      <c r="Z2676" s="13" t="str">
        <f>VLOOKUP(T2676,Buzon!C:Z,21,FALSE)</f>
        <v>AFIL.-009270083</v>
      </c>
      <c r="AA2676">
        <f>VLOOKUP(T2676,Buzon!C:Z,22,FALSE)</f>
        <v>318933</v>
      </c>
      <c r="AB2676">
        <f>VLOOKUP(T2676,Buzon!C:Z,23,FALSE)</f>
        <v>9082021</v>
      </c>
      <c r="AC2676" t="str">
        <f>VLOOKUP(T2676,Buzon!C:Z,24,FALSE)</f>
        <v>SANTANDER_3550</v>
      </c>
      <c r="AD2676">
        <v>348</v>
      </c>
      <c r="AE2676">
        <v>9270083</v>
      </c>
    </row>
    <row r="2677" spans="1:31" ht="12" customHeight="1" x14ac:dyDescent="0.25">
      <c r="A2677" s="5" t="s">
        <v>21</v>
      </c>
      <c r="B2677" s="5" t="s">
        <v>4825</v>
      </c>
      <c r="C2677" s="5" t="s">
        <v>5649</v>
      </c>
      <c r="D2677" s="5">
        <v>24</v>
      </c>
      <c r="E2677" s="5" t="s">
        <v>5659</v>
      </c>
      <c r="F2677" s="5" t="s">
        <v>25</v>
      </c>
      <c r="G2677" s="5" t="s">
        <v>26</v>
      </c>
      <c r="H2677" s="6">
        <v>348</v>
      </c>
      <c r="I2677" s="5" t="s">
        <v>27</v>
      </c>
      <c r="J2677" s="5">
        <v>19001775165</v>
      </c>
      <c r="K2677" s="5" t="s">
        <v>5660</v>
      </c>
      <c r="L2677" s="5" t="s">
        <v>29</v>
      </c>
      <c r="M2677" s="5" t="s">
        <v>29</v>
      </c>
      <c r="N2677" s="5" t="s">
        <v>31</v>
      </c>
      <c r="O2677" s="5">
        <v>9706</v>
      </c>
      <c r="P2677" s="7">
        <v>44416.699629629627</v>
      </c>
      <c r="Q2677" s="7">
        <v>44416.575462962966</v>
      </c>
      <c r="R2677" s="5">
        <v>770778</v>
      </c>
      <c r="S2677" s="5">
        <v>345955947</v>
      </c>
      <c r="T2677" s="8">
        <v>9706080821164700</v>
      </c>
      <c r="U2677" s="5" t="s">
        <v>32</v>
      </c>
      <c r="V2677" s="4"/>
      <c r="W2677" s="5" t="s">
        <v>9008</v>
      </c>
      <c r="X2677" s="36">
        <v>75355</v>
      </c>
      <c r="Y2677" s="24">
        <f>VLOOKUP(T2677,Buzon!C:C,1,FALSE)</f>
        <v>9706080821164700</v>
      </c>
      <c r="Z2677" s="13" t="str">
        <f>VLOOKUP(T2677,Buzon!C:Z,21,FALSE)</f>
        <v>AFIL.-009270083</v>
      </c>
      <c r="AA2677">
        <f>VLOOKUP(T2677,Buzon!C:Z,22,FALSE)</f>
        <v>318933</v>
      </c>
      <c r="AB2677">
        <f>VLOOKUP(T2677,Buzon!C:Z,23,FALSE)</f>
        <v>9082021</v>
      </c>
      <c r="AC2677" t="str">
        <f>VLOOKUP(T2677,Buzon!C:Z,24,FALSE)</f>
        <v>SANTANDER_3550</v>
      </c>
      <c r="AD2677">
        <v>348</v>
      </c>
      <c r="AE2677">
        <v>9270083</v>
      </c>
    </row>
    <row r="2678" spans="1:31" s="79" customFormat="1" ht="12" customHeight="1" x14ac:dyDescent="0.25">
      <c r="A2678" s="67" t="s">
        <v>21</v>
      </c>
      <c r="B2678" s="5" t="s">
        <v>22</v>
      </c>
      <c r="C2678" s="5" t="s">
        <v>5656</v>
      </c>
      <c r="D2678" s="5">
        <v>23</v>
      </c>
      <c r="E2678" s="5" t="s">
        <v>5661</v>
      </c>
      <c r="F2678" s="5" t="s">
        <v>25</v>
      </c>
      <c r="G2678" s="67" t="s">
        <v>26</v>
      </c>
      <c r="H2678" s="69">
        <v>348</v>
      </c>
      <c r="I2678" s="67" t="s">
        <v>27</v>
      </c>
      <c r="J2678" s="67">
        <v>19001775166</v>
      </c>
      <c r="K2678" s="5" t="s">
        <v>5662</v>
      </c>
      <c r="L2678" s="5" t="s">
        <v>29</v>
      </c>
      <c r="M2678" s="5" t="s">
        <v>30</v>
      </c>
      <c r="N2678" s="5" t="s">
        <v>31</v>
      </c>
      <c r="O2678" s="5">
        <v>10731</v>
      </c>
      <c r="P2678" s="80">
        <v>44416.700370370374</v>
      </c>
      <c r="Q2678" s="80">
        <v>44416.578287037039</v>
      </c>
      <c r="R2678" s="67">
        <v>824328</v>
      </c>
      <c r="S2678" s="67">
        <v>345956785</v>
      </c>
      <c r="T2678" s="81">
        <v>1.07310808211647E+16</v>
      </c>
      <c r="U2678" s="67" t="s">
        <v>32</v>
      </c>
      <c r="V2678" s="82"/>
      <c r="W2678" s="67" t="s">
        <v>9006</v>
      </c>
      <c r="X2678" s="88">
        <v>3688</v>
      </c>
      <c r="Y2678" s="85"/>
      <c r="Z2678" s="76" t="s">
        <v>9014</v>
      </c>
      <c r="AA2678" s="77">
        <v>17593.580000000002</v>
      </c>
      <c r="AB2678" s="78" t="s">
        <v>9020</v>
      </c>
      <c r="AC2678" s="79" t="s">
        <v>8974</v>
      </c>
      <c r="AD2678" s="79">
        <v>348</v>
      </c>
      <c r="AE2678" s="79">
        <v>9350021532</v>
      </c>
    </row>
    <row r="2679" spans="1:31" s="79" customFormat="1" ht="12" customHeight="1" x14ac:dyDescent="0.25">
      <c r="A2679" s="67" t="s">
        <v>21</v>
      </c>
      <c r="B2679" s="5" t="s">
        <v>22</v>
      </c>
      <c r="C2679" s="4"/>
      <c r="D2679" s="4"/>
      <c r="E2679" s="5" t="s">
        <v>5661</v>
      </c>
      <c r="F2679" s="5" t="s">
        <v>25</v>
      </c>
      <c r="G2679" s="67" t="s">
        <v>26</v>
      </c>
      <c r="H2679" s="69">
        <v>278</v>
      </c>
      <c r="I2679" s="67" t="s">
        <v>167</v>
      </c>
      <c r="J2679" s="67">
        <v>19001775167</v>
      </c>
      <c r="K2679" s="5" t="s">
        <v>5663</v>
      </c>
      <c r="L2679" s="5" t="s">
        <v>29</v>
      </c>
      <c r="M2679" s="5" t="s">
        <v>31</v>
      </c>
      <c r="N2679" s="5" t="s">
        <v>30</v>
      </c>
      <c r="O2679" s="5">
        <v>10731</v>
      </c>
      <c r="P2679" s="80">
        <v>44416.700370370374</v>
      </c>
      <c r="Q2679" s="80">
        <v>44416.578287037039</v>
      </c>
      <c r="R2679" s="67">
        <v>824328</v>
      </c>
      <c r="S2679" s="67">
        <v>345956785</v>
      </c>
      <c r="T2679" s="81">
        <v>1.07310808211647E+16</v>
      </c>
      <c r="U2679" s="67" t="s">
        <v>32</v>
      </c>
      <c r="V2679" s="82"/>
      <c r="W2679" s="67" t="s">
        <v>9006</v>
      </c>
      <c r="X2679" s="88">
        <v>3688</v>
      </c>
      <c r="Y2679" s="85"/>
      <c r="Z2679" s="76" t="s">
        <v>9014</v>
      </c>
      <c r="AA2679" s="77">
        <v>17593.580000000002</v>
      </c>
      <c r="AB2679" s="78" t="s">
        <v>9020</v>
      </c>
      <c r="AC2679" s="79" t="s">
        <v>8974</v>
      </c>
      <c r="AD2679" s="79">
        <v>278</v>
      </c>
      <c r="AE2679" s="79">
        <v>9350021532</v>
      </c>
    </row>
    <row r="2680" spans="1:31" s="79" customFormat="1" ht="12" customHeight="1" x14ac:dyDescent="0.25">
      <c r="A2680" s="67" t="s">
        <v>21</v>
      </c>
      <c r="B2680" s="5" t="s">
        <v>22</v>
      </c>
      <c r="C2680" s="5" t="s">
        <v>5656</v>
      </c>
      <c r="D2680" s="5">
        <v>24</v>
      </c>
      <c r="E2680" s="5" t="s">
        <v>5664</v>
      </c>
      <c r="F2680" s="5" t="s">
        <v>25</v>
      </c>
      <c r="G2680" s="67" t="s">
        <v>26</v>
      </c>
      <c r="H2680" s="69">
        <v>348</v>
      </c>
      <c r="I2680" s="67" t="s">
        <v>27</v>
      </c>
      <c r="J2680" s="67">
        <v>19001775168</v>
      </c>
      <c r="K2680" s="5" t="s">
        <v>5665</v>
      </c>
      <c r="L2680" s="5" t="s">
        <v>29</v>
      </c>
      <c r="M2680" s="5" t="s">
        <v>30</v>
      </c>
      <c r="N2680" s="5" t="s">
        <v>31</v>
      </c>
      <c r="O2680" s="5">
        <v>10731</v>
      </c>
      <c r="P2680" s="80">
        <v>44416.700370370374</v>
      </c>
      <c r="Q2680" s="80">
        <v>44416.578287037039</v>
      </c>
      <c r="R2680" s="67">
        <v>824328</v>
      </c>
      <c r="S2680" s="67">
        <v>345956785</v>
      </c>
      <c r="T2680" s="81">
        <v>1.07310808211647E+16</v>
      </c>
      <c r="U2680" s="67" t="s">
        <v>32</v>
      </c>
      <c r="V2680" s="82"/>
      <c r="W2680" s="67" t="s">
        <v>9006</v>
      </c>
      <c r="X2680" s="88">
        <v>3688</v>
      </c>
      <c r="Y2680" s="85"/>
      <c r="Z2680" s="76" t="s">
        <v>9014</v>
      </c>
      <c r="AA2680" s="77">
        <v>17593.580000000002</v>
      </c>
      <c r="AB2680" s="78" t="s">
        <v>9020</v>
      </c>
      <c r="AC2680" s="79" t="s">
        <v>8974</v>
      </c>
      <c r="AD2680" s="79">
        <v>348</v>
      </c>
      <c r="AE2680" s="79">
        <v>9350021532</v>
      </c>
    </row>
    <row r="2681" spans="1:31" s="79" customFormat="1" ht="12" customHeight="1" x14ac:dyDescent="0.25">
      <c r="A2681" s="67" t="s">
        <v>21</v>
      </c>
      <c r="B2681" s="5" t="s">
        <v>22</v>
      </c>
      <c r="C2681" s="4"/>
      <c r="D2681" s="4"/>
      <c r="E2681" s="5" t="s">
        <v>5664</v>
      </c>
      <c r="F2681" s="5" t="s">
        <v>25</v>
      </c>
      <c r="G2681" s="67" t="s">
        <v>26</v>
      </c>
      <c r="H2681" s="69">
        <v>278</v>
      </c>
      <c r="I2681" s="67" t="s">
        <v>167</v>
      </c>
      <c r="J2681" s="67">
        <v>19001775169</v>
      </c>
      <c r="K2681" s="5" t="s">
        <v>5666</v>
      </c>
      <c r="L2681" s="5" t="s">
        <v>29</v>
      </c>
      <c r="M2681" s="5" t="s">
        <v>31</v>
      </c>
      <c r="N2681" s="5" t="s">
        <v>30</v>
      </c>
      <c r="O2681" s="5">
        <v>10731</v>
      </c>
      <c r="P2681" s="80">
        <v>44416.700381944444</v>
      </c>
      <c r="Q2681" s="80">
        <v>44416.578287037039</v>
      </c>
      <c r="R2681" s="67">
        <v>824328</v>
      </c>
      <c r="S2681" s="67">
        <v>345956785</v>
      </c>
      <c r="T2681" s="81">
        <v>1.07310808211647E+16</v>
      </c>
      <c r="U2681" s="67" t="s">
        <v>32</v>
      </c>
      <c r="V2681" s="82"/>
      <c r="W2681" s="67" t="s">
        <v>9006</v>
      </c>
      <c r="X2681" s="88">
        <v>3688</v>
      </c>
      <c r="Y2681" s="85"/>
      <c r="Z2681" s="76" t="s">
        <v>9014</v>
      </c>
      <c r="AA2681" s="77">
        <v>17593.580000000002</v>
      </c>
      <c r="AB2681" s="78" t="s">
        <v>9020</v>
      </c>
      <c r="AC2681" s="79" t="s">
        <v>8974</v>
      </c>
      <c r="AD2681" s="79">
        <v>278</v>
      </c>
      <c r="AE2681" s="79">
        <v>9350021532</v>
      </c>
    </row>
    <row r="2682" spans="1:31" ht="12" customHeight="1" x14ac:dyDescent="0.25">
      <c r="A2682" s="5" t="s">
        <v>21</v>
      </c>
      <c r="B2682" s="5" t="s">
        <v>22</v>
      </c>
      <c r="C2682" s="5" t="s">
        <v>5649</v>
      </c>
      <c r="D2682" s="5">
        <v>2</v>
      </c>
      <c r="E2682" s="5" t="s">
        <v>5667</v>
      </c>
      <c r="F2682" s="5" t="s">
        <v>25</v>
      </c>
      <c r="G2682" s="5" t="s">
        <v>26</v>
      </c>
      <c r="H2682" s="6">
        <v>348</v>
      </c>
      <c r="I2682" s="5" t="s">
        <v>27</v>
      </c>
      <c r="J2682" s="5">
        <v>19001775175</v>
      </c>
      <c r="K2682" s="5" t="s">
        <v>5668</v>
      </c>
      <c r="L2682" s="5" t="s">
        <v>29</v>
      </c>
      <c r="M2682" s="5" t="s">
        <v>30</v>
      </c>
      <c r="N2682" s="5" t="s">
        <v>31</v>
      </c>
      <c r="O2682" s="5">
        <v>10731</v>
      </c>
      <c r="P2682" s="7">
        <v>44416.707858796297</v>
      </c>
      <c r="Q2682" s="7">
        <v>44416.578287037039</v>
      </c>
      <c r="R2682" s="5">
        <v>869467</v>
      </c>
      <c r="S2682" s="5">
        <v>345965750</v>
      </c>
      <c r="T2682" s="8">
        <v>1.07310808211657E+16</v>
      </c>
      <c r="U2682" s="5" t="s">
        <v>32</v>
      </c>
      <c r="V2682" s="4"/>
      <c r="W2682" s="5" t="s">
        <v>9008</v>
      </c>
      <c r="X2682" s="36">
        <v>75355</v>
      </c>
      <c r="Y2682" s="24">
        <f>VLOOKUP(T2682,Buzon!C:C,1,FALSE)</f>
        <v>1.07310808211657E+16</v>
      </c>
      <c r="Z2682" s="13" t="str">
        <f>VLOOKUP(T2682,Buzon!C:Z,21,FALSE)</f>
        <v>AFIL.-009270083</v>
      </c>
      <c r="AA2682">
        <f>VLOOKUP(T2682,Buzon!C:Z,22,FALSE)</f>
        <v>318933</v>
      </c>
      <c r="AB2682">
        <f>VLOOKUP(T2682,Buzon!C:Z,23,FALSE)</f>
        <v>9082021</v>
      </c>
      <c r="AC2682" t="str">
        <f>VLOOKUP(T2682,Buzon!C:Z,24,FALSE)</f>
        <v>SANTANDER_3550</v>
      </c>
      <c r="AD2682">
        <v>348</v>
      </c>
      <c r="AE2682">
        <v>9270083</v>
      </c>
    </row>
    <row r="2683" spans="1:31" ht="12" customHeight="1" x14ac:dyDescent="0.25">
      <c r="A2683" s="5" t="s">
        <v>21</v>
      </c>
      <c r="B2683" s="5" t="s">
        <v>33</v>
      </c>
      <c r="C2683" s="5" t="s">
        <v>5656</v>
      </c>
      <c r="D2683" s="5">
        <v>7</v>
      </c>
      <c r="E2683" s="5" t="s">
        <v>5669</v>
      </c>
      <c r="F2683" s="5" t="s">
        <v>25</v>
      </c>
      <c r="G2683" s="5" t="s">
        <v>26</v>
      </c>
      <c r="H2683" s="6">
        <v>348</v>
      </c>
      <c r="I2683" s="5" t="s">
        <v>27</v>
      </c>
      <c r="J2683" s="5">
        <v>19001775176</v>
      </c>
      <c r="K2683" s="5" t="s">
        <v>5670</v>
      </c>
      <c r="L2683" s="5" t="s">
        <v>29</v>
      </c>
      <c r="M2683" s="5" t="s">
        <v>29</v>
      </c>
      <c r="N2683" s="5" t="s">
        <v>31</v>
      </c>
      <c r="O2683" s="5">
        <v>9706</v>
      </c>
      <c r="P2683" s="7">
        <v>44416.708935185183</v>
      </c>
      <c r="Q2683" s="7">
        <v>44416.575462962966</v>
      </c>
      <c r="R2683" s="5">
        <v>9077</v>
      </c>
      <c r="S2683" s="5">
        <v>345967043</v>
      </c>
      <c r="T2683" s="8">
        <v>9706080821170020</v>
      </c>
      <c r="U2683" s="5" t="s">
        <v>32</v>
      </c>
      <c r="V2683" s="4"/>
      <c r="W2683" s="5" t="s">
        <v>9008</v>
      </c>
      <c r="X2683" s="36">
        <v>75355</v>
      </c>
      <c r="Y2683" s="24">
        <f>VLOOKUP(T2683,Buzon!C:C,1,FALSE)</f>
        <v>9706080821170020</v>
      </c>
      <c r="Z2683" s="13" t="str">
        <f>VLOOKUP(T2683,Buzon!C:Z,21,FALSE)</f>
        <v>AFIL.-009270083</v>
      </c>
      <c r="AA2683">
        <f>VLOOKUP(T2683,Buzon!C:Z,22,FALSE)</f>
        <v>318933</v>
      </c>
      <c r="AB2683">
        <f>VLOOKUP(T2683,Buzon!C:Z,23,FALSE)</f>
        <v>9082021</v>
      </c>
      <c r="AC2683" t="str">
        <f>VLOOKUP(T2683,Buzon!C:Z,24,FALSE)</f>
        <v>SANTANDER_3550</v>
      </c>
      <c r="AD2683">
        <v>348</v>
      </c>
      <c r="AE2683">
        <v>9270083</v>
      </c>
    </row>
    <row r="2684" spans="1:31" ht="12" customHeight="1" x14ac:dyDescent="0.25">
      <c r="A2684" s="5" t="s">
        <v>21</v>
      </c>
      <c r="B2684" s="5" t="s">
        <v>22</v>
      </c>
      <c r="C2684" s="5" t="s">
        <v>5649</v>
      </c>
      <c r="D2684" s="5">
        <v>7</v>
      </c>
      <c r="E2684" s="5" t="s">
        <v>5671</v>
      </c>
      <c r="F2684" s="5" t="s">
        <v>25</v>
      </c>
      <c r="G2684" s="5" t="s">
        <v>26</v>
      </c>
      <c r="H2684" s="6">
        <v>348</v>
      </c>
      <c r="I2684" s="5" t="s">
        <v>27</v>
      </c>
      <c r="J2684" s="5">
        <v>19001775179</v>
      </c>
      <c r="K2684" s="5" t="s">
        <v>5672</v>
      </c>
      <c r="L2684" s="5" t="s">
        <v>29</v>
      </c>
      <c r="M2684" s="5" t="s">
        <v>30</v>
      </c>
      <c r="N2684" s="5" t="s">
        <v>31</v>
      </c>
      <c r="O2684" s="5">
        <v>10731</v>
      </c>
      <c r="P2684" s="7">
        <v>44416.711238425924</v>
      </c>
      <c r="Q2684" s="7">
        <v>44416.578287037039</v>
      </c>
      <c r="R2684" s="5">
        <v>908128</v>
      </c>
      <c r="S2684" s="5">
        <v>345969636</v>
      </c>
      <c r="T2684" s="8">
        <v>1.07310808211702E+16</v>
      </c>
      <c r="U2684" s="5" t="s">
        <v>32</v>
      </c>
      <c r="V2684" s="4"/>
      <c r="W2684" s="5" t="s">
        <v>9008</v>
      </c>
      <c r="X2684" s="36">
        <v>75355</v>
      </c>
      <c r="Y2684" s="24">
        <f>VLOOKUP(T2684,Buzon!C:C,1,FALSE)</f>
        <v>1.07310808211702E+16</v>
      </c>
      <c r="Z2684" s="13" t="str">
        <f>VLOOKUP(T2684,Buzon!C:Z,21,FALSE)</f>
        <v>AFIL.-009270083</v>
      </c>
      <c r="AA2684">
        <f>VLOOKUP(T2684,Buzon!C:Z,22,FALSE)</f>
        <v>318933</v>
      </c>
      <c r="AB2684">
        <f>VLOOKUP(T2684,Buzon!C:Z,23,FALSE)</f>
        <v>9082021</v>
      </c>
      <c r="AC2684" t="str">
        <f>VLOOKUP(T2684,Buzon!C:Z,24,FALSE)</f>
        <v>SANTANDER_3550</v>
      </c>
      <c r="AD2684">
        <v>348</v>
      </c>
      <c r="AE2684">
        <v>9270083</v>
      </c>
    </row>
    <row r="2685" spans="1:31" ht="12" customHeight="1" x14ac:dyDescent="0.25">
      <c r="A2685" s="5" t="s">
        <v>21</v>
      </c>
      <c r="B2685" s="5" t="s">
        <v>22</v>
      </c>
      <c r="C2685" s="4"/>
      <c r="D2685" s="4"/>
      <c r="E2685" s="5" t="s">
        <v>5671</v>
      </c>
      <c r="F2685" s="5" t="s">
        <v>25</v>
      </c>
      <c r="G2685" s="5" t="s">
        <v>26</v>
      </c>
      <c r="H2685" s="6">
        <v>278</v>
      </c>
      <c r="I2685" s="5" t="s">
        <v>167</v>
      </c>
      <c r="J2685" s="5">
        <v>19001775180</v>
      </c>
      <c r="K2685" s="5" t="s">
        <v>5673</v>
      </c>
      <c r="L2685" s="5" t="s">
        <v>29</v>
      </c>
      <c r="M2685" s="5" t="s">
        <v>31</v>
      </c>
      <c r="N2685" s="5" t="s">
        <v>30</v>
      </c>
      <c r="O2685" s="5">
        <v>10731</v>
      </c>
      <c r="P2685" s="7">
        <v>44416.711238425924</v>
      </c>
      <c r="Q2685" s="7">
        <v>44416.578287037039</v>
      </c>
      <c r="R2685" s="5">
        <v>908128</v>
      </c>
      <c r="S2685" s="5">
        <v>345969636</v>
      </c>
      <c r="T2685" s="8">
        <v>1.07310808211702E+16</v>
      </c>
      <c r="U2685" s="5" t="s">
        <v>32</v>
      </c>
      <c r="V2685" s="4"/>
      <c r="W2685" s="5" t="s">
        <v>9008</v>
      </c>
      <c r="X2685" s="36">
        <v>75355</v>
      </c>
      <c r="Y2685" s="24">
        <f>VLOOKUP(T2685,Buzon!C:C,1,FALSE)</f>
        <v>1.07310808211702E+16</v>
      </c>
      <c r="Z2685" s="13" t="str">
        <f>VLOOKUP(T2685,Buzon!C:Z,21,FALSE)</f>
        <v>AFIL.-009270083</v>
      </c>
      <c r="AA2685">
        <f>VLOOKUP(T2685,Buzon!C:Z,22,FALSE)</f>
        <v>318933</v>
      </c>
      <c r="AB2685">
        <f>VLOOKUP(T2685,Buzon!C:Z,23,FALSE)</f>
        <v>9082021</v>
      </c>
      <c r="AC2685" t="str">
        <f>VLOOKUP(T2685,Buzon!C:Z,24,FALSE)</f>
        <v>SANTANDER_3550</v>
      </c>
      <c r="AD2685">
        <v>278</v>
      </c>
      <c r="AE2685">
        <v>9270083</v>
      </c>
    </row>
    <row r="2686" spans="1:31" ht="12" customHeight="1" x14ac:dyDescent="0.25">
      <c r="A2686" s="5" t="s">
        <v>21</v>
      </c>
      <c r="B2686" s="5" t="s">
        <v>22</v>
      </c>
      <c r="C2686" s="5" t="s">
        <v>5649</v>
      </c>
      <c r="D2686" s="5">
        <v>16</v>
      </c>
      <c r="E2686" s="5" t="s">
        <v>5674</v>
      </c>
      <c r="F2686" s="5" t="s">
        <v>25</v>
      </c>
      <c r="G2686" s="5" t="s">
        <v>26</v>
      </c>
      <c r="H2686" s="6">
        <v>348</v>
      </c>
      <c r="I2686" s="5" t="s">
        <v>27</v>
      </c>
      <c r="J2686" s="5">
        <v>19001775182</v>
      </c>
      <c r="K2686" s="5" t="s">
        <v>5675</v>
      </c>
      <c r="L2686" s="5" t="s">
        <v>29</v>
      </c>
      <c r="M2686" s="5" t="s">
        <v>30</v>
      </c>
      <c r="N2686" s="5" t="s">
        <v>31</v>
      </c>
      <c r="O2686" s="5">
        <v>10731</v>
      </c>
      <c r="P2686" s="7">
        <v>44416.712199074071</v>
      </c>
      <c r="Q2686" s="7">
        <v>44416.578287037039</v>
      </c>
      <c r="R2686" s="5">
        <v>919920</v>
      </c>
      <c r="S2686" s="5">
        <v>345970791</v>
      </c>
      <c r="T2686" s="8">
        <v>1.07310808211703E+16</v>
      </c>
      <c r="U2686" s="5" t="s">
        <v>32</v>
      </c>
      <c r="V2686" s="4"/>
      <c r="W2686" s="5" t="s">
        <v>9008</v>
      </c>
      <c r="X2686" s="36">
        <v>75355</v>
      </c>
      <c r="Y2686" s="24">
        <f>VLOOKUP(T2686,Buzon!C:C,1,FALSE)</f>
        <v>1.07310808211703E+16</v>
      </c>
      <c r="Z2686" s="13" t="str">
        <f>VLOOKUP(T2686,Buzon!C:Z,21,FALSE)</f>
        <v>AFIL.-009270083</v>
      </c>
      <c r="AA2686">
        <f>VLOOKUP(T2686,Buzon!C:Z,22,FALSE)</f>
        <v>318933</v>
      </c>
      <c r="AB2686">
        <f>VLOOKUP(T2686,Buzon!C:Z,23,FALSE)</f>
        <v>9082021</v>
      </c>
      <c r="AC2686" t="str">
        <f>VLOOKUP(T2686,Buzon!C:Z,24,FALSE)</f>
        <v>SANTANDER_3550</v>
      </c>
      <c r="AD2686">
        <v>348</v>
      </c>
      <c r="AE2686">
        <v>9270083</v>
      </c>
    </row>
    <row r="2687" spans="1:31" ht="12" customHeight="1" x14ac:dyDescent="0.25">
      <c r="A2687" s="5" t="s">
        <v>21</v>
      </c>
      <c r="B2687" s="5" t="s">
        <v>22</v>
      </c>
      <c r="C2687" s="5" t="s">
        <v>5649</v>
      </c>
      <c r="D2687" s="5">
        <v>13</v>
      </c>
      <c r="E2687" s="5" t="s">
        <v>5676</v>
      </c>
      <c r="F2687" s="5" t="s">
        <v>25</v>
      </c>
      <c r="G2687" s="5" t="s">
        <v>26</v>
      </c>
      <c r="H2687" s="6">
        <v>348</v>
      </c>
      <c r="I2687" s="5" t="s">
        <v>27</v>
      </c>
      <c r="J2687" s="5">
        <v>19001775183</v>
      </c>
      <c r="K2687" s="5" t="s">
        <v>5677</v>
      </c>
      <c r="L2687" s="5" t="s">
        <v>29</v>
      </c>
      <c r="M2687" s="5" t="s">
        <v>30</v>
      </c>
      <c r="N2687" s="5" t="s">
        <v>31</v>
      </c>
      <c r="O2687" s="5">
        <v>10731</v>
      </c>
      <c r="P2687" s="7">
        <v>44416.71329861111</v>
      </c>
      <c r="Q2687" s="7">
        <v>44416.578287037039</v>
      </c>
      <c r="R2687" s="5">
        <v>20960</v>
      </c>
      <c r="S2687" s="5">
        <v>345972218</v>
      </c>
      <c r="T2687" s="8">
        <v>1.07310808211705E+16</v>
      </c>
      <c r="U2687" s="5" t="s">
        <v>32</v>
      </c>
      <c r="V2687" s="4"/>
      <c r="W2687" s="5" t="s">
        <v>9008</v>
      </c>
      <c r="X2687" s="36">
        <v>75355</v>
      </c>
      <c r="Y2687" s="24">
        <f>VLOOKUP(T2687,Buzon!C:C,1,FALSE)</f>
        <v>1.07310808211705E+16</v>
      </c>
      <c r="Z2687" s="13" t="str">
        <f>VLOOKUP(T2687,Buzon!C:Z,21,FALSE)</f>
        <v>AFIL.-009270083</v>
      </c>
      <c r="AA2687">
        <f>VLOOKUP(T2687,Buzon!C:Z,22,FALSE)</f>
        <v>318933</v>
      </c>
      <c r="AB2687">
        <f>VLOOKUP(T2687,Buzon!C:Z,23,FALSE)</f>
        <v>9082021</v>
      </c>
      <c r="AC2687" t="str">
        <f>VLOOKUP(T2687,Buzon!C:Z,24,FALSE)</f>
        <v>SANTANDER_3550</v>
      </c>
      <c r="AD2687">
        <v>348</v>
      </c>
      <c r="AE2687">
        <v>9270083</v>
      </c>
    </row>
    <row r="2688" spans="1:31" ht="12" customHeight="1" x14ac:dyDescent="0.25">
      <c r="A2688" s="5" t="s">
        <v>21</v>
      </c>
      <c r="B2688" s="5" t="s">
        <v>22</v>
      </c>
      <c r="C2688" s="5" t="s">
        <v>5649</v>
      </c>
      <c r="D2688" s="5">
        <v>14</v>
      </c>
      <c r="E2688" s="5" t="s">
        <v>5678</v>
      </c>
      <c r="F2688" s="5" t="s">
        <v>25</v>
      </c>
      <c r="G2688" s="5" t="s">
        <v>26</v>
      </c>
      <c r="H2688" s="6">
        <v>348</v>
      </c>
      <c r="I2688" s="5" t="s">
        <v>27</v>
      </c>
      <c r="J2688" s="5">
        <v>19001775184</v>
      </c>
      <c r="K2688" s="5" t="s">
        <v>5679</v>
      </c>
      <c r="L2688" s="5" t="s">
        <v>29</v>
      </c>
      <c r="M2688" s="5" t="s">
        <v>30</v>
      </c>
      <c r="N2688" s="5" t="s">
        <v>31</v>
      </c>
      <c r="O2688" s="5">
        <v>10731</v>
      </c>
      <c r="P2688" s="7">
        <v>44416.71329861111</v>
      </c>
      <c r="Q2688" s="7">
        <v>44416.578287037039</v>
      </c>
      <c r="R2688" s="5">
        <v>20960</v>
      </c>
      <c r="S2688" s="5">
        <v>345972218</v>
      </c>
      <c r="T2688" s="8">
        <v>1.07310808211705E+16</v>
      </c>
      <c r="U2688" s="5" t="s">
        <v>32</v>
      </c>
      <c r="V2688" s="4"/>
      <c r="W2688" s="5" t="s">
        <v>9008</v>
      </c>
      <c r="X2688" s="36">
        <v>75355</v>
      </c>
      <c r="Y2688" s="24">
        <f>VLOOKUP(T2688,Buzon!C:C,1,FALSE)</f>
        <v>1.07310808211705E+16</v>
      </c>
      <c r="Z2688" s="13" t="str">
        <f>VLOOKUP(T2688,Buzon!C:Z,21,FALSE)</f>
        <v>AFIL.-009270083</v>
      </c>
      <c r="AA2688">
        <f>VLOOKUP(T2688,Buzon!C:Z,22,FALSE)</f>
        <v>318933</v>
      </c>
      <c r="AB2688">
        <f>VLOOKUP(T2688,Buzon!C:Z,23,FALSE)</f>
        <v>9082021</v>
      </c>
      <c r="AC2688" t="str">
        <f>VLOOKUP(T2688,Buzon!C:Z,24,FALSE)</f>
        <v>SANTANDER_3550</v>
      </c>
      <c r="AD2688">
        <v>348</v>
      </c>
      <c r="AE2688">
        <v>9270083</v>
      </c>
    </row>
    <row r="2689" spans="1:31" ht="12" customHeight="1" x14ac:dyDescent="0.25">
      <c r="A2689" s="5" t="s">
        <v>21</v>
      </c>
      <c r="B2689" s="5" t="s">
        <v>22</v>
      </c>
      <c r="C2689" s="5" t="s">
        <v>5649</v>
      </c>
      <c r="D2689" s="5">
        <v>9</v>
      </c>
      <c r="E2689" s="5" t="s">
        <v>5680</v>
      </c>
      <c r="F2689" s="5" t="s">
        <v>25</v>
      </c>
      <c r="G2689" s="5" t="s">
        <v>26</v>
      </c>
      <c r="H2689" s="6">
        <v>348</v>
      </c>
      <c r="I2689" s="5" t="s">
        <v>27</v>
      </c>
      <c r="J2689" s="5">
        <v>19001775185</v>
      </c>
      <c r="K2689" s="5" t="s">
        <v>5681</v>
      </c>
      <c r="L2689" s="5" t="s">
        <v>29</v>
      </c>
      <c r="M2689" s="5" t="s">
        <v>30</v>
      </c>
      <c r="N2689" s="5" t="s">
        <v>31</v>
      </c>
      <c r="O2689" s="5">
        <v>10731</v>
      </c>
      <c r="P2689" s="7">
        <v>44416.714074074072</v>
      </c>
      <c r="Q2689" s="7">
        <v>44416.578287037039</v>
      </c>
      <c r="R2689" s="5">
        <v>481</v>
      </c>
      <c r="S2689" s="5">
        <v>345973113</v>
      </c>
      <c r="T2689" s="8">
        <v>1.07310808211705E+16</v>
      </c>
      <c r="U2689" s="5" t="s">
        <v>32</v>
      </c>
      <c r="V2689" s="4"/>
      <c r="W2689" s="5" t="s">
        <v>9008</v>
      </c>
      <c r="X2689" s="36">
        <v>75355</v>
      </c>
      <c r="Y2689" s="24">
        <f>VLOOKUP(T2689,Buzon!C:C,1,FALSE)</f>
        <v>1.07310808211705E+16</v>
      </c>
      <c r="Z2689" s="13" t="str">
        <f>VLOOKUP(T2689,Buzon!C:Z,21,FALSE)</f>
        <v>AFIL.-009270083</v>
      </c>
      <c r="AA2689">
        <f>VLOOKUP(T2689,Buzon!C:Z,22,FALSE)</f>
        <v>318933</v>
      </c>
      <c r="AB2689">
        <f>VLOOKUP(T2689,Buzon!C:Z,23,FALSE)</f>
        <v>9082021</v>
      </c>
      <c r="AC2689" t="str">
        <f>VLOOKUP(T2689,Buzon!C:Z,24,FALSE)</f>
        <v>SANTANDER_3550</v>
      </c>
      <c r="AD2689">
        <v>348</v>
      </c>
      <c r="AE2689">
        <v>9270083</v>
      </c>
    </row>
    <row r="2690" spans="1:31" ht="12" customHeight="1" x14ac:dyDescent="0.25">
      <c r="A2690" s="5" t="s">
        <v>21</v>
      </c>
      <c r="B2690" s="5" t="s">
        <v>33</v>
      </c>
      <c r="C2690" s="5" t="s">
        <v>5656</v>
      </c>
      <c r="D2690" s="5">
        <v>21</v>
      </c>
      <c r="E2690" s="5" t="s">
        <v>5682</v>
      </c>
      <c r="F2690" s="5" t="s">
        <v>25</v>
      </c>
      <c r="G2690" s="5" t="s">
        <v>26</v>
      </c>
      <c r="H2690" s="6">
        <v>348</v>
      </c>
      <c r="I2690" s="5" t="s">
        <v>27</v>
      </c>
      <c r="J2690" s="5">
        <v>19001775186</v>
      </c>
      <c r="K2690" s="5" t="s">
        <v>5683</v>
      </c>
      <c r="L2690" s="5" t="s">
        <v>29</v>
      </c>
      <c r="M2690" s="5" t="s">
        <v>29</v>
      </c>
      <c r="N2690" s="5" t="s">
        <v>31</v>
      </c>
      <c r="O2690" s="5">
        <v>9706</v>
      </c>
      <c r="P2690" s="7">
        <v>44416.714432870373</v>
      </c>
      <c r="Q2690" s="7">
        <v>44416.575462962966</v>
      </c>
      <c r="R2690" s="5">
        <v>84388</v>
      </c>
      <c r="S2690" s="5">
        <v>345973619</v>
      </c>
      <c r="T2690" s="8">
        <v>9706080821170810</v>
      </c>
      <c r="U2690" s="5" t="s">
        <v>32</v>
      </c>
      <c r="V2690" s="4"/>
      <c r="W2690" s="5" t="s">
        <v>9008</v>
      </c>
      <c r="X2690" s="36">
        <v>75355</v>
      </c>
      <c r="Y2690" s="24">
        <f>VLOOKUP(T2690,Buzon!C:C,1,FALSE)</f>
        <v>9706080821170810</v>
      </c>
      <c r="Z2690" s="13" t="str">
        <f>VLOOKUP(T2690,Buzon!C:Z,21,FALSE)</f>
        <v>AFIL.-009270083</v>
      </c>
      <c r="AA2690">
        <f>VLOOKUP(T2690,Buzon!C:Z,22,FALSE)</f>
        <v>318933</v>
      </c>
      <c r="AB2690">
        <f>VLOOKUP(T2690,Buzon!C:Z,23,FALSE)</f>
        <v>9082021</v>
      </c>
      <c r="AC2690" t="str">
        <f>VLOOKUP(T2690,Buzon!C:Z,24,FALSE)</f>
        <v>SANTANDER_3550</v>
      </c>
      <c r="AD2690">
        <v>348</v>
      </c>
      <c r="AE2690">
        <v>9270083</v>
      </c>
    </row>
    <row r="2691" spans="1:31" ht="12" customHeight="1" x14ac:dyDescent="0.25">
      <c r="A2691" s="5" t="s">
        <v>21</v>
      </c>
      <c r="B2691" s="5" t="s">
        <v>33</v>
      </c>
      <c r="C2691" s="5" t="s">
        <v>5656</v>
      </c>
      <c r="D2691" s="5">
        <v>32</v>
      </c>
      <c r="E2691" s="5" t="s">
        <v>5684</v>
      </c>
      <c r="F2691" s="5" t="s">
        <v>25</v>
      </c>
      <c r="G2691" s="5" t="s">
        <v>26</v>
      </c>
      <c r="H2691" s="6">
        <v>348</v>
      </c>
      <c r="I2691" s="5" t="s">
        <v>27</v>
      </c>
      <c r="J2691" s="5">
        <v>19001775187</v>
      </c>
      <c r="K2691" s="5" t="s">
        <v>5685</v>
      </c>
      <c r="L2691" s="5" t="s">
        <v>29</v>
      </c>
      <c r="M2691" s="5" t="s">
        <v>29</v>
      </c>
      <c r="N2691" s="5" t="s">
        <v>31</v>
      </c>
      <c r="O2691" s="5">
        <v>9706</v>
      </c>
      <c r="P2691" s="7">
        <v>44416.715266203704</v>
      </c>
      <c r="Q2691" s="7">
        <v>44416.575462962966</v>
      </c>
      <c r="R2691" s="5">
        <v>957423</v>
      </c>
      <c r="S2691" s="5">
        <v>345974686</v>
      </c>
      <c r="T2691" s="8">
        <v>9706080821170920</v>
      </c>
      <c r="U2691" s="5" t="s">
        <v>32</v>
      </c>
      <c r="V2691" s="4"/>
      <c r="W2691" s="5" t="s">
        <v>9008</v>
      </c>
      <c r="X2691" s="36">
        <v>75355</v>
      </c>
      <c r="Y2691" s="24">
        <f>VLOOKUP(T2691,Buzon!C:C,1,FALSE)</f>
        <v>9706080821170920</v>
      </c>
      <c r="Z2691" s="13" t="str">
        <f>VLOOKUP(T2691,Buzon!C:Z,21,FALSE)</f>
        <v>AFIL.-009270083</v>
      </c>
      <c r="AA2691">
        <f>VLOOKUP(T2691,Buzon!C:Z,22,FALSE)</f>
        <v>318933</v>
      </c>
      <c r="AB2691">
        <f>VLOOKUP(T2691,Buzon!C:Z,23,FALSE)</f>
        <v>9082021</v>
      </c>
      <c r="AC2691" t="str">
        <f>VLOOKUP(T2691,Buzon!C:Z,24,FALSE)</f>
        <v>SANTANDER_3550</v>
      </c>
      <c r="AD2691">
        <v>348</v>
      </c>
      <c r="AE2691">
        <v>9270083</v>
      </c>
    </row>
    <row r="2692" spans="1:31" ht="12" customHeight="1" x14ac:dyDescent="0.25">
      <c r="A2692" s="5" t="s">
        <v>21</v>
      </c>
      <c r="B2692" s="5" t="s">
        <v>33</v>
      </c>
      <c r="C2692" s="5" t="s">
        <v>5656</v>
      </c>
      <c r="D2692" s="5">
        <v>18</v>
      </c>
      <c r="E2692" s="5" t="s">
        <v>5686</v>
      </c>
      <c r="F2692" s="5" t="s">
        <v>25</v>
      </c>
      <c r="G2692" s="5" t="s">
        <v>26</v>
      </c>
      <c r="H2692" s="6">
        <v>348</v>
      </c>
      <c r="I2692" s="5" t="s">
        <v>27</v>
      </c>
      <c r="J2692" s="5">
        <v>19001775192</v>
      </c>
      <c r="K2692" s="5" t="s">
        <v>5687</v>
      </c>
      <c r="L2692" s="5" t="s">
        <v>29</v>
      </c>
      <c r="M2692" s="5" t="s">
        <v>29</v>
      </c>
      <c r="N2692" s="5" t="s">
        <v>49</v>
      </c>
      <c r="O2692" s="5">
        <v>9706</v>
      </c>
      <c r="P2692" s="7">
        <v>44416.722384259258</v>
      </c>
      <c r="Q2692" s="7">
        <v>44416.575462962966</v>
      </c>
      <c r="R2692" s="5">
        <v>296311</v>
      </c>
      <c r="S2692" s="5">
        <v>345983268</v>
      </c>
      <c r="T2692" s="8">
        <v>9706080821171920</v>
      </c>
      <c r="U2692" s="5" t="s">
        <v>32</v>
      </c>
      <c r="V2692" s="4"/>
      <c r="W2692" s="5" t="s">
        <v>9008</v>
      </c>
      <c r="X2692" s="36">
        <v>75355</v>
      </c>
      <c r="Y2692" s="24">
        <f>VLOOKUP(T2692,Buzon!C:C,1,FALSE)</f>
        <v>9706080821171920</v>
      </c>
      <c r="Z2692" s="13" t="str">
        <f>VLOOKUP(T2692,Buzon!C:Z,21,FALSE)</f>
        <v>AFIL.-009270083</v>
      </c>
      <c r="AA2692">
        <f>VLOOKUP(T2692,Buzon!C:Z,22,FALSE)</f>
        <v>318933</v>
      </c>
      <c r="AB2692">
        <f>VLOOKUP(T2692,Buzon!C:Z,23,FALSE)</f>
        <v>9082021</v>
      </c>
      <c r="AC2692" t="str">
        <f>VLOOKUP(T2692,Buzon!C:Z,24,FALSE)</f>
        <v>SANTANDER_3550</v>
      </c>
      <c r="AD2692">
        <v>348</v>
      </c>
      <c r="AE2692">
        <v>9270083</v>
      </c>
    </row>
    <row r="2693" spans="1:31" ht="12" customHeight="1" x14ac:dyDescent="0.25">
      <c r="A2693" s="5" t="s">
        <v>21</v>
      </c>
      <c r="B2693" s="5" t="s">
        <v>22</v>
      </c>
      <c r="C2693" s="5" t="s">
        <v>5656</v>
      </c>
      <c r="D2693" s="5">
        <v>33</v>
      </c>
      <c r="E2693" s="5" t="s">
        <v>5688</v>
      </c>
      <c r="F2693" s="5" t="s">
        <v>25</v>
      </c>
      <c r="G2693" s="5" t="s">
        <v>26</v>
      </c>
      <c r="H2693" s="6">
        <v>348</v>
      </c>
      <c r="I2693" s="5" t="s">
        <v>27</v>
      </c>
      <c r="J2693" s="5">
        <v>19001775193</v>
      </c>
      <c r="K2693" s="5" t="s">
        <v>5689</v>
      </c>
      <c r="L2693" s="5" t="s">
        <v>29</v>
      </c>
      <c r="M2693" s="5" t="s">
        <v>30</v>
      </c>
      <c r="N2693" s="5" t="s">
        <v>49</v>
      </c>
      <c r="O2693" s="5">
        <v>10731</v>
      </c>
      <c r="P2693" s="7">
        <v>44416.723576388889</v>
      </c>
      <c r="Q2693" s="7">
        <v>44416.578287037039</v>
      </c>
      <c r="R2693" s="5">
        <v>54681</v>
      </c>
      <c r="S2693" s="5">
        <v>345984720</v>
      </c>
      <c r="T2693" s="8">
        <v>1.07310808211718E+16</v>
      </c>
      <c r="U2693" s="5" t="s">
        <v>32</v>
      </c>
      <c r="V2693" s="4"/>
      <c r="W2693" s="5" t="s">
        <v>9008</v>
      </c>
      <c r="X2693" s="36">
        <v>75355</v>
      </c>
      <c r="Y2693" s="24">
        <f>VLOOKUP(T2693,Buzon!C:C,1,FALSE)</f>
        <v>1.07310808211718E+16</v>
      </c>
      <c r="Z2693" s="13" t="str">
        <f>VLOOKUP(T2693,Buzon!C:Z,21,FALSE)</f>
        <v>AFIL.-009270083</v>
      </c>
      <c r="AA2693">
        <f>VLOOKUP(T2693,Buzon!C:Z,22,FALSE)</f>
        <v>318933</v>
      </c>
      <c r="AB2693">
        <f>VLOOKUP(T2693,Buzon!C:Z,23,FALSE)</f>
        <v>9082021</v>
      </c>
      <c r="AC2693" t="str">
        <f>VLOOKUP(T2693,Buzon!C:Z,24,FALSE)</f>
        <v>SANTANDER_3550</v>
      </c>
      <c r="AD2693">
        <v>348</v>
      </c>
      <c r="AE2693">
        <v>9270083</v>
      </c>
    </row>
    <row r="2694" spans="1:31" ht="12" customHeight="1" x14ac:dyDescent="0.25">
      <c r="A2694" s="5" t="s">
        <v>21</v>
      </c>
      <c r="B2694" s="5" t="s">
        <v>22</v>
      </c>
      <c r="C2694" s="5" t="s">
        <v>5656</v>
      </c>
      <c r="D2694" s="5">
        <v>34</v>
      </c>
      <c r="E2694" s="5" t="s">
        <v>5690</v>
      </c>
      <c r="F2694" s="5" t="s">
        <v>25</v>
      </c>
      <c r="G2694" s="5" t="s">
        <v>26</v>
      </c>
      <c r="H2694" s="6">
        <v>348</v>
      </c>
      <c r="I2694" s="5" t="s">
        <v>27</v>
      </c>
      <c r="J2694" s="5">
        <v>19001775194</v>
      </c>
      <c r="K2694" s="5" t="s">
        <v>5691</v>
      </c>
      <c r="L2694" s="5" t="s">
        <v>29</v>
      </c>
      <c r="M2694" s="5" t="s">
        <v>30</v>
      </c>
      <c r="N2694" s="5" t="s">
        <v>49</v>
      </c>
      <c r="O2694" s="5">
        <v>10731</v>
      </c>
      <c r="P2694" s="7">
        <v>44416.723576388889</v>
      </c>
      <c r="Q2694" s="7">
        <v>44416.578287037039</v>
      </c>
      <c r="R2694" s="5">
        <v>54681</v>
      </c>
      <c r="S2694" s="5">
        <v>345984720</v>
      </c>
      <c r="T2694" s="8">
        <v>1.07310808211718E+16</v>
      </c>
      <c r="U2694" s="5" t="s">
        <v>32</v>
      </c>
      <c r="V2694" s="4"/>
      <c r="W2694" s="5" t="s">
        <v>9008</v>
      </c>
      <c r="X2694" s="36">
        <v>75355</v>
      </c>
      <c r="Y2694" s="24">
        <f>VLOOKUP(T2694,Buzon!C:C,1,FALSE)</f>
        <v>1.07310808211718E+16</v>
      </c>
      <c r="Z2694" s="13" t="str">
        <f>VLOOKUP(T2694,Buzon!C:Z,21,FALSE)</f>
        <v>AFIL.-009270083</v>
      </c>
      <c r="AA2694">
        <f>VLOOKUP(T2694,Buzon!C:Z,22,FALSE)</f>
        <v>318933</v>
      </c>
      <c r="AB2694">
        <f>VLOOKUP(T2694,Buzon!C:Z,23,FALSE)</f>
        <v>9082021</v>
      </c>
      <c r="AC2694" t="str">
        <f>VLOOKUP(T2694,Buzon!C:Z,24,FALSE)</f>
        <v>SANTANDER_3550</v>
      </c>
      <c r="AD2694">
        <v>348</v>
      </c>
      <c r="AE2694">
        <v>9270083</v>
      </c>
    </row>
    <row r="2695" spans="1:31" ht="12" customHeight="1" x14ac:dyDescent="0.25">
      <c r="A2695" s="5" t="s">
        <v>21</v>
      </c>
      <c r="B2695" s="5" t="s">
        <v>22</v>
      </c>
      <c r="C2695" s="5" t="s">
        <v>5656</v>
      </c>
      <c r="D2695" s="5">
        <v>36</v>
      </c>
      <c r="E2695" s="5" t="s">
        <v>5692</v>
      </c>
      <c r="F2695" s="5" t="s">
        <v>25</v>
      </c>
      <c r="G2695" s="5" t="s">
        <v>26</v>
      </c>
      <c r="H2695" s="6">
        <v>348</v>
      </c>
      <c r="I2695" s="5" t="s">
        <v>27</v>
      </c>
      <c r="J2695" s="5">
        <v>19001775195</v>
      </c>
      <c r="K2695" s="5" t="s">
        <v>5693</v>
      </c>
      <c r="L2695" s="5" t="s">
        <v>29</v>
      </c>
      <c r="M2695" s="5" t="s">
        <v>30</v>
      </c>
      <c r="N2695" s="5" t="s">
        <v>49</v>
      </c>
      <c r="O2695" s="5">
        <v>10731</v>
      </c>
      <c r="P2695" s="7">
        <v>44416.723576388889</v>
      </c>
      <c r="Q2695" s="7">
        <v>44416.578287037039</v>
      </c>
      <c r="R2695" s="5">
        <v>54681</v>
      </c>
      <c r="S2695" s="5">
        <v>345984720</v>
      </c>
      <c r="T2695" s="8">
        <v>1.07310808211718E+16</v>
      </c>
      <c r="U2695" s="5" t="s">
        <v>32</v>
      </c>
      <c r="V2695" s="4"/>
      <c r="W2695" s="5" t="s">
        <v>9008</v>
      </c>
      <c r="X2695" s="36">
        <v>75355</v>
      </c>
      <c r="Y2695" s="24">
        <f>VLOOKUP(T2695,Buzon!C:C,1,FALSE)</f>
        <v>1.07310808211718E+16</v>
      </c>
      <c r="Z2695" s="13" t="str">
        <f>VLOOKUP(T2695,Buzon!C:Z,21,FALSE)</f>
        <v>AFIL.-009270083</v>
      </c>
      <c r="AA2695">
        <f>VLOOKUP(T2695,Buzon!C:Z,22,FALSE)</f>
        <v>318933</v>
      </c>
      <c r="AB2695">
        <f>VLOOKUP(T2695,Buzon!C:Z,23,FALSE)</f>
        <v>9082021</v>
      </c>
      <c r="AC2695" t="str">
        <f>VLOOKUP(T2695,Buzon!C:Z,24,FALSE)</f>
        <v>SANTANDER_3550</v>
      </c>
      <c r="AD2695">
        <v>348</v>
      </c>
      <c r="AE2695">
        <v>9270083</v>
      </c>
    </row>
    <row r="2696" spans="1:31" ht="12" customHeight="1" x14ac:dyDescent="0.25">
      <c r="A2696" s="5" t="s">
        <v>21</v>
      </c>
      <c r="B2696" s="5" t="s">
        <v>22</v>
      </c>
      <c r="C2696" s="5" t="s">
        <v>5694</v>
      </c>
      <c r="D2696" s="5">
        <v>1</v>
      </c>
      <c r="E2696" s="5" t="s">
        <v>5695</v>
      </c>
      <c r="F2696" s="5" t="s">
        <v>25</v>
      </c>
      <c r="G2696" s="5" t="s">
        <v>26</v>
      </c>
      <c r="H2696" s="6">
        <v>348</v>
      </c>
      <c r="I2696" s="5" t="s">
        <v>27</v>
      </c>
      <c r="J2696" s="5">
        <v>19001775205</v>
      </c>
      <c r="K2696" s="5" t="s">
        <v>5696</v>
      </c>
      <c r="L2696" s="5" t="s">
        <v>29</v>
      </c>
      <c r="M2696" s="5" t="s">
        <v>30</v>
      </c>
      <c r="N2696" s="5" t="s">
        <v>31</v>
      </c>
      <c r="O2696" s="5">
        <v>10731</v>
      </c>
      <c r="P2696" s="7">
        <v>44416.744398148148</v>
      </c>
      <c r="Q2696" s="7">
        <v>44416.578287037039</v>
      </c>
      <c r="R2696" s="5">
        <v>14877</v>
      </c>
      <c r="S2696" s="5">
        <v>346008636</v>
      </c>
      <c r="T2696" s="8">
        <v>1.0731080821175E+16</v>
      </c>
      <c r="U2696" s="5" t="s">
        <v>32</v>
      </c>
      <c r="V2696" s="4"/>
      <c r="W2696" s="5" t="s">
        <v>9008</v>
      </c>
      <c r="X2696" s="36">
        <v>75355</v>
      </c>
      <c r="Y2696" s="24">
        <f>VLOOKUP(T2696,Buzon!C:C,1,FALSE)</f>
        <v>1.0731080821175E+16</v>
      </c>
      <c r="Z2696" s="13" t="str">
        <f>VLOOKUP(T2696,Buzon!C:Z,21,FALSE)</f>
        <v>AFIL.-009270083</v>
      </c>
      <c r="AA2696">
        <f>VLOOKUP(T2696,Buzon!C:Z,22,FALSE)</f>
        <v>318933</v>
      </c>
      <c r="AB2696">
        <f>VLOOKUP(T2696,Buzon!C:Z,23,FALSE)</f>
        <v>9082021</v>
      </c>
      <c r="AC2696" t="str">
        <f>VLOOKUP(T2696,Buzon!C:Z,24,FALSE)</f>
        <v>SANTANDER_3550</v>
      </c>
      <c r="AD2696">
        <v>348</v>
      </c>
      <c r="AE2696">
        <v>9270083</v>
      </c>
    </row>
    <row r="2697" spans="1:31" ht="12" customHeight="1" x14ac:dyDescent="0.25">
      <c r="A2697" s="5" t="s">
        <v>21</v>
      </c>
      <c r="B2697" s="5" t="s">
        <v>22</v>
      </c>
      <c r="C2697" s="5" t="s">
        <v>5694</v>
      </c>
      <c r="D2697" s="5">
        <v>2</v>
      </c>
      <c r="E2697" s="5" t="s">
        <v>5697</v>
      </c>
      <c r="F2697" s="5" t="s">
        <v>25</v>
      </c>
      <c r="G2697" s="5" t="s">
        <v>26</v>
      </c>
      <c r="H2697" s="6">
        <v>348</v>
      </c>
      <c r="I2697" s="5" t="s">
        <v>27</v>
      </c>
      <c r="J2697" s="5">
        <v>19001775206</v>
      </c>
      <c r="K2697" s="5" t="s">
        <v>5698</v>
      </c>
      <c r="L2697" s="5" t="s">
        <v>29</v>
      </c>
      <c r="M2697" s="5" t="s">
        <v>30</v>
      </c>
      <c r="N2697" s="5" t="s">
        <v>31</v>
      </c>
      <c r="O2697" s="5">
        <v>10731</v>
      </c>
      <c r="P2697" s="7">
        <v>44416.744398148148</v>
      </c>
      <c r="Q2697" s="7">
        <v>44416.578287037039</v>
      </c>
      <c r="R2697" s="5">
        <v>14877</v>
      </c>
      <c r="S2697" s="5">
        <v>346008636</v>
      </c>
      <c r="T2697" s="8">
        <v>1.0731080821175E+16</v>
      </c>
      <c r="U2697" s="5" t="s">
        <v>32</v>
      </c>
      <c r="V2697" s="4"/>
      <c r="W2697" s="5" t="s">
        <v>9008</v>
      </c>
      <c r="X2697" s="36">
        <v>75355</v>
      </c>
      <c r="Y2697" s="24">
        <f>VLOOKUP(T2697,Buzon!C:C,1,FALSE)</f>
        <v>1.0731080821175E+16</v>
      </c>
      <c r="Z2697" s="13" t="str">
        <f>VLOOKUP(T2697,Buzon!C:Z,21,FALSE)</f>
        <v>AFIL.-009270083</v>
      </c>
      <c r="AA2697">
        <f>VLOOKUP(T2697,Buzon!C:Z,22,FALSE)</f>
        <v>318933</v>
      </c>
      <c r="AB2697">
        <f>VLOOKUP(T2697,Buzon!C:Z,23,FALSE)</f>
        <v>9082021</v>
      </c>
      <c r="AC2697" t="str">
        <f>VLOOKUP(T2697,Buzon!C:Z,24,FALSE)</f>
        <v>SANTANDER_3550</v>
      </c>
      <c r="AD2697">
        <v>348</v>
      </c>
      <c r="AE2697">
        <v>9270083</v>
      </c>
    </row>
    <row r="2698" spans="1:31" ht="12" customHeight="1" x14ac:dyDescent="0.25">
      <c r="A2698" s="5" t="s">
        <v>21</v>
      </c>
      <c r="B2698" s="5" t="s">
        <v>33</v>
      </c>
      <c r="C2698" s="5" t="s">
        <v>5699</v>
      </c>
      <c r="D2698" s="5">
        <v>29</v>
      </c>
      <c r="E2698" s="5" t="s">
        <v>5700</v>
      </c>
      <c r="F2698" s="5" t="s">
        <v>25</v>
      </c>
      <c r="G2698" s="5" t="s">
        <v>26</v>
      </c>
      <c r="H2698" s="6">
        <v>348</v>
      </c>
      <c r="I2698" s="5" t="s">
        <v>27</v>
      </c>
      <c r="J2698" s="5">
        <v>19001775207</v>
      </c>
      <c r="K2698" s="5" t="s">
        <v>5701</v>
      </c>
      <c r="L2698" s="5" t="s">
        <v>29</v>
      </c>
      <c r="M2698" s="5" t="s">
        <v>29</v>
      </c>
      <c r="N2698" s="5" t="s">
        <v>31</v>
      </c>
      <c r="O2698" s="5">
        <v>9706</v>
      </c>
      <c r="P2698" s="7">
        <v>44416.744664351849</v>
      </c>
      <c r="Q2698" s="7">
        <v>44416.575462962966</v>
      </c>
      <c r="R2698" s="5">
        <v>21614</v>
      </c>
      <c r="S2698" s="5">
        <v>346008998</v>
      </c>
      <c r="T2698" s="8">
        <v>9706080821175150</v>
      </c>
      <c r="U2698" s="5" t="s">
        <v>32</v>
      </c>
      <c r="V2698" s="4"/>
      <c r="W2698" s="5" t="s">
        <v>9008</v>
      </c>
      <c r="X2698" s="36">
        <v>75355</v>
      </c>
      <c r="Y2698" s="24">
        <f>VLOOKUP(T2698,Buzon!C:C,1,FALSE)</f>
        <v>9706080821175150</v>
      </c>
      <c r="Z2698" s="13" t="str">
        <f>VLOOKUP(T2698,Buzon!C:Z,21,FALSE)</f>
        <v>AFIL.-009270083</v>
      </c>
      <c r="AA2698">
        <f>VLOOKUP(T2698,Buzon!C:Z,22,FALSE)</f>
        <v>318933</v>
      </c>
      <c r="AB2698">
        <f>VLOOKUP(T2698,Buzon!C:Z,23,FALSE)</f>
        <v>9082021</v>
      </c>
      <c r="AC2698" t="str">
        <f>VLOOKUP(T2698,Buzon!C:Z,24,FALSE)</f>
        <v>SANTANDER_3550</v>
      </c>
      <c r="AD2698">
        <v>348</v>
      </c>
      <c r="AE2698">
        <v>9270083</v>
      </c>
    </row>
    <row r="2699" spans="1:31" ht="12" customHeight="1" x14ac:dyDescent="0.25">
      <c r="A2699" s="5" t="s">
        <v>21</v>
      </c>
      <c r="B2699" s="5" t="s">
        <v>33</v>
      </c>
      <c r="C2699" s="5" t="s">
        <v>5699</v>
      </c>
      <c r="D2699" s="5">
        <v>19</v>
      </c>
      <c r="E2699" s="5" t="s">
        <v>5702</v>
      </c>
      <c r="F2699" s="5" t="s">
        <v>47</v>
      </c>
      <c r="G2699" s="5" t="s">
        <v>26</v>
      </c>
      <c r="H2699" s="6">
        <v>174</v>
      </c>
      <c r="I2699" s="5" t="s">
        <v>27</v>
      </c>
      <c r="J2699" s="5">
        <v>19001775218</v>
      </c>
      <c r="K2699" s="5" t="s">
        <v>5703</v>
      </c>
      <c r="L2699" s="5" t="s">
        <v>29</v>
      </c>
      <c r="M2699" s="5" t="s">
        <v>29</v>
      </c>
      <c r="N2699" s="5" t="s">
        <v>31</v>
      </c>
      <c r="O2699" s="5">
        <v>9706</v>
      </c>
      <c r="P2699" s="7">
        <v>44416.753067129626</v>
      </c>
      <c r="Q2699" s="7">
        <v>44416.575462962966</v>
      </c>
      <c r="R2699" s="5" t="s">
        <v>5704</v>
      </c>
      <c r="S2699" s="5">
        <v>346018525</v>
      </c>
      <c r="T2699" s="8">
        <v>9706080821180350</v>
      </c>
      <c r="U2699" s="5" t="s">
        <v>32</v>
      </c>
      <c r="V2699" s="4"/>
      <c r="W2699" s="5" t="s">
        <v>9008</v>
      </c>
      <c r="X2699" s="36">
        <v>75355</v>
      </c>
      <c r="Y2699" s="24">
        <f>VLOOKUP(T2699,Buzon!C:C,1,FALSE)</f>
        <v>9706080821180350</v>
      </c>
      <c r="Z2699" s="13" t="str">
        <f>VLOOKUP(T2699,Buzon!C:Z,21,FALSE)</f>
        <v>AFIL.-009270083</v>
      </c>
      <c r="AA2699">
        <f>VLOOKUP(T2699,Buzon!C:Z,22,FALSE)</f>
        <v>318933</v>
      </c>
      <c r="AB2699">
        <f>VLOOKUP(T2699,Buzon!C:Z,23,FALSE)</f>
        <v>9082021</v>
      </c>
      <c r="AC2699" t="str">
        <f>VLOOKUP(T2699,Buzon!C:Z,24,FALSE)</f>
        <v>SANTANDER_3550</v>
      </c>
      <c r="AD2699">
        <v>174</v>
      </c>
      <c r="AE2699">
        <v>9270083</v>
      </c>
    </row>
    <row r="2700" spans="1:31" ht="12" customHeight="1" x14ac:dyDescent="0.25">
      <c r="A2700" s="5" t="s">
        <v>21</v>
      </c>
      <c r="B2700" s="5" t="s">
        <v>33</v>
      </c>
      <c r="C2700" s="5" t="s">
        <v>5699</v>
      </c>
      <c r="D2700" s="5">
        <v>20</v>
      </c>
      <c r="E2700" s="5" t="s">
        <v>5705</v>
      </c>
      <c r="F2700" s="5" t="s">
        <v>25</v>
      </c>
      <c r="G2700" s="5" t="s">
        <v>26</v>
      </c>
      <c r="H2700" s="6">
        <v>348</v>
      </c>
      <c r="I2700" s="5" t="s">
        <v>27</v>
      </c>
      <c r="J2700" s="5">
        <v>19001775219</v>
      </c>
      <c r="K2700" s="5" t="s">
        <v>5706</v>
      </c>
      <c r="L2700" s="5" t="s">
        <v>29</v>
      </c>
      <c r="M2700" s="5" t="s">
        <v>29</v>
      </c>
      <c r="N2700" s="5" t="s">
        <v>31</v>
      </c>
      <c r="O2700" s="5">
        <v>9706</v>
      </c>
      <c r="P2700" s="7">
        <v>44416.753067129626</v>
      </c>
      <c r="Q2700" s="7">
        <v>44416.575462962966</v>
      </c>
      <c r="R2700" s="5" t="s">
        <v>5704</v>
      </c>
      <c r="S2700" s="5">
        <v>346018525</v>
      </c>
      <c r="T2700" s="8">
        <v>9706080821180350</v>
      </c>
      <c r="U2700" s="5" t="s">
        <v>32</v>
      </c>
      <c r="V2700" s="4"/>
      <c r="W2700" s="5" t="s">
        <v>9008</v>
      </c>
      <c r="X2700" s="36">
        <v>75355</v>
      </c>
      <c r="Y2700" s="24">
        <f>VLOOKUP(T2700,Buzon!C:C,1,FALSE)</f>
        <v>9706080821180350</v>
      </c>
      <c r="Z2700" s="13" t="str">
        <f>VLOOKUP(T2700,Buzon!C:Z,21,FALSE)</f>
        <v>AFIL.-009270083</v>
      </c>
      <c r="AA2700">
        <f>VLOOKUP(T2700,Buzon!C:Z,22,FALSE)</f>
        <v>318933</v>
      </c>
      <c r="AB2700">
        <f>VLOOKUP(T2700,Buzon!C:Z,23,FALSE)</f>
        <v>9082021</v>
      </c>
      <c r="AC2700" t="str">
        <f>VLOOKUP(T2700,Buzon!C:Z,24,FALSE)</f>
        <v>SANTANDER_3550</v>
      </c>
      <c r="AD2700">
        <v>348</v>
      </c>
      <c r="AE2700">
        <v>9270083</v>
      </c>
    </row>
    <row r="2701" spans="1:31" ht="12" customHeight="1" x14ac:dyDescent="0.25">
      <c r="A2701" s="5" t="s">
        <v>21</v>
      </c>
      <c r="B2701" s="5" t="s">
        <v>33</v>
      </c>
      <c r="C2701" s="5" t="s">
        <v>5699</v>
      </c>
      <c r="D2701" s="5">
        <v>37</v>
      </c>
      <c r="E2701" s="5" t="s">
        <v>5707</v>
      </c>
      <c r="F2701" s="5" t="s">
        <v>25</v>
      </c>
      <c r="G2701" s="5" t="s">
        <v>26</v>
      </c>
      <c r="H2701" s="6">
        <v>348</v>
      </c>
      <c r="I2701" s="5" t="s">
        <v>27</v>
      </c>
      <c r="J2701" s="5">
        <v>19001775221</v>
      </c>
      <c r="K2701" s="5" t="s">
        <v>5708</v>
      </c>
      <c r="L2701" s="5" t="s">
        <v>29</v>
      </c>
      <c r="M2701" s="5" t="s">
        <v>29</v>
      </c>
      <c r="N2701" s="5" t="s">
        <v>49</v>
      </c>
      <c r="O2701" s="5">
        <v>9706</v>
      </c>
      <c r="P2701" s="7">
        <v>44416.754872685182</v>
      </c>
      <c r="Q2701" s="7">
        <v>44416.575462962966</v>
      </c>
      <c r="R2701" s="5">
        <v>414191</v>
      </c>
      <c r="S2701" s="5">
        <v>346020643</v>
      </c>
      <c r="T2701" s="8">
        <v>9706080821180620</v>
      </c>
      <c r="U2701" s="5" t="s">
        <v>32</v>
      </c>
      <c r="V2701" s="4"/>
      <c r="W2701" s="5" t="s">
        <v>9008</v>
      </c>
      <c r="X2701" s="36">
        <v>75355</v>
      </c>
      <c r="Y2701" s="24">
        <f>VLOOKUP(T2701,Buzon!C:C,1,FALSE)</f>
        <v>9706080821180620</v>
      </c>
      <c r="Z2701" s="13" t="str">
        <f>VLOOKUP(T2701,Buzon!C:Z,21,FALSE)</f>
        <v>AFIL.-009270083</v>
      </c>
      <c r="AA2701">
        <f>VLOOKUP(T2701,Buzon!C:Z,22,FALSE)</f>
        <v>318933</v>
      </c>
      <c r="AB2701">
        <f>VLOOKUP(T2701,Buzon!C:Z,23,FALSE)</f>
        <v>9082021</v>
      </c>
      <c r="AC2701" t="str">
        <f>VLOOKUP(T2701,Buzon!C:Z,24,FALSE)</f>
        <v>SANTANDER_3550</v>
      </c>
      <c r="AD2701">
        <v>348</v>
      </c>
      <c r="AE2701">
        <v>9270083</v>
      </c>
    </row>
    <row r="2702" spans="1:31" ht="12" customHeight="1" x14ac:dyDescent="0.25">
      <c r="A2702" s="5" t="s">
        <v>21</v>
      </c>
      <c r="B2702" s="5" t="s">
        <v>33</v>
      </c>
      <c r="C2702" s="5" t="s">
        <v>5699</v>
      </c>
      <c r="D2702" s="5">
        <v>14</v>
      </c>
      <c r="E2702" s="5" t="s">
        <v>5709</v>
      </c>
      <c r="F2702" s="5" t="s">
        <v>25</v>
      </c>
      <c r="G2702" s="5" t="s">
        <v>26</v>
      </c>
      <c r="H2702" s="6">
        <v>348</v>
      </c>
      <c r="I2702" s="5" t="s">
        <v>27</v>
      </c>
      <c r="J2702" s="5">
        <v>19001775224</v>
      </c>
      <c r="K2702" s="5" t="s">
        <v>5710</v>
      </c>
      <c r="L2702" s="5" t="s">
        <v>29</v>
      </c>
      <c r="M2702" s="5" t="s">
        <v>29</v>
      </c>
      <c r="N2702" s="5" t="s">
        <v>31</v>
      </c>
      <c r="O2702" s="5">
        <v>9706</v>
      </c>
      <c r="P2702" s="7">
        <v>44416.75712962963</v>
      </c>
      <c r="Q2702" s="7">
        <v>44416.575462962966</v>
      </c>
      <c r="R2702" s="5">
        <v>83053</v>
      </c>
      <c r="S2702" s="5">
        <v>346023065</v>
      </c>
      <c r="T2702" s="8">
        <v>9706080821180930</v>
      </c>
      <c r="U2702" s="5" t="s">
        <v>32</v>
      </c>
      <c r="V2702" s="4"/>
      <c r="W2702" s="5" t="s">
        <v>9008</v>
      </c>
      <c r="X2702" s="36">
        <v>75355</v>
      </c>
      <c r="Y2702" s="24">
        <f>VLOOKUP(T2702,Buzon!C:C,1,FALSE)</f>
        <v>9706080821180930</v>
      </c>
      <c r="Z2702" s="13" t="str">
        <f>VLOOKUP(T2702,Buzon!C:Z,21,FALSE)</f>
        <v>AFIL.-009270083</v>
      </c>
      <c r="AA2702">
        <f>VLOOKUP(T2702,Buzon!C:Z,22,FALSE)</f>
        <v>318933</v>
      </c>
      <c r="AB2702">
        <f>VLOOKUP(T2702,Buzon!C:Z,23,FALSE)</f>
        <v>9082021</v>
      </c>
      <c r="AC2702" t="str">
        <f>VLOOKUP(T2702,Buzon!C:Z,24,FALSE)</f>
        <v>SANTANDER_3550</v>
      </c>
      <c r="AD2702">
        <v>348</v>
      </c>
      <c r="AE2702">
        <v>9270083</v>
      </c>
    </row>
    <row r="2703" spans="1:31" ht="12" customHeight="1" x14ac:dyDescent="0.25">
      <c r="A2703" s="5" t="s">
        <v>21</v>
      </c>
      <c r="B2703" s="5" t="s">
        <v>33</v>
      </c>
      <c r="C2703" s="5" t="s">
        <v>5711</v>
      </c>
      <c r="D2703" s="5">
        <v>16</v>
      </c>
      <c r="E2703" s="5" t="s">
        <v>5712</v>
      </c>
      <c r="F2703" s="5" t="s">
        <v>71</v>
      </c>
      <c r="G2703" s="5" t="s">
        <v>26</v>
      </c>
      <c r="H2703" s="6">
        <v>174</v>
      </c>
      <c r="I2703" s="5" t="s">
        <v>27</v>
      </c>
      <c r="J2703" s="5">
        <v>19001775226</v>
      </c>
      <c r="K2703" s="5" t="s">
        <v>5713</v>
      </c>
      <c r="L2703" s="5" t="s">
        <v>29</v>
      </c>
      <c r="M2703" s="5" t="s">
        <v>29</v>
      </c>
      <c r="N2703" s="5" t="s">
        <v>31</v>
      </c>
      <c r="O2703" s="5">
        <v>9706</v>
      </c>
      <c r="P2703" s="7">
        <v>44416.759247685186</v>
      </c>
      <c r="Q2703" s="7">
        <v>44416.575462962966</v>
      </c>
      <c r="R2703" s="5">
        <v>29580</v>
      </c>
      <c r="S2703" s="5">
        <v>346025383</v>
      </c>
      <c r="T2703" s="8">
        <v>9706080821181210</v>
      </c>
      <c r="U2703" s="5" t="s">
        <v>32</v>
      </c>
      <c r="V2703" s="4"/>
      <c r="W2703" s="5" t="s">
        <v>9008</v>
      </c>
      <c r="X2703" s="36">
        <v>75355</v>
      </c>
      <c r="Y2703" s="24">
        <f>VLOOKUP(T2703,Buzon!C:C,1,FALSE)</f>
        <v>9706080821181210</v>
      </c>
      <c r="Z2703" s="13" t="str">
        <f>VLOOKUP(T2703,Buzon!C:Z,21,FALSE)</f>
        <v>AFIL.-009270083</v>
      </c>
      <c r="AA2703">
        <f>VLOOKUP(T2703,Buzon!C:Z,22,FALSE)</f>
        <v>318933</v>
      </c>
      <c r="AB2703">
        <f>VLOOKUP(T2703,Buzon!C:Z,23,FALSE)</f>
        <v>9082021</v>
      </c>
      <c r="AC2703" t="str">
        <f>VLOOKUP(T2703,Buzon!C:Z,24,FALSE)</f>
        <v>SANTANDER_3550</v>
      </c>
      <c r="AD2703">
        <v>174</v>
      </c>
      <c r="AE2703">
        <v>9270083</v>
      </c>
    </row>
    <row r="2704" spans="1:31" ht="12" customHeight="1" x14ac:dyDescent="0.25">
      <c r="A2704" s="5" t="s">
        <v>21</v>
      </c>
      <c r="B2704" s="5" t="s">
        <v>33</v>
      </c>
      <c r="C2704" s="5" t="s">
        <v>5699</v>
      </c>
      <c r="D2704" s="5">
        <v>35</v>
      </c>
      <c r="E2704" s="5" t="s">
        <v>5714</v>
      </c>
      <c r="F2704" s="5" t="s">
        <v>25</v>
      </c>
      <c r="G2704" s="5" t="s">
        <v>26</v>
      </c>
      <c r="H2704" s="6">
        <v>348</v>
      </c>
      <c r="I2704" s="5" t="s">
        <v>296</v>
      </c>
      <c r="J2704" s="5">
        <v>19001775227</v>
      </c>
      <c r="K2704" s="5" t="s">
        <v>5715</v>
      </c>
      <c r="L2704" s="5" t="s">
        <v>29</v>
      </c>
      <c r="M2704" s="5" t="s">
        <v>29</v>
      </c>
      <c r="N2704" s="5" t="s">
        <v>31</v>
      </c>
      <c r="O2704" s="5">
        <v>9706</v>
      </c>
      <c r="P2704" s="7">
        <v>44416.76121527778</v>
      </c>
      <c r="Q2704" s="7">
        <v>44416.575462962966</v>
      </c>
      <c r="R2704" s="5">
        <v>11501716745</v>
      </c>
      <c r="S2704" s="5">
        <v>1600022367</v>
      </c>
      <c r="T2704" s="8" t="s">
        <v>5716</v>
      </c>
      <c r="U2704" s="5" t="s">
        <v>32</v>
      </c>
      <c r="V2704" s="4"/>
      <c r="Z2704"/>
      <c r="AD2704">
        <v>0</v>
      </c>
      <c r="AE2704" t="e">
        <v>#N/A</v>
      </c>
    </row>
    <row r="2705" spans="1:31" ht="12" customHeight="1" x14ac:dyDescent="0.25">
      <c r="A2705" s="5" t="s">
        <v>21</v>
      </c>
      <c r="B2705" s="5" t="s">
        <v>33</v>
      </c>
      <c r="C2705" s="5" t="s">
        <v>5699</v>
      </c>
      <c r="D2705" s="5">
        <v>36</v>
      </c>
      <c r="E2705" s="5" t="s">
        <v>5717</v>
      </c>
      <c r="F2705" s="5" t="s">
        <v>47</v>
      </c>
      <c r="G2705" s="5" t="s">
        <v>26</v>
      </c>
      <c r="H2705" s="6">
        <v>174</v>
      </c>
      <c r="I2705" s="5" t="s">
        <v>296</v>
      </c>
      <c r="J2705" s="5">
        <v>19001775228</v>
      </c>
      <c r="K2705" s="5" t="s">
        <v>5718</v>
      </c>
      <c r="L2705" s="5" t="s">
        <v>29</v>
      </c>
      <c r="M2705" s="5" t="s">
        <v>29</v>
      </c>
      <c r="N2705" s="5" t="s">
        <v>31</v>
      </c>
      <c r="O2705" s="5">
        <v>9706</v>
      </c>
      <c r="P2705" s="7">
        <v>44416.76121527778</v>
      </c>
      <c r="Q2705" s="7">
        <v>44416.575462962966</v>
      </c>
      <c r="R2705" s="5">
        <v>11501716746</v>
      </c>
      <c r="S2705" s="5">
        <v>1600022367</v>
      </c>
      <c r="T2705" s="8" t="s">
        <v>5716</v>
      </c>
      <c r="U2705" s="5" t="s">
        <v>32</v>
      </c>
      <c r="V2705" s="4"/>
      <c r="Z2705"/>
      <c r="AD2705">
        <v>0</v>
      </c>
      <c r="AE2705" t="e">
        <v>#N/A</v>
      </c>
    </row>
    <row r="2706" spans="1:31" ht="12" customHeight="1" x14ac:dyDescent="0.25">
      <c r="A2706" s="5" t="s">
        <v>21</v>
      </c>
      <c r="B2706" s="5" t="s">
        <v>33</v>
      </c>
      <c r="C2706" s="5" t="s">
        <v>5719</v>
      </c>
      <c r="D2706" s="5">
        <v>1</v>
      </c>
      <c r="E2706" s="5" t="s">
        <v>5720</v>
      </c>
      <c r="F2706" s="5" t="s">
        <v>25</v>
      </c>
      <c r="G2706" s="5" t="s">
        <v>26</v>
      </c>
      <c r="H2706" s="6">
        <v>348</v>
      </c>
      <c r="I2706" s="5" t="s">
        <v>27</v>
      </c>
      <c r="J2706" s="5">
        <v>19001775233</v>
      </c>
      <c r="K2706" s="5" t="s">
        <v>5721</v>
      </c>
      <c r="L2706" s="5" t="s">
        <v>29</v>
      </c>
      <c r="M2706" s="5" t="s">
        <v>29</v>
      </c>
      <c r="N2706" s="5" t="s">
        <v>31</v>
      </c>
      <c r="O2706" s="5">
        <v>9706</v>
      </c>
      <c r="P2706" s="7">
        <v>44416.768333333333</v>
      </c>
      <c r="Q2706" s="7">
        <v>44416.575462962966</v>
      </c>
      <c r="R2706" s="5" t="s">
        <v>5722</v>
      </c>
      <c r="S2706" s="5">
        <v>346035405</v>
      </c>
      <c r="T2706" s="8">
        <v>9706080821182500</v>
      </c>
      <c r="U2706" s="5" t="s">
        <v>32</v>
      </c>
      <c r="V2706" s="4"/>
      <c r="W2706" s="5" t="s">
        <v>9008</v>
      </c>
      <c r="X2706" s="36">
        <v>75355</v>
      </c>
      <c r="Y2706" s="24">
        <f>VLOOKUP(T2706,Buzon!C:C,1,FALSE)</f>
        <v>9706080821182500</v>
      </c>
      <c r="Z2706" s="13" t="str">
        <f>VLOOKUP(T2706,Buzon!C:Z,21,FALSE)</f>
        <v>AFIL.-009270083</v>
      </c>
      <c r="AA2706">
        <f>VLOOKUP(T2706,Buzon!C:Z,22,FALSE)</f>
        <v>318933</v>
      </c>
      <c r="AB2706">
        <f>VLOOKUP(T2706,Buzon!C:Z,23,FALSE)</f>
        <v>9082021</v>
      </c>
      <c r="AC2706" t="str">
        <f>VLOOKUP(T2706,Buzon!C:Z,24,FALSE)</f>
        <v>SANTANDER_3550</v>
      </c>
      <c r="AD2706">
        <v>348</v>
      </c>
      <c r="AE2706">
        <v>9270083</v>
      </c>
    </row>
    <row r="2707" spans="1:31" ht="12" customHeight="1" x14ac:dyDescent="0.25">
      <c r="A2707" s="5" t="s">
        <v>21</v>
      </c>
      <c r="B2707" s="5" t="s">
        <v>33</v>
      </c>
      <c r="C2707" s="5" t="s">
        <v>5719</v>
      </c>
      <c r="D2707" s="5">
        <v>3</v>
      </c>
      <c r="E2707" s="5" t="s">
        <v>5723</v>
      </c>
      <c r="F2707" s="5" t="s">
        <v>25</v>
      </c>
      <c r="G2707" s="5" t="s">
        <v>26</v>
      </c>
      <c r="H2707" s="6">
        <v>348</v>
      </c>
      <c r="I2707" s="5" t="s">
        <v>27</v>
      </c>
      <c r="J2707" s="5">
        <v>19001775234</v>
      </c>
      <c r="K2707" s="5" t="s">
        <v>5724</v>
      </c>
      <c r="L2707" s="5" t="s">
        <v>29</v>
      </c>
      <c r="M2707" s="5" t="s">
        <v>29</v>
      </c>
      <c r="N2707" s="5" t="s">
        <v>31</v>
      </c>
      <c r="O2707" s="5">
        <v>9706</v>
      </c>
      <c r="P2707" s="7">
        <v>44416.768333333333</v>
      </c>
      <c r="Q2707" s="7">
        <v>44416.575462962966</v>
      </c>
      <c r="R2707" s="5" t="s">
        <v>5722</v>
      </c>
      <c r="S2707" s="5">
        <v>346035405</v>
      </c>
      <c r="T2707" s="8">
        <v>9706080821182500</v>
      </c>
      <c r="U2707" s="5" t="s">
        <v>32</v>
      </c>
      <c r="V2707" s="4"/>
      <c r="W2707" s="5" t="s">
        <v>9008</v>
      </c>
      <c r="X2707" s="36">
        <v>75355</v>
      </c>
      <c r="Y2707" s="24">
        <f>VLOOKUP(T2707,Buzon!C:C,1,FALSE)</f>
        <v>9706080821182500</v>
      </c>
      <c r="Z2707" s="13" t="str">
        <f>VLOOKUP(T2707,Buzon!C:Z,21,FALSE)</f>
        <v>AFIL.-009270083</v>
      </c>
      <c r="AA2707">
        <f>VLOOKUP(T2707,Buzon!C:Z,22,FALSE)</f>
        <v>318933</v>
      </c>
      <c r="AB2707">
        <f>VLOOKUP(T2707,Buzon!C:Z,23,FALSE)</f>
        <v>9082021</v>
      </c>
      <c r="AC2707" t="str">
        <f>VLOOKUP(T2707,Buzon!C:Z,24,FALSE)</f>
        <v>SANTANDER_3550</v>
      </c>
      <c r="AD2707">
        <v>348</v>
      </c>
      <c r="AE2707">
        <v>9270083</v>
      </c>
    </row>
    <row r="2708" spans="1:31" ht="12" customHeight="1" x14ac:dyDescent="0.25">
      <c r="A2708" s="5" t="s">
        <v>21</v>
      </c>
      <c r="B2708" s="5" t="s">
        <v>33</v>
      </c>
      <c r="C2708" s="5" t="s">
        <v>5719</v>
      </c>
      <c r="D2708" s="5">
        <v>4</v>
      </c>
      <c r="E2708" s="5" t="s">
        <v>5725</v>
      </c>
      <c r="F2708" s="5" t="s">
        <v>25</v>
      </c>
      <c r="G2708" s="5" t="s">
        <v>26</v>
      </c>
      <c r="H2708" s="6">
        <v>348</v>
      </c>
      <c r="I2708" s="5" t="s">
        <v>27</v>
      </c>
      <c r="J2708" s="5">
        <v>19001775235</v>
      </c>
      <c r="K2708" s="5" t="s">
        <v>5726</v>
      </c>
      <c r="L2708" s="5" t="s">
        <v>29</v>
      </c>
      <c r="M2708" s="5" t="s">
        <v>29</v>
      </c>
      <c r="N2708" s="5" t="s">
        <v>31</v>
      </c>
      <c r="O2708" s="5">
        <v>9706</v>
      </c>
      <c r="P2708" s="7">
        <v>44416.768333333333</v>
      </c>
      <c r="Q2708" s="7">
        <v>44416.575462962966</v>
      </c>
      <c r="R2708" s="5" t="s">
        <v>5722</v>
      </c>
      <c r="S2708" s="5">
        <v>346035405</v>
      </c>
      <c r="T2708" s="8">
        <v>9706080821182500</v>
      </c>
      <c r="U2708" s="5" t="s">
        <v>32</v>
      </c>
      <c r="V2708" s="4"/>
      <c r="W2708" s="5" t="s">
        <v>9008</v>
      </c>
      <c r="X2708" s="36">
        <v>75355</v>
      </c>
      <c r="Y2708" s="24">
        <f>VLOOKUP(T2708,Buzon!C:C,1,FALSE)</f>
        <v>9706080821182500</v>
      </c>
      <c r="Z2708" s="13" t="str">
        <f>VLOOKUP(T2708,Buzon!C:Z,21,FALSE)</f>
        <v>AFIL.-009270083</v>
      </c>
      <c r="AA2708">
        <f>VLOOKUP(T2708,Buzon!C:Z,22,FALSE)</f>
        <v>318933</v>
      </c>
      <c r="AB2708">
        <f>VLOOKUP(T2708,Buzon!C:Z,23,FALSE)</f>
        <v>9082021</v>
      </c>
      <c r="AC2708" t="str">
        <f>VLOOKUP(T2708,Buzon!C:Z,24,FALSE)</f>
        <v>SANTANDER_3550</v>
      </c>
      <c r="AD2708">
        <v>348</v>
      </c>
      <c r="AE2708">
        <v>9270083</v>
      </c>
    </row>
    <row r="2709" spans="1:31" ht="12" customHeight="1" x14ac:dyDescent="0.25">
      <c r="A2709" s="5" t="s">
        <v>21</v>
      </c>
      <c r="B2709" s="5" t="s">
        <v>33</v>
      </c>
      <c r="C2709" s="4"/>
      <c r="D2709" s="4"/>
      <c r="E2709" s="5" t="s">
        <v>5725</v>
      </c>
      <c r="F2709" s="5" t="s">
        <v>25</v>
      </c>
      <c r="G2709" s="5" t="s">
        <v>26</v>
      </c>
      <c r="H2709" s="6">
        <v>278</v>
      </c>
      <c r="I2709" s="5" t="s">
        <v>167</v>
      </c>
      <c r="J2709" s="5">
        <v>19001775236</v>
      </c>
      <c r="K2709" s="5" t="s">
        <v>5727</v>
      </c>
      <c r="L2709" s="5" t="s">
        <v>29</v>
      </c>
      <c r="M2709" s="5" t="s">
        <v>31</v>
      </c>
      <c r="N2709" s="5" t="s">
        <v>29</v>
      </c>
      <c r="O2709" s="5">
        <v>9706</v>
      </c>
      <c r="P2709" s="7">
        <v>44416.768333333333</v>
      </c>
      <c r="Q2709" s="7">
        <v>44416.575462962966</v>
      </c>
      <c r="R2709" s="5" t="s">
        <v>5722</v>
      </c>
      <c r="S2709" s="5">
        <v>346035405</v>
      </c>
      <c r="T2709" s="8">
        <v>9706080821182500</v>
      </c>
      <c r="U2709" s="5" t="s">
        <v>32</v>
      </c>
      <c r="V2709" s="4"/>
      <c r="W2709" s="5" t="s">
        <v>9008</v>
      </c>
      <c r="X2709" s="36">
        <v>75355</v>
      </c>
      <c r="Y2709" s="24">
        <f>VLOOKUP(T2709,Buzon!C:C,1,FALSE)</f>
        <v>9706080821182500</v>
      </c>
      <c r="Z2709" s="13" t="str">
        <f>VLOOKUP(T2709,Buzon!C:Z,21,FALSE)</f>
        <v>AFIL.-009270083</v>
      </c>
      <c r="AA2709">
        <f>VLOOKUP(T2709,Buzon!C:Z,22,FALSE)</f>
        <v>318933</v>
      </c>
      <c r="AB2709">
        <f>VLOOKUP(T2709,Buzon!C:Z,23,FALSE)</f>
        <v>9082021</v>
      </c>
      <c r="AC2709" t="str">
        <f>VLOOKUP(T2709,Buzon!C:Z,24,FALSE)</f>
        <v>SANTANDER_3550</v>
      </c>
      <c r="AD2709">
        <v>278</v>
      </c>
      <c r="AE2709">
        <v>9270083</v>
      </c>
    </row>
    <row r="2710" spans="1:31" ht="12" customHeight="1" x14ac:dyDescent="0.25">
      <c r="A2710" s="5" t="s">
        <v>21</v>
      </c>
      <c r="B2710" s="5" t="s">
        <v>33</v>
      </c>
      <c r="C2710" s="5" t="s">
        <v>5711</v>
      </c>
      <c r="D2710" s="5">
        <v>7</v>
      </c>
      <c r="E2710" s="5" t="s">
        <v>5728</v>
      </c>
      <c r="F2710" s="5" t="s">
        <v>219</v>
      </c>
      <c r="G2710" s="5" t="s">
        <v>26</v>
      </c>
      <c r="H2710" s="6">
        <v>174</v>
      </c>
      <c r="I2710" s="5" t="s">
        <v>27</v>
      </c>
      <c r="J2710" s="5">
        <v>19001775240</v>
      </c>
      <c r="K2710" s="5" t="s">
        <v>5729</v>
      </c>
      <c r="L2710" s="5" t="s">
        <v>29</v>
      </c>
      <c r="M2710" s="5" t="s">
        <v>29</v>
      </c>
      <c r="N2710" s="5" t="s">
        <v>31</v>
      </c>
      <c r="O2710" s="5">
        <v>9706</v>
      </c>
      <c r="P2710" s="7">
        <v>44416.770578703705</v>
      </c>
      <c r="Q2710" s="7">
        <v>44416.575462962966</v>
      </c>
      <c r="R2710" s="5">
        <v>590884</v>
      </c>
      <c r="S2710" s="5">
        <v>346037854</v>
      </c>
      <c r="T2710" s="8">
        <v>9706080821182920</v>
      </c>
      <c r="U2710" s="5" t="s">
        <v>32</v>
      </c>
      <c r="V2710" s="4"/>
      <c r="W2710" s="5" t="s">
        <v>9008</v>
      </c>
      <c r="X2710" s="36">
        <v>75355</v>
      </c>
      <c r="Y2710" s="24">
        <f>VLOOKUP(T2710,Buzon!C:C,1,FALSE)</f>
        <v>9706080821182920</v>
      </c>
      <c r="Z2710" s="13" t="str">
        <f>VLOOKUP(T2710,Buzon!C:Z,21,FALSE)</f>
        <v>AFIL.-009270083</v>
      </c>
      <c r="AA2710">
        <f>VLOOKUP(T2710,Buzon!C:Z,22,FALSE)</f>
        <v>318933</v>
      </c>
      <c r="AB2710">
        <f>VLOOKUP(T2710,Buzon!C:Z,23,FALSE)</f>
        <v>9082021</v>
      </c>
      <c r="AC2710" t="str">
        <f>VLOOKUP(T2710,Buzon!C:Z,24,FALSE)</f>
        <v>SANTANDER_3550</v>
      </c>
      <c r="AD2710">
        <v>174</v>
      </c>
      <c r="AE2710">
        <v>9270083</v>
      </c>
    </row>
    <row r="2711" spans="1:31" ht="12" customHeight="1" x14ac:dyDescent="0.25">
      <c r="A2711" s="5" t="s">
        <v>21</v>
      </c>
      <c r="B2711" s="5" t="s">
        <v>33</v>
      </c>
      <c r="C2711" s="5" t="s">
        <v>5711</v>
      </c>
      <c r="D2711" s="5">
        <v>38</v>
      </c>
      <c r="E2711" s="5" t="s">
        <v>5730</v>
      </c>
      <c r="F2711" s="5" t="s">
        <v>25</v>
      </c>
      <c r="G2711" s="5" t="s">
        <v>26</v>
      </c>
      <c r="H2711" s="6">
        <v>348</v>
      </c>
      <c r="I2711" s="5" t="s">
        <v>27</v>
      </c>
      <c r="J2711" s="5">
        <v>19001775242</v>
      </c>
      <c r="K2711" s="5" t="s">
        <v>5731</v>
      </c>
      <c r="L2711" s="5" t="s">
        <v>29</v>
      </c>
      <c r="M2711" s="5" t="s">
        <v>29</v>
      </c>
      <c r="N2711" s="5" t="s">
        <v>31</v>
      </c>
      <c r="O2711" s="5">
        <v>9706</v>
      </c>
      <c r="P2711" s="7">
        <v>44416.773576388892</v>
      </c>
      <c r="Q2711" s="7">
        <v>44416.575462962966</v>
      </c>
      <c r="R2711" s="5">
        <v>35296</v>
      </c>
      <c r="S2711" s="5">
        <v>346041208</v>
      </c>
      <c r="T2711" s="8">
        <v>9706080821183320</v>
      </c>
      <c r="U2711" s="5" t="s">
        <v>32</v>
      </c>
      <c r="V2711" s="4"/>
      <c r="W2711" s="5" t="s">
        <v>9008</v>
      </c>
      <c r="X2711" s="36">
        <v>75355</v>
      </c>
      <c r="Y2711" s="24">
        <f>VLOOKUP(T2711,Buzon!C:C,1,FALSE)</f>
        <v>9706080821183320</v>
      </c>
      <c r="Z2711" s="13" t="str">
        <f>VLOOKUP(T2711,Buzon!C:Z,21,FALSE)</f>
        <v>AFIL.-009270083</v>
      </c>
      <c r="AA2711">
        <f>VLOOKUP(T2711,Buzon!C:Z,22,FALSE)</f>
        <v>318933</v>
      </c>
      <c r="AB2711">
        <f>VLOOKUP(T2711,Buzon!C:Z,23,FALSE)</f>
        <v>9082021</v>
      </c>
      <c r="AC2711" t="str">
        <f>VLOOKUP(T2711,Buzon!C:Z,24,FALSE)</f>
        <v>SANTANDER_3550</v>
      </c>
      <c r="AD2711">
        <v>348</v>
      </c>
      <c r="AE2711">
        <v>9270083</v>
      </c>
    </row>
    <row r="2712" spans="1:31" ht="12" customHeight="1" x14ac:dyDescent="0.25">
      <c r="A2712" s="5" t="s">
        <v>21</v>
      </c>
      <c r="B2712" s="5" t="s">
        <v>33</v>
      </c>
      <c r="C2712" s="5" t="s">
        <v>5711</v>
      </c>
      <c r="D2712" s="5">
        <v>25</v>
      </c>
      <c r="E2712" s="5" t="s">
        <v>5732</v>
      </c>
      <c r="F2712" s="5" t="s">
        <v>25</v>
      </c>
      <c r="G2712" s="5" t="s">
        <v>26</v>
      </c>
      <c r="H2712" s="6">
        <v>348</v>
      </c>
      <c r="I2712" s="5" t="s">
        <v>27</v>
      </c>
      <c r="J2712" s="5">
        <v>19001775244</v>
      </c>
      <c r="K2712" s="5" t="s">
        <v>5733</v>
      </c>
      <c r="L2712" s="5" t="s">
        <v>29</v>
      </c>
      <c r="M2712" s="5" t="s">
        <v>29</v>
      </c>
      <c r="N2712" s="5" t="s">
        <v>31</v>
      </c>
      <c r="O2712" s="5">
        <v>9706</v>
      </c>
      <c r="P2712" s="7">
        <v>44416.775358796294</v>
      </c>
      <c r="Q2712" s="7">
        <v>44416.575462962966</v>
      </c>
      <c r="R2712" s="5">
        <v>644168</v>
      </c>
      <c r="S2712" s="5">
        <v>346043030</v>
      </c>
      <c r="T2712" s="8">
        <v>9706080821183600</v>
      </c>
      <c r="U2712" s="5" t="s">
        <v>32</v>
      </c>
      <c r="V2712" s="4"/>
      <c r="W2712" s="5" t="s">
        <v>9008</v>
      </c>
      <c r="X2712" s="36">
        <v>75355</v>
      </c>
      <c r="Y2712" s="24">
        <f>VLOOKUP(T2712,Buzon!C:C,1,FALSE)</f>
        <v>9706080821183600</v>
      </c>
      <c r="Z2712" s="13" t="str">
        <f>VLOOKUP(T2712,Buzon!C:Z,21,FALSE)</f>
        <v>AFIL.-009270083</v>
      </c>
      <c r="AA2712">
        <f>VLOOKUP(T2712,Buzon!C:Z,22,FALSE)</f>
        <v>318933</v>
      </c>
      <c r="AB2712">
        <f>VLOOKUP(T2712,Buzon!C:Z,23,FALSE)</f>
        <v>9082021</v>
      </c>
      <c r="AC2712" t="str">
        <f>VLOOKUP(T2712,Buzon!C:Z,24,FALSE)</f>
        <v>SANTANDER_3550</v>
      </c>
      <c r="AD2712">
        <v>348</v>
      </c>
      <c r="AE2712">
        <v>9270083</v>
      </c>
    </row>
    <row r="2713" spans="1:31" ht="12" customHeight="1" x14ac:dyDescent="0.25">
      <c r="A2713" s="5" t="s">
        <v>21</v>
      </c>
      <c r="B2713" s="5" t="s">
        <v>33</v>
      </c>
      <c r="C2713" s="5" t="s">
        <v>5711</v>
      </c>
      <c r="D2713" s="5">
        <v>17</v>
      </c>
      <c r="E2713" s="5" t="s">
        <v>5734</v>
      </c>
      <c r="F2713" s="5" t="s">
        <v>71</v>
      </c>
      <c r="G2713" s="5" t="s">
        <v>26</v>
      </c>
      <c r="H2713" s="6">
        <v>174</v>
      </c>
      <c r="I2713" s="5" t="s">
        <v>27</v>
      </c>
      <c r="J2713" s="5">
        <v>19001775245</v>
      </c>
      <c r="K2713" s="5" t="s">
        <v>5735</v>
      </c>
      <c r="L2713" s="5" t="s">
        <v>29</v>
      </c>
      <c r="M2713" s="5" t="s">
        <v>29</v>
      </c>
      <c r="N2713" s="5" t="s">
        <v>31</v>
      </c>
      <c r="O2713" s="5">
        <v>9706</v>
      </c>
      <c r="P2713" s="7">
        <v>44416.777708333335</v>
      </c>
      <c r="Q2713" s="7">
        <v>44416.575462962966</v>
      </c>
      <c r="R2713" s="5">
        <v>14293</v>
      </c>
      <c r="S2713" s="5">
        <v>346045565</v>
      </c>
      <c r="T2713" s="8">
        <v>9706080821183930</v>
      </c>
      <c r="U2713" s="5" t="s">
        <v>32</v>
      </c>
      <c r="V2713" s="4"/>
      <c r="W2713" s="5" t="s">
        <v>9008</v>
      </c>
      <c r="X2713" s="36">
        <v>75355</v>
      </c>
      <c r="Y2713" s="24">
        <f>VLOOKUP(T2713,Buzon!C:C,1,FALSE)</f>
        <v>9706080821183930</v>
      </c>
      <c r="Z2713" s="13" t="str">
        <f>VLOOKUP(T2713,Buzon!C:Z,21,FALSE)</f>
        <v>AFIL.-009270083</v>
      </c>
      <c r="AA2713">
        <f>VLOOKUP(T2713,Buzon!C:Z,22,FALSE)</f>
        <v>318933</v>
      </c>
      <c r="AB2713">
        <f>VLOOKUP(T2713,Buzon!C:Z,23,FALSE)</f>
        <v>9082021</v>
      </c>
      <c r="AC2713" t="str">
        <f>VLOOKUP(T2713,Buzon!C:Z,24,FALSE)</f>
        <v>SANTANDER_3550</v>
      </c>
      <c r="AD2713">
        <v>174</v>
      </c>
      <c r="AE2713">
        <v>9270083</v>
      </c>
    </row>
    <row r="2714" spans="1:31" ht="12" customHeight="1" x14ac:dyDescent="0.25">
      <c r="A2714" s="5" t="s">
        <v>21</v>
      </c>
      <c r="B2714" s="5" t="s">
        <v>33</v>
      </c>
      <c r="C2714" s="5" t="s">
        <v>5711</v>
      </c>
      <c r="D2714" s="5">
        <v>18</v>
      </c>
      <c r="E2714" s="5" t="s">
        <v>4989</v>
      </c>
      <c r="F2714" s="5" t="s">
        <v>71</v>
      </c>
      <c r="G2714" s="5" t="s">
        <v>26</v>
      </c>
      <c r="H2714" s="6">
        <v>174</v>
      </c>
      <c r="I2714" s="5" t="s">
        <v>27</v>
      </c>
      <c r="J2714" s="5">
        <v>19001775246</v>
      </c>
      <c r="K2714" s="5" t="s">
        <v>5736</v>
      </c>
      <c r="L2714" s="5" t="s">
        <v>29</v>
      </c>
      <c r="M2714" s="5" t="s">
        <v>29</v>
      </c>
      <c r="N2714" s="5" t="s">
        <v>31</v>
      </c>
      <c r="O2714" s="5">
        <v>9706</v>
      </c>
      <c r="P2714" s="7">
        <v>44416.777708333335</v>
      </c>
      <c r="Q2714" s="7">
        <v>44416.575462962966</v>
      </c>
      <c r="R2714" s="5">
        <v>14293</v>
      </c>
      <c r="S2714" s="5">
        <v>346045565</v>
      </c>
      <c r="T2714" s="8">
        <v>9706080821183930</v>
      </c>
      <c r="U2714" s="5" t="s">
        <v>32</v>
      </c>
      <c r="V2714" s="4"/>
      <c r="W2714" s="5" t="s">
        <v>9008</v>
      </c>
      <c r="X2714" s="36">
        <v>75355</v>
      </c>
      <c r="Y2714" s="24">
        <f>VLOOKUP(T2714,Buzon!C:C,1,FALSE)</f>
        <v>9706080821183930</v>
      </c>
      <c r="Z2714" s="13" t="str">
        <f>VLOOKUP(T2714,Buzon!C:Z,21,FALSE)</f>
        <v>AFIL.-009270083</v>
      </c>
      <c r="AA2714">
        <f>VLOOKUP(T2714,Buzon!C:Z,22,FALSE)</f>
        <v>318933</v>
      </c>
      <c r="AB2714">
        <f>VLOOKUP(T2714,Buzon!C:Z,23,FALSE)</f>
        <v>9082021</v>
      </c>
      <c r="AC2714" t="str">
        <f>VLOOKUP(T2714,Buzon!C:Z,24,FALSE)</f>
        <v>SANTANDER_3550</v>
      </c>
      <c r="AD2714">
        <v>174</v>
      </c>
      <c r="AE2714">
        <v>9270083</v>
      </c>
    </row>
    <row r="2715" spans="1:31" ht="12" customHeight="1" x14ac:dyDescent="0.25">
      <c r="A2715" s="5" t="s">
        <v>21</v>
      </c>
      <c r="B2715" s="5" t="s">
        <v>33</v>
      </c>
      <c r="C2715" s="5" t="s">
        <v>5711</v>
      </c>
      <c r="D2715" s="5">
        <v>19</v>
      </c>
      <c r="E2715" s="5" t="s">
        <v>5737</v>
      </c>
      <c r="F2715" s="5" t="s">
        <v>25</v>
      </c>
      <c r="G2715" s="5" t="s">
        <v>26</v>
      </c>
      <c r="H2715" s="6">
        <v>348</v>
      </c>
      <c r="I2715" s="5" t="s">
        <v>27</v>
      </c>
      <c r="J2715" s="5">
        <v>19001775247</v>
      </c>
      <c r="K2715" s="5" t="s">
        <v>5738</v>
      </c>
      <c r="L2715" s="5" t="s">
        <v>29</v>
      </c>
      <c r="M2715" s="5" t="s">
        <v>29</v>
      </c>
      <c r="N2715" s="5" t="s">
        <v>31</v>
      </c>
      <c r="O2715" s="5">
        <v>9706</v>
      </c>
      <c r="P2715" s="7">
        <v>44416.777719907404</v>
      </c>
      <c r="Q2715" s="7">
        <v>44416.575462962966</v>
      </c>
      <c r="R2715" s="5">
        <v>14293</v>
      </c>
      <c r="S2715" s="5">
        <v>346045565</v>
      </c>
      <c r="T2715" s="8">
        <v>9706080821183930</v>
      </c>
      <c r="U2715" s="5" t="s">
        <v>32</v>
      </c>
      <c r="V2715" s="4"/>
      <c r="W2715" s="5" t="s">
        <v>9008</v>
      </c>
      <c r="X2715" s="36">
        <v>75355</v>
      </c>
      <c r="Y2715" s="24">
        <f>VLOOKUP(T2715,Buzon!C:C,1,FALSE)</f>
        <v>9706080821183930</v>
      </c>
      <c r="Z2715" s="13" t="str">
        <f>VLOOKUP(T2715,Buzon!C:Z,21,FALSE)</f>
        <v>AFIL.-009270083</v>
      </c>
      <c r="AA2715">
        <f>VLOOKUP(T2715,Buzon!C:Z,22,FALSE)</f>
        <v>318933</v>
      </c>
      <c r="AB2715">
        <f>VLOOKUP(T2715,Buzon!C:Z,23,FALSE)</f>
        <v>9082021</v>
      </c>
      <c r="AC2715" t="str">
        <f>VLOOKUP(T2715,Buzon!C:Z,24,FALSE)</f>
        <v>SANTANDER_3550</v>
      </c>
      <c r="AD2715">
        <v>348</v>
      </c>
      <c r="AE2715">
        <v>9270083</v>
      </c>
    </row>
    <row r="2716" spans="1:31" ht="12" customHeight="1" x14ac:dyDescent="0.25">
      <c r="A2716" s="5" t="s">
        <v>21</v>
      </c>
      <c r="B2716" s="5" t="s">
        <v>33</v>
      </c>
      <c r="C2716" s="5" t="s">
        <v>5711</v>
      </c>
      <c r="D2716" s="5">
        <v>20</v>
      </c>
      <c r="E2716" s="5" t="s">
        <v>5739</v>
      </c>
      <c r="F2716" s="5" t="s">
        <v>25</v>
      </c>
      <c r="G2716" s="5" t="s">
        <v>26</v>
      </c>
      <c r="H2716" s="6">
        <v>348</v>
      </c>
      <c r="I2716" s="5" t="s">
        <v>27</v>
      </c>
      <c r="J2716" s="5">
        <v>19001775248</v>
      </c>
      <c r="K2716" s="5" t="s">
        <v>5740</v>
      </c>
      <c r="L2716" s="5" t="s">
        <v>29</v>
      </c>
      <c r="M2716" s="5" t="s">
        <v>29</v>
      </c>
      <c r="N2716" s="5" t="s">
        <v>31</v>
      </c>
      <c r="O2716" s="5">
        <v>9706</v>
      </c>
      <c r="P2716" s="7">
        <v>44416.777719907404</v>
      </c>
      <c r="Q2716" s="7">
        <v>44416.575462962966</v>
      </c>
      <c r="R2716" s="5">
        <v>14293</v>
      </c>
      <c r="S2716" s="5">
        <v>346045565</v>
      </c>
      <c r="T2716" s="8">
        <v>9706080821183930</v>
      </c>
      <c r="U2716" s="5" t="s">
        <v>32</v>
      </c>
      <c r="V2716" s="4"/>
      <c r="W2716" s="5" t="s">
        <v>9008</v>
      </c>
      <c r="X2716" s="36">
        <v>75355</v>
      </c>
      <c r="Y2716" s="24">
        <f>VLOOKUP(T2716,Buzon!C:C,1,FALSE)</f>
        <v>9706080821183930</v>
      </c>
      <c r="Z2716" s="13" t="str">
        <f>VLOOKUP(T2716,Buzon!C:Z,21,FALSE)</f>
        <v>AFIL.-009270083</v>
      </c>
      <c r="AA2716">
        <f>VLOOKUP(T2716,Buzon!C:Z,22,FALSE)</f>
        <v>318933</v>
      </c>
      <c r="AB2716">
        <f>VLOOKUP(T2716,Buzon!C:Z,23,FALSE)</f>
        <v>9082021</v>
      </c>
      <c r="AC2716" t="str">
        <f>VLOOKUP(T2716,Buzon!C:Z,24,FALSE)</f>
        <v>SANTANDER_3550</v>
      </c>
      <c r="AD2716">
        <v>348</v>
      </c>
      <c r="AE2716">
        <v>9270083</v>
      </c>
    </row>
    <row r="2717" spans="1:31" ht="12" customHeight="1" x14ac:dyDescent="0.25">
      <c r="A2717" s="5" t="s">
        <v>21</v>
      </c>
      <c r="B2717" s="5" t="s">
        <v>33</v>
      </c>
      <c r="C2717" s="5" t="s">
        <v>5711</v>
      </c>
      <c r="D2717" s="5">
        <v>23</v>
      </c>
      <c r="E2717" s="5" t="s">
        <v>5741</v>
      </c>
      <c r="F2717" s="5" t="s">
        <v>25</v>
      </c>
      <c r="G2717" s="5" t="s">
        <v>26</v>
      </c>
      <c r="H2717" s="6">
        <v>348</v>
      </c>
      <c r="I2717" s="5" t="s">
        <v>27</v>
      </c>
      <c r="J2717" s="5">
        <v>19001775249</v>
      </c>
      <c r="K2717" s="5" t="s">
        <v>5742</v>
      </c>
      <c r="L2717" s="5" t="s">
        <v>29</v>
      </c>
      <c r="M2717" s="5" t="s">
        <v>29</v>
      </c>
      <c r="N2717" s="5" t="s">
        <v>31</v>
      </c>
      <c r="O2717" s="5">
        <v>9706</v>
      </c>
      <c r="P2717" s="7">
        <v>44416.777719907404</v>
      </c>
      <c r="Q2717" s="7">
        <v>44416.575462962966</v>
      </c>
      <c r="R2717" s="5">
        <v>14293</v>
      </c>
      <c r="S2717" s="5">
        <v>346045565</v>
      </c>
      <c r="T2717" s="8">
        <v>9706080821183930</v>
      </c>
      <c r="U2717" s="5" t="s">
        <v>32</v>
      </c>
      <c r="V2717" s="4"/>
      <c r="W2717" s="5" t="s">
        <v>9008</v>
      </c>
      <c r="X2717" s="36">
        <v>75355</v>
      </c>
      <c r="Y2717" s="24">
        <f>VLOOKUP(T2717,Buzon!C:C,1,FALSE)</f>
        <v>9706080821183930</v>
      </c>
      <c r="Z2717" s="13" t="str">
        <f>VLOOKUP(T2717,Buzon!C:Z,21,FALSE)</f>
        <v>AFIL.-009270083</v>
      </c>
      <c r="AA2717">
        <f>VLOOKUP(T2717,Buzon!C:Z,22,FALSE)</f>
        <v>318933</v>
      </c>
      <c r="AB2717">
        <f>VLOOKUP(T2717,Buzon!C:Z,23,FALSE)</f>
        <v>9082021</v>
      </c>
      <c r="AC2717" t="str">
        <f>VLOOKUP(T2717,Buzon!C:Z,24,FALSE)</f>
        <v>SANTANDER_3550</v>
      </c>
      <c r="AD2717">
        <v>348</v>
      </c>
      <c r="AE2717">
        <v>9270083</v>
      </c>
    </row>
    <row r="2718" spans="1:31" ht="12" customHeight="1" x14ac:dyDescent="0.25">
      <c r="A2718" s="5" t="s">
        <v>21</v>
      </c>
      <c r="B2718" s="5" t="s">
        <v>33</v>
      </c>
      <c r="C2718" s="5" t="s">
        <v>5711</v>
      </c>
      <c r="D2718" s="5">
        <v>24</v>
      </c>
      <c r="E2718" s="5" t="s">
        <v>5743</v>
      </c>
      <c r="F2718" s="5" t="s">
        <v>25</v>
      </c>
      <c r="G2718" s="5" t="s">
        <v>26</v>
      </c>
      <c r="H2718" s="6">
        <v>348</v>
      </c>
      <c r="I2718" s="5" t="s">
        <v>27</v>
      </c>
      <c r="J2718" s="5">
        <v>19001775250</v>
      </c>
      <c r="K2718" s="5" t="s">
        <v>5744</v>
      </c>
      <c r="L2718" s="5" t="s">
        <v>29</v>
      </c>
      <c r="M2718" s="5" t="s">
        <v>29</v>
      </c>
      <c r="N2718" s="5" t="s">
        <v>31</v>
      </c>
      <c r="O2718" s="5">
        <v>9706</v>
      </c>
      <c r="P2718" s="7">
        <v>44416.777719907404</v>
      </c>
      <c r="Q2718" s="7">
        <v>44416.575462962966</v>
      </c>
      <c r="R2718" s="5">
        <v>14293</v>
      </c>
      <c r="S2718" s="5">
        <v>346045565</v>
      </c>
      <c r="T2718" s="8">
        <v>9706080821183930</v>
      </c>
      <c r="U2718" s="5" t="s">
        <v>32</v>
      </c>
      <c r="V2718" s="4"/>
      <c r="W2718" s="5" t="s">
        <v>9008</v>
      </c>
      <c r="X2718" s="36">
        <v>75355</v>
      </c>
      <c r="Y2718" s="24">
        <f>VLOOKUP(T2718,Buzon!C:C,1,FALSE)</f>
        <v>9706080821183930</v>
      </c>
      <c r="Z2718" s="13" t="str">
        <f>VLOOKUP(T2718,Buzon!C:Z,21,FALSE)</f>
        <v>AFIL.-009270083</v>
      </c>
      <c r="AA2718">
        <f>VLOOKUP(T2718,Buzon!C:Z,22,FALSE)</f>
        <v>318933</v>
      </c>
      <c r="AB2718">
        <f>VLOOKUP(T2718,Buzon!C:Z,23,FALSE)</f>
        <v>9082021</v>
      </c>
      <c r="AC2718" t="str">
        <f>VLOOKUP(T2718,Buzon!C:Z,24,FALSE)</f>
        <v>SANTANDER_3550</v>
      </c>
      <c r="AD2718">
        <v>348</v>
      </c>
      <c r="AE2718">
        <v>9270083</v>
      </c>
    </row>
    <row r="2719" spans="1:31" ht="12" customHeight="1" x14ac:dyDescent="0.25">
      <c r="A2719" s="5" t="s">
        <v>21</v>
      </c>
      <c r="B2719" s="5" t="s">
        <v>33</v>
      </c>
      <c r="C2719" s="5" t="s">
        <v>5711</v>
      </c>
      <c r="D2719" s="5">
        <v>31</v>
      </c>
      <c r="E2719" s="5" t="s">
        <v>5745</v>
      </c>
      <c r="F2719" s="5" t="s">
        <v>47</v>
      </c>
      <c r="G2719" s="5" t="s">
        <v>26</v>
      </c>
      <c r="H2719" s="6">
        <v>174</v>
      </c>
      <c r="I2719" s="5" t="s">
        <v>27</v>
      </c>
      <c r="J2719" s="5">
        <v>19001775251</v>
      </c>
      <c r="K2719" s="5" t="s">
        <v>5746</v>
      </c>
      <c r="L2719" s="5" t="s">
        <v>29</v>
      </c>
      <c r="M2719" s="5" t="s">
        <v>29</v>
      </c>
      <c r="N2719" s="5" t="s">
        <v>31</v>
      </c>
      <c r="O2719" s="5">
        <v>9706</v>
      </c>
      <c r="P2719" s="7">
        <v>44416.778668981482</v>
      </c>
      <c r="Q2719" s="7">
        <v>44416.575462962966</v>
      </c>
      <c r="R2719" s="5">
        <v>8218</v>
      </c>
      <c r="S2719" s="5">
        <v>346046588</v>
      </c>
      <c r="T2719" s="8">
        <v>9706080821184050</v>
      </c>
      <c r="U2719" s="5" t="s">
        <v>32</v>
      </c>
      <c r="V2719" s="4"/>
      <c r="W2719" s="5" t="s">
        <v>9008</v>
      </c>
      <c r="X2719" s="36">
        <v>75355</v>
      </c>
      <c r="Y2719" s="24">
        <f>VLOOKUP(T2719,Buzon!C:C,1,FALSE)</f>
        <v>9706080821184050</v>
      </c>
      <c r="Z2719" s="13" t="str">
        <f>VLOOKUP(T2719,Buzon!C:Z,21,FALSE)</f>
        <v>AFIL.-009270083</v>
      </c>
      <c r="AA2719">
        <f>VLOOKUP(T2719,Buzon!C:Z,22,FALSE)</f>
        <v>318933</v>
      </c>
      <c r="AB2719">
        <f>VLOOKUP(T2719,Buzon!C:Z,23,FALSE)</f>
        <v>9082021</v>
      </c>
      <c r="AC2719" t="str">
        <f>VLOOKUP(T2719,Buzon!C:Z,24,FALSE)</f>
        <v>SANTANDER_3550</v>
      </c>
      <c r="AD2719">
        <v>174</v>
      </c>
      <c r="AE2719">
        <v>9270083</v>
      </c>
    </row>
    <row r="2720" spans="1:31" ht="12" customHeight="1" x14ac:dyDescent="0.25">
      <c r="A2720" s="5" t="s">
        <v>21</v>
      </c>
      <c r="B2720" s="5" t="s">
        <v>33</v>
      </c>
      <c r="C2720" s="5" t="s">
        <v>5711</v>
      </c>
      <c r="D2720" s="5">
        <v>32</v>
      </c>
      <c r="E2720" s="5" t="s">
        <v>5747</v>
      </c>
      <c r="F2720" s="5" t="s">
        <v>25</v>
      </c>
      <c r="G2720" s="5" t="s">
        <v>26</v>
      </c>
      <c r="H2720" s="6">
        <v>348</v>
      </c>
      <c r="I2720" s="5" t="s">
        <v>27</v>
      </c>
      <c r="J2720" s="5">
        <v>19001775252</v>
      </c>
      <c r="K2720" s="5" t="s">
        <v>5748</v>
      </c>
      <c r="L2720" s="5" t="s">
        <v>29</v>
      </c>
      <c r="M2720" s="5" t="s">
        <v>29</v>
      </c>
      <c r="N2720" s="5" t="s">
        <v>31</v>
      </c>
      <c r="O2720" s="5">
        <v>9706</v>
      </c>
      <c r="P2720" s="7">
        <v>44416.778668981482</v>
      </c>
      <c r="Q2720" s="7">
        <v>44416.575462962966</v>
      </c>
      <c r="R2720" s="5">
        <v>8218</v>
      </c>
      <c r="S2720" s="5">
        <v>346046588</v>
      </c>
      <c r="T2720" s="8">
        <v>9706080821184050</v>
      </c>
      <c r="U2720" s="5" t="s">
        <v>32</v>
      </c>
      <c r="V2720" s="4"/>
      <c r="W2720" s="5" t="s">
        <v>9008</v>
      </c>
      <c r="X2720" s="36">
        <v>75355</v>
      </c>
      <c r="Y2720" s="24">
        <f>VLOOKUP(T2720,Buzon!C:C,1,FALSE)</f>
        <v>9706080821184050</v>
      </c>
      <c r="Z2720" s="13" t="str">
        <f>VLOOKUP(T2720,Buzon!C:Z,21,FALSE)</f>
        <v>AFIL.-009270083</v>
      </c>
      <c r="AA2720">
        <f>VLOOKUP(T2720,Buzon!C:Z,22,FALSE)</f>
        <v>318933</v>
      </c>
      <c r="AB2720">
        <f>VLOOKUP(T2720,Buzon!C:Z,23,FALSE)</f>
        <v>9082021</v>
      </c>
      <c r="AC2720" t="str">
        <f>VLOOKUP(T2720,Buzon!C:Z,24,FALSE)</f>
        <v>SANTANDER_3550</v>
      </c>
      <c r="AD2720">
        <v>348</v>
      </c>
      <c r="AE2720">
        <v>9270083</v>
      </c>
    </row>
    <row r="2721" spans="1:31" ht="12" customHeight="1" x14ac:dyDescent="0.25">
      <c r="A2721" s="5" t="s">
        <v>21</v>
      </c>
      <c r="B2721" s="5" t="s">
        <v>33</v>
      </c>
      <c r="C2721" s="5" t="s">
        <v>5711</v>
      </c>
      <c r="D2721" s="5">
        <v>35</v>
      </c>
      <c r="E2721" s="5" t="s">
        <v>5749</v>
      </c>
      <c r="F2721" s="5" t="s">
        <v>47</v>
      </c>
      <c r="G2721" s="5" t="s">
        <v>26</v>
      </c>
      <c r="H2721" s="6">
        <v>174</v>
      </c>
      <c r="I2721" s="5" t="s">
        <v>27</v>
      </c>
      <c r="J2721" s="5">
        <v>19001775253</v>
      </c>
      <c r="K2721" s="5" t="s">
        <v>5750</v>
      </c>
      <c r="L2721" s="5" t="s">
        <v>29</v>
      </c>
      <c r="M2721" s="5" t="s">
        <v>29</v>
      </c>
      <c r="N2721" s="5" t="s">
        <v>31</v>
      </c>
      <c r="O2721" s="5">
        <v>9706</v>
      </c>
      <c r="P2721" s="7">
        <v>44416.779756944445</v>
      </c>
      <c r="Q2721" s="7">
        <v>44416.575462962966</v>
      </c>
      <c r="R2721" s="5" t="s">
        <v>5751</v>
      </c>
      <c r="S2721" s="5">
        <v>346047767</v>
      </c>
      <c r="T2721" s="8">
        <v>9706080821184220</v>
      </c>
      <c r="U2721" s="5" t="s">
        <v>32</v>
      </c>
      <c r="V2721" s="4"/>
      <c r="W2721" s="5" t="s">
        <v>9008</v>
      </c>
      <c r="X2721" s="36">
        <v>75355</v>
      </c>
      <c r="Y2721" s="24">
        <f>VLOOKUP(T2721,Buzon!C:C,1,FALSE)</f>
        <v>9706080821184220</v>
      </c>
      <c r="Z2721" s="13" t="str">
        <f>VLOOKUP(T2721,Buzon!C:Z,21,FALSE)</f>
        <v>AFIL.-009270083</v>
      </c>
      <c r="AA2721">
        <f>VLOOKUP(T2721,Buzon!C:Z,22,FALSE)</f>
        <v>318933</v>
      </c>
      <c r="AB2721">
        <f>VLOOKUP(T2721,Buzon!C:Z,23,FALSE)</f>
        <v>9082021</v>
      </c>
      <c r="AC2721" t="str">
        <f>VLOOKUP(T2721,Buzon!C:Z,24,FALSE)</f>
        <v>SANTANDER_3550</v>
      </c>
      <c r="AD2721">
        <v>174</v>
      </c>
      <c r="AE2721">
        <v>9270083</v>
      </c>
    </row>
    <row r="2722" spans="1:31" ht="12" customHeight="1" x14ac:dyDescent="0.25">
      <c r="A2722" s="5" t="s">
        <v>21</v>
      </c>
      <c r="B2722" s="5" t="s">
        <v>33</v>
      </c>
      <c r="C2722" s="5" t="s">
        <v>5711</v>
      </c>
      <c r="D2722" s="5">
        <v>36</v>
      </c>
      <c r="E2722" s="5" t="s">
        <v>3477</v>
      </c>
      <c r="F2722" s="5" t="s">
        <v>47</v>
      </c>
      <c r="G2722" s="5" t="s">
        <v>26</v>
      </c>
      <c r="H2722" s="6">
        <v>174</v>
      </c>
      <c r="I2722" s="5" t="s">
        <v>27</v>
      </c>
      <c r="J2722" s="5">
        <v>19001775254</v>
      </c>
      <c r="K2722" s="5" t="s">
        <v>5752</v>
      </c>
      <c r="L2722" s="5" t="s">
        <v>29</v>
      </c>
      <c r="M2722" s="5" t="s">
        <v>29</v>
      </c>
      <c r="N2722" s="5" t="s">
        <v>31</v>
      </c>
      <c r="O2722" s="5">
        <v>9706</v>
      </c>
      <c r="P2722" s="7">
        <v>44416.779756944445</v>
      </c>
      <c r="Q2722" s="7">
        <v>44416.575462962966</v>
      </c>
      <c r="R2722" s="5" t="s">
        <v>5751</v>
      </c>
      <c r="S2722" s="5">
        <v>346047767</v>
      </c>
      <c r="T2722" s="8">
        <v>9706080821184220</v>
      </c>
      <c r="U2722" s="5" t="s">
        <v>32</v>
      </c>
      <c r="V2722" s="4"/>
      <c r="W2722" s="5" t="s">
        <v>9008</v>
      </c>
      <c r="X2722" s="36">
        <v>75355</v>
      </c>
      <c r="Y2722" s="24">
        <f>VLOOKUP(T2722,Buzon!C:C,1,FALSE)</f>
        <v>9706080821184220</v>
      </c>
      <c r="Z2722" s="13" t="str">
        <f>VLOOKUP(T2722,Buzon!C:Z,21,FALSE)</f>
        <v>AFIL.-009270083</v>
      </c>
      <c r="AA2722">
        <f>VLOOKUP(T2722,Buzon!C:Z,22,FALSE)</f>
        <v>318933</v>
      </c>
      <c r="AB2722">
        <f>VLOOKUP(T2722,Buzon!C:Z,23,FALSE)</f>
        <v>9082021</v>
      </c>
      <c r="AC2722" t="str">
        <f>VLOOKUP(T2722,Buzon!C:Z,24,FALSE)</f>
        <v>SANTANDER_3550</v>
      </c>
      <c r="AD2722">
        <v>174</v>
      </c>
      <c r="AE2722">
        <v>9270083</v>
      </c>
    </row>
    <row r="2723" spans="1:31" ht="12" customHeight="1" x14ac:dyDescent="0.25">
      <c r="A2723" s="5" t="s">
        <v>21</v>
      </c>
      <c r="B2723" s="5" t="s">
        <v>33</v>
      </c>
      <c r="C2723" s="5" t="s">
        <v>5711</v>
      </c>
      <c r="D2723" s="5">
        <v>39</v>
      </c>
      <c r="E2723" s="5" t="s">
        <v>5753</v>
      </c>
      <c r="F2723" s="5" t="s">
        <v>25</v>
      </c>
      <c r="G2723" s="5" t="s">
        <v>26</v>
      </c>
      <c r="H2723" s="6">
        <v>348</v>
      </c>
      <c r="I2723" s="5" t="s">
        <v>27</v>
      </c>
      <c r="J2723" s="5">
        <v>19001775255</v>
      </c>
      <c r="K2723" s="5" t="s">
        <v>5754</v>
      </c>
      <c r="L2723" s="5" t="s">
        <v>29</v>
      </c>
      <c r="M2723" s="5" t="s">
        <v>29</v>
      </c>
      <c r="N2723" s="5" t="s">
        <v>31</v>
      </c>
      <c r="O2723" s="5">
        <v>9706</v>
      </c>
      <c r="P2723" s="7">
        <v>44416.779756944445</v>
      </c>
      <c r="Q2723" s="7">
        <v>44416.575462962966</v>
      </c>
      <c r="R2723" s="5" t="s">
        <v>5751</v>
      </c>
      <c r="S2723" s="5">
        <v>346047767</v>
      </c>
      <c r="T2723" s="8">
        <v>9706080821184220</v>
      </c>
      <c r="U2723" s="5" t="s">
        <v>32</v>
      </c>
      <c r="V2723" s="4"/>
      <c r="W2723" s="5" t="s">
        <v>9008</v>
      </c>
      <c r="X2723" s="36">
        <v>75355</v>
      </c>
      <c r="Y2723" s="24">
        <f>VLOOKUP(T2723,Buzon!C:C,1,FALSE)</f>
        <v>9706080821184220</v>
      </c>
      <c r="Z2723" s="13" t="str">
        <f>VLOOKUP(T2723,Buzon!C:Z,21,FALSE)</f>
        <v>AFIL.-009270083</v>
      </c>
      <c r="AA2723">
        <f>VLOOKUP(T2723,Buzon!C:Z,22,FALSE)</f>
        <v>318933</v>
      </c>
      <c r="AB2723">
        <f>VLOOKUP(T2723,Buzon!C:Z,23,FALSE)</f>
        <v>9082021</v>
      </c>
      <c r="AC2723" t="str">
        <f>VLOOKUP(T2723,Buzon!C:Z,24,FALSE)</f>
        <v>SANTANDER_3550</v>
      </c>
      <c r="AD2723">
        <v>348</v>
      </c>
      <c r="AE2723">
        <v>9270083</v>
      </c>
    </row>
    <row r="2724" spans="1:31" ht="12" customHeight="1" x14ac:dyDescent="0.25">
      <c r="A2724" s="5" t="s">
        <v>21</v>
      </c>
      <c r="B2724" s="5" t="s">
        <v>33</v>
      </c>
      <c r="C2724" s="5" t="s">
        <v>5711</v>
      </c>
      <c r="D2724" s="5">
        <v>40</v>
      </c>
      <c r="E2724" s="5" t="s">
        <v>5749</v>
      </c>
      <c r="F2724" s="5" t="s">
        <v>25</v>
      </c>
      <c r="G2724" s="5" t="s">
        <v>26</v>
      </c>
      <c r="H2724" s="6">
        <v>348</v>
      </c>
      <c r="I2724" s="5" t="s">
        <v>27</v>
      </c>
      <c r="J2724" s="5">
        <v>19001775256</v>
      </c>
      <c r="K2724" s="5" t="s">
        <v>5755</v>
      </c>
      <c r="L2724" s="5" t="s">
        <v>29</v>
      </c>
      <c r="M2724" s="5" t="s">
        <v>29</v>
      </c>
      <c r="N2724" s="5" t="s">
        <v>31</v>
      </c>
      <c r="O2724" s="5">
        <v>9706</v>
      </c>
      <c r="P2724" s="7">
        <v>44416.779756944445</v>
      </c>
      <c r="Q2724" s="7">
        <v>44416.575462962966</v>
      </c>
      <c r="R2724" s="5" t="s">
        <v>5751</v>
      </c>
      <c r="S2724" s="5">
        <v>346047767</v>
      </c>
      <c r="T2724" s="8">
        <v>9706080821184220</v>
      </c>
      <c r="U2724" s="5" t="s">
        <v>32</v>
      </c>
      <c r="V2724" s="4"/>
      <c r="W2724" s="5" t="s">
        <v>9008</v>
      </c>
      <c r="X2724" s="36">
        <v>75355</v>
      </c>
      <c r="Y2724" s="24">
        <f>VLOOKUP(T2724,Buzon!C:C,1,FALSE)</f>
        <v>9706080821184220</v>
      </c>
      <c r="Z2724" s="13" t="str">
        <f>VLOOKUP(T2724,Buzon!C:Z,21,FALSE)</f>
        <v>AFIL.-009270083</v>
      </c>
      <c r="AA2724">
        <f>VLOOKUP(T2724,Buzon!C:Z,22,FALSE)</f>
        <v>318933</v>
      </c>
      <c r="AB2724">
        <f>VLOOKUP(T2724,Buzon!C:Z,23,FALSE)</f>
        <v>9082021</v>
      </c>
      <c r="AC2724" t="str">
        <f>VLOOKUP(T2724,Buzon!C:Z,24,FALSE)</f>
        <v>SANTANDER_3550</v>
      </c>
      <c r="AD2724">
        <v>348</v>
      </c>
      <c r="AE2724">
        <v>9270083</v>
      </c>
    </row>
    <row r="2725" spans="1:31" ht="12" customHeight="1" x14ac:dyDescent="0.25">
      <c r="A2725" s="5" t="s">
        <v>21</v>
      </c>
      <c r="B2725" s="5" t="s">
        <v>22</v>
      </c>
      <c r="C2725" s="5" t="s">
        <v>5711</v>
      </c>
      <c r="D2725" s="5">
        <v>3</v>
      </c>
      <c r="E2725" s="5" t="s">
        <v>5756</v>
      </c>
      <c r="F2725" s="5" t="s">
        <v>25</v>
      </c>
      <c r="G2725" s="5" t="s">
        <v>26</v>
      </c>
      <c r="H2725" s="6">
        <v>348</v>
      </c>
      <c r="I2725" s="5" t="s">
        <v>27</v>
      </c>
      <c r="J2725" s="5">
        <v>19001775265</v>
      </c>
      <c r="K2725" s="5" t="s">
        <v>5757</v>
      </c>
      <c r="L2725" s="5" t="s">
        <v>29</v>
      </c>
      <c r="M2725" s="5" t="s">
        <v>30</v>
      </c>
      <c r="N2725" s="5" t="s">
        <v>31</v>
      </c>
      <c r="O2725" s="5">
        <v>10731</v>
      </c>
      <c r="P2725" s="7">
        <v>44416.789826388886</v>
      </c>
      <c r="Q2725" s="7">
        <v>44416.578287037039</v>
      </c>
      <c r="R2725" s="5">
        <v>828124</v>
      </c>
      <c r="S2725" s="5">
        <v>346058771</v>
      </c>
      <c r="T2725" s="8">
        <v>1.07310808211855E+16</v>
      </c>
      <c r="U2725" s="5" t="s">
        <v>32</v>
      </c>
      <c r="V2725" s="4"/>
      <c r="W2725" s="5" t="s">
        <v>9008</v>
      </c>
      <c r="X2725" s="36">
        <v>75355</v>
      </c>
      <c r="Y2725" s="24">
        <f>VLOOKUP(T2725,Buzon!C:C,1,FALSE)</f>
        <v>1.07310808211855E+16</v>
      </c>
      <c r="Z2725" s="13" t="str">
        <f>VLOOKUP(T2725,Buzon!C:Z,21,FALSE)</f>
        <v>AFIL.-009270083</v>
      </c>
      <c r="AA2725">
        <f>VLOOKUP(T2725,Buzon!C:Z,22,FALSE)</f>
        <v>318933</v>
      </c>
      <c r="AB2725">
        <f>VLOOKUP(T2725,Buzon!C:Z,23,FALSE)</f>
        <v>9082021</v>
      </c>
      <c r="AC2725" t="str">
        <f>VLOOKUP(T2725,Buzon!C:Z,24,FALSE)</f>
        <v>SANTANDER_3550</v>
      </c>
      <c r="AD2725">
        <v>348</v>
      </c>
      <c r="AE2725">
        <v>9270083</v>
      </c>
    </row>
    <row r="2726" spans="1:31" ht="12" customHeight="1" x14ac:dyDescent="0.25">
      <c r="A2726" s="5" t="s">
        <v>21</v>
      </c>
      <c r="B2726" s="5" t="s">
        <v>22</v>
      </c>
      <c r="C2726" s="4"/>
      <c r="D2726" s="4"/>
      <c r="E2726" s="5" t="s">
        <v>5756</v>
      </c>
      <c r="F2726" s="5" t="s">
        <v>25</v>
      </c>
      <c r="G2726" s="5" t="s">
        <v>26</v>
      </c>
      <c r="H2726" s="6">
        <v>278</v>
      </c>
      <c r="I2726" s="5" t="s">
        <v>167</v>
      </c>
      <c r="J2726" s="5">
        <v>19001775266</v>
      </c>
      <c r="K2726" s="5" t="s">
        <v>5758</v>
      </c>
      <c r="L2726" s="5" t="s">
        <v>29</v>
      </c>
      <c r="M2726" s="5" t="s">
        <v>31</v>
      </c>
      <c r="N2726" s="5" t="s">
        <v>30</v>
      </c>
      <c r="O2726" s="5">
        <v>10731</v>
      </c>
      <c r="P2726" s="7">
        <v>44416.789826388886</v>
      </c>
      <c r="Q2726" s="7">
        <v>44416.578287037039</v>
      </c>
      <c r="R2726" s="5">
        <v>828124</v>
      </c>
      <c r="S2726" s="5">
        <v>346058771</v>
      </c>
      <c r="T2726" s="8">
        <v>1.07310808211855E+16</v>
      </c>
      <c r="U2726" s="5" t="s">
        <v>32</v>
      </c>
      <c r="V2726" s="4"/>
      <c r="W2726" s="5" t="s">
        <v>9008</v>
      </c>
      <c r="X2726" s="36">
        <v>75355</v>
      </c>
      <c r="Y2726" s="24">
        <f>VLOOKUP(T2726,Buzon!C:C,1,FALSE)</f>
        <v>1.07310808211855E+16</v>
      </c>
      <c r="Z2726" s="13" t="str">
        <f>VLOOKUP(T2726,Buzon!C:Z,21,FALSE)</f>
        <v>AFIL.-009270083</v>
      </c>
      <c r="AA2726">
        <f>VLOOKUP(T2726,Buzon!C:Z,22,FALSE)</f>
        <v>318933</v>
      </c>
      <c r="AB2726">
        <f>VLOOKUP(T2726,Buzon!C:Z,23,FALSE)</f>
        <v>9082021</v>
      </c>
      <c r="AC2726" t="str">
        <f>VLOOKUP(T2726,Buzon!C:Z,24,FALSE)</f>
        <v>SANTANDER_3550</v>
      </c>
      <c r="AD2726">
        <v>278</v>
      </c>
      <c r="AE2726">
        <v>9270083</v>
      </c>
    </row>
    <row r="2727" spans="1:31" ht="12" customHeight="1" x14ac:dyDescent="0.25">
      <c r="A2727" s="5" t="s">
        <v>21</v>
      </c>
      <c r="B2727" s="5" t="s">
        <v>22</v>
      </c>
      <c r="C2727" s="5" t="s">
        <v>5711</v>
      </c>
      <c r="D2727" s="5">
        <v>21</v>
      </c>
      <c r="E2727" s="5" t="s">
        <v>5759</v>
      </c>
      <c r="F2727" s="5" t="s">
        <v>25</v>
      </c>
      <c r="G2727" s="5" t="s">
        <v>26</v>
      </c>
      <c r="H2727" s="6">
        <v>348</v>
      </c>
      <c r="I2727" s="5" t="s">
        <v>27</v>
      </c>
      <c r="J2727" s="5">
        <v>19001775267</v>
      </c>
      <c r="K2727" s="5" t="s">
        <v>5760</v>
      </c>
      <c r="L2727" s="5" t="s">
        <v>29</v>
      </c>
      <c r="M2727" s="5" t="s">
        <v>30</v>
      </c>
      <c r="N2727" s="5" t="s">
        <v>31</v>
      </c>
      <c r="O2727" s="5">
        <v>10731</v>
      </c>
      <c r="P2727" s="7">
        <v>44416.791076388887</v>
      </c>
      <c r="Q2727" s="7">
        <v>44416.578287037039</v>
      </c>
      <c r="R2727" s="5">
        <v>817084</v>
      </c>
      <c r="S2727" s="5">
        <v>346060158</v>
      </c>
      <c r="T2727" s="8">
        <v>1.07310808211857E+16</v>
      </c>
      <c r="U2727" s="5" t="s">
        <v>32</v>
      </c>
      <c r="V2727" s="4"/>
      <c r="W2727" s="5" t="s">
        <v>9008</v>
      </c>
      <c r="X2727" s="36">
        <v>75355</v>
      </c>
      <c r="Y2727" s="24">
        <f>VLOOKUP(T2727,Buzon!C:C,1,FALSE)</f>
        <v>1.07310808211857E+16</v>
      </c>
      <c r="Z2727" s="13" t="str">
        <f>VLOOKUP(T2727,Buzon!C:Z,21,FALSE)</f>
        <v>AFIL.-009270083</v>
      </c>
      <c r="AA2727">
        <f>VLOOKUP(T2727,Buzon!C:Z,22,FALSE)</f>
        <v>318933</v>
      </c>
      <c r="AB2727">
        <f>VLOOKUP(T2727,Buzon!C:Z,23,FALSE)</f>
        <v>9082021</v>
      </c>
      <c r="AC2727" t="str">
        <f>VLOOKUP(T2727,Buzon!C:Z,24,FALSE)</f>
        <v>SANTANDER_3550</v>
      </c>
      <c r="AD2727">
        <v>348</v>
      </c>
      <c r="AE2727">
        <v>9270083</v>
      </c>
    </row>
    <row r="2728" spans="1:31" ht="12" customHeight="1" x14ac:dyDescent="0.25">
      <c r="A2728" s="5" t="s">
        <v>21</v>
      </c>
      <c r="B2728" s="5" t="s">
        <v>22</v>
      </c>
      <c r="C2728" s="5" t="s">
        <v>5711</v>
      </c>
      <c r="D2728" s="5">
        <v>37</v>
      </c>
      <c r="E2728" s="5" t="s">
        <v>5761</v>
      </c>
      <c r="F2728" s="5" t="s">
        <v>25</v>
      </c>
      <c r="G2728" s="5" t="s">
        <v>26</v>
      </c>
      <c r="H2728" s="6">
        <v>348</v>
      </c>
      <c r="I2728" s="5" t="s">
        <v>27</v>
      </c>
      <c r="J2728" s="5">
        <v>19001775268</v>
      </c>
      <c r="K2728" s="5" t="s">
        <v>5762</v>
      </c>
      <c r="L2728" s="5" t="s">
        <v>29</v>
      </c>
      <c r="M2728" s="5" t="s">
        <v>30</v>
      </c>
      <c r="N2728" s="5" t="s">
        <v>31</v>
      </c>
      <c r="O2728" s="5">
        <v>10731</v>
      </c>
      <c r="P2728" s="7">
        <v>44416.791076388887</v>
      </c>
      <c r="Q2728" s="7">
        <v>44416.578287037039</v>
      </c>
      <c r="R2728" s="5">
        <v>817084</v>
      </c>
      <c r="S2728" s="5">
        <v>346060158</v>
      </c>
      <c r="T2728" s="8">
        <v>1.07310808211857E+16</v>
      </c>
      <c r="U2728" s="5" t="s">
        <v>32</v>
      </c>
      <c r="V2728" s="4"/>
      <c r="W2728" s="5" t="s">
        <v>9008</v>
      </c>
      <c r="X2728" s="36">
        <v>75355</v>
      </c>
      <c r="Y2728" s="24">
        <f>VLOOKUP(T2728,Buzon!C:C,1,FALSE)</f>
        <v>1.07310808211857E+16</v>
      </c>
      <c r="Z2728" s="13" t="str">
        <f>VLOOKUP(T2728,Buzon!C:Z,21,FALSE)</f>
        <v>AFIL.-009270083</v>
      </c>
      <c r="AA2728">
        <f>VLOOKUP(T2728,Buzon!C:Z,22,FALSE)</f>
        <v>318933</v>
      </c>
      <c r="AB2728">
        <f>VLOOKUP(T2728,Buzon!C:Z,23,FALSE)</f>
        <v>9082021</v>
      </c>
      <c r="AC2728" t="str">
        <f>VLOOKUP(T2728,Buzon!C:Z,24,FALSE)</f>
        <v>SANTANDER_3550</v>
      </c>
      <c r="AD2728">
        <v>348</v>
      </c>
      <c r="AE2728">
        <v>9270083</v>
      </c>
    </row>
    <row r="2729" spans="1:31" ht="12" customHeight="1" x14ac:dyDescent="0.25">
      <c r="A2729" s="5" t="s">
        <v>21</v>
      </c>
      <c r="B2729" s="5" t="s">
        <v>33</v>
      </c>
      <c r="C2729" s="5" t="s">
        <v>5719</v>
      </c>
      <c r="D2729" s="5">
        <v>23</v>
      </c>
      <c r="E2729" s="5" t="s">
        <v>5763</v>
      </c>
      <c r="F2729" s="5" t="s">
        <v>25</v>
      </c>
      <c r="G2729" s="5" t="s">
        <v>26</v>
      </c>
      <c r="H2729" s="6">
        <v>348</v>
      </c>
      <c r="I2729" s="5" t="s">
        <v>27</v>
      </c>
      <c r="J2729" s="5">
        <v>19001775272</v>
      </c>
      <c r="K2729" s="5" t="s">
        <v>5764</v>
      </c>
      <c r="L2729" s="5" t="s">
        <v>29</v>
      </c>
      <c r="M2729" s="5" t="s">
        <v>29</v>
      </c>
      <c r="N2729" s="5" t="s">
        <v>49</v>
      </c>
      <c r="O2729" s="5">
        <v>9706</v>
      </c>
      <c r="P2729" s="7">
        <v>44416.816782407404</v>
      </c>
      <c r="Q2729" s="7">
        <v>44416.575462962966</v>
      </c>
      <c r="R2729" s="5">
        <v>478</v>
      </c>
      <c r="S2729" s="5">
        <v>346087102</v>
      </c>
      <c r="T2729" s="8">
        <v>9706080821193540</v>
      </c>
      <c r="U2729" s="5" t="s">
        <v>32</v>
      </c>
      <c r="V2729" s="4"/>
      <c r="W2729" s="5" t="s">
        <v>9008</v>
      </c>
      <c r="X2729" s="36">
        <v>75355</v>
      </c>
      <c r="Y2729" s="24">
        <f>VLOOKUP(T2729,Buzon!C:C,1,FALSE)</f>
        <v>9706080821193540</v>
      </c>
      <c r="Z2729" s="13" t="str">
        <f>VLOOKUP(T2729,Buzon!C:Z,21,FALSE)</f>
        <v>AFIL.-009270083</v>
      </c>
      <c r="AA2729">
        <f>VLOOKUP(T2729,Buzon!C:Z,22,FALSE)</f>
        <v>318933</v>
      </c>
      <c r="AB2729">
        <f>VLOOKUP(T2729,Buzon!C:Z,23,FALSE)</f>
        <v>9082021</v>
      </c>
      <c r="AC2729" t="str">
        <f>VLOOKUP(T2729,Buzon!C:Z,24,FALSE)</f>
        <v>SANTANDER_3550</v>
      </c>
      <c r="AD2729">
        <v>348</v>
      </c>
      <c r="AE2729">
        <v>9270083</v>
      </c>
    </row>
    <row r="2730" spans="1:31" ht="12" customHeight="1" x14ac:dyDescent="0.25">
      <c r="A2730" s="5" t="s">
        <v>21</v>
      </c>
      <c r="B2730" s="5" t="s">
        <v>33</v>
      </c>
      <c r="C2730" s="5" t="s">
        <v>5719</v>
      </c>
      <c r="D2730" s="5">
        <v>24</v>
      </c>
      <c r="E2730" s="5" t="s">
        <v>5765</v>
      </c>
      <c r="F2730" s="5" t="s">
        <v>25</v>
      </c>
      <c r="G2730" s="5" t="s">
        <v>26</v>
      </c>
      <c r="H2730" s="6">
        <v>348</v>
      </c>
      <c r="I2730" s="5" t="s">
        <v>27</v>
      </c>
      <c r="J2730" s="5">
        <v>19001775273</v>
      </c>
      <c r="K2730" s="5" t="s">
        <v>5766</v>
      </c>
      <c r="L2730" s="5" t="s">
        <v>29</v>
      </c>
      <c r="M2730" s="5" t="s">
        <v>29</v>
      </c>
      <c r="N2730" s="5" t="s">
        <v>49</v>
      </c>
      <c r="O2730" s="5">
        <v>9706</v>
      </c>
      <c r="P2730" s="7">
        <v>44416.816782407404</v>
      </c>
      <c r="Q2730" s="7">
        <v>44416.575462962966</v>
      </c>
      <c r="R2730" s="5">
        <v>478</v>
      </c>
      <c r="S2730" s="5">
        <v>346087102</v>
      </c>
      <c r="T2730" s="8">
        <v>9706080821193540</v>
      </c>
      <c r="U2730" s="5" t="s">
        <v>32</v>
      </c>
      <c r="V2730" s="4"/>
      <c r="W2730" s="5" t="s">
        <v>9008</v>
      </c>
      <c r="X2730" s="36">
        <v>75355</v>
      </c>
      <c r="Y2730" s="24">
        <f>VLOOKUP(T2730,Buzon!C:C,1,FALSE)</f>
        <v>9706080821193540</v>
      </c>
      <c r="Z2730" s="13" t="str">
        <f>VLOOKUP(T2730,Buzon!C:Z,21,FALSE)</f>
        <v>AFIL.-009270083</v>
      </c>
      <c r="AA2730">
        <f>VLOOKUP(T2730,Buzon!C:Z,22,FALSE)</f>
        <v>318933</v>
      </c>
      <c r="AB2730">
        <f>VLOOKUP(T2730,Buzon!C:Z,23,FALSE)</f>
        <v>9082021</v>
      </c>
      <c r="AC2730" t="str">
        <f>VLOOKUP(T2730,Buzon!C:Z,24,FALSE)</f>
        <v>SANTANDER_3550</v>
      </c>
      <c r="AD2730">
        <v>348</v>
      </c>
      <c r="AE2730">
        <v>9270083</v>
      </c>
    </row>
    <row r="2731" spans="1:31" ht="12" customHeight="1" x14ac:dyDescent="0.25">
      <c r="A2731" s="5" t="s">
        <v>21</v>
      </c>
      <c r="B2731" s="5" t="s">
        <v>33</v>
      </c>
      <c r="C2731" s="5" t="s">
        <v>5719</v>
      </c>
      <c r="D2731" s="5">
        <v>15</v>
      </c>
      <c r="E2731" s="5" t="s">
        <v>5767</v>
      </c>
      <c r="F2731" s="5" t="s">
        <v>25</v>
      </c>
      <c r="G2731" s="5" t="s">
        <v>26</v>
      </c>
      <c r="H2731" s="6">
        <v>348</v>
      </c>
      <c r="I2731" s="5" t="s">
        <v>27</v>
      </c>
      <c r="J2731" s="5">
        <v>19001775274</v>
      </c>
      <c r="K2731" s="5" t="s">
        <v>5768</v>
      </c>
      <c r="L2731" s="5" t="s">
        <v>29</v>
      </c>
      <c r="M2731" s="5" t="s">
        <v>29</v>
      </c>
      <c r="N2731" s="5" t="s">
        <v>31</v>
      </c>
      <c r="O2731" s="5">
        <v>9706</v>
      </c>
      <c r="P2731" s="7">
        <v>44416.822152777779</v>
      </c>
      <c r="Q2731" s="7">
        <v>44416.575462962966</v>
      </c>
      <c r="R2731" s="5">
        <v>154519</v>
      </c>
      <c r="S2731" s="5">
        <v>346092748</v>
      </c>
      <c r="T2731" s="8">
        <v>9706080821194320</v>
      </c>
      <c r="U2731" s="5" t="s">
        <v>32</v>
      </c>
      <c r="V2731" s="4"/>
      <c r="W2731" s="5" t="s">
        <v>9008</v>
      </c>
      <c r="X2731" s="36">
        <v>75355</v>
      </c>
      <c r="Y2731" s="24">
        <f>VLOOKUP(T2731,Buzon!C:C,1,FALSE)</f>
        <v>9706080821194320</v>
      </c>
      <c r="Z2731" s="13" t="str">
        <f>VLOOKUP(T2731,Buzon!C:Z,21,FALSE)</f>
        <v>AFIL.-009270083</v>
      </c>
      <c r="AA2731">
        <f>VLOOKUP(T2731,Buzon!C:Z,22,FALSE)</f>
        <v>318933</v>
      </c>
      <c r="AB2731">
        <f>VLOOKUP(T2731,Buzon!C:Z,23,FALSE)</f>
        <v>9082021</v>
      </c>
      <c r="AC2731" t="str">
        <f>VLOOKUP(T2731,Buzon!C:Z,24,FALSE)</f>
        <v>SANTANDER_3550</v>
      </c>
      <c r="AD2731">
        <v>348</v>
      </c>
      <c r="AE2731">
        <v>9270083</v>
      </c>
    </row>
    <row r="2732" spans="1:31" ht="12" customHeight="1" x14ac:dyDescent="0.25">
      <c r="A2732" s="5" t="s">
        <v>21</v>
      </c>
      <c r="B2732" s="5" t="s">
        <v>33</v>
      </c>
      <c r="C2732" s="5" t="s">
        <v>5719</v>
      </c>
      <c r="D2732" s="5">
        <v>16</v>
      </c>
      <c r="E2732" s="5" t="s">
        <v>5769</v>
      </c>
      <c r="F2732" s="5" t="s">
        <v>25</v>
      </c>
      <c r="G2732" s="5" t="s">
        <v>26</v>
      </c>
      <c r="H2732" s="6">
        <v>348</v>
      </c>
      <c r="I2732" s="5" t="s">
        <v>27</v>
      </c>
      <c r="J2732" s="5">
        <v>19001775275</v>
      </c>
      <c r="K2732" s="5" t="s">
        <v>5770</v>
      </c>
      <c r="L2732" s="5" t="s">
        <v>29</v>
      </c>
      <c r="M2732" s="5" t="s">
        <v>29</v>
      </c>
      <c r="N2732" s="5" t="s">
        <v>31</v>
      </c>
      <c r="O2732" s="5">
        <v>9706</v>
      </c>
      <c r="P2732" s="7">
        <v>44416.822152777779</v>
      </c>
      <c r="Q2732" s="7">
        <v>44416.575462962966</v>
      </c>
      <c r="R2732" s="5">
        <v>154519</v>
      </c>
      <c r="S2732" s="5">
        <v>346092748</v>
      </c>
      <c r="T2732" s="8">
        <v>9706080821194320</v>
      </c>
      <c r="U2732" s="5" t="s">
        <v>32</v>
      </c>
      <c r="V2732" s="4"/>
      <c r="W2732" s="5" t="s">
        <v>9008</v>
      </c>
      <c r="X2732" s="36">
        <v>75355</v>
      </c>
      <c r="Y2732" s="24">
        <f>VLOOKUP(T2732,Buzon!C:C,1,FALSE)</f>
        <v>9706080821194320</v>
      </c>
      <c r="Z2732" s="13" t="str">
        <f>VLOOKUP(T2732,Buzon!C:Z,21,FALSE)</f>
        <v>AFIL.-009270083</v>
      </c>
      <c r="AA2732">
        <f>VLOOKUP(T2732,Buzon!C:Z,22,FALSE)</f>
        <v>318933</v>
      </c>
      <c r="AB2732">
        <f>VLOOKUP(T2732,Buzon!C:Z,23,FALSE)</f>
        <v>9082021</v>
      </c>
      <c r="AC2732" t="str">
        <f>VLOOKUP(T2732,Buzon!C:Z,24,FALSE)</f>
        <v>SANTANDER_3550</v>
      </c>
      <c r="AD2732">
        <v>348</v>
      </c>
      <c r="AE2732">
        <v>9270083</v>
      </c>
    </row>
    <row r="2733" spans="1:31" ht="12" customHeight="1" x14ac:dyDescent="0.25">
      <c r="A2733" s="5" t="s">
        <v>21</v>
      </c>
      <c r="B2733" s="5" t="s">
        <v>33</v>
      </c>
      <c r="C2733" s="5" t="s">
        <v>5719</v>
      </c>
      <c r="D2733" s="5">
        <v>9</v>
      </c>
      <c r="E2733" s="5" t="s">
        <v>5771</v>
      </c>
      <c r="F2733" s="5" t="s">
        <v>25</v>
      </c>
      <c r="G2733" s="5" t="s">
        <v>26</v>
      </c>
      <c r="H2733" s="6">
        <v>348</v>
      </c>
      <c r="I2733" s="5" t="s">
        <v>27</v>
      </c>
      <c r="J2733" s="5">
        <v>19001775276</v>
      </c>
      <c r="K2733" s="5" t="s">
        <v>5772</v>
      </c>
      <c r="L2733" s="5" t="s">
        <v>29</v>
      </c>
      <c r="M2733" s="5" t="s">
        <v>29</v>
      </c>
      <c r="N2733" s="5" t="s">
        <v>31</v>
      </c>
      <c r="O2733" s="5">
        <v>9706</v>
      </c>
      <c r="P2733" s="7">
        <v>44416.823055555556</v>
      </c>
      <c r="Q2733" s="7">
        <v>44416.575462962966</v>
      </c>
      <c r="R2733" s="5">
        <v>679400</v>
      </c>
      <c r="S2733" s="5">
        <v>346093670</v>
      </c>
      <c r="T2733" s="8">
        <v>9706080821194440</v>
      </c>
      <c r="U2733" s="5" t="s">
        <v>32</v>
      </c>
      <c r="V2733" s="4"/>
      <c r="W2733" s="5" t="s">
        <v>9008</v>
      </c>
      <c r="X2733" s="36">
        <v>75355</v>
      </c>
      <c r="Y2733" s="24">
        <f>VLOOKUP(T2733,Buzon!C:C,1,FALSE)</f>
        <v>9706080821194440</v>
      </c>
      <c r="Z2733" s="13" t="str">
        <f>VLOOKUP(T2733,Buzon!C:Z,21,FALSE)</f>
        <v>AFIL.-009270083</v>
      </c>
      <c r="AA2733">
        <f>VLOOKUP(T2733,Buzon!C:Z,22,FALSE)</f>
        <v>318933</v>
      </c>
      <c r="AB2733">
        <f>VLOOKUP(T2733,Buzon!C:Z,23,FALSE)</f>
        <v>9082021</v>
      </c>
      <c r="AC2733" t="str">
        <f>VLOOKUP(T2733,Buzon!C:Z,24,FALSE)</f>
        <v>SANTANDER_3550</v>
      </c>
      <c r="AD2733">
        <v>348</v>
      </c>
      <c r="AE2733">
        <v>9270083</v>
      </c>
    </row>
    <row r="2734" spans="1:31" ht="12" customHeight="1" x14ac:dyDescent="0.25">
      <c r="A2734" s="5" t="s">
        <v>21</v>
      </c>
      <c r="B2734" s="5" t="s">
        <v>33</v>
      </c>
      <c r="C2734" s="5" t="s">
        <v>5719</v>
      </c>
      <c r="D2734" s="5">
        <v>10</v>
      </c>
      <c r="E2734" s="5" t="s">
        <v>5773</v>
      </c>
      <c r="F2734" s="5" t="s">
        <v>219</v>
      </c>
      <c r="G2734" s="5" t="s">
        <v>26</v>
      </c>
      <c r="H2734" s="6">
        <v>174</v>
      </c>
      <c r="I2734" s="5" t="s">
        <v>27</v>
      </c>
      <c r="J2734" s="5">
        <v>19001775277</v>
      </c>
      <c r="K2734" s="5" t="s">
        <v>5774</v>
      </c>
      <c r="L2734" s="5" t="s">
        <v>29</v>
      </c>
      <c r="M2734" s="5" t="s">
        <v>29</v>
      </c>
      <c r="N2734" s="5" t="s">
        <v>31</v>
      </c>
      <c r="O2734" s="5">
        <v>9706</v>
      </c>
      <c r="P2734" s="7">
        <v>44416.823958333334</v>
      </c>
      <c r="Q2734" s="7">
        <v>44416.575462962966</v>
      </c>
      <c r="R2734" s="5">
        <v>174096</v>
      </c>
      <c r="S2734" s="5">
        <v>346094652</v>
      </c>
      <c r="T2734" s="8">
        <v>9706080821194550</v>
      </c>
      <c r="U2734" s="5" t="s">
        <v>32</v>
      </c>
      <c r="V2734" s="4"/>
      <c r="W2734" s="5" t="s">
        <v>9008</v>
      </c>
      <c r="X2734" s="36">
        <v>75355</v>
      </c>
      <c r="Y2734" s="24">
        <f>VLOOKUP(T2734,Buzon!C:C,1,FALSE)</f>
        <v>9706080821194550</v>
      </c>
      <c r="Z2734" s="13" t="str">
        <f>VLOOKUP(T2734,Buzon!C:Z,21,FALSE)</f>
        <v>AFIL.-009270083</v>
      </c>
      <c r="AA2734">
        <f>VLOOKUP(T2734,Buzon!C:Z,22,FALSE)</f>
        <v>318933</v>
      </c>
      <c r="AB2734">
        <f>VLOOKUP(T2734,Buzon!C:Z,23,FALSE)</f>
        <v>9082021</v>
      </c>
      <c r="AC2734" t="str">
        <f>VLOOKUP(T2734,Buzon!C:Z,24,FALSE)</f>
        <v>SANTANDER_3550</v>
      </c>
      <c r="AD2734">
        <v>174</v>
      </c>
      <c r="AE2734">
        <v>9270083</v>
      </c>
    </row>
    <row r="2735" spans="1:31" ht="12" customHeight="1" x14ac:dyDescent="0.25">
      <c r="A2735" s="5" t="s">
        <v>21</v>
      </c>
      <c r="B2735" s="5" t="s">
        <v>33</v>
      </c>
      <c r="C2735" s="5" t="s">
        <v>5719</v>
      </c>
      <c r="D2735" s="5">
        <v>30</v>
      </c>
      <c r="E2735" s="5" t="s">
        <v>5775</v>
      </c>
      <c r="F2735" s="5" t="s">
        <v>25</v>
      </c>
      <c r="G2735" s="5" t="s">
        <v>26</v>
      </c>
      <c r="H2735" s="6">
        <v>348</v>
      </c>
      <c r="I2735" s="5" t="s">
        <v>27</v>
      </c>
      <c r="J2735" s="5">
        <v>19001775281</v>
      </c>
      <c r="K2735" s="5" t="s">
        <v>5776</v>
      </c>
      <c r="L2735" s="5" t="s">
        <v>29</v>
      </c>
      <c r="M2735" s="5" t="s">
        <v>29</v>
      </c>
      <c r="N2735" s="5" t="s">
        <v>31</v>
      </c>
      <c r="O2735" s="5">
        <v>9706</v>
      </c>
      <c r="P2735" s="7">
        <v>44416.827719907407</v>
      </c>
      <c r="Q2735" s="7">
        <v>44416.575462962966</v>
      </c>
      <c r="R2735" s="5">
        <v>734252</v>
      </c>
      <c r="S2735" s="5">
        <v>346098560</v>
      </c>
      <c r="T2735" s="8">
        <v>9706080821195110</v>
      </c>
      <c r="U2735" s="5" t="s">
        <v>32</v>
      </c>
      <c r="V2735" s="4"/>
      <c r="W2735" s="5" t="s">
        <v>9008</v>
      </c>
      <c r="X2735" s="36">
        <v>75355</v>
      </c>
      <c r="Y2735" s="24">
        <f>VLOOKUP(T2735,Buzon!C:C,1,FALSE)</f>
        <v>9706080821195110</v>
      </c>
      <c r="Z2735" s="13" t="str">
        <f>VLOOKUP(T2735,Buzon!C:Z,21,FALSE)</f>
        <v>AFIL.-009270083</v>
      </c>
      <c r="AA2735">
        <f>VLOOKUP(T2735,Buzon!C:Z,22,FALSE)</f>
        <v>318933</v>
      </c>
      <c r="AB2735">
        <f>VLOOKUP(T2735,Buzon!C:Z,23,FALSE)</f>
        <v>9082021</v>
      </c>
      <c r="AC2735" t="str">
        <f>VLOOKUP(T2735,Buzon!C:Z,24,FALSE)</f>
        <v>SANTANDER_3550</v>
      </c>
      <c r="AD2735">
        <v>348</v>
      </c>
      <c r="AE2735">
        <v>9270083</v>
      </c>
    </row>
    <row r="2736" spans="1:31" ht="12" customHeight="1" x14ac:dyDescent="0.25">
      <c r="A2736" s="5" t="s">
        <v>21</v>
      </c>
      <c r="B2736" s="5" t="s">
        <v>22</v>
      </c>
      <c r="C2736" s="5" t="s">
        <v>5719</v>
      </c>
      <c r="D2736" s="5">
        <v>36</v>
      </c>
      <c r="E2736" s="5" t="s">
        <v>5777</v>
      </c>
      <c r="F2736" s="5" t="s">
        <v>25</v>
      </c>
      <c r="G2736" s="5" t="s">
        <v>26</v>
      </c>
      <c r="H2736" s="6">
        <v>348</v>
      </c>
      <c r="I2736" s="5" t="s">
        <v>27</v>
      </c>
      <c r="J2736" s="5">
        <v>19001775284</v>
      </c>
      <c r="K2736" s="5" t="s">
        <v>5778</v>
      </c>
      <c r="L2736" s="5" t="s">
        <v>29</v>
      </c>
      <c r="M2736" s="5" t="s">
        <v>30</v>
      </c>
      <c r="N2736" s="5" t="s">
        <v>31</v>
      </c>
      <c r="O2736" s="5">
        <v>10731</v>
      </c>
      <c r="P2736" s="7">
        <v>44416.837511574071</v>
      </c>
      <c r="Q2736" s="7">
        <v>44416.578287037039</v>
      </c>
      <c r="R2736" s="5">
        <v>14489</v>
      </c>
      <c r="S2736" s="5">
        <v>346108493</v>
      </c>
      <c r="T2736" s="8">
        <v>1.07310808212005E+16</v>
      </c>
      <c r="U2736" s="5" t="s">
        <v>32</v>
      </c>
      <c r="V2736" s="4"/>
      <c r="W2736" s="5" t="s">
        <v>9008</v>
      </c>
      <c r="X2736" s="36">
        <v>75355</v>
      </c>
      <c r="Y2736" s="24">
        <f>VLOOKUP(T2736,Buzon!C:C,1,FALSE)</f>
        <v>1.07310808212005E+16</v>
      </c>
      <c r="Z2736" s="13" t="str">
        <f>VLOOKUP(T2736,Buzon!C:Z,21,FALSE)</f>
        <v>AFIL.-009270083</v>
      </c>
      <c r="AA2736">
        <f>VLOOKUP(T2736,Buzon!C:Z,22,FALSE)</f>
        <v>318933</v>
      </c>
      <c r="AB2736">
        <f>VLOOKUP(T2736,Buzon!C:Z,23,FALSE)</f>
        <v>9082021</v>
      </c>
      <c r="AC2736" t="str">
        <f>VLOOKUP(T2736,Buzon!C:Z,24,FALSE)</f>
        <v>SANTANDER_3550</v>
      </c>
      <c r="AD2736">
        <v>348</v>
      </c>
      <c r="AE2736">
        <v>9270083</v>
      </c>
    </row>
    <row r="2737" spans="1:31" ht="12" customHeight="1" x14ac:dyDescent="0.25">
      <c r="A2737" s="5" t="s">
        <v>21</v>
      </c>
      <c r="B2737" s="5" t="s">
        <v>33</v>
      </c>
      <c r="C2737" s="5" t="s">
        <v>5779</v>
      </c>
      <c r="D2737" s="5">
        <v>5</v>
      </c>
      <c r="E2737" s="5" t="s">
        <v>5780</v>
      </c>
      <c r="F2737" s="5" t="s">
        <v>25</v>
      </c>
      <c r="G2737" s="5" t="s">
        <v>26</v>
      </c>
      <c r="H2737" s="6">
        <v>348</v>
      </c>
      <c r="I2737" s="5" t="s">
        <v>27</v>
      </c>
      <c r="J2737" s="5">
        <v>19001775285</v>
      </c>
      <c r="K2737" s="5" t="s">
        <v>5781</v>
      </c>
      <c r="L2737" s="5" t="s">
        <v>29</v>
      </c>
      <c r="M2737" s="5" t="s">
        <v>29</v>
      </c>
      <c r="N2737" s="5" t="s">
        <v>31</v>
      </c>
      <c r="O2737" s="5">
        <v>9706</v>
      </c>
      <c r="P2737" s="7">
        <v>44416.841400462959</v>
      </c>
      <c r="Q2737" s="7">
        <v>44416.575462962966</v>
      </c>
      <c r="R2737" s="5">
        <v>357787</v>
      </c>
      <c r="S2737" s="5">
        <v>346112603</v>
      </c>
      <c r="T2737" s="8">
        <v>9706080821201100</v>
      </c>
      <c r="U2737" s="5" t="s">
        <v>32</v>
      </c>
      <c r="V2737" s="4"/>
      <c r="W2737" s="5" t="s">
        <v>9008</v>
      </c>
      <c r="X2737" s="36">
        <v>75355</v>
      </c>
      <c r="Y2737" s="24">
        <f>VLOOKUP(T2737,Buzon!C:C,1,FALSE)</f>
        <v>9706080821201100</v>
      </c>
      <c r="Z2737" s="13" t="str">
        <f>VLOOKUP(T2737,Buzon!C:Z,21,FALSE)</f>
        <v>AFIL.-009270083</v>
      </c>
      <c r="AA2737">
        <f>VLOOKUP(T2737,Buzon!C:Z,22,FALSE)</f>
        <v>318933</v>
      </c>
      <c r="AB2737">
        <f>VLOOKUP(T2737,Buzon!C:Z,23,FALSE)</f>
        <v>9082021</v>
      </c>
      <c r="AC2737" t="str">
        <f>VLOOKUP(T2737,Buzon!C:Z,24,FALSE)</f>
        <v>SANTANDER_3550</v>
      </c>
      <c r="AD2737">
        <v>348</v>
      </c>
      <c r="AE2737">
        <v>9270083</v>
      </c>
    </row>
    <row r="2738" spans="1:31" ht="12" customHeight="1" x14ac:dyDescent="0.25">
      <c r="A2738" s="5" t="s">
        <v>21</v>
      </c>
      <c r="B2738" s="5" t="s">
        <v>33</v>
      </c>
      <c r="C2738" s="5" t="s">
        <v>5779</v>
      </c>
      <c r="D2738" s="5">
        <v>6</v>
      </c>
      <c r="E2738" s="5" t="s">
        <v>5782</v>
      </c>
      <c r="F2738" s="5" t="s">
        <v>25</v>
      </c>
      <c r="G2738" s="5" t="s">
        <v>26</v>
      </c>
      <c r="H2738" s="6">
        <v>348</v>
      </c>
      <c r="I2738" s="5" t="s">
        <v>27</v>
      </c>
      <c r="J2738" s="5">
        <v>19001775286</v>
      </c>
      <c r="K2738" s="5" t="s">
        <v>5783</v>
      </c>
      <c r="L2738" s="5" t="s">
        <v>29</v>
      </c>
      <c r="M2738" s="5" t="s">
        <v>29</v>
      </c>
      <c r="N2738" s="5" t="s">
        <v>31</v>
      </c>
      <c r="O2738" s="5">
        <v>9706</v>
      </c>
      <c r="P2738" s="7">
        <v>44416.841400462959</v>
      </c>
      <c r="Q2738" s="7">
        <v>44416.575462962966</v>
      </c>
      <c r="R2738" s="5">
        <v>357787</v>
      </c>
      <c r="S2738" s="5">
        <v>346112603</v>
      </c>
      <c r="T2738" s="8">
        <v>9706080821201100</v>
      </c>
      <c r="U2738" s="5" t="s">
        <v>32</v>
      </c>
      <c r="V2738" s="4"/>
      <c r="W2738" s="5" t="s">
        <v>9008</v>
      </c>
      <c r="X2738" s="36">
        <v>75355</v>
      </c>
      <c r="Y2738" s="24">
        <f>VLOOKUP(T2738,Buzon!C:C,1,FALSE)</f>
        <v>9706080821201100</v>
      </c>
      <c r="Z2738" s="13" t="str">
        <f>VLOOKUP(T2738,Buzon!C:Z,21,FALSE)</f>
        <v>AFIL.-009270083</v>
      </c>
      <c r="AA2738">
        <f>VLOOKUP(T2738,Buzon!C:Z,22,FALSE)</f>
        <v>318933</v>
      </c>
      <c r="AB2738">
        <f>VLOOKUP(T2738,Buzon!C:Z,23,FALSE)</f>
        <v>9082021</v>
      </c>
      <c r="AC2738" t="str">
        <f>VLOOKUP(T2738,Buzon!C:Z,24,FALSE)</f>
        <v>SANTANDER_3550</v>
      </c>
      <c r="AD2738">
        <v>348</v>
      </c>
      <c r="AE2738">
        <v>9270083</v>
      </c>
    </row>
    <row r="2739" spans="1:31" ht="12" customHeight="1" x14ac:dyDescent="0.25">
      <c r="A2739" s="5" t="s">
        <v>21</v>
      </c>
      <c r="B2739" s="5" t="s">
        <v>33</v>
      </c>
      <c r="C2739" s="5" t="s">
        <v>5779</v>
      </c>
      <c r="D2739" s="5">
        <v>1</v>
      </c>
      <c r="E2739" s="5" t="s">
        <v>5784</v>
      </c>
      <c r="F2739" s="5" t="s">
        <v>25</v>
      </c>
      <c r="G2739" s="5" t="s">
        <v>26</v>
      </c>
      <c r="H2739" s="6">
        <v>348</v>
      </c>
      <c r="I2739" s="5" t="s">
        <v>27</v>
      </c>
      <c r="J2739" s="5">
        <v>19001775293</v>
      </c>
      <c r="K2739" s="5" t="s">
        <v>5785</v>
      </c>
      <c r="L2739" s="5" t="s">
        <v>29</v>
      </c>
      <c r="M2739" s="5" t="s">
        <v>29</v>
      </c>
      <c r="N2739" s="5" t="s">
        <v>31</v>
      </c>
      <c r="O2739" s="5">
        <v>9706</v>
      </c>
      <c r="P2739" s="7">
        <v>44416.848078703704</v>
      </c>
      <c r="Q2739" s="7">
        <v>44416.575462962966</v>
      </c>
      <c r="R2739" s="5">
        <v>832219</v>
      </c>
      <c r="S2739" s="5">
        <v>346119405</v>
      </c>
      <c r="T2739" s="8">
        <v>9706080821202010</v>
      </c>
      <c r="U2739" s="5" t="s">
        <v>32</v>
      </c>
      <c r="V2739" s="4"/>
      <c r="W2739" s="5" t="s">
        <v>9008</v>
      </c>
      <c r="X2739" s="36">
        <v>75355</v>
      </c>
      <c r="Y2739" s="24">
        <f>VLOOKUP(T2739,Buzon!C:C,1,FALSE)</f>
        <v>9706080821202010</v>
      </c>
      <c r="Z2739" s="13" t="str">
        <f>VLOOKUP(T2739,Buzon!C:Z,21,FALSE)</f>
        <v>AFIL.-009270083</v>
      </c>
      <c r="AA2739">
        <f>VLOOKUP(T2739,Buzon!C:Z,22,FALSE)</f>
        <v>318933</v>
      </c>
      <c r="AB2739">
        <f>VLOOKUP(T2739,Buzon!C:Z,23,FALSE)</f>
        <v>9082021</v>
      </c>
      <c r="AC2739" t="str">
        <f>VLOOKUP(T2739,Buzon!C:Z,24,FALSE)</f>
        <v>SANTANDER_3550</v>
      </c>
      <c r="AD2739">
        <v>348</v>
      </c>
      <c r="AE2739">
        <v>9270083</v>
      </c>
    </row>
    <row r="2740" spans="1:31" ht="12" customHeight="1" x14ac:dyDescent="0.25">
      <c r="A2740" s="5" t="s">
        <v>21</v>
      </c>
      <c r="B2740" s="5" t="s">
        <v>33</v>
      </c>
      <c r="C2740" s="5" t="s">
        <v>5779</v>
      </c>
      <c r="D2740" s="5">
        <v>2</v>
      </c>
      <c r="E2740" s="5" t="s">
        <v>5786</v>
      </c>
      <c r="F2740" s="5" t="s">
        <v>25</v>
      </c>
      <c r="G2740" s="5" t="s">
        <v>26</v>
      </c>
      <c r="H2740" s="6">
        <v>348</v>
      </c>
      <c r="I2740" s="5" t="s">
        <v>27</v>
      </c>
      <c r="J2740" s="5">
        <v>19001775294</v>
      </c>
      <c r="K2740" s="5" t="s">
        <v>5787</v>
      </c>
      <c r="L2740" s="5" t="s">
        <v>29</v>
      </c>
      <c r="M2740" s="5" t="s">
        <v>29</v>
      </c>
      <c r="N2740" s="5" t="s">
        <v>31</v>
      </c>
      <c r="O2740" s="5">
        <v>9706</v>
      </c>
      <c r="P2740" s="7">
        <v>44416.848993055559</v>
      </c>
      <c r="Q2740" s="7">
        <v>44416.575462962966</v>
      </c>
      <c r="R2740" s="5">
        <v>6953</v>
      </c>
      <c r="S2740" s="5">
        <v>346120505</v>
      </c>
      <c r="T2740" s="8">
        <v>9706080821202150</v>
      </c>
      <c r="U2740" s="5" t="s">
        <v>32</v>
      </c>
      <c r="V2740" s="4"/>
      <c r="W2740" s="5" t="s">
        <v>9008</v>
      </c>
      <c r="X2740" s="36">
        <v>75355</v>
      </c>
      <c r="Y2740" s="24">
        <f>VLOOKUP(T2740,Buzon!C:C,1,FALSE)</f>
        <v>9706080821202150</v>
      </c>
      <c r="Z2740" s="13" t="str">
        <f>VLOOKUP(T2740,Buzon!C:Z,21,FALSE)</f>
        <v>AFIL.-009270083</v>
      </c>
      <c r="AA2740">
        <f>VLOOKUP(T2740,Buzon!C:Z,22,FALSE)</f>
        <v>318933</v>
      </c>
      <c r="AB2740">
        <f>VLOOKUP(T2740,Buzon!C:Z,23,FALSE)</f>
        <v>9082021</v>
      </c>
      <c r="AC2740" t="str">
        <f>VLOOKUP(T2740,Buzon!C:Z,24,FALSE)</f>
        <v>SANTANDER_3550</v>
      </c>
      <c r="AD2740">
        <v>348</v>
      </c>
      <c r="AE2740">
        <v>9270083</v>
      </c>
    </row>
    <row r="2741" spans="1:31" ht="12" customHeight="1" x14ac:dyDescent="0.25">
      <c r="A2741" s="5" t="s">
        <v>21</v>
      </c>
      <c r="B2741" s="5" t="s">
        <v>22</v>
      </c>
      <c r="C2741" s="5" t="s">
        <v>5779</v>
      </c>
      <c r="D2741" s="5">
        <v>17</v>
      </c>
      <c r="E2741" s="5" t="s">
        <v>5788</v>
      </c>
      <c r="F2741" s="5" t="s">
        <v>71</v>
      </c>
      <c r="G2741" s="5" t="s">
        <v>26</v>
      </c>
      <c r="H2741" s="6">
        <v>174</v>
      </c>
      <c r="I2741" s="5" t="s">
        <v>27</v>
      </c>
      <c r="J2741" s="5">
        <v>19001775302</v>
      </c>
      <c r="K2741" s="5" t="s">
        <v>5789</v>
      </c>
      <c r="L2741" s="5" t="s">
        <v>29</v>
      </c>
      <c r="M2741" s="5" t="s">
        <v>30</v>
      </c>
      <c r="N2741" s="5" t="s">
        <v>31</v>
      </c>
      <c r="O2741" s="5">
        <v>10731</v>
      </c>
      <c r="P2741" s="7">
        <v>44416.872314814813</v>
      </c>
      <c r="Q2741" s="7">
        <v>44416.578287037039</v>
      </c>
      <c r="R2741" s="5">
        <v>60046</v>
      </c>
      <c r="S2741" s="5">
        <v>346143509</v>
      </c>
      <c r="T2741" s="8">
        <v>1.07310808212055E+16</v>
      </c>
      <c r="U2741" s="5" t="s">
        <v>32</v>
      </c>
      <c r="V2741" s="4"/>
      <c r="W2741" s="5" t="s">
        <v>9008</v>
      </c>
      <c r="X2741" s="36">
        <v>75355</v>
      </c>
      <c r="Y2741" s="24">
        <f>VLOOKUP(T2741,Buzon!C:C,1,FALSE)</f>
        <v>1.07310808212055E+16</v>
      </c>
      <c r="Z2741" s="13" t="str">
        <f>VLOOKUP(T2741,Buzon!C:Z,21,FALSE)</f>
        <v>AFIL.-009270083</v>
      </c>
      <c r="AA2741">
        <f>VLOOKUP(T2741,Buzon!C:Z,22,FALSE)</f>
        <v>318933</v>
      </c>
      <c r="AB2741">
        <f>VLOOKUP(T2741,Buzon!C:Z,23,FALSE)</f>
        <v>9082021</v>
      </c>
      <c r="AC2741" t="str">
        <f>VLOOKUP(T2741,Buzon!C:Z,24,FALSE)</f>
        <v>SANTANDER_3550</v>
      </c>
      <c r="AD2741">
        <v>174</v>
      </c>
      <c r="AE2741">
        <v>9270083</v>
      </c>
    </row>
    <row r="2742" spans="1:31" ht="12" customHeight="1" x14ac:dyDescent="0.25">
      <c r="A2742" s="5" t="s">
        <v>21</v>
      </c>
      <c r="B2742" s="5" t="s">
        <v>22</v>
      </c>
      <c r="C2742" s="5" t="s">
        <v>5779</v>
      </c>
      <c r="D2742" s="5">
        <v>18</v>
      </c>
      <c r="E2742" s="5" t="s">
        <v>5790</v>
      </c>
      <c r="F2742" s="5" t="s">
        <v>71</v>
      </c>
      <c r="G2742" s="5" t="s">
        <v>26</v>
      </c>
      <c r="H2742" s="6">
        <v>174</v>
      </c>
      <c r="I2742" s="5" t="s">
        <v>27</v>
      </c>
      <c r="J2742" s="5">
        <v>19001775303</v>
      </c>
      <c r="K2742" s="5" t="s">
        <v>5791</v>
      </c>
      <c r="L2742" s="5" t="s">
        <v>29</v>
      </c>
      <c r="M2742" s="5" t="s">
        <v>30</v>
      </c>
      <c r="N2742" s="5" t="s">
        <v>31</v>
      </c>
      <c r="O2742" s="5">
        <v>10731</v>
      </c>
      <c r="P2742" s="7">
        <v>44416.872314814813</v>
      </c>
      <c r="Q2742" s="7">
        <v>44416.578287037039</v>
      </c>
      <c r="R2742" s="5">
        <v>60046</v>
      </c>
      <c r="S2742" s="5">
        <v>346143509</v>
      </c>
      <c r="T2742" s="8">
        <v>1.07310808212055E+16</v>
      </c>
      <c r="U2742" s="5" t="s">
        <v>32</v>
      </c>
      <c r="V2742" s="4"/>
      <c r="W2742" s="5" t="s">
        <v>9008</v>
      </c>
      <c r="X2742" s="36">
        <v>75355</v>
      </c>
      <c r="Y2742" s="24">
        <f>VLOOKUP(T2742,Buzon!C:C,1,FALSE)</f>
        <v>1.07310808212055E+16</v>
      </c>
      <c r="Z2742" s="13" t="str">
        <f>VLOOKUP(T2742,Buzon!C:Z,21,FALSE)</f>
        <v>AFIL.-009270083</v>
      </c>
      <c r="AA2742">
        <f>VLOOKUP(T2742,Buzon!C:Z,22,FALSE)</f>
        <v>318933</v>
      </c>
      <c r="AB2742">
        <f>VLOOKUP(T2742,Buzon!C:Z,23,FALSE)</f>
        <v>9082021</v>
      </c>
      <c r="AC2742" t="str">
        <f>VLOOKUP(T2742,Buzon!C:Z,24,FALSE)</f>
        <v>SANTANDER_3550</v>
      </c>
      <c r="AD2742">
        <v>174</v>
      </c>
      <c r="AE2742">
        <v>9270083</v>
      </c>
    </row>
    <row r="2743" spans="1:31" ht="12" customHeight="1" x14ac:dyDescent="0.25">
      <c r="A2743" s="5" t="s">
        <v>21</v>
      </c>
      <c r="B2743" s="5" t="s">
        <v>33</v>
      </c>
      <c r="C2743" s="5" t="s">
        <v>5779</v>
      </c>
      <c r="D2743" s="5">
        <v>20</v>
      </c>
      <c r="E2743" s="5" t="s">
        <v>5792</v>
      </c>
      <c r="F2743" s="5" t="s">
        <v>25</v>
      </c>
      <c r="G2743" s="5" t="s">
        <v>26</v>
      </c>
      <c r="H2743" s="6">
        <v>348</v>
      </c>
      <c r="I2743" s="5" t="s">
        <v>27</v>
      </c>
      <c r="J2743" s="5">
        <v>19001775304</v>
      </c>
      <c r="K2743" s="5" t="s">
        <v>5793</v>
      </c>
      <c r="L2743" s="5" t="s">
        <v>29</v>
      </c>
      <c r="M2743" s="5" t="s">
        <v>29</v>
      </c>
      <c r="N2743" s="5" t="s">
        <v>31</v>
      </c>
      <c r="O2743" s="5">
        <v>9706</v>
      </c>
      <c r="P2743" s="7">
        <v>44416.872407407405</v>
      </c>
      <c r="Q2743" s="7">
        <v>44416.575462962966</v>
      </c>
      <c r="R2743" s="5">
        <v>350285</v>
      </c>
      <c r="S2743" s="5">
        <v>346143633</v>
      </c>
      <c r="T2743" s="8">
        <v>9706080821205540</v>
      </c>
      <c r="U2743" s="5" t="s">
        <v>32</v>
      </c>
      <c r="V2743" s="4"/>
      <c r="W2743" s="5" t="s">
        <v>9008</v>
      </c>
      <c r="X2743" s="36">
        <v>75355</v>
      </c>
      <c r="Y2743" s="24">
        <f>VLOOKUP(T2743,Buzon!C:C,1,FALSE)</f>
        <v>9706080821205540</v>
      </c>
      <c r="Z2743" s="13" t="str">
        <f>VLOOKUP(T2743,Buzon!C:Z,21,FALSE)</f>
        <v>AFIL.-009270083</v>
      </c>
      <c r="AA2743">
        <f>VLOOKUP(T2743,Buzon!C:Z,22,FALSE)</f>
        <v>318933</v>
      </c>
      <c r="AB2743">
        <f>VLOOKUP(T2743,Buzon!C:Z,23,FALSE)</f>
        <v>9082021</v>
      </c>
      <c r="AC2743" t="str">
        <f>VLOOKUP(T2743,Buzon!C:Z,24,FALSE)</f>
        <v>SANTANDER_3550</v>
      </c>
      <c r="AD2743">
        <v>348</v>
      </c>
      <c r="AE2743">
        <v>9270083</v>
      </c>
    </row>
    <row r="2744" spans="1:31" ht="12" customHeight="1" x14ac:dyDescent="0.25">
      <c r="A2744" s="5" t="s">
        <v>21</v>
      </c>
      <c r="B2744" s="5" t="s">
        <v>33</v>
      </c>
      <c r="C2744" s="5" t="s">
        <v>5694</v>
      </c>
      <c r="D2744" s="5">
        <v>5</v>
      </c>
      <c r="E2744" s="5" t="s">
        <v>5794</v>
      </c>
      <c r="F2744" s="5" t="s">
        <v>25</v>
      </c>
      <c r="G2744" s="5" t="s">
        <v>26</v>
      </c>
      <c r="H2744" s="6">
        <v>348</v>
      </c>
      <c r="I2744" s="5" t="s">
        <v>27</v>
      </c>
      <c r="J2744" s="5">
        <v>19001775307</v>
      </c>
      <c r="K2744" s="5" t="s">
        <v>5795</v>
      </c>
      <c r="L2744" s="5" t="s">
        <v>29</v>
      </c>
      <c r="M2744" s="5" t="s">
        <v>29</v>
      </c>
      <c r="N2744" s="5" t="s">
        <v>31</v>
      </c>
      <c r="O2744" s="5">
        <v>9706</v>
      </c>
      <c r="P2744" s="7">
        <v>44416.877500000002</v>
      </c>
      <c r="Q2744" s="7">
        <v>44416.575462962966</v>
      </c>
      <c r="R2744" s="5">
        <v>710838</v>
      </c>
      <c r="S2744" s="5">
        <v>346148446</v>
      </c>
      <c r="T2744" s="8">
        <v>9706080821210310</v>
      </c>
      <c r="U2744" s="5" t="s">
        <v>32</v>
      </c>
      <c r="V2744" s="4"/>
      <c r="W2744" s="5" t="s">
        <v>9008</v>
      </c>
      <c r="X2744" s="36">
        <v>75355</v>
      </c>
      <c r="Y2744" s="24">
        <f>VLOOKUP(T2744,Buzon!C:C,1,FALSE)</f>
        <v>9706080821210310</v>
      </c>
      <c r="Z2744" s="13" t="str">
        <f>VLOOKUP(T2744,Buzon!C:Z,21,FALSE)</f>
        <v>AFIL.-009270083</v>
      </c>
      <c r="AA2744">
        <f>VLOOKUP(T2744,Buzon!C:Z,22,FALSE)</f>
        <v>318933</v>
      </c>
      <c r="AB2744">
        <f>VLOOKUP(T2744,Buzon!C:Z,23,FALSE)</f>
        <v>9082021</v>
      </c>
      <c r="AC2744" t="str">
        <f>VLOOKUP(T2744,Buzon!C:Z,24,FALSE)</f>
        <v>SANTANDER_3550</v>
      </c>
      <c r="AD2744">
        <v>348</v>
      </c>
      <c r="AE2744">
        <v>9270083</v>
      </c>
    </row>
    <row r="2745" spans="1:31" ht="12" customHeight="1" x14ac:dyDescent="0.25">
      <c r="A2745" s="5" t="s">
        <v>21</v>
      </c>
      <c r="B2745" s="5" t="s">
        <v>33</v>
      </c>
      <c r="C2745" s="5" t="s">
        <v>5694</v>
      </c>
      <c r="D2745" s="5">
        <v>12</v>
      </c>
      <c r="E2745" s="5" t="s">
        <v>5796</v>
      </c>
      <c r="F2745" s="5" t="s">
        <v>25</v>
      </c>
      <c r="G2745" s="5" t="s">
        <v>26</v>
      </c>
      <c r="H2745" s="6">
        <v>348</v>
      </c>
      <c r="I2745" s="5" t="s">
        <v>27</v>
      </c>
      <c r="J2745" s="5">
        <v>19001775308</v>
      </c>
      <c r="K2745" s="5" t="s">
        <v>5797</v>
      </c>
      <c r="L2745" s="5" t="s">
        <v>29</v>
      </c>
      <c r="M2745" s="5" t="s">
        <v>29</v>
      </c>
      <c r="N2745" s="5" t="s">
        <v>31</v>
      </c>
      <c r="O2745" s="5">
        <v>9706</v>
      </c>
      <c r="P2745" s="7">
        <v>44416.879664351851</v>
      </c>
      <c r="Q2745" s="7">
        <v>44416.575462962966</v>
      </c>
      <c r="R2745" s="5" t="s">
        <v>5798</v>
      </c>
      <c r="S2745" s="5">
        <v>346150484</v>
      </c>
      <c r="T2745" s="8">
        <v>9706080821210610</v>
      </c>
      <c r="U2745" s="5" t="s">
        <v>32</v>
      </c>
      <c r="V2745" s="4"/>
      <c r="W2745" s="5" t="s">
        <v>9008</v>
      </c>
      <c r="X2745" s="36">
        <v>75355</v>
      </c>
      <c r="Y2745" s="24">
        <f>VLOOKUP(T2745,Buzon!C:C,1,FALSE)</f>
        <v>9706080821210610</v>
      </c>
      <c r="Z2745" s="13" t="str">
        <f>VLOOKUP(T2745,Buzon!C:Z,21,FALSE)</f>
        <v>AFIL.-009270083</v>
      </c>
      <c r="AA2745">
        <f>VLOOKUP(T2745,Buzon!C:Z,22,FALSE)</f>
        <v>318933</v>
      </c>
      <c r="AB2745">
        <f>VLOOKUP(T2745,Buzon!C:Z,23,FALSE)</f>
        <v>9082021</v>
      </c>
      <c r="AC2745" t="str">
        <f>VLOOKUP(T2745,Buzon!C:Z,24,FALSE)</f>
        <v>SANTANDER_3550</v>
      </c>
      <c r="AD2745">
        <v>348</v>
      </c>
      <c r="AE2745">
        <v>9270083</v>
      </c>
    </row>
    <row r="2746" spans="1:31" ht="12" customHeight="1" x14ac:dyDescent="0.25">
      <c r="A2746" s="5" t="s">
        <v>21</v>
      </c>
      <c r="B2746" s="5" t="s">
        <v>33</v>
      </c>
      <c r="C2746" s="5" t="s">
        <v>5694</v>
      </c>
      <c r="D2746" s="5">
        <v>14</v>
      </c>
      <c r="E2746" s="5" t="s">
        <v>5799</v>
      </c>
      <c r="F2746" s="5" t="s">
        <v>25</v>
      </c>
      <c r="G2746" s="5" t="s">
        <v>26</v>
      </c>
      <c r="H2746" s="6">
        <v>348</v>
      </c>
      <c r="I2746" s="5" t="s">
        <v>27</v>
      </c>
      <c r="J2746" s="5">
        <v>19001775309</v>
      </c>
      <c r="K2746" s="5" t="s">
        <v>5800</v>
      </c>
      <c r="L2746" s="5" t="s">
        <v>29</v>
      </c>
      <c r="M2746" s="5" t="s">
        <v>29</v>
      </c>
      <c r="N2746" s="5" t="s">
        <v>49</v>
      </c>
      <c r="O2746" s="5">
        <v>9706</v>
      </c>
      <c r="P2746" s="7">
        <v>44416.880347222221</v>
      </c>
      <c r="Q2746" s="7">
        <v>44416.575462962966</v>
      </c>
      <c r="R2746" s="5">
        <v>735853</v>
      </c>
      <c r="S2746" s="5">
        <v>346151166</v>
      </c>
      <c r="T2746" s="8">
        <v>9706080821210710</v>
      </c>
      <c r="U2746" s="5" t="s">
        <v>32</v>
      </c>
      <c r="V2746" s="4"/>
      <c r="W2746" s="5" t="s">
        <v>9008</v>
      </c>
      <c r="X2746" s="36">
        <v>75355</v>
      </c>
      <c r="Y2746" s="24">
        <f>VLOOKUP(T2746,Buzon!C:C,1,FALSE)</f>
        <v>9706080821210710</v>
      </c>
      <c r="Z2746" s="13" t="str">
        <f>VLOOKUP(T2746,Buzon!C:Z,21,FALSE)</f>
        <v>AFIL.-009270083</v>
      </c>
      <c r="AA2746">
        <f>VLOOKUP(T2746,Buzon!C:Z,22,FALSE)</f>
        <v>318933</v>
      </c>
      <c r="AB2746">
        <f>VLOOKUP(T2746,Buzon!C:Z,23,FALSE)</f>
        <v>9082021</v>
      </c>
      <c r="AC2746" t="str">
        <f>VLOOKUP(T2746,Buzon!C:Z,24,FALSE)</f>
        <v>SANTANDER_3550</v>
      </c>
      <c r="AD2746">
        <v>348</v>
      </c>
      <c r="AE2746">
        <v>9270083</v>
      </c>
    </row>
    <row r="2747" spans="1:31" ht="12" customHeight="1" x14ac:dyDescent="0.25">
      <c r="A2747" s="5" t="s">
        <v>21</v>
      </c>
      <c r="B2747" s="5" t="s">
        <v>33</v>
      </c>
      <c r="C2747" s="5" t="s">
        <v>5801</v>
      </c>
      <c r="D2747" s="5">
        <v>19</v>
      </c>
      <c r="E2747" s="5" t="s">
        <v>5802</v>
      </c>
      <c r="F2747" s="5" t="s">
        <v>25</v>
      </c>
      <c r="G2747" s="5" t="s">
        <v>26</v>
      </c>
      <c r="H2747" s="6">
        <v>348</v>
      </c>
      <c r="I2747" s="5" t="s">
        <v>27</v>
      </c>
      <c r="J2747" s="5">
        <v>19001775319</v>
      </c>
      <c r="K2747" s="5" t="s">
        <v>5803</v>
      </c>
      <c r="L2747" s="5" t="s">
        <v>29</v>
      </c>
      <c r="M2747" s="5" t="s">
        <v>29</v>
      </c>
      <c r="N2747" s="5" t="s">
        <v>31</v>
      </c>
      <c r="O2747" s="5">
        <v>11349</v>
      </c>
      <c r="P2747" s="7">
        <v>44416.918807870374</v>
      </c>
      <c r="Q2747" s="7">
        <v>44416.910578703704</v>
      </c>
      <c r="R2747" s="5">
        <v>30131</v>
      </c>
      <c r="S2747" s="5">
        <v>346183883</v>
      </c>
      <c r="T2747" s="8">
        <v>1.13490808212202E+16</v>
      </c>
      <c r="U2747" s="5" t="s">
        <v>32</v>
      </c>
      <c r="V2747" s="4"/>
      <c r="W2747" s="5" t="s">
        <v>9008</v>
      </c>
      <c r="X2747" s="36">
        <v>75355</v>
      </c>
      <c r="Y2747" s="24">
        <f>VLOOKUP(T2747,Buzon!C:C,1,FALSE)</f>
        <v>1.13490808212202E+16</v>
      </c>
      <c r="Z2747" s="13" t="str">
        <f>VLOOKUP(T2747,Buzon!C:Z,21,FALSE)</f>
        <v>AFIL.-009270083</v>
      </c>
      <c r="AA2747">
        <f>VLOOKUP(T2747,Buzon!C:Z,22,FALSE)</f>
        <v>318933</v>
      </c>
      <c r="AB2747">
        <f>VLOOKUP(T2747,Buzon!C:Z,23,FALSE)</f>
        <v>9082021</v>
      </c>
      <c r="AC2747" t="str">
        <f>VLOOKUP(T2747,Buzon!C:Z,24,FALSE)</f>
        <v>SANTANDER_3550</v>
      </c>
      <c r="AD2747">
        <v>348</v>
      </c>
      <c r="AE2747">
        <v>9270083</v>
      </c>
    </row>
    <row r="2748" spans="1:31" ht="12" customHeight="1" x14ac:dyDescent="0.25">
      <c r="A2748" s="5" t="s">
        <v>21</v>
      </c>
      <c r="B2748" s="5" t="s">
        <v>33</v>
      </c>
      <c r="C2748" s="5" t="s">
        <v>5801</v>
      </c>
      <c r="D2748" s="5">
        <v>5</v>
      </c>
      <c r="E2748" s="5" t="s">
        <v>5804</v>
      </c>
      <c r="F2748" s="5" t="s">
        <v>25</v>
      </c>
      <c r="G2748" s="5" t="s">
        <v>26</v>
      </c>
      <c r="H2748" s="6">
        <v>348</v>
      </c>
      <c r="I2748" s="5" t="s">
        <v>27</v>
      </c>
      <c r="J2748" s="5">
        <v>19001775320</v>
      </c>
      <c r="K2748" s="5" t="s">
        <v>5805</v>
      </c>
      <c r="L2748" s="5" t="s">
        <v>29</v>
      </c>
      <c r="M2748" s="5" t="s">
        <v>29</v>
      </c>
      <c r="N2748" s="5" t="s">
        <v>31</v>
      </c>
      <c r="O2748" s="5">
        <v>11349</v>
      </c>
      <c r="P2748" s="7">
        <v>44416.919942129629</v>
      </c>
      <c r="Q2748" s="7">
        <v>44416.910578703704</v>
      </c>
      <c r="R2748" s="5">
        <v>43870</v>
      </c>
      <c r="S2748" s="5">
        <v>346184685</v>
      </c>
      <c r="T2748" s="8">
        <v>1.13490808212204E+16</v>
      </c>
      <c r="U2748" s="5" t="s">
        <v>32</v>
      </c>
      <c r="V2748" s="4"/>
      <c r="W2748" s="5" t="s">
        <v>9008</v>
      </c>
      <c r="X2748" s="36">
        <v>75355</v>
      </c>
      <c r="Y2748" s="24">
        <f>VLOOKUP(T2748,Buzon!C:C,1,FALSE)</f>
        <v>1.13490808212204E+16</v>
      </c>
      <c r="Z2748" s="13" t="str">
        <f>VLOOKUP(T2748,Buzon!C:Z,21,FALSE)</f>
        <v>AFIL.-009270083</v>
      </c>
      <c r="AA2748">
        <f>VLOOKUP(T2748,Buzon!C:Z,22,FALSE)</f>
        <v>318933</v>
      </c>
      <c r="AB2748">
        <f>VLOOKUP(T2748,Buzon!C:Z,23,FALSE)</f>
        <v>9082021</v>
      </c>
      <c r="AC2748" t="str">
        <f>VLOOKUP(T2748,Buzon!C:Z,24,FALSE)</f>
        <v>SANTANDER_3550</v>
      </c>
      <c r="AD2748">
        <v>348</v>
      </c>
      <c r="AE2748">
        <v>9270083</v>
      </c>
    </row>
    <row r="2749" spans="1:31" ht="12" customHeight="1" x14ac:dyDescent="0.25">
      <c r="A2749" s="5" t="s">
        <v>21</v>
      </c>
      <c r="B2749" s="5" t="s">
        <v>33</v>
      </c>
      <c r="C2749" s="5" t="s">
        <v>5801</v>
      </c>
      <c r="D2749" s="5">
        <v>6</v>
      </c>
      <c r="E2749" s="5" t="s">
        <v>2789</v>
      </c>
      <c r="F2749" s="5" t="s">
        <v>25</v>
      </c>
      <c r="G2749" s="5" t="s">
        <v>26</v>
      </c>
      <c r="H2749" s="6">
        <v>348</v>
      </c>
      <c r="I2749" s="5" t="s">
        <v>27</v>
      </c>
      <c r="J2749" s="5">
        <v>19001775321</v>
      </c>
      <c r="K2749" s="5" t="s">
        <v>5806</v>
      </c>
      <c r="L2749" s="5" t="s">
        <v>29</v>
      </c>
      <c r="M2749" s="5" t="s">
        <v>29</v>
      </c>
      <c r="N2749" s="5" t="s">
        <v>31</v>
      </c>
      <c r="O2749" s="5">
        <v>11349</v>
      </c>
      <c r="P2749" s="7">
        <v>44416.919942129629</v>
      </c>
      <c r="Q2749" s="7">
        <v>44416.910578703704</v>
      </c>
      <c r="R2749" s="5">
        <v>43870</v>
      </c>
      <c r="S2749" s="5">
        <v>346184685</v>
      </c>
      <c r="T2749" s="8">
        <v>1.13490808212204E+16</v>
      </c>
      <c r="U2749" s="5" t="s">
        <v>32</v>
      </c>
      <c r="V2749" s="4"/>
      <c r="W2749" s="5" t="s">
        <v>9008</v>
      </c>
      <c r="X2749" s="36">
        <v>75355</v>
      </c>
      <c r="Y2749" s="24">
        <f>VLOOKUP(T2749,Buzon!C:C,1,FALSE)</f>
        <v>1.13490808212204E+16</v>
      </c>
      <c r="Z2749" s="13" t="str">
        <f>VLOOKUP(T2749,Buzon!C:Z,21,FALSE)</f>
        <v>AFIL.-009270083</v>
      </c>
      <c r="AA2749">
        <f>VLOOKUP(T2749,Buzon!C:Z,22,FALSE)</f>
        <v>318933</v>
      </c>
      <c r="AB2749">
        <f>VLOOKUP(T2749,Buzon!C:Z,23,FALSE)</f>
        <v>9082021</v>
      </c>
      <c r="AC2749" t="str">
        <f>VLOOKUP(T2749,Buzon!C:Z,24,FALSE)</f>
        <v>SANTANDER_3550</v>
      </c>
      <c r="AD2749">
        <v>348</v>
      </c>
      <c r="AE2749">
        <v>9270083</v>
      </c>
    </row>
    <row r="2750" spans="1:31" ht="12" customHeight="1" x14ac:dyDescent="0.25">
      <c r="A2750" s="5" t="s">
        <v>21</v>
      </c>
      <c r="B2750" s="5" t="s">
        <v>33</v>
      </c>
      <c r="C2750" s="5" t="s">
        <v>5801</v>
      </c>
      <c r="D2750" s="5">
        <v>27</v>
      </c>
      <c r="E2750" s="5" t="s">
        <v>5807</v>
      </c>
      <c r="F2750" s="5" t="s">
        <v>25</v>
      </c>
      <c r="G2750" s="5" t="s">
        <v>26</v>
      </c>
      <c r="H2750" s="6">
        <v>348</v>
      </c>
      <c r="I2750" s="5" t="s">
        <v>27</v>
      </c>
      <c r="J2750" s="5">
        <v>19001775322</v>
      </c>
      <c r="K2750" s="5" t="s">
        <v>5808</v>
      </c>
      <c r="L2750" s="5" t="s">
        <v>29</v>
      </c>
      <c r="M2750" s="5" t="s">
        <v>29</v>
      </c>
      <c r="N2750" s="5" t="s">
        <v>31</v>
      </c>
      <c r="O2750" s="5">
        <v>11349</v>
      </c>
      <c r="P2750" s="7">
        <v>44416.920868055553</v>
      </c>
      <c r="Q2750" s="7">
        <v>44416.910578703704</v>
      </c>
      <c r="R2750" s="5">
        <v>787894</v>
      </c>
      <c r="S2750" s="5">
        <v>346185336</v>
      </c>
      <c r="T2750" s="8">
        <v>1.13490808212205E+16</v>
      </c>
      <c r="U2750" s="5" t="s">
        <v>32</v>
      </c>
      <c r="V2750" s="4"/>
      <c r="W2750" s="5" t="s">
        <v>9008</v>
      </c>
      <c r="X2750" s="36">
        <v>75355</v>
      </c>
      <c r="Y2750" s="24">
        <f>VLOOKUP(T2750,Buzon!C:C,1,FALSE)</f>
        <v>1.13490808212205E+16</v>
      </c>
      <c r="Z2750" s="13" t="str">
        <f>VLOOKUP(T2750,Buzon!C:Z,21,FALSE)</f>
        <v>AFIL.-009270083</v>
      </c>
      <c r="AA2750">
        <f>VLOOKUP(T2750,Buzon!C:Z,22,FALSE)</f>
        <v>318933</v>
      </c>
      <c r="AB2750">
        <f>VLOOKUP(T2750,Buzon!C:Z,23,FALSE)</f>
        <v>9082021</v>
      </c>
      <c r="AC2750" t="str">
        <f>VLOOKUP(T2750,Buzon!C:Z,24,FALSE)</f>
        <v>SANTANDER_3550</v>
      </c>
      <c r="AD2750">
        <v>348</v>
      </c>
      <c r="AE2750">
        <v>9270083</v>
      </c>
    </row>
    <row r="2751" spans="1:31" ht="12" customHeight="1" x14ac:dyDescent="0.25">
      <c r="A2751" s="5" t="s">
        <v>21</v>
      </c>
      <c r="B2751" s="5" t="s">
        <v>33</v>
      </c>
      <c r="C2751" s="5" t="s">
        <v>5801</v>
      </c>
      <c r="D2751" s="5">
        <v>9</v>
      </c>
      <c r="E2751" s="5" t="s">
        <v>5809</v>
      </c>
      <c r="F2751" s="5" t="s">
        <v>25</v>
      </c>
      <c r="G2751" s="5" t="s">
        <v>26</v>
      </c>
      <c r="H2751" s="6">
        <v>348</v>
      </c>
      <c r="I2751" s="5" t="s">
        <v>27</v>
      </c>
      <c r="J2751" s="5">
        <v>19001775325</v>
      </c>
      <c r="K2751" s="5" t="s">
        <v>5810</v>
      </c>
      <c r="L2751" s="5" t="s">
        <v>29</v>
      </c>
      <c r="M2751" s="5" t="s">
        <v>29</v>
      </c>
      <c r="N2751" s="5" t="s">
        <v>31</v>
      </c>
      <c r="O2751" s="5">
        <v>11349</v>
      </c>
      <c r="P2751" s="7">
        <v>44416.927083333336</v>
      </c>
      <c r="Q2751" s="7">
        <v>44416.910578703704</v>
      </c>
      <c r="R2751" s="5">
        <v>70799</v>
      </c>
      <c r="S2751" s="5">
        <v>346189548</v>
      </c>
      <c r="T2751" s="8">
        <v>1.13490808212214E+16</v>
      </c>
      <c r="U2751" s="5" t="s">
        <v>32</v>
      </c>
      <c r="V2751" s="4"/>
      <c r="W2751" s="5" t="s">
        <v>9008</v>
      </c>
      <c r="X2751" s="36">
        <v>75355</v>
      </c>
      <c r="Y2751" s="24">
        <f>VLOOKUP(T2751,Buzon!C:C,1,FALSE)</f>
        <v>1.13490808212214E+16</v>
      </c>
      <c r="Z2751" s="13" t="str">
        <f>VLOOKUP(T2751,Buzon!C:Z,21,FALSE)</f>
        <v>AFIL.-009270083</v>
      </c>
      <c r="AA2751">
        <f>VLOOKUP(T2751,Buzon!C:Z,22,FALSE)</f>
        <v>318933</v>
      </c>
      <c r="AB2751">
        <f>VLOOKUP(T2751,Buzon!C:Z,23,FALSE)</f>
        <v>9082021</v>
      </c>
      <c r="AC2751" t="str">
        <f>VLOOKUP(T2751,Buzon!C:Z,24,FALSE)</f>
        <v>SANTANDER_3550</v>
      </c>
      <c r="AD2751">
        <v>348</v>
      </c>
      <c r="AE2751">
        <v>9270083</v>
      </c>
    </row>
    <row r="2752" spans="1:31" ht="12" customHeight="1" x14ac:dyDescent="0.25">
      <c r="A2752" s="5" t="s">
        <v>21</v>
      </c>
      <c r="B2752" s="5" t="s">
        <v>22</v>
      </c>
      <c r="C2752" s="5" t="s">
        <v>5801</v>
      </c>
      <c r="D2752" s="5">
        <v>22</v>
      </c>
      <c r="E2752" s="5" t="s">
        <v>5811</v>
      </c>
      <c r="F2752" s="5" t="s">
        <v>71</v>
      </c>
      <c r="G2752" s="5" t="s">
        <v>26</v>
      </c>
      <c r="H2752" s="6">
        <v>174</v>
      </c>
      <c r="I2752" s="5" t="s">
        <v>27</v>
      </c>
      <c r="J2752" s="5">
        <v>19001775326</v>
      </c>
      <c r="K2752" s="5" t="s">
        <v>5812</v>
      </c>
      <c r="L2752" s="5" t="s">
        <v>29</v>
      </c>
      <c r="M2752" s="5" t="s">
        <v>30</v>
      </c>
      <c r="N2752" s="5" t="s">
        <v>31</v>
      </c>
      <c r="O2752" s="5">
        <v>11132</v>
      </c>
      <c r="P2752" s="7">
        <v>44416.931030092594</v>
      </c>
      <c r="Q2752" s="7">
        <v>44416.914375</v>
      </c>
      <c r="R2752" s="5">
        <v>208229</v>
      </c>
      <c r="S2752" s="5">
        <v>346191997</v>
      </c>
      <c r="T2752" s="8">
        <v>1.11320808212219E+16</v>
      </c>
      <c r="U2752" s="5" t="s">
        <v>32</v>
      </c>
      <c r="V2752" s="4"/>
      <c r="W2752" s="5" t="s">
        <v>9008</v>
      </c>
      <c r="X2752" s="36">
        <v>75355</v>
      </c>
      <c r="Y2752" s="24">
        <f>VLOOKUP(T2752,Buzon!C:C,1,FALSE)</f>
        <v>1.11320808212219E+16</v>
      </c>
      <c r="Z2752" s="13" t="str">
        <f>VLOOKUP(T2752,Buzon!C:Z,21,FALSE)</f>
        <v>AFIL.-009270083</v>
      </c>
      <c r="AA2752">
        <f>VLOOKUP(T2752,Buzon!C:Z,22,FALSE)</f>
        <v>318933</v>
      </c>
      <c r="AB2752">
        <f>VLOOKUP(T2752,Buzon!C:Z,23,FALSE)</f>
        <v>9082021</v>
      </c>
      <c r="AC2752" t="str">
        <f>VLOOKUP(T2752,Buzon!C:Z,24,FALSE)</f>
        <v>SANTANDER_3550</v>
      </c>
      <c r="AD2752">
        <v>174</v>
      </c>
      <c r="AE2752">
        <v>9270083</v>
      </c>
    </row>
    <row r="2753" spans="1:31" ht="12" customHeight="1" x14ac:dyDescent="0.25">
      <c r="A2753" s="5" t="s">
        <v>21</v>
      </c>
      <c r="B2753" s="5" t="s">
        <v>33</v>
      </c>
      <c r="C2753" s="5" t="s">
        <v>5801</v>
      </c>
      <c r="D2753" s="5">
        <v>35</v>
      </c>
      <c r="E2753" s="5" t="s">
        <v>5813</v>
      </c>
      <c r="F2753" s="5" t="s">
        <v>25</v>
      </c>
      <c r="G2753" s="5" t="s">
        <v>26</v>
      </c>
      <c r="H2753" s="6">
        <v>348</v>
      </c>
      <c r="I2753" s="5" t="s">
        <v>27</v>
      </c>
      <c r="J2753" s="5">
        <v>19001775327</v>
      </c>
      <c r="K2753" s="5" t="s">
        <v>5814</v>
      </c>
      <c r="L2753" s="5" t="s">
        <v>29</v>
      </c>
      <c r="M2753" s="5" t="s">
        <v>29</v>
      </c>
      <c r="N2753" s="5" t="s">
        <v>31</v>
      </c>
      <c r="O2753" s="5">
        <v>11349</v>
      </c>
      <c r="P2753" s="7">
        <v>44416.931041666663</v>
      </c>
      <c r="Q2753" s="7">
        <v>44416.910578703704</v>
      </c>
      <c r="R2753" s="5">
        <v>92041</v>
      </c>
      <c r="S2753" s="5">
        <v>346192066</v>
      </c>
      <c r="T2753" s="8">
        <v>1.13490808212219E+16</v>
      </c>
      <c r="U2753" s="5" t="s">
        <v>32</v>
      </c>
      <c r="V2753" s="4"/>
      <c r="W2753" s="5" t="s">
        <v>9008</v>
      </c>
      <c r="X2753" s="36">
        <v>75355</v>
      </c>
      <c r="Y2753" s="24">
        <f>VLOOKUP(T2753,Buzon!C:C,1,FALSE)</f>
        <v>1.13490808212219E+16</v>
      </c>
      <c r="Z2753" s="13" t="str">
        <f>VLOOKUP(T2753,Buzon!C:Z,21,FALSE)</f>
        <v>AFIL.-009270083</v>
      </c>
      <c r="AA2753">
        <f>VLOOKUP(T2753,Buzon!C:Z,22,FALSE)</f>
        <v>318933</v>
      </c>
      <c r="AB2753">
        <f>VLOOKUP(T2753,Buzon!C:Z,23,FALSE)</f>
        <v>9082021</v>
      </c>
      <c r="AC2753" t="str">
        <f>VLOOKUP(T2753,Buzon!C:Z,24,FALSE)</f>
        <v>SANTANDER_3550</v>
      </c>
      <c r="AD2753">
        <v>348</v>
      </c>
      <c r="AE2753">
        <v>9270083</v>
      </c>
    </row>
    <row r="2754" spans="1:31" s="79" customFormat="1" ht="12" customHeight="1" x14ac:dyDescent="0.25">
      <c r="A2754" s="67" t="s">
        <v>21</v>
      </c>
      <c r="B2754" s="5" t="s">
        <v>22</v>
      </c>
      <c r="C2754" s="5" t="s">
        <v>5801</v>
      </c>
      <c r="D2754" s="5">
        <v>17</v>
      </c>
      <c r="E2754" s="5" t="s">
        <v>5815</v>
      </c>
      <c r="F2754" s="5" t="s">
        <v>25</v>
      </c>
      <c r="G2754" s="67" t="s">
        <v>26</v>
      </c>
      <c r="H2754" s="69">
        <v>348</v>
      </c>
      <c r="I2754" s="67" t="s">
        <v>27</v>
      </c>
      <c r="J2754" s="67">
        <v>19001775337</v>
      </c>
      <c r="K2754" s="5" t="s">
        <v>5816</v>
      </c>
      <c r="L2754" s="5" t="s">
        <v>29</v>
      </c>
      <c r="M2754" s="5" t="s">
        <v>30</v>
      </c>
      <c r="N2754" s="5" t="s">
        <v>31</v>
      </c>
      <c r="O2754" s="5">
        <v>11132</v>
      </c>
      <c r="P2754" s="80">
        <v>44416.945879629631</v>
      </c>
      <c r="Q2754" s="80">
        <v>44416.914375</v>
      </c>
      <c r="R2754" s="67">
        <v>862230</v>
      </c>
      <c r="S2754" s="67">
        <v>346200468</v>
      </c>
      <c r="T2754" s="81">
        <v>1.1132080821224E+16</v>
      </c>
      <c r="U2754" s="67" t="s">
        <v>32</v>
      </c>
      <c r="V2754" s="82"/>
      <c r="W2754" s="67" t="s">
        <v>9006</v>
      </c>
      <c r="X2754" s="88">
        <v>3688</v>
      </c>
      <c r="Y2754" s="85"/>
      <c r="Z2754" s="76" t="s">
        <v>9014</v>
      </c>
      <c r="AA2754" s="77">
        <v>4051.85</v>
      </c>
      <c r="AB2754" s="78" t="s">
        <v>9021</v>
      </c>
      <c r="AC2754" s="79" t="s">
        <v>8974</v>
      </c>
      <c r="AD2754" s="79">
        <v>348</v>
      </c>
      <c r="AE2754" s="79">
        <v>9350021532</v>
      </c>
    </row>
    <row r="2755" spans="1:31" ht="12" customHeight="1" x14ac:dyDescent="0.25">
      <c r="A2755" s="5" t="s">
        <v>21</v>
      </c>
      <c r="B2755" s="5" t="s">
        <v>22</v>
      </c>
      <c r="C2755" s="5" t="s">
        <v>5801</v>
      </c>
      <c r="D2755" s="5">
        <v>25</v>
      </c>
      <c r="E2755" s="5" t="s">
        <v>5817</v>
      </c>
      <c r="F2755" s="5" t="s">
        <v>25</v>
      </c>
      <c r="G2755" s="5" t="s">
        <v>26</v>
      </c>
      <c r="H2755" s="6">
        <v>348</v>
      </c>
      <c r="I2755" s="5" t="s">
        <v>27</v>
      </c>
      <c r="J2755" s="5">
        <v>19001775339</v>
      </c>
      <c r="K2755" s="5" t="s">
        <v>5818</v>
      </c>
      <c r="L2755" s="5" t="s">
        <v>29</v>
      </c>
      <c r="M2755" s="5" t="s">
        <v>30</v>
      </c>
      <c r="N2755" s="5" t="s">
        <v>31</v>
      </c>
      <c r="O2755" s="5">
        <v>11132</v>
      </c>
      <c r="P2755" s="7">
        <v>44416.947083333333</v>
      </c>
      <c r="Q2755" s="7">
        <v>44416.914375</v>
      </c>
      <c r="R2755" s="5">
        <v>169134</v>
      </c>
      <c r="S2755" s="5">
        <v>346201072</v>
      </c>
      <c r="T2755" s="8">
        <v>1.11320808212242E+16</v>
      </c>
      <c r="U2755" s="5" t="s">
        <v>32</v>
      </c>
      <c r="V2755" s="4"/>
      <c r="W2755" s="5" t="s">
        <v>9008</v>
      </c>
      <c r="X2755" s="36">
        <v>75355</v>
      </c>
      <c r="Y2755" s="24">
        <f>VLOOKUP(T2755,Buzon!C:C,1,FALSE)</f>
        <v>1.11320808212242E+16</v>
      </c>
      <c r="Z2755" s="13" t="str">
        <f>VLOOKUP(T2755,Buzon!C:Z,21,FALSE)</f>
        <v>AFIL.-009270083</v>
      </c>
      <c r="AA2755">
        <f>VLOOKUP(T2755,Buzon!C:Z,22,FALSE)</f>
        <v>318933</v>
      </c>
      <c r="AB2755">
        <f>VLOOKUP(T2755,Buzon!C:Z,23,FALSE)</f>
        <v>9082021</v>
      </c>
      <c r="AC2755" t="str">
        <f>VLOOKUP(T2755,Buzon!C:Z,24,FALSE)</f>
        <v>SANTANDER_3550</v>
      </c>
      <c r="AD2755">
        <v>348</v>
      </c>
      <c r="AE2755">
        <v>9270083</v>
      </c>
    </row>
    <row r="2756" spans="1:31" s="56" customFormat="1" ht="12" customHeight="1" x14ac:dyDescent="0.25">
      <c r="A2756" s="39" t="s">
        <v>21</v>
      </c>
      <c r="B2756" s="5" t="s">
        <v>33</v>
      </c>
      <c r="C2756" s="5" t="s">
        <v>5819</v>
      </c>
      <c r="D2756" s="5">
        <v>8</v>
      </c>
      <c r="E2756" s="5" t="s">
        <v>5820</v>
      </c>
      <c r="F2756" s="5" t="s">
        <v>25</v>
      </c>
      <c r="G2756" s="39" t="s">
        <v>26</v>
      </c>
      <c r="H2756" s="51">
        <v>348</v>
      </c>
      <c r="I2756" s="39" t="s">
        <v>296</v>
      </c>
      <c r="J2756" s="39">
        <v>19001775341</v>
      </c>
      <c r="K2756" s="5" t="s">
        <v>5821</v>
      </c>
      <c r="L2756" s="5" t="s">
        <v>29</v>
      </c>
      <c r="M2756" s="5" t="s">
        <v>29</v>
      </c>
      <c r="N2756" s="5" t="s">
        <v>49</v>
      </c>
      <c r="O2756" s="5">
        <v>11349</v>
      </c>
      <c r="P2756" s="52">
        <v>44416.95034722222</v>
      </c>
      <c r="Q2756" s="52">
        <v>44416.910578703704</v>
      </c>
      <c r="R2756" s="39" t="s">
        <v>5822</v>
      </c>
      <c r="S2756" s="39">
        <v>1599785144</v>
      </c>
      <c r="T2756" s="53" t="s">
        <v>5823</v>
      </c>
      <c r="U2756" s="39" t="s">
        <v>32</v>
      </c>
      <c r="V2756" s="54"/>
      <c r="W2756" s="39" t="s">
        <v>9007</v>
      </c>
      <c r="X2756" s="40">
        <v>70</v>
      </c>
      <c r="Y2756" s="55" t="e">
        <f>VLOOKUP(T2756,Buzon!C:C,1,FALSE)</f>
        <v>#N/A</v>
      </c>
      <c r="Z2756" s="57" t="s">
        <v>8973</v>
      </c>
      <c r="AA2756" s="56">
        <v>318933</v>
      </c>
      <c r="AB2756" s="56">
        <v>9082021</v>
      </c>
      <c r="AC2756" s="56" t="s">
        <v>8974</v>
      </c>
      <c r="AD2756" s="56">
        <v>70</v>
      </c>
      <c r="AE2756" s="56">
        <v>9270083</v>
      </c>
    </row>
    <row r="2757" spans="1:31" ht="12" customHeight="1" x14ac:dyDescent="0.25">
      <c r="A2757" s="5" t="s">
        <v>21</v>
      </c>
      <c r="B2757" s="5" t="s">
        <v>22</v>
      </c>
      <c r="C2757" s="5" t="s">
        <v>5819</v>
      </c>
      <c r="D2757" s="5">
        <v>21</v>
      </c>
      <c r="E2757" s="5" t="s">
        <v>5824</v>
      </c>
      <c r="F2757" s="5" t="s">
        <v>25</v>
      </c>
      <c r="G2757" s="5" t="s">
        <v>26</v>
      </c>
      <c r="H2757" s="6">
        <v>348</v>
      </c>
      <c r="I2757" s="5" t="s">
        <v>27</v>
      </c>
      <c r="J2757" s="5">
        <v>19001775342</v>
      </c>
      <c r="K2757" s="5" t="s">
        <v>5825</v>
      </c>
      <c r="L2757" s="5" t="s">
        <v>29</v>
      </c>
      <c r="M2757" s="5" t="s">
        <v>30</v>
      </c>
      <c r="N2757" s="5" t="s">
        <v>31</v>
      </c>
      <c r="O2757" s="5">
        <v>11132</v>
      </c>
      <c r="P2757" s="7">
        <v>44416.950671296298</v>
      </c>
      <c r="Q2757" s="7">
        <v>44416.914375</v>
      </c>
      <c r="R2757" s="5">
        <v>84532</v>
      </c>
      <c r="S2757" s="5">
        <v>346202919</v>
      </c>
      <c r="T2757" s="8">
        <v>1.11320808212248E+16</v>
      </c>
      <c r="U2757" s="5" t="s">
        <v>32</v>
      </c>
      <c r="V2757" s="4"/>
      <c r="W2757" s="5" t="s">
        <v>9008</v>
      </c>
      <c r="X2757" s="36">
        <v>75355</v>
      </c>
      <c r="Y2757" s="24">
        <f>VLOOKUP(T2757,Buzon!C:C,1,FALSE)</f>
        <v>1.11320808212248E+16</v>
      </c>
      <c r="Z2757" s="13" t="str">
        <f>VLOOKUP(T2757,Buzon!C:Z,21,FALSE)</f>
        <v>AFIL.-009270083</v>
      </c>
      <c r="AA2757">
        <f>VLOOKUP(T2757,Buzon!C:Z,22,FALSE)</f>
        <v>318933</v>
      </c>
      <c r="AB2757">
        <f>VLOOKUP(T2757,Buzon!C:Z,23,FALSE)</f>
        <v>9082021</v>
      </c>
      <c r="AC2757" t="str">
        <f>VLOOKUP(T2757,Buzon!C:Z,24,FALSE)</f>
        <v>SANTANDER_3550</v>
      </c>
      <c r="AD2757">
        <v>348</v>
      </c>
      <c r="AE2757">
        <v>9270083</v>
      </c>
    </row>
    <row r="2758" spans="1:31" ht="12" customHeight="1" x14ac:dyDescent="0.25">
      <c r="A2758" s="5" t="s">
        <v>21</v>
      </c>
      <c r="B2758" s="5" t="s">
        <v>22</v>
      </c>
      <c r="C2758" s="5" t="s">
        <v>5819</v>
      </c>
      <c r="D2758" s="5">
        <v>29</v>
      </c>
      <c r="E2758" s="5" t="s">
        <v>5826</v>
      </c>
      <c r="F2758" s="5" t="s">
        <v>25</v>
      </c>
      <c r="G2758" s="5" t="s">
        <v>26</v>
      </c>
      <c r="H2758" s="6">
        <v>348</v>
      </c>
      <c r="I2758" s="5" t="s">
        <v>27</v>
      </c>
      <c r="J2758" s="5">
        <v>19001775346</v>
      </c>
      <c r="K2758" s="5" t="s">
        <v>5827</v>
      </c>
      <c r="L2758" s="5" t="s">
        <v>29</v>
      </c>
      <c r="M2758" s="5" t="s">
        <v>30</v>
      </c>
      <c r="N2758" s="5" t="s">
        <v>49</v>
      </c>
      <c r="O2758" s="5">
        <v>11132</v>
      </c>
      <c r="P2758" s="7">
        <v>44416.954282407409</v>
      </c>
      <c r="Q2758" s="7">
        <v>44416.914375</v>
      </c>
      <c r="R2758" s="5">
        <v>200137</v>
      </c>
      <c r="S2758" s="5">
        <v>346204817</v>
      </c>
      <c r="T2758" s="8">
        <v>1.11320808212253E+16</v>
      </c>
      <c r="U2758" s="5" t="s">
        <v>32</v>
      </c>
      <c r="V2758" s="4"/>
      <c r="W2758" s="5" t="s">
        <v>9008</v>
      </c>
      <c r="X2758" s="36">
        <v>75355</v>
      </c>
      <c r="Y2758" s="24">
        <f>VLOOKUP(T2758,Buzon!C:C,1,FALSE)</f>
        <v>1.11320808212253E+16</v>
      </c>
      <c r="Z2758" s="13" t="str">
        <f>VLOOKUP(T2758,Buzon!C:Z,21,FALSE)</f>
        <v>AFIL.-009270083</v>
      </c>
      <c r="AA2758">
        <f>VLOOKUP(T2758,Buzon!C:Z,22,FALSE)</f>
        <v>318933</v>
      </c>
      <c r="AB2758">
        <f>VLOOKUP(T2758,Buzon!C:Z,23,FALSE)</f>
        <v>9082021</v>
      </c>
      <c r="AC2758" t="str">
        <f>VLOOKUP(T2758,Buzon!C:Z,24,FALSE)</f>
        <v>SANTANDER_3550</v>
      </c>
      <c r="AD2758">
        <v>348</v>
      </c>
      <c r="AE2758">
        <v>9270083</v>
      </c>
    </row>
    <row r="2759" spans="1:31" ht="12" customHeight="1" x14ac:dyDescent="0.25">
      <c r="A2759" s="5" t="s">
        <v>21</v>
      </c>
      <c r="B2759" s="5" t="s">
        <v>33</v>
      </c>
      <c r="C2759" s="5" t="s">
        <v>5828</v>
      </c>
      <c r="D2759" s="5">
        <v>31</v>
      </c>
      <c r="E2759" s="5" t="s">
        <v>5829</v>
      </c>
      <c r="F2759" s="5" t="s">
        <v>25</v>
      </c>
      <c r="G2759" s="5" t="s">
        <v>26</v>
      </c>
      <c r="H2759" s="6">
        <v>348</v>
      </c>
      <c r="I2759" s="5" t="s">
        <v>27</v>
      </c>
      <c r="J2759" s="5">
        <v>19001775349</v>
      </c>
      <c r="K2759" s="5" t="s">
        <v>5830</v>
      </c>
      <c r="L2759" s="5" t="s">
        <v>29</v>
      </c>
      <c r="M2759" s="5" t="s">
        <v>29</v>
      </c>
      <c r="N2759" s="5" t="s">
        <v>31</v>
      </c>
      <c r="O2759" s="5">
        <v>11349</v>
      </c>
      <c r="P2759" s="7">
        <v>44416.960520833331</v>
      </c>
      <c r="Q2759" s="7">
        <v>44416.910578703704</v>
      </c>
      <c r="R2759" s="5">
        <v>944705</v>
      </c>
      <c r="S2759" s="5">
        <v>346207696</v>
      </c>
      <c r="T2759" s="8">
        <v>1.13490808212302E+16</v>
      </c>
      <c r="U2759" s="5" t="s">
        <v>32</v>
      </c>
      <c r="V2759" s="4"/>
      <c r="W2759" s="5" t="s">
        <v>9008</v>
      </c>
      <c r="X2759" s="36">
        <v>75355</v>
      </c>
      <c r="Y2759" s="24">
        <f>VLOOKUP(T2759,Buzon!C:C,1,FALSE)</f>
        <v>1.13490808212302E+16</v>
      </c>
      <c r="Z2759" s="13" t="str">
        <f>VLOOKUP(T2759,Buzon!C:Z,21,FALSE)</f>
        <v>AFIL.-009270083</v>
      </c>
      <c r="AA2759">
        <f>VLOOKUP(T2759,Buzon!C:Z,22,FALSE)</f>
        <v>318933</v>
      </c>
      <c r="AB2759">
        <f>VLOOKUP(T2759,Buzon!C:Z,23,FALSE)</f>
        <v>9082021</v>
      </c>
      <c r="AC2759" t="str">
        <f>VLOOKUP(T2759,Buzon!C:Z,24,FALSE)</f>
        <v>SANTANDER_3550</v>
      </c>
      <c r="AD2759">
        <v>348</v>
      </c>
      <c r="AE2759">
        <v>9270083</v>
      </c>
    </row>
    <row r="2760" spans="1:31" ht="12" customHeight="1" x14ac:dyDescent="0.25">
      <c r="A2760" s="5" t="s">
        <v>21</v>
      </c>
      <c r="B2760" s="5" t="s">
        <v>33</v>
      </c>
      <c r="C2760" s="5" t="s">
        <v>5828</v>
      </c>
      <c r="D2760" s="5">
        <v>15</v>
      </c>
      <c r="E2760" s="5" t="s">
        <v>5831</v>
      </c>
      <c r="F2760" s="5" t="s">
        <v>25</v>
      </c>
      <c r="G2760" s="5" t="s">
        <v>26</v>
      </c>
      <c r="H2760" s="6">
        <v>348</v>
      </c>
      <c r="I2760" s="5" t="s">
        <v>27</v>
      </c>
      <c r="J2760" s="5">
        <v>19001775351</v>
      </c>
      <c r="K2760" s="5" t="s">
        <v>5832</v>
      </c>
      <c r="L2760" s="5" t="s">
        <v>29</v>
      </c>
      <c r="M2760" s="5" t="s">
        <v>29</v>
      </c>
      <c r="N2760" s="5" t="s">
        <v>31</v>
      </c>
      <c r="O2760" s="5">
        <v>11349</v>
      </c>
      <c r="P2760" s="7">
        <v>44416.962523148148</v>
      </c>
      <c r="Q2760" s="7">
        <v>44416.910578703704</v>
      </c>
      <c r="R2760" s="5">
        <v>231993</v>
      </c>
      <c r="S2760" s="5">
        <v>346208532</v>
      </c>
      <c r="T2760" s="8">
        <v>1.13490808212305E+16</v>
      </c>
      <c r="U2760" s="5" t="s">
        <v>32</v>
      </c>
      <c r="V2760" s="4"/>
      <c r="W2760" s="5" t="s">
        <v>9008</v>
      </c>
      <c r="X2760" s="36">
        <v>75355</v>
      </c>
      <c r="Y2760" s="24">
        <f>VLOOKUP(T2760,Buzon!C:C,1,FALSE)</f>
        <v>1.13490808212305E+16</v>
      </c>
      <c r="Z2760" s="13" t="str">
        <f>VLOOKUP(T2760,Buzon!C:Z,21,FALSE)</f>
        <v>AFIL.-009270083</v>
      </c>
      <c r="AA2760">
        <f>VLOOKUP(T2760,Buzon!C:Z,22,FALSE)</f>
        <v>318933</v>
      </c>
      <c r="AB2760">
        <f>VLOOKUP(T2760,Buzon!C:Z,23,FALSE)</f>
        <v>9082021</v>
      </c>
      <c r="AC2760" t="str">
        <f>VLOOKUP(T2760,Buzon!C:Z,24,FALSE)</f>
        <v>SANTANDER_3550</v>
      </c>
      <c r="AD2760">
        <v>348</v>
      </c>
      <c r="AE2760">
        <v>9270083</v>
      </c>
    </row>
    <row r="2761" spans="1:31" ht="12" customHeight="1" x14ac:dyDescent="0.25">
      <c r="A2761" s="5" t="s">
        <v>21</v>
      </c>
      <c r="B2761" s="5" t="s">
        <v>33</v>
      </c>
      <c r="C2761" s="5" t="s">
        <v>5828</v>
      </c>
      <c r="D2761" s="5">
        <v>16</v>
      </c>
      <c r="E2761" s="5" t="s">
        <v>5833</v>
      </c>
      <c r="F2761" s="5" t="s">
        <v>25</v>
      </c>
      <c r="G2761" s="5" t="s">
        <v>26</v>
      </c>
      <c r="H2761" s="6">
        <v>348</v>
      </c>
      <c r="I2761" s="5" t="s">
        <v>27</v>
      </c>
      <c r="J2761" s="5">
        <v>19001775352</v>
      </c>
      <c r="K2761" s="5" t="s">
        <v>5834</v>
      </c>
      <c r="L2761" s="5" t="s">
        <v>29</v>
      </c>
      <c r="M2761" s="5" t="s">
        <v>29</v>
      </c>
      <c r="N2761" s="5" t="s">
        <v>31</v>
      </c>
      <c r="O2761" s="5">
        <v>11349</v>
      </c>
      <c r="P2761" s="7">
        <v>44416.962523148148</v>
      </c>
      <c r="Q2761" s="7">
        <v>44416.910578703704</v>
      </c>
      <c r="R2761" s="5">
        <v>231993</v>
      </c>
      <c r="S2761" s="5">
        <v>346208532</v>
      </c>
      <c r="T2761" s="8">
        <v>1.13490808212305E+16</v>
      </c>
      <c r="U2761" s="5" t="s">
        <v>32</v>
      </c>
      <c r="V2761" s="4"/>
      <c r="W2761" s="5" t="s">
        <v>9008</v>
      </c>
      <c r="X2761" s="36">
        <v>75355</v>
      </c>
      <c r="Y2761" s="24">
        <f>VLOOKUP(T2761,Buzon!C:C,1,FALSE)</f>
        <v>1.13490808212305E+16</v>
      </c>
      <c r="Z2761" s="13" t="str">
        <f>VLOOKUP(T2761,Buzon!C:Z,21,FALSE)</f>
        <v>AFIL.-009270083</v>
      </c>
      <c r="AA2761">
        <f>VLOOKUP(T2761,Buzon!C:Z,22,FALSE)</f>
        <v>318933</v>
      </c>
      <c r="AB2761">
        <f>VLOOKUP(T2761,Buzon!C:Z,23,FALSE)</f>
        <v>9082021</v>
      </c>
      <c r="AC2761" t="str">
        <f>VLOOKUP(T2761,Buzon!C:Z,24,FALSE)</f>
        <v>SANTANDER_3550</v>
      </c>
      <c r="AD2761">
        <v>348</v>
      </c>
      <c r="AE2761">
        <v>9270083</v>
      </c>
    </row>
    <row r="2762" spans="1:31" ht="12" customHeight="1" x14ac:dyDescent="0.25">
      <c r="A2762" s="5" t="s">
        <v>21</v>
      </c>
      <c r="B2762" s="5" t="s">
        <v>22</v>
      </c>
      <c r="C2762" s="5" t="s">
        <v>5819</v>
      </c>
      <c r="D2762" s="5">
        <v>27</v>
      </c>
      <c r="E2762" s="5" t="s">
        <v>5835</v>
      </c>
      <c r="F2762" s="5" t="s">
        <v>25</v>
      </c>
      <c r="G2762" s="5" t="s">
        <v>26</v>
      </c>
      <c r="H2762" s="6">
        <v>348</v>
      </c>
      <c r="I2762" s="5" t="s">
        <v>27</v>
      </c>
      <c r="J2762" s="5">
        <v>19001775353</v>
      </c>
      <c r="K2762" s="5" t="s">
        <v>5836</v>
      </c>
      <c r="L2762" s="5" t="s">
        <v>29</v>
      </c>
      <c r="M2762" s="5" t="s">
        <v>30</v>
      </c>
      <c r="N2762" s="5" t="s">
        <v>31</v>
      </c>
      <c r="O2762" s="5">
        <v>11132</v>
      </c>
      <c r="P2762" s="7">
        <v>44416.964004629626</v>
      </c>
      <c r="Q2762" s="7">
        <v>44416.914375</v>
      </c>
      <c r="R2762" s="5">
        <v>31057</v>
      </c>
      <c r="S2762" s="5">
        <v>346209126</v>
      </c>
      <c r="T2762" s="8">
        <v>1.11320808212306E+16</v>
      </c>
      <c r="U2762" s="5" t="s">
        <v>32</v>
      </c>
      <c r="V2762" s="4"/>
      <c r="W2762" s="5" t="s">
        <v>9008</v>
      </c>
      <c r="X2762" s="36">
        <v>75355</v>
      </c>
      <c r="Y2762" s="24">
        <f>VLOOKUP(T2762,Buzon!C:C,1,FALSE)</f>
        <v>1.11320808212306E+16</v>
      </c>
      <c r="Z2762" s="13" t="str">
        <f>VLOOKUP(T2762,Buzon!C:Z,21,FALSE)</f>
        <v>AFIL.-009270083</v>
      </c>
      <c r="AA2762">
        <f>VLOOKUP(T2762,Buzon!C:Z,22,FALSE)</f>
        <v>318933</v>
      </c>
      <c r="AB2762">
        <f>VLOOKUP(T2762,Buzon!C:Z,23,FALSE)</f>
        <v>9082021</v>
      </c>
      <c r="AC2762" t="str">
        <f>VLOOKUP(T2762,Buzon!C:Z,24,FALSE)</f>
        <v>SANTANDER_3550</v>
      </c>
      <c r="AD2762">
        <v>348</v>
      </c>
      <c r="AE2762">
        <v>9270083</v>
      </c>
    </row>
    <row r="2763" spans="1:31" ht="12" customHeight="1" x14ac:dyDescent="0.25">
      <c r="A2763" s="5" t="s">
        <v>21</v>
      </c>
      <c r="B2763" s="5" t="s">
        <v>22</v>
      </c>
      <c r="C2763" s="5" t="s">
        <v>5819</v>
      </c>
      <c r="D2763" s="5">
        <v>28</v>
      </c>
      <c r="E2763" s="5" t="s">
        <v>5837</v>
      </c>
      <c r="F2763" s="5" t="s">
        <v>25</v>
      </c>
      <c r="G2763" s="5" t="s">
        <v>26</v>
      </c>
      <c r="H2763" s="6">
        <v>348</v>
      </c>
      <c r="I2763" s="5" t="s">
        <v>27</v>
      </c>
      <c r="J2763" s="5">
        <v>19001775354</v>
      </c>
      <c r="K2763" s="5" t="s">
        <v>5838</v>
      </c>
      <c r="L2763" s="5" t="s">
        <v>29</v>
      </c>
      <c r="M2763" s="5" t="s">
        <v>30</v>
      </c>
      <c r="N2763" s="5" t="s">
        <v>31</v>
      </c>
      <c r="O2763" s="5">
        <v>11132</v>
      </c>
      <c r="P2763" s="7">
        <v>44416.964004629626</v>
      </c>
      <c r="Q2763" s="7">
        <v>44416.914375</v>
      </c>
      <c r="R2763" s="5">
        <v>31057</v>
      </c>
      <c r="S2763" s="5">
        <v>346209126</v>
      </c>
      <c r="T2763" s="8">
        <v>1.11320808212306E+16</v>
      </c>
      <c r="U2763" s="5" t="s">
        <v>32</v>
      </c>
      <c r="V2763" s="4"/>
      <c r="W2763" s="5" t="s">
        <v>9008</v>
      </c>
      <c r="X2763" s="36">
        <v>75355</v>
      </c>
      <c r="Y2763" s="24">
        <f>VLOOKUP(T2763,Buzon!C:C,1,FALSE)</f>
        <v>1.11320808212306E+16</v>
      </c>
      <c r="Z2763" s="13" t="str">
        <f>VLOOKUP(T2763,Buzon!C:Z,21,FALSE)</f>
        <v>AFIL.-009270083</v>
      </c>
      <c r="AA2763">
        <f>VLOOKUP(T2763,Buzon!C:Z,22,FALSE)</f>
        <v>318933</v>
      </c>
      <c r="AB2763">
        <f>VLOOKUP(T2763,Buzon!C:Z,23,FALSE)</f>
        <v>9082021</v>
      </c>
      <c r="AC2763" t="str">
        <f>VLOOKUP(T2763,Buzon!C:Z,24,FALSE)</f>
        <v>SANTANDER_3550</v>
      </c>
      <c r="AD2763">
        <v>348</v>
      </c>
      <c r="AE2763">
        <v>9270083</v>
      </c>
    </row>
    <row r="2764" spans="1:31" ht="12" customHeight="1" x14ac:dyDescent="0.25">
      <c r="A2764" s="5" t="s">
        <v>21</v>
      </c>
      <c r="B2764" s="5" t="s">
        <v>33</v>
      </c>
      <c r="C2764" s="5" t="s">
        <v>5828</v>
      </c>
      <c r="D2764" s="5">
        <v>6</v>
      </c>
      <c r="E2764" s="5" t="s">
        <v>5839</v>
      </c>
      <c r="F2764" s="5" t="s">
        <v>71</v>
      </c>
      <c r="G2764" s="5" t="s">
        <v>26</v>
      </c>
      <c r="H2764" s="6">
        <v>174</v>
      </c>
      <c r="I2764" s="5" t="s">
        <v>27</v>
      </c>
      <c r="J2764" s="5">
        <v>19001775356</v>
      </c>
      <c r="K2764" s="5" t="s">
        <v>5840</v>
      </c>
      <c r="L2764" s="5" t="s">
        <v>29</v>
      </c>
      <c r="M2764" s="5" t="s">
        <v>29</v>
      </c>
      <c r="N2764" s="5" t="s">
        <v>49</v>
      </c>
      <c r="O2764" s="5">
        <v>11349</v>
      </c>
      <c r="P2764" s="7">
        <v>44416.968368055554</v>
      </c>
      <c r="Q2764" s="7">
        <v>44416.910578703704</v>
      </c>
      <c r="R2764" s="5">
        <v>252518</v>
      </c>
      <c r="S2764" s="5">
        <v>346211043</v>
      </c>
      <c r="T2764" s="8">
        <v>1.13490808212313E+16</v>
      </c>
      <c r="U2764" s="5" t="s">
        <v>32</v>
      </c>
      <c r="V2764" s="4"/>
      <c r="W2764" s="5" t="s">
        <v>9008</v>
      </c>
      <c r="X2764" s="36">
        <v>75355</v>
      </c>
      <c r="Y2764" s="24">
        <f>VLOOKUP(T2764,Buzon!C:C,1,FALSE)</f>
        <v>1.13490808212313E+16</v>
      </c>
      <c r="Z2764" s="13" t="str">
        <f>VLOOKUP(T2764,Buzon!C:Z,21,FALSE)</f>
        <v>AFIL.-009270083</v>
      </c>
      <c r="AA2764">
        <f>VLOOKUP(T2764,Buzon!C:Z,22,FALSE)</f>
        <v>318933</v>
      </c>
      <c r="AB2764">
        <f>VLOOKUP(T2764,Buzon!C:Z,23,FALSE)</f>
        <v>9082021</v>
      </c>
      <c r="AC2764" t="str">
        <f>VLOOKUP(T2764,Buzon!C:Z,24,FALSE)</f>
        <v>SANTANDER_3550</v>
      </c>
      <c r="AD2764">
        <v>174</v>
      </c>
      <c r="AE2764">
        <v>9270083</v>
      </c>
    </row>
    <row r="2765" spans="1:31" ht="12" customHeight="1" x14ac:dyDescent="0.25">
      <c r="A2765" s="5" t="s">
        <v>21</v>
      </c>
      <c r="B2765" s="5" t="s">
        <v>33</v>
      </c>
      <c r="C2765" s="5" t="s">
        <v>5841</v>
      </c>
      <c r="D2765" s="5">
        <v>10</v>
      </c>
      <c r="E2765" s="5" t="s">
        <v>5842</v>
      </c>
      <c r="F2765" s="5" t="s">
        <v>25</v>
      </c>
      <c r="G2765" s="5" t="s">
        <v>26</v>
      </c>
      <c r="H2765" s="6">
        <v>348</v>
      </c>
      <c r="I2765" s="5" t="s">
        <v>27</v>
      </c>
      <c r="J2765" s="5">
        <v>19001775360</v>
      </c>
      <c r="K2765" s="5" t="s">
        <v>5843</v>
      </c>
      <c r="L2765" s="5" t="s">
        <v>29</v>
      </c>
      <c r="M2765" s="5" t="s">
        <v>29</v>
      </c>
      <c r="N2765" s="5" t="s">
        <v>31</v>
      </c>
      <c r="O2765" s="5">
        <v>11349</v>
      </c>
      <c r="P2765" s="7">
        <v>44416.970393518517</v>
      </c>
      <c r="Q2765" s="7">
        <v>44416.910578703704</v>
      </c>
      <c r="R2765" s="5">
        <v>75736</v>
      </c>
      <c r="S2765" s="5">
        <v>346212043</v>
      </c>
      <c r="T2765" s="8">
        <v>1.13490808212316E+16</v>
      </c>
      <c r="U2765" s="5" t="s">
        <v>32</v>
      </c>
      <c r="V2765" s="4"/>
      <c r="W2765" s="5" t="s">
        <v>9008</v>
      </c>
      <c r="X2765" s="36">
        <v>75355</v>
      </c>
      <c r="Y2765" s="24">
        <f>VLOOKUP(T2765,Buzon!C:C,1,FALSE)</f>
        <v>1.13490808212316E+16</v>
      </c>
      <c r="Z2765" s="13" t="str">
        <f>VLOOKUP(T2765,Buzon!C:Z,21,FALSE)</f>
        <v>AFIL.-009270083</v>
      </c>
      <c r="AA2765">
        <f>VLOOKUP(T2765,Buzon!C:Z,22,FALSE)</f>
        <v>318933</v>
      </c>
      <c r="AB2765">
        <f>VLOOKUP(T2765,Buzon!C:Z,23,FALSE)</f>
        <v>9082021</v>
      </c>
      <c r="AC2765" t="str">
        <f>VLOOKUP(T2765,Buzon!C:Z,24,FALSE)</f>
        <v>SANTANDER_3550</v>
      </c>
      <c r="AD2765">
        <v>348</v>
      </c>
      <c r="AE2765">
        <v>9270083</v>
      </c>
    </row>
    <row r="2766" spans="1:31" ht="12" customHeight="1" x14ac:dyDescent="0.25">
      <c r="A2766" s="5" t="s">
        <v>21</v>
      </c>
      <c r="B2766" s="5" t="s">
        <v>22</v>
      </c>
      <c r="C2766" s="5" t="s">
        <v>5828</v>
      </c>
      <c r="D2766" s="5">
        <v>27</v>
      </c>
      <c r="E2766" s="5" t="s">
        <v>5844</v>
      </c>
      <c r="F2766" s="5" t="s">
        <v>219</v>
      </c>
      <c r="G2766" s="5" t="s">
        <v>26</v>
      </c>
      <c r="H2766" s="6">
        <v>174</v>
      </c>
      <c r="I2766" s="5" t="s">
        <v>27</v>
      </c>
      <c r="J2766" s="5">
        <v>19001775362</v>
      </c>
      <c r="K2766" s="5" t="s">
        <v>5845</v>
      </c>
      <c r="L2766" s="5" t="s">
        <v>29</v>
      </c>
      <c r="M2766" s="5" t="s">
        <v>30</v>
      </c>
      <c r="N2766" s="5" t="s">
        <v>31</v>
      </c>
      <c r="O2766" s="5">
        <v>11132</v>
      </c>
      <c r="P2766" s="7">
        <v>44416.974849537037</v>
      </c>
      <c r="Q2766" s="7">
        <v>44416.914375</v>
      </c>
      <c r="R2766" s="5">
        <v>273636</v>
      </c>
      <c r="S2766" s="5">
        <v>346213782</v>
      </c>
      <c r="T2766" s="8">
        <v>1.11320808212321E+16</v>
      </c>
      <c r="U2766" s="5" t="s">
        <v>32</v>
      </c>
      <c r="V2766" s="4"/>
      <c r="W2766" s="5" t="s">
        <v>9008</v>
      </c>
      <c r="X2766" s="36">
        <v>75355</v>
      </c>
      <c r="Y2766" s="24">
        <f>VLOOKUP(T2766,Buzon!C:C,1,FALSE)</f>
        <v>1.11320808212321E+16</v>
      </c>
      <c r="Z2766" s="13" t="str">
        <f>VLOOKUP(T2766,Buzon!C:Z,21,FALSE)</f>
        <v>AFIL.-009270083</v>
      </c>
      <c r="AA2766">
        <f>VLOOKUP(T2766,Buzon!C:Z,22,FALSE)</f>
        <v>318933</v>
      </c>
      <c r="AB2766">
        <f>VLOOKUP(T2766,Buzon!C:Z,23,FALSE)</f>
        <v>9082021</v>
      </c>
      <c r="AC2766" t="str">
        <f>VLOOKUP(T2766,Buzon!C:Z,24,FALSE)</f>
        <v>SANTANDER_3550</v>
      </c>
      <c r="AD2766">
        <v>174</v>
      </c>
      <c r="AE2766">
        <v>9270083</v>
      </c>
    </row>
    <row r="2767" spans="1:31" ht="12" customHeight="1" x14ac:dyDescent="0.25">
      <c r="A2767" s="5" t="s">
        <v>21</v>
      </c>
      <c r="B2767" s="5" t="s">
        <v>22</v>
      </c>
      <c r="C2767" s="5" t="s">
        <v>5828</v>
      </c>
      <c r="D2767" s="5">
        <v>28</v>
      </c>
      <c r="E2767" s="5" t="s">
        <v>5846</v>
      </c>
      <c r="F2767" s="5" t="s">
        <v>25</v>
      </c>
      <c r="G2767" s="5" t="s">
        <v>26</v>
      </c>
      <c r="H2767" s="6">
        <v>348</v>
      </c>
      <c r="I2767" s="5" t="s">
        <v>27</v>
      </c>
      <c r="J2767" s="5">
        <v>19001775363</v>
      </c>
      <c r="K2767" s="5" t="s">
        <v>5847</v>
      </c>
      <c r="L2767" s="5" t="s">
        <v>29</v>
      </c>
      <c r="M2767" s="5" t="s">
        <v>30</v>
      </c>
      <c r="N2767" s="5" t="s">
        <v>31</v>
      </c>
      <c r="O2767" s="5">
        <v>11132</v>
      </c>
      <c r="P2767" s="7">
        <v>44416.974849537037</v>
      </c>
      <c r="Q2767" s="7">
        <v>44416.914375</v>
      </c>
      <c r="R2767" s="5">
        <v>273636</v>
      </c>
      <c r="S2767" s="5">
        <v>346213782</v>
      </c>
      <c r="T2767" s="8">
        <v>1.11320808212321E+16</v>
      </c>
      <c r="U2767" s="5" t="s">
        <v>32</v>
      </c>
      <c r="V2767" s="4"/>
      <c r="W2767" s="5" t="s">
        <v>9008</v>
      </c>
      <c r="X2767" s="36">
        <v>75355</v>
      </c>
      <c r="Y2767" s="24">
        <f>VLOOKUP(T2767,Buzon!C:C,1,FALSE)</f>
        <v>1.11320808212321E+16</v>
      </c>
      <c r="Z2767" s="13" t="str">
        <f>VLOOKUP(T2767,Buzon!C:Z,21,FALSE)</f>
        <v>AFIL.-009270083</v>
      </c>
      <c r="AA2767">
        <f>VLOOKUP(T2767,Buzon!C:Z,22,FALSE)</f>
        <v>318933</v>
      </c>
      <c r="AB2767">
        <f>VLOOKUP(T2767,Buzon!C:Z,23,FALSE)</f>
        <v>9082021</v>
      </c>
      <c r="AC2767" t="str">
        <f>VLOOKUP(T2767,Buzon!C:Z,24,FALSE)</f>
        <v>SANTANDER_3550</v>
      </c>
      <c r="AD2767">
        <v>348</v>
      </c>
      <c r="AE2767">
        <v>9270083</v>
      </c>
    </row>
    <row r="2768" spans="1:31" ht="12" customHeight="1" x14ac:dyDescent="0.25">
      <c r="A2768" s="5" t="s">
        <v>21</v>
      </c>
      <c r="B2768" s="5" t="s">
        <v>22</v>
      </c>
      <c r="C2768" s="5" t="s">
        <v>5828</v>
      </c>
      <c r="D2768" s="5">
        <v>25</v>
      </c>
      <c r="E2768" s="5" t="s">
        <v>5848</v>
      </c>
      <c r="F2768" s="5" t="s">
        <v>25</v>
      </c>
      <c r="G2768" s="5" t="s">
        <v>26</v>
      </c>
      <c r="H2768" s="6">
        <v>348</v>
      </c>
      <c r="I2768" s="5" t="s">
        <v>27</v>
      </c>
      <c r="J2768" s="5">
        <v>19001775370</v>
      </c>
      <c r="K2768" s="5" t="s">
        <v>5849</v>
      </c>
      <c r="L2768" s="5" t="s">
        <v>29</v>
      </c>
      <c r="M2768" s="5" t="s">
        <v>30</v>
      </c>
      <c r="N2768" s="5" t="s">
        <v>49</v>
      </c>
      <c r="O2768" s="5">
        <v>11132</v>
      </c>
      <c r="P2768" s="7">
        <v>44416.978391203702</v>
      </c>
      <c r="Q2768" s="7">
        <v>44416.914375</v>
      </c>
      <c r="R2768" s="5">
        <v>84655</v>
      </c>
      <c r="S2768" s="5">
        <v>346215157</v>
      </c>
      <c r="T2768" s="8">
        <v>1.11320808212326E+16</v>
      </c>
      <c r="U2768" s="5" t="s">
        <v>32</v>
      </c>
      <c r="V2768" s="4"/>
      <c r="W2768" s="5" t="s">
        <v>9008</v>
      </c>
      <c r="X2768" s="36">
        <v>75355</v>
      </c>
      <c r="Y2768" s="24">
        <f>VLOOKUP(T2768,Buzon!C:C,1,FALSE)</f>
        <v>1.11320808212326E+16</v>
      </c>
      <c r="Z2768" s="13" t="str">
        <f>VLOOKUP(T2768,Buzon!C:Z,21,FALSE)</f>
        <v>AFIL.-009270083</v>
      </c>
      <c r="AA2768">
        <f>VLOOKUP(T2768,Buzon!C:Z,22,FALSE)</f>
        <v>318933</v>
      </c>
      <c r="AB2768">
        <f>VLOOKUP(T2768,Buzon!C:Z,23,FALSE)</f>
        <v>9082021</v>
      </c>
      <c r="AC2768" t="str">
        <f>VLOOKUP(T2768,Buzon!C:Z,24,FALSE)</f>
        <v>SANTANDER_3550</v>
      </c>
      <c r="AD2768">
        <v>348</v>
      </c>
      <c r="AE2768">
        <v>9270083</v>
      </c>
    </row>
    <row r="2769" spans="1:31" ht="12" customHeight="1" x14ac:dyDescent="0.25">
      <c r="A2769" s="5" t="s">
        <v>21</v>
      </c>
      <c r="B2769" s="5" t="s">
        <v>22</v>
      </c>
      <c r="C2769" s="5" t="s">
        <v>5828</v>
      </c>
      <c r="D2769" s="5">
        <v>9</v>
      </c>
      <c r="E2769" s="5" t="s">
        <v>5850</v>
      </c>
      <c r="F2769" s="5" t="s">
        <v>25</v>
      </c>
      <c r="G2769" s="5" t="s">
        <v>26</v>
      </c>
      <c r="H2769" s="6">
        <v>348</v>
      </c>
      <c r="I2769" s="5" t="s">
        <v>27</v>
      </c>
      <c r="J2769" s="5">
        <v>19001775371</v>
      </c>
      <c r="K2769" s="5" t="s">
        <v>5851</v>
      </c>
      <c r="L2769" s="5" t="s">
        <v>29</v>
      </c>
      <c r="M2769" s="5" t="s">
        <v>30</v>
      </c>
      <c r="N2769" s="5" t="s">
        <v>31</v>
      </c>
      <c r="O2769" s="5">
        <v>11132</v>
      </c>
      <c r="P2769" s="7">
        <v>44416.980011574073</v>
      </c>
      <c r="Q2769" s="7">
        <v>44416.914375</v>
      </c>
      <c r="R2769" s="5">
        <v>50723</v>
      </c>
      <c r="S2769" s="5">
        <v>346215707</v>
      </c>
      <c r="T2769" s="8">
        <v>1.11320808212328E+16</v>
      </c>
      <c r="U2769" s="5" t="s">
        <v>32</v>
      </c>
      <c r="V2769" s="4"/>
      <c r="W2769" s="5" t="s">
        <v>9008</v>
      </c>
      <c r="X2769" s="36">
        <v>75355</v>
      </c>
      <c r="Y2769" s="24">
        <f>VLOOKUP(T2769,Buzon!C:C,1,FALSE)</f>
        <v>1.11320808212328E+16</v>
      </c>
      <c r="Z2769" s="13" t="str">
        <f>VLOOKUP(T2769,Buzon!C:Z,21,FALSE)</f>
        <v>AFIL.-009270083</v>
      </c>
      <c r="AA2769">
        <f>VLOOKUP(T2769,Buzon!C:Z,22,FALSE)</f>
        <v>318933</v>
      </c>
      <c r="AB2769">
        <f>VLOOKUP(T2769,Buzon!C:Z,23,FALSE)</f>
        <v>9082021</v>
      </c>
      <c r="AC2769" t="str">
        <f>VLOOKUP(T2769,Buzon!C:Z,24,FALSE)</f>
        <v>SANTANDER_3550</v>
      </c>
      <c r="AD2769">
        <v>348</v>
      </c>
      <c r="AE2769">
        <v>9270083</v>
      </c>
    </row>
    <row r="2770" spans="1:31" ht="12" customHeight="1" x14ac:dyDescent="0.25">
      <c r="A2770" s="5" t="s">
        <v>21</v>
      </c>
      <c r="B2770" s="5" t="s">
        <v>22</v>
      </c>
      <c r="C2770" s="5" t="s">
        <v>5828</v>
      </c>
      <c r="D2770" s="5">
        <v>10</v>
      </c>
      <c r="E2770" s="5" t="s">
        <v>5852</v>
      </c>
      <c r="F2770" s="5" t="s">
        <v>25</v>
      </c>
      <c r="G2770" s="5" t="s">
        <v>26</v>
      </c>
      <c r="H2770" s="6">
        <v>348</v>
      </c>
      <c r="I2770" s="5" t="s">
        <v>27</v>
      </c>
      <c r="J2770" s="5">
        <v>19001775372</v>
      </c>
      <c r="K2770" s="5" t="s">
        <v>5853</v>
      </c>
      <c r="L2770" s="5" t="s">
        <v>29</v>
      </c>
      <c r="M2770" s="5" t="s">
        <v>30</v>
      </c>
      <c r="N2770" s="5" t="s">
        <v>31</v>
      </c>
      <c r="O2770" s="5">
        <v>11132</v>
      </c>
      <c r="P2770" s="7">
        <v>44416.980023148149</v>
      </c>
      <c r="Q2770" s="7">
        <v>44416.914375</v>
      </c>
      <c r="R2770" s="5">
        <v>50723</v>
      </c>
      <c r="S2770" s="5">
        <v>346215707</v>
      </c>
      <c r="T2770" s="8">
        <v>1.11320808212328E+16</v>
      </c>
      <c r="U2770" s="5" t="s">
        <v>32</v>
      </c>
      <c r="V2770" s="4"/>
      <c r="W2770" s="5" t="s">
        <v>9008</v>
      </c>
      <c r="X2770" s="36">
        <v>75355</v>
      </c>
      <c r="Y2770" s="24">
        <f>VLOOKUP(T2770,Buzon!C:C,1,FALSE)</f>
        <v>1.11320808212328E+16</v>
      </c>
      <c r="Z2770" s="13" t="str">
        <f>VLOOKUP(T2770,Buzon!C:Z,21,FALSE)</f>
        <v>AFIL.-009270083</v>
      </c>
      <c r="AA2770">
        <f>VLOOKUP(T2770,Buzon!C:Z,22,FALSE)</f>
        <v>318933</v>
      </c>
      <c r="AB2770">
        <f>VLOOKUP(T2770,Buzon!C:Z,23,FALSE)</f>
        <v>9082021</v>
      </c>
      <c r="AC2770" t="str">
        <f>VLOOKUP(T2770,Buzon!C:Z,24,FALSE)</f>
        <v>SANTANDER_3550</v>
      </c>
      <c r="AD2770">
        <v>348</v>
      </c>
      <c r="AE2770">
        <v>9270083</v>
      </c>
    </row>
    <row r="2771" spans="1:31" ht="12" customHeight="1" x14ac:dyDescent="0.25">
      <c r="A2771" s="5" t="s">
        <v>21</v>
      </c>
      <c r="B2771" s="5" t="s">
        <v>33</v>
      </c>
      <c r="C2771" s="5" t="s">
        <v>5841</v>
      </c>
      <c r="D2771" s="5">
        <v>14</v>
      </c>
      <c r="E2771" s="5" t="s">
        <v>5854</v>
      </c>
      <c r="F2771" s="5" t="s">
        <v>25</v>
      </c>
      <c r="G2771" s="5" t="s">
        <v>26</v>
      </c>
      <c r="H2771" s="6">
        <v>348</v>
      </c>
      <c r="I2771" s="5" t="s">
        <v>27</v>
      </c>
      <c r="J2771" s="5">
        <v>19001775373</v>
      </c>
      <c r="K2771" s="5" t="s">
        <v>5855</v>
      </c>
      <c r="L2771" s="5" t="s">
        <v>29</v>
      </c>
      <c r="M2771" s="5" t="s">
        <v>29</v>
      </c>
      <c r="N2771" s="5" t="s">
        <v>31</v>
      </c>
      <c r="O2771" s="5">
        <v>11349</v>
      </c>
      <c r="P2771" s="7">
        <v>44416.980543981481</v>
      </c>
      <c r="Q2771" s="7">
        <v>44416.910578703704</v>
      </c>
      <c r="R2771" s="5">
        <v>15959</v>
      </c>
      <c r="S2771" s="5">
        <v>346215993</v>
      </c>
      <c r="T2771" s="8">
        <v>1.13490808212331E+16</v>
      </c>
      <c r="U2771" s="5" t="s">
        <v>32</v>
      </c>
      <c r="V2771" s="4"/>
      <c r="W2771" s="5" t="s">
        <v>9008</v>
      </c>
      <c r="X2771" s="36">
        <v>75355</v>
      </c>
      <c r="Y2771" s="24">
        <f>VLOOKUP(T2771,Buzon!C:C,1,FALSE)</f>
        <v>1.13490808212331E+16</v>
      </c>
      <c r="Z2771" s="13" t="str">
        <f>VLOOKUP(T2771,Buzon!C:Z,21,FALSE)</f>
        <v>AFIL.-009270083</v>
      </c>
      <c r="AA2771">
        <f>VLOOKUP(T2771,Buzon!C:Z,22,FALSE)</f>
        <v>318933</v>
      </c>
      <c r="AB2771">
        <f>VLOOKUP(T2771,Buzon!C:Z,23,FALSE)</f>
        <v>9082021</v>
      </c>
      <c r="AC2771" t="str">
        <f>VLOOKUP(T2771,Buzon!C:Z,24,FALSE)</f>
        <v>SANTANDER_3550</v>
      </c>
      <c r="AD2771">
        <v>348</v>
      </c>
      <c r="AE2771">
        <v>9270083</v>
      </c>
    </row>
    <row r="2772" spans="1:31" ht="12" customHeight="1" x14ac:dyDescent="0.25">
      <c r="A2772" s="5" t="s">
        <v>21</v>
      </c>
      <c r="B2772" s="5" t="s">
        <v>33</v>
      </c>
      <c r="C2772" s="5" t="s">
        <v>5841</v>
      </c>
      <c r="D2772" s="5">
        <v>5</v>
      </c>
      <c r="E2772" s="5" t="s">
        <v>5856</v>
      </c>
      <c r="F2772" s="5" t="s">
        <v>25</v>
      </c>
      <c r="G2772" s="5" t="s">
        <v>26</v>
      </c>
      <c r="H2772" s="6">
        <v>348</v>
      </c>
      <c r="I2772" s="5" t="s">
        <v>27</v>
      </c>
      <c r="J2772" s="5">
        <v>19001775375</v>
      </c>
      <c r="K2772" s="5" t="s">
        <v>5857</v>
      </c>
      <c r="L2772" s="5" t="s">
        <v>29</v>
      </c>
      <c r="M2772" s="5" t="s">
        <v>29</v>
      </c>
      <c r="N2772" s="5" t="s">
        <v>49</v>
      </c>
      <c r="O2772" s="5">
        <v>11349</v>
      </c>
      <c r="P2772" s="7">
        <v>44416.989525462966</v>
      </c>
      <c r="Q2772" s="7">
        <v>44416.910578703704</v>
      </c>
      <c r="R2772" s="5">
        <v>316572</v>
      </c>
      <c r="S2772" s="5">
        <v>346219084</v>
      </c>
      <c r="T2772" s="8">
        <v>1.13490808212344E+16</v>
      </c>
      <c r="U2772" s="5" t="s">
        <v>32</v>
      </c>
      <c r="V2772" s="4"/>
      <c r="W2772" s="5" t="s">
        <v>9008</v>
      </c>
      <c r="X2772" s="36">
        <v>75355</v>
      </c>
      <c r="Y2772" s="24">
        <f>VLOOKUP(T2772,Buzon!C:C,1,FALSE)</f>
        <v>1.13490808212344E+16</v>
      </c>
      <c r="Z2772" s="13" t="str">
        <f>VLOOKUP(T2772,Buzon!C:Z,21,FALSE)</f>
        <v>AFIL.-009270083</v>
      </c>
      <c r="AA2772">
        <f>VLOOKUP(T2772,Buzon!C:Z,22,FALSE)</f>
        <v>318933</v>
      </c>
      <c r="AB2772">
        <f>VLOOKUP(T2772,Buzon!C:Z,23,FALSE)</f>
        <v>9082021</v>
      </c>
      <c r="AC2772" t="str">
        <f>VLOOKUP(T2772,Buzon!C:Z,24,FALSE)</f>
        <v>SANTANDER_3550</v>
      </c>
      <c r="AD2772">
        <v>348</v>
      </c>
      <c r="AE2772">
        <v>9270083</v>
      </c>
    </row>
    <row r="2773" spans="1:31" ht="12" customHeight="1" x14ac:dyDescent="0.25">
      <c r="A2773" s="5" t="s">
        <v>21</v>
      </c>
      <c r="B2773" s="5" t="s">
        <v>33</v>
      </c>
      <c r="C2773" s="5" t="s">
        <v>5841</v>
      </c>
      <c r="D2773" s="5">
        <v>6</v>
      </c>
      <c r="E2773" s="5" t="s">
        <v>5858</v>
      </c>
      <c r="F2773" s="5" t="s">
        <v>25</v>
      </c>
      <c r="G2773" s="5" t="s">
        <v>26</v>
      </c>
      <c r="H2773" s="6">
        <v>348</v>
      </c>
      <c r="I2773" s="5" t="s">
        <v>27</v>
      </c>
      <c r="J2773" s="5">
        <v>19001775376</v>
      </c>
      <c r="K2773" s="5" t="s">
        <v>5859</v>
      </c>
      <c r="L2773" s="5" t="s">
        <v>29</v>
      </c>
      <c r="M2773" s="5" t="s">
        <v>29</v>
      </c>
      <c r="N2773" s="5" t="s">
        <v>49</v>
      </c>
      <c r="O2773" s="5">
        <v>11349</v>
      </c>
      <c r="P2773" s="7">
        <v>44416.989525462966</v>
      </c>
      <c r="Q2773" s="7">
        <v>44416.910578703704</v>
      </c>
      <c r="R2773" s="5">
        <v>316572</v>
      </c>
      <c r="S2773" s="5">
        <v>346219084</v>
      </c>
      <c r="T2773" s="8">
        <v>1.13490808212344E+16</v>
      </c>
      <c r="U2773" s="5" t="s">
        <v>32</v>
      </c>
      <c r="V2773" s="4"/>
      <c r="W2773" s="5" t="s">
        <v>9008</v>
      </c>
      <c r="X2773" s="36">
        <v>75355</v>
      </c>
      <c r="Y2773" s="24">
        <f>VLOOKUP(T2773,Buzon!C:C,1,FALSE)</f>
        <v>1.13490808212344E+16</v>
      </c>
      <c r="Z2773" s="13" t="str">
        <f>VLOOKUP(T2773,Buzon!C:Z,21,FALSE)</f>
        <v>AFIL.-009270083</v>
      </c>
      <c r="AA2773">
        <f>VLOOKUP(T2773,Buzon!C:Z,22,FALSE)</f>
        <v>318933</v>
      </c>
      <c r="AB2773">
        <f>VLOOKUP(T2773,Buzon!C:Z,23,FALSE)</f>
        <v>9082021</v>
      </c>
      <c r="AC2773" t="str">
        <f>VLOOKUP(T2773,Buzon!C:Z,24,FALSE)</f>
        <v>SANTANDER_3550</v>
      </c>
      <c r="AD2773">
        <v>348</v>
      </c>
      <c r="AE2773">
        <v>9270083</v>
      </c>
    </row>
    <row r="2774" spans="1:31" ht="12" customHeight="1" x14ac:dyDescent="0.25">
      <c r="A2774" s="5" t="s">
        <v>21</v>
      </c>
      <c r="B2774" s="5" t="s">
        <v>33</v>
      </c>
      <c r="C2774" s="5" t="s">
        <v>5841</v>
      </c>
      <c r="D2774" s="5">
        <v>24</v>
      </c>
      <c r="E2774" s="5" t="s">
        <v>5860</v>
      </c>
      <c r="F2774" s="5" t="s">
        <v>25</v>
      </c>
      <c r="G2774" s="5" t="s">
        <v>26</v>
      </c>
      <c r="H2774" s="6">
        <v>348</v>
      </c>
      <c r="I2774" s="5" t="s">
        <v>27</v>
      </c>
      <c r="J2774" s="5">
        <v>19001775377</v>
      </c>
      <c r="K2774" s="5" t="s">
        <v>5861</v>
      </c>
      <c r="L2774" s="5" t="s">
        <v>29</v>
      </c>
      <c r="M2774" s="5" t="s">
        <v>29</v>
      </c>
      <c r="N2774" s="5" t="s">
        <v>31</v>
      </c>
      <c r="O2774" s="5">
        <v>11349</v>
      </c>
      <c r="P2774" s="7">
        <v>44416.990624999999</v>
      </c>
      <c r="Q2774" s="7">
        <v>44416.910578703704</v>
      </c>
      <c r="R2774" s="5">
        <v>319508</v>
      </c>
      <c r="S2774" s="5">
        <v>346219465</v>
      </c>
      <c r="T2774" s="8">
        <v>1.13490808212346E+16</v>
      </c>
      <c r="U2774" s="5" t="s">
        <v>32</v>
      </c>
      <c r="V2774" s="4"/>
      <c r="W2774" s="5" t="s">
        <v>9008</v>
      </c>
      <c r="X2774" s="36">
        <v>75355</v>
      </c>
      <c r="Y2774" s="24">
        <f>VLOOKUP(T2774,Buzon!C:C,1,FALSE)</f>
        <v>1.13490808212346E+16</v>
      </c>
      <c r="Z2774" s="13" t="str">
        <f>VLOOKUP(T2774,Buzon!C:Z,21,FALSE)</f>
        <v>AFIL.-009270083</v>
      </c>
      <c r="AA2774">
        <f>VLOOKUP(T2774,Buzon!C:Z,22,FALSE)</f>
        <v>318933</v>
      </c>
      <c r="AB2774">
        <f>VLOOKUP(T2774,Buzon!C:Z,23,FALSE)</f>
        <v>9082021</v>
      </c>
      <c r="AC2774" t="str">
        <f>VLOOKUP(T2774,Buzon!C:Z,24,FALSE)</f>
        <v>SANTANDER_3550</v>
      </c>
      <c r="AD2774">
        <v>348</v>
      </c>
      <c r="AE2774">
        <v>9270083</v>
      </c>
    </row>
    <row r="2775" spans="1:31" ht="12" customHeight="1" x14ac:dyDescent="0.25">
      <c r="A2775" s="5" t="s">
        <v>21</v>
      </c>
      <c r="B2775" s="5" t="s">
        <v>33</v>
      </c>
      <c r="C2775" s="5" t="s">
        <v>5862</v>
      </c>
      <c r="D2775" s="5">
        <v>17</v>
      </c>
      <c r="E2775" s="5" t="s">
        <v>5863</v>
      </c>
      <c r="F2775" s="5" t="s">
        <v>25</v>
      </c>
      <c r="G2775" s="5" t="s">
        <v>26</v>
      </c>
      <c r="H2775" s="6">
        <v>348</v>
      </c>
      <c r="I2775" s="5" t="s">
        <v>27</v>
      </c>
      <c r="J2775" s="5">
        <v>19001775386</v>
      </c>
      <c r="K2775" s="5" t="s">
        <v>5864</v>
      </c>
      <c r="L2775" s="5" t="s">
        <v>29</v>
      </c>
      <c r="M2775" s="5" t="s">
        <v>29</v>
      </c>
      <c r="N2775" s="5" t="s">
        <v>31</v>
      </c>
      <c r="O2775" s="5">
        <v>11349</v>
      </c>
      <c r="P2775" s="7">
        <v>44417.007905092592</v>
      </c>
      <c r="Q2775" s="7">
        <v>44416.910578703704</v>
      </c>
      <c r="R2775" s="5">
        <v>359305</v>
      </c>
      <c r="S2775" s="5">
        <v>346224764</v>
      </c>
      <c r="T2775" s="8">
        <v>1.1349090821001E+16</v>
      </c>
      <c r="U2775" s="5" t="s">
        <v>32</v>
      </c>
      <c r="V2775" s="4"/>
      <c r="W2775" s="5" t="s">
        <v>9008</v>
      </c>
      <c r="X2775" s="36">
        <v>75355</v>
      </c>
      <c r="Y2775" s="24">
        <f>VLOOKUP(T2775,Buzon!C:C,1,FALSE)</f>
        <v>1.1349090821001E+16</v>
      </c>
      <c r="Z2775" s="13" t="str">
        <f>VLOOKUP(T2775,Buzon!C:Z,21,FALSE)</f>
        <v>AFIL.-009270083</v>
      </c>
      <c r="AA2775">
        <f>VLOOKUP(T2775,Buzon!C:Z,22,FALSE)</f>
        <v>318933</v>
      </c>
      <c r="AB2775">
        <f>VLOOKUP(T2775,Buzon!C:Z,23,FALSE)</f>
        <v>9082021</v>
      </c>
      <c r="AC2775" t="str">
        <f>VLOOKUP(T2775,Buzon!C:Z,24,FALSE)</f>
        <v>SANTANDER_3550</v>
      </c>
      <c r="AD2775">
        <v>348</v>
      </c>
      <c r="AE2775">
        <v>9270083</v>
      </c>
    </row>
    <row r="2776" spans="1:31" ht="12" customHeight="1" x14ac:dyDescent="0.25">
      <c r="A2776" s="5" t="s">
        <v>21</v>
      </c>
      <c r="B2776" s="5" t="s">
        <v>33</v>
      </c>
      <c r="C2776" s="5" t="s">
        <v>5862</v>
      </c>
      <c r="D2776" s="5">
        <v>12</v>
      </c>
      <c r="E2776" s="5" t="s">
        <v>5865</v>
      </c>
      <c r="F2776" s="5" t="s">
        <v>25</v>
      </c>
      <c r="G2776" s="5" t="s">
        <v>26</v>
      </c>
      <c r="H2776" s="6">
        <v>348</v>
      </c>
      <c r="I2776" s="5" t="s">
        <v>27</v>
      </c>
      <c r="J2776" s="5">
        <v>19001775390</v>
      </c>
      <c r="K2776" s="5" t="s">
        <v>5866</v>
      </c>
      <c r="L2776" s="5" t="s">
        <v>29</v>
      </c>
      <c r="M2776" s="5" t="s">
        <v>29</v>
      </c>
      <c r="N2776" s="5" t="s">
        <v>31</v>
      </c>
      <c r="O2776" s="5">
        <v>11349</v>
      </c>
      <c r="P2776" s="7">
        <v>44417.015590277777</v>
      </c>
      <c r="Q2776" s="7">
        <v>44416.910578703704</v>
      </c>
      <c r="R2776" s="5">
        <v>22445</v>
      </c>
      <c r="S2776" s="5">
        <v>346226718</v>
      </c>
      <c r="T2776" s="8">
        <v>1.13490908210021E+16</v>
      </c>
      <c r="U2776" s="5" t="s">
        <v>32</v>
      </c>
      <c r="V2776" s="4"/>
      <c r="W2776" s="5" t="s">
        <v>9008</v>
      </c>
      <c r="X2776" s="36">
        <v>75355</v>
      </c>
      <c r="Y2776" s="24">
        <f>VLOOKUP(T2776,Buzon!C:C,1,FALSE)</f>
        <v>1.13490908210021E+16</v>
      </c>
      <c r="Z2776" s="13" t="str">
        <f>VLOOKUP(T2776,Buzon!C:Z,21,FALSE)</f>
        <v>AFIL.-009270083</v>
      </c>
      <c r="AA2776">
        <f>VLOOKUP(T2776,Buzon!C:Z,22,FALSE)</f>
        <v>318933</v>
      </c>
      <c r="AB2776">
        <f>VLOOKUP(T2776,Buzon!C:Z,23,FALSE)</f>
        <v>9082021</v>
      </c>
      <c r="AC2776" t="str">
        <f>VLOOKUP(T2776,Buzon!C:Z,24,FALSE)</f>
        <v>SANTANDER_3550</v>
      </c>
      <c r="AD2776">
        <v>348</v>
      </c>
      <c r="AE2776">
        <v>9270083</v>
      </c>
    </row>
    <row r="2777" spans="1:31" ht="12" customHeight="1" x14ac:dyDescent="0.25">
      <c r="A2777" s="5" t="s">
        <v>21</v>
      </c>
      <c r="B2777" s="5" t="s">
        <v>33</v>
      </c>
      <c r="C2777" s="5" t="s">
        <v>5867</v>
      </c>
      <c r="D2777" s="5">
        <v>5</v>
      </c>
      <c r="E2777" s="5" t="s">
        <v>5868</v>
      </c>
      <c r="F2777" s="5" t="s">
        <v>25</v>
      </c>
      <c r="G2777" s="5" t="s">
        <v>26</v>
      </c>
      <c r="H2777" s="6">
        <v>348</v>
      </c>
      <c r="I2777" s="5" t="s">
        <v>27</v>
      </c>
      <c r="J2777" s="5">
        <v>19001775398</v>
      </c>
      <c r="K2777" s="5" t="s">
        <v>5869</v>
      </c>
      <c r="L2777" s="5" t="s">
        <v>29</v>
      </c>
      <c r="M2777" s="5" t="s">
        <v>29</v>
      </c>
      <c r="N2777" s="5" t="s">
        <v>31</v>
      </c>
      <c r="O2777" s="5">
        <v>11349</v>
      </c>
      <c r="P2777" s="7">
        <v>44417.042303240742</v>
      </c>
      <c r="Q2777" s="7">
        <v>44416.910578703704</v>
      </c>
      <c r="R2777" s="5">
        <v>9258</v>
      </c>
      <c r="S2777" s="5">
        <v>346232534</v>
      </c>
      <c r="T2777" s="8">
        <v>1.134909082101E+16</v>
      </c>
      <c r="U2777" s="5" t="s">
        <v>32</v>
      </c>
      <c r="V2777" s="4"/>
      <c r="W2777" s="5" t="s">
        <v>9008</v>
      </c>
      <c r="X2777" s="36">
        <v>75355</v>
      </c>
      <c r="Y2777" s="24">
        <f>VLOOKUP(T2777,Buzon!C:C,1,FALSE)</f>
        <v>1.134909082101E+16</v>
      </c>
      <c r="Z2777" s="13" t="str">
        <f>VLOOKUP(T2777,Buzon!C:Z,21,FALSE)</f>
        <v>AFIL.-009270083</v>
      </c>
      <c r="AA2777">
        <f>VLOOKUP(T2777,Buzon!C:Z,22,FALSE)</f>
        <v>318933</v>
      </c>
      <c r="AB2777">
        <f>VLOOKUP(T2777,Buzon!C:Z,23,FALSE)</f>
        <v>9082021</v>
      </c>
      <c r="AC2777" t="str">
        <f>VLOOKUP(T2777,Buzon!C:Z,24,FALSE)</f>
        <v>SANTANDER_3550</v>
      </c>
      <c r="AD2777">
        <v>348</v>
      </c>
      <c r="AE2777">
        <v>9270083</v>
      </c>
    </row>
    <row r="2778" spans="1:31" ht="12" customHeight="1" x14ac:dyDescent="0.25">
      <c r="A2778" s="5" t="s">
        <v>21</v>
      </c>
      <c r="B2778" s="5" t="s">
        <v>33</v>
      </c>
      <c r="C2778" s="5" t="s">
        <v>5867</v>
      </c>
      <c r="D2778" s="5">
        <v>6</v>
      </c>
      <c r="E2778" s="5" t="s">
        <v>5870</v>
      </c>
      <c r="F2778" s="5" t="s">
        <v>25</v>
      </c>
      <c r="G2778" s="5" t="s">
        <v>26</v>
      </c>
      <c r="H2778" s="6">
        <v>348</v>
      </c>
      <c r="I2778" s="5" t="s">
        <v>27</v>
      </c>
      <c r="J2778" s="5">
        <v>19001775399</v>
      </c>
      <c r="K2778" s="5" t="s">
        <v>5871</v>
      </c>
      <c r="L2778" s="5" t="s">
        <v>29</v>
      </c>
      <c r="M2778" s="5" t="s">
        <v>29</v>
      </c>
      <c r="N2778" s="5" t="s">
        <v>31</v>
      </c>
      <c r="O2778" s="5">
        <v>11349</v>
      </c>
      <c r="P2778" s="7">
        <v>44417.042303240742</v>
      </c>
      <c r="Q2778" s="7">
        <v>44416.910578703704</v>
      </c>
      <c r="R2778" s="5">
        <v>9258</v>
      </c>
      <c r="S2778" s="5">
        <v>346232534</v>
      </c>
      <c r="T2778" s="8">
        <v>1.134909082101E+16</v>
      </c>
      <c r="U2778" s="5" t="s">
        <v>32</v>
      </c>
      <c r="V2778" s="4"/>
      <c r="W2778" s="5" t="s">
        <v>9008</v>
      </c>
      <c r="X2778" s="36">
        <v>75355</v>
      </c>
      <c r="Y2778" s="24">
        <f>VLOOKUP(T2778,Buzon!C:C,1,FALSE)</f>
        <v>1.134909082101E+16</v>
      </c>
      <c r="Z2778" s="13" t="str">
        <f>VLOOKUP(T2778,Buzon!C:Z,21,FALSE)</f>
        <v>AFIL.-009270083</v>
      </c>
      <c r="AA2778">
        <f>VLOOKUP(T2778,Buzon!C:Z,22,FALSE)</f>
        <v>318933</v>
      </c>
      <c r="AB2778">
        <f>VLOOKUP(T2778,Buzon!C:Z,23,FALSE)</f>
        <v>9082021</v>
      </c>
      <c r="AC2778" t="str">
        <f>VLOOKUP(T2778,Buzon!C:Z,24,FALSE)</f>
        <v>SANTANDER_3550</v>
      </c>
      <c r="AD2778">
        <v>348</v>
      </c>
      <c r="AE2778">
        <v>9270083</v>
      </c>
    </row>
    <row r="2779" spans="1:31" ht="12" customHeight="1" x14ac:dyDescent="0.25">
      <c r="A2779" s="5" t="s">
        <v>21</v>
      </c>
      <c r="B2779" s="5" t="s">
        <v>33</v>
      </c>
      <c r="C2779" s="5" t="s">
        <v>5867</v>
      </c>
      <c r="D2779" s="5">
        <v>31</v>
      </c>
      <c r="E2779" s="5" t="s">
        <v>5872</v>
      </c>
      <c r="F2779" s="5" t="s">
        <v>25</v>
      </c>
      <c r="G2779" s="5" t="s">
        <v>26</v>
      </c>
      <c r="H2779" s="6">
        <v>348</v>
      </c>
      <c r="I2779" s="5" t="s">
        <v>27</v>
      </c>
      <c r="J2779" s="5">
        <v>19001775405</v>
      </c>
      <c r="K2779" s="5" t="s">
        <v>5873</v>
      </c>
      <c r="L2779" s="5" t="s">
        <v>29</v>
      </c>
      <c r="M2779" s="5" t="s">
        <v>29</v>
      </c>
      <c r="N2779" s="5" t="s">
        <v>49</v>
      </c>
      <c r="O2779" s="5">
        <v>11349</v>
      </c>
      <c r="P2779" s="7">
        <v>44417.049560185187</v>
      </c>
      <c r="Q2779" s="7">
        <v>44416.910578703704</v>
      </c>
      <c r="R2779" s="5">
        <v>27</v>
      </c>
      <c r="S2779" s="5">
        <v>346233988</v>
      </c>
      <c r="T2779" s="8">
        <v>1.1349090821011E+16</v>
      </c>
      <c r="U2779" s="5" t="s">
        <v>32</v>
      </c>
      <c r="V2779" s="4"/>
      <c r="W2779" s="5" t="s">
        <v>9008</v>
      </c>
      <c r="X2779" s="36">
        <v>75355</v>
      </c>
      <c r="Y2779" s="24">
        <f>VLOOKUP(T2779,Buzon!C:C,1,FALSE)</f>
        <v>1.1349090821011E+16</v>
      </c>
      <c r="Z2779" s="13" t="str">
        <f>VLOOKUP(T2779,Buzon!C:Z,21,FALSE)</f>
        <v>AFIL.-009270083</v>
      </c>
      <c r="AA2779">
        <f>VLOOKUP(T2779,Buzon!C:Z,22,FALSE)</f>
        <v>318933</v>
      </c>
      <c r="AB2779">
        <f>VLOOKUP(T2779,Buzon!C:Z,23,FALSE)</f>
        <v>9082021</v>
      </c>
      <c r="AC2779" t="str">
        <f>VLOOKUP(T2779,Buzon!C:Z,24,FALSE)</f>
        <v>SANTANDER_3550</v>
      </c>
      <c r="AD2779">
        <v>348</v>
      </c>
      <c r="AE2779">
        <v>9270083</v>
      </c>
    </row>
    <row r="2780" spans="1:31" ht="12" customHeight="1" x14ac:dyDescent="0.25">
      <c r="A2780" s="5" t="s">
        <v>21</v>
      </c>
      <c r="B2780" s="5" t="s">
        <v>33</v>
      </c>
      <c r="C2780" s="5" t="s">
        <v>5867</v>
      </c>
      <c r="D2780" s="5">
        <v>32</v>
      </c>
      <c r="E2780" s="5" t="s">
        <v>5874</v>
      </c>
      <c r="F2780" s="5" t="s">
        <v>25</v>
      </c>
      <c r="G2780" s="5" t="s">
        <v>26</v>
      </c>
      <c r="H2780" s="6">
        <v>348</v>
      </c>
      <c r="I2780" s="5" t="s">
        <v>27</v>
      </c>
      <c r="J2780" s="5">
        <v>19001775406</v>
      </c>
      <c r="K2780" s="5" t="s">
        <v>5875</v>
      </c>
      <c r="L2780" s="5" t="s">
        <v>29</v>
      </c>
      <c r="M2780" s="5" t="s">
        <v>29</v>
      </c>
      <c r="N2780" s="5" t="s">
        <v>49</v>
      </c>
      <c r="O2780" s="5">
        <v>11349</v>
      </c>
      <c r="P2780" s="7">
        <v>44417.049560185187</v>
      </c>
      <c r="Q2780" s="7">
        <v>44416.910578703704</v>
      </c>
      <c r="R2780" s="5">
        <v>27</v>
      </c>
      <c r="S2780" s="5">
        <v>346233988</v>
      </c>
      <c r="T2780" s="8">
        <v>1.1349090821011E+16</v>
      </c>
      <c r="U2780" s="5" t="s">
        <v>32</v>
      </c>
      <c r="V2780" s="4"/>
      <c r="W2780" s="5" t="s">
        <v>9008</v>
      </c>
      <c r="X2780" s="36">
        <v>75355</v>
      </c>
      <c r="Y2780" s="24">
        <f>VLOOKUP(T2780,Buzon!C:C,1,FALSE)</f>
        <v>1.1349090821011E+16</v>
      </c>
      <c r="Z2780" s="13" t="str">
        <f>VLOOKUP(T2780,Buzon!C:Z,21,FALSE)</f>
        <v>AFIL.-009270083</v>
      </c>
      <c r="AA2780">
        <f>VLOOKUP(T2780,Buzon!C:Z,22,FALSE)</f>
        <v>318933</v>
      </c>
      <c r="AB2780">
        <f>VLOOKUP(T2780,Buzon!C:Z,23,FALSE)</f>
        <v>9082021</v>
      </c>
      <c r="AC2780" t="str">
        <f>VLOOKUP(T2780,Buzon!C:Z,24,FALSE)</f>
        <v>SANTANDER_3550</v>
      </c>
      <c r="AD2780">
        <v>348</v>
      </c>
      <c r="AE2780">
        <v>9270083</v>
      </c>
    </row>
    <row r="2781" spans="1:31" ht="12" customHeight="1" x14ac:dyDescent="0.25">
      <c r="A2781" s="5" t="s">
        <v>21</v>
      </c>
      <c r="B2781" s="5" t="s">
        <v>33</v>
      </c>
      <c r="C2781" s="5" t="s">
        <v>5867</v>
      </c>
      <c r="D2781" s="5">
        <v>35</v>
      </c>
      <c r="E2781" s="5" t="s">
        <v>5876</v>
      </c>
      <c r="F2781" s="5" t="s">
        <v>25</v>
      </c>
      <c r="G2781" s="5" t="s">
        <v>26</v>
      </c>
      <c r="H2781" s="6">
        <v>348</v>
      </c>
      <c r="I2781" s="5" t="s">
        <v>27</v>
      </c>
      <c r="J2781" s="5">
        <v>19001775407</v>
      </c>
      <c r="K2781" s="5" t="s">
        <v>5877</v>
      </c>
      <c r="L2781" s="5" t="s">
        <v>29</v>
      </c>
      <c r="M2781" s="5" t="s">
        <v>29</v>
      </c>
      <c r="N2781" s="5" t="s">
        <v>49</v>
      </c>
      <c r="O2781" s="5">
        <v>11349</v>
      </c>
      <c r="P2781" s="7">
        <v>44417.049560185187</v>
      </c>
      <c r="Q2781" s="7">
        <v>44416.910578703704</v>
      </c>
      <c r="R2781" s="5">
        <v>27</v>
      </c>
      <c r="S2781" s="5">
        <v>346233988</v>
      </c>
      <c r="T2781" s="8">
        <v>1.1349090821011E+16</v>
      </c>
      <c r="U2781" s="5" t="s">
        <v>32</v>
      </c>
      <c r="V2781" s="4"/>
      <c r="W2781" s="5" t="s">
        <v>9008</v>
      </c>
      <c r="X2781" s="36">
        <v>75355</v>
      </c>
      <c r="Y2781" s="24">
        <f>VLOOKUP(T2781,Buzon!C:C,1,FALSE)</f>
        <v>1.1349090821011E+16</v>
      </c>
      <c r="Z2781" s="13" t="str">
        <f>VLOOKUP(T2781,Buzon!C:Z,21,FALSE)</f>
        <v>AFIL.-009270083</v>
      </c>
      <c r="AA2781">
        <f>VLOOKUP(T2781,Buzon!C:Z,22,FALSE)</f>
        <v>318933</v>
      </c>
      <c r="AB2781">
        <f>VLOOKUP(T2781,Buzon!C:Z,23,FALSE)</f>
        <v>9082021</v>
      </c>
      <c r="AC2781" t="str">
        <f>VLOOKUP(T2781,Buzon!C:Z,24,FALSE)</f>
        <v>SANTANDER_3550</v>
      </c>
      <c r="AD2781">
        <v>348</v>
      </c>
      <c r="AE2781">
        <v>9270083</v>
      </c>
    </row>
    <row r="2782" spans="1:31" ht="12" customHeight="1" x14ac:dyDescent="0.25">
      <c r="A2782" s="5" t="s">
        <v>21</v>
      </c>
      <c r="B2782" s="5" t="s">
        <v>33</v>
      </c>
      <c r="C2782" s="5" t="s">
        <v>5867</v>
      </c>
      <c r="D2782" s="5">
        <v>36</v>
      </c>
      <c r="E2782" s="5" t="s">
        <v>5878</v>
      </c>
      <c r="F2782" s="5" t="s">
        <v>25</v>
      </c>
      <c r="G2782" s="5" t="s">
        <v>26</v>
      </c>
      <c r="H2782" s="6">
        <v>348</v>
      </c>
      <c r="I2782" s="5" t="s">
        <v>27</v>
      </c>
      <c r="J2782" s="5">
        <v>19001775408</v>
      </c>
      <c r="K2782" s="5" t="s">
        <v>5879</v>
      </c>
      <c r="L2782" s="5" t="s">
        <v>29</v>
      </c>
      <c r="M2782" s="5" t="s">
        <v>29</v>
      </c>
      <c r="N2782" s="5" t="s">
        <v>49</v>
      </c>
      <c r="O2782" s="5">
        <v>11349</v>
      </c>
      <c r="P2782" s="7">
        <v>44417.049560185187</v>
      </c>
      <c r="Q2782" s="7">
        <v>44416.910578703704</v>
      </c>
      <c r="R2782" s="5">
        <v>27</v>
      </c>
      <c r="S2782" s="5">
        <v>346233988</v>
      </c>
      <c r="T2782" s="8">
        <v>1.1349090821011E+16</v>
      </c>
      <c r="U2782" s="5" t="s">
        <v>32</v>
      </c>
      <c r="V2782" s="4"/>
      <c r="W2782" s="5" t="s">
        <v>9008</v>
      </c>
      <c r="X2782" s="36">
        <v>75355</v>
      </c>
      <c r="Y2782" s="24">
        <f>VLOOKUP(T2782,Buzon!C:C,1,FALSE)</f>
        <v>1.1349090821011E+16</v>
      </c>
      <c r="Z2782" s="13" t="str">
        <f>VLOOKUP(T2782,Buzon!C:Z,21,FALSE)</f>
        <v>AFIL.-009270083</v>
      </c>
      <c r="AA2782">
        <f>VLOOKUP(T2782,Buzon!C:Z,22,FALSE)</f>
        <v>318933</v>
      </c>
      <c r="AB2782">
        <f>VLOOKUP(T2782,Buzon!C:Z,23,FALSE)</f>
        <v>9082021</v>
      </c>
      <c r="AC2782" t="str">
        <f>VLOOKUP(T2782,Buzon!C:Z,24,FALSE)</f>
        <v>SANTANDER_3550</v>
      </c>
      <c r="AD2782">
        <v>348</v>
      </c>
      <c r="AE2782">
        <v>9270083</v>
      </c>
    </row>
    <row r="2783" spans="1:31" ht="12" customHeight="1" x14ac:dyDescent="0.25">
      <c r="A2783" s="5" t="s">
        <v>21</v>
      </c>
      <c r="B2783" s="5" t="s">
        <v>33</v>
      </c>
      <c r="C2783" s="5" t="s">
        <v>5880</v>
      </c>
      <c r="D2783" s="5">
        <v>5</v>
      </c>
      <c r="E2783" s="5" t="s">
        <v>5881</v>
      </c>
      <c r="F2783" s="5" t="s">
        <v>71</v>
      </c>
      <c r="G2783" s="5" t="s">
        <v>26</v>
      </c>
      <c r="H2783" s="6">
        <v>174</v>
      </c>
      <c r="I2783" s="5" t="s">
        <v>27</v>
      </c>
      <c r="J2783" s="5">
        <v>19001775411</v>
      </c>
      <c r="K2783" s="5" t="s">
        <v>5882</v>
      </c>
      <c r="L2783" s="5" t="s">
        <v>29</v>
      </c>
      <c r="M2783" s="5" t="s">
        <v>29</v>
      </c>
      <c r="N2783" s="5" t="s">
        <v>31</v>
      </c>
      <c r="O2783" s="5">
        <v>11349</v>
      </c>
      <c r="P2783" s="7">
        <v>44417.068136574075</v>
      </c>
      <c r="Q2783" s="7">
        <v>44416.910578703704</v>
      </c>
      <c r="R2783" s="5">
        <v>440067</v>
      </c>
      <c r="S2783" s="5">
        <v>42519276</v>
      </c>
      <c r="T2783" s="8">
        <v>1.13490908210137E+16</v>
      </c>
      <c r="U2783" s="5" t="s">
        <v>32</v>
      </c>
      <c r="V2783" s="4"/>
      <c r="W2783" s="5" t="s">
        <v>9008</v>
      </c>
      <c r="X2783" s="36">
        <v>75355</v>
      </c>
      <c r="Y2783" s="24" t="e">
        <f>VLOOKUP(T2783,Buzon!C:C,1,FALSE)</f>
        <v>#N/A</v>
      </c>
      <c r="Z2783" s="13" t="e">
        <f>VLOOKUP(T2783,Buzon!C:Z,21,FALSE)</f>
        <v>#N/A</v>
      </c>
      <c r="AA2783" t="e">
        <f>VLOOKUP(T2783,Buzon!C:Z,22,FALSE)</f>
        <v>#N/A</v>
      </c>
      <c r="AB2783" t="e">
        <f>VLOOKUP(T2783,Buzon!C:Z,23,FALSE)</f>
        <v>#N/A</v>
      </c>
      <c r="AC2783" t="e">
        <f>VLOOKUP(T2783,Buzon!C:Z,24,FALSE)</f>
        <v>#N/A</v>
      </c>
      <c r="AD2783">
        <v>174</v>
      </c>
      <c r="AE2783">
        <v>9270083</v>
      </c>
    </row>
    <row r="2784" spans="1:31" ht="12" customHeight="1" x14ac:dyDescent="0.25">
      <c r="A2784" s="5" t="s">
        <v>21</v>
      </c>
      <c r="B2784" s="5" t="s">
        <v>33</v>
      </c>
      <c r="C2784" s="5" t="s">
        <v>5880</v>
      </c>
      <c r="D2784" s="5">
        <v>6</v>
      </c>
      <c r="E2784" s="5" t="s">
        <v>5883</v>
      </c>
      <c r="F2784" s="5" t="s">
        <v>71</v>
      </c>
      <c r="G2784" s="5" t="s">
        <v>26</v>
      </c>
      <c r="H2784" s="6">
        <v>174</v>
      </c>
      <c r="I2784" s="5" t="s">
        <v>27</v>
      </c>
      <c r="J2784" s="5">
        <v>19001775412</v>
      </c>
      <c r="K2784" s="5" t="s">
        <v>5884</v>
      </c>
      <c r="L2784" s="5" t="s">
        <v>29</v>
      </c>
      <c r="M2784" s="5" t="s">
        <v>29</v>
      </c>
      <c r="N2784" s="5" t="s">
        <v>31</v>
      </c>
      <c r="O2784" s="5">
        <v>11349</v>
      </c>
      <c r="P2784" s="7">
        <v>44417.068136574075</v>
      </c>
      <c r="Q2784" s="7">
        <v>44416.910578703704</v>
      </c>
      <c r="R2784" s="5">
        <v>440067</v>
      </c>
      <c r="S2784" s="5">
        <v>42519276</v>
      </c>
      <c r="T2784" s="8">
        <v>1.13490908210137E+16</v>
      </c>
      <c r="U2784" s="5" t="s">
        <v>32</v>
      </c>
      <c r="V2784" s="4"/>
      <c r="W2784" s="5" t="s">
        <v>9008</v>
      </c>
      <c r="X2784" s="36">
        <v>75355</v>
      </c>
      <c r="Y2784" s="24" t="e">
        <f>VLOOKUP(T2784,Buzon!C:C,1,FALSE)</f>
        <v>#N/A</v>
      </c>
      <c r="Z2784" s="13" t="e">
        <f>VLOOKUP(T2784,Buzon!C:Z,21,FALSE)</f>
        <v>#N/A</v>
      </c>
      <c r="AA2784" t="e">
        <f>VLOOKUP(T2784,Buzon!C:Z,22,FALSE)</f>
        <v>#N/A</v>
      </c>
      <c r="AB2784" t="e">
        <f>VLOOKUP(T2784,Buzon!C:Z,23,FALSE)</f>
        <v>#N/A</v>
      </c>
      <c r="AC2784" t="e">
        <f>VLOOKUP(T2784,Buzon!C:Z,24,FALSE)</f>
        <v>#N/A</v>
      </c>
      <c r="AD2784">
        <v>174</v>
      </c>
      <c r="AE2784">
        <v>9270083</v>
      </c>
    </row>
    <row r="2785" spans="1:31" ht="12" customHeight="1" x14ac:dyDescent="0.25">
      <c r="A2785" s="5" t="s">
        <v>21</v>
      </c>
      <c r="B2785" s="5" t="s">
        <v>33</v>
      </c>
      <c r="C2785" s="5" t="s">
        <v>5880</v>
      </c>
      <c r="D2785" s="5">
        <v>7</v>
      </c>
      <c r="E2785" s="5" t="s">
        <v>5885</v>
      </c>
      <c r="F2785" s="5" t="s">
        <v>25</v>
      </c>
      <c r="G2785" s="5" t="s">
        <v>26</v>
      </c>
      <c r="H2785" s="6">
        <v>348</v>
      </c>
      <c r="I2785" s="5" t="s">
        <v>27</v>
      </c>
      <c r="J2785" s="5">
        <v>19001775413</v>
      </c>
      <c r="K2785" s="5" t="s">
        <v>5886</v>
      </c>
      <c r="L2785" s="5" t="s">
        <v>29</v>
      </c>
      <c r="M2785" s="5" t="s">
        <v>29</v>
      </c>
      <c r="N2785" s="5" t="s">
        <v>31</v>
      </c>
      <c r="O2785" s="5">
        <v>11349</v>
      </c>
      <c r="P2785" s="7">
        <v>44417.068136574075</v>
      </c>
      <c r="Q2785" s="7">
        <v>44416.910578703704</v>
      </c>
      <c r="R2785" s="5">
        <v>440067</v>
      </c>
      <c r="S2785" s="5">
        <v>42519276</v>
      </c>
      <c r="T2785" s="8">
        <v>1.13490908210137E+16</v>
      </c>
      <c r="U2785" s="5" t="s">
        <v>32</v>
      </c>
      <c r="V2785" s="4"/>
      <c r="W2785" s="5" t="s">
        <v>9008</v>
      </c>
      <c r="X2785" s="36">
        <v>75355</v>
      </c>
      <c r="Y2785" s="24" t="e">
        <f>VLOOKUP(T2785,Buzon!C:C,1,FALSE)</f>
        <v>#N/A</v>
      </c>
      <c r="Z2785" s="13" t="e">
        <f>VLOOKUP(T2785,Buzon!C:Z,21,FALSE)</f>
        <v>#N/A</v>
      </c>
      <c r="AA2785" t="e">
        <f>VLOOKUP(T2785,Buzon!C:Z,22,FALSE)</f>
        <v>#N/A</v>
      </c>
      <c r="AB2785" t="e">
        <f>VLOOKUP(T2785,Buzon!C:Z,23,FALSE)</f>
        <v>#N/A</v>
      </c>
      <c r="AC2785" t="e">
        <f>VLOOKUP(T2785,Buzon!C:Z,24,FALSE)</f>
        <v>#N/A</v>
      </c>
      <c r="AD2785">
        <v>348</v>
      </c>
      <c r="AE2785">
        <v>9270083</v>
      </c>
    </row>
    <row r="2786" spans="1:31" ht="12" customHeight="1" x14ac:dyDescent="0.25">
      <c r="A2786" s="5" t="s">
        <v>21</v>
      </c>
      <c r="B2786" s="5" t="s">
        <v>33</v>
      </c>
      <c r="C2786" s="5" t="s">
        <v>5880</v>
      </c>
      <c r="D2786" s="5">
        <v>40</v>
      </c>
      <c r="E2786" s="5" t="s">
        <v>5887</v>
      </c>
      <c r="F2786" s="5" t="s">
        <v>25</v>
      </c>
      <c r="G2786" s="5" t="s">
        <v>26</v>
      </c>
      <c r="H2786" s="6">
        <v>348</v>
      </c>
      <c r="I2786" s="5" t="s">
        <v>27</v>
      </c>
      <c r="J2786" s="5">
        <v>19001775414</v>
      </c>
      <c r="K2786" s="5" t="s">
        <v>5888</v>
      </c>
      <c r="L2786" s="5" t="s">
        <v>29</v>
      </c>
      <c r="M2786" s="5" t="s">
        <v>29</v>
      </c>
      <c r="N2786" s="5" t="s">
        <v>31</v>
      </c>
      <c r="O2786" s="5">
        <v>11349</v>
      </c>
      <c r="P2786" s="7">
        <v>44417.069050925929</v>
      </c>
      <c r="Q2786" s="7">
        <v>44416.910578703704</v>
      </c>
      <c r="R2786" s="5">
        <v>440893</v>
      </c>
      <c r="S2786" s="5">
        <v>42519389</v>
      </c>
      <c r="T2786" s="8">
        <v>1.13490908210138E+16</v>
      </c>
      <c r="U2786" s="5" t="s">
        <v>32</v>
      </c>
      <c r="V2786" s="4"/>
      <c r="W2786" s="5" t="s">
        <v>9008</v>
      </c>
      <c r="X2786" s="36">
        <v>75355</v>
      </c>
      <c r="Y2786" s="24" t="e">
        <f>VLOOKUP(T2786,Buzon!C:C,1,FALSE)</f>
        <v>#N/A</v>
      </c>
      <c r="Z2786" s="13" t="e">
        <f>VLOOKUP(T2786,Buzon!C:Z,21,FALSE)</f>
        <v>#N/A</v>
      </c>
      <c r="AA2786" t="e">
        <f>VLOOKUP(T2786,Buzon!C:Z,22,FALSE)</f>
        <v>#N/A</v>
      </c>
      <c r="AB2786" t="e">
        <f>VLOOKUP(T2786,Buzon!C:Z,23,FALSE)</f>
        <v>#N/A</v>
      </c>
      <c r="AC2786" t="e">
        <f>VLOOKUP(T2786,Buzon!C:Z,24,FALSE)</f>
        <v>#N/A</v>
      </c>
      <c r="AD2786">
        <v>348</v>
      </c>
      <c r="AE2786">
        <v>9270083</v>
      </c>
    </row>
    <row r="2787" spans="1:31" ht="12" customHeight="1" x14ac:dyDescent="0.25">
      <c r="A2787" s="5" t="s">
        <v>21</v>
      </c>
      <c r="B2787" s="5" t="s">
        <v>22</v>
      </c>
      <c r="C2787" s="5" t="s">
        <v>5880</v>
      </c>
      <c r="D2787" s="5">
        <v>20</v>
      </c>
      <c r="E2787" s="5" t="s">
        <v>5889</v>
      </c>
      <c r="F2787" s="5" t="s">
        <v>25</v>
      </c>
      <c r="G2787" s="5" t="s">
        <v>26</v>
      </c>
      <c r="H2787" s="6">
        <v>348</v>
      </c>
      <c r="I2787" s="5" t="s">
        <v>27</v>
      </c>
      <c r="J2787" s="5">
        <v>19001775420</v>
      </c>
      <c r="K2787" s="5" t="s">
        <v>5890</v>
      </c>
      <c r="L2787" s="5" t="s">
        <v>29</v>
      </c>
      <c r="M2787" s="5" t="s">
        <v>30</v>
      </c>
      <c r="N2787" s="5" t="s">
        <v>31</v>
      </c>
      <c r="O2787" s="5">
        <v>11132</v>
      </c>
      <c r="P2787" s="7">
        <v>44417.086574074077</v>
      </c>
      <c r="Q2787" s="7">
        <v>44416.914375</v>
      </c>
      <c r="R2787" s="5">
        <v>455431</v>
      </c>
      <c r="S2787" s="5">
        <v>42521467</v>
      </c>
      <c r="T2787" s="8">
        <v>1.11320908210204E+16</v>
      </c>
      <c r="U2787" s="5" t="s">
        <v>32</v>
      </c>
      <c r="V2787" s="4"/>
      <c r="W2787" s="5" t="s">
        <v>9008</v>
      </c>
      <c r="X2787" s="36">
        <v>75355</v>
      </c>
      <c r="Y2787" s="24" t="e">
        <f>VLOOKUP(T2787,Buzon!C:C,1,FALSE)</f>
        <v>#N/A</v>
      </c>
      <c r="Z2787" s="13" t="e">
        <f>VLOOKUP(T2787,Buzon!C:Z,21,FALSE)</f>
        <v>#N/A</v>
      </c>
      <c r="AA2787" t="e">
        <f>VLOOKUP(T2787,Buzon!C:Z,22,FALSE)</f>
        <v>#N/A</v>
      </c>
      <c r="AB2787" t="e">
        <f>VLOOKUP(T2787,Buzon!C:Z,23,FALSE)</f>
        <v>#N/A</v>
      </c>
      <c r="AC2787" t="e">
        <f>VLOOKUP(T2787,Buzon!C:Z,24,FALSE)</f>
        <v>#N/A</v>
      </c>
      <c r="AD2787">
        <v>348</v>
      </c>
      <c r="AE2787">
        <v>9270083</v>
      </c>
    </row>
    <row r="2788" spans="1:31" ht="12" customHeight="1" x14ac:dyDescent="0.25">
      <c r="A2788" s="5" t="s">
        <v>21</v>
      </c>
      <c r="B2788" s="5" t="s">
        <v>22</v>
      </c>
      <c r="C2788" s="5" t="s">
        <v>5880</v>
      </c>
      <c r="D2788" s="5">
        <v>9</v>
      </c>
      <c r="E2788" s="5" t="s">
        <v>5891</v>
      </c>
      <c r="F2788" s="5" t="s">
        <v>25</v>
      </c>
      <c r="G2788" s="5" t="s">
        <v>26</v>
      </c>
      <c r="H2788" s="6">
        <v>348</v>
      </c>
      <c r="I2788" s="5" t="s">
        <v>27</v>
      </c>
      <c r="J2788" s="5">
        <v>19001775425</v>
      </c>
      <c r="K2788" s="5" t="s">
        <v>5892</v>
      </c>
      <c r="L2788" s="5" t="s">
        <v>29</v>
      </c>
      <c r="M2788" s="5" t="s">
        <v>30</v>
      </c>
      <c r="N2788" s="5" t="s">
        <v>31</v>
      </c>
      <c r="O2788" s="5">
        <v>11132</v>
      </c>
      <c r="P2788" s="7">
        <v>44417.114907407406</v>
      </c>
      <c r="Q2788" s="7">
        <v>44416.914375</v>
      </c>
      <c r="R2788" s="5">
        <v>52154</v>
      </c>
      <c r="S2788" s="5">
        <v>346236494</v>
      </c>
      <c r="T2788" s="8">
        <v>1.11320908210244E+16</v>
      </c>
      <c r="U2788" s="5" t="s">
        <v>32</v>
      </c>
      <c r="V2788" s="4"/>
      <c r="W2788" s="5" t="s">
        <v>9008</v>
      </c>
      <c r="X2788" s="36">
        <v>75355</v>
      </c>
      <c r="Y2788" s="24" t="e">
        <f>VLOOKUP(T2788,Buzon!C:C,1,FALSE)</f>
        <v>#N/A</v>
      </c>
      <c r="Z2788" s="13" t="e">
        <f>VLOOKUP(T2788,Buzon!C:Z,21,FALSE)</f>
        <v>#N/A</v>
      </c>
      <c r="AA2788" t="e">
        <f>VLOOKUP(T2788,Buzon!C:Z,22,FALSE)</f>
        <v>#N/A</v>
      </c>
      <c r="AB2788" t="e">
        <f>VLOOKUP(T2788,Buzon!C:Z,23,FALSE)</f>
        <v>#N/A</v>
      </c>
      <c r="AC2788" t="e">
        <f>VLOOKUP(T2788,Buzon!C:Z,24,FALSE)</f>
        <v>#N/A</v>
      </c>
      <c r="AD2788">
        <v>348</v>
      </c>
      <c r="AE2788">
        <v>9270083</v>
      </c>
    </row>
    <row r="2789" spans="1:31" ht="12" customHeight="1" x14ac:dyDescent="0.25">
      <c r="A2789" s="5" t="s">
        <v>21</v>
      </c>
      <c r="B2789" s="5" t="s">
        <v>22</v>
      </c>
      <c r="C2789" s="5" t="s">
        <v>5880</v>
      </c>
      <c r="D2789" s="5">
        <v>21</v>
      </c>
      <c r="E2789" s="5" t="s">
        <v>5893</v>
      </c>
      <c r="F2789" s="5" t="s">
        <v>25</v>
      </c>
      <c r="G2789" s="5" t="s">
        <v>26</v>
      </c>
      <c r="H2789" s="6">
        <v>348</v>
      </c>
      <c r="I2789" s="5" t="s">
        <v>27</v>
      </c>
      <c r="J2789" s="5">
        <v>19001775426</v>
      </c>
      <c r="K2789" s="5" t="s">
        <v>5894</v>
      </c>
      <c r="L2789" s="5" t="s">
        <v>29</v>
      </c>
      <c r="M2789" s="5" t="s">
        <v>30</v>
      </c>
      <c r="N2789" s="5" t="s">
        <v>31</v>
      </c>
      <c r="O2789" s="5">
        <v>11132</v>
      </c>
      <c r="P2789" s="7">
        <v>44417.1171875</v>
      </c>
      <c r="Q2789" s="7">
        <v>44416.914375</v>
      </c>
      <c r="R2789" s="5">
        <v>767877</v>
      </c>
      <c r="S2789" s="5">
        <v>346236605</v>
      </c>
      <c r="T2789" s="8">
        <v>1.11320908210248E+16</v>
      </c>
      <c r="U2789" s="5" t="s">
        <v>32</v>
      </c>
      <c r="V2789" s="4"/>
      <c r="W2789" s="5" t="s">
        <v>9008</v>
      </c>
      <c r="X2789" s="36">
        <v>75355</v>
      </c>
      <c r="Y2789" s="24" t="e">
        <f>VLOOKUP(T2789,Buzon!C:C,1,FALSE)</f>
        <v>#N/A</v>
      </c>
      <c r="Z2789" s="13" t="e">
        <f>VLOOKUP(T2789,Buzon!C:Z,21,FALSE)</f>
        <v>#N/A</v>
      </c>
      <c r="AA2789" t="e">
        <f>VLOOKUP(T2789,Buzon!C:Z,22,FALSE)</f>
        <v>#N/A</v>
      </c>
      <c r="AB2789" t="e">
        <f>VLOOKUP(T2789,Buzon!C:Z,23,FALSE)</f>
        <v>#N/A</v>
      </c>
      <c r="AC2789" t="e">
        <f>VLOOKUP(T2789,Buzon!C:Z,24,FALSE)</f>
        <v>#N/A</v>
      </c>
      <c r="AD2789">
        <v>348</v>
      </c>
      <c r="AE2789">
        <v>9270083</v>
      </c>
    </row>
    <row r="2790" spans="1:31" ht="12" customHeight="1" x14ac:dyDescent="0.25">
      <c r="A2790" s="5" t="s">
        <v>21</v>
      </c>
      <c r="B2790" s="5" t="s">
        <v>22</v>
      </c>
      <c r="C2790" s="5" t="s">
        <v>5880</v>
      </c>
      <c r="D2790" s="5">
        <v>22</v>
      </c>
      <c r="E2790" s="5" t="s">
        <v>5895</v>
      </c>
      <c r="F2790" s="5" t="s">
        <v>25</v>
      </c>
      <c r="G2790" s="5" t="s">
        <v>26</v>
      </c>
      <c r="H2790" s="6">
        <v>348</v>
      </c>
      <c r="I2790" s="5" t="s">
        <v>27</v>
      </c>
      <c r="J2790" s="5">
        <v>19001775427</v>
      </c>
      <c r="K2790" s="5" t="s">
        <v>5896</v>
      </c>
      <c r="L2790" s="5" t="s">
        <v>29</v>
      </c>
      <c r="M2790" s="5" t="s">
        <v>30</v>
      </c>
      <c r="N2790" s="5" t="s">
        <v>31</v>
      </c>
      <c r="O2790" s="5">
        <v>11132</v>
      </c>
      <c r="P2790" s="7">
        <v>44417.1171875</v>
      </c>
      <c r="Q2790" s="7">
        <v>44416.914375</v>
      </c>
      <c r="R2790" s="5">
        <v>767877</v>
      </c>
      <c r="S2790" s="5">
        <v>346236605</v>
      </c>
      <c r="T2790" s="8">
        <v>1.11320908210248E+16</v>
      </c>
      <c r="U2790" s="5" t="s">
        <v>32</v>
      </c>
      <c r="V2790" s="4"/>
      <c r="W2790" s="5" t="s">
        <v>9008</v>
      </c>
      <c r="X2790" s="36">
        <v>75355</v>
      </c>
      <c r="Y2790" s="24" t="e">
        <f>VLOOKUP(T2790,Buzon!C:C,1,FALSE)</f>
        <v>#N/A</v>
      </c>
      <c r="Z2790" s="13" t="e">
        <f>VLOOKUP(T2790,Buzon!C:Z,21,FALSE)</f>
        <v>#N/A</v>
      </c>
      <c r="AA2790" t="e">
        <f>VLOOKUP(T2790,Buzon!C:Z,22,FALSE)</f>
        <v>#N/A</v>
      </c>
      <c r="AB2790" t="e">
        <f>VLOOKUP(T2790,Buzon!C:Z,23,FALSE)</f>
        <v>#N/A</v>
      </c>
      <c r="AC2790" t="e">
        <f>VLOOKUP(T2790,Buzon!C:Z,24,FALSE)</f>
        <v>#N/A</v>
      </c>
      <c r="AD2790">
        <v>348</v>
      </c>
      <c r="AE2790">
        <v>9270083</v>
      </c>
    </row>
    <row r="2791" spans="1:31" ht="12" customHeight="1" x14ac:dyDescent="0.25">
      <c r="A2791" s="5" t="s">
        <v>21</v>
      </c>
      <c r="B2791" s="5" t="s">
        <v>33</v>
      </c>
      <c r="C2791" s="5" t="s">
        <v>5897</v>
      </c>
      <c r="D2791" s="5">
        <v>1</v>
      </c>
      <c r="E2791" s="5" t="s">
        <v>5898</v>
      </c>
      <c r="F2791" s="5" t="s">
        <v>25</v>
      </c>
      <c r="G2791" s="5" t="s">
        <v>26</v>
      </c>
      <c r="H2791" s="6">
        <v>348</v>
      </c>
      <c r="I2791" s="5" t="s">
        <v>27</v>
      </c>
      <c r="J2791" s="5">
        <v>19001775430</v>
      </c>
      <c r="K2791" s="5" t="s">
        <v>5899</v>
      </c>
      <c r="L2791" s="5" t="s">
        <v>29</v>
      </c>
      <c r="M2791" s="5" t="s">
        <v>29</v>
      </c>
      <c r="N2791" s="5" t="s">
        <v>31</v>
      </c>
      <c r="O2791" s="5">
        <v>11349</v>
      </c>
      <c r="P2791" s="7">
        <v>44417.130856481483</v>
      </c>
      <c r="Q2791" s="7">
        <v>44416.910578703704</v>
      </c>
      <c r="R2791" s="5">
        <v>482625</v>
      </c>
      <c r="S2791" s="5">
        <v>346237211</v>
      </c>
      <c r="T2791" s="8">
        <v>1.13490908210308E+16</v>
      </c>
      <c r="U2791" s="5" t="s">
        <v>32</v>
      </c>
      <c r="V2791" s="4"/>
      <c r="W2791" s="5" t="s">
        <v>9008</v>
      </c>
      <c r="X2791" s="36">
        <v>75355</v>
      </c>
      <c r="Y2791" s="24" t="e">
        <f>VLOOKUP(T2791,Buzon!C:C,1,FALSE)</f>
        <v>#N/A</v>
      </c>
      <c r="Z2791" s="13" t="e">
        <f>VLOOKUP(T2791,Buzon!C:Z,21,FALSE)</f>
        <v>#N/A</v>
      </c>
      <c r="AA2791" t="e">
        <f>VLOOKUP(T2791,Buzon!C:Z,22,FALSE)</f>
        <v>#N/A</v>
      </c>
      <c r="AB2791" t="e">
        <f>VLOOKUP(T2791,Buzon!C:Z,23,FALSE)</f>
        <v>#N/A</v>
      </c>
      <c r="AC2791" t="e">
        <f>VLOOKUP(T2791,Buzon!C:Z,24,FALSE)</f>
        <v>#N/A</v>
      </c>
      <c r="AD2791">
        <v>348</v>
      </c>
      <c r="AE2791">
        <v>9270083</v>
      </c>
    </row>
    <row r="2792" spans="1:31" ht="12" customHeight="1" x14ac:dyDescent="0.25">
      <c r="A2792" s="5" t="s">
        <v>21</v>
      </c>
      <c r="B2792" s="5" t="s">
        <v>33</v>
      </c>
      <c r="C2792" s="5" t="s">
        <v>5897</v>
      </c>
      <c r="D2792" s="5">
        <v>2</v>
      </c>
      <c r="E2792" s="5" t="s">
        <v>5900</v>
      </c>
      <c r="F2792" s="5" t="s">
        <v>25</v>
      </c>
      <c r="G2792" s="5" t="s">
        <v>26</v>
      </c>
      <c r="H2792" s="6">
        <v>348</v>
      </c>
      <c r="I2792" s="5" t="s">
        <v>27</v>
      </c>
      <c r="J2792" s="5">
        <v>19001775431</v>
      </c>
      <c r="K2792" s="5" t="s">
        <v>5901</v>
      </c>
      <c r="L2792" s="5" t="s">
        <v>29</v>
      </c>
      <c r="M2792" s="5" t="s">
        <v>29</v>
      </c>
      <c r="N2792" s="5" t="s">
        <v>31</v>
      </c>
      <c r="O2792" s="5">
        <v>11349</v>
      </c>
      <c r="P2792" s="7">
        <v>44417.130856481483</v>
      </c>
      <c r="Q2792" s="7">
        <v>44416.910578703704</v>
      </c>
      <c r="R2792" s="5">
        <v>482625</v>
      </c>
      <c r="S2792" s="5">
        <v>346237211</v>
      </c>
      <c r="T2792" s="8">
        <v>1.13490908210308E+16</v>
      </c>
      <c r="U2792" s="5" t="s">
        <v>32</v>
      </c>
      <c r="V2792" s="4"/>
      <c r="W2792" s="5" t="s">
        <v>9008</v>
      </c>
      <c r="X2792" s="36">
        <v>75355</v>
      </c>
      <c r="Y2792" s="24" t="e">
        <f>VLOOKUP(T2792,Buzon!C:C,1,FALSE)</f>
        <v>#N/A</v>
      </c>
      <c r="Z2792" s="13" t="e">
        <f>VLOOKUP(T2792,Buzon!C:Z,21,FALSE)</f>
        <v>#N/A</v>
      </c>
      <c r="AA2792" t="e">
        <f>VLOOKUP(T2792,Buzon!C:Z,22,FALSE)</f>
        <v>#N/A</v>
      </c>
      <c r="AB2792" t="e">
        <f>VLOOKUP(T2792,Buzon!C:Z,23,FALSE)</f>
        <v>#N/A</v>
      </c>
      <c r="AC2792" t="e">
        <f>VLOOKUP(T2792,Buzon!C:Z,24,FALSE)</f>
        <v>#N/A</v>
      </c>
      <c r="AD2792">
        <v>348</v>
      </c>
      <c r="AE2792">
        <v>9270083</v>
      </c>
    </row>
    <row r="2793" spans="1:31" ht="12" customHeight="1" x14ac:dyDescent="0.25">
      <c r="A2793" s="5" t="s">
        <v>21</v>
      </c>
      <c r="B2793" s="5" t="s">
        <v>33</v>
      </c>
      <c r="C2793" s="5" t="s">
        <v>5902</v>
      </c>
      <c r="D2793" s="5">
        <v>17</v>
      </c>
      <c r="E2793" s="5" t="s">
        <v>5903</v>
      </c>
      <c r="F2793" s="5" t="s">
        <v>25</v>
      </c>
      <c r="G2793" s="5" t="s">
        <v>26</v>
      </c>
      <c r="H2793" s="6">
        <v>348</v>
      </c>
      <c r="I2793" s="5" t="s">
        <v>27</v>
      </c>
      <c r="J2793" s="5">
        <v>19001775439</v>
      </c>
      <c r="K2793" s="5" t="s">
        <v>5904</v>
      </c>
      <c r="L2793" s="5" t="s">
        <v>29</v>
      </c>
      <c r="M2793" s="5" t="s">
        <v>29</v>
      </c>
      <c r="N2793" s="5" t="s">
        <v>31</v>
      </c>
      <c r="O2793" s="5">
        <v>11349</v>
      </c>
      <c r="P2793" s="7">
        <v>44417.173657407409</v>
      </c>
      <c r="Q2793" s="7">
        <v>44416.910578703704</v>
      </c>
      <c r="R2793" s="5">
        <v>491424</v>
      </c>
      <c r="S2793" s="5">
        <v>346239176</v>
      </c>
      <c r="T2793" s="8">
        <v>1.13490908210409E+16</v>
      </c>
      <c r="U2793" s="5" t="s">
        <v>32</v>
      </c>
      <c r="V2793" s="4"/>
      <c r="W2793" s="5" t="s">
        <v>9008</v>
      </c>
      <c r="X2793" s="36">
        <v>75355</v>
      </c>
      <c r="Y2793" s="24" t="e">
        <f>VLOOKUP(T2793,Buzon!C:C,1,FALSE)</f>
        <v>#N/A</v>
      </c>
      <c r="Z2793" s="13" t="e">
        <f>VLOOKUP(T2793,Buzon!C:Z,21,FALSE)</f>
        <v>#N/A</v>
      </c>
      <c r="AA2793" t="e">
        <f>VLOOKUP(T2793,Buzon!C:Z,22,FALSE)</f>
        <v>#N/A</v>
      </c>
      <c r="AB2793" t="e">
        <f>VLOOKUP(T2793,Buzon!C:Z,23,FALSE)</f>
        <v>#N/A</v>
      </c>
      <c r="AC2793" t="e">
        <f>VLOOKUP(T2793,Buzon!C:Z,24,FALSE)</f>
        <v>#N/A</v>
      </c>
      <c r="AD2793">
        <v>348</v>
      </c>
      <c r="AE2793">
        <v>9270083</v>
      </c>
    </row>
    <row r="2794" spans="1:31" ht="12" customHeight="1" x14ac:dyDescent="0.25">
      <c r="A2794" s="5" t="s">
        <v>21</v>
      </c>
      <c r="B2794" s="5" t="s">
        <v>33</v>
      </c>
      <c r="C2794" s="5" t="s">
        <v>5902</v>
      </c>
      <c r="D2794" s="5">
        <v>1</v>
      </c>
      <c r="E2794" s="5" t="s">
        <v>5905</v>
      </c>
      <c r="F2794" s="5" t="s">
        <v>25</v>
      </c>
      <c r="G2794" s="5" t="s">
        <v>26</v>
      </c>
      <c r="H2794" s="6">
        <v>348</v>
      </c>
      <c r="I2794" s="5" t="s">
        <v>27</v>
      </c>
      <c r="J2794" s="5">
        <v>19001775443</v>
      </c>
      <c r="K2794" s="5" t="s">
        <v>5906</v>
      </c>
      <c r="L2794" s="5" t="s">
        <v>29</v>
      </c>
      <c r="M2794" s="5" t="s">
        <v>29</v>
      </c>
      <c r="N2794" s="5" t="s">
        <v>31</v>
      </c>
      <c r="O2794" s="5">
        <v>11349</v>
      </c>
      <c r="P2794" s="7">
        <v>44417.189398148148</v>
      </c>
      <c r="Q2794" s="7">
        <v>44416.910578703704</v>
      </c>
      <c r="R2794" s="5">
        <v>580752</v>
      </c>
      <c r="S2794" s="5">
        <v>346239767</v>
      </c>
      <c r="T2794" s="8">
        <v>1.13490908210432E+16</v>
      </c>
      <c r="U2794" s="5" t="s">
        <v>32</v>
      </c>
      <c r="V2794" s="4"/>
      <c r="W2794" s="5" t="s">
        <v>9008</v>
      </c>
      <c r="X2794" s="36">
        <v>75355</v>
      </c>
      <c r="Y2794" s="24" t="e">
        <f>VLOOKUP(T2794,Buzon!C:C,1,FALSE)</f>
        <v>#N/A</v>
      </c>
      <c r="Z2794" s="13" t="e">
        <f>VLOOKUP(T2794,Buzon!C:Z,21,FALSE)</f>
        <v>#N/A</v>
      </c>
      <c r="AA2794" t="e">
        <f>VLOOKUP(T2794,Buzon!C:Z,22,FALSE)</f>
        <v>#N/A</v>
      </c>
      <c r="AB2794" t="e">
        <f>VLOOKUP(T2794,Buzon!C:Z,23,FALSE)</f>
        <v>#N/A</v>
      </c>
      <c r="AC2794" t="e">
        <f>VLOOKUP(T2794,Buzon!C:Z,24,FALSE)</f>
        <v>#N/A</v>
      </c>
      <c r="AD2794">
        <v>348</v>
      </c>
      <c r="AE2794">
        <v>9270083</v>
      </c>
    </row>
    <row r="2795" spans="1:31" ht="12" customHeight="1" x14ac:dyDescent="0.25">
      <c r="A2795" s="5" t="s">
        <v>21</v>
      </c>
      <c r="B2795" s="5" t="s">
        <v>33</v>
      </c>
      <c r="C2795" s="5" t="s">
        <v>5902</v>
      </c>
      <c r="D2795" s="5">
        <v>23</v>
      </c>
      <c r="E2795" s="5" t="s">
        <v>5907</v>
      </c>
      <c r="F2795" s="5" t="s">
        <v>25</v>
      </c>
      <c r="G2795" s="5" t="s">
        <v>26</v>
      </c>
      <c r="H2795" s="6">
        <v>348</v>
      </c>
      <c r="I2795" s="5" t="s">
        <v>27</v>
      </c>
      <c r="J2795" s="5">
        <v>19001775447</v>
      </c>
      <c r="K2795" s="5" t="s">
        <v>5908</v>
      </c>
      <c r="L2795" s="5" t="s">
        <v>29</v>
      </c>
      <c r="M2795" s="5" t="s">
        <v>29</v>
      </c>
      <c r="N2795" s="5" t="s">
        <v>31</v>
      </c>
      <c r="O2795" s="5">
        <v>11349</v>
      </c>
      <c r="P2795" s="7">
        <v>44417.200335648151</v>
      </c>
      <c r="Q2795" s="7">
        <v>44416.910578703704</v>
      </c>
      <c r="R2795" s="5">
        <v>218344</v>
      </c>
      <c r="S2795" s="5">
        <v>346240096</v>
      </c>
      <c r="T2795" s="8">
        <v>1.13490908210448E+16</v>
      </c>
      <c r="U2795" s="5" t="s">
        <v>32</v>
      </c>
      <c r="V2795" s="4"/>
      <c r="W2795" s="5" t="s">
        <v>9008</v>
      </c>
      <c r="X2795" s="36">
        <v>75355</v>
      </c>
      <c r="Y2795" s="24" t="e">
        <f>VLOOKUP(T2795,Buzon!C:C,1,FALSE)</f>
        <v>#N/A</v>
      </c>
      <c r="Z2795" s="13" t="e">
        <f>VLOOKUP(T2795,Buzon!C:Z,21,FALSE)</f>
        <v>#N/A</v>
      </c>
      <c r="AA2795" t="e">
        <f>VLOOKUP(T2795,Buzon!C:Z,22,FALSE)</f>
        <v>#N/A</v>
      </c>
      <c r="AB2795" t="e">
        <f>VLOOKUP(T2795,Buzon!C:Z,23,FALSE)</f>
        <v>#N/A</v>
      </c>
      <c r="AC2795" t="e">
        <f>VLOOKUP(T2795,Buzon!C:Z,24,FALSE)</f>
        <v>#N/A</v>
      </c>
      <c r="AD2795">
        <v>348</v>
      </c>
      <c r="AE2795">
        <v>9270083</v>
      </c>
    </row>
    <row r="2796" spans="1:31" ht="12" customHeight="1" x14ac:dyDescent="0.25">
      <c r="A2796" s="5" t="s">
        <v>21</v>
      </c>
      <c r="B2796" s="5" t="s">
        <v>33</v>
      </c>
      <c r="C2796" s="5" t="s">
        <v>5902</v>
      </c>
      <c r="D2796" s="5">
        <v>24</v>
      </c>
      <c r="E2796" s="5" t="s">
        <v>5909</v>
      </c>
      <c r="F2796" s="5" t="s">
        <v>25</v>
      </c>
      <c r="G2796" s="5" t="s">
        <v>26</v>
      </c>
      <c r="H2796" s="6">
        <v>348</v>
      </c>
      <c r="I2796" s="5" t="s">
        <v>27</v>
      </c>
      <c r="J2796" s="5">
        <v>19001775448</v>
      </c>
      <c r="K2796" s="5" t="s">
        <v>5910</v>
      </c>
      <c r="L2796" s="5" t="s">
        <v>29</v>
      </c>
      <c r="M2796" s="5" t="s">
        <v>29</v>
      </c>
      <c r="N2796" s="5" t="s">
        <v>31</v>
      </c>
      <c r="O2796" s="5">
        <v>11349</v>
      </c>
      <c r="P2796" s="7">
        <v>44417.20034722222</v>
      </c>
      <c r="Q2796" s="7">
        <v>44416.910578703704</v>
      </c>
      <c r="R2796" s="5">
        <v>218344</v>
      </c>
      <c r="S2796" s="5">
        <v>346240096</v>
      </c>
      <c r="T2796" s="8">
        <v>1.13490908210448E+16</v>
      </c>
      <c r="U2796" s="5" t="s">
        <v>32</v>
      </c>
      <c r="V2796" s="4"/>
      <c r="W2796" s="5" t="s">
        <v>9008</v>
      </c>
      <c r="X2796" s="36">
        <v>75355</v>
      </c>
      <c r="Y2796" s="24" t="e">
        <f>VLOOKUP(T2796,Buzon!C:C,1,FALSE)</f>
        <v>#N/A</v>
      </c>
      <c r="Z2796" s="13" t="e">
        <f>VLOOKUP(T2796,Buzon!C:Z,21,FALSE)</f>
        <v>#N/A</v>
      </c>
      <c r="AA2796" t="e">
        <f>VLOOKUP(T2796,Buzon!C:Z,22,FALSE)</f>
        <v>#N/A</v>
      </c>
      <c r="AB2796" t="e">
        <f>VLOOKUP(T2796,Buzon!C:Z,23,FALSE)</f>
        <v>#N/A</v>
      </c>
      <c r="AC2796" t="e">
        <f>VLOOKUP(T2796,Buzon!C:Z,24,FALSE)</f>
        <v>#N/A</v>
      </c>
      <c r="AD2796">
        <v>348</v>
      </c>
      <c r="AE2796">
        <v>9270083</v>
      </c>
    </row>
    <row r="2797" spans="1:31" ht="12" customHeight="1" x14ac:dyDescent="0.25">
      <c r="A2797" s="5" t="s">
        <v>21</v>
      </c>
      <c r="B2797" s="5" t="s">
        <v>33</v>
      </c>
      <c r="C2797" s="5" t="s">
        <v>5911</v>
      </c>
      <c r="D2797" s="5">
        <v>16</v>
      </c>
      <c r="E2797" s="5" t="s">
        <v>5912</v>
      </c>
      <c r="F2797" s="5" t="s">
        <v>25</v>
      </c>
      <c r="G2797" s="5" t="s">
        <v>26</v>
      </c>
      <c r="H2797" s="6">
        <v>348</v>
      </c>
      <c r="I2797" s="5" t="s">
        <v>27</v>
      </c>
      <c r="J2797" s="5">
        <v>19001775460</v>
      </c>
      <c r="K2797" s="5" t="s">
        <v>5913</v>
      </c>
      <c r="L2797" s="5" t="s">
        <v>29</v>
      </c>
      <c r="M2797" s="5" t="s">
        <v>29</v>
      </c>
      <c r="N2797" s="5" t="s">
        <v>31</v>
      </c>
      <c r="O2797" s="5">
        <v>11349</v>
      </c>
      <c r="P2797" s="7">
        <v>44417.237673611111</v>
      </c>
      <c r="Q2797" s="7">
        <v>44416.910578703704</v>
      </c>
      <c r="R2797" s="5">
        <v>344948</v>
      </c>
      <c r="S2797" s="5">
        <v>346242222</v>
      </c>
      <c r="T2797" s="8">
        <v>1.13490908210541E+16</v>
      </c>
      <c r="U2797" s="5" t="s">
        <v>32</v>
      </c>
      <c r="V2797" s="4"/>
      <c r="W2797" s="5" t="s">
        <v>9008</v>
      </c>
      <c r="X2797" s="36">
        <v>75355</v>
      </c>
      <c r="Y2797" s="24" t="e">
        <f>VLOOKUP(T2797,Buzon!C:C,1,FALSE)</f>
        <v>#N/A</v>
      </c>
      <c r="Z2797" s="13" t="e">
        <f>VLOOKUP(T2797,Buzon!C:Z,21,FALSE)</f>
        <v>#N/A</v>
      </c>
      <c r="AA2797" t="e">
        <f>VLOOKUP(T2797,Buzon!C:Z,22,FALSE)</f>
        <v>#N/A</v>
      </c>
      <c r="AB2797" t="e">
        <f>VLOOKUP(T2797,Buzon!C:Z,23,FALSE)</f>
        <v>#N/A</v>
      </c>
      <c r="AC2797" t="e">
        <f>VLOOKUP(T2797,Buzon!C:Z,24,FALSE)</f>
        <v>#N/A</v>
      </c>
      <c r="AD2797">
        <v>348</v>
      </c>
      <c r="AE2797">
        <v>9270083</v>
      </c>
    </row>
    <row r="2798" spans="1:31" ht="12" customHeight="1" x14ac:dyDescent="0.25">
      <c r="A2798" s="5" t="s">
        <v>21</v>
      </c>
      <c r="B2798" s="5" t="s">
        <v>22</v>
      </c>
      <c r="C2798" s="5" t="s">
        <v>5911</v>
      </c>
      <c r="D2798" s="5">
        <v>6</v>
      </c>
      <c r="E2798" s="5" t="s">
        <v>5914</v>
      </c>
      <c r="F2798" s="5" t="s">
        <v>25</v>
      </c>
      <c r="G2798" s="5" t="s">
        <v>26</v>
      </c>
      <c r="H2798" s="6">
        <v>348</v>
      </c>
      <c r="I2798" s="5" t="s">
        <v>27</v>
      </c>
      <c r="J2798" s="5">
        <v>19001775468</v>
      </c>
      <c r="K2798" s="5" t="s">
        <v>5915</v>
      </c>
      <c r="L2798" s="5" t="s">
        <v>29</v>
      </c>
      <c r="M2798" s="5" t="s">
        <v>30</v>
      </c>
      <c r="N2798" s="5" t="s">
        <v>31</v>
      </c>
      <c r="O2798" s="5">
        <v>9416</v>
      </c>
      <c r="P2798" s="7">
        <v>44417.247754629629</v>
      </c>
      <c r="Q2798" s="7">
        <v>44417.24145833333</v>
      </c>
      <c r="R2798" s="5">
        <v>564837</v>
      </c>
      <c r="S2798" s="5">
        <v>346243074</v>
      </c>
      <c r="T2798" s="8">
        <v>9416090821055610</v>
      </c>
      <c r="U2798" s="5" t="s">
        <v>32</v>
      </c>
      <c r="V2798" s="4"/>
      <c r="W2798" s="5" t="s">
        <v>9011</v>
      </c>
      <c r="X2798" s="36">
        <v>110001</v>
      </c>
      <c r="Y2798" s="24" t="e">
        <f>VLOOKUP(T2798,Buzon!C:C,1,FALSE)</f>
        <v>#N/A</v>
      </c>
      <c r="Z2798" s="13" t="e">
        <f>VLOOKUP(T2798,Buzon!C:Z,21,FALSE)</f>
        <v>#N/A</v>
      </c>
      <c r="AA2798" t="e">
        <f>VLOOKUP(T2798,Buzon!C:Z,22,FALSE)</f>
        <v>#N/A</v>
      </c>
      <c r="AB2798" t="e">
        <f>VLOOKUP(T2798,Buzon!C:Z,23,FALSE)</f>
        <v>#N/A</v>
      </c>
      <c r="AC2798" t="e">
        <f>VLOOKUP(T2798,Buzon!C:Z,24,FALSE)</f>
        <v>#N/A</v>
      </c>
      <c r="AD2798">
        <v>348</v>
      </c>
      <c r="AE2798">
        <v>9270083</v>
      </c>
    </row>
    <row r="2799" spans="1:31" ht="12" customHeight="1" x14ac:dyDescent="0.25">
      <c r="A2799" s="5" t="s">
        <v>21</v>
      </c>
      <c r="B2799" s="5" t="s">
        <v>22</v>
      </c>
      <c r="C2799" s="5" t="s">
        <v>5911</v>
      </c>
      <c r="D2799" s="5">
        <v>36</v>
      </c>
      <c r="E2799" s="5" t="s">
        <v>704</v>
      </c>
      <c r="F2799" s="5" t="s">
        <v>25</v>
      </c>
      <c r="G2799" s="5" t="s">
        <v>26</v>
      </c>
      <c r="H2799" s="6">
        <v>348</v>
      </c>
      <c r="I2799" s="5" t="s">
        <v>27</v>
      </c>
      <c r="J2799" s="5">
        <v>19001775469</v>
      </c>
      <c r="K2799" s="5" t="s">
        <v>5916</v>
      </c>
      <c r="L2799" s="5" t="s">
        <v>29</v>
      </c>
      <c r="M2799" s="5" t="s">
        <v>30</v>
      </c>
      <c r="N2799" s="5" t="s">
        <v>31</v>
      </c>
      <c r="O2799" s="5">
        <v>9416</v>
      </c>
      <c r="P2799" s="7">
        <v>44417.249305555553</v>
      </c>
      <c r="Q2799" s="7">
        <v>44417.24145833333</v>
      </c>
      <c r="R2799" s="5">
        <v>67339</v>
      </c>
      <c r="S2799" s="5">
        <v>346243180</v>
      </c>
      <c r="T2799" s="8">
        <v>9416090821055810</v>
      </c>
      <c r="U2799" s="5" t="s">
        <v>32</v>
      </c>
      <c r="V2799" s="4"/>
      <c r="W2799" s="5" t="s">
        <v>9011</v>
      </c>
      <c r="X2799" s="36">
        <v>110001</v>
      </c>
      <c r="Y2799" s="24" t="e">
        <f>VLOOKUP(T2799,Buzon!C:C,1,FALSE)</f>
        <v>#N/A</v>
      </c>
      <c r="Z2799" s="13" t="e">
        <f>VLOOKUP(T2799,Buzon!C:Z,21,FALSE)</f>
        <v>#N/A</v>
      </c>
      <c r="AA2799" t="e">
        <f>VLOOKUP(T2799,Buzon!C:Z,22,FALSE)</f>
        <v>#N/A</v>
      </c>
      <c r="AB2799" t="e">
        <f>VLOOKUP(T2799,Buzon!C:Z,23,FALSE)</f>
        <v>#N/A</v>
      </c>
      <c r="AC2799" t="e">
        <f>VLOOKUP(T2799,Buzon!C:Z,24,FALSE)</f>
        <v>#N/A</v>
      </c>
      <c r="AD2799">
        <v>348</v>
      </c>
      <c r="AE2799">
        <v>9270083</v>
      </c>
    </row>
    <row r="2800" spans="1:31" ht="12" customHeight="1" x14ac:dyDescent="0.25">
      <c r="A2800" s="5" t="s">
        <v>21</v>
      </c>
      <c r="B2800" s="5" t="s">
        <v>33</v>
      </c>
      <c r="C2800" s="5" t="s">
        <v>5917</v>
      </c>
      <c r="D2800" s="5">
        <v>5</v>
      </c>
      <c r="E2800" s="5" t="s">
        <v>5918</v>
      </c>
      <c r="F2800" s="5" t="s">
        <v>268</v>
      </c>
      <c r="G2800" s="5" t="s">
        <v>26</v>
      </c>
      <c r="H2800" s="6">
        <v>261</v>
      </c>
      <c r="I2800" s="5" t="s">
        <v>27</v>
      </c>
      <c r="J2800" s="5">
        <v>19001775470</v>
      </c>
      <c r="K2800" s="5" t="s">
        <v>5919</v>
      </c>
      <c r="L2800" s="5" t="s">
        <v>29</v>
      </c>
      <c r="M2800" s="5" t="s">
        <v>29</v>
      </c>
      <c r="N2800" s="5" t="s">
        <v>49</v>
      </c>
      <c r="O2800" s="5">
        <v>9752</v>
      </c>
      <c r="P2800" s="7">
        <v>44417.25099537037</v>
      </c>
      <c r="Q2800" s="7">
        <v>44417.248333333337</v>
      </c>
      <c r="R2800" s="5">
        <v>918489</v>
      </c>
      <c r="S2800" s="5">
        <v>346243328</v>
      </c>
      <c r="T2800" s="8">
        <v>9752090821060050</v>
      </c>
      <c r="U2800" s="5" t="s">
        <v>32</v>
      </c>
      <c r="V2800" s="4"/>
      <c r="W2800" s="5" t="s">
        <v>9011</v>
      </c>
      <c r="X2800" s="36">
        <v>110001</v>
      </c>
      <c r="Y2800" s="24" t="e">
        <f>VLOOKUP(T2800,Buzon!C:C,1,FALSE)</f>
        <v>#N/A</v>
      </c>
      <c r="Z2800" s="13" t="e">
        <f>VLOOKUP(T2800,Buzon!C:Z,21,FALSE)</f>
        <v>#N/A</v>
      </c>
      <c r="AA2800" t="e">
        <f>VLOOKUP(T2800,Buzon!C:Z,22,FALSE)</f>
        <v>#N/A</v>
      </c>
      <c r="AB2800" t="e">
        <f>VLOOKUP(T2800,Buzon!C:Z,23,FALSE)</f>
        <v>#N/A</v>
      </c>
      <c r="AC2800" t="e">
        <f>VLOOKUP(T2800,Buzon!C:Z,24,FALSE)</f>
        <v>#N/A</v>
      </c>
      <c r="AD2800">
        <v>261</v>
      </c>
      <c r="AE2800">
        <v>9270083</v>
      </c>
    </row>
    <row r="2801" spans="1:31" ht="12" customHeight="1" x14ac:dyDescent="0.25">
      <c r="A2801" s="5" t="s">
        <v>21</v>
      </c>
      <c r="B2801" s="5" t="s">
        <v>33</v>
      </c>
      <c r="C2801" s="5" t="s">
        <v>5917</v>
      </c>
      <c r="D2801" s="5">
        <v>6</v>
      </c>
      <c r="E2801" s="5" t="s">
        <v>5920</v>
      </c>
      <c r="F2801" s="5" t="s">
        <v>25</v>
      </c>
      <c r="G2801" s="5" t="s">
        <v>26</v>
      </c>
      <c r="H2801" s="6">
        <v>348</v>
      </c>
      <c r="I2801" s="5" t="s">
        <v>27</v>
      </c>
      <c r="J2801" s="5">
        <v>19001775471</v>
      </c>
      <c r="K2801" s="5" t="s">
        <v>5921</v>
      </c>
      <c r="L2801" s="5" t="s">
        <v>29</v>
      </c>
      <c r="M2801" s="5" t="s">
        <v>29</v>
      </c>
      <c r="N2801" s="5" t="s">
        <v>49</v>
      </c>
      <c r="O2801" s="5">
        <v>9752</v>
      </c>
      <c r="P2801" s="7">
        <v>44417.251006944447</v>
      </c>
      <c r="Q2801" s="7">
        <v>44417.248333333337</v>
      </c>
      <c r="R2801" s="5">
        <v>918489</v>
      </c>
      <c r="S2801" s="5">
        <v>346243328</v>
      </c>
      <c r="T2801" s="8">
        <v>9752090821060050</v>
      </c>
      <c r="U2801" s="5" t="s">
        <v>32</v>
      </c>
      <c r="V2801" s="4"/>
      <c r="W2801" s="5" t="s">
        <v>9011</v>
      </c>
      <c r="X2801" s="36">
        <v>110001</v>
      </c>
      <c r="Y2801" s="24" t="e">
        <f>VLOOKUP(T2801,Buzon!C:C,1,FALSE)</f>
        <v>#N/A</v>
      </c>
      <c r="Z2801" s="13" t="e">
        <f>VLOOKUP(T2801,Buzon!C:Z,21,FALSE)</f>
        <v>#N/A</v>
      </c>
      <c r="AA2801" t="e">
        <f>VLOOKUP(T2801,Buzon!C:Z,22,FALSE)</f>
        <v>#N/A</v>
      </c>
      <c r="AB2801" t="e">
        <f>VLOOKUP(T2801,Buzon!C:Z,23,FALSE)</f>
        <v>#N/A</v>
      </c>
      <c r="AC2801" t="e">
        <f>VLOOKUP(T2801,Buzon!C:Z,24,FALSE)</f>
        <v>#N/A</v>
      </c>
      <c r="AD2801">
        <v>348</v>
      </c>
      <c r="AE2801">
        <v>9270083</v>
      </c>
    </row>
    <row r="2802" spans="1:31" ht="12" customHeight="1" x14ac:dyDescent="0.25">
      <c r="A2802" s="5" t="s">
        <v>21</v>
      </c>
      <c r="B2802" s="5" t="s">
        <v>33</v>
      </c>
      <c r="C2802" s="5" t="s">
        <v>5917</v>
      </c>
      <c r="D2802" s="5">
        <v>7</v>
      </c>
      <c r="E2802" s="5" t="s">
        <v>5922</v>
      </c>
      <c r="F2802" s="5" t="s">
        <v>25</v>
      </c>
      <c r="G2802" s="5" t="s">
        <v>26</v>
      </c>
      <c r="H2802" s="6">
        <v>348</v>
      </c>
      <c r="I2802" s="5" t="s">
        <v>27</v>
      </c>
      <c r="J2802" s="5">
        <v>19001775472</v>
      </c>
      <c r="K2802" s="5" t="s">
        <v>5923</v>
      </c>
      <c r="L2802" s="5" t="s">
        <v>29</v>
      </c>
      <c r="M2802" s="5" t="s">
        <v>29</v>
      </c>
      <c r="N2802" s="5" t="s">
        <v>49</v>
      </c>
      <c r="O2802" s="5">
        <v>9752</v>
      </c>
      <c r="P2802" s="7">
        <v>44417.251006944447</v>
      </c>
      <c r="Q2802" s="7">
        <v>44417.248333333337</v>
      </c>
      <c r="R2802" s="5">
        <v>918489</v>
      </c>
      <c r="S2802" s="5">
        <v>346243328</v>
      </c>
      <c r="T2802" s="8">
        <v>9752090821060050</v>
      </c>
      <c r="U2802" s="5" t="s">
        <v>32</v>
      </c>
      <c r="V2802" s="4"/>
      <c r="W2802" s="5" t="s">
        <v>9011</v>
      </c>
      <c r="X2802" s="36">
        <v>110001</v>
      </c>
      <c r="Y2802" s="24" t="e">
        <f>VLOOKUP(T2802,Buzon!C:C,1,FALSE)</f>
        <v>#N/A</v>
      </c>
      <c r="Z2802" s="13" t="e">
        <f>VLOOKUP(T2802,Buzon!C:Z,21,FALSE)</f>
        <v>#N/A</v>
      </c>
      <c r="AA2802" t="e">
        <f>VLOOKUP(T2802,Buzon!C:Z,22,FALSE)</f>
        <v>#N/A</v>
      </c>
      <c r="AB2802" t="e">
        <f>VLOOKUP(T2802,Buzon!C:Z,23,FALSE)</f>
        <v>#N/A</v>
      </c>
      <c r="AC2802" t="e">
        <f>VLOOKUP(T2802,Buzon!C:Z,24,FALSE)</f>
        <v>#N/A</v>
      </c>
      <c r="AD2802">
        <v>348</v>
      </c>
      <c r="AE2802">
        <v>9270083</v>
      </c>
    </row>
    <row r="2803" spans="1:31" ht="12" customHeight="1" x14ac:dyDescent="0.25">
      <c r="A2803" s="5" t="s">
        <v>21</v>
      </c>
      <c r="B2803" s="5" t="s">
        <v>33</v>
      </c>
      <c r="C2803" s="5" t="s">
        <v>5917</v>
      </c>
      <c r="D2803" s="5">
        <v>8</v>
      </c>
      <c r="E2803" s="5" t="s">
        <v>5924</v>
      </c>
      <c r="F2803" s="5" t="s">
        <v>25</v>
      </c>
      <c r="G2803" s="5" t="s">
        <v>26</v>
      </c>
      <c r="H2803" s="6">
        <v>348</v>
      </c>
      <c r="I2803" s="5" t="s">
        <v>27</v>
      </c>
      <c r="J2803" s="5">
        <v>19001775473</v>
      </c>
      <c r="K2803" s="5" t="s">
        <v>5925</v>
      </c>
      <c r="L2803" s="5" t="s">
        <v>29</v>
      </c>
      <c r="M2803" s="5" t="s">
        <v>29</v>
      </c>
      <c r="N2803" s="5" t="s">
        <v>49</v>
      </c>
      <c r="O2803" s="5">
        <v>9752</v>
      </c>
      <c r="P2803" s="7">
        <v>44417.251006944447</v>
      </c>
      <c r="Q2803" s="7">
        <v>44417.248333333337</v>
      </c>
      <c r="R2803" s="5">
        <v>918489</v>
      </c>
      <c r="S2803" s="5">
        <v>346243328</v>
      </c>
      <c r="T2803" s="8">
        <v>9752090821060050</v>
      </c>
      <c r="U2803" s="5" t="s">
        <v>32</v>
      </c>
      <c r="V2803" s="4"/>
      <c r="W2803" s="5" t="s">
        <v>9011</v>
      </c>
      <c r="X2803" s="36">
        <v>110001</v>
      </c>
      <c r="Y2803" s="24" t="e">
        <f>VLOOKUP(T2803,Buzon!C:C,1,FALSE)</f>
        <v>#N/A</v>
      </c>
      <c r="Z2803" s="13" t="e">
        <f>VLOOKUP(T2803,Buzon!C:Z,21,FALSE)</f>
        <v>#N/A</v>
      </c>
      <c r="AA2803" t="e">
        <f>VLOOKUP(T2803,Buzon!C:Z,22,FALSE)</f>
        <v>#N/A</v>
      </c>
      <c r="AB2803" t="e">
        <f>VLOOKUP(T2803,Buzon!C:Z,23,FALSE)</f>
        <v>#N/A</v>
      </c>
      <c r="AC2803" t="e">
        <f>VLOOKUP(T2803,Buzon!C:Z,24,FALSE)</f>
        <v>#N/A</v>
      </c>
      <c r="AD2803">
        <v>348</v>
      </c>
      <c r="AE2803">
        <v>9270083</v>
      </c>
    </row>
    <row r="2804" spans="1:31" ht="12" customHeight="1" x14ac:dyDescent="0.25">
      <c r="A2804" s="5" t="s">
        <v>21</v>
      </c>
      <c r="B2804" s="5" t="s">
        <v>33</v>
      </c>
      <c r="C2804" s="5" t="s">
        <v>5917</v>
      </c>
      <c r="D2804" s="5">
        <v>11</v>
      </c>
      <c r="E2804" s="5" t="s">
        <v>5926</v>
      </c>
      <c r="F2804" s="5" t="s">
        <v>71</v>
      </c>
      <c r="G2804" s="5" t="s">
        <v>26</v>
      </c>
      <c r="H2804" s="6">
        <v>174</v>
      </c>
      <c r="I2804" s="5" t="s">
        <v>27</v>
      </c>
      <c r="J2804" s="5">
        <v>19001775478</v>
      </c>
      <c r="K2804" s="5" t="s">
        <v>5927</v>
      </c>
      <c r="L2804" s="5" t="s">
        <v>29</v>
      </c>
      <c r="M2804" s="5" t="s">
        <v>29</v>
      </c>
      <c r="N2804" s="5" t="s">
        <v>49</v>
      </c>
      <c r="O2804" s="5">
        <v>9752</v>
      </c>
      <c r="P2804" s="7">
        <v>44417.257824074077</v>
      </c>
      <c r="Q2804" s="7">
        <v>44417.248333333337</v>
      </c>
      <c r="R2804" s="5">
        <v>679268</v>
      </c>
      <c r="S2804" s="5">
        <v>346243853</v>
      </c>
      <c r="T2804" s="8">
        <v>9752090821061050</v>
      </c>
      <c r="U2804" s="5" t="s">
        <v>32</v>
      </c>
      <c r="V2804" s="4"/>
      <c r="W2804" s="5" t="s">
        <v>9011</v>
      </c>
      <c r="X2804" s="36">
        <v>110001</v>
      </c>
      <c r="Y2804" s="24" t="e">
        <f>VLOOKUP(T2804,Buzon!C:C,1,FALSE)</f>
        <v>#N/A</v>
      </c>
      <c r="Z2804" s="13" t="e">
        <f>VLOOKUP(T2804,Buzon!C:Z,21,FALSE)</f>
        <v>#N/A</v>
      </c>
      <c r="AA2804" t="e">
        <f>VLOOKUP(T2804,Buzon!C:Z,22,FALSE)</f>
        <v>#N/A</v>
      </c>
      <c r="AB2804" t="e">
        <f>VLOOKUP(T2804,Buzon!C:Z,23,FALSE)</f>
        <v>#N/A</v>
      </c>
      <c r="AC2804" t="e">
        <f>VLOOKUP(T2804,Buzon!C:Z,24,FALSE)</f>
        <v>#N/A</v>
      </c>
      <c r="AD2804">
        <v>174</v>
      </c>
      <c r="AE2804">
        <v>9270083</v>
      </c>
    </row>
    <row r="2805" spans="1:31" ht="12" customHeight="1" x14ac:dyDescent="0.25">
      <c r="A2805" s="5" t="s">
        <v>21</v>
      </c>
      <c r="B2805" s="5" t="s">
        <v>33</v>
      </c>
      <c r="C2805" s="5" t="s">
        <v>5917</v>
      </c>
      <c r="D2805" s="5">
        <v>12</v>
      </c>
      <c r="E2805" s="5" t="s">
        <v>5928</v>
      </c>
      <c r="F2805" s="5" t="s">
        <v>25</v>
      </c>
      <c r="G2805" s="5" t="s">
        <v>26</v>
      </c>
      <c r="H2805" s="6">
        <v>348</v>
      </c>
      <c r="I2805" s="5" t="s">
        <v>27</v>
      </c>
      <c r="J2805" s="5">
        <v>19001775479</v>
      </c>
      <c r="K2805" s="5" t="s">
        <v>5929</v>
      </c>
      <c r="L2805" s="5" t="s">
        <v>29</v>
      </c>
      <c r="M2805" s="5" t="s">
        <v>29</v>
      </c>
      <c r="N2805" s="5" t="s">
        <v>49</v>
      </c>
      <c r="O2805" s="5">
        <v>9752</v>
      </c>
      <c r="P2805" s="7">
        <v>44417.257824074077</v>
      </c>
      <c r="Q2805" s="7">
        <v>44417.248333333337</v>
      </c>
      <c r="R2805" s="5">
        <v>679268</v>
      </c>
      <c r="S2805" s="5">
        <v>346243853</v>
      </c>
      <c r="T2805" s="8">
        <v>9752090821061050</v>
      </c>
      <c r="U2805" s="5" t="s">
        <v>32</v>
      </c>
      <c r="V2805" s="4"/>
      <c r="W2805" s="5" t="s">
        <v>9011</v>
      </c>
      <c r="X2805" s="36">
        <v>110001</v>
      </c>
      <c r="Y2805" s="24" t="e">
        <f>VLOOKUP(T2805,Buzon!C:C,1,FALSE)</f>
        <v>#N/A</v>
      </c>
      <c r="Z2805" s="13" t="e">
        <f>VLOOKUP(T2805,Buzon!C:Z,21,FALSE)</f>
        <v>#N/A</v>
      </c>
      <c r="AA2805" t="e">
        <f>VLOOKUP(T2805,Buzon!C:Z,22,FALSE)</f>
        <v>#N/A</v>
      </c>
      <c r="AB2805" t="e">
        <f>VLOOKUP(T2805,Buzon!C:Z,23,FALSE)</f>
        <v>#N/A</v>
      </c>
      <c r="AC2805" t="e">
        <f>VLOOKUP(T2805,Buzon!C:Z,24,FALSE)</f>
        <v>#N/A</v>
      </c>
      <c r="AD2805">
        <v>348</v>
      </c>
      <c r="AE2805">
        <v>9270083</v>
      </c>
    </row>
    <row r="2806" spans="1:31" ht="12" customHeight="1" x14ac:dyDescent="0.25">
      <c r="A2806" s="5" t="s">
        <v>21</v>
      </c>
      <c r="B2806" s="5" t="s">
        <v>33</v>
      </c>
      <c r="C2806" s="5" t="s">
        <v>5930</v>
      </c>
      <c r="D2806" s="5">
        <v>11</v>
      </c>
      <c r="E2806" s="5" t="s">
        <v>5931</v>
      </c>
      <c r="F2806" s="5" t="s">
        <v>25</v>
      </c>
      <c r="G2806" s="5" t="s">
        <v>26</v>
      </c>
      <c r="H2806" s="6">
        <v>348</v>
      </c>
      <c r="I2806" s="5" t="s">
        <v>27</v>
      </c>
      <c r="J2806" s="5">
        <v>19001775482</v>
      </c>
      <c r="K2806" s="5" t="s">
        <v>5932</v>
      </c>
      <c r="L2806" s="5" t="s">
        <v>29</v>
      </c>
      <c r="M2806" s="5" t="s">
        <v>29</v>
      </c>
      <c r="N2806" s="5" t="s">
        <v>31</v>
      </c>
      <c r="O2806" s="5">
        <v>9752</v>
      </c>
      <c r="P2806" s="7">
        <v>44417.268726851849</v>
      </c>
      <c r="Q2806" s="7">
        <v>44417.248333333337</v>
      </c>
      <c r="R2806" s="5">
        <v>191753</v>
      </c>
      <c r="S2806" s="5">
        <v>346244885</v>
      </c>
      <c r="T2806" s="8">
        <v>9752090821062620</v>
      </c>
      <c r="U2806" s="5" t="s">
        <v>32</v>
      </c>
      <c r="V2806" s="4"/>
      <c r="W2806" s="5" t="s">
        <v>9011</v>
      </c>
      <c r="X2806" s="36">
        <v>110001</v>
      </c>
      <c r="Y2806" s="24" t="e">
        <f>VLOOKUP(T2806,Buzon!C:C,1,FALSE)</f>
        <v>#N/A</v>
      </c>
      <c r="Z2806" s="13" t="e">
        <f>VLOOKUP(T2806,Buzon!C:Z,21,FALSE)</f>
        <v>#N/A</v>
      </c>
      <c r="AA2806" t="e">
        <f>VLOOKUP(T2806,Buzon!C:Z,22,FALSE)</f>
        <v>#N/A</v>
      </c>
      <c r="AB2806" t="e">
        <f>VLOOKUP(T2806,Buzon!C:Z,23,FALSE)</f>
        <v>#N/A</v>
      </c>
      <c r="AC2806" t="e">
        <f>VLOOKUP(T2806,Buzon!C:Z,24,FALSE)</f>
        <v>#N/A</v>
      </c>
      <c r="AD2806">
        <v>348</v>
      </c>
      <c r="AE2806">
        <v>9270083</v>
      </c>
    </row>
    <row r="2807" spans="1:31" ht="12" customHeight="1" x14ac:dyDescent="0.25">
      <c r="A2807" s="5" t="s">
        <v>21</v>
      </c>
      <c r="B2807" s="5" t="s">
        <v>33</v>
      </c>
      <c r="C2807" s="5" t="s">
        <v>5930</v>
      </c>
      <c r="D2807" s="5">
        <v>12</v>
      </c>
      <c r="E2807" s="5" t="s">
        <v>5933</v>
      </c>
      <c r="F2807" s="5" t="s">
        <v>25</v>
      </c>
      <c r="G2807" s="5" t="s">
        <v>26</v>
      </c>
      <c r="H2807" s="6">
        <v>348</v>
      </c>
      <c r="I2807" s="5" t="s">
        <v>27</v>
      </c>
      <c r="J2807" s="5">
        <v>19001775483</v>
      </c>
      <c r="K2807" s="5" t="s">
        <v>5934</v>
      </c>
      <c r="L2807" s="5" t="s">
        <v>29</v>
      </c>
      <c r="M2807" s="5" t="s">
        <v>29</v>
      </c>
      <c r="N2807" s="5" t="s">
        <v>31</v>
      </c>
      <c r="O2807" s="5">
        <v>9752</v>
      </c>
      <c r="P2807" s="7">
        <v>44417.268726851849</v>
      </c>
      <c r="Q2807" s="7">
        <v>44417.248333333337</v>
      </c>
      <c r="R2807" s="5">
        <v>191753</v>
      </c>
      <c r="S2807" s="5">
        <v>346244885</v>
      </c>
      <c r="T2807" s="8">
        <v>9752090821062620</v>
      </c>
      <c r="U2807" s="5" t="s">
        <v>32</v>
      </c>
      <c r="V2807" s="4"/>
      <c r="W2807" s="5" t="s">
        <v>9011</v>
      </c>
      <c r="X2807" s="36">
        <v>110001</v>
      </c>
      <c r="Y2807" s="24" t="e">
        <f>VLOOKUP(T2807,Buzon!C:C,1,FALSE)</f>
        <v>#N/A</v>
      </c>
      <c r="Z2807" s="13" t="e">
        <f>VLOOKUP(T2807,Buzon!C:Z,21,FALSE)</f>
        <v>#N/A</v>
      </c>
      <c r="AA2807" t="e">
        <f>VLOOKUP(T2807,Buzon!C:Z,22,FALSE)</f>
        <v>#N/A</v>
      </c>
      <c r="AB2807" t="e">
        <f>VLOOKUP(T2807,Buzon!C:Z,23,FALSE)</f>
        <v>#N/A</v>
      </c>
      <c r="AC2807" t="e">
        <f>VLOOKUP(T2807,Buzon!C:Z,24,FALSE)</f>
        <v>#N/A</v>
      </c>
      <c r="AD2807">
        <v>348</v>
      </c>
      <c r="AE2807">
        <v>9270083</v>
      </c>
    </row>
    <row r="2808" spans="1:31" ht="12" customHeight="1" x14ac:dyDescent="0.25">
      <c r="A2808" s="5" t="s">
        <v>21</v>
      </c>
      <c r="B2808" s="5" t="s">
        <v>33</v>
      </c>
      <c r="C2808" s="5" t="s">
        <v>5930</v>
      </c>
      <c r="D2808" s="5">
        <v>24</v>
      </c>
      <c r="E2808" s="5" t="s">
        <v>5935</v>
      </c>
      <c r="F2808" s="5" t="s">
        <v>25</v>
      </c>
      <c r="G2808" s="5" t="s">
        <v>26</v>
      </c>
      <c r="H2808" s="6">
        <v>348</v>
      </c>
      <c r="I2808" s="5" t="s">
        <v>27</v>
      </c>
      <c r="J2808" s="5">
        <v>19001775487</v>
      </c>
      <c r="K2808" s="5" t="s">
        <v>5936</v>
      </c>
      <c r="L2808" s="5" t="s">
        <v>29</v>
      </c>
      <c r="M2808" s="5" t="s">
        <v>29</v>
      </c>
      <c r="N2808" s="5" t="s">
        <v>49</v>
      </c>
      <c r="O2808" s="5">
        <v>9752</v>
      </c>
      <c r="P2808" s="7">
        <v>44417.276863425926</v>
      </c>
      <c r="Q2808" s="7">
        <v>44417.248333333337</v>
      </c>
      <c r="R2808" s="5">
        <v>163088</v>
      </c>
      <c r="S2808" s="5">
        <v>346245814</v>
      </c>
      <c r="T2808" s="8">
        <v>9752090821063800</v>
      </c>
      <c r="U2808" s="5" t="s">
        <v>32</v>
      </c>
      <c r="V2808" s="4"/>
      <c r="W2808" s="5" t="s">
        <v>9011</v>
      </c>
      <c r="X2808" s="36">
        <v>110001</v>
      </c>
      <c r="Y2808" s="24" t="e">
        <f>VLOOKUP(T2808,Buzon!C:C,1,FALSE)</f>
        <v>#N/A</v>
      </c>
      <c r="Z2808" s="13" t="e">
        <f>VLOOKUP(T2808,Buzon!C:Z,21,FALSE)</f>
        <v>#N/A</v>
      </c>
      <c r="AA2808" t="e">
        <f>VLOOKUP(T2808,Buzon!C:Z,22,FALSE)</f>
        <v>#N/A</v>
      </c>
      <c r="AB2808" t="e">
        <f>VLOOKUP(T2808,Buzon!C:Z,23,FALSE)</f>
        <v>#N/A</v>
      </c>
      <c r="AC2808" t="e">
        <f>VLOOKUP(T2808,Buzon!C:Z,24,FALSE)</f>
        <v>#N/A</v>
      </c>
      <c r="AD2808">
        <v>348</v>
      </c>
      <c r="AE2808">
        <v>9270083</v>
      </c>
    </row>
    <row r="2809" spans="1:31" ht="12" customHeight="1" x14ac:dyDescent="0.25">
      <c r="A2809" s="5" t="s">
        <v>21</v>
      </c>
      <c r="B2809" s="5" t="s">
        <v>22</v>
      </c>
      <c r="C2809" s="5" t="s">
        <v>5917</v>
      </c>
      <c r="D2809" s="5">
        <v>3</v>
      </c>
      <c r="E2809" s="5" t="s">
        <v>5937</v>
      </c>
      <c r="F2809" s="5" t="s">
        <v>25</v>
      </c>
      <c r="G2809" s="5" t="s">
        <v>26</v>
      </c>
      <c r="H2809" s="6">
        <v>348</v>
      </c>
      <c r="I2809" s="5" t="s">
        <v>27</v>
      </c>
      <c r="J2809" s="5">
        <v>19001775488</v>
      </c>
      <c r="K2809" s="5" t="s">
        <v>5938</v>
      </c>
      <c r="L2809" s="5" t="s">
        <v>29</v>
      </c>
      <c r="M2809" s="5" t="s">
        <v>30</v>
      </c>
      <c r="N2809" s="5" t="s">
        <v>31</v>
      </c>
      <c r="O2809" s="5">
        <v>9416</v>
      </c>
      <c r="P2809" s="7">
        <v>44417.277071759258</v>
      </c>
      <c r="Q2809" s="7">
        <v>44417.24145833333</v>
      </c>
      <c r="R2809" s="5">
        <v>609798</v>
      </c>
      <c r="S2809" s="5">
        <v>346245838</v>
      </c>
      <c r="T2809" s="8">
        <v>9416090821063830</v>
      </c>
      <c r="U2809" s="5" t="s">
        <v>32</v>
      </c>
      <c r="V2809" s="4"/>
      <c r="W2809" s="5" t="s">
        <v>9011</v>
      </c>
      <c r="X2809" s="36">
        <v>110001</v>
      </c>
      <c r="Y2809" s="24" t="e">
        <f>VLOOKUP(T2809,Buzon!C:C,1,FALSE)</f>
        <v>#N/A</v>
      </c>
      <c r="Z2809" s="13" t="e">
        <f>VLOOKUP(T2809,Buzon!C:Z,21,FALSE)</f>
        <v>#N/A</v>
      </c>
      <c r="AA2809" t="e">
        <f>VLOOKUP(T2809,Buzon!C:Z,22,FALSE)</f>
        <v>#N/A</v>
      </c>
      <c r="AB2809" t="e">
        <f>VLOOKUP(T2809,Buzon!C:Z,23,FALSE)</f>
        <v>#N/A</v>
      </c>
      <c r="AC2809" t="e">
        <f>VLOOKUP(T2809,Buzon!C:Z,24,FALSE)</f>
        <v>#N/A</v>
      </c>
      <c r="AD2809">
        <v>348</v>
      </c>
      <c r="AE2809">
        <v>9270083</v>
      </c>
    </row>
    <row r="2810" spans="1:31" ht="12" customHeight="1" x14ac:dyDescent="0.25">
      <c r="A2810" s="5" t="s">
        <v>21</v>
      </c>
      <c r="B2810" s="5" t="s">
        <v>22</v>
      </c>
      <c r="C2810" s="5" t="s">
        <v>5917</v>
      </c>
      <c r="D2810" s="5">
        <v>14</v>
      </c>
      <c r="E2810" s="5" t="s">
        <v>5939</v>
      </c>
      <c r="F2810" s="5" t="s">
        <v>25</v>
      </c>
      <c r="G2810" s="5" t="s">
        <v>26</v>
      </c>
      <c r="H2810" s="6">
        <v>348</v>
      </c>
      <c r="I2810" s="5" t="s">
        <v>27</v>
      </c>
      <c r="J2810" s="5">
        <v>19001775490</v>
      </c>
      <c r="K2810" s="5" t="s">
        <v>5940</v>
      </c>
      <c r="L2810" s="5" t="s">
        <v>29</v>
      </c>
      <c r="M2810" s="5" t="s">
        <v>30</v>
      </c>
      <c r="N2810" s="5" t="s">
        <v>31</v>
      </c>
      <c r="O2810" s="5">
        <v>9416</v>
      </c>
      <c r="P2810" s="7">
        <v>44417.278263888889</v>
      </c>
      <c r="Q2810" s="7">
        <v>44417.24145833333</v>
      </c>
      <c r="R2810" s="5">
        <v>394602</v>
      </c>
      <c r="S2810" s="5">
        <v>346246017</v>
      </c>
      <c r="T2810" s="8">
        <v>9416090821064000</v>
      </c>
      <c r="U2810" s="5" t="s">
        <v>32</v>
      </c>
      <c r="V2810" s="4"/>
      <c r="W2810" s="5" t="s">
        <v>9011</v>
      </c>
      <c r="X2810" s="36">
        <v>110001</v>
      </c>
      <c r="Y2810" s="24" t="e">
        <f>VLOOKUP(T2810,Buzon!C:C,1,FALSE)</f>
        <v>#N/A</v>
      </c>
      <c r="Z2810" s="13" t="e">
        <f>VLOOKUP(T2810,Buzon!C:Z,21,FALSE)</f>
        <v>#N/A</v>
      </c>
      <c r="AA2810" t="e">
        <f>VLOOKUP(T2810,Buzon!C:Z,22,FALSE)</f>
        <v>#N/A</v>
      </c>
      <c r="AB2810" t="e">
        <f>VLOOKUP(T2810,Buzon!C:Z,23,FALSE)</f>
        <v>#N/A</v>
      </c>
      <c r="AC2810" t="e">
        <f>VLOOKUP(T2810,Buzon!C:Z,24,FALSE)</f>
        <v>#N/A</v>
      </c>
      <c r="AD2810">
        <v>348</v>
      </c>
      <c r="AE2810">
        <v>9270083</v>
      </c>
    </row>
    <row r="2811" spans="1:31" ht="12" customHeight="1" x14ac:dyDescent="0.25">
      <c r="A2811" s="5" t="s">
        <v>21</v>
      </c>
      <c r="B2811" s="5" t="s">
        <v>22</v>
      </c>
      <c r="C2811" s="5" t="s">
        <v>5917</v>
      </c>
      <c r="D2811" s="5">
        <v>23</v>
      </c>
      <c r="E2811" s="5" t="s">
        <v>5941</v>
      </c>
      <c r="F2811" s="5" t="s">
        <v>25</v>
      </c>
      <c r="G2811" s="5" t="s">
        <v>26</v>
      </c>
      <c r="H2811" s="6">
        <v>348</v>
      </c>
      <c r="I2811" s="5" t="s">
        <v>27</v>
      </c>
      <c r="J2811" s="5">
        <v>19001775492</v>
      </c>
      <c r="K2811" s="5" t="s">
        <v>5942</v>
      </c>
      <c r="L2811" s="5" t="s">
        <v>29</v>
      </c>
      <c r="M2811" s="5" t="s">
        <v>30</v>
      </c>
      <c r="N2811" s="5" t="s">
        <v>31</v>
      </c>
      <c r="O2811" s="5">
        <v>9416</v>
      </c>
      <c r="P2811" s="7">
        <v>44417.279502314814</v>
      </c>
      <c r="Q2811" s="7">
        <v>44417.24145833333</v>
      </c>
      <c r="R2811" s="5">
        <v>614200</v>
      </c>
      <c r="S2811" s="5">
        <v>346246173</v>
      </c>
      <c r="T2811" s="8">
        <v>9416090821064140</v>
      </c>
      <c r="U2811" s="5" t="s">
        <v>32</v>
      </c>
      <c r="V2811" s="4"/>
      <c r="W2811" s="5" t="s">
        <v>9011</v>
      </c>
      <c r="X2811" s="36">
        <v>110001</v>
      </c>
      <c r="Y2811" s="24" t="e">
        <f>VLOOKUP(T2811,Buzon!C:C,1,FALSE)</f>
        <v>#N/A</v>
      </c>
      <c r="Z2811" s="13" t="e">
        <f>VLOOKUP(T2811,Buzon!C:Z,21,FALSE)</f>
        <v>#N/A</v>
      </c>
      <c r="AA2811" t="e">
        <f>VLOOKUP(T2811,Buzon!C:Z,22,FALSE)</f>
        <v>#N/A</v>
      </c>
      <c r="AB2811" t="e">
        <f>VLOOKUP(T2811,Buzon!C:Z,23,FALSE)</f>
        <v>#N/A</v>
      </c>
      <c r="AC2811" t="e">
        <f>VLOOKUP(T2811,Buzon!C:Z,24,FALSE)</f>
        <v>#N/A</v>
      </c>
      <c r="AD2811">
        <v>348</v>
      </c>
      <c r="AE2811">
        <v>9270083</v>
      </c>
    </row>
    <row r="2812" spans="1:31" ht="12" customHeight="1" x14ac:dyDescent="0.25">
      <c r="A2812" s="5" t="s">
        <v>21</v>
      </c>
      <c r="B2812" s="5" t="s">
        <v>22</v>
      </c>
      <c r="C2812" s="5" t="s">
        <v>5917</v>
      </c>
      <c r="D2812" s="5">
        <v>24</v>
      </c>
      <c r="E2812" s="5" t="s">
        <v>5943</v>
      </c>
      <c r="F2812" s="5" t="s">
        <v>25</v>
      </c>
      <c r="G2812" s="5" t="s">
        <v>26</v>
      </c>
      <c r="H2812" s="6">
        <v>348</v>
      </c>
      <c r="I2812" s="5" t="s">
        <v>27</v>
      </c>
      <c r="J2812" s="5">
        <v>19001775493</v>
      </c>
      <c r="K2812" s="5" t="s">
        <v>5944</v>
      </c>
      <c r="L2812" s="5" t="s">
        <v>29</v>
      </c>
      <c r="M2812" s="5" t="s">
        <v>30</v>
      </c>
      <c r="N2812" s="5" t="s">
        <v>31</v>
      </c>
      <c r="O2812" s="5">
        <v>9416</v>
      </c>
      <c r="P2812" s="7">
        <v>44417.279502314814</v>
      </c>
      <c r="Q2812" s="7">
        <v>44417.24145833333</v>
      </c>
      <c r="R2812" s="5">
        <v>614200</v>
      </c>
      <c r="S2812" s="5">
        <v>346246173</v>
      </c>
      <c r="T2812" s="8">
        <v>9416090821064140</v>
      </c>
      <c r="U2812" s="5" t="s">
        <v>32</v>
      </c>
      <c r="V2812" s="4"/>
      <c r="W2812" s="5" t="s">
        <v>9011</v>
      </c>
      <c r="X2812" s="36">
        <v>110001</v>
      </c>
      <c r="Y2812" s="24" t="e">
        <f>VLOOKUP(T2812,Buzon!C:C,1,FALSE)</f>
        <v>#N/A</v>
      </c>
      <c r="Z2812" s="13" t="e">
        <f>VLOOKUP(T2812,Buzon!C:Z,21,FALSE)</f>
        <v>#N/A</v>
      </c>
      <c r="AA2812" t="e">
        <f>VLOOKUP(T2812,Buzon!C:Z,22,FALSE)</f>
        <v>#N/A</v>
      </c>
      <c r="AB2812" t="e">
        <f>VLOOKUP(T2812,Buzon!C:Z,23,FALSE)</f>
        <v>#N/A</v>
      </c>
      <c r="AC2812" t="e">
        <f>VLOOKUP(T2812,Buzon!C:Z,24,FALSE)</f>
        <v>#N/A</v>
      </c>
      <c r="AD2812">
        <v>348</v>
      </c>
      <c r="AE2812">
        <v>9270083</v>
      </c>
    </row>
    <row r="2813" spans="1:31" ht="12" customHeight="1" x14ac:dyDescent="0.25">
      <c r="A2813" s="5" t="s">
        <v>21</v>
      </c>
      <c r="B2813" s="5" t="s">
        <v>22</v>
      </c>
      <c r="C2813" s="5" t="s">
        <v>5930</v>
      </c>
      <c r="D2813" s="5">
        <v>37</v>
      </c>
      <c r="E2813" s="5" t="s">
        <v>5945</v>
      </c>
      <c r="F2813" s="5" t="s">
        <v>25</v>
      </c>
      <c r="G2813" s="5" t="s">
        <v>26</v>
      </c>
      <c r="H2813" s="6">
        <v>348</v>
      </c>
      <c r="I2813" s="5" t="s">
        <v>27</v>
      </c>
      <c r="J2813" s="5">
        <v>19001775494</v>
      </c>
      <c r="K2813" s="5" t="s">
        <v>5946</v>
      </c>
      <c r="L2813" s="5" t="s">
        <v>29</v>
      </c>
      <c r="M2813" s="5" t="s">
        <v>30</v>
      </c>
      <c r="N2813" s="5" t="s">
        <v>31</v>
      </c>
      <c r="O2813" s="5">
        <v>9416</v>
      </c>
      <c r="P2813" s="7">
        <v>44417.280972222223</v>
      </c>
      <c r="Q2813" s="7">
        <v>44417.24145833333</v>
      </c>
      <c r="R2813" s="5">
        <v>7917</v>
      </c>
      <c r="S2813" s="5">
        <v>346246351</v>
      </c>
      <c r="T2813" s="8">
        <v>9416090821064340</v>
      </c>
      <c r="U2813" s="5" t="s">
        <v>32</v>
      </c>
      <c r="V2813" s="4"/>
      <c r="W2813" s="5" t="s">
        <v>9011</v>
      </c>
      <c r="X2813" s="36">
        <v>110001</v>
      </c>
      <c r="Y2813" s="24" t="e">
        <f>VLOOKUP(T2813,Buzon!C:C,1,FALSE)</f>
        <v>#N/A</v>
      </c>
      <c r="Z2813" s="13" t="e">
        <f>VLOOKUP(T2813,Buzon!C:Z,21,FALSE)</f>
        <v>#N/A</v>
      </c>
      <c r="AA2813" t="e">
        <f>VLOOKUP(T2813,Buzon!C:Z,22,FALSE)</f>
        <v>#N/A</v>
      </c>
      <c r="AB2813" t="e">
        <f>VLOOKUP(T2813,Buzon!C:Z,23,FALSE)</f>
        <v>#N/A</v>
      </c>
      <c r="AC2813" t="e">
        <f>VLOOKUP(T2813,Buzon!C:Z,24,FALSE)</f>
        <v>#N/A</v>
      </c>
      <c r="AD2813">
        <v>348</v>
      </c>
      <c r="AE2813">
        <v>9270083</v>
      </c>
    </row>
    <row r="2814" spans="1:31" ht="12" customHeight="1" x14ac:dyDescent="0.25">
      <c r="A2814" s="5" t="s">
        <v>21</v>
      </c>
      <c r="B2814" s="5" t="s">
        <v>33</v>
      </c>
      <c r="C2814" s="5" t="s">
        <v>5930</v>
      </c>
      <c r="D2814" s="5">
        <v>32</v>
      </c>
      <c r="E2814" s="5" t="s">
        <v>5947</v>
      </c>
      <c r="F2814" s="5" t="s">
        <v>25</v>
      </c>
      <c r="G2814" s="5" t="s">
        <v>26</v>
      </c>
      <c r="H2814" s="6">
        <v>348</v>
      </c>
      <c r="I2814" s="5" t="s">
        <v>27</v>
      </c>
      <c r="J2814" s="5">
        <v>19001775502</v>
      </c>
      <c r="K2814" s="5" t="s">
        <v>5948</v>
      </c>
      <c r="L2814" s="5" t="s">
        <v>29</v>
      </c>
      <c r="M2814" s="5" t="s">
        <v>29</v>
      </c>
      <c r="N2814" s="5" t="s">
        <v>31</v>
      </c>
      <c r="O2814" s="5">
        <v>9752</v>
      </c>
      <c r="P2814" s="7">
        <v>44417.28833333333</v>
      </c>
      <c r="Q2814" s="7">
        <v>44417.248333333337</v>
      </c>
      <c r="R2814" s="5">
        <v>631182</v>
      </c>
      <c r="S2814" s="5">
        <v>346247315</v>
      </c>
      <c r="T2814" s="8">
        <v>9752090821065440</v>
      </c>
      <c r="U2814" s="5" t="s">
        <v>32</v>
      </c>
      <c r="V2814" s="4"/>
      <c r="W2814" s="5" t="s">
        <v>9011</v>
      </c>
      <c r="X2814" s="36">
        <v>110001</v>
      </c>
      <c r="Y2814" s="24" t="e">
        <f>VLOOKUP(T2814,Buzon!C:C,1,FALSE)</f>
        <v>#N/A</v>
      </c>
      <c r="Z2814" s="13" t="e">
        <f>VLOOKUP(T2814,Buzon!C:Z,21,FALSE)</f>
        <v>#N/A</v>
      </c>
      <c r="AA2814" t="e">
        <f>VLOOKUP(T2814,Buzon!C:Z,22,FALSE)</f>
        <v>#N/A</v>
      </c>
      <c r="AB2814" t="e">
        <f>VLOOKUP(T2814,Buzon!C:Z,23,FALSE)</f>
        <v>#N/A</v>
      </c>
      <c r="AC2814" t="e">
        <f>VLOOKUP(T2814,Buzon!C:Z,24,FALSE)</f>
        <v>#N/A</v>
      </c>
      <c r="AD2814">
        <v>348</v>
      </c>
      <c r="AE2814">
        <v>9270083</v>
      </c>
    </row>
    <row r="2815" spans="1:31" ht="12" customHeight="1" x14ac:dyDescent="0.25">
      <c r="A2815" s="5" t="s">
        <v>21</v>
      </c>
      <c r="B2815" s="5" t="s">
        <v>22</v>
      </c>
      <c r="C2815" s="5" t="s">
        <v>5930</v>
      </c>
      <c r="D2815" s="5">
        <v>6</v>
      </c>
      <c r="E2815" s="5" t="s">
        <v>5949</v>
      </c>
      <c r="F2815" s="5" t="s">
        <v>25</v>
      </c>
      <c r="G2815" s="5" t="s">
        <v>26</v>
      </c>
      <c r="H2815" s="6">
        <v>1</v>
      </c>
      <c r="I2815" s="5" t="s">
        <v>27</v>
      </c>
      <c r="J2815" s="5">
        <v>19001775503</v>
      </c>
      <c r="K2815" s="5" t="s">
        <v>5950</v>
      </c>
      <c r="L2815" s="5" t="s">
        <v>29</v>
      </c>
      <c r="M2815" s="5" t="s">
        <v>30</v>
      </c>
      <c r="N2815" s="5" t="s">
        <v>31</v>
      </c>
      <c r="O2815" s="5">
        <v>9416</v>
      </c>
      <c r="P2815" s="7">
        <v>44417.290798611109</v>
      </c>
      <c r="Q2815" s="7">
        <v>44417.24145833333</v>
      </c>
      <c r="R2815" s="5">
        <v>83945</v>
      </c>
      <c r="S2815" s="5">
        <v>346247632</v>
      </c>
      <c r="T2815" s="8">
        <v>9416090821065640</v>
      </c>
      <c r="U2815" s="5" t="s">
        <v>32</v>
      </c>
      <c r="V2815" s="4"/>
      <c r="W2815" s="5" t="s">
        <v>9011</v>
      </c>
      <c r="X2815" s="36">
        <v>110001</v>
      </c>
      <c r="Y2815" s="24" t="e">
        <f>VLOOKUP(T2815,Buzon!C:C,1,FALSE)</f>
        <v>#N/A</v>
      </c>
      <c r="Z2815" s="13" t="e">
        <f>VLOOKUP(T2815,Buzon!C:Z,21,FALSE)</f>
        <v>#N/A</v>
      </c>
      <c r="AA2815" t="e">
        <f>VLOOKUP(T2815,Buzon!C:Z,22,FALSE)</f>
        <v>#N/A</v>
      </c>
      <c r="AB2815" t="e">
        <f>VLOOKUP(T2815,Buzon!C:Z,23,FALSE)</f>
        <v>#N/A</v>
      </c>
      <c r="AC2815" t="e">
        <f>VLOOKUP(T2815,Buzon!C:Z,24,FALSE)</f>
        <v>#N/A</v>
      </c>
      <c r="AD2815">
        <v>1</v>
      </c>
      <c r="AE2815">
        <v>9270083</v>
      </c>
    </row>
    <row r="2816" spans="1:31" ht="12" customHeight="1" x14ac:dyDescent="0.25">
      <c r="A2816" s="5" t="s">
        <v>21</v>
      </c>
      <c r="B2816" s="5" t="s">
        <v>22</v>
      </c>
      <c r="C2816" s="5" t="s">
        <v>5930</v>
      </c>
      <c r="D2816" s="5">
        <v>1</v>
      </c>
      <c r="E2816" s="5" t="s">
        <v>5951</v>
      </c>
      <c r="F2816" s="5" t="s">
        <v>25</v>
      </c>
      <c r="G2816" s="5" t="s">
        <v>26</v>
      </c>
      <c r="H2816" s="6">
        <v>348</v>
      </c>
      <c r="I2816" s="5" t="s">
        <v>27</v>
      </c>
      <c r="J2816" s="5">
        <v>19001775516</v>
      </c>
      <c r="K2816" s="5" t="s">
        <v>5952</v>
      </c>
      <c r="L2816" s="5" t="s">
        <v>29</v>
      </c>
      <c r="M2816" s="5" t="s">
        <v>30</v>
      </c>
      <c r="N2816" s="5" t="s">
        <v>31</v>
      </c>
      <c r="O2816" s="5">
        <v>9416</v>
      </c>
      <c r="P2816" s="7">
        <v>44417.297268518516</v>
      </c>
      <c r="Q2816" s="7">
        <v>44417.24145833333</v>
      </c>
      <c r="R2816" s="5">
        <v>651206</v>
      </c>
      <c r="S2816" s="5">
        <v>346248592</v>
      </c>
      <c r="T2816" s="8">
        <v>9416090821070500</v>
      </c>
      <c r="U2816" s="5" t="s">
        <v>32</v>
      </c>
      <c r="V2816" s="4"/>
      <c r="W2816" s="5" t="s">
        <v>9011</v>
      </c>
      <c r="X2816" s="36">
        <v>110001</v>
      </c>
      <c r="Y2816" s="24" t="e">
        <f>VLOOKUP(T2816,Buzon!C:C,1,FALSE)</f>
        <v>#N/A</v>
      </c>
      <c r="Z2816" s="13" t="e">
        <f>VLOOKUP(T2816,Buzon!C:Z,21,FALSE)</f>
        <v>#N/A</v>
      </c>
      <c r="AA2816" t="e">
        <f>VLOOKUP(T2816,Buzon!C:Z,22,FALSE)</f>
        <v>#N/A</v>
      </c>
      <c r="AB2816" t="e">
        <f>VLOOKUP(T2816,Buzon!C:Z,23,FALSE)</f>
        <v>#N/A</v>
      </c>
      <c r="AC2816" t="e">
        <f>VLOOKUP(T2816,Buzon!C:Z,24,FALSE)</f>
        <v>#N/A</v>
      </c>
      <c r="AD2816">
        <v>348</v>
      </c>
      <c r="AE2816">
        <v>9270083</v>
      </c>
    </row>
    <row r="2817" spans="1:31" ht="12" customHeight="1" x14ac:dyDescent="0.25">
      <c r="A2817" s="5" t="s">
        <v>21</v>
      </c>
      <c r="B2817" s="5" t="s">
        <v>22</v>
      </c>
      <c r="C2817" s="5" t="s">
        <v>5930</v>
      </c>
      <c r="D2817" s="5">
        <v>7</v>
      </c>
      <c r="E2817" s="5" t="s">
        <v>5953</v>
      </c>
      <c r="F2817" s="5" t="s">
        <v>25</v>
      </c>
      <c r="G2817" s="5" t="s">
        <v>26</v>
      </c>
      <c r="H2817" s="6">
        <v>348</v>
      </c>
      <c r="I2817" s="5" t="s">
        <v>27</v>
      </c>
      <c r="J2817" s="5">
        <v>19001775517</v>
      </c>
      <c r="K2817" s="5" t="s">
        <v>5954</v>
      </c>
      <c r="L2817" s="5" t="s">
        <v>29</v>
      </c>
      <c r="M2817" s="5" t="s">
        <v>30</v>
      </c>
      <c r="N2817" s="5" t="s">
        <v>31</v>
      </c>
      <c r="O2817" s="5">
        <v>9416</v>
      </c>
      <c r="P2817" s="7">
        <v>44417.297268518516</v>
      </c>
      <c r="Q2817" s="7">
        <v>44417.24145833333</v>
      </c>
      <c r="R2817" s="5">
        <v>651206</v>
      </c>
      <c r="S2817" s="5">
        <v>346248592</v>
      </c>
      <c r="T2817" s="8">
        <v>9416090821070500</v>
      </c>
      <c r="U2817" s="5" t="s">
        <v>32</v>
      </c>
      <c r="V2817" s="4"/>
      <c r="W2817" s="5" t="s">
        <v>9011</v>
      </c>
      <c r="X2817" s="36">
        <v>110001</v>
      </c>
      <c r="Y2817" s="24" t="e">
        <f>VLOOKUP(T2817,Buzon!C:C,1,FALSE)</f>
        <v>#N/A</v>
      </c>
      <c r="Z2817" s="13" t="e">
        <f>VLOOKUP(T2817,Buzon!C:Z,21,FALSE)</f>
        <v>#N/A</v>
      </c>
      <c r="AA2817" t="e">
        <f>VLOOKUP(T2817,Buzon!C:Z,22,FALSE)</f>
        <v>#N/A</v>
      </c>
      <c r="AB2817" t="e">
        <f>VLOOKUP(T2817,Buzon!C:Z,23,FALSE)</f>
        <v>#N/A</v>
      </c>
      <c r="AC2817" t="e">
        <f>VLOOKUP(T2817,Buzon!C:Z,24,FALSE)</f>
        <v>#N/A</v>
      </c>
      <c r="AD2817">
        <v>348</v>
      </c>
      <c r="AE2817">
        <v>9270083</v>
      </c>
    </row>
    <row r="2818" spans="1:31" ht="12" customHeight="1" x14ac:dyDescent="0.25">
      <c r="A2818" s="5" t="s">
        <v>21</v>
      </c>
      <c r="B2818" s="5" t="s">
        <v>22</v>
      </c>
      <c r="C2818" s="5" t="s">
        <v>5930</v>
      </c>
      <c r="D2818" s="5">
        <v>10</v>
      </c>
      <c r="E2818" s="5" t="s">
        <v>5955</v>
      </c>
      <c r="F2818" s="5" t="s">
        <v>25</v>
      </c>
      <c r="G2818" s="5" t="s">
        <v>26</v>
      </c>
      <c r="H2818" s="6">
        <v>348</v>
      </c>
      <c r="I2818" s="5" t="s">
        <v>27</v>
      </c>
      <c r="J2818" s="5">
        <v>19001775518</v>
      </c>
      <c r="K2818" s="5" t="s">
        <v>5956</v>
      </c>
      <c r="L2818" s="5" t="s">
        <v>29</v>
      </c>
      <c r="M2818" s="5" t="s">
        <v>30</v>
      </c>
      <c r="N2818" s="5" t="s">
        <v>31</v>
      </c>
      <c r="O2818" s="5">
        <v>9416</v>
      </c>
      <c r="P2818" s="7">
        <v>44417.297280092593</v>
      </c>
      <c r="Q2818" s="7">
        <v>44417.24145833333</v>
      </c>
      <c r="R2818" s="5">
        <v>651206</v>
      </c>
      <c r="S2818" s="5">
        <v>346248592</v>
      </c>
      <c r="T2818" s="8">
        <v>9416090821070500</v>
      </c>
      <c r="U2818" s="5" t="s">
        <v>32</v>
      </c>
      <c r="V2818" s="4"/>
      <c r="W2818" s="5" t="s">
        <v>9011</v>
      </c>
      <c r="X2818" s="36">
        <v>110001</v>
      </c>
      <c r="Y2818" s="24" t="e">
        <f>VLOOKUP(T2818,Buzon!C:C,1,FALSE)</f>
        <v>#N/A</v>
      </c>
      <c r="Z2818" s="13" t="e">
        <f>VLOOKUP(T2818,Buzon!C:Z,21,FALSE)</f>
        <v>#N/A</v>
      </c>
      <c r="AA2818" t="e">
        <f>VLOOKUP(T2818,Buzon!C:Z,22,FALSE)</f>
        <v>#N/A</v>
      </c>
      <c r="AB2818" t="e">
        <f>VLOOKUP(T2818,Buzon!C:Z,23,FALSE)</f>
        <v>#N/A</v>
      </c>
      <c r="AC2818" t="e">
        <f>VLOOKUP(T2818,Buzon!C:Z,24,FALSE)</f>
        <v>#N/A</v>
      </c>
      <c r="AD2818">
        <v>348</v>
      </c>
      <c r="AE2818">
        <v>9270083</v>
      </c>
    </row>
    <row r="2819" spans="1:31" ht="12" customHeight="1" x14ac:dyDescent="0.25">
      <c r="A2819" s="5" t="s">
        <v>21</v>
      </c>
      <c r="B2819" s="5" t="s">
        <v>33</v>
      </c>
      <c r="C2819" s="5" t="s">
        <v>5957</v>
      </c>
      <c r="D2819" s="5">
        <v>11</v>
      </c>
      <c r="E2819" s="5" t="s">
        <v>5958</v>
      </c>
      <c r="F2819" s="5" t="s">
        <v>219</v>
      </c>
      <c r="G2819" s="5" t="s">
        <v>26</v>
      </c>
      <c r="H2819" s="6">
        <v>174</v>
      </c>
      <c r="I2819" s="5" t="s">
        <v>27</v>
      </c>
      <c r="J2819" s="5">
        <v>19001775519</v>
      </c>
      <c r="K2819" s="5" t="s">
        <v>5959</v>
      </c>
      <c r="L2819" s="5" t="s">
        <v>29</v>
      </c>
      <c r="M2819" s="5" t="s">
        <v>29</v>
      </c>
      <c r="N2819" s="5" t="s">
        <v>31</v>
      </c>
      <c r="O2819" s="5">
        <v>9752</v>
      </c>
      <c r="P2819" s="7">
        <v>44417.297337962962</v>
      </c>
      <c r="Q2819" s="7">
        <v>44417.248333333337</v>
      </c>
      <c r="R2819" s="5">
        <v>51350</v>
      </c>
      <c r="S2819" s="5">
        <v>346248598</v>
      </c>
      <c r="T2819" s="8">
        <v>9752090821070720</v>
      </c>
      <c r="U2819" s="5" t="s">
        <v>32</v>
      </c>
      <c r="V2819" s="4"/>
      <c r="W2819" s="5" t="s">
        <v>9011</v>
      </c>
      <c r="X2819" s="36">
        <v>110001</v>
      </c>
      <c r="Y2819" s="24" t="e">
        <f>VLOOKUP(T2819,Buzon!C:C,1,FALSE)</f>
        <v>#N/A</v>
      </c>
      <c r="Z2819" s="13" t="e">
        <f>VLOOKUP(T2819,Buzon!C:Z,21,FALSE)</f>
        <v>#N/A</v>
      </c>
      <c r="AA2819" t="e">
        <f>VLOOKUP(T2819,Buzon!C:Z,22,FALSE)</f>
        <v>#N/A</v>
      </c>
      <c r="AB2819" t="e">
        <f>VLOOKUP(T2819,Buzon!C:Z,23,FALSE)</f>
        <v>#N/A</v>
      </c>
      <c r="AC2819" t="e">
        <f>VLOOKUP(T2819,Buzon!C:Z,24,FALSE)</f>
        <v>#N/A</v>
      </c>
      <c r="AD2819">
        <v>174</v>
      </c>
      <c r="AE2819">
        <v>9270083</v>
      </c>
    </row>
    <row r="2820" spans="1:31" ht="12" customHeight="1" x14ac:dyDescent="0.25">
      <c r="A2820" s="5" t="s">
        <v>21</v>
      </c>
      <c r="B2820" s="5" t="s">
        <v>33</v>
      </c>
      <c r="C2820" s="5" t="s">
        <v>5957</v>
      </c>
      <c r="D2820" s="5">
        <v>12</v>
      </c>
      <c r="E2820" s="5" t="s">
        <v>5960</v>
      </c>
      <c r="F2820" s="5" t="s">
        <v>25</v>
      </c>
      <c r="G2820" s="5" t="s">
        <v>26</v>
      </c>
      <c r="H2820" s="6">
        <v>348</v>
      </c>
      <c r="I2820" s="5" t="s">
        <v>27</v>
      </c>
      <c r="J2820" s="5">
        <v>19001775520</v>
      </c>
      <c r="K2820" s="5" t="s">
        <v>5961</v>
      </c>
      <c r="L2820" s="5" t="s">
        <v>29</v>
      </c>
      <c r="M2820" s="5" t="s">
        <v>29</v>
      </c>
      <c r="N2820" s="5" t="s">
        <v>31</v>
      </c>
      <c r="O2820" s="5">
        <v>9752</v>
      </c>
      <c r="P2820" s="7">
        <v>44417.297337962962</v>
      </c>
      <c r="Q2820" s="7">
        <v>44417.248333333337</v>
      </c>
      <c r="R2820" s="5">
        <v>51350</v>
      </c>
      <c r="S2820" s="5">
        <v>346248598</v>
      </c>
      <c r="T2820" s="8">
        <v>9752090821070720</v>
      </c>
      <c r="U2820" s="5" t="s">
        <v>32</v>
      </c>
      <c r="V2820" s="4"/>
      <c r="W2820" s="5" t="s">
        <v>9011</v>
      </c>
      <c r="X2820" s="36">
        <v>110001</v>
      </c>
      <c r="Y2820" s="24" t="e">
        <f>VLOOKUP(T2820,Buzon!C:C,1,FALSE)</f>
        <v>#N/A</v>
      </c>
      <c r="Z2820" s="13" t="e">
        <f>VLOOKUP(T2820,Buzon!C:Z,21,FALSE)</f>
        <v>#N/A</v>
      </c>
      <c r="AA2820" t="e">
        <f>VLOOKUP(T2820,Buzon!C:Z,22,FALSE)</f>
        <v>#N/A</v>
      </c>
      <c r="AB2820" t="e">
        <f>VLOOKUP(T2820,Buzon!C:Z,23,FALSE)</f>
        <v>#N/A</v>
      </c>
      <c r="AC2820" t="e">
        <f>VLOOKUP(T2820,Buzon!C:Z,24,FALSE)</f>
        <v>#N/A</v>
      </c>
      <c r="AD2820">
        <v>348</v>
      </c>
      <c r="AE2820">
        <v>9270083</v>
      </c>
    </row>
    <row r="2821" spans="1:31" ht="12" customHeight="1" x14ac:dyDescent="0.25">
      <c r="A2821" s="5" t="s">
        <v>21</v>
      </c>
      <c r="B2821" s="5" t="s">
        <v>22</v>
      </c>
      <c r="C2821" s="5" t="s">
        <v>5930</v>
      </c>
      <c r="D2821" s="5">
        <v>18</v>
      </c>
      <c r="E2821" s="5" t="s">
        <v>5962</v>
      </c>
      <c r="F2821" s="5" t="s">
        <v>71</v>
      </c>
      <c r="G2821" s="5" t="s">
        <v>26</v>
      </c>
      <c r="H2821" s="6">
        <v>174</v>
      </c>
      <c r="I2821" s="5" t="s">
        <v>27</v>
      </c>
      <c r="J2821" s="5">
        <v>19001775523</v>
      </c>
      <c r="K2821" s="5" t="s">
        <v>5963</v>
      </c>
      <c r="L2821" s="5" t="s">
        <v>29</v>
      </c>
      <c r="M2821" s="5" t="s">
        <v>30</v>
      </c>
      <c r="N2821" s="5" t="s">
        <v>31</v>
      </c>
      <c r="O2821" s="5">
        <v>9416</v>
      </c>
      <c r="P2821" s="7">
        <v>44417.299247685187</v>
      </c>
      <c r="Q2821" s="7">
        <v>44417.24145833333</v>
      </c>
      <c r="R2821" s="5">
        <v>742717</v>
      </c>
      <c r="S2821" s="5">
        <v>346249008</v>
      </c>
      <c r="T2821" s="8">
        <v>9416090821070720</v>
      </c>
      <c r="U2821" s="5" t="s">
        <v>32</v>
      </c>
      <c r="V2821" s="4"/>
      <c r="W2821" s="5" t="s">
        <v>9011</v>
      </c>
      <c r="X2821" s="36">
        <v>110001</v>
      </c>
      <c r="Y2821" s="24" t="e">
        <f>VLOOKUP(T2821,Buzon!C:C,1,FALSE)</f>
        <v>#N/A</v>
      </c>
      <c r="Z2821" s="13" t="e">
        <f>VLOOKUP(T2821,Buzon!C:Z,21,FALSE)</f>
        <v>#N/A</v>
      </c>
      <c r="AA2821" t="e">
        <f>VLOOKUP(T2821,Buzon!C:Z,22,FALSE)</f>
        <v>#N/A</v>
      </c>
      <c r="AB2821" t="e">
        <f>VLOOKUP(T2821,Buzon!C:Z,23,FALSE)</f>
        <v>#N/A</v>
      </c>
      <c r="AC2821" t="e">
        <f>VLOOKUP(T2821,Buzon!C:Z,24,FALSE)</f>
        <v>#N/A</v>
      </c>
      <c r="AD2821">
        <v>174</v>
      </c>
      <c r="AE2821">
        <v>9270083</v>
      </c>
    </row>
    <row r="2822" spans="1:31" ht="12" customHeight="1" x14ac:dyDescent="0.25">
      <c r="A2822" s="5" t="s">
        <v>21</v>
      </c>
      <c r="B2822" s="5" t="s">
        <v>22</v>
      </c>
      <c r="C2822" s="5" t="s">
        <v>5930</v>
      </c>
      <c r="D2822" s="5">
        <v>22</v>
      </c>
      <c r="E2822" s="5" t="s">
        <v>5964</v>
      </c>
      <c r="F2822" s="5" t="s">
        <v>25</v>
      </c>
      <c r="G2822" s="5" t="s">
        <v>26</v>
      </c>
      <c r="H2822" s="6">
        <v>348</v>
      </c>
      <c r="I2822" s="5" t="s">
        <v>27</v>
      </c>
      <c r="J2822" s="5">
        <v>19001775524</v>
      </c>
      <c r="K2822" s="5" t="s">
        <v>5965</v>
      </c>
      <c r="L2822" s="5" t="s">
        <v>29</v>
      </c>
      <c r="M2822" s="5" t="s">
        <v>30</v>
      </c>
      <c r="N2822" s="5" t="s">
        <v>31</v>
      </c>
      <c r="O2822" s="5">
        <v>9416</v>
      </c>
      <c r="P2822" s="7">
        <v>44417.299247685187</v>
      </c>
      <c r="Q2822" s="7">
        <v>44417.24145833333</v>
      </c>
      <c r="R2822" s="5">
        <v>742717</v>
      </c>
      <c r="S2822" s="5">
        <v>346249008</v>
      </c>
      <c r="T2822" s="8">
        <v>9416090821070720</v>
      </c>
      <c r="U2822" s="5" t="s">
        <v>32</v>
      </c>
      <c r="V2822" s="4"/>
      <c r="W2822" s="5" t="s">
        <v>9011</v>
      </c>
      <c r="X2822" s="36">
        <v>110001</v>
      </c>
      <c r="Y2822" s="24" t="e">
        <f>VLOOKUP(T2822,Buzon!C:C,1,FALSE)</f>
        <v>#N/A</v>
      </c>
      <c r="Z2822" s="13" t="e">
        <f>VLOOKUP(T2822,Buzon!C:Z,21,FALSE)</f>
        <v>#N/A</v>
      </c>
      <c r="AA2822" t="e">
        <f>VLOOKUP(T2822,Buzon!C:Z,22,FALSE)</f>
        <v>#N/A</v>
      </c>
      <c r="AB2822" t="e">
        <f>VLOOKUP(T2822,Buzon!C:Z,23,FALSE)</f>
        <v>#N/A</v>
      </c>
      <c r="AC2822" t="e">
        <f>VLOOKUP(T2822,Buzon!C:Z,24,FALSE)</f>
        <v>#N/A</v>
      </c>
      <c r="AD2822">
        <v>348</v>
      </c>
      <c r="AE2822">
        <v>9270083</v>
      </c>
    </row>
    <row r="2823" spans="1:31" ht="12" customHeight="1" x14ac:dyDescent="0.25">
      <c r="A2823" s="5" t="s">
        <v>21</v>
      </c>
      <c r="B2823" s="5" t="s">
        <v>22</v>
      </c>
      <c r="C2823" s="5" t="s">
        <v>5930</v>
      </c>
      <c r="D2823" s="5">
        <v>23</v>
      </c>
      <c r="E2823" s="5" t="s">
        <v>5966</v>
      </c>
      <c r="F2823" s="5" t="s">
        <v>25</v>
      </c>
      <c r="G2823" s="5" t="s">
        <v>26</v>
      </c>
      <c r="H2823" s="6">
        <v>348</v>
      </c>
      <c r="I2823" s="5" t="s">
        <v>27</v>
      </c>
      <c r="J2823" s="5">
        <v>19001775525</v>
      </c>
      <c r="K2823" s="5" t="s">
        <v>5967</v>
      </c>
      <c r="L2823" s="5" t="s">
        <v>29</v>
      </c>
      <c r="M2823" s="5" t="s">
        <v>30</v>
      </c>
      <c r="N2823" s="5" t="s">
        <v>31</v>
      </c>
      <c r="O2823" s="5">
        <v>9416</v>
      </c>
      <c r="P2823" s="7">
        <v>44417.299247685187</v>
      </c>
      <c r="Q2823" s="7">
        <v>44417.24145833333</v>
      </c>
      <c r="R2823" s="5">
        <v>742717</v>
      </c>
      <c r="S2823" s="5">
        <v>346249008</v>
      </c>
      <c r="T2823" s="8">
        <v>9416090821070720</v>
      </c>
      <c r="U2823" s="5" t="s">
        <v>32</v>
      </c>
      <c r="V2823" s="4"/>
      <c r="W2823" s="5" t="s">
        <v>9011</v>
      </c>
      <c r="X2823" s="36">
        <v>110001</v>
      </c>
      <c r="Y2823" s="24" t="e">
        <f>VLOOKUP(T2823,Buzon!C:C,1,FALSE)</f>
        <v>#N/A</v>
      </c>
      <c r="Z2823" s="13" t="e">
        <f>VLOOKUP(T2823,Buzon!C:Z,21,FALSE)</f>
        <v>#N/A</v>
      </c>
      <c r="AA2823" t="e">
        <f>VLOOKUP(T2823,Buzon!C:Z,22,FALSE)</f>
        <v>#N/A</v>
      </c>
      <c r="AB2823" t="e">
        <f>VLOOKUP(T2823,Buzon!C:Z,23,FALSE)</f>
        <v>#N/A</v>
      </c>
      <c r="AC2823" t="e">
        <f>VLOOKUP(T2823,Buzon!C:Z,24,FALSE)</f>
        <v>#N/A</v>
      </c>
      <c r="AD2823">
        <v>348</v>
      </c>
      <c r="AE2823">
        <v>9270083</v>
      </c>
    </row>
    <row r="2824" spans="1:31" ht="12" customHeight="1" x14ac:dyDescent="0.25">
      <c r="A2824" s="5" t="s">
        <v>21</v>
      </c>
      <c r="B2824" s="5" t="s">
        <v>33</v>
      </c>
      <c r="C2824" s="5" t="s">
        <v>5968</v>
      </c>
      <c r="D2824" s="5">
        <v>5</v>
      </c>
      <c r="E2824" s="5" t="s">
        <v>5969</v>
      </c>
      <c r="F2824" s="5" t="s">
        <v>25</v>
      </c>
      <c r="G2824" s="5" t="s">
        <v>26</v>
      </c>
      <c r="H2824" s="6">
        <v>348</v>
      </c>
      <c r="I2824" s="5" t="s">
        <v>27</v>
      </c>
      <c r="J2824" s="5">
        <v>19001775548</v>
      </c>
      <c r="K2824" s="5" t="s">
        <v>5970</v>
      </c>
      <c r="L2824" s="5" t="s">
        <v>29</v>
      </c>
      <c r="M2824" s="5" t="s">
        <v>29</v>
      </c>
      <c r="N2824" s="5" t="s">
        <v>31</v>
      </c>
      <c r="O2824" s="5">
        <v>9752</v>
      </c>
      <c r="P2824" s="7">
        <v>44417.331770833334</v>
      </c>
      <c r="Q2824" s="7">
        <v>44417.248333333337</v>
      </c>
      <c r="R2824" s="5">
        <v>778086</v>
      </c>
      <c r="S2824" s="5">
        <v>346258446</v>
      </c>
      <c r="T2824" s="8">
        <v>9752090821075720</v>
      </c>
      <c r="U2824" s="5" t="s">
        <v>32</v>
      </c>
      <c r="V2824" s="4"/>
      <c r="W2824" s="5" t="s">
        <v>9011</v>
      </c>
      <c r="X2824" s="36">
        <v>110001</v>
      </c>
      <c r="Y2824" s="24" t="e">
        <f>VLOOKUP(T2824,Buzon!C:C,1,FALSE)</f>
        <v>#N/A</v>
      </c>
      <c r="Z2824" s="13" t="e">
        <f>VLOOKUP(T2824,Buzon!C:Z,21,FALSE)</f>
        <v>#N/A</v>
      </c>
      <c r="AA2824" t="e">
        <f>VLOOKUP(T2824,Buzon!C:Z,22,FALSE)</f>
        <v>#N/A</v>
      </c>
      <c r="AB2824" t="e">
        <f>VLOOKUP(T2824,Buzon!C:Z,23,FALSE)</f>
        <v>#N/A</v>
      </c>
      <c r="AC2824" t="e">
        <f>VLOOKUP(T2824,Buzon!C:Z,24,FALSE)</f>
        <v>#N/A</v>
      </c>
      <c r="AD2824">
        <v>348</v>
      </c>
      <c r="AE2824">
        <v>9270083</v>
      </c>
    </row>
    <row r="2825" spans="1:31" ht="12" customHeight="1" x14ac:dyDescent="0.25">
      <c r="A2825" s="5" t="s">
        <v>21</v>
      </c>
      <c r="B2825" s="5" t="s">
        <v>33</v>
      </c>
      <c r="C2825" s="5" t="s">
        <v>5968</v>
      </c>
      <c r="D2825" s="5">
        <v>6</v>
      </c>
      <c r="E2825" s="5" t="s">
        <v>5971</v>
      </c>
      <c r="F2825" s="5" t="s">
        <v>25</v>
      </c>
      <c r="G2825" s="5" t="s">
        <v>26</v>
      </c>
      <c r="H2825" s="6">
        <v>348</v>
      </c>
      <c r="I2825" s="5" t="s">
        <v>27</v>
      </c>
      <c r="J2825" s="5">
        <v>19001775549</v>
      </c>
      <c r="K2825" s="5" t="s">
        <v>5972</v>
      </c>
      <c r="L2825" s="5" t="s">
        <v>29</v>
      </c>
      <c r="M2825" s="5" t="s">
        <v>29</v>
      </c>
      <c r="N2825" s="5" t="s">
        <v>31</v>
      </c>
      <c r="O2825" s="5">
        <v>9752</v>
      </c>
      <c r="P2825" s="7">
        <v>44417.331770833334</v>
      </c>
      <c r="Q2825" s="7">
        <v>44417.248333333337</v>
      </c>
      <c r="R2825" s="5">
        <v>778086</v>
      </c>
      <c r="S2825" s="5">
        <v>346258446</v>
      </c>
      <c r="T2825" s="8">
        <v>9752090821075720</v>
      </c>
      <c r="U2825" s="5" t="s">
        <v>32</v>
      </c>
      <c r="V2825" s="4"/>
      <c r="W2825" s="5" t="s">
        <v>9011</v>
      </c>
      <c r="X2825" s="36">
        <v>110001</v>
      </c>
      <c r="Y2825" s="24" t="e">
        <f>VLOOKUP(T2825,Buzon!C:C,1,FALSE)</f>
        <v>#N/A</v>
      </c>
      <c r="Z2825" s="13" t="e">
        <f>VLOOKUP(T2825,Buzon!C:Z,21,FALSE)</f>
        <v>#N/A</v>
      </c>
      <c r="AA2825" t="e">
        <f>VLOOKUP(T2825,Buzon!C:Z,22,FALSE)</f>
        <v>#N/A</v>
      </c>
      <c r="AB2825" t="e">
        <f>VLOOKUP(T2825,Buzon!C:Z,23,FALSE)</f>
        <v>#N/A</v>
      </c>
      <c r="AC2825" t="e">
        <f>VLOOKUP(T2825,Buzon!C:Z,24,FALSE)</f>
        <v>#N/A</v>
      </c>
      <c r="AD2825">
        <v>348</v>
      </c>
      <c r="AE2825">
        <v>9270083</v>
      </c>
    </row>
    <row r="2826" spans="1:31" ht="12" customHeight="1" x14ac:dyDescent="0.25">
      <c r="A2826" s="5" t="s">
        <v>21</v>
      </c>
      <c r="B2826" s="5" t="s">
        <v>33</v>
      </c>
      <c r="C2826" s="5" t="s">
        <v>5968</v>
      </c>
      <c r="D2826" s="5">
        <v>13</v>
      </c>
      <c r="E2826" s="5" t="s">
        <v>5973</v>
      </c>
      <c r="F2826" s="5" t="s">
        <v>25</v>
      </c>
      <c r="G2826" s="5" t="s">
        <v>26</v>
      </c>
      <c r="H2826" s="6">
        <v>348</v>
      </c>
      <c r="I2826" s="5" t="s">
        <v>27</v>
      </c>
      <c r="J2826" s="5">
        <v>19001775552</v>
      </c>
      <c r="K2826" s="5" t="s">
        <v>5974</v>
      </c>
      <c r="L2826" s="5" t="s">
        <v>29</v>
      </c>
      <c r="M2826" s="5" t="s">
        <v>29</v>
      </c>
      <c r="N2826" s="5" t="s">
        <v>31</v>
      </c>
      <c r="O2826" s="5">
        <v>9752</v>
      </c>
      <c r="P2826" s="7">
        <v>44417.333472222221</v>
      </c>
      <c r="Q2826" s="7">
        <v>44417.248333333337</v>
      </c>
      <c r="R2826" s="5">
        <v>836</v>
      </c>
      <c r="S2826" s="5">
        <v>346259147</v>
      </c>
      <c r="T2826" s="8">
        <v>9752090821075940</v>
      </c>
      <c r="U2826" s="5" t="s">
        <v>32</v>
      </c>
      <c r="V2826" s="4"/>
      <c r="W2826" s="5" t="s">
        <v>9011</v>
      </c>
      <c r="X2826" s="36">
        <v>110001</v>
      </c>
      <c r="Y2826" s="24" t="e">
        <f>VLOOKUP(T2826,Buzon!C:C,1,FALSE)</f>
        <v>#N/A</v>
      </c>
      <c r="Z2826" s="13" t="e">
        <f>VLOOKUP(T2826,Buzon!C:Z,21,FALSE)</f>
        <v>#N/A</v>
      </c>
      <c r="AA2826" t="e">
        <f>VLOOKUP(T2826,Buzon!C:Z,22,FALSE)</f>
        <v>#N/A</v>
      </c>
      <c r="AB2826" t="e">
        <f>VLOOKUP(T2826,Buzon!C:Z,23,FALSE)</f>
        <v>#N/A</v>
      </c>
      <c r="AC2826" t="e">
        <f>VLOOKUP(T2826,Buzon!C:Z,24,FALSE)</f>
        <v>#N/A</v>
      </c>
      <c r="AD2826">
        <v>348</v>
      </c>
      <c r="AE2826">
        <v>9270083</v>
      </c>
    </row>
    <row r="2827" spans="1:31" ht="12" customHeight="1" x14ac:dyDescent="0.25">
      <c r="A2827" s="5" t="s">
        <v>21</v>
      </c>
      <c r="B2827" s="5" t="s">
        <v>22</v>
      </c>
      <c r="C2827" s="5" t="s">
        <v>5968</v>
      </c>
      <c r="D2827" s="5">
        <v>37</v>
      </c>
      <c r="E2827" s="5" t="s">
        <v>5975</v>
      </c>
      <c r="F2827" s="5" t="s">
        <v>219</v>
      </c>
      <c r="G2827" s="5" t="s">
        <v>26</v>
      </c>
      <c r="H2827" s="6">
        <v>174</v>
      </c>
      <c r="I2827" s="5" t="s">
        <v>27</v>
      </c>
      <c r="J2827" s="5">
        <v>19001775557</v>
      </c>
      <c r="K2827" s="5" t="s">
        <v>5976</v>
      </c>
      <c r="L2827" s="5" t="s">
        <v>29</v>
      </c>
      <c r="M2827" s="5" t="s">
        <v>30</v>
      </c>
      <c r="N2827" s="5" t="s">
        <v>31</v>
      </c>
      <c r="O2827" s="5">
        <v>9416</v>
      </c>
      <c r="P2827" s="7">
        <v>44417.346678240741</v>
      </c>
      <c r="Q2827" s="7">
        <v>44417.24145833333</v>
      </c>
      <c r="R2827" s="5">
        <v>850105</v>
      </c>
      <c r="S2827" s="5">
        <v>346265200</v>
      </c>
      <c r="T2827" s="8">
        <v>9416090821081840</v>
      </c>
      <c r="U2827" s="5" t="s">
        <v>32</v>
      </c>
      <c r="V2827" s="4"/>
      <c r="W2827" s="5" t="s">
        <v>9011</v>
      </c>
      <c r="X2827" s="36">
        <v>110001</v>
      </c>
      <c r="Y2827" s="24" t="e">
        <f>VLOOKUP(T2827,Buzon!C:C,1,FALSE)</f>
        <v>#N/A</v>
      </c>
      <c r="Z2827" s="13" t="e">
        <f>VLOOKUP(T2827,Buzon!C:Z,21,FALSE)</f>
        <v>#N/A</v>
      </c>
      <c r="AA2827" t="e">
        <f>VLOOKUP(T2827,Buzon!C:Z,22,FALSE)</f>
        <v>#N/A</v>
      </c>
      <c r="AB2827" t="e">
        <f>VLOOKUP(T2827,Buzon!C:Z,23,FALSE)</f>
        <v>#N/A</v>
      </c>
      <c r="AC2827" t="e">
        <f>VLOOKUP(T2827,Buzon!C:Z,24,FALSE)</f>
        <v>#N/A</v>
      </c>
      <c r="AD2827">
        <v>174</v>
      </c>
      <c r="AE2827">
        <v>9270083</v>
      </c>
    </row>
    <row r="2828" spans="1:31" ht="12" customHeight="1" x14ac:dyDescent="0.25">
      <c r="A2828" s="5" t="s">
        <v>21</v>
      </c>
      <c r="B2828" s="5" t="s">
        <v>22</v>
      </c>
      <c r="C2828" s="5" t="s">
        <v>5968</v>
      </c>
      <c r="D2828" s="5">
        <v>21</v>
      </c>
      <c r="E2828" s="5" t="s">
        <v>5977</v>
      </c>
      <c r="F2828" s="5" t="s">
        <v>25</v>
      </c>
      <c r="G2828" s="5" t="s">
        <v>26</v>
      </c>
      <c r="H2828" s="6">
        <v>348</v>
      </c>
      <c r="I2828" s="5" t="s">
        <v>27</v>
      </c>
      <c r="J2828" s="5">
        <v>19001775559</v>
      </c>
      <c r="K2828" s="5" t="s">
        <v>5978</v>
      </c>
      <c r="L2828" s="5" t="s">
        <v>29</v>
      </c>
      <c r="M2828" s="5" t="s">
        <v>30</v>
      </c>
      <c r="N2828" s="5" t="s">
        <v>31</v>
      </c>
      <c r="O2828" s="5">
        <v>9416</v>
      </c>
      <c r="P2828" s="7">
        <v>44417.359039351853</v>
      </c>
      <c r="Q2828" s="7">
        <v>44417.24145833333</v>
      </c>
      <c r="R2828" s="5">
        <v>923122</v>
      </c>
      <c r="S2828" s="5">
        <v>346271697</v>
      </c>
      <c r="T2828" s="8">
        <v>9416090821083600</v>
      </c>
      <c r="U2828" s="5" t="s">
        <v>32</v>
      </c>
      <c r="V2828" s="4"/>
      <c r="W2828" s="5" t="s">
        <v>9011</v>
      </c>
      <c r="X2828" s="36">
        <v>110001</v>
      </c>
      <c r="Y2828" s="24" t="e">
        <f>VLOOKUP(T2828,Buzon!C:C,1,FALSE)</f>
        <v>#N/A</v>
      </c>
      <c r="Z2828" s="13" t="e">
        <f>VLOOKUP(T2828,Buzon!C:Z,21,FALSE)</f>
        <v>#N/A</v>
      </c>
      <c r="AA2828" t="e">
        <f>VLOOKUP(T2828,Buzon!C:Z,22,FALSE)</f>
        <v>#N/A</v>
      </c>
      <c r="AB2828" t="e">
        <f>VLOOKUP(T2828,Buzon!C:Z,23,FALSE)</f>
        <v>#N/A</v>
      </c>
      <c r="AC2828" t="e">
        <f>VLOOKUP(T2828,Buzon!C:Z,24,FALSE)</f>
        <v>#N/A</v>
      </c>
      <c r="AD2828">
        <v>348</v>
      </c>
      <c r="AE2828">
        <v>9270083</v>
      </c>
    </row>
    <row r="2829" spans="1:31" ht="12" customHeight="1" x14ac:dyDescent="0.25">
      <c r="A2829" s="5" t="s">
        <v>21</v>
      </c>
      <c r="B2829" s="5" t="s">
        <v>33</v>
      </c>
      <c r="C2829" s="5" t="s">
        <v>5979</v>
      </c>
      <c r="D2829" s="5">
        <v>1</v>
      </c>
      <c r="E2829" s="5" t="s">
        <v>5980</v>
      </c>
      <c r="F2829" s="5" t="s">
        <v>219</v>
      </c>
      <c r="G2829" s="5" t="s">
        <v>26</v>
      </c>
      <c r="H2829" s="6">
        <v>174</v>
      </c>
      <c r="I2829" s="5" t="s">
        <v>27</v>
      </c>
      <c r="J2829" s="5">
        <v>19001775563</v>
      </c>
      <c r="K2829" s="5" t="s">
        <v>5981</v>
      </c>
      <c r="L2829" s="5" t="s">
        <v>29</v>
      </c>
      <c r="M2829" s="5" t="s">
        <v>29</v>
      </c>
      <c r="N2829" s="5" t="s">
        <v>31</v>
      </c>
      <c r="O2829" s="5">
        <v>9752</v>
      </c>
      <c r="P2829" s="7">
        <v>44417.375555555554</v>
      </c>
      <c r="Q2829" s="7">
        <v>44417.248333333337</v>
      </c>
      <c r="R2829" s="5">
        <v>35827</v>
      </c>
      <c r="S2829" s="5">
        <v>346281335</v>
      </c>
      <c r="T2829" s="8">
        <v>9752090821085940</v>
      </c>
      <c r="U2829" s="5" t="s">
        <v>32</v>
      </c>
      <c r="V2829" s="4"/>
      <c r="W2829" s="5" t="s">
        <v>9011</v>
      </c>
      <c r="X2829" s="36">
        <v>110001</v>
      </c>
      <c r="Y2829" s="24" t="e">
        <f>VLOOKUP(T2829,Buzon!C:C,1,FALSE)</f>
        <v>#N/A</v>
      </c>
      <c r="Z2829" s="13" t="e">
        <f>VLOOKUP(T2829,Buzon!C:Z,21,FALSE)</f>
        <v>#N/A</v>
      </c>
      <c r="AA2829" t="e">
        <f>VLOOKUP(T2829,Buzon!C:Z,22,FALSE)</f>
        <v>#N/A</v>
      </c>
      <c r="AB2829" t="e">
        <f>VLOOKUP(T2829,Buzon!C:Z,23,FALSE)</f>
        <v>#N/A</v>
      </c>
      <c r="AC2829" t="e">
        <f>VLOOKUP(T2829,Buzon!C:Z,24,FALSE)</f>
        <v>#N/A</v>
      </c>
      <c r="AD2829">
        <v>174</v>
      </c>
      <c r="AE2829">
        <v>9270083</v>
      </c>
    </row>
    <row r="2830" spans="1:31" ht="12" customHeight="1" x14ac:dyDescent="0.25">
      <c r="A2830" s="5" t="s">
        <v>21</v>
      </c>
      <c r="B2830" s="5" t="s">
        <v>33</v>
      </c>
      <c r="C2830" s="5" t="s">
        <v>5979</v>
      </c>
      <c r="D2830" s="5">
        <v>2</v>
      </c>
      <c r="E2830" s="5" t="s">
        <v>5982</v>
      </c>
      <c r="F2830" s="5" t="s">
        <v>25</v>
      </c>
      <c r="G2830" s="5" t="s">
        <v>26</v>
      </c>
      <c r="H2830" s="6">
        <v>348</v>
      </c>
      <c r="I2830" s="5" t="s">
        <v>27</v>
      </c>
      <c r="J2830" s="5">
        <v>19001775564</v>
      </c>
      <c r="K2830" s="5" t="s">
        <v>5983</v>
      </c>
      <c r="L2830" s="5" t="s">
        <v>29</v>
      </c>
      <c r="M2830" s="5" t="s">
        <v>29</v>
      </c>
      <c r="N2830" s="5" t="s">
        <v>31</v>
      </c>
      <c r="O2830" s="5">
        <v>9752</v>
      </c>
      <c r="P2830" s="7">
        <v>44417.375567129631</v>
      </c>
      <c r="Q2830" s="7">
        <v>44417.248333333337</v>
      </c>
      <c r="R2830" s="5">
        <v>35827</v>
      </c>
      <c r="S2830" s="5">
        <v>346281335</v>
      </c>
      <c r="T2830" s="8">
        <v>9752090821085940</v>
      </c>
      <c r="U2830" s="5" t="s">
        <v>32</v>
      </c>
      <c r="V2830" s="4"/>
      <c r="W2830" s="5" t="s">
        <v>9011</v>
      </c>
      <c r="X2830" s="36">
        <v>110001</v>
      </c>
      <c r="Y2830" s="24" t="e">
        <f>VLOOKUP(T2830,Buzon!C:C,1,FALSE)</f>
        <v>#N/A</v>
      </c>
      <c r="Z2830" s="13" t="e">
        <f>VLOOKUP(T2830,Buzon!C:Z,21,FALSE)</f>
        <v>#N/A</v>
      </c>
      <c r="AA2830" t="e">
        <f>VLOOKUP(T2830,Buzon!C:Z,22,FALSE)</f>
        <v>#N/A</v>
      </c>
      <c r="AB2830" t="e">
        <f>VLOOKUP(T2830,Buzon!C:Z,23,FALSE)</f>
        <v>#N/A</v>
      </c>
      <c r="AC2830" t="e">
        <f>VLOOKUP(T2830,Buzon!C:Z,24,FALSE)</f>
        <v>#N/A</v>
      </c>
      <c r="AD2830">
        <v>348</v>
      </c>
      <c r="AE2830">
        <v>9270083</v>
      </c>
    </row>
    <row r="2831" spans="1:31" ht="12" customHeight="1" x14ac:dyDescent="0.25">
      <c r="A2831" s="5" t="s">
        <v>21</v>
      </c>
      <c r="B2831" s="5" t="s">
        <v>22</v>
      </c>
      <c r="C2831" s="5" t="s">
        <v>5979</v>
      </c>
      <c r="D2831" s="5">
        <v>40</v>
      </c>
      <c r="E2831" s="5" t="s">
        <v>5984</v>
      </c>
      <c r="F2831" s="5" t="s">
        <v>25</v>
      </c>
      <c r="G2831" s="5" t="s">
        <v>26</v>
      </c>
      <c r="H2831" s="6">
        <v>348</v>
      </c>
      <c r="I2831" s="5" t="s">
        <v>27</v>
      </c>
      <c r="J2831" s="5">
        <v>19001775565</v>
      </c>
      <c r="K2831" s="5" t="s">
        <v>5985</v>
      </c>
      <c r="L2831" s="5" t="s">
        <v>29</v>
      </c>
      <c r="M2831" s="5" t="s">
        <v>30</v>
      </c>
      <c r="N2831" s="5" t="s">
        <v>49</v>
      </c>
      <c r="O2831" s="5">
        <v>9416</v>
      </c>
      <c r="P2831" s="7">
        <v>44417.376504629632</v>
      </c>
      <c r="Q2831" s="7">
        <v>44417.24145833333</v>
      </c>
      <c r="R2831" s="5">
        <v>308461</v>
      </c>
      <c r="S2831" s="5">
        <v>346282399</v>
      </c>
      <c r="T2831" s="8">
        <v>9416090821090140</v>
      </c>
      <c r="U2831" s="5" t="s">
        <v>32</v>
      </c>
      <c r="V2831" s="4"/>
      <c r="W2831" s="5" t="s">
        <v>9011</v>
      </c>
      <c r="X2831" s="36">
        <v>110001</v>
      </c>
      <c r="Y2831" s="24" t="e">
        <f>VLOOKUP(T2831,Buzon!C:C,1,FALSE)</f>
        <v>#N/A</v>
      </c>
      <c r="Z2831" s="13" t="e">
        <f>VLOOKUP(T2831,Buzon!C:Z,21,FALSE)</f>
        <v>#N/A</v>
      </c>
      <c r="AA2831" t="e">
        <f>VLOOKUP(T2831,Buzon!C:Z,22,FALSE)</f>
        <v>#N/A</v>
      </c>
      <c r="AB2831" t="e">
        <f>VLOOKUP(T2831,Buzon!C:Z,23,FALSE)</f>
        <v>#N/A</v>
      </c>
      <c r="AC2831" t="e">
        <f>VLOOKUP(T2831,Buzon!C:Z,24,FALSE)</f>
        <v>#N/A</v>
      </c>
      <c r="AD2831">
        <v>348</v>
      </c>
      <c r="AE2831">
        <v>9270083</v>
      </c>
    </row>
    <row r="2832" spans="1:31" ht="12" customHeight="1" x14ac:dyDescent="0.25">
      <c r="A2832" s="5" t="s">
        <v>21</v>
      </c>
      <c r="B2832" s="5" t="s">
        <v>33</v>
      </c>
      <c r="C2832" s="5" t="s">
        <v>5979</v>
      </c>
      <c r="D2832" s="5">
        <v>21</v>
      </c>
      <c r="E2832" s="5" t="s">
        <v>5986</v>
      </c>
      <c r="F2832" s="5" t="s">
        <v>25</v>
      </c>
      <c r="G2832" s="5" t="s">
        <v>26</v>
      </c>
      <c r="H2832" s="6">
        <v>348</v>
      </c>
      <c r="I2832" s="5" t="s">
        <v>27</v>
      </c>
      <c r="J2832" s="5">
        <v>19001775566</v>
      </c>
      <c r="K2832" s="5" t="s">
        <v>5987</v>
      </c>
      <c r="L2832" s="5" t="s">
        <v>29</v>
      </c>
      <c r="M2832" s="5" t="s">
        <v>29</v>
      </c>
      <c r="N2832" s="5" t="s">
        <v>49</v>
      </c>
      <c r="O2832" s="5">
        <v>9752</v>
      </c>
      <c r="P2832" s="7">
        <v>44417.37703703704</v>
      </c>
      <c r="Q2832" s="7">
        <v>44417.248333333337</v>
      </c>
      <c r="R2832" s="5">
        <v>47084</v>
      </c>
      <c r="S2832" s="5">
        <v>346282547</v>
      </c>
      <c r="T2832" s="8">
        <v>9752090821090150</v>
      </c>
      <c r="U2832" s="5" t="s">
        <v>32</v>
      </c>
      <c r="V2832" s="4"/>
      <c r="W2832" s="5" t="s">
        <v>9011</v>
      </c>
      <c r="X2832" s="36">
        <v>110001</v>
      </c>
      <c r="Y2832" s="24" t="e">
        <f>VLOOKUP(T2832,Buzon!C:C,1,FALSE)</f>
        <v>#N/A</v>
      </c>
      <c r="Z2832" s="13" t="e">
        <f>VLOOKUP(T2832,Buzon!C:Z,21,FALSE)</f>
        <v>#N/A</v>
      </c>
      <c r="AA2832" t="e">
        <f>VLOOKUP(T2832,Buzon!C:Z,22,FALSE)</f>
        <v>#N/A</v>
      </c>
      <c r="AB2832" t="e">
        <f>VLOOKUP(T2832,Buzon!C:Z,23,FALSE)</f>
        <v>#N/A</v>
      </c>
      <c r="AC2832" t="e">
        <f>VLOOKUP(T2832,Buzon!C:Z,24,FALSE)</f>
        <v>#N/A</v>
      </c>
      <c r="AD2832">
        <v>348</v>
      </c>
      <c r="AE2832">
        <v>9270083</v>
      </c>
    </row>
    <row r="2833" spans="1:31" ht="12" customHeight="1" x14ac:dyDescent="0.25">
      <c r="A2833" s="5" t="s">
        <v>21</v>
      </c>
      <c r="B2833" s="5" t="s">
        <v>33</v>
      </c>
      <c r="C2833" s="5" t="s">
        <v>5988</v>
      </c>
      <c r="D2833" s="5">
        <v>4</v>
      </c>
      <c r="E2833" s="5" t="s">
        <v>5989</v>
      </c>
      <c r="F2833" s="5" t="s">
        <v>25</v>
      </c>
      <c r="G2833" s="5" t="s">
        <v>26</v>
      </c>
      <c r="H2833" s="6">
        <v>348</v>
      </c>
      <c r="I2833" s="5" t="s">
        <v>27</v>
      </c>
      <c r="J2833" s="5">
        <v>19001775573</v>
      </c>
      <c r="K2833" s="5" t="s">
        <v>5990</v>
      </c>
      <c r="L2833" s="5" t="s">
        <v>29</v>
      </c>
      <c r="M2833" s="5" t="s">
        <v>29</v>
      </c>
      <c r="N2833" s="5" t="s">
        <v>31</v>
      </c>
      <c r="O2833" s="5">
        <v>9752</v>
      </c>
      <c r="P2833" s="7">
        <v>44417.404039351852</v>
      </c>
      <c r="Q2833" s="7">
        <v>44417.248333333337</v>
      </c>
      <c r="R2833" s="5">
        <v>4595</v>
      </c>
      <c r="S2833" s="5">
        <v>346303597</v>
      </c>
      <c r="T2833" s="8">
        <v>9752090821094100</v>
      </c>
      <c r="U2833" s="5" t="s">
        <v>32</v>
      </c>
      <c r="V2833" s="4"/>
      <c r="W2833" s="5" t="s">
        <v>9011</v>
      </c>
      <c r="X2833" s="36">
        <v>110001</v>
      </c>
      <c r="Y2833" s="24" t="e">
        <f>VLOOKUP(T2833,Buzon!C:C,1,FALSE)</f>
        <v>#N/A</v>
      </c>
      <c r="Z2833" s="13" t="e">
        <f>VLOOKUP(T2833,Buzon!C:Z,21,FALSE)</f>
        <v>#N/A</v>
      </c>
      <c r="AA2833" t="e">
        <f>VLOOKUP(T2833,Buzon!C:Z,22,FALSE)</f>
        <v>#N/A</v>
      </c>
      <c r="AB2833" t="e">
        <f>VLOOKUP(T2833,Buzon!C:Z,23,FALSE)</f>
        <v>#N/A</v>
      </c>
      <c r="AC2833" t="e">
        <f>VLOOKUP(T2833,Buzon!C:Z,24,FALSE)</f>
        <v>#N/A</v>
      </c>
      <c r="AD2833">
        <v>348</v>
      </c>
      <c r="AE2833">
        <v>9270083</v>
      </c>
    </row>
    <row r="2834" spans="1:31" ht="12" customHeight="1" x14ac:dyDescent="0.25">
      <c r="A2834" s="5" t="s">
        <v>21</v>
      </c>
      <c r="B2834" s="5" t="s">
        <v>22</v>
      </c>
      <c r="C2834" s="5" t="s">
        <v>5979</v>
      </c>
      <c r="D2834" s="5">
        <v>17</v>
      </c>
      <c r="E2834" s="5" t="s">
        <v>5991</v>
      </c>
      <c r="F2834" s="5" t="s">
        <v>25</v>
      </c>
      <c r="G2834" s="5" t="s">
        <v>26</v>
      </c>
      <c r="H2834" s="6">
        <v>348</v>
      </c>
      <c r="I2834" s="5" t="s">
        <v>27</v>
      </c>
      <c r="J2834" s="5">
        <v>19001775574</v>
      </c>
      <c r="K2834" s="5" t="s">
        <v>5992</v>
      </c>
      <c r="L2834" s="5" t="s">
        <v>29</v>
      </c>
      <c r="M2834" s="5" t="s">
        <v>30</v>
      </c>
      <c r="N2834" s="5" t="s">
        <v>31</v>
      </c>
      <c r="O2834" s="5">
        <v>9416</v>
      </c>
      <c r="P2834" s="7">
        <v>44417.405810185184</v>
      </c>
      <c r="Q2834" s="7">
        <v>44417.24145833333</v>
      </c>
      <c r="R2834" s="5">
        <v>555235</v>
      </c>
      <c r="S2834" s="5">
        <v>346305218</v>
      </c>
      <c r="T2834" s="8">
        <v>9416090821094250</v>
      </c>
      <c r="U2834" s="5" t="s">
        <v>32</v>
      </c>
      <c r="V2834" s="4"/>
      <c r="W2834" s="5" t="s">
        <v>9011</v>
      </c>
      <c r="X2834" s="36">
        <v>110001</v>
      </c>
      <c r="Y2834" s="24" t="e">
        <f>VLOOKUP(T2834,Buzon!C:C,1,FALSE)</f>
        <v>#N/A</v>
      </c>
      <c r="Z2834" s="13" t="e">
        <f>VLOOKUP(T2834,Buzon!C:Z,21,FALSE)</f>
        <v>#N/A</v>
      </c>
      <c r="AA2834" t="e">
        <f>VLOOKUP(T2834,Buzon!C:Z,22,FALSE)</f>
        <v>#N/A</v>
      </c>
      <c r="AB2834" t="e">
        <f>VLOOKUP(T2834,Buzon!C:Z,23,FALSE)</f>
        <v>#N/A</v>
      </c>
      <c r="AC2834" t="e">
        <f>VLOOKUP(T2834,Buzon!C:Z,24,FALSE)</f>
        <v>#N/A</v>
      </c>
      <c r="AD2834">
        <v>348</v>
      </c>
      <c r="AE2834">
        <v>9270083</v>
      </c>
    </row>
    <row r="2835" spans="1:31" ht="12" customHeight="1" x14ac:dyDescent="0.25">
      <c r="A2835" s="5" t="s">
        <v>21</v>
      </c>
      <c r="B2835" s="5" t="s">
        <v>22</v>
      </c>
      <c r="C2835" s="5" t="s">
        <v>5979</v>
      </c>
      <c r="D2835" s="5">
        <v>18</v>
      </c>
      <c r="E2835" s="5" t="s">
        <v>5993</v>
      </c>
      <c r="F2835" s="5" t="s">
        <v>25</v>
      </c>
      <c r="G2835" s="5" t="s">
        <v>26</v>
      </c>
      <c r="H2835" s="6">
        <v>348</v>
      </c>
      <c r="I2835" s="5" t="s">
        <v>27</v>
      </c>
      <c r="J2835" s="5">
        <v>19001775575</v>
      </c>
      <c r="K2835" s="5" t="s">
        <v>5994</v>
      </c>
      <c r="L2835" s="5" t="s">
        <v>29</v>
      </c>
      <c r="M2835" s="5" t="s">
        <v>30</v>
      </c>
      <c r="N2835" s="5" t="s">
        <v>31</v>
      </c>
      <c r="O2835" s="5">
        <v>9416</v>
      </c>
      <c r="P2835" s="7">
        <v>44417.405810185184</v>
      </c>
      <c r="Q2835" s="7">
        <v>44417.24145833333</v>
      </c>
      <c r="R2835" s="5">
        <v>555235</v>
      </c>
      <c r="S2835" s="5">
        <v>346305218</v>
      </c>
      <c r="T2835" s="8">
        <v>9416090821094250</v>
      </c>
      <c r="U2835" s="5" t="s">
        <v>32</v>
      </c>
      <c r="V2835" s="4"/>
      <c r="W2835" s="5" t="s">
        <v>9011</v>
      </c>
      <c r="X2835" s="36">
        <v>110001</v>
      </c>
      <c r="Y2835" s="24" t="e">
        <f>VLOOKUP(T2835,Buzon!C:C,1,FALSE)</f>
        <v>#N/A</v>
      </c>
      <c r="Z2835" s="13" t="e">
        <f>VLOOKUP(T2835,Buzon!C:Z,21,FALSE)</f>
        <v>#N/A</v>
      </c>
      <c r="AA2835" t="e">
        <f>VLOOKUP(T2835,Buzon!C:Z,22,FALSE)</f>
        <v>#N/A</v>
      </c>
      <c r="AB2835" t="e">
        <f>VLOOKUP(T2835,Buzon!C:Z,23,FALSE)</f>
        <v>#N/A</v>
      </c>
      <c r="AC2835" t="e">
        <f>VLOOKUP(T2835,Buzon!C:Z,24,FALSE)</f>
        <v>#N/A</v>
      </c>
      <c r="AD2835">
        <v>348</v>
      </c>
      <c r="AE2835">
        <v>9270083</v>
      </c>
    </row>
    <row r="2836" spans="1:31" ht="12" customHeight="1" x14ac:dyDescent="0.25">
      <c r="A2836" s="5" t="s">
        <v>21</v>
      </c>
      <c r="B2836" s="5" t="s">
        <v>33</v>
      </c>
      <c r="C2836" s="5" t="s">
        <v>5988</v>
      </c>
      <c r="D2836" s="5">
        <v>17</v>
      </c>
      <c r="E2836" s="5" t="s">
        <v>5995</v>
      </c>
      <c r="F2836" s="5" t="s">
        <v>25</v>
      </c>
      <c r="G2836" s="5" t="s">
        <v>26</v>
      </c>
      <c r="H2836" s="6">
        <v>348</v>
      </c>
      <c r="I2836" s="5" t="s">
        <v>27</v>
      </c>
      <c r="J2836" s="5">
        <v>19001775578</v>
      </c>
      <c r="K2836" s="5" t="s">
        <v>5996</v>
      </c>
      <c r="L2836" s="5" t="s">
        <v>29</v>
      </c>
      <c r="M2836" s="5" t="s">
        <v>29</v>
      </c>
      <c r="N2836" s="5" t="s">
        <v>31</v>
      </c>
      <c r="O2836" s="5">
        <v>9752</v>
      </c>
      <c r="P2836" s="7">
        <v>44417.41810185185</v>
      </c>
      <c r="Q2836" s="7">
        <v>44417.248333333337</v>
      </c>
      <c r="R2836" s="5">
        <v>1284</v>
      </c>
      <c r="S2836" s="5">
        <v>346316295</v>
      </c>
      <c r="T2836" s="8">
        <v>9752090821100120</v>
      </c>
      <c r="U2836" s="5" t="s">
        <v>32</v>
      </c>
      <c r="V2836" s="4"/>
      <c r="W2836" s="5" t="s">
        <v>9011</v>
      </c>
      <c r="X2836" s="36">
        <v>110001</v>
      </c>
      <c r="Y2836" s="24" t="e">
        <f>VLOOKUP(T2836,Buzon!C:C,1,FALSE)</f>
        <v>#N/A</v>
      </c>
      <c r="Z2836" s="13" t="e">
        <f>VLOOKUP(T2836,Buzon!C:Z,21,FALSE)</f>
        <v>#N/A</v>
      </c>
      <c r="AA2836" t="e">
        <f>VLOOKUP(T2836,Buzon!C:Z,22,FALSE)</f>
        <v>#N/A</v>
      </c>
      <c r="AB2836" t="e">
        <f>VLOOKUP(T2836,Buzon!C:Z,23,FALSE)</f>
        <v>#N/A</v>
      </c>
      <c r="AC2836" t="e">
        <f>VLOOKUP(T2836,Buzon!C:Z,24,FALSE)</f>
        <v>#N/A</v>
      </c>
      <c r="AD2836">
        <v>348</v>
      </c>
      <c r="AE2836">
        <v>9270083</v>
      </c>
    </row>
    <row r="2837" spans="1:31" ht="12" customHeight="1" x14ac:dyDescent="0.25">
      <c r="A2837" s="5" t="s">
        <v>21</v>
      </c>
      <c r="B2837" s="5" t="s">
        <v>33</v>
      </c>
      <c r="C2837" s="5" t="s">
        <v>5997</v>
      </c>
      <c r="D2837" s="5">
        <v>2</v>
      </c>
      <c r="E2837" s="5" t="s">
        <v>5998</v>
      </c>
      <c r="F2837" s="5" t="s">
        <v>25</v>
      </c>
      <c r="G2837" s="5" t="s">
        <v>26</v>
      </c>
      <c r="H2837" s="6">
        <v>348</v>
      </c>
      <c r="I2837" s="5" t="s">
        <v>27</v>
      </c>
      <c r="J2837" s="5">
        <v>19001775579</v>
      </c>
      <c r="K2837" s="5" t="s">
        <v>5999</v>
      </c>
      <c r="L2837" s="5" t="s">
        <v>29</v>
      </c>
      <c r="M2837" s="5" t="s">
        <v>29</v>
      </c>
      <c r="N2837" s="5" t="s">
        <v>31</v>
      </c>
      <c r="O2837" s="5">
        <v>9752</v>
      </c>
      <c r="P2837" s="7">
        <v>44417.420983796299</v>
      </c>
      <c r="Q2837" s="7">
        <v>44417.248333333337</v>
      </c>
      <c r="R2837" s="5">
        <v>713542</v>
      </c>
      <c r="S2837" s="5">
        <v>346319227</v>
      </c>
      <c r="T2837" s="8">
        <v>9752090821100540</v>
      </c>
      <c r="U2837" s="5" t="s">
        <v>32</v>
      </c>
      <c r="V2837" s="4"/>
      <c r="W2837" s="5" t="s">
        <v>9011</v>
      </c>
      <c r="X2837" s="36">
        <v>110001</v>
      </c>
      <c r="Y2837" s="24" t="e">
        <f>VLOOKUP(T2837,Buzon!C:C,1,FALSE)</f>
        <v>#N/A</v>
      </c>
      <c r="Z2837" s="13" t="e">
        <f>VLOOKUP(T2837,Buzon!C:Z,21,FALSE)</f>
        <v>#N/A</v>
      </c>
      <c r="AA2837" t="e">
        <f>VLOOKUP(T2837,Buzon!C:Z,22,FALSE)</f>
        <v>#N/A</v>
      </c>
      <c r="AB2837" t="e">
        <f>VLOOKUP(T2837,Buzon!C:Z,23,FALSE)</f>
        <v>#N/A</v>
      </c>
      <c r="AC2837" t="e">
        <f>VLOOKUP(T2837,Buzon!C:Z,24,FALSE)</f>
        <v>#N/A</v>
      </c>
      <c r="AD2837">
        <v>348</v>
      </c>
      <c r="AE2837">
        <v>9270083</v>
      </c>
    </row>
    <row r="2838" spans="1:31" ht="12" customHeight="1" x14ac:dyDescent="0.25">
      <c r="A2838" s="5" t="s">
        <v>21</v>
      </c>
      <c r="B2838" s="5" t="s">
        <v>33</v>
      </c>
      <c r="C2838" s="5" t="s">
        <v>6000</v>
      </c>
      <c r="D2838" s="5">
        <v>3</v>
      </c>
      <c r="E2838" s="5" t="s">
        <v>6001</v>
      </c>
      <c r="F2838" s="5" t="s">
        <v>25</v>
      </c>
      <c r="G2838" s="5" t="s">
        <v>26</v>
      </c>
      <c r="H2838" s="6">
        <v>278</v>
      </c>
      <c r="I2838" s="5" t="s">
        <v>27</v>
      </c>
      <c r="J2838" s="5">
        <v>19001775592</v>
      </c>
      <c r="K2838" s="5" t="s">
        <v>6002</v>
      </c>
      <c r="L2838" s="5" t="s">
        <v>29</v>
      </c>
      <c r="M2838" s="5" t="s">
        <v>29</v>
      </c>
      <c r="N2838" s="5" t="s">
        <v>31</v>
      </c>
      <c r="O2838" s="5">
        <v>9752</v>
      </c>
      <c r="P2838" s="7">
        <v>44417.437592592592</v>
      </c>
      <c r="Q2838" s="7">
        <v>44417.248333333337</v>
      </c>
      <c r="R2838" s="5">
        <v>972485</v>
      </c>
      <c r="S2838" s="5">
        <v>346336077</v>
      </c>
      <c r="T2838" s="8">
        <v>9752090821102910</v>
      </c>
      <c r="U2838" s="5" t="s">
        <v>32</v>
      </c>
      <c r="V2838" s="4"/>
      <c r="W2838" s="5" t="s">
        <v>9011</v>
      </c>
      <c r="X2838" s="36">
        <v>110001</v>
      </c>
      <c r="Y2838" s="24" t="e">
        <f>VLOOKUP(T2838,Buzon!C:C,1,FALSE)</f>
        <v>#N/A</v>
      </c>
      <c r="Z2838" s="13" t="e">
        <f>VLOOKUP(T2838,Buzon!C:Z,21,FALSE)</f>
        <v>#N/A</v>
      </c>
      <c r="AA2838" t="e">
        <f>VLOOKUP(T2838,Buzon!C:Z,22,FALSE)</f>
        <v>#N/A</v>
      </c>
      <c r="AB2838" t="e">
        <f>VLOOKUP(T2838,Buzon!C:Z,23,FALSE)</f>
        <v>#N/A</v>
      </c>
      <c r="AC2838" t="e">
        <f>VLOOKUP(T2838,Buzon!C:Z,24,FALSE)</f>
        <v>#N/A</v>
      </c>
      <c r="AD2838">
        <v>278</v>
      </c>
      <c r="AE2838">
        <v>9270083</v>
      </c>
    </row>
    <row r="2839" spans="1:31" ht="12" customHeight="1" x14ac:dyDescent="0.25">
      <c r="A2839" s="5" t="s">
        <v>21</v>
      </c>
      <c r="B2839" s="5" t="s">
        <v>149</v>
      </c>
      <c r="C2839" s="5" t="s">
        <v>5988</v>
      </c>
      <c r="D2839" s="5">
        <v>3</v>
      </c>
      <c r="E2839" s="5" t="s">
        <v>6003</v>
      </c>
      <c r="F2839" s="5" t="s">
        <v>25</v>
      </c>
      <c r="G2839" s="5" t="s">
        <v>26</v>
      </c>
      <c r="H2839" s="6">
        <v>348</v>
      </c>
      <c r="I2839" s="5" t="s">
        <v>27</v>
      </c>
      <c r="J2839" s="5">
        <v>19001775593</v>
      </c>
      <c r="K2839" s="5" t="s">
        <v>6004</v>
      </c>
      <c r="L2839" s="5" t="s">
        <v>29</v>
      </c>
      <c r="M2839" s="5" t="s">
        <v>30</v>
      </c>
      <c r="N2839" s="5" t="s">
        <v>31</v>
      </c>
      <c r="O2839" s="5">
        <v>22095</v>
      </c>
      <c r="P2839" s="7">
        <v>44417.438136574077</v>
      </c>
      <c r="Q2839" s="7">
        <v>44417.251574074071</v>
      </c>
      <c r="R2839" s="5">
        <v>469405</v>
      </c>
      <c r="S2839" s="5">
        <v>346336632</v>
      </c>
      <c r="T2839" s="8">
        <v>2.2095090821103E+16</v>
      </c>
      <c r="U2839" s="5" t="s">
        <v>32</v>
      </c>
      <c r="V2839" s="4"/>
      <c r="W2839" s="5" t="s">
        <v>9011</v>
      </c>
      <c r="X2839" s="36">
        <v>110001</v>
      </c>
      <c r="Y2839" s="24" t="e">
        <f>VLOOKUP(T2839,Buzon!C:C,1,FALSE)</f>
        <v>#N/A</v>
      </c>
      <c r="Z2839" s="13" t="e">
        <f>VLOOKUP(T2839,Buzon!C:Z,21,FALSE)</f>
        <v>#N/A</v>
      </c>
      <c r="AA2839" t="e">
        <f>VLOOKUP(T2839,Buzon!C:Z,22,FALSE)</f>
        <v>#N/A</v>
      </c>
      <c r="AB2839" t="e">
        <f>VLOOKUP(T2839,Buzon!C:Z,23,FALSE)</f>
        <v>#N/A</v>
      </c>
      <c r="AC2839" t="e">
        <f>VLOOKUP(T2839,Buzon!C:Z,24,FALSE)</f>
        <v>#N/A</v>
      </c>
      <c r="AD2839">
        <v>348</v>
      </c>
      <c r="AE2839">
        <v>9270083</v>
      </c>
    </row>
    <row r="2840" spans="1:31" ht="12" customHeight="1" x14ac:dyDescent="0.25">
      <c r="A2840" s="5" t="s">
        <v>21</v>
      </c>
      <c r="B2840" s="5" t="s">
        <v>22</v>
      </c>
      <c r="C2840" s="5" t="s">
        <v>5988</v>
      </c>
      <c r="D2840" s="5">
        <v>19</v>
      </c>
      <c r="E2840" s="5" t="s">
        <v>6005</v>
      </c>
      <c r="F2840" s="5" t="s">
        <v>25</v>
      </c>
      <c r="G2840" s="5" t="s">
        <v>26</v>
      </c>
      <c r="H2840" s="6">
        <v>348</v>
      </c>
      <c r="I2840" s="5" t="s">
        <v>27</v>
      </c>
      <c r="J2840" s="5">
        <v>19001775595</v>
      </c>
      <c r="K2840" s="5" t="s">
        <v>6006</v>
      </c>
      <c r="L2840" s="5" t="s">
        <v>29</v>
      </c>
      <c r="M2840" s="5" t="s">
        <v>30</v>
      </c>
      <c r="N2840" s="5" t="s">
        <v>31</v>
      </c>
      <c r="O2840" s="5">
        <v>9416</v>
      </c>
      <c r="P2840" s="7">
        <v>44417.440069444441</v>
      </c>
      <c r="Q2840" s="7">
        <v>44417.24145833333</v>
      </c>
      <c r="R2840" s="5">
        <v>647026</v>
      </c>
      <c r="S2840" s="5">
        <v>346338674</v>
      </c>
      <c r="T2840" s="8">
        <v>9416090821103310</v>
      </c>
      <c r="U2840" s="5" t="s">
        <v>32</v>
      </c>
      <c r="V2840" s="4"/>
      <c r="W2840" s="5" t="s">
        <v>9011</v>
      </c>
      <c r="X2840" s="36">
        <v>110001</v>
      </c>
      <c r="Y2840" s="24" t="e">
        <f>VLOOKUP(T2840,Buzon!C:C,1,FALSE)</f>
        <v>#N/A</v>
      </c>
      <c r="Z2840" s="13" t="e">
        <f>VLOOKUP(T2840,Buzon!C:Z,21,FALSE)</f>
        <v>#N/A</v>
      </c>
      <c r="AA2840" t="e">
        <f>VLOOKUP(T2840,Buzon!C:Z,22,FALSE)</f>
        <v>#N/A</v>
      </c>
      <c r="AB2840" t="e">
        <f>VLOOKUP(T2840,Buzon!C:Z,23,FALSE)</f>
        <v>#N/A</v>
      </c>
      <c r="AC2840" t="e">
        <f>VLOOKUP(T2840,Buzon!C:Z,24,FALSE)</f>
        <v>#N/A</v>
      </c>
      <c r="AD2840">
        <v>348</v>
      </c>
      <c r="AE2840">
        <v>9270083</v>
      </c>
    </row>
    <row r="2841" spans="1:31" ht="12" customHeight="1" x14ac:dyDescent="0.25">
      <c r="A2841" s="5" t="s">
        <v>21</v>
      </c>
      <c r="B2841" s="5" t="s">
        <v>33</v>
      </c>
      <c r="C2841" s="5" t="s">
        <v>5997</v>
      </c>
      <c r="D2841" s="5">
        <v>6</v>
      </c>
      <c r="E2841" s="5" t="s">
        <v>6007</v>
      </c>
      <c r="F2841" s="5" t="s">
        <v>25</v>
      </c>
      <c r="G2841" s="5" t="s">
        <v>26</v>
      </c>
      <c r="H2841" s="6">
        <v>348</v>
      </c>
      <c r="I2841" s="5" t="s">
        <v>27</v>
      </c>
      <c r="J2841" s="5">
        <v>19001775596</v>
      </c>
      <c r="K2841" s="5" t="s">
        <v>6008</v>
      </c>
      <c r="L2841" s="5" t="s">
        <v>29</v>
      </c>
      <c r="M2841" s="5" t="s">
        <v>29</v>
      </c>
      <c r="N2841" s="5" t="s">
        <v>31</v>
      </c>
      <c r="O2841" s="5">
        <v>9752</v>
      </c>
      <c r="P2841" s="7">
        <v>44417.44027777778</v>
      </c>
      <c r="Q2841" s="7">
        <v>44417.248333333337</v>
      </c>
      <c r="R2841" s="5">
        <v>649676</v>
      </c>
      <c r="S2841" s="5">
        <v>346338888</v>
      </c>
      <c r="T2841" s="8">
        <v>9752090821103340</v>
      </c>
      <c r="U2841" s="5" t="s">
        <v>32</v>
      </c>
      <c r="V2841" s="4"/>
      <c r="W2841" s="5" t="s">
        <v>9011</v>
      </c>
      <c r="X2841" s="36">
        <v>110001</v>
      </c>
      <c r="Y2841" s="24" t="e">
        <f>VLOOKUP(T2841,Buzon!C:C,1,FALSE)</f>
        <v>#N/A</v>
      </c>
      <c r="Z2841" s="13" t="e">
        <f>VLOOKUP(T2841,Buzon!C:Z,21,FALSE)</f>
        <v>#N/A</v>
      </c>
      <c r="AA2841" t="e">
        <f>VLOOKUP(T2841,Buzon!C:Z,22,FALSE)</f>
        <v>#N/A</v>
      </c>
      <c r="AB2841" t="e">
        <f>VLOOKUP(T2841,Buzon!C:Z,23,FALSE)</f>
        <v>#N/A</v>
      </c>
      <c r="AC2841" t="e">
        <f>VLOOKUP(T2841,Buzon!C:Z,24,FALSE)</f>
        <v>#N/A</v>
      </c>
      <c r="AD2841">
        <v>348</v>
      </c>
      <c r="AE2841">
        <v>9270083</v>
      </c>
    </row>
    <row r="2842" spans="1:31" ht="12" customHeight="1" x14ac:dyDescent="0.25">
      <c r="A2842" s="5" t="s">
        <v>21</v>
      </c>
      <c r="B2842" s="5" t="s">
        <v>22</v>
      </c>
      <c r="C2842" s="5" t="s">
        <v>5997</v>
      </c>
      <c r="D2842" s="5">
        <v>7</v>
      </c>
      <c r="E2842" s="5" t="s">
        <v>6009</v>
      </c>
      <c r="F2842" s="5" t="s">
        <v>25</v>
      </c>
      <c r="G2842" s="5" t="s">
        <v>26</v>
      </c>
      <c r="H2842" s="6">
        <v>348</v>
      </c>
      <c r="I2842" s="5" t="s">
        <v>27</v>
      </c>
      <c r="J2842" s="5">
        <v>19001775606</v>
      </c>
      <c r="K2842" s="5" t="s">
        <v>6010</v>
      </c>
      <c r="L2842" s="5" t="s">
        <v>29</v>
      </c>
      <c r="M2842" s="5" t="s">
        <v>30</v>
      </c>
      <c r="N2842" s="5" t="s">
        <v>49</v>
      </c>
      <c r="O2842" s="5">
        <v>9416</v>
      </c>
      <c r="P2842" s="7">
        <v>44417.450706018521</v>
      </c>
      <c r="Q2842" s="7">
        <v>44417.24145833333</v>
      </c>
      <c r="R2842" s="5">
        <v>7285</v>
      </c>
      <c r="S2842" s="5">
        <v>346350263</v>
      </c>
      <c r="T2842" s="8">
        <v>9416090821104740</v>
      </c>
      <c r="U2842" s="5" t="s">
        <v>32</v>
      </c>
      <c r="V2842" s="4"/>
      <c r="W2842" s="5" t="s">
        <v>9011</v>
      </c>
      <c r="X2842" s="36">
        <v>110001</v>
      </c>
      <c r="Y2842" s="24" t="e">
        <f>VLOOKUP(T2842,Buzon!C:C,1,FALSE)</f>
        <v>#N/A</v>
      </c>
      <c r="Z2842" s="13" t="e">
        <f>VLOOKUP(T2842,Buzon!C:Z,21,FALSE)</f>
        <v>#N/A</v>
      </c>
      <c r="AA2842" t="e">
        <f>VLOOKUP(T2842,Buzon!C:Z,22,FALSE)</f>
        <v>#N/A</v>
      </c>
      <c r="AB2842" t="e">
        <f>VLOOKUP(T2842,Buzon!C:Z,23,FALSE)</f>
        <v>#N/A</v>
      </c>
      <c r="AC2842" t="e">
        <f>VLOOKUP(T2842,Buzon!C:Z,24,FALSE)</f>
        <v>#N/A</v>
      </c>
      <c r="AD2842">
        <v>348</v>
      </c>
      <c r="AE2842">
        <v>9270083</v>
      </c>
    </row>
    <row r="2843" spans="1:31" ht="12" customHeight="1" x14ac:dyDescent="0.25">
      <c r="A2843" s="5" t="s">
        <v>21</v>
      </c>
      <c r="B2843" s="5" t="s">
        <v>22</v>
      </c>
      <c r="C2843" s="5" t="s">
        <v>5997</v>
      </c>
      <c r="D2843" s="5">
        <v>8</v>
      </c>
      <c r="E2843" s="5" t="s">
        <v>6011</v>
      </c>
      <c r="F2843" s="5" t="s">
        <v>25</v>
      </c>
      <c r="G2843" s="5" t="s">
        <v>26</v>
      </c>
      <c r="H2843" s="6">
        <v>348</v>
      </c>
      <c r="I2843" s="5" t="s">
        <v>27</v>
      </c>
      <c r="J2843" s="5">
        <v>19001775607</v>
      </c>
      <c r="K2843" s="5" t="s">
        <v>6012</v>
      </c>
      <c r="L2843" s="5" t="s">
        <v>29</v>
      </c>
      <c r="M2843" s="5" t="s">
        <v>30</v>
      </c>
      <c r="N2843" s="5" t="s">
        <v>49</v>
      </c>
      <c r="O2843" s="5">
        <v>9416</v>
      </c>
      <c r="P2843" s="7">
        <v>44417.450706018521</v>
      </c>
      <c r="Q2843" s="7">
        <v>44417.24145833333</v>
      </c>
      <c r="R2843" s="5">
        <v>7285</v>
      </c>
      <c r="S2843" s="5">
        <v>346350263</v>
      </c>
      <c r="T2843" s="8">
        <v>9416090821104740</v>
      </c>
      <c r="U2843" s="5" t="s">
        <v>32</v>
      </c>
      <c r="V2843" s="4"/>
      <c r="W2843" s="5" t="s">
        <v>9011</v>
      </c>
      <c r="X2843" s="36">
        <v>110001</v>
      </c>
      <c r="Y2843" s="24" t="e">
        <f>VLOOKUP(T2843,Buzon!C:C,1,FALSE)</f>
        <v>#N/A</v>
      </c>
      <c r="Z2843" s="13" t="e">
        <f>VLOOKUP(T2843,Buzon!C:Z,21,FALSE)</f>
        <v>#N/A</v>
      </c>
      <c r="AA2843" t="e">
        <f>VLOOKUP(T2843,Buzon!C:Z,22,FALSE)</f>
        <v>#N/A</v>
      </c>
      <c r="AB2843" t="e">
        <f>VLOOKUP(T2843,Buzon!C:Z,23,FALSE)</f>
        <v>#N/A</v>
      </c>
      <c r="AC2843" t="e">
        <f>VLOOKUP(T2843,Buzon!C:Z,24,FALSE)</f>
        <v>#N/A</v>
      </c>
      <c r="AD2843">
        <v>348</v>
      </c>
      <c r="AE2843">
        <v>9270083</v>
      </c>
    </row>
    <row r="2844" spans="1:31" ht="12" customHeight="1" x14ac:dyDescent="0.25">
      <c r="A2844" s="5" t="s">
        <v>21</v>
      </c>
      <c r="B2844" s="5" t="s">
        <v>33</v>
      </c>
      <c r="C2844" s="5" t="s">
        <v>5997</v>
      </c>
      <c r="D2844" s="5">
        <v>21</v>
      </c>
      <c r="E2844" s="5" t="s">
        <v>6013</v>
      </c>
      <c r="F2844" s="5" t="s">
        <v>25</v>
      </c>
      <c r="G2844" s="5" t="s">
        <v>26</v>
      </c>
      <c r="H2844" s="6">
        <v>348</v>
      </c>
      <c r="I2844" s="5" t="s">
        <v>27</v>
      </c>
      <c r="J2844" s="5">
        <v>19001775608</v>
      </c>
      <c r="K2844" s="5" t="s">
        <v>6014</v>
      </c>
      <c r="L2844" s="5" t="s">
        <v>29</v>
      </c>
      <c r="M2844" s="5" t="s">
        <v>29</v>
      </c>
      <c r="N2844" s="5" t="s">
        <v>31</v>
      </c>
      <c r="O2844" s="5">
        <v>9752</v>
      </c>
      <c r="P2844" s="7">
        <v>44417.451111111113</v>
      </c>
      <c r="Q2844" s="7">
        <v>44417.248333333337</v>
      </c>
      <c r="R2844" s="5">
        <v>93282</v>
      </c>
      <c r="S2844" s="5">
        <v>346350854</v>
      </c>
      <c r="T2844" s="8">
        <v>9752090821104900</v>
      </c>
      <c r="U2844" s="5" t="s">
        <v>32</v>
      </c>
      <c r="V2844" s="4"/>
      <c r="W2844" s="5" t="s">
        <v>9011</v>
      </c>
      <c r="X2844" s="36">
        <v>110001</v>
      </c>
      <c r="Y2844" s="24" t="e">
        <f>VLOOKUP(T2844,Buzon!C:C,1,FALSE)</f>
        <v>#N/A</v>
      </c>
      <c r="Z2844" s="13" t="e">
        <f>VLOOKUP(T2844,Buzon!C:Z,21,FALSE)</f>
        <v>#N/A</v>
      </c>
      <c r="AA2844" t="e">
        <f>VLOOKUP(T2844,Buzon!C:Z,22,FALSE)</f>
        <v>#N/A</v>
      </c>
      <c r="AB2844" t="e">
        <f>VLOOKUP(T2844,Buzon!C:Z,23,FALSE)</f>
        <v>#N/A</v>
      </c>
      <c r="AC2844" t="e">
        <f>VLOOKUP(T2844,Buzon!C:Z,24,FALSE)</f>
        <v>#N/A</v>
      </c>
      <c r="AD2844">
        <v>348</v>
      </c>
      <c r="AE2844">
        <v>9270083</v>
      </c>
    </row>
    <row r="2845" spans="1:31" ht="12" customHeight="1" x14ac:dyDescent="0.25">
      <c r="A2845" s="5" t="s">
        <v>21</v>
      </c>
      <c r="B2845" s="5" t="s">
        <v>22</v>
      </c>
      <c r="C2845" s="5" t="s">
        <v>5997</v>
      </c>
      <c r="D2845" s="5">
        <v>18</v>
      </c>
      <c r="E2845" s="5" t="s">
        <v>6015</v>
      </c>
      <c r="F2845" s="5" t="s">
        <v>25</v>
      </c>
      <c r="G2845" s="5" t="s">
        <v>26</v>
      </c>
      <c r="H2845" s="6">
        <v>348</v>
      </c>
      <c r="I2845" s="5" t="s">
        <v>27</v>
      </c>
      <c r="J2845" s="5">
        <v>19001775613</v>
      </c>
      <c r="K2845" s="5" t="s">
        <v>6016</v>
      </c>
      <c r="L2845" s="5" t="s">
        <v>29</v>
      </c>
      <c r="M2845" s="5" t="s">
        <v>30</v>
      </c>
      <c r="N2845" s="5" t="s">
        <v>49</v>
      </c>
      <c r="O2845" s="5">
        <v>9416</v>
      </c>
      <c r="P2845" s="7">
        <v>44417.455914351849</v>
      </c>
      <c r="Q2845" s="7">
        <v>44417.24145833333</v>
      </c>
      <c r="R2845" s="5">
        <v>291524</v>
      </c>
      <c r="S2845" s="5">
        <v>346356347</v>
      </c>
      <c r="T2845" s="8">
        <v>9416090821105440</v>
      </c>
      <c r="U2845" s="5" t="s">
        <v>32</v>
      </c>
      <c r="V2845" s="4"/>
      <c r="W2845" s="5" t="s">
        <v>9011</v>
      </c>
      <c r="X2845" s="36">
        <v>110001</v>
      </c>
      <c r="Y2845" s="24" t="e">
        <f>VLOOKUP(T2845,Buzon!C:C,1,FALSE)</f>
        <v>#N/A</v>
      </c>
      <c r="Z2845" s="13" t="e">
        <f>VLOOKUP(T2845,Buzon!C:Z,21,FALSE)</f>
        <v>#N/A</v>
      </c>
      <c r="AA2845" t="e">
        <f>VLOOKUP(T2845,Buzon!C:Z,22,FALSE)</f>
        <v>#N/A</v>
      </c>
      <c r="AB2845" t="e">
        <f>VLOOKUP(T2845,Buzon!C:Z,23,FALSE)</f>
        <v>#N/A</v>
      </c>
      <c r="AC2845" t="e">
        <f>VLOOKUP(T2845,Buzon!C:Z,24,FALSE)</f>
        <v>#N/A</v>
      </c>
      <c r="AD2845">
        <v>348</v>
      </c>
      <c r="AE2845">
        <v>9270083</v>
      </c>
    </row>
    <row r="2846" spans="1:31" ht="12" customHeight="1" x14ac:dyDescent="0.25">
      <c r="A2846" s="5" t="s">
        <v>21</v>
      </c>
      <c r="B2846" s="5" t="s">
        <v>22</v>
      </c>
      <c r="C2846" s="5" t="s">
        <v>5997</v>
      </c>
      <c r="D2846" s="5">
        <v>25</v>
      </c>
      <c r="E2846" s="5" t="s">
        <v>6017</v>
      </c>
      <c r="F2846" s="5" t="s">
        <v>25</v>
      </c>
      <c r="G2846" s="5" t="s">
        <v>26</v>
      </c>
      <c r="H2846" s="6">
        <v>348</v>
      </c>
      <c r="I2846" s="5" t="s">
        <v>27</v>
      </c>
      <c r="J2846" s="5">
        <v>19001775614</v>
      </c>
      <c r="K2846" s="5" t="s">
        <v>6018</v>
      </c>
      <c r="L2846" s="5" t="s">
        <v>29</v>
      </c>
      <c r="M2846" s="5" t="s">
        <v>30</v>
      </c>
      <c r="N2846" s="5" t="s">
        <v>49</v>
      </c>
      <c r="O2846" s="5">
        <v>9416</v>
      </c>
      <c r="P2846" s="7">
        <v>44417.456759259258</v>
      </c>
      <c r="Q2846" s="7">
        <v>44417.24145833333</v>
      </c>
      <c r="R2846" s="5">
        <v>195003</v>
      </c>
      <c r="S2846" s="5">
        <v>346357354</v>
      </c>
      <c r="T2846" s="8">
        <v>9416090821105540</v>
      </c>
      <c r="U2846" s="5" t="s">
        <v>32</v>
      </c>
      <c r="V2846" s="4"/>
      <c r="W2846" s="5" t="s">
        <v>9011</v>
      </c>
      <c r="X2846" s="36">
        <v>110001</v>
      </c>
      <c r="Y2846" s="24" t="e">
        <f>VLOOKUP(T2846,Buzon!C:C,1,FALSE)</f>
        <v>#N/A</v>
      </c>
      <c r="Z2846" s="13" t="e">
        <f>VLOOKUP(T2846,Buzon!C:Z,21,FALSE)</f>
        <v>#N/A</v>
      </c>
      <c r="AA2846" t="e">
        <f>VLOOKUP(T2846,Buzon!C:Z,22,FALSE)</f>
        <v>#N/A</v>
      </c>
      <c r="AB2846" t="e">
        <f>VLOOKUP(T2846,Buzon!C:Z,23,FALSE)</f>
        <v>#N/A</v>
      </c>
      <c r="AC2846" t="e">
        <f>VLOOKUP(T2846,Buzon!C:Z,24,FALSE)</f>
        <v>#N/A</v>
      </c>
      <c r="AD2846">
        <v>348</v>
      </c>
      <c r="AE2846">
        <v>9270083</v>
      </c>
    </row>
    <row r="2847" spans="1:31" ht="12" customHeight="1" x14ac:dyDescent="0.25">
      <c r="A2847" s="5" t="s">
        <v>21</v>
      </c>
      <c r="B2847" s="5" t="s">
        <v>33</v>
      </c>
      <c r="C2847" s="5" t="s">
        <v>6019</v>
      </c>
      <c r="D2847" s="5">
        <v>11</v>
      </c>
      <c r="E2847" s="5" t="s">
        <v>6020</v>
      </c>
      <c r="F2847" s="5" t="s">
        <v>25</v>
      </c>
      <c r="G2847" s="5" t="s">
        <v>26</v>
      </c>
      <c r="H2847" s="6">
        <v>348</v>
      </c>
      <c r="I2847" s="5" t="s">
        <v>27</v>
      </c>
      <c r="J2847" s="5">
        <v>19001775619</v>
      </c>
      <c r="K2847" s="5" t="s">
        <v>6021</v>
      </c>
      <c r="L2847" s="5" t="s">
        <v>29</v>
      </c>
      <c r="M2847" s="5" t="s">
        <v>29</v>
      </c>
      <c r="N2847" s="5" t="s">
        <v>31</v>
      </c>
      <c r="O2847" s="5">
        <v>9752</v>
      </c>
      <c r="P2847" s="7">
        <v>44417.464548611111</v>
      </c>
      <c r="Q2847" s="7">
        <v>44417.248333333337</v>
      </c>
      <c r="R2847" s="5">
        <v>85360</v>
      </c>
      <c r="S2847" s="5">
        <v>346366416</v>
      </c>
      <c r="T2847" s="8">
        <v>9752090821110810</v>
      </c>
      <c r="U2847" s="5" t="s">
        <v>32</v>
      </c>
      <c r="V2847" s="4"/>
      <c r="W2847" s="5" t="s">
        <v>9011</v>
      </c>
      <c r="X2847" s="36">
        <v>110001</v>
      </c>
      <c r="Y2847" s="24" t="e">
        <f>VLOOKUP(T2847,Buzon!C:C,1,FALSE)</f>
        <v>#N/A</v>
      </c>
      <c r="Z2847" s="13" t="e">
        <f>VLOOKUP(T2847,Buzon!C:Z,21,FALSE)</f>
        <v>#N/A</v>
      </c>
      <c r="AA2847" t="e">
        <f>VLOOKUP(T2847,Buzon!C:Z,22,FALSE)</f>
        <v>#N/A</v>
      </c>
      <c r="AB2847" t="e">
        <f>VLOOKUP(T2847,Buzon!C:Z,23,FALSE)</f>
        <v>#N/A</v>
      </c>
      <c r="AC2847" t="e">
        <f>VLOOKUP(T2847,Buzon!C:Z,24,FALSE)</f>
        <v>#N/A</v>
      </c>
      <c r="AD2847">
        <v>348</v>
      </c>
      <c r="AE2847">
        <v>9270083</v>
      </c>
    </row>
    <row r="2848" spans="1:31" ht="12" customHeight="1" x14ac:dyDescent="0.25">
      <c r="A2848" s="5" t="s">
        <v>21</v>
      </c>
      <c r="B2848" s="5" t="s">
        <v>22</v>
      </c>
      <c r="C2848" s="5" t="s">
        <v>6019</v>
      </c>
      <c r="D2848" s="5">
        <v>20</v>
      </c>
      <c r="E2848" s="5" t="s">
        <v>6022</v>
      </c>
      <c r="F2848" s="5" t="s">
        <v>25</v>
      </c>
      <c r="G2848" s="5" t="s">
        <v>26</v>
      </c>
      <c r="H2848" s="6">
        <v>348</v>
      </c>
      <c r="I2848" s="5" t="s">
        <v>27</v>
      </c>
      <c r="J2848" s="5">
        <v>19001775623</v>
      </c>
      <c r="K2848" s="5" t="s">
        <v>6023</v>
      </c>
      <c r="L2848" s="5" t="s">
        <v>29</v>
      </c>
      <c r="M2848" s="5" t="s">
        <v>30</v>
      </c>
      <c r="N2848" s="5" t="s">
        <v>31</v>
      </c>
      <c r="O2848" s="5">
        <v>9416</v>
      </c>
      <c r="P2848" s="7">
        <v>44417.470243055555</v>
      </c>
      <c r="Q2848" s="7">
        <v>44417.24145833333</v>
      </c>
      <c r="R2848" s="5">
        <v>9547</v>
      </c>
      <c r="S2848" s="5">
        <v>346373075</v>
      </c>
      <c r="T2848" s="8">
        <v>9416090821111420</v>
      </c>
      <c r="U2848" s="5" t="s">
        <v>32</v>
      </c>
      <c r="V2848" s="4"/>
      <c r="W2848" s="5" t="s">
        <v>9011</v>
      </c>
      <c r="X2848" s="36">
        <v>110001</v>
      </c>
      <c r="Y2848" s="24" t="e">
        <f>VLOOKUP(T2848,Buzon!C:C,1,FALSE)</f>
        <v>#N/A</v>
      </c>
      <c r="Z2848" s="13" t="e">
        <f>VLOOKUP(T2848,Buzon!C:Z,21,FALSE)</f>
        <v>#N/A</v>
      </c>
      <c r="AA2848" t="e">
        <f>VLOOKUP(T2848,Buzon!C:Z,22,FALSE)</f>
        <v>#N/A</v>
      </c>
      <c r="AB2848" t="e">
        <f>VLOOKUP(T2848,Buzon!C:Z,23,FALSE)</f>
        <v>#N/A</v>
      </c>
      <c r="AC2848" t="e">
        <f>VLOOKUP(T2848,Buzon!C:Z,24,FALSE)</f>
        <v>#N/A</v>
      </c>
      <c r="AD2848">
        <v>348</v>
      </c>
      <c r="AE2848">
        <v>9270083</v>
      </c>
    </row>
    <row r="2849" spans="1:31" ht="12" customHeight="1" x14ac:dyDescent="0.25">
      <c r="A2849" s="5" t="s">
        <v>21</v>
      </c>
      <c r="B2849" s="5" t="s">
        <v>22</v>
      </c>
      <c r="C2849" s="5" t="s">
        <v>6019</v>
      </c>
      <c r="D2849" s="5">
        <v>13</v>
      </c>
      <c r="E2849" s="5" t="s">
        <v>6024</v>
      </c>
      <c r="F2849" s="5" t="s">
        <v>25</v>
      </c>
      <c r="G2849" s="5" t="s">
        <v>26</v>
      </c>
      <c r="H2849" s="6">
        <v>348</v>
      </c>
      <c r="I2849" s="5" t="s">
        <v>27</v>
      </c>
      <c r="J2849" s="5">
        <v>19001775625</v>
      </c>
      <c r="K2849" s="5" t="s">
        <v>6025</v>
      </c>
      <c r="L2849" s="5" t="s">
        <v>29</v>
      </c>
      <c r="M2849" s="5" t="s">
        <v>30</v>
      </c>
      <c r="N2849" s="5" t="s">
        <v>31</v>
      </c>
      <c r="O2849" s="5">
        <v>9416</v>
      </c>
      <c r="P2849" s="7">
        <v>44417.471226851849</v>
      </c>
      <c r="Q2849" s="7">
        <v>44417.24145833333</v>
      </c>
      <c r="R2849" s="5">
        <v>20469</v>
      </c>
      <c r="S2849" s="5">
        <v>346374118</v>
      </c>
      <c r="T2849" s="8">
        <v>9416090821111520</v>
      </c>
      <c r="U2849" s="5" t="s">
        <v>32</v>
      </c>
      <c r="V2849" s="4"/>
      <c r="W2849" s="5" t="s">
        <v>9011</v>
      </c>
      <c r="X2849" s="36">
        <v>110001</v>
      </c>
      <c r="Y2849" s="24" t="e">
        <f>VLOOKUP(T2849,Buzon!C:C,1,FALSE)</f>
        <v>#N/A</v>
      </c>
      <c r="Z2849" s="13" t="e">
        <f>VLOOKUP(T2849,Buzon!C:Z,21,FALSE)</f>
        <v>#N/A</v>
      </c>
      <c r="AA2849" t="e">
        <f>VLOOKUP(T2849,Buzon!C:Z,22,FALSE)</f>
        <v>#N/A</v>
      </c>
      <c r="AB2849" t="e">
        <f>VLOOKUP(T2849,Buzon!C:Z,23,FALSE)</f>
        <v>#N/A</v>
      </c>
      <c r="AC2849" t="e">
        <f>VLOOKUP(T2849,Buzon!C:Z,24,FALSE)</f>
        <v>#N/A</v>
      </c>
      <c r="AD2849">
        <v>348</v>
      </c>
      <c r="AE2849">
        <v>9270083</v>
      </c>
    </row>
    <row r="2850" spans="1:31" ht="12" customHeight="1" x14ac:dyDescent="0.25">
      <c r="A2850" s="5" t="s">
        <v>21</v>
      </c>
      <c r="B2850" s="5" t="s">
        <v>22</v>
      </c>
      <c r="C2850" s="5" t="s">
        <v>6019</v>
      </c>
      <c r="D2850" s="5">
        <v>14</v>
      </c>
      <c r="E2850" s="5" t="s">
        <v>6026</v>
      </c>
      <c r="F2850" s="5" t="s">
        <v>25</v>
      </c>
      <c r="G2850" s="5" t="s">
        <v>26</v>
      </c>
      <c r="H2850" s="6">
        <v>348</v>
      </c>
      <c r="I2850" s="5" t="s">
        <v>27</v>
      </c>
      <c r="J2850" s="5">
        <v>19001775630</v>
      </c>
      <c r="K2850" s="5" t="s">
        <v>6027</v>
      </c>
      <c r="L2850" s="5" t="s">
        <v>29</v>
      </c>
      <c r="M2850" s="5" t="s">
        <v>30</v>
      </c>
      <c r="N2850" s="5" t="s">
        <v>31</v>
      </c>
      <c r="O2850" s="5">
        <v>9416</v>
      </c>
      <c r="P2850" s="7">
        <v>44417.473263888889</v>
      </c>
      <c r="Q2850" s="7">
        <v>44417.24145833333</v>
      </c>
      <c r="R2850" s="5">
        <v>47461</v>
      </c>
      <c r="S2850" s="5">
        <v>346376768</v>
      </c>
      <c r="T2850" s="8">
        <v>9416090821112050</v>
      </c>
      <c r="U2850" s="5" t="s">
        <v>32</v>
      </c>
      <c r="V2850" s="4"/>
      <c r="W2850" s="5" t="s">
        <v>9011</v>
      </c>
      <c r="X2850" s="36">
        <v>110001</v>
      </c>
      <c r="Y2850" s="24" t="e">
        <f>VLOOKUP(T2850,Buzon!C:C,1,FALSE)</f>
        <v>#N/A</v>
      </c>
      <c r="Z2850" s="13" t="e">
        <f>VLOOKUP(T2850,Buzon!C:Z,21,FALSE)</f>
        <v>#N/A</v>
      </c>
      <c r="AA2850" t="e">
        <f>VLOOKUP(T2850,Buzon!C:Z,22,FALSE)</f>
        <v>#N/A</v>
      </c>
      <c r="AB2850" t="e">
        <f>VLOOKUP(T2850,Buzon!C:Z,23,FALSE)</f>
        <v>#N/A</v>
      </c>
      <c r="AC2850" t="e">
        <f>VLOOKUP(T2850,Buzon!C:Z,24,FALSE)</f>
        <v>#N/A</v>
      </c>
      <c r="AD2850">
        <v>348</v>
      </c>
      <c r="AE2850">
        <v>9270083</v>
      </c>
    </row>
    <row r="2851" spans="1:31" ht="12" customHeight="1" x14ac:dyDescent="0.25">
      <c r="A2851" s="5" t="s">
        <v>21</v>
      </c>
      <c r="B2851" s="5" t="s">
        <v>22</v>
      </c>
      <c r="C2851" s="5" t="s">
        <v>6019</v>
      </c>
      <c r="D2851" s="5">
        <v>29</v>
      </c>
      <c r="E2851" s="5" t="s">
        <v>6028</v>
      </c>
      <c r="F2851" s="5" t="s">
        <v>25</v>
      </c>
      <c r="G2851" s="5" t="s">
        <v>26</v>
      </c>
      <c r="H2851" s="6">
        <v>348</v>
      </c>
      <c r="I2851" s="5" t="s">
        <v>27</v>
      </c>
      <c r="J2851" s="5">
        <v>19001775633</v>
      </c>
      <c r="K2851" s="5" t="s">
        <v>6029</v>
      </c>
      <c r="L2851" s="5" t="s">
        <v>29</v>
      </c>
      <c r="M2851" s="5" t="s">
        <v>30</v>
      </c>
      <c r="N2851" s="5" t="s">
        <v>31</v>
      </c>
      <c r="O2851" s="5">
        <v>9416</v>
      </c>
      <c r="P2851" s="7">
        <v>44417.474097222221</v>
      </c>
      <c r="Q2851" s="7">
        <v>44417.24145833333</v>
      </c>
      <c r="R2851" s="5">
        <v>815524</v>
      </c>
      <c r="S2851" s="5">
        <v>346377684</v>
      </c>
      <c r="T2851" s="8">
        <v>9416090821112150</v>
      </c>
      <c r="U2851" s="5" t="s">
        <v>32</v>
      </c>
      <c r="V2851" s="4"/>
      <c r="W2851" s="5" t="s">
        <v>9011</v>
      </c>
      <c r="X2851" s="36">
        <v>110001</v>
      </c>
      <c r="Y2851" s="24" t="e">
        <f>VLOOKUP(T2851,Buzon!C:C,1,FALSE)</f>
        <v>#N/A</v>
      </c>
      <c r="Z2851" s="13" t="e">
        <f>VLOOKUP(T2851,Buzon!C:Z,21,FALSE)</f>
        <v>#N/A</v>
      </c>
      <c r="AA2851" t="e">
        <f>VLOOKUP(T2851,Buzon!C:Z,22,FALSE)</f>
        <v>#N/A</v>
      </c>
      <c r="AB2851" t="e">
        <f>VLOOKUP(T2851,Buzon!C:Z,23,FALSE)</f>
        <v>#N/A</v>
      </c>
      <c r="AC2851" t="e">
        <f>VLOOKUP(T2851,Buzon!C:Z,24,FALSE)</f>
        <v>#N/A</v>
      </c>
      <c r="AD2851">
        <v>348</v>
      </c>
      <c r="AE2851">
        <v>9270083</v>
      </c>
    </row>
    <row r="2852" spans="1:31" ht="12" customHeight="1" x14ac:dyDescent="0.25">
      <c r="A2852" s="5" t="s">
        <v>21</v>
      </c>
      <c r="B2852" s="5" t="s">
        <v>22</v>
      </c>
      <c r="C2852" s="5" t="s">
        <v>6019</v>
      </c>
      <c r="D2852" s="5">
        <v>30</v>
      </c>
      <c r="E2852" s="5" t="s">
        <v>6030</v>
      </c>
      <c r="F2852" s="5" t="s">
        <v>25</v>
      </c>
      <c r="G2852" s="5" t="s">
        <v>26</v>
      </c>
      <c r="H2852" s="6">
        <v>348</v>
      </c>
      <c r="I2852" s="5" t="s">
        <v>27</v>
      </c>
      <c r="J2852" s="5">
        <v>19001775637</v>
      </c>
      <c r="K2852" s="5" t="s">
        <v>6031</v>
      </c>
      <c r="L2852" s="5" t="s">
        <v>29</v>
      </c>
      <c r="M2852" s="5" t="s">
        <v>30</v>
      </c>
      <c r="N2852" s="5" t="s">
        <v>31</v>
      </c>
      <c r="O2852" s="5">
        <v>9416</v>
      </c>
      <c r="P2852" s="7">
        <v>44417.474733796298</v>
      </c>
      <c r="Q2852" s="7">
        <v>44417.24145833333</v>
      </c>
      <c r="R2852" s="5">
        <v>65742</v>
      </c>
      <c r="S2852" s="5">
        <v>346378509</v>
      </c>
      <c r="T2852" s="8">
        <v>9416090821112240</v>
      </c>
      <c r="U2852" s="5" t="s">
        <v>32</v>
      </c>
      <c r="V2852" s="4"/>
      <c r="W2852" s="5" t="s">
        <v>9011</v>
      </c>
      <c r="X2852" s="36">
        <v>110001</v>
      </c>
      <c r="Y2852" s="24" t="e">
        <f>VLOOKUP(T2852,Buzon!C:C,1,FALSE)</f>
        <v>#N/A</v>
      </c>
      <c r="Z2852" s="13" t="e">
        <f>VLOOKUP(T2852,Buzon!C:Z,21,FALSE)</f>
        <v>#N/A</v>
      </c>
      <c r="AA2852" t="e">
        <f>VLOOKUP(T2852,Buzon!C:Z,22,FALSE)</f>
        <v>#N/A</v>
      </c>
      <c r="AB2852" t="e">
        <f>VLOOKUP(T2852,Buzon!C:Z,23,FALSE)</f>
        <v>#N/A</v>
      </c>
      <c r="AC2852" t="e">
        <f>VLOOKUP(T2852,Buzon!C:Z,24,FALSE)</f>
        <v>#N/A</v>
      </c>
      <c r="AD2852">
        <v>348</v>
      </c>
      <c r="AE2852">
        <v>9270083</v>
      </c>
    </row>
    <row r="2853" spans="1:31" ht="12" customHeight="1" x14ac:dyDescent="0.25">
      <c r="A2853" s="5" t="s">
        <v>21</v>
      </c>
      <c r="B2853" s="5" t="s">
        <v>22</v>
      </c>
      <c r="C2853" s="5" t="s">
        <v>6019</v>
      </c>
      <c r="D2853" s="5">
        <v>3</v>
      </c>
      <c r="E2853" s="5" t="s">
        <v>6032</v>
      </c>
      <c r="F2853" s="5" t="s">
        <v>25</v>
      </c>
      <c r="G2853" s="5" t="s">
        <v>26</v>
      </c>
      <c r="H2853" s="6">
        <v>348</v>
      </c>
      <c r="I2853" s="5" t="s">
        <v>27</v>
      </c>
      <c r="J2853" s="5">
        <v>19001775638</v>
      </c>
      <c r="K2853" s="5" t="s">
        <v>6033</v>
      </c>
      <c r="L2853" s="5" t="s">
        <v>29</v>
      </c>
      <c r="M2853" s="5" t="s">
        <v>30</v>
      </c>
      <c r="N2853" s="5" t="s">
        <v>31</v>
      </c>
      <c r="O2853" s="5">
        <v>9416</v>
      </c>
      <c r="P2853" s="7">
        <v>44417.476643518516</v>
      </c>
      <c r="Q2853" s="7">
        <v>44417.24145833333</v>
      </c>
      <c r="R2853" s="5">
        <v>31994</v>
      </c>
      <c r="S2853" s="5">
        <v>346380815</v>
      </c>
      <c r="T2853" s="8">
        <v>9416090821112510</v>
      </c>
      <c r="U2853" s="5" t="s">
        <v>32</v>
      </c>
      <c r="V2853" s="4"/>
      <c r="W2853" s="5" t="s">
        <v>9011</v>
      </c>
      <c r="X2853" s="36">
        <v>110001</v>
      </c>
      <c r="Y2853" s="24" t="e">
        <f>VLOOKUP(T2853,Buzon!C:C,1,FALSE)</f>
        <v>#N/A</v>
      </c>
      <c r="Z2853" s="13" t="e">
        <f>VLOOKUP(T2853,Buzon!C:Z,21,FALSE)</f>
        <v>#N/A</v>
      </c>
      <c r="AA2853" t="e">
        <f>VLOOKUP(T2853,Buzon!C:Z,22,FALSE)</f>
        <v>#N/A</v>
      </c>
      <c r="AB2853" t="e">
        <f>VLOOKUP(T2853,Buzon!C:Z,23,FALSE)</f>
        <v>#N/A</v>
      </c>
      <c r="AC2853" t="e">
        <f>VLOOKUP(T2853,Buzon!C:Z,24,FALSE)</f>
        <v>#N/A</v>
      </c>
      <c r="AD2853">
        <v>348</v>
      </c>
      <c r="AE2853">
        <v>9270083</v>
      </c>
    </row>
    <row r="2854" spans="1:31" ht="12" customHeight="1" x14ac:dyDescent="0.25">
      <c r="A2854" s="5" t="s">
        <v>21</v>
      </c>
      <c r="B2854" s="5" t="s">
        <v>22</v>
      </c>
      <c r="C2854" s="5" t="s">
        <v>6019</v>
      </c>
      <c r="D2854" s="5">
        <v>9</v>
      </c>
      <c r="E2854" s="5" t="s">
        <v>6034</v>
      </c>
      <c r="F2854" s="5" t="s">
        <v>25</v>
      </c>
      <c r="G2854" s="5" t="s">
        <v>26</v>
      </c>
      <c r="H2854" s="6">
        <v>348</v>
      </c>
      <c r="I2854" s="5" t="s">
        <v>27</v>
      </c>
      <c r="J2854" s="5">
        <v>19001775639</v>
      </c>
      <c r="K2854" s="5" t="s">
        <v>6035</v>
      </c>
      <c r="L2854" s="5" t="s">
        <v>29</v>
      </c>
      <c r="M2854" s="5" t="s">
        <v>30</v>
      </c>
      <c r="N2854" s="5" t="s">
        <v>31</v>
      </c>
      <c r="O2854" s="5">
        <v>9416</v>
      </c>
      <c r="P2854" s="7">
        <v>44417.477777777778</v>
      </c>
      <c r="Q2854" s="7">
        <v>44417.24145833333</v>
      </c>
      <c r="R2854" s="5">
        <v>75433</v>
      </c>
      <c r="S2854" s="5">
        <v>346382291</v>
      </c>
      <c r="T2854" s="8">
        <v>9416090821112640</v>
      </c>
      <c r="U2854" s="5" t="s">
        <v>32</v>
      </c>
      <c r="V2854" s="4"/>
      <c r="W2854" s="5" t="s">
        <v>9011</v>
      </c>
      <c r="X2854" s="36">
        <v>110001</v>
      </c>
      <c r="Y2854" s="24" t="e">
        <f>VLOOKUP(T2854,Buzon!C:C,1,FALSE)</f>
        <v>#N/A</v>
      </c>
      <c r="Z2854" s="13" t="e">
        <f>VLOOKUP(T2854,Buzon!C:Z,21,FALSE)</f>
        <v>#N/A</v>
      </c>
      <c r="AA2854" t="e">
        <f>VLOOKUP(T2854,Buzon!C:Z,22,FALSE)</f>
        <v>#N/A</v>
      </c>
      <c r="AB2854" t="e">
        <f>VLOOKUP(T2854,Buzon!C:Z,23,FALSE)</f>
        <v>#N/A</v>
      </c>
      <c r="AC2854" t="e">
        <f>VLOOKUP(T2854,Buzon!C:Z,24,FALSE)</f>
        <v>#N/A</v>
      </c>
      <c r="AD2854">
        <v>348</v>
      </c>
      <c r="AE2854">
        <v>9270083</v>
      </c>
    </row>
    <row r="2855" spans="1:31" ht="12" customHeight="1" x14ac:dyDescent="0.25">
      <c r="A2855" s="5" t="s">
        <v>21</v>
      </c>
      <c r="B2855" s="5" t="s">
        <v>22</v>
      </c>
      <c r="C2855" s="5" t="s">
        <v>6019</v>
      </c>
      <c r="D2855" s="5">
        <v>10</v>
      </c>
      <c r="E2855" s="5" t="s">
        <v>6036</v>
      </c>
      <c r="F2855" s="5" t="s">
        <v>25</v>
      </c>
      <c r="G2855" s="5" t="s">
        <v>26</v>
      </c>
      <c r="H2855" s="6">
        <v>348</v>
      </c>
      <c r="I2855" s="5" t="s">
        <v>27</v>
      </c>
      <c r="J2855" s="5">
        <v>19001775640</v>
      </c>
      <c r="K2855" s="5" t="s">
        <v>6037</v>
      </c>
      <c r="L2855" s="5" t="s">
        <v>29</v>
      </c>
      <c r="M2855" s="5" t="s">
        <v>30</v>
      </c>
      <c r="N2855" s="5" t="s">
        <v>31</v>
      </c>
      <c r="O2855" s="5">
        <v>9416</v>
      </c>
      <c r="P2855" s="7">
        <v>44417.477777777778</v>
      </c>
      <c r="Q2855" s="7">
        <v>44417.24145833333</v>
      </c>
      <c r="R2855" s="5">
        <v>75433</v>
      </c>
      <c r="S2855" s="5">
        <v>346382291</v>
      </c>
      <c r="T2855" s="8">
        <v>9416090821112640</v>
      </c>
      <c r="U2855" s="5" t="s">
        <v>32</v>
      </c>
      <c r="V2855" s="4"/>
      <c r="W2855" s="5" t="s">
        <v>9011</v>
      </c>
      <c r="X2855" s="36">
        <v>110001</v>
      </c>
      <c r="Y2855" s="24" t="e">
        <f>VLOOKUP(T2855,Buzon!C:C,1,FALSE)</f>
        <v>#N/A</v>
      </c>
      <c r="Z2855" s="13" t="e">
        <f>VLOOKUP(T2855,Buzon!C:Z,21,FALSE)</f>
        <v>#N/A</v>
      </c>
      <c r="AA2855" t="e">
        <f>VLOOKUP(T2855,Buzon!C:Z,22,FALSE)</f>
        <v>#N/A</v>
      </c>
      <c r="AB2855" t="e">
        <f>VLOOKUP(T2855,Buzon!C:Z,23,FALSE)</f>
        <v>#N/A</v>
      </c>
      <c r="AC2855" t="e">
        <f>VLOOKUP(T2855,Buzon!C:Z,24,FALSE)</f>
        <v>#N/A</v>
      </c>
      <c r="AD2855">
        <v>348</v>
      </c>
      <c r="AE2855">
        <v>9270083</v>
      </c>
    </row>
    <row r="2856" spans="1:31" ht="12" customHeight="1" x14ac:dyDescent="0.25">
      <c r="A2856" s="5" t="s">
        <v>21</v>
      </c>
      <c r="B2856" s="5" t="s">
        <v>33</v>
      </c>
      <c r="C2856" s="5" t="s">
        <v>6038</v>
      </c>
      <c r="D2856" s="5">
        <v>12</v>
      </c>
      <c r="E2856" s="5" t="s">
        <v>6039</v>
      </c>
      <c r="F2856" s="5" t="s">
        <v>25</v>
      </c>
      <c r="G2856" s="5" t="s">
        <v>26</v>
      </c>
      <c r="H2856" s="6">
        <v>348</v>
      </c>
      <c r="I2856" s="5" t="s">
        <v>27</v>
      </c>
      <c r="J2856" s="5">
        <v>19001775641</v>
      </c>
      <c r="K2856" s="5" t="s">
        <v>6040</v>
      </c>
      <c r="L2856" s="5" t="s">
        <v>29</v>
      </c>
      <c r="M2856" s="5" t="s">
        <v>29</v>
      </c>
      <c r="N2856" s="5" t="s">
        <v>31</v>
      </c>
      <c r="O2856" s="5">
        <v>9752</v>
      </c>
      <c r="P2856" s="7">
        <v>44417.477939814817</v>
      </c>
      <c r="Q2856" s="7">
        <v>44417.248333333337</v>
      </c>
      <c r="R2856" s="5">
        <v>106472</v>
      </c>
      <c r="S2856" s="5">
        <v>346382436</v>
      </c>
      <c r="T2856" s="8">
        <v>9752090821112730</v>
      </c>
      <c r="U2856" s="5" t="s">
        <v>32</v>
      </c>
      <c r="V2856" s="4"/>
      <c r="W2856" s="5" t="s">
        <v>9011</v>
      </c>
      <c r="X2856" s="36">
        <v>110001</v>
      </c>
      <c r="Y2856" s="24" t="e">
        <f>VLOOKUP(T2856,Buzon!C:C,1,FALSE)</f>
        <v>#N/A</v>
      </c>
      <c r="Z2856" s="13" t="e">
        <f>VLOOKUP(T2856,Buzon!C:Z,21,FALSE)</f>
        <v>#N/A</v>
      </c>
      <c r="AA2856" t="e">
        <f>VLOOKUP(T2856,Buzon!C:Z,22,FALSE)</f>
        <v>#N/A</v>
      </c>
      <c r="AB2856" t="e">
        <f>VLOOKUP(T2856,Buzon!C:Z,23,FALSE)</f>
        <v>#N/A</v>
      </c>
      <c r="AC2856" t="e">
        <f>VLOOKUP(T2856,Buzon!C:Z,24,FALSE)</f>
        <v>#N/A</v>
      </c>
      <c r="AD2856">
        <v>348</v>
      </c>
      <c r="AE2856">
        <v>9270083</v>
      </c>
    </row>
    <row r="2857" spans="1:31" ht="12" customHeight="1" x14ac:dyDescent="0.25">
      <c r="A2857" s="5" t="s">
        <v>21</v>
      </c>
      <c r="B2857" s="5" t="s">
        <v>33</v>
      </c>
      <c r="C2857" s="5" t="s">
        <v>6038</v>
      </c>
      <c r="D2857" s="5">
        <v>24</v>
      </c>
      <c r="E2857" s="5" t="s">
        <v>6041</v>
      </c>
      <c r="F2857" s="5" t="s">
        <v>25</v>
      </c>
      <c r="G2857" s="5" t="s">
        <v>26</v>
      </c>
      <c r="H2857" s="6">
        <v>348</v>
      </c>
      <c r="I2857" s="5" t="s">
        <v>27</v>
      </c>
      <c r="J2857" s="5">
        <v>19001775643</v>
      </c>
      <c r="K2857" s="5" t="s">
        <v>6042</v>
      </c>
      <c r="L2857" s="5" t="s">
        <v>29</v>
      </c>
      <c r="M2857" s="5" t="s">
        <v>29</v>
      </c>
      <c r="N2857" s="5" t="s">
        <v>31</v>
      </c>
      <c r="O2857" s="5">
        <v>9752</v>
      </c>
      <c r="P2857" s="7">
        <v>44417.482847222222</v>
      </c>
      <c r="Q2857" s="7">
        <v>44417.248333333337</v>
      </c>
      <c r="R2857" s="5">
        <v>169439</v>
      </c>
      <c r="S2857" s="5">
        <v>346388564</v>
      </c>
      <c r="T2857" s="8">
        <v>9752090821113430</v>
      </c>
      <c r="U2857" s="5" t="s">
        <v>32</v>
      </c>
      <c r="V2857" s="4"/>
      <c r="W2857" s="5" t="s">
        <v>9011</v>
      </c>
      <c r="X2857" s="36">
        <v>110001</v>
      </c>
      <c r="Y2857" s="24" t="e">
        <f>VLOOKUP(T2857,Buzon!C:C,1,FALSE)</f>
        <v>#N/A</v>
      </c>
      <c r="Z2857" s="13" t="e">
        <f>VLOOKUP(T2857,Buzon!C:Z,21,FALSE)</f>
        <v>#N/A</v>
      </c>
      <c r="AA2857" t="e">
        <f>VLOOKUP(T2857,Buzon!C:Z,22,FALSE)</f>
        <v>#N/A</v>
      </c>
      <c r="AB2857" t="e">
        <f>VLOOKUP(T2857,Buzon!C:Z,23,FALSE)</f>
        <v>#N/A</v>
      </c>
      <c r="AC2857" t="e">
        <f>VLOOKUP(T2857,Buzon!C:Z,24,FALSE)</f>
        <v>#N/A</v>
      </c>
      <c r="AD2857">
        <v>348</v>
      </c>
      <c r="AE2857">
        <v>9270083</v>
      </c>
    </row>
    <row r="2858" spans="1:31" ht="12" customHeight="1" x14ac:dyDescent="0.25">
      <c r="A2858" s="5" t="s">
        <v>21</v>
      </c>
      <c r="B2858" s="5" t="s">
        <v>22</v>
      </c>
      <c r="C2858" s="5" t="s">
        <v>6019</v>
      </c>
      <c r="D2858" s="5">
        <v>26</v>
      </c>
      <c r="E2858" s="5" t="s">
        <v>6043</v>
      </c>
      <c r="F2858" s="5" t="s">
        <v>25</v>
      </c>
      <c r="G2858" s="5" t="s">
        <v>26</v>
      </c>
      <c r="H2858" s="6">
        <v>348</v>
      </c>
      <c r="I2858" s="5" t="s">
        <v>27</v>
      </c>
      <c r="J2858" s="5">
        <v>19001775644</v>
      </c>
      <c r="K2858" s="5" t="s">
        <v>6044</v>
      </c>
      <c r="L2858" s="5" t="s">
        <v>29</v>
      </c>
      <c r="M2858" s="5" t="s">
        <v>30</v>
      </c>
      <c r="N2858" s="5" t="s">
        <v>31</v>
      </c>
      <c r="O2858" s="5">
        <v>9416</v>
      </c>
      <c r="P2858" s="7">
        <v>44417.483726851853</v>
      </c>
      <c r="Q2858" s="7">
        <v>44417.24145833333</v>
      </c>
      <c r="R2858" s="5">
        <v>7255</v>
      </c>
      <c r="S2858" s="5">
        <v>346389666</v>
      </c>
      <c r="T2858" s="8">
        <v>9416090821113450</v>
      </c>
      <c r="U2858" s="5" t="s">
        <v>32</v>
      </c>
      <c r="V2858" s="4"/>
      <c r="W2858" s="5" t="s">
        <v>9011</v>
      </c>
      <c r="X2858" s="36">
        <v>110001</v>
      </c>
      <c r="Y2858" s="24" t="e">
        <f>VLOOKUP(T2858,Buzon!C:C,1,FALSE)</f>
        <v>#N/A</v>
      </c>
      <c r="Z2858" s="13" t="e">
        <f>VLOOKUP(T2858,Buzon!C:Z,21,FALSE)</f>
        <v>#N/A</v>
      </c>
      <c r="AA2858" t="e">
        <f>VLOOKUP(T2858,Buzon!C:Z,22,FALSE)</f>
        <v>#N/A</v>
      </c>
      <c r="AB2858" t="e">
        <f>VLOOKUP(T2858,Buzon!C:Z,23,FALSE)</f>
        <v>#N/A</v>
      </c>
      <c r="AC2858" t="e">
        <f>VLOOKUP(T2858,Buzon!C:Z,24,FALSE)</f>
        <v>#N/A</v>
      </c>
      <c r="AD2858">
        <v>348</v>
      </c>
      <c r="AE2858">
        <v>9270083</v>
      </c>
    </row>
    <row r="2859" spans="1:31" ht="12" customHeight="1" x14ac:dyDescent="0.25">
      <c r="A2859" s="5" t="s">
        <v>21</v>
      </c>
      <c r="B2859" s="5" t="s">
        <v>33</v>
      </c>
      <c r="C2859" s="5" t="s">
        <v>6038</v>
      </c>
      <c r="D2859" s="5">
        <v>29</v>
      </c>
      <c r="E2859" s="5" t="s">
        <v>6045</v>
      </c>
      <c r="F2859" s="5" t="s">
        <v>47</v>
      </c>
      <c r="G2859" s="5" t="s">
        <v>26</v>
      </c>
      <c r="H2859" s="6">
        <v>174</v>
      </c>
      <c r="I2859" s="5" t="s">
        <v>27</v>
      </c>
      <c r="J2859" s="5">
        <v>19001775645</v>
      </c>
      <c r="K2859" s="5" t="s">
        <v>6046</v>
      </c>
      <c r="L2859" s="5" t="s">
        <v>29</v>
      </c>
      <c r="M2859" s="5" t="s">
        <v>29</v>
      </c>
      <c r="N2859" s="5" t="s">
        <v>31</v>
      </c>
      <c r="O2859" s="5">
        <v>9752</v>
      </c>
      <c r="P2859" s="7">
        <v>44417.484305555554</v>
      </c>
      <c r="Q2859" s="7">
        <v>44417.248333333337</v>
      </c>
      <c r="R2859" s="5">
        <v>179007</v>
      </c>
      <c r="S2859" s="5">
        <v>346390370</v>
      </c>
      <c r="T2859" s="8">
        <v>9752090821113630</v>
      </c>
      <c r="U2859" s="5" t="s">
        <v>32</v>
      </c>
      <c r="V2859" s="4"/>
      <c r="W2859" s="5" t="s">
        <v>9011</v>
      </c>
      <c r="X2859" s="36">
        <v>110001</v>
      </c>
      <c r="Y2859" s="24" t="e">
        <f>VLOOKUP(T2859,Buzon!C:C,1,FALSE)</f>
        <v>#N/A</v>
      </c>
      <c r="Z2859" s="13" t="e">
        <f>VLOOKUP(T2859,Buzon!C:Z,21,FALSE)</f>
        <v>#N/A</v>
      </c>
      <c r="AA2859" t="e">
        <f>VLOOKUP(T2859,Buzon!C:Z,22,FALSE)</f>
        <v>#N/A</v>
      </c>
      <c r="AB2859" t="e">
        <f>VLOOKUP(T2859,Buzon!C:Z,23,FALSE)</f>
        <v>#N/A</v>
      </c>
      <c r="AC2859" t="e">
        <f>VLOOKUP(T2859,Buzon!C:Z,24,FALSE)</f>
        <v>#N/A</v>
      </c>
      <c r="AD2859">
        <v>174</v>
      </c>
      <c r="AE2859">
        <v>9270083</v>
      </c>
    </row>
    <row r="2860" spans="1:31" ht="12" customHeight="1" x14ac:dyDescent="0.25">
      <c r="A2860" s="5" t="s">
        <v>21</v>
      </c>
      <c r="B2860" s="5" t="s">
        <v>33</v>
      </c>
      <c r="C2860" s="5" t="s">
        <v>6038</v>
      </c>
      <c r="D2860" s="5">
        <v>30</v>
      </c>
      <c r="E2860" s="5" t="s">
        <v>6047</v>
      </c>
      <c r="F2860" s="5" t="s">
        <v>25</v>
      </c>
      <c r="G2860" s="5" t="s">
        <v>26</v>
      </c>
      <c r="H2860" s="6">
        <v>348</v>
      </c>
      <c r="I2860" s="5" t="s">
        <v>27</v>
      </c>
      <c r="J2860" s="5">
        <v>19001775646</v>
      </c>
      <c r="K2860" s="5" t="s">
        <v>6048</v>
      </c>
      <c r="L2860" s="5" t="s">
        <v>29</v>
      </c>
      <c r="M2860" s="5" t="s">
        <v>29</v>
      </c>
      <c r="N2860" s="5" t="s">
        <v>31</v>
      </c>
      <c r="O2860" s="5">
        <v>9752</v>
      </c>
      <c r="P2860" s="7">
        <v>44417.484305555554</v>
      </c>
      <c r="Q2860" s="7">
        <v>44417.248333333337</v>
      </c>
      <c r="R2860" s="5">
        <v>179007</v>
      </c>
      <c r="S2860" s="5">
        <v>346390370</v>
      </c>
      <c r="T2860" s="8">
        <v>9752090821113630</v>
      </c>
      <c r="U2860" s="5" t="s">
        <v>32</v>
      </c>
      <c r="V2860" s="4"/>
      <c r="W2860" s="5" t="s">
        <v>9011</v>
      </c>
      <c r="X2860" s="36">
        <v>110001</v>
      </c>
      <c r="Y2860" s="24" t="e">
        <f>VLOOKUP(T2860,Buzon!C:C,1,FALSE)</f>
        <v>#N/A</v>
      </c>
      <c r="Z2860" s="13" t="e">
        <f>VLOOKUP(T2860,Buzon!C:Z,21,FALSE)</f>
        <v>#N/A</v>
      </c>
      <c r="AA2860" t="e">
        <f>VLOOKUP(T2860,Buzon!C:Z,22,FALSE)</f>
        <v>#N/A</v>
      </c>
      <c r="AB2860" t="e">
        <f>VLOOKUP(T2860,Buzon!C:Z,23,FALSE)</f>
        <v>#N/A</v>
      </c>
      <c r="AC2860" t="e">
        <f>VLOOKUP(T2860,Buzon!C:Z,24,FALSE)</f>
        <v>#N/A</v>
      </c>
      <c r="AD2860">
        <v>348</v>
      </c>
      <c r="AE2860">
        <v>9270083</v>
      </c>
    </row>
    <row r="2861" spans="1:31" ht="12" customHeight="1" x14ac:dyDescent="0.25">
      <c r="A2861" s="5" t="s">
        <v>21</v>
      </c>
      <c r="B2861" s="5" t="s">
        <v>33</v>
      </c>
      <c r="C2861" s="5" t="s">
        <v>6038</v>
      </c>
      <c r="D2861" s="5">
        <v>31</v>
      </c>
      <c r="E2861" s="5" t="s">
        <v>6049</v>
      </c>
      <c r="F2861" s="5" t="s">
        <v>25</v>
      </c>
      <c r="G2861" s="5" t="s">
        <v>26</v>
      </c>
      <c r="H2861" s="6">
        <v>348</v>
      </c>
      <c r="I2861" s="5" t="s">
        <v>27</v>
      </c>
      <c r="J2861" s="5">
        <v>19001775647</v>
      </c>
      <c r="K2861" s="5" t="s">
        <v>6050</v>
      </c>
      <c r="L2861" s="5" t="s">
        <v>29</v>
      </c>
      <c r="M2861" s="5" t="s">
        <v>29</v>
      </c>
      <c r="N2861" s="5" t="s">
        <v>31</v>
      </c>
      <c r="O2861" s="5">
        <v>9752</v>
      </c>
      <c r="P2861" s="7">
        <v>44417.484305555554</v>
      </c>
      <c r="Q2861" s="7">
        <v>44417.248333333337</v>
      </c>
      <c r="R2861" s="5">
        <v>179007</v>
      </c>
      <c r="S2861" s="5">
        <v>346390370</v>
      </c>
      <c r="T2861" s="8">
        <v>9752090821113630</v>
      </c>
      <c r="U2861" s="5" t="s">
        <v>32</v>
      </c>
      <c r="V2861" s="4"/>
      <c r="W2861" s="5" t="s">
        <v>9011</v>
      </c>
      <c r="X2861" s="36">
        <v>110001</v>
      </c>
      <c r="Y2861" s="24" t="e">
        <f>VLOOKUP(T2861,Buzon!C:C,1,FALSE)</f>
        <v>#N/A</v>
      </c>
      <c r="Z2861" s="13" t="e">
        <f>VLOOKUP(T2861,Buzon!C:Z,21,FALSE)</f>
        <v>#N/A</v>
      </c>
      <c r="AA2861" t="e">
        <f>VLOOKUP(T2861,Buzon!C:Z,22,FALSE)</f>
        <v>#N/A</v>
      </c>
      <c r="AB2861" t="e">
        <f>VLOOKUP(T2861,Buzon!C:Z,23,FALSE)</f>
        <v>#N/A</v>
      </c>
      <c r="AC2861" t="e">
        <f>VLOOKUP(T2861,Buzon!C:Z,24,FALSE)</f>
        <v>#N/A</v>
      </c>
      <c r="AD2861">
        <v>348</v>
      </c>
      <c r="AE2861">
        <v>9270083</v>
      </c>
    </row>
    <row r="2862" spans="1:31" ht="12" customHeight="1" x14ac:dyDescent="0.25">
      <c r="A2862" s="5" t="s">
        <v>21</v>
      </c>
      <c r="B2862" s="5" t="s">
        <v>33</v>
      </c>
      <c r="C2862" s="5" t="s">
        <v>6038</v>
      </c>
      <c r="D2862" s="5">
        <v>27</v>
      </c>
      <c r="E2862" s="5" t="s">
        <v>6051</v>
      </c>
      <c r="F2862" s="5" t="s">
        <v>25</v>
      </c>
      <c r="G2862" s="5" t="s">
        <v>26</v>
      </c>
      <c r="H2862" s="6">
        <v>348</v>
      </c>
      <c r="I2862" s="5" t="s">
        <v>27</v>
      </c>
      <c r="J2862" s="5">
        <v>19001775648</v>
      </c>
      <c r="K2862" s="5" t="s">
        <v>6052</v>
      </c>
      <c r="L2862" s="5" t="s">
        <v>29</v>
      </c>
      <c r="M2862" s="5" t="s">
        <v>29</v>
      </c>
      <c r="N2862" s="5" t="s">
        <v>31</v>
      </c>
      <c r="O2862" s="5">
        <v>9752</v>
      </c>
      <c r="P2862" s="7">
        <v>44417.485150462962</v>
      </c>
      <c r="Q2862" s="7">
        <v>44417.248333333337</v>
      </c>
      <c r="R2862" s="5">
        <v>83327</v>
      </c>
      <c r="S2862" s="5">
        <v>346391401</v>
      </c>
      <c r="T2862" s="8">
        <v>9752090821113740</v>
      </c>
      <c r="U2862" s="5" t="s">
        <v>32</v>
      </c>
      <c r="V2862" s="4"/>
      <c r="W2862" s="5" t="s">
        <v>9011</v>
      </c>
      <c r="X2862" s="36">
        <v>110001</v>
      </c>
      <c r="Y2862" s="24" t="e">
        <f>VLOOKUP(T2862,Buzon!C:C,1,FALSE)</f>
        <v>#N/A</v>
      </c>
      <c r="Z2862" s="13" t="e">
        <f>VLOOKUP(T2862,Buzon!C:Z,21,FALSE)</f>
        <v>#N/A</v>
      </c>
      <c r="AA2862" t="e">
        <f>VLOOKUP(T2862,Buzon!C:Z,22,FALSE)</f>
        <v>#N/A</v>
      </c>
      <c r="AB2862" t="e">
        <f>VLOOKUP(T2862,Buzon!C:Z,23,FALSE)</f>
        <v>#N/A</v>
      </c>
      <c r="AC2862" t="e">
        <f>VLOOKUP(T2862,Buzon!C:Z,24,FALSE)</f>
        <v>#N/A</v>
      </c>
      <c r="AD2862">
        <v>348</v>
      </c>
      <c r="AE2862">
        <v>9270083</v>
      </c>
    </row>
    <row r="2863" spans="1:31" s="79" customFormat="1" ht="12" customHeight="1" x14ac:dyDescent="0.25">
      <c r="A2863" s="67" t="s">
        <v>21</v>
      </c>
      <c r="B2863" s="5" t="s">
        <v>22</v>
      </c>
      <c r="C2863" s="5" t="s">
        <v>6019</v>
      </c>
      <c r="D2863" s="5">
        <v>34</v>
      </c>
      <c r="E2863" s="5" t="s">
        <v>776</v>
      </c>
      <c r="F2863" s="5" t="s">
        <v>25</v>
      </c>
      <c r="G2863" s="67" t="s">
        <v>26</v>
      </c>
      <c r="H2863" s="69">
        <v>348</v>
      </c>
      <c r="I2863" s="67" t="s">
        <v>27</v>
      </c>
      <c r="J2863" s="67">
        <v>19001775649</v>
      </c>
      <c r="K2863" s="5" t="s">
        <v>6053</v>
      </c>
      <c r="L2863" s="5" t="s">
        <v>29</v>
      </c>
      <c r="M2863" s="5" t="s">
        <v>30</v>
      </c>
      <c r="N2863" s="5" t="s">
        <v>31</v>
      </c>
      <c r="O2863" s="5">
        <v>9416</v>
      </c>
      <c r="P2863" s="80">
        <v>44417.486574074072</v>
      </c>
      <c r="Q2863" s="80">
        <v>44417.24145833333</v>
      </c>
      <c r="R2863" s="67">
        <v>884927</v>
      </c>
      <c r="S2863" s="67">
        <v>346393109</v>
      </c>
      <c r="T2863" s="81">
        <v>9416090821113850</v>
      </c>
      <c r="U2863" s="67" t="s">
        <v>32</v>
      </c>
      <c r="V2863" s="82"/>
      <c r="W2863" s="67" t="s">
        <v>9009</v>
      </c>
      <c r="X2863" s="88">
        <v>4314</v>
      </c>
      <c r="Y2863" s="85"/>
      <c r="Z2863" s="76" t="s">
        <v>9014</v>
      </c>
      <c r="AA2863" s="77">
        <v>4051.85</v>
      </c>
      <c r="AB2863" s="78" t="s">
        <v>9021</v>
      </c>
      <c r="AC2863" s="79" t="s">
        <v>8974</v>
      </c>
      <c r="AD2863" s="79">
        <v>348</v>
      </c>
      <c r="AE2863" s="79">
        <v>9350021532</v>
      </c>
    </row>
    <row r="2864" spans="1:31" ht="12" customHeight="1" x14ac:dyDescent="0.25">
      <c r="A2864" s="5" t="s">
        <v>21</v>
      </c>
      <c r="B2864" s="5" t="s">
        <v>22</v>
      </c>
      <c r="C2864" s="5" t="s">
        <v>6019</v>
      </c>
      <c r="D2864" s="5">
        <v>38</v>
      </c>
      <c r="E2864" s="5" t="s">
        <v>6054</v>
      </c>
      <c r="F2864" s="5" t="s">
        <v>47</v>
      </c>
      <c r="G2864" s="5" t="s">
        <v>26</v>
      </c>
      <c r="H2864" s="6">
        <v>174</v>
      </c>
      <c r="I2864" s="5" t="s">
        <v>27</v>
      </c>
      <c r="J2864" s="5">
        <v>19001775650</v>
      </c>
      <c r="K2864" s="5" t="s">
        <v>6055</v>
      </c>
      <c r="L2864" s="5" t="s">
        <v>29</v>
      </c>
      <c r="M2864" s="5" t="s">
        <v>30</v>
      </c>
      <c r="N2864" s="5" t="s">
        <v>31</v>
      </c>
      <c r="O2864" s="5">
        <v>9416</v>
      </c>
      <c r="P2864" s="7">
        <v>44417.48877314815</v>
      </c>
      <c r="Q2864" s="7">
        <v>44417.24145833333</v>
      </c>
      <c r="R2864" s="5">
        <v>399871</v>
      </c>
      <c r="S2864" s="5">
        <v>346395888</v>
      </c>
      <c r="T2864" s="8">
        <v>9416090821114150</v>
      </c>
      <c r="U2864" s="5" t="s">
        <v>32</v>
      </c>
      <c r="V2864" s="4"/>
      <c r="W2864" s="5" t="s">
        <v>9011</v>
      </c>
      <c r="X2864" s="36">
        <v>110001</v>
      </c>
      <c r="Y2864" s="24" t="e">
        <f>VLOOKUP(T2864,Buzon!C:C,1,FALSE)</f>
        <v>#N/A</v>
      </c>
      <c r="Z2864" s="13" t="e">
        <f>VLOOKUP(T2864,Buzon!C:Z,21,FALSE)</f>
        <v>#N/A</v>
      </c>
      <c r="AA2864" t="e">
        <f>VLOOKUP(T2864,Buzon!C:Z,22,FALSE)</f>
        <v>#N/A</v>
      </c>
      <c r="AB2864" t="e">
        <f>VLOOKUP(T2864,Buzon!C:Z,23,FALSE)</f>
        <v>#N/A</v>
      </c>
      <c r="AC2864" t="e">
        <f>VLOOKUP(T2864,Buzon!C:Z,24,FALSE)</f>
        <v>#N/A</v>
      </c>
      <c r="AD2864">
        <v>174</v>
      </c>
      <c r="AE2864">
        <v>9270083</v>
      </c>
    </row>
    <row r="2865" spans="1:31" ht="12" customHeight="1" x14ac:dyDescent="0.25">
      <c r="A2865" s="5" t="s">
        <v>21</v>
      </c>
      <c r="B2865" s="5" t="s">
        <v>22</v>
      </c>
      <c r="C2865" s="5" t="s">
        <v>6019</v>
      </c>
      <c r="D2865" s="5">
        <v>39</v>
      </c>
      <c r="E2865" s="5" t="s">
        <v>6056</v>
      </c>
      <c r="F2865" s="5" t="s">
        <v>47</v>
      </c>
      <c r="G2865" s="5" t="s">
        <v>26</v>
      </c>
      <c r="H2865" s="6">
        <v>174</v>
      </c>
      <c r="I2865" s="5" t="s">
        <v>27</v>
      </c>
      <c r="J2865" s="5">
        <v>19001775651</v>
      </c>
      <c r="K2865" s="5" t="s">
        <v>6057</v>
      </c>
      <c r="L2865" s="5" t="s">
        <v>29</v>
      </c>
      <c r="M2865" s="5" t="s">
        <v>30</v>
      </c>
      <c r="N2865" s="5" t="s">
        <v>31</v>
      </c>
      <c r="O2865" s="5">
        <v>9416</v>
      </c>
      <c r="P2865" s="7">
        <v>44417.48877314815</v>
      </c>
      <c r="Q2865" s="7">
        <v>44417.24145833333</v>
      </c>
      <c r="R2865" s="5">
        <v>399871</v>
      </c>
      <c r="S2865" s="5">
        <v>346395888</v>
      </c>
      <c r="T2865" s="8">
        <v>9416090821114150</v>
      </c>
      <c r="U2865" s="5" t="s">
        <v>32</v>
      </c>
      <c r="V2865" s="4"/>
      <c r="W2865" s="5" t="s">
        <v>9011</v>
      </c>
      <c r="X2865" s="36">
        <v>110001</v>
      </c>
      <c r="Y2865" s="24" t="e">
        <f>VLOOKUP(T2865,Buzon!C:C,1,FALSE)</f>
        <v>#N/A</v>
      </c>
      <c r="Z2865" s="13" t="e">
        <f>VLOOKUP(T2865,Buzon!C:Z,21,FALSE)</f>
        <v>#N/A</v>
      </c>
      <c r="AA2865" t="e">
        <f>VLOOKUP(T2865,Buzon!C:Z,22,FALSE)</f>
        <v>#N/A</v>
      </c>
      <c r="AB2865" t="e">
        <f>VLOOKUP(T2865,Buzon!C:Z,23,FALSE)</f>
        <v>#N/A</v>
      </c>
      <c r="AC2865" t="e">
        <f>VLOOKUP(T2865,Buzon!C:Z,24,FALSE)</f>
        <v>#N/A</v>
      </c>
      <c r="AD2865">
        <v>174</v>
      </c>
      <c r="AE2865">
        <v>9270083</v>
      </c>
    </row>
    <row r="2866" spans="1:31" ht="12" customHeight="1" x14ac:dyDescent="0.25">
      <c r="A2866" s="5" t="s">
        <v>21</v>
      </c>
      <c r="B2866" s="5" t="s">
        <v>22</v>
      </c>
      <c r="C2866" s="5" t="s">
        <v>6019</v>
      </c>
      <c r="D2866" s="5">
        <v>40</v>
      </c>
      <c r="E2866" s="5" t="s">
        <v>6058</v>
      </c>
      <c r="F2866" s="5" t="s">
        <v>25</v>
      </c>
      <c r="G2866" s="5" t="s">
        <v>26</v>
      </c>
      <c r="H2866" s="6">
        <v>348</v>
      </c>
      <c r="I2866" s="5" t="s">
        <v>27</v>
      </c>
      <c r="J2866" s="5">
        <v>19001775652</v>
      </c>
      <c r="K2866" s="5" t="s">
        <v>6059</v>
      </c>
      <c r="L2866" s="5" t="s">
        <v>29</v>
      </c>
      <c r="M2866" s="5" t="s">
        <v>30</v>
      </c>
      <c r="N2866" s="5" t="s">
        <v>31</v>
      </c>
      <c r="O2866" s="5">
        <v>9416</v>
      </c>
      <c r="P2866" s="7">
        <v>44417.48878472222</v>
      </c>
      <c r="Q2866" s="7">
        <v>44417.24145833333</v>
      </c>
      <c r="R2866" s="5">
        <v>399871</v>
      </c>
      <c r="S2866" s="5">
        <v>346395888</v>
      </c>
      <c r="T2866" s="8">
        <v>9416090821114150</v>
      </c>
      <c r="U2866" s="5" t="s">
        <v>32</v>
      </c>
      <c r="V2866" s="4"/>
      <c r="W2866" s="5" t="s">
        <v>9011</v>
      </c>
      <c r="X2866" s="36">
        <v>110001</v>
      </c>
      <c r="Y2866" s="24" t="e">
        <f>VLOOKUP(T2866,Buzon!C:C,1,FALSE)</f>
        <v>#N/A</v>
      </c>
      <c r="Z2866" s="13" t="e">
        <f>VLOOKUP(T2866,Buzon!C:Z,21,FALSE)</f>
        <v>#N/A</v>
      </c>
      <c r="AA2866" t="e">
        <f>VLOOKUP(T2866,Buzon!C:Z,22,FALSE)</f>
        <v>#N/A</v>
      </c>
      <c r="AB2866" t="e">
        <f>VLOOKUP(T2866,Buzon!C:Z,23,FALSE)</f>
        <v>#N/A</v>
      </c>
      <c r="AC2866" t="e">
        <f>VLOOKUP(T2866,Buzon!C:Z,24,FALSE)</f>
        <v>#N/A</v>
      </c>
      <c r="AD2866">
        <v>348</v>
      </c>
      <c r="AE2866">
        <v>9270083</v>
      </c>
    </row>
    <row r="2867" spans="1:31" ht="12" customHeight="1" x14ac:dyDescent="0.25">
      <c r="A2867" s="5" t="s">
        <v>21</v>
      </c>
      <c r="B2867" s="5" t="s">
        <v>33</v>
      </c>
      <c r="C2867" s="5" t="s">
        <v>6038</v>
      </c>
      <c r="D2867" s="5">
        <v>9</v>
      </c>
      <c r="E2867" s="5" t="s">
        <v>6060</v>
      </c>
      <c r="F2867" s="5" t="s">
        <v>25</v>
      </c>
      <c r="G2867" s="5" t="s">
        <v>26</v>
      </c>
      <c r="H2867" s="6">
        <v>348</v>
      </c>
      <c r="I2867" s="5" t="s">
        <v>27</v>
      </c>
      <c r="J2867" s="5">
        <v>19001775653</v>
      </c>
      <c r="K2867" s="5" t="s">
        <v>6061</v>
      </c>
      <c r="L2867" s="5" t="s">
        <v>29</v>
      </c>
      <c r="M2867" s="5" t="s">
        <v>29</v>
      </c>
      <c r="N2867" s="5" t="s">
        <v>31</v>
      </c>
      <c r="O2867" s="5">
        <v>9752</v>
      </c>
      <c r="P2867" s="7">
        <v>44417.489398148151</v>
      </c>
      <c r="Q2867" s="7">
        <v>44417.248333333337</v>
      </c>
      <c r="R2867" s="5">
        <v>544721</v>
      </c>
      <c r="S2867" s="5">
        <v>346396574</v>
      </c>
      <c r="T2867" s="8">
        <v>9752090821114330</v>
      </c>
      <c r="U2867" s="5" t="s">
        <v>32</v>
      </c>
      <c r="V2867" s="4"/>
      <c r="W2867" s="5" t="s">
        <v>9011</v>
      </c>
      <c r="X2867" s="36">
        <v>110001</v>
      </c>
      <c r="Y2867" s="24" t="e">
        <f>VLOOKUP(T2867,Buzon!C:C,1,FALSE)</f>
        <v>#N/A</v>
      </c>
      <c r="Z2867" s="13" t="e">
        <f>VLOOKUP(T2867,Buzon!C:Z,21,FALSE)</f>
        <v>#N/A</v>
      </c>
      <c r="AA2867" t="e">
        <f>VLOOKUP(T2867,Buzon!C:Z,22,FALSE)</f>
        <v>#N/A</v>
      </c>
      <c r="AB2867" t="e">
        <f>VLOOKUP(T2867,Buzon!C:Z,23,FALSE)</f>
        <v>#N/A</v>
      </c>
      <c r="AC2867" t="e">
        <f>VLOOKUP(T2867,Buzon!C:Z,24,FALSE)</f>
        <v>#N/A</v>
      </c>
      <c r="AD2867">
        <v>348</v>
      </c>
      <c r="AE2867">
        <v>9270083</v>
      </c>
    </row>
    <row r="2868" spans="1:31" ht="12" customHeight="1" x14ac:dyDescent="0.25">
      <c r="A2868" s="5" t="s">
        <v>21</v>
      </c>
      <c r="B2868" s="5" t="s">
        <v>33</v>
      </c>
      <c r="C2868" s="5" t="s">
        <v>6038</v>
      </c>
      <c r="D2868" s="5">
        <v>8</v>
      </c>
      <c r="E2868" s="5" t="s">
        <v>6062</v>
      </c>
      <c r="F2868" s="5" t="s">
        <v>25</v>
      </c>
      <c r="G2868" s="5" t="s">
        <v>26</v>
      </c>
      <c r="H2868" s="6">
        <v>348</v>
      </c>
      <c r="I2868" s="5" t="s">
        <v>27</v>
      </c>
      <c r="J2868" s="5">
        <v>19001775654</v>
      </c>
      <c r="K2868" s="5" t="s">
        <v>6063</v>
      </c>
      <c r="L2868" s="5" t="s">
        <v>29</v>
      </c>
      <c r="M2868" s="5" t="s">
        <v>29</v>
      </c>
      <c r="N2868" s="5" t="s">
        <v>31</v>
      </c>
      <c r="O2868" s="5">
        <v>9752</v>
      </c>
      <c r="P2868" s="7">
        <v>44417.490300925929</v>
      </c>
      <c r="Q2868" s="7">
        <v>44417.248333333337</v>
      </c>
      <c r="R2868" s="5">
        <v>268361</v>
      </c>
      <c r="S2868" s="5">
        <v>346397777</v>
      </c>
      <c r="T2868" s="8">
        <v>9752090821114510</v>
      </c>
      <c r="U2868" s="5" t="s">
        <v>32</v>
      </c>
      <c r="V2868" s="4"/>
      <c r="W2868" s="5" t="s">
        <v>9011</v>
      </c>
      <c r="X2868" s="36">
        <v>110001</v>
      </c>
      <c r="Y2868" s="24" t="e">
        <f>VLOOKUP(T2868,Buzon!C:C,1,FALSE)</f>
        <v>#N/A</v>
      </c>
      <c r="Z2868" s="13" t="e">
        <f>VLOOKUP(T2868,Buzon!C:Z,21,FALSE)</f>
        <v>#N/A</v>
      </c>
      <c r="AA2868" t="e">
        <f>VLOOKUP(T2868,Buzon!C:Z,22,FALSE)</f>
        <v>#N/A</v>
      </c>
      <c r="AB2868" t="e">
        <f>VLOOKUP(T2868,Buzon!C:Z,23,FALSE)</f>
        <v>#N/A</v>
      </c>
      <c r="AC2868" t="e">
        <f>VLOOKUP(T2868,Buzon!C:Z,24,FALSE)</f>
        <v>#N/A</v>
      </c>
      <c r="AD2868">
        <v>348</v>
      </c>
      <c r="AE2868">
        <v>9270083</v>
      </c>
    </row>
    <row r="2869" spans="1:31" ht="12" customHeight="1" x14ac:dyDescent="0.25">
      <c r="A2869" s="5" t="s">
        <v>21</v>
      </c>
      <c r="B2869" s="5" t="s">
        <v>22</v>
      </c>
      <c r="C2869" s="5" t="s">
        <v>6038</v>
      </c>
      <c r="D2869" s="5">
        <v>20</v>
      </c>
      <c r="E2869" s="5" t="s">
        <v>6064</v>
      </c>
      <c r="F2869" s="5" t="s">
        <v>25</v>
      </c>
      <c r="G2869" s="5" t="s">
        <v>26</v>
      </c>
      <c r="H2869" s="6">
        <v>348</v>
      </c>
      <c r="I2869" s="5" t="s">
        <v>27</v>
      </c>
      <c r="J2869" s="5">
        <v>19001775658</v>
      </c>
      <c r="K2869" s="5" t="s">
        <v>6065</v>
      </c>
      <c r="L2869" s="5" t="s">
        <v>29</v>
      </c>
      <c r="M2869" s="5" t="s">
        <v>30</v>
      </c>
      <c r="N2869" s="5" t="s">
        <v>31</v>
      </c>
      <c r="O2869" s="5">
        <v>9416</v>
      </c>
      <c r="P2869" s="7">
        <v>44417.491597222222</v>
      </c>
      <c r="Q2869" s="7">
        <v>44417.24145833333</v>
      </c>
      <c r="R2869" s="5">
        <v>647340</v>
      </c>
      <c r="S2869" s="5">
        <v>346399425</v>
      </c>
      <c r="T2869" s="8">
        <v>9416090821114520</v>
      </c>
      <c r="U2869" s="5" t="s">
        <v>32</v>
      </c>
      <c r="V2869" s="4"/>
      <c r="W2869" s="5" t="s">
        <v>9011</v>
      </c>
      <c r="X2869" s="36">
        <v>110001</v>
      </c>
      <c r="Y2869" s="24" t="e">
        <f>VLOOKUP(T2869,Buzon!C:C,1,FALSE)</f>
        <v>#N/A</v>
      </c>
      <c r="Z2869" s="13" t="e">
        <f>VLOOKUP(T2869,Buzon!C:Z,21,FALSE)</f>
        <v>#N/A</v>
      </c>
      <c r="AA2869" t="e">
        <f>VLOOKUP(T2869,Buzon!C:Z,22,FALSE)</f>
        <v>#N/A</v>
      </c>
      <c r="AB2869" t="e">
        <f>VLOOKUP(T2869,Buzon!C:Z,23,FALSE)</f>
        <v>#N/A</v>
      </c>
      <c r="AC2869" t="e">
        <f>VLOOKUP(T2869,Buzon!C:Z,24,FALSE)</f>
        <v>#N/A</v>
      </c>
      <c r="AD2869">
        <v>348</v>
      </c>
      <c r="AE2869">
        <v>9270083</v>
      </c>
    </row>
    <row r="2870" spans="1:31" ht="12" customHeight="1" x14ac:dyDescent="0.25">
      <c r="A2870" s="5" t="s">
        <v>21</v>
      </c>
      <c r="B2870" s="5" t="s">
        <v>33</v>
      </c>
      <c r="C2870" s="5" t="s">
        <v>6038</v>
      </c>
      <c r="D2870" s="5">
        <v>40</v>
      </c>
      <c r="E2870" s="5" t="s">
        <v>6066</v>
      </c>
      <c r="F2870" s="5" t="s">
        <v>25</v>
      </c>
      <c r="G2870" s="5" t="s">
        <v>26</v>
      </c>
      <c r="H2870" s="6">
        <v>348</v>
      </c>
      <c r="I2870" s="5" t="s">
        <v>27</v>
      </c>
      <c r="J2870" s="5">
        <v>19001775663</v>
      </c>
      <c r="K2870" s="5" t="s">
        <v>6067</v>
      </c>
      <c r="L2870" s="5" t="s">
        <v>29</v>
      </c>
      <c r="M2870" s="5" t="s">
        <v>29</v>
      </c>
      <c r="N2870" s="5" t="s">
        <v>49</v>
      </c>
      <c r="O2870" s="5">
        <v>9752</v>
      </c>
      <c r="P2870" s="7">
        <v>44417.492974537039</v>
      </c>
      <c r="Q2870" s="7">
        <v>44417.248333333337</v>
      </c>
      <c r="R2870" s="5">
        <v>374820</v>
      </c>
      <c r="S2870" s="5">
        <v>346401256</v>
      </c>
      <c r="T2870" s="8">
        <v>9752090821114840</v>
      </c>
      <c r="U2870" s="5" t="s">
        <v>32</v>
      </c>
      <c r="V2870" s="4"/>
      <c r="W2870" s="5" t="s">
        <v>9011</v>
      </c>
      <c r="X2870" s="36">
        <v>110001</v>
      </c>
      <c r="Y2870" s="24" t="e">
        <f>VLOOKUP(T2870,Buzon!C:C,1,FALSE)</f>
        <v>#N/A</v>
      </c>
      <c r="Z2870" s="13" t="e">
        <f>VLOOKUP(T2870,Buzon!C:Z,21,FALSE)</f>
        <v>#N/A</v>
      </c>
      <c r="AA2870" t="e">
        <f>VLOOKUP(T2870,Buzon!C:Z,22,FALSE)</f>
        <v>#N/A</v>
      </c>
      <c r="AB2870" t="e">
        <f>VLOOKUP(T2870,Buzon!C:Z,23,FALSE)</f>
        <v>#N/A</v>
      </c>
      <c r="AC2870" t="e">
        <f>VLOOKUP(T2870,Buzon!C:Z,24,FALSE)</f>
        <v>#N/A</v>
      </c>
      <c r="AD2870">
        <v>348</v>
      </c>
      <c r="AE2870">
        <v>9270083</v>
      </c>
    </row>
    <row r="2871" spans="1:31" ht="12" customHeight="1" x14ac:dyDescent="0.25">
      <c r="A2871" s="5" t="s">
        <v>21</v>
      </c>
      <c r="B2871" s="5" t="s">
        <v>33</v>
      </c>
      <c r="C2871" s="5" t="s">
        <v>6038</v>
      </c>
      <c r="D2871" s="5">
        <v>17</v>
      </c>
      <c r="E2871" s="5" t="s">
        <v>6068</v>
      </c>
      <c r="F2871" s="5" t="s">
        <v>25</v>
      </c>
      <c r="G2871" s="5" t="s">
        <v>26</v>
      </c>
      <c r="H2871" s="6">
        <v>348</v>
      </c>
      <c r="I2871" s="5" t="s">
        <v>27</v>
      </c>
      <c r="J2871" s="5">
        <v>19001775664</v>
      </c>
      <c r="K2871" s="5" t="s">
        <v>6069</v>
      </c>
      <c r="L2871" s="5" t="s">
        <v>29</v>
      </c>
      <c r="M2871" s="5" t="s">
        <v>29</v>
      </c>
      <c r="N2871" s="5" t="s">
        <v>49</v>
      </c>
      <c r="O2871" s="5">
        <v>9752</v>
      </c>
      <c r="P2871" s="7">
        <v>44417.494085648148</v>
      </c>
      <c r="Q2871" s="7">
        <v>44417.248333333337</v>
      </c>
      <c r="R2871" s="5">
        <v>12524</v>
      </c>
      <c r="S2871" s="5">
        <v>346402542</v>
      </c>
      <c r="T2871" s="8">
        <v>9752090821115010</v>
      </c>
      <c r="U2871" s="5" t="s">
        <v>32</v>
      </c>
      <c r="V2871" s="4"/>
      <c r="W2871" s="5" t="s">
        <v>9011</v>
      </c>
      <c r="X2871" s="36">
        <v>110001</v>
      </c>
      <c r="Y2871" s="24" t="e">
        <f>VLOOKUP(T2871,Buzon!C:C,1,FALSE)</f>
        <v>#N/A</v>
      </c>
      <c r="Z2871" s="13" t="e">
        <f>VLOOKUP(T2871,Buzon!C:Z,21,FALSE)</f>
        <v>#N/A</v>
      </c>
      <c r="AA2871" t="e">
        <f>VLOOKUP(T2871,Buzon!C:Z,22,FALSE)</f>
        <v>#N/A</v>
      </c>
      <c r="AB2871" t="e">
        <f>VLOOKUP(T2871,Buzon!C:Z,23,FALSE)</f>
        <v>#N/A</v>
      </c>
      <c r="AC2871" t="e">
        <f>VLOOKUP(T2871,Buzon!C:Z,24,FALSE)</f>
        <v>#N/A</v>
      </c>
      <c r="AD2871">
        <v>348</v>
      </c>
      <c r="AE2871">
        <v>9270083</v>
      </c>
    </row>
    <row r="2872" spans="1:31" ht="12" customHeight="1" x14ac:dyDescent="0.25">
      <c r="A2872" s="5" t="s">
        <v>21</v>
      </c>
      <c r="B2872" s="5" t="s">
        <v>33</v>
      </c>
      <c r="C2872" s="5" t="s">
        <v>6038</v>
      </c>
      <c r="D2872" s="5">
        <v>18</v>
      </c>
      <c r="E2872" s="5" t="s">
        <v>6070</v>
      </c>
      <c r="F2872" s="5" t="s">
        <v>25</v>
      </c>
      <c r="G2872" s="5" t="s">
        <v>26</v>
      </c>
      <c r="H2872" s="6">
        <v>348</v>
      </c>
      <c r="I2872" s="5" t="s">
        <v>27</v>
      </c>
      <c r="J2872" s="5">
        <v>19001775665</v>
      </c>
      <c r="K2872" s="5" t="s">
        <v>6071</v>
      </c>
      <c r="L2872" s="5" t="s">
        <v>29</v>
      </c>
      <c r="M2872" s="5" t="s">
        <v>29</v>
      </c>
      <c r="N2872" s="5" t="s">
        <v>49</v>
      </c>
      <c r="O2872" s="5">
        <v>9752</v>
      </c>
      <c r="P2872" s="7">
        <v>44417.494085648148</v>
      </c>
      <c r="Q2872" s="7">
        <v>44417.248333333337</v>
      </c>
      <c r="R2872" s="5">
        <v>12524</v>
      </c>
      <c r="S2872" s="5">
        <v>346402542</v>
      </c>
      <c r="T2872" s="8">
        <v>9752090821115010</v>
      </c>
      <c r="U2872" s="5" t="s">
        <v>32</v>
      </c>
      <c r="V2872" s="4"/>
      <c r="W2872" s="5" t="s">
        <v>9011</v>
      </c>
      <c r="X2872" s="36">
        <v>110001</v>
      </c>
      <c r="Y2872" s="24" t="e">
        <f>VLOOKUP(T2872,Buzon!C:C,1,FALSE)</f>
        <v>#N/A</v>
      </c>
      <c r="Z2872" s="13" t="e">
        <f>VLOOKUP(T2872,Buzon!C:Z,21,FALSE)</f>
        <v>#N/A</v>
      </c>
      <c r="AA2872" t="e">
        <f>VLOOKUP(T2872,Buzon!C:Z,22,FALSE)</f>
        <v>#N/A</v>
      </c>
      <c r="AB2872" t="e">
        <f>VLOOKUP(T2872,Buzon!C:Z,23,FALSE)</f>
        <v>#N/A</v>
      </c>
      <c r="AC2872" t="e">
        <f>VLOOKUP(T2872,Buzon!C:Z,24,FALSE)</f>
        <v>#N/A</v>
      </c>
      <c r="AD2872">
        <v>348</v>
      </c>
      <c r="AE2872">
        <v>9270083</v>
      </c>
    </row>
    <row r="2873" spans="1:31" ht="12" customHeight="1" x14ac:dyDescent="0.25">
      <c r="A2873" s="5" t="s">
        <v>21</v>
      </c>
      <c r="B2873" s="5" t="s">
        <v>33</v>
      </c>
      <c r="C2873" s="5" t="s">
        <v>6038</v>
      </c>
      <c r="D2873" s="5">
        <v>25</v>
      </c>
      <c r="E2873" s="5" t="s">
        <v>6072</v>
      </c>
      <c r="F2873" s="5" t="s">
        <v>25</v>
      </c>
      <c r="G2873" s="5" t="s">
        <v>26</v>
      </c>
      <c r="H2873" s="6">
        <v>348</v>
      </c>
      <c r="I2873" s="5" t="s">
        <v>27</v>
      </c>
      <c r="J2873" s="5">
        <v>19001775666</v>
      </c>
      <c r="K2873" s="5" t="s">
        <v>6073</v>
      </c>
      <c r="L2873" s="5" t="s">
        <v>29</v>
      </c>
      <c r="M2873" s="5" t="s">
        <v>29</v>
      </c>
      <c r="N2873" s="5" t="s">
        <v>49</v>
      </c>
      <c r="O2873" s="5">
        <v>9752</v>
      </c>
      <c r="P2873" s="7">
        <v>44417.49486111111</v>
      </c>
      <c r="Q2873" s="7">
        <v>44417.248333333337</v>
      </c>
      <c r="R2873" s="5">
        <v>16786</v>
      </c>
      <c r="S2873" s="5">
        <v>346403528</v>
      </c>
      <c r="T2873" s="8">
        <v>9752090821115110</v>
      </c>
      <c r="U2873" s="5" t="s">
        <v>32</v>
      </c>
      <c r="V2873" s="4"/>
      <c r="W2873" s="5" t="s">
        <v>9011</v>
      </c>
      <c r="X2873" s="36">
        <v>110001</v>
      </c>
      <c r="Y2873" s="24" t="e">
        <f>VLOOKUP(T2873,Buzon!C:C,1,FALSE)</f>
        <v>#N/A</v>
      </c>
      <c r="Z2873" s="13" t="e">
        <f>VLOOKUP(T2873,Buzon!C:Z,21,FALSE)</f>
        <v>#N/A</v>
      </c>
      <c r="AA2873" t="e">
        <f>VLOOKUP(T2873,Buzon!C:Z,22,FALSE)</f>
        <v>#N/A</v>
      </c>
      <c r="AB2873" t="e">
        <f>VLOOKUP(T2873,Buzon!C:Z,23,FALSE)</f>
        <v>#N/A</v>
      </c>
      <c r="AC2873" t="e">
        <f>VLOOKUP(T2873,Buzon!C:Z,24,FALSE)</f>
        <v>#N/A</v>
      </c>
      <c r="AD2873">
        <v>348</v>
      </c>
      <c r="AE2873">
        <v>9270083</v>
      </c>
    </row>
    <row r="2874" spans="1:31" ht="12" customHeight="1" x14ac:dyDescent="0.25">
      <c r="A2874" s="5" t="s">
        <v>21</v>
      </c>
      <c r="B2874" s="5" t="s">
        <v>33</v>
      </c>
      <c r="C2874" s="5" t="s">
        <v>6038</v>
      </c>
      <c r="D2874" s="5">
        <v>26</v>
      </c>
      <c r="E2874" s="5" t="s">
        <v>6074</v>
      </c>
      <c r="F2874" s="5" t="s">
        <v>25</v>
      </c>
      <c r="G2874" s="5" t="s">
        <v>26</v>
      </c>
      <c r="H2874" s="6">
        <v>348</v>
      </c>
      <c r="I2874" s="5" t="s">
        <v>27</v>
      </c>
      <c r="J2874" s="5">
        <v>19001775667</v>
      </c>
      <c r="K2874" s="5" t="s">
        <v>6075</v>
      </c>
      <c r="L2874" s="5" t="s">
        <v>29</v>
      </c>
      <c r="M2874" s="5" t="s">
        <v>29</v>
      </c>
      <c r="N2874" s="5" t="s">
        <v>49</v>
      </c>
      <c r="O2874" s="5">
        <v>9752</v>
      </c>
      <c r="P2874" s="7">
        <v>44417.494872685187</v>
      </c>
      <c r="Q2874" s="7">
        <v>44417.248333333337</v>
      </c>
      <c r="R2874" s="5">
        <v>16786</v>
      </c>
      <c r="S2874" s="5">
        <v>346403528</v>
      </c>
      <c r="T2874" s="8">
        <v>9752090821115110</v>
      </c>
      <c r="U2874" s="5" t="s">
        <v>32</v>
      </c>
      <c r="V2874" s="4"/>
      <c r="W2874" s="5" t="s">
        <v>9011</v>
      </c>
      <c r="X2874" s="36">
        <v>110001</v>
      </c>
      <c r="Y2874" s="24" t="e">
        <f>VLOOKUP(T2874,Buzon!C:C,1,FALSE)</f>
        <v>#N/A</v>
      </c>
      <c r="Z2874" s="13" t="e">
        <f>VLOOKUP(T2874,Buzon!C:Z,21,FALSE)</f>
        <v>#N/A</v>
      </c>
      <c r="AA2874" t="e">
        <f>VLOOKUP(T2874,Buzon!C:Z,22,FALSE)</f>
        <v>#N/A</v>
      </c>
      <c r="AB2874" t="e">
        <f>VLOOKUP(T2874,Buzon!C:Z,23,FALSE)</f>
        <v>#N/A</v>
      </c>
      <c r="AC2874" t="e">
        <f>VLOOKUP(T2874,Buzon!C:Z,24,FALSE)</f>
        <v>#N/A</v>
      </c>
      <c r="AD2874">
        <v>348</v>
      </c>
      <c r="AE2874">
        <v>9270083</v>
      </c>
    </row>
    <row r="2875" spans="1:31" ht="12" customHeight="1" x14ac:dyDescent="0.25">
      <c r="A2875" s="5" t="s">
        <v>21</v>
      </c>
      <c r="B2875" s="5" t="s">
        <v>22</v>
      </c>
      <c r="C2875" s="5" t="s">
        <v>6038</v>
      </c>
      <c r="D2875" s="5">
        <v>37</v>
      </c>
      <c r="E2875" s="5" t="s">
        <v>6076</v>
      </c>
      <c r="F2875" s="5" t="s">
        <v>25</v>
      </c>
      <c r="G2875" s="5" t="s">
        <v>26</v>
      </c>
      <c r="H2875" s="6">
        <v>348</v>
      </c>
      <c r="I2875" s="5" t="s">
        <v>296</v>
      </c>
      <c r="J2875" s="5">
        <v>19001775668</v>
      </c>
      <c r="K2875" s="5" t="s">
        <v>6077</v>
      </c>
      <c r="L2875" s="5" t="s">
        <v>29</v>
      </c>
      <c r="M2875" s="5" t="s">
        <v>30</v>
      </c>
      <c r="N2875" s="5" t="s">
        <v>31</v>
      </c>
      <c r="O2875" s="5">
        <v>9416</v>
      </c>
      <c r="P2875" s="7">
        <v>44417.495196759257</v>
      </c>
      <c r="Q2875" s="7">
        <v>44417.24145833333</v>
      </c>
      <c r="R2875" s="5" t="s">
        <v>6078</v>
      </c>
      <c r="S2875" s="5">
        <v>1599995602</v>
      </c>
      <c r="T2875" s="8" t="s">
        <v>6079</v>
      </c>
      <c r="U2875" s="5" t="s">
        <v>32</v>
      </c>
      <c r="V2875" s="4"/>
      <c r="W2875" s="5" t="s">
        <v>9010</v>
      </c>
      <c r="X2875" s="36">
        <v>906</v>
      </c>
      <c r="Y2875" s="24" t="e">
        <f>VLOOKUP(T2875,Buzon!C:C,1,FALSE)</f>
        <v>#N/A</v>
      </c>
      <c r="Z2875"/>
      <c r="AD2875">
        <v>140</v>
      </c>
      <c r="AE2875">
        <v>9270083</v>
      </c>
    </row>
    <row r="2876" spans="1:31" ht="12" customHeight="1" x14ac:dyDescent="0.25">
      <c r="A2876" s="5" t="s">
        <v>21</v>
      </c>
      <c r="B2876" s="5" t="s">
        <v>22</v>
      </c>
      <c r="C2876" s="5" t="s">
        <v>6038</v>
      </c>
      <c r="D2876" s="5">
        <v>38</v>
      </c>
      <c r="E2876" s="5" t="s">
        <v>6080</v>
      </c>
      <c r="F2876" s="5" t="s">
        <v>25</v>
      </c>
      <c r="G2876" s="5" t="s">
        <v>26</v>
      </c>
      <c r="H2876" s="6">
        <v>348</v>
      </c>
      <c r="I2876" s="5" t="s">
        <v>296</v>
      </c>
      <c r="J2876" s="5">
        <v>19001775669</v>
      </c>
      <c r="K2876" s="5" t="s">
        <v>6081</v>
      </c>
      <c r="L2876" s="5" t="s">
        <v>29</v>
      </c>
      <c r="M2876" s="5" t="s">
        <v>30</v>
      </c>
      <c r="N2876" s="5" t="s">
        <v>31</v>
      </c>
      <c r="O2876" s="5">
        <v>9416</v>
      </c>
      <c r="P2876" s="7">
        <v>44417.495196759257</v>
      </c>
      <c r="Q2876" s="7">
        <v>44417.24145833333</v>
      </c>
      <c r="R2876" s="5" t="s">
        <v>6078</v>
      </c>
      <c r="S2876" s="5">
        <v>1599995602</v>
      </c>
      <c r="T2876" s="8" t="s">
        <v>6079</v>
      </c>
      <c r="U2876" s="5" t="s">
        <v>32</v>
      </c>
      <c r="V2876" s="4"/>
      <c r="Y2876" s="24" t="e">
        <f>VLOOKUP(T2876,Buzon!C:C,1,FALSE)</f>
        <v>#N/A</v>
      </c>
      <c r="Z2876"/>
      <c r="AD2876">
        <v>0</v>
      </c>
      <c r="AE2876">
        <v>9270083</v>
      </c>
    </row>
    <row r="2877" spans="1:31" ht="12" customHeight="1" x14ac:dyDescent="0.25">
      <c r="A2877" s="5" t="s">
        <v>21</v>
      </c>
      <c r="B2877" s="5" t="s">
        <v>33</v>
      </c>
      <c r="C2877" s="5" t="s">
        <v>6038</v>
      </c>
      <c r="D2877" s="5">
        <v>6</v>
      </c>
      <c r="E2877" s="5" t="s">
        <v>6082</v>
      </c>
      <c r="F2877" s="5" t="s">
        <v>25</v>
      </c>
      <c r="G2877" s="5" t="s">
        <v>26</v>
      </c>
      <c r="H2877" s="6">
        <v>348</v>
      </c>
      <c r="I2877" s="5" t="s">
        <v>27</v>
      </c>
      <c r="J2877" s="5">
        <v>19001775670</v>
      </c>
      <c r="K2877" s="5" t="s">
        <v>6083</v>
      </c>
      <c r="L2877" s="5" t="s">
        <v>29</v>
      </c>
      <c r="M2877" s="5" t="s">
        <v>29</v>
      </c>
      <c r="N2877" s="5" t="s">
        <v>31</v>
      </c>
      <c r="O2877" s="5">
        <v>9752</v>
      </c>
      <c r="P2877" s="7">
        <v>44417.495555555557</v>
      </c>
      <c r="Q2877" s="7">
        <v>44417.248333333337</v>
      </c>
      <c r="R2877" s="5">
        <v>287569</v>
      </c>
      <c r="S2877" s="5">
        <v>346404541</v>
      </c>
      <c r="T2877" s="8">
        <v>9752090821115210</v>
      </c>
      <c r="U2877" s="5" t="s">
        <v>32</v>
      </c>
      <c r="V2877" s="4"/>
      <c r="W2877" s="5" t="s">
        <v>9011</v>
      </c>
      <c r="X2877" s="36">
        <v>110001</v>
      </c>
      <c r="Y2877" s="24" t="e">
        <f>VLOOKUP(T2877,Buzon!C:C,1,FALSE)</f>
        <v>#N/A</v>
      </c>
      <c r="Z2877" s="13" t="e">
        <f>VLOOKUP(T2877,Buzon!C:Z,21,FALSE)</f>
        <v>#N/A</v>
      </c>
      <c r="AA2877" t="e">
        <f>VLOOKUP(T2877,Buzon!C:Z,22,FALSE)</f>
        <v>#N/A</v>
      </c>
      <c r="AB2877" t="e">
        <f>VLOOKUP(T2877,Buzon!C:Z,23,FALSE)</f>
        <v>#N/A</v>
      </c>
      <c r="AC2877" t="e">
        <f>VLOOKUP(T2877,Buzon!C:Z,24,FALSE)</f>
        <v>#N/A</v>
      </c>
      <c r="AD2877">
        <v>348</v>
      </c>
      <c r="AE2877">
        <v>9270083</v>
      </c>
    </row>
    <row r="2878" spans="1:31" s="79" customFormat="1" ht="12" customHeight="1" x14ac:dyDescent="0.25">
      <c r="A2878" s="67" t="s">
        <v>21</v>
      </c>
      <c r="B2878" s="5" t="s">
        <v>22</v>
      </c>
      <c r="C2878" s="5" t="s">
        <v>6038</v>
      </c>
      <c r="D2878" s="5">
        <v>11</v>
      </c>
      <c r="E2878" s="5" t="s">
        <v>6084</v>
      </c>
      <c r="F2878" s="5" t="s">
        <v>25</v>
      </c>
      <c r="G2878" s="67" t="s">
        <v>26</v>
      </c>
      <c r="H2878" s="69">
        <v>348</v>
      </c>
      <c r="I2878" s="67" t="s">
        <v>27</v>
      </c>
      <c r="J2878" s="67">
        <v>19001775672</v>
      </c>
      <c r="K2878" s="5" t="s">
        <v>6085</v>
      </c>
      <c r="L2878" s="5" t="s">
        <v>29</v>
      </c>
      <c r="M2878" s="5" t="s">
        <v>30</v>
      </c>
      <c r="N2878" s="5" t="s">
        <v>31</v>
      </c>
      <c r="O2878" s="5">
        <v>9416</v>
      </c>
      <c r="P2878" s="80">
        <v>44417.498831018522</v>
      </c>
      <c r="Q2878" s="80">
        <v>44417.24145833333</v>
      </c>
      <c r="R2878" s="67">
        <v>848386</v>
      </c>
      <c r="S2878" s="67">
        <v>346408577</v>
      </c>
      <c r="T2878" s="81">
        <v>9416090821115450</v>
      </c>
      <c r="U2878" s="67" t="s">
        <v>32</v>
      </c>
      <c r="V2878" s="82"/>
      <c r="W2878" s="67" t="s">
        <v>9009</v>
      </c>
      <c r="X2878" s="88">
        <v>4314</v>
      </c>
      <c r="Y2878" s="85"/>
      <c r="Z2878" s="76" t="s">
        <v>9014</v>
      </c>
      <c r="AA2878" s="77">
        <v>4051.85</v>
      </c>
      <c r="AB2878" s="78" t="s">
        <v>9021</v>
      </c>
      <c r="AC2878" s="79" t="s">
        <v>8974</v>
      </c>
      <c r="AD2878" s="79">
        <v>348</v>
      </c>
      <c r="AE2878" s="79">
        <v>9350021532</v>
      </c>
    </row>
    <row r="2879" spans="1:31" ht="12" customHeight="1" x14ac:dyDescent="0.25">
      <c r="A2879" s="5" t="s">
        <v>21</v>
      </c>
      <c r="B2879" s="5" t="s">
        <v>22</v>
      </c>
      <c r="C2879" s="5" t="s">
        <v>6038</v>
      </c>
      <c r="D2879" s="5">
        <v>22</v>
      </c>
      <c r="E2879" s="5" t="s">
        <v>6086</v>
      </c>
      <c r="F2879" s="5" t="s">
        <v>71</v>
      </c>
      <c r="G2879" s="5" t="s">
        <v>26</v>
      </c>
      <c r="H2879" s="6">
        <v>174</v>
      </c>
      <c r="I2879" s="5" t="s">
        <v>27</v>
      </c>
      <c r="J2879" s="5">
        <v>19001775673</v>
      </c>
      <c r="K2879" s="5" t="s">
        <v>6087</v>
      </c>
      <c r="L2879" s="5" t="s">
        <v>29</v>
      </c>
      <c r="M2879" s="5" t="s">
        <v>30</v>
      </c>
      <c r="N2879" s="5" t="s">
        <v>31</v>
      </c>
      <c r="O2879" s="5">
        <v>9416</v>
      </c>
      <c r="P2879" s="7">
        <v>44417.499594907407</v>
      </c>
      <c r="Q2879" s="7">
        <v>44417.24145833333</v>
      </c>
      <c r="R2879" s="5">
        <v>871202</v>
      </c>
      <c r="S2879" s="5">
        <v>346409574</v>
      </c>
      <c r="T2879" s="8">
        <v>9416090821115550</v>
      </c>
      <c r="U2879" s="5" t="s">
        <v>32</v>
      </c>
      <c r="V2879" s="4"/>
      <c r="W2879" s="5" t="s">
        <v>9011</v>
      </c>
      <c r="X2879" s="36">
        <v>110001</v>
      </c>
      <c r="Y2879" s="24" t="e">
        <f>VLOOKUP(T2879,Buzon!C:C,1,FALSE)</f>
        <v>#N/A</v>
      </c>
      <c r="Z2879" s="13" t="e">
        <f>VLOOKUP(T2879,Buzon!C:Z,21,FALSE)</f>
        <v>#N/A</v>
      </c>
      <c r="AA2879" t="e">
        <f>VLOOKUP(T2879,Buzon!C:Z,22,FALSE)</f>
        <v>#N/A</v>
      </c>
      <c r="AB2879" t="e">
        <f>VLOOKUP(T2879,Buzon!C:Z,23,FALSE)</f>
        <v>#N/A</v>
      </c>
      <c r="AC2879" t="e">
        <f>VLOOKUP(T2879,Buzon!C:Z,24,FALSE)</f>
        <v>#N/A</v>
      </c>
      <c r="AD2879">
        <v>174</v>
      </c>
      <c r="AE2879">
        <v>9270083</v>
      </c>
    </row>
    <row r="2880" spans="1:31" ht="12" customHeight="1" x14ac:dyDescent="0.25">
      <c r="A2880" s="5" t="s">
        <v>21</v>
      </c>
      <c r="B2880" s="5" t="s">
        <v>22</v>
      </c>
      <c r="C2880" s="5" t="s">
        <v>6038</v>
      </c>
      <c r="D2880" s="5">
        <v>13</v>
      </c>
      <c r="E2880" s="5" t="s">
        <v>6088</v>
      </c>
      <c r="F2880" s="5" t="s">
        <v>25</v>
      </c>
      <c r="G2880" s="5" t="s">
        <v>26</v>
      </c>
      <c r="H2880" s="6">
        <v>348</v>
      </c>
      <c r="I2880" s="5" t="s">
        <v>27</v>
      </c>
      <c r="J2880" s="5">
        <v>19001775677</v>
      </c>
      <c r="K2880" s="5" t="s">
        <v>6089</v>
      </c>
      <c r="L2880" s="5" t="s">
        <v>29</v>
      </c>
      <c r="M2880" s="5" t="s">
        <v>30</v>
      </c>
      <c r="N2880" s="5" t="s">
        <v>31</v>
      </c>
      <c r="O2880" s="5">
        <v>9416</v>
      </c>
      <c r="P2880" s="7">
        <v>44417.503668981481</v>
      </c>
      <c r="Q2880" s="7">
        <v>44417.24145833333</v>
      </c>
      <c r="R2880" s="5">
        <v>450634</v>
      </c>
      <c r="S2880" s="5">
        <v>346434343</v>
      </c>
      <c r="T2880" s="8">
        <v>9416090821120110</v>
      </c>
      <c r="U2880" s="5" t="s">
        <v>32</v>
      </c>
      <c r="V2880" s="4"/>
      <c r="W2880" s="5" t="s">
        <v>9011</v>
      </c>
      <c r="X2880" s="36">
        <v>110001</v>
      </c>
      <c r="Y2880" s="24" t="e">
        <f>VLOOKUP(T2880,Buzon!C:C,1,FALSE)</f>
        <v>#N/A</v>
      </c>
      <c r="Z2880" s="13" t="e">
        <f>VLOOKUP(T2880,Buzon!C:Z,21,FALSE)</f>
        <v>#N/A</v>
      </c>
      <c r="AA2880" t="e">
        <f>VLOOKUP(T2880,Buzon!C:Z,22,FALSE)</f>
        <v>#N/A</v>
      </c>
      <c r="AB2880" t="e">
        <f>VLOOKUP(T2880,Buzon!C:Z,23,FALSE)</f>
        <v>#N/A</v>
      </c>
      <c r="AC2880" t="e">
        <f>VLOOKUP(T2880,Buzon!C:Z,24,FALSE)</f>
        <v>#N/A</v>
      </c>
      <c r="AD2880">
        <v>348</v>
      </c>
      <c r="AE2880">
        <v>9270083</v>
      </c>
    </row>
    <row r="2881" spans="1:31" ht="12" customHeight="1" x14ac:dyDescent="0.25">
      <c r="A2881" s="5" t="s">
        <v>21</v>
      </c>
      <c r="B2881" s="5" t="s">
        <v>33</v>
      </c>
      <c r="C2881" s="5" t="s">
        <v>6090</v>
      </c>
      <c r="D2881" s="5">
        <v>9</v>
      </c>
      <c r="E2881" s="5" t="s">
        <v>6091</v>
      </c>
      <c r="F2881" s="5" t="s">
        <v>25</v>
      </c>
      <c r="G2881" s="5" t="s">
        <v>26</v>
      </c>
      <c r="H2881" s="6">
        <v>348</v>
      </c>
      <c r="I2881" s="5" t="s">
        <v>27</v>
      </c>
      <c r="J2881" s="5">
        <v>19001775679</v>
      </c>
      <c r="K2881" s="5" t="s">
        <v>6092</v>
      </c>
      <c r="L2881" s="5" t="s">
        <v>29</v>
      </c>
      <c r="M2881" s="5" t="s">
        <v>29</v>
      </c>
      <c r="N2881" s="5" t="s">
        <v>31</v>
      </c>
      <c r="O2881" s="5">
        <v>9752</v>
      </c>
      <c r="P2881" s="7">
        <v>44417.510300925926</v>
      </c>
      <c r="Q2881" s="7">
        <v>44417.248333333337</v>
      </c>
      <c r="R2881" s="5">
        <v>545248</v>
      </c>
      <c r="S2881" s="5">
        <v>346470463</v>
      </c>
      <c r="T2881" s="8">
        <v>9752090821121420</v>
      </c>
      <c r="U2881" s="5" t="s">
        <v>32</v>
      </c>
      <c r="V2881" s="4"/>
      <c r="W2881" s="5" t="s">
        <v>9011</v>
      </c>
      <c r="X2881" s="36">
        <v>110001</v>
      </c>
      <c r="Y2881" s="24" t="e">
        <f>VLOOKUP(T2881,Buzon!C:C,1,FALSE)</f>
        <v>#N/A</v>
      </c>
      <c r="Z2881" s="13" t="e">
        <f>VLOOKUP(T2881,Buzon!C:Z,21,FALSE)</f>
        <v>#N/A</v>
      </c>
      <c r="AA2881" t="e">
        <f>VLOOKUP(T2881,Buzon!C:Z,22,FALSE)</f>
        <v>#N/A</v>
      </c>
      <c r="AB2881" t="e">
        <f>VLOOKUP(T2881,Buzon!C:Z,23,FALSE)</f>
        <v>#N/A</v>
      </c>
      <c r="AC2881" t="e">
        <f>VLOOKUP(T2881,Buzon!C:Z,24,FALSE)</f>
        <v>#N/A</v>
      </c>
      <c r="AD2881">
        <v>348</v>
      </c>
      <c r="AE2881">
        <v>9270083</v>
      </c>
    </row>
    <row r="2882" spans="1:31" ht="12" customHeight="1" x14ac:dyDescent="0.25">
      <c r="A2882" s="5" t="s">
        <v>21</v>
      </c>
      <c r="B2882" s="5" t="s">
        <v>33</v>
      </c>
      <c r="C2882" s="5" t="s">
        <v>6093</v>
      </c>
      <c r="D2882" s="5">
        <v>18</v>
      </c>
      <c r="E2882" s="5" t="s">
        <v>6094</v>
      </c>
      <c r="F2882" s="5" t="s">
        <v>25</v>
      </c>
      <c r="G2882" s="5" t="s">
        <v>26</v>
      </c>
      <c r="H2882" s="6">
        <v>348</v>
      </c>
      <c r="I2882" s="5" t="s">
        <v>27</v>
      </c>
      <c r="J2882" s="5">
        <v>19001775682</v>
      </c>
      <c r="K2882" s="5" t="s">
        <v>6095</v>
      </c>
      <c r="L2882" s="5" t="s">
        <v>29</v>
      </c>
      <c r="M2882" s="5" t="s">
        <v>29</v>
      </c>
      <c r="N2882" s="5" t="s">
        <v>31</v>
      </c>
      <c r="O2882" s="5">
        <v>9752</v>
      </c>
      <c r="P2882" s="7">
        <v>44417.514467592591</v>
      </c>
      <c r="Q2882" s="7">
        <v>44417.248333333337</v>
      </c>
      <c r="R2882" s="5">
        <v>501776</v>
      </c>
      <c r="S2882" s="5">
        <v>346475822</v>
      </c>
      <c r="T2882" s="8">
        <v>9752090821122020</v>
      </c>
      <c r="U2882" s="5" t="s">
        <v>32</v>
      </c>
      <c r="V2882" s="4"/>
      <c r="W2882" s="5" t="s">
        <v>9011</v>
      </c>
      <c r="X2882" s="36">
        <v>110001</v>
      </c>
      <c r="Y2882" s="24" t="e">
        <f>VLOOKUP(T2882,Buzon!C:C,1,FALSE)</f>
        <v>#N/A</v>
      </c>
      <c r="Z2882" s="13" t="e">
        <f>VLOOKUP(T2882,Buzon!C:Z,21,FALSE)</f>
        <v>#N/A</v>
      </c>
      <c r="AA2882" t="e">
        <f>VLOOKUP(T2882,Buzon!C:Z,22,FALSE)</f>
        <v>#N/A</v>
      </c>
      <c r="AB2882" t="e">
        <f>VLOOKUP(T2882,Buzon!C:Z,23,FALSE)</f>
        <v>#N/A</v>
      </c>
      <c r="AC2882" t="e">
        <f>VLOOKUP(T2882,Buzon!C:Z,24,FALSE)</f>
        <v>#N/A</v>
      </c>
      <c r="AD2882">
        <v>348</v>
      </c>
      <c r="AE2882">
        <v>9270083</v>
      </c>
    </row>
    <row r="2883" spans="1:31" ht="12" customHeight="1" x14ac:dyDescent="0.25">
      <c r="A2883" s="5" t="s">
        <v>21</v>
      </c>
      <c r="B2883" s="5" t="s">
        <v>33</v>
      </c>
      <c r="C2883" s="5" t="s">
        <v>6090</v>
      </c>
      <c r="D2883" s="5">
        <v>12</v>
      </c>
      <c r="E2883" s="5" t="s">
        <v>6096</v>
      </c>
      <c r="F2883" s="5" t="s">
        <v>71</v>
      </c>
      <c r="G2883" s="5" t="s">
        <v>26</v>
      </c>
      <c r="H2883" s="6">
        <v>174</v>
      </c>
      <c r="I2883" s="5" t="s">
        <v>27</v>
      </c>
      <c r="J2883" s="5">
        <v>19001775683</v>
      </c>
      <c r="K2883" s="5" t="s">
        <v>6097</v>
      </c>
      <c r="L2883" s="5" t="s">
        <v>29</v>
      </c>
      <c r="M2883" s="5" t="s">
        <v>29</v>
      </c>
      <c r="N2883" s="5" t="s">
        <v>31</v>
      </c>
      <c r="O2883" s="5">
        <v>9752</v>
      </c>
      <c r="P2883" s="7">
        <v>44417.516469907408</v>
      </c>
      <c r="Q2883" s="7">
        <v>44417.248333333337</v>
      </c>
      <c r="R2883" s="5">
        <v>633678</v>
      </c>
      <c r="S2883" s="5">
        <v>346482910</v>
      </c>
      <c r="T2883" s="8">
        <v>9752090821122240</v>
      </c>
      <c r="U2883" s="5" t="s">
        <v>32</v>
      </c>
      <c r="V2883" s="4"/>
      <c r="W2883" s="5" t="s">
        <v>9011</v>
      </c>
      <c r="X2883" s="36">
        <v>110001</v>
      </c>
      <c r="Y2883" s="24" t="e">
        <f>VLOOKUP(T2883,Buzon!C:C,1,FALSE)</f>
        <v>#N/A</v>
      </c>
      <c r="Z2883" s="13" t="e">
        <f>VLOOKUP(T2883,Buzon!C:Z,21,FALSE)</f>
        <v>#N/A</v>
      </c>
      <c r="AA2883" t="e">
        <f>VLOOKUP(T2883,Buzon!C:Z,22,FALSE)</f>
        <v>#N/A</v>
      </c>
      <c r="AB2883" t="e">
        <f>VLOOKUP(T2883,Buzon!C:Z,23,FALSE)</f>
        <v>#N/A</v>
      </c>
      <c r="AC2883" t="e">
        <f>VLOOKUP(T2883,Buzon!C:Z,24,FALSE)</f>
        <v>#N/A</v>
      </c>
      <c r="AD2883">
        <v>174</v>
      </c>
      <c r="AE2883">
        <v>9270083</v>
      </c>
    </row>
    <row r="2884" spans="1:31" ht="12" customHeight="1" x14ac:dyDescent="0.25">
      <c r="A2884" s="5" t="s">
        <v>21</v>
      </c>
      <c r="B2884" s="5" t="s">
        <v>33</v>
      </c>
      <c r="C2884" s="5" t="s">
        <v>6090</v>
      </c>
      <c r="D2884" s="5">
        <v>5</v>
      </c>
      <c r="E2884" s="5" t="s">
        <v>6098</v>
      </c>
      <c r="F2884" s="5" t="s">
        <v>47</v>
      </c>
      <c r="G2884" s="5" t="s">
        <v>26</v>
      </c>
      <c r="H2884" s="6">
        <v>174</v>
      </c>
      <c r="I2884" s="5" t="s">
        <v>27</v>
      </c>
      <c r="J2884" s="5">
        <v>19001775689</v>
      </c>
      <c r="K2884" s="5" t="s">
        <v>6099</v>
      </c>
      <c r="L2884" s="5" t="s">
        <v>29</v>
      </c>
      <c r="M2884" s="5" t="s">
        <v>29</v>
      </c>
      <c r="N2884" s="5" t="s">
        <v>49</v>
      </c>
      <c r="O2884" s="5">
        <v>9752</v>
      </c>
      <c r="P2884" s="7">
        <v>44417.521979166668</v>
      </c>
      <c r="Q2884" s="7">
        <v>44417.248333333337</v>
      </c>
      <c r="R2884" s="5">
        <v>713673</v>
      </c>
      <c r="S2884" s="5">
        <v>346486455</v>
      </c>
      <c r="T2884" s="8">
        <v>9752090821123040</v>
      </c>
      <c r="U2884" s="5" t="s">
        <v>32</v>
      </c>
      <c r="V2884" s="4"/>
      <c r="W2884" s="5" t="s">
        <v>9011</v>
      </c>
      <c r="X2884" s="36">
        <v>110001</v>
      </c>
      <c r="Y2884" s="24" t="e">
        <f>VLOOKUP(T2884,Buzon!C:C,1,FALSE)</f>
        <v>#N/A</v>
      </c>
      <c r="Z2884" s="13" t="e">
        <f>VLOOKUP(T2884,Buzon!C:Z,21,FALSE)</f>
        <v>#N/A</v>
      </c>
      <c r="AA2884" t="e">
        <f>VLOOKUP(T2884,Buzon!C:Z,22,FALSE)</f>
        <v>#N/A</v>
      </c>
      <c r="AB2884" t="e">
        <f>VLOOKUP(T2884,Buzon!C:Z,23,FALSE)</f>
        <v>#N/A</v>
      </c>
      <c r="AC2884" t="e">
        <f>VLOOKUP(T2884,Buzon!C:Z,24,FALSE)</f>
        <v>#N/A</v>
      </c>
      <c r="AD2884">
        <v>174</v>
      </c>
      <c r="AE2884">
        <v>9270083</v>
      </c>
    </row>
    <row r="2885" spans="1:31" ht="12" customHeight="1" x14ac:dyDescent="0.25">
      <c r="A2885" s="5" t="s">
        <v>21</v>
      </c>
      <c r="B2885" s="5" t="s">
        <v>33</v>
      </c>
      <c r="C2885" s="5" t="s">
        <v>6090</v>
      </c>
      <c r="D2885" s="5">
        <v>6</v>
      </c>
      <c r="E2885" s="5" t="s">
        <v>6098</v>
      </c>
      <c r="F2885" s="5" t="s">
        <v>71</v>
      </c>
      <c r="G2885" s="5" t="s">
        <v>26</v>
      </c>
      <c r="H2885" s="6">
        <v>174</v>
      </c>
      <c r="I2885" s="5" t="s">
        <v>27</v>
      </c>
      <c r="J2885" s="5">
        <v>19001775690</v>
      </c>
      <c r="K2885" s="5" t="s">
        <v>6100</v>
      </c>
      <c r="L2885" s="5" t="s">
        <v>29</v>
      </c>
      <c r="M2885" s="5" t="s">
        <v>29</v>
      </c>
      <c r="N2885" s="5" t="s">
        <v>49</v>
      </c>
      <c r="O2885" s="5">
        <v>9752</v>
      </c>
      <c r="P2885" s="7">
        <v>44417.521979166668</v>
      </c>
      <c r="Q2885" s="7">
        <v>44417.248333333337</v>
      </c>
      <c r="R2885" s="5">
        <v>713673</v>
      </c>
      <c r="S2885" s="5">
        <v>346486455</v>
      </c>
      <c r="T2885" s="8">
        <v>9752090821123040</v>
      </c>
      <c r="U2885" s="5" t="s">
        <v>32</v>
      </c>
      <c r="V2885" s="4"/>
      <c r="W2885" s="5" t="s">
        <v>9011</v>
      </c>
      <c r="X2885" s="36">
        <v>110001</v>
      </c>
      <c r="Y2885" s="24" t="e">
        <f>VLOOKUP(T2885,Buzon!C:C,1,FALSE)</f>
        <v>#N/A</v>
      </c>
      <c r="Z2885" s="13" t="e">
        <f>VLOOKUP(T2885,Buzon!C:Z,21,FALSE)</f>
        <v>#N/A</v>
      </c>
      <c r="AA2885" t="e">
        <f>VLOOKUP(T2885,Buzon!C:Z,22,FALSE)</f>
        <v>#N/A</v>
      </c>
      <c r="AB2885" t="e">
        <f>VLOOKUP(T2885,Buzon!C:Z,23,FALSE)</f>
        <v>#N/A</v>
      </c>
      <c r="AC2885" t="e">
        <f>VLOOKUP(T2885,Buzon!C:Z,24,FALSE)</f>
        <v>#N/A</v>
      </c>
      <c r="AD2885">
        <v>174</v>
      </c>
      <c r="AE2885">
        <v>9270083</v>
      </c>
    </row>
    <row r="2886" spans="1:31" ht="12" customHeight="1" x14ac:dyDescent="0.25">
      <c r="A2886" s="5" t="s">
        <v>21</v>
      </c>
      <c r="B2886" s="5" t="s">
        <v>33</v>
      </c>
      <c r="C2886" s="5" t="s">
        <v>6101</v>
      </c>
      <c r="D2886" s="5">
        <v>5</v>
      </c>
      <c r="E2886" s="5" t="s">
        <v>6098</v>
      </c>
      <c r="F2886" s="5" t="s">
        <v>71</v>
      </c>
      <c r="G2886" s="5" t="s">
        <v>26</v>
      </c>
      <c r="H2886" s="6">
        <v>174</v>
      </c>
      <c r="I2886" s="5" t="s">
        <v>27</v>
      </c>
      <c r="J2886" s="5">
        <v>19001775691</v>
      </c>
      <c r="K2886" s="5" t="s">
        <v>6102</v>
      </c>
      <c r="L2886" s="5" t="s">
        <v>29</v>
      </c>
      <c r="M2886" s="5" t="s">
        <v>31</v>
      </c>
      <c r="N2886" s="5" t="s">
        <v>29</v>
      </c>
      <c r="O2886" s="5">
        <v>9752</v>
      </c>
      <c r="P2886" s="7">
        <v>44417.523055555554</v>
      </c>
      <c r="Q2886" s="7">
        <v>44417.248333333337</v>
      </c>
      <c r="R2886" s="5">
        <v>730473</v>
      </c>
      <c r="S2886" s="5">
        <v>346496714</v>
      </c>
      <c r="T2886" s="8">
        <v>9752090821123210</v>
      </c>
      <c r="U2886" s="5" t="s">
        <v>32</v>
      </c>
      <c r="V2886" s="4"/>
      <c r="W2886" s="5" t="s">
        <v>9011</v>
      </c>
      <c r="X2886" s="36">
        <v>110001</v>
      </c>
      <c r="Y2886" s="24" t="e">
        <f>VLOOKUP(T2886,Buzon!C:C,1,FALSE)</f>
        <v>#N/A</v>
      </c>
      <c r="Z2886" s="13" t="e">
        <f>VLOOKUP(T2886,Buzon!C:Z,21,FALSE)</f>
        <v>#N/A</v>
      </c>
      <c r="AA2886" t="e">
        <f>VLOOKUP(T2886,Buzon!C:Z,22,FALSE)</f>
        <v>#N/A</v>
      </c>
      <c r="AB2886" t="e">
        <f>VLOOKUP(T2886,Buzon!C:Z,23,FALSE)</f>
        <v>#N/A</v>
      </c>
      <c r="AC2886" t="e">
        <f>VLOOKUP(T2886,Buzon!C:Z,24,FALSE)</f>
        <v>#N/A</v>
      </c>
      <c r="AD2886">
        <v>174</v>
      </c>
      <c r="AE2886">
        <v>9270083</v>
      </c>
    </row>
    <row r="2887" spans="1:31" ht="12" customHeight="1" x14ac:dyDescent="0.25">
      <c r="A2887" s="5" t="s">
        <v>21</v>
      </c>
      <c r="B2887" s="5" t="s">
        <v>33</v>
      </c>
      <c r="C2887" s="5" t="s">
        <v>6101</v>
      </c>
      <c r="D2887" s="5">
        <v>6</v>
      </c>
      <c r="E2887" s="5" t="s">
        <v>6098</v>
      </c>
      <c r="F2887" s="5" t="s">
        <v>47</v>
      </c>
      <c r="G2887" s="5" t="s">
        <v>26</v>
      </c>
      <c r="H2887" s="6">
        <v>174</v>
      </c>
      <c r="I2887" s="5" t="s">
        <v>27</v>
      </c>
      <c r="J2887" s="5">
        <v>19001775692</v>
      </c>
      <c r="K2887" s="5" t="s">
        <v>6103</v>
      </c>
      <c r="L2887" s="5" t="s">
        <v>29</v>
      </c>
      <c r="M2887" s="5" t="s">
        <v>31</v>
      </c>
      <c r="N2887" s="5" t="s">
        <v>29</v>
      </c>
      <c r="O2887" s="5">
        <v>9752</v>
      </c>
      <c r="P2887" s="7">
        <v>44417.523055555554</v>
      </c>
      <c r="Q2887" s="7">
        <v>44417.248333333337</v>
      </c>
      <c r="R2887" s="5">
        <v>730473</v>
      </c>
      <c r="S2887" s="5">
        <v>346496714</v>
      </c>
      <c r="T2887" s="8">
        <v>9752090821123210</v>
      </c>
      <c r="U2887" s="5" t="s">
        <v>32</v>
      </c>
      <c r="V2887" s="4"/>
      <c r="W2887" s="5" t="s">
        <v>9011</v>
      </c>
      <c r="X2887" s="36">
        <v>110001</v>
      </c>
      <c r="Y2887" s="24" t="e">
        <f>VLOOKUP(T2887,Buzon!C:C,1,FALSE)</f>
        <v>#N/A</v>
      </c>
      <c r="Z2887" s="13" t="e">
        <f>VLOOKUP(T2887,Buzon!C:Z,21,FALSE)</f>
        <v>#N/A</v>
      </c>
      <c r="AA2887" t="e">
        <f>VLOOKUP(T2887,Buzon!C:Z,22,FALSE)</f>
        <v>#N/A</v>
      </c>
      <c r="AB2887" t="e">
        <f>VLOOKUP(T2887,Buzon!C:Z,23,FALSE)</f>
        <v>#N/A</v>
      </c>
      <c r="AC2887" t="e">
        <f>VLOOKUP(T2887,Buzon!C:Z,24,FALSE)</f>
        <v>#N/A</v>
      </c>
      <c r="AD2887">
        <v>174</v>
      </c>
      <c r="AE2887">
        <v>9270083</v>
      </c>
    </row>
    <row r="2888" spans="1:31" ht="12" customHeight="1" x14ac:dyDescent="0.25">
      <c r="A2888" s="5" t="s">
        <v>21</v>
      </c>
      <c r="B2888" s="5" t="s">
        <v>33</v>
      </c>
      <c r="C2888" s="5" t="s">
        <v>6090</v>
      </c>
      <c r="D2888" s="5">
        <v>15</v>
      </c>
      <c r="E2888" s="5" t="s">
        <v>6104</v>
      </c>
      <c r="F2888" s="5" t="s">
        <v>25</v>
      </c>
      <c r="G2888" s="5" t="s">
        <v>26</v>
      </c>
      <c r="H2888" s="6">
        <v>348</v>
      </c>
      <c r="I2888" s="5" t="s">
        <v>27</v>
      </c>
      <c r="J2888" s="5">
        <v>19001775694</v>
      </c>
      <c r="K2888" s="5" t="s">
        <v>6105</v>
      </c>
      <c r="L2888" s="5" t="s">
        <v>29</v>
      </c>
      <c r="M2888" s="5" t="s">
        <v>29</v>
      </c>
      <c r="N2888" s="5" t="s">
        <v>31</v>
      </c>
      <c r="O2888" s="5">
        <v>9752</v>
      </c>
      <c r="P2888" s="7">
        <v>44417.524155092593</v>
      </c>
      <c r="Q2888" s="7">
        <v>44417.248333333337</v>
      </c>
      <c r="R2888" s="5">
        <v>746412</v>
      </c>
      <c r="S2888" s="5">
        <v>346497671</v>
      </c>
      <c r="T2888" s="8">
        <v>9752090821123340</v>
      </c>
      <c r="U2888" s="5" t="s">
        <v>32</v>
      </c>
      <c r="V2888" s="4"/>
      <c r="W2888" s="5" t="s">
        <v>9011</v>
      </c>
      <c r="X2888" s="36">
        <v>110001</v>
      </c>
      <c r="Y2888" s="24" t="e">
        <f>VLOOKUP(T2888,Buzon!C:C,1,FALSE)</f>
        <v>#N/A</v>
      </c>
      <c r="Z2888" s="13" t="e">
        <f>VLOOKUP(T2888,Buzon!C:Z,21,FALSE)</f>
        <v>#N/A</v>
      </c>
      <c r="AA2888" t="e">
        <f>VLOOKUP(T2888,Buzon!C:Z,22,FALSE)</f>
        <v>#N/A</v>
      </c>
      <c r="AB2888" t="e">
        <f>VLOOKUP(T2888,Buzon!C:Z,23,FALSE)</f>
        <v>#N/A</v>
      </c>
      <c r="AC2888" t="e">
        <f>VLOOKUP(T2888,Buzon!C:Z,24,FALSE)</f>
        <v>#N/A</v>
      </c>
      <c r="AD2888">
        <v>348</v>
      </c>
      <c r="AE2888">
        <v>9270083</v>
      </c>
    </row>
    <row r="2889" spans="1:31" ht="12" customHeight="1" x14ac:dyDescent="0.25">
      <c r="A2889" s="5" t="s">
        <v>21</v>
      </c>
      <c r="B2889" s="5" t="s">
        <v>33</v>
      </c>
      <c r="C2889" s="5" t="s">
        <v>6090</v>
      </c>
      <c r="D2889" s="5">
        <v>16</v>
      </c>
      <c r="E2889" s="5" t="s">
        <v>6104</v>
      </c>
      <c r="F2889" s="5" t="s">
        <v>25</v>
      </c>
      <c r="G2889" s="5" t="s">
        <v>26</v>
      </c>
      <c r="H2889" s="6">
        <v>348</v>
      </c>
      <c r="I2889" s="5" t="s">
        <v>27</v>
      </c>
      <c r="J2889" s="5">
        <v>19001775695</v>
      </c>
      <c r="K2889" s="5" t="s">
        <v>6106</v>
      </c>
      <c r="L2889" s="5" t="s">
        <v>29</v>
      </c>
      <c r="M2889" s="5" t="s">
        <v>29</v>
      </c>
      <c r="N2889" s="5" t="s">
        <v>31</v>
      </c>
      <c r="O2889" s="5">
        <v>9752</v>
      </c>
      <c r="P2889" s="7">
        <v>44417.524155092593</v>
      </c>
      <c r="Q2889" s="7">
        <v>44417.248333333337</v>
      </c>
      <c r="R2889" s="5">
        <v>746412</v>
      </c>
      <c r="S2889" s="5">
        <v>346497671</v>
      </c>
      <c r="T2889" s="8">
        <v>9752090821123340</v>
      </c>
      <c r="U2889" s="5" t="s">
        <v>32</v>
      </c>
      <c r="V2889" s="4"/>
      <c r="W2889" s="5" t="s">
        <v>9011</v>
      </c>
      <c r="X2889" s="36">
        <v>110001</v>
      </c>
      <c r="Y2889" s="24" t="e">
        <f>VLOOKUP(T2889,Buzon!C:C,1,FALSE)</f>
        <v>#N/A</v>
      </c>
      <c r="Z2889" s="13" t="e">
        <f>VLOOKUP(T2889,Buzon!C:Z,21,FALSE)</f>
        <v>#N/A</v>
      </c>
      <c r="AA2889" t="e">
        <f>VLOOKUP(T2889,Buzon!C:Z,22,FALSE)</f>
        <v>#N/A</v>
      </c>
      <c r="AB2889" t="e">
        <f>VLOOKUP(T2889,Buzon!C:Z,23,FALSE)</f>
        <v>#N/A</v>
      </c>
      <c r="AC2889" t="e">
        <f>VLOOKUP(T2889,Buzon!C:Z,24,FALSE)</f>
        <v>#N/A</v>
      </c>
      <c r="AD2889">
        <v>348</v>
      </c>
      <c r="AE2889">
        <v>9270083</v>
      </c>
    </row>
    <row r="2890" spans="1:31" ht="12" customHeight="1" x14ac:dyDescent="0.25">
      <c r="A2890" s="5" t="s">
        <v>21</v>
      </c>
      <c r="B2890" s="5" t="s">
        <v>33</v>
      </c>
      <c r="C2890" s="5" t="s">
        <v>6090</v>
      </c>
      <c r="D2890" s="5">
        <v>25</v>
      </c>
      <c r="E2890" s="5" t="s">
        <v>6107</v>
      </c>
      <c r="F2890" s="5" t="s">
        <v>25</v>
      </c>
      <c r="G2890" s="5" t="s">
        <v>26</v>
      </c>
      <c r="H2890" s="6">
        <v>348</v>
      </c>
      <c r="I2890" s="5" t="s">
        <v>27</v>
      </c>
      <c r="J2890" s="5">
        <v>19001775697</v>
      </c>
      <c r="K2890" s="5" t="s">
        <v>6108</v>
      </c>
      <c r="L2890" s="5" t="s">
        <v>29</v>
      </c>
      <c r="M2890" s="5" t="s">
        <v>29</v>
      </c>
      <c r="N2890" s="5" t="s">
        <v>49</v>
      </c>
      <c r="O2890" s="5">
        <v>9752</v>
      </c>
      <c r="P2890" s="7">
        <v>44417.526770833334</v>
      </c>
      <c r="Q2890" s="7">
        <v>44417.248333333337</v>
      </c>
      <c r="R2890" s="5">
        <v>861781</v>
      </c>
      <c r="S2890" s="5">
        <v>346499648</v>
      </c>
      <c r="T2890" s="8">
        <v>9752090821123720</v>
      </c>
      <c r="U2890" s="5" t="s">
        <v>32</v>
      </c>
      <c r="V2890" s="4"/>
      <c r="W2890" s="5" t="s">
        <v>9011</v>
      </c>
      <c r="X2890" s="36">
        <v>110001</v>
      </c>
      <c r="Y2890" s="24" t="e">
        <f>VLOOKUP(T2890,Buzon!C:C,1,FALSE)</f>
        <v>#N/A</v>
      </c>
      <c r="Z2890" s="13" t="e">
        <f>VLOOKUP(T2890,Buzon!C:Z,21,FALSE)</f>
        <v>#N/A</v>
      </c>
      <c r="AA2890" t="e">
        <f>VLOOKUP(T2890,Buzon!C:Z,22,FALSE)</f>
        <v>#N/A</v>
      </c>
      <c r="AB2890" t="e">
        <f>VLOOKUP(T2890,Buzon!C:Z,23,FALSE)</f>
        <v>#N/A</v>
      </c>
      <c r="AC2890" t="e">
        <f>VLOOKUP(T2890,Buzon!C:Z,24,FALSE)</f>
        <v>#N/A</v>
      </c>
      <c r="AD2890">
        <v>348</v>
      </c>
      <c r="AE2890">
        <v>9270083</v>
      </c>
    </row>
    <row r="2891" spans="1:31" ht="12" customHeight="1" x14ac:dyDescent="0.25">
      <c r="A2891" s="5" t="s">
        <v>21</v>
      </c>
      <c r="B2891" s="5" t="s">
        <v>33</v>
      </c>
      <c r="C2891" s="5" t="s">
        <v>6090</v>
      </c>
      <c r="D2891" s="5">
        <v>26</v>
      </c>
      <c r="E2891" s="5" t="s">
        <v>6109</v>
      </c>
      <c r="F2891" s="5" t="s">
        <v>25</v>
      </c>
      <c r="G2891" s="5" t="s">
        <v>26</v>
      </c>
      <c r="H2891" s="6">
        <v>348</v>
      </c>
      <c r="I2891" s="5" t="s">
        <v>27</v>
      </c>
      <c r="J2891" s="5">
        <v>19001775698</v>
      </c>
      <c r="K2891" s="5" t="s">
        <v>6110</v>
      </c>
      <c r="L2891" s="5" t="s">
        <v>29</v>
      </c>
      <c r="M2891" s="5" t="s">
        <v>29</v>
      </c>
      <c r="N2891" s="5" t="s">
        <v>49</v>
      </c>
      <c r="O2891" s="5">
        <v>9752</v>
      </c>
      <c r="P2891" s="7">
        <v>44417.526770833334</v>
      </c>
      <c r="Q2891" s="7">
        <v>44417.248333333337</v>
      </c>
      <c r="R2891" s="5">
        <v>861781</v>
      </c>
      <c r="S2891" s="5">
        <v>346499648</v>
      </c>
      <c r="T2891" s="8">
        <v>9752090821123720</v>
      </c>
      <c r="U2891" s="5" t="s">
        <v>32</v>
      </c>
      <c r="V2891" s="4"/>
      <c r="W2891" s="5" t="s">
        <v>9011</v>
      </c>
      <c r="X2891" s="36">
        <v>110001</v>
      </c>
      <c r="Y2891" s="24" t="e">
        <f>VLOOKUP(T2891,Buzon!C:C,1,FALSE)</f>
        <v>#N/A</v>
      </c>
      <c r="Z2891" s="13" t="e">
        <f>VLOOKUP(T2891,Buzon!C:Z,21,FALSE)</f>
        <v>#N/A</v>
      </c>
      <c r="AA2891" t="e">
        <f>VLOOKUP(T2891,Buzon!C:Z,22,FALSE)</f>
        <v>#N/A</v>
      </c>
      <c r="AB2891" t="e">
        <f>VLOOKUP(T2891,Buzon!C:Z,23,FALSE)</f>
        <v>#N/A</v>
      </c>
      <c r="AC2891" t="e">
        <f>VLOOKUP(T2891,Buzon!C:Z,24,FALSE)</f>
        <v>#N/A</v>
      </c>
      <c r="AD2891">
        <v>348</v>
      </c>
      <c r="AE2891">
        <v>9270083</v>
      </c>
    </row>
    <row r="2892" spans="1:31" ht="12" customHeight="1" x14ac:dyDescent="0.25">
      <c r="A2892" s="5" t="s">
        <v>21</v>
      </c>
      <c r="B2892" s="5" t="s">
        <v>33</v>
      </c>
      <c r="C2892" s="5" t="s">
        <v>6090</v>
      </c>
      <c r="D2892" s="5">
        <v>27</v>
      </c>
      <c r="E2892" s="5" t="s">
        <v>6111</v>
      </c>
      <c r="F2892" s="5" t="s">
        <v>25</v>
      </c>
      <c r="G2892" s="5" t="s">
        <v>26</v>
      </c>
      <c r="H2892" s="6">
        <v>348</v>
      </c>
      <c r="I2892" s="5" t="s">
        <v>27</v>
      </c>
      <c r="J2892" s="5">
        <v>19001775699</v>
      </c>
      <c r="K2892" s="5" t="s">
        <v>6112</v>
      </c>
      <c r="L2892" s="5" t="s">
        <v>29</v>
      </c>
      <c r="M2892" s="5" t="s">
        <v>29</v>
      </c>
      <c r="N2892" s="5" t="s">
        <v>49</v>
      </c>
      <c r="O2892" s="5">
        <v>9752</v>
      </c>
      <c r="P2892" s="7">
        <v>44417.526782407411</v>
      </c>
      <c r="Q2892" s="7">
        <v>44417.248333333337</v>
      </c>
      <c r="R2892" s="5">
        <v>861781</v>
      </c>
      <c r="S2892" s="5">
        <v>346499648</v>
      </c>
      <c r="T2892" s="8">
        <v>9752090821123720</v>
      </c>
      <c r="U2892" s="5" t="s">
        <v>32</v>
      </c>
      <c r="V2892" s="4"/>
      <c r="W2892" s="5" t="s">
        <v>9011</v>
      </c>
      <c r="X2892" s="36">
        <v>110001</v>
      </c>
      <c r="Y2892" s="24" t="e">
        <f>VLOOKUP(T2892,Buzon!C:C,1,FALSE)</f>
        <v>#N/A</v>
      </c>
      <c r="Z2892" s="13" t="e">
        <f>VLOOKUP(T2892,Buzon!C:Z,21,FALSE)</f>
        <v>#N/A</v>
      </c>
      <c r="AA2892" t="e">
        <f>VLOOKUP(T2892,Buzon!C:Z,22,FALSE)</f>
        <v>#N/A</v>
      </c>
      <c r="AB2892" t="e">
        <f>VLOOKUP(T2892,Buzon!C:Z,23,FALSE)</f>
        <v>#N/A</v>
      </c>
      <c r="AC2892" t="e">
        <f>VLOOKUP(T2892,Buzon!C:Z,24,FALSE)</f>
        <v>#N/A</v>
      </c>
      <c r="AD2892">
        <v>348</v>
      </c>
      <c r="AE2892">
        <v>9270083</v>
      </c>
    </row>
    <row r="2893" spans="1:31" s="79" customFormat="1" ht="12" customHeight="1" x14ac:dyDescent="0.25">
      <c r="A2893" s="67" t="s">
        <v>21</v>
      </c>
      <c r="B2893" s="5" t="s">
        <v>33</v>
      </c>
      <c r="C2893" s="5" t="s">
        <v>6090</v>
      </c>
      <c r="D2893" s="5">
        <v>35</v>
      </c>
      <c r="E2893" s="5" t="s">
        <v>6113</v>
      </c>
      <c r="F2893" s="5" t="s">
        <v>25</v>
      </c>
      <c r="G2893" s="67" t="s">
        <v>26</v>
      </c>
      <c r="H2893" s="69">
        <v>348</v>
      </c>
      <c r="I2893" s="67" t="s">
        <v>27</v>
      </c>
      <c r="J2893" s="67">
        <v>19001775709</v>
      </c>
      <c r="K2893" s="5" t="s">
        <v>6114</v>
      </c>
      <c r="L2893" s="5" t="s">
        <v>29</v>
      </c>
      <c r="M2893" s="5" t="s">
        <v>29</v>
      </c>
      <c r="N2893" s="5" t="s">
        <v>49</v>
      </c>
      <c r="O2893" s="5">
        <v>9752</v>
      </c>
      <c r="P2893" s="80">
        <v>44417.534050925926</v>
      </c>
      <c r="Q2893" s="80">
        <v>44417.248333333337</v>
      </c>
      <c r="R2893" s="67">
        <v>846085</v>
      </c>
      <c r="S2893" s="67">
        <v>346507069</v>
      </c>
      <c r="T2893" s="81">
        <v>9752090821124830</v>
      </c>
      <c r="U2893" s="67" t="s">
        <v>32</v>
      </c>
      <c r="V2893" s="82"/>
      <c r="W2893" s="67" t="s">
        <v>9009</v>
      </c>
      <c r="X2893" s="88">
        <v>4314</v>
      </c>
      <c r="Y2893" s="85"/>
      <c r="Z2893" s="76" t="s">
        <v>9014</v>
      </c>
      <c r="AA2893" s="77">
        <v>4051.85</v>
      </c>
      <c r="AB2893" s="78" t="s">
        <v>9021</v>
      </c>
      <c r="AC2893" s="79" t="s">
        <v>8974</v>
      </c>
      <c r="AD2893" s="79">
        <v>348</v>
      </c>
      <c r="AE2893" s="79">
        <v>9350021532</v>
      </c>
    </row>
    <row r="2894" spans="1:31" s="79" customFormat="1" ht="12" customHeight="1" x14ac:dyDescent="0.25">
      <c r="A2894" s="67" t="s">
        <v>21</v>
      </c>
      <c r="B2894" s="5" t="s">
        <v>33</v>
      </c>
      <c r="C2894" s="5" t="s">
        <v>6090</v>
      </c>
      <c r="D2894" s="5">
        <v>33</v>
      </c>
      <c r="E2894" s="5" t="s">
        <v>6115</v>
      </c>
      <c r="F2894" s="5" t="s">
        <v>25</v>
      </c>
      <c r="G2894" s="67" t="s">
        <v>26</v>
      </c>
      <c r="H2894" s="69">
        <v>348</v>
      </c>
      <c r="I2894" s="67" t="s">
        <v>27</v>
      </c>
      <c r="J2894" s="67">
        <v>19001775710</v>
      </c>
      <c r="K2894" s="5" t="s">
        <v>6116</v>
      </c>
      <c r="L2894" s="5" t="s">
        <v>29</v>
      </c>
      <c r="M2894" s="5" t="s">
        <v>29</v>
      </c>
      <c r="N2894" s="5" t="s">
        <v>49</v>
      </c>
      <c r="O2894" s="5">
        <v>9752</v>
      </c>
      <c r="P2894" s="80">
        <v>44417.534050925926</v>
      </c>
      <c r="Q2894" s="80">
        <v>44417.248333333337</v>
      </c>
      <c r="R2894" s="67">
        <v>846085</v>
      </c>
      <c r="S2894" s="67">
        <v>346507069</v>
      </c>
      <c r="T2894" s="81">
        <v>9752090821124830</v>
      </c>
      <c r="U2894" s="67" t="s">
        <v>32</v>
      </c>
      <c r="V2894" s="82"/>
      <c r="W2894" s="67" t="s">
        <v>9009</v>
      </c>
      <c r="X2894" s="88">
        <v>4314</v>
      </c>
      <c r="Y2894" s="85"/>
      <c r="Z2894" s="76" t="s">
        <v>9014</v>
      </c>
      <c r="AA2894" s="77">
        <v>4051.85</v>
      </c>
      <c r="AB2894" s="78" t="s">
        <v>9021</v>
      </c>
      <c r="AC2894" s="79" t="s">
        <v>8974</v>
      </c>
      <c r="AD2894" s="79">
        <v>348</v>
      </c>
      <c r="AE2894" s="79">
        <v>9350021532</v>
      </c>
    </row>
    <row r="2895" spans="1:31" s="79" customFormat="1" ht="12" customHeight="1" x14ac:dyDescent="0.25">
      <c r="A2895" s="67" t="s">
        <v>21</v>
      </c>
      <c r="B2895" s="5" t="s">
        <v>33</v>
      </c>
      <c r="C2895" s="5" t="s">
        <v>6090</v>
      </c>
      <c r="D2895" s="5">
        <v>38</v>
      </c>
      <c r="E2895" s="5" t="s">
        <v>6117</v>
      </c>
      <c r="F2895" s="5" t="s">
        <v>25</v>
      </c>
      <c r="G2895" s="67" t="s">
        <v>26</v>
      </c>
      <c r="H2895" s="69">
        <v>348</v>
      </c>
      <c r="I2895" s="67" t="s">
        <v>27</v>
      </c>
      <c r="J2895" s="67">
        <v>19001775711</v>
      </c>
      <c r="K2895" s="5" t="s">
        <v>6118</v>
      </c>
      <c r="L2895" s="5" t="s">
        <v>29</v>
      </c>
      <c r="M2895" s="5" t="s">
        <v>29</v>
      </c>
      <c r="N2895" s="5" t="s">
        <v>49</v>
      </c>
      <c r="O2895" s="5">
        <v>9752</v>
      </c>
      <c r="P2895" s="80">
        <v>44417.534050925926</v>
      </c>
      <c r="Q2895" s="80">
        <v>44417.248333333337</v>
      </c>
      <c r="R2895" s="67">
        <v>846085</v>
      </c>
      <c r="S2895" s="67">
        <v>346507069</v>
      </c>
      <c r="T2895" s="81">
        <v>9752090821124830</v>
      </c>
      <c r="U2895" s="67" t="s">
        <v>32</v>
      </c>
      <c r="V2895" s="82"/>
      <c r="W2895" s="67" t="s">
        <v>9009</v>
      </c>
      <c r="X2895" s="88">
        <v>4314</v>
      </c>
      <c r="Y2895" s="85"/>
      <c r="Z2895" s="76" t="s">
        <v>9014</v>
      </c>
      <c r="AA2895" s="77">
        <v>4051.85</v>
      </c>
      <c r="AB2895" s="78" t="s">
        <v>9021</v>
      </c>
      <c r="AC2895" s="79" t="s">
        <v>8974</v>
      </c>
      <c r="AD2895" s="79">
        <v>348</v>
      </c>
      <c r="AE2895" s="79">
        <v>9350021532</v>
      </c>
    </row>
    <row r="2896" spans="1:31" ht="12" customHeight="1" x14ac:dyDescent="0.25">
      <c r="A2896" s="5" t="s">
        <v>21</v>
      </c>
      <c r="B2896" s="5" t="s">
        <v>33</v>
      </c>
      <c r="C2896" s="5" t="s">
        <v>6090</v>
      </c>
      <c r="D2896" s="5">
        <v>14</v>
      </c>
      <c r="E2896" s="5" t="s">
        <v>6119</v>
      </c>
      <c r="F2896" s="5" t="s">
        <v>25</v>
      </c>
      <c r="G2896" s="5" t="s">
        <v>26</v>
      </c>
      <c r="H2896" s="6">
        <v>348</v>
      </c>
      <c r="I2896" s="5" t="s">
        <v>27</v>
      </c>
      <c r="J2896" s="5">
        <v>19001775712</v>
      </c>
      <c r="K2896" s="5" t="s">
        <v>6120</v>
      </c>
      <c r="L2896" s="5" t="s">
        <v>29</v>
      </c>
      <c r="M2896" s="5" t="s">
        <v>29</v>
      </c>
      <c r="N2896" s="5" t="s">
        <v>31</v>
      </c>
      <c r="O2896" s="5">
        <v>9752</v>
      </c>
      <c r="P2896" s="7">
        <v>44417.535057870373</v>
      </c>
      <c r="Q2896" s="7">
        <v>44417.248333333337</v>
      </c>
      <c r="R2896" s="5">
        <v>20362</v>
      </c>
      <c r="S2896" s="5">
        <v>346508522</v>
      </c>
      <c r="T2896" s="8">
        <v>9752090821124950</v>
      </c>
      <c r="U2896" s="5" t="s">
        <v>32</v>
      </c>
      <c r="V2896" s="4"/>
      <c r="W2896" s="5" t="s">
        <v>9011</v>
      </c>
      <c r="X2896" s="36">
        <v>110001</v>
      </c>
      <c r="Y2896" s="24" t="e">
        <f>VLOOKUP(T2896,Buzon!C:C,1,FALSE)</f>
        <v>#N/A</v>
      </c>
      <c r="Z2896" s="13" t="e">
        <f>VLOOKUP(T2896,Buzon!C:Z,21,FALSE)</f>
        <v>#N/A</v>
      </c>
      <c r="AA2896" t="e">
        <f>VLOOKUP(T2896,Buzon!C:Z,22,FALSE)</f>
        <v>#N/A</v>
      </c>
      <c r="AB2896" t="e">
        <f>VLOOKUP(T2896,Buzon!C:Z,23,FALSE)</f>
        <v>#N/A</v>
      </c>
      <c r="AC2896" t="e">
        <f>VLOOKUP(T2896,Buzon!C:Z,24,FALSE)</f>
        <v>#N/A</v>
      </c>
      <c r="AD2896">
        <v>348</v>
      </c>
      <c r="AE2896">
        <v>9270083</v>
      </c>
    </row>
    <row r="2897" spans="1:31" ht="12" customHeight="1" x14ac:dyDescent="0.25">
      <c r="A2897" s="5" t="s">
        <v>21</v>
      </c>
      <c r="B2897" s="5" t="s">
        <v>149</v>
      </c>
      <c r="C2897" s="5" t="s">
        <v>6093</v>
      </c>
      <c r="D2897" s="5">
        <v>33</v>
      </c>
      <c r="E2897" s="5" t="s">
        <v>6121</v>
      </c>
      <c r="F2897" s="5" t="s">
        <v>25</v>
      </c>
      <c r="G2897" s="5" t="s">
        <v>26</v>
      </c>
      <c r="H2897" s="6">
        <v>348</v>
      </c>
      <c r="I2897" s="5" t="s">
        <v>27</v>
      </c>
      <c r="J2897" s="5">
        <v>19001775716</v>
      </c>
      <c r="K2897" s="5" t="s">
        <v>6122</v>
      </c>
      <c r="L2897" s="5" t="s">
        <v>29</v>
      </c>
      <c r="M2897" s="5" t="s">
        <v>30</v>
      </c>
      <c r="N2897" s="5" t="s">
        <v>31</v>
      </c>
      <c r="O2897" s="5">
        <v>22095</v>
      </c>
      <c r="P2897" s="7">
        <v>44417.542187500003</v>
      </c>
      <c r="Q2897" s="7">
        <v>44417.251574074071</v>
      </c>
      <c r="R2897" s="5">
        <v>28140</v>
      </c>
      <c r="S2897" s="5">
        <v>346517656</v>
      </c>
      <c r="T2897" s="8">
        <v>2.209509082113E+16</v>
      </c>
      <c r="U2897" s="5" t="s">
        <v>32</v>
      </c>
      <c r="V2897" s="4"/>
      <c r="W2897" s="5" t="s">
        <v>9011</v>
      </c>
      <c r="X2897" s="36">
        <v>110001</v>
      </c>
      <c r="Y2897" s="24" t="e">
        <f>VLOOKUP(T2897,Buzon!C:C,1,FALSE)</f>
        <v>#N/A</v>
      </c>
      <c r="Z2897" s="13" t="e">
        <f>VLOOKUP(T2897,Buzon!C:Z,21,FALSE)</f>
        <v>#N/A</v>
      </c>
      <c r="AA2897" t="e">
        <f>VLOOKUP(T2897,Buzon!C:Z,22,FALSE)</f>
        <v>#N/A</v>
      </c>
      <c r="AB2897" t="e">
        <f>VLOOKUP(T2897,Buzon!C:Z,23,FALSE)</f>
        <v>#N/A</v>
      </c>
      <c r="AC2897" t="e">
        <f>VLOOKUP(T2897,Buzon!C:Z,24,FALSE)</f>
        <v>#N/A</v>
      </c>
      <c r="AD2897">
        <v>348</v>
      </c>
      <c r="AE2897">
        <v>9270083</v>
      </c>
    </row>
    <row r="2898" spans="1:31" ht="12" customHeight="1" x14ac:dyDescent="0.25">
      <c r="A2898" s="5" t="s">
        <v>21</v>
      </c>
      <c r="B2898" s="5" t="s">
        <v>149</v>
      </c>
      <c r="C2898" s="5" t="s">
        <v>6093</v>
      </c>
      <c r="D2898" s="5">
        <v>34</v>
      </c>
      <c r="E2898" s="5" t="s">
        <v>6123</v>
      </c>
      <c r="F2898" s="5" t="s">
        <v>25</v>
      </c>
      <c r="G2898" s="5" t="s">
        <v>26</v>
      </c>
      <c r="H2898" s="6">
        <v>348</v>
      </c>
      <c r="I2898" s="5" t="s">
        <v>27</v>
      </c>
      <c r="J2898" s="5">
        <v>19001775717</v>
      </c>
      <c r="K2898" s="5" t="s">
        <v>6124</v>
      </c>
      <c r="L2898" s="5" t="s">
        <v>29</v>
      </c>
      <c r="M2898" s="5" t="s">
        <v>30</v>
      </c>
      <c r="N2898" s="5" t="s">
        <v>31</v>
      </c>
      <c r="O2898" s="5">
        <v>22095</v>
      </c>
      <c r="P2898" s="7">
        <v>44417.542187500003</v>
      </c>
      <c r="Q2898" s="7">
        <v>44417.251574074071</v>
      </c>
      <c r="R2898" s="5">
        <v>28140</v>
      </c>
      <c r="S2898" s="5">
        <v>346517656</v>
      </c>
      <c r="T2898" s="8">
        <v>2.209509082113E+16</v>
      </c>
      <c r="U2898" s="5" t="s">
        <v>32</v>
      </c>
      <c r="V2898" s="4"/>
      <c r="W2898" s="5" t="s">
        <v>9011</v>
      </c>
      <c r="X2898" s="36">
        <v>110001</v>
      </c>
      <c r="Y2898" s="24" t="e">
        <f>VLOOKUP(T2898,Buzon!C:C,1,FALSE)</f>
        <v>#N/A</v>
      </c>
      <c r="Z2898" s="13" t="e">
        <f>VLOOKUP(T2898,Buzon!C:Z,21,FALSE)</f>
        <v>#N/A</v>
      </c>
      <c r="AA2898" t="e">
        <f>VLOOKUP(T2898,Buzon!C:Z,22,FALSE)</f>
        <v>#N/A</v>
      </c>
      <c r="AB2898" t="e">
        <f>VLOOKUP(T2898,Buzon!C:Z,23,FALSE)</f>
        <v>#N/A</v>
      </c>
      <c r="AC2898" t="e">
        <f>VLOOKUP(T2898,Buzon!C:Z,24,FALSE)</f>
        <v>#N/A</v>
      </c>
      <c r="AD2898">
        <v>348</v>
      </c>
      <c r="AE2898">
        <v>9270083</v>
      </c>
    </row>
    <row r="2899" spans="1:31" ht="12" customHeight="1" x14ac:dyDescent="0.25">
      <c r="A2899" s="5" t="s">
        <v>21</v>
      </c>
      <c r="B2899" s="5" t="s">
        <v>149</v>
      </c>
      <c r="C2899" s="5" t="s">
        <v>6093</v>
      </c>
      <c r="D2899" s="5">
        <v>30</v>
      </c>
      <c r="E2899" s="5" t="s">
        <v>6125</v>
      </c>
      <c r="F2899" s="5" t="s">
        <v>25</v>
      </c>
      <c r="G2899" s="5" t="s">
        <v>26</v>
      </c>
      <c r="H2899" s="6">
        <v>348</v>
      </c>
      <c r="I2899" s="5" t="s">
        <v>27</v>
      </c>
      <c r="J2899" s="5">
        <v>19001775718</v>
      </c>
      <c r="K2899" s="5" t="s">
        <v>6126</v>
      </c>
      <c r="L2899" s="5" t="s">
        <v>29</v>
      </c>
      <c r="M2899" s="5" t="s">
        <v>30</v>
      </c>
      <c r="N2899" s="5" t="s">
        <v>31</v>
      </c>
      <c r="O2899" s="5">
        <v>22095</v>
      </c>
      <c r="P2899" s="7">
        <v>44417.542187500003</v>
      </c>
      <c r="Q2899" s="7">
        <v>44417.251574074071</v>
      </c>
      <c r="R2899" s="5">
        <v>28140</v>
      </c>
      <c r="S2899" s="5">
        <v>346517656</v>
      </c>
      <c r="T2899" s="8">
        <v>2.209509082113E+16</v>
      </c>
      <c r="U2899" s="5" t="s">
        <v>32</v>
      </c>
      <c r="V2899" s="4"/>
      <c r="W2899" s="5" t="s">
        <v>9011</v>
      </c>
      <c r="X2899" s="36">
        <v>110001</v>
      </c>
      <c r="Y2899" s="24" t="e">
        <f>VLOOKUP(T2899,Buzon!C:C,1,FALSE)</f>
        <v>#N/A</v>
      </c>
      <c r="Z2899" s="13" t="e">
        <f>VLOOKUP(T2899,Buzon!C:Z,21,FALSE)</f>
        <v>#N/A</v>
      </c>
      <c r="AA2899" t="e">
        <f>VLOOKUP(T2899,Buzon!C:Z,22,FALSE)</f>
        <v>#N/A</v>
      </c>
      <c r="AB2899" t="e">
        <f>VLOOKUP(T2899,Buzon!C:Z,23,FALSE)</f>
        <v>#N/A</v>
      </c>
      <c r="AC2899" t="e">
        <f>VLOOKUP(T2899,Buzon!C:Z,24,FALSE)</f>
        <v>#N/A</v>
      </c>
      <c r="AD2899">
        <v>348</v>
      </c>
      <c r="AE2899">
        <v>9270083</v>
      </c>
    </row>
    <row r="2900" spans="1:31" ht="12" customHeight="1" x14ac:dyDescent="0.25">
      <c r="A2900" s="5" t="s">
        <v>21</v>
      </c>
      <c r="B2900" s="5" t="s">
        <v>33</v>
      </c>
      <c r="C2900" s="5" t="s">
        <v>6093</v>
      </c>
      <c r="D2900" s="5">
        <v>4</v>
      </c>
      <c r="E2900" s="5" t="s">
        <v>6127</v>
      </c>
      <c r="F2900" s="5" t="s">
        <v>25</v>
      </c>
      <c r="G2900" s="5" t="s">
        <v>26</v>
      </c>
      <c r="H2900" s="6">
        <v>348</v>
      </c>
      <c r="I2900" s="5" t="s">
        <v>27</v>
      </c>
      <c r="J2900" s="5">
        <v>19001775720</v>
      </c>
      <c r="K2900" s="5" t="s">
        <v>6128</v>
      </c>
      <c r="L2900" s="5" t="s">
        <v>29</v>
      </c>
      <c r="M2900" s="5" t="s">
        <v>29</v>
      </c>
      <c r="N2900" s="5" t="s">
        <v>31</v>
      </c>
      <c r="O2900" s="5">
        <v>9752</v>
      </c>
      <c r="P2900" s="7">
        <v>44417.544606481482</v>
      </c>
      <c r="Q2900" s="7">
        <v>44417.248333333337</v>
      </c>
      <c r="R2900" s="5">
        <v>744239</v>
      </c>
      <c r="S2900" s="5">
        <v>346581030</v>
      </c>
      <c r="T2900" s="8">
        <v>9752090821130310</v>
      </c>
      <c r="U2900" s="5" t="s">
        <v>32</v>
      </c>
      <c r="V2900" s="4"/>
      <c r="W2900" s="5" t="s">
        <v>9011</v>
      </c>
      <c r="X2900" s="36">
        <v>110001</v>
      </c>
      <c r="Y2900" s="24" t="e">
        <f>VLOOKUP(T2900,Buzon!C:C,1,FALSE)</f>
        <v>#N/A</v>
      </c>
      <c r="Z2900" s="13" t="e">
        <f>VLOOKUP(T2900,Buzon!C:Z,21,FALSE)</f>
        <v>#N/A</v>
      </c>
      <c r="AA2900" t="e">
        <f>VLOOKUP(T2900,Buzon!C:Z,22,FALSE)</f>
        <v>#N/A</v>
      </c>
      <c r="AB2900" t="e">
        <f>VLOOKUP(T2900,Buzon!C:Z,23,FALSE)</f>
        <v>#N/A</v>
      </c>
      <c r="AC2900" t="e">
        <f>VLOOKUP(T2900,Buzon!C:Z,24,FALSE)</f>
        <v>#N/A</v>
      </c>
      <c r="AD2900">
        <v>348</v>
      </c>
      <c r="AE2900">
        <v>9270083</v>
      </c>
    </row>
    <row r="2901" spans="1:31" ht="12" customHeight="1" x14ac:dyDescent="0.25">
      <c r="A2901" s="5" t="s">
        <v>21</v>
      </c>
      <c r="B2901" s="5" t="s">
        <v>33</v>
      </c>
      <c r="C2901" s="5" t="s">
        <v>6093</v>
      </c>
      <c r="D2901" s="5">
        <v>36</v>
      </c>
      <c r="E2901" s="5" t="s">
        <v>6129</v>
      </c>
      <c r="F2901" s="5" t="s">
        <v>25</v>
      </c>
      <c r="G2901" s="5" t="s">
        <v>26</v>
      </c>
      <c r="H2901" s="6">
        <v>348</v>
      </c>
      <c r="I2901" s="5" t="s">
        <v>27</v>
      </c>
      <c r="J2901" s="5">
        <v>19001775721</v>
      </c>
      <c r="K2901" s="5" t="s">
        <v>6130</v>
      </c>
      <c r="L2901" s="5" t="s">
        <v>29</v>
      </c>
      <c r="M2901" s="5" t="s">
        <v>29</v>
      </c>
      <c r="N2901" s="5" t="s">
        <v>31</v>
      </c>
      <c r="O2901" s="5">
        <v>9752</v>
      </c>
      <c r="P2901" s="7">
        <v>44417.545439814814</v>
      </c>
      <c r="Q2901" s="7">
        <v>44417.248333333337</v>
      </c>
      <c r="R2901" s="5">
        <v>97828</v>
      </c>
      <c r="S2901" s="5">
        <v>346581511</v>
      </c>
      <c r="T2901" s="8">
        <v>9752090821130450</v>
      </c>
      <c r="U2901" s="5" t="s">
        <v>32</v>
      </c>
      <c r="V2901" s="4"/>
      <c r="W2901" s="5" t="s">
        <v>9011</v>
      </c>
      <c r="X2901" s="36">
        <v>110001</v>
      </c>
      <c r="Y2901" s="24" t="e">
        <f>VLOOKUP(T2901,Buzon!C:C,1,FALSE)</f>
        <v>#N/A</v>
      </c>
      <c r="Z2901" s="13" t="e">
        <f>VLOOKUP(T2901,Buzon!C:Z,21,FALSE)</f>
        <v>#N/A</v>
      </c>
      <c r="AA2901" t="e">
        <f>VLOOKUP(T2901,Buzon!C:Z,22,FALSE)</f>
        <v>#N/A</v>
      </c>
      <c r="AB2901" t="e">
        <f>VLOOKUP(T2901,Buzon!C:Z,23,FALSE)</f>
        <v>#N/A</v>
      </c>
      <c r="AC2901" t="e">
        <f>VLOOKUP(T2901,Buzon!C:Z,24,FALSE)</f>
        <v>#N/A</v>
      </c>
      <c r="AD2901">
        <v>348</v>
      </c>
      <c r="AE2901">
        <v>9270083</v>
      </c>
    </row>
    <row r="2902" spans="1:31" ht="12" customHeight="1" x14ac:dyDescent="0.25">
      <c r="A2902" s="5" t="s">
        <v>21</v>
      </c>
      <c r="B2902" s="5" t="s">
        <v>33</v>
      </c>
      <c r="C2902" s="5" t="s">
        <v>6093</v>
      </c>
      <c r="D2902" s="5">
        <v>25</v>
      </c>
      <c r="E2902" s="5" t="s">
        <v>6131</v>
      </c>
      <c r="F2902" s="5" t="s">
        <v>25</v>
      </c>
      <c r="G2902" s="5" t="s">
        <v>26</v>
      </c>
      <c r="H2902" s="6">
        <v>348</v>
      </c>
      <c r="I2902" s="5" t="s">
        <v>27</v>
      </c>
      <c r="J2902" s="5">
        <v>19001775722</v>
      </c>
      <c r="K2902" s="5" t="s">
        <v>6132</v>
      </c>
      <c r="L2902" s="5" t="s">
        <v>29</v>
      </c>
      <c r="M2902" s="5" t="s">
        <v>29</v>
      </c>
      <c r="N2902" s="5" t="s">
        <v>31</v>
      </c>
      <c r="O2902" s="5">
        <v>9752</v>
      </c>
      <c r="P2902" s="7">
        <v>44417.546365740738</v>
      </c>
      <c r="Q2902" s="7">
        <v>44417.248333333337</v>
      </c>
      <c r="R2902" s="5">
        <v>465627</v>
      </c>
      <c r="S2902" s="5">
        <v>346582160</v>
      </c>
      <c r="T2902" s="8">
        <v>9752090821130610</v>
      </c>
      <c r="U2902" s="5" t="s">
        <v>32</v>
      </c>
      <c r="V2902" s="4"/>
      <c r="W2902" s="5" t="s">
        <v>9011</v>
      </c>
      <c r="X2902" s="36">
        <v>110001</v>
      </c>
      <c r="Y2902" s="24" t="e">
        <f>VLOOKUP(T2902,Buzon!C:C,1,FALSE)</f>
        <v>#N/A</v>
      </c>
      <c r="Z2902" s="13" t="e">
        <f>VLOOKUP(T2902,Buzon!C:Z,21,FALSE)</f>
        <v>#N/A</v>
      </c>
      <c r="AA2902" t="e">
        <f>VLOOKUP(T2902,Buzon!C:Z,22,FALSE)</f>
        <v>#N/A</v>
      </c>
      <c r="AB2902" t="e">
        <f>VLOOKUP(T2902,Buzon!C:Z,23,FALSE)</f>
        <v>#N/A</v>
      </c>
      <c r="AC2902" t="e">
        <f>VLOOKUP(T2902,Buzon!C:Z,24,FALSE)</f>
        <v>#N/A</v>
      </c>
      <c r="AD2902">
        <v>348</v>
      </c>
      <c r="AE2902">
        <v>9270083</v>
      </c>
    </row>
    <row r="2903" spans="1:31" ht="12" customHeight="1" x14ac:dyDescent="0.25">
      <c r="A2903" s="5" t="s">
        <v>21</v>
      </c>
      <c r="B2903" s="5" t="s">
        <v>33</v>
      </c>
      <c r="C2903" s="5" t="s">
        <v>6093</v>
      </c>
      <c r="D2903" s="5">
        <v>16</v>
      </c>
      <c r="E2903" s="5" t="s">
        <v>6133</v>
      </c>
      <c r="F2903" s="5" t="s">
        <v>25</v>
      </c>
      <c r="G2903" s="5" t="s">
        <v>26</v>
      </c>
      <c r="H2903" s="6">
        <v>348</v>
      </c>
      <c r="I2903" s="5" t="s">
        <v>27</v>
      </c>
      <c r="J2903" s="5">
        <v>19001775729</v>
      </c>
      <c r="K2903" s="5" t="s">
        <v>6134</v>
      </c>
      <c r="L2903" s="5" t="s">
        <v>29</v>
      </c>
      <c r="M2903" s="5" t="s">
        <v>29</v>
      </c>
      <c r="N2903" s="5" t="s">
        <v>31</v>
      </c>
      <c r="O2903" s="5">
        <v>9752</v>
      </c>
      <c r="P2903" s="7">
        <v>44417.551886574074</v>
      </c>
      <c r="Q2903" s="7">
        <v>44417.248333333337</v>
      </c>
      <c r="R2903" s="5">
        <v>160094</v>
      </c>
      <c r="S2903" s="5">
        <v>346783423</v>
      </c>
      <c r="T2903" s="8">
        <v>9752090821131340</v>
      </c>
      <c r="U2903" s="5" t="s">
        <v>32</v>
      </c>
      <c r="V2903" s="4"/>
      <c r="W2903" s="5" t="s">
        <v>9011</v>
      </c>
      <c r="X2903" s="36">
        <v>110001</v>
      </c>
      <c r="Y2903" s="24" t="e">
        <f>VLOOKUP(T2903,Buzon!C:C,1,FALSE)</f>
        <v>#N/A</v>
      </c>
      <c r="Z2903" s="13" t="e">
        <f>VLOOKUP(T2903,Buzon!C:Z,21,FALSE)</f>
        <v>#N/A</v>
      </c>
      <c r="AA2903" t="e">
        <f>VLOOKUP(T2903,Buzon!C:Z,22,FALSE)</f>
        <v>#N/A</v>
      </c>
      <c r="AB2903" t="e">
        <f>VLOOKUP(T2903,Buzon!C:Z,23,FALSE)</f>
        <v>#N/A</v>
      </c>
      <c r="AC2903" t="e">
        <f>VLOOKUP(T2903,Buzon!C:Z,24,FALSE)</f>
        <v>#N/A</v>
      </c>
      <c r="AD2903">
        <v>348</v>
      </c>
      <c r="AE2903">
        <v>9270083</v>
      </c>
    </row>
    <row r="2904" spans="1:31" ht="12" customHeight="1" x14ac:dyDescent="0.25">
      <c r="A2904" s="5" t="s">
        <v>21</v>
      </c>
      <c r="B2904" s="5" t="s">
        <v>22</v>
      </c>
      <c r="C2904" s="5" t="s">
        <v>6093</v>
      </c>
      <c r="D2904" s="5">
        <v>31</v>
      </c>
      <c r="E2904" s="5" t="s">
        <v>6135</v>
      </c>
      <c r="F2904" s="5" t="s">
        <v>25</v>
      </c>
      <c r="G2904" s="5" t="s">
        <v>26</v>
      </c>
      <c r="H2904" s="6">
        <v>348</v>
      </c>
      <c r="I2904" s="5" t="s">
        <v>27</v>
      </c>
      <c r="J2904" s="5">
        <v>19001775748</v>
      </c>
      <c r="K2904" s="5" t="s">
        <v>6136</v>
      </c>
      <c r="L2904" s="5" t="s">
        <v>29</v>
      </c>
      <c r="M2904" s="5" t="s">
        <v>30</v>
      </c>
      <c r="N2904" s="5" t="s">
        <v>49</v>
      </c>
      <c r="O2904" s="5">
        <v>9416</v>
      </c>
      <c r="P2904" s="7">
        <v>44417.563032407408</v>
      </c>
      <c r="Q2904" s="7">
        <v>44417.24145833333</v>
      </c>
      <c r="R2904" s="5">
        <v>3951</v>
      </c>
      <c r="S2904" s="5">
        <v>346799538</v>
      </c>
      <c r="T2904" s="8">
        <v>9416090821132840</v>
      </c>
      <c r="U2904" s="5" t="s">
        <v>32</v>
      </c>
      <c r="V2904" s="4"/>
      <c r="W2904" s="5" t="s">
        <v>9011</v>
      </c>
      <c r="X2904" s="36">
        <v>110001</v>
      </c>
      <c r="Y2904" s="24" t="e">
        <f>VLOOKUP(T2904,Buzon!C:C,1,FALSE)</f>
        <v>#N/A</v>
      </c>
      <c r="Z2904" s="13" t="e">
        <f>VLOOKUP(T2904,Buzon!C:Z,21,FALSE)</f>
        <v>#N/A</v>
      </c>
      <c r="AA2904" t="e">
        <f>VLOOKUP(T2904,Buzon!C:Z,22,FALSE)</f>
        <v>#N/A</v>
      </c>
      <c r="AB2904" t="e">
        <f>VLOOKUP(T2904,Buzon!C:Z,23,FALSE)</f>
        <v>#N/A</v>
      </c>
      <c r="AC2904" t="e">
        <f>VLOOKUP(T2904,Buzon!C:Z,24,FALSE)</f>
        <v>#N/A</v>
      </c>
      <c r="AD2904">
        <v>348</v>
      </c>
      <c r="AE2904">
        <v>9270083</v>
      </c>
    </row>
    <row r="2905" spans="1:31" ht="12" customHeight="1" x14ac:dyDescent="0.25">
      <c r="A2905" s="5" t="s">
        <v>21</v>
      </c>
      <c r="B2905" s="5" t="s">
        <v>33</v>
      </c>
      <c r="C2905" s="5" t="s">
        <v>6137</v>
      </c>
      <c r="D2905" s="5">
        <v>17</v>
      </c>
      <c r="E2905" s="5" t="s">
        <v>6138</v>
      </c>
      <c r="F2905" s="5" t="s">
        <v>25</v>
      </c>
      <c r="G2905" s="5" t="s">
        <v>26</v>
      </c>
      <c r="H2905" s="6">
        <v>348</v>
      </c>
      <c r="I2905" s="5" t="s">
        <v>27</v>
      </c>
      <c r="J2905" s="5">
        <v>19001775752</v>
      </c>
      <c r="K2905" s="5" t="s">
        <v>6139</v>
      </c>
      <c r="L2905" s="5" t="s">
        <v>29</v>
      </c>
      <c r="M2905" s="5" t="s">
        <v>29</v>
      </c>
      <c r="N2905" s="5" t="s">
        <v>31</v>
      </c>
      <c r="O2905" s="5">
        <v>9752</v>
      </c>
      <c r="P2905" s="7">
        <v>44417.564166666663</v>
      </c>
      <c r="Q2905" s="7">
        <v>44417.248333333337</v>
      </c>
      <c r="R2905" s="5">
        <v>21540</v>
      </c>
      <c r="S2905" s="5">
        <v>346801050</v>
      </c>
      <c r="T2905" s="8">
        <v>9752090821133040</v>
      </c>
      <c r="U2905" s="5" t="s">
        <v>32</v>
      </c>
      <c r="V2905" s="4"/>
      <c r="W2905" s="5" t="s">
        <v>9011</v>
      </c>
      <c r="X2905" s="36">
        <v>110001</v>
      </c>
      <c r="Y2905" s="24" t="e">
        <f>VLOOKUP(T2905,Buzon!C:C,1,FALSE)</f>
        <v>#N/A</v>
      </c>
      <c r="Z2905" s="13" t="e">
        <f>VLOOKUP(T2905,Buzon!C:Z,21,FALSE)</f>
        <v>#N/A</v>
      </c>
      <c r="AA2905" t="e">
        <f>VLOOKUP(T2905,Buzon!C:Z,22,FALSE)</f>
        <v>#N/A</v>
      </c>
      <c r="AB2905" t="e">
        <f>VLOOKUP(T2905,Buzon!C:Z,23,FALSE)</f>
        <v>#N/A</v>
      </c>
      <c r="AC2905" t="e">
        <f>VLOOKUP(T2905,Buzon!C:Z,24,FALSE)</f>
        <v>#N/A</v>
      </c>
      <c r="AD2905">
        <v>348</v>
      </c>
      <c r="AE2905">
        <v>9270083</v>
      </c>
    </row>
    <row r="2906" spans="1:31" ht="12" customHeight="1" x14ac:dyDescent="0.25">
      <c r="A2906" s="5" t="s">
        <v>21</v>
      </c>
      <c r="B2906" s="5" t="s">
        <v>33</v>
      </c>
      <c r="C2906" s="5" t="s">
        <v>6137</v>
      </c>
      <c r="D2906" s="5">
        <v>23</v>
      </c>
      <c r="E2906" s="5" t="s">
        <v>6140</v>
      </c>
      <c r="F2906" s="5" t="s">
        <v>25</v>
      </c>
      <c r="G2906" s="5" t="s">
        <v>26</v>
      </c>
      <c r="H2906" s="6">
        <v>348</v>
      </c>
      <c r="I2906" s="5" t="s">
        <v>27</v>
      </c>
      <c r="J2906" s="5">
        <v>19001775753</v>
      </c>
      <c r="K2906" s="5" t="s">
        <v>6141</v>
      </c>
      <c r="L2906" s="5" t="s">
        <v>29</v>
      </c>
      <c r="M2906" s="5" t="s">
        <v>29</v>
      </c>
      <c r="N2906" s="5" t="s">
        <v>31</v>
      </c>
      <c r="O2906" s="5">
        <v>9752</v>
      </c>
      <c r="P2906" s="7">
        <v>44417.56486111111</v>
      </c>
      <c r="Q2906" s="7">
        <v>44417.248333333337</v>
      </c>
      <c r="R2906" s="5">
        <v>849337</v>
      </c>
      <c r="S2906" s="5">
        <v>346802031</v>
      </c>
      <c r="T2906" s="8">
        <v>9752090821133200</v>
      </c>
      <c r="U2906" s="5" t="s">
        <v>32</v>
      </c>
      <c r="V2906" s="4"/>
      <c r="W2906" s="5" t="s">
        <v>9011</v>
      </c>
      <c r="X2906" s="36">
        <v>110001</v>
      </c>
      <c r="Y2906" s="24" t="e">
        <f>VLOOKUP(T2906,Buzon!C:C,1,FALSE)</f>
        <v>#N/A</v>
      </c>
      <c r="Z2906" s="13" t="e">
        <f>VLOOKUP(T2906,Buzon!C:Z,21,FALSE)</f>
        <v>#N/A</v>
      </c>
      <c r="AA2906" t="e">
        <f>VLOOKUP(T2906,Buzon!C:Z,22,FALSE)</f>
        <v>#N/A</v>
      </c>
      <c r="AB2906" t="e">
        <f>VLOOKUP(T2906,Buzon!C:Z,23,FALSE)</f>
        <v>#N/A</v>
      </c>
      <c r="AC2906" t="e">
        <f>VLOOKUP(T2906,Buzon!C:Z,24,FALSE)</f>
        <v>#N/A</v>
      </c>
      <c r="AD2906">
        <v>348</v>
      </c>
      <c r="AE2906">
        <v>9270083</v>
      </c>
    </row>
    <row r="2907" spans="1:31" ht="12" customHeight="1" x14ac:dyDescent="0.25">
      <c r="A2907" s="5" t="s">
        <v>21</v>
      </c>
      <c r="B2907" s="5" t="s">
        <v>33</v>
      </c>
      <c r="C2907" s="5" t="s">
        <v>6137</v>
      </c>
      <c r="D2907" s="5">
        <v>24</v>
      </c>
      <c r="E2907" s="5" t="s">
        <v>6142</v>
      </c>
      <c r="F2907" s="5" t="s">
        <v>25</v>
      </c>
      <c r="G2907" s="5" t="s">
        <v>26</v>
      </c>
      <c r="H2907" s="6">
        <v>348</v>
      </c>
      <c r="I2907" s="5" t="s">
        <v>27</v>
      </c>
      <c r="J2907" s="5">
        <v>19001775754</v>
      </c>
      <c r="K2907" s="5" t="s">
        <v>6143</v>
      </c>
      <c r="L2907" s="5" t="s">
        <v>29</v>
      </c>
      <c r="M2907" s="5" t="s">
        <v>29</v>
      </c>
      <c r="N2907" s="5" t="s">
        <v>31</v>
      </c>
      <c r="O2907" s="5">
        <v>9752</v>
      </c>
      <c r="P2907" s="7">
        <v>44417.56486111111</v>
      </c>
      <c r="Q2907" s="7">
        <v>44417.248333333337</v>
      </c>
      <c r="R2907" s="5">
        <v>849337</v>
      </c>
      <c r="S2907" s="5">
        <v>346802031</v>
      </c>
      <c r="T2907" s="8">
        <v>9752090821133200</v>
      </c>
      <c r="U2907" s="5" t="s">
        <v>32</v>
      </c>
      <c r="V2907" s="4"/>
      <c r="W2907" s="5" t="s">
        <v>9011</v>
      </c>
      <c r="X2907" s="36">
        <v>110001</v>
      </c>
      <c r="Y2907" s="24" t="e">
        <f>VLOOKUP(T2907,Buzon!C:C,1,FALSE)</f>
        <v>#N/A</v>
      </c>
      <c r="Z2907" s="13" t="e">
        <f>VLOOKUP(T2907,Buzon!C:Z,21,FALSE)</f>
        <v>#N/A</v>
      </c>
      <c r="AA2907" t="e">
        <f>VLOOKUP(T2907,Buzon!C:Z,22,FALSE)</f>
        <v>#N/A</v>
      </c>
      <c r="AB2907" t="e">
        <f>VLOOKUP(T2907,Buzon!C:Z,23,FALSE)</f>
        <v>#N/A</v>
      </c>
      <c r="AC2907" t="e">
        <f>VLOOKUP(T2907,Buzon!C:Z,24,FALSE)</f>
        <v>#N/A</v>
      </c>
      <c r="AD2907">
        <v>348</v>
      </c>
      <c r="AE2907">
        <v>9270083</v>
      </c>
    </row>
    <row r="2908" spans="1:31" ht="12" customHeight="1" x14ac:dyDescent="0.25">
      <c r="A2908" s="5" t="s">
        <v>21</v>
      </c>
      <c r="B2908" s="5" t="s">
        <v>33</v>
      </c>
      <c r="C2908" s="5" t="s">
        <v>6144</v>
      </c>
      <c r="D2908" s="5">
        <v>19</v>
      </c>
      <c r="E2908" s="5" t="s">
        <v>6145</v>
      </c>
      <c r="F2908" s="5" t="s">
        <v>47</v>
      </c>
      <c r="G2908" s="5" t="s">
        <v>26</v>
      </c>
      <c r="H2908" s="6">
        <v>174</v>
      </c>
      <c r="I2908" s="5" t="s">
        <v>27</v>
      </c>
      <c r="J2908" s="5">
        <v>19001775768</v>
      </c>
      <c r="K2908" s="5" t="s">
        <v>6146</v>
      </c>
      <c r="L2908" s="5" t="s">
        <v>29</v>
      </c>
      <c r="M2908" s="5" t="s">
        <v>29</v>
      </c>
      <c r="N2908" s="5" t="s">
        <v>31</v>
      </c>
      <c r="O2908" s="5">
        <v>9752</v>
      </c>
      <c r="P2908" s="7">
        <v>44417.577627314815</v>
      </c>
      <c r="Q2908" s="7">
        <v>44417.248333333337</v>
      </c>
      <c r="R2908" s="5">
        <v>552602</v>
      </c>
      <c r="S2908" s="5">
        <v>346819641</v>
      </c>
      <c r="T2908" s="8">
        <v>9752090821135120</v>
      </c>
      <c r="U2908" s="5" t="s">
        <v>32</v>
      </c>
      <c r="V2908" s="4"/>
      <c r="W2908" s="5" t="s">
        <v>9011</v>
      </c>
      <c r="X2908" s="36">
        <v>110001</v>
      </c>
      <c r="Y2908" s="24" t="e">
        <f>VLOOKUP(T2908,Buzon!C:C,1,FALSE)</f>
        <v>#N/A</v>
      </c>
      <c r="Z2908" s="13" t="e">
        <f>VLOOKUP(T2908,Buzon!C:Z,21,FALSE)</f>
        <v>#N/A</v>
      </c>
      <c r="AA2908" t="e">
        <f>VLOOKUP(T2908,Buzon!C:Z,22,FALSE)</f>
        <v>#N/A</v>
      </c>
      <c r="AB2908" t="e">
        <f>VLOOKUP(T2908,Buzon!C:Z,23,FALSE)</f>
        <v>#N/A</v>
      </c>
      <c r="AC2908" t="e">
        <f>VLOOKUP(T2908,Buzon!C:Z,24,FALSE)</f>
        <v>#N/A</v>
      </c>
      <c r="AD2908">
        <v>174</v>
      </c>
      <c r="AE2908">
        <v>9270083</v>
      </c>
    </row>
    <row r="2909" spans="1:31" ht="12" customHeight="1" x14ac:dyDescent="0.25">
      <c r="A2909" s="5" t="s">
        <v>21</v>
      </c>
      <c r="B2909" s="5" t="s">
        <v>33</v>
      </c>
      <c r="C2909" s="5" t="s">
        <v>6144</v>
      </c>
      <c r="D2909" s="5">
        <v>21</v>
      </c>
      <c r="E2909" s="5" t="s">
        <v>6147</v>
      </c>
      <c r="F2909" s="5" t="s">
        <v>47</v>
      </c>
      <c r="G2909" s="5" t="s">
        <v>26</v>
      </c>
      <c r="H2909" s="6">
        <v>174</v>
      </c>
      <c r="I2909" s="5" t="s">
        <v>27</v>
      </c>
      <c r="J2909" s="5">
        <v>19001775769</v>
      </c>
      <c r="K2909" s="5" t="s">
        <v>6148</v>
      </c>
      <c r="L2909" s="5" t="s">
        <v>29</v>
      </c>
      <c r="M2909" s="5" t="s">
        <v>29</v>
      </c>
      <c r="N2909" s="5" t="s">
        <v>31</v>
      </c>
      <c r="O2909" s="5">
        <v>9752</v>
      </c>
      <c r="P2909" s="7">
        <v>44417.577627314815</v>
      </c>
      <c r="Q2909" s="7">
        <v>44417.248333333337</v>
      </c>
      <c r="R2909" s="5">
        <v>552602</v>
      </c>
      <c r="S2909" s="5">
        <v>346819641</v>
      </c>
      <c r="T2909" s="8">
        <v>9752090821135120</v>
      </c>
      <c r="U2909" s="5" t="s">
        <v>32</v>
      </c>
      <c r="V2909" s="4"/>
      <c r="W2909" s="5" t="s">
        <v>9011</v>
      </c>
      <c r="X2909" s="36">
        <v>110001</v>
      </c>
      <c r="Y2909" s="24" t="e">
        <f>VLOOKUP(T2909,Buzon!C:C,1,FALSE)</f>
        <v>#N/A</v>
      </c>
      <c r="Z2909" s="13" t="e">
        <f>VLOOKUP(T2909,Buzon!C:Z,21,FALSE)</f>
        <v>#N/A</v>
      </c>
      <c r="AA2909" t="e">
        <f>VLOOKUP(T2909,Buzon!C:Z,22,FALSE)</f>
        <v>#N/A</v>
      </c>
      <c r="AB2909" t="e">
        <f>VLOOKUP(T2909,Buzon!C:Z,23,FALSE)</f>
        <v>#N/A</v>
      </c>
      <c r="AC2909" t="e">
        <f>VLOOKUP(T2909,Buzon!C:Z,24,FALSE)</f>
        <v>#N/A</v>
      </c>
      <c r="AD2909">
        <v>174</v>
      </c>
      <c r="AE2909">
        <v>9270083</v>
      </c>
    </row>
    <row r="2910" spans="1:31" ht="12" customHeight="1" x14ac:dyDescent="0.25">
      <c r="A2910" s="5" t="s">
        <v>21</v>
      </c>
      <c r="B2910" s="5" t="s">
        <v>33</v>
      </c>
      <c r="C2910" s="5" t="s">
        <v>6144</v>
      </c>
      <c r="D2910" s="5">
        <v>22</v>
      </c>
      <c r="E2910" s="5" t="s">
        <v>6149</v>
      </c>
      <c r="F2910" s="5" t="s">
        <v>25</v>
      </c>
      <c r="G2910" s="5" t="s">
        <v>26</v>
      </c>
      <c r="H2910" s="6">
        <v>348</v>
      </c>
      <c r="I2910" s="5" t="s">
        <v>27</v>
      </c>
      <c r="J2910" s="5">
        <v>19001775770</v>
      </c>
      <c r="K2910" s="5" t="s">
        <v>6150</v>
      </c>
      <c r="L2910" s="5" t="s">
        <v>29</v>
      </c>
      <c r="M2910" s="5" t="s">
        <v>29</v>
      </c>
      <c r="N2910" s="5" t="s">
        <v>31</v>
      </c>
      <c r="O2910" s="5">
        <v>9752</v>
      </c>
      <c r="P2910" s="7">
        <v>44417.577627314815</v>
      </c>
      <c r="Q2910" s="7">
        <v>44417.248333333337</v>
      </c>
      <c r="R2910" s="5">
        <v>552602</v>
      </c>
      <c r="S2910" s="5">
        <v>346819641</v>
      </c>
      <c r="T2910" s="8">
        <v>9752090821135120</v>
      </c>
      <c r="U2910" s="5" t="s">
        <v>32</v>
      </c>
      <c r="V2910" s="4"/>
      <c r="W2910" s="5" t="s">
        <v>9011</v>
      </c>
      <c r="X2910" s="36">
        <v>110001</v>
      </c>
      <c r="Y2910" s="24" t="e">
        <f>VLOOKUP(T2910,Buzon!C:C,1,FALSE)</f>
        <v>#N/A</v>
      </c>
      <c r="Z2910" s="13" t="e">
        <f>VLOOKUP(T2910,Buzon!C:Z,21,FALSE)</f>
        <v>#N/A</v>
      </c>
      <c r="AA2910" t="e">
        <f>VLOOKUP(T2910,Buzon!C:Z,22,FALSE)</f>
        <v>#N/A</v>
      </c>
      <c r="AB2910" t="e">
        <f>VLOOKUP(T2910,Buzon!C:Z,23,FALSE)</f>
        <v>#N/A</v>
      </c>
      <c r="AC2910" t="e">
        <f>VLOOKUP(T2910,Buzon!C:Z,24,FALSE)</f>
        <v>#N/A</v>
      </c>
      <c r="AD2910">
        <v>348</v>
      </c>
      <c r="AE2910">
        <v>9270083</v>
      </c>
    </row>
    <row r="2911" spans="1:31" ht="12" customHeight="1" x14ac:dyDescent="0.25">
      <c r="A2911" s="5" t="s">
        <v>21</v>
      </c>
      <c r="B2911" s="5" t="s">
        <v>33</v>
      </c>
      <c r="C2911" s="5" t="s">
        <v>6144</v>
      </c>
      <c r="D2911" s="5">
        <v>23</v>
      </c>
      <c r="E2911" s="5" t="s">
        <v>6151</v>
      </c>
      <c r="F2911" s="5" t="s">
        <v>25</v>
      </c>
      <c r="G2911" s="5" t="s">
        <v>26</v>
      </c>
      <c r="H2911" s="6">
        <v>348</v>
      </c>
      <c r="I2911" s="5" t="s">
        <v>27</v>
      </c>
      <c r="J2911" s="5">
        <v>19001775771</v>
      </c>
      <c r="K2911" s="5" t="s">
        <v>6152</v>
      </c>
      <c r="L2911" s="5" t="s">
        <v>29</v>
      </c>
      <c r="M2911" s="5" t="s">
        <v>29</v>
      </c>
      <c r="N2911" s="5" t="s">
        <v>31</v>
      </c>
      <c r="O2911" s="5">
        <v>9752</v>
      </c>
      <c r="P2911" s="7">
        <v>44417.577627314815</v>
      </c>
      <c r="Q2911" s="7">
        <v>44417.248333333337</v>
      </c>
      <c r="R2911" s="5">
        <v>552602</v>
      </c>
      <c r="S2911" s="5">
        <v>346819641</v>
      </c>
      <c r="T2911" s="8">
        <v>9752090821135120</v>
      </c>
      <c r="U2911" s="5" t="s">
        <v>32</v>
      </c>
      <c r="V2911" s="4"/>
      <c r="W2911" s="5" t="s">
        <v>9011</v>
      </c>
      <c r="X2911" s="36">
        <v>110001</v>
      </c>
      <c r="Y2911" s="24" t="e">
        <f>VLOOKUP(T2911,Buzon!C:C,1,FALSE)</f>
        <v>#N/A</v>
      </c>
      <c r="Z2911" s="13" t="e">
        <f>VLOOKUP(T2911,Buzon!C:Z,21,FALSE)</f>
        <v>#N/A</v>
      </c>
      <c r="AA2911" t="e">
        <f>VLOOKUP(T2911,Buzon!C:Z,22,FALSE)</f>
        <v>#N/A</v>
      </c>
      <c r="AB2911" t="e">
        <f>VLOOKUP(T2911,Buzon!C:Z,23,FALSE)</f>
        <v>#N/A</v>
      </c>
      <c r="AC2911" t="e">
        <f>VLOOKUP(T2911,Buzon!C:Z,24,FALSE)</f>
        <v>#N/A</v>
      </c>
      <c r="AD2911">
        <v>348</v>
      </c>
      <c r="AE2911">
        <v>9270083</v>
      </c>
    </row>
    <row r="2912" spans="1:31" ht="12" customHeight="1" x14ac:dyDescent="0.25">
      <c r="A2912" s="5" t="s">
        <v>21</v>
      </c>
      <c r="B2912" s="5" t="s">
        <v>33</v>
      </c>
      <c r="C2912" s="5" t="s">
        <v>6144</v>
      </c>
      <c r="D2912" s="5">
        <v>24</v>
      </c>
      <c r="E2912" s="5" t="s">
        <v>6153</v>
      </c>
      <c r="F2912" s="5" t="s">
        <v>25</v>
      </c>
      <c r="G2912" s="5" t="s">
        <v>26</v>
      </c>
      <c r="H2912" s="6">
        <v>348</v>
      </c>
      <c r="I2912" s="5" t="s">
        <v>27</v>
      </c>
      <c r="J2912" s="5">
        <v>19001775772</v>
      </c>
      <c r="K2912" s="5" t="s">
        <v>6154</v>
      </c>
      <c r="L2912" s="5" t="s">
        <v>29</v>
      </c>
      <c r="M2912" s="5" t="s">
        <v>29</v>
      </c>
      <c r="N2912" s="5" t="s">
        <v>31</v>
      </c>
      <c r="O2912" s="5">
        <v>9752</v>
      </c>
      <c r="P2912" s="7">
        <v>44417.577627314815</v>
      </c>
      <c r="Q2912" s="7">
        <v>44417.248333333337</v>
      </c>
      <c r="R2912" s="5">
        <v>552602</v>
      </c>
      <c r="S2912" s="5">
        <v>346819641</v>
      </c>
      <c r="T2912" s="8">
        <v>9752090821135120</v>
      </c>
      <c r="U2912" s="5" t="s">
        <v>32</v>
      </c>
      <c r="V2912" s="4"/>
      <c r="W2912" s="5" t="s">
        <v>9011</v>
      </c>
      <c r="X2912" s="36">
        <v>110001</v>
      </c>
      <c r="Y2912" s="24" t="e">
        <f>VLOOKUP(T2912,Buzon!C:C,1,FALSE)</f>
        <v>#N/A</v>
      </c>
      <c r="Z2912" s="13" t="e">
        <f>VLOOKUP(T2912,Buzon!C:Z,21,FALSE)</f>
        <v>#N/A</v>
      </c>
      <c r="AA2912" t="e">
        <f>VLOOKUP(T2912,Buzon!C:Z,22,FALSE)</f>
        <v>#N/A</v>
      </c>
      <c r="AB2912" t="e">
        <f>VLOOKUP(T2912,Buzon!C:Z,23,FALSE)</f>
        <v>#N/A</v>
      </c>
      <c r="AC2912" t="e">
        <f>VLOOKUP(T2912,Buzon!C:Z,24,FALSE)</f>
        <v>#N/A</v>
      </c>
      <c r="AD2912">
        <v>348</v>
      </c>
      <c r="AE2912">
        <v>9270083</v>
      </c>
    </row>
    <row r="2913" spans="1:31" ht="12" customHeight="1" x14ac:dyDescent="0.25">
      <c r="A2913" s="5" t="s">
        <v>21</v>
      </c>
      <c r="B2913" s="5" t="s">
        <v>33</v>
      </c>
      <c r="C2913" s="5" t="s">
        <v>6144</v>
      </c>
      <c r="D2913" s="5">
        <v>25</v>
      </c>
      <c r="E2913" s="5" t="s">
        <v>6155</v>
      </c>
      <c r="F2913" s="5" t="s">
        <v>25</v>
      </c>
      <c r="G2913" s="5" t="s">
        <v>26</v>
      </c>
      <c r="H2913" s="6">
        <v>348</v>
      </c>
      <c r="I2913" s="5" t="s">
        <v>27</v>
      </c>
      <c r="J2913" s="5">
        <v>19001775773</v>
      </c>
      <c r="K2913" s="5" t="s">
        <v>6156</v>
      </c>
      <c r="L2913" s="5" t="s">
        <v>29</v>
      </c>
      <c r="M2913" s="5" t="s">
        <v>29</v>
      </c>
      <c r="N2913" s="5" t="s">
        <v>31</v>
      </c>
      <c r="O2913" s="5">
        <v>9752</v>
      </c>
      <c r="P2913" s="7">
        <v>44417.577627314815</v>
      </c>
      <c r="Q2913" s="7">
        <v>44417.248333333337</v>
      </c>
      <c r="R2913" s="5">
        <v>552602</v>
      </c>
      <c r="S2913" s="5">
        <v>346819641</v>
      </c>
      <c r="T2913" s="8">
        <v>9752090821135120</v>
      </c>
      <c r="U2913" s="5" t="s">
        <v>32</v>
      </c>
      <c r="V2913" s="4"/>
      <c r="W2913" s="5" t="s">
        <v>9011</v>
      </c>
      <c r="X2913" s="36">
        <v>110001</v>
      </c>
      <c r="Y2913" s="24" t="e">
        <f>VLOOKUP(T2913,Buzon!C:C,1,FALSE)</f>
        <v>#N/A</v>
      </c>
      <c r="Z2913" s="13" t="e">
        <f>VLOOKUP(T2913,Buzon!C:Z,21,FALSE)</f>
        <v>#N/A</v>
      </c>
      <c r="AA2913" t="e">
        <f>VLOOKUP(T2913,Buzon!C:Z,22,FALSE)</f>
        <v>#N/A</v>
      </c>
      <c r="AB2913" t="e">
        <f>VLOOKUP(T2913,Buzon!C:Z,23,FALSE)</f>
        <v>#N/A</v>
      </c>
      <c r="AC2913" t="e">
        <f>VLOOKUP(T2913,Buzon!C:Z,24,FALSE)</f>
        <v>#N/A</v>
      </c>
      <c r="AD2913">
        <v>348</v>
      </c>
      <c r="AE2913">
        <v>9270083</v>
      </c>
    </row>
    <row r="2914" spans="1:31" ht="12" customHeight="1" x14ac:dyDescent="0.25">
      <c r="A2914" s="5" t="s">
        <v>21</v>
      </c>
      <c r="B2914" s="5" t="s">
        <v>33</v>
      </c>
      <c r="C2914" s="5" t="s">
        <v>6144</v>
      </c>
      <c r="D2914" s="5">
        <v>26</v>
      </c>
      <c r="E2914" s="5" t="s">
        <v>6157</v>
      </c>
      <c r="F2914" s="5" t="s">
        <v>25</v>
      </c>
      <c r="G2914" s="5" t="s">
        <v>26</v>
      </c>
      <c r="H2914" s="6">
        <v>348</v>
      </c>
      <c r="I2914" s="5" t="s">
        <v>27</v>
      </c>
      <c r="J2914" s="5">
        <v>19001775774</v>
      </c>
      <c r="K2914" s="5" t="s">
        <v>6158</v>
      </c>
      <c r="L2914" s="5" t="s">
        <v>29</v>
      </c>
      <c r="M2914" s="5" t="s">
        <v>29</v>
      </c>
      <c r="N2914" s="5" t="s">
        <v>31</v>
      </c>
      <c r="O2914" s="5">
        <v>9752</v>
      </c>
      <c r="P2914" s="7">
        <v>44417.577638888892</v>
      </c>
      <c r="Q2914" s="7">
        <v>44417.248333333337</v>
      </c>
      <c r="R2914" s="5">
        <v>552602</v>
      </c>
      <c r="S2914" s="5">
        <v>346819641</v>
      </c>
      <c r="T2914" s="8">
        <v>9752090821135120</v>
      </c>
      <c r="U2914" s="5" t="s">
        <v>32</v>
      </c>
      <c r="V2914" s="4"/>
      <c r="W2914" s="5" t="s">
        <v>9011</v>
      </c>
      <c r="X2914" s="36">
        <v>110001</v>
      </c>
      <c r="Y2914" s="24" t="e">
        <f>VLOOKUP(T2914,Buzon!C:C,1,FALSE)</f>
        <v>#N/A</v>
      </c>
      <c r="Z2914" s="13" t="e">
        <f>VLOOKUP(T2914,Buzon!C:Z,21,FALSE)</f>
        <v>#N/A</v>
      </c>
      <c r="AA2914" t="e">
        <f>VLOOKUP(T2914,Buzon!C:Z,22,FALSE)</f>
        <v>#N/A</v>
      </c>
      <c r="AB2914" t="e">
        <f>VLOOKUP(T2914,Buzon!C:Z,23,FALSE)</f>
        <v>#N/A</v>
      </c>
      <c r="AC2914" t="e">
        <f>VLOOKUP(T2914,Buzon!C:Z,24,FALSE)</f>
        <v>#N/A</v>
      </c>
      <c r="AD2914">
        <v>348</v>
      </c>
      <c r="AE2914">
        <v>9270083</v>
      </c>
    </row>
    <row r="2915" spans="1:31" ht="12" customHeight="1" x14ac:dyDescent="0.25">
      <c r="A2915" s="5" t="s">
        <v>21</v>
      </c>
      <c r="B2915" s="5" t="s">
        <v>33</v>
      </c>
      <c r="C2915" s="5" t="s">
        <v>6144</v>
      </c>
      <c r="D2915" s="5">
        <v>27</v>
      </c>
      <c r="E2915" s="5" t="s">
        <v>6159</v>
      </c>
      <c r="F2915" s="5" t="s">
        <v>25</v>
      </c>
      <c r="G2915" s="5" t="s">
        <v>26</v>
      </c>
      <c r="H2915" s="6">
        <v>348</v>
      </c>
      <c r="I2915" s="5" t="s">
        <v>27</v>
      </c>
      <c r="J2915" s="5">
        <v>19001775775</v>
      </c>
      <c r="K2915" s="5" t="s">
        <v>6160</v>
      </c>
      <c r="L2915" s="5" t="s">
        <v>29</v>
      </c>
      <c r="M2915" s="5" t="s">
        <v>29</v>
      </c>
      <c r="N2915" s="5" t="s">
        <v>31</v>
      </c>
      <c r="O2915" s="5">
        <v>9752</v>
      </c>
      <c r="P2915" s="7">
        <v>44417.577638888892</v>
      </c>
      <c r="Q2915" s="7">
        <v>44417.248333333337</v>
      </c>
      <c r="R2915" s="5">
        <v>552602</v>
      </c>
      <c r="S2915" s="5">
        <v>346819641</v>
      </c>
      <c r="T2915" s="8">
        <v>9752090821135120</v>
      </c>
      <c r="U2915" s="5" t="s">
        <v>32</v>
      </c>
      <c r="V2915" s="4"/>
      <c r="W2915" s="5" t="s">
        <v>9011</v>
      </c>
      <c r="X2915" s="36">
        <v>110001</v>
      </c>
      <c r="Y2915" s="24" t="e">
        <f>VLOOKUP(T2915,Buzon!C:C,1,FALSE)</f>
        <v>#N/A</v>
      </c>
      <c r="Z2915" s="13" t="e">
        <f>VLOOKUP(T2915,Buzon!C:Z,21,FALSE)</f>
        <v>#N/A</v>
      </c>
      <c r="AA2915" t="e">
        <f>VLOOKUP(T2915,Buzon!C:Z,22,FALSE)</f>
        <v>#N/A</v>
      </c>
      <c r="AB2915" t="e">
        <f>VLOOKUP(T2915,Buzon!C:Z,23,FALSE)</f>
        <v>#N/A</v>
      </c>
      <c r="AC2915" t="e">
        <f>VLOOKUP(T2915,Buzon!C:Z,24,FALSE)</f>
        <v>#N/A</v>
      </c>
      <c r="AD2915">
        <v>348</v>
      </c>
      <c r="AE2915">
        <v>9270083</v>
      </c>
    </row>
    <row r="2916" spans="1:31" ht="12" customHeight="1" x14ac:dyDescent="0.25">
      <c r="A2916" s="5" t="s">
        <v>21</v>
      </c>
      <c r="B2916" s="5" t="s">
        <v>33</v>
      </c>
      <c r="C2916" s="5" t="s">
        <v>6144</v>
      </c>
      <c r="D2916" s="5">
        <v>28</v>
      </c>
      <c r="E2916" s="5" t="s">
        <v>6161</v>
      </c>
      <c r="F2916" s="5" t="s">
        <v>25</v>
      </c>
      <c r="G2916" s="5" t="s">
        <v>26</v>
      </c>
      <c r="H2916" s="6">
        <v>348</v>
      </c>
      <c r="I2916" s="5" t="s">
        <v>27</v>
      </c>
      <c r="J2916" s="5">
        <v>19001775776</v>
      </c>
      <c r="K2916" s="5" t="s">
        <v>6162</v>
      </c>
      <c r="L2916" s="5" t="s">
        <v>29</v>
      </c>
      <c r="M2916" s="5" t="s">
        <v>29</v>
      </c>
      <c r="N2916" s="5" t="s">
        <v>31</v>
      </c>
      <c r="O2916" s="5">
        <v>9752</v>
      </c>
      <c r="P2916" s="7">
        <v>44417.577638888892</v>
      </c>
      <c r="Q2916" s="7">
        <v>44417.248333333337</v>
      </c>
      <c r="R2916" s="5">
        <v>552602</v>
      </c>
      <c r="S2916" s="5">
        <v>346819641</v>
      </c>
      <c r="T2916" s="8">
        <v>9752090821135120</v>
      </c>
      <c r="U2916" s="5" t="s">
        <v>32</v>
      </c>
      <c r="V2916" s="4"/>
      <c r="W2916" s="5" t="s">
        <v>9011</v>
      </c>
      <c r="X2916" s="36">
        <v>110001</v>
      </c>
      <c r="Y2916" s="24" t="e">
        <f>VLOOKUP(T2916,Buzon!C:C,1,FALSE)</f>
        <v>#N/A</v>
      </c>
      <c r="Z2916" s="13" t="e">
        <f>VLOOKUP(T2916,Buzon!C:Z,21,FALSE)</f>
        <v>#N/A</v>
      </c>
      <c r="AA2916" t="e">
        <f>VLOOKUP(T2916,Buzon!C:Z,22,FALSE)</f>
        <v>#N/A</v>
      </c>
      <c r="AB2916" t="e">
        <f>VLOOKUP(T2916,Buzon!C:Z,23,FALSE)</f>
        <v>#N/A</v>
      </c>
      <c r="AC2916" t="e">
        <f>VLOOKUP(T2916,Buzon!C:Z,24,FALSE)</f>
        <v>#N/A</v>
      </c>
      <c r="AD2916">
        <v>348</v>
      </c>
      <c r="AE2916">
        <v>9270083</v>
      </c>
    </row>
    <row r="2917" spans="1:31" ht="12" customHeight="1" x14ac:dyDescent="0.25">
      <c r="A2917" s="5" t="s">
        <v>21</v>
      </c>
      <c r="B2917" s="5" t="s">
        <v>22</v>
      </c>
      <c r="C2917" s="5" t="s">
        <v>6144</v>
      </c>
      <c r="D2917" s="5">
        <v>17</v>
      </c>
      <c r="E2917" s="5" t="s">
        <v>6163</v>
      </c>
      <c r="F2917" s="5" t="s">
        <v>25</v>
      </c>
      <c r="G2917" s="5" t="s">
        <v>26</v>
      </c>
      <c r="H2917" s="6">
        <v>348</v>
      </c>
      <c r="I2917" s="5" t="s">
        <v>27</v>
      </c>
      <c r="J2917" s="5">
        <v>19001775784</v>
      </c>
      <c r="K2917" s="5" t="s">
        <v>6164</v>
      </c>
      <c r="L2917" s="5" t="s">
        <v>29</v>
      </c>
      <c r="M2917" s="5" t="s">
        <v>30</v>
      </c>
      <c r="N2917" s="5" t="s">
        <v>31</v>
      </c>
      <c r="O2917" s="5">
        <v>9416</v>
      </c>
      <c r="P2917" s="7">
        <v>44417.579525462963</v>
      </c>
      <c r="Q2917" s="7">
        <v>44417.24145833333</v>
      </c>
      <c r="R2917" s="5">
        <v>881531</v>
      </c>
      <c r="S2917" s="5">
        <v>346822219</v>
      </c>
      <c r="T2917" s="8">
        <v>9416090821135230</v>
      </c>
      <c r="U2917" s="5" t="s">
        <v>32</v>
      </c>
      <c r="V2917" s="4"/>
      <c r="W2917" s="5" t="s">
        <v>9011</v>
      </c>
      <c r="X2917" s="36">
        <v>110001</v>
      </c>
      <c r="Y2917" s="24" t="e">
        <f>VLOOKUP(T2917,Buzon!C:C,1,FALSE)</f>
        <v>#N/A</v>
      </c>
      <c r="Z2917" s="13" t="e">
        <f>VLOOKUP(T2917,Buzon!C:Z,21,FALSE)</f>
        <v>#N/A</v>
      </c>
      <c r="AA2917" t="e">
        <f>VLOOKUP(T2917,Buzon!C:Z,22,FALSE)</f>
        <v>#N/A</v>
      </c>
      <c r="AB2917" t="e">
        <f>VLOOKUP(T2917,Buzon!C:Z,23,FALSE)</f>
        <v>#N/A</v>
      </c>
      <c r="AC2917" t="e">
        <f>VLOOKUP(T2917,Buzon!C:Z,24,FALSE)</f>
        <v>#N/A</v>
      </c>
      <c r="AD2917">
        <v>348</v>
      </c>
      <c r="AE2917">
        <v>9270083</v>
      </c>
    </row>
    <row r="2918" spans="1:31" ht="12" customHeight="1" x14ac:dyDescent="0.25">
      <c r="A2918" s="5" t="s">
        <v>21</v>
      </c>
      <c r="B2918" s="5" t="s">
        <v>33</v>
      </c>
      <c r="C2918" s="5" t="s">
        <v>6144</v>
      </c>
      <c r="D2918" s="5">
        <v>13</v>
      </c>
      <c r="E2918" s="5" t="s">
        <v>6165</v>
      </c>
      <c r="F2918" s="5" t="s">
        <v>25</v>
      </c>
      <c r="G2918" s="5" t="s">
        <v>26</v>
      </c>
      <c r="H2918" s="6">
        <v>348</v>
      </c>
      <c r="I2918" s="5" t="s">
        <v>27</v>
      </c>
      <c r="J2918" s="5">
        <v>19001775785</v>
      </c>
      <c r="K2918" s="5" t="s">
        <v>6166</v>
      </c>
      <c r="L2918" s="5" t="s">
        <v>29</v>
      </c>
      <c r="M2918" s="5" t="s">
        <v>29</v>
      </c>
      <c r="N2918" s="5" t="s">
        <v>31</v>
      </c>
      <c r="O2918" s="5">
        <v>9706</v>
      </c>
      <c r="P2918" s="7">
        <v>44417.580104166664</v>
      </c>
      <c r="Q2918" s="7">
        <v>44417.578310185185</v>
      </c>
      <c r="R2918" s="5">
        <v>129174</v>
      </c>
      <c r="S2918" s="5">
        <v>346823085</v>
      </c>
      <c r="T2918" s="8">
        <v>9706090821135500</v>
      </c>
      <c r="U2918" s="5" t="s">
        <v>32</v>
      </c>
      <c r="V2918" s="4"/>
      <c r="W2918" s="5" t="s">
        <v>9011</v>
      </c>
      <c r="X2918" s="36">
        <v>110001</v>
      </c>
      <c r="Y2918" s="24" t="e">
        <f>VLOOKUP(T2918,Buzon!C:C,1,FALSE)</f>
        <v>#N/A</v>
      </c>
      <c r="Z2918" s="13" t="e">
        <f>VLOOKUP(T2918,Buzon!C:Z,21,FALSE)</f>
        <v>#N/A</v>
      </c>
      <c r="AA2918" t="e">
        <f>VLOOKUP(T2918,Buzon!C:Z,22,FALSE)</f>
        <v>#N/A</v>
      </c>
      <c r="AB2918" t="e">
        <f>VLOOKUP(T2918,Buzon!C:Z,23,FALSE)</f>
        <v>#N/A</v>
      </c>
      <c r="AC2918" t="e">
        <f>VLOOKUP(T2918,Buzon!C:Z,24,FALSE)</f>
        <v>#N/A</v>
      </c>
      <c r="AD2918">
        <v>348</v>
      </c>
      <c r="AE2918">
        <v>9270083</v>
      </c>
    </row>
    <row r="2919" spans="1:31" ht="12" customHeight="1" x14ac:dyDescent="0.25">
      <c r="A2919" s="5" t="s">
        <v>21</v>
      </c>
      <c r="B2919" s="5" t="s">
        <v>22</v>
      </c>
      <c r="C2919" s="5" t="s">
        <v>6144</v>
      </c>
      <c r="D2919" s="5">
        <v>1</v>
      </c>
      <c r="E2919" s="5" t="s">
        <v>6167</v>
      </c>
      <c r="F2919" s="5" t="s">
        <v>25</v>
      </c>
      <c r="G2919" s="5" t="s">
        <v>26</v>
      </c>
      <c r="H2919" s="6">
        <v>348</v>
      </c>
      <c r="I2919" s="5" t="s">
        <v>27</v>
      </c>
      <c r="J2919" s="5">
        <v>19001775786</v>
      </c>
      <c r="K2919" s="5" t="s">
        <v>6168</v>
      </c>
      <c r="L2919" s="5" t="s">
        <v>29</v>
      </c>
      <c r="M2919" s="5" t="s">
        <v>30</v>
      </c>
      <c r="N2919" s="5" t="s">
        <v>31</v>
      </c>
      <c r="O2919" s="5">
        <v>9416</v>
      </c>
      <c r="P2919" s="7">
        <v>44417.580289351848</v>
      </c>
      <c r="Q2919" s="7">
        <v>44417.24145833333</v>
      </c>
      <c r="R2919" s="5">
        <v>592455</v>
      </c>
      <c r="S2919" s="5">
        <v>346823252</v>
      </c>
      <c r="T2919" s="8">
        <v>9416090821135320</v>
      </c>
      <c r="U2919" s="5" t="s">
        <v>32</v>
      </c>
      <c r="V2919" s="4"/>
      <c r="W2919" s="5" t="s">
        <v>9011</v>
      </c>
      <c r="X2919" s="36">
        <v>110001</v>
      </c>
      <c r="Y2919" s="24" t="e">
        <f>VLOOKUP(T2919,Buzon!C:C,1,FALSE)</f>
        <v>#N/A</v>
      </c>
      <c r="Z2919" s="13" t="e">
        <f>VLOOKUP(T2919,Buzon!C:Z,21,FALSE)</f>
        <v>#N/A</v>
      </c>
      <c r="AA2919" t="e">
        <f>VLOOKUP(T2919,Buzon!C:Z,22,FALSE)</f>
        <v>#N/A</v>
      </c>
      <c r="AB2919" t="e">
        <f>VLOOKUP(T2919,Buzon!C:Z,23,FALSE)</f>
        <v>#N/A</v>
      </c>
      <c r="AC2919" t="e">
        <f>VLOOKUP(T2919,Buzon!C:Z,24,FALSE)</f>
        <v>#N/A</v>
      </c>
      <c r="AD2919">
        <v>348</v>
      </c>
      <c r="AE2919">
        <v>9270083</v>
      </c>
    </row>
    <row r="2920" spans="1:31" ht="12" customHeight="1" x14ac:dyDescent="0.25">
      <c r="A2920" s="5" t="s">
        <v>21</v>
      </c>
      <c r="B2920" s="5" t="s">
        <v>22</v>
      </c>
      <c r="C2920" s="5" t="s">
        <v>6144</v>
      </c>
      <c r="D2920" s="5">
        <v>31</v>
      </c>
      <c r="E2920" s="5" t="s">
        <v>6169</v>
      </c>
      <c r="F2920" s="5" t="s">
        <v>25</v>
      </c>
      <c r="G2920" s="5" t="s">
        <v>26</v>
      </c>
      <c r="H2920" s="6">
        <v>348</v>
      </c>
      <c r="I2920" s="5" t="s">
        <v>27</v>
      </c>
      <c r="J2920" s="5">
        <v>19001775792</v>
      </c>
      <c r="K2920" s="5" t="s">
        <v>6170</v>
      </c>
      <c r="L2920" s="5" t="s">
        <v>29</v>
      </c>
      <c r="M2920" s="5" t="s">
        <v>30</v>
      </c>
      <c r="N2920" s="5" t="s">
        <v>31</v>
      </c>
      <c r="O2920" s="5">
        <v>11219</v>
      </c>
      <c r="P2920" s="7">
        <v>44417.587719907409</v>
      </c>
      <c r="Q2920" s="7">
        <v>44417.583483796298</v>
      </c>
      <c r="R2920" s="5">
        <v>49340</v>
      </c>
      <c r="S2920" s="5">
        <v>346841647</v>
      </c>
      <c r="T2920" s="8">
        <v>1.12190908211405E+16</v>
      </c>
      <c r="U2920" s="5" t="s">
        <v>32</v>
      </c>
      <c r="V2920" s="4"/>
      <c r="W2920" s="5" t="s">
        <v>9011</v>
      </c>
      <c r="X2920" s="36">
        <v>110001</v>
      </c>
      <c r="Y2920" s="24" t="e">
        <f>VLOOKUP(T2920,Buzon!C:C,1,FALSE)</f>
        <v>#N/A</v>
      </c>
      <c r="Z2920" s="13" t="e">
        <f>VLOOKUP(T2920,Buzon!C:Z,21,FALSE)</f>
        <v>#N/A</v>
      </c>
      <c r="AA2920" t="e">
        <f>VLOOKUP(T2920,Buzon!C:Z,22,FALSE)</f>
        <v>#N/A</v>
      </c>
      <c r="AB2920" t="e">
        <f>VLOOKUP(T2920,Buzon!C:Z,23,FALSE)</f>
        <v>#N/A</v>
      </c>
      <c r="AC2920" t="e">
        <f>VLOOKUP(T2920,Buzon!C:Z,24,FALSE)</f>
        <v>#N/A</v>
      </c>
      <c r="AD2920">
        <v>348</v>
      </c>
      <c r="AE2920">
        <v>9270083</v>
      </c>
    </row>
    <row r="2921" spans="1:31" ht="12" customHeight="1" x14ac:dyDescent="0.25">
      <c r="A2921" s="5" t="s">
        <v>21</v>
      </c>
      <c r="B2921" s="5" t="s">
        <v>22</v>
      </c>
      <c r="C2921" s="5" t="s">
        <v>6144</v>
      </c>
      <c r="D2921" s="5">
        <v>32</v>
      </c>
      <c r="E2921" s="5" t="s">
        <v>6171</v>
      </c>
      <c r="F2921" s="5" t="s">
        <v>25</v>
      </c>
      <c r="G2921" s="5" t="s">
        <v>26</v>
      </c>
      <c r="H2921" s="6">
        <v>348</v>
      </c>
      <c r="I2921" s="5" t="s">
        <v>27</v>
      </c>
      <c r="J2921" s="5">
        <v>19001775793</v>
      </c>
      <c r="K2921" s="5" t="s">
        <v>6172</v>
      </c>
      <c r="L2921" s="5" t="s">
        <v>29</v>
      </c>
      <c r="M2921" s="5" t="s">
        <v>30</v>
      </c>
      <c r="N2921" s="5" t="s">
        <v>31</v>
      </c>
      <c r="O2921" s="5">
        <v>11219</v>
      </c>
      <c r="P2921" s="7">
        <v>44417.587719907409</v>
      </c>
      <c r="Q2921" s="7">
        <v>44417.583483796298</v>
      </c>
      <c r="R2921" s="5">
        <v>49340</v>
      </c>
      <c r="S2921" s="5">
        <v>346841647</v>
      </c>
      <c r="T2921" s="8">
        <v>1.12190908211405E+16</v>
      </c>
      <c r="U2921" s="5" t="s">
        <v>32</v>
      </c>
      <c r="V2921" s="4"/>
      <c r="W2921" s="5" t="s">
        <v>9011</v>
      </c>
      <c r="X2921" s="36">
        <v>110001</v>
      </c>
      <c r="Y2921" s="24" t="e">
        <f>VLOOKUP(T2921,Buzon!C:C,1,FALSE)</f>
        <v>#N/A</v>
      </c>
      <c r="Z2921" s="13" t="e">
        <f>VLOOKUP(T2921,Buzon!C:Z,21,FALSE)</f>
        <v>#N/A</v>
      </c>
      <c r="AA2921" t="e">
        <f>VLOOKUP(T2921,Buzon!C:Z,22,FALSE)</f>
        <v>#N/A</v>
      </c>
      <c r="AB2921" t="e">
        <f>VLOOKUP(T2921,Buzon!C:Z,23,FALSE)</f>
        <v>#N/A</v>
      </c>
      <c r="AC2921" t="e">
        <f>VLOOKUP(T2921,Buzon!C:Z,24,FALSE)</f>
        <v>#N/A</v>
      </c>
      <c r="AD2921">
        <v>348</v>
      </c>
      <c r="AE2921">
        <v>9270083</v>
      </c>
    </row>
    <row r="2922" spans="1:31" ht="12" customHeight="1" x14ac:dyDescent="0.25">
      <c r="A2922" s="5" t="s">
        <v>21</v>
      </c>
      <c r="B2922" s="5" t="s">
        <v>22</v>
      </c>
      <c r="C2922" s="5" t="s">
        <v>6144</v>
      </c>
      <c r="D2922" s="5">
        <v>6</v>
      </c>
      <c r="E2922" s="5" t="s">
        <v>6173</v>
      </c>
      <c r="F2922" s="5" t="s">
        <v>25</v>
      </c>
      <c r="G2922" s="5" t="s">
        <v>26</v>
      </c>
      <c r="H2922" s="6">
        <v>348</v>
      </c>
      <c r="I2922" s="5" t="s">
        <v>27</v>
      </c>
      <c r="J2922" s="5">
        <v>19001775797</v>
      </c>
      <c r="K2922" s="5" t="s">
        <v>6174</v>
      </c>
      <c r="L2922" s="5" t="s">
        <v>29</v>
      </c>
      <c r="M2922" s="5" t="s">
        <v>30</v>
      </c>
      <c r="N2922" s="5" t="s">
        <v>31</v>
      </c>
      <c r="O2922" s="5">
        <v>11219</v>
      </c>
      <c r="P2922" s="7">
        <v>44417.590995370374</v>
      </c>
      <c r="Q2922" s="7">
        <v>44417.583483796298</v>
      </c>
      <c r="R2922" s="5">
        <v>732675</v>
      </c>
      <c r="S2922" s="5">
        <v>346838278</v>
      </c>
      <c r="T2922" s="8">
        <v>1.12190908211409E+16</v>
      </c>
      <c r="U2922" s="5" t="s">
        <v>32</v>
      </c>
      <c r="V2922" s="4"/>
      <c r="W2922" s="5" t="s">
        <v>9011</v>
      </c>
      <c r="X2922" s="36">
        <v>110001</v>
      </c>
      <c r="Y2922" s="24" t="e">
        <f>VLOOKUP(T2922,Buzon!C:C,1,FALSE)</f>
        <v>#N/A</v>
      </c>
      <c r="Z2922" s="13" t="e">
        <f>VLOOKUP(T2922,Buzon!C:Z,21,FALSE)</f>
        <v>#N/A</v>
      </c>
      <c r="AA2922" t="e">
        <f>VLOOKUP(T2922,Buzon!C:Z,22,FALSE)</f>
        <v>#N/A</v>
      </c>
      <c r="AB2922" t="e">
        <f>VLOOKUP(T2922,Buzon!C:Z,23,FALSE)</f>
        <v>#N/A</v>
      </c>
      <c r="AC2922" t="e">
        <f>VLOOKUP(T2922,Buzon!C:Z,24,FALSE)</f>
        <v>#N/A</v>
      </c>
      <c r="AD2922">
        <v>348</v>
      </c>
      <c r="AE2922">
        <v>9270083</v>
      </c>
    </row>
    <row r="2923" spans="1:31" ht="12" customHeight="1" x14ac:dyDescent="0.25">
      <c r="A2923" s="5" t="s">
        <v>21</v>
      </c>
      <c r="B2923" s="5" t="s">
        <v>22</v>
      </c>
      <c r="C2923" s="5" t="s">
        <v>6175</v>
      </c>
      <c r="D2923" s="5">
        <v>2</v>
      </c>
      <c r="E2923" s="5" t="s">
        <v>6176</v>
      </c>
      <c r="F2923" s="5" t="s">
        <v>71</v>
      </c>
      <c r="G2923" s="5" t="s">
        <v>26</v>
      </c>
      <c r="H2923" s="6">
        <v>174</v>
      </c>
      <c r="I2923" s="5" t="s">
        <v>27</v>
      </c>
      <c r="J2923" s="5">
        <v>19001775809</v>
      </c>
      <c r="K2923" s="5" t="s">
        <v>6177</v>
      </c>
      <c r="L2923" s="5" t="s">
        <v>29</v>
      </c>
      <c r="M2923" s="5" t="s">
        <v>30</v>
      </c>
      <c r="N2923" s="5" t="s">
        <v>31</v>
      </c>
      <c r="O2923" s="5">
        <v>11219</v>
      </c>
      <c r="P2923" s="7">
        <v>44417.594525462962</v>
      </c>
      <c r="Q2923" s="7">
        <v>44417.583483796298</v>
      </c>
      <c r="R2923" s="5">
        <v>67736</v>
      </c>
      <c r="S2923" s="5">
        <v>346847330</v>
      </c>
      <c r="T2923" s="8">
        <v>1.12190908211414E+16</v>
      </c>
      <c r="U2923" s="5" t="s">
        <v>32</v>
      </c>
      <c r="V2923" s="4"/>
      <c r="W2923" s="5" t="s">
        <v>9011</v>
      </c>
      <c r="X2923" s="36">
        <v>110001</v>
      </c>
      <c r="Y2923" s="24" t="e">
        <f>VLOOKUP(T2923,Buzon!C:C,1,FALSE)</f>
        <v>#N/A</v>
      </c>
      <c r="Z2923" s="13" t="e">
        <f>VLOOKUP(T2923,Buzon!C:Z,21,FALSE)</f>
        <v>#N/A</v>
      </c>
      <c r="AA2923" t="e">
        <f>VLOOKUP(T2923,Buzon!C:Z,22,FALSE)</f>
        <v>#N/A</v>
      </c>
      <c r="AB2923" t="e">
        <f>VLOOKUP(T2923,Buzon!C:Z,23,FALSE)</f>
        <v>#N/A</v>
      </c>
      <c r="AC2923" t="e">
        <f>VLOOKUP(T2923,Buzon!C:Z,24,FALSE)</f>
        <v>#N/A</v>
      </c>
      <c r="AD2923">
        <v>174</v>
      </c>
      <c r="AE2923">
        <v>9270083</v>
      </c>
    </row>
    <row r="2924" spans="1:31" ht="12" customHeight="1" x14ac:dyDescent="0.25">
      <c r="A2924" s="5" t="s">
        <v>21</v>
      </c>
      <c r="B2924" s="5" t="s">
        <v>33</v>
      </c>
      <c r="C2924" s="5" t="s">
        <v>6178</v>
      </c>
      <c r="D2924" s="5">
        <v>1</v>
      </c>
      <c r="E2924" s="5" t="s">
        <v>6179</v>
      </c>
      <c r="F2924" s="5" t="s">
        <v>25</v>
      </c>
      <c r="G2924" s="5" t="s">
        <v>26</v>
      </c>
      <c r="H2924" s="6">
        <v>348</v>
      </c>
      <c r="I2924" s="5" t="s">
        <v>27</v>
      </c>
      <c r="J2924" s="5">
        <v>19001775812</v>
      </c>
      <c r="K2924" s="5" t="s">
        <v>6180</v>
      </c>
      <c r="L2924" s="5" t="s">
        <v>29</v>
      </c>
      <c r="M2924" s="5" t="s">
        <v>29</v>
      </c>
      <c r="N2924" s="5" t="s">
        <v>31</v>
      </c>
      <c r="O2924" s="5">
        <v>9706</v>
      </c>
      <c r="P2924" s="7">
        <v>44417.596076388887</v>
      </c>
      <c r="Q2924" s="7">
        <v>44417.578310185185</v>
      </c>
      <c r="R2924" s="5">
        <v>41631</v>
      </c>
      <c r="S2924" s="5">
        <v>346849528</v>
      </c>
      <c r="T2924" s="8">
        <v>9706090821141740</v>
      </c>
      <c r="U2924" s="5" t="s">
        <v>32</v>
      </c>
      <c r="V2924" s="4"/>
      <c r="W2924" s="5" t="s">
        <v>9011</v>
      </c>
      <c r="X2924" s="36">
        <v>110001</v>
      </c>
      <c r="Y2924" s="24" t="e">
        <f>VLOOKUP(T2924,Buzon!C:C,1,FALSE)</f>
        <v>#N/A</v>
      </c>
      <c r="Z2924" s="13" t="e">
        <f>VLOOKUP(T2924,Buzon!C:Z,21,FALSE)</f>
        <v>#N/A</v>
      </c>
      <c r="AA2924" t="e">
        <f>VLOOKUP(T2924,Buzon!C:Z,22,FALSE)</f>
        <v>#N/A</v>
      </c>
      <c r="AB2924" t="e">
        <f>VLOOKUP(T2924,Buzon!C:Z,23,FALSE)</f>
        <v>#N/A</v>
      </c>
      <c r="AC2924" t="e">
        <f>VLOOKUP(T2924,Buzon!C:Z,24,FALSE)</f>
        <v>#N/A</v>
      </c>
      <c r="AD2924">
        <v>348</v>
      </c>
      <c r="AE2924">
        <v>9270083</v>
      </c>
    </row>
    <row r="2925" spans="1:31" ht="12" customHeight="1" x14ac:dyDescent="0.25">
      <c r="A2925" s="5" t="s">
        <v>21</v>
      </c>
      <c r="B2925" s="5" t="s">
        <v>22</v>
      </c>
      <c r="C2925" s="5" t="s">
        <v>6175</v>
      </c>
      <c r="D2925" s="5">
        <v>5</v>
      </c>
      <c r="E2925" s="5" t="s">
        <v>6181</v>
      </c>
      <c r="F2925" s="5" t="s">
        <v>71</v>
      </c>
      <c r="G2925" s="5" t="s">
        <v>26</v>
      </c>
      <c r="H2925" s="6">
        <v>174</v>
      </c>
      <c r="I2925" s="5" t="s">
        <v>27</v>
      </c>
      <c r="J2925" s="5">
        <v>19001775817</v>
      </c>
      <c r="K2925" s="5" t="s">
        <v>6182</v>
      </c>
      <c r="L2925" s="5" t="s">
        <v>29</v>
      </c>
      <c r="M2925" s="5" t="s">
        <v>30</v>
      </c>
      <c r="N2925" s="5" t="s">
        <v>31</v>
      </c>
      <c r="O2925" s="5">
        <v>11219</v>
      </c>
      <c r="P2925" s="7">
        <v>44417.59847222222</v>
      </c>
      <c r="Q2925" s="7">
        <v>44417.583483796298</v>
      </c>
      <c r="R2925" s="5">
        <v>14004</v>
      </c>
      <c r="S2925" s="5">
        <v>346852900</v>
      </c>
      <c r="T2925" s="8">
        <v>1.12190908211418E+16</v>
      </c>
      <c r="U2925" s="5" t="s">
        <v>32</v>
      </c>
      <c r="V2925" s="4"/>
      <c r="W2925" s="5" t="s">
        <v>9011</v>
      </c>
      <c r="X2925" s="36">
        <v>110001</v>
      </c>
      <c r="Y2925" s="24" t="e">
        <f>VLOOKUP(T2925,Buzon!C:C,1,FALSE)</f>
        <v>#N/A</v>
      </c>
      <c r="Z2925" s="13" t="e">
        <f>VLOOKUP(T2925,Buzon!C:Z,21,FALSE)</f>
        <v>#N/A</v>
      </c>
      <c r="AA2925" t="e">
        <f>VLOOKUP(T2925,Buzon!C:Z,22,FALSE)</f>
        <v>#N/A</v>
      </c>
      <c r="AB2925" t="e">
        <f>VLOOKUP(T2925,Buzon!C:Z,23,FALSE)</f>
        <v>#N/A</v>
      </c>
      <c r="AC2925" t="e">
        <f>VLOOKUP(T2925,Buzon!C:Z,24,FALSE)</f>
        <v>#N/A</v>
      </c>
      <c r="AD2925">
        <v>174</v>
      </c>
      <c r="AE2925">
        <v>9270083</v>
      </c>
    </row>
    <row r="2926" spans="1:31" ht="12" customHeight="1" x14ac:dyDescent="0.25">
      <c r="A2926" s="5" t="s">
        <v>21</v>
      </c>
      <c r="B2926" s="5" t="s">
        <v>22</v>
      </c>
      <c r="C2926" s="5" t="s">
        <v>6175</v>
      </c>
      <c r="D2926" s="5">
        <v>6</v>
      </c>
      <c r="E2926" s="5" t="s">
        <v>6183</v>
      </c>
      <c r="F2926" s="5" t="s">
        <v>25</v>
      </c>
      <c r="G2926" s="5" t="s">
        <v>26</v>
      </c>
      <c r="H2926" s="6">
        <v>348</v>
      </c>
      <c r="I2926" s="5" t="s">
        <v>27</v>
      </c>
      <c r="J2926" s="5">
        <v>19001775818</v>
      </c>
      <c r="K2926" s="5" t="s">
        <v>6184</v>
      </c>
      <c r="L2926" s="5" t="s">
        <v>29</v>
      </c>
      <c r="M2926" s="5" t="s">
        <v>30</v>
      </c>
      <c r="N2926" s="5" t="s">
        <v>31</v>
      </c>
      <c r="O2926" s="5">
        <v>11219</v>
      </c>
      <c r="P2926" s="7">
        <v>44417.59847222222</v>
      </c>
      <c r="Q2926" s="7">
        <v>44417.583483796298</v>
      </c>
      <c r="R2926" s="5">
        <v>14004</v>
      </c>
      <c r="S2926" s="5">
        <v>346852900</v>
      </c>
      <c r="T2926" s="8">
        <v>1.12190908211418E+16</v>
      </c>
      <c r="U2926" s="5" t="s">
        <v>32</v>
      </c>
      <c r="V2926" s="4"/>
      <c r="W2926" s="5" t="s">
        <v>9011</v>
      </c>
      <c r="X2926" s="36">
        <v>110001</v>
      </c>
      <c r="Y2926" s="24" t="e">
        <f>VLOOKUP(T2926,Buzon!C:C,1,FALSE)</f>
        <v>#N/A</v>
      </c>
      <c r="Z2926" s="13" t="e">
        <f>VLOOKUP(T2926,Buzon!C:Z,21,FALSE)</f>
        <v>#N/A</v>
      </c>
      <c r="AA2926" t="e">
        <f>VLOOKUP(T2926,Buzon!C:Z,22,FALSE)</f>
        <v>#N/A</v>
      </c>
      <c r="AB2926" t="e">
        <f>VLOOKUP(T2926,Buzon!C:Z,23,FALSE)</f>
        <v>#N/A</v>
      </c>
      <c r="AC2926" t="e">
        <f>VLOOKUP(T2926,Buzon!C:Z,24,FALSE)</f>
        <v>#N/A</v>
      </c>
      <c r="AD2926">
        <v>348</v>
      </c>
      <c r="AE2926">
        <v>9270083</v>
      </c>
    </row>
    <row r="2927" spans="1:31" ht="12" customHeight="1" x14ac:dyDescent="0.25">
      <c r="A2927" s="5" t="s">
        <v>21</v>
      </c>
      <c r="B2927" s="5" t="s">
        <v>22</v>
      </c>
      <c r="C2927" s="5" t="s">
        <v>6175</v>
      </c>
      <c r="D2927" s="5">
        <v>23</v>
      </c>
      <c r="E2927" s="5" t="s">
        <v>6185</v>
      </c>
      <c r="F2927" s="5" t="s">
        <v>25</v>
      </c>
      <c r="G2927" s="5" t="s">
        <v>26</v>
      </c>
      <c r="H2927" s="6">
        <v>348</v>
      </c>
      <c r="I2927" s="5" t="s">
        <v>27</v>
      </c>
      <c r="J2927" s="5">
        <v>19001775819</v>
      </c>
      <c r="K2927" s="5" t="s">
        <v>6186</v>
      </c>
      <c r="L2927" s="5" t="s">
        <v>29</v>
      </c>
      <c r="M2927" s="5" t="s">
        <v>30</v>
      </c>
      <c r="N2927" s="5" t="s">
        <v>31</v>
      </c>
      <c r="O2927" s="5">
        <v>11219</v>
      </c>
      <c r="P2927" s="7">
        <v>44417.601134259261</v>
      </c>
      <c r="Q2927" s="7">
        <v>44417.583483796298</v>
      </c>
      <c r="R2927" s="5">
        <v>914707</v>
      </c>
      <c r="S2927" s="5">
        <v>346856529</v>
      </c>
      <c r="T2927" s="8">
        <v>1.12190908211422E+16</v>
      </c>
      <c r="U2927" s="5" t="s">
        <v>32</v>
      </c>
      <c r="V2927" s="4"/>
      <c r="W2927" s="5" t="s">
        <v>9011</v>
      </c>
      <c r="X2927" s="36">
        <v>110001</v>
      </c>
      <c r="Y2927" s="24" t="e">
        <f>VLOOKUP(T2927,Buzon!C:C,1,FALSE)</f>
        <v>#N/A</v>
      </c>
      <c r="Z2927" s="13" t="e">
        <f>VLOOKUP(T2927,Buzon!C:Z,21,FALSE)</f>
        <v>#N/A</v>
      </c>
      <c r="AA2927" t="e">
        <f>VLOOKUP(T2927,Buzon!C:Z,22,FALSE)</f>
        <v>#N/A</v>
      </c>
      <c r="AB2927" t="e">
        <f>VLOOKUP(T2927,Buzon!C:Z,23,FALSE)</f>
        <v>#N/A</v>
      </c>
      <c r="AC2927" t="e">
        <f>VLOOKUP(T2927,Buzon!C:Z,24,FALSE)</f>
        <v>#N/A</v>
      </c>
      <c r="AD2927">
        <v>348</v>
      </c>
      <c r="AE2927">
        <v>9270083</v>
      </c>
    </row>
    <row r="2928" spans="1:31" ht="12" customHeight="1" x14ac:dyDescent="0.25">
      <c r="A2928" s="5" t="s">
        <v>21</v>
      </c>
      <c r="B2928" s="5" t="s">
        <v>33</v>
      </c>
      <c r="C2928" s="5" t="s">
        <v>6178</v>
      </c>
      <c r="D2928" s="5">
        <v>17</v>
      </c>
      <c r="E2928" s="5" t="s">
        <v>6187</v>
      </c>
      <c r="F2928" s="5" t="s">
        <v>25</v>
      </c>
      <c r="G2928" s="5" t="s">
        <v>26</v>
      </c>
      <c r="H2928" s="6">
        <v>348</v>
      </c>
      <c r="I2928" s="5" t="s">
        <v>27</v>
      </c>
      <c r="J2928" s="5">
        <v>19001775822</v>
      </c>
      <c r="K2928" s="5" t="s">
        <v>6188</v>
      </c>
      <c r="L2928" s="5" t="s">
        <v>29</v>
      </c>
      <c r="M2928" s="5" t="s">
        <v>29</v>
      </c>
      <c r="N2928" s="5" t="s">
        <v>49</v>
      </c>
      <c r="O2928" s="5">
        <v>9706</v>
      </c>
      <c r="P2928" s="7">
        <v>44417.602708333332</v>
      </c>
      <c r="Q2928" s="7">
        <v>44417.578310185185</v>
      </c>
      <c r="R2928" s="5">
        <v>58722</v>
      </c>
      <c r="S2928" s="5">
        <v>346858997</v>
      </c>
      <c r="T2928" s="8">
        <v>9706090821142710</v>
      </c>
      <c r="U2928" s="5" t="s">
        <v>32</v>
      </c>
      <c r="V2928" s="4"/>
      <c r="W2928" s="5" t="s">
        <v>9011</v>
      </c>
      <c r="X2928" s="36">
        <v>110001</v>
      </c>
      <c r="Y2928" s="24" t="e">
        <f>VLOOKUP(T2928,Buzon!C:C,1,FALSE)</f>
        <v>#N/A</v>
      </c>
      <c r="Z2928" s="13" t="e">
        <f>VLOOKUP(T2928,Buzon!C:Z,21,FALSE)</f>
        <v>#N/A</v>
      </c>
      <c r="AA2928" t="e">
        <f>VLOOKUP(T2928,Buzon!C:Z,22,FALSE)</f>
        <v>#N/A</v>
      </c>
      <c r="AB2928" t="e">
        <f>VLOOKUP(T2928,Buzon!C:Z,23,FALSE)</f>
        <v>#N/A</v>
      </c>
      <c r="AC2928" t="e">
        <f>VLOOKUP(T2928,Buzon!C:Z,24,FALSE)</f>
        <v>#N/A</v>
      </c>
      <c r="AD2928">
        <v>348</v>
      </c>
      <c r="AE2928">
        <v>9270083</v>
      </c>
    </row>
    <row r="2929" spans="1:31" ht="12" customHeight="1" x14ac:dyDescent="0.25">
      <c r="A2929" s="5" t="s">
        <v>21</v>
      </c>
      <c r="B2929" s="5" t="s">
        <v>22</v>
      </c>
      <c r="C2929" s="5" t="s">
        <v>6175</v>
      </c>
      <c r="D2929" s="5">
        <v>20</v>
      </c>
      <c r="E2929" s="5" t="s">
        <v>6189</v>
      </c>
      <c r="F2929" s="5" t="s">
        <v>25</v>
      </c>
      <c r="G2929" s="5" t="s">
        <v>26</v>
      </c>
      <c r="H2929" s="6">
        <v>348</v>
      </c>
      <c r="I2929" s="5" t="s">
        <v>296</v>
      </c>
      <c r="J2929" s="5">
        <v>19001775828</v>
      </c>
      <c r="K2929" s="5" t="s">
        <v>6190</v>
      </c>
      <c r="L2929" s="5" t="s">
        <v>29</v>
      </c>
      <c r="M2929" s="5" t="s">
        <v>30</v>
      </c>
      <c r="N2929" s="5" t="s">
        <v>31</v>
      </c>
      <c r="O2929" s="5">
        <v>11219</v>
      </c>
      <c r="P2929" s="7">
        <v>44417.606747685182</v>
      </c>
      <c r="Q2929" s="7">
        <v>44417.583483796298</v>
      </c>
      <c r="R2929" s="5">
        <v>27701418617</v>
      </c>
      <c r="S2929" s="5">
        <v>1584904083</v>
      </c>
      <c r="T2929" s="8" t="s">
        <v>6191</v>
      </c>
      <c r="U2929" s="5" t="s">
        <v>32</v>
      </c>
      <c r="V2929" s="4"/>
      <c r="Z2929"/>
      <c r="AD2929">
        <v>0</v>
      </c>
      <c r="AE2929" t="e">
        <v>#N/A</v>
      </c>
    </row>
    <row r="2930" spans="1:31" ht="12" customHeight="1" x14ac:dyDescent="0.25">
      <c r="A2930" s="5" t="s">
        <v>21</v>
      </c>
      <c r="B2930" s="5" t="s">
        <v>33</v>
      </c>
      <c r="C2930" s="5" t="s">
        <v>6178</v>
      </c>
      <c r="D2930" s="5">
        <v>16</v>
      </c>
      <c r="E2930" s="5" t="s">
        <v>6192</v>
      </c>
      <c r="F2930" s="5" t="s">
        <v>25</v>
      </c>
      <c r="G2930" s="5" t="s">
        <v>26</v>
      </c>
      <c r="H2930" s="6">
        <v>348</v>
      </c>
      <c r="I2930" s="5" t="s">
        <v>27</v>
      </c>
      <c r="J2930" s="5">
        <v>19001775829</v>
      </c>
      <c r="K2930" s="5" t="s">
        <v>6193</v>
      </c>
      <c r="L2930" s="5" t="s">
        <v>29</v>
      </c>
      <c r="M2930" s="5" t="s">
        <v>29</v>
      </c>
      <c r="N2930" s="5" t="s">
        <v>31</v>
      </c>
      <c r="O2930" s="5">
        <v>9706</v>
      </c>
      <c r="P2930" s="7">
        <v>44417.60696759259</v>
      </c>
      <c r="Q2930" s="7">
        <v>44417.578310185185</v>
      </c>
      <c r="R2930" s="5">
        <v>869713</v>
      </c>
      <c r="S2930" s="5">
        <v>346864840</v>
      </c>
      <c r="T2930" s="8">
        <v>9706090821143310</v>
      </c>
      <c r="U2930" s="5" t="s">
        <v>32</v>
      </c>
      <c r="V2930" s="4"/>
      <c r="W2930" s="5" t="s">
        <v>9011</v>
      </c>
      <c r="X2930" s="36">
        <v>110001</v>
      </c>
      <c r="Y2930" s="24" t="e">
        <f>VLOOKUP(T2930,Buzon!C:C,1,FALSE)</f>
        <v>#N/A</v>
      </c>
      <c r="Z2930" s="13" t="e">
        <f>VLOOKUP(T2930,Buzon!C:Z,21,FALSE)</f>
        <v>#N/A</v>
      </c>
      <c r="AA2930" t="e">
        <f>VLOOKUP(T2930,Buzon!C:Z,22,FALSE)</f>
        <v>#N/A</v>
      </c>
      <c r="AB2930" t="e">
        <f>VLOOKUP(T2930,Buzon!C:Z,23,FALSE)</f>
        <v>#N/A</v>
      </c>
      <c r="AC2930" t="e">
        <f>VLOOKUP(T2930,Buzon!C:Z,24,FALSE)</f>
        <v>#N/A</v>
      </c>
      <c r="AD2930">
        <v>348</v>
      </c>
      <c r="AE2930">
        <v>9270083</v>
      </c>
    </row>
    <row r="2931" spans="1:31" ht="12" customHeight="1" x14ac:dyDescent="0.25">
      <c r="A2931" s="5" t="s">
        <v>21</v>
      </c>
      <c r="B2931" s="5" t="s">
        <v>33</v>
      </c>
      <c r="C2931" s="5" t="s">
        <v>6178</v>
      </c>
      <c r="D2931" s="5">
        <v>28</v>
      </c>
      <c r="E2931" s="5" t="s">
        <v>6194</v>
      </c>
      <c r="F2931" s="5" t="s">
        <v>25</v>
      </c>
      <c r="G2931" s="5" t="s">
        <v>26</v>
      </c>
      <c r="H2931" s="6">
        <v>348</v>
      </c>
      <c r="I2931" s="5" t="s">
        <v>27</v>
      </c>
      <c r="J2931" s="5">
        <v>19001775834</v>
      </c>
      <c r="K2931" s="5" t="s">
        <v>6195</v>
      </c>
      <c r="L2931" s="5" t="s">
        <v>29</v>
      </c>
      <c r="M2931" s="5" t="s">
        <v>29</v>
      </c>
      <c r="N2931" s="5" t="s">
        <v>31</v>
      </c>
      <c r="O2931" s="5">
        <v>9706</v>
      </c>
      <c r="P2931" s="7">
        <v>44417.61215277778</v>
      </c>
      <c r="Q2931" s="7">
        <v>44417.578310185185</v>
      </c>
      <c r="R2931" s="5">
        <v>87162</v>
      </c>
      <c r="S2931" s="5">
        <v>346872915</v>
      </c>
      <c r="T2931" s="8">
        <v>9706090821144110</v>
      </c>
      <c r="U2931" s="5" t="s">
        <v>32</v>
      </c>
      <c r="V2931" s="4"/>
      <c r="W2931" s="5" t="s">
        <v>9011</v>
      </c>
      <c r="X2931" s="36">
        <v>110001</v>
      </c>
      <c r="Y2931" s="24" t="e">
        <f>VLOOKUP(T2931,Buzon!C:C,1,FALSE)</f>
        <v>#N/A</v>
      </c>
      <c r="Z2931" s="13" t="e">
        <f>VLOOKUP(T2931,Buzon!C:Z,21,FALSE)</f>
        <v>#N/A</v>
      </c>
      <c r="AA2931" t="e">
        <f>VLOOKUP(T2931,Buzon!C:Z,22,FALSE)</f>
        <v>#N/A</v>
      </c>
      <c r="AB2931" t="e">
        <f>VLOOKUP(T2931,Buzon!C:Z,23,FALSE)</f>
        <v>#N/A</v>
      </c>
      <c r="AC2931" t="e">
        <f>VLOOKUP(T2931,Buzon!C:Z,24,FALSE)</f>
        <v>#N/A</v>
      </c>
      <c r="AD2931">
        <v>348</v>
      </c>
      <c r="AE2931">
        <v>9270083</v>
      </c>
    </row>
    <row r="2932" spans="1:31" ht="12" customHeight="1" x14ac:dyDescent="0.25">
      <c r="A2932" s="5" t="s">
        <v>21</v>
      </c>
      <c r="B2932" s="5" t="s">
        <v>22</v>
      </c>
      <c r="C2932" s="5" t="s">
        <v>6178</v>
      </c>
      <c r="D2932" s="5">
        <v>32</v>
      </c>
      <c r="E2932" s="5" t="s">
        <v>6196</v>
      </c>
      <c r="F2932" s="5" t="s">
        <v>47</v>
      </c>
      <c r="G2932" s="5" t="s">
        <v>26</v>
      </c>
      <c r="H2932" s="6">
        <v>174</v>
      </c>
      <c r="I2932" s="5" t="s">
        <v>27</v>
      </c>
      <c r="J2932" s="5">
        <v>19001775836</v>
      </c>
      <c r="K2932" s="5" t="s">
        <v>6197</v>
      </c>
      <c r="L2932" s="5" t="s">
        <v>29</v>
      </c>
      <c r="M2932" s="5" t="s">
        <v>30</v>
      </c>
      <c r="N2932" s="5" t="s">
        <v>31</v>
      </c>
      <c r="O2932" s="5">
        <v>11219</v>
      </c>
      <c r="P2932" s="7">
        <v>44417.614942129629</v>
      </c>
      <c r="Q2932" s="7">
        <v>44417.583483796298</v>
      </c>
      <c r="R2932" s="5">
        <v>52231</v>
      </c>
      <c r="S2932" s="5">
        <v>346876623</v>
      </c>
      <c r="T2932" s="8">
        <v>1.1219090821144E+16</v>
      </c>
      <c r="U2932" s="5" t="s">
        <v>32</v>
      </c>
      <c r="V2932" s="4"/>
      <c r="W2932" s="5" t="s">
        <v>9011</v>
      </c>
      <c r="X2932" s="36">
        <v>110001</v>
      </c>
      <c r="Y2932" s="24" t="e">
        <f>VLOOKUP(T2932,Buzon!C:C,1,FALSE)</f>
        <v>#N/A</v>
      </c>
      <c r="Z2932" s="13" t="e">
        <f>VLOOKUP(T2932,Buzon!C:Z,21,FALSE)</f>
        <v>#N/A</v>
      </c>
      <c r="AA2932" t="e">
        <f>VLOOKUP(T2932,Buzon!C:Z,22,FALSE)</f>
        <v>#N/A</v>
      </c>
      <c r="AB2932" t="e">
        <f>VLOOKUP(T2932,Buzon!C:Z,23,FALSE)</f>
        <v>#N/A</v>
      </c>
      <c r="AC2932" t="e">
        <f>VLOOKUP(T2932,Buzon!C:Z,24,FALSE)</f>
        <v>#N/A</v>
      </c>
      <c r="AD2932">
        <v>174</v>
      </c>
      <c r="AE2932">
        <v>9270083</v>
      </c>
    </row>
    <row r="2933" spans="1:31" ht="12" customHeight="1" x14ac:dyDescent="0.25">
      <c r="A2933" s="5" t="s">
        <v>21</v>
      </c>
      <c r="B2933" s="5" t="s">
        <v>22</v>
      </c>
      <c r="C2933" s="5" t="s">
        <v>6178</v>
      </c>
      <c r="D2933" s="5">
        <v>35</v>
      </c>
      <c r="E2933" s="5" t="s">
        <v>6198</v>
      </c>
      <c r="F2933" s="5" t="s">
        <v>47</v>
      </c>
      <c r="G2933" s="5" t="s">
        <v>26</v>
      </c>
      <c r="H2933" s="6">
        <v>174</v>
      </c>
      <c r="I2933" s="5" t="s">
        <v>27</v>
      </c>
      <c r="J2933" s="5">
        <v>19001775837</v>
      </c>
      <c r="K2933" s="5" t="s">
        <v>6199</v>
      </c>
      <c r="L2933" s="5" t="s">
        <v>29</v>
      </c>
      <c r="M2933" s="5" t="s">
        <v>30</v>
      </c>
      <c r="N2933" s="5" t="s">
        <v>31</v>
      </c>
      <c r="O2933" s="5">
        <v>11219</v>
      </c>
      <c r="P2933" s="7">
        <v>44417.614953703705</v>
      </c>
      <c r="Q2933" s="7">
        <v>44417.583483796298</v>
      </c>
      <c r="R2933" s="5">
        <v>52231</v>
      </c>
      <c r="S2933" s="5">
        <v>346876623</v>
      </c>
      <c r="T2933" s="8">
        <v>1.1219090821144E+16</v>
      </c>
      <c r="U2933" s="5" t="s">
        <v>32</v>
      </c>
      <c r="V2933" s="4"/>
      <c r="W2933" s="5" t="s">
        <v>9011</v>
      </c>
      <c r="X2933" s="36">
        <v>110001</v>
      </c>
      <c r="Y2933" s="24" t="e">
        <f>VLOOKUP(T2933,Buzon!C:C,1,FALSE)</f>
        <v>#N/A</v>
      </c>
      <c r="Z2933" s="13" t="e">
        <f>VLOOKUP(T2933,Buzon!C:Z,21,FALSE)</f>
        <v>#N/A</v>
      </c>
      <c r="AA2933" t="e">
        <f>VLOOKUP(T2933,Buzon!C:Z,22,FALSE)</f>
        <v>#N/A</v>
      </c>
      <c r="AB2933" t="e">
        <f>VLOOKUP(T2933,Buzon!C:Z,23,FALSE)</f>
        <v>#N/A</v>
      </c>
      <c r="AC2933" t="e">
        <f>VLOOKUP(T2933,Buzon!C:Z,24,FALSE)</f>
        <v>#N/A</v>
      </c>
      <c r="AD2933">
        <v>174</v>
      </c>
      <c r="AE2933">
        <v>9270083</v>
      </c>
    </row>
    <row r="2934" spans="1:31" ht="12" customHeight="1" x14ac:dyDescent="0.25">
      <c r="A2934" s="5" t="s">
        <v>21</v>
      </c>
      <c r="B2934" s="5" t="s">
        <v>22</v>
      </c>
      <c r="C2934" s="5" t="s">
        <v>6178</v>
      </c>
      <c r="D2934" s="5">
        <v>36</v>
      </c>
      <c r="E2934" s="5" t="s">
        <v>6200</v>
      </c>
      <c r="F2934" s="5" t="s">
        <v>47</v>
      </c>
      <c r="G2934" s="5" t="s">
        <v>26</v>
      </c>
      <c r="H2934" s="6">
        <v>174</v>
      </c>
      <c r="I2934" s="5" t="s">
        <v>27</v>
      </c>
      <c r="J2934" s="5">
        <v>19001775838</v>
      </c>
      <c r="K2934" s="5" t="s">
        <v>6201</v>
      </c>
      <c r="L2934" s="5" t="s">
        <v>29</v>
      </c>
      <c r="M2934" s="5" t="s">
        <v>30</v>
      </c>
      <c r="N2934" s="5" t="s">
        <v>31</v>
      </c>
      <c r="O2934" s="5">
        <v>11219</v>
      </c>
      <c r="P2934" s="7">
        <v>44417.614953703705</v>
      </c>
      <c r="Q2934" s="7">
        <v>44417.583483796298</v>
      </c>
      <c r="R2934" s="5">
        <v>52231</v>
      </c>
      <c r="S2934" s="5">
        <v>346876623</v>
      </c>
      <c r="T2934" s="8">
        <v>1.1219090821144E+16</v>
      </c>
      <c r="U2934" s="5" t="s">
        <v>32</v>
      </c>
      <c r="V2934" s="4"/>
      <c r="W2934" s="5" t="s">
        <v>9011</v>
      </c>
      <c r="X2934" s="36">
        <v>110001</v>
      </c>
      <c r="Y2934" s="24" t="e">
        <f>VLOOKUP(T2934,Buzon!C:C,1,FALSE)</f>
        <v>#N/A</v>
      </c>
      <c r="Z2934" s="13" t="e">
        <f>VLOOKUP(T2934,Buzon!C:Z,21,FALSE)</f>
        <v>#N/A</v>
      </c>
      <c r="AA2934" t="e">
        <f>VLOOKUP(T2934,Buzon!C:Z,22,FALSE)</f>
        <v>#N/A</v>
      </c>
      <c r="AB2934" t="e">
        <f>VLOOKUP(T2934,Buzon!C:Z,23,FALSE)</f>
        <v>#N/A</v>
      </c>
      <c r="AC2934" t="e">
        <f>VLOOKUP(T2934,Buzon!C:Z,24,FALSE)</f>
        <v>#N/A</v>
      </c>
      <c r="AD2934">
        <v>174</v>
      </c>
      <c r="AE2934">
        <v>9270083</v>
      </c>
    </row>
    <row r="2935" spans="1:31" ht="12" customHeight="1" x14ac:dyDescent="0.25">
      <c r="A2935" s="5" t="s">
        <v>21</v>
      </c>
      <c r="B2935" s="5" t="s">
        <v>22</v>
      </c>
      <c r="C2935" s="5" t="s">
        <v>6178</v>
      </c>
      <c r="D2935" s="5">
        <v>39</v>
      </c>
      <c r="E2935" s="5" t="s">
        <v>6202</v>
      </c>
      <c r="F2935" s="5" t="s">
        <v>71</v>
      </c>
      <c r="G2935" s="5" t="s">
        <v>26</v>
      </c>
      <c r="H2935" s="6">
        <v>174</v>
      </c>
      <c r="I2935" s="5" t="s">
        <v>27</v>
      </c>
      <c r="J2935" s="5">
        <v>19001775839</v>
      </c>
      <c r="K2935" s="5" t="s">
        <v>6203</v>
      </c>
      <c r="L2935" s="5" t="s">
        <v>29</v>
      </c>
      <c r="M2935" s="5" t="s">
        <v>30</v>
      </c>
      <c r="N2935" s="5" t="s">
        <v>31</v>
      </c>
      <c r="O2935" s="5">
        <v>11219</v>
      </c>
      <c r="P2935" s="7">
        <v>44417.614953703705</v>
      </c>
      <c r="Q2935" s="7">
        <v>44417.583483796298</v>
      </c>
      <c r="R2935" s="5">
        <v>52231</v>
      </c>
      <c r="S2935" s="5">
        <v>346876623</v>
      </c>
      <c r="T2935" s="8">
        <v>1.1219090821144E+16</v>
      </c>
      <c r="U2935" s="5" t="s">
        <v>32</v>
      </c>
      <c r="V2935" s="4"/>
      <c r="W2935" s="5" t="s">
        <v>9011</v>
      </c>
      <c r="X2935" s="36">
        <v>110001</v>
      </c>
      <c r="Y2935" s="24" t="e">
        <f>VLOOKUP(T2935,Buzon!C:C,1,FALSE)</f>
        <v>#N/A</v>
      </c>
      <c r="Z2935" s="13" t="e">
        <f>VLOOKUP(T2935,Buzon!C:Z,21,FALSE)</f>
        <v>#N/A</v>
      </c>
      <c r="AA2935" t="e">
        <f>VLOOKUP(T2935,Buzon!C:Z,22,FALSE)</f>
        <v>#N/A</v>
      </c>
      <c r="AB2935" t="e">
        <f>VLOOKUP(T2935,Buzon!C:Z,23,FALSE)</f>
        <v>#N/A</v>
      </c>
      <c r="AC2935" t="e">
        <f>VLOOKUP(T2935,Buzon!C:Z,24,FALSE)</f>
        <v>#N/A</v>
      </c>
      <c r="AD2935">
        <v>174</v>
      </c>
      <c r="AE2935">
        <v>9270083</v>
      </c>
    </row>
    <row r="2936" spans="1:31" ht="12" customHeight="1" x14ac:dyDescent="0.25">
      <c r="A2936" s="5" t="s">
        <v>21</v>
      </c>
      <c r="B2936" s="5" t="s">
        <v>33</v>
      </c>
      <c r="C2936" s="5" t="s">
        <v>6178</v>
      </c>
      <c r="D2936" s="5">
        <v>25</v>
      </c>
      <c r="E2936" s="5" t="s">
        <v>6204</v>
      </c>
      <c r="F2936" s="5" t="s">
        <v>25</v>
      </c>
      <c r="G2936" s="5" t="s">
        <v>26</v>
      </c>
      <c r="H2936" s="6">
        <v>348</v>
      </c>
      <c r="I2936" s="5" t="s">
        <v>27</v>
      </c>
      <c r="J2936" s="5">
        <v>19001775841</v>
      </c>
      <c r="K2936" s="5" t="s">
        <v>6205</v>
      </c>
      <c r="L2936" s="5" t="s">
        <v>29</v>
      </c>
      <c r="M2936" s="5" t="s">
        <v>29</v>
      </c>
      <c r="N2936" s="5" t="s">
        <v>31</v>
      </c>
      <c r="O2936" s="5">
        <v>9706</v>
      </c>
      <c r="P2936" s="7">
        <v>44417.616076388891</v>
      </c>
      <c r="Q2936" s="7">
        <v>44417.578310185185</v>
      </c>
      <c r="R2936" s="5">
        <v>147541</v>
      </c>
      <c r="S2936" s="5">
        <v>346878204</v>
      </c>
      <c r="T2936" s="8">
        <v>9706090821144640</v>
      </c>
      <c r="U2936" s="5" t="s">
        <v>32</v>
      </c>
      <c r="V2936" s="4"/>
      <c r="W2936" s="5" t="s">
        <v>9011</v>
      </c>
      <c r="X2936" s="36">
        <v>110001</v>
      </c>
      <c r="Y2936" s="24" t="e">
        <f>VLOOKUP(T2936,Buzon!C:C,1,FALSE)</f>
        <v>#N/A</v>
      </c>
      <c r="Z2936" s="13" t="e">
        <f>VLOOKUP(T2936,Buzon!C:Z,21,FALSE)</f>
        <v>#N/A</v>
      </c>
      <c r="AA2936" t="e">
        <f>VLOOKUP(T2936,Buzon!C:Z,22,FALSE)</f>
        <v>#N/A</v>
      </c>
      <c r="AB2936" t="e">
        <f>VLOOKUP(T2936,Buzon!C:Z,23,FALSE)</f>
        <v>#N/A</v>
      </c>
      <c r="AC2936" t="e">
        <f>VLOOKUP(T2936,Buzon!C:Z,24,FALSE)</f>
        <v>#N/A</v>
      </c>
      <c r="AD2936">
        <v>348</v>
      </c>
      <c r="AE2936">
        <v>9270083</v>
      </c>
    </row>
    <row r="2937" spans="1:31" ht="12" customHeight="1" x14ac:dyDescent="0.25">
      <c r="A2937" s="5" t="s">
        <v>21</v>
      </c>
      <c r="B2937" s="5" t="s">
        <v>33</v>
      </c>
      <c r="C2937" s="5" t="s">
        <v>6178</v>
      </c>
      <c r="D2937" s="5">
        <v>26</v>
      </c>
      <c r="E2937" s="5" t="s">
        <v>6206</v>
      </c>
      <c r="F2937" s="5" t="s">
        <v>25</v>
      </c>
      <c r="G2937" s="5" t="s">
        <v>26</v>
      </c>
      <c r="H2937" s="6">
        <v>348</v>
      </c>
      <c r="I2937" s="5" t="s">
        <v>27</v>
      </c>
      <c r="J2937" s="5">
        <v>19001775842</v>
      </c>
      <c r="K2937" s="5" t="s">
        <v>6207</v>
      </c>
      <c r="L2937" s="5" t="s">
        <v>29</v>
      </c>
      <c r="M2937" s="5" t="s">
        <v>29</v>
      </c>
      <c r="N2937" s="5" t="s">
        <v>31</v>
      </c>
      <c r="O2937" s="5">
        <v>9706</v>
      </c>
      <c r="P2937" s="7">
        <v>44417.616087962961</v>
      </c>
      <c r="Q2937" s="7">
        <v>44417.578310185185</v>
      </c>
      <c r="R2937" s="5">
        <v>147541</v>
      </c>
      <c r="S2937" s="5">
        <v>346878204</v>
      </c>
      <c r="T2937" s="8">
        <v>9706090821144640</v>
      </c>
      <c r="U2937" s="5" t="s">
        <v>32</v>
      </c>
      <c r="V2937" s="4"/>
      <c r="W2937" s="5" t="s">
        <v>9011</v>
      </c>
      <c r="X2937" s="36">
        <v>110001</v>
      </c>
      <c r="Y2937" s="24" t="e">
        <f>VLOOKUP(T2937,Buzon!C:C,1,FALSE)</f>
        <v>#N/A</v>
      </c>
      <c r="Z2937" s="13" t="e">
        <f>VLOOKUP(T2937,Buzon!C:Z,21,FALSE)</f>
        <v>#N/A</v>
      </c>
      <c r="AA2937" t="e">
        <f>VLOOKUP(T2937,Buzon!C:Z,22,FALSE)</f>
        <v>#N/A</v>
      </c>
      <c r="AB2937" t="e">
        <f>VLOOKUP(T2937,Buzon!C:Z,23,FALSE)</f>
        <v>#N/A</v>
      </c>
      <c r="AC2937" t="e">
        <f>VLOOKUP(T2937,Buzon!C:Z,24,FALSE)</f>
        <v>#N/A</v>
      </c>
      <c r="AD2937">
        <v>348</v>
      </c>
      <c r="AE2937">
        <v>9270083</v>
      </c>
    </row>
    <row r="2938" spans="1:31" ht="12" customHeight="1" x14ac:dyDescent="0.25">
      <c r="A2938" s="5" t="s">
        <v>21</v>
      </c>
      <c r="B2938" s="5" t="s">
        <v>22</v>
      </c>
      <c r="C2938" s="5" t="s">
        <v>6208</v>
      </c>
      <c r="D2938" s="5">
        <v>12</v>
      </c>
      <c r="E2938" s="5" t="s">
        <v>6209</v>
      </c>
      <c r="F2938" s="5" t="s">
        <v>25</v>
      </c>
      <c r="G2938" s="5" t="s">
        <v>26</v>
      </c>
      <c r="H2938" s="6">
        <v>348</v>
      </c>
      <c r="I2938" s="5" t="s">
        <v>27</v>
      </c>
      <c r="J2938" s="5">
        <v>19001775843</v>
      </c>
      <c r="K2938" s="5" t="s">
        <v>6210</v>
      </c>
      <c r="L2938" s="5" t="s">
        <v>29</v>
      </c>
      <c r="M2938" s="5" t="s">
        <v>30</v>
      </c>
      <c r="N2938" s="5" t="s">
        <v>31</v>
      </c>
      <c r="O2938" s="5">
        <v>11219</v>
      </c>
      <c r="P2938" s="7">
        <v>44417.616724537038</v>
      </c>
      <c r="Q2938" s="7">
        <v>44417.583483796298</v>
      </c>
      <c r="R2938" s="5">
        <v>156832</v>
      </c>
      <c r="S2938" s="5">
        <v>346879088</v>
      </c>
      <c r="T2938" s="8">
        <v>1.12190908211442E+16</v>
      </c>
      <c r="U2938" s="5" t="s">
        <v>32</v>
      </c>
      <c r="V2938" s="4"/>
      <c r="W2938" s="5" t="s">
        <v>9011</v>
      </c>
      <c r="X2938" s="36">
        <v>110001</v>
      </c>
      <c r="Y2938" s="24" t="e">
        <f>VLOOKUP(T2938,Buzon!C:C,1,FALSE)</f>
        <v>#N/A</v>
      </c>
      <c r="Z2938" s="13" t="e">
        <f>VLOOKUP(T2938,Buzon!C:Z,21,FALSE)</f>
        <v>#N/A</v>
      </c>
      <c r="AA2938" t="e">
        <f>VLOOKUP(T2938,Buzon!C:Z,22,FALSE)</f>
        <v>#N/A</v>
      </c>
      <c r="AB2938" t="e">
        <f>VLOOKUP(T2938,Buzon!C:Z,23,FALSE)</f>
        <v>#N/A</v>
      </c>
      <c r="AC2938" t="e">
        <f>VLOOKUP(T2938,Buzon!C:Z,24,FALSE)</f>
        <v>#N/A</v>
      </c>
      <c r="AD2938">
        <v>348</v>
      </c>
      <c r="AE2938">
        <v>9270083</v>
      </c>
    </row>
    <row r="2939" spans="1:31" ht="12" customHeight="1" x14ac:dyDescent="0.25">
      <c r="A2939" s="5" t="s">
        <v>21</v>
      </c>
      <c r="B2939" s="5" t="s">
        <v>33</v>
      </c>
      <c r="C2939" s="5" t="s">
        <v>6178</v>
      </c>
      <c r="D2939" s="5">
        <v>5</v>
      </c>
      <c r="E2939" s="5" t="s">
        <v>6211</v>
      </c>
      <c r="F2939" s="5" t="s">
        <v>25</v>
      </c>
      <c r="G2939" s="5" t="s">
        <v>26</v>
      </c>
      <c r="H2939" s="6">
        <v>348</v>
      </c>
      <c r="I2939" s="5" t="s">
        <v>296</v>
      </c>
      <c r="J2939" s="5">
        <v>19001775844</v>
      </c>
      <c r="K2939" s="5" t="s">
        <v>6212</v>
      </c>
      <c r="L2939" s="5" t="s">
        <v>29</v>
      </c>
      <c r="M2939" s="5" t="s">
        <v>29</v>
      </c>
      <c r="N2939" s="5" t="s">
        <v>49</v>
      </c>
      <c r="O2939" s="5">
        <v>9706</v>
      </c>
      <c r="P2939" s="7">
        <v>44417.617581018516</v>
      </c>
      <c r="Q2939" s="7">
        <v>44417.578310185185</v>
      </c>
      <c r="R2939" s="5" t="s">
        <v>6213</v>
      </c>
      <c r="S2939" s="5">
        <v>1593741917</v>
      </c>
      <c r="T2939" s="8" t="s">
        <v>6214</v>
      </c>
      <c r="U2939" s="5" t="s">
        <v>32</v>
      </c>
      <c r="V2939" s="4"/>
      <c r="W2939" s="5" t="s">
        <v>9010</v>
      </c>
      <c r="X2939" s="36">
        <v>906</v>
      </c>
      <c r="Y2939" s="24" t="e">
        <f>VLOOKUP(T2939,Buzon!C:C,1,FALSE)</f>
        <v>#N/A</v>
      </c>
      <c r="Z2939"/>
      <c r="AD2939">
        <v>348</v>
      </c>
      <c r="AE2939">
        <v>9270083</v>
      </c>
    </row>
    <row r="2940" spans="1:31" ht="12" customHeight="1" x14ac:dyDescent="0.25">
      <c r="A2940" s="5" t="s">
        <v>21</v>
      </c>
      <c r="B2940" s="5" t="s">
        <v>33</v>
      </c>
      <c r="C2940" s="5" t="s">
        <v>6178</v>
      </c>
      <c r="D2940" s="5">
        <v>6</v>
      </c>
      <c r="E2940" s="5" t="s">
        <v>6215</v>
      </c>
      <c r="F2940" s="5" t="s">
        <v>25</v>
      </c>
      <c r="G2940" s="5" t="s">
        <v>26</v>
      </c>
      <c r="H2940" s="6">
        <v>348</v>
      </c>
      <c r="I2940" s="5" t="s">
        <v>296</v>
      </c>
      <c r="J2940" s="5">
        <v>19001775845</v>
      </c>
      <c r="K2940" s="5" t="s">
        <v>6216</v>
      </c>
      <c r="L2940" s="5" t="s">
        <v>29</v>
      </c>
      <c r="M2940" s="5" t="s">
        <v>29</v>
      </c>
      <c r="N2940" s="5" t="s">
        <v>49</v>
      </c>
      <c r="O2940" s="5">
        <v>9706</v>
      </c>
      <c r="P2940" s="7">
        <v>44417.617581018516</v>
      </c>
      <c r="Q2940" s="7">
        <v>44417.578310185185</v>
      </c>
      <c r="R2940" s="5" t="s">
        <v>6213</v>
      </c>
      <c r="S2940" s="5">
        <v>1593741917</v>
      </c>
      <c r="T2940" s="8" t="s">
        <v>6214</v>
      </c>
      <c r="U2940" s="5" t="s">
        <v>32</v>
      </c>
      <c r="V2940" s="4"/>
      <c r="Y2940" s="24" t="e">
        <f>VLOOKUP(T2940,Buzon!C:C,1,FALSE)</f>
        <v>#N/A</v>
      </c>
      <c r="Z2940"/>
      <c r="AD2940">
        <v>0</v>
      </c>
      <c r="AE2940">
        <v>9270083</v>
      </c>
    </row>
    <row r="2941" spans="1:31" ht="12" customHeight="1" x14ac:dyDescent="0.25">
      <c r="A2941" s="5" t="s">
        <v>21</v>
      </c>
      <c r="B2941" s="5" t="s">
        <v>33</v>
      </c>
      <c r="C2941" s="5" t="s">
        <v>6178</v>
      </c>
      <c r="D2941" s="5">
        <v>18</v>
      </c>
      <c r="E2941" s="5" t="s">
        <v>6217</v>
      </c>
      <c r="F2941" s="5" t="s">
        <v>25</v>
      </c>
      <c r="G2941" s="5" t="s">
        <v>26</v>
      </c>
      <c r="H2941" s="6">
        <v>348</v>
      </c>
      <c r="I2941" s="5" t="s">
        <v>27</v>
      </c>
      <c r="J2941" s="5">
        <v>19001775846</v>
      </c>
      <c r="K2941" s="5" t="s">
        <v>6218</v>
      </c>
      <c r="L2941" s="5" t="s">
        <v>29</v>
      </c>
      <c r="M2941" s="5" t="s">
        <v>29</v>
      </c>
      <c r="N2941" s="5" t="s">
        <v>31</v>
      </c>
      <c r="O2941" s="5">
        <v>9706</v>
      </c>
      <c r="P2941" s="7">
        <v>44417.618692129632</v>
      </c>
      <c r="Q2941" s="7">
        <v>44417.578310185185</v>
      </c>
      <c r="R2941" s="5">
        <v>186490</v>
      </c>
      <c r="S2941" s="5">
        <v>346881628</v>
      </c>
      <c r="T2941" s="8">
        <v>9706090821145010</v>
      </c>
      <c r="U2941" s="5" t="s">
        <v>32</v>
      </c>
      <c r="V2941" s="4"/>
      <c r="W2941" s="5" t="s">
        <v>9011</v>
      </c>
      <c r="X2941" s="36">
        <v>110001</v>
      </c>
      <c r="Y2941" s="24" t="e">
        <f>VLOOKUP(T2941,Buzon!C:C,1,FALSE)</f>
        <v>#N/A</v>
      </c>
      <c r="Z2941" s="13" t="e">
        <f>VLOOKUP(T2941,Buzon!C:Z,21,FALSE)</f>
        <v>#N/A</v>
      </c>
      <c r="AA2941" t="e">
        <f>VLOOKUP(T2941,Buzon!C:Z,22,FALSE)</f>
        <v>#N/A</v>
      </c>
      <c r="AB2941" t="e">
        <f>VLOOKUP(T2941,Buzon!C:Z,23,FALSE)</f>
        <v>#N/A</v>
      </c>
      <c r="AC2941" t="e">
        <f>VLOOKUP(T2941,Buzon!C:Z,24,FALSE)</f>
        <v>#N/A</v>
      </c>
      <c r="AD2941">
        <v>348</v>
      </c>
      <c r="AE2941">
        <v>9270083</v>
      </c>
    </row>
    <row r="2942" spans="1:31" ht="12" customHeight="1" x14ac:dyDescent="0.25">
      <c r="A2942" s="5" t="s">
        <v>21</v>
      </c>
      <c r="B2942" s="5" t="s">
        <v>33</v>
      </c>
      <c r="C2942" s="5" t="s">
        <v>6178</v>
      </c>
      <c r="D2942" s="5">
        <v>14</v>
      </c>
      <c r="E2942" s="5" t="s">
        <v>6219</v>
      </c>
      <c r="F2942" s="5" t="s">
        <v>25</v>
      </c>
      <c r="G2942" s="5" t="s">
        <v>26</v>
      </c>
      <c r="H2942" s="6">
        <v>348</v>
      </c>
      <c r="I2942" s="5" t="s">
        <v>27</v>
      </c>
      <c r="J2942" s="5">
        <v>19001775851</v>
      </c>
      <c r="K2942" s="5" t="s">
        <v>6220</v>
      </c>
      <c r="L2942" s="5" t="s">
        <v>29</v>
      </c>
      <c r="M2942" s="5" t="s">
        <v>29</v>
      </c>
      <c r="N2942" s="5" t="s">
        <v>31</v>
      </c>
      <c r="O2942" s="5">
        <v>9706</v>
      </c>
      <c r="P2942" s="7">
        <v>44417.621388888889</v>
      </c>
      <c r="Q2942" s="7">
        <v>44417.578310185185</v>
      </c>
      <c r="R2942" s="5">
        <v>481</v>
      </c>
      <c r="S2942" s="5">
        <v>346885388</v>
      </c>
      <c r="T2942" s="8">
        <v>9706090821145400</v>
      </c>
      <c r="U2942" s="5" t="s">
        <v>32</v>
      </c>
      <c r="V2942" s="4"/>
      <c r="W2942" s="5" t="s">
        <v>9011</v>
      </c>
      <c r="X2942" s="36">
        <v>110001</v>
      </c>
      <c r="Y2942" s="24" t="e">
        <f>VLOOKUP(T2942,Buzon!C:C,1,FALSE)</f>
        <v>#N/A</v>
      </c>
      <c r="Z2942" s="13" t="e">
        <f>VLOOKUP(T2942,Buzon!C:Z,21,FALSE)</f>
        <v>#N/A</v>
      </c>
      <c r="AA2942" t="e">
        <f>VLOOKUP(T2942,Buzon!C:Z,22,FALSE)</f>
        <v>#N/A</v>
      </c>
      <c r="AB2942" t="e">
        <f>VLOOKUP(T2942,Buzon!C:Z,23,FALSE)</f>
        <v>#N/A</v>
      </c>
      <c r="AC2942" t="e">
        <f>VLOOKUP(T2942,Buzon!C:Z,24,FALSE)</f>
        <v>#N/A</v>
      </c>
      <c r="AD2942">
        <v>348</v>
      </c>
      <c r="AE2942">
        <v>9270083</v>
      </c>
    </row>
    <row r="2943" spans="1:31" ht="12" customHeight="1" x14ac:dyDescent="0.25">
      <c r="A2943" s="5" t="s">
        <v>21</v>
      </c>
      <c r="B2943" s="5" t="s">
        <v>33</v>
      </c>
      <c r="C2943" s="5" t="s">
        <v>6221</v>
      </c>
      <c r="D2943" s="5">
        <v>23</v>
      </c>
      <c r="E2943" s="5" t="s">
        <v>6222</v>
      </c>
      <c r="F2943" s="5" t="s">
        <v>25</v>
      </c>
      <c r="G2943" s="5" t="s">
        <v>26</v>
      </c>
      <c r="H2943" s="6">
        <v>348</v>
      </c>
      <c r="I2943" s="5" t="s">
        <v>27</v>
      </c>
      <c r="J2943" s="5">
        <v>19001775853</v>
      </c>
      <c r="K2943" s="5" t="s">
        <v>6223</v>
      </c>
      <c r="L2943" s="5" t="s">
        <v>29</v>
      </c>
      <c r="M2943" s="5" t="s">
        <v>29</v>
      </c>
      <c r="N2943" s="5" t="s">
        <v>31</v>
      </c>
      <c r="O2943" s="5">
        <v>9706</v>
      </c>
      <c r="P2943" s="7">
        <v>44417.623067129629</v>
      </c>
      <c r="Q2943" s="7">
        <v>44417.578310185185</v>
      </c>
      <c r="R2943" s="5">
        <v>12727</v>
      </c>
      <c r="S2943" s="5">
        <v>346887607</v>
      </c>
      <c r="T2943" s="8">
        <v>9706090821145620</v>
      </c>
      <c r="U2943" s="5" t="s">
        <v>32</v>
      </c>
      <c r="V2943" s="4"/>
      <c r="W2943" s="5" t="s">
        <v>9011</v>
      </c>
      <c r="X2943" s="36">
        <v>110001</v>
      </c>
      <c r="Y2943" s="24" t="e">
        <f>VLOOKUP(T2943,Buzon!C:C,1,FALSE)</f>
        <v>#N/A</v>
      </c>
      <c r="Z2943" s="13" t="e">
        <f>VLOOKUP(T2943,Buzon!C:Z,21,FALSE)</f>
        <v>#N/A</v>
      </c>
      <c r="AA2943" t="e">
        <f>VLOOKUP(T2943,Buzon!C:Z,22,FALSE)</f>
        <v>#N/A</v>
      </c>
      <c r="AB2943" t="e">
        <f>VLOOKUP(T2943,Buzon!C:Z,23,FALSE)</f>
        <v>#N/A</v>
      </c>
      <c r="AC2943" t="e">
        <f>VLOOKUP(T2943,Buzon!C:Z,24,FALSE)</f>
        <v>#N/A</v>
      </c>
      <c r="AD2943">
        <v>348</v>
      </c>
      <c r="AE2943">
        <v>9270083</v>
      </c>
    </row>
    <row r="2944" spans="1:31" ht="12" customHeight="1" x14ac:dyDescent="0.25">
      <c r="A2944" s="5" t="s">
        <v>21</v>
      </c>
      <c r="B2944" s="5" t="s">
        <v>33</v>
      </c>
      <c r="C2944" s="5" t="s">
        <v>6221</v>
      </c>
      <c r="D2944" s="5">
        <v>7</v>
      </c>
      <c r="E2944" s="5" t="s">
        <v>6224</v>
      </c>
      <c r="F2944" s="5" t="s">
        <v>25</v>
      </c>
      <c r="G2944" s="5" t="s">
        <v>26</v>
      </c>
      <c r="H2944" s="6">
        <v>348</v>
      </c>
      <c r="I2944" s="5" t="s">
        <v>27</v>
      </c>
      <c r="J2944" s="5">
        <v>19001775854</v>
      </c>
      <c r="K2944" s="5" t="s">
        <v>6225</v>
      </c>
      <c r="L2944" s="5" t="s">
        <v>29</v>
      </c>
      <c r="M2944" s="5" t="s">
        <v>29</v>
      </c>
      <c r="N2944" s="5" t="s">
        <v>31</v>
      </c>
      <c r="O2944" s="5">
        <v>9706</v>
      </c>
      <c r="P2944" s="7">
        <v>44417.624837962961</v>
      </c>
      <c r="Q2944" s="7">
        <v>44417.578310185185</v>
      </c>
      <c r="R2944" s="5" t="s">
        <v>6226</v>
      </c>
      <c r="S2944" s="5">
        <v>346889994</v>
      </c>
      <c r="T2944" s="8">
        <v>9706090821145900</v>
      </c>
      <c r="U2944" s="5" t="s">
        <v>32</v>
      </c>
      <c r="V2944" s="4"/>
      <c r="W2944" s="5" t="s">
        <v>9011</v>
      </c>
      <c r="X2944" s="36">
        <v>110001</v>
      </c>
      <c r="Y2944" s="24" t="e">
        <f>VLOOKUP(T2944,Buzon!C:C,1,FALSE)</f>
        <v>#N/A</v>
      </c>
      <c r="Z2944" s="13" t="e">
        <f>VLOOKUP(T2944,Buzon!C:Z,21,FALSE)</f>
        <v>#N/A</v>
      </c>
      <c r="AA2944" t="e">
        <f>VLOOKUP(T2944,Buzon!C:Z,22,FALSE)</f>
        <v>#N/A</v>
      </c>
      <c r="AB2944" t="e">
        <f>VLOOKUP(T2944,Buzon!C:Z,23,FALSE)</f>
        <v>#N/A</v>
      </c>
      <c r="AC2944" t="e">
        <f>VLOOKUP(T2944,Buzon!C:Z,24,FALSE)</f>
        <v>#N/A</v>
      </c>
      <c r="AD2944">
        <v>348</v>
      </c>
      <c r="AE2944">
        <v>9270083</v>
      </c>
    </row>
    <row r="2945" spans="1:31" ht="12" customHeight="1" x14ac:dyDescent="0.25">
      <c r="A2945" s="5" t="s">
        <v>21</v>
      </c>
      <c r="B2945" s="5" t="s">
        <v>33</v>
      </c>
      <c r="C2945" s="5" t="s">
        <v>6221</v>
      </c>
      <c r="D2945" s="5">
        <v>8</v>
      </c>
      <c r="E2945" s="5" t="s">
        <v>6227</v>
      </c>
      <c r="F2945" s="5" t="s">
        <v>25</v>
      </c>
      <c r="G2945" s="5" t="s">
        <v>26</v>
      </c>
      <c r="H2945" s="6">
        <v>348</v>
      </c>
      <c r="I2945" s="5" t="s">
        <v>27</v>
      </c>
      <c r="J2945" s="5">
        <v>19001775855</v>
      </c>
      <c r="K2945" s="5" t="s">
        <v>6228</v>
      </c>
      <c r="L2945" s="5" t="s">
        <v>29</v>
      </c>
      <c r="M2945" s="5" t="s">
        <v>29</v>
      </c>
      <c r="N2945" s="5" t="s">
        <v>31</v>
      </c>
      <c r="O2945" s="5">
        <v>9706</v>
      </c>
      <c r="P2945" s="7">
        <v>44417.624837962961</v>
      </c>
      <c r="Q2945" s="7">
        <v>44417.578310185185</v>
      </c>
      <c r="R2945" s="5" t="s">
        <v>6226</v>
      </c>
      <c r="S2945" s="5">
        <v>346889994</v>
      </c>
      <c r="T2945" s="8">
        <v>9706090821145900</v>
      </c>
      <c r="U2945" s="5" t="s">
        <v>32</v>
      </c>
      <c r="V2945" s="4"/>
      <c r="W2945" s="5" t="s">
        <v>9011</v>
      </c>
      <c r="X2945" s="36">
        <v>110001</v>
      </c>
      <c r="Y2945" s="24" t="e">
        <f>VLOOKUP(T2945,Buzon!C:C,1,FALSE)</f>
        <v>#N/A</v>
      </c>
      <c r="Z2945" s="13" t="e">
        <f>VLOOKUP(T2945,Buzon!C:Z,21,FALSE)</f>
        <v>#N/A</v>
      </c>
      <c r="AA2945" t="e">
        <f>VLOOKUP(T2945,Buzon!C:Z,22,FALSE)</f>
        <v>#N/A</v>
      </c>
      <c r="AB2945" t="e">
        <f>VLOOKUP(T2945,Buzon!C:Z,23,FALSE)</f>
        <v>#N/A</v>
      </c>
      <c r="AC2945" t="e">
        <f>VLOOKUP(T2945,Buzon!C:Z,24,FALSE)</f>
        <v>#N/A</v>
      </c>
      <c r="AD2945">
        <v>348</v>
      </c>
      <c r="AE2945">
        <v>9270083</v>
      </c>
    </row>
    <row r="2946" spans="1:31" ht="12" customHeight="1" x14ac:dyDescent="0.25">
      <c r="A2946" s="5" t="s">
        <v>21</v>
      </c>
      <c r="B2946" s="5" t="s">
        <v>22</v>
      </c>
      <c r="C2946" s="5" t="s">
        <v>6178</v>
      </c>
      <c r="D2946" s="5">
        <v>7</v>
      </c>
      <c r="E2946" s="5" t="s">
        <v>6229</v>
      </c>
      <c r="F2946" s="5" t="s">
        <v>25</v>
      </c>
      <c r="G2946" s="5" t="s">
        <v>26</v>
      </c>
      <c r="H2946" s="6">
        <v>348</v>
      </c>
      <c r="I2946" s="5" t="s">
        <v>27</v>
      </c>
      <c r="J2946" s="5">
        <v>19001775857</v>
      </c>
      <c r="K2946" s="5" t="s">
        <v>6230</v>
      </c>
      <c r="L2946" s="5" t="s">
        <v>29</v>
      </c>
      <c r="M2946" s="5" t="s">
        <v>30</v>
      </c>
      <c r="N2946" s="5" t="s">
        <v>31</v>
      </c>
      <c r="O2946" s="5">
        <v>11219</v>
      </c>
      <c r="P2946" s="7">
        <v>44417.62641203704</v>
      </c>
      <c r="Q2946" s="7">
        <v>44417.583483796298</v>
      </c>
      <c r="R2946" s="5">
        <v>448882</v>
      </c>
      <c r="S2946" s="5">
        <v>346892229</v>
      </c>
      <c r="T2946" s="8">
        <v>1.12190908211501E+16</v>
      </c>
      <c r="U2946" s="5" t="s">
        <v>32</v>
      </c>
      <c r="V2946" s="4"/>
      <c r="W2946" s="5" t="s">
        <v>9011</v>
      </c>
      <c r="X2946" s="36">
        <v>110001</v>
      </c>
      <c r="Y2946" s="24" t="e">
        <f>VLOOKUP(T2946,Buzon!C:C,1,FALSE)</f>
        <v>#N/A</v>
      </c>
      <c r="Z2946" s="13" t="e">
        <f>VLOOKUP(T2946,Buzon!C:Z,21,FALSE)</f>
        <v>#N/A</v>
      </c>
      <c r="AA2946" t="e">
        <f>VLOOKUP(T2946,Buzon!C:Z,22,FALSE)</f>
        <v>#N/A</v>
      </c>
      <c r="AB2946" t="e">
        <f>VLOOKUP(T2946,Buzon!C:Z,23,FALSE)</f>
        <v>#N/A</v>
      </c>
      <c r="AC2946" t="e">
        <f>VLOOKUP(T2946,Buzon!C:Z,24,FALSE)</f>
        <v>#N/A</v>
      </c>
      <c r="AD2946">
        <v>348</v>
      </c>
      <c r="AE2946">
        <v>9270083</v>
      </c>
    </row>
    <row r="2947" spans="1:31" ht="12" customHeight="1" x14ac:dyDescent="0.25">
      <c r="A2947" s="5" t="s">
        <v>21</v>
      </c>
      <c r="B2947" s="5" t="s">
        <v>22</v>
      </c>
      <c r="C2947" s="5" t="s">
        <v>6178</v>
      </c>
      <c r="D2947" s="5">
        <v>12</v>
      </c>
      <c r="E2947" s="5" t="s">
        <v>6231</v>
      </c>
      <c r="F2947" s="5" t="s">
        <v>25</v>
      </c>
      <c r="G2947" s="5" t="s">
        <v>26</v>
      </c>
      <c r="H2947" s="6">
        <v>348</v>
      </c>
      <c r="I2947" s="5" t="s">
        <v>27</v>
      </c>
      <c r="J2947" s="5">
        <v>19001775861</v>
      </c>
      <c r="K2947" s="5" t="s">
        <v>6232</v>
      </c>
      <c r="L2947" s="5" t="s">
        <v>29</v>
      </c>
      <c r="M2947" s="5" t="s">
        <v>30</v>
      </c>
      <c r="N2947" s="5" t="s">
        <v>31</v>
      </c>
      <c r="O2947" s="5">
        <v>11219</v>
      </c>
      <c r="P2947" s="7">
        <v>44417.630127314813</v>
      </c>
      <c r="Q2947" s="7">
        <v>44417.583483796298</v>
      </c>
      <c r="R2947" s="5">
        <v>331881</v>
      </c>
      <c r="S2947" s="5">
        <v>346897743</v>
      </c>
      <c r="T2947" s="8">
        <v>1.12190908211506E+16</v>
      </c>
      <c r="U2947" s="5" t="s">
        <v>32</v>
      </c>
      <c r="V2947" s="4"/>
      <c r="W2947" s="5" t="s">
        <v>9011</v>
      </c>
      <c r="X2947" s="36">
        <v>110001</v>
      </c>
      <c r="Y2947" s="24" t="e">
        <f>VLOOKUP(T2947,Buzon!C:C,1,FALSE)</f>
        <v>#N/A</v>
      </c>
      <c r="Z2947" s="13" t="e">
        <f>VLOOKUP(T2947,Buzon!C:Z,21,FALSE)</f>
        <v>#N/A</v>
      </c>
      <c r="AA2947" t="e">
        <f>VLOOKUP(T2947,Buzon!C:Z,22,FALSE)</f>
        <v>#N/A</v>
      </c>
      <c r="AB2947" t="e">
        <f>VLOOKUP(T2947,Buzon!C:Z,23,FALSE)</f>
        <v>#N/A</v>
      </c>
      <c r="AC2947" t="e">
        <f>VLOOKUP(T2947,Buzon!C:Z,24,FALSE)</f>
        <v>#N/A</v>
      </c>
      <c r="AD2947">
        <v>348</v>
      </c>
      <c r="AE2947">
        <v>9270083</v>
      </c>
    </row>
    <row r="2948" spans="1:31" ht="12" customHeight="1" x14ac:dyDescent="0.25">
      <c r="A2948" s="5" t="s">
        <v>21</v>
      </c>
      <c r="B2948" s="5" t="s">
        <v>22</v>
      </c>
      <c r="C2948" s="5" t="s">
        <v>6178</v>
      </c>
      <c r="D2948" s="5">
        <v>10</v>
      </c>
      <c r="E2948" s="5" t="s">
        <v>6233</v>
      </c>
      <c r="F2948" s="5" t="s">
        <v>25</v>
      </c>
      <c r="G2948" s="5" t="s">
        <v>26</v>
      </c>
      <c r="H2948" s="6">
        <v>348</v>
      </c>
      <c r="I2948" s="5" t="s">
        <v>27</v>
      </c>
      <c r="J2948" s="5">
        <v>19001775865</v>
      </c>
      <c r="K2948" s="5" t="s">
        <v>6234</v>
      </c>
      <c r="L2948" s="5" t="s">
        <v>29</v>
      </c>
      <c r="M2948" s="5" t="s">
        <v>30</v>
      </c>
      <c r="N2948" s="5" t="s">
        <v>31</v>
      </c>
      <c r="O2948" s="5">
        <v>11219</v>
      </c>
      <c r="P2948" s="7">
        <v>44417.634062500001</v>
      </c>
      <c r="Q2948" s="7">
        <v>44417.583483796298</v>
      </c>
      <c r="R2948" s="5">
        <v>9164</v>
      </c>
      <c r="S2948" s="5">
        <v>346903047</v>
      </c>
      <c r="T2948" s="8">
        <v>1.12190908211512E+16</v>
      </c>
      <c r="U2948" s="5" t="s">
        <v>32</v>
      </c>
      <c r="V2948" s="4"/>
      <c r="W2948" s="5" t="s">
        <v>9011</v>
      </c>
      <c r="X2948" s="36">
        <v>110001</v>
      </c>
      <c r="Y2948" s="24" t="e">
        <f>VLOOKUP(T2948,Buzon!C:C,1,FALSE)</f>
        <v>#N/A</v>
      </c>
      <c r="Z2948" s="13" t="e">
        <f>VLOOKUP(T2948,Buzon!C:Z,21,FALSE)</f>
        <v>#N/A</v>
      </c>
      <c r="AA2948" t="e">
        <f>VLOOKUP(T2948,Buzon!C:Z,22,FALSE)</f>
        <v>#N/A</v>
      </c>
      <c r="AB2948" t="e">
        <f>VLOOKUP(T2948,Buzon!C:Z,23,FALSE)</f>
        <v>#N/A</v>
      </c>
      <c r="AC2948" t="e">
        <f>VLOOKUP(T2948,Buzon!C:Z,24,FALSE)</f>
        <v>#N/A</v>
      </c>
      <c r="AD2948">
        <v>348</v>
      </c>
      <c r="AE2948">
        <v>9270083</v>
      </c>
    </row>
    <row r="2949" spans="1:31" ht="12" customHeight="1" x14ac:dyDescent="0.25">
      <c r="A2949" s="5" t="s">
        <v>21</v>
      </c>
      <c r="B2949" s="5" t="s">
        <v>33</v>
      </c>
      <c r="C2949" s="5" t="s">
        <v>6221</v>
      </c>
      <c r="D2949" s="5">
        <v>12</v>
      </c>
      <c r="E2949" s="5" t="s">
        <v>6235</v>
      </c>
      <c r="F2949" s="5" t="s">
        <v>25</v>
      </c>
      <c r="G2949" s="5" t="s">
        <v>26</v>
      </c>
      <c r="H2949" s="6">
        <v>348</v>
      </c>
      <c r="I2949" s="5" t="s">
        <v>27</v>
      </c>
      <c r="J2949" s="5">
        <v>19001775866</v>
      </c>
      <c r="K2949" s="5" t="s">
        <v>6236</v>
      </c>
      <c r="L2949" s="5" t="s">
        <v>29</v>
      </c>
      <c r="M2949" s="5" t="s">
        <v>29</v>
      </c>
      <c r="N2949" s="5" t="s">
        <v>31</v>
      </c>
      <c r="O2949" s="5">
        <v>9706</v>
      </c>
      <c r="P2949" s="7">
        <v>44417.634421296294</v>
      </c>
      <c r="Q2949" s="7">
        <v>44417.578310185185</v>
      </c>
      <c r="R2949" s="5">
        <v>424976</v>
      </c>
      <c r="S2949" s="5">
        <v>346903527</v>
      </c>
      <c r="T2949" s="8">
        <v>9706090821151230</v>
      </c>
      <c r="U2949" s="5" t="s">
        <v>32</v>
      </c>
      <c r="V2949" s="4"/>
      <c r="W2949" s="5" t="s">
        <v>9011</v>
      </c>
      <c r="X2949" s="36">
        <v>110001</v>
      </c>
      <c r="Y2949" s="24" t="e">
        <f>VLOOKUP(T2949,Buzon!C:C,1,FALSE)</f>
        <v>#N/A</v>
      </c>
      <c r="Z2949" s="13" t="e">
        <f>VLOOKUP(T2949,Buzon!C:Z,21,FALSE)</f>
        <v>#N/A</v>
      </c>
      <c r="AA2949" t="e">
        <f>VLOOKUP(T2949,Buzon!C:Z,22,FALSE)</f>
        <v>#N/A</v>
      </c>
      <c r="AB2949" t="e">
        <f>VLOOKUP(T2949,Buzon!C:Z,23,FALSE)</f>
        <v>#N/A</v>
      </c>
      <c r="AC2949" t="e">
        <f>VLOOKUP(T2949,Buzon!C:Z,24,FALSE)</f>
        <v>#N/A</v>
      </c>
      <c r="AD2949">
        <v>348</v>
      </c>
      <c r="AE2949">
        <v>9270083</v>
      </c>
    </row>
    <row r="2950" spans="1:31" ht="12" customHeight="1" x14ac:dyDescent="0.25">
      <c r="A2950" s="5" t="s">
        <v>21</v>
      </c>
      <c r="B2950" s="5" t="s">
        <v>33</v>
      </c>
      <c r="C2950" s="5" t="s">
        <v>6208</v>
      </c>
      <c r="D2950" s="5">
        <v>13</v>
      </c>
      <c r="E2950" s="5" t="s">
        <v>6237</v>
      </c>
      <c r="F2950" s="5" t="s">
        <v>25</v>
      </c>
      <c r="G2950" s="5" t="s">
        <v>26</v>
      </c>
      <c r="H2950" s="6">
        <v>348</v>
      </c>
      <c r="I2950" s="5" t="s">
        <v>27</v>
      </c>
      <c r="J2950" s="5">
        <v>19001775875</v>
      </c>
      <c r="K2950" s="5" t="s">
        <v>6238</v>
      </c>
      <c r="L2950" s="5" t="s">
        <v>29</v>
      </c>
      <c r="M2950" s="5" t="s">
        <v>29</v>
      </c>
      <c r="N2950" s="5" t="s">
        <v>31</v>
      </c>
      <c r="O2950" s="5">
        <v>9706</v>
      </c>
      <c r="P2950" s="7">
        <v>44417.641446759262</v>
      </c>
      <c r="Q2950" s="7">
        <v>44417.578310185185</v>
      </c>
      <c r="R2950" s="5">
        <v>472158</v>
      </c>
      <c r="S2950" s="5">
        <v>346913634</v>
      </c>
      <c r="T2950" s="8">
        <v>9706090821152220</v>
      </c>
      <c r="U2950" s="5" t="s">
        <v>32</v>
      </c>
      <c r="V2950" s="4"/>
      <c r="W2950" s="5" t="s">
        <v>9011</v>
      </c>
      <c r="X2950" s="36">
        <v>110001</v>
      </c>
      <c r="Y2950" s="24" t="e">
        <f>VLOOKUP(T2950,Buzon!C:C,1,FALSE)</f>
        <v>#N/A</v>
      </c>
      <c r="Z2950" s="13" t="e">
        <f>VLOOKUP(T2950,Buzon!C:Z,21,FALSE)</f>
        <v>#N/A</v>
      </c>
      <c r="AA2950" t="e">
        <f>VLOOKUP(T2950,Buzon!C:Z,22,FALSE)</f>
        <v>#N/A</v>
      </c>
      <c r="AB2950" t="e">
        <f>VLOOKUP(T2950,Buzon!C:Z,23,FALSE)</f>
        <v>#N/A</v>
      </c>
      <c r="AC2950" t="e">
        <f>VLOOKUP(T2950,Buzon!C:Z,24,FALSE)</f>
        <v>#N/A</v>
      </c>
      <c r="AD2950">
        <v>348</v>
      </c>
      <c r="AE2950">
        <v>9270083</v>
      </c>
    </row>
    <row r="2951" spans="1:31" ht="12" customHeight="1" x14ac:dyDescent="0.25">
      <c r="A2951" s="5" t="s">
        <v>21</v>
      </c>
      <c r="B2951" s="5" t="s">
        <v>22</v>
      </c>
      <c r="C2951" s="5" t="s">
        <v>6221</v>
      </c>
      <c r="D2951" s="5">
        <v>25</v>
      </c>
      <c r="E2951" s="5" t="s">
        <v>6239</v>
      </c>
      <c r="F2951" s="5" t="s">
        <v>47</v>
      </c>
      <c r="G2951" s="5" t="s">
        <v>26</v>
      </c>
      <c r="H2951" s="6">
        <v>174</v>
      </c>
      <c r="I2951" s="5" t="s">
        <v>27</v>
      </c>
      <c r="J2951" s="5">
        <v>19001775877</v>
      </c>
      <c r="K2951" s="5" t="s">
        <v>6240</v>
      </c>
      <c r="L2951" s="5" t="s">
        <v>29</v>
      </c>
      <c r="M2951" s="5" t="s">
        <v>30</v>
      </c>
      <c r="N2951" s="5" t="s">
        <v>31</v>
      </c>
      <c r="O2951" s="5">
        <v>11219</v>
      </c>
      <c r="P2951" s="7">
        <v>44417.643136574072</v>
      </c>
      <c r="Q2951" s="7">
        <v>44417.583483796298</v>
      </c>
      <c r="R2951" s="5">
        <v>1317</v>
      </c>
      <c r="S2951" s="5">
        <v>346916034</v>
      </c>
      <c r="T2951" s="8">
        <v>1.12190908211525E+16</v>
      </c>
      <c r="U2951" s="5" t="s">
        <v>32</v>
      </c>
      <c r="V2951" s="4"/>
      <c r="W2951" s="5" t="s">
        <v>9011</v>
      </c>
      <c r="X2951" s="36">
        <v>110001</v>
      </c>
      <c r="Y2951" s="24" t="e">
        <f>VLOOKUP(T2951,Buzon!C:C,1,FALSE)</f>
        <v>#N/A</v>
      </c>
      <c r="Z2951" s="13" t="e">
        <f>VLOOKUP(T2951,Buzon!C:Z,21,FALSE)</f>
        <v>#N/A</v>
      </c>
      <c r="AA2951" t="e">
        <f>VLOOKUP(T2951,Buzon!C:Z,22,FALSE)</f>
        <v>#N/A</v>
      </c>
      <c r="AB2951" t="e">
        <f>VLOOKUP(T2951,Buzon!C:Z,23,FALSE)</f>
        <v>#N/A</v>
      </c>
      <c r="AC2951" t="e">
        <f>VLOOKUP(T2951,Buzon!C:Z,24,FALSE)</f>
        <v>#N/A</v>
      </c>
      <c r="AD2951">
        <v>174</v>
      </c>
      <c r="AE2951">
        <v>9270083</v>
      </c>
    </row>
    <row r="2952" spans="1:31" ht="12" customHeight="1" x14ac:dyDescent="0.25">
      <c r="A2952" s="5" t="s">
        <v>21</v>
      </c>
      <c r="B2952" s="5" t="s">
        <v>22</v>
      </c>
      <c r="C2952" s="5" t="s">
        <v>6221</v>
      </c>
      <c r="D2952" s="5">
        <v>26</v>
      </c>
      <c r="E2952" s="5" t="s">
        <v>6241</v>
      </c>
      <c r="F2952" s="5" t="s">
        <v>25</v>
      </c>
      <c r="G2952" s="5" t="s">
        <v>26</v>
      </c>
      <c r="H2952" s="6">
        <v>348</v>
      </c>
      <c r="I2952" s="5" t="s">
        <v>27</v>
      </c>
      <c r="J2952" s="5">
        <v>19001775878</v>
      </c>
      <c r="K2952" s="5" t="s">
        <v>6242</v>
      </c>
      <c r="L2952" s="5" t="s">
        <v>29</v>
      </c>
      <c r="M2952" s="5" t="s">
        <v>30</v>
      </c>
      <c r="N2952" s="5" t="s">
        <v>31</v>
      </c>
      <c r="O2952" s="5">
        <v>11219</v>
      </c>
      <c r="P2952" s="7">
        <v>44417.643136574072</v>
      </c>
      <c r="Q2952" s="7">
        <v>44417.583483796298</v>
      </c>
      <c r="R2952" s="5">
        <v>1317</v>
      </c>
      <c r="S2952" s="5">
        <v>346916034</v>
      </c>
      <c r="T2952" s="8">
        <v>1.12190908211525E+16</v>
      </c>
      <c r="U2952" s="5" t="s">
        <v>32</v>
      </c>
      <c r="V2952" s="4"/>
      <c r="W2952" s="5" t="s">
        <v>9011</v>
      </c>
      <c r="X2952" s="36">
        <v>110001</v>
      </c>
      <c r="Y2952" s="24" t="e">
        <f>VLOOKUP(T2952,Buzon!C:C,1,FALSE)</f>
        <v>#N/A</v>
      </c>
      <c r="Z2952" s="13" t="e">
        <f>VLOOKUP(T2952,Buzon!C:Z,21,FALSE)</f>
        <v>#N/A</v>
      </c>
      <c r="AA2952" t="e">
        <f>VLOOKUP(T2952,Buzon!C:Z,22,FALSE)</f>
        <v>#N/A</v>
      </c>
      <c r="AB2952" t="e">
        <f>VLOOKUP(T2952,Buzon!C:Z,23,FALSE)</f>
        <v>#N/A</v>
      </c>
      <c r="AC2952" t="e">
        <f>VLOOKUP(T2952,Buzon!C:Z,24,FALSE)</f>
        <v>#N/A</v>
      </c>
      <c r="AD2952">
        <v>348</v>
      </c>
      <c r="AE2952">
        <v>9270083</v>
      </c>
    </row>
    <row r="2953" spans="1:31" ht="12" customHeight="1" x14ac:dyDescent="0.25">
      <c r="A2953" s="5" t="s">
        <v>21</v>
      </c>
      <c r="B2953" s="5" t="s">
        <v>33</v>
      </c>
      <c r="C2953" s="5" t="s">
        <v>6208</v>
      </c>
      <c r="D2953" s="5">
        <v>8</v>
      </c>
      <c r="E2953" s="5" t="s">
        <v>6243</v>
      </c>
      <c r="F2953" s="5" t="s">
        <v>25</v>
      </c>
      <c r="G2953" s="5" t="s">
        <v>26</v>
      </c>
      <c r="H2953" s="6">
        <v>348</v>
      </c>
      <c r="I2953" s="5" t="s">
        <v>296</v>
      </c>
      <c r="J2953" s="5">
        <v>19001775880</v>
      </c>
      <c r="K2953" s="5" t="s">
        <v>6244</v>
      </c>
      <c r="L2953" s="5" t="s">
        <v>29</v>
      </c>
      <c r="M2953" s="5" t="s">
        <v>29</v>
      </c>
      <c r="N2953" s="5" t="s">
        <v>31</v>
      </c>
      <c r="O2953" s="5">
        <v>9706</v>
      </c>
      <c r="P2953" s="7">
        <v>44417.645115740743</v>
      </c>
      <c r="Q2953" s="7">
        <v>44417.578310185185</v>
      </c>
      <c r="R2953" s="5" t="s">
        <v>6245</v>
      </c>
      <c r="S2953" s="5">
        <v>1600304718</v>
      </c>
      <c r="T2953" s="8" t="s">
        <v>6246</v>
      </c>
      <c r="U2953" s="5" t="s">
        <v>32</v>
      </c>
      <c r="V2953" s="4"/>
      <c r="W2953" s="5" t="s">
        <v>9010</v>
      </c>
      <c r="X2953" s="36">
        <v>906</v>
      </c>
      <c r="Y2953" s="24" t="e">
        <f>VLOOKUP(T2953,Buzon!C:C,1,FALSE)</f>
        <v>#N/A</v>
      </c>
      <c r="Z2953"/>
      <c r="AD2953">
        <v>209</v>
      </c>
      <c r="AE2953">
        <v>9270083</v>
      </c>
    </row>
    <row r="2954" spans="1:31" ht="12" customHeight="1" x14ac:dyDescent="0.25">
      <c r="A2954" s="5" t="s">
        <v>21</v>
      </c>
      <c r="B2954" s="5" t="s">
        <v>22</v>
      </c>
      <c r="C2954" s="5" t="s">
        <v>6221</v>
      </c>
      <c r="D2954" s="5">
        <v>33</v>
      </c>
      <c r="E2954" s="5" t="s">
        <v>6247</v>
      </c>
      <c r="F2954" s="5" t="s">
        <v>25</v>
      </c>
      <c r="G2954" s="5" t="s">
        <v>26</v>
      </c>
      <c r="H2954" s="6">
        <v>348</v>
      </c>
      <c r="I2954" s="5" t="s">
        <v>27</v>
      </c>
      <c r="J2954" s="5">
        <v>19001775883</v>
      </c>
      <c r="K2954" s="5" t="s">
        <v>6248</v>
      </c>
      <c r="L2954" s="5" t="s">
        <v>29</v>
      </c>
      <c r="M2954" s="5" t="s">
        <v>30</v>
      </c>
      <c r="N2954" s="5" t="s">
        <v>31</v>
      </c>
      <c r="O2954" s="5">
        <v>11219</v>
      </c>
      <c r="P2954" s="7">
        <v>44417.646249999998</v>
      </c>
      <c r="Q2954" s="7">
        <v>44417.583483796298</v>
      </c>
      <c r="R2954" s="5">
        <v>24008</v>
      </c>
      <c r="S2954" s="5">
        <v>346926477</v>
      </c>
      <c r="T2954" s="8">
        <v>1.12190908211529E+16</v>
      </c>
      <c r="U2954" s="5" t="s">
        <v>32</v>
      </c>
      <c r="V2954" s="4"/>
      <c r="W2954" s="5" t="s">
        <v>9011</v>
      </c>
      <c r="X2954" s="36">
        <v>110001</v>
      </c>
      <c r="Y2954" s="24" t="e">
        <f>VLOOKUP(T2954,Buzon!C:C,1,FALSE)</f>
        <v>#N/A</v>
      </c>
      <c r="Z2954" s="13" t="e">
        <f>VLOOKUP(T2954,Buzon!C:Z,21,FALSE)</f>
        <v>#N/A</v>
      </c>
      <c r="AA2954" t="e">
        <f>VLOOKUP(T2954,Buzon!C:Z,22,FALSE)</f>
        <v>#N/A</v>
      </c>
      <c r="AB2954" t="e">
        <f>VLOOKUP(T2954,Buzon!C:Z,23,FALSE)</f>
        <v>#N/A</v>
      </c>
      <c r="AC2954" t="e">
        <f>VLOOKUP(T2954,Buzon!C:Z,24,FALSE)</f>
        <v>#N/A</v>
      </c>
      <c r="AD2954">
        <v>348</v>
      </c>
      <c r="AE2954">
        <v>9270083</v>
      </c>
    </row>
    <row r="2955" spans="1:31" ht="12" customHeight="1" x14ac:dyDescent="0.25">
      <c r="A2955" s="5" t="s">
        <v>21</v>
      </c>
      <c r="B2955" s="5" t="s">
        <v>22</v>
      </c>
      <c r="C2955" s="5" t="s">
        <v>6221</v>
      </c>
      <c r="D2955" s="5">
        <v>34</v>
      </c>
      <c r="E2955" s="5" t="s">
        <v>6249</v>
      </c>
      <c r="F2955" s="5" t="s">
        <v>25</v>
      </c>
      <c r="G2955" s="5" t="s">
        <v>26</v>
      </c>
      <c r="H2955" s="6">
        <v>348</v>
      </c>
      <c r="I2955" s="5" t="s">
        <v>27</v>
      </c>
      <c r="J2955" s="5">
        <v>19001775884</v>
      </c>
      <c r="K2955" s="5" t="s">
        <v>6250</v>
      </c>
      <c r="L2955" s="5" t="s">
        <v>29</v>
      </c>
      <c r="M2955" s="5" t="s">
        <v>30</v>
      </c>
      <c r="N2955" s="5" t="s">
        <v>31</v>
      </c>
      <c r="O2955" s="5">
        <v>11219</v>
      </c>
      <c r="P2955" s="7">
        <v>44417.646249999998</v>
      </c>
      <c r="Q2955" s="7">
        <v>44417.583483796298</v>
      </c>
      <c r="R2955" s="5">
        <v>24008</v>
      </c>
      <c r="S2955" s="5">
        <v>346926477</v>
      </c>
      <c r="T2955" s="8">
        <v>1.12190908211529E+16</v>
      </c>
      <c r="U2955" s="5" t="s">
        <v>32</v>
      </c>
      <c r="V2955" s="4"/>
      <c r="W2955" s="5" t="s">
        <v>9011</v>
      </c>
      <c r="X2955" s="36">
        <v>110001</v>
      </c>
      <c r="Y2955" s="24" t="e">
        <f>VLOOKUP(T2955,Buzon!C:C,1,FALSE)</f>
        <v>#N/A</v>
      </c>
      <c r="Z2955" s="13" t="e">
        <f>VLOOKUP(T2955,Buzon!C:Z,21,FALSE)</f>
        <v>#N/A</v>
      </c>
      <c r="AA2955" t="e">
        <f>VLOOKUP(T2955,Buzon!C:Z,22,FALSE)</f>
        <v>#N/A</v>
      </c>
      <c r="AB2955" t="e">
        <f>VLOOKUP(T2955,Buzon!C:Z,23,FALSE)</f>
        <v>#N/A</v>
      </c>
      <c r="AC2955" t="e">
        <f>VLOOKUP(T2955,Buzon!C:Z,24,FALSE)</f>
        <v>#N/A</v>
      </c>
      <c r="AD2955">
        <v>348</v>
      </c>
      <c r="AE2955">
        <v>9270083</v>
      </c>
    </row>
    <row r="2956" spans="1:31" ht="12" customHeight="1" x14ac:dyDescent="0.25">
      <c r="A2956" s="5" t="s">
        <v>21</v>
      </c>
      <c r="B2956" s="5" t="s">
        <v>33</v>
      </c>
      <c r="C2956" s="5" t="s">
        <v>6208</v>
      </c>
      <c r="D2956" s="5">
        <v>7</v>
      </c>
      <c r="E2956" s="5" t="s">
        <v>6251</v>
      </c>
      <c r="F2956" s="5" t="s">
        <v>25</v>
      </c>
      <c r="G2956" s="5" t="s">
        <v>26</v>
      </c>
      <c r="H2956" s="6">
        <v>348</v>
      </c>
      <c r="I2956" s="5" t="s">
        <v>296</v>
      </c>
      <c r="J2956" s="5">
        <v>19001775885</v>
      </c>
      <c r="K2956" s="5" t="s">
        <v>6252</v>
      </c>
      <c r="L2956" s="5" t="s">
        <v>29</v>
      </c>
      <c r="M2956" s="5" t="s">
        <v>29</v>
      </c>
      <c r="N2956" s="5" t="s">
        <v>31</v>
      </c>
      <c r="O2956" s="5">
        <v>9706</v>
      </c>
      <c r="P2956" s="7">
        <v>44417.64638888889</v>
      </c>
      <c r="Q2956" s="7">
        <v>44417.578310185185</v>
      </c>
      <c r="R2956" s="5" t="s">
        <v>6253</v>
      </c>
      <c r="S2956" s="5">
        <v>1600304718</v>
      </c>
      <c r="T2956" s="8" t="s">
        <v>6246</v>
      </c>
      <c r="U2956" s="5" t="s">
        <v>32</v>
      </c>
      <c r="V2956" s="4"/>
      <c r="W2956" s="5" t="s">
        <v>9010</v>
      </c>
      <c r="X2956" s="36">
        <v>906</v>
      </c>
      <c r="Y2956" s="24" t="e">
        <f>VLOOKUP(T2956,Buzon!C:C,1,FALSE)</f>
        <v>#N/A</v>
      </c>
      <c r="Z2956"/>
      <c r="AD2956">
        <v>209</v>
      </c>
      <c r="AE2956">
        <v>9270083</v>
      </c>
    </row>
    <row r="2957" spans="1:31" ht="12" customHeight="1" x14ac:dyDescent="0.25">
      <c r="A2957" s="5" t="s">
        <v>21</v>
      </c>
      <c r="B2957" s="5" t="s">
        <v>22</v>
      </c>
      <c r="C2957" s="5" t="s">
        <v>6221</v>
      </c>
      <c r="D2957" s="5">
        <v>19</v>
      </c>
      <c r="E2957" s="5" t="s">
        <v>6254</v>
      </c>
      <c r="F2957" s="5" t="s">
        <v>25</v>
      </c>
      <c r="G2957" s="5" t="s">
        <v>26</v>
      </c>
      <c r="H2957" s="6">
        <v>348</v>
      </c>
      <c r="I2957" s="5" t="s">
        <v>27</v>
      </c>
      <c r="J2957" s="5">
        <v>19001775893</v>
      </c>
      <c r="K2957" s="5" t="s">
        <v>6255</v>
      </c>
      <c r="L2957" s="5" t="s">
        <v>29</v>
      </c>
      <c r="M2957" s="5" t="s">
        <v>30</v>
      </c>
      <c r="N2957" s="5" t="s">
        <v>31</v>
      </c>
      <c r="O2957" s="5">
        <v>11219</v>
      </c>
      <c r="P2957" s="7">
        <v>44417.648090277777</v>
      </c>
      <c r="Q2957" s="7">
        <v>44417.583483796298</v>
      </c>
      <c r="R2957" s="5">
        <v>73316</v>
      </c>
      <c r="S2957" s="5">
        <v>346928752</v>
      </c>
      <c r="T2957" s="8">
        <v>1.12190908211531E+16</v>
      </c>
      <c r="U2957" s="5" t="s">
        <v>32</v>
      </c>
      <c r="V2957" s="4"/>
      <c r="W2957" s="5" t="s">
        <v>9011</v>
      </c>
      <c r="X2957" s="36">
        <v>110001</v>
      </c>
      <c r="Y2957" s="24" t="e">
        <f>VLOOKUP(T2957,Buzon!C:C,1,FALSE)</f>
        <v>#N/A</v>
      </c>
      <c r="Z2957" s="13" t="e">
        <f>VLOOKUP(T2957,Buzon!C:Z,21,FALSE)</f>
        <v>#N/A</v>
      </c>
      <c r="AA2957" t="e">
        <f>VLOOKUP(T2957,Buzon!C:Z,22,FALSE)</f>
        <v>#N/A</v>
      </c>
      <c r="AB2957" t="e">
        <f>VLOOKUP(T2957,Buzon!C:Z,23,FALSE)</f>
        <v>#N/A</v>
      </c>
      <c r="AC2957" t="e">
        <f>VLOOKUP(T2957,Buzon!C:Z,24,FALSE)</f>
        <v>#N/A</v>
      </c>
      <c r="AD2957">
        <v>348</v>
      </c>
      <c r="AE2957">
        <v>9270083</v>
      </c>
    </row>
    <row r="2958" spans="1:31" ht="12" customHeight="1" x14ac:dyDescent="0.25">
      <c r="A2958" s="5" t="s">
        <v>21</v>
      </c>
      <c r="B2958" s="5" t="s">
        <v>33</v>
      </c>
      <c r="C2958" s="5" t="s">
        <v>6256</v>
      </c>
      <c r="D2958" s="5">
        <v>25</v>
      </c>
      <c r="E2958" s="5" t="s">
        <v>6257</v>
      </c>
      <c r="F2958" s="5" t="s">
        <v>25</v>
      </c>
      <c r="G2958" s="5" t="s">
        <v>26</v>
      </c>
      <c r="H2958" s="6">
        <v>348</v>
      </c>
      <c r="I2958" s="5" t="s">
        <v>27</v>
      </c>
      <c r="J2958" s="5">
        <v>19001775897</v>
      </c>
      <c r="K2958" s="5" t="s">
        <v>6258</v>
      </c>
      <c r="L2958" s="5" t="s">
        <v>29</v>
      </c>
      <c r="M2958" s="5" t="s">
        <v>29</v>
      </c>
      <c r="N2958" s="5" t="s">
        <v>49</v>
      </c>
      <c r="O2958" s="5">
        <v>9706</v>
      </c>
      <c r="P2958" s="7">
        <v>44417.649918981479</v>
      </c>
      <c r="Q2958" s="7">
        <v>44417.578310185185</v>
      </c>
      <c r="R2958" s="5">
        <v>54437</v>
      </c>
      <c r="S2958" s="5">
        <v>346931185</v>
      </c>
      <c r="T2958" s="8">
        <v>9706090821153450</v>
      </c>
      <c r="U2958" s="5" t="s">
        <v>32</v>
      </c>
      <c r="V2958" s="4"/>
      <c r="W2958" s="5" t="s">
        <v>9011</v>
      </c>
      <c r="X2958" s="36">
        <v>110001</v>
      </c>
      <c r="Y2958" s="24" t="e">
        <f>VLOOKUP(T2958,Buzon!C:C,1,FALSE)</f>
        <v>#N/A</v>
      </c>
      <c r="Z2958" s="13" t="e">
        <f>VLOOKUP(T2958,Buzon!C:Z,21,FALSE)</f>
        <v>#N/A</v>
      </c>
      <c r="AA2958" t="e">
        <f>VLOOKUP(T2958,Buzon!C:Z,22,FALSE)</f>
        <v>#N/A</v>
      </c>
      <c r="AB2958" t="e">
        <f>VLOOKUP(T2958,Buzon!C:Z,23,FALSE)</f>
        <v>#N/A</v>
      </c>
      <c r="AC2958" t="e">
        <f>VLOOKUP(T2958,Buzon!C:Z,24,FALSE)</f>
        <v>#N/A</v>
      </c>
      <c r="AD2958">
        <v>348</v>
      </c>
      <c r="AE2958">
        <v>9270083</v>
      </c>
    </row>
    <row r="2959" spans="1:31" ht="12" customHeight="1" x14ac:dyDescent="0.25">
      <c r="A2959" s="5" t="s">
        <v>21</v>
      </c>
      <c r="B2959" s="5" t="s">
        <v>33</v>
      </c>
      <c r="C2959" s="5" t="s">
        <v>6256</v>
      </c>
      <c r="D2959" s="5">
        <v>5</v>
      </c>
      <c r="E2959" s="5" t="s">
        <v>3009</v>
      </c>
      <c r="F2959" s="5" t="s">
        <v>71</v>
      </c>
      <c r="G2959" s="5" t="s">
        <v>26</v>
      </c>
      <c r="H2959" s="6">
        <v>174</v>
      </c>
      <c r="I2959" s="5" t="s">
        <v>27</v>
      </c>
      <c r="J2959" s="5">
        <v>19001775900</v>
      </c>
      <c r="K2959" s="5" t="s">
        <v>6259</v>
      </c>
      <c r="L2959" s="5" t="s">
        <v>29</v>
      </c>
      <c r="M2959" s="5" t="s">
        <v>29</v>
      </c>
      <c r="N2959" s="5" t="s">
        <v>49</v>
      </c>
      <c r="O2959" s="5">
        <v>9706</v>
      </c>
      <c r="P2959" s="7">
        <v>44417.653240740743</v>
      </c>
      <c r="Q2959" s="7">
        <v>44417.578310185185</v>
      </c>
      <c r="R2959" s="5">
        <v>3696</v>
      </c>
      <c r="S2959" s="5">
        <v>346935710</v>
      </c>
      <c r="T2959" s="8">
        <v>9706090821153940</v>
      </c>
      <c r="U2959" s="5" t="s">
        <v>32</v>
      </c>
      <c r="V2959" s="4"/>
      <c r="W2959" s="5" t="s">
        <v>9011</v>
      </c>
      <c r="X2959" s="36">
        <v>110001</v>
      </c>
      <c r="Y2959" s="24" t="e">
        <f>VLOOKUP(T2959,Buzon!C:C,1,FALSE)</f>
        <v>#N/A</v>
      </c>
      <c r="Z2959" s="13" t="e">
        <f>VLOOKUP(T2959,Buzon!C:Z,21,FALSE)</f>
        <v>#N/A</v>
      </c>
      <c r="AA2959" t="e">
        <f>VLOOKUP(T2959,Buzon!C:Z,22,FALSE)</f>
        <v>#N/A</v>
      </c>
      <c r="AB2959" t="e">
        <f>VLOOKUP(T2959,Buzon!C:Z,23,FALSE)</f>
        <v>#N/A</v>
      </c>
      <c r="AC2959" t="e">
        <f>VLOOKUP(T2959,Buzon!C:Z,24,FALSE)</f>
        <v>#N/A</v>
      </c>
      <c r="AD2959">
        <v>174</v>
      </c>
      <c r="AE2959">
        <v>9270083</v>
      </c>
    </row>
    <row r="2960" spans="1:31" ht="12" customHeight="1" x14ac:dyDescent="0.25">
      <c r="A2960" s="5" t="s">
        <v>21</v>
      </c>
      <c r="B2960" s="5" t="s">
        <v>33</v>
      </c>
      <c r="C2960" s="5" t="s">
        <v>6256</v>
      </c>
      <c r="D2960" s="5">
        <v>6</v>
      </c>
      <c r="E2960" s="5" t="s">
        <v>6260</v>
      </c>
      <c r="F2960" s="5" t="s">
        <v>71</v>
      </c>
      <c r="G2960" s="5" t="s">
        <v>26</v>
      </c>
      <c r="H2960" s="6">
        <v>174</v>
      </c>
      <c r="I2960" s="5" t="s">
        <v>27</v>
      </c>
      <c r="J2960" s="5">
        <v>19001775901</v>
      </c>
      <c r="K2960" s="5" t="s">
        <v>6261</v>
      </c>
      <c r="L2960" s="5" t="s">
        <v>29</v>
      </c>
      <c r="M2960" s="5" t="s">
        <v>29</v>
      </c>
      <c r="N2960" s="5" t="s">
        <v>49</v>
      </c>
      <c r="O2960" s="5">
        <v>9706</v>
      </c>
      <c r="P2960" s="7">
        <v>44417.653240740743</v>
      </c>
      <c r="Q2960" s="7">
        <v>44417.578310185185</v>
      </c>
      <c r="R2960" s="5">
        <v>3696</v>
      </c>
      <c r="S2960" s="5">
        <v>346935710</v>
      </c>
      <c r="T2960" s="8">
        <v>9706090821153940</v>
      </c>
      <c r="U2960" s="5" t="s">
        <v>32</v>
      </c>
      <c r="V2960" s="4"/>
      <c r="W2960" s="5" t="s">
        <v>9011</v>
      </c>
      <c r="X2960" s="36">
        <v>110001</v>
      </c>
      <c r="Y2960" s="24" t="e">
        <f>VLOOKUP(T2960,Buzon!C:C,1,FALSE)</f>
        <v>#N/A</v>
      </c>
      <c r="Z2960" s="13" t="e">
        <f>VLOOKUP(T2960,Buzon!C:Z,21,FALSE)</f>
        <v>#N/A</v>
      </c>
      <c r="AA2960" t="e">
        <f>VLOOKUP(T2960,Buzon!C:Z,22,FALSE)</f>
        <v>#N/A</v>
      </c>
      <c r="AB2960" t="e">
        <f>VLOOKUP(T2960,Buzon!C:Z,23,FALSE)</f>
        <v>#N/A</v>
      </c>
      <c r="AC2960" t="e">
        <f>VLOOKUP(T2960,Buzon!C:Z,24,FALSE)</f>
        <v>#N/A</v>
      </c>
      <c r="AD2960">
        <v>174</v>
      </c>
      <c r="AE2960">
        <v>9270083</v>
      </c>
    </row>
    <row r="2961" spans="1:31" ht="12" customHeight="1" x14ac:dyDescent="0.25">
      <c r="A2961" s="5" t="s">
        <v>21</v>
      </c>
      <c r="B2961" s="5" t="s">
        <v>33</v>
      </c>
      <c r="C2961" s="5" t="s">
        <v>6256</v>
      </c>
      <c r="D2961" s="5">
        <v>7</v>
      </c>
      <c r="E2961" s="5" t="s">
        <v>6262</v>
      </c>
      <c r="F2961" s="5" t="s">
        <v>47</v>
      </c>
      <c r="G2961" s="5" t="s">
        <v>26</v>
      </c>
      <c r="H2961" s="6">
        <v>174</v>
      </c>
      <c r="I2961" s="5" t="s">
        <v>27</v>
      </c>
      <c r="J2961" s="5">
        <v>19001775902</v>
      </c>
      <c r="K2961" s="5" t="s">
        <v>6263</v>
      </c>
      <c r="L2961" s="5" t="s">
        <v>29</v>
      </c>
      <c r="M2961" s="5" t="s">
        <v>29</v>
      </c>
      <c r="N2961" s="5" t="s">
        <v>49</v>
      </c>
      <c r="O2961" s="5">
        <v>9706</v>
      </c>
      <c r="P2961" s="7">
        <v>44417.653252314813</v>
      </c>
      <c r="Q2961" s="7">
        <v>44417.578310185185</v>
      </c>
      <c r="R2961" s="5">
        <v>3696</v>
      </c>
      <c r="S2961" s="5">
        <v>346935710</v>
      </c>
      <c r="T2961" s="8">
        <v>9706090821153940</v>
      </c>
      <c r="U2961" s="5" t="s">
        <v>32</v>
      </c>
      <c r="V2961" s="4"/>
      <c r="W2961" s="5" t="s">
        <v>9011</v>
      </c>
      <c r="X2961" s="36">
        <v>110001</v>
      </c>
      <c r="Y2961" s="24" t="e">
        <f>VLOOKUP(T2961,Buzon!C:C,1,FALSE)</f>
        <v>#N/A</v>
      </c>
      <c r="Z2961" s="13" t="e">
        <f>VLOOKUP(T2961,Buzon!C:Z,21,FALSE)</f>
        <v>#N/A</v>
      </c>
      <c r="AA2961" t="e">
        <f>VLOOKUP(T2961,Buzon!C:Z,22,FALSE)</f>
        <v>#N/A</v>
      </c>
      <c r="AB2961" t="e">
        <f>VLOOKUP(T2961,Buzon!C:Z,23,FALSE)</f>
        <v>#N/A</v>
      </c>
      <c r="AC2961" t="e">
        <f>VLOOKUP(T2961,Buzon!C:Z,24,FALSE)</f>
        <v>#N/A</v>
      </c>
      <c r="AD2961">
        <v>174</v>
      </c>
      <c r="AE2961">
        <v>9270083</v>
      </c>
    </row>
    <row r="2962" spans="1:31" ht="12" customHeight="1" x14ac:dyDescent="0.25">
      <c r="A2962" s="5" t="s">
        <v>21</v>
      </c>
      <c r="B2962" s="5" t="s">
        <v>33</v>
      </c>
      <c r="C2962" s="5" t="s">
        <v>6256</v>
      </c>
      <c r="D2962" s="5">
        <v>8</v>
      </c>
      <c r="E2962" s="5" t="s">
        <v>6264</v>
      </c>
      <c r="F2962" s="5" t="s">
        <v>25</v>
      </c>
      <c r="G2962" s="5" t="s">
        <v>26</v>
      </c>
      <c r="H2962" s="6">
        <v>348</v>
      </c>
      <c r="I2962" s="5" t="s">
        <v>27</v>
      </c>
      <c r="J2962" s="5">
        <v>19001775903</v>
      </c>
      <c r="K2962" s="5" t="s">
        <v>6265</v>
      </c>
      <c r="L2962" s="5" t="s">
        <v>29</v>
      </c>
      <c r="M2962" s="5" t="s">
        <v>29</v>
      </c>
      <c r="N2962" s="5" t="s">
        <v>49</v>
      </c>
      <c r="O2962" s="5">
        <v>9706</v>
      </c>
      <c r="P2962" s="7">
        <v>44417.653252314813</v>
      </c>
      <c r="Q2962" s="7">
        <v>44417.578310185185</v>
      </c>
      <c r="R2962" s="5">
        <v>3696</v>
      </c>
      <c r="S2962" s="5">
        <v>346935710</v>
      </c>
      <c r="T2962" s="8">
        <v>9706090821153940</v>
      </c>
      <c r="U2962" s="5" t="s">
        <v>32</v>
      </c>
      <c r="V2962" s="4"/>
      <c r="W2962" s="5" t="s">
        <v>9011</v>
      </c>
      <c r="X2962" s="36">
        <v>110001</v>
      </c>
      <c r="Y2962" s="24" t="e">
        <f>VLOOKUP(T2962,Buzon!C:C,1,FALSE)</f>
        <v>#N/A</v>
      </c>
      <c r="Z2962" s="13" t="e">
        <f>VLOOKUP(T2962,Buzon!C:Z,21,FALSE)</f>
        <v>#N/A</v>
      </c>
      <c r="AA2962" t="e">
        <f>VLOOKUP(T2962,Buzon!C:Z,22,FALSE)</f>
        <v>#N/A</v>
      </c>
      <c r="AB2962" t="e">
        <f>VLOOKUP(T2962,Buzon!C:Z,23,FALSE)</f>
        <v>#N/A</v>
      </c>
      <c r="AC2962" t="e">
        <f>VLOOKUP(T2962,Buzon!C:Z,24,FALSE)</f>
        <v>#N/A</v>
      </c>
      <c r="AD2962">
        <v>348</v>
      </c>
      <c r="AE2962">
        <v>9270083</v>
      </c>
    </row>
    <row r="2963" spans="1:31" ht="12" customHeight="1" x14ac:dyDescent="0.25">
      <c r="A2963" s="5" t="s">
        <v>21</v>
      </c>
      <c r="B2963" s="5" t="s">
        <v>33</v>
      </c>
      <c r="C2963" s="5" t="s">
        <v>6256</v>
      </c>
      <c r="D2963" s="5">
        <v>9</v>
      </c>
      <c r="E2963" s="5" t="s">
        <v>6266</v>
      </c>
      <c r="F2963" s="5" t="s">
        <v>25</v>
      </c>
      <c r="G2963" s="5" t="s">
        <v>26</v>
      </c>
      <c r="H2963" s="6">
        <v>348</v>
      </c>
      <c r="I2963" s="5" t="s">
        <v>27</v>
      </c>
      <c r="J2963" s="5">
        <v>19001775904</v>
      </c>
      <c r="K2963" s="5" t="s">
        <v>6267</v>
      </c>
      <c r="L2963" s="5" t="s">
        <v>29</v>
      </c>
      <c r="M2963" s="5" t="s">
        <v>29</v>
      </c>
      <c r="N2963" s="5" t="s">
        <v>49</v>
      </c>
      <c r="O2963" s="5">
        <v>9706</v>
      </c>
      <c r="P2963" s="7">
        <v>44417.653252314813</v>
      </c>
      <c r="Q2963" s="7">
        <v>44417.578310185185</v>
      </c>
      <c r="R2963" s="5">
        <v>3696</v>
      </c>
      <c r="S2963" s="5">
        <v>346935710</v>
      </c>
      <c r="T2963" s="8">
        <v>9706090821153940</v>
      </c>
      <c r="U2963" s="5" t="s">
        <v>32</v>
      </c>
      <c r="V2963" s="4"/>
      <c r="W2963" s="5" t="s">
        <v>9011</v>
      </c>
      <c r="X2963" s="36">
        <v>110001</v>
      </c>
      <c r="Y2963" s="24" t="e">
        <f>VLOOKUP(T2963,Buzon!C:C,1,FALSE)</f>
        <v>#N/A</v>
      </c>
      <c r="Z2963" s="13" t="e">
        <f>VLOOKUP(T2963,Buzon!C:Z,21,FALSE)</f>
        <v>#N/A</v>
      </c>
      <c r="AA2963" t="e">
        <f>VLOOKUP(T2963,Buzon!C:Z,22,FALSE)</f>
        <v>#N/A</v>
      </c>
      <c r="AB2963" t="e">
        <f>VLOOKUP(T2963,Buzon!C:Z,23,FALSE)</f>
        <v>#N/A</v>
      </c>
      <c r="AC2963" t="e">
        <f>VLOOKUP(T2963,Buzon!C:Z,24,FALSE)</f>
        <v>#N/A</v>
      </c>
      <c r="AD2963">
        <v>348</v>
      </c>
      <c r="AE2963">
        <v>9270083</v>
      </c>
    </row>
    <row r="2964" spans="1:31" ht="12" customHeight="1" x14ac:dyDescent="0.25">
      <c r="A2964" s="5" t="s">
        <v>21</v>
      </c>
      <c r="B2964" s="5" t="s">
        <v>33</v>
      </c>
      <c r="C2964" s="5" t="s">
        <v>6256</v>
      </c>
      <c r="D2964" s="5">
        <v>10</v>
      </c>
      <c r="E2964" s="5" t="s">
        <v>6268</v>
      </c>
      <c r="F2964" s="5" t="s">
        <v>25</v>
      </c>
      <c r="G2964" s="5" t="s">
        <v>26</v>
      </c>
      <c r="H2964" s="6">
        <v>348</v>
      </c>
      <c r="I2964" s="5" t="s">
        <v>27</v>
      </c>
      <c r="J2964" s="5">
        <v>19001775905</v>
      </c>
      <c r="K2964" s="5" t="s">
        <v>6269</v>
      </c>
      <c r="L2964" s="5" t="s">
        <v>29</v>
      </c>
      <c r="M2964" s="5" t="s">
        <v>29</v>
      </c>
      <c r="N2964" s="5" t="s">
        <v>49</v>
      </c>
      <c r="O2964" s="5">
        <v>9706</v>
      </c>
      <c r="P2964" s="7">
        <v>44417.653252314813</v>
      </c>
      <c r="Q2964" s="7">
        <v>44417.578310185185</v>
      </c>
      <c r="R2964" s="5">
        <v>3696</v>
      </c>
      <c r="S2964" s="5">
        <v>346935710</v>
      </c>
      <c r="T2964" s="8">
        <v>9706090821153940</v>
      </c>
      <c r="U2964" s="5" t="s">
        <v>32</v>
      </c>
      <c r="V2964" s="4"/>
      <c r="W2964" s="5" t="s">
        <v>9011</v>
      </c>
      <c r="X2964" s="36">
        <v>110001</v>
      </c>
      <c r="Y2964" s="24" t="e">
        <f>VLOOKUP(T2964,Buzon!C:C,1,FALSE)</f>
        <v>#N/A</v>
      </c>
      <c r="Z2964" s="13" t="e">
        <f>VLOOKUP(T2964,Buzon!C:Z,21,FALSE)</f>
        <v>#N/A</v>
      </c>
      <c r="AA2964" t="e">
        <f>VLOOKUP(T2964,Buzon!C:Z,22,FALSE)</f>
        <v>#N/A</v>
      </c>
      <c r="AB2964" t="e">
        <f>VLOOKUP(T2964,Buzon!C:Z,23,FALSE)</f>
        <v>#N/A</v>
      </c>
      <c r="AC2964" t="e">
        <f>VLOOKUP(T2964,Buzon!C:Z,24,FALSE)</f>
        <v>#N/A</v>
      </c>
      <c r="AD2964">
        <v>348</v>
      </c>
      <c r="AE2964">
        <v>9270083</v>
      </c>
    </row>
    <row r="2965" spans="1:31" ht="12" customHeight="1" x14ac:dyDescent="0.25">
      <c r="A2965" s="5" t="s">
        <v>21</v>
      </c>
      <c r="B2965" s="5" t="s">
        <v>33</v>
      </c>
      <c r="C2965" s="5" t="s">
        <v>6256</v>
      </c>
      <c r="D2965" s="5">
        <v>11</v>
      </c>
      <c r="E2965" s="5" t="s">
        <v>6270</v>
      </c>
      <c r="F2965" s="5" t="s">
        <v>25</v>
      </c>
      <c r="G2965" s="5" t="s">
        <v>26</v>
      </c>
      <c r="H2965" s="6">
        <v>348</v>
      </c>
      <c r="I2965" s="5" t="s">
        <v>27</v>
      </c>
      <c r="J2965" s="5">
        <v>19001775906</v>
      </c>
      <c r="K2965" s="5" t="s">
        <v>6271</v>
      </c>
      <c r="L2965" s="5" t="s">
        <v>29</v>
      </c>
      <c r="M2965" s="5" t="s">
        <v>29</v>
      </c>
      <c r="N2965" s="5" t="s">
        <v>49</v>
      </c>
      <c r="O2965" s="5">
        <v>9706</v>
      </c>
      <c r="P2965" s="7">
        <v>44417.653252314813</v>
      </c>
      <c r="Q2965" s="7">
        <v>44417.578310185185</v>
      </c>
      <c r="R2965" s="5">
        <v>3696</v>
      </c>
      <c r="S2965" s="5">
        <v>346935710</v>
      </c>
      <c r="T2965" s="8">
        <v>9706090821153940</v>
      </c>
      <c r="U2965" s="5" t="s">
        <v>32</v>
      </c>
      <c r="V2965" s="4"/>
      <c r="W2965" s="5" t="s">
        <v>9011</v>
      </c>
      <c r="X2965" s="36">
        <v>110001</v>
      </c>
      <c r="Y2965" s="24" t="e">
        <f>VLOOKUP(T2965,Buzon!C:C,1,FALSE)</f>
        <v>#N/A</v>
      </c>
      <c r="Z2965" s="13" t="e">
        <f>VLOOKUP(T2965,Buzon!C:Z,21,FALSE)</f>
        <v>#N/A</v>
      </c>
      <c r="AA2965" t="e">
        <f>VLOOKUP(T2965,Buzon!C:Z,22,FALSE)</f>
        <v>#N/A</v>
      </c>
      <c r="AB2965" t="e">
        <f>VLOOKUP(T2965,Buzon!C:Z,23,FALSE)</f>
        <v>#N/A</v>
      </c>
      <c r="AC2965" t="e">
        <f>VLOOKUP(T2965,Buzon!C:Z,24,FALSE)</f>
        <v>#N/A</v>
      </c>
      <c r="AD2965">
        <v>348</v>
      </c>
      <c r="AE2965">
        <v>9270083</v>
      </c>
    </row>
    <row r="2966" spans="1:31" ht="12" customHeight="1" x14ac:dyDescent="0.25">
      <c r="A2966" s="5" t="s">
        <v>21</v>
      </c>
      <c r="B2966" s="5" t="s">
        <v>33</v>
      </c>
      <c r="C2966" s="5" t="s">
        <v>6256</v>
      </c>
      <c r="D2966" s="5">
        <v>12</v>
      </c>
      <c r="E2966" s="5" t="s">
        <v>6272</v>
      </c>
      <c r="F2966" s="5" t="s">
        <v>25</v>
      </c>
      <c r="G2966" s="5" t="s">
        <v>26</v>
      </c>
      <c r="H2966" s="6">
        <v>348</v>
      </c>
      <c r="I2966" s="5" t="s">
        <v>27</v>
      </c>
      <c r="J2966" s="5">
        <v>19001775907</v>
      </c>
      <c r="K2966" s="5" t="s">
        <v>6273</v>
      </c>
      <c r="L2966" s="5" t="s">
        <v>29</v>
      </c>
      <c r="M2966" s="5" t="s">
        <v>29</v>
      </c>
      <c r="N2966" s="5" t="s">
        <v>49</v>
      </c>
      <c r="O2966" s="5">
        <v>9706</v>
      </c>
      <c r="P2966" s="7">
        <v>44417.653252314813</v>
      </c>
      <c r="Q2966" s="7">
        <v>44417.578310185185</v>
      </c>
      <c r="R2966" s="5">
        <v>3696</v>
      </c>
      <c r="S2966" s="5">
        <v>346935710</v>
      </c>
      <c r="T2966" s="8">
        <v>9706090821153940</v>
      </c>
      <c r="U2966" s="5" t="s">
        <v>32</v>
      </c>
      <c r="V2966" s="4"/>
      <c r="W2966" s="5" t="s">
        <v>9011</v>
      </c>
      <c r="X2966" s="36">
        <v>110001</v>
      </c>
      <c r="Y2966" s="24" t="e">
        <f>VLOOKUP(T2966,Buzon!C:C,1,FALSE)</f>
        <v>#N/A</v>
      </c>
      <c r="Z2966" s="13" t="e">
        <f>VLOOKUP(T2966,Buzon!C:Z,21,FALSE)</f>
        <v>#N/A</v>
      </c>
      <c r="AA2966" t="e">
        <f>VLOOKUP(T2966,Buzon!C:Z,22,FALSE)</f>
        <v>#N/A</v>
      </c>
      <c r="AB2966" t="e">
        <f>VLOOKUP(T2966,Buzon!C:Z,23,FALSE)</f>
        <v>#N/A</v>
      </c>
      <c r="AC2966" t="e">
        <f>VLOOKUP(T2966,Buzon!C:Z,24,FALSE)</f>
        <v>#N/A</v>
      </c>
      <c r="AD2966">
        <v>348</v>
      </c>
      <c r="AE2966">
        <v>9270083</v>
      </c>
    </row>
    <row r="2967" spans="1:31" ht="12" customHeight="1" x14ac:dyDescent="0.25">
      <c r="A2967" s="5" t="s">
        <v>21</v>
      </c>
      <c r="B2967" s="5" t="s">
        <v>22</v>
      </c>
      <c r="C2967" s="5" t="s">
        <v>6208</v>
      </c>
      <c r="D2967" s="5">
        <v>29</v>
      </c>
      <c r="E2967" s="5" t="s">
        <v>6274</v>
      </c>
      <c r="F2967" s="5" t="s">
        <v>25</v>
      </c>
      <c r="G2967" s="5" t="s">
        <v>26</v>
      </c>
      <c r="H2967" s="6">
        <v>348</v>
      </c>
      <c r="I2967" s="5" t="s">
        <v>296</v>
      </c>
      <c r="J2967" s="5">
        <v>19001775920</v>
      </c>
      <c r="K2967" s="5" t="s">
        <v>6275</v>
      </c>
      <c r="L2967" s="5" t="s">
        <v>29</v>
      </c>
      <c r="M2967" s="5" t="s">
        <v>30</v>
      </c>
      <c r="N2967" s="5" t="s">
        <v>31</v>
      </c>
      <c r="O2967" s="5">
        <v>11219</v>
      </c>
      <c r="P2967" s="7">
        <v>44417.660150462965</v>
      </c>
      <c r="Q2967" s="7">
        <v>44417.583483796298</v>
      </c>
      <c r="R2967" s="5">
        <v>11501718169</v>
      </c>
      <c r="S2967" s="5">
        <v>1601748233</v>
      </c>
      <c r="T2967" s="8" t="s">
        <v>6276</v>
      </c>
      <c r="U2967" s="5" t="s">
        <v>32</v>
      </c>
      <c r="V2967" s="4"/>
      <c r="Z2967"/>
      <c r="AD2967">
        <v>0</v>
      </c>
      <c r="AE2967" t="e">
        <v>#N/A</v>
      </c>
    </row>
    <row r="2968" spans="1:31" ht="12" customHeight="1" x14ac:dyDescent="0.25">
      <c r="A2968" s="5" t="s">
        <v>21</v>
      </c>
      <c r="B2968" s="5" t="s">
        <v>33</v>
      </c>
      <c r="C2968" s="5" t="s">
        <v>6277</v>
      </c>
      <c r="D2968" s="5">
        <v>33</v>
      </c>
      <c r="E2968" s="5" t="s">
        <v>6278</v>
      </c>
      <c r="F2968" s="5" t="s">
        <v>25</v>
      </c>
      <c r="G2968" s="5" t="s">
        <v>26</v>
      </c>
      <c r="H2968" s="6">
        <v>348</v>
      </c>
      <c r="I2968" s="5" t="s">
        <v>27</v>
      </c>
      <c r="J2968" s="5">
        <v>19001775921</v>
      </c>
      <c r="K2968" s="5" t="s">
        <v>6279</v>
      </c>
      <c r="L2968" s="5" t="s">
        <v>29</v>
      </c>
      <c r="M2968" s="5" t="s">
        <v>29</v>
      </c>
      <c r="N2968" s="5" t="s">
        <v>49</v>
      </c>
      <c r="O2968" s="5">
        <v>9706</v>
      </c>
      <c r="P2968" s="7">
        <v>44417.662002314813</v>
      </c>
      <c r="Q2968" s="7">
        <v>44417.578310185185</v>
      </c>
      <c r="R2968" s="5">
        <v>94140</v>
      </c>
      <c r="S2968" s="5">
        <v>346947860</v>
      </c>
      <c r="T2968" s="8">
        <v>9706090821155150</v>
      </c>
      <c r="U2968" s="5" t="s">
        <v>32</v>
      </c>
      <c r="V2968" s="4"/>
      <c r="W2968" s="5" t="s">
        <v>9011</v>
      </c>
      <c r="X2968" s="36">
        <v>110001</v>
      </c>
      <c r="Y2968" s="24" t="e">
        <f>VLOOKUP(T2968,Buzon!C:C,1,FALSE)</f>
        <v>#N/A</v>
      </c>
      <c r="Z2968" s="13" t="e">
        <f>VLOOKUP(T2968,Buzon!C:Z,21,FALSE)</f>
        <v>#N/A</v>
      </c>
      <c r="AA2968" t="e">
        <f>VLOOKUP(T2968,Buzon!C:Z,22,FALSE)</f>
        <v>#N/A</v>
      </c>
      <c r="AB2968" t="e">
        <f>VLOOKUP(T2968,Buzon!C:Z,23,FALSE)</f>
        <v>#N/A</v>
      </c>
      <c r="AC2968" t="e">
        <f>VLOOKUP(T2968,Buzon!C:Z,24,FALSE)</f>
        <v>#N/A</v>
      </c>
      <c r="AD2968">
        <v>348</v>
      </c>
      <c r="AE2968">
        <v>9270083</v>
      </c>
    </row>
    <row r="2969" spans="1:31" ht="12" customHeight="1" x14ac:dyDescent="0.25">
      <c r="A2969" s="5" t="s">
        <v>21</v>
      </c>
      <c r="B2969" s="5" t="s">
        <v>22</v>
      </c>
      <c r="C2969" s="5" t="s">
        <v>6208</v>
      </c>
      <c r="D2969" s="5">
        <v>36</v>
      </c>
      <c r="E2969" s="5" t="s">
        <v>6280</v>
      </c>
      <c r="F2969" s="5" t="s">
        <v>25</v>
      </c>
      <c r="G2969" s="5" t="s">
        <v>26</v>
      </c>
      <c r="H2969" s="6">
        <v>348</v>
      </c>
      <c r="I2969" s="5" t="s">
        <v>27</v>
      </c>
      <c r="J2969" s="5">
        <v>19001775922</v>
      </c>
      <c r="K2969" s="5" t="s">
        <v>6281</v>
      </c>
      <c r="L2969" s="5" t="s">
        <v>29</v>
      </c>
      <c r="M2969" s="5" t="s">
        <v>30</v>
      </c>
      <c r="N2969" s="5" t="s">
        <v>31</v>
      </c>
      <c r="O2969" s="5">
        <v>11219</v>
      </c>
      <c r="P2969" s="7">
        <v>44417.663958333331</v>
      </c>
      <c r="Q2969" s="7">
        <v>44417.583483796298</v>
      </c>
      <c r="R2969" s="5">
        <v>352112</v>
      </c>
      <c r="S2969" s="5">
        <v>346950303</v>
      </c>
      <c r="T2969" s="8">
        <v>1.12190908211553E+16</v>
      </c>
      <c r="U2969" s="5" t="s">
        <v>32</v>
      </c>
      <c r="V2969" s="4"/>
      <c r="W2969" s="5" t="s">
        <v>9011</v>
      </c>
      <c r="X2969" s="36">
        <v>110001</v>
      </c>
      <c r="Y2969" s="24" t="e">
        <f>VLOOKUP(T2969,Buzon!C:C,1,FALSE)</f>
        <v>#N/A</v>
      </c>
      <c r="Z2969" s="13" t="e">
        <f>VLOOKUP(T2969,Buzon!C:Z,21,FALSE)</f>
        <v>#N/A</v>
      </c>
      <c r="AA2969" t="e">
        <f>VLOOKUP(T2969,Buzon!C:Z,22,FALSE)</f>
        <v>#N/A</v>
      </c>
      <c r="AB2969" t="e">
        <f>VLOOKUP(T2969,Buzon!C:Z,23,FALSE)</f>
        <v>#N/A</v>
      </c>
      <c r="AC2969" t="e">
        <f>VLOOKUP(T2969,Buzon!C:Z,24,FALSE)</f>
        <v>#N/A</v>
      </c>
      <c r="AD2969">
        <v>348</v>
      </c>
      <c r="AE2969">
        <v>9270083</v>
      </c>
    </row>
    <row r="2970" spans="1:31" ht="12" customHeight="1" x14ac:dyDescent="0.25">
      <c r="A2970" s="5" t="s">
        <v>21</v>
      </c>
      <c r="B2970" s="5" t="s">
        <v>33</v>
      </c>
      <c r="C2970" s="5" t="s">
        <v>6277</v>
      </c>
      <c r="D2970" s="5">
        <v>28</v>
      </c>
      <c r="E2970" s="5" t="s">
        <v>6282</v>
      </c>
      <c r="F2970" s="5" t="s">
        <v>219</v>
      </c>
      <c r="G2970" s="5" t="s">
        <v>26</v>
      </c>
      <c r="H2970" s="6">
        <v>174</v>
      </c>
      <c r="I2970" s="5" t="s">
        <v>27</v>
      </c>
      <c r="J2970" s="5">
        <v>19001775927</v>
      </c>
      <c r="K2970" s="5" t="s">
        <v>6283</v>
      </c>
      <c r="L2970" s="5" t="s">
        <v>29</v>
      </c>
      <c r="M2970" s="5" t="s">
        <v>29</v>
      </c>
      <c r="N2970" s="5" t="s">
        <v>31</v>
      </c>
      <c r="O2970" s="5">
        <v>9706</v>
      </c>
      <c r="P2970" s="7">
        <v>44417.66505787037</v>
      </c>
      <c r="Q2970" s="7">
        <v>44417.578310185185</v>
      </c>
      <c r="R2970" s="5">
        <v>177328</v>
      </c>
      <c r="S2970" s="5">
        <v>346952561</v>
      </c>
      <c r="T2970" s="8">
        <v>9706090821155610</v>
      </c>
      <c r="U2970" s="5" t="s">
        <v>32</v>
      </c>
      <c r="V2970" s="4"/>
      <c r="W2970" s="5" t="s">
        <v>9011</v>
      </c>
      <c r="X2970" s="36">
        <v>110001</v>
      </c>
      <c r="Y2970" s="24" t="e">
        <f>VLOOKUP(T2970,Buzon!C:C,1,FALSE)</f>
        <v>#N/A</v>
      </c>
      <c r="Z2970" s="13" t="e">
        <f>VLOOKUP(T2970,Buzon!C:Z,21,FALSE)</f>
        <v>#N/A</v>
      </c>
      <c r="AA2970" t="e">
        <f>VLOOKUP(T2970,Buzon!C:Z,22,FALSE)</f>
        <v>#N/A</v>
      </c>
      <c r="AB2970" t="e">
        <f>VLOOKUP(T2970,Buzon!C:Z,23,FALSE)</f>
        <v>#N/A</v>
      </c>
      <c r="AC2970" t="e">
        <f>VLOOKUP(T2970,Buzon!C:Z,24,FALSE)</f>
        <v>#N/A</v>
      </c>
      <c r="AD2970">
        <v>174</v>
      </c>
      <c r="AE2970">
        <v>9270083</v>
      </c>
    </row>
    <row r="2971" spans="1:31" s="79" customFormat="1" ht="12" customHeight="1" x14ac:dyDescent="0.25">
      <c r="A2971" s="67" t="s">
        <v>21</v>
      </c>
      <c r="B2971" s="5" t="s">
        <v>22</v>
      </c>
      <c r="C2971" s="5" t="s">
        <v>6256</v>
      </c>
      <c r="D2971" s="5">
        <v>15</v>
      </c>
      <c r="E2971" s="5" t="s">
        <v>6284</v>
      </c>
      <c r="F2971" s="5" t="s">
        <v>25</v>
      </c>
      <c r="G2971" s="67" t="s">
        <v>26</v>
      </c>
      <c r="H2971" s="69">
        <v>348</v>
      </c>
      <c r="I2971" s="67" t="s">
        <v>27</v>
      </c>
      <c r="J2971" s="67">
        <v>19001775935</v>
      </c>
      <c r="K2971" s="5" t="s">
        <v>6285</v>
      </c>
      <c r="L2971" s="5" t="s">
        <v>29</v>
      </c>
      <c r="M2971" s="5" t="s">
        <v>30</v>
      </c>
      <c r="N2971" s="5" t="s">
        <v>31</v>
      </c>
      <c r="O2971" s="5">
        <v>11219</v>
      </c>
      <c r="P2971" s="80">
        <v>44417.669409722221</v>
      </c>
      <c r="Q2971" s="80">
        <v>44417.583483796298</v>
      </c>
      <c r="R2971" s="67">
        <v>881195</v>
      </c>
      <c r="S2971" s="67">
        <v>346970767</v>
      </c>
      <c r="T2971" s="81">
        <v>1.121909082116E+16</v>
      </c>
      <c r="U2971" s="67" t="s">
        <v>32</v>
      </c>
      <c r="V2971" s="82"/>
      <c r="W2971" s="67" t="s">
        <v>9009</v>
      </c>
      <c r="X2971" s="88">
        <v>4314</v>
      </c>
      <c r="Y2971" s="85"/>
      <c r="Z2971" s="76" t="s">
        <v>9014</v>
      </c>
      <c r="AA2971" s="77">
        <v>4051.85</v>
      </c>
      <c r="AB2971" s="78" t="s">
        <v>9021</v>
      </c>
      <c r="AC2971" s="79" t="s">
        <v>8974</v>
      </c>
      <c r="AD2971" s="79">
        <v>348</v>
      </c>
      <c r="AE2971" s="79">
        <v>9350021532</v>
      </c>
    </row>
    <row r="2972" spans="1:31" s="79" customFormat="1" ht="12" customHeight="1" x14ac:dyDescent="0.25">
      <c r="A2972" s="67" t="s">
        <v>21</v>
      </c>
      <c r="B2972" s="5" t="s">
        <v>22</v>
      </c>
      <c r="C2972" s="4"/>
      <c r="D2972" s="4"/>
      <c r="E2972" s="5" t="s">
        <v>6284</v>
      </c>
      <c r="F2972" s="5" t="s">
        <v>25</v>
      </c>
      <c r="G2972" s="67" t="s">
        <v>26</v>
      </c>
      <c r="H2972" s="69">
        <v>278</v>
      </c>
      <c r="I2972" s="67" t="s">
        <v>167</v>
      </c>
      <c r="J2972" s="67">
        <v>19001775936</v>
      </c>
      <c r="K2972" s="5" t="s">
        <v>6286</v>
      </c>
      <c r="L2972" s="5" t="s">
        <v>29</v>
      </c>
      <c r="M2972" s="5" t="s">
        <v>31</v>
      </c>
      <c r="N2972" s="5" t="s">
        <v>30</v>
      </c>
      <c r="O2972" s="5">
        <v>11219</v>
      </c>
      <c r="P2972" s="80">
        <v>44417.669409722221</v>
      </c>
      <c r="Q2972" s="80">
        <v>44417.583483796298</v>
      </c>
      <c r="R2972" s="67">
        <v>881195</v>
      </c>
      <c r="S2972" s="67">
        <v>346970767</v>
      </c>
      <c r="T2972" s="81">
        <v>1.121909082116E+16</v>
      </c>
      <c r="U2972" s="67" t="s">
        <v>32</v>
      </c>
      <c r="V2972" s="82"/>
      <c r="W2972" s="67" t="s">
        <v>9009</v>
      </c>
      <c r="X2972" s="88">
        <v>4314</v>
      </c>
      <c r="Y2972" s="85"/>
      <c r="Z2972" s="76" t="s">
        <v>9014</v>
      </c>
      <c r="AA2972" s="77">
        <v>4051.85</v>
      </c>
      <c r="AB2972" s="78" t="s">
        <v>9021</v>
      </c>
      <c r="AC2972" s="79" t="s">
        <v>8974</v>
      </c>
      <c r="AD2972" s="79">
        <v>278</v>
      </c>
      <c r="AE2972" s="79">
        <v>9350021532</v>
      </c>
    </row>
    <row r="2973" spans="1:31" s="79" customFormat="1" ht="12" customHeight="1" x14ac:dyDescent="0.25">
      <c r="A2973" s="67" t="s">
        <v>21</v>
      </c>
      <c r="B2973" s="5" t="s">
        <v>22</v>
      </c>
      <c r="C2973" s="5" t="s">
        <v>6256</v>
      </c>
      <c r="D2973" s="5">
        <v>16</v>
      </c>
      <c r="E2973" s="5" t="s">
        <v>6287</v>
      </c>
      <c r="F2973" s="5" t="s">
        <v>25</v>
      </c>
      <c r="G2973" s="67" t="s">
        <v>26</v>
      </c>
      <c r="H2973" s="69">
        <v>348</v>
      </c>
      <c r="I2973" s="67" t="s">
        <v>27</v>
      </c>
      <c r="J2973" s="67">
        <v>19001775937</v>
      </c>
      <c r="K2973" s="5" t="s">
        <v>6288</v>
      </c>
      <c r="L2973" s="5" t="s">
        <v>29</v>
      </c>
      <c r="M2973" s="5" t="s">
        <v>30</v>
      </c>
      <c r="N2973" s="5" t="s">
        <v>31</v>
      </c>
      <c r="O2973" s="5">
        <v>11219</v>
      </c>
      <c r="P2973" s="80">
        <v>44417.669409722221</v>
      </c>
      <c r="Q2973" s="80">
        <v>44417.583483796298</v>
      </c>
      <c r="R2973" s="67">
        <v>881195</v>
      </c>
      <c r="S2973" s="67">
        <v>346970767</v>
      </c>
      <c r="T2973" s="81">
        <v>1.121909082116E+16</v>
      </c>
      <c r="U2973" s="67" t="s">
        <v>32</v>
      </c>
      <c r="V2973" s="82"/>
      <c r="W2973" s="67" t="s">
        <v>9009</v>
      </c>
      <c r="X2973" s="88">
        <v>4314</v>
      </c>
      <c r="Y2973" s="85"/>
      <c r="Z2973" s="76" t="s">
        <v>9014</v>
      </c>
      <c r="AA2973" s="77">
        <v>4051.85</v>
      </c>
      <c r="AB2973" s="78" t="s">
        <v>9021</v>
      </c>
      <c r="AC2973" s="79" t="s">
        <v>8974</v>
      </c>
      <c r="AD2973" s="79">
        <v>348</v>
      </c>
      <c r="AE2973" s="79">
        <v>9350021532</v>
      </c>
    </row>
    <row r="2974" spans="1:31" s="79" customFormat="1" ht="12" customHeight="1" x14ac:dyDescent="0.25">
      <c r="A2974" s="67" t="s">
        <v>21</v>
      </c>
      <c r="B2974" s="5" t="s">
        <v>22</v>
      </c>
      <c r="C2974" s="4"/>
      <c r="D2974" s="4"/>
      <c r="E2974" s="5" t="s">
        <v>6287</v>
      </c>
      <c r="F2974" s="5" t="s">
        <v>25</v>
      </c>
      <c r="G2974" s="67" t="s">
        <v>26</v>
      </c>
      <c r="H2974" s="69">
        <v>278</v>
      </c>
      <c r="I2974" s="67" t="s">
        <v>167</v>
      </c>
      <c r="J2974" s="67">
        <v>19001775938</v>
      </c>
      <c r="K2974" s="5" t="s">
        <v>6289</v>
      </c>
      <c r="L2974" s="5" t="s">
        <v>29</v>
      </c>
      <c r="M2974" s="5" t="s">
        <v>31</v>
      </c>
      <c r="N2974" s="5" t="s">
        <v>30</v>
      </c>
      <c r="O2974" s="5">
        <v>11219</v>
      </c>
      <c r="P2974" s="80">
        <v>44417.669409722221</v>
      </c>
      <c r="Q2974" s="80">
        <v>44417.583483796298</v>
      </c>
      <c r="R2974" s="67">
        <v>881195</v>
      </c>
      <c r="S2974" s="67">
        <v>346970767</v>
      </c>
      <c r="T2974" s="81">
        <v>1.121909082116E+16</v>
      </c>
      <c r="U2974" s="67" t="s">
        <v>32</v>
      </c>
      <c r="V2974" s="82"/>
      <c r="W2974" s="67" t="s">
        <v>9009</v>
      </c>
      <c r="X2974" s="88">
        <v>4314</v>
      </c>
      <c r="Y2974" s="85"/>
      <c r="Z2974" s="76" t="s">
        <v>9014</v>
      </c>
      <c r="AA2974" s="77">
        <v>4051.85</v>
      </c>
      <c r="AB2974" s="78" t="s">
        <v>9021</v>
      </c>
      <c r="AC2974" s="79" t="s">
        <v>8974</v>
      </c>
      <c r="AD2974" s="79">
        <v>278</v>
      </c>
      <c r="AE2974" s="79">
        <v>9350021532</v>
      </c>
    </row>
    <row r="2975" spans="1:31" ht="12" customHeight="1" x14ac:dyDescent="0.25">
      <c r="A2975" s="5" t="s">
        <v>21</v>
      </c>
      <c r="B2975" s="5" t="s">
        <v>22</v>
      </c>
      <c r="C2975" s="5" t="s">
        <v>6256</v>
      </c>
      <c r="D2975" s="5">
        <v>28</v>
      </c>
      <c r="E2975" s="5" t="s">
        <v>6290</v>
      </c>
      <c r="F2975" s="5" t="s">
        <v>219</v>
      </c>
      <c r="G2975" s="5" t="s">
        <v>26</v>
      </c>
      <c r="H2975" s="6">
        <v>174</v>
      </c>
      <c r="I2975" s="5" t="s">
        <v>27</v>
      </c>
      <c r="J2975" s="5">
        <v>19001775939</v>
      </c>
      <c r="K2975" s="5" t="s">
        <v>6291</v>
      </c>
      <c r="L2975" s="5" t="s">
        <v>29</v>
      </c>
      <c r="M2975" s="5" t="s">
        <v>30</v>
      </c>
      <c r="N2975" s="5" t="s">
        <v>31</v>
      </c>
      <c r="O2975" s="5">
        <v>11219</v>
      </c>
      <c r="P2975" s="7">
        <v>44417.670810185184</v>
      </c>
      <c r="Q2975" s="7">
        <v>44417.583483796298</v>
      </c>
      <c r="R2975" s="5">
        <v>896839</v>
      </c>
      <c r="S2975" s="5">
        <v>346973491</v>
      </c>
      <c r="T2975" s="8">
        <v>1.12190908211602E+16</v>
      </c>
      <c r="U2975" s="5" t="s">
        <v>32</v>
      </c>
      <c r="V2975" s="4"/>
      <c r="W2975" s="5" t="s">
        <v>9011</v>
      </c>
      <c r="X2975" s="36">
        <v>110001</v>
      </c>
      <c r="Y2975" s="24" t="e">
        <f>VLOOKUP(T2975,Buzon!C:C,1,FALSE)</f>
        <v>#N/A</v>
      </c>
      <c r="Z2975" s="13" t="e">
        <f>VLOOKUP(T2975,Buzon!C:Z,21,FALSE)</f>
        <v>#N/A</v>
      </c>
      <c r="AA2975" t="e">
        <f>VLOOKUP(T2975,Buzon!C:Z,22,FALSE)</f>
        <v>#N/A</v>
      </c>
      <c r="AB2975" t="e">
        <f>VLOOKUP(T2975,Buzon!C:Z,23,FALSE)</f>
        <v>#N/A</v>
      </c>
      <c r="AC2975" t="e">
        <f>VLOOKUP(T2975,Buzon!C:Z,24,FALSE)</f>
        <v>#N/A</v>
      </c>
      <c r="AD2975">
        <v>174</v>
      </c>
      <c r="AE2975">
        <v>9270083</v>
      </c>
    </row>
    <row r="2976" spans="1:31" ht="12" customHeight="1" x14ac:dyDescent="0.25">
      <c r="A2976" s="5" t="s">
        <v>21</v>
      </c>
      <c r="B2976" s="5" t="s">
        <v>33</v>
      </c>
      <c r="C2976" s="5" t="s">
        <v>6277</v>
      </c>
      <c r="D2976" s="5">
        <v>25</v>
      </c>
      <c r="E2976" s="5" t="s">
        <v>6292</v>
      </c>
      <c r="F2976" s="5" t="s">
        <v>47</v>
      </c>
      <c r="G2976" s="5" t="s">
        <v>26</v>
      </c>
      <c r="H2976" s="6">
        <v>174</v>
      </c>
      <c r="I2976" s="5" t="s">
        <v>27</v>
      </c>
      <c r="J2976" s="5">
        <v>19001775940</v>
      </c>
      <c r="K2976" s="5" t="s">
        <v>6293</v>
      </c>
      <c r="L2976" s="5" t="s">
        <v>29</v>
      </c>
      <c r="M2976" s="5" t="s">
        <v>29</v>
      </c>
      <c r="N2976" s="5" t="s">
        <v>31</v>
      </c>
      <c r="O2976" s="5">
        <v>9706</v>
      </c>
      <c r="P2976" s="7">
        <v>44417.670902777776</v>
      </c>
      <c r="Q2976" s="7">
        <v>44417.578310185185</v>
      </c>
      <c r="R2976" s="5">
        <v>1427</v>
      </c>
      <c r="S2976" s="5">
        <v>346973676</v>
      </c>
      <c r="T2976" s="8">
        <v>9706090821160420</v>
      </c>
      <c r="U2976" s="5" t="s">
        <v>32</v>
      </c>
      <c r="V2976" s="4"/>
      <c r="W2976" s="5" t="s">
        <v>9011</v>
      </c>
      <c r="X2976" s="36">
        <v>110001</v>
      </c>
      <c r="Y2976" s="24" t="e">
        <f>VLOOKUP(T2976,Buzon!C:C,1,FALSE)</f>
        <v>#N/A</v>
      </c>
      <c r="Z2976" s="13" t="e">
        <f>VLOOKUP(T2976,Buzon!C:Z,21,FALSE)</f>
        <v>#N/A</v>
      </c>
      <c r="AA2976" t="e">
        <f>VLOOKUP(T2976,Buzon!C:Z,22,FALSE)</f>
        <v>#N/A</v>
      </c>
      <c r="AB2976" t="e">
        <f>VLOOKUP(T2976,Buzon!C:Z,23,FALSE)</f>
        <v>#N/A</v>
      </c>
      <c r="AC2976" t="e">
        <f>VLOOKUP(T2976,Buzon!C:Z,24,FALSE)</f>
        <v>#N/A</v>
      </c>
      <c r="AD2976">
        <v>174</v>
      </c>
      <c r="AE2976">
        <v>9270083</v>
      </c>
    </row>
    <row r="2977" spans="1:31" ht="12" customHeight="1" x14ac:dyDescent="0.25">
      <c r="A2977" s="5" t="s">
        <v>21</v>
      </c>
      <c r="B2977" s="5" t="s">
        <v>33</v>
      </c>
      <c r="C2977" s="5" t="s">
        <v>6277</v>
      </c>
      <c r="D2977" s="5">
        <v>26</v>
      </c>
      <c r="E2977" s="5" t="s">
        <v>6294</v>
      </c>
      <c r="F2977" s="5" t="s">
        <v>47</v>
      </c>
      <c r="G2977" s="5" t="s">
        <v>26</v>
      </c>
      <c r="H2977" s="6">
        <v>174</v>
      </c>
      <c r="I2977" s="5" t="s">
        <v>27</v>
      </c>
      <c r="J2977" s="5">
        <v>19001775941</v>
      </c>
      <c r="K2977" s="5" t="s">
        <v>6295</v>
      </c>
      <c r="L2977" s="5" t="s">
        <v>29</v>
      </c>
      <c r="M2977" s="5" t="s">
        <v>29</v>
      </c>
      <c r="N2977" s="5" t="s">
        <v>31</v>
      </c>
      <c r="O2977" s="5">
        <v>9706</v>
      </c>
      <c r="P2977" s="7">
        <v>44417.670902777776</v>
      </c>
      <c r="Q2977" s="7">
        <v>44417.578310185185</v>
      </c>
      <c r="R2977" s="5">
        <v>1427</v>
      </c>
      <c r="S2977" s="5">
        <v>346973676</v>
      </c>
      <c r="T2977" s="8">
        <v>9706090821160420</v>
      </c>
      <c r="U2977" s="5" t="s">
        <v>32</v>
      </c>
      <c r="V2977" s="4"/>
      <c r="W2977" s="5" t="s">
        <v>9011</v>
      </c>
      <c r="X2977" s="36">
        <v>110001</v>
      </c>
      <c r="Y2977" s="24" t="e">
        <f>VLOOKUP(T2977,Buzon!C:C,1,FALSE)</f>
        <v>#N/A</v>
      </c>
      <c r="Z2977" s="13" t="e">
        <f>VLOOKUP(T2977,Buzon!C:Z,21,FALSE)</f>
        <v>#N/A</v>
      </c>
      <c r="AA2977" t="e">
        <f>VLOOKUP(T2977,Buzon!C:Z,22,FALSE)</f>
        <v>#N/A</v>
      </c>
      <c r="AB2977" t="e">
        <f>VLOOKUP(T2977,Buzon!C:Z,23,FALSE)</f>
        <v>#N/A</v>
      </c>
      <c r="AC2977" t="e">
        <f>VLOOKUP(T2977,Buzon!C:Z,24,FALSE)</f>
        <v>#N/A</v>
      </c>
      <c r="AD2977">
        <v>174</v>
      </c>
      <c r="AE2977">
        <v>9270083</v>
      </c>
    </row>
    <row r="2978" spans="1:31" ht="12" customHeight="1" x14ac:dyDescent="0.25">
      <c r="A2978" s="5" t="s">
        <v>21</v>
      </c>
      <c r="B2978" s="5" t="s">
        <v>33</v>
      </c>
      <c r="C2978" s="5" t="s">
        <v>6277</v>
      </c>
      <c r="D2978" s="5">
        <v>31</v>
      </c>
      <c r="E2978" s="5" t="s">
        <v>6296</v>
      </c>
      <c r="F2978" s="5" t="s">
        <v>25</v>
      </c>
      <c r="G2978" s="5" t="s">
        <v>26</v>
      </c>
      <c r="H2978" s="6">
        <v>348</v>
      </c>
      <c r="I2978" s="5" t="s">
        <v>27</v>
      </c>
      <c r="J2978" s="5">
        <v>19001775942</v>
      </c>
      <c r="K2978" s="5" t="s">
        <v>6297</v>
      </c>
      <c r="L2978" s="5" t="s">
        <v>29</v>
      </c>
      <c r="M2978" s="5" t="s">
        <v>29</v>
      </c>
      <c r="N2978" s="5" t="s">
        <v>31</v>
      </c>
      <c r="O2978" s="5">
        <v>9706</v>
      </c>
      <c r="P2978" s="7">
        <v>44417.670902777776</v>
      </c>
      <c r="Q2978" s="7">
        <v>44417.578310185185</v>
      </c>
      <c r="R2978" s="5">
        <v>1427</v>
      </c>
      <c r="S2978" s="5">
        <v>346973676</v>
      </c>
      <c r="T2978" s="8">
        <v>9706090821160420</v>
      </c>
      <c r="U2978" s="5" t="s">
        <v>32</v>
      </c>
      <c r="V2978" s="4"/>
      <c r="W2978" s="5" t="s">
        <v>9011</v>
      </c>
      <c r="X2978" s="36">
        <v>110001</v>
      </c>
      <c r="Y2978" s="24" t="e">
        <f>VLOOKUP(T2978,Buzon!C:C,1,FALSE)</f>
        <v>#N/A</v>
      </c>
      <c r="Z2978" s="13" t="e">
        <f>VLOOKUP(T2978,Buzon!C:Z,21,FALSE)</f>
        <v>#N/A</v>
      </c>
      <c r="AA2978" t="e">
        <f>VLOOKUP(T2978,Buzon!C:Z,22,FALSE)</f>
        <v>#N/A</v>
      </c>
      <c r="AB2978" t="e">
        <f>VLOOKUP(T2978,Buzon!C:Z,23,FALSE)</f>
        <v>#N/A</v>
      </c>
      <c r="AC2978" t="e">
        <f>VLOOKUP(T2978,Buzon!C:Z,24,FALSE)</f>
        <v>#N/A</v>
      </c>
      <c r="AD2978">
        <v>348</v>
      </c>
      <c r="AE2978">
        <v>9270083</v>
      </c>
    </row>
    <row r="2979" spans="1:31" ht="12" customHeight="1" x14ac:dyDescent="0.25">
      <c r="A2979" s="5" t="s">
        <v>21</v>
      </c>
      <c r="B2979" s="5" t="s">
        <v>33</v>
      </c>
      <c r="C2979" s="5" t="s">
        <v>6277</v>
      </c>
      <c r="D2979" s="5">
        <v>32</v>
      </c>
      <c r="E2979" s="5" t="s">
        <v>6298</v>
      </c>
      <c r="F2979" s="5" t="s">
        <v>25</v>
      </c>
      <c r="G2979" s="5" t="s">
        <v>26</v>
      </c>
      <c r="H2979" s="6">
        <v>348</v>
      </c>
      <c r="I2979" s="5" t="s">
        <v>27</v>
      </c>
      <c r="J2979" s="5">
        <v>19001775943</v>
      </c>
      <c r="K2979" s="5" t="s">
        <v>6299</v>
      </c>
      <c r="L2979" s="5" t="s">
        <v>29</v>
      </c>
      <c r="M2979" s="5" t="s">
        <v>29</v>
      </c>
      <c r="N2979" s="5" t="s">
        <v>31</v>
      </c>
      <c r="O2979" s="5">
        <v>9706</v>
      </c>
      <c r="P2979" s="7">
        <v>44417.670902777776</v>
      </c>
      <c r="Q2979" s="7">
        <v>44417.578310185185</v>
      </c>
      <c r="R2979" s="5">
        <v>1427</v>
      </c>
      <c r="S2979" s="5">
        <v>346973676</v>
      </c>
      <c r="T2979" s="8">
        <v>9706090821160420</v>
      </c>
      <c r="U2979" s="5" t="s">
        <v>32</v>
      </c>
      <c r="V2979" s="4"/>
      <c r="W2979" s="5" t="s">
        <v>9011</v>
      </c>
      <c r="X2979" s="36">
        <v>110001</v>
      </c>
      <c r="Y2979" s="24" t="e">
        <f>VLOOKUP(T2979,Buzon!C:C,1,FALSE)</f>
        <v>#N/A</v>
      </c>
      <c r="Z2979" s="13" t="e">
        <f>VLOOKUP(T2979,Buzon!C:Z,21,FALSE)</f>
        <v>#N/A</v>
      </c>
      <c r="AA2979" t="e">
        <f>VLOOKUP(T2979,Buzon!C:Z,22,FALSE)</f>
        <v>#N/A</v>
      </c>
      <c r="AB2979" t="e">
        <f>VLOOKUP(T2979,Buzon!C:Z,23,FALSE)</f>
        <v>#N/A</v>
      </c>
      <c r="AC2979" t="e">
        <f>VLOOKUP(T2979,Buzon!C:Z,24,FALSE)</f>
        <v>#N/A</v>
      </c>
      <c r="AD2979">
        <v>348</v>
      </c>
      <c r="AE2979">
        <v>9270083</v>
      </c>
    </row>
    <row r="2980" spans="1:31" ht="12" customHeight="1" x14ac:dyDescent="0.25">
      <c r="A2980" s="5" t="s">
        <v>21</v>
      </c>
      <c r="B2980" s="5" t="s">
        <v>22</v>
      </c>
      <c r="C2980" s="5" t="s">
        <v>6256</v>
      </c>
      <c r="D2980" s="5">
        <v>24</v>
      </c>
      <c r="E2980" s="5" t="s">
        <v>6300</v>
      </c>
      <c r="F2980" s="5" t="s">
        <v>25</v>
      </c>
      <c r="G2980" s="5" t="s">
        <v>26</v>
      </c>
      <c r="H2980" s="6">
        <v>348</v>
      </c>
      <c r="I2980" s="5" t="s">
        <v>27</v>
      </c>
      <c r="J2980" s="5">
        <v>19001775944</v>
      </c>
      <c r="K2980" s="5" t="s">
        <v>6301</v>
      </c>
      <c r="L2980" s="5" t="s">
        <v>29</v>
      </c>
      <c r="M2980" s="5" t="s">
        <v>30</v>
      </c>
      <c r="N2980" s="5" t="s">
        <v>31</v>
      </c>
      <c r="O2980" s="5">
        <v>11219</v>
      </c>
      <c r="P2980" s="7">
        <v>44417.671388888892</v>
      </c>
      <c r="Q2980" s="7">
        <v>44417.583483796298</v>
      </c>
      <c r="R2980" s="5">
        <v>22613</v>
      </c>
      <c r="S2980" s="5">
        <v>346974234</v>
      </c>
      <c r="T2980" s="8">
        <v>1.12190908211603E+16</v>
      </c>
      <c r="U2980" s="5" t="s">
        <v>32</v>
      </c>
      <c r="V2980" s="4"/>
      <c r="W2980" s="5" t="s">
        <v>9011</v>
      </c>
      <c r="X2980" s="36">
        <v>110001</v>
      </c>
      <c r="Y2980" s="24" t="e">
        <f>VLOOKUP(T2980,Buzon!C:C,1,FALSE)</f>
        <v>#N/A</v>
      </c>
      <c r="Z2980" s="13" t="e">
        <f>VLOOKUP(T2980,Buzon!C:Z,21,FALSE)</f>
        <v>#N/A</v>
      </c>
      <c r="AA2980" t="e">
        <f>VLOOKUP(T2980,Buzon!C:Z,22,FALSE)</f>
        <v>#N/A</v>
      </c>
      <c r="AB2980" t="e">
        <f>VLOOKUP(T2980,Buzon!C:Z,23,FALSE)</f>
        <v>#N/A</v>
      </c>
      <c r="AC2980" t="e">
        <f>VLOOKUP(T2980,Buzon!C:Z,24,FALSE)</f>
        <v>#N/A</v>
      </c>
      <c r="AD2980">
        <v>348</v>
      </c>
      <c r="AE2980">
        <v>9270083</v>
      </c>
    </row>
    <row r="2981" spans="1:31" ht="12" customHeight="1" x14ac:dyDescent="0.25">
      <c r="A2981" s="5" t="s">
        <v>21</v>
      </c>
      <c r="B2981" s="5" t="s">
        <v>149</v>
      </c>
      <c r="C2981" s="5" t="s">
        <v>6277</v>
      </c>
      <c r="D2981" s="5">
        <v>23</v>
      </c>
      <c r="E2981" s="5" t="s">
        <v>6302</v>
      </c>
      <c r="F2981" s="5" t="s">
        <v>25</v>
      </c>
      <c r="G2981" s="5" t="s">
        <v>26</v>
      </c>
      <c r="H2981" s="6">
        <v>348</v>
      </c>
      <c r="I2981" s="5" t="s">
        <v>27</v>
      </c>
      <c r="J2981" s="5">
        <v>19001775948</v>
      </c>
      <c r="K2981" s="5" t="s">
        <v>6303</v>
      </c>
      <c r="L2981" s="5" t="s">
        <v>29</v>
      </c>
      <c r="M2981" s="5" t="s">
        <v>30</v>
      </c>
      <c r="N2981" s="5" t="s">
        <v>31</v>
      </c>
      <c r="O2981" s="5">
        <v>20178</v>
      </c>
      <c r="P2981" s="7">
        <v>44417.675497685188</v>
      </c>
      <c r="Q2981" s="7">
        <v>44417.568194444444</v>
      </c>
      <c r="R2981" s="5">
        <v>22822</v>
      </c>
      <c r="S2981" s="5">
        <v>346979545</v>
      </c>
      <c r="T2981" s="8">
        <v>2.01780908211612E+16</v>
      </c>
      <c r="U2981" s="5" t="s">
        <v>32</v>
      </c>
      <c r="V2981" s="4"/>
      <c r="W2981" s="5" t="s">
        <v>9011</v>
      </c>
      <c r="X2981" s="36">
        <v>110001</v>
      </c>
      <c r="Y2981" s="24" t="e">
        <f>VLOOKUP(T2981,Buzon!C:C,1,FALSE)</f>
        <v>#N/A</v>
      </c>
      <c r="Z2981" s="13" t="e">
        <f>VLOOKUP(T2981,Buzon!C:Z,21,FALSE)</f>
        <v>#N/A</v>
      </c>
      <c r="AA2981" t="e">
        <f>VLOOKUP(T2981,Buzon!C:Z,22,FALSE)</f>
        <v>#N/A</v>
      </c>
      <c r="AB2981" t="e">
        <f>VLOOKUP(T2981,Buzon!C:Z,23,FALSE)</f>
        <v>#N/A</v>
      </c>
      <c r="AC2981" t="e">
        <f>VLOOKUP(T2981,Buzon!C:Z,24,FALSE)</f>
        <v>#N/A</v>
      </c>
      <c r="AD2981">
        <v>348</v>
      </c>
      <c r="AE2981">
        <v>9270083</v>
      </c>
    </row>
    <row r="2982" spans="1:31" ht="12" customHeight="1" x14ac:dyDescent="0.25">
      <c r="A2982" s="5" t="s">
        <v>21</v>
      </c>
      <c r="B2982" s="5" t="s">
        <v>149</v>
      </c>
      <c r="C2982" s="5" t="s">
        <v>6277</v>
      </c>
      <c r="D2982" s="5">
        <v>24</v>
      </c>
      <c r="E2982" s="5" t="s">
        <v>6304</v>
      </c>
      <c r="F2982" s="5" t="s">
        <v>25</v>
      </c>
      <c r="G2982" s="5" t="s">
        <v>26</v>
      </c>
      <c r="H2982" s="6">
        <v>348</v>
      </c>
      <c r="I2982" s="5" t="s">
        <v>27</v>
      </c>
      <c r="J2982" s="5">
        <v>19001775949</v>
      </c>
      <c r="K2982" s="5" t="s">
        <v>6305</v>
      </c>
      <c r="L2982" s="5" t="s">
        <v>29</v>
      </c>
      <c r="M2982" s="5" t="s">
        <v>30</v>
      </c>
      <c r="N2982" s="5" t="s">
        <v>31</v>
      </c>
      <c r="O2982" s="5">
        <v>20178</v>
      </c>
      <c r="P2982" s="7">
        <v>44417.675497685188</v>
      </c>
      <c r="Q2982" s="7">
        <v>44417.568194444444</v>
      </c>
      <c r="R2982" s="5">
        <v>22822</v>
      </c>
      <c r="S2982" s="5">
        <v>346979545</v>
      </c>
      <c r="T2982" s="8">
        <v>2.01780908211612E+16</v>
      </c>
      <c r="U2982" s="5" t="s">
        <v>32</v>
      </c>
      <c r="V2982" s="4"/>
      <c r="W2982" s="5" t="s">
        <v>9011</v>
      </c>
      <c r="X2982" s="36">
        <v>110001</v>
      </c>
      <c r="Y2982" s="24" t="e">
        <f>VLOOKUP(T2982,Buzon!C:C,1,FALSE)</f>
        <v>#N/A</v>
      </c>
      <c r="Z2982" s="13" t="e">
        <f>VLOOKUP(T2982,Buzon!C:Z,21,FALSE)</f>
        <v>#N/A</v>
      </c>
      <c r="AA2982" t="e">
        <f>VLOOKUP(T2982,Buzon!C:Z,22,FALSE)</f>
        <v>#N/A</v>
      </c>
      <c r="AB2982" t="e">
        <f>VLOOKUP(T2982,Buzon!C:Z,23,FALSE)</f>
        <v>#N/A</v>
      </c>
      <c r="AC2982" t="e">
        <f>VLOOKUP(T2982,Buzon!C:Z,24,FALSE)</f>
        <v>#N/A</v>
      </c>
      <c r="AD2982">
        <v>348</v>
      </c>
      <c r="AE2982">
        <v>9270083</v>
      </c>
    </row>
    <row r="2983" spans="1:31" ht="12" customHeight="1" x14ac:dyDescent="0.25">
      <c r="A2983" s="5" t="s">
        <v>21</v>
      </c>
      <c r="B2983" s="5" t="s">
        <v>149</v>
      </c>
      <c r="C2983" s="5" t="s">
        <v>6277</v>
      </c>
      <c r="D2983" s="5">
        <v>12</v>
      </c>
      <c r="E2983" s="5" t="s">
        <v>6306</v>
      </c>
      <c r="F2983" s="5" t="s">
        <v>25</v>
      </c>
      <c r="G2983" s="5" t="s">
        <v>26</v>
      </c>
      <c r="H2983" s="6">
        <v>348</v>
      </c>
      <c r="I2983" s="5" t="s">
        <v>27</v>
      </c>
      <c r="J2983" s="5">
        <v>19001775950</v>
      </c>
      <c r="K2983" s="5" t="s">
        <v>6307</v>
      </c>
      <c r="L2983" s="5" t="s">
        <v>29</v>
      </c>
      <c r="M2983" s="5" t="s">
        <v>30</v>
      </c>
      <c r="N2983" s="5" t="s">
        <v>49</v>
      </c>
      <c r="O2983" s="5">
        <v>20178</v>
      </c>
      <c r="P2983" s="7">
        <v>44417.676412037035</v>
      </c>
      <c r="Q2983" s="7">
        <v>44417.568194444444</v>
      </c>
      <c r="R2983" s="5">
        <v>35761</v>
      </c>
      <c r="S2983" s="5">
        <v>346980819</v>
      </c>
      <c r="T2983" s="8">
        <v>2.01780908211613E+16</v>
      </c>
      <c r="U2983" s="5" t="s">
        <v>32</v>
      </c>
      <c r="V2983" s="4"/>
      <c r="W2983" s="5" t="s">
        <v>9011</v>
      </c>
      <c r="X2983" s="36">
        <v>110001</v>
      </c>
      <c r="Y2983" s="24" t="e">
        <f>VLOOKUP(T2983,Buzon!C:C,1,FALSE)</f>
        <v>#N/A</v>
      </c>
      <c r="Z2983" s="13" t="e">
        <f>VLOOKUP(T2983,Buzon!C:Z,21,FALSE)</f>
        <v>#N/A</v>
      </c>
      <c r="AA2983" t="e">
        <f>VLOOKUP(T2983,Buzon!C:Z,22,FALSE)</f>
        <v>#N/A</v>
      </c>
      <c r="AB2983" t="e">
        <f>VLOOKUP(T2983,Buzon!C:Z,23,FALSE)</f>
        <v>#N/A</v>
      </c>
      <c r="AC2983" t="e">
        <f>VLOOKUP(T2983,Buzon!C:Z,24,FALSE)</f>
        <v>#N/A</v>
      </c>
      <c r="AD2983">
        <v>348</v>
      </c>
      <c r="AE2983">
        <v>9270083</v>
      </c>
    </row>
    <row r="2984" spans="1:31" ht="12" customHeight="1" x14ac:dyDescent="0.25">
      <c r="A2984" s="5" t="s">
        <v>21</v>
      </c>
      <c r="B2984" s="5" t="s">
        <v>149</v>
      </c>
      <c r="C2984" s="5" t="s">
        <v>6277</v>
      </c>
      <c r="D2984" s="5">
        <v>3</v>
      </c>
      <c r="E2984" s="5" t="s">
        <v>6308</v>
      </c>
      <c r="F2984" s="5" t="s">
        <v>25</v>
      </c>
      <c r="G2984" s="5" t="s">
        <v>26</v>
      </c>
      <c r="H2984" s="6">
        <v>348</v>
      </c>
      <c r="I2984" s="5" t="s">
        <v>27</v>
      </c>
      <c r="J2984" s="5">
        <v>19001775951</v>
      </c>
      <c r="K2984" s="5" t="s">
        <v>6309</v>
      </c>
      <c r="L2984" s="5" t="s">
        <v>29</v>
      </c>
      <c r="M2984" s="5" t="s">
        <v>30</v>
      </c>
      <c r="N2984" s="5" t="s">
        <v>49</v>
      </c>
      <c r="O2984" s="5">
        <v>20178</v>
      </c>
      <c r="P2984" s="7">
        <v>44417.677835648145</v>
      </c>
      <c r="Q2984" s="7">
        <v>44417.568194444444</v>
      </c>
      <c r="R2984" s="5">
        <v>55572</v>
      </c>
      <c r="S2984" s="5">
        <v>346982522</v>
      </c>
      <c r="T2984" s="8">
        <v>2.01780908211615E+16</v>
      </c>
      <c r="U2984" s="5" t="s">
        <v>32</v>
      </c>
      <c r="V2984" s="4"/>
      <c r="W2984" s="5" t="s">
        <v>9011</v>
      </c>
      <c r="X2984" s="36">
        <v>110001</v>
      </c>
      <c r="Y2984" s="24" t="e">
        <f>VLOOKUP(T2984,Buzon!C:C,1,FALSE)</f>
        <v>#N/A</v>
      </c>
      <c r="Z2984" s="13" t="e">
        <f>VLOOKUP(T2984,Buzon!C:Z,21,FALSE)</f>
        <v>#N/A</v>
      </c>
      <c r="AA2984" t="e">
        <f>VLOOKUP(T2984,Buzon!C:Z,22,FALSE)</f>
        <v>#N/A</v>
      </c>
      <c r="AB2984" t="e">
        <f>VLOOKUP(T2984,Buzon!C:Z,23,FALSE)</f>
        <v>#N/A</v>
      </c>
      <c r="AC2984" t="e">
        <f>VLOOKUP(T2984,Buzon!C:Z,24,FALSE)</f>
        <v>#N/A</v>
      </c>
      <c r="AD2984">
        <v>348</v>
      </c>
      <c r="AE2984">
        <v>9270083</v>
      </c>
    </row>
    <row r="2985" spans="1:31" ht="12" customHeight="1" x14ac:dyDescent="0.25">
      <c r="A2985" s="5" t="s">
        <v>21</v>
      </c>
      <c r="B2985" s="5" t="s">
        <v>149</v>
      </c>
      <c r="C2985" s="5" t="s">
        <v>6277</v>
      </c>
      <c r="D2985" s="5">
        <v>2</v>
      </c>
      <c r="E2985" s="5" t="s">
        <v>90</v>
      </c>
      <c r="F2985" s="5" t="s">
        <v>25</v>
      </c>
      <c r="G2985" s="5" t="s">
        <v>26</v>
      </c>
      <c r="H2985" s="6">
        <v>348</v>
      </c>
      <c r="I2985" s="5" t="s">
        <v>27</v>
      </c>
      <c r="J2985" s="5">
        <v>19001775953</v>
      </c>
      <c r="K2985" s="5" t="s">
        <v>6310</v>
      </c>
      <c r="L2985" s="5" t="s">
        <v>29</v>
      </c>
      <c r="M2985" s="5" t="s">
        <v>30</v>
      </c>
      <c r="N2985" s="5" t="s">
        <v>49</v>
      </c>
      <c r="O2985" s="5">
        <v>20178</v>
      </c>
      <c r="P2985" s="7">
        <v>44417.679224537038</v>
      </c>
      <c r="Q2985" s="7">
        <v>44417.568194444444</v>
      </c>
      <c r="R2985" s="5">
        <v>76256</v>
      </c>
      <c r="S2985" s="5">
        <v>346984461</v>
      </c>
      <c r="T2985" s="8">
        <v>2.01780908211617E+16</v>
      </c>
      <c r="U2985" s="5" t="s">
        <v>32</v>
      </c>
      <c r="V2985" s="4"/>
      <c r="W2985" s="5" t="s">
        <v>9011</v>
      </c>
      <c r="X2985" s="36">
        <v>110001</v>
      </c>
      <c r="Y2985" s="24" t="e">
        <f>VLOOKUP(T2985,Buzon!C:C,1,FALSE)</f>
        <v>#N/A</v>
      </c>
      <c r="Z2985" s="13" t="e">
        <f>VLOOKUP(T2985,Buzon!C:Z,21,FALSE)</f>
        <v>#N/A</v>
      </c>
      <c r="AA2985" t="e">
        <f>VLOOKUP(T2985,Buzon!C:Z,22,FALSE)</f>
        <v>#N/A</v>
      </c>
      <c r="AB2985" t="e">
        <f>VLOOKUP(T2985,Buzon!C:Z,23,FALSE)</f>
        <v>#N/A</v>
      </c>
      <c r="AC2985" t="e">
        <f>VLOOKUP(T2985,Buzon!C:Z,24,FALSE)</f>
        <v>#N/A</v>
      </c>
      <c r="AD2985">
        <v>348</v>
      </c>
      <c r="AE2985">
        <v>9270083</v>
      </c>
    </row>
    <row r="2986" spans="1:31" ht="12" customHeight="1" x14ac:dyDescent="0.25">
      <c r="A2986" s="5" t="s">
        <v>21</v>
      </c>
      <c r="B2986" s="5" t="s">
        <v>149</v>
      </c>
      <c r="C2986" s="5" t="s">
        <v>6277</v>
      </c>
      <c r="D2986" s="5">
        <v>27</v>
      </c>
      <c r="E2986" s="5" t="s">
        <v>6311</v>
      </c>
      <c r="F2986" s="5" t="s">
        <v>25</v>
      </c>
      <c r="G2986" s="5" t="s">
        <v>26</v>
      </c>
      <c r="H2986" s="6">
        <v>348</v>
      </c>
      <c r="I2986" s="5" t="s">
        <v>27</v>
      </c>
      <c r="J2986" s="5">
        <v>19001775956</v>
      </c>
      <c r="K2986" s="5" t="s">
        <v>6312</v>
      </c>
      <c r="L2986" s="5" t="s">
        <v>29</v>
      </c>
      <c r="M2986" s="5" t="s">
        <v>30</v>
      </c>
      <c r="N2986" s="5" t="s">
        <v>49</v>
      </c>
      <c r="O2986" s="5">
        <v>20178</v>
      </c>
      <c r="P2986" s="7">
        <v>44417.680115740739</v>
      </c>
      <c r="Q2986" s="7">
        <v>44417.568194444444</v>
      </c>
      <c r="R2986" s="5">
        <v>90000</v>
      </c>
      <c r="S2986" s="5">
        <v>346985591</v>
      </c>
      <c r="T2986" s="8">
        <v>2.01780908211618E+16</v>
      </c>
      <c r="U2986" s="5" t="s">
        <v>32</v>
      </c>
      <c r="V2986" s="4"/>
      <c r="W2986" s="5" t="s">
        <v>9011</v>
      </c>
      <c r="X2986" s="36">
        <v>110001</v>
      </c>
      <c r="Y2986" s="24" t="e">
        <f>VLOOKUP(T2986,Buzon!C:C,1,FALSE)</f>
        <v>#N/A</v>
      </c>
      <c r="Z2986" s="13" t="e">
        <f>VLOOKUP(T2986,Buzon!C:Z,21,FALSE)</f>
        <v>#N/A</v>
      </c>
      <c r="AA2986" t="e">
        <f>VLOOKUP(T2986,Buzon!C:Z,22,FALSE)</f>
        <v>#N/A</v>
      </c>
      <c r="AB2986" t="e">
        <f>VLOOKUP(T2986,Buzon!C:Z,23,FALSE)</f>
        <v>#N/A</v>
      </c>
      <c r="AC2986" t="e">
        <f>VLOOKUP(T2986,Buzon!C:Z,24,FALSE)</f>
        <v>#N/A</v>
      </c>
      <c r="AD2986">
        <v>348</v>
      </c>
      <c r="AE2986">
        <v>9270083</v>
      </c>
    </row>
    <row r="2987" spans="1:31" ht="12" customHeight="1" x14ac:dyDescent="0.25">
      <c r="A2987" s="5" t="s">
        <v>21</v>
      </c>
      <c r="B2987" s="5" t="s">
        <v>22</v>
      </c>
      <c r="C2987" s="5" t="s">
        <v>6277</v>
      </c>
      <c r="D2987" s="5">
        <v>39</v>
      </c>
      <c r="E2987" s="5" t="s">
        <v>6313</v>
      </c>
      <c r="F2987" s="5" t="s">
        <v>25</v>
      </c>
      <c r="G2987" s="5" t="s">
        <v>26</v>
      </c>
      <c r="H2987" s="6">
        <v>348</v>
      </c>
      <c r="I2987" s="5" t="s">
        <v>27</v>
      </c>
      <c r="J2987" s="5">
        <v>19001775957</v>
      </c>
      <c r="K2987" s="5" t="s">
        <v>6314</v>
      </c>
      <c r="L2987" s="5" t="s">
        <v>29</v>
      </c>
      <c r="M2987" s="5" t="s">
        <v>30</v>
      </c>
      <c r="N2987" s="5" t="s">
        <v>49</v>
      </c>
      <c r="O2987" s="5">
        <v>11219</v>
      </c>
      <c r="P2987" s="7">
        <v>44417.680578703701</v>
      </c>
      <c r="Q2987" s="7">
        <v>44417.583483796298</v>
      </c>
      <c r="R2987" s="5">
        <v>493114</v>
      </c>
      <c r="S2987" s="5">
        <v>346986259</v>
      </c>
      <c r="T2987" s="8">
        <v>1.12190908211619E+16</v>
      </c>
      <c r="U2987" s="5" t="s">
        <v>32</v>
      </c>
      <c r="V2987" s="4"/>
      <c r="W2987" s="5" t="s">
        <v>9011</v>
      </c>
      <c r="X2987" s="36">
        <v>110001</v>
      </c>
      <c r="Y2987" s="24" t="e">
        <f>VLOOKUP(T2987,Buzon!C:C,1,FALSE)</f>
        <v>#N/A</v>
      </c>
      <c r="Z2987" s="13" t="e">
        <f>VLOOKUP(T2987,Buzon!C:Z,21,FALSE)</f>
        <v>#N/A</v>
      </c>
      <c r="AA2987" t="e">
        <f>VLOOKUP(T2987,Buzon!C:Z,22,FALSE)</f>
        <v>#N/A</v>
      </c>
      <c r="AB2987" t="e">
        <f>VLOOKUP(T2987,Buzon!C:Z,23,FALSE)</f>
        <v>#N/A</v>
      </c>
      <c r="AC2987" t="e">
        <f>VLOOKUP(T2987,Buzon!C:Z,24,FALSE)</f>
        <v>#N/A</v>
      </c>
      <c r="AD2987">
        <v>348</v>
      </c>
      <c r="AE2987">
        <v>9270083</v>
      </c>
    </row>
    <row r="2988" spans="1:31" ht="12" customHeight="1" x14ac:dyDescent="0.25">
      <c r="A2988" s="5" t="s">
        <v>21</v>
      </c>
      <c r="B2988" s="5" t="s">
        <v>33</v>
      </c>
      <c r="C2988" s="5" t="s">
        <v>6315</v>
      </c>
      <c r="D2988" s="5">
        <v>1</v>
      </c>
      <c r="E2988" s="5" t="s">
        <v>6316</v>
      </c>
      <c r="F2988" s="5" t="s">
        <v>71</v>
      </c>
      <c r="G2988" s="5" t="s">
        <v>26</v>
      </c>
      <c r="H2988" s="6">
        <v>174</v>
      </c>
      <c r="I2988" s="5" t="s">
        <v>27</v>
      </c>
      <c r="J2988" s="5">
        <v>19001775965</v>
      </c>
      <c r="K2988" s="5" t="s">
        <v>6317</v>
      </c>
      <c r="L2988" s="5" t="s">
        <v>29</v>
      </c>
      <c r="M2988" s="5" t="s">
        <v>29</v>
      </c>
      <c r="N2988" s="5" t="s">
        <v>31</v>
      </c>
      <c r="O2988" s="5">
        <v>9706</v>
      </c>
      <c r="P2988" s="7">
        <v>44417.690185185187</v>
      </c>
      <c r="Q2988" s="7">
        <v>44417.578310185185</v>
      </c>
      <c r="R2988" s="5">
        <v>231003</v>
      </c>
      <c r="S2988" s="5">
        <v>346998586</v>
      </c>
      <c r="T2988" s="8">
        <v>9706090821163300</v>
      </c>
      <c r="U2988" s="5" t="s">
        <v>32</v>
      </c>
      <c r="V2988" s="4"/>
      <c r="W2988" s="5" t="s">
        <v>9011</v>
      </c>
      <c r="X2988" s="36">
        <v>110001</v>
      </c>
      <c r="Y2988" s="24" t="e">
        <f>VLOOKUP(T2988,Buzon!C:C,1,FALSE)</f>
        <v>#N/A</v>
      </c>
      <c r="Z2988" s="13" t="e">
        <f>VLOOKUP(T2988,Buzon!C:Z,21,FALSE)</f>
        <v>#N/A</v>
      </c>
      <c r="AA2988" t="e">
        <f>VLOOKUP(T2988,Buzon!C:Z,22,FALSE)</f>
        <v>#N/A</v>
      </c>
      <c r="AB2988" t="e">
        <f>VLOOKUP(T2988,Buzon!C:Z,23,FALSE)</f>
        <v>#N/A</v>
      </c>
      <c r="AC2988" t="e">
        <f>VLOOKUP(T2988,Buzon!C:Z,24,FALSE)</f>
        <v>#N/A</v>
      </c>
      <c r="AD2988">
        <v>174</v>
      </c>
      <c r="AE2988">
        <v>9270083</v>
      </c>
    </row>
    <row r="2989" spans="1:31" ht="12" customHeight="1" x14ac:dyDescent="0.25">
      <c r="A2989" s="5" t="s">
        <v>21</v>
      </c>
      <c r="B2989" s="5" t="s">
        <v>33</v>
      </c>
      <c r="C2989" s="5" t="s">
        <v>6315</v>
      </c>
      <c r="D2989" s="5">
        <v>2</v>
      </c>
      <c r="E2989" s="5" t="s">
        <v>6318</v>
      </c>
      <c r="F2989" s="5" t="s">
        <v>71</v>
      </c>
      <c r="G2989" s="5" t="s">
        <v>26</v>
      </c>
      <c r="H2989" s="6">
        <v>174</v>
      </c>
      <c r="I2989" s="5" t="s">
        <v>27</v>
      </c>
      <c r="J2989" s="5">
        <v>19001775966</v>
      </c>
      <c r="K2989" s="5" t="s">
        <v>6319</v>
      </c>
      <c r="L2989" s="5" t="s">
        <v>29</v>
      </c>
      <c r="M2989" s="5" t="s">
        <v>29</v>
      </c>
      <c r="N2989" s="5" t="s">
        <v>31</v>
      </c>
      <c r="O2989" s="5">
        <v>9706</v>
      </c>
      <c r="P2989" s="7">
        <v>44417.690196759257</v>
      </c>
      <c r="Q2989" s="7">
        <v>44417.578310185185</v>
      </c>
      <c r="R2989" s="5">
        <v>231003</v>
      </c>
      <c r="S2989" s="5">
        <v>346998586</v>
      </c>
      <c r="T2989" s="8">
        <v>9706090821163300</v>
      </c>
      <c r="U2989" s="5" t="s">
        <v>32</v>
      </c>
      <c r="V2989" s="4"/>
      <c r="W2989" s="5" t="s">
        <v>9011</v>
      </c>
      <c r="X2989" s="36">
        <v>110001</v>
      </c>
      <c r="Y2989" s="24" t="e">
        <f>VLOOKUP(T2989,Buzon!C:C,1,FALSE)</f>
        <v>#N/A</v>
      </c>
      <c r="Z2989" s="13" t="e">
        <f>VLOOKUP(T2989,Buzon!C:Z,21,FALSE)</f>
        <v>#N/A</v>
      </c>
      <c r="AA2989" t="e">
        <f>VLOOKUP(T2989,Buzon!C:Z,22,FALSE)</f>
        <v>#N/A</v>
      </c>
      <c r="AB2989" t="e">
        <f>VLOOKUP(T2989,Buzon!C:Z,23,FALSE)</f>
        <v>#N/A</v>
      </c>
      <c r="AC2989" t="e">
        <f>VLOOKUP(T2989,Buzon!C:Z,24,FALSE)</f>
        <v>#N/A</v>
      </c>
      <c r="AD2989">
        <v>174</v>
      </c>
      <c r="AE2989">
        <v>9270083</v>
      </c>
    </row>
    <row r="2990" spans="1:31" ht="12" customHeight="1" x14ac:dyDescent="0.25">
      <c r="A2990" s="5" t="s">
        <v>21</v>
      </c>
      <c r="B2990" s="5" t="s">
        <v>33</v>
      </c>
      <c r="C2990" s="5" t="s">
        <v>6315</v>
      </c>
      <c r="D2990" s="5">
        <v>3</v>
      </c>
      <c r="E2990" s="5" t="s">
        <v>6320</v>
      </c>
      <c r="F2990" s="5" t="s">
        <v>219</v>
      </c>
      <c r="G2990" s="5" t="s">
        <v>26</v>
      </c>
      <c r="H2990" s="6">
        <v>174</v>
      </c>
      <c r="I2990" s="5" t="s">
        <v>27</v>
      </c>
      <c r="J2990" s="5">
        <v>19001775967</v>
      </c>
      <c r="K2990" s="5" t="s">
        <v>6321</v>
      </c>
      <c r="L2990" s="5" t="s">
        <v>29</v>
      </c>
      <c r="M2990" s="5" t="s">
        <v>29</v>
      </c>
      <c r="N2990" s="5" t="s">
        <v>31</v>
      </c>
      <c r="O2990" s="5">
        <v>9706</v>
      </c>
      <c r="P2990" s="7">
        <v>44417.690196759257</v>
      </c>
      <c r="Q2990" s="7">
        <v>44417.578310185185</v>
      </c>
      <c r="R2990" s="5">
        <v>231003</v>
      </c>
      <c r="S2990" s="5">
        <v>346998586</v>
      </c>
      <c r="T2990" s="8">
        <v>9706090821163300</v>
      </c>
      <c r="U2990" s="5" t="s">
        <v>32</v>
      </c>
      <c r="V2990" s="4"/>
      <c r="W2990" s="5" t="s">
        <v>9011</v>
      </c>
      <c r="X2990" s="36">
        <v>110001</v>
      </c>
      <c r="Y2990" s="24" t="e">
        <f>VLOOKUP(T2990,Buzon!C:C,1,FALSE)</f>
        <v>#N/A</v>
      </c>
      <c r="Z2990" s="13" t="e">
        <f>VLOOKUP(T2990,Buzon!C:Z,21,FALSE)</f>
        <v>#N/A</v>
      </c>
      <c r="AA2990" t="e">
        <f>VLOOKUP(T2990,Buzon!C:Z,22,FALSE)</f>
        <v>#N/A</v>
      </c>
      <c r="AB2990" t="e">
        <f>VLOOKUP(T2990,Buzon!C:Z,23,FALSE)</f>
        <v>#N/A</v>
      </c>
      <c r="AC2990" t="e">
        <f>VLOOKUP(T2990,Buzon!C:Z,24,FALSE)</f>
        <v>#N/A</v>
      </c>
      <c r="AD2990">
        <v>174</v>
      </c>
      <c r="AE2990">
        <v>9270083</v>
      </c>
    </row>
    <row r="2991" spans="1:31" ht="12" customHeight="1" x14ac:dyDescent="0.25">
      <c r="A2991" s="5" t="s">
        <v>21</v>
      </c>
      <c r="B2991" s="5" t="s">
        <v>33</v>
      </c>
      <c r="C2991" s="5" t="s">
        <v>6315</v>
      </c>
      <c r="D2991" s="5">
        <v>7</v>
      </c>
      <c r="E2991" s="5" t="s">
        <v>6322</v>
      </c>
      <c r="F2991" s="5" t="s">
        <v>25</v>
      </c>
      <c r="G2991" s="5" t="s">
        <v>26</v>
      </c>
      <c r="H2991" s="6">
        <v>348</v>
      </c>
      <c r="I2991" s="5" t="s">
        <v>27</v>
      </c>
      <c r="J2991" s="5">
        <v>19001775968</v>
      </c>
      <c r="K2991" s="5" t="s">
        <v>6323</v>
      </c>
      <c r="L2991" s="5" t="s">
        <v>29</v>
      </c>
      <c r="M2991" s="5" t="s">
        <v>29</v>
      </c>
      <c r="N2991" s="5" t="s">
        <v>31</v>
      </c>
      <c r="O2991" s="5">
        <v>9706</v>
      </c>
      <c r="P2991" s="7">
        <v>44417.690196759257</v>
      </c>
      <c r="Q2991" s="7">
        <v>44417.578310185185</v>
      </c>
      <c r="R2991" s="5">
        <v>231003</v>
      </c>
      <c r="S2991" s="5">
        <v>346998586</v>
      </c>
      <c r="T2991" s="8">
        <v>9706090821163300</v>
      </c>
      <c r="U2991" s="5" t="s">
        <v>32</v>
      </c>
      <c r="V2991" s="4"/>
      <c r="W2991" s="5" t="s">
        <v>9011</v>
      </c>
      <c r="X2991" s="36">
        <v>110001</v>
      </c>
      <c r="Y2991" s="24" t="e">
        <f>VLOOKUP(T2991,Buzon!C:C,1,FALSE)</f>
        <v>#N/A</v>
      </c>
      <c r="Z2991" s="13" t="e">
        <f>VLOOKUP(T2991,Buzon!C:Z,21,FALSE)</f>
        <v>#N/A</v>
      </c>
      <c r="AA2991" t="e">
        <f>VLOOKUP(T2991,Buzon!C:Z,22,FALSE)</f>
        <v>#N/A</v>
      </c>
      <c r="AB2991" t="e">
        <f>VLOOKUP(T2991,Buzon!C:Z,23,FALSE)</f>
        <v>#N/A</v>
      </c>
      <c r="AC2991" t="e">
        <f>VLOOKUP(T2991,Buzon!C:Z,24,FALSE)</f>
        <v>#N/A</v>
      </c>
      <c r="AD2991">
        <v>348</v>
      </c>
      <c r="AE2991">
        <v>9270083</v>
      </c>
    </row>
    <row r="2992" spans="1:31" ht="12" customHeight="1" x14ac:dyDescent="0.25">
      <c r="A2992" s="5" t="s">
        <v>21</v>
      </c>
      <c r="B2992" s="5" t="s">
        <v>33</v>
      </c>
      <c r="C2992" s="5" t="s">
        <v>6315</v>
      </c>
      <c r="D2992" s="5">
        <v>8</v>
      </c>
      <c r="E2992" s="5" t="s">
        <v>6324</v>
      </c>
      <c r="F2992" s="5" t="s">
        <v>25</v>
      </c>
      <c r="G2992" s="5" t="s">
        <v>26</v>
      </c>
      <c r="H2992" s="6">
        <v>348</v>
      </c>
      <c r="I2992" s="5" t="s">
        <v>27</v>
      </c>
      <c r="J2992" s="5">
        <v>19001775969</v>
      </c>
      <c r="K2992" s="5" t="s">
        <v>6325</v>
      </c>
      <c r="L2992" s="5" t="s">
        <v>29</v>
      </c>
      <c r="M2992" s="5" t="s">
        <v>29</v>
      </c>
      <c r="N2992" s="5" t="s">
        <v>31</v>
      </c>
      <c r="O2992" s="5">
        <v>9706</v>
      </c>
      <c r="P2992" s="7">
        <v>44417.690196759257</v>
      </c>
      <c r="Q2992" s="7">
        <v>44417.578310185185</v>
      </c>
      <c r="R2992" s="5">
        <v>231003</v>
      </c>
      <c r="S2992" s="5">
        <v>346998586</v>
      </c>
      <c r="T2992" s="8">
        <v>9706090821163300</v>
      </c>
      <c r="U2992" s="5" t="s">
        <v>32</v>
      </c>
      <c r="V2992" s="4"/>
      <c r="W2992" s="5" t="s">
        <v>9011</v>
      </c>
      <c r="X2992" s="36">
        <v>110001</v>
      </c>
      <c r="Y2992" s="24" t="e">
        <f>VLOOKUP(T2992,Buzon!C:C,1,FALSE)</f>
        <v>#N/A</v>
      </c>
      <c r="Z2992" s="13" t="e">
        <f>VLOOKUP(T2992,Buzon!C:Z,21,FALSE)</f>
        <v>#N/A</v>
      </c>
      <c r="AA2992" t="e">
        <f>VLOOKUP(T2992,Buzon!C:Z,22,FALSE)</f>
        <v>#N/A</v>
      </c>
      <c r="AB2992" t="e">
        <f>VLOOKUP(T2992,Buzon!C:Z,23,FALSE)</f>
        <v>#N/A</v>
      </c>
      <c r="AC2992" t="e">
        <f>VLOOKUP(T2992,Buzon!C:Z,24,FALSE)</f>
        <v>#N/A</v>
      </c>
      <c r="AD2992">
        <v>348</v>
      </c>
      <c r="AE2992">
        <v>9270083</v>
      </c>
    </row>
    <row r="2993" spans="1:31" ht="12" customHeight="1" x14ac:dyDescent="0.25">
      <c r="A2993" s="5" t="s">
        <v>21</v>
      </c>
      <c r="B2993" s="5" t="s">
        <v>33</v>
      </c>
      <c r="C2993" s="5" t="s">
        <v>6315</v>
      </c>
      <c r="D2993" s="5">
        <v>23</v>
      </c>
      <c r="E2993" s="5" t="s">
        <v>6326</v>
      </c>
      <c r="F2993" s="5" t="s">
        <v>25</v>
      </c>
      <c r="G2993" s="5" t="s">
        <v>26</v>
      </c>
      <c r="H2993" s="6">
        <v>348</v>
      </c>
      <c r="I2993" s="5" t="s">
        <v>27</v>
      </c>
      <c r="J2993" s="5">
        <v>19001775981</v>
      </c>
      <c r="K2993" s="5" t="s">
        <v>6327</v>
      </c>
      <c r="L2993" s="5" t="s">
        <v>29</v>
      </c>
      <c r="M2993" s="5" t="s">
        <v>29</v>
      </c>
      <c r="N2993" s="5" t="s">
        <v>31</v>
      </c>
      <c r="O2993" s="5">
        <v>9706</v>
      </c>
      <c r="P2993" s="7">
        <v>44417.703599537039</v>
      </c>
      <c r="Q2993" s="7">
        <v>44417.578310185185</v>
      </c>
      <c r="R2993" s="5">
        <v>459873</v>
      </c>
      <c r="S2993" s="5">
        <v>347020295</v>
      </c>
      <c r="T2993" s="8">
        <v>9706090821165220</v>
      </c>
      <c r="U2993" s="5" t="s">
        <v>32</v>
      </c>
      <c r="V2993" s="4"/>
      <c r="W2993" s="5" t="s">
        <v>9011</v>
      </c>
      <c r="X2993" s="36">
        <v>110001</v>
      </c>
      <c r="Y2993" s="24" t="e">
        <f>VLOOKUP(T2993,Buzon!C:C,1,FALSE)</f>
        <v>#N/A</v>
      </c>
      <c r="Z2993" s="13" t="e">
        <f>VLOOKUP(T2993,Buzon!C:Z,21,FALSE)</f>
        <v>#N/A</v>
      </c>
      <c r="AA2993" t="e">
        <f>VLOOKUP(T2993,Buzon!C:Z,22,FALSE)</f>
        <v>#N/A</v>
      </c>
      <c r="AB2993" t="e">
        <f>VLOOKUP(T2993,Buzon!C:Z,23,FALSE)</f>
        <v>#N/A</v>
      </c>
      <c r="AC2993" t="e">
        <f>VLOOKUP(T2993,Buzon!C:Z,24,FALSE)</f>
        <v>#N/A</v>
      </c>
      <c r="AD2993">
        <v>348</v>
      </c>
      <c r="AE2993">
        <v>9270083</v>
      </c>
    </row>
    <row r="2994" spans="1:31" ht="12" customHeight="1" x14ac:dyDescent="0.25">
      <c r="A2994" s="5" t="s">
        <v>21</v>
      </c>
      <c r="B2994" s="5" t="s">
        <v>33</v>
      </c>
      <c r="C2994" s="5" t="s">
        <v>6328</v>
      </c>
      <c r="D2994" s="5">
        <v>11</v>
      </c>
      <c r="E2994" s="5" t="s">
        <v>6329</v>
      </c>
      <c r="F2994" s="5" t="s">
        <v>25</v>
      </c>
      <c r="G2994" s="5" t="s">
        <v>26</v>
      </c>
      <c r="H2994" s="6">
        <v>348</v>
      </c>
      <c r="I2994" s="5" t="s">
        <v>27</v>
      </c>
      <c r="J2994" s="5">
        <v>19001775989</v>
      </c>
      <c r="K2994" s="5" t="s">
        <v>6330</v>
      </c>
      <c r="L2994" s="5" t="s">
        <v>29</v>
      </c>
      <c r="M2994" s="5" t="s">
        <v>29</v>
      </c>
      <c r="N2994" s="5" t="s">
        <v>31</v>
      </c>
      <c r="O2994" s="5">
        <v>9706</v>
      </c>
      <c r="P2994" s="7">
        <v>44417.713912037034</v>
      </c>
      <c r="Q2994" s="7">
        <v>44417.578310185185</v>
      </c>
      <c r="R2994" s="5">
        <v>149918</v>
      </c>
      <c r="S2994" s="5">
        <v>347032493</v>
      </c>
      <c r="T2994" s="8">
        <v>9706090821170730</v>
      </c>
      <c r="U2994" s="5" t="s">
        <v>32</v>
      </c>
      <c r="V2994" s="4"/>
      <c r="W2994" s="5" t="s">
        <v>9011</v>
      </c>
      <c r="X2994" s="36">
        <v>110001</v>
      </c>
      <c r="Y2994" s="24" t="e">
        <f>VLOOKUP(T2994,Buzon!C:C,1,FALSE)</f>
        <v>#N/A</v>
      </c>
      <c r="Z2994" s="13" t="e">
        <f>VLOOKUP(T2994,Buzon!C:Z,21,FALSE)</f>
        <v>#N/A</v>
      </c>
      <c r="AA2994" t="e">
        <f>VLOOKUP(T2994,Buzon!C:Z,22,FALSE)</f>
        <v>#N/A</v>
      </c>
      <c r="AB2994" t="e">
        <f>VLOOKUP(T2994,Buzon!C:Z,23,FALSE)</f>
        <v>#N/A</v>
      </c>
      <c r="AC2994" t="e">
        <f>VLOOKUP(T2994,Buzon!C:Z,24,FALSE)</f>
        <v>#N/A</v>
      </c>
      <c r="AD2994">
        <v>348</v>
      </c>
      <c r="AE2994">
        <v>9270083</v>
      </c>
    </row>
    <row r="2995" spans="1:31" ht="12" customHeight="1" x14ac:dyDescent="0.25">
      <c r="A2995" s="5" t="s">
        <v>21</v>
      </c>
      <c r="B2995" s="5" t="s">
        <v>33</v>
      </c>
      <c r="C2995" s="5" t="s">
        <v>6328</v>
      </c>
      <c r="D2995" s="5">
        <v>12</v>
      </c>
      <c r="E2995" s="5" t="s">
        <v>6331</v>
      </c>
      <c r="F2995" s="5" t="s">
        <v>25</v>
      </c>
      <c r="G2995" s="5" t="s">
        <v>26</v>
      </c>
      <c r="H2995" s="6">
        <v>348</v>
      </c>
      <c r="I2995" s="5" t="s">
        <v>27</v>
      </c>
      <c r="J2995" s="5">
        <v>19001775990</v>
      </c>
      <c r="K2995" s="5" t="s">
        <v>6332</v>
      </c>
      <c r="L2995" s="5" t="s">
        <v>29</v>
      </c>
      <c r="M2995" s="5" t="s">
        <v>29</v>
      </c>
      <c r="N2995" s="5" t="s">
        <v>31</v>
      </c>
      <c r="O2995" s="5">
        <v>9706</v>
      </c>
      <c r="P2995" s="7">
        <v>44417.713912037034</v>
      </c>
      <c r="Q2995" s="7">
        <v>44417.578310185185</v>
      </c>
      <c r="R2995" s="5">
        <v>149918</v>
      </c>
      <c r="S2995" s="5">
        <v>347032493</v>
      </c>
      <c r="T2995" s="8">
        <v>9706090821170730</v>
      </c>
      <c r="U2995" s="5" t="s">
        <v>32</v>
      </c>
      <c r="V2995" s="4"/>
      <c r="W2995" s="5" t="s">
        <v>9011</v>
      </c>
      <c r="X2995" s="36">
        <v>110001</v>
      </c>
      <c r="Y2995" s="24" t="e">
        <f>VLOOKUP(T2995,Buzon!C:C,1,FALSE)</f>
        <v>#N/A</v>
      </c>
      <c r="Z2995" s="13" t="e">
        <f>VLOOKUP(T2995,Buzon!C:Z,21,FALSE)</f>
        <v>#N/A</v>
      </c>
      <c r="AA2995" t="e">
        <f>VLOOKUP(T2995,Buzon!C:Z,22,FALSE)</f>
        <v>#N/A</v>
      </c>
      <c r="AB2995" t="e">
        <f>VLOOKUP(T2995,Buzon!C:Z,23,FALSE)</f>
        <v>#N/A</v>
      </c>
      <c r="AC2995" t="e">
        <f>VLOOKUP(T2995,Buzon!C:Z,24,FALSE)</f>
        <v>#N/A</v>
      </c>
      <c r="AD2995">
        <v>348</v>
      </c>
      <c r="AE2995">
        <v>9270083</v>
      </c>
    </row>
    <row r="2996" spans="1:31" ht="12" customHeight="1" x14ac:dyDescent="0.25">
      <c r="A2996" s="5" t="s">
        <v>21</v>
      </c>
      <c r="B2996" s="5" t="s">
        <v>33</v>
      </c>
      <c r="C2996" s="5" t="s">
        <v>6328</v>
      </c>
      <c r="D2996" s="5">
        <v>17</v>
      </c>
      <c r="E2996" s="5" t="s">
        <v>941</v>
      </c>
      <c r="F2996" s="5" t="s">
        <v>25</v>
      </c>
      <c r="G2996" s="5" t="s">
        <v>26</v>
      </c>
      <c r="H2996" s="6">
        <v>348</v>
      </c>
      <c r="I2996" s="5" t="s">
        <v>27</v>
      </c>
      <c r="J2996" s="5">
        <v>19001775994</v>
      </c>
      <c r="K2996" s="5" t="s">
        <v>6333</v>
      </c>
      <c r="L2996" s="5" t="s">
        <v>29</v>
      </c>
      <c r="M2996" s="5" t="s">
        <v>29</v>
      </c>
      <c r="N2996" s="5" t="s">
        <v>31</v>
      </c>
      <c r="O2996" s="5">
        <v>9706</v>
      </c>
      <c r="P2996" s="7">
        <v>44417.715185185189</v>
      </c>
      <c r="Q2996" s="7">
        <v>44417.578310185185</v>
      </c>
      <c r="R2996" s="5">
        <v>567183</v>
      </c>
      <c r="S2996" s="5">
        <v>347034206</v>
      </c>
      <c r="T2996" s="8">
        <v>9706090821170910</v>
      </c>
      <c r="U2996" s="5" t="s">
        <v>32</v>
      </c>
      <c r="V2996" s="4"/>
      <c r="W2996" s="5" t="s">
        <v>9011</v>
      </c>
      <c r="X2996" s="36">
        <v>110001</v>
      </c>
      <c r="Y2996" s="24" t="e">
        <f>VLOOKUP(T2996,Buzon!C:C,1,FALSE)</f>
        <v>#N/A</v>
      </c>
      <c r="Z2996" s="13" t="e">
        <f>VLOOKUP(T2996,Buzon!C:Z,21,FALSE)</f>
        <v>#N/A</v>
      </c>
      <c r="AA2996" t="e">
        <f>VLOOKUP(T2996,Buzon!C:Z,22,FALSE)</f>
        <v>#N/A</v>
      </c>
      <c r="AB2996" t="e">
        <f>VLOOKUP(T2996,Buzon!C:Z,23,FALSE)</f>
        <v>#N/A</v>
      </c>
      <c r="AC2996" t="e">
        <f>VLOOKUP(T2996,Buzon!C:Z,24,FALSE)</f>
        <v>#N/A</v>
      </c>
      <c r="AD2996">
        <v>348</v>
      </c>
      <c r="AE2996">
        <v>9270083</v>
      </c>
    </row>
    <row r="2997" spans="1:31" ht="12" customHeight="1" x14ac:dyDescent="0.25">
      <c r="A2997" s="5" t="s">
        <v>21</v>
      </c>
      <c r="B2997" s="5" t="s">
        <v>33</v>
      </c>
      <c r="C2997" s="5" t="s">
        <v>6328</v>
      </c>
      <c r="D2997" s="5">
        <v>19</v>
      </c>
      <c r="E2997" s="5" t="s">
        <v>6334</v>
      </c>
      <c r="F2997" s="5" t="s">
        <v>25</v>
      </c>
      <c r="G2997" s="5" t="s">
        <v>26</v>
      </c>
      <c r="H2997" s="6">
        <v>348</v>
      </c>
      <c r="I2997" s="5" t="s">
        <v>27</v>
      </c>
      <c r="J2997" s="5">
        <v>19001775996</v>
      </c>
      <c r="K2997" s="5" t="s">
        <v>6335</v>
      </c>
      <c r="L2997" s="5" t="s">
        <v>29</v>
      </c>
      <c r="M2997" s="5" t="s">
        <v>29</v>
      </c>
      <c r="N2997" s="5" t="s">
        <v>31</v>
      </c>
      <c r="O2997" s="5">
        <v>9706</v>
      </c>
      <c r="P2997" s="7">
        <v>44417.717743055553</v>
      </c>
      <c r="Q2997" s="7">
        <v>44417.578310185185</v>
      </c>
      <c r="R2997" s="5">
        <v>602473</v>
      </c>
      <c r="S2997" s="5">
        <v>347037691</v>
      </c>
      <c r="T2997" s="8">
        <v>9706090821171250</v>
      </c>
      <c r="U2997" s="5" t="s">
        <v>32</v>
      </c>
      <c r="V2997" s="4"/>
      <c r="W2997" s="5" t="s">
        <v>9011</v>
      </c>
      <c r="X2997" s="36">
        <v>110001</v>
      </c>
      <c r="Y2997" s="24" t="e">
        <f>VLOOKUP(T2997,Buzon!C:C,1,FALSE)</f>
        <v>#N/A</v>
      </c>
      <c r="Z2997" s="13" t="e">
        <f>VLOOKUP(T2997,Buzon!C:Z,21,FALSE)</f>
        <v>#N/A</v>
      </c>
      <c r="AA2997" t="e">
        <f>VLOOKUP(T2997,Buzon!C:Z,22,FALSE)</f>
        <v>#N/A</v>
      </c>
      <c r="AB2997" t="e">
        <f>VLOOKUP(T2997,Buzon!C:Z,23,FALSE)</f>
        <v>#N/A</v>
      </c>
      <c r="AC2997" t="e">
        <f>VLOOKUP(T2997,Buzon!C:Z,24,FALSE)</f>
        <v>#N/A</v>
      </c>
      <c r="AD2997">
        <v>348</v>
      </c>
      <c r="AE2997">
        <v>9270083</v>
      </c>
    </row>
    <row r="2998" spans="1:31" ht="12" customHeight="1" x14ac:dyDescent="0.25">
      <c r="A2998" s="5" t="s">
        <v>21</v>
      </c>
      <c r="B2998" s="5" t="s">
        <v>33</v>
      </c>
      <c r="C2998" s="5" t="s">
        <v>6328</v>
      </c>
      <c r="D2998" s="5">
        <v>20</v>
      </c>
      <c r="E2998" s="5" t="s">
        <v>6336</v>
      </c>
      <c r="F2998" s="5" t="s">
        <v>25</v>
      </c>
      <c r="G2998" s="5" t="s">
        <v>26</v>
      </c>
      <c r="H2998" s="6">
        <v>348</v>
      </c>
      <c r="I2998" s="5" t="s">
        <v>27</v>
      </c>
      <c r="J2998" s="5">
        <v>19001775997</v>
      </c>
      <c r="K2998" s="5" t="s">
        <v>6337</v>
      </c>
      <c r="L2998" s="5" t="s">
        <v>29</v>
      </c>
      <c r="M2998" s="5" t="s">
        <v>29</v>
      </c>
      <c r="N2998" s="5" t="s">
        <v>31</v>
      </c>
      <c r="O2998" s="5">
        <v>9706</v>
      </c>
      <c r="P2998" s="7">
        <v>44417.717743055553</v>
      </c>
      <c r="Q2998" s="7">
        <v>44417.578310185185</v>
      </c>
      <c r="R2998" s="5">
        <v>602473</v>
      </c>
      <c r="S2998" s="5">
        <v>347037691</v>
      </c>
      <c r="T2998" s="8">
        <v>9706090821171250</v>
      </c>
      <c r="U2998" s="5" t="s">
        <v>32</v>
      </c>
      <c r="V2998" s="4"/>
      <c r="W2998" s="5" t="s">
        <v>9011</v>
      </c>
      <c r="X2998" s="36">
        <v>110001</v>
      </c>
      <c r="Y2998" s="24" t="e">
        <f>VLOOKUP(T2998,Buzon!C:C,1,FALSE)</f>
        <v>#N/A</v>
      </c>
      <c r="Z2998" s="13" t="e">
        <f>VLOOKUP(T2998,Buzon!C:Z,21,FALSE)</f>
        <v>#N/A</v>
      </c>
      <c r="AA2998" t="e">
        <f>VLOOKUP(T2998,Buzon!C:Z,22,FALSE)</f>
        <v>#N/A</v>
      </c>
      <c r="AB2998" t="e">
        <f>VLOOKUP(T2998,Buzon!C:Z,23,FALSE)</f>
        <v>#N/A</v>
      </c>
      <c r="AC2998" t="e">
        <f>VLOOKUP(T2998,Buzon!C:Z,24,FALSE)</f>
        <v>#N/A</v>
      </c>
      <c r="AD2998">
        <v>348</v>
      </c>
      <c r="AE2998">
        <v>9270083</v>
      </c>
    </row>
    <row r="2999" spans="1:31" ht="12" customHeight="1" x14ac:dyDescent="0.25">
      <c r="A2999" s="5" t="s">
        <v>21</v>
      </c>
      <c r="B2999" s="5" t="s">
        <v>33</v>
      </c>
      <c r="C2999" s="5" t="s">
        <v>6328</v>
      </c>
      <c r="D2999" s="5">
        <v>31</v>
      </c>
      <c r="E2999" s="5" t="s">
        <v>6338</v>
      </c>
      <c r="F2999" s="5" t="s">
        <v>219</v>
      </c>
      <c r="G2999" s="5" t="s">
        <v>26</v>
      </c>
      <c r="H2999" s="6">
        <v>174</v>
      </c>
      <c r="I2999" s="5" t="s">
        <v>27</v>
      </c>
      <c r="J2999" s="5">
        <v>19001775998</v>
      </c>
      <c r="K2999" s="5" t="s">
        <v>6339</v>
      </c>
      <c r="L2999" s="5" t="s">
        <v>29</v>
      </c>
      <c r="M2999" s="5" t="s">
        <v>29</v>
      </c>
      <c r="N2999" s="5" t="s">
        <v>31</v>
      </c>
      <c r="O2999" s="5">
        <v>9706</v>
      </c>
      <c r="P2999" s="7">
        <v>44417.719074074077</v>
      </c>
      <c r="Q2999" s="7">
        <v>44417.578310185185</v>
      </c>
      <c r="R2999" s="5">
        <v>620724</v>
      </c>
      <c r="S2999" s="5">
        <v>347039417</v>
      </c>
      <c r="T2999" s="8">
        <v>9706090821171440</v>
      </c>
      <c r="U2999" s="5" t="s">
        <v>32</v>
      </c>
      <c r="V2999" s="4"/>
      <c r="W2999" s="5" t="s">
        <v>9011</v>
      </c>
      <c r="X2999" s="36">
        <v>110001</v>
      </c>
      <c r="Y2999" s="24" t="e">
        <f>VLOOKUP(T2999,Buzon!C:C,1,FALSE)</f>
        <v>#N/A</v>
      </c>
      <c r="Z2999" s="13" t="e">
        <f>VLOOKUP(T2999,Buzon!C:Z,21,FALSE)</f>
        <v>#N/A</v>
      </c>
      <c r="AA2999" t="e">
        <f>VLOOKUP(T2999,Buzon!C:Z,22,FALSE)</f>
        <v>#N/A</v>
      </c>
      <c r="AB2999" t="e">
        <f>VLOOKUP(T2999,Buzon!C:Z,23,FALSE)</f>
        <v>#N/A</v>
      </c>
      <c r="AC2999" t="e">
        <f>VLOOKUP(T2999,Buzon!C:Z,24,FALSE)</f>
        <v>#N/A</v>
      </c>
      <c r="AD2999">
        <v>174</v>
      </c>
      <c r="AE2999">
        <v>9270083</v>
      </c>
    </row>
    <row r="3000" spans="1:31" ht="12" customHeight="1" x14ac:dyDescent="0.25">
      <c r="A3000" s="5" t="s">
        <v>21</v>
      </c>
      <c r="B3000" s="5" t="s">
        <v>33</v>
      </c>
      <c r="C3000" s="5" t="s">
        <v>6328</v>
      </c>
      <c r="D3000" s="5">
        <v>32</v>
      </c>
      <c r="E3000" s="5" t="s">
        <v>6340</v>
      </c>
      <c r="F3000" s="5" t="s">
        <v>219</v>
      </c>
      <c r="G3000" s="5" t="s">
        <v>26</v>
      </c>
      <c r="H3000" s="6">
        <v>174</v>
      </c>
      <c r="I3000" s="5" t="s">
        <v>27</v>
      </c>
      <c r="J3000" s="5">
        <v>19001775999</v>
      </c>
      <c r="K3000" s="5" t="s">
        <v>6341</v>
      </c>
      <c r="L3000" s="5" t="s">
        <v>29</v>
      </c>
      <c r="M3000" s="5" t="s">
        <v>29</v>
      </c>
      <c r="N3000" s="5" t="s">
        <v>31</v>
      </c>
      <c r="O3000" s="5">
        <v>9706</v>
      </c>
      <c r="P3000" s="7">
        <v>44417.719074074077</v>
      </c>
      <c r="Q3000" s="7">
        <v>44417.578310185185</v>
      </c>
      <c r="R3000" s="5">
        <v>620724</v>
      </c>
      <c r="S3000" s="5">
        <v>347039417</v>
      </c>
      <c r="T3000" s="8">
        <v>9706090821171440</v>
      </c>
      <c r="U3000" s="5" t="s">
        <v>32</v>
      </c>
      <c r="V3000" s="4"/>
      <c r="W3000" s="5" t="s">
        <v>9011</v>
      </c>
      <c r="X3000" s="36">
        <v>110001</v>
      </c>
      <c r="Y3000" s="24" t="e">
        <f>VLOOKUP(T3000,Buzon!C:C,1,FALSE)</f>
        <v>#N/A</v>
      </c>
      <c r="Z3000" s="13" t="e">
        <f>VLOOKUP(T3000,Buzon!C:Z,21,FALSE)</f>
        <v>#N/A</v>
      </c>
      <c r="AA3000" t="e">
        <f>VLOOKUP(T3000,Buzon!C:Z,22,FALSE)</f>
        <v>#N/A</v>
      </c>
      <c r="AB3000" t="e">
        <f>VLOOKUP(T3000,Buzon!C:Z,23,FALSE)</f>
        <v>#N/A</v>
      </c>
      <c r="AC3000" t="e">
        <f>VLOOKUP(T3000,Buzon!C:Z,24,FALSE)</f>
        <v>#N/A</v>
      </c>
      <c r="AD3000">
        <v>174</v>
      </c>
      <c r="AE3000">
        <v>9270083</v>
      </c>
    </row>
    <row r="3001" spans="1:31" ht="12" customHeight="1" x14ac:dyDescent="0.25">
      <c r="A3001" s="5" t="s">
        <v>21</v>
      </c>
      <c r="B3001" s="5" t="s">
        <v>33</v>
      </c>
      <c r="C3001" s="5" t="s">
        <v>6328</v>
      </c>
      <c r="D3001" s="5">
        <v>34</v>
      </c>
      <c r="E3001" s="5" t="s">
        <v>6342</v>
      </c>
      <c r="F3001" s="5" t="s">
        <v>25</v>
      </c>
      <c r="G3001" s="5" t="s">
        <v>26</v>
      </c>
      <c r="H3001" s="6">
        <v>348</v>
      </c>
      <c r="I3001" s="5" t="s">
        <v>27</v>
      </c>
      <c r="J3001" s="5">
        <v>19001776003</v>
      </c>
      <c r="K3001" s="5" t="s">
        <v>6343</v>
      </c>
      <c r="L3001" s="5" t="s">
        <v>29</v>
      </c>
      <c r="M3001" s="5" t="s">
        <v>29</v>
      </c>
      <c r="N3001" s="5" t="s">
        <v>31</v>
      </c>
      <c r="O3001" s="5">
        <v>9706</v>
      </c>
      <c r="P3001" s="7">
        <v>44417.720578703702</v>
      </c>
      <c r="Q3001" s="7">
        <v>44417.578310185185</v>
      </c>
      <c r="R3001" s="5">
        <v>704430</v>
      </c>
      <c r="S3001" s="5">
        <v>347041382</v>
      </c>
      <c r="T3001" s="8">
        <v>9706090821171640</v>
      </c>
      <c r="U3001" s="5" t="s">
        <v>32</v>
      </c>
      <c r="V3001" s="4"/>
      <c r="W3001" s="5" t="s">
        <v>9011</v>
      </c>
      <c r="X3001" s="36">
        <v>110001</v>
      </c>
      <c r="Y3001" s="24" t="e">
        <f>VLOOKUP(T3001,Buzon!C:C,1,FALSE)</f>
        <v>#N/A</v>
      </c>
      <c r="Z3001" s="13" t="e">
        <f>VLOOKUP(T3001,Buzon!C:Z,21,FALSE)</f>
        <v>#N/A</v>
      </c>
      <c r="AA3001" t="e">
        <f>VLOOKUP(T3001,Buzon!C:Z,22,FALSE)</f>
        <v>#N/A</v>
      </c>
      <c r="AB3001" t="e">
        <f>VLOOKUP(T3001,Buzon!C:Z,23,FALSE)</f>
        <v>#N/A</v>
      </c>
      <c r="AC3001" t="e">
        <f>VLOOKUP(T3001,Buzon!C:Z,24,FALSE)</f>
        <v>#N/A</v>
      </c>
      <c r="AD3001">
        <v>348</v>
      </c>
      <c r="AE3001">
        <v>9270083</v>
      </c>
    </row>
    <row r="3002" spans="1:31" ht="12" customHeight="1" x14ac:dyDescent="0.25">
      <c r="A3002" s="5" t="s">
        <v>21</v>
      </c>
      <c r="B3002" s="5" t="s">
        <v>33</v>
      </c>
      <c r="C3002" s="5" t="s">
        <v>6328</v>
      </c>
      <c r="D3002" s="5">
        <v>35</v>
      </c>
      <c r="E3002" s="5" t="s">
        <v>6344</v>
      </c>
      <c r="F3002" s="5" t="s">
        <v>25</v>
      </c>
      <c r="G3002" s="5" t="s">
        <v>26</v>
      </c>
      <c r="H3002" s="6">
        <v>348</v>
      </c>
      <c r="I3002" s="5" t="s">
        <v>27</v>
      </c>
      <c r="J3002" s="5">
        <v>19001776004</v>
      </c>
      <c r="K3002" s="5" t="s">
        <v>6345</v>
      </c>
      <c r="L3002" s="5" t="s">
        <v>29</v>
      </c>
      <c r="M3002" s="5" t="s">
        <v>29</v>
      </c>
      <c r="N3002" s="5" t="s">
        <v>49</v>
      </c>
      <c r="O3002" s="5">
        <v>9706</v>
      </c>
      <c r="P3002" s="7">
        <v>44417.722395833334</v>
      </c>
      <c r="Q3002" s="7">
        <v>44417.578310185185</v>
      </c>
      <c r="R3002" s="5">
        <v>90472</v>
      </c>
      <c r="S3002" s="5">
        <v>347043835</v>
      </c>
      <c r="T3002" s="8">
        <v>9706090821171910</v>
      </c>
      <c r="U3002" s="5" t="s">
        <v>32</v>
      </c>
      <c r="V3002" s="4"/>
      <c r="W3002" s="5" t="s">
        <v>9011</v>
      </c>
      <c r="X3002" s="36">
        <v>110001</v>
      </c>
      <c r="Y3002" s="24" t="e">
        <f>VLOOKUP(T3002,Buzon!C:C,1,FALSE)</f>
        <v>#N/A</v>
      </c>
      <c r="Z3002" s="13" t="e">
        <f>VLOOKUP(T3002,Buzon!C:Z,21,FALSE)</f>
        <v>#N/A</v>
      </c>
      <c r="AA3002" t="e">
        <f>VLOOKUP(T3002,Buzon!C:Z,22,FALSE)</f>
        <v>#N/A</v>
      </c>
      <c r="AB3002" t="e">
        <f>VLOOKUP(T3002,Buzon!C:Z,23,FALSE)</f>
        <v>#N/A</v>
      </c>
      <c r="AC3002" t="e">
        <f>VLOOKUP(T3002,Buzon!C:Z,24,FALSE)</f>
        <v>#N/A</v>
      </c>
      <c r="AD3002">
        <v>348</v>
      </c>
      <c r="AE3002">
        <v>9270083</v>
      </c>
    </row>
    <row r="3003" spans="1:31" ht="12" customHeight="1" x14ac:dyDescent="0.25">
      <c r="A3003" s="5" t="s">
        <v>21</v>
      </c>
      <c r="B3003" s="5" t="s">
        <v>33</v>
      </c>
      <c r="C3003" s="5" t="s">
        <v>6328</v>
      </c>
      <c r="D3003" s="5">
        <v>36</v>
      </c>
      <c r="E3003" s="5" t="s">
        <v>6346</v>
      </c>
      <c r="F3003" s="5" t="s">
        <v>25</v>
      </c>
      <c r="G3003" s="5" t="s">
        <v>26</v>
      </c>
      <c r="H3003" s="6">
        <v>348</v>
      </c>
      <c r="I3003" s="5" t="s">
        <v>27</v>
      </c>
      <c r="J3003" s="5">
        <v>19001776005</v>
      </c>
      <c r="K3003" s="5" t="s">
        <v>6347</v>
      </c>
      <c r="L3003" s="5" t="s">
        <v>29</v>
      </c>
      <c r="M3003" s="5" t="s">
        <v>29</v>
      </c>
      <c r="N3003" s="5" t="s">
        <v>49</v>
      </c>
      <c r="O3003" s="5">
        <v>9706</v>
      </c>
      <c r="P3003" s="7">
        <v>44417.722395833334</v>
      </c>
      <c r="Q3003" s="7">
        <v>44417.578310185185</v>
      </c>
      <c r="R3003" s="5">
        <v>90472</v>
      </c>
      <c r="S3003" s="5">
        <v>347043835</v>
      </c>
      <c r="T3003" s="8">
        <v>9706090821171910</v>
      </c>
      <c r="U3003" s="5" t="s">
        <v>32</v>
      </c>
      <c r="V3003" s="4"/>
      <c r="W3003" s="5" t="s">
        <v>9011</v>
      </c>
      <c r="X3003" s="36">
        <v>110001</v>
      </c>
      <c r="Y3003" s="24" t="e">
        <f>VLOOKUP(T3003,Buzon!C:C,1,FALSE)</f>
        <v>#N/A</v>
      </c>
      <c r="Z3003" s="13" t="e">
        <f>VLOOKUP(T3003,Buzon!C:Z,21,FALSE)</f>
        <v>#N/A</v>
      </c>
      <c r="AA3003" t="e">
        <f>VLOOKUP(T3003,Buzon!C:Z,22,FALSE)</f>
        <v>#N/A</v>
      </c>
      <c r="AB3003" t="e">
        <f>VLOOKUP(T3003,Buzon!C:Z,23,FALSE)</f>
        <v>#N/A</v>
      </c>
      <c r="AC3003" t="e">
        <f>VLOOKUP(T3003,Buzon!C:Z,24,FALSE)</f>
        <v>#N/A</v>
      </c>
      <c r="AD3003">
        <v>348</v>
      </c>
      <c r="AE3003">
        <v>9270083</v>
      </c>
    </row>
    <row r="3004" spans="1:31" ht="12" customHeight="1" x14ac:dyDescent="0.25">
      <c r="A3004" s="5" t="s">
        <v>21</v>
      </c>
      <c r="B3004" s="5" t="s">
        <v>33</v>
      </c>
      <c r="C3004" s="5" t="s">
        <v>6328</v>
      </c>
      <c r="D3004" s="5">
        <v>5</v>
      </c>
      <c r="E3004" s="5" t="s">
        <v>6348</v>
      </c>
      <c r="F3004" s="5" t="s">
        <v>25</v>
      </c>
      <c r="G3004" s="5" t="s">
        <v>26</v>
      </c>
      <c r="H3004" s="6">
        <v>348</v>
      </c>
      <c r="I3004" s="5" t="s">
        <v>27</v>
      </c>
      <c r="J3004" s="5">
        <v>19001776006</v>
      </c>
      <c r="K3004" s="5" t="s">
        <v>6349</v>
      </c>
      <c r="L3004" s="5" t="s">
        <v>29</v>
      </c>
      <c r="M3004" s="5" t="s">
        <v>29</v>
      </c>
      <c r="N3004" s="5" t="s">
        <v>31</v>
      </c>
      <c r="O3004" s="5">
        <v>9706</v>
      </c>
      <c r="P3004" s="7">
        <v>44417.723356481481</v>
      </c>
      <c r="Q3004" s="7">
        <v>44417.578310185185</v>
      </c>
      <c r="R3004" s="5">
        <v>92338</v>
      </c>
      <c r="S3004" s="5">
        <v>347045131</v>
      </c>
      <c r="T3004" s="8">
        <v>9706090821172040</v>
      </c>
      <c r="U3004" s="5" t="s">
        <v>32</v>
      </c>
      <c r="V3004" s="4"/>
      <c r="W3004" s="5" t="s">
        <v>9011</v>
      </c>
      <c r="X3004" s="36">
        <v>110001</v>
      </c>
      <c r="Y3004" s="24" t="e">
        <f>VLOOKUP(T3004,Buzon!C:C,1,FALSE)</f>
        <v>#N/A</v>
      </c>
      <c r="Z3004" s="13" t="e">
        <f>VLOOKUP(T3004,Buzon!C:Z,21,FALSE)</f>
        <v>#N/A</v>
      </c>
      <c r="AA3004" t="e">
        <f>VLOOKUP(T3004,Buzon!C:Z,22,FALSE)</f>
        <v>#N/A</v>
      </c>
      <c r="AB3004" t="e">
        <f>VLOOKUP(T3004,Buzon!C:Z,23,FALSE)</f>
        <v>#N/A</v>
      </c>
      <c r="AC3004" t="e">
        <f>VLOOKUP(T3004,Buzon!C:Z,24,FALSE)</f>
        <v>#N/A</v>
      </c>
      <c r="AD3004">
        <v>348</v>
      </c>
      <c r="AE3004">
        <v>9270083</v>
      </c>
    </row>
    <row r="3005" spans="1:31" ht="12" customHeight="1" x14ac:dyDescent="0.25">
      <c r="A3005" s="5" t="s">
        <v>21</v>
      </c>
      <c r="B3005" s="5" t="s">
        <v>33</v>
      </c>
      <c r="C3005" s="5" t="s">
        <v>6328</v>
      </c>
      <c r="D3005" s="5">
        <v>9</v>
      </c>
      <c r="E3005" s="5" t="s">
        <v>6350</v>
      </c>
      <c r="F3005" s="5" t="s">
        <v>25</v>
      </c>
      <c r="G3005" s="5" t="s">
        <v>26</v>
      </c>
      <c r="H3005" s="6">
        <v>348</v>
      </c>
      <c r="I3005" s="5" t="s">
        <v>27</v>
      </c>
      <c r="J3005" s="5">
        <v>19001776007</v>
      </c>
      <c r="K3005" s="5" t="s">
        <v>6351</v>
      </c>
      <c r="L3005" s="5" t="s">
        <v>29</v>
      </c>
      <c r="M3005" s="5" t="s">
        <v>29</v>
      </c>
      <c r="N3005" s="5" t="s">
        <v>31</v>
      </c>
      <c r="O3005" s="5">
        <v>9706</v>
      </c>
      <c r="P3005" s="7">
        <v>44417.723356481481</v>
      </c>
      <c r="Q3005" s="7">
        <v>44417.578310185185</v>
      </c>
      <c r="R3005" s="5">
        <v>92338</v>
      </c>
      <c r="S3005" s="5">
        <v>347045131</v>
      </c>
      <c r="T3005" s="8">
        <v>9706090821172040</v>
      </c>
      <c r="U3005" s="5" t="s">
        <v>32</v>
      </c>
      <c r="V3005" s="4"/>
      <c r="W3005" s="5" t="s">
        <v>9011</v>
      </c>
      <c r="X3005" s="36">
        <v>110001</v>
      </c>
      <c r="Y3005" s="24" t="e">
        <f>VLOOKUP(T3005,Buzon!C:C,1,FALSE)</f>
        <v>#N/A</v>
      </c>
      <c r="Z3005" s="13" t="e">
        <f>VLOOKUP(T3005,Buzon!C:Z,21,FALSE)</f>
        <v>#N/A</v>
      </c>
      <c r="AA3005" t="e">
        <f>VLOOKUP(T3005,Buzon!C:Z,22,FALSE)</f>
        <v>#N/A</v>
      </c>
      <c r="AB3005" t="e">
        <f>VLOOKUP(T3005,Buzon!C:Z,23,FALSE)</f>
        <v>#N/A</v>
      </c>
      <c r="AC3005" t="e">
        <f>VLOOKUP(T3005,Buzon!C:Z,24,FALSE)</f>
        <v>#N/A</v>
      </c>
      <c r="AD3005">
        <v>348</v>
      </c>
      <c r="AE3005">
        <v>9270083</v>
      </c>
    </row>
    <row r="3006" spans="1:31" ht="12" customHeight="1" x14ac:dyDescent="0.25">
      <c r="A3006" s="5" t="s">
        <v>21</v>
      </c>
      <c r="B3006" s="5" t="s">
        <v>33</v>
      </c>
      <c r="C3006" s="5" t="s">
        <v>6328</v>
      </c>
      <c r="D3006" s="5">
        <v>10</v>
      </c>
      <c r="E3006" s="5" t="s">
        <v>6352</v>
      </c>
      <c r="F3006" s="5" t="s">
        <v>25</v>
      </c>
      <c r="G3006" s="5" t="s">
        <v>26</v>
      </c>
      <c r="H3006" s="6">
        <v>348</v>
      </c>
      <c r="I3006" s="5" t="s">
        <v>27</v>
      </c>
      <c r="J3006" s="5">
        <v>19001776008</v>
      </c>
      <c r="K3006" s="5" t="s">
        <v>6353</v>
      </c>
      <c r="L3006" s="5" t="s">
        <v>29</v>
      </c>
      <c r="M3006" s="5" t="s">
        <v>29</v>
      </c>
      <c r="N3006" s="5" t="s">
        <v>31</v>
      </c>
      <c r="O3006" s="5">
        <v>9706</v>
      </c>
      <c r="P3006" s="7">
        <v>44417.723356481481</v>
      </c>
      <c r="Q3006" s="7">
        <v>44417.578310185185</v>
      </c>
      <c r="R3006" s="5">
        <v>92338</v>
      </c>
      <c r="S3006" s="5">
        <v>347045131</v>
      </c>
      <c r="T3006" s="8">
        <v>9706090821172040</v>
      </c>
      <c r="U3006" s="5" t="s">
        <v>32</v>
      </c>
      <c r="V3006" s="4"/>
      <c r="W3006" s="5" t="s">
        <v>9011</v>
      </c>
      <c r="X3006" s="36">
        <v>110001</v>
      </c>
      <c r="Y3006" s="24" t="e">
        <f>VLOOKUP(T3006,Buzon!C:C,1,FALSE)</f>
        <v>#N/A</v>
      </c>
      <c r="Z3006" s="13" t="e">
        <f>VLOOKUP(T3006,Buzon!C:Z,21,FALSE)</f>
        <v>#N/A</v>
      </c>
      <c r="AA3006" t="e">
        <f>VLOOKUP(T3006,Buzon!C:Z,22,FALSE)</f>
        <v>#N/A</v>
      </c>
      <c r="AB3006" t="e">
        <f>VLOOKUP(T3006,Buzon!C:Z,23,FALSE)</f>
        <v>#N/A</v>
      </c>
      <c r="AC3006" t="e">
        <f>VLOOKUP(T3006,Buzon!C:Z,24,FALSE)</f>
        <v>#N/A</v>
      </c>
      <c r="AD3006">
        <v>348</v>
      </c>
      <c r="AE3006">
        <v>9270083</v>
      </c>
    </row>
    <row r="3007" spans="1:31" ht="12" customHeight="1" x14ac:dyDescent="0.25">
      <c r="A3007" s="5" t="s">
        <v>21</v>
      </c>
      <c r="B3007" s="5" t="s">
        <v>33</v>
      </c>
      <c r="C3007" s="5" t="s">
        <v>6328</v>
      </c>
      <c r="D3007" s="5">
        <v>27</v>
      </c>
      <c r="E3007" s="5" t="s">
        <v>6354</v>
      </c>
      <c r="F3007" s="5" t="s">
        <v>25</v>
      </c>
      <c r="G3007" s="5" t="s">
        <v>26</v>
      </c>
      <c r="H3007" s="6">
        <v>348</v>
      </c>
      <c r="I3007" s="5" t="s">
        <v>27</v>
      </c>
      <c r="J3007" s="5">
        <v>19001776009</v>
      </c>
      <c r="K3007" s="5" t="s">
        <v>6355</v>
      </c>
      <c r="L3007" s="5" t="s">
        <v>29</v>
      </c>
      <c r="M3007" s="5" t="s">
        <v>29</v>
      </c>
      <c r="N3007" s="5" t="s">
        <v>31</v>
      </c>
      <c r="O3007" s="5">
        <v>9706</v>
      </c>
      <c r="P3007" s="7">
        <v>44417.724027777775</v>
      </c>
      <c r="Q3007" s="7">
        <v>44417.578310185185</v>
      </c>
      <c r="R3007" s="5">
        <v>688976</v>
      </c>
      <c r="S3007" s="5">
        <v>347046004</v>
      </c>
      <c r="T3007" s="8">
        <v>9706090821172140</v>
      </c>
      <c r="U3007" s="5" t="s">
        <v>32</v>
      </c>
      <c r="V3007" s="4"/>
      <c r="W3007" s="5" t="s">
        <v>9011</v>
      </c>
      <c r="X3007" s="36">
        <v>110001</v>
      </c>
      <c r="Y3007" s="24" t="e">
        <f>VLOOKUP(T3007,Buzon!C:C,1,FALSE)</f>
        <v>#N/A</v>
      </c>
      <c r="Z3007" s="13" t="e">
        <f>VLOOKUP(T3007,Buzon!C:Z,21,FALSE)</f>
        <v>#N/A</v>
      </c>
      <c r="AA3007" t="e">
        <f>VLOOKUP(T3007,Buzon!C:Z,22,FALSE)</f>
        <v>#N/A</v>
      </c>
      <c r="AB3007" t="e">
        <f>VLOOKUP(T3007,Buzon!C:Z,23,FALSE)</f>
        <v>#N/A</v>
      </c>
      <c r="AC3007" t="e">
        <f>VLOOKUP(T3007,Buzon!C:Z,24,FALSE)</f>
        <v>#N/A</v>
      </c>
      <c r="AD3007">
        <v>348</v>
      </c>
      <c r="AE3007">
        <v>9270083</v>
      </c>
    </row>
    <row r="3008" spans="1:31" ht="12" customHeight="1" x14ac:dyDescent="0.25">
      <c r="A3008" s="5" t="s">
        <v>21</v>
      </c>
      <c r="B3008" s="5" t="s">
        <v>33</v>
      </c>
      <c r="C3008" s="5" t="s">
        <v>6328</v>
      </c>
      <c r="D3008" s="5">
        <v>15</v>
      </c>
      <c r="E3008" s="5" t="s">
        <v>6356</v>
      </c>
      <c r="F3008" s="5" t="s">
        <v>25</v>
      </c>
      <c r="G3008" s="5" t="s">
        <v>26</v>
      </c>
      <c r="H3008" s="6">
        <v>348</v>
      </c>
      <c r="I3008" s="5" t="s">
        <v>27</v>
      </c>
      <c r="J3008" s="5">
        <v>19001776010</v>
      </c>
      <c r="K3008" s="5" t="s">
        <v>6357</v>
      </c>
      <c r="L3008" s="5" t="s">
        <v>29</v>
      </c>
      <c r="M3008" s="5" t="s">
        <v>29</v>
      </c>
      <c r="N3008" s="5" t="s">
        <v>31</v>
      </c>
      <c r="O3008" s="5">
        <v>9706</v>
      </c>
      <c r="P3008" s="7">
        <v>44417.724733796298</v>
      </c>
      <c r="Q3008" s="7">
        <v>44417.578310185185</v>
      </c>
      <c r="R3008" s="5">
        <v>11</v>
      </c>
      <c r="S3008" s="5">
        <v>347046935</v>
      </c>
      <c r="T3008" s="8">
        <v>9706090821172230</v>
      </c>
      <c r="U3008" s="5" t="s">
        <v>32</v>
      </c>
      <c r="V3008" s="4"/>
      <c r="W3008" s="5" t="s">
        <v>9011</v>
      </c>
      <c r="X3008" s="36">
        <v>110001</v>
      </c>
      <c r="Y3008" s="24" t="e">
        <f>VLOOKUP(T3008,Buzon!C:C,1,FALSE)</f>
        <v>#N/A</v>
      </c>
      <c r="Z3008" s="13" t="e">
        <f>VLOOKUP(T3008,Buzon!C:Z,21,FALSE)</f>
        <v>#N/A</v>
      </c>
      <c r="AA3008" t="e">
        <f>VLOOKUP(T3008,Buzon!C:Z,22,FALSE)</f>
        <v>#N/A</v>
      </c>
      <c r="AB3008" t="e">
        <f>VLOOKUP(T3008,Buzon!C:Z,23,FALSE)</f>
        <v>#N/A</v>
      </c>
      <c r="AC3008" t="e">
        <f>VLOOKUP(T3008,Buzon!C:Z,24,FALSE)</f>
        <v>#N/A</v>
      </c>
      <c r="AD3008">
        <v>348</v>
      </c>
      <c r="AE3008">
        <v>9270083</v>
      </c>
    </row>
    <row r="3009" spans="1:31" ht="12" customHeight="1" x14ac:dyDescent="0.25">
      <c r="A3009" s="5" t="s">
        <v>21</v>
      </c>
      <c r="B3009" s="5" t="s">
        <v>22</v>
      </c>
      <c r="C3009" s="5" t="s">
        <v>6328</v>
      </c>
      <c r="D3009" s="5">
        <v>28</v>
      </c>
      <c r="E3009" s="5" t="s">
        <v>6358</v>
      </c>
      <c r="F3009" s="5" t="s">
        <v>25</v>
      </c>
      <c r="G3009" s="5" t="s">
        <v>26</v>
      </c>
      <c r="H3009" s="6">
        <v>348</v>
      </c>
      <c r="I3009" s="5" t="s">
        <v>27</v>
      </c>
      <c r="J3009" s="5">
        <v>19001776023</v>
      </c>
      <c r="K3009" s="5" t="s">
        <v>6359</v>
      </c>
      <c r="L3009" s="5" t="s">
        <v>29</v>
      </c>
      <c r="M3009" s="5" t="s">
        <v>30</v>
      </c>
      <c r="N3009" s="5" t="s">
        <v>49</v>
      </c>
      <c r="O3009" s="5">
        <v>11219</v>
      </c>
      <c r="P3009" s="7">
        <v>44417.731238425928</v>
      </c>
      <c r="Q3009" s="7">
        <v>44417.583483796298</v>
      </c>
      <c r="R3009" s="5">
        <v>1289</v>
      </c>
      <c r="S3009" s="5">
        <v>347055527</v>
      </c>
      <c r="T3009" s="8">
        <v>1.12190908211732E+16</v>
      </c>
      <c r="U3009" s="5" t="s">
        <v>32</v>
      </c>
      <c r="V3009" s="4"/>
      <c r="W3009" s="5" t="s">
        <v>9011</v>
      </c>
      <c r="X3009" s="36">
        <v>110001</v>
      </c>
      <c r="Y3009" s="24" t="e">
        <f>VLOOKUP(T3009,Buzon!C:C,1,FALSE)</f>
        <v>#N/A</v>
      </c>
      <c r="Z3009" s="13" t="e">
        <f>VLOOKUP(T3009,Buzon!C:Z,21,FALSE)</f>
        <v>#N/A</v>
      </c>
      <c r="AA3009" t="e">
        <f>VLOOKUP(T3009,Buzon!C:Z,22,FALSE)</f>
        <v>#N/A</v>
      </c>
      <c r="AB3009" t="e">
        <f>VLOOKUP(T3009,Buzon!C:Z,23,FALSE)</f>
        <v>#N/A</v>
      </c>
      <c r="AC3009" t="e">
        <f>VLOOKUP(T3009,Buzon!C:Z,24,FALSE)</f>
        <v>#N/A</v>
      </c>
      <c r="AD3009">
        <v>348</v>
      </c>
      <c r="AE3009">
        <v>9270083</v>
      </c>
    </row>
    <row r="3010" spans="1:31" ht="12" customHeight="1" x14ac:dyDescent="0.25">
      <c r="A3010" s="5" t="s">
        <v>21</v>
      </c>
      <c r="B3010" s="5" t="s">
        <v>33</v>
      </c>
      <c r="C3010" s="5" t="s">
        <v>6360</v>
      </c>
      <c r="D3010" s="5">
        <v>19</v>
      </c>
      <c r="E3010" s="5" t="s">
        <v>6361</v>
      </c>
      <c r="F3010" s="5" t="s">
        <v>25</v>
      </c>
      <c r="G3010" s="5" t="s">
        <v>26</v>
      </c>
      <c r="H3010" s="6">
        <v>348</v>
      </c>
      <c r="I3010" s="5" t="s">
        <v>27</v>
      </c>
      <c r="J3010" s="5">
        <v>19001776031</v>
      </c>
      <c r="K3010" s="5" t="s">
        <v>6362</v>
      </c>
      <c r="L3010" s="5" t="s">
        <v>29</v>
      </c>
      <c r="M3010" s="5" t="s">
        <v>29</v>
      </c>
      <c r="N3010" s="5" t="s">
        <v>31</v>
      </c>
      <c r="O3010" s="5">
        <v>9706</v>
      </c>
      <c r="P3010" s="7">
        <v>44417.742025462961</v>
      </c>
      <c r="Q3010" s="7">
        <v>44417.578310185185</v>
      </c>
      <c r="R3010" s="5">
        <v>39466</v>
      </c>
      <c r="S3010" s="5">
        <v>347070427</v>
      </c>
      <c r="T3010" s="8">
        <v>9706090821174750</v>
      </c>
      <c r="U3010" s="5" t="s">
        <v>32</v>
      </c>
      <c r="V3010" s="4"/>
      <c r="W3010" s="5" t="s">
        <v>9011</v>
      </c>
      <c r="X3010" s="36">
        <v>110001</v>
      </c>
      <c r="Y3010" s="24" t="e">
        <f>VLOOKUP(T3010,Buzon!C:C,1,FALSE)</f>
        <v>#N/A</v>
      </c>
      <c r="Z3010" s="13" t="e">
        <f>VLOOKUP(T3010,Buzon!C:Z,21,FALSE)</f>
        <v>#N/A</v>
      </c>
      <c r="AA3010" t="e">
        <f>VLOOKUP(T3010,Buzon!C:Z,22,FALSE)</f>
        <v>#N/A</v>
      </c>
      <c r="AB3010" t="e">
        <f>VLOOKUP(T3010,Buzon!C:Z,23,FALSE)</f>
        <v>#N/A</v>
      </c>
      <c r="AC3010" t="e">
        <f>VLOOKUP(T3010,Buzon!C:Z,24,FALSE)</f>
        <v>#N/A</v>
      </c>
      <c r="AD3010">
        <v>348</v>
      </c>
      <c r="AE3010">
        <v>9270083</v>
      </c>
    </row>
    <row r="3011" spans="1:31" ht="12" customHeight="1" x14ac:dyDescent="0.25">
      <c r="A3011" s="5" t="s">
        <v>21</v>
      </c>
      <c r="B3011" s="5" t="s">
        <v>33</v>
      </c>
      <c r="C3011" s="5" t="s">
        <v>6363</v>
      </c>
      <c r="D3011" s="5">
        <v>15</v>
      </c>
      <c r="E3011" s="5" t="s">
        <v>6364</v>
      </c>
      <c r="F3011" s="5" t="s">
        <v>25</v>
      </c>
      <c r="G3011" s="5" t="s">
        <v>26</v>
      </c>
      <c r="H3011" s="6">
        <v>348</v>
      </c>
      <c r="I3011" s="5" t="s">
        <v>27</v>
      </c>
      <c r="J3011" s="5">
        <v>19001776033</v>
      </c>
      <c r="K3011" s="5" t="s">
        <v>6365</v>
      </c>
      <c r="L3011" s="5" t="s">
        <v>29</v>
      </c>
      <c r="M3011" s="5" t="s">
        <v>29</v>
      </c>
      <c r="N3011" s="5" t="s">
        <v>31</v>
      </c>
      <c r="O3011" s="5">
        <v>9706</v>
      </c>
      <c r="P3011" s="7">
        <v>44417.749201388891</v>
      </c>
      <c r="Q3011" s="7">
        <v>44417.578310185185</v>
      </c>
      <c r="R3011" s="5">
        <v>35068</v>
      </c>
      <c r="S3011" s="5">
        <v>347080641</v>
      </c>
      <c r="T3011" s="8">
        <v>9706090821175820</v>
      </c>
      <c r="U3011" s="5" t="s">
        <v>32</v>
      </c>
      <c r="V3011" s="4"/>
      <c r="W3011" s="5" t="s">
        <v>9011</v>
      </c>
      <c r="X3011" s="36">
        <v>110001</v>
      </c>
      <c r="Y3011" s="24" t="e">
        <f>VLOOKUP(T3011,Buzon!C:C,1,FALSE)</f>
        <v>#N/A</v>
      </c>
      <c r="Z3011" s="13" t="e">
        <f>VLOOKUP(T3011,Buzon!C:Z,21,FALSE)</f>
        <v>#N/A</v>
      </c>
      <c r="AA3011" t="e">
        <f>VLOOKUP(T3011,Buzon!C:Z,22,FALSE)</f>
        <v>#N/A</v>
      </c>
      <c r="AB3011" t="e">
        <f>VLOOKUP(T3011,Buzon!C:Z,23,FALSE)</f>
        <v>#N/A</v>
      </c>
      <c r="AC3011" t="e">
        <f>VLOOKUP(T3011,Buzon!C:Z,24,FALSE)</f>
        <v>#N/A</v>
      </c>
      <c r="AD3011">
        <v>348</v>
      </c>
      <c r="AE3011">
        <v>9270083</v>
      </c>
    </row>
    <row r="3012" spans="1:31" ht="12" customHeight="1" x14ac:dyDescent="0.25">
      <c r="A3012" s="5" t="s">
        <v>21</v>
      </c>
      <c r="B3012" s="5" t="s">
        <v>22</v>
      </c>
      <c r="C3012" s="5" t="s">
        <v>6363</v>
      </c>
      <c r="D3012" s="5">
        <v>6</v>
      </c>
      <c r="E3012" s="5" t="s">
        <v>6366</v>
      </c>
      <c r="F3012" s="5" t="s">
        <v>25</v>
      </c>
      <c r="G3012" s="5" t="s">
        <v>26</v>
      </c>
      <c r="H3012" s="6">
        <v>348</v>
      </c>
      <c r="I3012" s="5" t="s">
        <v>27</v>
      </c>
      <c r="J3012" s="5">
        <v>19001776034</v>
      </c>
      <c r="K3012" s="5" t="s">
        <v>6367</v>
      </c>
      <c r="L3012" s="5" t="s">
        <v>29</v>
      </c>
      <c r="M3012" s="5" t="s">
        <v>30</v>
      </c>
      <c r="N3012" s="5" t="s">
        <v>31</v>
      </c>
      <c r="O3012" s="5">
        <v>11219</v>
      </c>
      <c r="P3012" s="7">
        <v>44417.749756944446</v>
      </c>
      <c r="Q3012" s="7">
        <v>44417.583483796298</v>
      </c>
      <c r="R3012" s="5">
        <v>831703</v>
      </c>
      <c r="S3012" s="5">
        <v>347081237</v>
      </c>
      <c r="T3012" s="8">
        <v>1.12190908211759E+16</v>
      </c>
      <c r="U3012" s="5" t="s">
        <v>32</v>
      </c>
      <c r="V3012" s="4"/>
      <c r="W3012" s="5" t="s">
        <v>9011</v>
      </c>
      <c r="X3012" s="36">
        <v>110001</v>
      </c>
      <c r="Y3012" s="24" t="e">
        <f>VLOOKUP(T3012,Buzon!C:C,1,FALSE)</f>
        <v>#N/A</v>
      </c>
      <c r="Z3012" s="13" t="e">
        <f>VLOOKUP(T3012,Buzon!C:Z,21,FALSE)</f>
        <v>#N/A</v>
      </c>
      <c r="AA3012" t="e">
        <f>VLOOKUP(T3012,Buzon!C:Z,22,FALSE)</f>
        <v>#N/A</v>
      </c>
      <c r="AB3012" t="e">
        <f>VLOOKUP(T3012,Buzon!C:Z,23,FALSE)</f>
        <v>#N/A</v>
      </c>
      <c r="AC3012" t="e">
        <f>VLOOKUP(T3012,Buzon!C:Z,24,FALSE)</f>
        <v>#N/A</v>
      </c>
      <c r="AD3012">
        <v>348</v>
      </c>
      <c r="AE3012">
        <v>9270083</v>
      </c>
    </row>
    <row r="3013" spans="1:31" ht="12" customHeight="1" x14ac:dyDescent="0.25">
      <c r="A3013" s="5" t="s">
        <v>21</v>
      </c>
      <c r="B3013" s="5" t="s">
        <v>33</v>
      </c>
      <c r="C3013" s="5" t="s">
        <v>6363</v>
      </c>
      <c r="D3013" s="5">
        <v>29</v>
      </c>
      <c r="E3013" s="5" t="s">
        <v>6368</v>
      </c>
      <c r="F3013" s="5" t="s">
        <v>25</v>
      </c>
      <c r="G3013" s="5" t="s">
        <v>26</v>
      </c>
      <c r="H3013" s="6">
        <v>348</v>
      </c>
      <c r="I3013" s="5" t="s">
        <v>27</v>
      </c>
      <c r="J3013" s="5">
        <v>19001776035</v>
      </c>
      <c r="K3013" s="5" t="s">
        <v>6369</v>
      </c>
      <c r="L3013" s="5" t="s">
        <v>29</v>
      </c>
      <c r="M3013" s="5" t="s">
        <v>29</v>
      </c>
      <c r="N3013" s="5" t="s">
        <v>31</v>
      </c>
      <c r="O3013" s="5">
        <v>9706</v>
      </c>
      <c r="P3013" s="7">
        <v>44417.750405092593</v>
      </c>
      <c r="Q3013" s="7">
        <v>44417.578310185185</v>
      </c>
      <c r="R3013" s="5">
        <v>107</v>
      </c>
      <c r="S3013" s="5">
        <v>347082323</v>
      </c>
      <c r="T3013" s="8">
        <v>9706090821180010</v>
      </c>
      <c r="U3013" s="5" t="s">
        <v>32</v>
      </c>
      <c r="V3013" s="4"/>
      <c r="W3013" s="5" t="s">
        <v>9011</v>
      </c>
      <c r="X3013" s="36">
        <v>110001</v>
      </c>
      <c r="Y3013" s="24" t="e">
        <f>VLOOKUP(T3013,Buzon!C:C,1,FALSE)</f>
        <v>#N/A</v>
      </c>
      <c r="Z3013" s="13" t="e">
        <f>VLOOKUP(T3013,Buzon!C:Z,21,FALSE)</f>
        <v>#N/A</v>
      </c>
      <c r="AA3013" t="e">
        <f>VLOOKUP(T3013,Buzon!C:Z,22,FALSE)</f>
        <v>#N/A</v>
      </c>
      <c r="AB3013" t="e">
        <f>VLOOKUP(T3013,Buzon!C:Z,23,FALSE)</f>
        <v>#N/A</v>
      </c>
      <c r="AC3013" t="e">
        <f>VLOOKUP(T3013,Buzon!C:Z,24,FALSE)</f>
        <v>#N/A</v>
      </c>
      <c r="AD3013">
        <v>348</v>
      </c>
      <c r="AE3013">
        <v>9270083</v>
      </c>
    </row>
    <row r="3014" spans="1:31" ht="12" customHeight="1" x14ac:dyDescent="0.25">
      <c r="A3014" s="5" t="s">
        <v>21</v>
      </c>
      <c r="B3014" s="5" t="s">
        <v>33</v>
      </c>
      <c r="C3014" s="5" t="s">
        <v>6363</v>
      </c>
      <c r="D3014" s="5">
        <v>18</v>
      </c>
      <c r="E3014" s="5" t="s">
        <v>6370</v>
      </c>
      <c r="F3014" s="5" t="s">
        <v>25</v>
      </c>
      <c r="G3014" s="5" t="s">
        <v>26</v>
      </c>
      <c r="H3014" s="6">
        <v>348</v>
      </c>
      <c r="I3014" s="5" t="s">
        <v>27</v>
      </c>
      <c r="J3014" s="5">
        <v>19001776038</v>
      </c>
      <c r="K3014" s="5" t="s">
        <v>6371</v>
      </c>
      <c r="L3014" s="5" t="s">
        <v>29</v>
      </c>
      <c r="M3014" s="5" t="s">
        <v>29</v>
      </c>
      <c r="N3014" s="5" t="s">
        <v>31</v>
      </c>
      <c r="O3014" s="5">
        <v>9706</v>
      </c>
      <c r="P3014" s="7">
        <v>44417.752326388887</v>
      </c>
      <c r="Q3014" s="7">
        <v>44417.578310185185</v>
      </c>
      <c r="R3014" s="5">
        <v>27262</v>
      </c>
      <c r="S3014" s="5">
        <v>347085322</v>
      </c>
      <c r="T3014" s="8">
        <v>9706090821180250</v>
      </c>
      <c r="U3014" s="5" t="s">
        <v>32</v>
      </c>
      <c r="V3014" s="4"/>
      <c r="W3014" s="5" t="s">
        <v>9011</v>
      </c>
      <c r="X3014" s="36">
        <v>110001</v>
      </c>
      <c r="Y3014" s="24" t="e">
        <f>VLOOKUP(T3014,Buzon!C:C,1,FALSE)</f>
        <v>#N/A</v>
      </c>
      <c r="Z3014" s="13" t="e">
        <f>VLOOKUP(T3014,Buzon!C:Z,21,FALSE)</f>
        <v>#N/A</v>
      </c>
      <c r="AA3014" t="e">
        <f>VLOOKUP(T3014,Buzon!C:Z,22,FALSE)</f>
        <v>#N/A</v>
      </c>
      <c r="AB3014" t="e">
        <f>VLOOKUP(T3014,Buzon!C:Z,23,FALSE)</f>
        <v>#N/A</v>
      </c>
      <c r="AC3014" t="e">
        <f>VLOOKUP(T3014,Buzon!C:Z,24,FALSE)</f>
        <v>#N/A</v>
      </c>
      <c r="AD3014">
        <v>348</v>
      </c>
      <c r="AE3014">
        <v>9270083</v>
      </c>
    </row>
    <row r="3015" spans="1:31" ht="12" customHeight="1" x14ac:dyDescent="0.25">
      <c r="A3015" s="5" t="s">
        <v>21</v>
      </c>
      <c r="B3015" s="5" t="s">
        <v>33</v>
      </c>
      <c r="C3015" s="5" t="s">
        <v>6363</v>
      </c>
      <c r="D3015" s="5">
        <v>27</v>
      </c>
      <c r="E3015" s="5" t="s">
        <v>6372</v>
      </c>
      <c r="F3015" s="5" t="s">
        <v>25</v>
      </c>
      <c r="G3015" s="5" t="s">
        <v>26</v>
      </c>
      <c r="H3015" s="6">
        <v>348</v>
      </c>
      <c r="I3015" s="5" t="s">
        <v>27</v>
      </c>
      <c r="J3015" s="5">
        <v>19001776042</v>
      </c>
      <c r="K3015" s="5" t="s">
        <v>6373</v>
      </c>
      <c r="L3015" s="5" t="s">
        <v>29</v>
      </c>
      <c r="M3015" s="5" t="s">
        <v>29</v>
      </c>
      <c r="N3015" s="5" t="s">
        <v>49</v>
      </c>
      <c r="O3015" s="5">
        <v>9706</v>
      </c>
      <c r="P3015" s="7">
        <v>44417.756874999999</v>
      </c>
      <c r="Q3015" s="7">
        <v>44417.578310185185</v>
      </c>
      <c r="R3015" s="5">
        <v>142206</v>
      </c>
      <c r="S3015" s="5">
        <v>347091504</v>
      </c>
      <c r="T3015" s="8">
        <v>9706090821180910</v>
      </c>
      <c r="U3015" s="5" t="s">
        <v>32</v>
      </c>
      <c r="V3015" s="4"/>
      <c r="W3015" s="5" t="s">
        <v>9011</v>
      </c>
      <c r="X3015" s="36">
        <v>110001</v>
      </c>
      <c r="Y3015" s="24" t="e">
        <f>VLOOKUP(T3015,Buzon!C:C,1,FALSE)</f>
        <v>#N/A</v>
      </c>
      <c r="Z3015" s="13" t="e">
        <f>VLOOKUP(T3015,Buzon!C:Z,21,FALSE)</f>
        <v>#N/A</v>
      </c>
      <c r="AA3015" t="e">
        <f>VLOOKUP(T3015,Buzon!C:Z,22,FALSE)</f>
        <v>#N/A</v>
      </c>
      <c r="AB3015" t="e">
        <f>VLOOKUP(T3015,Buzon!C:Z,23,FALSE)</f>
        <v>#N/A</v>
      </c>
      <c r="AC3015" t="e">
        <f>VLOOKUP(T3015,Buzon!C:Z,24,FALSE)</f>
        <v>#N/A</v>
      </c>
      <c r="AD3015">
        <v>348</v>
      </c>
      <c r="AE3015">
        <v>9270083</v>
      </c>
    </row>
    <row r="3016" spans="1:31" ht="12" customHeight="1" x14ac:dyDescent="0.25">
      <c r="A3016" s="5" t="s">
        <v>21</v>
      </c>
      <c r="B3016" s="5" t="s">
        <v>33</v>
      </c>
      <c r="C3016" s="5" t="s">
        <v>6363</v>
      </c>
      <c r="D3016" s="5">
        <v>28</v>
      </c>
      <c r="E3016" s="5" t="s">
        <v>6374</v>
      </c>
      <c r="F3016" s="5" t="s">
        <v>25</v>
      </c>
      <c r="G3016" s="5" t="s">
        <v>26</v>
      </c>
      <c r="H3016" s="6">
        <v>348</v>
      </c>
      <c r="I3016" s="5" t="s">
        <v>27</v>
      </c>
      <c r="J3016" s="5">
        <v>19001776043</v>
      </c>
      <c r="K3016" s="5" t="s">
        <v>6375</v>
      </c>
      <c r="L3016" s="5" t="s">
        <v>29</v>
      </c>
      <c r="M3016" s="5" t="s">
        <v>29</v>
      </c>
      <c r="N3016" s="5" t="s">
        <v>49</v>
      </c>
      <c r="O3016" s="5">
        <v>9706</v>
      </c>
      <c r="P3016" s="7">
        <v>44417.756874999999</v>
      </c>
      <c r="Q3016" s="7">
        <v>44417.578310185185</v>
      </c>
      <c r="R3016" s="5">
        <v>142206</v>
      </c>
      <c r="S3016" s="5">
        <v>347091504</v>
      </c>
      <c r="T3016" s="8">
        <v>9706090821180910</v>
      </c>
      <c r="U3016" s="5" t="s">
        <v>32</v>
      </c>
      <c r="V3016" s="4"/>
      <c r="W3016" s="5" t="s">
        <v>9011</v>
      </c>
      <c r="X3016" s="36">
        <v>110001</v>
      </c>
      <c r="Y3016" s="24" t="e">
        <f>VLOOKUP(T3016,Buzon!C:C,1,FALSE)</f>
        <v>#N/A</v>
      </c>
      <c r="Z3016" s="13" t="e">
        <f>VLOOKUP(T3016,Buzon!C:Z,21,FALSE)</f>
        <v>#N/A</v>
      </c>
      <c r="AA3016" t="e">
        <f>VLOOKUP(T3016,Buzon!C:Z,22,FALSE)</f>
        <v>#N/A</v>
      </c>
      <c r="AB3016" t="e">
        <f>VLOOKUP(T3016,Buzon!C:Z,23,FALSE)</f>
        <v>#N/A</v>
      </c>
      <c r="AC3016" t="e">
        <f>VLOOKUP(T3016,Buzon!C:Z,24,FALSE)</f>
        <v>#N/A</v>
      </c>
      <c r="AD3016">
        <v>348</v>
      </c>
      <c r="AE3016">
        <v>9270083</v>
      </c>
    </row>
    <row r="3017" spans="1:31" ht="12" customHeight="1" x14ac:dyDescent="0.25">
      <c r="A3017" s="5" t="s">
        <v>21</v>
      </c>
      <c r="B3017" s="5" t="s">
        <v>22</v>
      </c>
      <c r="C3017" s="5" t="s">
        <v>6363</v>
      </c>
      <c r="D3017" s="5">
        <v>5</v>
      </c>
      <c r="E3017" s="5" t="s">
        <v>6376</v>
      </c>
      <c r="F3017" s="5" t="s">
        <v>25</v>
      </c>
      <c r="G3017" s="5" t="s">
        <v>26</v>
      </c>
      <c r="H3017" s="6">
        <v>348</v>
      </c>
      <c r="I3017" s="5" t="s">
        <v>27</v>
      </c>
      <c r="J3017" s="5">
        <v>19001776044</v>
      </c>
      <c r="K3017" s="5" t="s">
        <v>6377</v>
      </c>
      <c r="L3017" s="5" t="s">
        <v>29</v>
      </c>
      <c r="M3017" s="5" t="s">
        <v>30</v>
      </c>
      <c r="N3017" s="5" t="s">
        <v>31</v>
      </c>
      <c r="O3017" s="5">
        <v>11219</v>
      </c>
      <c r="P3017" s="7">
        <v>44417.758368055554</v>
      </c>
      <c r="Q3017" s="7">
        <v>44417.583483796298</v>
      </c>
      <c r="R3017" s="5">
        <v>881</v>
      </c>
      <c r="S3017" s="5">
        <v>347093329</v>
      </c>
      <c r="T3017" s="8">
        <v>1.12190908211811E+16</v>
      </c>
      <c r="U3017" s="5" t="s">
        <v>32</v>
      </c>
      <c r="V3017" s="4"/>
      <c r="W3017" s="5" t="s">
        <v>9011</v>
      </c>
      <c r="X3017" s="36">
        <v>110001</v>
      </c>
      <c r="Y3017" s="24" t="e">
        <f>VLOOKUP(T3017,Buzon!C:C,1,FALSE)</f>
        <v>#N/A</v>
      </c>
      <c r="Z3017" s="13" t="e">
        <f>VLOOKUP(T3017,Buzon!C:Z,21,FALSE)</f>
        <v>#N/A</v>
      </c>
      <c r="AA3017" t="e">
        <f>VLOOKUP(T3017,Buzon!C:Z,22,FALSE)</f>
        <v>#N/A</v>
      </c>
      <c r="AB3017" t="e">
        <f>VLOOKUP(T3017,Buzon!C:Z,23,FALSE)</f>
        <v>#N/A</v>
      </c>
      <c r="AC3017" t="e">
        <f>VLOOKUP(T3017,Buzon!C:Z,24,FALSE)</f>
        <v>#N/A</v>
      </c>
      <c r="AD3017">
        <v>348</v>
      </c>
      <c r="AE3017">
        <v>9270083</v>
      </c>
    </row>
    <row r="3018" spans="1:31" ht="12" customHeight="1" x14ac:dyDescent="0.25">
      <c r="A3018" s="5" t="s">
        <v>21</v>
      </c>
      <c r="B3018" s="5" t="s">
        <v>33</v>
      </c>
      <c r="C3018" s="5" t="s">
        <v>6363</v>
      </c>
      <c r="D3018" s="5">
        <v>23</v>
      </c>
      <c r="E3018" s="5" t="s">
        <v>6378</v>
      </c>
      <c r="F3018" s="5" t="s">
        <v>71</v>
      </c>
      <c r="G3018" s="5" t="s">
        <v>26</v>
      </c>
      <c r="H3018" s="6">
        <v>174</v>
      </c>
      <c r="I3018" s="5" t="s">
        <v>27</v>
      </c>
      <c r="J3018" s="5">
        <v>19001776045</v>
      </c>
      <c r="K3018" s="5" t="s">
        <v>6379</v>
      </c>
      <c r="L3018" s="5" t="s">
        <v>29</v>
      </c>
      <c r="M3018" s="5" t="s">
        <v>29</v>
      </c>
      <c r="N3018" s="5" t="s">
        <v>31</v>
      </c>
      <c r="O3018" s="5">
        <v>9706</v>
      </c>
      <c r="P3018" s="7">
        <v>44417.761203703703</v>
      </c>
      <c r="Q3018" s="7">
        <v>44417.578310185185</v>
      </c>
      <c r="R3018" s="5" t="s">
        <v>6380</v>
      </c>
      <c r="S3018" s="5">
        <v>347097330</v>
      </c>
      <c r="T3018" s="8">
        <v>9706090821181530</v>
      </c>
      <c r="U3018" s="5" t="s">
        <v>32</v>
      </c>
      <c r="V3018" s="4"/>
      <c r="W3018" s="5" t="s">
        <v>9011</v>
      </c>
      <c r="X3018" s="36">
        <v>110001</v>
      </c>
      <c r="Y3018" s="24" t="e">
        <f>VLOOKUP(T3018,Buzon!C:C,1,FALSE)</f>
        <v>#N/A</v>
      </c>
      <c r="Z3018" s="13" t="e">
        <f>VLOOKUP(T3018,Buzon!C:Z,21,FALSE)</f>
        <v>#N/A</v>
      </c>
      <c r="AA3018" t="e">
        <f>VLOOKUP(T3018,Buzon!C:Z,22,FALSE)</f>
        <v>#N/A</v>
      </c>
      <c r="AB3018" t="e">
        <f>VLOOKUP(T3018,Buzon!C:Z,23,FALSE)</f>
        <v>#N/A</v>
      </c>
      <c r="AC3018" t="e">
        <f>VLOOKUP(T3018,Buzon!C:Z,24,FALSE)</f>
        <v>#N/A</v>
      </c>
      <c r="AD3018">
        <v>174</v>
      </c>
      <c r="AE3018">
        <v>9270083</v>
      </c>
    </row>
    <row r="3019" spans="1:31" ht="12" customHeight="1" x14ac:dyDescent="0.25">
      <c r="A3019" s="5" t="s">
        <v>21</v>
      </c>
      <c r="B3019" s="5" t="s">
        <v>33</v>
      </c>
      <c r="C3019" s="5" t="s">
        <v>6360</v>
      </c>
      <c r="D3019" s="5">
        <v>28</v>
      </c>
      <c r="E3019" s="5" t="s">
        <v>6381</v>
      </c>
      <c r="F3019" s="5" t="s">
        <v>25</v>
      </c>
      <c r="G3019" s="5" t="s">
        <v>26</v>
      </c>
      <c r="H3019" s="6">
        <v>348</v>
      </c>
      <c r="I3019" s="5" t="s">
        <v>27</v>
      </c>
      <c r="J3019" s="5">
        <v>19001776054</v>
      </c>
      <c r="K3019" s="5" t="s">
        <v>6382</v>
      </c>
      <c r="L3019" s="5" t="s">
        <v>29</v>
      </c>
      <c r="M3019" s="5" t="s">
        <v>29</v>
      </c>
      <c r="N3019" s="5" t="s">
        <v>31</v>
      </c>
      <c r="O3019" s="5">
        <v>9706</v>
      </c>
      <c r="P3019" s="7">
        <v>44417.77847222222</v>
      </c>
      <c r="Q3019" s="7">
        <v>44417.578310185185</v>
      </c>
      <c r="R3019" s="5">
        <v>5220</v>
      </c>
      <c r="S3019" s="5">
        <v>347121243</v>
      </c>
      <c r="T3019" s="8">
        <v>9706090821184030</v>
      </c>
      <c r="U3019" s="5" t="s">
        <v>32</v>
      </c>
      <c r="V3019" s="4"/>
      <c r="W3019" s="5" t="s">
        <v>9011</v>
      </c>
      <c r="X3019" s="36">
        <v>110001</v>
      </c>
      <c r="Y3019" s="24" t="e">
        <f>VLOOKUP(T3019,Buzon!C:C,1,FALSE)</f>
        <v>#N/A</v>
      </c>
      <c r="Z3019" s="13" t="e">
        <f>VLOOKUP(T3019,Buzon!C:Z,21,FALSE)</f>
        <v>#N/A</v>
      </c>
      <c r="AA3019" t="e">
        <f>VLOOKUP(T3019,Buzon!C:Z,22,FALSE)</f>
        <v>#N/A</v>
      </c>
      <c r="AB3019" t="e">
        <f>VLOOKUP(T3019,Buzon!C:Z,23,FALSE)</f>
        <v>#N/A</v>
      </c>
      <c r="AC3019" t="e">
        <f>VLOOKUP(T3019,Buzon!C:Z,24,FALSE)</f>
        <v>#N/A</v>
      </c>
      <c r="AD3019">
        <v>348</v>
      </c>
      <c r="AE3019">
        <v>9270083</v>
      </c>
    </row>
    <row r="3020" spans="1:31" ht="12" customHeight="1" x14ac:dyDescent="0.25">
      <c r="A3020" s="5" t="s">
        <v>21</v>
      </c>
      <c r="B3020" s="5" t="s">
        <v>22</v>
      </c>
      <c r="C3020" s="5" t="s">
        <v>6360</v>
      </c>
      <c r="D3020" s="5">
        <v>13</v>
      </c>
      <c r="E3020" s="5" t="s">
        <v>6383</v>
      </c>
      <c r="F3020" s="5" t="s">
        <v>219</v>
      </c>
      <c r="G3020" s="5" t="s">
        <v>26</v>
      </c>
      <c r="H3020" s="6">
        <v>174</v>
      </c>
      <c r="I3020" s="5" t="s">
        <v>27</v>
      </c>
      <c r="J3020" s="5">
        <v>19001776055</v>
      </c>
      <c r="K3020" s="5" t="s">
        <v>6384</v>
      </c>
      <c r="L3020" s="5" t="s">
        <v>29</v>
      </c>
      <c r="M3020" s="5" t="s">
        <v>30</v>
      </c>
      <c r="N3020" s="5" t="s">
        <v>31</v>
      </c>
      <c r="O3020" s="5">
        <v>11219</v>
      </c>
      <c r="P3020" s="7">
        <v>44417.779236111113</v>
      </c>
      <c r="Q3020" s="7">
        <v>44417.583483796298</v>
      </c>
      <c r="R3020" s="5">
        <v>538763</v>
      </c>
      <c r="S3020" s="5">
        <v>347122171</v>
      </c>
      <c r="T3020" s="8">
        <v>1.12190908211841E+16</v>
      </c>
      <c r="U3020" s="5" t="s">
        <v>32</v>
      </c>
      <c r="V3020" s="4"/>
      <c r="W3020" s="5" t="s">
        <v>9011</v>
      </c>
      <c r="X3020" s="36">
        <v>110001</v>
      </c>
      <c r="Y3020" s="24" t="e">
        <f>VLOOKUP(T3020,Buzon!C:C,1,FALSE)</f>
        <v>#N/A</v>
      </c>
      <c r="Z3020" s="13" t="e">
        <f>VLOOKUP(T3020,Buzon!C:Z,21,FALSE)</f>
        <v>#N/A</v>
      </c>
      <c r="AA3020" t="e">
        <f>VLOOKUP(T3020,Buzon!C:Z,22,FALSE)</f>
        <v>#N/A</v>
      </c>
      <c r="AB3020" t="e">
        <f>VLOOKUP(T3020,Buzon!C:Z,23,FALSE)</f>
        <v>#N/A</v>
      </c>
      <c r="AC3020" t="e">
        <f>VLOOKUP(T3020,Buzon!C:Z,24,FALSE)</f>
        <v>#N/A</v>
      </c>
      <c r="AD3020">
        <v>174</v>
      </c>
      <c r="AE3020">
        <v>9270083</v>
      </c>
    </row>
    <row r="3021" spans="1:31" ht="12" customHeight="1" x14ac:dyDescent="0.25">
      <c r="A3021" s="5" t="s">
        <v>21</v>
      </c>
      <c r="B3021" s="5" t="s">
        <v>22</v>
      </c>
      <c r="C3021" s="5" t="s">
        <v>6360</v>
      </c>
      <c r="D3021" s="5">
        <v>14</v>
      </c>
      <c r="E3021" s="5" t="s">
        <v>6385</v>
      </c>
      <c r="F3021" s="5" t="s">
        <v>71</v>
      </c>
      <c r="G3021" s="5" t="s">
        <v>26</v>
      </c>
      <c r="H3021" s="6">
        <v>174</v>
      </c>
      <c r="I3021" s="5" t="s">
        <v>27</v>
      </c>
      <c r="J3021" s="5">
        <v>19001776056</v>
      </c>
      <c r="K3021" s="5" t="s">
        <v>6386</v>
      </c>
      <c r="L3021" s="5" t="s">
        <v>29</v>
      </c>
      <c r="M3021" s="5" t="s">
        <v>30</v>
      </c>
      <c r="N3021" s="5" t="s">
        <v>31</v>
      </c>
      <c r="O3021" s="5">
        <v>11219</v>
      </c>
      <c r="P3021" s="7">
        <v>44417.779236111113</v>
      </c>
      <c r="Q3021" s="7">
        <v>44417.583483796298</v>
      </c>
      <c r="R3021" s="5">
        <v>538763</v>
      </c>
      <c r="S3021" s="5">
        <v>347122171</v>
      </c>
      <c r="T3021" s="8">
        <v>1.12190908211841E+16</v>
      </c>
      <c r="U3021" s="5" t="s">
        <v>32</v>
      </c>
      <c r="V3021" s="4"/>
      <c r="W3021" s="5" t="s">
        <v>9011</v>
      </c>
      <c r="X3021" s="36">
        <v>110001</v>
      </c>
      <c r="Y3021" s="24" t="e">
        <f>VLOOKUP(T3021,Buzon!C:C,1,FALSE)</f>
        <v>#N/A</v>
      </c>
      <c r="Z3021" s="13" t="e">
        <f>VLOOKUP(T3021,Buzon!C:Z,21,FALSE)</f>
        <v>#N/A</v>
      </c>
      <c r="AA3021" t="e">
        <f>VLOOKUP(T3021,Buzon!C:Z,22,FALSE)</f>
        <v>#N/A</v>
      </c>
      <c r="AB3021" t="e">
        <f>VLOOKUP(T3021,Buzon!C:Z,23,FALSE)</f>
        <v>#N/A</v>
      </c>
      <c r="AC3021" t="e">
        <f>VLOOKUP(T3021,Buzon!C:Z,24,FALSE)</f>
        <v>#N/A</v>
      </c>
      <c r="AD3021">
        <v>174</v>
      </c>
      <c r="AE3021">
        <v>9270083</v>
      </c>
    </row>
    <row r="3022" spans="1:31" ht="12" customHeight="1" x14ac:dyDescent="0.25">
      <c r="A3022" s="5" t="s">
        <v>21</v>
      </c>
      <c r="B3022" s="5" t="s">
        <v>22</v>
      </c>
      <c r="C3022" s="5" t="s">
        <v>6360</v>
      </c>
      <c r="D3022" s="5">
        <v>15</v>
      </c>
      <c r="E3022" s="5" t="s">
        <v>6387</v>
      </c>
      <c r="F3022" s="5" t="s">
        <v>71</v>
      </c>
      <c r="G3022" s="5" t="s">
        <v>26</v>
      </c>
      <c r="H3022" s="6">
        <v>174</v>
      </c>
      <c r="I3022" s="5" t="s">
        <v>27</v>
      </c>
      <c r="J3022" s="5">
        <v>19001776057</v>
      </c>
      <c r="K3022" s="5" t="s">
        <v>6388</v>
      </c>
      <c r="L3022" s="5" t="s">
        <v>29</v>
      </c>
      <c r="M3022" s="5" t="s">
        <v>30</v>
      </c>
      <c r="N3022" s="5" t="s">
        <v>31</v>
      </c>
      <c r="O3022" s="5">
        <v>11219</v>
      </c>
      <c r="P3022" s="7">
        <v>44417.779236111113</v>
      </c>
      <c r="Q3022" s="7">
        <v>44417.583483796298</v>
      </c>
      <c r="R3022" s="5">
        <v>538763</v>
      </c>
      <c r="S3022" s="5">
        <v>347122171</v>
      </c>
      <c r="T3022" s="8">
        <v>1.12190908211841E+16</v>
      </c>
      <c r="U3022" s="5" t="s">
        <v>32</v>
      </c>
      <c r="V3022" s="4"/>
      <c r="W3022" s="5" t="s">
        <v>9011</v>
      </c>
      <c r="X3022" s="36">
        <v>110001</v>
      </c>
      <c r="Y3022" s="24" t="e">
        <f>VLOOKUP(T3022,Buzon!C:C,1,FALSE)</f>
        <v>#N/A</v>
      </c>
      <c r="Z3022" s="13" t="e">
        <f>VLOOKUP(T3022,Buzon!C:Z,21,FALSE)</f>
        <v>#N/A</v>
      </c>
      <c r="AA3022" t="e">
        <f>VLOOKUP(T3022,Buzon!C:Z,22,FALSE)</f>
        <v>#N/A</v>
      </c>
      <c r="AB3022" t="e">
        <f>VLOOKUP(T3022,Buzon!C:Z,23,FALSE)</f>
        <v>#N/A</v>
      </c>
      <c r="AC3022" t="e">
        <f>VLOOKUP(T3022,Buzon!C:Z,24,FALSE)</f>
        <v>#N/A</v>
      </c>
      <c r="AD3022">
        <v>174</v>
      </c>
      <c r="AE3022">
        <v>9270083</v>
      </c>
    </row>
    <row r="3023" spans="1:31" s="79" customFormat="1" ht="12" customHeight="1" x14ac:dyDescent="0.25">
      <c r="A3023" s="67" t="s">
        <v>21</v>
      </c>
      <c r="B3023" s="5" t="s">
        <v>33</v>
      </c>
      <c r="C3023" s="5" t="s">
        <v>6360</v>
      </c>
      <c r="D3023" s="5">
        <v>6</v>
      </c>
      <c r="E3023" s="5" t="s">
        <v>6389</v>
      </c>
      <c r="F3023" s="5" t="s">
        <v>25</v>
      </c>
      <c r="G3023" s="67" t="s">
        <v>26</v>
      </c>
      <c r="H3023" s="69">
        <v>348</v>
      </c>
      <c r="I3023" s="67" t="s">
        <v>27</v>
      </c>
      <c r="J3023" s="67">
        <v>19001776058</v>
      </c>
      <c r="K3023" s="5" t="s">
        <v>6390</v>
      </c>
      <c r="L3023" s="5" t="s">
        <v>29</v>
      </c>
      <c r="M3023" s="5" t="s">
        <v>29</v>
      </c>
      <c r="N3023" s="5" t="s">
        <v>31</v>
      </c>
      <c r="O3023" s="5">
        <v>9706</v>
      </c>
      <c r="P3023" s="80">
        <v>44417.779594907406</v>
      </c>
      <c r="Q3023" s="80">
        <v>44417.578310185185</v>
      </c>
      <c r="R3023" s="67">
        <v>806850</v>
      </c>
      <c r="S3023" s="67">
        <v>347122763</v>
      </c>
      <c r="T3023" s="81">
        <v>9706090821184200</v>
      </c>
      <c r="U3023" s="67" t="s">
        <v>32</v>
      </c>
      <c r="V3023" s="82"/>
      <c r="W3023" s="67" t="s">
        <v>9009</v>
      </c>
      <c r="X3023" s="88">
        <v>4314</v>
      </c>
      <c r="Y3023" s="85"/>
      <c r="Z3023" s="76" t="s">
        <v>9014</v>
      </c>
      <c r="AA3023" s="77">
        <v>4051.85</v>
      </c>
      <c r="AB3023" s="78" t="s">
        <v>9021</v>
      </c>
      <c r="AC3023" s="79" t="s">
        <v>8974</v>
      </c>
      <c r="AD3023" s="79">
        <v>348</v>
      </c>
      <c r="AE3023" s="79">
        <v>9350021532</v>
      </c>
    </row>
    <row r="3024" spans="1:31" s="79" customFormat="1" ht="12" customHeight="1" x14ac:dyDescent="0.25">
      <c r="A3024" s="67" t="s">
        <v>21</v>
      </c>
      <c r="B3024" s="5" t="s">
        <v>33</v>
      </c>
      <c r="C3024" s="4"/>
      <c r="D3024" s="4"/>
      <c r="E3024" s="5" t="s">
        <v>6389</v>
      </c>
      <c r="F3024" s="5" t="s">
        <v>25</v>
      </c>
      <c r="G3024" s="67" t="s">
        <v>26</v>
      </c>
      <c r="H3024" s="69">
        <v>278</v>
      </c>
      <c r="I3024" s="67" t="s">
        <v>167</v>
      </c>
      <c r="J3024" s="67">
        <v>19001776059</v>
      </c>
      <c r="K3024" s="5" t="s">
        <v>6391</v>
      </c>
      <c r="L3024" s="5" t="s">
        <v>29</v>
      </c>
      <c r="M3024" s="5" t="s">
        <v>31</v>
      </c>
      <c r="N3024" s="5" t="s">
        <v>29</v>
      </c>
      <c r="O3024" s="5">
        <v>9706</v>
      </c>
      <c r="P3024" s="80">
        <v>44417.779594907406</v>
      </c>
      <c r="Q3024" s="80">
        <v>44417.578310185185</v>
      </c>
      <c r="R3024" s="67">
        <v>806850</v>
      </c>
      <c r="S3024" s="67">
        <v>347122763</v>
      </c>
      <c r="T3024" s="81">
        <v>9706090821184200</v>
      </c>
      <c r="U3024" s="67" t="s">
        <v>32</v>
      </c>
      <c r="V3024" s="82"/>
      <c r="W3024" s="67" t="s">
        <v>9009</v>
      </c>
      <c r="X3024" s="88">
        <v>4314</v>
      </c>
      <c r="Y3024" s="85"/>
      <c r="Z3024" s="76" t="s">
        <v>9014</v>
      </c>
      <c r="AA3024" s="77">
        <v>4051.85</v>
      </c>
      <c r="AB3024" s="78" t="s">
        <v>9021</v>
      </c>
      <c r="AC3024" s="79" t="s">
        <v>8974</v>
      </c>
      <c r="AD3024" s="79">
        <v>278</v>
      </c>
      <c r="AE3024" s="79">
        <v>9350021532</v>
      </c>
    </row>
    <row r="3025" spans="1:31" ht="12" customHeight="1" x14ac:dyDescent="0.25">
      <c r="A3025" s="5" t="s">
        <v>21</v>
      </c>
      <c r="B3025" s="5" t="s">
        <v>33</v>
      </c>
      <c r="C3025" s="5" t="s">
        <v>6360</v>
      </c>
      <c r="D3025" s="5">
        <v>1</v>
      </c>
      <c r="E3025" s="5" t="s">
        <v>6392</v>
      </c>
      <c r="F3025" s="5" t="s">
        <v>71</v>
      </c>
      <c r="G3025" s="5" t="s">
        <v>26</v>
      </c>
      <c r="H3025" s="6">
        <v>174</v>
      </c>
      <c r="I3025" s="5" t="s">
        <v>27</v>
      </c>
      <c r="J3025" s="5">
        <v>19001776060</v>
      </c>
      <c r="K3025" s="5" t="s">
        <v>6393</v>
      </c>
      <c r="L3025" s="5" t="s">
        <v>29</v>
      </c>
      <c r="M3025" s="5" t="s">
        <v>29</v>
      </c>
      <c r="N3025" s="5" t="s">
        <v>49</v>
      </c>
      <c r="O3025" s="5">
        <v>9706</v>
      </c>
      <c r="P3025" s="7">
        <v>44417.780995370369</v>
      </c>
      <c r="Q3025" s="7">
        <v>44417.578310185185</v>
      </c>
      <c r="R3025" s="5">
        <v>338531</v>
      </c>
      <c r="S3025" s="5">
        <v>347124753</v>
      </c>
      <c r="T3025" s="8">
        <v>9706090821184400</v>
      </c>
      <c r="U3025" s="5" t="s">
        <v>32</v>
      </c>
      <c r="V3025" s="4"/>
      <c r="W3025" s="5" t="s">
        <v>9011</v>
      </c>
      <c r="X3025" s="36">
        <v>110001</v>
      </c>
      <c r="Y3025" s="24" t="e">
        <f>VLOOKUP(T3025,Buzon!C:C,1,FALSE)</f>
        <v>#N/A</v>
      </c>
      <c r="Z3025" s="13" t="e">
        <f>VLOOKUP(T3025,Buzon!C:Z,21,FALSE)</f>
        <v>#N/A</v>
      </c>
      <c r="AA3025" t="e">
        <f>VLOOKUP(T3025,Buzon!C:Z,22,FALSE)</f>
        <v>#N/A</v>
      </c>
      <c r="AB3025" t="e">
        <f>VLOOKUP(T3025,Buzon!C:Z,23,FALSE)</f>
        <v>#N/A</v>
      </c>
      <c r="AC3025" t="e">
        <f>VLOOKUP(T3025,Buzon!C:Z,24,FALSE)</f>
        <v>#N/A</v>
      </c>
      <c r="AD3025">
        <v>174</v>
      </c>
      <c r="AE3025">
        <v>9270083</v>
      </c>
    </row>
    <row r="3026" spans="1:31" ht="12" customHeight="1" x14ac:dyDescent="0.25">
      <c r="A3026" s="5" t="s">
        <v>21</v>
      </c>
      <c r="B3026" s="5" t="s">
        <v>33</v>
      </c>
      <c r="C3026" s="5" t="s">
        <v>6360</v>
      </c>
      <c r="D3026" s="5">
        <v>2</v>
      </c>
      <c r="E3026" s="5" t="s">
        <v>6394</v>
      </c>
      <c r="F3026" s="5" t="s">
        <v>71</v>
      </c>
      <c r="G3026" s="5" t="s">
        <v>26</v>
      </c>
      <c r="H3026" s="6">
        <v>174</v>
      </c>
      <c r="I3026" s="5" t="s">
        <v>27</v>
      </c>
      <c r="J3026" s="5">
        <v>19001776061</v>
      </c>
      <c r="K3026" s="5" t="s">
        <v>6395</v>
      </c>
      <c r="L3026" s="5" t="s">
        <v>29</v>
      </c>
      <c r="M3026" s="5" t="s">
        <v>29</v>
      </c>
      <c r="N3026" s="5" t="s">
        <v>49</v>
      </c>
      <c r="O3026" s="5">
        <v>9706</v>
      </c>
      <c r="P3026" s="7">
        <v>44417.780995370369</v>
      </c>
      <c r="Q3026" s="7">
        <v>44417.578310185185</v>
      </c>
      <c r="R3026" s="5">
        <v>338531</v>
      </c>
      <c r="S3026" s="5">
        <v>347124753</v>
      </c>
      <c r="T3026" s="8">
        <v>9706090821184400</v>
      </c>
      <c r="U3026" s="5" t="s">
        <v>32</v>
      </c>
      <c r="V3026" s="4"/>
      <c r="W3026" s="5" t="s">
        <v>9011</v>
      </c>
      <c r="X3026" s="36">
        <v>110001</v>
      </c>
      <c r="Y3026" s="24" t="e">
        <f>VLOOKUP(T3026,Buzon!C:C,1,FALSE)</f>
        <v>#N/A</v>
      </c>
      <c r="Z3026" s="13" t="e">
        <f>VLOOKUP(T3026,Buzon!C:Z,21,FALSE)</f>
        <v>#N/A</v>
      </c>
      <c r="AA3026" t="e">
        <f>VLOOKUP(T3026,Buzon!C:Z,22,FALSE)</f>
        <v>#N/A</v>
      </c>
      <c r="AB3026" t="e">
        <f>VLOOKUP(T3026,Buzon!C:Z,23,FALSE)</f>
        <v>#N/A</v>
      </c>
      <c r="AC3026" t="e">
        <f>VLOOKUP(T3026,Buzon!C:Z,24,FALSE)</f>
        <v>#N/A</v>
      </c>
      <c r="AD3026">
        <v>174</v>
      </c>
      <c r="AE3026">
        <v>9270083</v>
      </c>
    </row>
    <row r="3027" spans="1:31" ht="12" customHeight="1" x14ac:dyDescent="0.25">
      <c r="A3027" s="5" t="s">
        <v>21</v>
      </c>
      <c r="B3027" s="5" t="s">
        <v>33</v>
      </c>
      <c r="C3027" s="5" t="s">
        <v>6360</v>
      </c>
      <c r="D3027" s="5">
        <v>3</v>
      </c>
      <c r="E3027" s="5" t="s">
        <v>6396</v>
      </c>
      <c r="F3027" s="5" t="s">
        <v>25</v>
      </c>
      <c r="G3027" s="5" t="s">
        <v>26</v>
      </c>
      <c r="H3027" s="6">
        <v>348</v>
      </c>
      <c r="I3027" s="5" t="s">
        <v>27</v>
      </c>
      <c r="J3027" s="5">
        <v>19001776062</v>
      </c>
      <c r="K3027" s="5" t="s">
        <v>6397</v>
      </c>
      <c r="L3027" s="5" t="s">
        <v>29</v>
      </c>
      <c r="M3027" s="5" t="s">
        <v>29</v>
      </c>
      <c r="N3027" s="5" t="s">
        <v>49</v>
      </c>
      <c r="O3027" s="5">
        <v>9706</v>
      </c>
      <c r="P3027" s="7">
        <v>44417.780995370369</v>
      </c>
      <c r="Q3027" s="7">
        <v>44417.578310185185</v>
      </c>
      <c r="R3027" s="5">
        <v>338531</v>
      </c>
      <c r="S3027" s="5">
        <v>347124753</v>
      </c>
      <c r="T3027" s="8">
        <v>9706090821184400</v>
      </c>
      <c r="U3027" s="5" t="s">
        <v>32</v>
      </c>
      <c r="V3027" s="4"/>
      <c r="W3027" s="5" t="s">
        <v>9011</v>
      </c>
      <c r="X3027" s="36">
        <v>110001</v>
      </c>
      <c r="Y3027" s="24" t="e">
        <f>VLOOKUP(T3027,Buzon!C:C,1,FALSE)</f>
        <v>#N/A</v>
      </c>
      <c r="Z3027" s="13" t="e">
        <f>VLOOKUP(T3027,Buzon!C:Z,21,FALSE)</f>
        <v>#N/A</v>
      </c>
      <c r="AA3027" t="e">
        <f>VLOOKUP(T3027,Buzon!C:Z,22,FALSE)</f>
        <v>#N/A</v>
      </c>
      <c r="AB3027" t="e">
        <f>VLOOKUP(T3027,Buzon!C:Z,23,FALSE)</f>
        <v>#N/A</v>
      </c>
      <c r="AC3027" t="e">
        <f>VLOOKUP(T3027,Buzon!C:Z,24,FALSE)</f>
        <v>#N/A</v>
      </c>
      <c r="AD3027">
        <v>348</v>
      </c>
      <c r="AE3027">
        <v>9270083</v>
      </c>
    </row>
    <row r="3028" spans="1:31" ht="12" customHeight="1" x14ac:dyDescent="0.25">
      <c r="A3028" s="5" t="s">
        <v>21</v>
      </c>
      <c r="B3028" s="5" t="s">
        <v>33</v>
      </c>
      <c r="C3028" s="5" t="s">
        <v>6360</v>
      </c>
      <c r="D3028" s="5">
        <v>23</v>
      </c>
      <c r="E3028" s="5" t="s">
        <v>6398</v>
      </c>
      <c r="F3028" s="5" t="s">
        <v>71</v>
      </c>
      <c r="G3028" s="5" t="s">
        <v>26</v>
      </c>
      <c r="H3028" s="6">
        <v>174</v>
      </c>
      <c r="I3028" s="5" t="s">
        <v>27</v>
      </c>
      <c r="J3028" s="5">
        <v>19001776063</v>
      </c>
      <c r="K3028" s="5" t="s">
        <v>6399</v>
      </c>
      <c r="L3028" s="5" t="s">
        <v>29</v>
      </c>
      <c r="M3028" s="5" t="s">
        <v>29</v>
      </c>
      <c r="N3028" s="5" t="s">
        <v>31</v>
      </c>
      <c r="O3028" s="5">
        <v>9706</v>
      </c>
      <c r="P3028" s="7">
        <v>44417.78224537037</v>
      </c>
      <c r="Q3028" s="7">
        <v>44417.578310185185</v>
      </c>
      <c r="R3028" s="5">
        <v>513273</v>
      </c>
      <c r="S3028" s="5">
        <v>347126416</v>
      </c>
      <c r="T3028" s="8">
        <v>9706090821184540</v>
      </c>
      <c r="U3028" s="5" t="s">
        <v>32</v>
      </c>
      <c r="V3028" s="4"/>
      <c r="W3028" s="5" t="s">
        <v>9011</v>
      </c>
      <c r="X3028" s="36">
        <v>110001</v>
      </c>
      <c r="Y3028" s="24" t="e">
        <f>VLOOKUP(T3028,Buzon!C:C,1,FALSE)</f>
        <v>#N/A</v>
      </c>
      <c r="Z3028" s="13" t="e">
        <f>VLOOKUP(T3028,Buzon!C:Z,21,FALSE)</f>
        <v>#N/A</v>
      </c>
      <c r="AA3028" t="e">
        <f>VLOOKUP(T3028,Buzon!C:Z,22,FALSE)</f>
        <v>#N/A</v>
      </c>
      <c r="AB3028" t="e">
        <f>VLOOKUP(T3028,Buzon!C:Z,23,FALSE)</f>
        <v>#N/A</v>
      </c>
      <c r="AC3028" t="e">
        <f>VLOOKUP(T3028,Buzon!C:Z,24,FALSE)</f>
        <v>#N/A</v>
      </c>
      <c r="AD3028">
        <v>174</v>
      </c>
      <c r="AE3028">
        <v>9270083</v>
      </c>
    </row>
    <row r="3029" spans="1:31" ht="12" customHeight="1" x14ac:dyDescent="0.25">
      <c r="A3029" s="5" t="s">
        <v>21</v>
      </c>
      <c r="B3029" s="5" t="s">
        <v>33</v>
      </c>
      <c r="C3029" s="5" t="s">
        <v>6360</v>
      </c>
      <c r="D3029" s="5">
        <v>24</v>
      </c>
      <c r="E3029" s="5" t="s">
        <v>6400</v>
      </c>
      <c r="F3029" s="5" t="s">
        <v>71</v>
      </c>
      <c r="G3029" s="5" t="s">
        <v>26</v>
      </c>
      <c r="H3029" s="6">
        <v>174</v>
      </c>
      <c r="I3029" s="5" t="s">
        <v>27</v>
      </c>
      <c r="J3029" s="5">
        <v>19001776064</v>
      </c>
      <c r="K3029" s="5" t="s">
        <v>6401</v>
      </c>
      <c r="L3029" s="5" t="s">
        <v>29</v>
      </c>
      <c r="M3029" s="5" t="s">
        <v>29</v>
      </c>
      <c r="N3029" s="5" t="s">
        <v>31</v>
      </c>
      <c r="O3029" s="5">
        <v>9706</v>
      </c>
      <c r="P3029" s="7">
        <v>44417.78224537037</v>
      </c>
      <c r="Q3029" s="7">
        <v>44417.578310185185</v>
      </c>
      <c r="R3029" s="5">
        <v>513273</v>
      </c>
      <c r="S3029" s="5">
        <v>347126416</v>
      </c>
      <c r="T3029" s="8">
        <v>9706090821184540</v>
      </c>
      <c r="U3029" s="5" t="s">
        <v>32</v>
      </c>
      <c r="V3029" s="4"/>
      <c r="W3029" s="5" t="s">
        <v>9011</v>
      </c>
      <c r="X3029" s="36">
        <v>110001</v>
      </c>
      <c r="Y3029" s="24" t="e">
        <f>VLOOKUP(T3029,Buzon!C:C,1,FALSE)</f>
        <v>#N/A</v>
      </c>
      <c r="Z3029" s="13" t="e">
        <f>VLOOKUP(T3029,Buzon!C:Z,21,FALSE)</f>
        <v>#N/A</v>
      </c>
      <c r="AA3029" t="e">
        <f>VLOOKUP(T3029,Buzon!C:Z,22,FALSE)</f>
        <v>#N/A</v>
      </c>
      <c r="AB3029" t="e">
        <f>VLOOKUP(T3029,Buzon!C:Z,23,FALSE)</f>
        <v>#N/A</v>
      </c>
      <c r="AC3029" t="e">
        <f>VLOOKUP(T3029,Buzon!C:Z,24,FALSE)</f>
        <v>#N/A</v>
      </c>
      <c r="AD3029">
        <v>174</v>
      </c>
      <c r="AE3029">
        <v>9270083</v>
      </c>
    </row>
    <row r="3030" spans="1:31" ht="12" customHeight="1" x14ac:dyDescent="0.25">
      <c r="A3030" s="5" t="s">
        <v>21</v>
      </c>
      <c r="B3030" s="5" t="s">
        <v>33</v>
      </c>
      <c r="C3030" s="5" t="s">
        <v>6360</v>
      </c>
      <c r="D3030" s="5">
        <v>17</v>
      </c>
      <c r="E3030" s="5" t="s">
        <v>6402</v>
      </c>
      <c r="F3030" s="5" t="s">
        <v>25</v>
      </c>
      <c r="G3030" s="5" t="s">
        <v>26</v>
      </c>
      <c r="H3030" s="6">
        <v>348</v>
      </c>
      <c r="I3030" s="5" t="s">
        <v>27</v>
      </c>
      <c r="J3030" s="5">
        <v>19001776070</v>
      </c>
      <c r="K3030" s="5" t="s">
        <v>6403</v>
      </c>
      <c r="L3030" s="5" t="s">
        <v>29</v>
      </c>
      <c r="M3030" s="5" t="s">
        <v>29</v>
      </c>
      <c r="N3030" s="5" t="s">
        <v>31</v>
      </c>
      <c r="O3030" s="5">
        <v>9706</v>
      </c>
      <c r="P3030" s="7">
        <v>44417.787916666668</v>
      </c>
      <c r="Q3030" s="7">
        <v>44417.578310185185</v>
      </c>
      <c r="R3030" s="5">
        <v>268405</v>
      </c>
      <c r="S3030" s="5">
        <v>347134501</v>
      </c>
      <c r="T3030" s="8">
        <v>9706090821185340</v>
      </c>
      <c r="U3030" s="5" t="s">
        <v>32</v>
      </c>
      <c r="V3030" s="4"/>
      <c r="W3030" s="5" t="s">
        <v>9011</v>
      </c>
      <c r="X3030" s="36">
        <v>110001</v>
      </c>
      <c r="Y3030" s="24" t="e">
        <f>VLOOKUP(T3030,Buzon!C:C,1,FALSE)</f>
        <v>#N/A</v>
      </c>
      <c r="Z3030" s="13" t="e">
        <f>VLOOKUP(T3030,Buzon!C:Z,21,FALSE)</f>
        <v>#N/A</v>
      </c>
      <c r="AA3030" t="e">
        <f>VLOOKUP(T3030,Buzon!C:Z,22,FALSE)</f>
        <v>#N/A</v>
      </c>
      <c r="AB3030" t="e">
        <f>VLOOKUP(T3030,Buzon!C:Z,23,FALSE)</f>
        <v>#N/A</v>
      </c>
      <c r="AC3030" t="e">
        <f>VLOOKUP(T3030,Buzon!C:Z,24,FALSE)</f>
        <v>#N/A</v>
      </c>
      <c r="AD3030">
        <v>348</v>
      </c>
      <c r="AE3030">
        <v>9270083</v>
      </c>
    </row>
    <row r="3031" spans="1:31" ht="12" customHeight="1" x14ac:dyDescent="0.25">
      <c r="A3031" s="5" t="s">
        <v>21</v>
      </c>
      <c r="B3031" s="5" t="s">
        <v>33</v>
      </c>
      <c r="C3031" s="5" t="s">
        <v>6360</v>
      </c>
      <c r="D3031" s="5">
        <v>18</v>
      </c>
      <c r="E3031" s="5" t="s">
        <v>6404</v>
      </c>
      <c r="F3031" s="5" t="s">
        <v>25</v>
      </c>
      <c r="G3031" s="5" t="s">
        <v>26</v>
      </c>
      <c r="H3031" s="6">
        <v>348</v>
      </c>
      <c r="I3031" s="5" t="s">
        <v>27</v>
      </c>
      <c r="J3031" s="5">
        <v>19001776071</v>
      </c>
      <c r="K3031" s="5" t="s">
        <v>6405</v>
      </c>
      <c r="L3031" s="5" t="s">
        <v>29</v>
      </c>
      <c r="M3031" s="5" t="s">
        <v>29</v>
      </c>
      <c r="N3031" s="5" t="s">
        <v>31</v>
      </c>
      <c r="O3031" s="5">
        <v>9706</v>
      </c>
      <c r="P3031" s="7">
        <v>44417.787916666668</v>
      </c>
      <c r="Q3031" s="7">
        <v>44417.578310185185</v>
      </c>
      <c r="R3031" s="5">
        <v>268405</v>
      </c>
      <c r="S3031" s="5">
        <v>347134501</v>
      </c>
      <c r="T3031" s="8">
        <v>9706090821185340</v>
      </c>
      <c r="U3031" s="5" t="s">
        <v>32</v>
      </c>
      <c r="V3031" s="4"/>
      <c r="W3031" s="5" t="s">
        <v>9011</v>
      </c>
      <c r="X3031" s="36">
        <v>110001</v>
      </c>
      <c r="Y3031" s="24" t="e">
        <f>VLOOKUP(T3031,Buzon!C:C,1,FALSE)</f>
        <v>#N/A</v>
      </c>
      <c r="Z3031" s="13" t="e">
        <f>VLOOKUP(T3031,Buzon!C:Z,21,FALSE)</f>
        <v>#N/A</v>
      </c>
      <c r="AA3031" t="e">
        <f>VLOOKUP(T3031,Buzon!C:Z,22,FALSE)</f>
        <v>#N/A</v>
      </c>
      <c r="AB3031" t="e">
        <f>VLOOKUP(T3031,Buzon!C:Z,23,FALSE)</f>
        <v>#N/A</v>
      </c>
      <c r="AC3031" t="e">
        <f>VLOOKUP(T3031,Buzon!C:Z,24,FALSE)</f>
        <v>#N/A</v>
      </c>
      <c r="AD3031">
        <v>348</v>
      </c>
      <c r="AE3031">
        <v>9270083</v>
      </c>
    </row>
    <row r="3032" spans="1:31" ht="12" customHeight="1" x14ac:dyDescent="0.25">
      <c r="A3032" s="5" t="s">
        <v>21</v>
      </c>
      <c r="B3032" s="5" t="s">
        <v>33</v>
      </c>
      <c r="C3032" s="5" t="s">
        <v>6360</v>
      </c>
      <c r="D3032" s="5">
        <v>21</v>
      </c>
      <c r="E3032" s="5" t="s">
        <v>6406</v>
      </c>
      <c r="F3032" s="5" t="s">
        <v>25</v>
      </c>
      <c r="G3032" s="5" t="s">
        <v>26</v>
      </c>
      <c r="H3032" s="6">
        <v>348</v>
      </c>
      <c r="I3032" s="5" t="s">
        <v>27</v>
      </c>
      <c r="J3032" s="5">
        <v>19001776072</v>
      </c>
      <c r="K3032" s="5" t="s">
        <v>6407</v>
      </c>
      <c r="L3032" s="5" t="s">
        <v>29</v>
      </c>
      <c r="M3032" s="5" t="s">
        <v>29</v>
      </c>
      <c r="N3032" s="5" t="s">
        <v>31</v>
      </c>
      <c r="O3032" s="5">
        <v>9706</v>
      </c>
      <c r="P3032" s="7">
        <v>44417.787928240738</v>
      </c>
      <c r="Q3032" s="7">
        <v>44417.578310185185</v>
      </c>
      <c r="R3032" s="5">
        <v>268405</v>
      </c>
      <c r="S3032" s="5">
        <v>347134501</v>
      </c>
      <c r="T3032" s="8">
        <v>9706090821185340</v>
      </c>
      <c r="U3032" s="5" t="s">
        <v>32</v>
      </c>
      <c r="V3032" s="4"/>
      <c r="W3032" s="5" t="s">
        <v>9011</v>
      </c>
      <c r="X3032" s="36">
        <v>110001</v>
      </c>
      <c r="Y3032" s="24" t="e">
        <f>VLOOKUP(T3032,Buzon!C:C,1,FALSE)</f>
        <v>#N/A</v>
      </c>
      <c r="Z3032" s="13" t="e">
        <f>VLOOKUP(T3032,Buzon!C:Z,21,FALSE)</f>
        <v>#N/A</v>
      </c>
      <c r="AA3032" t="e">
        <f>VLOOKUP(T3032,Buzon!C:Z,22,FALSE)</f>
        <v>#N/A</v>
      </c>
      <c r="AB3032" t="e">
        <f>VLOOKUP(T3032,Buzon!C:Z,23,FALSE)</f>
        <v>#N/A</v>
      </c>
      <c r="AC3032" t="e">
        <f>VLOOKUP(T3032,Buzon!C:Z,24,FALSE)</f>
        <v>#N/A</v>
      </c>
      <c r="AD3032">
        <v>348</v>
      </c>
      <c r="AE3032">
        <v>9270083</v>
      </c>
    </row>
    <row r="3033" spans="1:31" ht="12" customHeight="1" x14ac:dyDescent="0.25">
      <c r="A3033" s="5" t="s">
        <v>21</v>
      </c>
      <c r="B3033" s="5" t="s">
        <v>33</v>
      </c>
      <c r="C3033" s="5" t="s">
        <v>6360</v>
      </c>
      <c r="D3033" s="5">
        <v>22</v>
      </c>
      <c r="E3033" s="5" t="s">
        <v>6408</v>
      </c>
      <c r="F3033" s="5" t="s">
        <v>25</v>
      </c>
      <c r="G3033" s="5" t="s">
        <v>26</v>
      </c>
      <c r="H3033" s="6">
        <v>348</v>
      </c>
      <c r="I3033" s="5" t="s">
        <v>27</v>
      </c>
      <c r="J3033" s="5">
        <v>19001776073</v>
      </c>
      <c r="K3033" s="5" t="s">
        <v>6409</v>
      </c>
      <c r="L3033" s="5" t="s">
        <v>29</v>
      </c>
      <c r="M3033" s="5" t="s">
        <v>29</v>
      </c>
      <c r="N3033" s="5" t="s">
        <v>31</v>
      </c>
      <c r="O3033" s="5">
        <v>9706</v>
      </c>
      <c r="P3033" s="7">
        <v>44417.787928240738</v>
      </c>
      <c r="Q3033" s="7">
        <v>44417.578310185185</v>
      </c>
      <c r="R3033" s="5">
        <v>268405</v>
      </c>
      <c r="S3033" s="5">
        <v>347134501</v>
      </c>
      <c r="T3033" s="8">
        <v>9706090821185340</v>
      </c>
      <c r="U3033" s="5" t="s">
        <v>32</v>
      </c>
      <c r="V3033" s="4"/>
      <c r="W3033" s="5" t="s">
        <v>9011</v>
      </c>
      <c r="X3033" s="36">
        <v>110001</v>
      </c>
      <c r="Y3033" s="24" t="e">
        <f>VLOOKUP(T3033,Buzon!C:C,1,FALSE)</f>
        <v>#N/A</v>
      </c>
      <c r="Z3033" s="13" t="e">
        <f>VLOOKUP(T3033,Buzon!C:Z,21,FALSE)</f>
        <v>#N/A</v>
      </c>
      <c r="AA3033" t="e">
        <f>VLOOKUP(T3033,Buzon!C:Z,22,FALSE)</f>
        <v>#N/A</v>
      </c>
      <c r="AB3033" t="e">
        <f>VLOOKUP(T3033,Buzon!C:Z,23,FALSE)</f>
        <v>#N/A</v>
      </c>
      <c r="AC3033" t="e">
        <f>VLOOKUP(T3033,Buzon!C:Z,24,FALSE)</f>
        <v>#N/A</v>
      </c>
      <c r="AD3033">
        <v>348</v>
      </c>
      <c r="AE3033">
        <v>9270083</v>
      </c>
    </row>
    <row r="3034" spans="1:31" ht="12" customHeight="1" x14ac:dyDescent="0.25">
      <c r="A3034" s="5" t="s">
        <v>21</v>
      </c>
      <c r="B3034" s="5" t="s">
        <v>33</v>
      </c>
      <c r="C3034" s="5" t="s">
        <v>6360</v>
      </c>
      <c r="D3034" s="5">
        <v>25</v>
      </c>
      <c r="E3034" s="5" t="s">
        <v>6410</v>
      </c>
      <c r="F3034" s="5" t="s">
        <v>25</v>
      </c>
      <c r="G3034" s="5" t="s">
        <v>26</v>
      </c>
      <c r="H3034" s="6">
        <v>348</v>
      </c>
      <c r="I3034" s="5" t="s">
        <v>27</v>
      </c>
      <c r="J3034" s="5">
        <v>19001776074</v>
      </c>
      <c r="K3034" s="5" t="s">
        <v>6411</v>
      </c>
      <c r="L3034" s="5" t="s">
        <v>29</v>
      </c>
      <c r="M3034" s="5" t="s">
        <v>29</v>
      </c>
      <c r="N3034" s="5" t="s">
        <v>31</v>
      </c>
      <c r="O3034" s="5">
        <v>9706</v>
      </c>
      <c r="P3034" s="7">
        <v>44417.787928240738</v>
      </c>
      <c r="Q3034" s="7">
        <v>44417.578310185185</v>
      </c>
      <c r="R3034" s="5">
        <v>268405</v>
      </c>
      <c r="S3034" s="5">
        <v>347134501</v>
      </c>
      <c r="T3034" s="8">
        <v>9706090821185340</v>
      </c>
      <c r="U3034" s="5" t="s">
        <v>32</v>
      </c>
      <c r="V3034" s="4"/>
      <c r="W3034" s="5" t="s">
        <v>9011</v>
      </c>
      <c r="X3034" s="36">
        <v>110001</v>
      </c>
      <c r="Y3034" s="24" t="e">
        <f>VLOOKUP(T3034,Buzon!C:C,1,FALSE)</f>
        <v>#N/A</v>
      </c>
      <c r="Z3034" s="13" t="e">
        <f>VLOOKUP(T3034,Buzon!C:Z,21,FALSE)</f>
        <v>#N/A</v>
      </c>
      <c r="AA3034" t="e">
        <f>VLOOKUP(T3034,Buzon!C:Z,22,FALSE)</f>
        <v>#N/A</v>
      </c>
      <c r="AB3034" t="e">
        <f>VLOOKUP(T3034,Buzon!C:Z,23,FALSE)</f>
        <v>#N/A</v>
      </c>
      <c r="AC3034" t="e">
        <f>VLOOKUP(T3034,Buzon!C:Z,24,FALSE)</f>
        <v>#N/A</v>
      </c>
      <c r="AD3034">
        <v>348</v>
      </c>
      <c r="AE3034">
        <v>9270083</v>
      </c>
    </row>
    <row r="3035" spans="1:31" ht="12" customHeight="1" x14ac:dyDescent="0.25">
      <c r="A3035" s="5" t="s">
        <v>21</v>
      </c>
      <c r="B3035" s="5" t="s">
        <v>33</v>
      </c>
      <c r="C3035" s="5" t="s">
        <v>6360</v>
      </c>
      <c r="D3035" s="5">
        <v>26</v>
      </c>
      <c r="E3035" s="5" t="s">
        <v>6412</v>
      </c>
      <c r="F3035" s="5" t="s">
        <v>25</v>
      </c>
      <c r="G3035" s="5" t="s">
        <v>26</v>
      </c>
      <c r="H3035" s="6">
        <v>348</v>
      </c>
      <c r="I3035" s="5" t="s">
        <v>27</v>
      </c>
      <c r="J3035" s="5">
        <v>19001776075</v>
      </c>
      <c r="K3035" s="5" t="s">
        <v>6413</v>
      </c>
      <c r="L3035" s="5" t="s">
        <v>29</v>
      </c>
      <c r="M3035" s="5" t="s">
        <v>29</v>
      </c>
      <c r="N3035" s="5" t="s">
        <v>31</v>
      </c>
      <c r="O3035" s="5">
        <v>9706</v>
      </c>
      <c r="P3035" s="7">
        <v>44417.787928240738</v>
      </c>
      <c r="Q3035" s="7">
        <v>44417.578310185185</v>
      </c>
      <c r="R3035" s="5">
        <v>268405</v>
      </c>
      <c r="S3035" s="5">
        <v>347134501</v>
      </c>
      <c r="T3035" s="8">
        <v>9706090821185340</v>
      </c>
      <c r="U3035" s="5" t="s">
        <v>32</v>
      </c>
      <c r="V3035" s="4"/>
      <c r="W3035" s="5" t="s">
        <v>9011</v>
      </c>
      <c r="X3035" s="36">
        <v>110001</v>
      </c>
      <c r="Y3035" s="24" t="e">
        <f>VLOOKUP(T3035,Buzon!C:C,1,FALSE)</f>
        <v>#N/A</v>
      </c>
      <c r="Z3035" s="13" t="e">
        <f>VLOOKUP(T3035,Buzon!C:Z,21,FALSE)</f>
        <v>#N/A</v>
      </c>
      <c r="AA3035" t="e">
        <f>VLOOKUP(T3035,Buzon!C:Z,22,FALSE)</f>
        <v>#N/A</v>
      </c>
      <c r="AB3035" t="e">
        <f>VLOOKUP(T3035,Buzon!C:Z,23,FALSE)</f>
        <v>#N/A</v>
      </c>
      <c r="AC3035" t="e">
        <f>VLOOKUP(T3035,Buzon!C:Z,24,FALSE)</f>
        <v>#N/A</v>
      </c>
      <c r="AD3035">
        <v>348</v>
      </c>
      <c r="AE3035">
        <v>9270083</v>
      </c>
    </row>
    <row r="3036" spans="1:31" ht="12" customHeight="1" x14ac:dyDescent="0.25">
      <c r="A3036" s="5" t="s">
        <v>21</v>
      </c>
      <c r="B3036" s="5" t="s">
        <v>33</v>
      </c>
      <c r="C3036" s="5" t="s">
        <v>6414</v>
      </c>
      <c r="D3036" s="5">
        <v>11</v>
      </c>
      <c r="E3036" s="5" t="s">
        <v>6415</v>
      </c>
      <c r="F3036" s="5" t="s">
        <v>25</v>
      </c>
      <c r="G3036" s="5" t="s">
        <v>26</v>
      </c>
      <c r="H3036" s="6">
        <v>348</v>
      </c>
      <c r="I3036" s="5" t="s">
        <v>27</v>
      </c>
      <c r="J3036" s="5">
        <v>19001776078</v>
      </c>
      <c r="K3036" s="5" t="s">
        <v>6416</v>
      </c>
      <c r="L3036" s="5" t="s">
        <v>29</v>
      </c>
      <c r="M3036" s="5" t="s">
        <v>29</v>
      </c>
      <c r="N3036" s="5" t="s">
        <v>31</v>
      </c>
      <c r="O3036" s="5">
        <v>9706</v>
      </c>
      <c r="P3036" s="7">
        <v>44417.792349537034</v>
      </c>
      <c r="Q3036" s="7">
        <v>44417.578310185185</v>
      </c>
      <c r="R3036" s="5">
        <v>2139</v>
      </c>
      <c r="S3036" s="5">
        <v>347140748</v>
      </c>
      <c r="T3036" s="8">
        <v>9706090821185940</v>
      </c>
      <c r="U3036" s="5" t="s">
        <v>32</v>
      </c>
      <c r="V3036" s="4"/>
      <c r="W3036" s="5" t="s">
        <v>9011</v>
      </c>
      <c r="X3036" s="36">
        <v>110001</v>
      </c>
      <c r="Y3036" s="24" t="e">
        <f>VLOOKUP(T3036,Buzon!C:C,1,FALSE)</f>
        <v>#N/A</v>
      </c>
      <c r="Z3036" s="13" t="e">
        <f>VLOOKUP(T3036,Buzon!C:Z,21,FALSE)</f>
        <v>#N/A</v>
      </c>
      <c r="AA3036" t="e">
        <f>VLOOKUP(T3036,Buzon!C:Z,22,FALSE)</f>
        <v>#N/A</v>
      </c>
      <c r="AB3036" t="e">
        <f>VLOOKUP(T3036,Buzon!C:Z,23,FALSE)</f>
        <v>#N/A</v>
      </c>
      <c r="AC3036" t="e">
        <f>VLOOKUP(T3036,Buzon!C:Z,24,FALSE)</f>
        <v>#N/A</v>
      </c>
      <c r="AD3036">
        <v>348</v>
      </c>
      <c r="AE3036">
        <v>9270083</v>
      </c>
    </row>
    <row r="3037" spans="1:31" ht="12" customHeight="1" x14ac:dyDescent="0.25">
      <c r="A3037" s="5" t="s">
        <v>21</v>
      </c>
      <c r="B3037" s="5" t="s">
        <v>33</v>
      </c>
      <c r="C3037" s="5" t="s">
        <v>6414</v>
      </c>
      <c r="D3037" s="5">
        <v>12</v>
      </c>
      <c r="E3037" s="5" t="s">
        <v>6417</v>
      </c>
      <c r="F3037" s="5" t="s">
        <v>25</v>
      </c>
      <c r="G3037" s="5" t="s">
        <v>26</v>
      </c>
      <c r="H3037" s="6">
        <v>348</v>
      </c>
      <c r="I3037" s="5" t="s">
        <v>27</v>
      </c>
      <c r="J3037" s="5">
        <v>19001776079</v>
      </c>
      <c r="K3037" s="5" t="s">
        <v>6418</v>
      </c>
      <c r="L3037" s="5" t="s">
        <v>29</v>
      </c>
      <c r="M3037" s="5" t="s">
        <v>29</v>
      </c>
      <c r="N3037" s="5" t="s">
        <v>31</v>
      </c>
      <c r="O3037" s="5">
        <v>9706</v>
      </c>
      <c r="P3037" s="7">
        <v>44417.792349537034</v>
      </c>
      <c r="Q3037" s="7">
        <v>44417.578310185185</v>
      </c>
      <c r="R3037" s="5">
        <v>2139</v>
      </c>
      <c r="S3037" s="5">
        <v>347140748</v>
      </c>
      <c r="T3037" s="8">
        <v>9706090821185940</v>
      </c>
      <c r="U3037" s="5" t="s">
        <v>32</v>
      </c>
      <c r="V3037" s="4"/>
      <c r="W3037" s="5" t="s">
        <v>9011</v>
      </c>
      <c r="X3037" s="36">
        <v>110001</v>
      </c>
      <c r="Y3037" s="24" t="e">
        <f>VLOOKUP(T3037,Buzon!C:C,1,FALSE)</f>
        <v>#N/A</v>
      </c>
      <c r="Z3037" s="13" t="e">
        <f>VLOOKUP(T3037,Buzon!C:Z,21,FALSE)</f>
        <v>#N/A</v>
      </c>
      <c r="AA3037" t="e">
        <f>VLOOKUP(T3037,Buzon!C:Z,22,FALSE)</f>
        <v>#N/A</v>
      </c>
      <c r="AB3037" t="e">
        <f>VLOOKUP(T3037,Buzon!C:Z,23,FALSE)</f>
        <v>#N/A</v>
      </c>
      <c r="AC3037" t="e">
        <f>VLOOKUP(T3037,Buzon!C:Z,24,FALSE)</f>
        <v>#N/A</v>
      </c>
      <c r="AD3037">
        <v>348</v>
      </c>
      <c r="AE3037">
        <v>9270083</v>
      </c>
    </row>
    <row r="3038" spans="1:31" ht="12" customHeight="1" x14ac:dyDescent="0.25">
      <c r="A3038" s="5" t="s">
        <v>21</v>
      </c>
      <c r="B3038" s="5" t="s">
        <v>33</v>
      </c>
      <c r="C3038" s="5" t="s">
        <v>6414</v>
      </c>
      <c r="D3038" s="5">
        <v>19</v>
      </c>
      <c r="E3038" s="5" t="s">
        <v>6419</v>
      </c>
      <c r="F3038" s="5" t="s">
        <v>47</v>
      </c>
      <c r="G3038" s="5" t="s">
        <v>26</v>
      </c>
      <c r="H3038" s="6">
        <v>174</v>
      </c>
      <c r="I3038" s="5" t="s">
        <v>27</v>
      </c>
      <c r="J3038" s="5">
        <v>19001776085</v>
      </c>
      <c r="K3038" s="5" t="s">
        <v>6420</v>
      </c>
      <c r="L3038" s="5" t="s">
        <v>29</v>
      </c>
      <c r="M3038" s="5" t="s">
        <v>29</v>
      </c>
      <c r="N3038" s="5" t="s">
        <v>31</v>
      </c>
      <c r="O3038" s="5">
        <v>9706</v>
      </c>
      <c r="P3038" s="7">
        <v>44417.801666666666</v>
      </c>
      <c r="Q3038" s="7">
        <v>44417.578310185185</v>
      </c>
      <c r="R3038" s="5">
        <v>42008</v>
      </c>
      <c r="S3038" s="5">
        <v>347153604</v>
      </c>
      <c r="T3038" s="8">
        <v>9706090821191320</v>
      </c>
      <c r="U3038" s="5" t="s">
        <v>32</v>
      </c>
      <c r="V3038" s="4"/>
      <c r="W3038" s="5" t="s">
        <v>9011</v>
      </c>
      <c r="X3038" s="36">
        <v>110001</v>
      </c>
      <c r="Y3038" s="24" t="e">
        <f>VLOOKUP(T3038,Buzon!C:C,1,FALSE)</f>
        <v>#N/A</v>
      </c>
      <c r="Z3038" s="13" t="e">
        <f>VLOOKUP(T3038,Buzon!C:Z,21,FALSE)</f>
        <v>#N/A</v>
      </c>
      <c r="AA3038" t="e">
        <f>VLOOKUP(T3038,Buzon!C:Z,22,FALSE)</f>
        <v>#N/A</v>
      </c>
      <c r="AB3038" t="e">
        <f>VLOOKUP(T3038,Buzon!C:Z,23,FALSE)</f>
        <v>#N/A</v>
      </c>
      <c r="AC3038" t="e">
        <f>VLOOKUP(T3038,Buzon!C:Z,24,FALSE)</f>
        <v>#N/A</v>
      </c>
      <c r="AD3038">
        <v>174</v>
      </c>
      <c r="AE3038">
        <v>9270083</v>
      </c>
    </row>
    <row r="3039" spans="1:31" ht="12" customHeight="1" x14ac:dyDescent="0.25">
      <c r="A3039" s="5" t="s">
        <v>21</v>
      </c>
      <c r="B3039" s="5" t="s">
        <v>33</v>
      </c>
      <c r="C3039" s="5" t="s">
        <v>6414</v>
      </c>
      <c r="D3039" s="5">
        <v>20</v>
      </c>
      <c r="E3039" s="5" t="s">
        <v>6419</v>
      </c>
      <c r="F3039" s="5" t="s">
        <v>25</v>
      </c>
      <c r="G3039" s="5" t="s">
        <v>26</v>
      </c>
      <c r="H3039" s="6">
        <v>348</v>
      </c>
      <c r="I3039" s="5" t="s">
        <v>27</v>
      </c>
      <c r="J3039" s="5">
        <v>19001776086</v>
      </c>
      <c r="K3039" s="5" t="s">
        <v>6421</v>
      </c>
      <c r="L3039" s="5" t="s">
        <v>29</v>
      </c>
      <c r="M3039" s="5" t="s">
        <v>29</v>
      </c>
      <c r="N3039" s="5" t="s">
        <v>31</v>
      </c>
      <c r="O3039" s="5">
        <v>9706</v>
      </c>
      <c r="P3039" s="7">
        <v>44417.801666666666</v>
      </c>
      <c r="Q3039" s="7">
        <v>44417.578310185185</v>
      </c>
      <c r="R3039" s="5">
        <v>42008</v>
      </c>
      <c r="S3039" s="5">
        <v>347153604</v>
      </c>
      <c r="T3039" s="8">
        <v>9706090821191320</v>
      </c>
      <c r="U3039" s="5" t="s">
        <v>32</v>
      </c>
      <c r="V3039" s="4"/>
      <c r="W3039" s="5" t="s">
        <v>9011</v>
      </c>
      <c r="X3039" s="36">
        <v>110001</v>
      </c>
      <c r="Y3039" s="24" t="e">
        <f>VLOOKUP(T3039,Buzon!C:C,1,FALSE)</f>
        <v>#N/A</v>
      </c>
      <c r="Z3039" s="13" t="e">
        <f>VLOOKUP(T3039,Buzon!C:Z,21,FALSE)</f>
        <v>#N/A</v>
      </c>
      <c r="AA3039" t="e">
        <f>VLOOKUP(T3039,Buzon!C:Z,22,FALSE)</f>
        <v>#N/A</v>
      </c>
      <c r="AB3039" t="e">
        <f>VLOOKUP(T3039,Buzon!C:Z,23,FALSE)</f>
        <v>#N/A</v>
      </c>
      <c r="AC3039" t="e">
        <f>VLOOKUP(T3039,Buzon!C:Z,24,FALSE)</f>
        <v>#N/A</v>
      </c>
      <c r="AD3039">
        <v>348</v>
      </c>
      <c r="AE3039">
        <v>9270083</v>
      </c>
    </row>
    <row r="3040" spans="1:31" ht="12" customHeight="1" x14ac:dyDescent="0.25">
      <c r="A3040" s="5" t="s">
        <v>21</v>
      </c>
      <c r="B3040" s="5" t="s">
        <v>33</v>
      </c>
      <c r="C3040" s="5" t="s">
        <v>6414</v>
      </c>
      <c r="D3040" s="5">
        <v>28</v>
      </c>
      <c r="E3040" s="5" t="s">
        <v>6422</v>
      </c>
      <c r="F3040" s="5" t="s">
        <v>25</v>
      </c>
      <c r="G3040" s="5" t="s">
        <v>26</v>
      </c>
      <c r="H3040" s="6">
        <v>348</v>
      </c>
      <c r="I3040" s="5" t="s">
        <v>27</v>
      </c>
      <c r="J3040" s="5">
        <v>19001776087</v>
      </c>
      <c r="K3040" s="5" t="s">
        <v>6423</v>
      </c>
      <c r="L3040" s="5" t="s">
        <v>29</v>
      </c>
      <c r="M3040" s="5" t="s">
        <v>29</v>
      </c>
      <c r="N3040" s="5" t="s">
        <v>31</v>
      </c>
      <c r="O3040" s="5">
        <v>9706</v>
      </c>
      <c r="P3040" s="7">
        <v>44417.803356481483</v>
      </c>
      <c r="Q3040" s="7">
        <v>44417.578310185185</v>
      </c>
      <c r="R3040" s="5">
        <v>819515</v>
      </c>
      <c r="S3040" s="5">
        <v>347155919</v>
      </c>
      <c r="T3040" s="8">
        <v>9706090821191630</v>
      </c>
      <c r="U3040" s="5" t="s">
        <v>32</v>
      </c>
      <c r="V3040" s="4"/>
      <c r="W3040" s="5" t="s">
        <v>9011</v>
      </c>
      <c r="X3040" s="36">
        <v>110001</v>
      </c>
      <c r="Y3040" s="24" t="e">
        <f>VLOOKUP(T3040,Buzon!C:C,1,FALSE)</f>
        <v>#N/A</v>
      </c>
      <c r="Z3040" s="13" t="e">
        <f>VLOOKUP(T3040,Buzon!C:Z,21,FALSE)</f>
        <v>#N/A</v>
      </c>
      <c r="AA3040" t="e">
        <f>VLOOKUP(T3040,Buzon!C:Z,22,FALSE)</f>
        <v>#N/A</v>
      </c>
      <c r="AB3040" t="e">
        <f>VLOOKUP(T3040,Buzon!C:Z,23,FALSE)</f>
        <v>#N/A</v>
      </c>
      <c r="AC3040" t="e">
        <f>VLOOKUP(T3040,Buzon!C:Z,24,FALSE)</f>
        <v>#N/A</v>
      </c>
      <c r="AD3040">
        <v>348</v>
      </c>
      <c r="AE3040">
        <v>9270083</v>
      </c>
    </row>
    <row r="3041" spans="1:31" ht="12" customHeight="1" x14ac:dyDescent="0.25">
      <c r="A3041" s="5" t="s">
        <v>21</v>
      </c>
      <c r="B3041" s="5" t="s">
        <v>33</v>
      </c>
      <c r="C3041" s="5" t="s">
        <v>6414</v>
      </c>
      <c r="D3041" s="5">
        <v>29</v>
      </c>
      <c r="E3041" s="5" t="s">
        <v>6424</v>
      </c>
      <c r="F3041" s="5" t="s">
        <v>25</v>
      </c>
      <c r="G3041" s="5" t="s">
        <v>26</v>
      </c>
      <c r="H3041" s="6">
        <v>348</v>
      </c>
      <c r="I3041" s="5" t="s">
        <v>27</v>
      </c>
      <c r="J3041" s="5">
        <v>19001776088</v>
      </c>
      <c r="K3041" s="5" t="s">
        <v>6425</v>
      </c>
      <c r="L3041" s="5" t="s">
        <v>29</v>
      </c>
      <c r="M3041" s="5" t="s">
        <v>29</v>
      </c>
      <c r="N3041" s="5" t="s">
        <v>31</v>
      </c>
      <c r="O3041" s="5">
        <v>9706</v>
      </c>
      <c r="P3041" s="7">
        <v>44417.804560185185</v>
      </c>
      <c r="Q3041" s="7">
        <v>44417.578310185185</v>
      </c>
      <c r="R3041" s="5">
        <v>61641</v>
      </c>
      <c r="S3041" s="5">
        <v>347157668</v>
      </c>
      <c r="T3041" s="8">
        <v>9706090821191810</v>
      </c>
      <c r="U3041" s="5" t="s">
        <v>32</v>
      </c>
      <c r="V3041" s="4"/>
      <c r="W3041" s="5" t="s">
        <v>9011</v>
      </c>
      <c r="X3041" s="36">
        <v>110001</v>
      </c>
      <c r="Y3041" s="24" t="e">
        <f>VLOOKUP(T3041,Buzon!C:C,1,FALSE)</f>
        <v>#N/A</v>
      </c>
      <c r="Z3041" s="13" t="e">
        <f>VLOOKUP(T3041,Buzon!C:Z,21,FALSE)</f>
        <v>#N/A</v>
      </c>
      <c r="AA3041" t="e">
        <f>VLOOKUP(T3041,Buzon!C:Z,22,FALSE)</f>
        <v>#N/A</v>
      </c>
      <c r="AB3041" t="e">
        <f>VLOOKUP(T3041,Buzon!C:Z,23,FALSE)</f>
        <v>#N/A</v>
      </c>
      <c r="AC3041" t="e">
        <f>VLOOKUP(T3041,Buzon!C:Z,24,FALSE)</f>
        <v>#N/A</v>
      </c>
      <c r="AD3041">
        <v>348</v>
      </c>
      <c r="AE3041">
        <v>9270083</v>
      </c>
    </row>
    <row r="3042" spans="1:31" ht="12" customHeight="1" x14ac:dyDescent="0.25">
      <c r="A3042" s="5" t="s">
        <v>21</v>
      </c>
      <c r="B3042" s="5" t="s">
        <v>33</v>
      </c>
      <c r="C3042" s="5" t="s">
        <v>6414</v>
      </c>
      <c r="D3042" s="5">
        <v>30</v>
      </c>
      <c r="E3042" s="5" t="s">
        <v>6426</v>
      </c>
      <c r="F3042" s="5" t="s">
        <v>25</v>
      </c>
      <c r="G3042" s="5" t="s">
        <v>26</v>
      </c>
      <c r="H3042" s="6">
        <v>348</v>
      </c>
      <c r="I3042" s="5" t="s">
        <v>27</v>
      </c>
      <c r="J3042" s="5">
        <v>19001776089</v>
      </c>
      <c r="K3042" s="5" t="s">
        <v>6427</v>
      </c>
      <c r="L3042" s="5" t="s">
        <v>29</v>
      </c>
      <c r="M3042" s="5" t="s">
        <v>29</v>
      </c>
      <c r="N3042" s="5" t="s">
        <v>31</v>
      </c>
      <c r="O3042" s="5">
        <v>9706</v>
      </c>
      <c r="P3042" s="7">
        <v>44417.805196759262</v>
      </c>
      <c r="Q3042" s="7">
        <v>44417.578310185185</v>
      </c>
      <c r="R3042" s="5">
        <v>425825</v>
      </c>
      <c r="S3042" s="5">
        <v>347158441</v>
      </c>
      <c r="T3042" s="8">
        <v>9706090821191900</v>
      </c>
      <c r="U3042" s="5" t="s">
        <v>32</v>
      </c>
      <c r="V3042" s="4"/>
      <c r="W3042" s="5" t="s">
        <v>9011</v>
      </c>
      <c r="X3042" s="36">
        <v>110001</v>
      </c>
      <c r="Y3042" s="24" t="e">
        <f>VLOOKUP(T3042,Buzon!C:C,1,FALSE)</f>
        <v>#N/A</v>
      </c>
      <c r="Z3042" s="13" t="e">
        <f>VLOOKUP(T3042,Buzon!C:Z,21,FALSE)</f>
        <v>#N/A</v>
      </c>
      <c r="AA3042" t="e">
        <f>VLOOKUP(T3042,Buzon!C:Z,22,FALSE)</f>
        <v>#N/A</v>
      </c>
      <c r="AB3042" t="e">
        <f>VLOOKUP(T3042,Buzon!C:Z,23,FALSE)</f>
        <v>#N/A</v>
      </c>
      <c r="AC3042" t="e">
        <f>VLOOKUP(T3042,Buzon!C:Z,24,FALSE)</f>
        <v>#N/A</v>
      </c>
      <c r="AD3042">
        <v>348</v>
      </c>
      <c r="AE3042">
        <v>9270083</v>
      </c>
    </row>
    <row r="3043" spans="1:31" ht="12" customHeight="1" x14ac:dyDescent="0.25">
      <c r="A3043" s="5" t="s">
        <v>21</v>
      </c>
      <c r="B3043" s="5" t="s">
        <v>33</v>
      </c>
      <c r="C3043" s="5" t="s">
        <v>6414</v>
      </c>
      <c r="D3043" s="5">
        <v>21</v>
      </c>
      <c r="E3043" s="5" t="s">
        <v>6428</v>
      </c>
      <c r="F3043" s="5" t="s">
        <v>47</v>
      </c>
      <c r="G3043" s="5" t="s">
        <v>26</v>
      </c>
      <c r="H3043" s="6">
        <v>174</v>
      </c>
      <c r="I3043" s="5" t="s">
        <v>27</v>
      </c>
      <c r="J3043" s="5">
        <v>19001776090</v>
      </c>
      <c r="K3043" s="5" t="s">
        <v>6429</v>
      </c>
      <c r="L3043" s="5" t="s">
        <v>29</v>
      </c>
      <c r="M3043" s="5" t="s">
        <v>29</v>
      </c>
      <c r="N3043" s="5" t="s">
        <v>49</v>
      </c>
      <c r="O3043" s="5">
        <v>9706</v>
      </c>
      <c r="P3043" s="7">
        <v>44417.806527777779</v>
      </c>
      <c r="Q3043" s="7">
        <v>44417.578310185185</v>
      </c>
      <c r="R3043" s="5">
        <v>865807</v>
      </c>
      <c r="S3043" s="5">
        <v>347160190</v>
      </c>
      <c r="T3043" s="8">
        <v>9706090821192050</v>
      </c>
      <c r="U3043" s="5" t="s">
        <v>32</v>
      </c>
      <c r="V3043" s="4"/>
      <c r="W3043" s="5" t="s">
        <v>9011</v>
      </c>
      <c r="X3043" s="36">
        <v>110001</v>
      </c>
      <c r="Y3043" s="24" t="e">
        <f>VLOOKUP(T3043,Buzon!C:C,1,FALSE)</f>
        <v>#N/A</v>
      </c>
      <c r="Z3043" s="13" t="e">
        <f>VLOOKUP(T3043,Buzon!C:Z,21,FALSE)</f>
        <v>#N/A</v>
      </c>
      <c r="AA3043" t="e">
        <f>VLOOKUP(T3043,Buzon!C:Z,22,FALSE)</f>
        <v>#N/A</v>
      </c>
      <c r="AB3043" t="e">
        <f>VLOOKUP(T3043,Buzon!C:Z,23,FALSE)</f>
        <v>#N/A</v>
      </c>
      <c r="AC3043" t="e">
        <f>VLOOKUP(T3043,Buzon!C:Z,24,FALSE)</f>
        <v>#N/A</v>
      </c>
      <c r="AD3043">
        <v>174</v>
      </c>
      <c r="AE3043">
        <v>9270083</v>
      </c>
    </row>
    <row r="3044" spans="1:31" ht="12" customHeight="1" x14ac:dyDescent="0.25">
      <c r="A3044" s="5" t="s">
        <v>21</v>
      </c>
      <c r="B3044" s="5" t="s">
        <v>33</v>
      </c>
      <c r="C3044" s="5" t="s">
        <v>6414</v>
      </c>
      <c r="D3044" s="5">
        <v>22</v>
      </c>
      <c r="E3044" s="5" t="s">
        <v>6430</v>
      </c>
      <c r="F3044" s="5" t="s">
        <v>25</v>
      </c>
      <c r="G3044" s="5" t="s">
        <v>26</v>
      </c>
      <c r="H3044" s="6">
        <v>348</v>
      </c>
      <c r="I3044" s="5" t="s">
        <v>27</v>
      </c>
      <c r="J3044" s="5">
        <v>19001776091</v>
      </c>
      <c r="K3044" s="5" t="s">
        <v>6431</v>
      </c>
      <c r="L3044" s="5" t="s">
        <v>29</v>
      </c>
      <c r="M3044" s="5" t="s">
        <v>29</v>
      </c>
      <c r="N3044" s="5" t="s">
        <v>49</v>
      </c>
      <c r="O3044" s="5">
        <v>9706</v>
      </c>
      <c r="P3044" s="7">
        <v>44417.806539351855</v>
      </c>
      <c r="Q3044" s="7">
        <v>44417.578310185185</v>
      </c>
      <c r="R3044" s="5">
        <v>865807</v>
      </c>
      <c r="S3044" s="5">
        <v>347160190</v>
      </c>
      <c r="T3044" s="8">
        <v>9706090821192050</v>
      </c>
      <c r="U3044" s="5" t="s">
        <v>32</v>
      </c>
      <c r="V3044" s="4"/>
      <c r="W3044" s="5" t="s">
        <v>9011</v>
      </c>
      <c r="X3044" s="36">
        <v>110001</v>
      </c>
      <c r="Y3044" s="24" t="e">
        <f>VLOOKUP(T3044,Buzon!C:C,1,FALSE)</f>
        <v>#N/A</v>
      </c>
      <c r="Z3044" s="13" t="e">
        <f>VLOOKUP(T3044,Buzon!C:Z,21,FALSE)</f>
        <v>#N/A</v>
      </c>
      <c r="AA3044" t="e">
        <f>VLOOKUP(T3044,Buzon!C:Z,22,FALSE)</f>
        <v>#N/A</v>
      </c>
      <c r="AB3044" t="e">
        <f>VLOOKUP(T3044,Buzon!C:Z,23,FALSE)</f>
        <v>#N/A</v>
      </c>
      <c r="AC3044" t="e">
        <f>VLOOKUP(T3044,Buzon!C:Z,24,FALSE)</f>
        <v>#N/A</v>
      </c>
      <c r="AD3044">
        <v>348</v>
      </c>
      <c r="AE3044">
        <v>9270083</v>
      </c>
    </row>
    <row r="3045" spans="1:31" ht="12" customHeight="1" x14ac:dyDescent="0.25">
      <c r="A3045" s="5" t="s">
        <v>21</v>
      </c>
      <c r="B3045" s="5" t="s">
        <v>33</v>
      </c>
      <c r="C3045" s="5" t="s">
        <v>6414</v>
      </c>
      <c r="D3045" s="5">
        <v>6</v>
      </c>
      <c r="E3045" s="5" t="s">
        <v>6432</v>
      </c>
      <c r="F3045" s="5" t="s">
        <v>25</v>
      </c>
      <c r="G3045" s="5" t="s">
        <v>26</v>
      </c>
      <c r="H3045" s="6">
        <v>348</v>
      </c>
      <c r="I3045" s="5" t="s">
        <v>27</v>
      </c>
      <c r="J3045" s="5">
        <v>19001776093</v>
      </c>
      <c r="K3045" s="5" t="s">
        <v>6433</v>
      </c>
      <c r="L3045" s="5" t="s">
        <v>29</v>
      </c>
      <c r="M3045" s="5" t="s">
        <v>29</v>
      </c>
      <c r="N3045" s="5" t="s">
        <v>31</v>
      </c>
      <c r="O3045" s="5">
        <v>9706</v>
      </c>
      <c r="P3045" s="7">
        <v>44417.808842592596</v>
      </c>
      <c r="Q3045" s="7">
        <v>44417.578310185185</v>
      </c>
      <c r="R3045" s="5">
        <v>900146</v>
      </c>
      <c r="S3045" s="5">
        <v>347163342</v>
      </c>
      <c r="T3045" s="8">
        <v>9706090821192420</v>
      </c>
      <c r="U3045" s="5" t="s">
        <v>32</v>
      </c>
      <c r="V3045" s="4"/>
      <c r="W3045" s="5" t="s">
        <v>9011</v>
      </c>
      <c r="X3045" s="36">
        <v>110001</v>
      </c>
      <c r="Y3045" s="24" t="e">
        <f>VLOOKUP(T3045,Buzon!C:C,1,FALSE)</f>
        <v>#N/A</v>
      </c>
      <c r="Z3045" s="13" t="e">
        <f>VLOOKUP(T3045,Buzon!C:Z,21,FALSE)</f>
        <v>#N/A</v>
      </c>
      <c r="AA3045" t="e">
        <f>VLOOKUP(T3045,Buzon!C:Z,22,FALSE)</f>
        <v>#N/A</v>
      </c>
      <c r="AB3045" t="e">
        <f>VLOOKUP(T3045,Buzon!C:Z,23,FALSE)</f>
        <v>#N/A</v>
      </c>
      <c r="AC3045" t="e">
        <f>VLOOKUP(T3045,Buzon!C:Z,24,FALSE)</f>
        <v>#N/A</v>
      </c>
      <c r="AD3045">
        <v>348</v>
      </c>
      <c r="AE3045">
        <v>9270083</v>
      </c>
    </row>
    <row r="3046" spans="1:31" ht="12" customHeight="1" x14ac:dyDescent="0.25">
      <c r="A3046" s="5" t="s">
        <v>21</v>
      </c>
      <c r="B3046" s="5" t="s">
        <v>22</v>
      </c>
      <c r="C3046" s="5" t="s">
        <v>6414</v>
      </c>
      <c r="D3046" s="5">
        <v>24</v>
      </c>
      <c r="E3046" s="5" t="s">
        <v>6434</v>
      </c>
      <c r="F3046" s="5" t="s">
        <v>25</v>
      </c>
      <c r="G3046" s="5" t="s">
        <v>26</v>
      </c>
      <c r="H3046" s="6">
        <v>348</v>
      </c>
      <c r="I3046" s="5" t="s">
        <v>27</v>
      </c>
      <c r="J3046" s="5">
        <v>19001776096</v>
      </c>
      <c r="K3046" s="5" t="s">
        <v>6435</v>
      </c>
      <c r="L3046" s="5" t="s">
        <v>29</v>
      </c>
      <c r="M3046" s="5" t="s">
        <v>30</v>
      </c>
      <c r="N3046" s="5" t="s">
        <v>31</v>
      </c>
      <c r="O3046" s="5">
        <v>11219</v>
      </c>
      <c r="P3046" s="7">
        <v>44417.821504629632</v>
      </c>
      <c r="Q3046" s="7">
        <v>44417.583483796298</v>
      </c>
      <c r="R3046" s="5">
        <v>82513</v>
      </c>
      <c r="S3046" s="5">
        <v>347180322</v>
      </c>
      <c r="T3046" s="8">
        <v>1.12190908211941E+16</v>
      </c>
      <c r="U3046" s="5" t="s">
        <v>32</v>
      </c>
      <c r="V3046" s="4"/>
      <c r="W3046" s="5" t="s">
        <v>9011</v>
      </c>
      <c r="X3046" s="36">
        <v>110001</v>
      </c>
      <c r="Y3046" s="24" t="e">
        <f>VLOOKUP(T3046,Buzon!C:C,1,FALSE)</f>
        <v>#N/A</v>
      </c>
      <c r="Z3046" s="13" t="e">
        <f>VLOOKUP(T3046,Buzon!C:Z,21,FALSE)</f>
        <v>#N/A</v>
      </c>
      <c r="AA3046" t="e">
        <f>VLOOKUP(T3046,Buzon!C:Z,22,FALSE)</f>
        <v>#N/A</v>
      </c>
      <c r="AB3046" t="e">
        <f>VLOOKUP(T3046,Buzon!C:Z,23,FALSE)</f>
        <v>#N/A</v>
      </c>
      <c r="AC3046" t="e">
        <f>VLOOKUP(T3046,Buzon!C:Z,24,FALSE)</f>
        <v>#N/A</v>
      </c>
      <c r="AD3046">
        <v>348</v>
      </c>
      <c r="AE3046">
        <v>9270083</v>
      </c>
    </row>
    <row r="3047" spans="1:31" ht="12" customHeight="1" x14ac:dyDescent="0.25">
      <c r="A3047" s="5" t="s">
        <v>21</v>
      </c>
      <c r="B3047" s="5" t="s">
        <v>33</v>
      </c>
      <c r="C3047" s="5" t="s">
        <v>6436</v>
      </c>
      <c r="D3047" s="5">
        <v>2</v>
      </c>
      <c r="E3047" s="5" t="s">
        <v>6437</v>
      </c>
      <c r="F3047" s="5" t="s">
        <v>25</v>
      </c>
      <c r="G3047" s="5" t="s">
        <v>26</v>
      </c>
      <c r="H3047" s="6">
        <v>348</v>
      </c>
      <c r="I3047" s="5" t="s">
        <v>27</v>
      </c>
      <c r="J3047" s="5">
        <v>19001776100</v>
      </c>
      <c r="K3047" s="5" t="s">
        <v>6438</v>
      </c>
      <c r="L3047" s="5" t="s">
        <v>29</v>
      </c>
      <c r="M3047" s="5" t="s">
        <v>29</v>
      </c>
      <c r="N3047" s="5" t="s">
        <v>31</v>
      </c>
      <c r="O3047" s="5">
        <v>9706</v>
      </c>
      <c r="P3047" s="7">
        <v>44417.829687500001</v>
      </c>
      <c r="Q3047" s="7">
        <v>44417.578310185185</v>
      </c>
      <c r="R3047" s="5">
        <v>1812</v>
      </c>
      <c r="S3047" s="5">
        <v>347191467</v>
      </c>
      <c r="T3047" s="8">
        <v>9706090821195410</v>
      </c>
      <c r="U3047" s="5" t="s">
        <v>32</v>
      </c>
      <c r="V3047" s="4"/>
      <c r="W3047" s="5" t="s">
        <v>9011</v>
      </c>
      <c r="X3047" s="36">
        <v>110001</v>
      </c>
      <c r="Y3047" s="24" t="e">
        <f>VLOOKUP(T3047,Buzon!C:C,1,FALSE)</f>
        <v>#N/A</v>
      </c>
      <c r="Z3047" s="13" t="e">
        <f>VLOOKUP(T3047,Buzon!C:Z,21,FALSE)</f>
        <v>#N/A</v>
      </c>
      <c r="AA3047" t="e">
        <f>VLOOKUP(T3047,Buzon!C:Z,22,FALSE)</f>
        <v>#N/A</v>
      </c>
      <c r="AB3047" t="e">
        <f>VLOOKUP(T3047,Buzon!C:Z,23,FALSE)</f>
        <v>#N/A</v>
      </c>
      <c r="AC3047" t="e">
        <f>VLOOKUP(T3047,Buzon!C:Z,24,FALSE)</f>
        <v>#N/A</v>
      </c>
      <c r="AD3047">
        <v>348</v>
      </c>
      <c r="AE3047">
        <v>9270083</v>
      </c>
    </row>
    <row r="3048" spans="1:31" ht="12" customHeight="1" x14ac:dyDescent="0.25">
      <c r="A3048" s="5" t="s">
        <v>21</v>
      </c>
      <c r="B3048" s="5" t="s">
        <v>33</v>
      </c>
      <c r="C3048" s="5" t="s">
        <v>6436</v>
      </c>
      <c r="D3048" s="5">
        <v>28</v>
      </c>
      <c r="E3048" s="5" t="s">
        <v>6439</v>
      </c>
      <c r="F3048" s="5" t="s">
        <v>71</v>
      </c>
      <c r="G3048" s="5" t="s">
        <v>26</v>
      </c>
      <c r="H3048" s="6">
        <v>174</v>
      </c>
      <c r="I3048" s="5" t="s">
        <v>27</v>
      </c>
      <c r="J3048" s="5">
        <v>19001776101</v>
      </c>
      <c r="K3048" s="5" t="s">
        <v>6440</v>
      </c>
      <c r="L3048" s="5" t="s">
        <v>29</v>
      </c>
      <c r="M3048" s="5" t="s">
        <v>29</v>
      </c>
      <c r="N3048" s="5" t="s">
        <v>31</v>
      </c>
      <c r="O3048" s="5">
        <v>9706</v>
      </c>
      <c r="P3048" s="7">
        <v>44417.830335648148</v>
      </c>
      <c r="Q3048" s="7">
        <v>44417.578310185185</v>
      </c>
      <c r="R3048" s="5">
        <v>646370</v>
      </c>
      <c r="S3048" s="5">
        <v>347192293</v>
      </c>
      <c r="T3048" s="8">
        <v>9706090821195500</v>
      </c>
      <c r="U3048" s="5" t="s">
        <v>32</v>
      </c>
      <c r="V3048" s="4"/>
      <c r="W3048" s="5" t="s">
        <v>9011</v>
      </c>
      <c r="X3048" s="36">
        <v>110001</v>
      </c>
      <c r="Y3048" s="24" t="e">
        <f>VLOOKUP(T3048,Buzon!C:C,1,FALSE)</f>
        <v>#N/A</v>
      </c>
      <c r="Z3048" s="13" t="e">
        <f>VLOOKUP(T3048,Buzon!C:Z,21,FALSE)</f>
        <v>#N/A</v>
      </c>
      <c r="AA3048" t="e">
        <f>VLOOKUP(T3048,Buzon!C:Z,22,FALSE)</f>
        <v>#N/A</v>
      </c>
      <c r="AB3048" t="e">
        <f>VLOOKUP(T3048,Buzon!C:Z,23,FALSE)</f>
        <v>#N/A</v>
      </c>
      <c r="AC3048" t="e">
        <f>VLOOKUP(T3048,Buzon!C:Z,24,FALSE)</f>
        <v>#N/A</v>
      </c>
      <c r="AD3048">
        <v>174</v>
      </c>
      <c r="AE3048">
        <v>9270083</v>
      </c>
    </row>
    <row r="3049" spans="1:31" ht="12" customHeight="1" x14ac:dyDescent="0.25">
      <c r="A3049" s="5" t="s">
        <v>21</v>
      </c>
      <c r="B3049" s="5" t="s">
        <v>22</v>
      </c>
      <c r="C3049" s="5" t="s">
        <v>6436</v>
      </c>
      <c r="D3049" s="5">
        <v>1</v>
      </c>
      <c r="E3049" s="5" t="s">
        <v>6441</v>
      </c>
      <c r="F3049" s="5" t="s">
        <v>25</v>
      </c>
      <c r="G3049" s="5" t="s">
        <v>26</v>
      </c>
      <c r="H3049" s="6">
        <v>348</v>
      </c>
      <c r="I3049" s="5" t="s">
        <v>27</v>
      </c>
      <c r="J3049" s="5">
        <v>19001776102</v>
      </c>
      <c r="K3049" s="5" t="s">
        <v>6442</v>
      </c>
      <c r="L3049" s="5" t="s">
        <v>29</v>
      </c>
      <c r="M3049" s="5" t="s">
        <v>30</v>
      </c>
      <c r="N3049" s="5" t="s">
        <v>31</v>
      </c>
      <c r="O3049" s="5">
        <v>11219</v>
      </c>
      <c r="P3049" s="7">
        <v>44417.832476851851</v>
      </c>
      <c r="Q3049" s="7">
        <v>44417.583483796298</v>
      </c>
      <c r="R3049" s="5">
        <v>236071</v>
      </c>
      <c r="S3049" s="5">
        <v>347195168</v>
      </c>
      <c r="T3049" s="8">
        <v>1.12190908211957E+16</v>
      </c>
      <c r="U3049" s="5" t="s">
        <v>32</v>
      </c>
      <c r="V3049" s="4"/>
      <c r="W3049" s="5" t="s">
        <v>9011</v>
      </c>
      <c r="X3049" s="36">
        <v>110001</v>
      </c>
      <c r="Y3049" s="24" t="e">
        <f>VLOOKUP(T3049,Buzon!C:C,1,FALSE)</f>
        <v>#N/A</v>
      </c>
      <c r="Z3049" s="13" t="e">
        <f>VLOOKUP(T3049,Buzon!C:Z,21,FALSE)</f>
        <v>#N/A</v>
      </c>
      <c r="AA3049" t="e">
        <f>VLOOKUP(T3049,Buzon!C:Z,22,FALSE)</f>
        <v>#N/A</v>
      </c>
      <c r="AB3049" t="e">
        <f>VLOOKUP(T3049,Buzon!C:Z,23,FALSE)</f>
        <v>#N/A</v>
      </c>
      <c r="AC3049" t="e">
        <f>VLOOKUP(T3049,Buzon!C:Z,24,FALSE)</f>
        <v>#N/A</v>
      </c>
      <c r="AD3049">
        <v>348</v>
      </c>
      <c r="AE3049">
        <v>9270083</v>
      </c>
    </row>
    <row r="3050" spans="1:31" ht="12" customHeight="1" x14ac:dyDescent="0.25">
      <c r="A3050" s="5" t="s">
        <v>21</v>
      </c>
      <c r="B3050" s="5" t="s">
        <v>22</v>
      </c>
      <c r="C3050" s="5" t="s">
        <v>6436</v>
      </c>
      <c r="D3050" s="5">
        <v>5</v>
      </c>
      <c r="E3050" s="5" t="s">
        <v>6443</v>
      </c>
      <c r="F3050" s="5" t="s">
        <v>25</v>
      </c>
      <c r="G3050" s="5" t="s">
        <v>26</v>
      </c>
      <c r="H3050" s="6">
        <v>348</v>
      </c>
      <c r="I3050" s="5" t="s">
        <v>27</v>
      </c>
      <c r="J3050" s="5">
        <v>19001776106</v>
      </c>
      <c r="K3050" s="5" t="s">
        <v>6444</v>
      </c>
      <c r="L3050" s="5" t="s">
        <v>29</v>
      </c>
      <c r="M3050" s="5" t="s">
        <v>30</v>
      </c>
      <c r="N3050" s="5" t="s">
        <v>31</v>
      </c>
      <c r="O3050" s="5">
        <v>11219</v>
      </c>
      <c r="P3050" s="7">
        <v>44417.837164351855</v>
      </c>
      <c r="Q3050" s="7">
        <v>44417.583483796298</v>
      </c>
      <c r="R3050" s="5">
        <v>299613</v>
      </c>
      <c r="S3050" s="5">
        <v>347201627</v>
      </c>
      <c r="T3050" s="8">
        <v>1.12190908212004E+16</v>
      </c>
      <c r="U3050" s="5" t="s">
        <v>32</v>
      </c>
      <c r="V3050" s="4"/>
      <c r="W3050" s="5" t="s">
        <v>9011</v>
      </c>
      <c r="X3050" s="36">
        <v>110001</v>
      </c>
      <c r="Y3050" s="24" t="e">
        <f>VLOOKUP(T3050,Buzon!C:C,1,FALSE)</f>
        <v>#N/A</v>
      </c>
      <c r="Z3050" s="13" t="e">
        <f>VLOOKUP(T3050,Buzon!C:Z,21,FALSE)</f>
        <v>#N/A</v>
      </c>
      <c r="AA3050" t="e">
        <f>VLOOKUP(T3050,Buzon!C:Z,22,FALSE)</f>
        <v>#N/A</v>
      </c>
      <c r="AB3050" t="e">
        <f>VLOOKUP(T3050,Buzon!C:Z,23,FALSE)</f>
        <v>#N/A</v>
      </c>
      <c r="AC3050" t="e">
        <f>VLOOKUP(T3050,Buzon!C:Z,24,FALSE)</f>
        <v>#N/A</v>
      </c>
      <c r="AD3050">
        <v>348</v>
      </c>
      <c r="AE3050">
        <v>9270083</v>
      </c>
    </row>
    <row r="3051" spans="1:31" ht="12" customHeight="1" x14ac:dyDescent="0.25">
      <c r="A3051" s="5" t="s">
        <v>21</v>
      </c>
      <c r="B3051" s="5" t="s">
        <v>22</v>
      </c>
      <c r="C3051" s="5" t="s">
        <v>6436</v>
      </c>
      <c r="D3051" s="5">
        <v>21</v>
      </c>
      <c r="E3051" s="5" t="s">
        <v>6445</v>
      </c>
      <c r="F3051" s="5" t="s">
        <v>25</v>
      </c>
      <c r="G3051" s="5" t="s">
        <v>26</v>
      </c>
      <c r="H3051" s="6">
        <v>348</v>
      </c>
      <c r="I3051" s="5" t="s">
        <v>27</v>
      </c>
      <c r="J3051" s="5">
        <v>19001776107</v>
      </c>
      <c r="K3051" s="5" t="s">
        <v>6446</v>
      </c>
      <c r="L3051" s="5" t="s">
        <v>29</v>
      </c>
      <c r="M3051" s="5" t="s">
        <v>30</v>
      </c>
      <c r="N3051" s="5" t="s">
        <v>31</v>
      </c>
      <c r="O3051" s="5">
        <v>11219</v>
      </c>
      <c r="P3051" s="7">
        <v>44417.838726851849</v>
      </c>
      <c r="Q3051" s="7">
        <v>44417.583483796298</v>
      </c>
      <c r="R3051" s="5">
        <v>320602</v>
      </c>
      <c r="S3051" s="5">
        <v>347203733</v>
      </c>
      <c r="T3051" s="8">
        <v>1.12190908212006E+16</v>
      </c>
      <c r="U3051" s="5" t="s">
        <v>32</v>
      </c>
      <c r="V3051" s="4"/>
      <c r="W3051" s="5" t="s">
        <v>9011</v>
      </c>
      <c r="X3051" s="36">
        <v>110001</v>
      </c>
      <c r="Y3051" s="24" t="e">
        <f>VLOOKUP(T3051,Buzon!C:C,1,FALSE)</f>
        <v>#N/A</v>
      </c>
      <c r="Z3051" s="13" t="e">
        <f>VLOOKUP(T3051,Buzon!C:Z,21,FALSE)</f>
        <v>#N/A</v>
      </c>
      <c r="AA3051" t="e">
        <f>VLOOKUP(T3051,Buzon!C:Z,22,FALSE)</f>
        <v>#N/A</v>
      </c>
      <c r="AB3051" t="e">
        <f>VLOOKUP(T3051,Buzon!C:Z,23,FALSE)</f>
        <v>#N/A</v>
      </c>
      <c r="AC3051" t="e">
        <f>VLOOKUP(T3051,Buzon!C:Z,24,FALSE)</f>
        <v>#N/A</v>
      </c>
      <c r="AD3051">
        <v>348</v>
      </c>
      <c r="AE3051">
        <v>9270083</v>
      </c>
    </row>
    <row r="3052" spans="1:31" ht="12" customHeight="1" x14ac:dyDescent="0.25">
      <c r="A3052" s="5" t="s">
        <v>21</v>
      </c>
      <c r="B3052" s="5" t="s">
        <v>33</v>
      </c>
      <c r="C3052" s="5" t="s">
        <v>6447</v>
      </c>
      <c r="D3052" s="5">
        <v>9</v>
      </c>
      <c r="E3052" s="5" t="s">
        <v>6448</v>
      </c>
      <c r="F3052" s="5" t="s">
        <v>25</v>
      </c>
      <c r="G3052" s="5" t="s">
        <v>26</v>
      </c>
      <c r="H3052" s="6">
        <v>348</v>
      </c>
      <c r="I3052" s="5" t="s">
        <v>27</v>
      </c>
      <c r="J3052" s="5">
        <v>19001776114</v>
      </c>
      <c r="K3052" s="5" t="s">
        <v>6449</v>
      </c>
      <c r="L3052" s="5" t="s">
        <v>29</v>
      </c>
      <c r="M3052" s="5" t="s">
        <v>29</v>
      </c>
      <c r="N3052" s="5" t="s">
        <v>31</v>
      </c>
      <c r="O3052" s="5">
        <v>9706</v>
      </c>
      <c r="P3052" s="7">
        <v>44417.86215277778</v>
      </c>
      <c r="Q3052" s="7">
        <v>44417.578310185185</v>
      </c>
      <c r="R3052" s="5">
        <v>746397</v>
      </c>
      <c r="S3052" s="5">
        <v>347235334</v>
      </c>
      <c r="T3052" s="8">
        <v>9706090821204100</v>
      </c>
      <c r="U3052" s="5" t="s">
        <v>32</v>
      </c>
      <c r="V3052" s="4"/>
      <c r="W3052" s="5" t="s">
        <v>9011</v>
      </c>
      <c r="X3052" s="36">
        <v>110001</v>
      </c>
      <c r="Y3052" s="24" t="e">
        <f>VLOOKUP(T3052,Buzon!C:C,1,FALSE)</f>
        <v>#N/A</v>
      </c>
      <c r="Z3052" s="13" t="e">
        <f>VLOOKUP(T3052,Buzon!C:Z,21,FALSE)</f>
        <v>#N/A</v>
      </c>
      <c r="AA3052" t="e">
        <f>VLOOKUP(T3052,Buzon!C:Z,22,FALSE)</f>
        <v>#N/A</v>
      </c>
      <c r="AB3052" t="e">
        <f>VLOOKUP(T3052,Buzon!C:Z,23,FALSE)</f>
        <v>#N/A</v>
      </c>
      <c r="AC3052" t="e">
        <f>VLOOKUP(T3052,Buzon!C:Z,24,FALSE)</f>
        <v>#N/A</v>
      </c>
      <c r="AD3052">
        <v>348</v>
      </c>
      <c r="AE3052">
        <v>9270083</v>
      </c>
    </row>
    <row r="3053" spans="1:31" ht="12" customHeight="1" x14ac:dyDescent="0.25">
      <c r="A3053" s="5" t="s">
        <v>21</v>
      </c>
      <c r="B3053" s="5" t="s">
        <v>33</v>
      </c>
      <c r="C3053" s="4"/>
      <c r="D3053" s="4"/>
      <c r="E3053" s="5" t="s">
        <v>6448</v>
      </c>
      <c r="F3053" s="5" t="s">
        <v>25</v>
      </c>
      <c r="G3053" s="5" t="s">
        <v>26</v>
      </c>
      <c r="H3053" s="6">
        <v>278</v>
      </c>
      <c r="I3053" s="5" t="s">
        <v>167</v>
      </c>
      <c r="J3053" s="5">
        <v>19001776115</v>
      </c>
      <c r="K3053" s="5" t="s">
        <v>6450</v>
      </c>
      <c r="L3053" s="5" t="s">
        <v>29</v>
      </c>
      <c r="M3053" s="5" t="s">
        <v>31</v>
      </c>
      <c r="N3053" s="5" t="s">
        <v>29</v>
      </c>
      <c r="O3053" s="5">
        <v>9706</v>
      </c>
      <c r="P3053" s="7">
        <v>44417.862164351849</v>
      </c>
      <c r="Q3053" s="7">
        <v>44417.578310185185</v>
      </c>
      <c r="R3053" s="5">
        <v>746397</v>
      </c>
      <c r="S3053" s="5">
        <v>347235334</v>
      </c>
      <c r="T3053" s="8">
        <v>9706090821204100</v>
      </c>
      <c r="U3053" s="5" t="s">
        <v>32</v>
      </c>
      <c r="V3053" s="4"/>
      <c r="W3053" s="5" t="s">
        <v>9011</v>
      </c>
      <c r="X3053" s="36">
        <v>110001</v>
      </c>
      <c r="Y3053" s="24" t="e">
        <f>VLOOKUP(T3053,Buzon!C:C,1,FALSE)</f>
        <v>#N/A</v>
      </c>
      <c r="Z3053" s="13" t="e">
        <f>VLOOKUP(T3053,Buzon!C:Z,21,FALSE)</f>
        <v>#N/A</v>
      </c>
      <c r="AA3053" t="e">
        <f>VLOOKUP(T3053,Buzon!C:Z,22,FALSE)</f>
        <v>#N/A</v>
      </c>
      <c r="AB3053" t="e">
        <f>VLOOKUP(T3053,Buzon!C:Z,23,FALSE)</f>
        <v>#N/A</v>
      </c>
      <c r="AC3053" t="e">
        <f>VLOOKUP(T3053,Buzon!C:Z,24,FALSE)</f>
        <v>#N/A</v>
      </c>
      <c r="AD3053">
        <v>278</v>
      </c>
      <c r="AE3053">
        <v>9270083</v>
      </c>
    </row>
    <row r="3054" spans="1:31" ht="12" customHeight="1" x14ac:dyDescent="0.25">
      <c r="A3054" s="5" t="s">
        <v>21</v>
      </c>
      <c r="B3054" s="5" t="s">
        <v>33</v>
      </c>
      <c r="C3054" s="5" t="s">
        <v>6447</v>
      </c>
      <c r="D3054" s="5">
        <v>10</v>
      </c>
      <c r="E3054" s="5" t="s">
        <v>6451</v>
      </c>
      <c r="F3054" s="5" t="s">
        <v>25</v>
      </c>
      <c r="G3054" s="5" t="s">
        <v>26</v>
      </c>
      <c r="H3054" s="6">
        <v>348</v>
      </c>
      <c r="I3054" s="5" t="s">
        <v>27</v>
      </c>
      <c r="J3054" s="5">
        <v>19001776116</v>
      </c>
      <c r="K3054" s="5" t="s">
        <v>6452</v>
      </c>
      <c r="L3054" s="5" t="s">
        <v>29</v>
      </c>
      <c r="M3054" s="5" t="s">
        <v>29</v>
      </c>
      <c r="N3054" s="5" t="s">
        <v>31</v>
      </c>
      <c r="O3054" s="5">
        <v>9706</v>
      </c>
      <c r="P3054" s="7">
        <v>44417.862164351849</v>
      </c>
      <c r="Q3054" s="7">
        <v>44417.578310185185</v>
      </c>
      <c r="R3054" s="5">
        <v>746397</v>
      </c>
      <c r="S3054" s="5">
        <v>347235334</v>
      </c>
      <c r="T3054" s="8">
        <v>9706090821204100</v>
      </c>
      <c r="U3054" s="5" t="s">
        <v>32</v>
      </c>
      <c r="V3054" s="4"/>
      <c r="W3054" s="5" t="s">
        <v>9011</v>
      </c>
      <c r="X3054" s="36">
        <v>110001</v>
      </c>
      <c r="Y3054" s="24" t="e">
        <f>VLOOKUP(T3054,Buzon!C:C,1,FALSE)</f>
        <v>#N/A</v>
      </c>
      <c r="Z3054" s="13" t="e">
        <f>VLOOKUP(T3054,Buzon!C:Z,21,FALSE)</f>
        <v>#N/A</v>
      </c>
      <c r="AA3054" t="e">
        <f>VLOOKUP(T3054,Buzon!C:Z,22,FALSE)</f>
        <v>#N/A</v>
      </c>
      <c r="AB3054" t="e">
        <f>VLOOKUP(T3054,Buzon!C:Z,23,FALSE)</f>
        <v>#N/A</v>
      </c>
      <c r="AC3054" t="e">
        <f>VLOOKUP(T3054,Buzon!C:Z,24,FALSE)</f>
        <v>#N/A</v>
      </c>
      <c r="AD3054">
        <v>348</v>
      </c>
      <c r="AE3054">
        <v>9270083</v>
      </c>
    </row>
    <row r="3055" spans="1:31" ht="12" customHeight="1" x14ac:dyDescent="0.25">
      <c r="A3055" s="5" t="s">
        <v>21</v>
      </c>
      <c r="B3055" s="5" t="s">
        <v>33</v>
      </c>
      <c r="C3055" s="4"/>
      <c r="D3055" s="4"/>
      <c r="E3055" s="5" t="s">
        <v>6451</v>
      </c>
      <c r="F3055" s="5" t="s">
        <v>25</v>
      </c>
      <c r="G3055" s="5" t="s">
        <v>26</v>
      </c>
      <c r="H3055" s="6">
        <v>278</v>
      </c>
      <c r="I3055" s="5" t="s">
        <v>167</v>
      </c>
      <c r="J3055" s="5">
        <v>19001776117</v>
      </c>
      <c r="K3055" s="5" t="s">
        <v>6453</v>
      </c>
      <c r="L3055" s="5" t="s">
        <v>29</v>
      </c>
      <c r="M3055" s="5" t="s">
        <v>31</v>
      </c>
      <c r="N3055" s="5" t="s">
        <v>29</v>
      </c>
      <c r="O3055" s="5">
        <v>9706</v>
      </c>
      <c r="P3055" s="7">
        <v>44417.862164351849</v>
      </c>
      <c r="Q3055" s="7">
        <v>44417.578310185185</v>
      </c>
      <c r="R3055" s="5">
        <v>746397</v>
      </c>
      <c r="S3055" s="5">
        <v>347235334</v>
      </c>
      <c r="T3055" s="8">
        <v>9706090821204100</v>
      </c>
      <c r="U3055" s="5" t="s">
        <v>32</v>
      </c>
      <c r="V3055" s="4"/>
      <c r="W3055" s="5" t="s">
        <v>9011</v>
      </c>
      <c r="X3055" s="36">
        <v>110001</v>
      </c>
      <c r="Y3055" s="24" t="e">
        <f>VLOOKUP(T3055,Buzon!C:C,1,FALSE)</f>
        <v>#N/A</v>
      </c>
      <c r="Z3055" s="13" t="e">
        <f>VLOOKUP(T3055,Buzon!C:Z,21,FALSE)</f>
        <v>#N/A</v>
      </c>
      <c r="AA3055" t="e">
        <f>VLOOKUP(T3055,Buzon!C:Z,22,FALSE)</f>
        <v>#N/A</v>
      </c>
      <c r="AB3055" t="e">
        <f>VLOOKUP(T3055,Buzon!C:Z,23,FALSE)</f>
        <v>#N/A</v>
      </c>
      <c r="AC3055" t="e">
        <f>VLOOKUP(T3055,Buzon!C:Z,24,FALSE)</f>
        <v>#N/A</v>
      </c>
      <c r="AD3055">
        <v>278</v>
      </c>
      <c r="AE3055">
        <v>9270083</v>
      </c>
    </row>
    <row r="3056" spans="1:31" ht="12" customHeight="1" x14ac:dyDescent="0.25">
      <c r="A3056" s="5" t="s">
        <v>21</v>
      </c>
      <c r="B3056" s="5" t="s">
        <v>22</v>
      </c>
      <c r="C3056" s="5" t="s">
        <v>6454</v>
      </c>
      <c r="D3056" s="5">
        <v>11</v>
      </c>
      <c r="E3056" s="5" t="s">
        <v>6455</v>
      </c>
      <c r="F3056" s="5" t="s">
        <v>25</v>
      </c>
      <c r="G3056" s="5" t="s">
        <v>26</v>
      </c>
      <c r="H3056" s="6">
        <v>348</v>
      </c>
      <c r="I3056" s="5" t="s">
        <v>27</v>
      </c>
      <c r="J3056" s="5">
        <v>19001776121</v>
      </c>
      <c r="K3056" s="5" t="s">
        <v>6456</v>
      </c>
      <c r="L3056" s="5" t="s">
        <v>29</v>
      </c>
      <c r="M3056" s="5" t="s">
        <v>30</v>
      </c>
      <c r="N3056" s="5" t="s">
        <v>31</v>
      </c>
      <c r="O3056" s="5">
        <v>11219</v>
      </c>
      <c r="P3056" s="7">
        <v>44417.867291666669</v>
      </c>
      <c r="Q3056" s="7">
        <v>44417.583483796298</v>
      </c>
      <c r="R3056" s="5">
        <v>1425</v>
      </c>
      <c r="S3056" s="5">
        <v>347242125</v>
      </c>
      <c r="T3056" s="8">
        <v>1.12190908212046E+16</v>
      </c>
      <c r="U3056" s="5" t="s">
        <v>32</v>
      </c>
      <c r="V3056" s="4"/>
      <c r="W3056" s="5" t="s">
        <v>9011</v>
      </c>
      <c r="X3056" s="36">
        <v>110001</v>
      </c>
      <c r="Y3056" s="24" t="e">
        <f>VLOOKUP(T3056,Buzon!C:C,1,FALSE)</f>
        <v>#N/A</v>
      </c>
      <c r="Z3056" s="13" t="e">
        <f>VLOOKUP(T3056,Buzon!C:Z,21,FALSE)</f>
        <v>#N/A</v>
      </c>
      <c r="AA3056" t="e">
        <f>VLOOKUP(T3056,Buzon!C:Z,22,FALSE)</f>
        <v>#N/A</v>
      </c>
      <c r="AB3056" t="e">
        <f>VLOOKUP(T3056,Buzon!C:Z,23,FALSE)</f>
        <v>#N/A</v>
      </c>
      <c r="AC3056" t="e">
        <f>VLOOKUP(T3056,Buzon!C:Z,24,FALSE)</f>
        <v>#N/A</v>
      </c>
      <c r="AD3056">
        <v>348</v>
      </c>
      <c r="AE3056">
        <v>9270083</v>
      </c>
    </row>
    <row r="3057" spans="1:31" ht="12" customHeight="1" x14ac:dyDescent="0.25">
      <c r="A3057" s="5" t="s">
        <v>21</v>
      </c>
      <c r="B3057" s="5" t="s">
        <v>33</v>
      </c>
      <c r="C3057" s="5" t="s">
        <v>6447</v>
      </c>
      <c r="D3057" s="5">
        <v>35</v>
      </c>
      <c r="E3057" s="5" t="s">
        <v>6457</v>
      </c>
      <c r="F3057" s="5" t="s">
        <v>25</v>
      </c>
      <c r="G3057" s="5" t="s">
        <v>26</v>
      </c>
      <c r="H3057" s="6">
        <v>348</v>
      </c>
      <c r="I3057" s="5" t="s">
        <v>27</v>
      </c>
      <c r="J3057" s="5">
        <v>19001776122</v>
      </c>
      <c r="K3057" s="5" t="s">
        <v>6458</v>
      </c>
      <c r="L3057" s="5" t="s">
        <v>29</v>
      </c>
      <c r="M3057" s="5" t="s">
        <v>29</v>
      </c>
      <c r="N3057" s="5" t="s">
        <v>31</v>
      </c>
      <c r="O3057" s="5">
        <v>9706</v>
      </c>
      <c r="P3057" s="7">
        <v>44417.867962962962</v>
      </c>
      <c r="Q3057" s="7">
        <v>44417.578310185185</v>
      </c>
      <c r="R3057" s="5">
        <v>37258</v>
      </c>
      <c r="S3057" s="5">
        <v>347243179</v>
      </c>
      <c r="T3057" s="8">
        <v>9706090821204930</v>
      </c>
      <c r="U3057" s="5" t="s">
        <v>32</v>
      </c>
      <c r="V3057" s="4"/>
      <c r="W3057" s="5" t="s">
        <v>9011</v>
      </c>
      <c r="X3057" s="36">
        <v>110001</v>
      </c>
      <c r="Y3057" s="24" t="e">
        <f>VLOOKUP(T3057,Buzon!C:C,1,FALSE)</f>
        <v>#N/A</v>
      </c>
      <c r="Z3057" s="13" t="e">
        <f>VLOOKUP(T3057,Buzon!C:Z,21,FALSE)</f>
        <v>#N/A</v>
      </c>
      <c r="AA3057" t="e">
        <f>VLOOKUP(T3057,Buzon!C:Z,22,FALSE)</f>
        <v>#N/A</v>
      </c>
      <c r="AB3057" t="e">
        <f>VLOOKUP(T3057,Buzon!C:Z,23,FALSE)</f>
        <v>#N/A</v>
      </c>
      <c r="AC3057" t="e">
        <f>VLOOKUP(T3057,Buzon!C:Z,24,FALSE)</f>
        <v>#N/A</v>
      </c>
      <c r="AD3057">
        <v>348</v>
      </c>
      <c r="AE3057">
        <v>9270083</v>
      </c>
    </row>
    <row r="3058" spans="1:31" s="79" customFormat="1" ht="12" customHeight="1" x14ac:dyDescent="0.25">
      <c r="A3058" s="67" t="s">
        <v>21</v>
      </c>
      <c r="B3058" s="5" t="s">
        <v>33</v>
      </c>
      <c r="C3058" s="5" t="s">
        <v>6447</v>
      </c>
      <c r="D3058" s="5">
        <v>15</v>
      </c>
      <c r="E3058" s="5" t="s">
        <v>236</v>
      </c>
      <c r="F3058" s="5" t="s">
        <v>25</v>
      </c>
      <c r="G3058" s="67" t="s">
        <v>26</v>
      </c>
      <c r="H3058" s="69">
        <v>348</v>
      </c>
      <c r="I3058" s="67" t="s">
        <v>27</v>
      </c>
      <c r="J3058" s="67">
        <v>19001776123</v>
      </c>
      <c r="K3058" s="5" t="s">
        <v>6459</v>
      </c>
      <c r="L3058" s="5" t="s">
        <v>29</v>
      </c>
      <c r="M3058" s="5" t="s">
        <v>29</v>
      </c>
      <c r="N3058" s="5" t="s">
        <v>31</v>
      </c>
      <c r="O3058" s="5">
        <v>9706</v>
      </c>
      <c r="P3058" s="80">
        <v>44417.870127314818</v>
      </c>
      <c r="Q3058" s="80">
        <v>44417.578310185185</v>
      </c>
      <c r="R3058" s="67">
        <v>801058</v>
      </c>
      <c r="S3058" s="67">
        <v>347246315</v>
      </c>
      <c r="T3058" s="81">
        <v>9706090821205230</v>
      </c>
      <c r="U3058" s="67" t="s">
        <v>32</v>
      </c>
      <c r="V3058" s="82"/>
      <c r="W3058" s="67" t="s">
        <v>9009</v>
      </c>
      <c r="X3058" s="88">
        <v>4314</v>
      </c>
      <c r="Y3058" s="85"/>
      <c r="Z3058" s="76" t="s">
        <v>9014</v>
      </c>
      <c r="AA3058" s="77">
        <v>4051.85</v>
      </c>
      <c r="AB3058" s="78" t="s">
        <v>9021</v>
      </c>
      <c r="AC3058" s="79" t="s">
        <v>8974</v>
      </c>
      <c r="AD3058" s="79">
        <v>348</v>
      </c>
      <c r="AE3058" s="79">
        <v>9350021532</v>
      </c>
    </row>
    <row r="3059" spans="1:31" ht="12" customHeight="1" x14ac:dyDescent="0.25">
      <c r="A3059" s="5" t="s">
        <v>21</v>
      </c>
      <c r="B3059" s="5" t="s">
        <v>22</v>
      </c>
      <c r="C3059" s="5" t="s">
        <v>6460</v>
      </c>
      <c r="D3059" s="5">
        <v>23</v>
      </c>
      <c r="E3059" s="5" t="s">
        <v>6461</v>
      </c>
      <c r="F3059" s="5" t="s">
        <v>25</v>
      </c>
      <c r="G3059" s="5" t="s">
        <v>26</v>
      </c>
      <c r="H3059" s="6">
        <v>348</v>
      </c>
      <c r="I3059" s="5" t="s">
        <v>27</v>
      </c>
      <c r="J3059" s="5">
        <v>19001776124</v>
      </c>
      <c r="K3059" s="5" t="s">
        <v>6462</v>
      </c>
      <c r="L3059" s="5" t="s">
        <v>29</v>
      </c>
      <c r="M3059" s="5" t="s">
        <v>30</v>
      </c>
      <c r="N3059" s="5" t="s">
        <v>31</v>
      </c>
      <c r="O3059" s="5">
        <v>11219</v>
      </c>
      <c r="P3059" s="7">
        <v>44417.870821759258</v>
      </c>
      <c r="Q3059" s="7">
        <v>44417.583483796298</v>
      </c>
      <c r="R3059" s="5">
        <v>212694</v>
      </c>
      <c r="S3059" s="5">
        <v>347247238</v>
      </c>
      <c r="T3059" s="8">
        <v>1.12190908212053E+16</v>
      </c>
      <c r="U3059" s="5" t="s">
        <v>32</v>
      </c>
      <c r="V3059" s="4"/>
      <c r="W3059" s="5" t="s">
        <v>9011</v>
      </c>
      <c r="X3059" s="36">
        <v>110001</v>
      </c>
      <c r="Y3059" s="24" t="e">
        <f>VLOOKUP(T3059,Buzon!C:C,1,FALSE)</f>
        <v>#N/A</v>
      </c>
      <c r="Z3059" s="13" t="e">
        <f>VLOOKUP(T3059,Buzon!C:Z,21,FALSE)</f>
        <v>#N/A</v>
      </c>
      <c r="AA3059" t="e">
        <f>VLOOKUP(T3059,Buzon!C:Z,22,FALSE)</f>
        <v>#N/A</v>
      </c>
      <c r="AB3059" t="e">
        <f>VLOOKUP(T3059,Buzon!C:Z,23,FALSE)</f>
        <v>#N/A</v>
      </c>
      <c r="AC3059" t="e">
        <f>VLOOKUP(T3059,Buzon!C:Z,24,FALSE)</f>
        <v>#N/A</v>
      </c>
      <c r="AD3059">
        <v>348</v>
      </c>
      <c r="AE3059">
        <v>9270083</v>
      </c>
    </row>
    <row r="3060" spans="1:31" ht="12" customHeight="1" x14ac:dyDescent="0.25">
      <c r="A3060" s="5" t="s">
        <v>21</v>
      </c>
      <c r="B3060" s="5" t="s">
        <v>22</v>
      </c>
      <c r="C3060" s="5" t="s">
        <v>6460</v>
      </c>
      <c r="D3060" s="5">
        <v>24</v>
      </c>
      <c r="E3060" s="5" t="s">
        <v>6463</v>
      </c>
      <c r="F3060" s="5" t="s">
        <v>25</v>
      </c>
      <c r="G3060" s="5" t="s">
        <v>26</v>
      </c>
      <c r="H3060" s="6">
        <v>348</v>
      </c>
      <c r="I3060" s="5" t="s">
        <v>27</v>
      </c>
      <c r="J3060" s="5">
        <v>19001776125</v>
      </c>
      <c r="K3060" s="5" t="s">
        <v>6464</v>
      </c>
      <c r="L3060" s="5" t="s">
        <v>29</v>
      </c>
      <c r="M3060" s="5" t="s">
        <v>30</v>
      </c>
      <c r="N3060" s="5" t="s">
        <v>31</v>
      </c>
      <c r="O3060" s="5">
        <v>11219</v>
      </c>
      <c r="P3060" s="7">
        <v>44417.870821759258</v>
      </c>
      <c r="Q3060" s="7">
        <v>44417.583483796298</v>
      </c>
      <c r="R3060" s="5">
        <v>212694</v>
      </c>
      <c r="S3060" s="5">
        <v>347247238</v>
      </c>
      <c r="T3060" s="8">
        <v>1.12190908212053E+16</v>
      </c>
      <c r="U3060" s="5" t="s">
        <v>32</v>
      </c>
      <c r="V3060" s="4"/>
      <c r="W3060" s="5" t="s">
        <v>9011</v>
      </c>
      <c r="X3060" s="36">
        <v>110001</v>
      </c>
      <c r="Y3060" s="24" t="e">
        <f>VLOOKUP(T3060,Buzon!C:C,1,FALSE)</f>
        <v>#N/A</v>
      </c>
      <c r="Z3060" s="13" t="e">
        <f>VLOOKUP(T3060,Buzon!C:Z,21,FALSE)</f>
        <v>#N/A</v>
      </c>
      <c r="AA3060" t="e">
        <f>VLOOKUP(T3060,Buzon!C:Z,22,FALSE)</f>
        <v>#N/A</v>
      </c>
      <c r="AB3060" t="e">
        <f>VLOOKUP(T3060,Buzon!C:Z,23,FALSE)</f>
        <v>#N/A</v>
      </c>
      <c r="AC3060" t="e">
        <f>VLOOKUP(T3060,Buzon!C:Z,24,FALSE)</f>
        <v>#N/A</v>
      </c>
      <c r="AD3060">
        <v>348</v>
      </c>
      <c r="AE3060">
        <v>9270083</v>
      </c>
    </row>
    <row r="3061" spans="1:31" ht="12" customHeight="1" x14ac:dyDescent="0.25">
      <c r="A3061" s="5" t="s">
        <v>21</v>
      </c>
      <c r="B3061" s="5" t="s">
        <v>33</v>
      </c>
      <c r="C3061" s="5" t="s">
        <v>6460</v>
      </c>
      <c r="D3061" s="5">
        <v>18</v>
      </c>
      <c r="E3061" s="5" t="s">
        <v>6465</v>
      </c>
      <c r="F3061" s="5" t="s">
        <v>219</v>
      </c>
      <c r="G3061" s="5" t="s">
        <v>26</v>
      </c>
      <c r="H3061" s="6">
        <v>174</v>
      </c>
      <c r="I3061" s="5" t="s">
        <v>27</v>
      </c>
      <c r="J3061" s="5">
        <v>19001776127</v>
      </c>
      <c r="K3061" s="5" t="s">
        <v>6466</v>
      </c>
      <c r="L3061" s="5" t="s">
        <v>29</v>
      </c>
      <c r="M3061" s="5" t="s">
        <v>29</v>
      </c>
      <c r="N3061" s="5" t="s">
        <v>31</v>
      </c>
      <c r="O3061" s="5">
        <v>9706</v>
      </c>
      <c r="P3061" s="7">
        <v>44417.872719907406</v>
      </c>
      <c r="Q3061" s="7">
        <v>44417.578310185185</v>
      </c>
      <c r="R3061" s="5">
        <v>63650</v>
      </c>
      <c r="S3061" s="5">
        <v>347250070</v>
      </c>
      <c r="T3061" s="8">
        <v>9706090821205610</v>
      </c>
      <c r="U3061" s="5" t="s">
        <v>32</v>
      </c>
      <c r="V3061" s="4"/>
      <c r="W3061" s="5" t="s">
        <v>9011</v>
      </c>
      <c r="X3061" s="36">
        <v>110001</v>
      </c>
      <c r="Y3061" s="24" t="e">
        <f>VLOOKUP(T3061,Buzon!C:C,1,FALSE)</f>
        <v>#N/A</v>
      </c>
      <c r="Z3061" s="13" t="e">
        <f>VLOOKUP(T3061,Buzon!C:Z,21,FALSE)</f>
        <v>#N/A</v>
      </c>
      <c r="AA3061" t="e">
        <f>VLOOKUP(T3061,Buzon!C:Z,22,FALSE)</f>
        <v>#N/A</v>
      </c>
      <c r="AB3061" t="e">
        <f>VLOOKUP(T3061,Buzon!C:Z,23,FALSE)</f>
        <v>#N/A</v>
      </c>
      <c r="AC3061" t="e">
        <f>VLOOKUP(T3061,Buzon!C:Z,24,FALSE)</f>
        <v>#N/A</v>
      </c>
      <c r="AD3061">
        <v>174</v>
      </c>
      <c r="AE3061">
        <v>9270083</v>
      </c>
    </row>
    <row r="3062" spans="1:31" ht="12" customHeight="1" x14ac:dyDescent="0.25">
      <c r="A3062" s="5" t="s">
        <v>21</v>
      </c>
      <c r="B3062" s="5" t="s">
        <v>33</v>
      </c>
      <c r="C3062" s="5" t="s">
        <v>6460</v>
      </c>
      <c r="D3062" s="5">
        <v>13</v>
      </c>
      <c r="E3062" s="5" t="s">
        <v>6467</v>
      </c>
      <c r="F3062" s="5" t="s">
        <v>71</v>
      </c>
      <c r="G3062" s="5" t="s">
        <v>26</v>
      </c>
      <c r="H3062" s="6">
        <v>174</v>
      </c>
      <c r="I3062" s="5" t="s">
        <v>27</v>
      </c>
      <c r="J3062" s="5">
        <v>19001776128</v>
      </c>
      <c r="K3062" s="5" t="s">
        <v>6468</v>
      </c>
      <c r="L3062" s="5" t="s">
        <v>29</v>
      </c>
      <c r="M3062" s="5" t="s">
        <v>29</v>
      </c>
      <c r="N3062" s="5" t="s">
        <v>31</v>
      </c>
      <c r="O3062" s="5">
        <v>9706</v>
      </c>
      <c r="P3062" s="7">
        <v>44417.873680555553</v>
      </c>
      <c r="Q3062" s="7">
        <v>44417.578310185185</v>
      </c>
      <c r="R3062" s="5">
        <v>758894</v>
      </c>
      <c r="S3062" s="5">
        <v>347251465</v>
      </c>
      <c r="T3062" s="8">
        <v>9706090821205730</v>
      </c>
      <c r="U3062" s="5" t="s">
        <v>32</v>
      </c>
      <c r="V3062" s="4"/>
      <c r="W3062" s="5" t="s">
        <v>9011</v>
      </c>
      <c r="X3062" s="36">
        <v>110001</v>
      </c>
      <c r="Y3062" s="24" t="e">
        <f>VLOOKUP(T3062,Buzon!C:C,1,FALSE)</f>
        <v>#N/A</v>
      </c>
      <c r="Z3062" s="13" t="e">
        <f>VLOOKUP(T3062,Buzon!C:Z,21,FALSE)</f>
        <v>#N/A</v>
      </c>
      <c r="AA3062" t="e">
        <f>VLOOKUP(T3062,Buzon!C:Z,22,FALSE)</f>
        <v>#N/A</v>
      </c>
      <c r="AB3062" t="e">
        <f>VLOOKUP(T3062,Buzon!C:Z,23,FALSE)</f>
        <v>#N/A</v>
      </c>
      <c r="AC3062" t="e">
        <f>VLOOKUP(T3062,Buzon!C:Z,24,FALSE)</f>
        <v>#N/A</v>
      </c>
      <c r="AD3062">
        <v>174</v>
      </c>
      <c r="AE3062">
        <v>9270083</v>
      </c>
    </row>
    <row r="3063" spans="1:31" ht="12" customHeight="1" x14ac:dyDescent="0.25">
      <c r="A3063" s="5" t="s">
        <v>21</v>
      </c>
      <c r="B3063" s="5" t="s">
        <v>33</v>
      </c>
      <c r="C3063" s="5" t="s">
        <v>6460</v>
      </c>
      <c r="D3063" s="5">
        <v>14</v>
      </c>
      <c r="E3063" s="5" t="s">
        <v>6469</v>
      </c>
      <c r="F3063" s="5" t="s">
        <v>71</v>
      </c>
      <c r="G3063" s="5" t="s">
        <v>26</v>
      </c>
      <c r="H3063" s="6">
        <v>174</v>
      </c>
      <c r="I3063" s="5" t="s">
        <v>27</v>
      </c>
      <c r="J3063" s="5">
        <v>19001776129</v>
      </c>
      <c r="K3063" s="5" t="s">
        <v>6470</v>
      </c>
      <c r="L3063" s="5" t="s">
        <v>29</v>
      </c>
      <c r="M3063" s="5" t="s">
        <v>29</v>
      </c>
      <c r="N3063" s="5" t="s">
        <v>31</v>
      </c>
      <c r="O3063" s="5">
        <v>9706</v>
      </c>
      <c r="P3063" s="7">
        <v>44417.873692129629</v>
      </c>
      <c r="Q3063" s="7">
        <v>44417.578310185185</v>
      </c>
      <c r="R3063" s="5">
        <v>758894</v>
      </c>
      <c r="S3063" s="5">
        <v>347251465</v>
      </c>
      <c r="T3063" s="8">
        <v>9706090821205730</v>
      </c>
      <c r="U3063" s="5" t="s">
        <v>32</v>
      </c>
      <c r="V3063" s="4"/>
      <c r="W3063" s="5" t="s">
        <v>9011</v>
      </c>
      <c r="X3063" s="36">
        <v>110001</v>
      </c>
      <c r="Y3063" s="24" t="e">
        <f>VLOOKUP(T3063,Buzon!C:C,1,FALSE)</f>
        <v>#N/A</v>
      </c>
      <c r="Z3063" s="13" t="e">
        <f>VLOOKUP(T3063,Buzon!C:Z,21,FALSE)</f>
        <v>#N/A</v>
      </c>
      <c r="AA3063" t="e">
        <f>VLOOKUP(T3063,Buzon!C:Z,22,FALSE)</f>
        <v>#N/A</v>
      </c>
      <c r="AB3063" t="e">
        <f>VLOOKUP(T3063,Buzon!C:Z,23,FALSE)</f>
        <v>#N/A</v>
      </c>
      <c r="AC3063" t="e">
        <f>VLOOKUP(T3063,Buzon!C:Z,24,FALSE)</f>
        <v>#N/A</v>
      </c>
      <c r="AD3063">
        <v>174</v>
      </c>
      <c r="AE3063">
        <v>9270083</v>
      </c>
    </row>
    <row r="3064" spans="1:31" ht="12" customHeight="1" x14ac:dyDescent="0.25">
      <c r="A3064" s="5" t="s">
        <v>21</v>
      </c>
      <c r="B3064" s="5" t="s">
        <v>33</v>
      </c>
      <c r="C3064" s="5" t="s">
        <v>6460</v>
      </c>
      <c r="D3064" s="5">
        <v>22</v>
      </c>
      <c r="E3064" s="5" t="s">
        <v>6471</v>
      </c>
      <c r="F3064" s="5" t="s">
        <v>25</v>
      </c>
      <c r="G3064" s="5" t="s">
        <v>26</v>
      </c>
      <c r="H3064" s="6">
        <v>348</v>
      </c>
      <c r="I3064" s="5" t="s">
        <v>27</v>
      </c>
      <c r="J3064" s="5">
        <v>19001776137</v>
      </c>
      <c r="K3064" s="5" t="s">
        <v>6472</v>
      </c>
      <c r="L3064" s="5" t="s">
        <v>29</v>
      </c>
      <c r="M3064" s="5" t="s">
        <v>29</v>
      </c>
      <c r="N3064" s="5" t="s">
        <v>31</v>
      </c>
      <c r="O3064" s="5">
        <v>9706</v>
      </c>
      <c r="P3064" s="7">
        <v>44417.877268518518</v>
      </c>
      <c r="Q3064" s="7">
        <v>44417.578310185185</v>
      </c>
      <c r="R3064" s="5">
        <v>388617</v>
      </c>
      <c r="S3064" s="5">
        <v>347256315</v>
      </c>
      <c r="T3064" s="8">
        <v>9706090821210210</v>
      </c>
      <c r="U3064" s="5" t="s">
        <v>32</v>
      </c>
      <c r="V3064" s="4"/>
      <c r="W3064" s="5" t="s">
        <v>9011</v>
      </c>
      <c r="X3064" s="36">
        <v>110001</v>
      </c>
      <c r="Y3064" s="24" t="e">
        <f>VLOOKUP(T3064,Buzon!C:C,1,FALSE)</f>
        <v>#N/A</v>
      </c>
      <c r="Z3064" s="13" t="e">
        <f>VLOOKUP(T3064,Buzon!C:Z,21,FALSE)</f>
        <v>#N/A</v>
      </c>
      <c r="AA3064" t="e">
        <f>VLOOKUP(T3064,Buzon!C:Z,22,FALSE)</f>
        <v>#N/A</v>
      </c>
      <c r="AB3064" t="e">
        <f>VLOOKUP(T3064,Buzon!C:Z,23,FALSE)</f>
        <v>#N/A</v>
      </c>
      <c r="AC3064" t="e">
        <f>VLOOKUP(T3064,Buzon!C:Z,24,FALSE)</f>
        <v>#N/A</v>
      </c>
      <c r="AD3064">
        <v>348</v>
      </c>
      <c r="AE3064">
        <v>9270083</v>
      </c>
    </row>
    <row r="3065" spans="1:31" ht="12" customHeight="1" x14ac:dyDescent="0.25">
      <c r="A3065" s="5" t="s">
        <v>21</v>
      </c>
      <c r="B3065" s="5" t="s">
        <v>33</v>
      </c>
      <c r="C3065" s="5" t="s">
        <v>6460</v>
      </c>
      <c r="D3065" s="5">
        <v>2</v>
      </c>
      <c r="E3065" s="5" t="s">
        <v>6473</v>
      </c>
      <c r="F3065" s="5" t="s">
        <v>71</v>
      </c>
      <c r="G3065" s="5" t="s">
        <v>26</v>
      </c>
      <c r="H3065" s="6">
        <v>174</v>
      </c>
      <c r="I3065" s="5" t="s">
        <v>27</v>
      </c>
      <c r="J3065" s="5">
        <v>19001776140</v>
      </c>
      <c r="K3065" s="5" t="s">
        <v>6474</v>
      </c>
      <c r="L3065" s="5" t="s">
        <v>29</v>
      </c>
      <c r="M3065" s="5" t="s">
        <v>29</v>
      </c>
      <c r="N3065" s="5" t="s">
        <v>31</v>
      </c>
      <c r="O3065" s="5">
        <v>9706</v>
      </c>
      <c r="P3065" s="7">
        <v>44417.880740740744</v>
      </c>
      <c r="Q3065" s="7">
        <v>44417.578310185185</v>
      </c>
      <c r="R3065" s="5" t="s">
        <v>6475</v>
      </c>
      <c r="S3065" s="5">
        <v>347260662</v>
      </c>
      <c r="T3065" s="8">
        <v>9706090821210730</v>
      </c>
      <c r="U3065" s="5" t="s">
        <v>32</v>
      </c>
      <c r="V3065" s="4"/>
      <c r="W3065" s="5" t="s">
        <v>9011</v>
      </c>
      <c r="X3065" s="36">
        <v>110001</v>
      </c>
      <c r="Y3065" s="24" t="e">
        <f>VLOOKUP(T3065,Buzon!C:C,1,FALSE)</f>
        <v>#N/A</v>
      </c>
      <c r="Z3065" s="13" t="e">
        <f>VLOOKUP(T3065,Buzon!C:Z,21,FALSE)</f>
        <v>#N/A</v>
      </c>
      <c r="AA3065" t="e">
        <f>VLOOKUP(T3065,Buzon!C:Z,22,FALSE)</f>
        <v>#N/A</v>
      </c>
      <c r="AB3065" t="e">
        <f>VLOOKUP(T3065,Buzon!C:Z,23,FALSE)</f>
        <v>#N/A</v>
      </c>
      <c r="AC3065" t="e">
        <f>VLOOKUP(T3065,Buzon!C:Z,24,FALSE)</f>
        <v>#N/A</v>
      </c>
      <c r="AD3065">
        <v>174</v>
      </c>
      <c r="AE3065">
        <v>9270083</v>
      </c>
    </row>
    <row r="3066" spans="1:31" ht="12" customHeight="1" x14ac:dyDescent="0.25">
      <c r="A3066" s="5" t="s">
        <v>21</v>
      </c>
      <c r="B3066" s="5" t="s">
        <v>33</v>
      </c>
      <c r="C3066" s="5" t="s">
        <v>6460</v>
      </c>
      <c r="D3066" s="5">
        <v>3</v>
      </c>
      <c r="E3066" s="5" t="s">
        <v>6476</v>
      </c>
      <c r="F3066" s="5" t="s">
        <v>25</v>
      </c>
      <c r="G3066" s="5" t="s">
        <v>26</v>
      </c>
      <c r="H3066" s="6">
        <v>348</v>
      </c>
      <c r="I3066" s="5" t="s">
        <v>27</v>
      </c>
      <c r="J3066" s="5">
        <v>19001776141</v>
      </c>
      <c r="K3066" s="5" t="s">
        <v>6477</v>
      </c>
      <c r="L3066" s="5" t="s">
        <v>29</v>
      </c>
      <c r="M3066" s="5" t="s">
        <v>29</v>
      </c>
      <c r="N3066" s="5" t="s">
        <v>31</v>
      </c>
      <c r="O3066" s="5">
        <v>9706</v>
      </c>
      <c r="P3066" s="7">
        <v>44417.880740740744</v>
      </c>
      <c r="Q3066" s="7">
        <v>44417.578310185185</v>
      </c>
      <c r="R3066" s="5" t="s">
        <v>6475</v>
      </c>
      <c r="S3066" s="5">
        <v>347260662</v>
      </c>
      <c r="T3066" s="8">
        <v>9706090821210730</v>
      </c>
      <c r="U3066" s="5" t="s">
        <v>32</v>
      </c>
      <c r="V3066" s="4"/>
      <c r="W3066" s="5" t="s">
        <v>9011</v>
      </c>
      <c r="X3066" s="36">
        <v>110001</v>
      </c>
      <c r="Y3066" s="24" t="e">
        <f>VLOOKUP(T3066,Buzon!C:C,1,FALSE)</f>
        <v>#N/A</v>
      </c>
      <c r="Z3066" s="13" t="e">
        <f>VLOOKUP(T3066,Buzon!C:Z,21,FALSE)</f>
        <v>#N/A</v>
      </c>
      <c r="AA3066" t="e">
        <f>VLOOKUP(T3066,Buzon!C:Z,22,FALSE)</f>
        <v>#N/A</v>
      </c>
      <c r="AB3066" t="e">
        <f>VLOOKUP(T3066,Buzon!C:Z,23,FALSE)</f>
        <v>#N/A</v>
      </c>
      <c r="AC3066" t="e">
        <f>VLOOKUP(T3066,Buzon!C:Z,24,FALSE)</f>
        <v>#N/A</v>
      </c>
      <c r="AD3066">
        <v>348</v>
      </c>
      <c r="AE3066">
        <v>9270083</v>
      </c>
    </row>
    <row r="3067" spans="1:31" ht="12" customHeight="1" x14ac:dyDescent="0.25">
      <c r="A3067" s="5" t="s">
        <v>21</v>
      </c>
      <c r="B3067" s="5" t="s">
        <v>33</v>
      </c>
      <c r="C3067" s="5" t="s">
        <v>6460</v>
      </c>
      <c r="D3067" s="5">
        <v>4</v>
      </c>
      <c r="E3067" s="5" t="s">
        <v>6478</v>
      </c>
      <c r="F3067" s="5" t="s">
        <v>25</v>
      </c>
      <c r="G3067" s="5" t="s">
        <v>26</v>
      </c>
      <c r="H3067" s="6">
        <v>348</v>
      </c>
      <c r="I3067" s="5" t="s">
        <v>27</v>
      </c>
      <c r="J3067" s="5">
        <v>19001776142</v>
      </c>
      <c r="K3067" s="5" t="s">
        <v>6479</v>
      </c>
      <c r="L3067" s="5" t="s">
        <v>29</v>
      </c>
      <c r="M3067" s="5" t="s">
        <v>29</v>
      </c>
      <c r="N3067" s="5" t="s">
        <v>31</v>
      </c>
      <c r="O3067" s="5">
        <v>9706</v>
      </c>
      <c r="P3067" s="7">
        <v>44417.880752314813</v>
      </c>
      <c r="Q3067" s="7">
        <v>44417.578310185185</v>
      </c>
      <c r="R3067" s="5" t="s">
        <v>6475</v>
      </c>
      <c r="S3067" s="5">
        <v>347260662</v>
      </c>
      <c r="T3067" s="8">
        <v>9706090821210730</v>
      </c>
      <c r="U3067" s="5" t="s">
        <v>32</v>
      </c>
      <c r="V3067" s="4"/>
      <c r="W3067" s="5" t="s">
        <v>9011</v>
      </c>
      <c r="X3067" s="36">
        <v>110001</v>
      </c>
      <c r="Y3067" s="24" t="e">
        <f>VLOOKUP(T3067,Buzon!C:C,1,FALSE)</f>
        <v>#N/A</v>
      </c>
      <c r="Z3067" s="13" t="e">
        <f>VLOOKUP(T3067,Buzon!C:Z,21,FALSE)</f>
        <v>#N/A</v>
      </c>
      <c r="AA3067" t="e">
        <f>VLOOKUP(T3067,Buzon!C:Z,22,FALSE)</f>
        <v>#N/A</v>
      </c>
      <c r="AB3067" t="e">
        <f>VLOOKUP(T3067,Buzon!C:Z,23,FALSE)</f>
        <v>#N/A</v>
      </c>
      <c r="AC3067" t="e">
        <f>VLOOKUP(T3067,Buzon!C:Z,24,FALSE)</f>
        <v>#N/A</v>
      </c>
      <c r="AD3067">
        <v>348</v>
      </c>
      <c r="AE3067">
        <v>9270083</v>
      </c>
    </row>
    <row r="3068" spans="1:31" ht="12" customHeight="1" x14ac:dyDescent="0.25">
      <c r="A3068" s="5" t="s">
        <v>21</v>
      </c>
      <c r="B3068" s="5" t="s">
        <v>33</v>
      </c>
      <c r="C3068" s="5" t="s">
        <v>6460</v>
      </c>
      <c r="D3068" s="5">
        <v>16</v>
      </c>
      <c r="E3068" s="5" t="s">
        <v>6480</v>
      </c>
      <c r="F3068" s="5" t="s">
        <v>25</v>
      </c>
      <c r="G3068" s="5" t="s">
        <v>26</v>
      </c>
      <c r="H3068" s="6">
        <v>348</v>
      </c>
      <c r="I3068" s="5" t="s">
        <v>27</v>
      </c>
      <c r="J3068" s="5">
        <v>19001776150</v>
      </c>
      <c r="K3068" s="5" t="s">
        <v>6481</v>
      </c>
      <c r="L3068" s="5" t="s">
        <v>29</v>
      </c>
      <c r="M3068" s="5" t="s">
        <v>29</v>
      </c>
      <c r="N3068" s="5" t="s">
        <v>31</v>
      </c>
      <c r="O3068" s="5">
        <v>9706</v>
      </c>
      <c r="P3068" s="7">
        <v>44417.888726851852</v>
      </c>
      <c r="Q3068" s="7">
        <v>44417.578310185185</v>
      </c>
      <c r="R3068" s="5" t="s">
        <v>6482</v>
      </c>
      <c r="S3068" s="5">
        <v>347270403</v>
      </c>
      <c r="T3068" s="8">
        <v>9706090821211810</v>
      </c>
      <c r="U3068" s="5" t="s">
        <v>32</v>
      </c>
      <c r="V3068" s="4"/>
      <c r="W3068" s="5" t="s">
        <v>9011</v>
      </c>
      <c r="X3068" s="36">
        <v>110001</v>
      </c>
      <c r="Y3068" s="24" t="e">
        <f>VLOOKUP(T3068,Buzon!C:C,1,FALSE)</f>
        <v>#N/A</v>
      </c>
      <c r="Z3068" s="13" t="e">
        <f>VLOOKUP(T3068,Buzon!C:Z,21,FALSE)</f>
        <v>#N/A</v>
      </c>
      <c r="AA3068" t="e">
        <f>VLOOKUP(T3068,Buzon!C:Z,22,FALSE)</f>
        <v>#N/A</v>
      </c>
      <c r="AB3068" t="e">
        <f>VLOOKUP(T3068,Buzon!C:Z,23,FALSE)</f>
        <v>#N/A</v>
      </c>
      <c r="AC3068" t="e">
        <f>VLOOKUP(T3068,Buzon!C:Z,24,FALSE)</f>
        <v>#N/A</v>
      </c>
      <c r="AD3068">
        <v>348</v>
      </c>
      <c r="AE3068">
        <v>9270083</v>
      </c>
    </row>
    <row r="3069" spans="1:31" ht="12" customHeight="1" x14ac:dyDescent="0.25">
      <c r="A3069" s="5" t="s">
        <v>21</v>
      </c>
      <c r="B3069" s="5" t="s">
        <v>33</v>
      </c>
      <c r="C3069" s="5" t="s">
        <v>6483</v>
      </c>
      <c r="D3069" s="5">
        <v>12</v>
      </c>
      <c r="E3069" s="5" t="s">
        <v>6484</v>
      </c>
      <c r="F3069" s="5" t="s">
        <v>25</v>
      </c>
      <c r="G3069" s="5" t="s">
        <v>26</v>
      </c>
      <c r="H3069" s="6">
        <v>348</v>
      </c>
      <c r="I3069" s="5" t="s">
        <v>27</v>
      </c>
      <c r="J3069" s="5">
        <v>19001776165</v>
      </c>
      <c r="K3069" s="5" t="s">
        <v>6485</v>
      </c>
      <c r="L3069" s="5" t="s">
        <v>29</v>
      </c>
      <c r="M3069" s="5" t="s">
        <v>29</v>
      </c>
      <c r="N3069" s="5" t="s">
        <v>31</v>
      </c>
      <c r="O3069" s="5">
        <v>9706</v>
      </c>
      <c r="P3069" s="7">
        <v>44417.896990740737</v>
      </c>
      <c r="Q3069" s="7">
        <v>44417.578310185185</v>
      </c>
      <c r="R3069" s="5">
        <v>3821</v>
      </c>
      <c r="S3069" s="5">
        <v>347279949</v>
      </c>
      <c r="T3069" s="8">
        <v>9706090821213010</v>
      </c>
      <c r="U3069" s="5" t="s">
        <v>32</v>
      </c>
      <c r="V3069" s="4"/>
      <c r="W3069" s="5" t="s">
        <v>9011</v>
      </c>
      <c r="X3069" s="36">
        <v>110001</v>
      </c>
      <c r="Y3069" s="24" t="e">
        <f>VLOOKUP(T3069,Buzon!C:C,1,FALSE)</f>
        <v>#N/A</v>
      </c>
      <c r="Z3069" s="13" t="e">
        <f>VLOOKUP(T3069,Buzon!C:Z,21,FALSE)</f>
        <v>#N/A</v>
      </c>
      <c r="AA3069" t="e">
        <f>VLOOKUP(T3069,Buzon!C:Z,22,FALSE)</f>
        <v>#N/A</v>
      </c>
      <c r="AB3069" t="e">
        <f>VLOOKUP(T3069,Buzon!C:Z,23,FALSE)</f>
        <v>#N/A</v>
      </c>
      <c r="AC3069" t="e">
        <f>VLOOKUP(T3069,Buzon!C:Z,24,FALSE)</f>
        <v>#N/A</v>
      </c>
      <c r="AD3069">
        <v>348</v>
      </c>
      <c r="AE3069">
        <v>9270083</v>
      </c>
    </row>
    <row r="3070" spans="1:31" ht="12" customHeight="1" x14ac:dyDescent="0.25">
      <c r="A3070" s="5" t="s">
        <v>21</v>
      </c>
      <c r="B3070" s="5" t="s">
        <v>33</v>
      </c>
      <c r="C3070" s="5" t="s">
        <v>6483</v>
      </c>
      <c r="D3070" s="5">
        <v>27</v>
      </c>
      <c r="E3070" s="5" t="s">
        <v>6486</v>
      </c>
      <c r="F3070" s="5" t="s">
        <v>25</v>
      </c>
      <c r="G3070" s="5" t="s">
        <v>26</v>
      </c>
      <c r="H3070" s="6">
        <v>348</v>
      </c>
      <c r="I3070" s="5" t="s">
        <v>27</v>
      </c>
      <c r="J3070" s="5">
        <v>19001776166</v>
      </c>
      <c r="K3070" s="5" t="s">
        <v>6487</v>
      </c>
      <c r="L3070" s="5" t="s">
        <v>29</v>
      </c>
      <c r="M3070" s="5" t="s">
        <v>29</v>
      </c>
      <c r="N3070" s="5" t="s">
        <v>31</v>
      </c>
      <c r="O3070" s="5">
        <v>9706</v>
      </c>
      <c r="P3070" s="7">
        <v>44417.897986111115</v>
      </c>
      <c r="Q3070" s="7">
        <v>44417.578310185185</v>
      </c>
      <c r="R3070" s="5">
        <v>7628</v>
      </c>
      <c r="S3070" s="5">
        <v>347281083</v>
      </c>
      <c r="T3070" s="8">
        <v>9706090821213250</v>
      </c>
      <c r="U3070" s="5" t="s">
        <v>32</v>
      </c>
      <c r="V3070" s="4"/>
      <c r="W3070" s="5" t="s">
        <v>9011</v>
      </c>
      <c r="X3070" s="36">
        <v>110001</v>
      </c>
      <c r="Y3070" s="24" t="e">
        <f>VLOOKUP(T3070,Buzon!C:C,1,FALSE)</f>
        <v>#N/A</v>
      </c>
      <c r="Z3070" s="13" t="e">
        <f>VLOOKUP(T3070,Buzon!C:Z,21,FALSE)</f>
        <v>#N/A</v>
      </c>
      <c r="AA3070" t="e">
        <f>VLOOKUP(T3070,Buzon!C:Z,22,FALSE)</f>
        <v>#N/A</v>
      </c>
      <c r="AB3070" t="e">
        <f>VLOOKUP(T3070,Buzon!C:Z,23,FALSE)</f>
        <v>#N/A</v>
      </c>
      <c r="AC3070" t="e">
        <f>VLOOKUP(T3070,Buzon!C:Z,24,FALSE)</f>
        <v>#N/A</v>
      </c>
      <c r="AD3070">
        <v>348</v>
      </c>
      <c r="AE3070">
        <v>9270083</v>
      </c>
    </row>
    <row r="3071" spans="1:31" ht="12" customHeight="1" x14ac:dyDescent="0.25">
      <c r="A3071" s="5" t="s">
        <v>21</v>
      </c>
      <c r="B3071" s="5" t="s">
        <v>33</v>
      </c>
      <c r="C3071" s="5" t="s">
        <v>6483</v>
      </c>
      <c r="D3071" s="5">
        <v>28</v>
      </c>
      <c r="E3071" s="5" t="s">
        <v>6488</v>
      </c>
      <c r="F3071" s="5" t="s">
        <v>25</v>
      </c>
      <c r="G3071" s="5" t="s">
        <v>26</v>
      </c>
      <c r="H3071" s="6">
        <v>348</v>
      </c>
      <c r="I3071" s="5" t="s">
        <v>27</v>
      </c>
      <c r="J3071" s="5">
        <v>19001776167</v>
      </c>
      <c r="K3071" s="5" t="s">
        <v>6489</v>
      </c>
      <c r="L3071" s="5" t="s">
        <v>29</v>
      </c>
      <c r="M3071" s="5" t="s">
        <v>29</v>
      </c>
      <c r="N3071" s="5" t="s">
        <v>31</v>
      </c>
      <c r="O3071" s="5">
        <v>9706</v>
      </c>
      <c r="P3071" s="7">
        <v>44417.897986111115</v>
      </c>
      <c r="Q3071" s="7">
        <v>44417.578310185185</v>
      </c>
      <c r="R3071" s="5">
        <v>7628</v>
      </c>
      <c r="S3071" s="5">
        <v>347281083</v>
      </c>
      <c r="T3071" s="8">
        <v>9706090821213250</v>
      </c>
      <c r="U3071" s="5" t="s">
        <v>32</v>
      </c>
      <c r="V3071" s="4"/>
      <c r="W3071" s="5" t="s">
        <v>9011</v>
      </c>
      <c r="X3071" s="36">
        <v>110001</v>
      </c>
      <c r="Y3071" s="24" t="e">
        <f>VLOOKUP(T3071,Buzon!C:C,1,FALSE)</f>
        <v>#N/A</v>
      </c>
      <c r="Z3071" s="13" t="e">
        <f>VLOOKUP(T3071,Buzon!C:Z,21,FALSE)</f>
        <v>#N/A</v>
      </c>
      <c r="AA3071" t="e">
        <f>VLOOKUP(T3071,Buzon!C:Z,22,FALSE)</f>
        <v>#N/A</v>
      </c>
      <c r="AB3071" t="e">
        <f>VLOOKUP(T3071,Buzon!C:Z,23,FALSE)</f>
        <v>#N/A</v>
      </c>
      <c r="AC3071" t="e">
        <f>VLOOKUP(T3071,Buzon!C:Z,24,FALSE)</f>
        <v>#N/A</v>
      </c>
      <c r="AD3071">
        <v>348</v>
      </c>
      <c r="AE3071">
        <v>9270083</v>
      </c>
    </row>
    <row r="3072" spans="1:31" ht="12" customHeight="1" x14ac:dyDescent="0.25">
      <c r="A3072" s="5" t="s">
        <v>21</v>
      </c>
      <c r="B3072" s="5" t="s">
        <v>33</v>
      </c>
      <c r="C3072" s="5" t="s">
        <v>6483</v>
      </c>
      <c r="D3072" s="5">
        <v>13</v>
      </c>
      <c r="E3072" s="5" t="s">
        <v>6490</v>
      </c>
      <c r="F3072" s="5" t="s">
        <v>47</v>
      </c>
      <c r="G3072" s="5" t="s">
        <v>26</v>
      </c>
      <c r="H3072" s="6">
        <v>174</v>
      </c>
      <c r="I3072" s="5" t="s">
        <v>27</v>
      </c>
      <c r="J3072" s="5">
        <v>19001776168</v>
      </c>
      <c r="K3072" s="5" t="s">
        <v>6491</v>
      </c>
      <c r="L3072" s="5" t="s">
        <v>29</v>
      </c>
      <c r="M3072" s="5" t="s">
        <v>29</v>
      </c>
      <c r="N3072" s="5" t="s">
        <v>31</v>
      </c>
      <c r="O3072" s="5">
        <v>9706</v>
      </c>
      <c r="P3072" s="7">
        <v>44417.899351851855</v>
      </c>
      <c r="Q3072" s="7">
        <v>44417.578310185185</v>
      </c>
      <c r="R3072" s="5">
        <v>50093</v>
      </c>
      <c r="S3072" s="5">
        <v>347282582</v>
      </c>
      <c r="T3072" s="8">
        <v>9706090821213440</v>
      </c>
      <c r="U3072" s="5" t="s">
        <v>32</v>
      </c>
      <c r="V3072" s="4"/>
      <c r="W3072" s="5" t="s">
        <v>9011</v>
      </c>
      <c r="X3072" s="36">
        <v>110001</v>
      </c>
      <c r="Y3072" s="24" t="e">
        <f>VLOOKUP(T3072,Buzon!C:C,1,FALSE)</f>
        <v>#N/A</v>
      </c>
      <c r="Z3072" s="13" t="e">
        <f>VLOOKUP(T3072,Buzon!C:Z,21,FALSE)</f>
        <v>#N/A</v>
      </c>
      <c r="AA3072" t="e">
        <f>VLOOKUP(T3072,Buzon!C:Z,22,FALSE)</f>
        <v>#N/A</v>
      </c>
      <c r="AB3072" t="e">
        <f>VLOOKUP(T3072,Buzon!C:Z,23,FALSE)</f>
        <v>#N/A</v>
      </c>
      <c r="AC3072" t="e">
        <f>VLOOKUP(T3072,Buzon!C:Z,24,FALSE)</f>
        <v>#N/A</v>
      </c>
      <c r="AD3072">
        <v>174</v>
      </c>
      <c r="AE3072">
        <v>9270083</v>
      </c>
    </row>
    <row r="3073" spans="1:31" ht="12" customHeight="1" x14ac:dyDescent="0.25">
      <c r="A3073" s="5" t="s">
        <v>21</v>
      </c>
      <c r="B3073" s="5" t="s">
        <v>33</v>
      </c>
      <c r="C3073" s="5" t="s">
        <v>6483</v>
      </c>
      <c r="D3073" s="5">
        <v>14</v>
      </c>
      <c r="E3073" s="5" t="s">
        <v>6492</v>
      </c>
      <c r="F3073" s="5" t="s">
        <v>25</v>
      </c>
      <c r="G3073" s="5" t="s">
        <v>26</v>
      </c>
      <c r="H3073" s="6">
        <v>348</v>
      </c>
      <c r="I3073" s="5" t="s">
        <v>27</v>
      </c>
      <c r="J3073" s="5">
        <v>19001776169</v>
      </c>
      <c r="K3073" s="5" t="s">
        <v>6493</v>
      </c>
      <c r="L3073" s="5" t="s">
        <v>29</v>
      </c>
      <c r="M3073" s="5" t="s">
        <v>29</v>
      </c>
      <c r="N3073" s="5" t="s">
        <v>31</v>
      </c>
      <c r="O3073" s="5">
        <v>9706</v>
      </c>
      <c r="P3073" s="7">
        <v>44417.899351851855</v>
      </c>
      <c r="Q3073" s="7">
        <v>44417.578310185185</v>
      </c>
      <c r="R3073" s="5">
        <v>50093</v>
      </c>
      <c r="S3073" s="5">
        <v>347282582</v>
      </c>
      <c r="T3073" s="8">
        <v>9706090821213440</v>
      </c>
      <c r="U3073" s="5" t="s">
        <v>32</v>
      </c>
      <c r="V3073" s="4"/>
      <c r="W3073" s="5" t="s">
        <v>9011</v>
      </c>
      <c r="X3073" s="36">
        <v>110001</v>
      </c>
      <c r="Y3073" s="24" t="e">
        <f>VLOOKUP(T3073,Buzon!C:C,1,FALSE)</f>
        <v>#N/A</v>
      </c>
      <c r="Z3073" s="13" t="e">
        <f>VLOOKUP(T3073,Buzon!C:Z,21,FALSE)</f>
        <v>#N/A</v>
      </c>
      <c r="AA3073" t="e">
        <f>VLOOKUP(T3073,Buzon!C:Z,22,FALSE)</f>
        <v>#N/A</v>
      </c>
      <c r="AB3073" t="e">
        <f>VLOOKUP(T3073,Buzon!C:Z,23,FALSE)</f>
        <v>#N/A</v>
      </c>
      <c r="AC3073" t="e">
        <f>VLOOKUP(T3073,Buzon!C:Z,24,FALSE)</f>
        <v>#N/A</v>
      </c>
      <c r="AD3073">
        <v>348</v>
      </c>
      <c r="AE3073">
        <v>9270083</v>
      </c>
    </row>
    <row r="3074" spans="1:31" ht="12" customHeight="1" x14ac:dyDescent="0.25">
      <c r="A3074" s="5" t="s">
        <v>21</v>
      </c>
      <c r="B3074" s="5" t="s">
        <v>33</v>
      </c>
      <c r="C3074" s="5" t="s">
        <v>6483</v>
      </c>
      <c r="D3074" s="5">
        <v>15</v>
      </c>
      <c r="E3074" s="5" t="s">
        <v>6494</v>
      </c>
      <c r="F3074" s="5" t="s">
        <v>25</v>
      </c>
      <c r="G3074" s="5" t="s">
        <v>26</v>
      </c>
      <c r="H3074" s="6">
        <v>348</v>
      </c>
      <c r="I3074" s="5" t="s">
        <v>27</v>
      </c>
      <c r="J3074" s="5">
        <v>19001776170</v>
      </c>
      <c r="K3074" s="5" t="s">
        <v>6495</v>
      </c>
      <c r="L3074" s="5" t="s">
        <v>29</v>
      </c>
      <c r="M3074" s="5" t="s">
        <v>29</v>
      </c>
      <c r="N3074" s="5" t="s">
        <v>31</v>
      </c>
      <c r="O3074" s="5">
        <v>9706</v>
      </c>
      <c r="P3074" s="7">
        <v>44417.899363425924</v>
      </c>
      <c r="Q3074" s="7">
        <v>44417.578310185185</v>
      </c>
      <c r="R3074" s="5">
        <v>50093</v>
      </c>
      <c r="S3074" s="5">
        <v>347282582</v>
      </c>
      <c r="T3074" s="8">
        <v>9706090821213440</v>
      </c>
      <c r="U3074" s="5" t="s">
        <v>32</v>
      </c>
      <c r="V3074" s="4"/>
      <c r="W3074" s="5" t="s">
        <v>9011</v>
      </c>
      <c r="X3074" s="36">
        <v>110001</v>
      </c>
      <c r="Y3074" s="24" t="e">
        <f>VLOOKUP(T3074,Buzon!C:C,1,FALSE)</f>
        <v>#N/A</v>
      </c>
      <c r="Z3074" s="13" t="e">
        <f>VLOOKUP(T3074,Buzon!C:Z,21,FALSE)</f>
        <v>#N/A</v>
      </c>
      <c r="AA3074" t="e">
        <f>VLOOKUP(T3074,Buzon!C:Z,22,FALSE)</f>
        <v>#N/A</v>
      </c>
      <c r="AB3074" t="e">
        <f>VLOOKUP(T3074,Buzon!C:Z,23,FALSE)</f>
        <v>#N/A</v>
      </c>
      <c r="AC3074" t="e">
        <f>VLOOKUP(T3074,Buzon!C:Z,24,FALSE)</f>
        <v>#N/A</v>
      </c>
      <c r="AD3074">
        <v>348</v>
      </c>
      <c r="AE3074">
        <v>9270083</v>
      </c>
    </row>
    <row r="3075" spans="1:31" ht="12" customHeight="1" x14ac:dyDescent="0.25">
      <c r="A3075" s="5" t="s">
        <v>21</v>
      </c>
      <c r="B3075" s="5" t="s">
        <v>33</v>
      </c>
      <c r="C3075" s="5" t="s">
        <v>6483</v>
      </c>
      <c r="D3075" s="5">
        <v>31</v>
      </c>
      <c r="E3075" s="5" t="s">
        <v>6496</v>
      </c>
      <c r="F3075" s="5" t="s">
        <v>25</v>
      </c>
      <c r="G3075" s="5" t="s">
        <v>26</v>
      </c>
      <c r="H3075" s="6">
        <v>348</v>
      </c>
      <c r="I3075" s="5" t="s">
        <v>27</v>
      </c>
      <c r="J3075" s="5">
        <v>19001776179</v>
      </c>
      <c r="K3075" s="5" t="s">
        <v>6497</v>
      </c>
      <c r="L3075" s="5" t="s">
        <v>29</v>
      </c>
      <c r="M3075" s="5" t="s">
        <v>29</v>
      </c>
      <c r="N3075" s="5" t="s">
        <v>31</v>
      </c>
      <c r="O3075" s="5">
        <v>9706</v>
      </c>
      <c r="P3075" s="7">
        <v>44417.905289351853</v>
      </c>
      <c r="Q3075" s="7">
        <v>44417.578310185185</v>
      </c>
      <c r="R3075" s="5">
        <v>33304</v>
      </c>
      <c r="S3075" s="5">
        <v>347288857</v>
      </c>
      <c r="T3075" s="8">
        <v>9706090821214250</v>
      </c>
      <c r="U3075" s="5" t="s">
        <v>32</v>
      </c>
      <c r="V3075" s="4"/>
      <c r="W3075" s="5" t="s">
        <v>9011</v>
      </c>
      <c r="X3075" s="36">
        <v>110001</v>
      </c>
      <c r="Y3075" s="24" t="e">
        <f>VLOOKUP(T3075,Buzon!C:C,1,FALSE)</f>
        <v>#N/A</v>
      </c>
      <c r="Z3075" s="13" t="e">
        <f>VLOOKUP(T3075,Buzon!C:Z,21,FALSE)</f>
        <v>#N/A</v>
      </c>
      <c r="AA3075" t="e">
        <f>VLOOKUP(T3075,Buzon!C:Z,22,FALSE)</f>
        <v>#N/A</v>
      </c>
      <c r="AB3075" t="e">
        <f>VLOOKUP(T3075,Buzon!C:Z,23,FALSE)</f>
        <v>#N/A</v>
      </c>
      <c r="AC3075" t="e">
        <f>VLOOKUP(T3075,Buzon!C:Z,24,FALSE)</f>
        <v>#N/A</v>
      </c>
      <c r="AD3075">
        <v>348</v>
      </c>
      <c r="AE3075">
        <v>9270083</v>
      </c>
    </row>
    <row r="3076" spans="1:31" ht="12" customHeight="1" x14ac:dyDescent="0.25">
      <c r="A3076" s="5" t="s">
        <v>21</v>
      </c>
      <c r="B3076" s="5" t="s">
        <v>33</v>
      </c>
      <c r="C3076" s="5" t="s">
        <v>6483</v>
      </c>
      <c r="D3076" s="5">
        <v>32</v>
      </c>
      <c r="E3076" s="5" t="s">
        <v>6498</v>
      </c>
      <c r="F3076" s="5" t="s">
        <v>25</v>
      </c>
      <c r="G3076" s="5" t="s">
        <v>26</v>
      </c>
      <c r="H3076" s="6">
        <v>348</v>
      </c>
      <c r="I3076" s="5" t="s">
        <v>27</v>
      </c>
      <c r="J3076" s="5">
        <v>19001776180</v>
      </c>
      <c r="K3076" s="5" t="s">
        <v>6499</v>
      </c>
      <c r="L3076" s="5" t="s">
        <v>29</v>
      </c>
      <c r="M3076" s="5" t="s">
        <v>29</v>
      </c>
      <c r="N3076" s="5" t="s">
        <v>31</v>
      </c>
      <c r="O3076" s="5">
        <v>9706</v>
      </c>
      <c r="P3076" s="7">
        <v>44417.905289351853</v>
      </c>
      <c r="Q3076" s="7">
        <v>44417.578310185185</v>
      </c>
      <c r="R3076" s="5">
        <v>33304</v>
      </c>
      <c r="S3076" s="5">
        <v>347288857</v>
      </c>
      <c r="T3076" s="8">
        <v>9706090821214250</v>
      </c>
      <c r="U3076" s="5" t="s">
        <v>32</v>
      </c>
      <c r="V3076" s="4"/>
      <c r="W3076" s="5" t="s">
        <v>9011</v>
      </c>
      <c r="X3076" s="36">
        <v>110001</v>
      </c>
      <c r="Y3076" s="24" t="e">
        <f>VLOOKUP(T3076,Buzon!C:C,1,FALSE)</f>
        <v>#N/A</v>
      </c>
      <c r="Z3076" s="13" t="e">
        <f>VLOOKUP(T3076,Buzon!C:Z,21,FALSE)</f>
        <v>#N/A</v>
      </c>
      <c r="AA3076" t="e">
        <f>VLOOKUP(T3076,Buzon!C:Z,22,FALSE)</f>
        <v>#N/A</v>
      </c>
      <c r="AB3076" t="e">
        <f>VLOOKUP(T3076,Buzon!C:Z,23,FALSE)</f>
        <v>#N/A</v>
      </c>
      <c r="AC3076" t="e">
        <f>VLOOKUP(T3076,Buzon!C:Z,24,FALSE)</f>
        <v>#N/A</v>
      </c>
      <c r="AD3076">
        <v>348</v>
      </c>
      <c r="AE3076">
        <v>9270083</v>
      </c>
    </row>
    <row r="3077" spans="1:31" ht="12" customHeight="1" x14ac:dyDescent="0.25">
      <c r="A3077" s="5" t="s">
        <v>21</v>
      </c>
      <c r="B3077" s="5" t="s">
        <v>33</v>
      </c>
      <c r="C3077" s="5" t="s">
        <v>6483</v>
      </c>
      <c r="D3077" s="5">
        <v>33</v>
      </c>
      <c r="E3077" s="5" t="s">
        <v>6500</v>
      </c>
      <c r="F3077" s="5" t="s">
        <v>47</v>
      </c>
      <c r="G3077" s="5" t="s">
        <v>26</v>
      </c>
      <c r="H3077" s="6">
        <v>174</v>
      </c>
      <c r="I3077" s="5" t="s">
        <v>27</v>
      </c>
      <c r="J3077" s="5">
        <v>19001776181</v>
      </c>
      <c r="K3077" s="5" t="s">
        <v>6501</v>
      </c>
      <c r="L3077" s="5" t="s">
        <v>29</v>
      </c>
      <c r="M3077" s="5" t="s">
        <v>29</v>
      </c>
      <c r="N3077" s="5" t="s">
        <v>31</v>
      </c>
      <c r="O3077" s="5">
        <v>9706</v>
      </c>
      <c r="P3077" s="7">
        <v>44417.906423611108</v>
      </c>
      <c r="Q3077" s="7">
        <v>44417.578310185185</v>
      </c>
      <c r="R3077" s="5">
        <v>731184</v>
      </c>
      <c r="S3077" s="5">
        <v>347289924</v>
      </c>
      <c r="T3077" s="8">
        <v>9706090821214420</v>
      </c>
      <c r="U3077" s="5" t="s">
        <v>32</v>
      </c>
      <c r="V3077" s="4"/>
      <c r="W3077" s="5" t="s">
        <v>9011</v>
      </c>
      <c r="X3077" s="36">
        <v>110001</v>
      </c>
      <c r="Y3077" s="24" t="e">
        <f>VLOOKUP(T3077,Buzon!C:C,1,FALSE)</f>
        <v>#N/A</v>
      </c>
      <c r="Z3077" s="13" t="e">
        <f>VLOOKUP(T3077,Buzon!C:Z,21,FALSE)</f>
        <v>#N/A</v>
      </c>
      <c r="AA3077" t="e">
        <f>VLOOKUP(T3077,Buzon!C:Z,22,FALSE)</f>
        <v>#N/A</v>
      </c>
      <c r="AB3077" t="e">
        <f>VLOOKUP(T3077,Buzon!C:Z,23,FALSE)</f>
        <v>#N/A</v>
      </c>
      <c r="AC3077" t="e">
        <f>VLOOKUP(T3077,Buzon!C:Z,24,FALSE)</f>
        <v>#N/A</v>
      </c>
      <c r="AD3077">
        <v>174</v>
      </c>
      <c r="AE3077">
        <v>9270083</v>
      </c>
    </row>
    <row r="3078" spans="1:31" ht="12" customHeight="1" x14ac:dyDescent="0.25">
      <c r="A3078" s="5" t="s">
        <v>21</v>
      </c>
      <c r="B3078" s="5" t="s">
        <v>33</v>
      </c>
      <c r="C3078" s="5" t="s">
        <v>6483</v>
      </c>
      <c r="D3078" s="5">
        <v>34</v>
      </c>
      <c r="E3078" s="5" t="s">
        <v>6502</v>
      </c>
      <c r="F3078" s="5" t="s">
        <v>47</v>
      </c>
      <c r="G3078" s="5" t="s">
        <v>26</v>
      </c>
      <c r="H3078" s="6">
        <v>174</v>
      </c>
      <c r="I3078" s="5" t="s">
        <v>27</v>
      </c>
      <c r="J3078" s="5">
        <v>19001776182</v>
      </c>
      <c r="K3078" s="5" t="s">
        <v>6503</v>
      </c>
      <c r="L3078" s="5" t="s">
        <v>29</v>
      </c>
      <c r="M3078" s="5" t="s">
        <v>29</v>
      </c>
      <c r="N3078" s="5" t="s">
        <v>31</v>
      </c>
      <c r="O3078" s="5">
        <v>9706</v>
      </c>
      <c r="P3078" s="7">
        <v>44417.906423611108</v>
      </c>
      <c r="Q3078" s="7">
        <v>44417.578310185185</v>
      </c>
      <c r="R3078" s="5">
        <v>731184</v>
      </c>
      <c r="S3078" s="5">
        <v>347289924</v>
      </c>
      <c r="T3078" s="8">
        <v>9706090821214420</v>
      </c>
      <c r="U3078" s="5" t="s">
        <v>32</v>
      </c>
      <c r="V3078" s="4"/>
      <c r="W3078" s="5" t="s">
        <v>9011</v>
      </c>
      <c r="X3078" s="36">
        <v>110001</v>
      </c>
      <c r="Y3078" s="24" t="e">
        <f>VLOOKUP(T3078,Buzon!C:C,1,FALSE)</f>
        <v>#N/A</v>
      </c>
      <c r="Z3078" s="13" t="e">
        <f>VLOOKUP(T3078,Buzon!C:Z,21,FALSE)</f>
        <v>#N/A</v>
      </c>
      <c r="AA3078" t="e">
        <f>VLOOKUP(T3078,Buzon!C:Z,22,FALSE)</f>
        <v>#N/A</v>
      </c>
      <c r="AB3078" t="e">
        <f>VLOOKUP(T3078,Buzon!C:Z,23,FALSE)</f>
        <v>#N/A</v>
      </c>
      <c r="AC3078" t="e">
        <f>VLOOKUP(T3078,Buzon!C:Z,24,FALSE)</f>
        <v>#N/A</v>
      </c>
      <c r="AD3078">
        <v>174</v>
      </c>
      <c r="AE3078">
        <v>9270083</v>
      </c>
    </row>
    <row r="3079" spans="1:31" ht="12" customHeight="1" x14ac:dyDescent="0.25">
      <c r="A3079" s="5" t="s">
        <v>21</v>
      </c>
      <c r="B3079" s="5" t="s">
        <v>33</v>
      </c>
      <c r="C3079" s="5" t="s">
        <v>6483</v>
      </c>
      <c r="D3079" s="5">
        <v>35</v>
      </c>
      <c r="E3079" s="5" t="s">
        <v>6504</v>
      </c>
      <c r="F3079" s="5" t="s">
        <v>25</v>
      </c>
      <c r="G3079" s="5" t="s">
        <v>26</v>
      </c>
      <c r="H3079" s="6">
        <v>348</v>
      </c>
      <c r="I3079" s="5" t="s">
        <v>27</v>
      </c>
      <c r="J3079" s="5">
        <v>19001776183</v>
      </c>
      <c r="K3079" s="5" t="s">
        <v>6505</v>
      </c>
      <c r="L3079" s="5" t="s">
        <v>29</v>
      </c>
      <c r="M3079" s="5" t="s">
        <v>29</v>
      </c>
      <c r="N3079" s="5" t="s">
        <v>31</v>
      </c>
      <c r="O3079" s="5">
        <v>9706</v>
      </c>
      <c r="P3079" s="7">
        <v>44417.906423611108</v>
      </c>
      <c r="Q3079" s="7">
        <v>44417.578310185185</v>
      </c>
      <c r="R3079" s="5">
        <v>731184</v>
      </c>
      <c r="S3079" s="5">
        <v>347289924</v>
      </c>
      <c r="T3079" s="8">
        <v>9706090821214420</v>
      </c>
      <c r="U3079" s="5" t="s">
        <v>32</v>
      </c>
      <c r="V3079" s="4"/>
      <c r="W3079" s="5" t="s">
        <v>9011</v>
      </c>
      <c r="X3079" s="36">
        <v>110001</v>
      </c>
      <c r="Y3079" s="24" t="e">
        <f>VLOOKUP(T3079,Buzon!C:C,1,FALSE)</f>
        <v>#N/A</v>
      </c>
      <c r="Z3079" s="13" t="e">
        <f>VLOOKUP(T3079,Buzon!C:Z,21,FALSE)</f>
        <v>#N/A</v>
      </c>
      <c r="AA3079" t="e">
        <f>VLOOKUP(T3079,Buzon!C:Z,22,FALSE)</f>
        <v>#N/A</v>
      </c>
      <c r="AB3079" t="e">
        <f>VLOOKUP(T3079,Buzon!C:Z,23,FALSE)</f>
        <v>#N/A</v>
      </c>
      <c r="AC3079" t="e">
        <f>VLOOKUP(T3079,Buzon!C:Z,24,FALSE)</f>
        <v>#N/A</v>
      </c>
      <c r="AD3079">
        <v>348</v>
      </c>
      <c r="AE3079">
        <v>9270083</v>
      </c>
    </row>
    <row r="3080" spans="1:31" ht="12" customHeight="1" x14ac:dyDescent="0.25">
      <c r="A3080" s="5" t="s">
        <v>21</v>
      </c>
      <c r="B3080" s="5" t="s">
        <v>33</v>
      </c>
      <c r="C3080" s="5" t="s">
        <v>6483</v>
      </c>
      <c r="D3080" s="5">
        <v>36</v>
      </c>
      <c r="E3080" s="5" t="s">
        <v>6506</v>
      </c>
      <c r="F3080" s="5" t="s">
        <v>25</v>
      </c>
      <c r="G3080" s="5" t="s">
        <v>26</v>
      </c>
      <c r="H3080" s="6">
        <v>348</v>
      </c>
      <c r="I3080" s="5" t="s">
        <v>27</v>
      </c>
      <c r="J3080" s="5">
        <v>19001776184</v>
      </c>
      <c r="K3080" s="5" t="s">
        <v>6507</v>
      </c>
      <c r="L3080" s="5" t="s">
        <v>29</v>
      </c>
      <c r="M3080" s="5" t="s">
        <v>29</v>
      </c>
      <c r="N3080" s="5" t="s">
        <v>31</v>
      </c>
      <c r="O3080" s="5">
        <v>9706</v>
      </c>
      <c r="P3080" s="7">
        <v>44417.906423611108</v>
      </c>
      <c r="Q3080" s="7">
        <v>44417.578310185185</v>
      </c>
      <c r="R3080" s="5">
        <v>731184</v>
      </c>
      <c r="S3080" s="5">
        <v>347289924</v>
      </c>
      <c r="T3080" s="8">
        <v>9706090821214420</v>
      </c>
      <c r="U3080" s="5" t="s">
        <v>32</v>
      </c>
      <c r="V3080" s="4"/>
      <c r="W3080" s="5" t="s">
        <v>9011</v>
      </c>
      <c r="X3080" s="36">
        <v>110001</v>
      </c>
      <c r="Y3080" s="24" t="e">
        <f>VLOOKUP(T3080,Buzon!C:C,1,FALSE)</f>
        <v>#N/A</v>
      </c>
      <c r="Z3080" s="13" t="e">
        <f>VLOOKUP(T3080,Buzon!C:Z,21,FALSE)</f>
        <v>#N/A</v>
      </c>
      <c r="AA3080" t="e">
        <f>VLOOKUP(T3080,Buzon!C:Z,22,FALSE)</f>
        <v>#N/A</v>
      </c>
      <c r="AB3080" t="e">
        <f>VLOOKUP(T3080,Buzon!C:Z,23,FALSE)</f>
        <v>#N/A</v>
      </c>
      <c r="AC3080" t="e">
        <f>VLOOKUP(T3080,Buzon!C:Z,24,FALSE)</f>
        <v>#N/A</v>
      </c>
      <c r="AD3080">
        <v>348</v>
      </c>
      <c r="AE3080">
        <v>9270083</v>
      </c>
    </row>
    <row r="3081" spans="1:31" ht="12" customHeight="1" x14ac:dyDescent="0.25">
      <c r="A3081" s="5" t="s">
        <v>21</v>
      </c>
      <c r="B3081" s="5" t="s">
        <v>33</v>
      </c>
      <c r="C3081" s="5" t="s">
        <v>6483</v>
      </c>
      <c r="D3081" s="5">
        <v>18</v>
      </c>
      <c r="E3081" s="5" t="s">
        <v>6508</v>
      </c>
      <c r="F3081" s="5" t="s">
        <v>25</v>
      </c>
      <c r="G3081" s="5" t="s">
        <v>26</v>
      </c>
      <c r="H3081" s="6">
        <v>348</v>
      </c>
      <c r="I3081" s="5" t="s">
        <v>27</v>
      </c>
      <c r="J3081" s="5">
        <v>19001776190</v>
      </c>
      <c r="K3081" s="5" t="s">
        <v>6509</v>
      </c>
      <c r="L3081" s="5" t="s">
        <v>29</v>
      </c>
      <c r="M3081" s="5" t="s">
        <v>29</v>
      </c>
      <c r="N3081" s="5" t="s">
        <v>49</v>
      </c>
      <c r="O3081" s="5">
        <v>9706</v>
      </c>
      <c r="P3081" s="7">
        <v>44417.909409722219</v>
      </c>
      <c r="Q3081" s="7">
        <v>44417.578310185185</v>
      </c>
      <c r="R3081" s="5">
        <v>30905</v>
      </c>
      <c r="S3081" s="5">
        <v>347293208</v>
      </c>
      <c r="T3081" s="8">
        <v>9706090821214830</v>
      </c>
      <c r="U3081" s="5" t="s">
        <v>32</v>
      </c>
      <c r="V3081" s="4"/>
      <c r="W3081" s="5" t="s">
        <v>9011</v>
      </c>
      <c r="X3081" s="36">
        <v>110001</v>
      </c>
      <c r="Y3081" s="24" t="e">
        <f>VLOOKUP(T3081,Buzon!C:C,1,FALSE)</f>
        <v>#N/A</v>
      </c>
      <c r="Z3081" s="13" t="e">
        <f>VLOOKUP(T3081,Buzon!C:Z,21,FALSE)</f>
        <v>#N/A</v>
      </c>
      <c r="AA3081" t="e">
        <f>VLOOKUP(T3081,Buzon!C:Z,22,FALSE)</f>
        <v>#N/A</v>
      </c>
      <c r="AB3081" t="e">
        <f>VLOOKUP(T3081,Buzon!C:Z,23,FALSE)</f>
        <v>#N/A</v>
      </c>
      <c r="AC3081" t="e">
        <f>VLOOKUP(T3081,Buzon!C:Z,24,FALSE)</f>
        <v>#N/A</v>
      </c>
      <c r="AD3081">
        <v>348</v>
      </c>
      <c r="AE3081">
        <v>9270083</v>
      </c>
    </row>
    <row r="3082" spans="1:31" ht="12" customHeight="1" x14ac:dyDescent="0.25">
      <c r="A3082" s="5" t="s">
        <v>21</v>
      </c>
      <c r="B3082" s="5" t="s">
        <v>33</v>
      </c>
      <c r="C3082" s="5" t="s">
        <v>6483</v>
      </c>
      <c r="D3082" s="5">
        <v>9</v>
      </c>
      <c r="E3082" s="5" t="s">
        <v>6510</v>
      </c>
      <c r="F3082" s="5" t="s">
        <v>25</v>
      </c>
      <c r="G3082" s="5" t="s">
        <v>26</v>
      </c>
      <c r="H3082" s="6">
        <v>348</v>
      </c>
      <c r="I3082" s="5" t="s">
        <v>27</v>
      </c>
      <c r="J3082" s="5">
        <v>19001776191</v>
      </c>
      <c r="K3082" s="5" t="s">
        <v>6511</v>
      </c>
      <c r="L3082" s="5" t="s">
        <v>29</v>
      </c>
      <c r="M3082" s="5" t="s">
        <v>29</v>
      </c>
      <c r="N3082" s="5" t="s">
        <v>31</v>
      </c>
      <c r="O3082" s="5">
        <v>9706</v>
      </c>
      <c r="P3082" s="7">
        <v>44417.910312499997</v>
      </c>
      <c r="Q3082" s="7">
        <v>44417.578310185185</v>
      </c>
      <c r="R3082" s="5">
        <v>31565</v>
      </c>
      <c r="S3082" s="5">
        <v>347293987</v>
      </c>
      <c r="T3082" s="8">
        <v>9706090821214940</v>
      </c>
      <c r="U3082" s="5" t="s">
        <v>32</v>
      </c>
      <c r="V3082" s="4"/>
      <c r="W3082" s="5" t="s">
        <v>9011</v>
      </c>
      <c r="X3082" s="36">
        <v>110001</v>
      </c>
      <c r="Y3082" s="24" t="e">
        <f>VLOOKUP(T3082,Buzon!C:C,1,FALSE)</f>
        <v>#N/A</v>
      </c>
      <c r="Z3082" s="13" t="e">
        <f>VLOOKUP(T3082,Buzon!C:Z,21,FALSE)</f>
        <v>#N/A</v>
      </c>
      <c r="AA3082" t="e">
        <f>VLOOKUP(T3082,Buzon!C:Z,22,FALSE)</f>
        <v>#N/A</v>
      </c>
      <c r="AB3082" t="e">
        <f>VLOOKUP(T3082,Buzon!C:Z,23,FALSE)</f>
        <v>#N/A</v>
      </c>
      <c r="AC3082" t="e">
        <f>VLOOKUP(T3082,Buzon!C:Z,24,FALSE)</f>
        <v>#N/A</v>
      </c>
      <c r="AD3082">
        <v>348</v>
      </c>
      <c r="AE3082">
        <v>9270083</v>
      </c>
    </row>
    <row r="3083" spans="1:31" ht="12" customHeight="1" x14ac:dyDescent="0.25">
      <c r="A3083" s="5" t="s">
        <v>21</v>
      </c>
      <c r="B3083" s="5" t="s">
        <v>33</v>
      </c>
      <c r="C3083" s="5" t="s">
        <v>6483</v>
      </c>
      <c r="D3083" s="5">
        <v>11</v>
      </c>
      <c r="E3083" s="5" t="s">
        <v>6512</v>
      </c>
      <c r="F3083" s="5" t="s">
        <v>25</v>
      </c>
      <c r="G3083" s="5" t="s">
        <v>26</v>
      </c>
      <c r="H3083" s="6">
        <v>348</v>
      </c>
      <c r="I3083" s="5" t="s">
        <v>27</v>
      </c>
      <c r="J3083" s="5">
        <v>19001776192</v>
      </c>
      <c r="K3083" s="5" t="s">
        <v>6513</v>
      </c>
      <c r="L3083" s="5" t="s">
        <v>29</v>
      </c>
      <c r="M3083" s="5" t="s">
        <v>29</v>
      </c>
      <c r="N3083" s="5" t="s">
        <v>31</v>
      </c>
      <c r="O3083" s="5">
        <v>9706</v>
      </c>
      <c r="P3083" s="7">
        <v>44417.910312499997</v>
      </c>
      <c r="Q3083" s="7">
        <v>44417.578310185185</v>
      </c>
      <c r="R3083" s="5">
        <v>31565</v>
      </c>
      <c r="S3083" s="5">
        <v>347293987</v>
      </c>
      <c r="T3083" s="8">
        <v>9706090821214940</v>
      </c>
      <c r="U3083" s="5" t="s">
        <v>32</v>
      </c>
      <c r="V3083" s="4"/>
      <c r="W3083" s="5" t="s">
        <v>9011</v>
      </c>
      <c r="X3083" s="36">
        <v>110001</v>
      </c>
      <c r="Y3083" s="24" t="e">
        <f>VLOOKUP(T3083,Buzon!C:C,1,FALSE)</f>
        <v>#N/A</v>
      </c>
      <c r="Z3083" s="13" t="e">
        <f>VLOOKUP(T3083,Buzon!C:Z,21,FALSE)</f>
        <v>#N/A</v>
      </c>
      <c r="AA3083" t="e">
        <f>VLOOKUP(T3083,Buzon!C:Z,22,FALSE)</f>
        <v>#N/A</v>
      </c>
      <c r="AB3083" t="e">
        <f>VLOOKUP(T3083,Buzon!C:Z,23,FALSE)</f>
        <v>#N/A</v>
      </c>
      <c r="AC3083" t="e">
        <f>VLOOKUP(T3083,Buzon!C:Z,24,FALSE)</f>
        <v>#N/A</v>
      </c>
      <c r="AD3083">
        <v>348</v>
      </c>
      <c r="AE3083">
        <v>9270083</v>
      </c>
    </row>
    <row r="3084" spans="1:31" ht="12" customHeight="1" x14ac:dyDescent="0.25">
      <c r="A3084" s="5" t="s">
        <v>21</v>
      </c>
      <c r="B3084" s="5" t="s">
        <v>33</v>
      </c>
      <c r="C3084" s="5" t="s">
        <v>6514</v>
      </c>
      <c r="D3084" s="5">
        <v>2</v>
      </c>
      <c r="E3084" s="5" t="s">
        <v>6515</v>
      </c>
      <c r="F3084" s="5" t="s">
        <v>71</v>
      </c>
      <c r="G3084" s="5" t="s">
        <v>26</v>
      </c>
      <c r="H3084" s="6">
        <v>174</v>
      </c>
      <c r="I3084" s="5" t="s">
        <v>296</v>
      </c>
      <c r="J3084" s="5">
        <v>19001776199</v>
      </c>
      <c r="K3084" s="5" t="s">
        <v>6516</v>
      </c>
      <c r="L3084" s="5" t="s">
        <v>29</v>
      </c>
      <c r="M3084" s="5" t="s">
        <v>29</v>
      </c>
      <c r="N3084" s="5" t="s">
        <v>31</v>
      </c>
      <c r="O3084" s="5">
        <v>11132</v>
      </c>
      <c r="P3084" s="7">
        <v>44417.924201388887</v>
      </c>
      <c r="Q3084" s="7">
        <v>44417.91978009259</v>
      </c>
      <c r="R3084" s="5">
        <v>11501712340</v>
      </c>
      <c r="S3084" s="5">
        <v>1593752927</v>
      </c>
      <c r="T3084" s="8" t="s">
        <v>6517</v>
      </c>
      <c r="U3084" s="5" t="s">
        <v>32</v>
      </c>
      <c r="V3084" s="4"/>
      <c r="Z3084"/>
      <c r="AD3084">
        <v>0</v>
      </c>
      <c r="AE3084" t="e">
        <v>#N/A</v>
      </c>
    </row>
    <row r="3085" spans="1:31" ht="12" customHeight="1" x14ac:dyDescent="0.25">
      <c r="A3085" s="5" t="s">
        <v>21</v>
      </c>
      <c r="B3085" s="5" t="s">
        <v>33</v>
      </c>
      <c r="C3085" s="5" t="s">
        <v>6518</v>
      </c>
      <c r="D3085" s="5">
        <v>8</v>
      </c>
      <c r="E3085" s="5" t="s">
        <v>6519</v>
      </c>
      <c r="F3085" s="5" t="s">
        <v>25</v>
      </c>
      <c r="G3085" s="5" t="s">
        <v>26</v>
      </c>
      <c r="H3085" s="6">
        <v>348</v>
      </c>
      <c r="I3085" s="5" t="s">
        <v>27</v>
      </c>
      <c r="J3085" s="5">
        <v>19001776205</v>
      </c>
      <c r="K3085" s="5" t="s">
        <v>6520</v>
      </c>
      <c r="L3085" s="5" t="s">
        <v>29</v>
      </c>
      <c r="M3085" s="5" t="s">
        <v>29</v>
      </c>
      <c r="N3085" s="5" t="s">
        <v>31</v>
      </c>
      <c r="O3085" s="5">
        <v>11132</v>
      </c>
      <c r="P3085" s="7">
        <v>44417.935532407406</v>
      </c>
      <c r="Q3085" s="7">
        <v>44417.91978009259</v>
      </c>
      <c r="R3085" s="5">
        <v>42984</v>
      </c>
      <c r="S3085" s="5">
        <v>347317050</v>
      </c>
      <c r="T3085" s="8">
        <v>1.11320908212225E+16</v>
      </c>
      <c r="U3085" s="5" t="s">
        <v>32</v>
      </c>
      <c r="V3085" s="4"/>
      <c r="W3085" s="5" t="s">
        <v>9011</v>
      </c>
      <c r="X3085" s="36">
        <v>110001</v>
      </c>
      <c r="Y3085" s="24" t="e">
        <f>VLOOKUP(T3085,Buzon!C:C,1,FALSE)</f>
        <v>#N/A</v>
      </c>
      <c r="Z3085" s="13" t="e">
        <f>VLOOKUP(T3085,Buzon!C:Z,21,FALSE)</f>
        <v>#N/A</v>
      </c>
      <c r="AA3085" t="e">
        <f>VLOOKUP(T3085,Buzon!C:Z,22,FALSE)</f>
        <v>#N/A</v>
      </c>
      <c r="AB3085" t="e">
        <f>VLOOKUP(T3085,Buzon!C:Z,23,FALSE)</f>
        <v>#N/A</v>
      </c>
      <c r="AC3085" t="e">
        <f>VLOOKUP(T3085,Buzon!C:Z,24,FALSE)</f>
        <v>#N/A</v>
      </c>
      <c r="AD3085">
        <v>348</v>
      </c>
      <c r="AE3085">
        <v>9270083</v>
      </c>
    </row>
    <row r="3086" spans="1:31" ht="12" customHeight="1" x14ac:dyDescent="0.25">
      <c r="A3086" s="5" t="s">
        <v>21</v>
      </c>
      <c r="B3086" s="5" t="s">
        <v>33</v>
      </c>
      <c r="C3086" s="4"/>
      <c r="D3086" s="4"/>
      <c r="E3086" s="5" t="s">
        <v>6519</v>
      </c>
      <c r="F3086" s="5" t="s">
        <v>25</v>
      </c>
      <c r="G3086" s="5" t="s">
        <v>26</v>
      </c>
      <c r="H3086" s="6">
        <v>278</v>
      </c>
      <c r="I3086" s="5" t="s">
        <v>167</v>
      </c>
      <c r="J3086" s="5">
        <v>19001776206</v>
      </c>
      <c r="K3086" s="5" t="s">
        <v>6521</v>
      </c>
      <c r="L3086" s="5" t="s">
        <v>29</v>
      </c>
      <c r="M3086" s="5" t="s">
        <v>31</v>
      </c>
      <c r="N3086" s="5" t="s">
        <v>29</v>
      </c>
      <c r="O3086" s="5">
        <v>11132</v>
      </c>
      <c r="P3086" s="7">
        <v>44417.935532407406</v>
      </c>
      <c r="Q3086" s="7">
        <v>44417.91978009259</v>
      </c>
      <c r="R3086" s="5">
        <v>42984</v>
      </c>
      <c r="S3086" s="5">
        <v>347317050</v>
      </c>
      <c r="T3086" s="8">
        <v>1.11320908212225E+16</v>
      </c>
      <c r="U3086" s="5" t="s">
        <v>32</v>
      </c>
      <c r="V3086" s="4"/>
      <c r="W3086" s="5" t="s">
        <v>9011</v>
      </c>
      <c r="X3086" s="36">
        <v>110001</v>
      </c>
      <c r="Y3086" s="24" t="e">
        <f>VLOOKUP(T3086,Buzon!C:C,1,FALSE)</f>
        <v>#N/A</v>
      </c>
      <c r="Z3086" s="13" t="e">
        <f>VLOOKUP(T3086,Buzon!C:Z,21,FALSE)</f>
        <v>#N/A</v>
      </c>
      <c r="AA3086" t="e">
        <f>VLOOKUP(T3086,Buzon!C:Z,22,FALSE)</f>
        <v>#N/A</v>
      </c>
      <c r="AB3086" t="e">
        <f>VLOOKUP(T3086,Buzon!C:Z,23,FALSE)</f>
        <v>#N/A</v>
      </c>
      <c r="AC3086" t="e">
        <f>VLOOKUP(T3086,Buzon!C:Z,24,FALSE)</f>
        <v>#N/A</v>
      </c>
      <c r="AD3086">
        <v>278</v>
      </c>
      <c r="AE3086">
        <v>9270083</v>
      </c>
    </row>
    <row r="3087" spans="1:31" ht="12" customHeight="1" x14ac:dyDescent="0.25">
      <c r="A3087" s="5" t="s">
        <v>21</v>
      </c>
      <c r="B3087" s="5" t="s">
        <v>33</v>
      </c>
      <c r="C3087" s="5" t="s">
        <v>6514</v>
      </c>
      <c r="D3087" s="5">
        <v>17</v>
      </c>
      <c r="E3087" s="5" t="s">
        <v>6522</v>
      </c>
      <c r="F3087" s="5" t="s">
        <v>47</v>
      </c>
      <c r="G3087" s="5" t="s">
        <v>26</v>
      </c>
      <c r="H3087" s="6">
        <v>174</v>
      </c>
      <c r="I3087" s="5" t="s">
        <v>27</v>
      </c>
      <c r="J3087" s="5">
        <v>19001776208</v>
      </c>
      <c r="K3087" s="5" t="s">
        <v>6523</v>
      </c>
      <c r="L3087" s="5" t="s">
        <v>29</v>
      </c>
      <c r="M3087" s="5" t="s">
        <v>29</v>
      </c>
      <c r="N3087" s="5" t="s">
        <v>31</v>
      </c>
      <c r="O3087" s="5">
        <v>11132</v>
      </c>
      <c r="P3087" s="7">
        <v>44417.938784722224</v>
      </c>
      <c r="Q3087" s="7">
        <v>44417.91978009259</v>
      </c>
      <c r="R3087" s="5">
        <v>17479</v>
      </c>
      <c r="S3087" s="5">
        <v>347319866</v>
      </c>
      <c r="T3087" s="8">
        <v>1.1132090821223E+16</v>
      </c>
      <c r="U3087" s="5" t="s">
        <v>32</v>
      </c>
      <c r="V3087" s="4"/>
      <c r="W3087" s="5" t="s">
        <v>9011</v>
      </c>
      <c r="X3087" s="36">
        <v>110001</v>
      </c>
      <c r="Y3087" s="24" t="e">
        <f>VLOOKUP(T3087,Buzon!C:C,1,FALSE)</f>
        <v>#N/A</v>
      </c>
      <c r="Z3087" s="13" t="e">
        <f>VLOOKUP(T3087,Buzon!C:Z,21,FALSE)</f>
        <v>#N/A</v>
      </c>
      <c r="AA3087" t="e">
        <f>VLOOKUP(T3087,Buzon!C:Z,22,FALSE)</f>
        <v>#N/A</v>
      </c>
      <c r="AB3087" t="e">
        <f>VLOOKUP(T3087,Buzon!C:Z,23,FALSE)</f>
        <v>#N/A</v>
      </c>
      <c r="AC3087" t="e">
        <f>VLOOKUP(T3087,Buzon!C:Z,24,FALSE)</f>
        <v>#N/A</v>
      </c>
      <c r="AD3087">
        <v>174</v>
      </c>
      <c r="AE3087">
        <v>9270083</v>
      </c>
    </row>
    <row r="3088" spans="1:31" ht="12" customHeight="1" x14ac:dyDescent="0.25">
      <c r="A3088" s="5" t="s">
        <v>21</v>
      </c>
      <c r="B3088" s="5" t="s">
        <v>33</v>
      </c>
      <c r="C3088" s="5" t="s">
        <v>6514</v>
      </c>
      <c r="D3088" s="5">
        <v>18</v>
      </c>
      <c r="E3088" s="5" t="s">
        <v>6524</v>
      </c>
      <c r="F3088" s="5" t="s">
        <v>25</v>
      </c>
      <c r="G3088" s="5" t="s">
        <v>26</v>
      </c>
      <c r="H3088" s="6">
        <v>348</v>
      </c>
      <c r="I3088" s="5" t="s">
        <v>27</v>
      </c>
      <c r="J3088" s="5">
        <v>19001776209</v>
      </c>
      <c r="K3088" s="5" t="s">
        <v>6525</v>
      </c>
      <c r="L3088" s="5" t="s">
        <v>29</v>
      </c>
      <c r="M3088" s="5" t="s">
        <v>29</v>
      </c>
      <c r="N3088" s="5" t="s">
        <v>31</v>
      </c>
      <c r="O3088" s="5">
        <v>11132</v>
      </c>
      <c r="P3088" s="7">
        <v>44417.938784722224</v>
      </c>
      <c r="Q3088" s="7">
        <v>44417.91978009259</v>
      </c>
      <c r="R3088" s="5">
        <v>17479</v>
      </c>
      <c r="S3088" s="5">
        <v>347319866</v>
      </c>
      <c r="T3088" s="8">
        <v>1.1132090821223E+16</v>
      </c>
      <c r="U3088" s="5" t="s">
        <v>32</v>
      </c>
      <c r="V3088" s="4"/>
      <c r="W3088" s="5" t="s">
        <v>9011</v>
      </c>
      <c r="X3088" s="36">
        <v>110001</v>
      </c>
      <c r="Y3088" s="24" t="e">
        <f>VLOOKUP(T3088,Buzon!C:C,1,FALSE)</f>
        <v>#N/A</v>
      </c>
      <c r="Z3088" s="13" t="e">
        <f>VLOOKUP(T3088,Buzon!C:Z,21,FALSE)</f>
        <v>#N/A</v>
      </c>
      <c r="AA3088" t="e">
        <f>VLOOKUP(T3088,Buzon!C:Z,22,FALSE)</f>
        <v>#N/A</v>
      </c>
      <c r="AB3088" t="e">
        <f>VLOOKUP(T3088,Buzon!C:Z,23,FALSE)</f>
        <v>#N/A</v>
      </c>
      <c r="AC3088" t="e">
        <f>VLOOKUP(T3088,Buzon!C:Z,24,FALSE)</f>
        <v>#N/A</v>
      </c>
      <c r="AD3088">
        <v>348</v>
      </c>
      <c r="AE3088">
        <v>9270083</v>
      </c>
    </row>
    <row r="3089" spans="1:31" ht="12" customHeight="1" x14ac:dyDescent="0.25">
      <c r="A3089" s="5" t="s">
        <v>21</v>
      </c>
      <c r="B3089" s="5" t="s">
        <v>33</v>
      </c>
      <c r="C3089" s="5" t="s">
        <v>6514</v>
      </c>
      <c r="D3089" s="5">
        <v>19</v>
      </c>
      <c r="E3089" s="5" t="s">
        <v>6526</v>
      </c>
      <c r="F3089" s="5" t="s">
        <v>25</v>
      </c>
      <c r="G3089" s="5" t="s">
        <v>26</v>
      </c>
      <c r="H3089" s="6">
        <v>348</v>
      </c>
      <c r="I3089" s="5" t="s">
        <v>27</v>
      </c>
      <c r="J3089" s="5">
        <v>19001776210</v>
      </c>
      <c r="K3089" s="5" t="s">
        <v>6527</v>
      </c>
      <c r="L3089" s="5" t="s">
        <v>29</v>
      </c>
      <c r="M3089" s="5" t="s">
        <v>29</v>
      </c>
      <c r="N3089" s="5" t="s">
        <v>31</v>
      </c>
      <c r="O3089" s="5">
        <v>11132</v>
      </c>
      <c r="P3089" s="7">
        <v>44417.938784722224</v>
      </c>
      <c r="Q3089" s="7">
        <v>44417.91978009259</v>
      </c>
      <c r="R3089" s="5">
        <v>17479</v>
      </c>
      <c r="S3089" s="5">
        <v>347319866</v>
      </c>
      <c r="T3089" s="8">
        <v>1.1132090821223E+16</v>
      </c>
      <c r="U3089" s="5" t="s">
        <v>32</v>
      </c>
      <c r="V3089" s="4"/>
      <c r="W3089" s="5" t="s">
        <v>9011</v>
      </c>
      <c r="X3089" s="36">
        <v>110001</v>
      </c>
      <c r="Y3089" s="24" t="e">
        <f>VLOOKUP(T3089,Buzon!C:C,1,FALSE)</f>
        <v>#N/A</v>
      </c>
      <c r="Z3089" s="13" t="e">
        <f>VLOOKUP(T3089,Buzon!C:Z,21,FALSE)</f>
        <v>#N/A</v>
      </c>
      <c r="AA3089" t="e">
        <f>VLOOKUP(T3089,Buzon!C:Z,22,FALSE)</f>
        <v>#N/A</v>
      </c>
      <c r="AB3089" t="e">
        <f>VLOOKUP(T3089,Buzon!C:Z,23,FALSE)</f>
        <v>#N/A</v>
      </c>
      <c r="AC3089" t="e">
        <f>VLOOKUP(T3089,Buzon!C:Z,24,FALSE)</f>
        <v>#N/A</v>
      </c>
      <c r="AD3089">
        <v>348</v>
      </c>
      <c r="AE3089">
        <v>9270083</v>
      </c>
    </row>
    <row r="3090" spans="1:31" ht="12" customHeight="1" x14ac:dyDescent="0.25">
      <c r="A3090" s="5" t="s">
        <v>21</v>
      </c>
      <c r="B3090" s="5" t="s">
        <v>33</v>
      </c>
      <c r="C3090" s="5" t="s">
        <v>6514</v>
      </c>
      <c r="D3090" s="5">
        <v>21</v>
      </c>
      <c r="E3090" s="5" t="s">
        <v>6528</v>
      </c>
      <c r="F3090" s="5" t="s">
        <v>25</v>
      </c>
      <c r="G3090" s="5" t="s">
        <v>26</v>
      </c>
      <c r="H3090" s="6">
        <v>348</v>
      </c>
      <c r="I3090" s="5" t="s">
        <v>27</v>
      </c>
      <c r="J3090" s="5">
        <v>19001776211</v>
      </c>
      <c r="K3090" s="5" t="s">
        <v>6529</v>
      </c>
      <c r="L3090" s="5" t="s">
        <v>29</v>
      </c>
      <c r="M3090" s="5" t="s">
        <v>29</v>
      </c>
      <c r="N3090" s="5" t="s">
        <v>31</v>
      </c>
      <c r="O3090" s="5">
        <v>11132</v>
      </c>
      <c r="P3090" s="7">
        <v>44417.938784722224</v>
      </c>
      <c r="Q3090" s="7">
        <v>44417.91978009259</v>
      </c>
      <c r="R3090" s="5">
        <v>17479</v>
      </c>
      <c r="S3090" s="5">
        <v>347319866</v>
      </c>
      <c r="T3090" s="8">
        <v>1.1132090821223E+16</v>
      </c>
      <c r="U3090" s="5" t="s">
        <v>32</v>
      </c>
      <c r="V3090" s="4"/>
      <c r="W3090" s="5" t="s">
        <v>9011</v>
      </c>
      <c r="X3090" s="36">
        <v>110001</v>
      </c>
      <c r="Y3090" s="24" t="e">
        <f>VLOOKUP(T3090,Buzon!C:C,1,FALSE)</f>
        <v>#N/A</v>
      </c>
      <c r="Z3090" s="13" t="e">
        <f>VLOOKUP(T3090,Buzon!C:Z,21,FALSE)</f>
        <v>#N/A</v>
      </c>
      <c r="AA3090" t="e">
        <f>VLOOKUP(T3090,Buzon!C:Z,22,FALSE)</f>
        <v>#N/A</v>
      </c>
      <c r="AB3090" t="e">
        <f>VLOOKUP(T3090,Buzon!C:Z,23,FALSE)</f>
        <v>#N/A</v>
      </c>
      <c r="AC3090" t="e">
        <f>VLOOKUP(T3090,Buzon!C:Z,24,FALSE)</f>
        <v>#N/A</v>
      </c>
      <c r="AD3090">
        <v>348</v>
      </c>
      <c r="AE3090">
        <v>9270083</v>
      </c>
    </row>
    <row r="3091" spans="1:31" ht="12" customHeight="1" x14ac:dyDescent="0.25">
      <c r="A3091" s="5" t="s">
        <v>21</v>
      </c>
      <c r="B3091" s="5" t="s">
        <v>33</v>
      </c>
      <c r="C3091" s="5" t="s">
        <v>6514</v>
      </c>
      <c r="D3091" s="5">
        <v>22</v>
      </c>
      <c r="E3091" s="5" t="s">
        <v>6530</v>
      </c>
      <c r="F3091" s="5" t="s">
        <v>25</v>
      </c>
      <c r="G3091" s="5" t="s">
        <v>26</v>
      </c>
      <c r="H3091" s="6">
        <v>348</v>
      </c>
      <c r="I3091" s="5" t="s">
        <v>27</v>
      </c>
      <c r="J3091" s="5">
        <v>19001776212</v>
      </c>
      <c r="K3091" s="5" t="s">
        <v>6531</v>
      </c>
      <c r="L3091" s="5" t="s">
        <v>29</v>
      </c>
      <c r="M3091" s="5" t="s">
        <v>29</v>
      </c>
      <c r="N3091" s="5" t="s">
        <v>31</v>
      </c>
      <c r="O3091" s="5">
        <v>11132</v>
      </c>
      <c r="P3091" s="7">
        <v>44417.938784722224</v>
      </c>
      <c r="Q3091" s="7">
        <v>44417.91978009259</v>
      </c>
      <c r="R3091" s="5">
        <v>17479</v>
      </c>
      <c r="S3091" s="5">
        <v>347319866</v>
      </c>
      <c r="T3091" s="8">
        <v>1.1132090821223E+16</v>
      </c>
      <c r="U3091" s="5" t="s">
        <v>32</v>
      </c>
      <c r="V3091" s="4"/>
      <c r="W3091" s="5" t="s">
        <v>9011</v>
      </c>
      <c r="X3091" s="36">
        <v>110001</v>
      </c>
      <c r="Y3091" s="24" t="e">
        <f>VLOOKUP(T3091,Buzon!C:C,1,FALSE)</f>
        <v>#N/A</v>
      </c>
      <c r="Z3091" s="13" t="e">
        <f>VLOOKUP(T3091,Buzon!C:Z,21,FALSE)</f>
        <v>#N/A</v>
      </c>
      <c r="AA3091" t="e">
        <f>VLOOKUP(T3091,Buzon!C:Z,22,FALSE)</f>
        <v>#N/A</v>
      </c>
      <c r="AB3091" t="e">
        <f>VLOOKUP(T3091,Buzon!C:Z,23,FALSE)</f>
        <v>#N/A</v>
      </c>
      <c r="AC3091" t="e">
        <f>VLOOKUP(T3091,Buzon!C:Z,24,FALSE)</f>
        <v>#N/A</v>
      </c>
      <c r="AD3091">
        <v>348</v>
      </c>
      <c r="AE3091">
        <v>9270083</v>
      </c>
    </row>
    <row r="3092" spans="1:31" ht="12" customHeight="1" x14ac:dyDescent="0.25">
      <c r="A3092" s="5" t="s">
        <v>21</v>
      </c>
      <c r="B3092" s="5" t="s">
        <v>33</v>
      </c>
      <c r="C3092" s="5" t="s">
        <v>6532</v>
      </c>
      <c r="D3092" s="5">
        <v>6</v>
      </c>
      <c r="E3092" s="5" t="s">
        <v>6533</v>
      </c>
      <c r="F3092" s="5" t="s">
        <v>25</v>
      </c>
      <c r="G3092" s="5" t="s">
        <v>26</v>
      </c>
      <c r="H3092" s="6">
        <v>278</v>
      </c>
      <c r="I3092" s="5" t="s">
        <v>27</v>
      </c>
      <c r="J3092" s="5">
        <v>19001776213</v>
      </c>
      <c r="K3092" s="5" t="s">
        <v>6534</v>
      </c>
      <c r="L3092" s="5" t="s">
        <v>29</v>
      </c>
      <c r="M3092" s="5" t="s">
        <v>29</v>
      </c>
      <c r="N3092" s="5" t="s">
        <v>31</v>
      </c>
      <c r="O3092" s="5">
        <v>11132</v>
      </c>
      <c r="P3092" s="7">
        <v>44417.940115740741</v>
      </c>
      <c r="Q3092" s="7">
        <v>44417.91978009259</v>
      </c>
      <c r="R3092" s="5">
        <v>987971</v>
      </c>
      <c r="S3092" s="5">
        <v>347320926</v>
      </c>
      <c r="T3092" s="8">
        <v>1.11320908212232E+16</v>
      </c>
      <c r="U3092" s="5" t="s">
        <v>32</v>
      </c>
      <c r="V3092" s="4"/>
      <c r="W3092" s="5" t="s">
        <v>9011</v>
      </c>
      <c r="X3092" s="36">
        <v>110001</v>
      </c>
      <c r="Y3092" s="24" t="e">
        <f>VLOOKUP(T3092,Buzon!C:C,1,FALSE)</f>
        <v>#N/A</v>
      </c>
      <c r="Z3092" s="13" t="e">
        <f>VLOOKUP(T3092,Buzon!C:Z,21,FALSE)</f>
        <v>#N/A</v>
      </c>
      <c r="AA3092" t="e">
        <f>VLOOKUP(T3092,Buzon!C:Z,22,FALSE)</f>
        <v>#N/A</v>
      </c>
      <c r="AB3092" t="e">
        <f>VLOOKUP(T3092,Buzon!C:Z,23,FALSE)</f>
        <v>#N/A</v>
      </c>
      <c r="AC3092" t="e">
        <f>VLOOKUP(T3092,Buzon!C:Z,24,FALSE)</f>
        <v>#N/A</v>
      </c>
      <c r="AD3092">
        <v>278</v>
      </c>
      <c r="AE3092">
        <v>9270083</v>
      </c>
    </row>
    <row r="3093" spans="1:31" ht="12" customHeight="1" x14ac:dyDescent="0.25">
      <c r="A3093" s="5" t="s">
        <v>21</v>
      </c>
      <c r="B3093" s="5" t="s">
        <v>33</v>
      </c>
      <c r="C3093" s="5" t="s">
        <v>6514</v>
      </c>
      <c r="D3093" s="5">
        <v>29</v>
      </c>
      <c r="E3093" s="5" t="s">
        <v>6535</v>
      </c>
      <c r="F3093" s="5" t="s">
        <v>219</v>
      </c>
      <c r="G3093" s="5" t="s">
        <v>26</v>
      </c>
      <c r="H3093" s="6">
        <v>174</v>
      </c>
      <c r="I3093" s="5" t="s">
        <v>27</v>
      </c>
      <c r="J3093" s="5">
        <v>19001776214</v>
      </c>
      <c r="K3093" s="5" t="s">
        <v>6536</v>
      </c>
      <c r="L3093" s="5" t="s">
        <v>29</v>
      </c>
      <c r="M3093" s="5" t="s">
        <v>29</v>
      </c>
      <c r="N3093" s="5" t="s">
        <v>31</v>
      </c>
      <c r="O3093" s="5">
        <v>11132</v>
      </c>
      <c r="P3093" s="7">
        <v>44417.942835648151</v>
      </c>
      <c r="Q3093" s="7">
        <v>44417.91978009259</v>
      </c>
      <c r="R3093" s="5">
        <v>323168</v>
      </c>
      <c r="S3093" s="5">
        <v>347323119</v>
      </c>
      <c r="T3093" s="8">
        <v>1.11320908212236E+16</v>
      </c>
      <c r="U3093" s="5" t="s">
        <v>32</v>
      </c>
      <c r="V3093" s="4"/>
      <c r="W3093" s="5" t="s">
        <v>9011</v>
      </c>
      <c r="X3093" s="36">
        <v>110001</v>
      </c>
      <c r="Y3093" s="24" t="e">
        <f>VLOOKUP(T3093,Buzon!C:C,1,FALSE)</f>
        <v>#N/A</v>
      </c>
      <c r="Z3093" s="13" t="e">
        <f>VLOOKUP(T3093,Buzon!C:Z,21,FALSE)</f>
        <v>#N/A</v>
      </c>
      <c r="AA3093" t="e">
        <f>VLOOKUP(T3093,Buzon!C:Z,22,FALSE)</f>
        <v>#N/A</v>
      </c>
      <c r="AB3093" t="e">
        <f>VLOOKUP(T3093,Buzon!C:Z,23,FALSE)</f>
        <v>#N/A</v>
      </c>
      <c r="AC3093" t="e">
        <f>VLOOKUP(T3093,Buzon!C:Z,24,FALSE)</f>
        <v>#N/A</v>
      </c>
      <c r="AD3093">
        <v>174</v>
      </c>
      <c r="AE3093">
        <v>9270083</v>
      </c>
    </row>
    <row r="3094" spans="1:31" ht="12" customHeight="1" x14ac:dyDescent="0.25">
      <c r="A3094" s="5" t="s">
        <v>21</v>
      </c>
      <c r="B3094" s="5" t="s">
        <v>33</v>
      </c>
      <c r="C3094" s="5" t="s">
        <v>6514</v>
      </c>
      <c r="D3094" s="5">
        <v>30</v>
      </c>
      <c r="E3094" s="5" t="s">
        <v>6537</v>
      </c>
      <c r="F3094" s="5" t="s">
        <v>219</v>
      </c>
      <c r="G3094" s="5" t="s">
        <v>26</v>
      </c>
      <c r="H3094" s="6">
        <v>174</v>
      </c>
      <c r="I3094" s="5" t="s">
        <v>27</v>
      </c>
      <c r="J3094" s="5">
        <v>19001776215</v>
      </c>
      <c r="K3094" s="5" t="s">
        <v>6538</v>
      </c>
      <c r="L3094" s="5" t="s">
        <v>29</v>
      </c>
      <c r="M3094" s="5" t="s">
        <v>29</v>
      </c>
      <c r="N3094" s="5" t="s">
        <v>31</v>
      </c>
      <c r="O3094" s="5">
        <v>11132</v>
      </c>
      <c r="P3094" s="7">
        <v>44417.942835648151</v>
      </c>
      <c r="Q3094" s="7">
        <v>44417.91978009259</v>
      </c>
      <c r="R3094" s="5">
        <v>323168</v>
      </c>
      <c r="S3094" s="5">
        <v>347323119</v>
      </c>
      <c r="T3094" s="8">
        <v>1.11320908212236E+16</v>
      </c>
      <c r="U3094" s="5" t="s">
        <v>32</v>
      </c>
      <c r="V3094" s="4"/>
      <c r="W3094" s="5" t="s">
        <v>9011</v>
      </c>
      <c r="X3094" s="36">
        <v>110001</v>
      </c>
      <c r="Y3094" s="24" t="e">
        <f>VLOOKUP(T3094,Buzon!C:C,1,FALSE)</f>
        <v>#N/A</v>
      </c>
      <c r="Z3094" s="13" t="e">
        <f>VLOOKUP(T3094,Buzon!C:Z,21,FALSE)</f>
        <v>#N/A</v>
      </c>
      <c r="AA3094" t="e">
        <f>VLOOKUP(T3094,Buzon!C:Z,22,FALSE)</f>
        <v>#N/A</v>
      </c>
      <c r="AB3094" t="e">
        <f>VLOOKUP(T3094,Buzon!C:Z,23,FALSE)</f>
        <v>#N/A</v>
      </c>
      <c r="AC3094" t="e">
        <f>VLOOKUP(T3094,Buzon!C:Z,24,FALSE)</f>
        <v>#N/A</v>
      </c>
      <c r="AD3094">
        <v>174</v>
      </c>
      <c r="AE3094">
        <v>9270083</v>
      </c>
    </row>
    <row r="3095" spans="1:31" ht="12" customHeight="1" x14ac:dyDescent="0.25">
      <c r="A3095" s="5" t="s">
        <v>21</v>
      </c>
      <c r="B3095" s="5" t="s">
        <v>33</v>
      </c>
      <c r="C3095" s="5" t="s">
        <v>6514</v>
      </c>
      <c r="D3095" s="5">
        <v>31</v>
      </c>
      <c r="E3095" s="5" t="s">
        <v>6539</v>
      </c>
      <c r="F3095" s="5" t="s">
        <v>25</v>
      </c>
      <c r="G3095" s="5" t="s">
        <v>26</v>
      </c>
      <c r="H3095" s="6">
        <v>348</v>
      </c>
      <c r="I3095" s="5" t="s">
        <v>27</v>
      </c>
      <c r="J3095" s="5">
        <v>19001776216</v>
      </c>
      <c r="K3095" s="5" t="s">
        <v>6540</v>
      </c>
      <c r="L3095" s="5" t="s">
        <v>29</v>
      </c>
      <c r="M3095" s="5" t="s">
        <v>29</v>
      </c>
      <c r="N3095" s="5" t="s">
        <v>31</v>
      </c>
      <c r="O3095" s="5">
        <v>11132</v>
      </c>
      <c r="P3095" s="7">
        <v>44417.942847222221</v>
      </c>
      <c r="Q3095" s="7">
        <v>44417.91978009259</v>
      </c>
      <c r="R3095" s="5">
        <v>323168</v>
      </c>
      <c r="S3095" s="5">
        <v>347323119</v>
      </c>
      <c r="T3095" s="8">
        <v>1.11320908212236E+16</v>
      </c>
      <c r="U3095" s="5" t="s">
        <v>32</v>
      </c>
      <c r="V3095" s="4"/>
      <c r="W3095" s="5" t="s">
        <v>9011</v>
      </c>
      <c r="X3095" s="36">
        <v>110001</v>
      </c>
      <c r="Y3095" s="24" t="e">
        <f>VLOOKUP(T3095,Buzon!C:C,1,FALSE)</f>
        <v>#N/A</v>
      </c>
      <c r="Z3095" s="13" t="e">
        <f>VLOOKUP(T3095,Buzon!C:Z,21,FALSE)</f>
        <v>#N/A</v>
      </c>
      <c r="AA3095" t="e">
        <f>VLOOKUP(T3095,Buzon!C:Z,22,FALSE)</f>
        <v>#N/A</v>
      </c>
      <c r="AB3095" t="e">
        <f>VLOOKUP(T3095,Buzon!C:Z,23,FALSE)</f>
        <v>#N/A</v>
      </c>
      <c r="AC3095" t="e">
        <f>VLOOKUP(T3095,Buzon!C:Z,24,FALSE)</f>
        <v>#N/A</v>
      </c>
      <c r="AD3095">
        <v>348</v>
      </c>
      <c r="AE3095">
        <v>9270083</v>
      </c>
    </row>
    <row r="3096" spans="1:31" ht="12" customHeight="1" x14ac:dyDescent="0.25">
      <c r="A3096" s="5" t="s">
        <v>21</v>
      </c>
      <c r="B3096" s="5" t="s">
        <v>33</v>
      </c>
      <c r="C3096" s="5" t="s">
        <v>6514</v>
      </c>
      <c r="D3096" s="5">
        <v>32</v>
      </c>
      <c r="E3096" s="5" t="s">
        <v>6541</v>
      </c>
      <c r="F3096" s="5" t="s">
        <v>25</v>
      </c>
      <c r="G3096" s="5" t="s">
        <v>26</v>
      </c>
      <c r="H3096" s="6">
        <v>348</v>
      </c>
      <c r="I3096" s="5" t="s">
        <v>27</v>
      </c>
      <c r="J3096" s="5">
        <v>19001776217</v>
      </c>
      <c r="K3096" s="5" t="s">
        <v>6542</v>
      </c>
      <c r="L3096" s="5" t="s">
        <v>29</v>
      </c>
      <c r="M3096" s="5" t="s">
        <v>29</v>
      </c>
      <c r="N3096" s="5" t="s">
        <v>31</v>
      </c>
      <c r="O3096" s="5">
        <v>11132</v>
      </c>
      <c r="P3096" s="7">
        <v>44417.942847222221</v>
      </c>
      <c r="Q3096" s="7">
        <v>44417.91978009259</v>
      </c>
      <c r="R3096" s="5">
        <v>323168</v>
      </c>
      <c r="S3096" s="5">
        <v>347323119</v>
      </c>
      <c r="T3096" s="8">
        <v>1.11320908212236E+16</v>
      </c>
      <c r="U3096" s="5" t="s">
        <v>32</v>
      </c>
      <c r="V3096" s="4"/>
      <c r="W3096" s="5" t="s">
        <v>9011</v>
      </c>
      <c r="X3096" s="36">
        <v>110001</v>
      </c>
      <c r="Y3096" s="24" t="e">
        <f>VLOOKUP(T3096,Buzon!C:C,1,FALSE)</f>
        <v>#N/A</v>
      </c>
      <c r="Z3096" s="13" t="e">
        <f>VLOOKUP(T3096,Buzon!C:Z,21,FALSE)</f>
        <v>#N/A</v>
      </c>
      <c r="AA3096" t="e">
        <f>VLOOKUP(T3096,Buzon!C:Z,22,FALSE)</f>
        <v>#N/A</v>
      </c>
      <c r="AB3096" t="e">
        <f>VLOOKUP(T3096,Buzon!C:Z,23,FALSE)</f>
        <v>#N/A</v>
      </c>
      <c r="AC3096" t="e">
        <f>VLOOKUP(T3096,Buzon!C:Z,24,FALSE)</f>
        <v>#N/A</v>
      </c>
      <c r="AD3096">
        <v>348</v>
      </c>
      <c r="AE3096">
        <v>9270083</v>
      </c>
    </row>
    <row r="3097" spans="1:31" ht="12" customHeight="1" x14ac:dyDescent="0.25">
      <c r="A3097" s="5" t="s">
        <v>21</v>
      </c>
      <c r="B3097" s="5" t="s">
        <v>33</v>
      </c>
      <c r="C3097" s="5" t="s">
        <v>6514</v>
      </c>
      <c r="D3097" s="5">
        <v>7</v>
      </c>
      <c r="E3097" s="5" t="s">
        <v>6543</v>
      </c>
      <c r="F3097" s="5" t="s">
        <v>25</v>
      </c>
      <c r="G3097" s="5" t="s">
        <v>26</v>
      </c>
      <c r="H3097" s="6">
        <v>348</v>
      </c>
      <c r="I3097" s="5" t="s">
        <v>27</v>
      </c>
      <c r="J3097" s="5">
        <v>19001776220</v>
      </c>
      <c r="K3097" s="5" t="s">
        <v>6544</v>
      </c>
      <c r="L3097" s="5" t="s">
        <v>29</v>
      </c>
      <c r="M3097" s="5" t="s">
        <v>29</v>
      </c>
      <c r="N3097" s="5" t="s">
        <v>31</v>
      </c>
      <c r="O3097" s="5">
        <v>11132</v>
      </c>
      <c r="P3097" s="7">
        <v>44417.945370370369</v>
      </c>
      <c r="Q3097" s="7">
        <v>44417.91978009259</v>
      </c>
      <c r="R3097" s="5">
        <v>759958</v>
      </c>
      <c r="S3097" s="5">
        <v>347324934</v>
      </c>
      <c r="T3097" s="8">
        <v>1.1132090821224E+16</v>
      </c>
      <c r="U3097" s="5" t="s">
        <v>32</v>
      </c>
      <c r="V3097" s="4"/>
      <c r="W3097" s="5" t="s">
        <v>9011</v>
      </c>
      <c r="X3097" s="36">
        <v>110001</v>
      </c>
      <c r="Y3097" s="24" t="e">
        <f>VLOOKUP(T3097,Buzon!C:C,1,FALSE)</f>
        <v>#N/A</v>
      </c>
      <c r="Z3097" s="13" t="e">
        <f>VLOOKUP(T3097,Buzon!C:Z,21,FALSE)</f>
        <v>#N/A</v>
      </c>
      <c r="AA3097" t="e">
        <f>VLOOKUP(T3097,Buzon!C:Z,22,FALSE)</f>
        <v>#N/A</v>
      </c>
      <c r="AB3097" t="e">
        <f>VLOOKUP(T3097,Buzon!C:Z,23,FALSE)</f>
        <v>#N/A</v>
      </c>
      <c r="AC3097" t="e">
        <f>VLOOKUP(T3097,Buzon!C:Z,24,FALSE)</f>
        <v>#N/A</v>
      </c>
      <c r="AD3097">
        <v>348</v>
      </c>
      <c r="AE3097">
        <v>9270083</v>
      </c>
    </row>
    <row r="3098" spans="1:31" ht="12" customHeight="1" x14ac:dyDescent="0.25">
      <c r="A3098" s="5" t="s">
        <v>21</v>
      </c>
      <c r="B3098" s="5" t="s">
        <v>33</v>
      </c>
      <c r="C3098" s="5" t="s">
        <v>6514</v>
      </c>
      <c r="D3098" s="5">
        <v>27</v>
      </c>
      <c r="E3098" s="5" t="s">
        <v>6545</v>
      </c>
      <c r="F3098" s="5" t="s">
        <v>25</v>
      </c>
      <c r="G3098" s="5" t="s">
        <v>26</v>
      </c>
      <c r="H3098" s="6">
        <v>348</v>
      </c>
      <c r="I3098" s="5" t="s">
        <v>27</v>
      </c>
      <c r="J3098" s="5">
        <v>19001776228</v>
      </c>
      <c r="K3098" s="5" t="s">
        <v>6546</v>
      </c>
      <c r="L3098" s="5" t="s">
        <v>29</v>
      </c>
      <c r="M3098" s="5" t="s">
        <v>29</v>
      </c>
      <c r="N3098" s="5" t="s">
        <v>49</v>
      </c>
      <c r="O3098" s="5">
        <v>11132</v>
      </c>
      <c r="P3098" s="7">
        <v>44417.948784722219</v>
      </c>
      <c r="Q3098" s="7">
        <v>44417.91978009259</v>
      </c>
      <c r="R3098" s="5">
        <v>291</v>
      </c>
      <c r="S3098" s="5">
        <v>347327435</v>
      </c>
      <c r="T3098" s="8">
        <v>1.11320908212244E+16</v>
      </c>
      <c r="U3098" s="5" t="s">
        <v>32</v>
      </c>
      <c r="V3098" s="4"/>
      <c r="W3098" s="5" t="s">
        <v>9011</v>
      </c>
      <c r="X3098" s="36">
        <v>110001</v>
      </c>
      <c r="Y3098" s="24" t="e">
        <f>VLOOKUP(T3098,Buzon!C:C,1,FALSE)</f>
        <v>#N/A</v>
      </c>
      <c r="Z3098" s="13" t="e">
        <f>VLOOKUP(T3098,Buzon!C:Z,21,FALSE)</f>
        <v>#N/A</v>
      </c>
      <c r="AA3098" t="e">
        <f>VLOOKUP(T3098,Buzon!C:Z,22,FALSE)</f>
        <v>#N/A</v>
      </c>
      <c r="AB3098" t="e">
        <f>VLOOKUP(T3098,Buzon!C:Z,23,FALSE)</f>
        <v>#N/A</v>
      </c>
      <c r="AC3098" t="e">
        <f>VLOOKUP(T3098,Buzon!C:Z,24,FALSE)</f>
        <v>#N/A</v>
      </c>
      <c r="AD3098">
        <v>348</v>
      </c>
      <c r="AE3098">
        <v>9270083</v>
      </c>
    </row>
    <row r="3099" spans="1:31" ht="12" customHeight="1" x14ac:dyDescent="0.25">
      <c r="A3099" s="5" t="s">
        <v>21</v>
      </c>
      <c r="B3099" s="5" t="s">
        <v>22</v>
      </c>
      <c r="C3099" s="5" t="s">
        <v>6547</v>
      </c>
      <c r="D3099" s="5">
        <v>25</v>
      </c>
      <c r="E3099" s="5" t="s">
        <v>6548</v>
      </c>
      <c r="F3099" s="5" t="s">
        <v>25</v>
      </c>
      <c r="G3099" s="5" t="s">
        <v>26</v>
      </c>
      <c r="H3099" s="6">
        <v>348</v>
      </c>
      <c r="I3099" s="5" t="s">
        <v>27</v>
      </c>
      <c r="J3099" s="5">
        <v>19001776232</v>
      </c>
      <c r="K3099" s="5" t="s">
        <v>6549</v>
      </c>
      <c r="L3099" s="5" t="s">
        <v>29</v>
      </c>
      <c r="M3099" s="5" t="s">
        <v>30</v>
      </c>
      <c r="N3099" s="5" t="s">
        <v>31</v>
      </c>
      <c r="O3099" s="5">
        <v>11349</v>
      </c>
      <c r="P3099" s="7">
        <v>44417.951678240737</v>
      </c>
      <c r="Q3099" s="7">
        <v>44417.91443287037</v>
      </c>
      <c r="R3099" s="5">
        <v>366027</v>
      </c>
      <c r="S3099" s="5">
        <v>347329391</v>
      </c>
      <c r="T3099" s="8">
        <v>1.1349090821225E+16</v>
      </c>
      <c r="U3099" s="5" t="s">
        <v>32</v>
      </c>
      <c r="V3099" s="4"/>
      <c r="W3099" s="5" t="s">
        <v>9011</v>
      </c>
      <c r="X3099" s="36">
        <v>110001</v>
      </c>
      <c r="Y3099" s="24" t="e">
        <f>VLOOKUP(T3099,Buzon!C:C,1,FALSE)</f>
        <v>#N/A</v>
      </c>
      <c r="Z3099" s="13" t="e">
        <f>VLOOKUP(T3099,Buzon!C:Z,21,FALSE)</f>
        <v>#N/A</v>
      </c>
      <c r="AA3099" t="e">
        <f>VLOOKUP(T3099,Buzon!C:Z,22,FALSE)</f>
        <v>#N/A</v>
      </c>
      <c r="AB3099" t="e">
        <f>VLOOKUP(T3099,Buzon!C:Z,23,FALSE)</f>
        <v>#N/A</v>
      </c>
      <c r="AC3099" t="e">
        <f>VLOOKUP(T3099,Buzon!C:Z,24,FALSE)</f>
        <v>#N/A</v>
      </c>
      <c r="AD3099">
        <v>348</v>
      </c>
      <c r="AE3099">
        <v>9270083</v>
      </c>
    </row>
    <row r="3100" spans="1:31" ht="12" customHeight="1" x14ac:dyDescent="0.25">
      <c r="A3100" s="5" t="s">
        <v>21</v>
      </c>
      <c r="B3100" s="5" t="s">
        <v>22</v>
      </c>
      <c r="C3100" s="5" t="s">
        <v>6547</v>
      </c>
      <c r="D3100" s="5">
        <v>26</v>
      </c>
      <c r="E3100" s="5" t="s">
        <v>6550</v>
      </c>
      <c r="F3100" s="5" t="s">
        <v>25</v>
      </c>
      <c r="G3100" s="5" t="s">
        <v>26</v>
      </c>
      <c r="H3100" s="6">
        <v>348</v>
      </c>
      <c r="I3100" s="5" t="s">
        <v>27</v>
      </c>
      <c r="J3100" s="5">
        <v>19001776233</v>
      </c>
      <c r="K3100" s="5" t="s">
        <v>6551</v>
      </c>
      <c r="L3100" s="5" t="s">
        <v>29</v>
      </c>
      <c r="M3100" s="5" t="s">
        <v>30</v>
      </c>
      <c r="N3100" s="5" t="s">
        <v>31</v>
      </c>
      <c r="O3100" s="5">
        <v>11349</v>
      </c>
      <c r="P3100" s="7">
        <v>44417.951678240737</v>
      </c>
      <c r="Q3100" s="7">
        <v>44417.91443287037</v>
      </c>
      <c r="R3100" s="5">
        <v>366027</v>
      </c>
      <c r="S3100" s="5">
        <v>347329391</v>
      </c>
      <c r="T3100" s="8">
        <v>1.1349090821225E+16</v>
      </c>
      <c r="U3100" s="5" t="s">
        <v>32</v>
      </c>
      <c r="V3100" s="4"/>
      <c r="W3100" s="5" t="s">
        <v>9011</v>
      </c>
      <c r="X3100" s="36">
        <v>110001</v>
      </c>
      <c r="Y3100" s="24" t="e">
        <f>VLOOKUP(T3100,Buzon!C:C,1,FALSE)</f>
        <v>#N/A</v>
      </c>
      <c r="Z3100" s="13" t="e">
        <f>VLOOKUP(T3100,Buzon!C:Z,21,FALSE)</f>
        <v>#N/A</v>
      </c>
      <c r="AA3100" t="e">
        <f>VLOOKUP(T3100,Buzon!C:Z,22,FALSE)</f>
        <v>#N/A</v>
      </c>
      <c r="AB3100" t="e">
        <f>VLOOKUP(T3100,Buzon!C:Z,23,FALSE)</f>
        <v>#N/A</v>
      </c>
      <c r="AC3100" t="e">
        <f>VLOOKUP(T3100,Buzon!C:Z,24,FALSE)</f>
        <v>#N/A</v>
      </c>
      <c r="AD3100">
        <v>348</v>
      </c>
      <c r="AE3100">
        <v>9270083</v>
      </c>
    </row>
    <row r="3101" spans="1:31" ht="12" customHeight="1" x14ac:dyDescent="0.25">
      <c r="A3101" s="5" t="s">
        <v>21</v>
      </c>
      <c r="B3101" s="5" t="s">
        <v>33</v>
      </c>
      <c r="C3101" s="5" t="s">
        <v>6547</v>
      </c>
      <c r="D3101" s="5">
        <v>11</v>
      </c>
      <c r="E3101" s="5" t="s">
        <v>6552</v>
      </c>
      <c r="F3101" s="5" t="s">
        <v>25</v>
      </c>
      <c r="G3101" s="5" t="s">
        <v>26</v>
      </c>
      <c r="H3101" s="6">
        <v>348</v>
      </c>
      <c r="I3101" s="5" t="s">
        <v>27</v>
      </c>
      <c r="J3101" s="5">
        <v>19001776234</v>
      </c>
      <c r="K3101" s="5" t="s">
        <v>6553</v>
      </c>
      <c r="L3101" s="5" t="s">
        <v>29</v>
      </c>
      <c r="M3101" s="5" t="s">
        <v>29</v>
      </c>
      <c r="N3101" s="5" t="s">
        <v>31</v>
      </c>
      <c r="O3101" s="5">
        <v>11132</v>
      </c>
      <c r="P3101" s="7">
        <v>44417.953043981484</v>
      </c>
      <c r="Q3101" s="7">
        <v>44417.91978009259</v>
      </c>
      <c r="R3101" s="5">
        <v>372034</v>
      </c>
      <c r="S3101" s="5">
        <v>347330347</v>
      </c>
      <c r="T3101" s="8">
        <v>1.11320908212251E+16</v>
      </c>
      <c r="U3101" s="5" t="s">
        <v>32</v>
      </c>
      <c r="V3101" s="4"/>
      <c r="W3101" s="5" t="s">
        <v>9011</v>
      </c>
      <c r="X3101" s="36">
        <v>110001</v>
      </c>
      <c r="Y3101" s="24" t="e">
        <f>VLOOKUP(T3101,Buzon!C:C,1,FALSE)</f>
        <v>#N/A</v>
      </c>
      <c r="Z3101" s="13" t="e">
        <f>VLOOKUP(T3101,Buzon!C:Z,21,FALSE)</f>
        <v>#N/A</v>
      </c>
      <c r="AA3101" t="e">
        <f>VLOOKUP(T3101,Buzon!C:Z,22,FALSE)</f>
        <v>#N/A</v>
      </c>
      <c r="AB3101" t="e">
        <f>VLOOKUP(T3101,Buzon!C:Z,23,FALSE)</f>
        <v>#N/A</v>
      </c>
      <c r="AC3101" t="e">
        <f>VLOOKUP(T3101,Buzon!C:Z,24,FALSE)</f>
        <v>#N/A</v>
      </c>
      <c r="AD3101">
        <v>348</v>
      </c>
      <c r="AE3101">
        <v>9270083</v>
      </c>
    </row>
    <row r="3102" spans="1:31" ht="12" customHeight="1" x14ac:dyDescent="0.25">
      <c r="A3102" s="5" t="s">
        <v>21</v>
      </c>
      <c r="B3102" s="5" t="s">
        <v>33</v>
      </c>
      <c r="C3102" s="5" t="s">
        <v>6547</v>
      </c>
      <c r="D3102" s="5">
        <v>12</v>
      </c>
      <c r="E3102" s="5" t="s">
        <v>6554</v>
      </c>
      <c r="F3102" s="5" t="s">
        <v>25</v>
      </c>
      <c r="G3102" s="5" t="s">
        <v>26</v>
      </c>
      <c r="H3102" s="6">
        <v>348</v>
      </c>
      <c r="I3102" s="5" t="s">
        <v>27</v>
      </c>
      <c r="J3102" s="5">
        <v>19001776235</v>
      </c>
      <c r="K3102" s="5" t="s">
        <v>6555</v>
      </c>
      <c r="L3102" s="5" t="s">
        <v>29</v>
      </c>
      <c r="M3102" s="5" t="s">
        <v>29</v>
      </c>
      <c r="N3102" s="5" t="s">
        <v>31</v>
      </c>
      <c r="O3102" s="5">
        <v>11132</v>
      </c>
      <c r="P3102" s="7">
        <v>44417.953043981484</v>
      </c>
      <c r="Q3102" s="7">
        <v>44417.91978009259</v>
      </c>
      <c r="R3102" s="5">
        <v>372034</v>
      </c>
      <c r="S3102" s="5">
        <v>347330347</v>
      </c>
      <c r="T3102" s="8">
        <v>1.11320908212251E+16</v>
      </c>
      <c r="U3102" s="5" t="s">
        <v>32</v>
      </c>
      <c r="V3102" s="4"/>
      <c r="W3102" s="5" t="s">
        <v>9011</v>
      </c>
      <c r="X3102" s="36">
        <v>110001</v>
      </c>
      <c r="Y3102" s="24" t="e">
        <f>VLOOKUP(T3102,Buzon!C:C,1,FALSE)</f>
        <v>#N/A</v>
      </c>
      <c r="Z3102" s="13" t="e">
        <f>VLOOKUP(T3102,Buzon!C:Z,21,FALSE)</f>
        <v>#N/A</v>
      </c>
      <c r="AA3102" t="e">
        <f>VLOOKUP(T3102,Buzon!C:Z,22,FALSE)</f>
        <v>#N/A</v>
      </c>
      <c r="AB3102" t="e">
        <f>VLOOKUP(T3102,Buzon!C:Z,23,FALSE)</f>
        <v>#N/A</v>
      </c>
      <c r="AC3102" t="e">
        <f>VLOOKUP(T3102,Buzon!C:Z,24,FALSE)</f>
        <v>#N/A</v>
      </c>
      <c r="AD3102">
        <v>348</v>
      </c>
      <c r="AE3102">
        <v>9270083</v>
      </c>
    </row>
    <row r="3103" spans="1:31" ht="12" customHeight="1" x14ac:dyDescent="0.25">
      <c r="A3103" s="5" t="s">
        <v>21</v>
      </c>
      <c r="B3103" s="5" t="s">
        <v>33</v>
      </c>
      <c r="C3103" s="5" t="s">
        <v>6547</v>
      </c>
      <c r="D3103" s="5">
        <v>13</v>
      </c>
      <c r="E3103" s="5" t="s">
        <v>6556</v>
      </c>
      <c r="F3103" s="5" t="s">
        <v>25</v>
      </c>
      <c r="G3103" s="5" t="s">
        <v>26</v>
      </c>
      <c r="H3103" s="6">
        <v>348</v>
      </c>
      <c r="I3103" s="5" t="s">
        <v>27</v>
      </c>
      <c r="J3103" s="5">
        <v>19001776236</v>
      </c>
      <c r="K3103" s="5" t="s">
        <v>6557</v>
      </c>
      <c r="L3103" s="5" t="s">
        <v>29</v>
      </c>
      <c r="M3103" s="5" t="s">
        <v>29</v>
      </c>
      <c r="N3103" s="5" t="s">
        <v>49</v>
      </c>
      <c r="O3103" s="5">
        <v>11132</v>
      </c>
      <c r="P3103" s="7">
        <v>44417.959305555552</v>
      </c>
      <c r="Q3103" s="7">
        <v>44417.91978009259</v>
      </c>
      <c r="R3103" s="5">
        <v>399319</v>
      </c>
      <c r="S3103" s="5">
        <v>347334575</v>
      </c>
      <c r="T3103" s="8">
        <v>1.113209082123E+16</v>
      </c>
      <c r="U3103" s="5" t="s">
        <v>32</v>
      </c>
      <c r="V3103" s="4"/>
      <c r="W3103" s="5" t="s">
        <v>9011</v>
      </c>
      <c r="X3103" s="36">
        <v>110001</v>
      </c>
      <c r="Y3103" s="24" t="e">
        <f>VLOOKUP(T3103,Buzon!C:C,1,FALSE)</f>
        <v>#N/A</v>
      </c>
      <c r="Z3103" s="13" t="e">
        <f>VLOOKUP(T3103,Buzon!C:Z,21,FALSE)</f>
        <v>#N/A</v>
      </c>
      <c r="AA3103" t="e">
        <f>VLOOKUP(T3103,Buzon!C:Z,22,FALSE)</f>
        <v>#N/A</v>
      </c>
      <c r="AB3103" t="e">
        <f>VLOOKUP(T3103,Buzon!C:Z,23,FALSE)</f>
        <v>#N/A</v>
      </c>
      <c r="AC3103" t="e">
        <f>VLOOKUP(T3103,Buzon!C:Z,24,FALSE)</f>
        <v>#N/A</v>
      </c>
      <c r="AD3103">
        <v>348</v>
      </c>
      <c r="AE3103">
        <v>9270083</v>
      </c>
    </row>
    <row r="3104" spans="1:31" ht="12" customHeight="1" x14ac:dyDescent="0.25">
      <c r="A3104" s="5" t="s">
        <v>21</v>
      </c>
      <c r="B3104" s="5" t="s">
        <v>33</v>
      </c>
      <c r="C3104" s="5" t="s">
        <v>6547</v>
      </c>
      <c r="D3104" s="5">
        <v>7</v>
      </c>
      <c r="E3104" s="5" t="s">
        <v>6558</v>
      </c>
      <c r="F3104" s="5" t="s">
        <v>25</v>
      </c>
      <c r="G3104" s="5" t="s">
        <v>26</v>
      </c>
      <c r="H3104" s="6">
        <v>348</v>
      </c>
      <c r="I3104" s="5" t="s">
        <v>27</v>
      </c>
      <c r="J3104" s="5">
        <v>19001776237</v>
      </c>
      <c r="K3104" s="5" t="s">
        <v>6559</v>
      </c>
      <c r="L3104" s="5" t="s">
        <v>29</v>
      </c>
      <c r="M3104" s="5" t="s">
        <v>29</v>
      </c>
      <c r="N3104" s="5" t="s">
        <v>31</v>
      </c>
      <c r="O3104" s="5">
        <v>11132</v>
      </c>
      <c r="P3104" s="7">
        <v>44417.960636574076</v>
      </c>
      <c r="Q3104" s="7">
        <v>44417.91978009259</v>
      </c>
      <c r="R3104" s="5">
        <v>404513</v>
      </c>
      <c r="S3104" s="5">
        <v>347335500</v>
      </c>
      <c r="T3104" s="8">
        <v>1.11320908212302E+16</v>
      </c>
      <c r="U3104" s="5" t="s">
        <v>32</v>
      </c>
      <c r="V3104" s="4"/>
      <c r="W3104" s="5" t="s">
        <v>9011</v>
      </c>
      <c r="X3104" s="36">
        <v>110001</v>
      </c>
      <c r="Y3104" s="24" t="e">
        <f>VLOOKUP(T3104,Buzon!C:C,1,FALSE)</f>
        <v>#N/A</v>
      </c>
      <c r="Z3104" s="13" t="e">
        <f>VLOOKUP(T3104,Buzon!C:Z,21,FALSE)</f>
        <v>#N/A</v>
      </c>
      <c r="AA3104" t="e">
        <f>VLOOKUP(T3104,Buzon!C:Z,22,FALSE)</f>
        <v>#N/A</v>
      </c>
      <c r="AB3104" t="e">
        <f>VLOOKUP(T3104,Buzon!C:Z,23,FALSE)</f>
        <v>#N/A</v>
      </c>
      <c r="AC3104" t="e">
        <f>VLOOKUP(T3104,Buzon!C:Z,24,FALSE)</f>
        <v>#N/A</v>
      </c>
      <c r="AD3104">
        <v>348</v>
      </c>
      <c r="AE3104">
        <v>9270083</v>
      </c>
    </row>
    <row r="3105" spans="1:31" ht="12" customHeight="1" x14ac:dyDescent="0.25">
      <c r="A3105" s="5" t="s">
        <v>21</v>
      </c>
      <c r="B3105" s="5" t="s">
        <v>33</v>
      </c>
      <c r="C3105" s="4"/>
      <c r="D3105" s="4"/>
      <c r="E3105" s="5" t="s">
        <v>6558</v>
      </c>
      <c r="F3105" s="5" t="s">
        <v>25</v>
      </c>
      <c r="G3105" s="5" t="s">
        <v>26</v>
      </c>
      <c r="H3105" s="6">
        <v>278</v>
      </c>
      <c r="I3105" s="5" t="s">
        <v>167</v>
      </c>
      <c r="J3105" s="5">
        <v>19001776238</v>
      </c>
      <c r="K3105" s="5" t="s">
        <v>6560</v>
      </c>
      <c r="L3105" s="5" t="s">
        <v>29</v>
      </c>
      <c r="M3105" s="5" t="s">
        <v>31</v>
      </c>
      <c r="N3105" s="5" t="s">
        <v>29</v>
      </c>
      <c r="O3105" s="5">
        <v>11132</v>
      </c>
      <c r="P3105" s="7">
        <v>44417.960636574076</v>
      </c>
      <c r="Q3105" s="7">
        <v>44417.91978009259</v>
      </c>
      <c r="R3105" s="5">
        <v>404513</v>
      </c>
      <c r="S3105" s="5">
        <v>347335500</v>
      </c>
      <c r="T3105" s="8">
        <v>1.11320908212302E+16</v>
      </c>
      <c r="U3105" s="5" t="s">
        <v>32</v>
      </c>
      <c r="V3105" s="4"/>
      <c r="W3105" s="5" t="s">
        <v>9011</v>
      </c>
      <c r="X3105" s="36">
        <v>110001</v>
      </c>
      <c r="Y3105" s="24" t="e">
        <f>VLOOKUP(T3105,Buzon!C:C,1,FALSE)</f>
        <v>#N/A</v>
      </c>
      <c r="Z3105" s="13" t="e">
        <f>VLOOKUP(T3105,Buzon!C:Z,21,FALSE)</f>
        <v>#N/A</v>
      </c>
      <c r="AA3105" t="e">
        <f>VLOOKUP(T3105,Buzon!C:Z,22,FALSE)</f>
        <v>#N/A</v>
      </c>
      <c r="AB3105" t="e">
        <f>VLOOKUP(T3105,Buzon!C:Z,23,FALSE)</f>
        <v>#N/A</v>
      </c>
      <c r="AC3105" t="e">
        <f>VLOOKUP(T3105,Buzon!C:Z,24,FALSE)</f>
        <v>#N/A</v>
      </c>
      <c r="AD3105">
        <v>278</v>
      </c>
      <c r="AE3105">
        <v>9270083</v>
      </c>
    </row>
    <row r="3106" spans="1:31" ht="12" customHeight="1" x14ac:dyDescent="0.25">
      <c r="A3106" s="5" t="s">
        <v>21</v>
      </c>
      <c r="B3106" s="5" t="s">
        <v>33</v>
      </c>
      <c r="C3106" s="5" t="s">
        <v>6547</v>
      </c>
      <c r="D3106" s="5">
        <v>9</v>
      </c>
      <c r="E3106" s="5" t="s">
        <v>6561</v>
      </c>
      <c r="F3106" s="5" t="s">
        <v>25</v>
      </c>
      <c r="G3106" s="5" t="s">
        <v>26</v>
      </c>
      <c r="H3106" s="6">
        <v>348</v>
      </c>
      <c r="I3106" s="5" t="s">
        <v>27</v>
      </c>
      <c r="J3106" s="5">
        <v>19001776239</v>
      </c>
      <c r="K3106" s="5" t="s">
        <v>6562</v>
      </c>
      <c r="L3106" s="5" t="s">
        <v>29</v>
      </c>
      <c r="M3106" s="5" t="s">
        <v>29</v>
      </c>
      <c r="N3106" s="5" t="s">
        <v>31</v>
      </c>
      <c r="O3106" s="5">
        <v>11132</v>
      </c>
      <c r="P3106" s="7">
        <v>44417.961921296293</v>
      </c>
      <c r="Q3106" s="7">
        <v>44417.91978009259</v>
      </c>
      <c r="R3106" s="5">
        <v>50024</v>
      </c>
      <c r="S3106" s="5">
        <v>347336244</v>
      </c>
      <c r="T3106" s="8">
        <v>1.11320908212304E+16</v>
      </c>
      <c r="U3106" s="5" t="s">
        <v>32</v>
      </c>
      <c r="V3106" s="4"/>
      <c r="W3106" s="5" t="s">
        <v>9011</v>
      </c>
      <c r="X3106" s="36">
        <v>110001</v>
      </c>
      <c r="Y3106" s="24" t="e">
        <f>VLOOKUP(T3106,Buzon!C:C,1,FALSE)</f>
        <v>#N/A</v>
      </c>
      <c r="Z3106" s="13" t="e">
        <f>VLOOKUP(T3106,Buzon!C:Z,21,FALSE)</f>
        <v>#N/A</v>
      </c>
      <c r="AA3106" t="e">
        <f>VLOOKUP(T3106,Buzon!C:Z,22,FALSE)</f>
        <v>#N/A</v>
      </c>
      <c r="AB3106" t="e">
        <f>VLOOKUP(T3106,Buzon!C:Z,23,FALSE)</f>
        <v>#N/A</v>
      </c>
      <c r="AC3106" t="e">
        <f>VLOOKUP(T3106,Buzon!C:Z,24,FALSE)</f>
        <v>#N/A</v>
      </c>
      <c r="AD3106">
        <v>348</v>
      </c>
      <c r="AE3106">
        <v>9270083</v>
      </c>
    </row>
    <row r="3107" spans="1:31" ht="12" customHeight="1" x14ac:dyDescent="0.25">
      <c r="A3107" s="5" t="s">
        <v>21</v>
      </c>
      <c r="B3107" s="5" t="s">
        <v>33</v>
      </c>
      <c r="C3107" s="5" t="s">
        <v>6547</v>
      </c>
      <c r="D3107" s="5">
        <v>10</v>
      </c>
      <c r="E3107" s="5" t="s">
        <v>6563</v>
      </c>
      <c r="F3107" s="5" t="s">
        <v>25</v>
      </c>
      <c r="G3107" s="5" t="s">
        <v>26</v>
      </c>
      <c r="H3107" s="6">
        <v>348</v>
      </c>
      <c r="I3107" s="5" t="s">
        <v>27</v>
      </c>
      <c r="J3107" s="5">
        <v>19001776240</v>
      </c>
      <c r="K3107" s="5" t="s">
        <v>6564</v>
      </c>
      <c r="L3107" s="5" t="s">
        <v>29</v>
      </c>
      <c r="M3107" s="5" t="s">
        <v>29</v>
      </c>
      <c r="N3107" s="5" t="s">
        <v>31</v>
      </c>
      <c r="O3107" s="5">
        <v>11132</v>
      </c>
      <c r="P3107" s="7">
        <v>44417.961921296293</v>
      </c>
      <c r="Q3107" s="7">
        <v>44417.91978009259</v>
      </c>
      <c r="R3107" s="5">
        <v>50024</v>
      </c>
      <c r="S3107" s="5">
        <v>347336244</v>
      </c>
      <c r="T3107" s="8">
        <v>1.11320908212304E+16</v>
      </c>
      <c r="U3107" s="5" t="s">
        <v>32</v>
      </c>
      <c r="V3107" s="4"/>
      <c r="W3107" s="5" t="s">
        <v>9011</v>
      </c>
      <c r="X3107" s="36">
        <v>110001</v>
      </c>
      <c r="Y3107" s="24" t="e">
        <f>VLOOKUP(T3107,Buzon!C:C,1,FALSE)</f>
        <v>#N/A</v>
      </c>
      <c r="Z3107" s="13" t="e">
        <f>VLOOKUP(T3107,Buzon!C:Z,21,FALSE)</f>
        <v>#N/A</v>
      </c>
      <c r="AA3107" t="e">
        <f>VLOOKUP(T3107,Buzon!C:Z,22,FALSE)</f>
        <v>#N/A</v>
      </c>
      <c r="AB3107" t="e">
        <f>VLOOKUP(T3107,Buzon!C:Z,23,FALSE)</f>
        <v>#N/A</v>
      </c>
      <c r="AC3107" t="e">
        <f>VLOOKUP(T3107,Buzon!C:Z,24,FALSE)</f>
        <v>#N/A</v>
      </c>
      <c r="AD3107">
        <v>348</v>
      </c>
      <c r="AE3107">
        <v>9270083</v>
      </c>
    </row>
    <row r="3108" spans="1:31" ht="12" customHeight="1" x14ac:dyDescent="0.25">
      <c r="A3108" s="5" t="s">
        <v>21</v>
      </c>
      <c r="B3108" s="5" t="s">
        <v>33</v>
      </c>
      <c r="C3108" s="5" t="s">
        <v>6547</v>
      </c>
      <c r="D3108" s="5">
        <v>33</v>
      </c>
      <c r="E3108" s="5" t="s">
        <v>6565</v>
      </c>
      <c r="F3108" s="5" t="s">
        <v>25</v>
      </c>
      <c r="G3108" s="5" t="s">
        <v>26</v>
      </c>
      <c r="H3108" s="6">
        <v>348</v>
      </c>
      <c r="I3108" s="5" t="s">
        <v>27</v>
      </c>
      <c r="J3108" s="5">
        <v>19001776244</v>
      </c>
      <c r="K3108" s="5" t="s">
        <v>6566</v>
      </c>
      <c r="L3108" s="5" t="s">
        <v>29</v>
      </c>
      <c r="M3108" s="5" t="s">
        <v>29</v>
      </c>
      <c r="N3108" s="5" t="s">
        <v>31</v>
      </c>
      <c r="O3108" s="5">
        <v>11132</v>
      </c>
      <c r="P3108" s="7">
        <v>44417.963958333334</v>
      </c>
      <c r="Q3108" s="7">
        <v>44417.91978009259</v>
      </c>
      <c r="R3108" s="5">
        <v>417622</v>
      </c>
      <c r="S3108" s="5">
        <v>347337568</v>
      </c>
      <c r="T3108" s="8">
        <v>1.11320908212307E+16</v>
      </c>
      <c r="U3108" s="5" t="s">
        <v>32</v>
      </c>
      <c r="V3108" s="4"/>
      <c r="W3108" s="5" t="s">
        <v>9011</v>
      </c>
      <c r="X3108" s="36">
        <v>110001</v>
      </c>
      <c r="Y3108" s="24" t="e">
        <f>VLOOKUP(T3108,Buzon!C:C,1,FALSE)</f>
        <v>#N/A</v>
      </c>
      <c r="Z3108" s="13" t="e">
        <f>VLOOKUP(T3108,Buzon!C:Z,21,FALSE)</f>
        <v>#N/A</v>
      </c>
      <c r="AA3108" t="e">
        <f>VLOOKUP(T3108,Buzon!C:Z,22,FALSE)</f>
        <v>#N/A</v>
      </c>
      <c r="AB3108" t="e">
        <f>VLOOKUP(T3108,Buzon!C:Z,23,FALSE)</f>
        <v>#N/A</v>
      </c>
      <c r="AC3108" t="e">
        <f>VLOOKUP(T3108,Buzon!C:Z,24,FALSE)</f>
        <v>#N/A</v>
      </c>
      <c r="AD3108">
        <v>348</v>
      </c>
      <c r="AE3108">
        <v>9270083</v>
      </c>
    </row>
    <row r="3109" spans="1:31" ht="12" customHeight="1" x14ac:dyDescent="0.25">
      <c r="A3109" s="5" t="s">
        <v>21</v>
      </c>
      <c r="B3109" s="5" t="s">
        <v>33</v>
      </c>
      <c r="C3109" s="5" t="s">
        <v>6547</v>
      </c>
      <c r="D3109" s="5">
        <v>32</v>
      </c>
      <c r="E3109" s="5" t="s">
        <v>6567</v>
      </c>
      <c r="F3109" s="5" t="s">
        <v>25</v>
      </c>
      <c r="G3109" s="5" t="s">
        <v>26</v>
      </c>
      <c r="H3109" s="6">
        <v>348</v>
      </c>
      <c r="I3109" s="5" t="s">
        <v>27</v>
      </c>
      <c r="J3109" s="5">
        <v>19001776245</v>
      </c>
      <c r="K3109" s="5" t="s">
        <v>6568</v>
      </c>
      <c r="L3109" s="5" t="s">
        <v>29</v>
      </c>
      <c r="M3109" s="5" t="s">
        <v>29</v>
      </c>
      <c r="N3109" s="5" t="s">
        <v>31</v>
      </c>
      <c r="O3109" s="5">
        <v>11132</v>
      </c>
      <c r="P3109" s="7">
        <v>44417.964837962965</v>
      </c>
      <c r="Q3109" s="7">
        <v>44417.91978009259</v>
      </c>
      <c r="R3109" s="5">
        <v>801525</v>
      </c>
      <c r="S3109" s="5">
        <v>347338071</v>
      </c>
      <c r="T3109" s="8">
        <v>1.11320908212308E+16</v>
      </c>
      <c r="U3109" s="5" t="s">
        <v>32</v>
      </c>
      <c r="V3109" s="4"/>
      <c r="W3109" s="5" t="s">
        <v>9011</v>
      </c>
      <c r="X3109" s="36">
        <v>110001</v>
      </c>
      <c r="Y3109" s="24" t="e">
        <f>VLOOKUP(T3109,Buzon!C:C,1,FALSE)</f>
        <v>#N/A</v>
      </c>
      <c r="Z3109" s="13" t="e">
        <f>VLOOKUP(T3109,Buzon!C:Z,21,FALSE)</f>
        <v>#N/A</v>
      </c>
      <c r="AA3109" t="e">
        <f>VLOOKUP(T3109,Buzon!C:Z,22,FALSE)</f>
        <v>#N/A</v>
      </c>
      <c r="AB3109" t="e">
        <f>VLOOKUP(T3109,Buzon!C:Z,23,FALSE)</f>
        <v>#N/A</v>
      </c>
      <c r="AC3109" t="e">
        <f>VLOOKUP(T3109,Buzon!C:Z,24,FALSE)</f>
        <v>#N/A</v>
      </c>
      <c r="AD3109">
        <v>348</v>
      </c>
      <c r="AE3109">
        <v>9270083</v>
      </c>
    </row>
    <row r="3110" spans="1:31" ht="12" customHeight="1" x14ac:dyDescent="0.25">
      <c r="A3110" s="5" t="s">
        <v>21</v>
      </c>
      <c r="B3110" s="5" t="s">
        <v>33</v>
      </c>
      <c r="C3110" s="5" t="s">
        <v>6547</v>
      </c>
      <c r="D3110" s="5">
        <v>28</v>
      </c>
      <c r="E3110" s="5" t="s">
        <v>6569</v>
      </c>
      <c r="F3110" s="5" t="s">
        <v>25</v>
      </c>
      <c r="G3110" s="5" t="s">
        <v>26</v>
      </c>
      <c r="H3110" s="6">
        <v>348</v>
      </c>
      <c r="I3110" s="5" t="s">
        <v>27</v>
      </c>
      <c r="J3110" s="5">
        <v>19001776247</v>
      </c>
      <c r="K3110" s="5" t="s">
        <v>6570</v>
      </c>
      <c r="L3110" s="5" t="s">
        <v>29</v>
      </c>
      <c r="M3110" s="5" t="s">
        <v>29</v>
      </c>
      <c r="N3110" s="5" t="s">
        <v>31</v>
      </c>
      <c r="O3110" s="5">
        <v>11132</v>
      </c>
      <c r="P3110" s="7">
        <v>44417.966782407406</v>
      </c>
      <c r="Q3110" s="7">
        <v>44417.91978009259</v>
      </c>
      <c r="R3110" s="5">
        <v>428654</v>
      </c>
      <c r="S3110" s="5">
        <v>347339249</v>
      </c>
      <c r="T3110" s="8">
        <v>1.11320908212311E+16</v>
      </c>
      <c r="U3110" s="5" t="s">
        <v>32</v>
      </c>
      <c r="V3110" s="4"/>
      <c r="W3110" s="5" t="s">
        <v>9011</v>
      </c>
      <c r="X3110" s="36">
        <v>110001</v>
      </c>
      <c r="Y3110" s="24" t="e">
        <f>VLOOKUP(T3110,Buzon!C:C,1,FALSE)</f>
        <v>#N/A</v>
      </c>
      <c r="Z3110" s="13" t="e">
        <f>VLOOKUP(T3110,Buzon!C:Z,21,FALSE)</f>
        <v>#N/A</v>
      </c>
      <c r="AA3110" t="e">
        <f>VLOOKUP(T3110,Buzon!C:Z,22,FALSE)</f>
        <v>#N/A</v>
      </c>
      <c r="AB3110" t="e">
        <f>VLOOKUP(T3110,Buzon!C:Z,23,FALSE)</f>
        <v>#N/A</v>
      </c>
      <c r="AC3110" t="e">
        <f>VLOOKUP(T3110,Buzon!C:Z,24,FALSE)</f>
        <v>#N/A</v>
      </c>
      <c r="AD3110">
        <v>348</v>
      </c>
      <c r="AE3110">
        <v>9270083</v>
      </c>
    </row>
    <row r="3111" spans="1:31" ht="12" customHeight="1" x14ac:dyDescent="0.25">
      <c r="A3111" s="5" t="s">
        <v>21</v>
      </c>
      <c r="B3111" s="5" t="s">
        <v>33</v>
      </c>
      <c r="C3111" s="5" t="s">
        <v>6547</v>
      </c>
      <c r="D3111" s="5">
        <v>35</v>
      </c>
      <c r="E3111" s="5" t="s">
        <v>6571</v>
      </c>
      <c r="F3111" s="5" t="s">
        <v>25</v>
      </c>
      <c r="G3111" s="5" t="s">
        <v>26</v>
      </c>
      <c r="H3111" s="6">
        <v>348</v>
      </c>
      <c r="I3111" s="5" t="s">
        <v>27</v>
      </c>
      <c r="J3111" s="5">
        <v>19001776250</v>
      </c>
      <c r="K3111" s="5" t="s">
        <v>6572</v>
      </c>
      <c r="L3111" s="5" t="s">
        <v>29</v>
      </c>
      <c r="M3111" s="5" t="s">
        <v>29</v>
      </c>
      <c r="N3111" s="5" t="s">
        <v>31</v>
      </c>
      <c r="O3111" s="5">
        <v>11132</v>
      </c>
      <c r="P3111" s="7">
        <v>44417.971817129626</v>
      </c>
      <c r="Q3111" s="7">
        <v>44417.91978009259</v>
      </c>
      <c r="R3111" s="5">
        <v>6425</v>
      </c>
      <c r="S3111" s="5">
        <v>347342165</v>
      </c>
      <c r="T3111" s="8">
        <v>1.11320908212318E+16</v>
      </c>
      <c r="U3111" s="5" t="s">
        <v>32</v>
      </c>
      <c r="V3111" s="4"/>
      <c r="W3111" s="5" t="s">
        <v>9011</v>
      </c>
      <c r="X3111" s="36">
        <v>110001</v>
      </c>
      <c r="Y3111" s="24" t="e">
        <f>VLOOKUP(T3111,Buzon!C:C,1,FALSE)</f>
        <v>#N/A</v>
      </c>
      <c r="Z3111" s="13" t="e">
        <f>VLOOKUP(T3111,Buzon!C:Z,21,FALSE)</f>
        <v>#N/A</v>
      </c>
      <c r="AA3111" t="e">
        <f>VLOOKUP(T3111,Buzon!C:Z,22,FALSE)</f>
        <v>#N/A</v>
      </c>
      <c r="AB3111" t="e">
        <f>VLOOKUP(T3111,Buzon!C:Z,23,FALSE)</f>
        <v>#N/A</v>
      </c>
      <c r="AC3111" t="e">
        <f>VLOOKUP(T3111,Buzon!C:Z,24,FALSE)</f>
        <v>#N/A</v>
      </c>
      <c r="AD3111">
        <v>348</v>
      </c>
      <c r="AE3111">
        <v>9270083</v>
      </c>
    </row>
    <row r="3112" spans="1:31" ht="12" customHeight="1" x14ac:dyDescent="0.25">
      <c r="A3112" s="5" t="s">
        <v>21</v>
      </c>
      <c r="B3112" s="5" t="s">
        <v>33</v>
      </c>
      <c r="C3112" s="5" t="s">
        <v>6547</v>
      </c>
      <c r="D3112" s="5">
        <v>36</v>
      </c>
      <c r="E3112" s="5" t="s">
        <v>6573</v>
      </c>
      <c r="F3112" s="5" t="s">
        <v>25</v>
      </c>
      <c r="G3112" s="5" t="s">
        <v>26</v>
      </c>
      <c r="H3112" s="6">
        <v>348</v>
      </c>
      <c r="I3112" s="5" t="s">
        <v>27</v>
      </c>
      <c r="J3112" s="5">
        <v>19001776251</v>
      </c>
      <c r="K3112" s="5" t="s">
        <v>6574</v>
      </c>
      <c r="L3112" s="5" t="s">
        <v>29</v>
      </c>
      <c r="M3112" s="5" t="s">
        <v>29</v>
      </c>
      <c r="N3112" s="5" t="s">
        <v>31</v>
      </c>
      <c r="O3112" s="5">
        <v>11132</v>
      </c>
      <c r="P3112" s="7">
        <v>44417.971828703703</v>
      </c>
      <c r="Q3112" s="7">
        <v>44417.91978009259</v>
      </c>
      <c r="R3112" s="5">
        <v>6425</v>
      </c>
      <c r="S3112" s="5">
        <v>347342165</v>
      </c>
      <c r="T3112" s="8">
        <v>1.11320908212318E+16</v>
      </c>
      <c r="U3112" s="5" t="s">
        <v>32</v>
      </c>
      <c r="V3112" s="4"/>
      <c r="W3112" s="5" t="s">
        <v>9011</v>
      </c>
      <c r="X3112" s="36">
        <v>110001</v>
      </c>
      <c r="Y3112" s="24" t="e">
        <f>VLOOKUP(T3112,Buzon!C:C,1,FALSE)</f>
        <v>#N/A</v>
      </c>
      <c r="Z3112" s="13" t="e">
        <f>VLOOKUP(T3112,Buzon!C:Z,21,FALSE)</f>
        <v>#N/A</v>
      </c>
      <c r="AA3112" t="e">
        <f>VLOOKUP(T3112,Buzon!C:Z,22,FALSE)</f>
        <v>#N/A</v>
      </c>
      <c r="AB3112" t="e">
        <f>VLOOKUP(T3112,Buzon!C:Z,23,FALSE)</f>
        <v>#N/A</v>
      </c>
      <c r="AC3112" t="e">
        <f>VLOOKUP(T3112,Buzon!C:Z,24,FALSE)</f>
        <v>#N/A</v>
      </c>
      <c r="AD3112">
        <v>348</v>
      </c>
      <c r="AE3112">
        <v>9270083</v>
      </c>
    </row>
    <row r="3113" spans="1:31" ht="12" customHeight="1" x14ac:dyDescent="0.25">
      <c r="A3113" s="5" t="s">
        <v>21</v>
      </c>
      <c r="B3113" s="5" t="s">
        <v>33</v>
      </c>
      <c r="C3113" s="4"/>
      <c r="D3113" s="4"/>
      <c r="E3113" s="5" t="s">
        <v>6573</v>
      </c>
      <c r="F3113" s="5" t="s">
        <v>25</v>
      </c>
      <c r="G3113" s="5" t="s">
        <v>26</v>
      </c>
      <c r="H3113" s="6">
        <v>278</v>
      </c>
      <c r="I3113" s="5" t="s">
        <v>167</v>
      </c>
      <c r="J3113" s="5">
        <v>19001776252</v>
      </c>
      <c r="K3113" s="5" t="s">
        <v>6575</v>
      </c>
      <c r="L3113" s="5" t="s">
        <v>29</v>
      </c>
      <c r="M3113" s="5" t="s">
        <v>31</v>
      </c>
      <c r="N3113" s="5" t="s">
        <v>29</v>
      </c>
      <c r="O3113" s="5">
        <v>11132</v>
      </c>
      <c r="P3113" s="7">
        <v>44417.971828703703</v>
      </c>
      <c r="Q3113" s="7">
        <v>44417.91978009259</v>
      </c>
      <c r="R3113" s="5">
        <v>6425</v>
      </c>
      <c r="S3113" s="5">
        <v>347342165</v>
      </c>
      <c r="T3113" s="8">
        <v>1.11320908212318E+16</v>
      </c>
      <c r="U3113" s="5" t="s">
        <v>32</v>
      </c>
      <c r="V3113" s="4"/>
      <c r="W3113" s="5" t="s">
        <v>9011</v>
      </c>
      <c r="X3113" s="36">
        <v>110001</v>
      </c>
      <c r="Y3113" s="24" t="e">
        <f>VLOOKUP(T3113,Buzon!C:C,1,FALSE)</f>
        <v>#N/A</v>
      </c>
      <c r="Z3113" s="13" t="e">
        <f>VLOOKUP(T3113,Buzon!C:Z,21,FALSE)</f>
        <v>#N/A</v>
      </c>
      <c r="AA3113" t="e">
        <f>VLOOKUP(T3113,Buzon!C:Z,22,FALSE)</f>
        <v>#N/A</v>
      </c>
      <c r="AB3113" t="e">
        <f>VLOOKUP(T3113,Buzon!C:Z,23,FALSE)</f>
        <v>#N/A</v>
      </c>
      <c r="AC3113" t="e">
        <f>VLOOKUP(T3113,Buzon!C:Z,24,FALSE)</f>
        <v>#N/A</v>
      </c>
      <c r="AD3113">
        <v>278</v>
      </c>
      <c r="AE3113">
        <v>9270083</v>
      </c>
    </row>
    <row r="3114" spans="1:31" ht="12" customHeight="1" x14ac:dyDescent="0.25">
      <c r="A3114" s="5" t="s">
        <v>21</v>
      </c>
      <c r="B3114" s="5" t="s">
        <v>33</v>
      </c>
      <c r="C3114" s="5" t="s">
        <v>6547</v>
      </c>
      <c r="D3114" s="5">
        <v>40</v>
      </c>
      <c r="E3114" s="5" t="s">
        <v>6576</v>
      </c>
      <c r="F3114" s="5" t="s">
        <v>25</v>
      </c>
      <c r="G3114" s="5" t="s">
        <v>26</v>
      </c>
      <c r="H3114" s="6">
        <v>348</v>
      </c>
      <c r="I3114" s="5" t="s">
        <v>27</v>
      </c>
      <c r="J3114" s="5">
        <v>19001776255</v>
      </c>
      <c r="K3114" s="5" t="s">
        <v>6577</v>
      </c>
      <c r="L3114" s="5" t="s">
        <v>29</v>
      </c>
      <c r="M3114" s="5" t="s">
        <v>29</v>
      </c>
      <c r="N3114" s="5" t="s">
        <v>31</v>
      </c>
      <c r="O3114" s="5">
        <v>11132</v>
      </c>
      <c r="P3114" s="7">
        <v>44417.974456018521</v>
      </c>
      <c r="Q3114" s="7">
        <v>44417.91978009259</v>
      </c>
      <c r="R3114" s="5">
        <v>17030</v>
      </c>
      <c r="S3114" s="5">
        <v>347343438</v>
      </c>
      <c r="T3114" s="8">
        <v>1.11320908212322E+16</v>
      </c>
      <c r="U3114" s="5" t="s">
        <v>32</v>
      </c>
      <c r="V3114" s="4"/>
      <c r="W3114" s="5" t="s">
        <v>9011</v>
      </c>
      <c r="X3114" s="36">
        <v>110001</v>
      </c>
      <c r="Y3114" s="24" t="e">
        <f>VLOOKUP(T3114,Buzon!C:C,1,FALSE)</f>
        <v>#N/A</v>
      </c>
      <c r="Z3114" s="13" t="e">
        <f>VLOOKUP(T3114,Buzon!C:Z,21,FALSE)</f>
        <v>#N/A</v>
      </c>
      <c r="AA3114" t="e">
        <f>VLOOKUP(T3114,Buzon!C:Z,22,FALSE)</f>
        <v>#N/A</v>
      </c>
      <c r="AB3114" t="e">
        <f>VLOOKUP(T3114,Buzon!C:Z,23,FALSE)</f>
        <v>#N/A</v>
      </c>
      <c r="AC3114" t="e">
        <f>VLOOKUP(T3114,Buzon!C:Z,24,FALSE)</f>
        <v>#N/A</v>
      </c>
      <c r="AD3114">
        <v>348</v>
      </c>
      <c r="AE3114">
        <v>9270083</v>
      </c>
    </row>
    <row r="3115" spans="1:31" ht="12" customHeight="1" x14ac:dyDescent="0.25">
      <c r="A3115" s="5" t="s">
        <v>21</v>
      </c>
      <c r="B3115" s="5" t="s">
        <v>22</v>
      </c>
      <c r="C3115" s="5" t="s">
        <v>6547</v>
      </c>
      <c r="D3115" s="5">
        <v>8</v>
      </c>
      <c r="E3115" s="5" t="s">
        <v>6578</v>
      </c>
      <c r="F3115" s="5" t="s">
        <v>25</v>
      </c>
      <c r="G3115" s="5" t="s">
        <v>26</v>
      </c>
      <c r="H3115" s="6">
        <v>348</v>
      </c>
      <c r="I3115" s="5" t="s">
        <v>27</v>
      </c>
      <c r="J3115" s="5">
        <v>19001776258</v>
      </c>
      <c r="K3115" s="5" t="s">
        <v>6579</v>
      </c>
      <c r="L3115" s="5" t="s">
        <v>29</v>
      </c>
      <c r="M3115" s="5" t="s">
        <v>30</v>
      </c>
      <c r="N3115" s="5" t="s">
        <v>31</v>
      </c>
      <c r="O3115" s="5">
        <v>11349</v>
      </c>
      <c r="P3115" s="7">
        <v>44417.980138888888</v>
      </c>
      <c r="Q3115" s="7">
        <v>44417.91443287037</v>
      </c>
      <c r="R3115" s="5">
        <v>311087</v>
      </c>
      <c r="S3115" s="5">
        <v>347345978</v>
      </c>
      <c r="T3115" s="8">
        <v>1.1349090821233E+16</v>
      </c>
      <c r="U3115" s="5" t="s">
        <v>32</v>
      </c>
      <c r="V3115" s="4"/>
      <c r="W3115" s="5" t="s">
        <v>9011</v>
      </c>
      <c r="X3115" s="36">
        <v>110001</v>
      </c>
      <c r="Y3115" s="24" t="e">
        <f>VLOOKUP(T3115,Buzon!C:C,1,FALSE)</f>
        <v>#N/A</v>
      </c>
      <c r="Z3115" s="13" t="e">
        <f>VLOOKUP(T3115,Buzon!C:Z,21,FALSE)</f>
        <v>#N/A</v>
      </c>
      <c r="AA3115" t="e">
        <f>VLOOKUP(T3115,Buzon!C:Z,22,FALSE)</f>
        <v>#N/A</v>
      </c>
      <c r="AB3115" t="e">
        <f>VLOOKUP(T3115,Buzon!C:Z,23,FALSE)</f>
        <v>#N/A</v>
      </c>
      <c r="AC3115" t="e">
        <f>VLOOKUP(T3115,Buzon!C:Z,24,FALSE)</f>
        <v>#N/A</v>
      </c>
      <c r="AD3115">
        <v>348</v>
      </c>
      <c r="AE3115">
        <v>9270083</v>
      </c>
    </row>
    <row r="3116" spans="1:31" ht="12" customHeight="1" x14ac:dyDescent="0.25">
      <c r="A3116" s="5" t="s">
        <v>21</v>
      </c>
      <c r="B3116" s="5" t="s">
        <v>22</v>
      </c>
      <c r="C3116" s="5" t="s">
        <v>6547</v>
      </c>
      <c r="D3116" s="5">
        <v>14</v>
      </c>
      <c r="E3116" s="5" t="s">
        <v>6580</v>
      </c>
      <c r="F3116" s="5" t="s">
        <v>25</v>
      </c>
      <c r="G3116" s="5" t="s">
        <v>26</v>
      </c>
      <c r="H3116" s="6">
        <v>348</v>
      </c>
      <c r="I3116" s="5" t="s">
        <v>27</v>
      </c>
      <c r="J3116" s="5">
        <v>19001776259</v>
      </c>
      <c r="K3116" s="5" t="s">
        <v>6581</v>
      </c>
      <c r="L3116" s="5" t="s">
        <v>29</v>
      </c>
      <c r="M3116" s="5" t="s">
        <v>30</v>
      </c>
      <c r="N3116" s="5" t="s">
        <v>31</v>
      </c>
      <c r="O3116" s="5">
        <v>11349</v>
      </c>
      <c r="P3116" s="7">
        <v>44417.980138888888</v>
      </c>
      <c r="Q3116" s="7">
        <v>44417.91443287037</v>
      </c>
      <c r="R3116" s="5">
        <v>311087</v>
      </c>
      <c r="S3116" s="5">
        <v>347345978</v>
      </c>
      <c r="T3116" s="8">
        <v>1.1349090821233E+16</v>
      </c>
      <c r="U3116" s="5" t="s">
        <v>32</v>
      </c>
      <c r="V3116" s="4"/>
      <c r="W3116" s="5" t="s">
        <v>9011</v>
      </c>
      <c r="X3116" s="36">
        <v>110001</v>
      </c>
      <c r="Y3116" s="24" t="e">
        <f>VLOOKUP(T3116,Buzon!C:C,1,FALSE)</f>
        <v>#N/A</v>
      </c>
      <c r="Z3116" s="13" t="e">
        <f>VLOOKUP(T3116,Buzon!C:Z,21,FALSE)</f>
        <v>#N/A</v>
      </c>
      <c r="AA3116" t="e">
        <f>VLOOKUP(T3116,Buzon!C:Z,22,FALSE)</f>
        <v>#N/A</v>
      </c>
      <c r="AB3116" t="e">
        <f>VLOOKUP(T3116,Buzon!C:Z,23,FALSE)</f>
        <v>#N/A</v>
      </c>
      <c r="AC3116" t="e">
        <f>VLOOKUP(T3116,Buzon!C:Z,24,FALSE)</f>
        <v>#N/A</v>
      </c>
      <c r="AD3116">
        <v>348</v>
      </c>
      <c r="AE3116">
        <v>9270083</v>
      </c>
    </row>
    <row r="3117" spans="1:31" ht="12" customHeight="1" x14ac:dyDescent="0.25">
      <c r="A3117" s="5" t="s">
        <v>21</v>
      </c>
      <c r="B3117" s="5" t="s">
        <v>22</v>
      </c>
      <c r="C3117" s="5" t="s">
        <v>6547</v>
      </c>
      <c r="D3117" s="5">
        <v>20</v>
      </c>
      <c r="E3117" s="5" t="s">
        <v>6582</v>
      </c>
      <c r="F3117" s="5" t="s">
        <v>25</v>
      </c>
      <c r="G3117" s="5" t="s">
        <v>26</v>
      </c>
      <c r="H3117" s="6">
        <v>348</v>
      </c>
      <c r="I3117" s="5" t="s">
        <v>27</v>
      </c>
      <c r="J3117" s="5">
        <v>19001776260</v>
      </c>
      <c r="K3117" s="5" t="s">
        <v>6583</v>
      </c>
      <c r="L3117" s="5" t="s">
        <v>29</v>
      </c>
      <c r="M3117" s="5" t="s">
        <v>30</v>
      </c>
      <c r="N3117" s="5" t="s">
        <v>31</v>
      </c>
      <c r="O3117" s="5">
        <v>11349</v>
      </c>
      <c r="P3117" s="7">
        <v>44417.980138888888</v>
      </c>
      <c r="Q3117" s="7">
        <v>44417.91443287037</v>
      </c>
      <c r="R3117" s="5">
        <v>311087</v>
      </c>
      <c r="S3117" s="5">
        <v>347345978</v>
      </c>
      <c r="T3117" s="8">
        <v>1.1349090821233E+16</v>
      </c>
      <c r="U3117" s="5" t="s">
        <v>32</v>
      </c>
      <c r="V3117" s="4"/>
      <c r="W3117" s="5" t="s">
        <v>9011</v>
      </c>
      <c r="X3117" s="36">
        <v>110001</v>
      </c>
      <c r="Y3117" s="24" t="e">
        <f>VLOOKUP(T3117,Buzon!C:C,1,FALSE)</f>
        <v>#N/A</v>
      </c>
      <c r="Z3117" s="13" t="e">
        <f>VLOOKUP(T3117,Buzon!C:Z,21,FALSE)</f>
        <v>#N/A</v>
      </c>
      <c r="AA3117" t="e">
        <f>VLOOKUP(T3117,Buzon!C:Z,22,FALSE)</f>
        <v>#N/A</v>
      </c>
      <c r="AB3117" t="e">
        <f>VLOOKUP(T3117,Buzon!C:Z,23,FALSE)</f>
        <v>#N/A</v>
      </c>
      <c r="AC3117" t="e">
        <f>VLOOKUP(T3117,Buzon!C:Z,24,FALSE)</f>
        <v>#N/A</v>
      </c>
      <c r="AD3117">
        <v>348</v>
      </c>
      <c r="AE3117">
        <v>9270083</v>
      </c>
    </row>
    <row r="3118" spans="1:31" ht="12" customHeight="1" x14ac:dyDescent="0.25">
      <c r="A3118" s="5" t="s">
        <v>21</v>
      </c>
      <c r="B3118" s="5" t="s">
        <v>22</v>
      </c>
      <c r="C3118" s="5" t="s">
        <v>6547</v>
      </c>
      <c r="D3118" s="5">
        <v>34</v>
      </c>
      <c r="E3118" s="5" t="s">
        <v>6584</v>
      </c>
      <c r="F3118" s="5" t="s">
        <v>25</v>
      </c>
      <c r="G3118" s="5" t="s">
        <v>26</v>
      </c>
      <c r="H3118" s="6">
        <v>348</v>
      </c>
      <c r="I3118" s="5" t="s">
        <v>27</v>
      </c>
      <c r="J3118" s="5">
        <v>19001776264</v>
      </c>
      <c r="K3118" s="5" t="s">
        <v>6585</v>
      </c>
      <c r="L3118" s="5" t="s">
        <v>29</v>
      </c>
      <c r="M3118" s="5" t="s">
        <v>30</v>
      </c>
      <c r="N3118" s="5" t="s">
        <v>31</v>
      </c>
      <c r="O3118" s="5">
        <v>11349</v>
      </c>
      <c r="P3118" s="7">
        <v>44417.982847222222</v>
      </c>
      <c r="Q3118" s="7">
        <v>44417.91443287037</v>
      </c>
      <c r="R3118" s="5">
        <v>480867</v>
      </c>
      <c r="S3118" s="5">
        <v>347347165</v>
      </c>
      <c r="T3118" s="8">
        <v>1.13490908212334E+16</v>
      </c>
      <c r="U3118" s="5" t="s">
        <v>32</v>
      </c>
      <c r="V3118" s="4"/>
      <c r="W3118" s="5" t="s">
        <v>9011</v>
      </c>
      <c r="X3118" s="36">
        <v>110001</v>
      </c>
      <c r="Y3118" s="24" t="e">
        <f>VLOOKUP(T3118,Buzon!C:C,1,FALSE)</f>
        <v>#N/A</v>
      </c>
      <c r="Z3118" s="13" t="e">
        <f>VLOOKUP(T3118,Buzon!C:Z,21,FALSE)</f>
        <v>#N/A</v>
      </c>
      <c r="AA3118" t="e">
        <f>VLOOKUP(T3118,Buzon!C:Z,22,FALSE)</f>
        <v>#N/A</v>
      </c>
      <c r="AB3118" t="e">
        <f>VLOOKUP(T3118,Buzon!C:Z,23,FALSE)</f>
        <v>#N/A</v>
      </c>
      <c r="AC3118" t="e">
        <f>VLOOKUP(T3118,Buzon!C:Z,24,FALSE)</f>
        <v>#N/A</v>
      </c>
      <c r="AD3118">
        <v>348</v>
      </c>
      <c r="AE3118">
        <v>9270083</v>
      </c>
    </row>
    <row r="3119" spans="1:31" ht="12" customHeight="1" x14ac:dyDescent="0.25">
      <c r="A3119" s="5" t="s">
        <v>21</v>
      </c>
      <c r="B3119" s="5" t="s">
        <v>33</v>
      </c>
      <c r="C3119" s="5" t="s">
        <v>6586</v>
      </c>
      <c r="D3119" s="5">
        <v>11</v>
      </c>
      <c r="E3119" s="5" t="s">
        <v>6587</v>
      </c>
      <c r="F3119" s="5" t="s">
        <v>25</v>
      </c>
      <c r="G3119" s="5" t="s">
        <v>26</v>
      </c>
      <c r="H3119" s="6">
        <v>348</v>
      </c>
      <c r="I3119" s="5" t="s">
        <v>27</v>
      </c>
      <c r="J3119" s="5">
        <v>19001776273</v>
      </c>
      <c r="K3119" s="5" t="s">
        <v>6588</v>
      </c>
      <c r="L3119" s="5" t="s">
        <v>29</v>
      </c>
      <c r="M3119" s="5" t="s">
        <v>29</v>
      </c>
      <c r="N3119" s="5" t="s">
        <v>31</v>
      </c>
      <c r="O3119" s="5">
        <v>11132</v>
      </c>
      <c r="P3119" s="7">
        <v>44417.988692129627</v>
      </c>
      <c r="Q3119" s="7">
        <v>44417.91978009259</v>
      </c>
      <c r="R3119" s="5">
        <v>34003</v>
      </c>
      <c r="S3119" s="5">
        <v>347349569</v>
      </c>
      <c r="T3119" s="8">
        <v>1.11320908212343E+16</v>
      </c>
      <c r="U3119" s="5" t="s">
        <v>32</v>
      </c>
      <c r="V3119" s="4"/>
      <c r="W3119" s="5" t="s">
        <v>9011</v>
      </c>
      <c r="X3119" s="36">
        <v>110001</v>
      </c>
      <c r="Y3119" s="24" t="e">
        <f>VLOOKUP(T3119,Buzon!C:C,1,FALSE)</f>
        <v>#N/A</v>
      </c>
      <c r="Z3119" s="13" t="e">
        <f>VLOOKUP(T3119,Buzon!C:Z,21,FALSE)</f>
        <v>#N/A</v>
      </c>
      <c r="AA3119" t="e">
        <f>VLOOKUP(T3119,Buzon!C:Z,22,FALSE)</f>
        <v>#N/A</v>
      </c>
      <c r="AB3119" t="e">
        <f>VLOOKUP(T3119,Buzon!C:Z,23,FALSE)</f>
        <v>#N/A</v>
      </c>
      <c r="AC3119" t="e">
        <f>VLOOKUP(T3119,Buzon!C:Z,24,FALSE)</f>
        <v>#N/A</v>
      </c>
      <c r="AD3119">
        <v>348</v>
      </c>
      <c r="AE3119">
        <v>9270083</v>
      </c>
    </row>
    <row r="3120" spans="1:31" ht="12" customHeight="1" x14ac:dyDescent="0.25">
      <c r="A3120" s="5" t="s">
        <v>21</v>
      </c>
      <c r="B3120" s="5" t="s">
        <v>33</v>
      </c>
      <c r="C3120" s="5" t="s">
        <v>6586</v>
      </c>
      <c r="D3120" s="5">
        <v>12</v>
      </c>
      <c r="E3120" s="5" t="s">
        <v>6589</v>
      </c>
      <c r="F3120" s="5" t="s">
        <v>25</v>
      </c>
      <c r="G3120" s="5" t="s">
        <v>26</v>
      </c>
      <c r="H3120" s="6">
        <v>348</v>
      </c>
      <c r="I3120" s="5" t="s">
        <v>27</v>
      </c>
      <c r="J3120" s="5">
        <v>19001776274</v>
      </c>
      <c r="K3120" s="5" t="s">
        <v>6590</v>
      </c>
      <c r="L3120" s="5" t="s">
        <v>29</v>
      </c>
      <c r="M3120" s="5" t="s">
        <v>30</v>
      </c>
      <c r="N3120" s="5" t="s">
        <v>31</v>
      </c>
      <c r="O3120" s="5">
        <v>11132</v>
      </c>
      <c r="P3120" s="7">
        <v>44417.989432870374</v>
      </c>
      <c r="Q3120" s="7">
        <v>44417.91978009259</v>
      </c>
      <c r="R3120" s="5">
        <v>44215</v>
      </c>
      <c r="S3120" s="5">
        <v>347349860</v>
      </c>
      <c r="T3120" s="8">
        <v>1.11320908212344E+16</v>
      </c>
      <c r="U3120" s="5" t="s">
        <v>32</v>
      </c>
      <c r="V3120" s="4"/>
      <c r="W3120" s="5" t="s">
        <v>9011</v>
      </c>
      <c r="X3120" s="36">
        <v>110001</v>
      </c>
      <c r="Y3120" s="24" t="e">
        <f>VLOOKUP(T3120,Buzon!C:C,1,FALSE)</f>
        <v>#N/A</v>
      </c>
      <c r="Z3120" s="13" t="e">
        <f>VLOOKUP(T3120,Buzon!C:Z,21,FALSE)</f>
        <v>#N/A</v>
      </c>
      <c r="AA3120" t="e">
        <f>VLOOKUP(T3120,Buzon!C:Z,22,FALSE)</f>
        <v>#N/A</v>
      </c>
      <c r="AB3120" t="e">
        <f>VLOOKUP(T3120,Buzon!C:Z,23,FALSE)</f>
        <v>#N/A</v>
      </c>
      <c r="AC3120" t="e">
        <f>VLOOKUP(T3120,Buzon!C:Z,24,FALSE)</f>
        <v>#N/A</v>
      </c>
      <c r="AD3120">
        <v>348</v>
      </c>
      <c r="AE3120">
        <v>9270083</v>
      </c>
    </row>
    <row r="3121" spans="1:31" ht="12" customHeight="1" x14ac:dyDescent="0.25">
      <c r="A3121" s="5" t="s">
        <v>21</v>
      </c>
      <c r="B3121" s="5" t="s">
        <v>33</v>
      </c>
      <c r="C3121" s="5" t="s">
        <v>6586</v>
      </c>
      <c r="D3121" s="5">
        <v>9</v>
      </c>
      <c r="E3121" s="5" t="s">
        <v>6591</v>
      </c>
      <c r="F3121" s="5" t="s">
        <v>25</v>
      </c>
      <c r="G3121" s="5" t="s">
        <v>26</v>
      </c>
      <c r="H3121" s="6">
        <v>348</v>
      </c>
      <c r="I3121" s="5" t="s">
        <v>27</v>
      </c>
      <c r="J3121" s="5">
        <v>19001776275</v>
      </c>
      <c r="K3121" s="5" t="s">
        <v>6592</v>
      </c>
      <c r="L3121" s="5" t="s">
        <v>29</v>
      </c>
      <c r="M3121" s="5" t="s">
        <v>29</v>
      </c>
      <c r="N3121" s="5" t="s">
        <v>31</v>
      </c>
      <c r="O3121" s="5">
        <v>11132</v>
      </c>
      <c r="P3121" s="7">
        <v>44417.990925925929</v>
      </c>
      <c r="Q3121" s="7">
        <v>44417.91978009259</v>
      </c>
      <c r="R3121" s="5">
        <v>15717</v>
      </c>
      <c r="S3121" s="5">
        <v>347350419</v>
      </c>
      <c r="T3121" s="8">
        <v>1.11320908212346E+16</v>
      </c>
      <c r="U3121" s="5" t="s">
        <v>32</v>
      </c>
      <c r="V3121" s="4"/>
      <c r="W3121" s="5" t="s">
        <v>9011</v>
      </c>
      <c r="X3121" s="36">
        <v>110001</v>
      </c>
      <c r="Y3121" s="24" t="e">
        <f>VLOOKUP(T3121,Buzon!C:C,1,FALSE)</f>
        <v>#N/A</v>
      </c>
      <c r="Z3121" s="13" t="e">
        <f>VLOOKUP(T3121,Buzon!C:Z,21,FALSE)</f>
        <v>#N/A</v>
      </c>
      <c r="AA3121" t="e">
        <f>VLOOKUP(T3121,Buzon!C:Z,22,FALSE)</f>
        <v>#N/A</v>
      </c>
      <c r="AB3121" t="e">
        <f>VLOOKUP(T3121,Buzon!C:Z,23,FALSE)</f>
        <v>#N/A</v>
      </c>
      <c r="AC3121" t="e">
        <f>VLOOKUP(T3121,Buzon!C:Z,24,FALSE)</f>
        <v>#N/A</v>
      </c>
      <c r="AD3121">
        <v>348</v>
      </c>
      <c r="AE3121">
        <v>9270083</v>
      </c>
    </row>
    <row r="3122" spans="1:31" ht="12" customHeight="1" x14ac:dyDescent="0.25">
      <c r="A3122" s="5" t="s">
        <v>21</v>
      </c>
      <c r="B3122" s="5" t="s">
        <v>33</v>
      </c>
      <c r="C3122" s="5" t="s">
        <v>6586</v>
      </c>
      <c r="D3122" s="5">
        <v>10</v>
      </c>
      <c r="E3122" s="5" t="s">
        <v>6593</v>
      </c>
      <c r="F3122" s="5" t="s">
        <v>25</v>
      </c>
      <c r="G3122" s="5" t="s">
        <v>26</v>
      </c>
      <c r="H3122" s="6">
        <v>348</v>
      </c>
      <c r="I3122" s="5" t="s">
        <v>27</v>
      </c>
      <c r="J3122" s="5">
        <v>19001776276</v>
      </c>
      <c r="K3122" s="5" t="s">
        <v>6594</v>
      </c>
      <c r="L3122" s="5" t="s">
        <v>29</v>
      </c>
      <c r="M3122" s="5" t="s">
        <v>29</v>
      </c>
      <c r="N3122" s="5" t="s">
        <v>31</v>
      </c>
      <c r="O3122" s="5">
        <v>11132</v>
      </c>
      <c r="P3122" s="7">
        <v>44417.990925925929</v>
      </c>
      <c r="Q3122" s="7">
        <v>44417.91978009259</v>
      </c>
      <c r="R3122" s="5">
        <v>15717</v>
      </c>
      <c r="S3122" s="5">
        <v>347350419</v>
      </c>
      <c r="T3122" s="8">
        <v>1.11320908212346E+16</v>
      </c>
      <c r="U3122" s="5" t="s">
        <v>32</v>
      </c>
      <c r="V3122" s="4"/>
      <c r="W3122" s="5" t="s">
        <v>9011</v>
      </c>
      <c r="X3122" s="36">
        <v>110001</v>
      </c>
      <c r="Y3122" s="24" t="e">
        <f>VLOOKUP(T3122,Buzon!C:C,1,FALSE)</f>
        <v>#N/A</v>
      </c>
      <c r="Z3122" s="13" t="e">
        <f>VLOOKUP(T3122,Buzon!C:Z,21,FALSE)</f>
        <v>#N/A</v>
      </c>
      <c r="AA3122" t="e">
        <f>VLOOKUP(T3122,Buzon!C:Z,22,FALSE)</f>
        <v>#N/A</v>
      </c>
      <c r="AB3122" t="e">
        <f>VLOOKUP(T3122,Buzon!C:Z,23,FALSE)</f>
        <v>#N/A</v>
      </c>
      <c r="AC3122" t="e">
        <f>VLOOKUP(T3122,Buzon!C:Z,24,FALSE)</f>
        <v>#N/A</v>
      </c>
      <c r="AD3122">
        <v>348</v>
      </c>
      <c r="AE3122">
        <v>9270083</v>
      </c>
    </row>
    <row r="3123" spans="1:31" ht="12" customHeight="1" x14ac:dyDescent="0.25">
      <c r="A3123" s="5" t="s">
        <v>21</v>
      </c>
      <c r="B3123" s="5" t="s">
        <v>33</v>
      </c>
      <c r="C3123" s="5" t="s">
        <v>6586</v>
      </c>
      <c r="D3123" s="5">
        <v>29</v>
      </c>
      <c r="E3123" s="5" t="s">
        <v>6595</v>
      </c>
      <c r="F3123" s="5" t="s">
        <v>25</v>
      </c>
      <c r="G3123" s="5" t="s">
        <v>26</v>
      </c>
      <c r="H3123" s="6">
        <v>348</v>
      </c>
      <c r="I3123" s="5" t="s">
        <v>27</v>
      </c>
      <c r="J3123" s="5">
        <v>19001776277</v>
      </c>
      <c r="K3123" s="5" t="s">
        <v>6596</v>
      </c>
      <c r="L3123" s="5" t="s">
        <v>29</v>
      </c>
      <c r="M3123" s="5" t="s">
        <v>29</v>
      </c>
      <c r="N3123" s="5" t="s">
        <v>31</v>
      </c>
      <c r="O3123" s="5">
        <v>11132</v>
      </c>
      <c r="P3123" s="7">
        <v>44417.99359953704</v>
      </c>
      <c r="Q3123" s="7">
        <v>44417.91978009259</v>
      </c>
      <c r="R3123" s="5">
        <v>855390</v>
      </c>
      <c r="S3123" s="5">
        <v>347351394</v>
      </c>
      <c r="T3123" s="8">
        <v>1.11320908212349E+16</v>
      </c>
      <c r="U3123" s="5" t="s">
        <v>32</v>
      </c>
      <c r="V3123" s="4"/>
      <c r="W3123" s="5" t="s">
        <v>9009</v>
      </c>
      <c r="X3123" s="36">
        <v>4314</v>
      </c>
      <c r="Y3123" s="25"/>
      <c r="Z3123"/>
      <c r="AD3123">
        <v>348</v>
      </c>
      <c r="AE3123">
        <v>9350021532</v>
      </c>
    </row>
    <row r="3124" spans="1:31" ht="12" customHeight="1" x14ac:dyDescent="0.25">
      <c r="A3124" s="5" t="s">
        <v>21</v>
      </c>
      <c r="B3124" s="5" t="s">
        <v>33</v>
      </c>
      <c r="C3124" s="5" t="s">
        <v>6586</v>
      </c>
      <c r="D3124" s="5">
        <v>24</v>
      </c>
      <c r="E3124" s="5" t="s">
        <v>6597</v>
      </c>
      <c r="F3124" s="5" t="s">
        <v>25</v>
      </c>
      <c r="G3124" s="5" t="s">
        <v>26</v>
      </c>
      <c r="H3124" s="6">
        <v>348</v>
      </c>
      <c r="I3124" s="5" t="s">
        <v>27</v>
      </c>
      <c r="J3124" s="5">
        <v>19001776280</v>
      </c>
      <c r="K3124" s="5" t="s">
        <v>6598</v>
      </c>
      <c r="L3124" s="5" t="s">
        <v>29</v>
      </c>
      <c r="M3124" s="5" t="s">
        <v>29</v>
      </c>
      <c r="N3124" s="5" t="s">
        <v>31</v>
      </c>
      <c r="O3124" s="5">
        <v>11132</v>
      </c>
      <c r="P3124" s="7">
        <v>44417.996805555558</v>
      </c>
      <c r="Q3124" s="7">
        <v>44417.91978009259</v>
      </c>
      <c r="R3124" s="5">
        <v>77752</v>
      </c>
      <c r="S3124" s="5">
        <v>347352611</v>
      </c>
      <c r="T3124" s="8">
        <v>1.11320908212354E+16</v>
      </c>
      <c r="U3124" s="5" t="s">
        <v>32</v>
      </c>
      <c r="V3124" s="4"/>
      <c r="W3124" s="5" t="s">
        <v>9011</v>
      </c>
      <c r="X3124" s="36">
        <v>110001</v>
      </c>
      <c r="Y3124" s="24" t="e">
        <f>VLOOKUP(T3124,Buzon!C:C,1,FALSE)</f>
        <v>#N/A</v>
      </c>
      <c r="Z3124" s="13" t="e">
        <f>VLOOKUP(T3124,Buzon!C:Z,21,FALSE)</f>
        <v>#N/A</v>
      </c>
      <c r="AA3124" t="e">
        <f>VLOOKUP(T3124,Buzon!C:Z,22,FALSE)</f>
        <v>#N/A</v>
      </c>
      <c r="AB3124" t="e">
        <f>VLOOKUP(T3124,Buzon!C:Z,23,FALSE)</f>
        <v>#N/A</v>
      </c>
      <c r="AC3124" t="e">
        <f>VLOOKUP(T3124,Buzon!C:Z,24,FALSE)</f>
        <v>#N/A</v>
      </c>
      <c r="AD3124">
        <v>348</v>
      </c>
      <c r="AE3124">
        <v>9270083</v>
      </c>
    </row>
    <row r="3125" spans="1:31" ht="12" customHeight="1" x14ac:dyDescent="0.25">
      <c r="A3125" s="5" t="s">
        <v>21</v>
      </c>
      <c r="B3125" s="5" t="s">
        <v>33</v>
      </c>
      <c r="C3125" s="5" t="s">
        <v>6586</v>
      </c>
      <c r="D3125" s="5">
        <v>21</v>
      </c>
      <c r="E3125" s="5" t="s">
        <v>6599</v>
      </c>
      <c r="F3125" s="5" t="s">
        <v>25</v>
      </c>
      <c r="G3125" s="5" t="s">
        <v>26</v>
      </c>
      <c r="H3125" s="6">
        <v>348</v>
      </c>
      <c r="I3125" s="5" t="s">
        <v>27</v>
      </c>
      <c r="J3125" s="5">
        <v>19001776289</v>
      </c>
      <c r="K3125" s="5" t="s">
        <v>6600</v>
      </c>
      <c r="L3125" s="5" t="s">
        <v>29</v>
      </c>
      <c r="M3125" s="5" t="s">
        <v>29</v>
      </c>
      <c r="N3125" s="5" t="s">
        <v>31</v>
      </c>
      <c r="O3125" s="5">
        <v>11132</v>
      </c>
      <c r="P3125" s="7">
        <v>44418.009282407409</v>
      </c>
      <c r="Q3125" s="7">
        <v>44417.91978009259</v>
      </c>
      <c r="R3125" s="5">
        <v>543834</v>
      </c>
      <c r="S3125" s="5">
        <v>347356670</v>
      </c>
      <c r="T3125" s="8">
        <v>1.11321008210012E+16</v>
      </c>
      <c r="U3125" s="5" t="s">
        <v>32</v>
      </c>
      <c r="V3125" s="4"/>
      <c r="W3125" s="5" t="s">
        <v>9011</v>
      </c>
      <c r="X3125" s="36">
        <v>110001</v>
      </c>
      <c r="Y3125" s="24" t="e">
        <f>VLOOKUP(T3125,Buzon!C:C,1,FALSE)</f>
        <v>#N/A</v>
      </c>
      <c r="Z3125" s="13" t="e">
        <f>VLOOKUP(T3125,Buzon!C:Z,21,FALSE)</f>
        <v>#N/A</v>
      </c>
      <c r="AA3125" t="e">
        <f>VLOOKUP(T3125,Buzon!C:Z,22,FALSE)</f>
        <v>#N/A</v>
      </c>
      <c r="AB3125" t="e">
        <f>VLOOKUP(T3125,Buzon!C:Z,23,FALSE)</f>
        <v>#N/A</v>
      </c>
      <c r="AC3125" t="e">
        <f>VLOOKUP(T3125,Buzon!C:Z,24,FALSE)</f>
        <v>#N/A</v>
      </c>
      <c r="AD3125">
        <v>348</v>
      </c>
      <c r="AE3125">
        <v>9270083</v>
      </c>
    </row>
    <row r="3126" spans="1:31" ht="12" customHeight="1" x14ac:dyDescent="0.25">
      <c r="A3126" s="5" t="s">
        <v>21</v>
      </c>
      <c r="B3126" s="5" t="s">
        <v>33</v>
      </c>
      <c r="C3126" s="5" t="s">
        <v>6586</v>
      </c>
      <c r="D3126" s="5">
        <v>22</v>
      </c>
      <c r="E3126" s="5" t="s">
        <v>6601</v>
      </c>
      <c r="F3126" s="5" t="s">
        <v>25</v>
      </c>
      <c r="G3126" s="5" t="s">
        <v>26</v>
      </c>
      <c r="H3126" s="6">
        <v>348</v>
      </c>
      <c r="I3126" s="5" t="s">
        <v>27</v>
      </c>
      <c r="J3126" s="5">
        <v>19001776290</v>
      </c>
      <c r="K3126" s="5" t="s">
        <v>6602</v>
      </c>
      <c r="L3126" s="5" t="s">
        <v>29</v>
      </c>
      <c r="M3126" s="5" t="s">
        <v>29</v>
      </c>
      <c r="N3126" s="5" t="s">
        <v>31</v>
      </c>
      <c r="O3126" s="5">
        <v>11132</v>
      </c>
      <c r="P3126" s="7">
        <v>44418.009293981479</v>
      </c>
      <c r="Q3126" s="7">
        <v>44417.91978009259</v>
      </c>
      <c r="R3126" s="5">
        <v>543834</v>
      </c>
      <c r="S3126" s="5">
        <v>347356670</v>
      </c>
      <c r="T3126" s="8">
        <v>1.11321008210012E+16</v>
      </c>
      <c r="U3126" s="5" t="s">
        <v>32</v>
      </c>
      <c r="V3126" s="4"/>
      <c r="W3126" s="5" t="s">
        <v>9011</v>
      </c>
      <c r="X3126" s="36">
        <v>110001</v>
      </c>
      <c r="Y3126" s="24" t="e">
        <f>VLOOKUP(T3126,Buzon!C:C,1,FALSE)</f>
        <v>#N/A</v>
      </c>
      <c r="Z3126" s="13" t="e">
        <f>VLOOKUP(T3126,Buzon!C:Z,21,FALSE)</f>
        <v>#N/A</v>
      </c>
      <c r="AA3126" t="e">
        <f>VLOOKUP(T3126,Buzon!C:Z,22,FALSE)</f>
        <v>#N/A</v>
      </c>
      <c r="AB3126" t="e">
        <f>VLOOKUP(T3126,Buzon!C:Z,23,FALSE)</f>
        <v>#N/A</v>
      </c>
      <c r="AC3126" t="e">
        <f>VLOOKUP(T3126,Buzon!C:Z,24,FALSE)</f>
        <v>#N/A</v>
      </c>
      <c r="AD3126">
        <v>348</v>
      </c>
      <c r="AE3126">
        <v>9270083</v>
      </c>
    </row>
    <row r="3127" spans="1:31" ht="12" customHeight="1" x14ac:dyDescent="0.25">
      <c r="A3127" s="5" t="s">
        <v>21</v>
      </c>
      <c r="B3127" s="5" t="s">
        <v>33</v>
      </c>
      <c r="C3127" s="5" t="s">
        <v>6586</v>
      </c>
      <c r="D3127" s="5">
        <v>16</v>
      </c>
      <c r="E3127" s="5" t="s">
        <v>6603</v>
      </c>
      <c r="F3127" s="5" t="s">
        <v>25</v>
      </c>
      <c r="G3127" s="5" t="s">
        <v>26</v>
      </c>
      <c r="H3127" s="6">
        <v>348</v>
      </c>
      <c r="I3127" s="5" t="s">
        <v>27</v>
      </c>
      <c r="J3127" s="5">
        <v>19001776292</v>
      </c>
      <c r="K3127" s="5" t="s">
        <v>6604</v>
      </c>
      <c r="L3127" s="5" t="s">
        <v>29</v>
      </c>
      <c r="M3127" s="5" t="s">
        <v>29</v>
      </c>
      <c r="N3127" s="5" t="s">
        <v>31</v>
      </c>
      <c r="O3127" s="5">
        <v>11132</v>
      </c>
      <c r="P3127" s="7">
        <v>44418.014699074076</v>
      </c>
      <c r="Q3127" s="7">
        <v>44417.91978009259</v>
      </c>
      <c r="R3127" s="5">
        <v>10585</v>
      </c>
      <c r="S3127" s="5">
        <v>347358117</v>
      </c>
      <c r="T3127" s="8">
        <v>1.11321008210019E+16</v>
      </c>
      <c r="U3127" s="5" t="s">
        <v>32</v>
      </c>
      <c r="V3127" s="4"/>
      <c r="W3127" s="5" t="s">
        <v>9011</v>
      </c>
      <c r="X3127" s="36">
        <v>110001</v>
      </c>
      <c r="Y3127" s="24" t="e">
        <f>VLOOKUP(T3127,Buzon!C:C,1,FALSE)</f>
        <v>#N/A</v>
      </c>
      <c r="Z3127" s="13" t="e">
        <f>VLOOKUP(T3127,Buzon!C:Z,21,FALSE)</f>
        <v>#N/A</v>
      </c>
      <c r="AA3127" t="e">
        <f>VLOOKUP(T3127,Buzon!C:Z,22,FALSE)</f>
        <v>#N/A</v>
      </c>
      <c r="AB3127" t="e">
        <f>VLOOKUP(T3127,Buzon!C:Z,23,FALSE)</f>
        <v>#N/A</v>
      </c>
      <c r="AC3127" t="e">
        <f>VLOOKUP(T3127,Buzon!C:Z,24,FALSE)</f>
        <v>#N/A</v>
      </c>
      <c r="AD3127">
        <v>348</v>
      </c>
      <c r="AE3127">
        <v>9270083</v>
      </c>
    </row>
    <row r="3128" spans="1:31" ht="12" customHeight="1" x14ac:dyDescent="0.25">
      <c r="A3128" s="5" t="s">
        <v>21</v>
      </c>
      <c r="B3128" s="5" t="s">
        <v>33</v>
      </c>
      <c r="C3128" s="5" t="s">
        <v>6586</v>
      </c>
      <c r="D3128" s="5">
        <v>27</v>
      </c>
      <c r="E3128" s="5" t="s">
        <v>6605</v>
      </c>
      <c r="F3128" s="5" t="s">
        <v>25</v>
      </c>
      <c r="G3128" s="5" t="s">
        <v>26</v>
      </c>
      <c r="H3128" s="6">
        <v>348</v>
      </c>
      <c r="I3128" s="5" t="s">
        <v>27</v>
      </c>
      <c r="J3128" s="5">
        <v>19001776294</v>
      </c>
      <c r="K3128" s="5" t="s">
        <v>6606</v>
      </c>
      <c r="L3128" s="5" t="s">
        <v>29</v>
      </c>
      <c r="M3128" s="5" t="s">
        <v>29</v>
      </c>
      <c r="N3128" s="5" t="s">
        <v>31</v>
      </c>
      <c r="O3128" s="5">
        <v>11132</v>
      </c>
      <c r="P3128" s="7">
        <v>44418.021608796298</v>
      </c>
      <c r="Q3128" s="7">
        <v>44417.91978009259</v>
      </c>
      <c r="R3128" s="5">
        <v>10005</v>
      </c>
      <c r="S3128" s="5">
        <v>347359846</v>
      </c>
      <c r="T3128" s="8">
        <v>1.1132100821003E+16</v>
      </c>
      <c r="U3128" s="5" t="s">
        <v>32</v>
      </c>
      <c r="V3128" s="4"/>
      <c r="W3128" s="5" t="s">
        <v>9011</v>
      </c>
      <c r="X3128" s="36">
        <v>110001</v>
      </c>
      <c r="Y3128" s="24" t="e">
        <f>VLOOKUP(T3128,Buzon!C:C,1,FALSE)</f>
        <v>#N/A</v>
      </c>
      <c r="Z3128" s="13" t="e">
        <f>VLOOKUP(T3128,Buzon!C:Z,21,FALSE)</f>
        <v>#N/A</v>
      </c>
      <c r="AA3128" t="e">
        <f>VLOOKUP(T3128,Buzon!C:Z,22,FALSE)</f>
        <v>#N/A</v>
      </c>
      <c r="AB3128" t="e">
        <f>VLOOKUP(T3128,Buzon!C:Z,23,FALSE)</f>
        <v>#N/A</v>
      </c>
      <c r="AC3128" t="e">
        <f>VLOOKUP(T3128,Buzon!C:Z,24,FALSE)</f>
        <v>#N/A</v>
      </c>
      <c r="AD3128">
        <v>348</v>
      </c>
      <c r="AE3128">
        <v>9270083</v>
      </c>
    </row>
    <row r="3129" spans="1:31" ht="12" customHeight="1" x14ac:dyDescent="0.25">
      <c r="A3129" s="5" t="s">
        <v>21</v>
      </c>
      <c r="B3129" s="5" t="s">
        <v>33</v>
      </c>
      <c r="C3129" s="5" t="s">
        <v>6586</v>
      </c>
      <c r="D3129" s="5">
        <v>33</v>
      </c>
      <c r="E3129" s="5" t="s">
        <v>6607</v>
      </c>
      <c r="F3129" s="5" t="s">
        <v>25</v>
      </c>
      <c r="G3129" s="5" t="s">
        <v>26</v>
      </c>
      <c r="H3129" s="6">
        <v>348</v>
      </c>
      <c r="I3129" s="5" t="s">
        <v>27</v>
      </c>
      <c r="J3129" s="5">
        <v>19001776295</v>
      </c>
      <c r="K3129" s="5" t="s">
        <v>6608</v>
      </c>
      <c r="L3129" s="5" t="s">
        <v>29</v>
      </c>
      <c r="M3129" s="5" t="s">
        <v>29</v>
      </c>
      <c r="N3129" s="5" t="s">
        <v>49</v>
      </c>
      <c r="O3129" s="5">
        <v>11132</v>
      </c>
      <c r="P3129" s="7">
        <v>44418.023460648146</v>
      </c>
      <c r="Q3129" s="7">
        <v>44417.91978009259</v>
      </c>
      <c r="R3129" s="5">
        <v>393626</v>
      </c>
      <c r="S3129" s="5">
        <v>347360313</v>
      </c>
      <c r="T3129" s="8">
        <v>1.11321008210033E+16</v>
      </c>
      <c r="U3129" s="5" t="s">
        <v>32</v>
      </c>
      <c r="V3129" s="4"/>
      <c r="W3129" s="5" t="s">
        <v>9011</v>
      </c>
      <c r="X3129" s="36">
        <v>110001</v>
      </c>
      <c r="Y3129" s="24" t="e">
        <f>VLOOKUP(T3129,Buzon!C:C,1,FALSE)</f>
        <v>#N/A</v>
      </c>
      <c r="Z3129" s="13" t="e">
        <f>VLOOKUP(T3129,Buzon!C:Z,21,FALSE)</f>
        <v>#N/A</v>
      </c>
      <c r="AA3129" t="e">
        <f>VLOOKUP(T3129,Buzon!C:Z,22,FALSE)</f>
        <v>#N/A</v>
      </c>
      <c r="AB3129" t="e">
        <f>VLOOKUP(T3129,Buzon!C:Z,23,FALSE)</f>
        <v>#N/A</v>
      </c>
      <c r="AC3129" t="e">
        <f>VLOOKUP(T3129,Buzon!C:Z,24,FALSE)</f>
        <v>#N/A</v>
      </c>
      <c r="AD3129">
        <v>348</v>
      </c>
      <c r="AE3129">
        <v>9270083</v>
      </c>
    </row>
    <row r="3130" spans="1:31" ht="12" customHeight="1" x14ac:dyDescent="0.25">
      <c r="A3130" s="5" t="s">
        <v>21</v>
      </c>
      <c r="B3130" s="5" t="s">
        <v>33</v>
      </c>
      <c r="C3130" s="5" t="s">
        <v>6586</v>
      </c>
      <c r="D3130" s="5">
        <v>34</v>
      </c>
      <c r="E3130" s="5" t="s">
        <v>6609</v>
      </c>
      <c r="F3130" s="5" t="s">
        <v>25</v>
      </c>
      <c r="G3130" s="5" t="s">
        <v>26</v>
      </c>
      <c r="H3130" s="6">
        <v>348</v>
      </c>
      <c r="I3130" s="5" t="s">
        <v>27</v>
      </c>
      <c r="J3130" s="5">
        <v>19001776296</v>
      </c>
      <c r="K3130" s="5" t="s">
        <v>6610</v>
      </c>
      <c r="L3130" s="5" t="s">
        <v>29</v>
      </c>
      <c r="M3130" s="5" t="s">
        <v>29</v>
      </c>
      <c r="N3130" s="5" t="s">
        <v>49</v>
      </c>
      <c r="O3130" s="5">
        <v>11132</v>
      </c>
      <c r="P3130" s="7">
        <v>44418.023460648146</v>
      </c>
      <c r="Q3130" s="7">
        <v>44417.91978009259</v>
      </c>
      <c r="R3130" s="5">
        <v>393626</v>
      </c>
      <c r="S3130" s="5">
        <v>347360313</v>
      </c>
      <c r="T3130" s="8">
        <v>1.11321008210033E+16</v>
      </c>
      <c r="U3130" s="5" t="s">
        <v>32</v>
      </c>
      <c r="V3130" s="4"/>
      <c r="W3130" s="5" t="s">
        <v>9011</v>
      </c>
      <c r="X3130" s="36">
        <v>110001</v>
      </c>
      <c r="Y3130" s="24" t="e">
        <f>VLOOKUP(T3130,Buzon!C:C,1,FALSE)</f>
        <v>#N/A</v>
      </c>
      <c r="Z3130" s="13" t="e">
        <f>VLOOKUP(T3130,Buzon!C:Z,21,FALSE)</f>
        <v>#N/A</v>
      </c>
      <c r="AA3130" t="e">
        <f>VLOOKUP(T3130,Buzon!C:Z,22,FALSE)</f>
        <v>#N/A</v>
      </c>
      <c r="AB3130" t="e">
        <f>VLOOKUP(T3130,Buzon!C:Z,23,FALSE)</f>
        <v>#N/A</v>
      </c>
      <c r="AC3130" t="e">
        <f>VLOOKUP(T3130,Buzon!C:Z,24,FALSE)</f>
        <v>#N/A</v>
      </c>
      <c r="AD3130">
        <v>348</v>
      </c>
      <c r="AE3130">
        <v>9270083</v>
      </c>
    </row>
    <row r="3131" spans="1:31" ht="12" customHeight="1" x14ac:dyDescent="0.25">
      <c r="A3131" s="5" t="s">
        <v>21</v>
      </c>
      <c r="B3131" s="5" t="s">
        <v>33</v>
      </c>
      <c r="C3131" s="5" t="s">
        <v>6611</v>
      </c>
      <c r="D3131" s="5">
        <v>13</v>
      </c>
      <c r="E3131" s="5" t="s">
        <v>6612</v>
      </c>
      <c r="F3131" s="5" t="s">
        <v>219</v>
      </c>
      <c r="G3131" s="5" t="s">
        <v>26</v>
      </c>
      <c r="H3131" s="6">
        <v>174</v>
      </c>
      <c r="I3131" s="5" t="s">
        <v>27</v>
      </c>
      <c r="J3131" s="5">
        <v>19001776305</v>
      </c>
      <c r="K3131" s="5" t="s">
        <v>6613</v>
      </c>
      <c r="L3131" s="5" t="s">
        <v>29</v>
      </c>
      <c r="M3131" s="5" t="s">
        <v>29</v>
      </c>
      <c r="N3131" s="5" t="s">
        <v>31</v>
      </c>
      <c r="O3131" s="5">
        <v>11132</v>
      </c>
      <c r="P3131" s="7">
        <v>44418.033807870372</v>
      </c>
      <c r="Q3131" s="7">
        <v>44417.91978009259</v>
      </c>
      <c r="R3131" s="5">
        <v>996960</v>
      </c>
      <c r="S3131" s="5">
        <v>347362718</v>
      </c>
      <c r="T3131" s="8">
        <v>1.11321008210047E+16</v>
      </c>
      <c r="U3131" s="5" t="s">
        <v>32</v>
      </c>
      <c r="V3131" s="4"/>
      <c r="W3131" s="5" t="s">
        <v>9011</v>
      </c>
      <c r="X3131" s="36">
        <v>110001</v>
      </c>
      <c r="Y3131" s="24" t="e">
        <f>VLOOKUP(T3131,Buzon!C:C,1,FALSE)</f>
        <v>#N/A</v>
      </c>
      <c r="Z3131" s="13" t="e">
        <f>VLOOKUP(T3131,Buzon!C:Z,21,FALSE)</f>
        <v>#N/A</v>
      </c>
      <c r="AA3131" t="e">
        <f>VLOOKUP(T3131,Buzon!C:Z,22,FALSE)</f>
        <v>#N/A</v>
      </c>
      <c r="AB3131" t="e">
        <f>VLOOKUP(T3131,Buzon!C:Z,23,FALSE)</f>
        <v>#N/A</v>
      </c>
      <c r="AC3131" t="e">
        <f>VLOOKUP(T3131,Buzon!C:Z,24,FALSE)</f>
        <v>#N/A</v>
      </c>
      <c r="AD3131">
        <v>174</v>
      </c>
      <c r="AE3131">
        <v>9270083</v>
      </c>
    </row>
    <row r="3132" spans="1:31" ht="12" customHeight="1" x14ac:dyDescent="0.25">
      <c r="A3132" s="5" t="s">
        <v>21</v>
      </c>
      <c r="B3132" s="5" t="s">
        <v>33</v>
      </c>
      <c r="C3132" s="5" t="s">
        <v>6611</v>
      </c>
      <c r="D3132" s="5">
        <v>14</v>
      </c>
      <c r="E3132" s="5" t="s">
        <v>6614</v>
      </c>
      <c r="F3132" s="5" t="s">
        <v>219</v>
      </c>
      <c r="G3132" s="5" t="s">
        <v>26</v>
      </c>
      <c r="H3132" s="6">
        <v>174</v>
      </c>
      <c r="I3132" s="5" t="s">
        <v>27</v>
      </c>
      <c r="J3132" s="5">
        <v>19001776306</v>
      </c>
      <c r="K3132" s="5" t="s">
        <v>6615</v>
      </c>
      <c r="L3132" s="5" t="s">
        <v>29</v>
      </c>
      <c r="M3132" s="5" t="s">
        <v>29</v>
      </c>
      <c r="N3132" s="5" t="s">
        <v>31</v>
      </c>
      <c r="O3132" s="5">
        <v>11132</v>
      </c>
      <c r="P3132" s="7">
        <v>44418.033807870372</v>
      </c>
      <c r="Q3132" s="7">
        <v>44417.91978009259</v>
      </c>
      <c r="R3132" s="5">
        <v>996960</v>
      </c>
      <c r="S3132" s="5">
        <v>347362718</v>
      </c>
      <c r="T3132" s="8">
        <v>1.11321008210047E+16</v>
      </c>
      <c r="U3132" s="5" t="s">
        <v>32</v>
      </c>
      <c r="V3132" s="4"/>
      <c r="W3132" s="5" t="s">
        <v>9011</v>
      </c>
      <c r="X3132" s="36">
        <v>110001</v>
      </c>
      <c r="Y3132" s="24" t="e">
        <f>VLOOKUP(T3132,Buzon!C:C,1,FALSE)</f>
        <v>#N/A</v>
      </c>
      <c r="Z3132" s="13" t="e">
        <f>VLOOKUP(T3132,Buzon!C:Z,21,FALSE)</f>
        <v>#N/A</v>
      </c>
      <c r="AA3132" t="e">
        <f>VLOOKUP(T3132,Buzon!C:Z,22,FALSE)</f>
        <v>#N/A</v>
      </c>
      <c r="AB3132" t="e">
        <f>VLOOKUP(T3132,Buzon!C:Z,23,FALSE)</f>
        <v>#N/A</v>
      </c>
      <c r="AC3132" t="e">
        <f>VLOOKUP(T3132,Buzon!C:Z,24,FALSE)</f>
        <v>#N/A</v>
      </c>
      <c r="AD3132">
        <v>174</v>
      </c>
      <c r="AE3132">
        <v>9270083</v>
      </c>
    </row>
    <row r="3133" spans="1:31" ht="12" customHeight="1" x14ac:dyDescent="0.25">
      <c r="A3133" s="5" t="s">
        <v>21</v>
      </c>
      <c r="B3133" s="5" t="s">
        <v>33</v>
      </c>
      <c r="C3133" s="5" t="s">
        <v>6611</v>
      </c>
      <c r="D3133" s="5">
        <v>15</v>
      </c>
      <c r="E3133" s="5" t="s">
        <v>6616</v>
      </c>
      <c r="F3133" s="5" t="s">
        <v>25</v>
      </c>
      <c r="G3133" s="5" t="s">
        <v>26</v>
      </c>
      <c r="H3133" s="6">
        <v>348</v>
      </c>
      <c r="I3133" s="5" t="s">
        <v>27</v>
      </c>
      <c r="J3133" s="5">
        <v>19001776307</v>
      </c>
      <c r="K3133" s="5" t="s">
        <v>6617</v>
      </c>
      <c r="L3133" s="5" t="s">
        <v>29</v>
      </c>
      <c r="M3133" s="5" t="s">
        <v>29</v>
      </c>
      <c r="N3133" s="5" t="s">
        <v>31</v>
      </c>
      <c r="O3133" s="5">
        <v>11132</v>
      </c>
      <c r="P3133" s="7">
        <v>44418.033807870372</v>
      </c>
      <c r="Q3133" s="7">
        <v>44417.91978009259</v>
      </c>
      <c r="R3133" s="5">
        <v>996960</v>
      </c>
      <c r="S3133" s="5">
        <v>347362718</v>
      </c>
      <c r="T3133" s="8">
        <v>1.11321008210047E+16</v>
      </c>
      <c r="U3133" s="5" t="s">
        <v>32</v>
      </c>
      <c r="V3133" s="4"/>
      <c r="W3133" s="5" t="s">
        <v>9011</v>
      </c>
      <c r="X3133" s="36">
        <v>110001</v>
      </c>
      <c r="Y3133" s="24" t="e">
        <f>VLOOKUP(T3133,Buzon!C:C,1,FALSE)</f>
        <v>#N/A</v>
      </c>
      <c r="Z3133" s="13" t="e">
        <f>VLOOKUP(T3133,Buzon!C:Z,21,FALSE)</f>
        <v>#N/A</v>
      </c>
      <c r="AA3133" t="e">
        <f>VLOOKUP(T3133,Buzon!C:Z,22,FALSE)</f>
        <v>#N/A</v>
      </c>
      <c r="AB3133" t="e">
        <f>VLOOKUP(T3133,Buzon!C:Z,23,FALSE)</f>
        <v>#N/A</v>
      </c>
      <c r="AC3133" t="e">
        <f>VLOOKUP(T3133,Buzon!C:Z,24,FALSE)</f>
        <v>#N/A</v>
      </c>
      <c r="AD3133">
        <v>348</v>
      </c>
      <c r="AE3133">
        <v>9270083</v>
      </c>
    </row>
    <row r="3134" spans="1:31" ht="12" customHeight="1" x14ac:dyDescent="0.25">
      <c r="A3134" s="5" t="s">
        <v>21</v>
      </c>
      <c r="B3134" s="5" t="s">
        <v>33</v>
      </c>
      <c r="C3134" s="5" t="s">
        <v>6611</v>
      </c>
      <c r="D3134" s="5">
        <v>17</v>
      </c>
      <c r="E3134" s="5" t="s">
        <v>6618</v>
      </c>
      <c r="F3134" s="5" t="s">
        <v>219</v>
      </c>
      <c r="G3134" s="5" t="s">
        <v>26</v>
      </c>
      <c r="H3134" s="6">
        <v>174</v>
      </c>
      <c r="I3134" s="5" t="s">
        <v>27</v>
      </c>
      <c r="J3134" s="5">
        <v>19001776308</v>
      </c>
      <c r="K3134" s="5" t="s">
        <v>6619</v>
      </c>
      <c r="L3134" s="5" t="s">
        <v>29</v>
      </c>
      <c r="M3134" s="5" t="s">
        <v>29</v>
      </c>
      <c r="N3134" s="5" t="s">
        <v>31</v>
      </c>
      <c r="O3134" s="5">
        <v>11132</v>
      </c>
      <c r="P3134" s="7">
        <v>44418.035601851851</v>
      </c>
      <c r="Q3134" s="7">
        <v>44417.91978009259</v>
      </c>
      <c r="R3134" s="5">
        <v>585377</v>
      </c>
      <c r="S3134" s="5">
        <v>347363260</v>
      </c>
      <c r="T3134" s="8">
        <v>1.1132100821005E+16</v>
      </c>
      <c r="U3134" s="5" t="s">
        <v>32</v>
      </c>
      <c r="V3134" s="4"/>
      <c r="W3134" s="5" t="s">
        <v>9011</v>
      </c>
      <c r="X3134" s="36">
        <v>110001</v>
      </c>
      <c r="Y3134" s="24" t="e">
        <f>VLOOKUP(T3134,Buzon!C:C,1,FALSE)</f>
        <v>#N/A</v>
      </c>
      <c r="Z3134" s="13" t="e">
        <f>VLOOKUP(T3134,Buzon!C:Z,21,FALSE)</f>
        <v>#N/A</v>
      </c>
      <c r="AA3134" t="e">
        <f>VLOOKUP(T3134,Buzon!C:Z,22,FALSE)</f>
        <v>#N/A</v>
      </c>
      <c r="AB3134" t="e">
        <f>VLOOKUP(T3134,Buzon!C:Z,23,FALSE)</f>
        <v>#N/A</v>
      </c>
      <c r="AC3134" t="e">
        <f>VLOOKUP(T3134,Buzon!C:Z,24,FALSE)</f>
        <v>#N/A</v>
      </c>
      <c r="AD3134">
        <v>174</v>
      </c>
      <c r="AE3134">
        <v>9270083</v>
      </c>
    </row>
    <row r="3135" spans="1:31" ht="12" customHeight="1" x14ac:dyDescent="0.25">
      <c r="A3135" s="5" t="s">
        <v>21</v>
      </c>
      <c r="B3135" s="5" t="s">
        <v>33</v>
      </c>
      <c r="C3135" s="5" t="s">
        <v>6611</v>
      </c>
      <c r="D3135" s="5">
        <v>18</v>
      </c>
      <c r="E3135" s="5" t="s">
        <v>6620</v>
      </c>
      <c r="F3135" s="5" t="s">
        <v>25</v>
      </c>
      <c r="G3135" s="5" t="s">
        <v>26</v>
      </c>
      <c r="H3135" s="6">
        <v>348</v>
      </c>
      <c r="I3135" s="5" t="s">
        <v>27</v>
      </c>
      <c r="J3135" s="5">
        <v>19001776309</v>
      </c>
      <c r="K3135" s="5" t="s">
        <v>6621</v>
      </c>
      <c r="L3135" s="5" t="s">
        <v>29</v>
      </c>
      <c r="M3135" s="5" t="s">
        <v>29</v>
      </c>
      <c r="N3135" s="5" t="s">
        <v>31</v>
      </c>
      <c r="O3135" s="5">
        <v>11132</v>
      </c>
      <c r="P3135" s="7">
        <v>44418.035613425927</v>
      </c>
      <c r="Q3135" s="7">
        <v>44417.91978009259</v>
      </c>
      <c r="R3135" s="5">
        <v>585377</v>
      </c>
      <c r="S3135" s="5">
        <v>347363260</v>
      </c>
      <c r="T3135" s="8">
        <v>1.1132100821005E+16</v>
      </c>
      <c r="U3135" s="5" t="s">
        <v>32</v>
      </c>
      <c r="V3135" s="4"/>
      <c r="W3135" s="5" t="s">
        <v>9011</v>
      </c>
      <c r="X3135" s="36">
        <v>110001</v>
      </c>
      <c r="Y3135" s="24" t="e">
        <f>VLOOKUP(T3135,Buzon!C:C,1,FALSE)</f>
        <v>#N/A</v>
      </c>
      <c r="Z3135" s="13" t="e">
        <f>VLOOKUP(T3135,Buzon!C:Z,21,FALSE)</f>
        <v>#N/A</v>
      </c>
      <c r="AA3135" t="e">
        <f>VLOOKUP(T3135,Buzon!C:Z,22,FALSE)</f>
        <v>#N/A</v>
      </c>
      <c r="AB3135" t="e">
        <f>VLOOKUP(T3135,Buzon!C:Z,23,FALSE)</f>
        <v>#N/A</v>
      </c>
      <c r="AC3135" t="e">
        <f>VLOOKUP(T3135,Buzon!C:Z,24,FALSE)</f>
        <v>#N/A</v>
      </c>
      <c r="AD3135">
        <v>348</v>
      </c>
      <c r="AE3135">
        <v>9270083</v>
      </c>
    </row>
    <row r="3136" spans="1:31" ht="12" customHeight="1" x14ac:dyDescent="0.25">
      <c r="A3136" s="5" t="s">
        <v>21</v>
      </c>
      <c r="B3136" s="5" t="s">
        <v>33</v>
      </c>
      <c r="C3136" s="5" t="s">
        <v>6622</v>
      </c>
      <c r="D3136" s="5">
        <v>1</v>
      </c>
      <c r="E3136" s="5" t="s">
        <v>6623</v>
      </c>
      <c r="F3136" s="5" t="s">
        <v>25</v>
      </c>
      <c r="G3136" s="5" t="s">
        <v>26</v>
      </c>
      <c r="H3136" s="6">
        <v>348</v>
      </c>
      <c r="I3136" s="5" t="s">
        <v>27</v>
      </c>
      <c r="J3136" s="5">
        <v>19001776318</v>
      </c>
      <c r="K3136" s="5" t="s">
        <v>6624</v>
      </c>
      <c r="L3136" s="5" t="s">
        <v>29</v>
      </c>
      <c r="M3136" s="5" t="s">
        <v>29</v>
      </c>
      <c r="N3136" s="5" t="s">
        <v>31</v>
      </c>
      <c r="O3136" s="5">
        <v>11132</v>
      </c>
      <c r="P3136" s="7">
        <v>44418.071921296294</v>
      </c>
      <c r="Q3136" s="7">
        <v>44417.91978009259</v>
      </c>
      <c r="R3136" s="5">
        <v>94302</v>
      </c>
      <c r="S3136" s="5">
        <v>347369993</v>
      </c>
      <c r="T3136" s="8">
        <v>1.11321008210143E+16</v>
      </c>
      <c r="U3136" s="5" t="s">
        <v>32</v>
      </c>
      <c r="V3136" s="4"/>
      <c r="W3136" s="5" t="s">
        <v>9011</v>
      </c>
      <c r="X3136" s="36">
        <v>110001</v>
      </c>
      <c r="Y3136" s="24" t="e">
        <f>VLOOKUP(T3136,Buzon!C:C,1,FALSE)</f>
        <v>#N/A</v>
      </c>
      <c r="Z3136" s="13" t="e">
        <f>VLOOKUP(T3136,Buzon!C:Z,21,FALSE)</f>
        <v>#N/A</v>
      </c>
      <c r="AA3136" t="e">
        <f>VLOOKUP(T3136,Buzon!C:Z,22,FALSE)</f>
        <v>#N/A</v>
      </c>
      <c r="AB3136" t="e">
        <f>VLOOKUP(T3136,Buzon!C:Z,23,FALSE)</f>
        <v>#N/A</v>
      </c>
      <c r="AC3136" t="e">
        <f>VLOOKUP(T3136,Buzon!C:Z,24,FALSE)</f>
        <v>#N/A</v>
      </c>
      <c r="AD3136">
        <v>348</v>
      </c>
      <c r="AE3136">
        <v>9270083</v>
      </c>
    </row>
    <row r="3137" spans="1:31" ht="12" customHeight="1" x14ac:dyDescent="0.25">
      <c r="A3137" s="5" t="s">
        <v>21</v>
      </c>
      <c r="B3137" s="5" t="s">
        <v>33</v>
      </c>
      <c r="C3137" s="5" t="s">
        <v>6622</v>
      </c>
      <c r="D3137" s="5">
        <v>2</v>
      </c>
      <c r="E3137" s="5" t="s">
        <v>6625</v>
      </c>
      <c r="F3137" s="5" t="s">
        <v>25</v>
      </c>
      <c r="G3137" s="5" t="s">
        <v>26</v>
      </c>
      <c r="H3137" s="6">
        <v>348</v>
      </c>
      <c r="I3137" s="5" t="s">
        <v>27</v>
      </c>
      <c r="J3137" s="5">
        <v>19001776319</v>
      </c>
      <c r="K3137" s="5" t="s">
        <v>6626</v>
      </c>
      <c r="L3137" s="5" t="s">
        <v>29</v>
      </c>
      <c r="M3137" s="5" t="s">
        <v>29</v>
      </c>
      <c r="N3137" s="5" t="s">
        <v>31</v>
      </c>
      <c r="O3137" s="5">
        <v>11132</v>
      </c>
      <c r="P3137" s="7">
        <v>44418.071921296294</v>
      </c>
      <c r="Q3137" s="7">
        <v>44417.91978009259</v>
      </c>
      <c r="R3137" s="5">
        <v>94302</v>
      </c>
      <c r="S3137" s="5">
        <v>347369993</v>
      </c>
      <c r="T3137" s="8">
        <v>1.11321008210143E+16</v>
      </c>
      <c r="U3137" s="5" t="s">
        <v>32</v>
      </c>
      <c r="V3137" s="4"/>
      <c r="W3137" s="5" t="s">
        <v>9011</v>
      </c>
      <c r="X3137" s="36">
        <v>110001</v>
      </c>
      <c r="Y3137" s="24" t="e">
        <f>VLOOKUP(T3137,Buzon!C:C,1,FALSE)</f>
        <v>#N/A</v>
      </c>
      <c r="Z3137" s="13" t="e">
        <f>VLOOKUP(T3137,Buzon!C:Z,21,FALSE)</f>
        <v>#N/A</v>
      </c>
      <c r="AA3137" t="e">
        <f>VLOOKUP(T3137,Buzon!C:Z,22,FALSE)</f>
        <v>#N/A</v>
      </c>
      <c r="AB3137" t="e">
        <f>VLOOKUP(T3137,Buzon!C:Z,23,FALSE)</f>
        <v>#N/A</v>
      </c>
      <c r="AC3137" t="e">
        <f>VLOOKUP(T3137,Buzon!C:Z,24,FALSE)</f>
        <v>#N/A</v>
      </c>
      <c r="AD3137">
        <v>348</v>
      </c>
      <c r="AE3137">
        <v>9270083</v>
      </c>
    </row>
    <row r="3138" spans="1:31" ht="12" customHeight="1" x14ac:dyDescent="0.25">
      <c r="A3138" s="5" t="s">
        <v>21</v>
      </c>
      <c r="B3138" s="5" t="s">
        <v>33</v>
      </c>
      <c r="C3138" s="5" t="s">
        <v>6622</v>
      </c>
      <c r="D3138" s="5">
        <v>3</v>
      </c>
      <c r="E3138" s="5" t="s">
        <v>6627</v>
      </c>
      <c r="F3138" s="5" t="s">
        <v>25</v>
      </c>
      <c r="G3138" s="5" t="s">
        <v>26</v>
      </c>
      <c r="H3138" s="6">
        <v>348</v>
      </c>
      <c r="I3138" s="5" t="s">
        <v>27</v>
      </c>
      <c r="J3138" s="5">
        <v>19001776320</v>
      </c>
      <c r="K3138" s="5" t="s">
        <v>6628</v>
      </c>
      <c r="L3138" s="5" t="s">
        <v>29</v>
      </c>
      <c r="M3138" s="5" t="s">
        <v>29</v>
      </c>
      <c r="N3138" s="5" t="s">
        <v>31</v>
      </c>
      <c r="O3138" s="5">
        <v>11132</v>
      </c>
      <c r="P3138" s="7">
        <v>44418.071932870371</v>
      </c>
      <c r="Q3138" s="7">
        <v>44417.91978009259</v>
      </c>
      <c r="R3138" s="5">
        <v>94302</v>
      </c>
      <c r="S3138" s="5">
        <v>347369993</v>
      </c>
      <c r="T3138" s="8">
        <v>1.11321008210143E+16</v>
      </c>
      <c r="U3138" s="5" t="s">
        <v>32</v>
      </c>
      <c r="V3138" s="4"/>
      <c r="W3138" s="5" t="s">
        <v>9011</v>
      </c>
      <c r="X3138" s="36">
        <v>110001</v>
      </c>
      <c r="Y3138" s="24" t="e">
        <f>VLOOKUP(T3138,Buzon!C:C,1,FALSE)</f>
        <v>#N/A</v>
      </c>
      <c r="Z3138" s="13" t="e">
        <f>VLOOKUP(T3138,Buzon!C:Z,21,FALSE)</f>
        <v>#N/A</v>
      </c>
      <c r="AA3138" t="e">
        <f>VLOOKUP(T3138,Buzon!C:Z,22,FALSE)</f>
        <v>#N/A</v>
      </c>
      <c r="AB3138" t="e">
        <f>VLOOKUP(T3138,Buzon!C:Z,23,FALSE)</f>
        <v>#N/A</v>
      </c>
      <c r="AC3138" t="e">
        <f>VLOOKUP(T3138,Buzon!C:Z,24,FALSE)</f>
        <v>#N/A</v>
      </c>
      <c r="AD3138">
        <v>348</v>
      </c>
      <c r="AE3138">
        <v>9270083</v>
      </c>
    </row>
    <row r="3139" spans="1:31" ht="12" customHeight="1" x14ac:dyDescent="0.25">
      <c r="A3139" s="5" t="s">
        <v>21</v>
      </c>
      <c r="B3139" s="5" t="s">
        <v>33</v>
      </c>
      <c r="C3139" s="5" t="s">
        <v>6622</v>
      </c>
      <c r="D3139" s="5">
        <v>12</v>
      </c>
      <c r="E3139" s="5" t="s">
        <v>6629</v>
      </c>
      <c r="F3139" s="5" t="s">
        <v>25</v>
      </c>
      <c r="G3139" s="5" t="s">
        <v>26</v>
      </c>
      <c r="H3139" s="6">
        <v>348</v>
      </c>
      <c r="I3139" s="5" t="s">
        <v>27</v>
      </c>
      <c r="J3139" s="5">
        <v>19001776324</v>
      </c>
      <c r="K3139" s="5" t="s">
        <v>6630</v>
      </c>
      <c r="L3139" s="5" t="s">
        <v>29</v>
      </c>
      <c r="M3139" s="5" t="s">
        <v>29</v>
      </c>
      <c r="N3139" s="5" t="s">
        <v>49</v>
      </c>
      <c r="O3139" s="5">
        <v>11132</v>
      </c>
      <c r="P3139" s="7">
        <v>44418.077118055553</v>
      </c>
      <c r="Q3139" s="7">
        <v>44417.91978009259</v>
      </c>
      <c r="R3139" s="5">
        <v>5961</v>
      </c>
      <c r="S3139" s="5">
        <v>347370770</v>
      </c>
      <c r="T3139" s="8">
        <v>1.1132100821015E+16</v>
      </c>
      <c r="U3139" s="5" t="s">
        <v>32</v>
      </c>
      <c r="V3139" s="4"/>
      <c r="W3139" s="5" t="s">
        <v>9011</v>
      </c>
      <c r="X3139" s="36">
        <v>110001</v>
      </c>
      <c r="Y3139" s="24" t="e">
        <f>VLOOKUP(T3139,Buzon!C:C,1,FALSE)</f>
        <v>#N/A</v>
      </c>
      <c r="Z3139" s="13" t="e">
        <f>VLOOKUP(T3139,Buzon!C:Z,21,FALSE)</f>
        <v>#N/A</v>
      </c>
      <c r="AA3139" t="e">
        <f>VLOOKUP(T3139,Buzon!C:Z,22,FALSE)</f>
        <v>#N/A</v>
      </c>
      <c r="AB3139" t="e">
        <f>VLOOKUP(T3139,Buzon!C:Z,23,FALSE)</f>
        <v>#N/A</v>
      </c>
      <c r="AC3139" t="e">
        <f>VLOOKUP(T3139,Buzon!C:Z,24,FALSE)</f>
        <v>#N/A</v>
      </c>
      <c r="AD3139">
        <v>348</v>
      </c>
      <c r="AE3139">
        <v>9270083</v>
      </c>
    </row>
    <row r="3140" spans="1:31" ht="12" customHeight="1" x14ac:dyDescent="0.25">
      <c r="A3140" s="5" t="s">
        <v>21</v>
      </c>
      <c r="B3140" s="5" t="s">
        <v>33</v>
      </c>
      <c r="C3140" s="5" t="s">
        <v>6622</v>
      </c>
      <c r="D3140" s="5">
        <v>15</v>
      </c>
      <c r="E3140" s="5" t="s">
        <v>6631</v>
      </c>
      <c r="F3140" s="5" t="s">
        <v>25</v>
      </c>
      <c r="G3140" s="5" t="s">
        <v>26</v>
      </c>
      <c r="H3140" s="6">
        <v>348</v>
      </c>
      <c r="I3140" s="5" t="s">
        <v>27</v>
      </c>
      <c r="J3140" s="5">
        <v>19001776327</v>
      </c>
      <c r="K3140" s="5" t="s">
        <v>6632</v>
      </c>
      <c r="L3140" s="5" t="s">
        <v>29</v>
      </c>
      <c r="M3140" s="5" t="s">
        <v>29</v>
      </c>
      <c r="N3140" s="5" t="s">
        <v>31</v>
      </c>
      <c r="O3140" s="5">
        <v>11132</v>
      </c>
      <c r="P3140" s="7">
        <v>44418.084236111114</v>
      </c>
      <c r="Q3140" s="7">
        <v>44417.91978009259</v>
      </c>
      <c r="R3140" s="5">
        <v>347717</v>
      </c>
      <c r="S3140" s="5">
        <v>347371658</v>
      </c>
      <c r="T3140" s="8">
        <v>1.11321008210201E+16</v>
      </c>
      <c r="U3140" s="5" t="s">
        <v>32</v>
      </c>
      <c r="V3140" s="4"/>
      <c r="W3140" s="5" t="s">
        <v>9011</v>
      </c>
      <c r="X3140" s="36">
        <v>110001</v>
      </c>
      <c r="Y3140" s="24" t="e">
        <f>VLOOKUP(T3140,Buzon!C:C,1,FALSE)</f>
        <v>#N/A</v>
      </c>
      <c r="Z3140" s="13" t="e">
        <f>VLOOKUP(T3140,Buzon!C:Z,21,FALSE)</f>
        <v>#N/A</v>
      </c>
      <c r="AA3140" t="e">
        <f>VLOOKUP(T3140,Buzon!C:Z,22,FALSE)</f>
        <v>#N/A</v>
      </c>
      <c r="AB3140" t="e">
        <f>VLOOKUP(T3140,Buzon!C:Z,23,FALSE)</f>
        <v>#N/A</v>
      </c>
      <c r="AC3140" t="e">
        <f>VLOOKUP(T3140,Buzon!C:Z,24,FALSE)</f>
        <v>#N/A</v>
      </c>
      <c r="AD3140">
        <v>348</v>
      </c>
      <c r="AE3140">
        <v>9270083</v>
      </c>
    </row>
    <row r="3141" spans="1:31" ht="12" customHeight="1" x14ac:dyDescent="0.25">
      <c r="A3141" s="5" t="s">
        <v>21</v>
      </c>
      <c r="B3141" s="5" t="s">
        <v>33</v>
      </c>
      <c r="C3141" s="5" t="s">
        <v>6622</v>
      </c>
      <c r="D3141" s="5">
        <v>40</v>
      </c>
      <c r="E3141" s="5" t="s">
        <v>6633</v>
      </c>
      <c r="F3141" s="5" t="s">
        <v>25</v>
      </c>
      <c r="G3141" s="5" t="s">
        <v>26</v>
      </c>
      <c r="H3141" s="6">
        <v>348</v>
      </c>
      <c r="I3141" s="5" t="s">
        <v>27</v>
      </c>
      <c r="J3141" s="5">
        <v>19001776328</v>
      </c>
      <c r="K3141" s="5" t="s">
        <v>6634</v>
      </c>
      <c r="L3141" s="5" t="s">
        <v>29</v>
      </c>
      <c r="M3141" s="5" t="s">
        <v>29</v>
      </c>
      <c r="N3141" s="5" t="s">
        <v>49</v>
      </c>
      <c r="O3141" s="5">
        <v>11132</v>
      </c>
      <c r="P3141" s="7">
        <v>44418.090428240743</v>
      </c>
      <c r="Q3141" s="7">
        <v>44417.91978009259</v>
      </c>
      <c r="R3141" s="5">
        <v>4948</v>
      </c>
      <c r="S3141" s="5">
        <v>347372246</v>
      </c>
      <c r="T3141" s="8">
        <v>1.11321008210209E+16</v>
      </c>
      <c r="U3141" s="5" t="s">
        <v>32</v>
      </c>
      <c r="V3141" s="4"/>
      <c r="W3141" s="5" t="s">
        <v>9011</v>
      </c>
      <c r="X3141" s="36">
        <v>110001</v>
      </c>
      <c r="Y3141" s="24" t="e">
        <f>VLOOKUP(T3141,Buzon!C:C,1,FALSE)</f>
        <v>#N/A</v>
      </c>
      <c r="Z3141" s="13" t="e">
        <f>VLOOKUP(T3141,Buzon!C:Z,21,FALSE)</f>
        <v>#N/A</v>
      </c>
      <c r="AA3141" t="e">
        <f>VLOOKUP(T3141,Buzon!C:Z,22,FALSE)</f>
        <v>#N/A</v>
      </c>
      <c r="AB3141" t="e">
        <f>VLOOKUP(T3141,Buzon!C:Z,23,FALSE)</f>
        <v>#N/A</v>
      </c>
      <c r="AC3141" t="e">
        <f>VLOOKUP(T3141,Buzon!C:Z,24,FALSE)</f>
        <v>#N/A</v>
      </c>
      <c r="AD3141">
        <v>348</v>
      </c>
      <c r="AE3141">
        <v>9270083</v>
      </c>
    </row>
    <row r="3142" spans="1:31" ht="12" customHeight="1" x14ac:dyDescent="0.25">
      <c r="A3142" s="5" t="s">
        <v>21</v>
      </c>
      <c r="B3142" s="5" t="s">
        <v>33</v>
      </c>
      <c r="C3142" s="5" t="s">
        <v>6622</v>
      </c>
      <c r="D3142" s="5">
        <v>18</v>
      </c>
      <c r="E3142" s="5" t="s">
        <v>6635</v>
      </c>
      <c r="F3142" s="5" t="s">
        <v>25</v>
      </c>
      <c r="G3142" s="5" t="s">
        <v>26</v>
      </c>
      <c r="H3142" s="6">
        <v>348</v>
      </c>
      <c r="I3142" s="5" t="s">
        <v>27</v>
      </c>
      <c r="J3142" s="5">
        <v>19001776330</v>
      </c>
      <c r="K3142" s="5" t="s">
        <v>6636</v>
      </c>
      <c r="L3142" s="5" t="s">
        <v>29</v>
      </c>
      <c r="M3142" s="5" t="s">
        <v>29</v>
      </c>
      <c r="N3142" s="5" t="s">
        <v>31</v>
      </c>
      <c r="O3142" s="5">
        <v>11132</v>
      </c>
      <c r="P3142" s="7">
        <v>44418.093564814815</v>
      </c>
      <c r="Q3142" s="7">
        <v>44417.91978009259</v>
      </c>
      <c r="R3142" s="5">
        <v>145334</v>
      </c>
      <c r="S3142" s="5">
        <v>347372431</v>
      </c>
      <c r="T3142" s="8">
        <v>1.11321008210214E+16</v>
      </c>
      <c r="U3142" s="5" t="s">
        <v>32</v>
      </c>
      <c r="V3142" s="4"/>
      <c r="W3142" s="5" t="s">
        <v>9011</v>
      </c>
      <c r="X3142" s="36">
        <v>110001</v>
      </c>
      <c r="Y3142" s="24" t="e">
        <f>VLOOKUP(T3142,Buzon!C:C,1,FALSE)</f>
        <v>#N/A</v>
      </c>
      <c r="Z3142" s="13" t="e">
        <f>VLOOKUP(T3142,Buzon!C:Z,21,FALSE)</f>
        <v>#N/A</v>
      </c>
      <c r="AA3142" t="e">
        <f>VLOOKUP(T3142,Buzon!C:Z,22,FALSE)</f>
        <v>#N/A</v>
      </c>
      <c r="AB3142" t="e">
        <f>VLOOKUP(T3142,Buzon!C:Z,23,FALSE)</f>
        <v>#N/A</v>
      </c>
      <c r="AC3142" t="e">
        <f>VLOOKUP(T3142,Buzon!C:Z,24,FALSE)</f>
        <v>#N/A</v>
      </c>
      <c r="AD3142">
        <v>348</v>
      </c>
      <c r="AE3142">
        <v>9270083</v>
      </c>
    </row>
    <row r="3143" spans="1:31" ht="12" customHeight="1" x14ac:dyDescent="0.25">
      <c r="A3143" s="5" t="s">
        <v>21</v>
      </c>
      <c r="B3143" s="5" t="s">
        <v>33</v>
      </c>
      <c r="C3143" s="5" t="s">
        <v>6622</v>
      </c>
      <c r="D3143" s="5">
        <v>35</v>
      </c>
      <c r="E3143" s="5" t="s">
        <v>6637</v>
      </c>
      <c r="F3143" s="5" t="s">
        <v>25</v>
      </c>
      <c r="G3143" s="5" t="s">
        <v>26</v>
      </c>
      <c r="H3143" s="6">
        <v>348</v>
      </c>
      <c r="I3143" s="5" t="s">
        <v>27</v>
      </c>
      <c r="J3143" s="5">
        <v>19001776334</v>
      </c>
      <c r="K3143" s="5" t="s">
        <v>6638</v>
      </c>
      <c r="L3143" s="5" t="s">
        <v>29</v>
      </c>
      <c r="M3143" s="5" t="s">
        <v>29</v>
      </c>
      <c r="N3143" s="5" t="s">
        <v>31</v>
      </c>
      <c r="O3143" s="5">
        <v>11132</v>
      </c>
      <c r="P3143" s="7">
        <v>44418.097511574073</v>
      </c>
      <c r="Q3143" s="7">
        <v>44417.91978009259</v>
      </c>
      <c r="R3143" s="5">
        <v>643788</v>
      </c>
      <c r="S3143" s="5">
        <v>347372617</v>
      </c>
      <c r="T3143" s="8">
        <v>1.11321008210219E+16</v>
      </c>
      <c r="U3143" s="5" t="s">
        <v>32</v>
      </c>
      <c r="V3143" s="4"/>
      <c r="W3143" s="5" t="s">
        <v>9011</v>
      </c>
      <c r="X3143" s="36">
        <v>110001</v>
      </c>
      <c r="Y3143" s="24" t="e">
        <f>VLOOKUP(T3143,Buzon!C:C,1,FALSE)</f>
        <v>#N/A</v>
      </c>
      <c r="Z3143" s="13" t="e">
        <f>VLOOKUP(T3143,Buzon!C:Z,21,FALSE)</f>
        <v>#N/A</v>
      </c>
      <c r="AA3143" t="e">
        <f>VLOOKUP(T3143,Buzon!C:Z,22,FALSE)</f>
        <v>#N/A</v>
      </c>
      <c r="AB3143" t="e">
        <f>VLOOKUP(T3143,Buzon!C:Z,23,FALSE)</f>
        <v>#N/A</v>
      </c>
      <c r="AC3143" t="e">
        <f>VLOOKUP(T3143,Buzon!C:Z,24,FALSE)</f>
        <v>#N/A</v>
      </c>
      <c r="AD3143">
        <v>348</v>
      </c>
      <c r="AE3143">
        <v>9270083</v>
      </c>
    </row>
    <row r="3144" spans="1:31" ht="12" customHeight="1" x14ac:dyDescent="0.25">
      <c r="A3144" s="5" t="s">
        <v>21</v>
      </c>
      <c r="B3144" s="5" t="s">
        <v>33</v>
      </c>
      <c r="C3144" s="5" t="s">
        <v>6622</v>
      </c>
      <c r="D3144" s="5">
        <v>26</v>
      </c>
      <c r="E3144" s="5" t="s">
        <v>6639</v>
      </c>
      <c r="F3144" s="5" t="s">
        <v>25</v>
      </c>
      <c r="G3144" s="5" t="s">
        <v>26</v>
      </c>
      <c r="H3144" s="6">
        <v>348</v>
      </c>
      <c r="I3144" s="5" t="s">
        <v>27</v>
      </c>
      <c r="J3144" s="5">
        <v>19001776335</v>
      </c>
      <c r="K3144" s="5" t="s">
        <v>6640</v>
      </c>
      <c r="L3144" s="5" t="s">
        <v>29</v>
      </c>
      <c r="M3144" s="5" t="s">
        <v>29</v>
      </c>
      <c r="N3144" s="5" t="s">
        <v>31</v>
      </c>
      <c r="O3144" s="5">
        <v>11132</v>
      </c>
      <c r="P3144" s="7">
        <v>44418.099675925929</v>
      </c>
      <c r="Q3144" s="7">
        <v>44417.91978009259</v>
      </c>
      <c r="R3144" s="5">
        <v>645330</v>
      </c>
      <c r="S3144" s="5">
        <v>347372802</v>
      </c>
      <c r="T3144" s="8">
        <v>1.11321008210222E+16</v>
      </c>
      <c r="U3144" s="5" t="s">
        <v>32</v>
      </c>
      <c r="V3144" s="4"/>
      <c r="W3144" s="5" t="s">
        <v>9011</v>
      </c>
      <c r="X3144" s="36">
        <v>110001</v>
      </c>
      <c r="Y3144" s="24" t="e">
        <f>VLOOKUP(T3144,Buzon!C:C,1,FALSE)</f>
        <v>#N/A</v>
      </c>
      <c r="Z3144" s="13" t="e">
        <f>VLOOKUP(T3144,Buzon!C:Z,21,FALSE)</f>
        <v>#N/A</v>
      </c>
      <c r="AA3144" t="e">
        <f>VLOOKUP(T3144,Buzon!C:Z,22,FALSE)</f>
        <v>#N/A</v>
      </c>
      <c r="AB3144" t="e">
        <f>VLOOKUP(T3144,Buzon!C:Z,23,FALSE)</f>
        <v>#N/A</v>
      </c>
      <c r="AC3144" t="e">
        <f>VLOOKUP(T3144,Buzon!C:Z,24,FALSE)</f>
        <v>#N/A</v>
      </c>
      <c r="AD3144">
        <v>348</v>
      </c>
      <c r="AE3144">
        <v>9270083</v>
      </c>
    </row>
    <row r="3145" spans="1:31" ht="12" customHeight="1" x14ac:dyDescent="0.25">
      <c r="A3145" s="5" t="s">
        <v>21</v>
      </c>
      <c r="B3145" s="5" t="s">
        <v>33</v>
      </c>
      <c r="C3145" s="5" t="s">
        <v>6622</v>
      </c>
      <c r="D3145" s="5">
        <v>27</v>
      </c>
      <c r="E3145" s="5" t="s">
        <v>6641</v>
      </c>
      <c r="F3145" s="5" t="s">
        <v>25</v>
      </c>
      <c r="G3145" s="5" t="s">
        <v>26</v>
      </c>
      <c r="H3145" s="6">
        <v>348</v>
      </c>
      <c r="I3145" s="5" t="s">
        <v>27</v>
      </c>
      <c r="J3145" s="5">
        <v>19001776336</v>
      </c>
      <c r="K3145" s="5" t="s">
        <v>6642</v>
      </c>
      <c r="L3145" s="5" t="s">
        <v>29</v>
      </c>
      <c r="M3145" s="5" t="s">
        <v>29</v>
      </c>
      <c r="N3145" s="5" t="s">
        <v>31</v>
      </c>
      <c r="O3145" s="5">
        <v>11132</v>
      </c>
      <c r="P3145" s="7">
        <v>44418.099675925929</v>
      </c>
      <c r="Q3145" s="7">
        <v>44417.91978009259</v>
      </c>
      <c r="R3145" s="5">
        <v>645330</v>
      </c>
      <c r="S3145" s="5">
        <v>347372802</v>
      </c>
      <c r="T3145" s="8">
        <v>1.11321008210222E+16</v>
      </c>
      <c r="U3145" s="5" t="s">
        <v>32</v>
      </c>
      <c r="V3145" s="4"/>
      <c r="W3145" s="5" t="s">
        <v>9011</v>
      </c>
      <c r="X3145" s="36">
        <v>110001</v>
      </c>
      <c r="Y3145" s="24" t="e">
        <f>VLOOKUP(T3145,Buzon!C:C,1,FALSE)</f>
        <v>#N/A</v>
      </c>
      <c r="Z3145" s="13" t="e">
        <f>VLOOKUP(T3145,Buzon!C:Z,21,FALSE)</f>
        <v>#N/A</v>
      </c>
      <c r="AA3145" t="e">
        <f>VLOOKUP(T3145,Buzon!C:Z,22,FALSE)</f>
        <v>#N/A</v>
      </c>
      <c r="AB3145" t="e">
        <f>VLOOKUP(T3145,Buzon!C:Z,23,FALSE)</f>
        <v>#N/A</v>
      </c>
      <c r="AC3145" t="e">
        <f>VLOOKUP(T3145,Buzon!C:Z,24,FALSE)</f>
        <v>#N/A</v>
      </c>
      <c r="AD3145">
        <v>348</v>
      </c>
      <c r="AE3145">
        <v>9270083</v>
      </c>
    </row>
    <row r="3146" spans="1:31" ht="12" customHeight="1" x14ac:dyDescent="0.25">
      <c r="A3146" s="5" t="s">
        <v>21</v>
      </c>
      <c r="B3146" s="5" t="s">
        <v>33</v>
      </c>
      <c r="C3146" s="5" t="s">
        <v>6622</v>
      </c>
      <c r="D3146" s="5">
        <v>38</v>
      </c>
      <c r="E3146" s="5" t="s">
        <v>6643</v>
      </c>
      <c r="F3146" s="5" t="s">
        <v>25</v>
      </c>
      <c r="G3146" s="5" t="s">
        <v>26</v>
      </c>
      <c r="H3146" s="6">
        <v>348</v>
      </c>
      <c r="I3146" s="5" t="s">
        <v>27</v>
      </c>
      <c r="J3146" s="5">
        <v>19001776339</v>
      </c>
      <c r="K3146" s="5" t="s">
        <v>6644</v>
      </c>
      <c r="L3146" s="5" t="s">
        <v>29</v>
      </c>
      <c r="M3146" s="5" t="s">
        <v>29</v>
      </c>
      <c r="N3146" s="5" t="s">
        <v>49</v>
      </c>
      <c r="O3146" s="5">
        <v>11132</v>
      </c>
      <c r="P3146" s="7">
        <v>44418.104224537034</v>
      </c>
      <c r="Q3146" s="7">
        <v>44417.91978009259</v>
      </c>
      <c r="R3146" s="5">
        <v>147544</v>
      </c>
      <c r="S3146" s="5">
        <v>347373048</v>
      </c>
      <c r="T3146" s="8">
        <v>1.11321008210229E+16</v>
      </c>
      <c r="U3146" s="5" t="s">
        <v>32</v>
      </c>
      <c r="V3146" s="4"/>
      <c r="W3146" s="5" t="s">
        <v>9011</v>
      </c>
      <c r="X3146" s="36">
        <v>110001</v>
      </c>
      <c r="Y3146" s="24" t="e">
        <f>VLOOKUP(T3146,Buzon!C:C,1,FALSE)</f>
        <v>#N/A</v>
      </c>
      <c r="Z3146" s="13" t="e">
        <f>VLOOKUP(T3146,Buzon!C:Z,21,FALSE)</f>
        <v>#N/A</v>
      </c>
      <c r="AA3146" t="e">
        <f>VLOOKUP(T3146,Buzon!C:Z,22,FALSE)</f>
        <v>#N/A</v>
      </c>
      <c r="AB3146" t="e">
        <f>VLOOKUP(T3146,Buzon!C:Z,23,FALSE)</f>
        <v>#N/A</v>
      </c>
      <c r="AC3146" t="e">
        <f>VLOOKUP(T3146,Buzon!C:Z,24,FALSE)</f>
        <v>#N/A</v>
      </c>
      <c r="AD3146">
        <v>348</v>
      </c>
      <c r="AE3146">
        <v>9270083</v>
      </c>
    </row>
    <row r="3147" spans="1:31" ht="12" customHeight="1" x14ac:dyDescent="0.25">
      <c r="A3147" s="5" t="s">
        <v>21</v>
      </c>
      <c r="B3147" s="5" t="s">
        <v>33</v>
      </c>
      <c r="C3147" s="5" t="s">
        <v>6622</v>
      </c>
      <c r="D3147" s="5">
        <v>36</v>
      </c>
      <c r="E3147" s="5" t="s">
        <v>6645</v>
      </c>
      <c r="F3147" s="5" t="s">
        <v>25</v>
      </c>
      <c r="G3147" s="5" t="s">
        <v>26</v>
      </c>
      <c r="H3147" s="6">
        <v>348</v>
      </c>
      <c r="I3147" s="5" t="s">
        <v>27</v>
      </c>
      <c r="J3147" s="5">
        <v>19001776340</v>
      </c>
      <c r="K3147" s="5" t="s">
        <v>6646</v>
      </c>
      <c r="L3147" s="5" t="s">
        <v>29</v>
      </c>
      <c r="M3147" s="5" t="s">
        <v>29</v>
      </c>
      <c r="N3147" s="5" t="s">
        <v>49</v>
      </c>
      <c r="O3147" s="5">
        <v>11132</v>
      </c>
      <c r="P3147" s="7">
        <v>44418.105046296296</v>
      </c>
      <c r="Q3147" s="7">
        <v>44417.91978009259</v>
      </c>
      <c r="R3147" s="5">
        <v>648962</v>
      </c>
      <c r="S3147" s="5">
        <v>347373087</v>
      </c>
      <c r="T3147" s="8">
        <v>1.1132100821023E+16</v>
      </c>
      <c r="U3147" s="5" t="s">
        <v>32</v>
      </c>
      <c r="V3147" s="4"/>
      <c r="W3147" s="5" t="s">
        <v>9011</v>
      </c>
      <c r="X3147" s="36">
        <v>110001</v>
      </c>
      <c r="Y3147" s="24" t="e">
        <f>VLOOKUP(T3147,Buzon!C:C,1,FALSE)</f>
        <v>#N/A</v>
      </c>
      <c r="Z3147" s="13" t="e">
        <f>VLOOKUP(T3147,Buzon!C:Z,21,FALSE)</f>
        <v>#N/A</v>
      </c>
      <c r="AA3147" t="e">
        <f>VLOOKUP(T3147,Buzon!C:Z,22,FALSE)</f>
        <v>#N/A</v>
      </c>
      <c r="AB3147" t="e">
        <f>VLOOKUP(T3147,Buzon!C:Z,23,FALSE)</f>
        <v>#N/A</v>
      </c>
      <c r="AC3147" t="e">
        <f>VLOOKUP(T3147,Buzon!C:Z,24,FALSE)</f>
        <v>#N/A</v>
      </c>
      <c r="AD3147">
        <v>348</v>
      </c>
      <c r="AE3147">
        <v>9270083</v>
      </c>
    </row>
    <row r="3148" spans="1:31" ht="12" customHeight="1" x14ac:dyDescent="0.25">
      <c r="A3148" s="5" t="s">
        <v>21</v>
      </c>
      <c r="B3148" s="5" t="s">
        <v>33</v>
      </c>
      <c r="C3148" s="5" t="s">
        <v>6647</v>
      </c>
      <c r="D3148" s="5">
        <v>27</v>
      </c>
      <c r="E3148" s="5" t="s">
        <v>6648</v>
      </c>
      <c r="F3148" s="5" t="s">
        <v>25</v>
      </c>
      <c r="G3148" s="5" t="s">
        <v>26</v>
      </c>
      <c r="H3148" s="6">
        <v>348</v>
      </c>
      <c r="I3148" s="5" t="s">
        <v>27</v>
      </c>
      <c r="J3148" s="5">
        <v>19001776347</v>
      </c>
      <c r="K3148" s="5" t="s">
        <v>6649</v>
      </c>
      <c r="L3148" s="5" t="s">
        <v>29</v>
      </c>
      <c r="M3148" s="5" t="s">
        <v>29</v>
      </c>
      <c r="N3148" s="5" t="s">
        <v>31</v>
      </c>
      <c r="O3148" s="5">
        <v>11132</v>
      </c>
      <c r="P3148" s="7">
        <v>44418.14576388889</v>
      </c>
      <c r="Q3148" s="7">
        <v>44417.91978009259</v>
      </c>
      <c r="R3148" s="5">
        <v>481</v>
      </c>
      <c r="S3148" s="5">
        <v>347374805</v>
      </c>
      <c r="T3148" s="8">
        <v>1.11321008210329E+16</v>
      </c>
      <c r="U3148" s="5" t="s">
        <v>32</v>
      </c>
      <c r="V3148" s="4"/>
      <c r="W3148" s="5" t="s">
        <v>9011</v>
      </c>
      <c r="X3148" s="36">
        <v>110001</v>
      </c>
      <c r="Y3148" s="24" t="e">
        <f>VLOOKUP(T3148,Buzon!C:C,1,FALSE)</f>
        <v>#N/A</v>
      </c>
      <c r="Z3148" s="13" t="e">
        <f>VLOOKUP(T3148,Buzon!C:Z,21,FALSE)</f>
        <v>#N/A</v>
      </c>
      <c r="AA3148" t="e">
        <f>VLOOKUP(T3148,Buzon!C:Z,22,FALSE)</f>
        <v>#N/A</v>
      </c>
      <c r="AB3148" t="e">
        <f>VLOOKUP(T3148,Buzon!C:Z,23,FALSE)</f>
        <v>#N/A</v>
      </c>
      <c r="AC3148" t="e">
        <f>VLOOKUP(T3148,Buzon!C:Z,24,FALSE)</f>
        <v>#N/A</v>
      </c>
      <c r="AD3148">
        <v>348</v>
      </c>
      <c r="AE3148">
        <v>9270083</v>
      </c>
    </row>
    <row r="3149" spans="1:31" ht="12" customHeight="1" x14ac:dyDescent="0.25">
      <c r="A3149" s="5" t="s">
        <v>21</v>
      </c>
      <c r="B3149" s="5" t="s">
        <v>33</v>
      </c>
      <c r="C3149" s="5" t="s">
        <v>6647</v>
      </c>
      <c r="D3149" s="5">
        <v>28</v>
      </c>
      <c r="E3149" s="5" t="s">
        <v>6650</v>
      </c>
      <c r="F3149" s="5" t="s">
        <v>25</v>
      </c>
      <c r="G3149" s="5" t="s">
        <v>26</v>
      </c>
      <c r="H3149" s="6">
        <v>348</v>
      </c>
      <c r="I3149" s="5" t="s">
        <v>27</v>
      </c>
      <c r="J3149" s="5">
        <v>19001776348</v>
      </c>
      <c r="K3149" s="5" t="s">
        <v>6651</v>
      </c>
      <c r="L3149" s="5" t="s">
        <v>29</v>
      </c>
      <c r="M3149" s="5" t="s">
        <v>29</v>
      </c>
      <c r="N3149" s="5" t="s">
        <v>31</v>
      </c>
      <c r="O3149" s="5">
        <v>11132</v>
      </c>
      <c r="P3149" s="7">
        <v>44418.14576388889</v>
      </c>
      <c r="Q3149" s="7">
        <v>44417.91978009259</v>
      </c>
      <c r="R3149" s="5">
        <v>481</v>
      </c>
      <c r="S3149" s="5">
        <v>347374805</v>
      </c>
      <c r="T3149" s="8">
        <v>1.11321008210329E+16</v>
      </c>
      <c r="U3149" s="5" t="s">
        <v>32</v>
      </c>
      <c r="V3149" s="4"/>
      <c r="W3149" s="5" t="s">
        <v>9011</v>
      </c>
      <c r="X3149" s="36">
        <v>110001</v>
      </c>
      <c r="Y3149" s="24" t="e">
        <f>VLOOKUP(T3149,Buzon!C:C,1,FALSE)</f>
        <v>#N/A</v>
      </c>
      <c r="Z3149" s="13" t="e">
        <f>VLOOKUP(T3149,Buzon!C:Z,21,FALSE)</f>
        <v>#N/A</v>
      </c>
      <c r="AA3149" t="e">
        <f>VLOOKUP(T3149,Buzon!C:Z,22,FALSE)</f>
        <v>#N/A</v>
      </c>
      <c r="AB3149" t="e">
        <f>VLOOKUP(T3149,Buzon!C:Z,23,FALSE)</f>
        <v>#N/A</v>
      </c>
      <c r="AC3149" t="e">
        <f>VLOOKUP(T3149,Buzon!C:Z,24,FALSE)</f>
        <v>#N/A</v>
      </c>
      <c r="AD3149">
        <v>348</v>
      </c>
      <c r="AE3149">
        <v>9270083</v>
      </c>
    </row>
    <row r="3150" spans="1:31" ht="12" customHeight="1" x14ac:dyDescent="0.25">
      <c r="A3150" s="5" t="s">
        <v>21</v>
      </c>
      <c r="B3150" s="5" t="s">
        <v>22</v>
      </c>
      <c r="C3150" s="5" t="s">
        <v>6647</v>
      </c>
      <c r="D3150" s="5">
        <v>29</v>
      </c>
      <c r="E3150" s="5" t="s">
        <v>6652</v>
      </c>
      <c r="F3150" s="5" t="s">
        <v>268</v>
      </c>
      <c r="G3150" s="5" t="s">
        <v>26</v>
      </c>
      <c r="H3150" s="6">
        <v>261</v>
      </c>
      <c r="I3150" s="5" t="s">
        <v>27</v>
      </c>
      <c r="J3150" s="5">
        <v>19001776349</v>
      </c>
      <c r="K3150" s="5" t="s">
        <v>6653</v>
      </c>
      <c r="L3150" s="5" t="s">
        <v>29</v>
      </c>
      <c r="M3150" s="5" t="s">
        <v>30</v>
      </c>
      <c r="N3150" s="5" t="s">
        <v>49</v>
      </c>
      <c r="O3150" s="5">
        <v>11349</v>
      </c>
      <c r="P3150" s="7">
        <v>44418.173344907409</v>
      </c>
      <c r="Q3150" s="7">
        <v>44417.91443287037</v>
      </c>
      <c r="R3150" s="5">
        <v>685059</v>
      </c>
      <c r="S3150" s="5">
        <v>347375640</v>
      </c>
      <c r="T3150" s="8">
        <v>1.13491008210409E+16</v>
      </c>
      <c r="U3150" s="5" t="s">
        <v>32</v>
      </c>
      <c r="V3150" s="4"/>
      <c r="W3150" s="5" t="s">
        <v>9011</v>
      </c>
      <c r="X3150" s="36">
        <v>110001</v>
      </c>
      <c r="Y3150" s="24" t="e">
        <f>VLOOKUP(T3150,Buzon!C:C,1,FALSE)</f>
        <v>#N/A</v>
      </c>
      <c r="Z3150" s="13" t="e">
        <f>VLOOKUP(T3150,Buzon!C:Z,21,FALSE)</f>
        <v>#N/A</v>
      </c>
      <c r="AA3150" t="e">
        <f>VLOOKUP(T3150,Buzon!C:Z,22,FALSE)</f>
        <v>#N/A</v>
      </c>
      <c r="AB3150" t="e">
        <f>VLOOKUP(T3150,Buzon!C:Z,23,FALSE)</f>
        <v>#N/A</v>
      </c>
      <c r="AC3150" t="e">
        <f>VLOOKUP(T3150,Buzon!C:Z,24,FALSE)</f>
        <v>#N/A</v>
      </c>
      <c r="AD3150">
        <v>261</v>
      </c>
      <c r="AE3150">
        <v>9270083</v>
      </c>
    </row>
    <row r="3151" spans="1:31" ht="12" customHeight="1" x14ac:dyDescent="0.25">
      <c r="A3151" s="5" t="s">
        <v>21</v>
      </c>
      <c r="B3151" s="5" t="s">
        <v>22</v>
      </c>
      <c r="C3151" s="5" t="s">
        <v>6647</v>
      </c>
      <c r="D3151" s="5">
        <v>33</v>
      </c>
      <c r="E3151" s="5" t="s">
        <v>6654</v>
      </c>
      <c r="F3151" s="5" t="s">
        <v>25</v>
      </c>
      <c r="G3151" s="5" t="s">
        <v>26</v>
      </c>
      <c r="H3151" s="6">
        <v>348</v>
      </c>
      <c r="I3151" s="5" t="s">
        <v>27</v>
      </c>
      <c r="J3151" s="5">
        <v>19001776350</v>
      </c>
      <c r="K3151" s="5" t="s">
        <v>6655</v>
      </c>
      <c r="L3151" s="5" t="s">
        <v>29</v>
      </c>
      <c r="M3151" s="5" t="s">
        <v>30</v>
      </c>
      <c r="N3151" s="5" t="s">
        <v>49</v>
      </c>
      <c r="O3151" s="5">
        <v>11349</v>
      </c>
      <c r="P3151" s="7">
        <v>44418.173344907409</v>
      </c>
      <c r="Q3151" s="7">
        <v>44417.91443287037</v>
      </c>
      <c r="R3151" s="5">
        <v>685059</v>
      </c>
      <c r="S3151" s="5">
        <v>347375640</v>
      </c>
      <c r="T3151" s="8">
        <v>1.13491008210409E+16</v>
      </c>
      <c r="U3151" s="5" t="s">
        <v>32</v>
      </c>
      <c r="V3151" s="4"/>
      <c r="W3151" s="5" t="s">
        <v>9011</v>
      </c>
      <c r="X3151" s="36">
        <v>110001</v>
      </c>
      <c r="Y3151" s="24" t="e">
        <f>VLOOKUP(T3151,Buzon!C:C,1,FALSE)</f>
        <v>#N/A</v>
      </c>
      <c r="Z3151" s="13" t="e">
        <f>VLOOKUP(T3151,Buzon!C:Z,21,FALSE)</f>
        <v>#N/A</v>
      </c>
      <c r="AA3151" t="e">
        <f>VLOOKUP(T3151,Buzon!C:Z,22,FALSE)</f>
        <v>#N/A</v>
      </c>
      <c r="AB3151" t="e">
        <f>VLOOKUP(T3151,Buzon!C:Z,23,FALSE)</f>
        <v>#N/A</v>
      </c>
      <c r="AC3151" t="e">
        <f>VLOOKUP(T3151,Buzon!C:Z,24,FALSE)</f>
        <v>#N/A</v>
      </c>
      <c r="AD3151">
        <v>348</v>
      </c>
      <c r="AE3151">
        <v>9270083</v>
      </c>
    </row>
    <row r="3152" spans="1:31" ht="12" customHeight="1" x14ac:dyDescent="0.25">
      <c r="A3152" s="5" t="s">
        <v>21</v>
      </c>
      <c r="B3152" s="5" t="s">
        <v>33</v>
      </c>
      <c r="C3152" s="5" t="s">
        <v>6647</v>
      </c>
      <c r="D3152" s="5">
        <v>2</v>
      </c>
      <c r="E3152" s="5" t="s">
        <v>6656</v>
      </c>
      <c r="F3152" s="5" t="s">
        <v>25</v>
      </c>
      <c r="G3152" s="5" t="s">
        <v>26</v>
      </c>
      <c r="H3152" s="6">
        <v>348</v>
      </c>
      <c r="I3152" s="5" t="s">
        <v>27</v>
      </c>
      <c r="J3152" s="5">
        <v>19001776356</v>
      </c>
      <c r="K3152" s="5" t="s">
        <v>6657</v>
      </c>
      <c r="L3152" s="5" t="s">
        <v>29</v>
      </c>
      <c r="M3152" s="5" t="s">
        <v>29</v>
      </c>
      <c r="N3152" s="5" t="s">
        <v>31</v>
      </c>
      <c r="O3152" s="5">
        <v>11132</v>
      </c>
      <c r="P3152" s="7">
        <v>44418.186030092591</v>
      </c>
      <c r="Q3152" s="7">
        <v>44417.91978009259</v>
      </c>
      <c r="R3152" s="5">
        <v>361980</v>
      </c>
      <c r="S3152" s="5">
        <v>347376183</v>
      </c>
      <c r="T3152" s="8">
        <v>1.11321008210427E+16</v>
      </c>
      <c r="U3152" s="5" t="s">
        <v>32</v>
      </c>
      <c r="V3152" s="4"/>
      <c r="W3152" s="5" t="s">
        <v>9011</v>
      </c>
      <c r="X3152" s="36">
        <v>110001</v>
      </c>
      <c r="Y3152" s="24" t="e">
        <f>VLOOKUP(T3152,Buzon!C:C,1,FALSE)</f>
        <v>#N/A</v>
      </c>
      <c r="Z3152" s="13" t="e">
        <f>VLOOKUP(T3152,Buzon!C:Z,21,FALSE)</f>
        <v>#N/A</v>
      </c>
      <c r="AA3152" t="e">
        <f>VLOOKUP(T3152,Buzon!C:Z,22,FALSE)</f>
        <v>#N/A</v>
      </c>
      <c r="AB3152" t="e">
        <f>VLOOKUP(T3152,Buzon!C:Z,23,FALSE)</f>
        <v>#N/A</v>
      </c>
      <c r="AC3152" t="e">
        <f>VLOOKUP(T3152,Buzon!C:Z,24,FALSE)</f>
        <v>#N/A</v>
      </c>
      <c r="AD3152">
        <v>348</v>
      </c>
      <c r="AE3152">
        <v>9270083</v>
      </c>
    </row>
    <row r="3153" spans="1:31" ht="12" customHeight="1" x14ac:dyDescent="0.25">
      <c r="A3153" s="5" t="s">
        <v>21</v>
      </c>
      <c r="B3153" s="5" t="s">
        <v>33</v>
      </c>
      <c r="C3153" s="5" t="s">
        <v>6647</v>
      </c>
      <c r="D3153" s="5">
        <v>39</v>
      </c>
      <c r="E3153" s="5" t="s">
        <v>6658</v>
      </c>
      <c r="F3153" s="5" t="s">
        <v>25</v>
      </c>
      <c r="G3153" s="5" t="s">
        <v>26</v>
      </c>
      <c r="H3153" s="6">
        <v>348</v>
      </c>
      <c r="I3153" s="5" t="s">
        <v>27</v>
      </c>
      <c r="J3153" s="5">
        <v>19001776357</v>
      </c>
      <c r="K3153" s="5" t="s">
        <v>6659</v>
      </c>
      <c r="L3153" s="5" t="s">
        <v>29</v>
      </c>
      <c r="M3153" s="5" t="s">
        <v>29</v>
      </c>
      <c r="N3153" s="5" t="s">
        <v>49</v>
      </c>
      <c r="O3153" s="5">
        <v>11132</v>
      </c>
      <c r="P3153" s="7">
        <v>44418.188449074078</v>
      </c>
      <c r="Q3153" s="7">
        <v>44417.91978009259</v>
      </c>
      <c r="R3153" s="5">
        <v>326448</v>
      </c>
      <c r="S3153" s="5">
        <v>347376301</v>
      </c>
      <c r="T3153" s="8">
        <v>1.1132100821043E+16</v>
      </c>
      <c r="U3153" s="5" t="s">
        <v>32</v>
      </c>
      <c r="V3153" s="4"/>
      <c r="W3153" s="5" t="s">
        <v>9011</v>
      </c>
      <c r="X3153" s="36">
        <v>110001</v>
      </c>
      <c r="Y3153" s="24" t="e">
        <f>VLOOKUP(T3153,Buzon!C:C,1,FALSE)</f>
        <v>#N/A</v>
      </c>
      <c r="Z3153" s="13" t="e">
        <f>VLOOKUP(T3153,Buzon!C:Z,21,FALSE)</f>
        <v>#N/A</v>
      </c>
      <c r="AA3153" t="e">
        <f>VLOOKUP(T3153,Buzon!C:Z,22,FALSE)</f>
        <v>#N/A</v>
      </c>
      <c r="AB3153" t="e">
        <f>VLOOKUP(T3153,Buzon!C:Z,23,FALSE)</f>
        <v>#N/A</v>
      </c>
      <c r="AC3153" t="e">
        <f>VLOOKUP(T3153,Buzon!C:Z,24,FALSE)</f>
        <v>#N/A</v>
      </c>
      <c r="AD3153">
        <v>348</v>
      </c>
      <c r="AE3153">
        <v>9270083</v>
      </c>
    </row>
    <row r="3154" spans="1:31" ht="12" customHeight="1" x14ac:dyDescent="0.25">
      <c r="A3154" s="5" t="s">
        <v>21</v>
      </c>
      <c r="B3154" s="5" t="s">
        <v>33</v>
      </c>
      <c r="C3154" s="5" t="s">
        <v>6647</v>
      </c>
      <c r="D3154" s="5">
        <v>40</v>
      </c>
      <c r="E3154" s="5" t="s">
        <v>6660</v>
      </c>
      <c r="F3154" s="5" t="s">
        <v>25</v>
      </c>
      <c r="G3154" s="5" t="s">
        <v>26</v>
      </c>
      <c r="H3154" s="6">
        <v>348</v>
      </c>
      <c r="I3154" s="5" t="s">
        <v>27</v>
      </c>
      <c r="J3154" s="5">
        <v>19001776358</v>
      </c>
      <c r="K3154" s="5" t="s">
        <v>6661</v>
      </c>
      <c r="L3154" s="5" t="s">
        <v>29</v>
      </c>
      <c r="M3154" s="5" t="s">
        <v>29</v>
      </c>
      <c r="N3154" s="5" t="s">
        <v>49</v>
      </c>
      <c r="O3154" s="5">
        <v>11132</v>
      </c>
      <c r="P3154" s="7">
        <v>44418.188449074078</v>
      </c>
      <c r="Q3154" s="7">
        <v>44417.91978009259</v>
      </c>
      <c r="R3154" s="5">
        <v>326448</v>
      </c>
      <c r="S3154" s="5">
        <v>347376301</v>
      </c>
      <c r="T3154" s="8">
        <v>1.1132100821043E+16</v>
      </c>
      <c r="U3154" s="5" t="s">
        <v>32</v>
      </c>
      <c r="V3154" s="4"/>
      <c r="W3154" s="5" t="s">
        <v>9011</v>
      </c>
      <c r="X3154" s="36">
        <v>110001</v>
      </c>
      <c r="Y3154" s="24" t="e">
        <f>VLOOKUP(T3154,Buzon!C:C,1,FALSE)</f>
        <v>#N/A</v>
      </c>
      <c r="Z3154" s="13" t="e">
        <f>VLOOKUP(T3154,Buzon!C:Z,21,FALSE)</f>
        <v>#N/A</v>
      </c>
      <c r="AA3154" t="e">
        <f>VLOOKUP(T3154,Buzon!C:Z,22,FALSE)</f>
        <v>#N/A</v>
      </c>
      <c r="AB3154" t="e">
        <f>VLOOKUP(T3154,Buzon!C:Z,23,FALSE)</f>
        <v>#N/A</v>
      </c>
      <c r="AC3154" t="e">
        <f>VLOOKUP(T3154,Buzon!C:Z,24,FALSE)</f>
        <v>#N/A</v>
      </c>
      <c r="AD3154">
        <v>348</v>
      </c>
      <c r="AE3154">
        <v>9270083</v>
      </c>
    </row>
    <row r="3155" spans="1:31" ht="12" customHeight="1" x14ac:dyDescent="0.25">
      <c r="A3155" s="5" t="s">
        <v>21</v>
      </c>
      <c r="B3155" s="5" t="s">
        <v>33</v>
      </c>
      <c r="C3155" s="5" t="s">
        <v>6647</v>
      </c>
      <c r="D3155" s="5">
        <v>11</v>
      </c>
      <c r="E3155" s="5" t="s">
        <v>6662</v>
      </c>
      <c r="F3155" s="5" t="s">
        <v>25</v>
      </c>
      <c r="G3155" s="5" t="s">
        <v>26</v>
      </c>
      <c r="H3155" s="6">
        <v>348</v>
      </c>
      <c r="I3155" s="5" t="s">
        <v>27</v>
      </c>
      <c r="J3155" s="5">
        <v>19001776370</v>
      </c>
      <c r="K3155" s="5" t="s">
        <v>6663</v>
      </c>
      <c r="L3155" s="5" t="s">
        <v>29</v>
      </c>
      <c r="M3155" s="5" t="s">
        <v>29</v>
      </c>
      <c r="N3155" s="5" t="s">
        <v>31</v>
      </c>
      <c r="O3155" s="5">
        <v>11132</v>
      </c>
      <c r="P3155" s="7">
        <v>44418.20548611111</v>
      </c>
      <c r="Q3155" s="7">
        <v>44417.91978009259</v>
      </c>
      <c r="R3155" s="5" t="s">
        <v>6664</v>
      </c>
      <c r="S3155" s="5">
        <v>347376776</v>
      </c>
      <c r="T3155" s="8">
        <v>1.11321008210455E+16</v>
      </c>
      <c r="U3155" s="5" t="s">
        <v>32</v>
      </c>
      <c r="V3155" s="4"/>
      <c r="W3155" s="5" t="s">
        <v>9011</v>
      </c>
      <c r="X3155" s="36">
        <v>110001</v>
      </c>
      <c r="Y3155" s="24" t="e">
        <f>VLOOKUP(T3155,Buzon!C:C,1,FALSE)</f>
        <v>#N/A</v>
      </c>
      <c r="Z3155" s="13" t="e">
        <f>VLOOKUP(T3155,Buzon!C:Z,21,FALSE)</f>
        <v>#N/A</v>
      </c>
      <c r="AA3155" t="e">
        <f>VLOOKUP(T3155,Buzon!C:Z,22,FALSE)</f>
        <v>#N/A</v>
      </c>
      <c r="AB3155" t="e">
        <f>VLOOKUP(T3155,Buzon!C:Z,23,FALSE)</f>
        <v>#N/A</v>
      </c>
      <c r="AC3155" t="e">
        <f>VLOOKUP(T3155,Buzon!C:Z,24,FALSE)</f>
        <v>#N/A</v>
      </c>
      <c r="AD3155">
        <v>348</v>
      </c>
      <c r="AE3155">
        <v>9270083</v>
      </c>
    </row>
    <row r="3156" spans="1:31" ht="12" customHeight="1" x14ac:dyDescent="0.25">
      <c r="A3156" s="5" t="s">
        <v>21</v>
      </c>
      <c r="B3156" s="5" t="s">
        <v>33</v>
      </c>
      <c r="C3156" s="5" t="s">
        <v>6665</v>
      </c>
      <c r="D3156" s="5">
        <v>27</v>
      </c>
      <c r="E3156" s="5" t="s">
        <v>6666</v>
      </c>
      <c r="F3156" s="5" t="s">
        <v>71</v>
      </c>
      <c r="G3156" s="5" t="s">
        <v>26</v>
      </c>
      <c r="H3156" s="6">
        <v>174</v>
      </c>
      <c r="I3156" s="5" t="s">
        <v>27</v>
      </c>
      <c r="J3156" s="5">
        <v>19001776378</v>
      </c>
      <c r="K3156" s="5" t="s">
        <v>6667</v>
      </c>
      <c r="L3156" s="5" t="s">
        <v>29</v>
      </c>
      <c r="M3156" s="5" t="s">
        <v>29</v>
      </c>
      <c r="N3156" s="5" t="s">
        <v>31</v>
      </c>
      <c r="O3156" s="5">
        <v>11132</v>
      </c>
      <c r="P3156" s="7">
        <v>44418.210439814815</v>
      </c>
      <c r="Q3156" s="7">
        <v>44417.91978009259</v>
      </c>
      <c r="R3156" s="5">
        <v>904323</v>
      </c>
      <c r="S3156" s="5">
        <v>347376922</v>
      </c>
      <c r="T3156" s="8">
        <v>1.11321008210502E+16</v>
      </c>
      <c r="U3156" s="5" t="s">
        <v>32</v>
      </c>
      <c r="V3156" s="4"/>
      <c r="W3156" s="5" t="s">
        <v>9011</v>
      </c>
      <c r="X3156" s="36">
        <v>110001</v>
      </c>
      <c r="Y3156" s="24" t="e">
        <f>VLOOKUP(T3156,Buzon!C:C,1,FALSE)</f>
        <v>#N/A</v>
      </c>
      <c r="Z3156" s="13" t="e">
        <f>VLOOKUP(T3156,Buzon!C:Z,21,FALSE)</f>
        <v>#N/A</v>
      </c>
      <c r="AA3156" t="e">
        <f>VLOOKUP(T3156,Buzon!C:Z,22,FALSE)</f>
        <v>#N/A</v>
      </c>
      <c r="AB3156" t="e">
        <f>VLOOKUP(T3156,Buzon!C:Z,23,FALSE)</f>
        <v>#N/A</v>
      </c>
      <c r="AC3156" t="e">
        <f>VLOOKUP(T3156,Buzon!C:Z,24,FALSE)</f>
        <v>#N/A</v>
      </c>
      <c r="AD3156">
        <v>174</v>
      </c>
      <c r="AE3156">
        <v>9270083</v>
      </c>
    </row>
    <row r="3157" spans="1:31" ht="12" customHeight="1" x14ac:dyDescent="0.25">
      <c r="A3157" s="5" t="s">
        <v>21</v>
      </c>
      <c r="B3157" s="5" t="s">
        <v>33</v>
      </c>
      <c r="C3157" s="5" t="s">
        <v>6665</v>
      </c>
      <c r="D3157" s="5">
        <v>25</v>
      </c>
      <c r="E3157" s="5" t="s">
        <v>6668</v>
      </c>
      <c r="F3157" s="5" t="s">
        <v>25</v>
      </c>
      <c r="G3157" s="5" t="s">
        <v>26</v>
      </c>
      <c r="H3157" s="6">
        <v>348</v>
      </c>
      <c r="I3157" s="5" t="s">
        <v>27</v>
      </c>
      <c r="J3157" s="5">
        <v>19001776379</v>
      </c>
      <c r="K3157" s="5" t="s">
        <v>6669</v>
      </c>
      <c r="L3157" s="5" t="s">
        <v>29</v>
      </c>
      <c r="M3157" s="5" t="s">
        <v>29</v>
      </c>
      <c r="N3157" s="5" t="s">
        <v>49</v>
      </c>
      <c r="O3157" s="5">
        <v>11132</v>
      </c>
      <c r="P3157" s="7">
        <v>44418.211319444446</v>
      </c>
      <c r="Q3157" s="7">
        <v>44417.91978009259</v>
      </c>
      <c r="R3157" s="5">
        <v>709352</v>
      </c>
      <c r="S3157" s="5">
        <v>347376959</v>
      </c>
      <c r="T3157" s="8">
        <v>1.11321008210503E+16</v>
      </c>
      <c r="U3157" s="5" t="s">
        <v>32</v>
      </c>
      <c r="V3157" s="4"/>
      <c r="W3157" s="5" t="s">
        <v>9011</v>
      </c>
      <c r="X3157" s="36">
        <v>110001</v>
      </c>
      <c r="Y3157" s="24" t="e">
        <f>VLOOKUP(T3157,Buzon!C:C,1,FALSE)</f>
        <v>#N/A</v>
      </c>
      <c r="Z3157" s="13" t="e">
        <f>VLOOKUP(T3157,Buzon!C:Z,21,FALSE)</f>
        <v>#N/A</v>
      </c>
      <c r="AA3157" t="e">
        <f>VLOOKUP(T3157,Buzon!C:Z,22,FALSE)</f>
        <v>#N/A</v>
      </c>
      <c r="AB3157" t="e">
        <f>VLOOKUP(T3157,Buzon!C:Z,23,FALSE)</f>
        <v>#N/A</v>
      </c>
      <c r="AC3157" t="e">
        <f>VLOOKUP(T3157,Buzon!C:Z,24,FALSE)</f>
        <v>#N/A</v>
      </c>
      <c r="AD3157">
        <v>348</v>
      </c>
      <c r="AE3157">
        <v>9270083</v>
      </c>
    </row>
    <row r="3158" spans="1:31" ht="12" customHeight="1" x14ac:dyDescent="0.25">
      <c r="A3158" s="5" t="s">
        <v>21</v>
      </c>
      <c r="B3158" s="5" t="s">
        <v>22</v>
      </c>
      <c r="C3158" s="5" t="s">
        <v>6665</v>
      </c>
      <c r="D3158" s="5">
        <v>18</v>
      </c>
      <c r="E3158" s="5" t="s">
        <v>6670</v>
      </c>
      <c r="F3158" s="5" t="s">
        <v>25</v>
      </c>
      <c r="G3158" s="5" t="s">
        <v>26</v>
      </c>
      <c r="H3158" s="6">
        <v>348</v>
      </c>
      <c r="I3158" s="5" t="s">
        <v>27</v>
      </c>
      <c r="J3158" s="5">
        <v>19001776390</v>
      </c>
      <c r="K3158" s="5" t="s">
        <v>6671</v>
      </c>
      <c r="L3158" s="5" t="s">
        <v>29</v>
      </c>
      <c r="M3158" s="5" t="s">
        <v>30</v>
      </c>
      <c r="N3158" s="5" t="s">
        <v>49</v>
      </c>
      <c r="O3158" s="5">
        <v>11349</v>
      </c>
      <c r="P3158" s="7">
        <v>44418.227453703701</v>
      </c>
      <c r="Q3158" s="7">
        <v>44417.91443287037</v>
      </c>
      <c r="R3158" s="5" t="s">
        <v>6672</v>
      </c>
      <c r="S3158" s="5">
        <v>347377634</v>
      </c>
      <c r="T3158" s="8">
        <v>1.13491008210526E+16</v>
      </c>
      <c r="U3158" s="5" t="s">
        <v>32</v>
      </c>
      <c r="V3158" s="4"/>
      <c r="W3158" s="5" t="s">
        <v>9011</v>
      </c>
      <c r="X3158" s="36">
        <v>110001</v>
      </c>
      <c r="Y3158" s="24" t="e">
        <f>VLOOKUP(T3158,Buzon!C:C,1,FALSE)</f>
        <v>#N/A</v>
      </c>
      <c r="Z3158" s="13" t="e">
        <f>VLOOKUP(T3158,Buzon!C:Z,21,FALSE)</f>
        <v>#N/A</v>
      </c>
      <c r="AA3158" t="e">
        <f>VLOOKUP(T3158,Buzon!C:Z,22,FALSE)</f>
        <v>#N/A</v>
      </c>
      <c r="AB3158" t="e">
        <f>VLOOKUP(T3158,Buzon!C:Z,23,FALSE)</f>
        <v>#N/A</v>
      </c>
      <c r="AC3158" t="e">
        <f>VLOOKUP(T3158,Buzon!C:Z,24,FALSE)</f>
        <v>#N/A</v>
      </c>
      <c r="AD3158">
        <v>348</v>
      </c>
      <c r="AE3158">
        <v>9270083</v>
      </c>
    </row>
    <row r="3159" spans="1:31" ht="12" customHeight="1" x14ac:dyDescent="0.25">
      <c r="A3159" s="5" t="s">
        <v>21</v>
      </c>
      <c r="B3159" s="5" t="s">
        <v>33</v>
      </c>
      <c r="C3159" s="5" t="s">
        <v>6665</v>
      </c>
      <c r="D3159" s="5">
        <v>10</v>
      </c>
      <c r="E3159" s="5" t="s">
        <v>6673</v>
      </c>
      <c r="F3159" s="5" t="s">
        <v>25</v>
      </c>
      <c r="G3159" s="5" t="s">
        <v>26</v>
      </c>
      <c r="H3159" s="6">
        <v>348</v>
      </c>
      <c r="I3159" s="5" t="s">
        <v>27</v>
      </c>
      <c r="J3159" s="5">
        <v>19001776391</v>
      </c>
      <c r="K3159" s="5" t="s">
        <v>6674</v>
      </c>
      <c r="L3159" s="5" t="s">
        <v>29</v>
      </c>
      <c r="M3159" s="5" t="s">
        <v>29</v>
      </c>
      <c r="N3159" s="5" t="s">
        <v>49</v>
      </c>
      <c r="O3159" s="5">
        <v>11132</v>
      </c>
      <c r="P3159" s="7">
        <v>44418.227893518517</v>
      </c>
      <c r="Q3159" s="7">
        <v>44417.91978009259</v>
      </c>
      <c r="R3159" s="5">
        <v>28491</v>
      </c>
      <c r="S3159" s="5">
        <v>347377662</v>
      </c>
      <c r="T3159" s="8">
        <v>1.11321008210527E+16</v>
      </c>
      <c r="U3159" s="5" t="s">
        <v>32</v>
      </c>
      <c r="V3159" s="4"/>
      <c r="W3159" s="5" t="s">
        <v>9011</v>
      </c>
      <c r="X3159" s="36">
        <v>110001</v>
      </c>
      <c r="Y3159" s="24" t="e">
        <f>VLOOKUP(T3159,Buzon!C:C,1,FALSE)</f>
        <v>#N/A</v>
      </c>
      <c r="Z3159" s="13" t="e">
        <f>VLOOKUP(T3159,Buzon!C:Z,21,FALSE)</f>
        <v>#N/A</v>
      </c>
      <c r="AA3159" t="e">
        <f>VLOOKUP(T3159,Buzon!C:Z,22,FALSE)</f>
        <v>#N/A</v>
      </c>
      <c r="AB3159" t="e">
        <f>VLOOKUP(T3159,Buzon!C:Z,23,FALSE)</f>
        <v>#N/A</v>
      </c>
      <c r="AC3159" t="e">
        <f>VLOOKUP(T3159,Buzon!C:Z,24,FALSE)</f>
        <v>#N/A</v>
      </c>
      <c r="AD3159">
        <v>348</v>
      </c>
      <c r="AE3159">
        <v>9270083</v>
      </c>
    </row>
    <row r="3160" spans="1:31" ht="12" customHeight="1" x14ac:dyDescent="0.25">
      <c r="A3160" s="5" t="s">
        <v>21</v>
      </c>
      <c r="B3160" s="5" t="s">
        <v>33</v>
      </c>
      <c r="C3160" s="5" t="s">
        <v>6665</v>
      </c>
      <c r="D3160" s="5">
        <v>28</v>
      </c>
      <c r="E3160" s="5" t="s">
        <v>6675</v>
      </c>
      <c r="F3160" s="5" t="s">
        <v>25</v>
      </c>
      <c r="G3160" s="5" t="s">
        <v>26</v>
      </c>
      <c r="H3160" s="6">
        <v>348</v>
      </c>
      <c r="I3160" s="5" t="s">
        <v>27</v>
      </c>
      <c r="J3160" s="5">
        <v>19001776395</v>
      </c>
      <c r="K3160" s="5" t="s">
        <v>6676</v>
      </c>
      <c r="L3160" s="5" t="s">
        <v>29</v>
      </c>
      <c r="M3160" s="5" t="s">
        <v>29</v>
      </c>
      <c r="N3160" s="5" t="s">
        <v>49</v>
      </c>
      <c r="O3160" s="5">
        <v>11132</v>
      </c>
      <c r="P3160" s="7">
        <v>44418.231782407405</v>
      </c>
      <c r="Q3160" s="7">
        <v>44417.91978009259</v>
      </c>
      <c r="R3160" s="5">
        <v>25819</v>
      </c>
      <c r="S3160" s="5">
        <v>347377889</v>
      </c>
      <c r="T3160" s="8">
        <v>1.11321008210532E+16</v>
      </c>
      <c r="U3160" s="5" t="s">
        <v>32</v>
      </c>
      <c r="V3160" s="4"/>
      <c r="W3160" s="5" t="s">
        <v>9011</v>
      </c>
      <c r="X3160" s="36">
        <v>110001</v>
      </c>
      <c r="Y3160" s="24" t="e">
        <f>VLOOKUP(T3160,Buzon!C:C,1,FALSE)</f>
        <v>#N/A</v>
      </c>
      <c r="Z3160" s="13" t="e">
        <f>VLOOKUP(T3160,Buzon!C:Z,21,FALSE)</f>
        <v>#N/A</v>
      </c>
      <c r="AA3160" t="e">
        <f>VLOOKUP(T3160,Buzon!C:Z,22,FALSE)</f>
        <v>#N/A</v>
      </c>
      <c r="AB3160" t="e">
        <f>VLOOKUP(T3160,Buzon!C:Z,23,FALSE)</f>
        <v>#N/A</v>
      </c>
      <c r="AC3160" t="e">
        <f>VLOOKUP(T3160,Buzon!C:Z,24,FALSE)</f>
        <v>#N/A</v>
      </c>
      <c r="AD3160">
        <v>348</v>
      </c>
      <c r="AE3160">
        <v>9270083</v>
      </c>
    </row>
    <row r="3161" spans="1:31" ht="12" customHeight="1" x14ac:dyDescent="0.25">
      <c r="A3161" s="5" t="s">
        <v>21</v>
      </c>
      <c r="B3161" s="5" t="s">
        <v>33</v>
      </c>
      <c r="C3161" s="5" t="s">
        <v>6665</v>
      </c>
      <c r="D3161" s="5">
        <v>19</v>
      </c>
      <c r="E3161" s="5" t="s">
        <v>6677</v>
      </c>
      <c r="F3161" s="5" t="s">
        <v>25</v>
      </c>
      <c r="G3161" s="5" t="s">
        <v>26</v>
      </c>
      <c r="H3161" s="6">
        <v>348</v>
      </c>
      <c r="I3161" s="5" t="s">
        <v>27</v>
      </c>
      <c r="J3161" s="5">
        <v>19001776404</v>
      </c>
      <c r="K3161" s="5" t="s">
        <v>6678</v>
      </c>
      <c r="L3161" s="5" t="s">
        <v>29</v>
      </c>
      <c r="M3161" s="5" t="s">
        <v>29</v>
      </c>
      <c r="N3161" s="5" t="s">
        <v>31</v>
      </c>
      <c r="O3161" s="5">
        <v>11132</v>
      </c>
      <c r="P3161" s="7">
        <v>44418.238078703704</v>
      </c>
      <c r="Q3161" s="7">
        <v>44417.91978009259</v>
      </c>
      <c r="R3161" s="5">
        <v>21501</v>
      </c>
      <c r="S3161" s="5">
        <v>347378224</v>
      </c>
      <c r="T3161" s="8">
        <v>1.11321008210541E+16</v>
      </c>
      <c r="U3161" s="5" t="s">
        <v>32</v>
      </c>
      <c r="V3161" s="4"/>
      <c r="W3161" s="5" t="s">
        <v>9011</v>
      </c>
      <c r="X3161" s="36">
        <v>110001</v>
      </c>
      <c r="Y3161" s="24" t="e">
        <f>VLOOKUP(T3161,Buzon!C:C,1,FALSE)</f>
        <v>#N/A</v>
      </c>
      <c r="Z3161" s="13" t="e">
        <f>VLOOKUP(T3161,Buzon!C:Z,21,FALSE)</f>
        <v>#N/A</v>
      </c>
      <c r="AA3161" t="e">
        <f>VLOOKUP(T3161,Buzon!C:Z,22,FALSE)</f>
        <v>#N/A</v>
      </c>
      <c r="AB3161" t="e">
        <f>VLOOKUP(T3161,Buzon!C:Z,23,FALSE)</f>
        <v>#N/A</v>
      </c>
      <c r="AC3161" t="e">
        <f>VLOOKUP(T3161,Buzon!C:Z,24,FALSE)</f>
        <v>#N/A</v>
      </c>
      <c r="AD3161">
        <v>348</v>
      </c>
      <c r="AE3161">
        <v>9270083</v>
      </c>
    </row>
    <row r="3162" spans="1:31" ht="12" customHeight="1" x14ac:dyDescent="0.25">
      <c r="A3162" s="5" t="s">
        <v>21</v>
      </c>
      <c r="B3162" s="5" t="s">
        <v>33</v>
      </c>
      <c r="C3162" s="5" t="s">
        <v>6665</v>
      </c>
      <c r="D3162" s="5">
        <v>23</v>
      </c>
      <c r="E3162" s="5" t="s">
        <v>6679</v>
      </c>
      <c r="F3162" s="5" t="s">
        <v>25</v>
      </c>
      <c r="G3162" s="5" t="s">
        <v>26</v>
      </c>
      <c r="H3162" s="6">
        <v>348</v>
      </c>
      <c r="I3162" s="5" t="s">
        <v>27</v>
      </c>
      <c r="J3162" s="5">
        <v>19001776405</v>
      </c>
      <c r="K3162" s="5" t="s">
        <v>6680</v>
      </c>
      <c r="L3162" s="5" t="s">
        <v>29</v>
      </c>
      <c r="M3162" s="5" t="s">
        <v>29</v>
      </c>
      <c r="N3162" s="5" t="s">
        <v>31</v>
      </c>
      <c r="O3162" s="5">
        <v>11132</v>
      </c>
      <c r="P3162" s="7">
        <v>44418.238078703704</v>
      </c>
      <c r="Q3162" s="7">
        <v>44417.91978009259</v>
      </c>
      <c r="R3162" s="5">
        <v>21501</v>
      </c>
      <c r="S3162" s="5">
        <v>347378224</v>
      </c>
      <c r="T3162" s="8">
        <v>1.11321008210541E+16</v>
      </c>
      <c r="U3162" s="5" t="s">
        <v>32</v>
      </c>
      <c r="V3162" s="4"/>
      <c r="W3162" s="5" t="s">
        <v>9011</v>
      </c>
      <c r="X3162" s="36">
        <v>110001</v>
      </c>
      <c r="Y3162" s="24" t="e">
        <f>VLOOKUP(T3162,Buzon!C:C,1,FALSE)</f>
        <v>#N/A</v>
      </c>
      <c r="Z3162" s="13" t="e">
        <f>VLOOKUP(T3162,Buzon!C:Z,21,FALSE)</f>
        <v>#N/A</v>
      </c>
      <c r="AA3162" t="e">
        <f>VLOOKUP(T3162,Buzon!C:Z,22,FALSE)</f>
        <v>#N/A</v>
      </c>
      <c r="AB3162" t="e">
        <f>VLOOKUP(T3162,Buzon!C:Z,23,FALSE)</f>
        <v>#N/A</v>
      </c>
      <c r="AC3162" t="e">
        <f>VLOOKUP(T3162,Buzon!C:Z,24,FALSE)</f>
        <v>#N/A</v>
      </c>
      <c r="AD3162">
        <v>348</v>
      </c>
      <c r="AE3162">
        <v>9270083</v>
      </c>
    </row>
    <row r="3163" spans="1:31" ht="12" customHeight="1" x14ac:dyDescent="0.25">
      <c r="A3163" s="5" t="s">
        <v>21</v>
      </c>
      <c r="B3163" s="5" t="s">
        <v>22</v>
      </c>
      <c r="C3163" s="5" t="s">
        <v>6665</v>
      </c>
      <c r="D3163" s="5">
        <v>33</v>
      </c>
      <c r="E3163" s="5" t="s">
        <v>6681</v>
      </c>
      <c r="F3163" s="5" t="s">
        <v>25</v>
      </c>
      <c r="G3163" s="5" t="s">
        <v>26</v>
      </c>
      <c r="H3163" s="6">
        <v>348</v>
      </c>
      <c r="I3163" s="5" t="s">
        <v>27</v>
      </c>
      <c r="J3163" s="5">
        <v>19001776406</v>
      </c>
      <c r="K3163" s="5" t="s">
        <v>6682</v>
      </c>
      <c r="L3163" s="5" t="s">
        <v>29</v>
      </c>
      <c r="M3163" s="5" t="s">
        <v>30</v>
      </c>
      <c r="N3163" s="5" t="s">
        <v>31</v>
      </c>
      <c r="O3163" s="5">
        <v>11349</v>
      </c>
      <c r="P3163" s="7">
        <v>44418.238935185182</v>
      </c>
      <c r="Q3163" s="7">
        <v>44417.91443287037</v>
      </c>
      <c r="R3163" s="5">
        <v>172276</v>
      </c>
      <c r="S3163" s="5">
        <v>347378263</v>
      </c>
      <c r="T3163" s="8">
        <v>1.13491008210543E+16</v>
      </c>
      <c r="U3163" s="5" t="s">
        <v>32</v>
      </c>
      <c r="V3163" s="4"/>
      <c r="W3163" s="5" t="s">
        <v>9011</v>
      </c>
      <c r="X3163" s="36">
        <v>110001</v>
      </c>
      <c r="Y3163" s="24" t="e">
        <f>VLOOKUP(T3163,Buzon!C:C,1,FALSE)</f>
        <v>#N/A</v>
      </c>
      <c r="Z3163" s="13" t="e">
        <f>VLOOKUP(T3163,Buzon!C:Z,21,FALSE)</f>
        <v>#N/A</v>
      </c>
      <c r="AA3163" t="e">
        <f>VLOOKUP(T3163,Buzon!C:Z,22,FALSE)</f>
        <v>#N/A</v>
      </c>
      <c r="AB3163" t="e">
        <f>VLOOKUP(T3163,Buzon!C:Z,23,FALSE)</f>
        <v>#N/A</v>
      </c>
      <c r="AC3163" t="e">
        <f>VLOOKUP(T3163,Buzon!C:Z,24,FALSE)</f>
        <v>#N/A</v>
      </c>
      <c r="AD3163">
        <v>348</v>
      </c>
      <c r="AE3163">
        <v>9270083</v>
      </c>
    </row>
    <row r="3164" spans="1:31" ht="12" customHeight="1" x14ac:dyDescent="0.25">
      <c r="A3164" s="5" t="s">
        <v>21</v>
      </c>
      <c r="B3164" s="5" t="s">
        <v>33</v>
      </c>
      <c r="C3164" s="5" t="s">
        <v>6665</v>
      </c>
      <c r="D3164" s="5">
        <v>36</v>
      </c>
      <c r="E3164" s="5" t="s">
        <v>6683</v>
      </c>
      <c r="F3164" s="5" t="s">
        <v>25</v>
      </c>
      <c r="G3164" s="5" t="s">
        <v>26</v>
      </c>
      <c r="H3164" s="6">
        <v>348</v>
      </c>
      <c r="I3164" s="5" t="s">
        <v>27</v>
      </c>
      <c r="J3164" s="5">
        <v>19001776407</v>
      </c>
      <c r="K3164" s="5" t="s">
        <v>6684</v>
      </c>
      <c r="L3164" s="5" t="s">
        <v>29</v>
      </c>
      <c r="M3164" s="5" t="s">
        <v>29</v>
      </c>
      <c r="N3164" s="5" t="s">
        <v>31</v>
      </c>
      <c r="O3164" s="5">
        <v>11132</v>
      </c>
      <c r="P3164" s="7">
        <v>44418.239803240744</v>
      </c>
      <c r="Q3164" s="7">
        <v>44417.91978009259</v>
      </c>
      <c r="R3164" s="5" t="s">
        <v>6685</v>
      </c>
      <c r="S3164" s="5">
        <v>347378336</v>
      </c>
      <c r="T3164" s="8">
        <v>1.11321008210545E+16</v>
      </c>
      <c r="U3164" s="5" t="s">
        <v>32</v>
      </c>
      <c r="V3164" s="4"/>
      <c r="W3164" s="5" t="s">
        <v>9011</v>
      </c>
      <c r="X3164" s="36">
        <v>110001</v>
      </c>
      <c r="Y3164" s="24" t="e">
        <f>VLOOKUP(T3164,Buzon!C:C,1,FALSE)</f>
        <v>#N/A</v>
      </c>
      <c r="Z3164" s="13" t="e">
        <f>VLOOKUP(T3164,Buzon!C:Z,21,FALSE)</f>
        <v>#N/A</v>
      </c>
      <c r="AA3164" t="e">
        <f>VLOOKUP(T3164,Buzon!C:Z,22,FALSE)</f>
        <v>#N/A</v>
      </c>
      <c r="AB3164" t="e">
        <f>VLOOKUP(T3164,Buzon!C:Z,23,FALSE)</f>
        <v>#N/A</v>
      </c>
      <c r="AC3164" t="e">
        <f>VLOOKUP(T3164,Buzon!C:Z,24,FALSE)</f>
        <v>#N/A</v>
      </c>
      <c r="AD3164">
        <v>348</v>
      </c>
      <c r="AE3164">
        <v>9270083</v>
      </c>
    </row>
    <row r="3165" spans="1:31" ht="12" customHeight="1" x14ac:dyDescent="0.25">
      <c r="A3165" s="5" t="s">
        <v>21</v>
      </c>
      <c r="B3165" s="5" t="s">
        <v>33</v>
      </c>
      <c r="C3165" s="5" t="s">
        <v>6518</v>
      </c>
      <c r="D3165" s="5">
        <v>17</v>
      </c>
      <c r="E3165" s="5" t="s">
        <v>6686</v>
      </c>
      <c r="F3165" s="5" t="s">
        <v>25</v>
      </c>
      <c r="G3165" s="5" t="s">
        <v>26</v>
      </c>
      <c r="H3165" s="6">
        <v>348</v>
      </c>
      <c r="I3165" s="5" t="s">
        <v>27</v>
      </c>
      <c r="J3165" s="5">
        <v>19001776421</v>
      </c>
      <c r="K3165" s="5" t="s">
        <v>6687</v>
      </c>
      <c r="L3165" s="5" t="s">
        <v>29</v>
      </c>
      <c r="M3165" s="5" t="s">
        <v>29</v>
      </c>
      <c r="N3165" s="5" t="s">
        <v>31</v>
      </c>
      <c r="O3165" s="5">
        <v>11132</v>
      </c>
      <c r="P3165" s="7">
        <v>44418.250486111108</v>
      </c>
      <c r="Q3165" s="7">
        <v>44417.91978009259</v>
      </c>
      <c r="R3165" s="5">
        <v>66</v>
      </c>
      <c r="S3165" s="5">
        <v>347378903</v>
      </c>
      <c r="T3165" s="8">
        <v>1.11321008210559E+16</v>
      </c>
      <c r="U3165" s="5" t="s">
        <v>32</v>
      </c>
      <c r="V3165" s="4"/>
      <c r="W3165" s="5" t="s">
        <v>9011</v>
      </c>
      <c r="X3165" s="36">
        <v>110001</v>
      </c>
      <c r="Y3165" s="24" t="e">
        <f>VLOOKUP(T3165,Buzon!C:C,1,FALSE)</f>
        <v>#N/A</v>
      </c>
      <c r="Z3165" s="13" t="e">
        <f>VLOOKUP(T3165,Buzon!C:Z,21,FALSE)</f>
        <v>#N/A</v>
      </c>
      <c r="AA3165" t="e">
        <f>VLOOKUP(T3165,Buzon!C:Z,22,FALSE)</f>
        <v>#N/A</v>
      </c>
      <c r="AB3165" t="e">
        <f>VLOOKUP(T3165,Buzon!C:Z,23,FALSE)</f>
        <v>#N/A</v>
      </c>
      <c r="AC3165" t="e">
        <f>VLOOKUP(T3165,Buzon!C:Z,24,FALSE)</f>
        <v>#N/A</v>
      </c>
      <c r="AD3165">
        <v>348</v>
      </c>
      <c r="AE3165">
        <v>9270083</v>
      </c>
    </row>
    <row r="3166" spans="1:31" ht="12" customHeight="1" x14ac:dyDescent="0.25">
      <c r="A3166" s="5" t="s">
        <v>21</v>
      </c>
      <c r="B3166" s="5" t="s">
        <v>33</v>
      </c>
      <c r="C3166" s="5" t="s">
        <v>6518</v>
      </c>
      <c r="D3166" s="5">
        <v>18</v>
      </c>
      <c r="E3166" s="5" t="s">
        <v>6688</v>
      </c>
      <c r="F3166" s="5" t="s">
        <v>25</v>
      </c>
      <c r="G3166" s="5" t="s">
        <v>26</v>
      </c>
      <c r="H3166" s="6">
        <v>348</v>
      </c>
      <c r="I3166" s="5" t="s">
        <v>27</v>
      </c>
      <c r="J3166" s="5">
        <v>19001776422</v>
      </c>
      <c r="K3166" s="5" t="s">
        <v>6689</v>
      </c>
      <c r="L3166" s="5" t="s">
        <v>29</v>
      </c>
      <c r="M3166" s="5" t="s">
        <v>29</v>
      </c>
      <c r="N3166" s="5" t="s">
        <v>31</v>
      </c>
      <c r="O3166" s="5">
        <v>11132</v>
      </c>
      <c r="P3166" s="7">
        <v>44418.250486111108</v>
      </c>
      <c r="Q3166" s="7">
        <v>44417.91978009259</v>
      </c>
      <c r="R3166" s="5">
        <v>66</v>
      </c>
      <c r="S3166" s="5">
        <v>347378903</v>
      </c>
      <c r="T3166" s="8">
        <v>1.11321008210559E+16</v>
      </c>
      <c r="U3166" s="5" t="s">
        <v>32</v>
      </c>
      <c r="V3166" s="4"/>
      <c r="W3166" s="5" t="s">
        <v>9011</v>
      </c>
      <c r="X3166" s="36">
        <v>110001</v>
      </c>
      <c r="Y3166" s="24" t="e">
        <f>VLOOKUP(T3166,Buzon!C:C,1,FALSE)</f>
        <v>#N/A</v>
      </c>
      <c r="Z3166" s="13" t="e">
        <f>VLOOKUP(T3166,Buzon!C:Z,21,FALSE)</f>
        <v>#N/A</v>
      </c>
      <c r="AA3166" t="e">
        <f>VLOOKUP(T3166,Buzon!C:Z,22,FALSE)</f>
        <v>#N/A</v>
      </c>
      <c r="AB3166" t="e">
        <f>VLOOKUP(T3166,Buzon!C:Z,23,FALSE)</f>
        <v>#N/A</v>
      </c>
      <c r="AC3166" t="e">
        <f>VLOOKUP(T3166,Buzon!C:Z,24,FALSE)</f>
        <v>#N/A</v>
      </c>
      <c r="AD3166">
        <v>348</v>
      </c>
      <c r="AE3166">
        <v>9270083</v>
      </c>
    </row>
    <row r="3167" spans="1:31" ht="12" customHeight="1" x14ac:dyDescent="0.25">
      <c r="A3167" s="5" t="s">
        <v>21</v>
      </c>
      <c r="B3167" s="5" t="s">
        <v>22</v>
      </c>
      <c r="C3167" s="5" t="s">
        <v>6518</v>
      </c>
      <c r="D3167" s="5">
        <v>21</v>
      </c>
      <c r="E3167" s="5" t="s">
        <v>6690</v>
      </c>
      <c r="F3167" s="5" t="s">
        <v>25</v>
      </c>
      <c r="G3167" s="5" t="s">
        <v>26</v>
      </c>
      <c r="H3167" s="6">
        <v>348</v>
      </c>
      <c r="I3167" s="5" t="s">
        <v>27</v>
      </c>
      <c r="J3167" s="5">
        <v>19001776424</v>
      </c>
      <c r="K3167" s="5" t="s">
        <v>6691</v>
      </c>
      <c r="L3167" s="5" t="s">
        <v>29</v>
      </c>
      <c r="M3167" s="5" t="s">
        <v>30</v>
      </c>
      <c r="N3167" s="5" t="s">
        <v>31</v>
      </c>
      <c r="O3167" s="5">
        <v>11349</v>
      </c>
      <c r="P3167" s="7">
        <v>44418.252187500002</v>
      </c>
      <c r="Q3167" s="7">
        <v>44417.91443287037</v>
      </c>
      <c r="R3167" s="5">
        <v>30144</v>
      </c>
      <c r="S3167" s="5">
        <v>347379022</v>
      </c>
      <c r="T3167" s="8">
        <v>1.13491008210602E+16</v>
      </c>
      <c r="U3167" s="5" t="s">
        <v>32</v>
      </c>
      <c r="V3167" s="4"/>
      <c r="W3167" s="5" t="s">
        <v>9011</v>
      </c>
      <c r="X3167" s="36">
        <v>110001</v>
      </c>
      <c r="Y3167" s="24" t="e">
        <f>VLOOKUP(T3167,Buzon!C:C,1,FALSE)</f>
        <v>#N/A</v>
      </c>
      <c r="Z3167" s="13" t="e">
        <f>VLOOKUP(T3167,Buzon!C:Z,21,FALSE)</f>
        <v>#N/A</v>
      </c>
      <c r="AA3167" t="e">
        <f>VLOOKUP(T3167,Buzon!C:Z,22,FALSE)</f>
        <v>#N/A</v>
      </c>
      <c r="AB3167" t="e">
        <f>VLOOKUP(T3167,Buzon!C:Z,23,FALSE)</f>
        <v>#N/A</v>
      </c>
      <c r="AC3167" t="e">
        <f>VLOOKUP(T3167,Buzon!C:Z,24,FALSE)</f>
        <v>#N/A</v>
      </c>
      <c r="AD3167">
        <v>348</v>
      </c>
      <c r="AE3167">
        <v>9270083</v>
      </c>
    </row>
    <row r="3168" spans="1:31" ht="12" customHeight="1" x14ac:dyDescent="0.25">
      <c r="A3168" s="5" t="s">
        <v>21</v>
      </c>
      <c r="B3168" s="5" t="s">
        <v>22</v>
      </c>
      <c r="C3168" s="5" t="s">
        <v>6518</v>
      </c>
      <c r="D3168" s="5">
        <v>22</v>
      </c>
      <c r="E3168" s="5" t="s">
        <v>6692</v>
      </c>
      <c r="F3168" s="5" t="s">
        <v>25</v>
      </c>
      <c r="G3168" s="5" t="s">
        <v>26</v>
      </c>
      <c r="H3168" s="6">
        <v>348</v>
      </c>
      <c r="I3168" s="5" t="s">
        <v>27</v>
      </c>
      <c r="J3168" s="5">
        <v>19001776425</v>
      </c>
      <c r="K3168" s="5" t="s">
        <v>6693</v>
      </c>
      <c r="L3168" s="5" t="s">
        <v>29</v>
      </c>
      <c r="M3168" s="5" t="s">
        <v>30</v>
      </c>
      <c r="N3168" s="5" t="s">
        <v>31</v>
      </c>
      <c r="O3168" s="5">
        <v>11349</v>
      </c>
      <c r="P3168" s="7">
        <v>44418.252187500002</v>
      </c>
      <c r="Q3168" s="7">
        <v>44417.91443287037</v>
      </c>
      <c r="R3168" s="5">
        <v>30144</v>
      </c>
      <c r="S3168" s="5">
        <v>347379022</v>
      </c>
      <c r="T3168" s="8">
        <v>1.13491008210602E+16</v>
      </c>
      <c r="U3168" s="5" t="s">
        <v>32</v>
      </c>
      <c r="V3168" s="4"/>
      <c r="W3168" s="5" t="s">
        <v>9011</v>
      </c>
      <c r="X3168" s="36">
        <v>110001</v>
      </c>
      <c r="Y3168" s="24" t="e">
        <f>VLOOKUP(T3168,Buzon!C:C,1,FALSE)</f>
        <v>#N/A</v>
      </c>
      <c r="Z3168" s="13" t="e">
        <f>VLOOKUP(T3168,Buzon!C:Z,21,FALSE)</f>
        <v>#N/A</v>
      </c>
      <c r="AA3168" t="e">
        <f>VLOOKUP(T3168,Buzon!C:Z,22,FALSE)</f>
        <v>#N/A</v>
      </c>
      <c r="AB3168" t="e">
        <f>VLOOKUP(T3168,Buzon!C:Z,23,FALSE)</f>
        <v>#N/A</v>
      </c>
      <c r="AC3168" t="e">
        <f>VLOOKUP(T3168,Buzon!C:Z,24,FALSE)</f>
        <v>#N/A</v>
      </c>
      <c r="AD3168">
        <v>348</v>
      </c>
      <c r="AE3168">
        <v>9270083</v>
      </c>
    </row>
    <row r="3169" spans="1:31" ht="12" customHeight="1" x14ac:dyDescent="0.25">
      <c r="A3169" s="5" t="s">
        <v>21</v>
      </c>
      <c r="B3169" s="5" t="s">
        <v>22</v>
      </c>
      <c r="C3169" s="5" t="s">
        <v>6518</v>
      </c>
      <c r="D3169" s="5">
        <v>40</v>
      </c>
      <c r="E3169" s="5" t="s">
        <v>6694</v>
      </c>
      <c r="F3169" s="5" t="s">
        <v>25</v>
      </c>
      <c r="G3169" s="5" t="s">
        <v>26</v>
      </c>
      <c r="H3169" s="6">
        <v>348</v>
      </c>
      <c r="I3169" s="5" t="s">
        <v>27</v>
      </c>
      <c r="J3169" s="5">
        <v>19001776448</v>
      </c>
      <c r="K3169" s="5" t="s">
        <v>6695</v>
      </c>
      <c r="L3169" s="5" t="s">
        <v>29</v>
      </c>
      <c r="M3169" s="5" t="s">
        <v>30</v>
      </c>
      <c r="N3169" s="5" t="s">
        <v>31</v>
      </c>
      <c r="O3169" s="5">
        <v>9752</v>
      </c>
      <c r="P3169" s="7">
        <v>44418.279780092591</v>
      </c>
      <c r="Q3169" s="7">
        <v>44418.252835648149</v>
      </c>
      <c r="R3169" s="5">
        <v>44207</v>
      </c>
      <c r="S3169" s="5">
        <v>347381360</v>
      </c>
      <c r="T3169" s="8">
        <v>9752100821064120</v>
      </c>
      <c r="U3169" s="5" t="s">
        <v>32</v>
      </c>
      <c r="V3169" s="4"/>
      <c r="Y3169" s="24" t="e">
        <f>VLOOKUP(T3169,Buzon!C:C,1,FALSE)</f>
        <v>#N/A</v>
      </c>
      <c r="Z3169"/>
      <c r="AD3169">
        <v>348</v>
      </c>
      <c r="AE3169">
        <v>9270083</v>
      </c>
    </row>
    <row r="3170" spans="1:31" ht="12" customHeight="1" x14ac:dyDescent="0.25">
      <c r="A3170" s="5" t="s">
        <v>21</v>
      </c>
      <c r="B3170" s="5" t="s">
        <v>22</v>
      </c>
      <c r="C3170" s="4"/>
      <c r="D3170" s="4"/>
      <c r="E3170" s="5" t="s">
        <v>6694</v>
      </c>
      <c r="F3170" s="5" t="s">
        <v>25</v>
      </c>
      <c r="G3170" s="5" t="s">
        <v>26</v>
      </c>
      <c r="H3170" s="6">
        <v>278</v>
      </c>
      <c r="I3170" s="5" t="s">
        <v>167</v>
      </c>
      <c r="J3170" s="5">
        <v>19001776449</v>
      </c>
      <c r="K3170" s="5" t="s">
        <v>6696</v>
      </c>
      <c r="L3170" s="5" t="s">
        <v>29</v>
      </c>
      <c r="M3170" s="5" t="s">
        <v>31</v>
      </c>
      <c r="N3170" s="5" t="s">
        <v>30</v>
      </c>
      <c r="O3170" s="5">
        <v>9752</v>
      </c>
      <c r="P3170" s="7">
        <v>44418.279780092591</v>
      </c>
      <c r="Q3170" s="7">
        <v>44418.252835648149</v>
      </c>
      <c r="R3170" s="5">
        <v>44207</v>
      </c>
      <c r="S3170" s="5">
        <v>347381360</v>
      </c>
      <c r="T3170" s="8">
        <v>9752100821064120</v>
      </c>
      <c r="U3170" s="5" t="s">
        <v>32</v>
      </c>
      <c r="V3170" s="4"/>
      <c r="Y3170" s="24" t="e">
        <f>VLOOKUP(T3170,Buzon!C:C,1,FALSE)</f>
        <v>#N/A</v>
      </c>
      <c r="Z3170"/>
      <c r="AD3170">
        <v>278</v>
      </c>
      <c r="AE3170">
        <v>9270083</v>
      </c>
    </row>
    <row r="3171" spans="1:31" ht="12" customHeight="1" x14ac:dyDescent="0.25">
      <c r="A3171" s="5" t="s">
        <v>21</v>
      </c>
      <c r="B3171" s="5" t="s">
        <v>33</v>
      </c>
      <c r="C3171" s="5" t="s">
        <v>6454</v>
      </c>
      <c r="D3171" s="5">
        <v>13</v>
      </c>
      <c r="E3171" s="5" t="s">
        <v>6697</v>
      </c>
      <c r="F3171" s="5" t="s">
        <v>25</v>
      </c>
      <c r="G3171" s="5" t="s">
        <v>26</v>
      </c>
      <c r="H3171" s="6">
        <v>348</v>
      </c>
      <c r="I3171" s="5" t="s">
        <v>27</v>
      </c>
      <c r="J3171" s="5">
        <v>19001776450</v>
      </c>
      <c r="K3171" s="5" t="s">
        <v>6698</v>
      </c>
      <c r="L3171" s="5" t="s">
        <v>29</v>
      </c>
      <c r="M3171" s="5" t="s">
        <v>29</v>
      </c>
      <c r="N3171" s="5" t="s">
        <v>49</v>
      </c>
      <c r="O3171" s="5">
        <v>11219</v>
      </c>
      <c r="P3171" s="7">
        <v>44418.28565972222</v>
      </c>
      <c r="Q3171" s="7">
        <v>44418.252523148149</v>
      </c>
      <c r="R3171" s="5">
        <v>184187</v>
      </c>
      <c r="S3171" s="5">
        <v>347382079</v>
      </c>
      <c r="T3171" s="8">
        <v>1.12191008210651E+16</v>
      </c>
      <c r="U3171" s="5" t="s">
        <v>32</v>
      </c>
      <c r="V3171" s="4"/>
      <c r="Y3171" s="24" t="e">
        <f>VLOOKUP(T3171,Buzon!C:C,1,FALSE)</f>
        <v>#N/A</v>
      </c>
      <c r="Z3171"/>
      <c r="AD3171">
        <v>348</v>
      </c>
      <c r="AE3171">
        <v>9270083</v>
      </c>
    </row>
    <row r="3172" spans="1:31" ht="12" customHeight="1" x14ac:dyDescent="0.25">
      <c r="A3172" s="5" t="s">
        <v>21</v>
      </c>
      <c r="B3172" s="5" t="s">
        <v>22</v>
      </c>
      <c r="C3172" s="5" t="s">
        <v>6454</v>
      </c>
      <c r="D3172" s="5">
        <v>7</v>
      </c>
      <c r="E3172" s="5" t="s">
        <v>6699</v>
      </c>
      <c r="F3172" s="5" t="s">
        <v>25</v>
      </c>
      <c r="G3172" s="5" t="s">
        <v>26</v>
      </c>
      <c r="H3172" s="6">
        <v>348</v>
      </c>
      <c r="I3172" s="5" t="s">
        <v>27</v>
      </c>
      <c r="J3172" s="5">
        <v>19001776453</v>
      </c>
      <c r="K3172" s="5" t="s">
        <v>6700</v>
      </c>
      <c r="L3172" s="5" t="s">
        <v>29</v>
      </c>
      <c r="M3172" s="5" t="s">
        <v>30</v>
      </c>
      <c r="N3172" s="5" t="s">
        <v>31</v>
      </c>
      <c r="O3172" s="5">
        <v>9752</v>
      </c>
      <c r="P3172" s="7">
        <v>44418.29314814815</v>
      </c>
      <c r="Q3172" s="7">
        <v>44418.252835648149</v>
      </c>
      <c r="R3172" s="5">
        <v>31</v>
      </c>
      <c r="S3172" s="5">
        <v>347383044</v>
      </c>
      <c r="T3172" s="8">
        <v>9752100821070010</v>
      </c>
      <c r="U3172" s="5" t="s">
        <v>32</v>
      </c>
      <c r="V3172" s="4"/>
      <c r="Y3172" s="24" t="e">
        <f>VLOOKUP(T3172,Buzon!C:C,1,FALSE)</f>
        <v>#N/A</v>
      </c>
      <c r="Z3172"/>
      <c r="AD3172">
        <v>348</v>
      </c>
      <c r="AE3172">
        <v>9270083</v>
      </c>
    </row>
    <row r="3173" spans="1:31" ht="12" customHeight="1" x14ac:dyDescent="0.25">
      <c r="A3173" s="5" t="s">
        <v>21</v>
      </c>
      <c r="B3173" s="5" t="s">
        <v>33</v>
      </c>
      <c r="C3173" s="5" t="s">
        <v>6701</v>
      </c>
      <c r="D3173" s="5">
        <v>21</v>
      </c>
      <c r="E3173" s="5" t="s">
        <v>6702</v>
      </c>
      <c r="F3173" s="5" t="s">
        <v>25</v>
      </c>
      <c r="G3173" s="5" t="s">
        <v>26</v>
      </c>
      <c r="H3173" s="6">
        <v>348</v>
      </c>
      <c r="I3173" s="5" t="s">
        <v>27</v>
      </c>
      <c r="J3173" s="5">
        <v>19001776454</v>
      </c>
      <c r="K3173" s="5" t="s">
        <v>6703</v>
      </c>
      <c r="L3173" s="5" t="s">
        <v>29</v>
      </c>
      <c r="M3173" s="5" t="s">
        <v>29</v>
      </c>
      <c r="N3173" s="5" t="s">
        <v>31</v>
      </c>
      <c r="O3173" s="5">
        <v>11219</v>
      </c>
      <c r="P3173" s="7">
        <v>44418.302939814814</v>
      </c>
      <c r="Q3173" s="7">
        <v>44418.252523148149</v>
      </c>
      <c r="R3173" s="5">
        <v>801395</v>
      </c>
      <c r="S3173" s="5">
        <v>347384811</v>
      </c>
      <c r="T3173" s="8">
        <v>1.12191008210715E+16</v>
      </c>
      <c r="U3173" s="5" t="s">
        <v>32</v>
      </c>
      <c r="V3173" s="4"/>
      <c r="Y3173" s="24" t="e">
        <f>VLOOKUP(T3173,Buzon!C:C,1,FALSE)</f>
        <v>#N/A</v>
      </c>
      <c r="Z3173"/>
      <c r="AD3173">
        <v>348</v>
      </c>
      <c r="AE3173">
        <v>9270083</v>
      </c>
    </row>
    <row r="3174" spans="1:31" ht="12" customHeight="1" x14ac:dyDescent="0.25">
      <c r="A3174" s="5" t="s">
        <v>21</v>
      </c>
      <c r="B3174" s="5" t="s">
        <v>33</v>
      </c>
      <c r="C3174" s="5" t="s">
        <v>6701</v>
      </c>
      <c r="D3174" s="5">
        <v>22</v>
      </c>
      <c r="E3174" s="5" t="s">
        <v>6704</v>
      </c>
      <c r="F3174" s="5" t="s">
        <v>25</v>
      </c>
      <c r="G3174" s="5" t="s">
        <v>26</v>
      </c>
      <c r="H3174" s="6">
        <v>348</v>
      </c>
      <c r="I3174" s="5" t="s">
        <v>27</v>
      </c>
      <c r="J3174" s="5">
        <v>19001776455</v>
      </c>
      <c r="K3174" s="5" t="s">
        <v>6705</v>
      </c>
      <c r="L3174" s="5" t="s">
        <v>29</v>
      </c>
      <c r="M3174" s="5" t="s">
        <v>29</v>
      </c>
      <c r="N3174" s="5" t="s">
        <v>31</v>
      </c>
      <c r="O3174" s="5">
        <v>11219</v>
      </c>
      <c r="P3174" s="7">
        <v>44418.302939814814</v>
      </c>
      <c r="Q3174" s="7">
        <v>44418.252523148149</v>
      </c>
      <c r="R3174" s="5">
        <v>801395</v>
      </c>
      <c r="S3174" s="5">
        <v>347384811</v>
      </c>
      <c r="T3174" s="8">
        <v>1.12191008210715E+16</v>
      </c>
      <c r="U3174" s="5" t="s">
        <v>32</v>
      </c>
      <c r="V3174" s="4"/>
      <c r="Y3174" s="24" t="e">
        <f>VLOOKUP(T3174,Buzon!C:C,1,FALSE)</f>
        <v>#N/A</v>
      </c>
      <c r="Z3174"/>
      <c r="AD3174">
        <v>348</v>
      </c>
      <c r="AE3174">
        <v>9270083</v>
      </c>
    </row>
    <row r="3175" spans="1:31" ht="12" customHeight="1" x14ac:dyDescent="0.25">
      <c r="A3175" s="5" t="s">
        <v>21</v>
      </c>
      <c r="B3175" s="5" t="s">
        <v>33</v>
      </c>
      <c r="C3175" s="5" t="s">
        <v>6701</v>
      </c>
      <c r="D3175" s="5">
        <v>23</v>
      </c>
      <c r="E3175" s="5" t="s">
        <v>6706</v>
      </c>
      <c r="F3175" s="5" t="s">
        <v>25</v>
      </c>
      <c r="G3175" s="5" t="s">
        <v>26</v>
      </c>
      <c r="H3175" s="6">
        <v>348</v>
      </c>
      <c r="I3175" s="5" t="s">
        <v>27</v>
      </c>
      <c r="J3175" s="5">
        <v>19001776456</v>
      </c>
      <c r="K3175" s="5" t="s">
        <v>6707</v>
      </c>
      <c r="L3175" s="5" t="s">
        <v>29</v>
      </c>
      <c r="M3175" s="5" t="s">
        <v>29</v>
      </c>
      <c r="N3175" s="5" t="s">
        <v>31</v>
      </c>
      <c r="O3175" s="5">
        <v>11219</v>
      </c>
      <c r="P3175" s="7">
        <v>44418.302939814814</v>
      </c>
      <c r="Q3175" s="7">
        <v>44418.252523148149</v>
      </c>
      <c r="R3175" s="5">
        <v>801395</v>
      </c>
      <c r="S3175" s="5">
        <v>347384811</v>
      </c>
      <c r="T3175" s="8">
        <v>1.12191008210715E+16</v>
      </c>
      <c r="U3175" s="5" t="s">
        <v>32</v>
      </c>
      <c r="V3175" s="4"/>
      <c r="Y3175" s="24" t="e">
        <f>VLOOKUP(T3175,Buzon!C:C,1,FALSE)</f>
        <v>#N/A</v>
      </c>
      <c r="Z3175"/>
      <c r="AD3175">
        <v>348</v>
      </c>
      <c r="AE3175">
        <v>9270083</v>
      </c>
    </row>
    <row r="3176" spans="1:31" ht="12" customHeight="1" x14ac:dyDescent="0.25">
      <c r="A3176" s="5" t="s">
        <v>21</v>
      </c>
      <c r="B3176" s="5" t="s">
        <v>33</v>
      </c>
      <c r="C3176" s="5" t="s">
        <v>6701</v>
      </c>
      <c r="D3176" s="5">
        <v>24</v>
      </c>
      <c r="E3176" s="5" t="s">
        <v>6708</v>
      </c>
      <c r="F3176" s="5" t="s">
        <v>25</v>
      </c>
      <c r="G3176" s="5" t="s">
        <v>26</v>
      </c>
      <c r="H3176" s="6">
        <v>348</v>
      </c>
      <c r="I3176" s="5" t="s">
        <v>27</v>
      </c>
      <c r="J3176" s="5">
        <v>19001776457</v>
      </c>
      <c r="K3176" s="5" t="s">
        <v>6709</v>
      </c>
      <c r="L3176" s="5" t="s">
        <v>29</v>
      </c>
      <c r="M3176" s="5" t="s">
        <v>29</v>
      </c>
      <c r="N3176" s="5" t="s">
        <v>31</v>
      </c>
      <c r="O3176" s="5">
        <v>11219</v>
      </c>
      <c r="P3176" s="7">
        <v>44418.302939814814</v>
      </c>
      <c r="Q3176" s="7">
        <v>44418.252523148149</v>
      </c>
      <c r="R3176" s="5">
        <v>801395</v>
      </c>
      <c r="S3176" s="5">
        <v>347384811</v>
      </c>
      <c r="T3176" s="8">
        <v>1.12191008210715E+16</v>
      </c>
      <c r="U3176" s="5" t="s">
        <v>32</v>
      </c>
      <c r="V3176" s="4"/>
      <c r="Y3176" s="24" t="e">
        <f>VLOOKUP(T3176,Buzon!C:C,1,FALSE)</f>
        <v>#N/A</v>
      </c>
      <c r="Z3176"/>
      <c r="AD3176">
        <v>348</v>
      </c>
      <c r="AE3176">
        <v>9270083</v>
      </c>
    </row>
    <row r="3177" spans="1:31" ht="12" customHeight="1" x14ac:dyDescent="0.25">
      <c r="A3177" s="5" t="s">
        <v>21</v>
      </c>
      <c r="B3177" s="5" t="s">
        <v>33</v>
      </c>
      <c r="C3177" s="5" t="s">
        <v>6710</v>
      </c>
      <c r="D3177" s="5">
        <v>29</v>
      </c>
      <c r="E3177" s="5" t="s">
        <v>6711</v>
      </c>
      <c r="F3177" s="5" t="s">
        <v>47</v>
      </c>
      <c r="G3177" s="5" t="s">
        <v>26</v>
      </c>
      <c r="H3177" s="6">
        <v>174</v>
      </c>
      <c r="I3177" s="5" t="s">
        <v>27</v>
      </c>
      <c r="J3177" s="5">
        <v>19001776462</v>
      </c>
      <c r="K3177" s="5" t="s">
        <v>6712</v>
      </c>
      <c r="L3177" s="5" t="s">
        <v>29</v>
      </c>
      <c r="M3177" s="5" t="s">
        <v>29</v>
      </c>
      <c r="N3177" s="5" t="s">
        <v>49</v>
      </c>
      <c r="O3177" s="5">
        <v>11219</v>
      </c>
      <c r="P3177" s="7">
        <v>44418.345925925925</v>
      </c>
      <c r="Q3177" s="7">
        <v>44418.252523148149</v>
      </c>
      <c r="R3177" s="5">
        <v>17706</v>
      </c>
      <c r="S3177" s="5">
        <v>347399088</v>
      </c>
      <c r="T3177" s="8">
        <v>1.12191008210817E+16</v>
      </c>
      <c r="U3177" s="5" t="s">
        <v>32</v>
      </c>
      <c r="V3177" s="4"/>
      <c r="Y3177" s="24" t="e">
        <f>VLOOKUP(T3177,Buzon!C:C,1,FALSE)</f>
        <v>#N/A</v>
      </c>
      <c r="Z3177"/>
      <c r="AD3177">
        <v>174</v>
      </c>
      <c r="AE3177">
        <v>9270083</v>
      </c>
    </row>
    <row r="3178" spans="1:31" ht="12" customHeight="1" x14ac:dyDescent="0.25">
      <c r="A3178" s="5" t="s">
        <v>21</v>
      </c>
      <c r="B3178" s="5" t="s">
        <v>33</v>
      </c>
      <c r="C3178" s="5" t="s">
        <v>6710</v>
      </c>
      <c r="D3178" s="5">
        <v>30</v>
      </c>
      <c r="E3178" s="5" t="s">
        <v>6713</v>
      </c>
      <c r="F3178" s="5" t="s">
        <v>25</v>
      </c>
      <c r="G3178" s="5" t="s">
        <v>26</v>
      </c>
      <c r="H3178" s="6">
        <v>348</v>
      </c>
      <c r="I3178" s="5" t="s">
        <v>27</v>
      </c>
      <c r="J3178" s="5">
        <v>19001776463</v>
      </c>
      <c r="K3178" s="5" t="s">
        <v>6714</v>
      </c>
      <c r="L3178" s="5" t="s">
        <v>29</v>
      </c>
      <c r="M3178" s="5" t="s">
        <v>29</v>
      </c>
      <c r="N3178" s="5" t="s">
        <v>49</v>
      </c>
      <c r="O3178" s="5">
        <v>11219</v>
      </c>
      <c r="P3178" s="7">
        <v>44418.345925925925</v>
      </c>
      <c r="Q3178" s="7">
        <v>44418.252523148149</v>
      </c>
      <c r="R3178" s="5">
        <v>17706</v>
      </c>
      <c r="S3178" s="5">
        <v>347399088</v>
      </c>
      <c r="T3178" s="8">
        <v>1.12191008210817E+16</v>
      </c>
      <c r="U3178" s="5" t="s">
        <v>32</v>
      </c>
      <c r="V3178" s="4"/>
      <c r="Y3178" s="24" t="e">
        <f>VLOOKUP(T3178,Buzon!C:C,1,FALSE)</f>
        <v>#N/A</v>
      </c>
      <c r="Z3178"/>
      <c r="AD3178">
        <v>348</v>
      </c>
      <c r="AE3178">
        <v>9270083</v>
      </c>
    </row>
    <row r="3179" spans="1:31" ht="12" customHeight="1" x14ac:dyDescent="0.25">
      <c r="A3179" s="5" t="s">
        <v>21</v>
      </c>
      <c r="B3179" s="5" t="s">
        <v>33</v>
      </c>
      <c r="C3179" s="5" t="s">
        <v>6710</v>
      </c>
      <c r="D3179" s="5">
        <v>31</v>
      </c>
      <c r="E3179" s="5" t="s">
        <v>6715</v>
      </c>
      <c r="F3179" s="5" t="s">
        <v>25</v>
      </c>
      <c r="G3179" s="5" t="s">
        <v>26</v>
      </c>
      <c r="H3179" s="6">
        <v>348</v>
      </c>
      <c r="I3179" s="5" t="s">
        <v>27</v>
      </c>
      <c r="J3179" s="5">
        <v>19001776464</v>
      </c>
      <c r="K3179" s="5" t="s">
        <v>6716</v>
      </c>
      <c r="L3179" s="5" t="s">
        <v>29</v>
      </c>
      <c r="M3179" s="5" t="s">
        <v>29</v>
      </c>
      <c r="N3179" s="5" t="s">
        <v>49</v>
      </c>
      <c r="O3179" s="5">
        <v>11219</v>
      </c>
      <c r="P3179" s="7">
        <v>44418.345937500002</v>
      </c>
      <c r="Q3179" s="7">
        <v>44418.252523148149</v>
      </c>
      <c r="R3179" s="5">
        <v>17706</v>
      </c>
      <c r="S3179" s="5">
        <v>347399088</v>
      </c>
      <c r="T3179" s="8">
        <v>1.12191008210817E+16</v>
      </c>
      <c r="U3179" s="5" t="s">
        <v>32</v>
      </c>
      <c r="V3179" s="4"/>
      <c r="Y3179" s="24" t="e">
        <f>VLOOKUP(T3179,Buzon!C:C,1,FALSE)</f>
        <v>#N/A</v>
      </c>
      <c r="Z3179"/>
      <c r="AD3179">
        <v>348</v>
      </c>
      <c r="AE3179">
        <v>9270083</v>
      </c>
    </row>
    <row r="3180" spans="1:31" ht="12" customHeight="1" x14ac:dyDescent="0.25">
      <c r="A3180" s="5" t="s">
        <v>21</v>
      </c>
      <c r="B3180" s="5" t="s">
        <v>33</v>
      </c>
      <c r="C3180" s="5" t="s">
        <v>6710</v>
      </c>
      <c r="D3180" s="5">
        <v>32</v>
      </c>
      <c r="E3180" s="5" t="s">
        <v>6717</v>
      </c>
      <c r="F3180" s="5" t="s">
        <v>25</v>
      </c>
      <c r="G3180" s="5" t="s">
        <v>26</v>
      </c>
      <c r="H3180" s="6">
        <v>348</v>
      </c>
      <c r="I3180" s="5" t="s">
        <v>27</v>
      </c>
      <c r="J3180" s="5">
        <v>19001776465</v>
      </c>
      <c r="K3180" s="5" t="s">
        <v>6718</v>
      </c>
      <c r="L3180" s="5" t="s">
        <v>29</v>
      </c>
      <c r="M3180" s="5" t="s">
        <v>29</v>
      </c>
      <c r="N3180" s="5" t="s">
        <v>49</v>
      </c>
      <c r="O3180" s="5">
        <v>11219</v>
      </c>
      <c r="P3180" s="7">
        <v>44418.345937500002</v>
      </c>
      <c r="Q3180" s="7">
        <v>44418.252523148149</v>
      </c>
      <c r="R3180" s="5">
        <v>17706</v>
      </c>
      <c r="S3180" s="5">
        <v>347399088</v>
      </c>
      <c r="T3180" s="8">
        <v>1.12191008210817E+16</v>
      </c>
      <c r="U3180" s="5" t="s">
        <v>32</v>
      </c>
      <c r="V3180" s="4"/>
      <c r="Y3180" s="24" t="e">
        <f>VLOOKUP(T3180,Buzon!C:C,1,FALSE)</f>
        <v>#N/A</v>
      </c>
      <c r="Z3180"/>
      <c r="AD3180">
        <v>348</v>
      </c>
      <c r="AE3180">
        <v>9270083</v>
      </c>
    </row>
    <row r="3181" spans="1:31" ht="12" customHeight="1" x14ac:dyDescent="0.25">
      <c r="A3181" s="5" t="s">
        <v>21</v>
      </c>
      <c r="B3181" s="5" t="s">
        <v>22</v>
      </c>
      <c r="C3181" s="5" t="s">
        <v>6710</v>
      </c>
      <c r="D3181" s="5">
        <v>12</v>
      </c>
      <c r="E3181" s="5" t="s">
        <v>6719</v>
      </c>
      <c r="F3181" s="5" t="s">
        <v>25</v>
      </c>
      <c r="G3181" s="5" t="s">
        <v>26</v>
      </c>
      <c r="H3181" s="6">
        <v>348</v>
      </c>
      <c r="I3181" s="5" t="s">
        <v>27</v>
      </c>
      <c r="J3181" s="5">
        <v>19001776466</v>
      </c>
      <c r="K3181" s="5" t="s">
        <v>6720</v>
      </c>
      <c r="L3181" s="5" t="s">
        <v>29</v>
      </c>
      <c r="M3181" s="5" t="s">
        <v>30</v>
      </c>
      <c r="N3181" s="5" t="s">
        <v>31</v>
      </c>
      <c r="O3181" s="5">
        <v>9752</v>
      </c>
      <c r="P3181" s="7">
        <v>44418.3594212963</v>
      </c>
      <c r="Q3181" s="7">
        <v>44418.252835648149</v>
      </c>
      <c r="R3181" s="5">
        <v>385</v>
      </c>
      <c r="S3181" s="5">
        <v>347405670</v>
      </c>
      <c r="T3181" s="8">
        <v>9752100821083640</v>
      </c>
      <c r="U3181" s="5" t="s">
        <v>32</v>
      </c>
      <c r="V3181" s="4"/>
      <c r="Y3181" s="24" t="e">
        <f>VLOOKUP(T3181,Buzon!C:C,1,FALSE)</f>
        <v>#N/A</v>
      </c>
      <c r="Z3181"/>
      <c r="AD3181">
        <v>348</v>
      </c>
      <c r="AE3181">
        <v>9270083</v>
      </c>
    </row>
    <row r="3182" spans="1:31" ht="12" customHeight="1" x14ac:dyDescent="0.25">
      <c r="A3182" s="5" t="s">
        <v>21</v>
      </c>
      <c r="B3182" s="5" t="s">
        <v>22</v>
      </c>
      <c r="C3182" s="5" t="s">
        <v>6710</v>
      </c>
      <c r="D3182" s="5">
        <v>16</v>
      </c>
      <c r="E3182" s="5" t="s">
        <v>6721</v>
      </c>
      <c r="F3182" s="5" t="s">
        <v>25</v>
      </c>
      <c r="G3182" s="5" t="s">
        <v>26</v>
      </c>
      <c r="H3182" s="6">
        <v>348</v>
      </c>
      <c r="I3182" s="5" t="s">
        <v>27</v>
      </c>
      <c r="J3182" s="5">
        <v>19001776467</v>
      </c>
      <c r="K3182" s="5" t="s">
        <v>6722</v>
      </c>
      <c r="L3182" s="5" t="s">
        <v>29</v>
      </c>
      <c r="M3182" s="5" t="s">
        <v>30</v>
      </c>
      <c r="N3182" s="5" t="s">
        <v>31</v>
      </c>
      <c r="O3182" s="5">
        <v>9752</v>
      </c>
      <c r="P3182" s="7">
        <v>44418.360243055555</v>
      </c>
      <c r="Q3182" s="7">
        <v>44418.252835648149</v>
      </c>
      <c r="R3182" s="5">
        <v>156412</v>
      </c>
      <c r="S3182" s="5">
        <v>347406146</v>
      </c>
      <c r="T3182" s="8">
        <v>9752100821083750</v>
      </c>
      <c r="U3182" s="5" t="s">
        <v>32</v>
      </c>
      <c r="V3182" s="4"/>
      <c r="Y3182" s="24" t="e">
        <f>VLOOKUP(T3182,Buzon!C:C,1,FALSE)</f>
        <v>#N/A</v>
      </c>
      <c r="Z3182"/>
      <c r="AD3182">
        <v>348</v>
      </c>
      <c r="AE3182">
        <v>9270083</v>
      </c>
    </row>
    <row r="3183" spans="1:31" ht="12" customHeight="1" x14ac:dyDescent="0.25">
      <c r="A3183" s="5" t="s">
        <v>21</v>
      </c>
      <c r="B3183" s="5" t="s">
        <v>22</v>
      </c>
      <c r="C3183" s="5" t="s">
        <v>6710</v>
      </c>
      <c r="D3183" s="5">
        <v>36</v>
      </c>
      <c r="E3183" s="5" t="s">
        <v>6723</v>
      </c>
      <c r="F3183" s="5" t="s">
        <v>25</v>
      </c>
      <c r="G3183" s="5" t="s">
        <v>26</v>
      </c>
      <c r="H3183" s="6">
        <v>348</v>
      </c>
      <c r="I3183" s="5" t="s">
        <v>27</v>
      </c>
      <c r="J3183" s="5">
        <v>19001776468</v>
      </c>
      <c r="K3183" s="5" t="s">
        <v>6724</v>
      </c>
      <c r="L3183" s="5" t="s">
        <v>29</v>
      </c>
      <c r="M3183" s="5" t="s">
        <v>30</v>
      </c>
      <c r="N3183" s="5" t="s">
        <v>31</v>
      </c>
      <c r="O3183" s="5">
        <v>9752</v>
      </c>
      <c r="P3183" s="7">
        <v>44418.365266203706</v>
      </c>
      <c r="Q3183" s="7">
        <v>44418.252835648149</v>
      </c>
      <c r="R3183" s="5">
        <v>24584</v>
      </c>
      <c r="S3183" s="5">
        <v>347408872</v>
      </c>
      <c r="T3183" s="8">
        <v>9752100821084520</v>
      </c>
      <c r="U3183" s="5" t="s">
        <v>32</v>
      </c>
      <c r="V3183" s="4"/>
      <c r="Y3183" s="24" t="e">
        <f>VLOOKUP(T3183,Buzon!C:C,1,FALSE)</f>
        <v>#N/A</v>
      </c>
      <c r="Z3183"/>
      <c r="AD3183">
        <v>348</v>
      </c>
      <c r="AE3183">
        <v>9270083</v>
      </c>
    </row>
    <row r="3184" spans="1:31" ht="12" customHeight="1" x14ac:dyDescent="0.25">
      <c r="A3184" s="5" t="s">
        <v>21</v>
      </c>
      <c r="B3184" s="5" t="s">
        <v>33</v>
      </c>
      <c r="C3184" s="5" t="s">
        <v>6725</v>
      </c>
      <c r="D3184" s="5">
        <v>33</v>
      </c>
      <c r="E3184" s="5" t="s">
        <v>6726</v>
      </c>
      <c r="F3184" s="5" t="s">
        <v>25</v>
      </c>
      <c r="G3184" s="5" t="s">
        <v>26</v>
      </c>
      <c r="H3184" s="6">
        <v>348</v>
      </c>
      <c r="I3184" s="5" t="s">
        <v>27</v>
      </c>
      <c r="J3184" s="5">
        <v>19001776472</v>
      </c>
      <c r="K3184" s="5" t="s">
        <v>6727</v>
      </c>
      <c r="L3184" s="5" t="s">
        <v>29</v>
      </c>
      <c r="M3184" s="5" t="s">
        <v>29</v>
      </c>
      <c r="N3184" s="5" t="s">
        <v>31</v>
      </c>
      <c r="O3184" s="5">
        <v>11219</v>
      </c>
      <c r="P3184" s="7">
        <v>44418.406493055554</v>
      </c>
      <c r="Q3184" s="7">
        <v>44418.252523148149</v>
      </c>
      <c r="R3184" s="5">
        <v>115</v>
      </c>
      <c r="S3184" s="5">
        <v>347438304</v>
      </c>
      <c r="T3184" s="8">
        <v>1.12191008210944E+16</v>
      </c>
      <c r="U3184" s="5" t="s">
        <v>32</v>
      </c>
      <c r="V3184" s="4"/>
      <c r="Y3184" s="24" t="e">
        <f>VLOOKUP(T3184,Buzon!C:C,1,FALSE)</f>
        <v>#N/A</v>
      </c>
      <c r="Z3184"/>
      <c r="AD3184">
        <v>348</v>
      </c>
      <c r="AE3184">
        <v>9270083</v>
      </c>
    </row>
    <row r="3185" spans="1:31" ht="12" customHeight="1" x14ac:dyDescent="0.25">
      <c r="A3185" s="5" t="s">
        <v>21</v>
      </c>
      <c r="B3185" s="5" t="s">
        <v>33</v>
      </c>
      <c r="C3185" s="5" t="s">
        <v>6725</v>
      </c>
      <c r="D3185" s="5">
        <v>2</v>
      </c>
      <c r="E3185" s="5" t="s">
        <v>6728</v>
      </c>
      <c r="F3185" s="5" t="s">
        <v>25</v>
      </c>
      <c r="G3185" s="5" t="s">
        <v>26</v>
      </c>
      <c r="H3185" s="6">
        <v>348</v>
      </c>
      <c r="I3185" s="5" t="s">
        <v>27</v>
      </c>
      <c r="J3185" s="5">
        <v>19001776476</v>
      </c>
      <c r="K3185" s="5" t="s">
        <v>6729</v>
      </c>
      <c r="L3185" s="5" t="s">
        <v>29</v>
      </c>
      <c r="M3185" s="5" t="s">
        <v>29</v>
      </c>
      <c r="N3185" s="5" t="s">
        <v>31</v>
      </c>
      <c r="O3185" s="5">
        <v>11219</v>
      </c>
      <c r="P3185" s="7">
        <v>44418.409699074073</v>
      </c>
      <c r="Q3185" s="7">
        <v>44418.252523148149</v>
      </c>
      <c r="R3185" s="5">
        <v>566708</v>
      </c>
      <c r="S3185" s="5">
        <v>347441010</v>
      </c>
      <c r="T3185" s="8">
        <v>1.12191008210949E+16</v>
      </c>
      <c r="U3185" s="5" t="s">
        <v>32</v>
      </c>
      <c r="V3185" s="4"/>
      <c r="Y3185" s="24" t="e">
        <f>VLOOKUP(T3185,Buzon!C:C,1,FALSE)</f>
        <v>#N/A</v>
      </c>
      <c r="Z3185"/>
      <c r="AD3185">
        <v>348</v>
      </c>
      <c r="AE3185">
        <v>9270083</v>
      </c>
    </row>
    <row r="3186" spans="1:31" ht="12" customHeight="1" x14ac:dyDescent="0.25">
      <c r="A3186" s="5" t="s">
        <v>21</v>
      </c>
      <c r="B3186" s="5" t="s">
        <v>22</v>
      </c>
      <c r="C3186" s="5" t="s">
        <v>6725</v>
      </c>
      <c r="D3186" s="5">
        <v>3</v>
      </c>
      <c r="E3186" s="5" t="s">
        <v>6730</v>
      </c>
      <c r="F3186" s="5" t="s">
        <v>47</v>
      </c>
      <c r="G3186" s="5" t="s">
        <v>26</v>
      </c>
      <c r="H3186" s="6">
        <v>174</v>
      </c>
      <c r="I3186" s="5" t="s">
        <v>27</v>
      </c>
      <c r="J3186" s="5">
        <v>19001776483</v>
      </c>
      <c r="K3186" s="5" t="s">
        <v>6731</v>
      </c>
      <c r="L3186" s="5" t="s">
        <v>29</v>
      </c>
      <c r="M3186" s="5" t="s">
        <v>30</v>
      </c>
      <c r="N3186" s="5" t="s">
        <v>31</v>
      </c>
      <c r="O3186" s="5">
        <v>9752</v>
      </c>
      <c r="P3186" s="7">
        <v>44418.414050925923</v>
      </c>
      <c r="Q3186" s="7">
        <v>44418.252835648149</v>
      </c>
      <c r="R3186" s="5">
        <v>844099</v>
      </c>
      <c r="S3186" s="5">
        <v>347444626</v>
      </c>
      <c r="T3186" s="8">
        <v>9752100821095450</v>
      </c>
      <c r="U3186" s="5" t="s">
        <v>32</v>
      </c>
      <c r="V3186" s="4"/>
      <c r="Z3186"/>
      <c r="AD3186">
        <v>174</v>
      </c>
      <c r="AE3186">
        <v>9350021532</v>
      </c>
    </row>
    <row r="3187" spans="1:31" ht="12" customHeight="1" x14ac:dyDescent="0.25">
      <c r="A3187" s="5" t="s">
        <v>21</v>
      </c>
      <c r="B3187" s="5" t="s">
        <v>22</v>
      </c>
      <c r="C3187" s="5" t="s">
        <v>6725</v>
      </c>
      <c r="D3187" s="5">
        <v>4</v>
      </c>
      <c r="E3187" s="5" t="s">
        <v>6730</v>
      </c>
      <c r="F3187" s="5" t="s">
        <v>25</v>
      </c>
      <c r="G3187" s="5" t="s">
        <v>26</v>
      </c>
      <c r="H3187" s="6">
        <v>348</v>
      </c>
      <c r="I3187" s="5" t="s">
        <v>27</v>
      </c>
      <c r="J3187" s="5">
        <v>19001776484</v>
      </c>
      <c r="K3187" s="5" t="s">
        <v>6732</v>
      </c>
      <c r="L3187" s="5" t="s">
        <v>29</v>
      </c>
      <c r="M3187" s="5" t="s">
        <v>30</v>
      </c>
      <c r="N3187" s="5" t="s">
        <v>31</v>
      </c>
      <c r="O3187" s="5">
        <v>9752</v>
      </c>
      <c r="P3187" s="7">
        <v>44418.414050925923</v>
      </c>
      <c r="Q3187" s="7">
        <v>44418.252835648149</v>
      </c>
      <c r="R3187" s="5">
        <v>844099</v>
      </c>
      <c r="S3187" s="5">
        <v>347444626</v>
      </c>
      <c r="T3187" s="8">
        <v>9752100821095450</v>
      </c>
      <c r="U3187" s="5" t="s">
        <v>32</v>
      </c>
      <c r="V3187" s="4"/>
      <c r="Z3187"/>
      <c r="AD3187">
        <v>348</v>
      </c>
      <c r="AE3187">
        <v>9350021532</v>
      </c>
    </row>
    <row r="3188" spans="1:31" ht="12" customHeight="1" x14ac:dyDescent="0.25">
      <c r="A3188" s="5" t="s">
        <v>21</v>
      </c>
      <c r="B3188" s="5" t="s">
        <v>33</v>
      </c>
      <c r="C3188" s="5" t="s">
        <v>6725</v>
      </c>
      <c r="D3188" s="5">
        <v>37</v>
      </c>
      <c r="E3188" s="5" t="s">
        <v>6733</v>
      </c>
      <c r="F3188" s="5" t="s">
        <v>219</v>
      </c>
      <c r="G3188" s="5" t="s">
        <v>26</v>
      </c>
      <c r="H3188" s="6">
        <v>174</v>
      </c>
      <c r="I3188" s="5" t="s">
        <v>27</v>
      </c>
      <c r="J3188" s="5">
        <v>19001776492</v>
      </c>
      <c r="K3188" s="5" t="s">
        <v>6734</v>
      </c>
      <c r="L3188" s="5" t="s">
        <v>29</v>
      </c>
      <c r="M3188" s="5" t="s">
        <v>29</v>
      </c>
      <c r="N3188" s="5" t="s">
        <v>31</v>
      </c>
      <c r="O3188" s="5">
        <v>11219</v>
      </c>
      <c r="P3188" s="7">
        <v>44418.421423611115</v>
      </c>
      <c r="Q3188" s="7">
        <v>44418.252523148149</v>
      </c>
      <c r="R3188" s="5">
        <v>8668</v>
      </c>
      <c r="S3188" s="5">
        <v>347451004</v>
      </c>
      <c r="T3188" s="8">
        <v>1.12191008211005E+16</v>
      </c>
      <c r="U3188" s="5" t="s">
        <v>32</v>
      </c>
      <c r="V3188" s="4"/>
      <c r="Y3188" s="24" t="e">
        <f>VLOOKUP(T3188,Buzon!C:C,1,FALSE)</f>
        <v>#N/A</v>
      </c>
      <c r="Z3188"/>
      <c r="AD3188">
        <v>174</v>
      </c>
      <c r="AE3188">
        <v>9270083</v>
      </c>
    </row>
    <row r="3189" spans="1:31" ht="12" customHeight="1" x14ac:dyDescent="0.25">
      <c r="A3189" s="5" t="s">
        <v>21</v>
      </c>
      <c r="B3189" s="5" t="s">
        <v>33</v>
      </c>
      <c r="C3189" s="5" t="s">
        <v>6725</v>
      </c>
      <c r="D3189" s="5">
        <v>38</v>
      </c>
      <c r="E3189" s="5" t="s">
        <v>6735</v>
      </c>
      <c r="F3189" s="5" t="s">
        <v>268</v>
      </c>
      <c r="G3189" s="5" t="s">
        <v>26</v>
      </c>
      <c r="H3189" s="6">
        <v>261</v>
      </c>
      <c r="I3189" s="5" t="s">
        <v>27</v>
      </c>
      <c r="J3189" s="5">
        <v>19001776493</v>
      </c>
      <c r="K3189" s="5" t="s">
        <v>6736</v>
      </c>
      <c r="L3189" s="5" t="s">
        <v>29</v>
      </c>
      <c r="M3189" s="5" t="s">
        <v>29</v>
      </c>
      <c r="N3189" s="5" t="s">
        <v>31</v>
      </c>
      <c r="O3189" s="5">
        <v>11219</v>
      </c>
      <c r="P3189" s="7">
        <v>44418.421423611115</v>
      </c>
      <c r="Q3189" s="7">
        <v>44418.252523148149</v>
      </c>
      <c r="R3189" s="5">
        <v>8668</v>
      </c>
      <c r="S3189" s="5">
        <v>347451004</v>
      </c>
      <c r="T3189" s="8">
        <v>1.12191008211005E+16</v>
      </c>
      <c r="U3189" s="5" t="s">
        <v>32</v>
      </c>
      <c r="V3189" s="4"/>
      <c r="Y3189" s="24" t="e">
        <f>VLOOKUP(T3189,Buzon!C:C,1,FALSE)</f>
        <v>#N/A</v>
      </c>
      <c r="Z3189"/>
      <c r="AD3189">
        <v>261</v>
      </c>
      <c r="AE3189">
        <v>9270083</v>
      </c>
    </row>
    <row r="3190" spans="1:31" ht="12" customHeight="1" x14ac:dyDescent="0.25">
      <c r="A3190" s="5" t="s">
        <v>21</v>
      </c>
      <c r="B3190" s="5" t="s">
        <v>33</v>
      </c>
      <c r="C3190" s="5" t="s">
        <v>6725</v>
      </c>
      <c r="D3190" s="5">
        <v>39</v>
      </c>
      <c r="E3190" s="5" t="s">
        <v>6737</v>
      </c>
      <c r="F3190" s="5" t="s">
        <v>25</v>
      </c>
      <c r="G3190" s="5" t="s">
        <v>26</v>
      </c>
      <c r="H3190" s="6">
        <v>348</v>
      </c>
      <c r="I3190" s="5" t="s">
        <v>27</v>
      </c>
      <c r="J3190" s="5">
        <v>19001776494</v>
      </c>
      <c r="K3190" s="5" t="s">
        <v>6738</v>
      </c>
      <c r="L3190" s="5" t="s">
        <v>29</v>
      </c>
      <c r="M3190" s="5" t="s">
        <v>29</v>
      </c>
      <c r="N3190" s="5" t="s">
        <v>31</v>
      </c>
      <c r="O3190" s="5">
        <v>11219</v>
      </c>
      <c r="P3190" s="7">
        <v>44418.421423611115</v>
      </c>
      <c r="Q3190" s="7">
        <v>44418.252523148149</v>
      </c>
      <c r="R3190" s="5">
        <v>8668</v>
      </c>
      <c r="S3190" s="5">
        <v>347451004</v>
      </c>
      <c r="T3190" s="8">
        <v>1.12191008211005E+16</v>
      </c>
      <c r="U3190" s="5" t="s">
        <v>32</v>
      </c>
      <c r="V3190" s="4"/>
      <c r="Y3190" s="24" t="e">
        <f>VLOOKUP(T3190,Buzon!C:C,1,FALSE)</f>
        <v>#N/A</v>
      </c>
      <c r="Z3190"/>
      <c r="AD3190">
        <v>348</v>
      </c>
      <c r="AE3190">
        <v>9270083</v>
      </c>
    </row>
    <row r="3191" spans="1:31" ht="12" customHeight="1" x14ac:dyDescent="0.25">
      <c r="A3191" s="5" t="s">
        <v>21</v>
      </c>
      <c r="B3191" s="5" t="s">
        <v>33</v>
      </c>
      <c r="C3191" s="5" t="s">
        <v>6725</v>
      </c>
      <c r="D3191" s="5">
        <v>6</v>
      </c>
      <c r="E3191" s="5" t="s">
        <v>6739</v>
      </c>
      <c r="F3191" s="5" t="s">
        <v>71</v>
      </c>
      <c r="G3191" s="5" t="s">
        <v>26</v>
      </c>
      <c r="H3191" s="6">
        <v>174</v>
      </c>
      <c r="I3191" s="5" t="s">
        <v>27</v>
      </c>
      <c r="J3191" s="5">
        <v>19001776495</v>
      </c>
      <c r="K3191" s="5" t="s">
        <v>6740</v>
      </c>
      <c r="L3191" s="5" t="s">
        <v>29</v>
      </c>
      <c r="M3191" s="5" t="s">
        <v>29</v>
      </c>
      <c r="N3191" s="5" t="s">
        <v>31</v>
      </c>
      <c r="O3191" s="5">
        <v>11219</v>
      </c>
      <c r="P3191" s="7">
        <v>44418.422997685186</v>
      </c>
      <c r="Q3191" s="7">
        <v>44418.252523148149</v>
      </c>
      <c r="R3191" s="5">
        <v>50657</v>
      </c>
      <c r="S3191" s="5">
        <v>347452334</v>
      </c>
      <c r="T3191" s="8">
        <v>1.12191008211007E+16</v>
      </c>
      <c r="U3191" s="5" t="s">
        <v>32</v>
      </c>
      <c r="V3191" s="4"/>
      <c r="Y3191" s="24" t="e">
        <f>VLOOKUP(T3191,Buzon!C:C,1,FALSE)</f>
        <v>#N/A</v>
      </c>
      <c r="Z3191"/>
      <c r="AD3191">
        <v>174</v>
      </c>
      <c r="AE3191">
        <v>9270083</v>
      </c>
    </row>
    <row r="3192" spans="1:31" ht="12" customHeight="1" x14ac:dyDescent="0.25">
      <c r="A3192" s="5" t="s">
        <v>21</v>
      </c>
      <c r="B3192" s="5" t="s">
        <v>33</v>
      </c>
      <c r="C3192" s="5" t="s">
        <v>6725</v>
      </c>
      <c r="D3192" s="5">
        <v>26</v>
      </c>
      <c r="E3192" s="5" t="s">
        <v>6741</v>
      </c>
      <c r="F3192" s="5" t="s">
        <v>219</v>
      </c>
      <c r="G3192" s="5" t="s">
        <v>26</v>
      </c>
      <c r="H3192" s="6">
        <v>174</v>
      </c>
      <c r="I3192" s="5" t="s">
        <v>27</v>
      </c>
      <c r="J3192" s="5">
        <v>19001776502</v>
      </c>
      <c r="K3192" s="5" t="s">
        <v>6742</v>
      </c>
      <c r="L3192" s="5" t="s">
        <v>29</v>
      </c>
      <c r="M3192" s="5" t="s">
        <v>29</v>
      </c>
      <c r="N3192" s="5" t="s">
        <v>31</v>
      </c>
      <c r="O3192" s="5">
        <v>11219</v>
      </c>
      <c r="P3192" s="7">
        <v>44418.430706018517</v>
      </c>
      <c r="Q3192" s="7">
        <v>44418.252523148149</v>
      </c>
      <c r="R3192" s="5">
        <v>177</v>
      </c>
      <c r="S3192" s="5">
        <v>347459896</v>
      </c>
      <c r="T3192" s="8">
        <v>1.12191008211019E+16</v>
      </c>
      <c r="U3192" s="5" t="s">
        <v>32</v>
      </c>
      <c r="V3192" s="4"/>
      <c r="Y3192" s="24" t="e">
        <f>VLOOKUP(T3192,Buzon!C:C,1,FALSE)</f>
        <v>#N/A</v>
      </c>
      <c r="Z3192"/>
      <c r="AD3192">
        <v>174</v>
      </c>
      <c r="AE3192">
        <v>9270083</v>
      </c>
    </row>
    <row r="3193" spans="1:31" ht="12" customHeight="1" x14ac:dyDescent="0.25">
      <c r="A3193" s="5" t="s">
        <v>21</v>
      </c>
      <c r="B3193" s="5" t="s">
        <v>33</v>
      </c>
      <c r="C3193" s="5" t="s">
        <v>6725</v>
      </c>
      <c r="D3193" s="5">
        <v>27</v>
      </c>
      <c r="E3193" s="5" t="s">
        <v>6743</v>
      </c>
      <c r="F3193" s="5" t="s">
        <v>219</v>
      </c>
      <c r="G3193" s="5" t="s">
        <v>26</v>
      </c>
      <c r="H3193" s="6">
        <v>174</v>
      </c>
      <c r="I3193" s="5" t="s">
        <v>27</v>
      </c>
      <c r="J3193" s="5">
        <v>19001776503</v>
      </c>
      <c r="K3193" s="5" t="s">
        <v>6744</v>
      </c>
      <c r="L3193" s="5" t="s">
        <v>29</v>
      </c>
      <c r="M3193" s="5" t="s">
        <v>29</v>
      </c>
      <c r="N3193" s="5" t="s">
        <v>31</v>
      </c>
      <c r="O3193" s="5">
        <v>11219</v>
      </c>
      <c r="P3193" s="7">
        <v>44418.430706018517</v>
      </c>
      <c r="Q3193" s="7">
        <v>44418.252523148149</v>
      </c>
      <c r="R3193" s="5">
        <v>177</v>
      </c>
      <c r="S3193" s="5">
        <v>347459896</v>
      </c>
      <c r="T3193" s="8">
        <v>1.12191008211019E+16</v>
      </c>
      <c r="U3193" s="5" t="s">
        <v>32</v>
      </c>
      <c r="V3193" s="4"/>
      <c r="Y3193" s="24" t="e">
        <f>VLOOKUP(T3193,Buzon!C:C,1,FALSE)</f>
        <v>#N/A</v>
      </c>
      <c r="Z3193"/>
      <c r="AD3193">
        <v>174</v>
      </c>
      <c r="AE3193">
        <v>9270083</v>
      </c>
    </row>
    <row r="3194" spans="1:31" ht="12" customHeight="1" x14ac:dyDescent="0.25">
      <c r="A3194" s="5" t="s">
        <v>21</v>
      </c>
      <c r="B3194" s="5" t="s">
        <v>33</v>
      </c>
      <c r="C3194" s="5" t="s">
        <v>6725</v>
      </c>
      <c r="D3194" s="5">
        <v>18</v>
      </c>
      <c r="E3194" s="5" t="s">
        <v>6745</v>
      </c>
      <c r="F3194" s="5" t="s">
        <v>25</v>
      </c>
      <c r="G3194" s="5" t="s">
        <v>26</v>
      </c>
      <c r="H3194" s="6">
        <v>348</v>
      </c>
      <c r="I3194" s="5" t="s">
        <v>27</v>
      </c>
      <c r="J3194" s="5">
        <v>19001776504</v>
      </c>
      <c r="K3194" s="5" t="s">
        <v>6746</v>
      </c>
      <c r="L3194" s="5" t="s">
        <v>29</v>
      </c>
      <c r="M3194" s="5" t="s">
        <v>29</v>
      </c>
      <c r="N3194" s="5" t="s">
        <v>31</v>
      </c>
      <c r="O3194" s="5">
        <v>11219</v>
      </c>
      <c r="P3194" s="7">
        <v>44418.430717592593</v>
      </c>
      <c r="Q3194" s="7">
        <v>44418.252523148149</v>
      </c>
      <c r="R3194" s="5">
        <v>177</v>
      </c>
      <c r="S3194" s="5">
        <v>347459896</v>
      </c>
      <c r="T3194" s="8">
        <v>1.12191008211019E+16</v>
      </c>
      <c r="U3194" s="5" t="s">
        <v>32</v>
      </c>
      <c r="V3194" s="4"/>
      <c r="Y3194" s="24" t="e">
        <f>VLOOKUP(T3194,Buzon!C:C,1,FALSE)</f>
        <v>#N/A</v>
      </c>
      <c r="Z3194"/>
      <c r="AD3194">
        <v>348</v>
      </c>
      <c r="AE3194">
        <v>9270083</v>
      </c>
    </row>
    <row r="3195" spans="1:31" ht="12" customHeight="1" x14ac:dyDescent="0.25">
      <c r="A3195" s="5" t="s">
        <v>21</v>
      </c>
      <c r="B3195" s="5" t="s">
        <v>33</v>
      </c>
      <c r="C3195" s="5" t="s">
        <v>6725</v>
      </c>
      <c r="D3195" s="5">
        <v>15</v>
      </c>
      <c r="E3195" s="5" t="s">
        <v>6747</v>
      </c>
      <c r="F3195" s="5" t="s">
        <v>25</v>
      </c>
      <c r="G3195" s="5" t="s">
        <v>26</v>
      </c>
      <c r="H3195" s="6">
        <v>348</v>
      </c>
      <c r="I3195" s="5" t="s">
        <v>27</v>
      </c>
      <c r="J3195" s="5">
        <v>19001776505</v>
      </c>
      <c r="K3195" s="5" t="s">
        <v>6748</v>
      </c>
      <c r="L3195" s="5" t="s">
        <v>29</v>
      </c>
      <c r="M3195" s="5" t="s">
        <v>29</v>
      </c>
      <c r="N3195" s="5" t="s">
        <v>49</v>
      </c>
      <c r="O3195" s="5">
        <v>11219</v>
      </c>
      <c r="P3195" s="7">
        <v>44418.432256944441</v>
      </c>
      <c r="Q3195" s="7">
        <v>44418.252523148149</v>
      </c>
      <c r="R3195" s="5">
        <v>294992</v>
      </c>
      <c r="S3195" s="5">
        <v>347461408</v>
      </c>
      <c r="T3195" s="8">
        <v>1.12191008211021E+16</v>
      </c>
      <c r="U3195" s="5" t="s">
        <v>32</v>
      </c>
      <c r="V3195" s="4"/>
      <c r="Y3195" s="24" t="e">
        <f>VLOOKUP(T3195,Buzon!C:C,1,FALSE)</f>
        <v>#N/A</v>
      </c>
      <c r="Z3195"/>
      <c r="AD3195">
        <v>348</v>
      </c>
      <c r="AE3195">
        <v>9270083</v>
      </c>
    </row>
    <row r="3196" spans="1:31" ht="12" customHeight="1" x14ac:dyDescent="0.25">
      <c r="A3196" s="5" t="s">
        <v>21</v>
      </c>
      <c r="B3196" s="5" t="s">
        <v>22</v>
      </c>
      <c r="C3196" s="5" t="s">
        <v>6749</v>
      </c>
      <c r="D3196" s="5">
        <v>3</v>
      </c>
      <c r="E3196" s="5" t="s">
        <v>6750</v>
      </c>
      <c r="F3196" s="5" t="s">
        <v>25</v>
      </c>
      <c r="G3196" s="5" t="s">
        <v>26</v>
      </c>
      <c r="H3196" s="6">
        <v>348</v>
      </c>
      <c r="I3196" s="5" t="s">
        <v>27</v>
      </c>
      <c r="J3196" s="5">
        <v>19001776506</v>
      </c>
      <c r="K3196" s="5" t="s">
        <v>6751</v>
      </c>
      <c r="L3196" s="5" t="s">
        <v>29</v>
      </c>
      <c r="M3196" s="5" t="s">
        <v>30</v>
      </c>
      <c r="N3196" s="5" t="s">
        <v>31</v>
      </c>
      <c r="O3196" s="5">
        <v>9752</v>
      </c>
      <c r="P3196" s="7">
        <v>44418.432789351849</v>
      </c>
      <c r="Q3196" s="7">
        <v>44418.252835648149</v>
      </c>
      <c r="R3196" s="5">
        <v>49711</v>
      </c>
      <c r="S3196" s="5">
        <v>347461873</v>
      </c>
      <c r="T3196" s="8">
        <v>9752100821102220</v>
      </c>
      <c r="U3196" s="5" t="s">
        <v>32</v>
      </c>
      <c r="V3196" s="4"/>
      <c r="Y3196" s="24" t="e">
        <f>VLOOKUP(T3196,Buzon!C:C,1,FALSE)</f>
        <v>#N/A</v>
      </c>
      <c r="Z3196"/>
      <c r="AD3196">
        <v>348</v>
      </c>
      <c r="AE3196">
        <v>9270083</v>
      </c>
    </row>
    <row r="3197" spans="1:31" ht="12" customHeight="1" x14ac:dyDescent="0.25">
      <c r="A3197" s="5" t="s">
        <v>21</v>
      </c>
      <c r="B3197" s="5" t="s">
        <v>22</v>
      </c>
      <c r="C3197" s="4"/>
      <c r="D3197" s="4"/>
      <c r="E3197" s="5" t="s">
        <v>6750</v>
      </c>
      <c r="F3197" s="5" t="s">
        <v>25</v>
      </c>
      <c r="G3197" s="5" t="s">
        <v>26</v>
      </c>
      <c r="H3197" s="6">
        <v>278</v>
      </c>
      <c r="I3197" s="5" t="s">
        <v>167</v>
      </c>
      <c r="J3197" s="5">
        <v>19001776507</v>
      </c>
      <c r="K3197" s="5" t="s">
        <v>6752</v>
      </c>
      <c r="L3197" s="5" t="s">
        <v>29</v>
      </c>
      <c r="M3197" s="5" t="s">
        <v>31</v>
      </c>
      <c r="N3197" s="5" t="s">
        <v>30</v>
      </c>
      <c r="O3197" s="5">
        <v>9752</v>
      </c>
      <c r="P3197" s="7">
        <v>44418.432789351849</v>
      </c>
      <c r="Q3197" s="7">
        <v>44418.252835648149</v>
      </c>
      <c r="R3197" s="5">
        <v>49711</v>
      </c>
      <c r="S3197" s="5">
        <v>347461873</v>
      </c>
      <c r="T3197" s="8">
        <v>9752100821102220</v>
      </c>
      <c r="U3197" s="5" t="s">
        <v>32</v>
      </c>
      <c r="V3197" s="4"/>
      <c r="Y3197" s="24" t="e">
        <f>VLOOKUP(T3197,Buzon!C:C,1,FALSE)</f>
        <v>#N/A</v>
      </c>
      <c r="Z3197"/>
      <c r="AD3197">
        <v>278</v>
      </c>
      <c r="AE3197">
        <v>9270083</v>
      </c>
    </row>
    <row r="3198" spans="1:31" ht="12" customHeight="1" x14ac:dyDescent="0.25">
      <c r="A3198" s="5" t="s">
        <v>21</v>
      </c>
      <c r="B3198" s="5" t="s">
        <v>22</v>
      </c>
      <c r="C3198" s="5" t="s">
        <v>6749</v>
      </c>
      <c r="D3198" s="5">
        <v>4</v>
      </c>
      <c r="E3198" s="5" t="s">
        <v>6753</v>
      </c>
      <c r="F3198" s="5" t="s">
        <v>25</v>
      </c>
      <c r="G3198" s="5" t="s">
        <v>26</v>
      </c>
      <c r="H3198" s="6">
        <v>348</v>
      </c>
      <c r="I3198" s="5" t="s">
        <v>27</v>
      </c>
      <c r="J3198" s="5">
        <v>19001776508</v>
      </c>
      <c r="K3198" s="5" t="s">
        <v>6754</v>
      </c>
      <c r="L3198" s="5" t="s">
        <v>29</v>
      </c>
      <c r="M3198" s="5" t="s">
        <v>30</v>
      </c>
      <c r="N3198" s="5" t="s">
        <v>31</v>
      </c>
      <c r="O3198" s="5">
        <v>9752</v>
      </c>
      <c r="P3198" s="7">
        <v>44418.432789351849</v>
      </c>
      <c r="Q3198" s="7">
        <v>44418.252835648149</v>
      </c>
      <c r="R3198" s="5">
        <v>49711</v>
      </c>
      <c r="S3198" s="5">
        <v>347461873</v>
      </c>
      <c r="T3198" s="8">
        <v>9752100821102220</v>
      </c>
      <c r="U3198" s="5" t="s">
        <v>32</v>
      </c>
      <c r="V3198" s="4"/>
      <c r="Y3198" s="24" t="e">
        <f>VLOOKUP(T3198,Buzon!C:C,1,FALSE)</f>
        <v>#N/A</v>
      </c>
      <c r="Z3198"/>
      <c r="AD3198">
        <v>348</v>
      </c>
      <c r="AE3198">
        <v>9270083</v>
      </c>
    </row>
    <row r="3199" spans="1:31" ht="12" customHeight="1" x14ac:dyDescent="0.25">
      <c r="A3199" s="5" t="s">
        <v>21</v>
      </c>
      <c r="B3199" s="5" t="s">
        <v>22</v>
      </c>
      <c r="C3199" s="4"/>
      <c r="D3199" s="4"/>
      <c r="E3199" s="5" t="s">
        <v>6753</v>
      </c>
      <c r="F3199" s="5" t="s">
        <v>25</v>
      </c>
      <c r="G3199" s="5" t="s">
        <v>26</v>
      </c>
      <c r="H3199" s="6">
        <v>278</v>
      </c>
      <c r="I3199" s="5" t="s">
        <v>167</v>
      </c>
      <c r="J3199" s="5">
        <v>19001776509</v>
      </c>
      <c r="K3199" s="5" t="s">
        <v>6755</v>
      </c>
      <c r="L3199" s="5" t="s">
        <v>29</v>
      </c>
      <c r="M3199" s="5" t="s">
        <v>31</v>
      </c>
      <c r="N3199" s="5" t="s">
        <v>30</v>
      </c>
      <c r="O3199" s="5">
        <v>9752</v>
      </c>
      <c r="P3199" s="7">
        <v>44418.432789351849</v>
      </c>
      <c r="Q3199" s="7">
        <v>44418.252835648149</v>
      </c>
      <c r="R3199" s="5">
        <v>49711</v>
      </c>
      <c r="S3199" s="5">
        <v>347461873</v>
      </c>
      <c r="T3199" s="8">
        <v>9752100821102220</v>
      </c>
      <c r="U3199" s="5" t="s">
        <v>32</v>
      </c>
      <c r="V3199" s="4"/>
      <c r="Y3199" s="24" t="e">
        <f>VLOOKUP(T3199,Buzon!C:C,1,FALSE)</f>
        <v>#N/A</v>
      </c>
      <c r="Z3199"/>
      <c r="AD3199">
        <v>278</v>
      </c>
      <c r="AE3199">
        <v>9270083</v>
      </c>
    </row>
    <row r="3200" spans="1:31" ht="12" customHeight="1" x14ac:dyDescent="0.25">
      <c r="A3200" s="5" t="s">
        <v>21</v>
      </c>
      <c r="B3200" s="5" t="s">
        <v>33</v>
      </c>
      <c r="C3200" s="5" t="s">
        <v>6725</v>
      </c>
      <c r="D3200" s="5">
        <v>1</v>
      </c>
      <c r="E3200" s="5" t="s">
        <v>6756</v>
      </c>
      <c r="F3200" s="5" t="s">
        <v>25</v>
      </c>
      <c r="G3200" s="5" t="s">
        <v>26</v>
      </c>
      <c r="H3200" s="6">
        <v>348</v>
      </c>
      <c r="I3200" s="5" t="s">
        <v>27</v>
      </c>
      <c r="J3200" s="5">
        <v>19001776510</v>
      </c>
      <c r="K3200" s="5" t="s">
        <v>6757</v>
      </c>
      <c r="L3200" s="5" t="s">
        <v>29</v>
      </c>
      <c r="M3200" s="5" t="s">
        <v>29</v>
      </c>
      <c r="N3200" s="5" t="s">
        <v>31</v>
      </c>
      <c r="O3200" s="5">
        <v>11219</v>
      </c>
      <c r="P3200" s="7">
        <v>44418.43304398148</v>
      </c>
      <c r="Q3200" s="7">
        <v>44418.252523148149</v>
      </c>
      <c r="R3200" s="5">
        <v>295920</v>
      </c>
      <c r="S3200" s="5">
        <v>347462182</v>
      </c>
      <c r="T3200" s="8">
        <v>1.12191008211022E+16</v>
      </c>
      <c r="U3200" s="5" t="s">
        <v>32</v>
      </c>
      <c r="V3200" s="4"/>
      <c r="Y3200" s="24" t="e">
        <f>VLOOKUP(T3200,Buzon!C:C,1,FALSE)</f>
        <v>#N/A</v>
      </c>
      <c r="Z3200"/>
      <c r="AD3200">
        <v>348</v>
      </c>
      <c r="AE3200">
        <v>9270083</v>
      </c>
    </row>
    <row r="3201" spans="1:31" ht="12" customHeight="1" x14ac:dyDescent="0.25">
      <c r="A3201" s="5" t="s">
        <v>21</v>
      </c>
      <c r="B3201" s="5" t="s">
        <v>33</v>
      </c>
      <c r="C3201" s="5" t="s">
        <v>6758</v>
      </c>
      <c r="D3201" s="5">
        <v>25</v>
      </c>
      <c r="E3201" s="5" t="s">
        <v>6759</v>
      </c>
      <c r="F3201" s="5" t="s">
        <v>219</v>
      </c>
      <c r="G3201" s="5" t="s">
        <v>26</v>
      </c>
      <c r="H3201" s="6">
        <v>174</v>
      </c>
      <c r="I3201" s="5" t="s">
        <v>27</v>
      </c>
      <c r="J3201" s="5">
        <v>19001776511</v>
      </c>
      <c r="K3201" s="5" t="s">
        <v>6760</v>
      </c>
      <c r="L3201" s="5" t="s">
        <v>29</v>
      </c>
      <c r="M3201" s="5" t="s">
        <v>29</v>
      </c>
      <c r="N3201" s="5" t="s">
        <v>49</v>
      </c>
      <c r="O3201" s="5">
        <v>11219</v>
      </c>
      <c r="P3201" s="7">
        <v>44418.43787037037</v>
      </c>
      <c r="Q3201" s="7">
        <v>44418.252523148149</v>
      </c>
      <c r="R3201" s="5">
        <v>2896</v>
      </c>
      <c r="S3201" s="5">
        <v>347467435</v>
      </c>
      <c r="T3201" s="8">
        <v>1.12191008211029E+16</v>
      </c>
      <c r="U3201" s="5" t="s">
        <v>32</v>
      </c>
      <c r="V3201" s="4"/>
      <c r="Y3201" s="24" t="e">
        <f>VLOOKUP(T3201,Buzon!C:C,1,FALSE)</f>
        <v>#N/A</v>
      </c>
      <c r="Z3201"/>
      <c r="AD3201">
        <v>174</v>
      </c>
      <c r="AE3201">
        <v>9270083</v>
      </c>
    </row>
    <row r="3202" spans="1:31" ht="12" customHeight="1" x14ac:dyDescent="0.25">
      <c r="A3202" s="5" t="s">
        <v>21</v>
      </c>
      <c r="B3202" s="5" t="s">
        <v>22</v>
      </c>
      <c r="C3202" s="5" t="s">
        <v>6758</v>
      </c>
      <c r="D3202" s="5">
        <v>3</v>
      </c>
      <c r="E3202" s="5" t="s">
        <v>6750</v>
      </c>
      <c r="F3202" s="5" t="s">
        <v>25</v>
      </c>
      <c r="G3202" s="5" t="s">
        <v>26</v>
      </c>
      <c r="H3202" s="6">
        <v>348</v>
      </c>
      <c r="I3202" s="5" t="s">
        <v>296</v>
      </c>
      <c r="J3202" s="5">
        <v>19001776513</v>
      </c>
      <c r="K3202" s="5" t="s">
        <v>6761</v>
      </c>
      <c r="L3202" s="5" t="s">
        <v>29</v>
      </c>
      <c r="M3202" s="5" t="s">
        <v>30</v>
      </c>
      <c r="N3202" s="5" t="s">
        <v>31</v>
      </c>
      <c r="O3202" s="5">
        <v>9752</v>
      </c>
      <c r="P3202" s="7">
        <v>44418.440289351849</v>
      </c>
      <c r="Q3202" s="7">
        <v>44418.252835648149</v>
      </c>
      <c r="R3202" s="5">
        <v>19001776506</v>
      </c>
      <c r="S3202" s="5">
        <v>347461873</v>
      </c>
      <c r="T3202" s="8">
        <v>9752100821102220</v>
      </c>
      <c r="U3202" s="5" t="s">
        <v>32</v>
      </c>
      <c r="V3202" s="4"/>
      <c r="Z3202"/>
      <c r="AD3202">
        <v>0</v>
      </c>
      <c r="AE3202" t="e">
        <v>#N/A</v>
      </c>
    </row>
    <row r="3203" spans="1:31" ht="12" customHeight="1" x14ac:dyDescent="0.25">
      <c r="A3203" s="5" t="s">
        <v>21</v>
      </c>
      <c r="B3203" s="5" t="s">
        <v>22</v>
      </c>
      <c r="C3203" s="5" t="s">
        <v>6758</v>
      </c>
      <c r="D3203" s="5">
        <v>4</v>
      </c>
      <c r="E3203" s="5" t="s">
        <v>6753</v>
      </c>
      <c r="F3203" s="5" t="s">
        <v>25</v>
      </c>
      <c r="G3203" s="5" t="s">
        <v>26</v>
      </c>
      <c r="H3203" s="6">
        <v>348</v>
      </c>
      <c r="I3203" s="5" t="s">
        <v>296</v>
      </c>
      <c r="J3203" s="5">
        <v>19001776514</v>
      </c>
      <c r="K3203" s="5" t="s">
        <v>6762</v>
      </c>
      <c r="L3203" s="5" t="s">
        <v>29</v>
      </c>
      <c r="M3203" s="5" t="s">
        <v>30</v>
      </c>
      <c r="N3203" s="5" t="s">
        <v>31</v>
      </c>
      <c r="O3203" s="5">
        <v>9752</v>
      </c>
      <c r="P3203" s="7">
        <v>44418.440289351849</v>
      </c>
      <c r="Q3203" s="7">
        <v>44418.252835648149</v>
      </c>
      <c r="R3203" s="5">
        <v>19001776508</v>
      </c>
      <c r="S3203" s="5">
        <v>347461873</v>
      </c>
      <c r="T3203" s="8">
        <v>9752100821102220</v>
      </c>
      <c r="U3203" s="5" t="s">
        <v>32</v>
      </c>
      <c r="V3203" s="4"/>
      <c r="Z3203"/>
      <c r="AD3203">
        <v>0</v>
      </c>
      <c r="AE3203" t="e">
        <v>#N/A</v>
      </c>
    </row>
    <row r="3204" spans="1:31" ht="12" customHeight="1" x14ac:dyDescent="0.25">
      <c r="A3204" s="5" t="s">
        <v>21</v>
      </c>
      <c r="B3204" s="5" t="s">
        <v>33</v>
      </c>
      <c r="C3204" s="5" t="s">
        <v>6758</v>
      </c>
      <c r="D3204" s="5">
        <v>5</v>
      </c>
      <c r="E3204" s="5" t="s">
        <v>6763</v>
      </c>
      <c r="F3204" s="5" t="s">
        <v>25</v>
      </c>
      <c r="G3204" s="5" t="s">
        <v>26</v>
      </c>
      <c r="H3204" s="6">
        <v>348</v>
      </c>
      <c r="I3204" s="5" t="s">
        <v>27</v>
      </c>
      <c r="J3204" s="5">
        <v>19001776515</v>
      </c>
      <c r="K3204" s="5" t="s">
        <v>6764</v>
      </c>
      <c r="L3204" s="5" t="s">
        <v>29</v>
      </c>
      <c r="M3204" s="5" t="s">
        <v>29</v>
      </c>
      <c r="N3204" s="5" t="s">
        <v>49</v>
      </c>
      <c r="O3204" s="5">
        <v>11219</v>
      </c>
      <c r="P3204" s="7">
        <v>44418.440324074072</v>
      </c>
      <c r="Q3204" s="7">
        <v>44418.252523148149</v>
      </c>
      <c r="R3204" s="5">
        <v>882560</v>
      </c>
      <c r="S3204" s="5">
        <v>347470034</v>
      </c>
      <c r="T3204" s="8">
        <v>1.12191008211033E+16</v>
      </c>
      <c r="U3204" s="5" t="s">
        <v>32</v>
      </c>
      <c r="V3204" s="4"/>
      <c r="Y3204" s="24" t="e">
        <f>VLOOKUP(T3204,Buzon!C:C,1,FALSE)</f>
        <v>#N/A</v>
      </c>
      <c r="Z3204"/>
      <c r="AD3204">
        <v>348</v>
      </c>
      <c r="AE3204">
        <v>9270083</v>
      </c>
    </row>
    <row r="3205" spans="1:31" ht="12" customHeight="1" x14ac:dyDescent="0.25">
      <c r="A3205" s="5" t="s">
        <v>21</v>
      </c>
      <c r="B3205" s="5" t="s">
        <v>33</v>
      </c>
      <c r="C3205" s="5" t="s">
        <v>6758</v>
      </c>
      <c r="D3205" s="5">
        <v>23</v>
      </c>
      <c r="E3205" s="5" t="s">
        <v>6765</v>
      </c>
      <c r="F3205" s="5" t="s">
        <v>25</v>
      </c>
      <c r="G3205" s="5" t="s">
        <v>26</v>
      </c>
      <c r="H3205" s="6">
        <v>348</v>
      </c>
      <c r="I3205" s="5" t="s">
        <v>296</v>
      </c>
      <c r="J3205" s="5">
        <v>19001776516</v>
      </c>
      <c r="K3205" s="5" t="s">
        <v>6766</v>
      </c>
      <c r="L3205" s="5" t="s">
        <v>29</v>
      </c>
      <c r="M3205" s="5" t="s">
        <v>29</v>
      </c>
      <c r="N3205" s="5" t="s">
        <v>31</v>
      </c>
      <c r="O3205" s="5">
        <v>11219</v>
      </c>
      <c r="P3205" s="7">
        <v>44418.441747685189</v>
      </c>
      <c r="Q3205" s="7">
        <v>44418.252523148149</v>
      </c>
      <c r="R3205" s="5">
        <v>11501718819</v>
      </c>
      <c r="S3205" s="5">
        <v>1602570693</v>
      </c>
      <c r="T3205" s="8" t="s">
        <v>6767</v>
      </c>
      <c r="U3205" s="5" t="s">
        <v>32</v>
      </c>
      <c r="V3205" s="4"/>
      <c r="Z3205"/>
      <c r="AD3205">
        <v>0</v>
      </c>
      <c r="AE3205" t="e">
        <v>#N/A</v>
      </c>
    </row>
    <row r="3206" spans="1:31" ht="12" customHeight="1" x14ac:dyDescent="0.25">
      <c r="A3206" s="5" t="s">
        <v>21</v>
      </c>
      <c r="B3206" s="5" t="s">
        <v>33</v>
      </c>
      <c r="C3206" s="5" t="s">
        <v>6758</v>
      </c>
      <c r="D3206" s="5">
        <v>8</v>
      </c>
      <c r="E3206" s="5" t="s">
        <v>6768</v>
      </c>
      <c r="F3206" s="5" t="s">
        <v>25</v>
      </c>
      <c r="G3206" s="5" t="s">
        <v>26</v>
      </c>
      <c r="H3206" s="6">
        <v>348</v>
      </c>
      <c r="I3206" s="5" t="s">
        <v>27</v>
      </c>
      <c r="J3206" s="5">
        <v>19001776517</v>
      </c>
      <c r="K3206" s="5" t="s">
        <v>6769</v>
      </c>
      <c r="L3206" s="5" t="s">
        <v>29</v>
      </c>
      <c r="M3206" s="5" t="s">
        <v>29</v>
      </c>
      <c r="N3206" s="5" t="s">
        <v>31</v>
      </c>
      <c r="O3206" s="5">
        <v>11219</v>
      </c>
      <c r="P3206" s="7">
        <v>44418.44290509259</v>
      </c>
      <c r="Q3206" s="7">
        <v>44418.252523148149</v>
      </c>
      <c r="R3206" s="5">
        <v>28537</v>
      </c>
      <c r="S3206" s="5">
        <v>347472655</v>
      </c>
      <c r="T3206" s="8">
        <v>1.12191008211037E+16</v>
      </c>
      <c r="U3206" s="5" t="s">
        <v>32</v>
      </c>
      <c r="V3206" s="4"/>
      <c r="Y3206" s="24" t="e">
        <f>VLOOKUP(T3206,Buzon!C:C,1,FALSE)</f>
        <v>#N/A</v>
      </c>
      <c r="Z3206"/>
      <c r="AD3206">
        <v>348</v>
      </c>
      <c r="AE3206">
        <v>9270083</v>
      </c>
    </row>
    <row r="3207" spans="1:31" ht="12" customHeight="1" x14ac:dyDescent="0.25">
      <c r="A3207" s="5" t="s">
        <v>21</v>
      </c>
      <c r="B3207" s="5" t="s">
        <v>33</v>
      </c>
      <c r="C3207" s="5" t="s">
        <v>6758</v>
      </c>
      <c r="D3207" s="5">
        <v>33</v>
      </c>
      <c r="E3207" s="5" t="s">
        <v>6770</v>
      </c>
      <c r="F3207" s="5" t="s">
        <v>25</v>
      </c>
      <c r="G3207" s="5" t="s">
        <v>26</v>
      </c>
      <c r="H3207" s="6">
        <v>348</v>
      </c>
      <c r="I3207" s="5" t="s">
        <v>27</v>
      </c>
      <c r="J3207" s="5">
        <v>19001776522</v>
      </c>
      <c r="K3207" s="5" t="s">
        <v>6771</v>
      </c>
      <c r="L3207" s="5" t="s">
        <v>29</v>
      </c>
      <c r="M3207" s="5" t="s">
        <v>29</v>
      </c>
      <c r="N3207" s="5" t="s">
        <v>31</v>
      </c>
      <c r="O3207" s="5">
        <v>11219</v>
      </c>
      <c r="P3207" s="7">
        <v>44418.446898148148</v>
      </c>
      <c r="Q3207" s="7">
        <v>44418.252523148149</v>
      </c>
      <c r="R3207" s="5">
        <v>40054</v>
      </c>
      <c r="S3207" s="5">
        <v>347476815</v>
      </c>
      <c r="T3207" s="8">
        <v>1.12191008211043E+16</v>
      </c>
      <c r="U3207" s="5" t="s">
        <v>32</v>
      </c>
      <c r="V3207" s="4"/>
      <c r="Y3207" s="24" t="e">
        <f>VLOOKUP(T3207,Buzon!C:C,1,FALSE)</f>
        <v>#N/A</v>
      </c>
      <c r="Z3207"/>
      <c r="AD3207">
        <v>348</v>
      </c>
      <c r="AE3207">
        <v>9270083</v>
      </c>
    </row>
    <row r="3208" spans="1:31" ht="12" customHeight="1" x14ac:dyDescent="0.25">
      <c r="A3208" s="5" t="s">
        <v>21</v>
      </c>
      <c r="B3208" s="5" t="s">
        <v>33</v>
      </c>
      <c r="C3208" s="5" t="s">
        <v>6758</v>
      </c>
      <c r="D3208" s="5">
        <v>17</v>
      </c>
      <c r="E3208" s="5" t="s">
        <v>6772</v>
      </c>
      <c r="F3208" s="5" t="s">
        <v>25</v>
      </c>
      <c r="G3208" s="5" t="s">
        <v>26</v>
      </c>
      <c r="H3208" s="6">
        <v>348</v>
      </c>
      <c r="I3208" s="5" t="s">
        <v>27</v>
      </c>
      <c r="J3208" s="5">
        <v>19001776525</v>
      </c>
      <c r="K3208" s="5" t="s">
        <v>6773</v>
      </c>
      <c r="L3208" s="5" t="s">
        <v>29</v>
      </c>
      <c r="M3208" s="5" t="s">
        <v>29</v>
      </c>
      <c r="N3208" s="5" t="s">
        <v>31</v>
      </c>
      <c r="O3208" s="5">
        <v>11219</v>
      </c>
      <c r="P3208" s="7">
        <v>44418.448437500003</v>
      </c>
      <c r="Q3208" s="7">
        <v>44418.252523148149</v>
      </c>
      <c r="R3208" s="5">
        <v>4</v>
      </c>
      <c r="S3208" s="5">
        <v>347478388</v>
      </c>
      <c r="T3208" s="8">
        <v>1.12191008211045E+16</v>
      </c>
      <c r="U3208" s="5" t="s">
        <v>32</v>
      </c>
      <c r="V3208" s="4"/>
      <c r="Y3208" s="24" t="e">
        <f>VLOOKUP(T3208,Buzon!C:C,1,FALSE)</f>
        <v>#N/A</v>
      </c>
      <c r="Z3208"/>
      <c r="AD3208">
        <v>348</v>
      </c>
      <c r="AE3208">
        <v>9270083</v>
      </c>
    </row>
    <row r="3209" spans="1:31" ht="12" customHeight="1" x14ac:dyDescent="0.25">
      <c r="A3209" s="5" t="s">
        <v>21</v>
      </c>
      <c r="B3209" s="5" t="s">
        <v>33</v>
      </c>
      <c r="C3209" s="5" t="s">
        <v>6758</v>
      </c>
      <c r="D3209" s="5">
        <v>6</v>
      </c>
      <c r="E3209" s="5" t="s">
        <v>6774</v>
      </c>
      <c r="F3209" s="5" t="s">
        <v>25</v>
      </c>
      <c r="G3209" s="5" t="s">
        <v>26</v>
      </c>
      <c r="H3209" s="6">
        <v>348</v>
      </c>
      <c r="I3209" s="5" t="s">
        <v>27</v>
      </c>
      <c r="J3209" s="5">
        <v>19001776528</v>
      </c>
      <c r="K3209" s="5" t="s">
        <v>6775</v>
      </c>
      <c r="L3209" s="5" t="s">
        <v>29</v>
      </c>
      <c r="M3209" s="5" t="s">
        <v>29</v>
      </c>
      <c r="N3209" s="5" t="s">
        <v>31</v>
      </c>
      <c r="O3209" s="5">
        <v>11219</v>
      </c>
      <c r="P3209" s="7">
        <v>44418.449988425928</v>
      </c>
      <c r="Q3209" s="7">
        <v>44418.252523148149</v>
      </c>
      <c r="R3209" s="5">
        <v>990800</v>
      </c>
      <c r="S3209" s="5">
        <v>347480096</v>
      </c>
      <c r="T3209" s="8">
        <v>1.12191008211047E+16</v>
      </c>
      <c r="U3209" s="5" t="s">
        <v>32</v>
      </c>
      <c r="V3209" s="4"/>
      <c r="Y3209" s="24" t="e">
        <f>VLOOKUP(T3209,Buzon!C:C,1,FALSE)</f>
        <v>#N/A</v>
      </c>
      <c r="Z3209"/>
      <c r="AD3209">
        <v>348</v>
      </c>
      <c r="AE3209">
        <v>9270083</v>
      </c>
    </row>
    <row r="3210" spans="1:31" ht="12" customHeight="1" x14ac:dyDescent="0.25">
      <c r="A3210" s="5" t="s">
        <v>21</v>
      </c>
      <c r="B3210" s="5" t="s">
        <v>33</v>
      </c>
      <c r="C3210" s="4"/>
      <c r="D3210" s="4"/>
      <c r="E3210" s="5" t="s">
        <v>6774</v>
      </c>
      <c r="F3210" s="5" t="s">
        <v>25</v>
      </c>
      <c r="G3210" s="5" t="s">
        <v>26</v>
      </c>
      <c r="H3210" s="6">
        <v>278</v>
      </c>
      <c r="I3210" s="5" t="s">
        <v>167</v>
      </c>
      <c r="J3210" s="5">
        <v>19001776529</v>
      </c>
      <c r="K3210" s="5" t="s">
        <v>6776</v>
      </c>
      <c r="L3210" s="5" t="s">
        <v>29</v>
      </c>
      <c r="M3210" s="5" t="s">
        <v>31</v>
      </c>
      <c r="N3210" s="5" t="s">
        <v>29</v>
      </c>
      <c r="O3210" s="5">
        <v>11219</v>
      </c>
      <c r="P3210" s="7">
        <v>44418.45</v>
      </c>
      <c r="Q3210" s="7">
        <v>44418.252523148149</v>
      </c>
      <c r="R3210" s="5">
        <v>990800</v>
      </c>
      <c r="S3210" s="5">
        <v>347480096</v>
      </c>
      <c r="T3210" s="8">
        <v>1.12191008211047E+16</v>
      </c>
      <c r="U3210" s="5" t="s">
        <v>32</v>
      </c>
      <c r="V3210" s="4"/>
      <c r="Y3210" s="24" t="e">
        <f>VLOOKUP(T3210,Buzon!C:C,1,FALSE)</f>
        <v>#N/A</v>
      </c>
      <c r="Z3210"/>
      <c r="AD3210">
        <v>278</v>
      </c>
      <c r="AE3210">
        <v>9270083</v>
      </c>
    </row>
    <row r="3211" spans="1:31" ht="12" customHeight="1" x14ac:dyDescent="0.25">
      <c r="A3211" s="5" t="s">
        <v>21</v>
      </c>
      <c r="B3211" s="5" t="s">
        <v>33</v>
      </c>
      <c r="C3211" s="5" t="s">
        <v>6758</v>
      </c>
      <c r="D3211" s="5">
        <v>35</v>
      </c>
      <c r="E3211" s="5" t="s">
        <v>6777</v>
      </c>
      <c r="F3211" s="5" t="s">
        <v>25</v>
      </c>
      <c r="G3211" s="5" t="s">
        <v>26</v>
      </c>
      <c r="H3211" s="6">
        <v>348</v>
      </c>
      <c r="I3211" s="5" t="s">
        <v>27</v>
      </c>
      <c r="J3211" s="5">
        <v>19001776531</v>
      </c>
      <c r="K3211" s="5" t="s">
        <v>6778</v>
      </c>
      <c r="L3211" s="5" t="s">
        <v>29</v>
      </c>
      <c r="M3211" s="5" t="s">
        <v>29</v>
      </c>
      <c r="N3211" s="5" t="s">
        <v>49</v>
      </c>
      <c r="O3211" s="5">
        <v>11219</v>
      </c>
      <c r="P3211" s="7">
        <v>44418.453483796293</v>
      </c>
      <c r="Q3211" s="7">
        <v>44418.252523148149</v>
      </c>
      <c r="R3211" s="5">
        <v>1452</v>
      </c>
      <c r="S3211" s="5">
        <v>347483734</v>
      </c>
      <c r="T3211" s="8">
        <v>1.12191008211052E+16</v>
      </c>
      <c r="U3211" s="5" t="s">
        <v>32</v>
      </c>
      <c r="V3211" s="4"/>
      <c r="Y3211" s="24" t="e">
        <f>VLOOKUP(T3211,Buzon!C:C,1,FALSE)</f>
        <v>#N/A</v>
      </c>
      <c r="Z3211"/>
      <c r="AD3211">
        <v>348</v>
      </c>
      <c r="AE3211">
        <v>9270083</v>
      </c>
    </row>
    <row r="3212" spans="1:31" ht="12" customHeight="1" x14ac:dyDescent="0.25">
      <c r="A3212" s="5" t="s">
        <v>21</v>
      </c>
      <c r="B3212" s="5" t="s">
        <v>33</v>
      </c>
      <c r="C3212" s="5" t="s">
        <v>6758</v>
      </c>
      <c r="D3212" s="5">
        <v>36</v>
      </c>
      <c r="E3212" s="5" t="s">
        <v>6779</v>
      </c>
      <c r="F3212" s="5" t="s">
        <v>25</v>
      </c>
      <c r="G3212" s="5" t="s">
        <v>26</v>
      </c>
      <c r="H3212" s="6">
        <v>348</v>
      </c>
      <c r="I3212" s="5" t="s">
        <v>27</v>
      </c>
      <c r="J3212" s="5">
        <v>19001776532</v>
      </c>
      <c r="K3212" s="5" t="s">
        <v>6780</v>
      </c>
      <c r="L3212" s="5" t="s">
        <v>29</v>
      </c>
      <c r="M3212" s="5" t="s">
        <v>29</v>
      </c>
      <c r="N3212" s="5" t="s">
        <v>49</v>
      </c>
      <c r="O3212" s="5">
        <v>11219</v>
      </c>
      <c r="P3212" s="7">
        <v>44418.453483796293</v>
      </c>
      <c r="Q3212" s="7">
        <v>44418.252523148149</v>
      </c>
      <c r="R3212" s="5">
        <v>1452</v>
      </c>
      <c r="S3212" s="5">
        <v>347483734</v>
      </c>
      <c r="T3212" s="8">
        <v>1.12191008211052E+16</v>
      </c>
      <c r="U3212" s="5" t="s">
        <v>32</v>
      </c>
      <c r="V3212" s="4"/>
      <c r="Y3212" s="24" t="e">
        <f>VLOOKUP(T3212,Buzon!C:C,1,FALSE)</f>
        <v>#N/A</v>
      </c>
      <c r="Z3212"/>
      <c r="AD3212">
        <v>348</v>
      </c>
      <c r="AE3212">
        <v>9270083</v>
      </c>
    </row>
    <row r="3213" spans="1:31" ht="12" customHeight="1" x14ac:dyDescent="0.25">
      <c r="A3213" s="5" t="s">
        <v>21</v>
      </c>
      <c r="B3213" s="5" t="s">
        <v>33</v>
      </c>
      <c r="C3213" s="5" t="s">
        <v>6781</v>
      </c>
      <c r="D3213" s="5">
        <v>11</v>
      </c>
      <c r="E3213" s="5" t="s">
        <v>6782</v>
      </c>
      <c r="F3213" s="5" t="s">
        <v>71</v>
      </c>
      <c r="G3213" s="5" t="s">
        <v>26</v>
      </c>
      <c r="H3213" s="6">
        <v>174</v>
      </c>
      <c r="I3213" s="5" t="s">
        <v>27</v>
      </c>
      <c r="J3213" s="5">
        <v>19001776533</v>
      </c>
      <c r="K3213" s="5" t="s">
        <v>6783</v>
      </c>
      <c r="L3213" s="5" t="s">
        <v>29</v>
      </c>
      <c r="M3213" s="5" t="s">
        <v>29</v>
      </c>
      <c r="N3213" s="5" t="s">
        <v>31</v>
      </c>
      <c r="O3213" s="5">
        <v>11219</v>
      </c>
      <c r="P3213" s="7">
        <v>44418.457997685182</v>
      </c>
      <c r="Q3213" s="7">
        <v>44418.252523148149</v>
      </c>
      <c r="R3213" s="5">
        <v>111845</v>
      </c>
      <c r="S3213" s="5">
        <v>347488688</v>
      </c>
      <c r="T3213" s="8">
        <v>1.12191008211058E+16</v>
      </c>
      <c r="U3213" s="5" t="s">
        <v>32</v>
      </c>
      <c r="V3213" s="4"/>
      <c r="Y3213" s="24" t="e">
        <f>VLOOKUP(T3213,Buzon!C:C,1,FALSE)</f>
        <v>#N/A</v>
      </c>
      <c r="Z3213"/>
      <c r="AD3213">
        <v>174</v>
      </c>
      <c r="AE3213">
        <v>9270083</v>
      </c>
    </row>
    <row r="3214" spans="1:31" ht="12" customHeight="1" x14ac:dyDescent="0.25">
      <c r="A3214" s="5" t="s">
        <v>21</v>
      </c>
      <c r="B3214" s="5" t="s">
        <v>33</v>
      </c>
      <c r="C3214" s="4"/>
      <c r="D3214" s="4"/>
      <c r="E3214" s="5" t="s">
        <v>6782</v>
      </c>
      <c r="F3214" s="5" t="s">
        <v>71</v>
      </c>
      <c r="G3214" s="5" t="s">
        <v>26</v>
      </c>
      <c r="H3214" s="6">
        <v>174</v>
      </c>
      <c r="I3214" s="5" t="s">
        <v>167</v>
      </c>
      <c r="J3214" s="5">
        <v>19001776534</v>
      </c>
      <c r="K3214" s="5" t="s">
        <v>6784</v>
      </c>
      <c r="L3214" s="5" t="s">
        <v>29</v>
      </c>
      <c r="M3214" s="5" t="s">
        <v>31</v>
      </c>
      <c r="N3214" s="5" t="s">
        <v>29</v>
      </c>
      <c r="O3214" s="5">
        <v>11219</v>
      </c>
      <c r="P3214" s="7">
        <v>44418.458009259259</v>
      </c>
      <c r="Q3214" s="7">
        <v>44418.252523148149</v>
      </c>
      <c r="R3214" s="5">
        <v>111845</v>
      </c>
      <c r="S3214" s="5">
        <v>347488688</v>
      </c>
      <c r="T3214" s="8">
        <v>1.12191008211058E+16</v>
      </c>
      <c r="U3214" s="5" t="s">
        <v>32</v>
      </c>
      <c r="V3214" s="4"/>
      <c r="Y3214" s="24" t="e">
        <f>VLOOKUP(T3214,Buzon!C:C,1,FALSE)</f>
        <v>#N/A</v>
      </c>
      <c r="Z3214"/>
      <c r="AD3214">
        <v>174</v>
      </c>
      <c r="AE3214">
        <v>9270083</v>
      </c>
    </row>
    <row r="3215" spans="1:31" ht="12" customHeight="1" x14ac:dyDescent="0.25">
      <c r="A3215" s="5" t="s">
        <v>21</v>
      </c>
      <c r="B3215" s="5" t="s">
        <v>33</v>
      </c>
      <c r="C3215" s="5" t="s">
        <v>6781</v>
      </c>
      <c r="D3215" s="5">
        <v>12</v>
      </c>
      <c r="E3215" s="5" t="s">
        <v>6785</v>
      </c>
      <c r="F3215" s="5" t="s">
        <v>25</v>
      </c>
      <c r="G3215" s="5" t="s">
        <v>26</v>
      </c>
      <c r="H3215" s="6">
        <v>348</v>
      </c>
      <c r="I3215" s="5" t="s">
        <v>27</v>
      </c>
      <c r="J3215" s="5">
        <v>19001776535</v>
      </c>
      <c r="K3215" s="5" t="s">
        <v>6786</v>
      </c>
      <c r="L3215" s="5" t="s">
        <v>29</v>
      </c>
      <c r="M3215" s="5" t="s">
        <v>29</v>
      </c>
      <c r="N3215" s="5" t="s">
        <v>31</v>
      </c>
      <c r="O3215" s="5">
        <v>11219</v>
      </c>
      <c r="P3215" s="7">
        <v>44418.458009259259</v>
      </c>
      <c r="Q3215" s="7">
        <v>44418.252523148149</v>
      </c>
      <c r="R3215" s="5">
        <v>111845</v>
      </c>
      <c r="S3215" s="5">
        <v>347488688</v>
      </c>
      <c r="T3215" s="8">
        <v>1.12191008211058E+16</v>
      </c>
      <c r="U3215" s="5" t="s">
        <v>32</v>
      </c>
      <c r="V3215" s="4"/>
      <c r="Y3215" s="24" t="e">
        <f>VLOOKUP(T3215,Buzon!C:C,1,FALSE)</f>
        <v>#N/A</v>
      </c>
      <c r="Z3215"/>
      <c r="AD3215">
        <v>348</v>
      </c>
      <c r="AE3215">
        <v>9270083</v>
      </c>
    </row>
    <row r="3216" spans="1:31" ht="12" customHeight="1" x14ac:dyDescent="0.25">
      <c r="A3216" s="5" t="s">
        <v>21</v>
      </c>
      <c r="B3216" s="5" t="s">
        <v>33</v>
      </c>
      <c r="C3216" s="4"/>
      <c r="D3216" s="4"/>
      <c r="E3216" s="5" t="s">
        <v>6785</v>
      </c>
      <c r="F3216" s="5" t="s">
        <v>25</v>
      </c>
      <c r="G3216" s="5" t="s">
        <v>26</v>
      </c>
      <c r="H3216" s="6">
        <v>278</v>
      </c>
      <c r="I3216" s="5" t="s">
        <v>167</v>
      </c>
      <c r="J3216" s="5">
        <v>19001776536</v>
      </c>
      <c r="K3216" s="5" t="s">
        <v>6787</v>
      </c>
      <c r="L3216" s="5" t="s">
        <v>29</v>
      </c>
      <c r="M3216" s="5" t="s">
        <v>31</v>
      </c>
      <c r="N3216" s="5" t="s">
        <v>29</v>
      </c>
      <c r="O3216" s="5">
        <v>11219</v>
      </c>
      <c r="P3216" s="7">
        <v>44418.458009259259</v>
      </c>
      <c r="Q3216" s="7">
        <v>44418.252523148149</v>
      </c>
      <c r="R3216" s="5">
        <v>111845</v>
      </c>
      <c r="S3216" s="5">
        <v>347488688</v>
      </c>
      <c r="T3216" s="8">
        <v>1.12191008211058E+16</v>
      </c>
      <c r="U3216" s="5" t="s">
        <v>32</v>
      </c>
      <c r="V3216" s="4"/>
      <c r="Y3216" s="24" t="e">
        <f>VLOOKUP(T3216,Buzon!C:C,1,FALSE)</f>
        <v>#N/A</v>
      </c>
      <c r="Z3216"/>
      <c r="AD3216">
        <v>278</v>
      </c>
      <c r="AE3216">
        <v>9270083</v>
      </c>
    </row>
    <row r="3217" spans="1:31" ht="12" customHeight="1" x14ac:dyDescent="0.25">
      <c r="A3217" s="5" t="s">
        <v>21</v>
      </c>
      <c r="B3217" s="5" t="s">
        <v>33</v>
      </c>
      <c r="C3217" s="5" t="s">
        <v>6781</v>
      </c>
      <c r="D3217" s="5">
        <v>15</v>
      </c>
      <c r="E3217" s="5" t="s">
        <v>6788</v>
      </c>
      <c r="F3217" s="5" t="s">
        <v>25</v>
      </c>
      <c r="G3217" s="5" t="s">
        <v>26</v>
      </c>
      <c r="H3217" s="6">
        <v>348</v>
      </c>
      <c r="I3217" s="5" t="s">
        <v>27</v>
      </c>
      <c r="J3217" s="5">
        <v>19001776537</v>
      </c>
      <c r="K3217" s="5" t="s">
        <v>6789</v>
      </c>
      <c r="L3217" s="5" t="s">
        <v>29</v>
      </c>
      <c r="M3217" s="5" t="s">
        <v>29</v>
      </c>
      <c r="N3217" s="5" t="s">
        <v>31</v>
      </c>
      <c r="O3217" s="5">
        <v>11219</v>
      </c>
      <c r="P3217" s="7">
        <v>44418.458020833335</v>
      </c>
      <c r="Q3217" s="7">
        <v>44418.252523148149</v>
      </c>
      <c r="R3217" s="5">
        <v>111845</v>
      </c>
      <c r="S3217" s="5">
        <v>347488688</v>
      </c>
      <c r="T3217" s="8">
        <v>1.12191008211058E+16</v>
      </c>
      <c r="U3217" s="5" t="s">
        <v>32</v>
      </c>
      <c r="V3217" s="4"/>
      <c r="Y3217" s="24" t="e">
        <f>VLOOKUP(T3217,Buzon!C:C,1,FALSE)</f>
        <v>#N/A</v>
      </c>
      <c r="Z3217"/>
      <c r="AD3217">
        <v>348</v>
      </c>
      <c r="AE3217">
        <v>9270083</v>
      </c>
    </row>
    <row r="3218" spans="1:31" ht="12" customHeight="1" x14ac:dyDescent="0.25">
      <c r="A3218" s="5" t="s">
        <v>21</v>
      </c>
      <c r="B3218" s="5" t="s">
        <v>33</v>
      </c>
      <c r="C3218" s="4"/>
      <c r="D3218" s="4"/>
      <c r="E3218" s="5" t="s">
        <v>6788</v>
      </c>
      <c r="F3218" s="5" t="s">
        <v>25</v>
      </c>
      <c r="G3218" s="5" t="s">
        <v>26</v>
      </c>
      <c r="H3218" s="6">
        <v>278</v>
      </c>
      <c r="I3218" s="5" t="s">
        <v>167</v>
      </c>
      <c r="J3218" s="5">
        <v>19001776538</v>
      </c>
      <c r="K3218" s="5" t="s">
        <v>6790</v>
      </c>
      <c r="L3218" s="5" t="s">
        <v>29</v>
      </c>
      <c r="M3218" s="5" t="s">
        <v>31</v>
      </c>
      <c r="N3218" s="5" t="s">
        <v>29</v>
      </c>
      <c r="O3218" s="5">
        <v>11219</v>
      </c>
      <c r="P3218" s="7">
        <v>44418.458020833335</v>
      </c>
      <c r="Q3218" s="7">
        <v>44418.252523148149</v>
      </c>
      <c r="R3218" s="5">
        <v>111845</v>
      </c>
      <c r="S3218" s="5">
        <v>347488688</v>
      </c>
      <c r="T3218" s="8">
        <v>1.12191008211058E+16</v>
      </c>
      <c r="U3218" s="5" t="s">
        <v>32</v>
      </c>
      <c r="V3218" s="4"/>
      <c r="Y3218" s="24" t="e">
        <f>VLOOKUP(T3218,Buzon!C:C,1,FALSE)</f>
        <v>#N/A</v>
      </c>
      <c r="Z3218"/>
      <c r="AD3218">
        <v>278</v>
      </c>
      <c r="AE3218">
        <v>9270083</v>
      </c>
    </row>
    <row r="3219" spans="1:31" ht="12" customHeight="1" x14ac:dyDescent="0.25">
      <c r="A3219" s="5" t="s">
        <v>21</v>
      </c>
      <c r="B3219" s="5" t="s">
        <v>22</v>
      </c>
      <c r="C3219" s="5" t="s">
        <v>6758</v>
      </c>
      <c r="D3219" s="5">
        <v>28</v>
      </c>
      <c r="E3219" s="5" t="s">
        <v>6791</v>
      </c>
      <c r="F3219" s="5" t="s">
        <v>25</v>
      </c>
      <c r="G3219" s="5" t="s">
        <v>26</v>
      </c>
      <c r="H3219" s="6">
        <v>348</v>
      </c>
      <c r="I3219" s="5" t="s">
        <v>27</v>
      </c>
      <c r="J3219" s="5">
        <v>19001776541</v>
      </c>
      <c r="K3219" s="5" t="s">
        <v>6792</v>
      </c>
      <c r="L3219" s="5" t="s">
        <v>29</v>
      </c>
      <c r="M3219" s="5" t="s">
        <v>30</v>
      </c>
      <c r="N3219" s="5" t="s">
        <v>31</v>
      </c>
      <c r="O3219" s="5">
        <v>9752</v>
      </c>
      <c r="P3219" s="7">
        <v>44418.4609837963</v>
      </c>
      <c r="Q3219" s="7">
        <v>44418.252835648149</v>
      </c>
      <c r="R3219" s="5">
        <v>824705</v>
      </c>
      <c r="S3219" s="5">
        <v>347492704</v>
      </c>
      <c r="T3219" s="8">
        <v>9752100821110310</v>
      </c>
      <c r="U3219" s="5" t="s">
        <v>32</v>
      </c>
      <c r="V3219" s="4"/>
      <c r="Y3219" s="24" t="e">
        <f>VLOOKUP(T3219,Buzon!C:C,1,FALSE)</f>
        <v>#N/A</v>
      </c>
      <c r="Z3219"/>
      <c r="AD3219">
        <v>348</v>
      </c>
      <c r="AE3219">
        <v>9270083</v>
      </c>
    </row>
    <row r="3220" spans="1:31" ht="12" customHeight="1" x14ac:dyDescent="0.25">
      <c r="A3220" s="5" t="s">
        <v>21</v>
      </c>
      <c r="B3220" s="5" t="s">
        <v>33</v>
      </c>
      <c r="C3220" s="5" t="s">
        <v>6781</v>
      </c>
      <c r="D3220" s="5">
        <v>38</v>
      </c>
      <c r="E3220" s="5" t="s">
        <v>6793</v>
      </c>
      <c r="F3220" s="5" t="s">
        <v>25</v>
      </c>
      <c r="G3220" s="5" t="s">
        <v>26</v>
      </c>
      <c r="H3220" s="6">
        <v>348</v>
      </c>
      <c r="I3220" s="5" t="s">
        <v>27</v>
      </c>
      <c r="J3220" s="5">
        <v>19001776544</v>
      </c>
      <c r="K3220" s="5" t="s">
        <v>6794</v>
      </c>
      <c r="L3220" s="5" t="s">
        <v>29</v>
      </c>
      <c r="M3220" s="5" t="s">
        <v>29</v>
      </c>
      <c r="N3220" s="5" t="s">
        <v>31</v>
      </c>
      <c r="O3220" s="5">
        <v>11219</v>
      </c>
      <c r="P3220" s="7">
        <v>44418.46292824074</v>
      </c>
      <c r="Q3220" s="7">
        <v>44418.252523148149</v>
      </c>
      <c r="R3220" s="5">
        <v>83995</v>
      </c>
      <c r="S3220" s="5">
        <v>347494740</v>
      </c>
      <c r="T3220" s="8">
        <v>1.12191008211105E+16</v>
      </c>
      <c r="U3220" s="5" t="s">
        <v>32</v>
      </c>
      <c r="V3220" s="4"/>
      <c r="Y3220" s="24" t="e">
        <f>VLOOKUP(T3220,Buzon!C:C,1,FALSE)</f>
        <v>#N/A</v>
      </c>
      <c r="Z3220"/>
      <c r="AD3220">
        <v>348</v>
      </c>
      <c r="AE3220">
        <v>9270083</v>
      </c>
    </row>
    <row r="3221" spans="1:31" ht="12" customHeight="1" x14ac:dyDescent="0.25">
      <c r="A3221" s="5" t="s">
        <v>21</v>
      </c>
      <c r="B3221" s="5" t="s">
        <v>33</v>
      </c>
      <c r="C3221" s="5" t="s">
        <v>6781</v>
      </c>
      <c r="D3221" s="5">
        <v>16</v>
      </c>
      <c r="E3221" s="5" t="s">
        <v>6795</v>
      </c>
      <c r="F3221" s="5" t="s">
        <v>219</v>
      </c>
      <c r="G3221" s="5" t="s">
        <v>26</v>
      </c>
      <c r="H3221" s="6">
        <v>174</v>
      </c>
      <c r="I3221" s="5" t="s">
        <v>27</v>
      </c>
      <c r="J3221" s="5">
        <v>19001776548</v>
      </c>
      <c r="K3221" s="5" t="s">
        <v>6796</v>
      </c>
      <c r="L3221" s="5" t="s">
        <v>29</v>
      </c>
      <c r="M3221" s="5" t="s">
        <v>29</v>
      </c>
      <c r="N3221" s="5" t="s">
        <v>31</v>
      </c>
      <c r="O3221" s="5">
        <v>11219</v>
      </c>
      <c r="P3221" s="7">
        <v>44418.465011574073</v>
      </c>
      <c r="Q3221" s="7">
        <v>44418.252523148149</v>
      </c>
      <c r="R3221" s="5">
        <v>198249</v>
      </c>
      <c r="S3221" s="5">
        <v>347497190</v>
      </c>
      <c r="T3221" s="8">
        <v>1.12191008211108E+16</v>
      </c>
      <c r="U3221" s="5" t="s">
        <v>32</v>
      </c>
      <c r="V3221" s="4"/>
      <c r="Y3221" s="24" t="e">
        <f>VLOOKUP(T3221,Buzon!C:C,1,FALSE)</f>
        <v>#N/A</v>
      </c>
      <c r="Z3221"/>
      <c r="AD3221">
        <v>174</v>
      </c>
      <c r="AE3221">
        <v>9270083</v>
      </c>
    </row>
    <row r="3222" spans="1:31" ht="12" customHeight="1" x14ac:dyDescent="0.25">
      <c r="A3222" s="5" t="s">
        <v>21</v>
      </c>
      <c r="B3222" s="5" t="s">
        <v>33</v>
      </c>
      <c r="C3222" s="5" t="s">
        <v>6781</v>
      </c>
      <c r="D3222" s="5">
        <v>13</v>
      </c>
      <c r="E3222" s="5" t="s">
        <v>6797</v>
      </c>
      <c r="F3222" s="5" t="s">
        <v>71</v>
      </c>
      <c r="G3222" s="5" t="s">
        <v>26</v>
      </c>
      <c r="H3222" s="6">
        <v>174</v>
      </c>
      <c r="I3222" s="5" t="s">
        <v>27</v>
      </c>
      <c r="J3222" s="5">
        <v>19001776550</v>
      </c>
      <c r="K3222" s="5" t="s">
        <v>6798</v>
      </c>
      <c r="L3222" s="5" t="s">
        <v>29</v>
      </c>
      <c r="M3222" s="5" t="s">
        <v>29</v>
      </c>
      <c r="N3222" s="5" t="s">
        <v>49</v>
      </c>
      <c r="O3222" s="5">
        <v>11219</v>
      </c>
      <c r="P3222" s="7">
        <v>44418.47011574074</v>
      </c>
      <c r="Q3222" s="7">
        <v>44418.252523148149</v>
      </c>
      <c r="R3222" s="5">
        <v>224224</v>
      </c>
      <c r="S3222" s="5">
        <v>347503343</v>
      </c>
      <c r="T3222" s="8">
        <v>1.12191008211115E+16</v>
      </c>
      <c r="U3222" s="5" t="s">
        <v>32</v>
      </c>
      <c r="V3222" s="4"/>
      <c r="Y3222" s="24" t="e">
        <f>VLOOKUP(T3222,Buzon!C:C,1,FALSE)</f>
        <v>#N/A</v>
      </c>
      <c r="Z3222"/>
      <c r="AD3222">
        <v>174</v>
      </c>
      <c r="AE3222">
        <v>9270083</v>
      </c>
    </row>
    <row r="3223" spans="1:31" ht="12" customHeight="1" x14ac:dyDescent="0.25">
      <c r="A3223" s="5" t="s">
        <v>21</v>
      </c>
      <c r="B3223" s="5" t="s">
        <v>33</v>
      </c>
      <c r="C3223" s="5" t="s">
        <v>6781</v>
      </c>
      <c r="D3223" s="5">
        <v>14</v>
      </c>
      <c r="E3223" s="5" t="s">
        <v>6797</v>
      </c>
      <c r="F3223" s="5" t="s">
        <v>47</v>
      </c>
      <c r="G3223" s="5" t="s">
        <v>26</v>
      </c>
      <c r="H3223" s="6">
        <v>174</v>
      </c>
      <c r="I3223" s="5" t="s">
        <v>27</v>
      </c>
      <c r="J3223" s="5">
        <v>19001776551</v>
      </c>
      <c r="K3223" s="5" t="s">
        <v>6799</v>
      </c>
      <c r="L3223" s="5" t="s">
        <v>29</v>
      </c>
      <c r="M3223" s="5" t="s">
        <v>29</v>
      </c>
      <c r="N3223" s="5" t="s">
        <v>49</v>
      </c>
      <c r="O3223" s="5">
        <v>11219</v>
      </c>
      <c r="P3223" s="7">
        <v>44418.47011574074</v>
      </c>
      <c r="Q3223" s="7">
        <v>44418.252523148149</v>
      </c>
      <c r="R3223" s="5">
        <v>224224</v>
      </c>
      <c r="S3223" s="5">
        <v>347503343</v>
      </c>
      <c r="T3223" s="8">
        <v>1.12191008211115E+16</v>
      </c>
      <c r="U3223" s="5" t="s">
        <v>32</v>
      </c>
      <c r="V3223" s="4"/>
      <c r="Y3223" s="24" t="e">
        <f>VLOOKUP(T3223,Buzon!C:C,1,FALSE)</f>
        <v>#N/A</v>
      </c>
      <c r="Z3223"/>
      <c r="AD3223">
        <v>174</v>
      </c>
      <c r="AE3223">
        <v>9270083</v>
      </c>
    </row>
    <row r="3224" spans="1:31" ht="12" customHeight="1" x14ac:dyDescent="0.25">
      <c r="A3224" s="5" t="s">
        <v>21</v>
      </c>
      <c r="B3224" s="5" t="s">
        <v>22</v>
      </c>
      <c r="C3224" s="5" t="s">
        <v>6781</v>
      </c>
      <c r="D3224" s="5">
        <v>39</v>
      </c>
      <c r="E3224" s="5" t="s">
        <v>6800</v>
      </c>
      <c r="F3224" s="5" t="s">
        <v>47</v>
      </c>
      <c r="G3224" s="5" t="s">
        <v>26</v>
      </c>
      <c r="H3224" s="6">
        <v>174</v>
      </c>
      <c r="I3224" s="5" t="s">
        <v>27</v>
      </c>
      <c r="J3224" s="5">
        <v>19001776559</v>
      </c>
      <c r="K3224" s="5" t="s">
        <v>6801</v>
      </c>
      <c r="L3224" s="5" t="s">
        <v>29</v>
      </c>
      <c r="M3224" s="5" t="s">
        <v>30</v>
      </c>
      <c r="N3224" s="5" t="s">
        <v>31</v>
      </c>
      <c r="O3224" s="5">
        <v>9752</v>
      </c>
      <c r="P3224" s="7">
        <v>44418.477997685186</v>
      </c>
      <c r="Q3224" s="7">
        <v>44418.252835648149</v>
      </c>
      <c r="R3224" s="5">
        <v>319507</v>
      </c>
      <c r="S3224" s="5">
        <v>347513089</v>
      </c>
      <c r="T3224" s="8">
        <v>9752100821112610</v>
      </c>
      <c r="U3224" s="5" t="s">
        <v>32</v>
      </c>
      <c r="V3224" s="4"/>
      <c r="Y3224" s="24" t="e">
        <f>VLOOKUP(T3224,Buzon!C:C,1,FALSE)</f>
        <v>#N/A</v>
      </c>
      <c r="Z3224"/>
      <c r="AD3224">
        <v>174</v>
      </c>
      <c r="AE3224">
        <v>9270083</v>
      </c>
    </row>
    <row r="3225" spans="1:31" ht="12" customHeight="1" x14ac:dyDescent="0.25">
      <c r="A3225" s="5" t="s">
        <v>21</v>
      </c>
      <c r="B3225" s="5" t="s">
        <v>22</v>
      </c>
      <c r="C3225" s="5" t="s">
        <v>6781</v>
      </c>
      <c r="D3225" s="5">
        <v>40</v>
      </c>
      <c r="E3225" s="5" t="s">
        <v>6800</v>
      </c>
      <c r="F3225" s="5" t="s">
        <v>219</v>
      </c>
      <c r="G3225" s="5" t="s">
        <v>26</v>
      </c>
      <c r="H3225" s="6">
        <v>174</v>
      </c>
      <c r="I3225" s="5" t="s">
        <v>27</v>
      </c>
      <c r="J3225" s="5">
        <v>19001776560</v>
      </c>
      <c r="K3225" s="5" t="s">
        <v>6802</v>
      </c>
      <c r="L3225" s="5" t="s">
        <v>29</v>
      </c>
      <c r="M3225" s="5" t="s">
        <v>30</v>
      </c>
      <c r="N3225" s="5" t="s">
        <v>31</v>
      </c>
      <c r="O3225" s="5">
        <v>9752</v>
      </c>
      <c r="P3225" s="7">
        <v>44418.477997685186</v>
      </c>
      <c r="Q3225" s="7">
        <v>44418.252835648149</v>
      </c>
      <c r="R3225" s="5">
        <v>319507</v>
      </c>
      <c r="S3225" s="5">
        <v>347513089</v>
      </c>
      <c r="T3225" s="8">
        <v>9752100821112610</v>
      </c>
      <c r="U3225" s="5" t="s">
        <v>32</v>
      </c>
      <c r="V3225" s="4"/>
      <c r="Y3225" s="24" t="e">
        <f>VLOOKUP(T3225,Buzon!C:C,1,FALSE)</f>
        <v>#N/A</v>
      </c>
      <c r="Z3225"/>
      <c r="AD3225">
        <v>174</v>
      </c>
      <c r="AE3225">
        <v>9270083</v>
      </c>
    </row>
    <row r="3226" spans="1:31" ht="12" customHeight="1" x14ac:dyDescent="0.25">
      <c r="A3226" s="5" t="s">
        <v>21</v>
      </c>
      <c r="B3226" s="5" t="s">
        <v>4825</v>
      </c>
      <c r="C3226" s="5" t="s">
        <v>6749</v>
      </c>
      <c r="D3226" s="5">
        <v>17</v>
      </c>
      <c r="E3226" s="5" t="s">
        <v>6803</v>
      </c>
      <c r="F3226" s="5" t="s">
        <v>71</v>
      </c>
      <c r="G3226" s="5" t="s">
        <v>26</v>
      </c>
      <c r="H3226" s="6">
        <v>174</v>
      </c>
      <c r="I3226" s="5" t="s">
        <v>27</v>
      </c>
      <c r="J3226" s="5">
        <v>19001776561</v>
      </c>
      <c r="K3226" s="5" t="s">
        <v>6804</v>
      </c>
      <c r="L3226" s="5" t="s">
        <v>29</v>
      </c>
      <c r="M3226" s="5" t="s">
        <v>29</v>
      </c>
      <c r="N3226" s="5" t="s">
        <v>31</v>
      </c>
      <c r="O3226" s="5">
        <v>202368</v>
      </c>
      <c r="P3226" s="7">
        <v>44418.481435185182</v>
      </c>
      <c r="Q3226" s="7">
        <v>44418.454143518517</v>
      </c>
      <c r="R3226" s="5">
        <v>7833</v>
      </c>
      <c r="S3226" s="5">
        <v>347517359</v>
      </c>
      <c r="T3226" s="8">
        <v>2.0236810082111299E+17</v>
      </c>
      <c r="U3226" s="5" t="s">
        <v>32</v>
      </c>
      <c r="V3226" s="4"/>
      <c r="Y3226" s="24" t="e">
        <f>VLOOKUP(T3226,Buzon!C:C,1,FALSE)</f>
        <v>#N/A</v>
      </c>
      <c r="Z3226"/>
      <c r="AD3226">
        <v>174</v>
      </c>
      <c r="AE3226">
        <v>9270083</v>
      </c>
    </row>
    <row r="3227" spans="1:31" ht="12" customHeight="1" x14ac:dyDescent="0.25">
      <c r="A3227" s="5" t="s">
        <v>21</v>
      </c>
      <c r="B3227" s="5" t="s">
        <v>4825</v>
      </c>
      <c r="C3227" s="5" t="s">
        <v>6749</v>
      </c>
      <c r="D3227" s="5">
        <v>18</v>
      </c>
      <c r="E3227" s="5" t="s">
        <v>6805</v>
      </c>
      <c r="F3227" s="5" t="s">
        <v>71</v>
      </c>
      <c r="G3227" s="5" t="s">
        <v>26</v>
      </c>
      <c r="H3227" s="6">
        <v>174</v>
      </c>
      <c r="I3227" s="5" t="s">
        <v>27</v>
      </c>
      <c r="J3227" s="5">
        <v>19001776562</v>
      </c>
      <c r="K3227" s="5" t="s">
        <v>6806</v>
      </c>
      <c r="L3227" s="5" t="s">
        <v>29</v>
      </c>
      <c r="M3227" s="5" t="s">
        <v>29</v>
      </c>
      <c r="N3227" s="5" t="s">
        <v>31</v>
      </c>
      <c r="O3227" s="5">
        <v>202368</v>
      </c>
      <c r="P3227" s="7">
        <v>44418.481435185182</v>
      </c>
      <c r="Q3227" s="7">
        <v>44418.454143518517</v>
      </c>
      <c r="R3227" s="5">
        <v>7833</v>
      </c>
      <c r="S3227" s="5">
        <v>347517359</v>
      </c>
      <c r="T3227" s="8">
        <v>2.0236810082111299E+17</v>
      </c>
      <c r="U3227" s="5" t="s">
        <v>32</v>
      </c>
      <c r="V3227" s="4"/>
      <c r="Y3227" s="24" t="e">
        <f>VLOOKUP(T3227,Buzon!C:C,1,FALSE)</f>
        <v>#N/A</v>
      </c>
      <c r="Z3227"/>
      <c r="AD3227">
        <v>174</v>
      </c>
      <c r="AE3227">
        <v>9270083</v>
      </c>
    </row>
    <row r="3228" spans="1:31" ht="12" customHeight="1" x14ac:dyDescent="0.25">
      <c r="A3228" s="5" t="s">
        <v>21</v>
      </c>
      <c r="B3228" s="5" t="s">
        <v>4825</v>
      </c>
      <c r="C3228" s="5" t="s">
        <v>6749</v>
      </c>
      <c r="D3228" s="5">
        <v>19</v>
      </c>
      <c r="E3228" s="5" t="s">
        <v>6803</v>
      </c>
      <c r="F3228" s="5" t="s">
        <v>47</v>
      </c>
      <c r="G3228" s="5" t="s">
        <v>26</v>
      </c>
      <c r="H3228" s="6">
        <v>174</v>
      </c>
      <c r="I3228" s="5" t="s">
        <v>27</v>
      </c>
      <c r="J3228" s="5">
        <v>19001776563</v>
      </c>
      <c r="K3228" s="5" t="s">
        <v>6807</v>
      </c>
      <c r="L3228" s="5" t="s">
        <v>29</v>
      </c>
      <c r="M3228" s="5" t="s">
        <v>29</v>
      </c>
      <c r="N3228" s="5" t="s">
        <v>31</v>
      </c>
      <c r="O3228" s="5">
        <v>202368</v>
      </c>
      <c r="P3228" s="7">
        <v>44418.481435185182</v>
      </c>
      <c r="Q3228" s="7">
        <v>44418.454143518517</v>
      </c>
      <c r="R3228" s="5">
        <v>7833</v>
      </c>
      <c r="S3228" s="5">
        <v>347517359</v>
      </c>
      <c r="T3228" s="8">
        <v>2.0236810082111299E+17</v>
      </c>
      <c r="U3228" s="5" t="s">
        <v>32</v>
      </c>
      <c r="V3228" s="4"/>
      <c r="Y3228" s="24" t="e">
        <f>VLOOKUP(T3228,Buzon!C:C,1,FALSE)</f>
        <v>#N/A</v>
      </c>
      <c r="Z3228"/>
      <c r="AD3228">
        <v>174</v>
      </c>
      <c r="AE3228">
        <v>9270083</v>
      </c>
    </row>
    <row r="3229" spans="1:31" ht="12" customHeight="1" x14ac:dyDescent="0.25">
      <c r="A3229" s="5" t="s">
        <v>21</v>
      </c>
      <c r="B3229" s="5" t="s">
        <v>4825</v>
      </c>
      <c r="C3229" s="5" t="s">
        <v>6749</v>
      </c>
      <c r="D3229" s="5">
        <v>20</v>
      </c>
      <c r="E3229" s="5" t="s">
        <v>6808</v>
      </c>
      <c r="F3229" s="5" t="s">
        <v>47</v>
      </c>
      <c r="G3229" s="5" t="s">
        <v>26</v>
      </c>
      <c r="H3229" s="6">
        <v>174</v>
      </c>
      <c r="I3229" s="5" t="s">
        <v>27</v>
      </c>
      <c r="J3229" s="5">
        <v>19001776564</v>
      </c>
      <c r="K3229" s="5" t="s">
        <v>6809</v>
      </c>
      <c r="L3229" s="5" t="s">
        <v>29</v>
      </c>
      <c r="M3229" s="5" t="s">
        <v>29</v>
      </c>
      <c r="N3229" s="5" t="s">
        <v>31</v>
      </c>
      <c r="O3229" s="5">
        <v>202368</v>
      </c>
      <c r="P3229" s="7">
        <v>44418.481435185182</v>
      </c>
      <c r="Q3229" s="7">
        <v>44418.454143518517</v>
      </c>
      <c r="R3229" s="5">
        <v>7833</v>
      </c>
      <c r="S3229" s="5">
        <v>347517359</v>
      </c>
      <c r="T3229" s="8">
        <v>2.0236810082111299E+17</v>
      </c>
      <c r="U3229" s="5" t="s">
        <v>32</v>
      </c>
      <c r="V3229" s="4"/>
      <c r="Y3229" s="24" t="e">
        <f>VLOOKUP(T3229,Buzon!C:C,1,FALSE)</f>
        <v>#N/A</v>
      </c>
      <c r="Z3229"/>
      <c r="AD3229">
        <v>174</v>
      </c>
      <c r="AE3229">
        <v>9270083</v>
      </c>
    </row>
    <row r="3230" spans="1:31" ht="12" customHeight="1" x14ac:dyDescent="0.25">
      <c r="A3230" s="5" t="s">
        <v>21</v>
      </c>
      <c r="B3230" s="5" t="s">
        <v>4825</v>
      </c>
      <c r="C3230" s="5" t="s">
        <v>6749</v>
      </c>
      <c r="D3230" s="5">
        <v>22</v>
      </c>
      <c r="E3230" s="5" t="s">
        <v>6810</v>
      </c>
      <c r="F3230" s="5" t="s">
        <v>25</v>
      </c>
      <c r="G3230" s="5" t="s">
        <v>26</v>
      </c>
      <c r="H3230" s="6">
        <v>348</v>
      </c>
      <c r="I3230" s="5" t="s">
        <v>27</v>
      </c>
      <c r="J3230" s="5">
        <v>19001776565</v>
      </c>
      <c r="K3230" s="5" t="s">
        <v>6811</v>
      </c>
      <c r="L3230" s="5" t="s">
        <v>29</v>
      </c>
      <c r="M3230" s="5" t="s">
        <v>29</v>
      </c>
      <c r="N3230" s="5" t="s">
        <v>31</v>
      </c>
      <c r="O3230" s="5">
        <v>202368</v>
      </c>
      <c r="P3230" s="7">
        <v>44418.481435185182</v>
      </c>
      <c r="Q3230" s="7">
        <v>44418.454143518517</v>
      </c>
      <c r="R3230" s="5">
        <v>7833</v>
      </c>
      <c r="S3230" s="5">
        <v>347517359</v>
      </c>
      <c r="T3230" s="8">
        <v>2.0236810082111299E+17</v>
      </c>
      <c r="U3230" s="5" t="s">
        <v>32</v>
      </c>
      <c r="V3230" s="4"/>
      <c r="Y3230" s="24" t="e">
        <f>VLOOKUP(T3230,Buzon!C:C,1,FALSE)</f>
        <v>#N/A</v>
      </c>
      <c r="Z3230"/>
      <c r="AD3230">
        <v>348</v>
      </c>
      <c r="AE3230">
        <v>9270083</v>
      </c>
    </row>
    <row r="3231" spans="1:31" ht="12" customHeight="1" x14ac:dyDescent="0.25">
      <c r="A3231" s="5" t="s">
        <v>21</v>
      </c>
      <c r="B3231" s="5" t="s">
        <v>33</v>
      </c>
      <c r="C3231" s="5" t="s">
        <v>6749</v>
      </c>
      <c r="D3231" s="5">
        <v>16</v>
      </c>
      <c r="E3231" s="5" t="s">
        <v>6812</v>
      </c>
      <c r="F3231" s="5" t="s">
        <v>25</v>
      </c>
      <c r="G3231" s="5" t="s">
        <v>26</v>
      </c>
      <c r="H3231" s="6">
        <v>348</v>
      </c>
      <c r="I3231" s="5" t="s">
        <v>27</v>
      </c>
      <c r="J3231" s="5">
        <v>19001776568</v>
      </c>
      <c r="K3231" s="5" t="s">
        <v>6813</v>
      </c>
      <c r="L3231" s="5" t="s">
        <v>29</v>
      </c>
      <c r="M3231" s="5" t="s">
        <v>29</v>
      </c>
      <c r="N3231" s="5" t="s">
        <v>49</v>
      </c>
      <c r="O3231" s="5">
        <v>11219</v>
      </c>
      <c r="P3231" s="7">
        <v>44418.484120370369</v>
      </c>
      <c r="Q3231" s="7">
        <v>44418.252523148149</v>
      </c>
      <c r="R3231" s="5">
        <v>70339</v>
      </c>
      <c r="S3231" s="5">
        <v>347520773</v>
      </c>
      <c r="T3231" s="8">
        <v>1.12191008211136E+16</v>
      </c>
      <c r="U3231" s="5" t="s">
        <v>32</v>
      </c>
      <c r="V3231" s="4"/>
      <c r="Y3231" s="24" t="e">
        <f>VLOOKUP(T3231,Buzon!C:C,1,FALSE)</f>
        <v>#N/A</v>
      </c>
      <c r="Z3231"/>
      <c r="AD3231">
        <v>348</v>
      </c>
      <c r="AE3231">
        <v>9270083</v>
      </c>
    </row>
    <row r="3232" spans="1:31" ht="12" customHeight="1" x14ac:dyDescent="0.25">
      <c r="A3232" s="5" t="s">
        <v>21</v>
      </c>
      <c r="B3232" s="5" t="s">
        <v>4825</v>
      </c>
      <c r="C3232" s="5" t="s">
        <v>6749</v>
      </c>
      <c r="D3232" s="5">
        <v>24</v>
      </c>
      <c r="E3232" s="5" t="s">
        <v>6814</v>
      </c>
      <c r="F3232" s="5" t="s">
        <v>25</v>
      </c>
      <c r="G3232" s="5" t="s">
        <v>26</v>
      </c>
      <c r="H3232" s="6">
        <v>348</v>
      </c>
      <c r="I3232" s="5" t="s">
        <v>27</v>
      </c>
      <c r="J3232" s="5">
        <v>19001776569</v>
      </c>
      <c r="K3232" s="5" t="s">
        <v>6815</v>
      </c>
      <c r="L3232" s="5" t="s">
        <v>29</v>
      </c>
      <c r="M3232" s="5" t="s">
        <v>29</v>
      </c>
      <c r="N3232" s="5" t="s">
        <v>31</v>
      </c>
      <c r="O3232" s="5">
        <v>202368</v>
      </c>
      <c r="P3232" s="7">
        <v>44418.485590277778</v>
      </c>
      <c r="Q3232" s="7">
        <v>44418.454143518517</v>
      </c>
      <c r="R3232" s="5">
        <v>414300</v>
      </c>
      <c r="S3232" s="5">
        <v>347522641</v>
      </c>
      <c r="T3232" s="8">
        <v>2.0236810082111299E+17</v>
      </c>
      <c r="U3232" s="5" t="s">
        <v>32</v>
      </c>
      <c r="V3232" s="4"/>
      <c r="Y3232" s="24" t="e">
        <f>VLOOKUP(T3232,Buzon!C:C,1,FALSE)</f>
        <v>#N/A</v>
      </c>
      <c r="Z3232"/>
      <c r="AD3232">
        <v>348</v>
      </c>
      <c r="AE3232">
        <v>9270083</v>
      </c>
    </row>
    <row r="3233" spans="1:31" ht="12" customHeight="1" x14ac:dyDescent="0.25">
      <c r="A3233" s="5" t="s">
        <v>21</v>
      </c>
      <c r="B3233" s="5" t="s">
        <v>22</v>
      </c>
      <c r="C3233" s="5" t="s">
        <v>6781</v>
      </c>
      <c r="D3233" s="5">
        <v>4</v>
      </c>
      <c r="E3233" s="5" t="s">
        <v>6816</v>
      </c>
      <c r="F3233" s="5" t="s">
        <v>25</v>
      </c>
      <c r="G3233" s="5" t="s">
        <v>26</v>
      </c>
      <c r="H3233" s="6">
        <v>348</v>
      </c>
      <c r="I3233" s="5" t="s">
        <v>27</v>
      </c>
      <c r="J3233" s="5">
        <v>19001776570</v>
      </c>
      <c r="K3233" s="5" t="s">
        <v>6817</v>
      </c>
      <c r="L3233" s="5" t="s">
        <v>29</v>
      </c>
      <c r="M3233" s="5" t="s">
        <v>30</v>
      </c>
      <c r="N3233" s="5" t="s">
        <v>31</v>
      </c>
      <c r="O3233" s="5">
        <v>9752</v>
      </c>
      <c r="P3233" s="7">
        <v>44418.486284722225</v>
      </c>
      <c r="Q3233" s="7">
        <v>44418.252835648149</v>
      </c>
      <c r="R3233" s="5">
        <v>422929</v>
      </c>
      <c r="S3233" s="5">
        <v>347523439</v>
      </c>
      <c r="T3233" s="8">
        <v>9752100821113750</v>
      </c>
      <c r="U3233" s="5" t="s">
        <v>32</v>
      </c>
      <c r="V3233" s="4"/>
      <c r="Y3233" s="24" t="e">
        <f>VLOOKUP(T3233,Buzon!C:C,1,FALSE)</f>
        <v>#N/A</v>
      </c>
      <c r="Z3233"/>
      <c r="AD3233">
        <v>348</v>
      </c>
      <c r="AE3233">
        <v>9270083</v>
      </c>
    </row>
    <row r="3234" spans="1:31" ht="12" customHeight="1" x14ac:dyDescent="0.25">
      <c r="A3234" s="5" t="s">
        <v>21</v>
      </c>
      <c r="B3234" s="5" t="s">
        <v>4825</v>
      </c>
      <c r="C3234" s="5" t="s">
        <v>6749</v>
      </c>
      <c r="D3234" s="5">
        <v>8</v>
      </c>
      <c r="E3234" s="5" t="s">
        <v>6818</v>
      </c>
      <c r="F3234" s="5" t="s">
        <v>25</v>
      </c>
      <c r="G3234" s="5" t="s">
        <v>26</v>
      </c>
      <c r="H3234" s="6">
        <v>348</v>
      </c>
      <c r="I3234" s="5" t="s">
        <v>27</v>
      </c>
      <c r="J3234" s="5">
        <v>19001776571</v>
      </c>
      <c r="K3234" s="5" t="s">
        <v>6819</v>
      </c>
      <c r="L3234" s="5" t="s">
        <v>29</v>
      </c>
      <c r="M3234" s="5" t="s">
        <v>29</v>
      </c>
      <c r="N3234" s="5" t="s">
        <v>31</v>
      </c>
      <c r="O3234" s="5">
        <v>202368</v>
      </c>
      <c r="P3234" s="7">
        <v>44418.49150462963</v>
      </c>
      <c r="Q3234" s="7">
        <v>44418.454143518517</v>
      </c>
      <c r="R3234" s="5">
        <v>74089</v>
      </c>
      <c r="S3234" s="5">
        <v>347530201</v>
      </c>
      <c r="T3234" s="8">
        <v>2.0236810082111398E+17</v>
      </c>
      <c r="U3234" s="5" t="s">
        <v>32</v>
      </c>
      <c r="V3234" s="4"/>
      <c r="Y3234" s="24" t="e">
        <f>VLOOKUP(T3234,Buzon!C:C,1,FALSE)</f>
        <v>#N/A</v>
      </c>
      <c r="Z3234"/>
      <c r="AD3234">
        <v>348</v>
      </c>
      <c r="AE3234">
        <v>9270083</v>
      </c>
    </row>
    <row r="3235" spans="1:31" ht="12" customHeight="1" x14ac:dyDescent="0.25">
      <c r="A3235" s="5" t="s">
        <v>21</v>
      </c>
      <c r="B3235" s="5" t="s">
        <v>22</v>
      </c>
      <c r="C3235" s="5" t="s">
        <v>6749</v>
      </c>
      <c r="D3235" s="5">
        <v>37</v>
      </c>
      <c r="E3235" s="5" t="s">
        <v>6820</v>
      </c>
      <c r="F3235" s="5" t="s">
        <v>25</v>
      </c>
      <c r="G3235" s="5" t="s">
        <v>26</v>
      </c>
      <c r="H3235" s="6">
        <v>348</v>
      </c>
      <c r="I3235" s="5" t="s">
        <v>27</v>
      </c>
      <c r="J3235" s="5">
        <v>19001776572</v>
      </c>
      <c r="K3235" s="5" t="s">
        <v>6821</v>
      </c>
      <c r="L3235" s="5" t="s">
        <v>29</v>
      </c>
      <c r="M3235" s="5" t="s">
        <v>30</v>
      </c>
      <c r="N3235" s="5" t="s">
        <v>31</v>
      </c>
      <c r="O3235" s="5">
        <v>9752</v>
      </c>
      <c r="P3235" s="7">
        <v>44418.492731481485</v>
      </c>
      <c r="Q3235" s="7">
        <v>44418.252835648149</v>
      </c>
      <c r="R3235" s="5">
        <v>504148</v>
      </c>
      <c r="S3235" s="5">
        <v>347531745</v>
      </c>
      <c r="T3235" s="8">
        <v>9752100821114700</v>
      </c>
      <c r="U3235" s="5" t="s">
        <v>32</v>
      </c>
      <c r="V3235" s="4"/>
      <c r="Y3235" s="24" t="e">
        <f>VLOOKUP(T3235,Buzon!C:C,1,FALSE)</f>
        <v>#N/A</v>
      </c>
      <c r="Z3235"/>
      <c r="AD3235">
        <v>348</v>
      </c>
      <c r="AE3235">
        <v>9270083</v>
      </c>
    </row>
    <row r="3236" spans="1:31" ht="12" customHeight="1" x14ac:dyDescent="0.25">
      <c r="A3236" s="5" t="s">
        <v>21</v>
      </c>
      <c r="B3236" s="5" t="s">
        <v>22</v>
      </c>
      <c r="C3236" s="5" t="s">
        <v>6749</v>
      </c>
      <c r="D3236" s="5">
        <v>14</v>
      </c>
      <c r="E3236" s="5" t="s">
        <v>6822</v>
      </c>
      <c r="F3236" s="5" t="s">
        <v>25</v>
      </c>
      <c r="G3236" s="5" t="s">
        <v>26</v>
      </c>
      <c r="H3236" s="6">
        <v>348</v>
      </c>
      <c r="I3236" s="5" t="s">
        <v>27</v>
      </c>
      <c r="J3236" s="5">
        <v>19001776573</v>
      </c>
      <c r="K3236" s="5" t="s">
        <v>6823</v>
      </c>
      <c r="L3236" s="5" t="s">
        <v>29</v>
      </c>
      <c r="M3236" s="5" t="s">
        <v>30</v>
      </c>
      <c r="N3236" s="5" t="s">
        <v>31</v>
      </c>
      <c r="O3236" s="5">
        <v>9752</v>
      </c>
      <c r="P3236" s="7">
        <v>44418.493715277778</v>
      </c>
      <c r="Q3236" s="7">
        <v>44418.252835648149</v>
      </c>
      <c r="R3236" s="5">
        <v>389627</v>
      </c>
      <c r="S3236" s="5">
        <v>347533025</v>
      </c>
      <c r="T3236" s="8">
        <v>9752100821115020</v>
      </c>
      <c r="U3236" s="5" t="s">
        <v>32</v>
      </c>
      <c r="V3236" s="4"/>
      <c r="Y3236" s="24" t="e">
        <f>VLOOKUP(T3236,Buzon!C:C,1,FALSE)</f>
        <v>#N/A</v>
      </c>
      <c r="Z3236"/>
      <c r="AD3236">
        <v>348</v>
      </c>
      <c r="AE3236">
        <v>9270083</v>
      </c>
    </row>
    <row r="3237" spans="1:31" ht="12" customHeight="1" x14ac:dyDescent="0.25">
      <c r="A3237" s="5" t="s">
        <v>21</v>
      </c>
      <c r="B3237" s="5" t="s">
        <v>4825</v>
      </c>
      <c r="C3237" s="5" t="s">
        <v>6824</v>
      </c>
      <c r="D3237" s="5">
        <v>18</v>
      </c>
      <c r="E3237" s="5" t="s">
        <v>6825</v>
      </c>
      <c r="F3237" s="5" t="s">
        <v>25</v>
      </c>
      <c r="G3237" s="5" t="s">
        <v>26</v>
      </c>
      <c r="H3237" s="6">
        <v>348</v>
      </c>
      <c r="I3237" s="5" t="s">
        <v>27</v>
      </c>
      <c r="J3237" s="5">
        <v>19001776590</v>
      </c>
      <c r="K3237" s="5" t="s">
        <v>6826</v>
      </c>
      <c r="L3237" s="5" t="s">
        <v>29</v>
      </c>
      <c r="M3237" s="5" t="s">
        <v>29</v>
      </c>
      <c r="N3237" s="5" t="s">
        <v>31</v>
      </c>
      <c r="O3237" s="5">
        <v>202368</v>
      </c>
      <c r="P3237" s="7">
        <v>44418.537245370368</v>
      </c>
      <c r="Q3237" s="7">
        <v>44418.454143518517</v>
      </c>
      <c r="R3237" s="5">
        <v>104316</v>
      </c>
      <c r="S3237" s="5">
        <v>347600338</v>
      </c>
      <c r="T3237" s="8">
        <v>2.0236810082112499E+17</v>
      </c>
      <c r="U3237" s="5" t="s">
        <v>32</v>
      </c>
      <c r="V3237" s="4"/>
      <c r="Y3237" s="24" t="e">
        <f>VLOOKUP(T3237,Buzon!C:C,1,FALSE)</f>
        <v>#N/A</v>
      </c>
      <c r="Z3237"/>
      <c r="AD3237">
        <v>348</v>
      </c>
      <c r="AE3237">
        <v>9270083</v>
      </c>
    </row>
    <row r="3238" spans="1:31" ht="12" customHeight="1" x14ac:dyDescent="0.25">
      <c r="A3238" s="5" t="s">
        <v>21</v>
      </c>
      <c r="B3238" s="5" t="s">
        <v>4825</v>
      </c>
      <c r="C3238" s="5" t="s">
        <v>6824</v>
      </c>
      <c r="D3238" s="5">
        <v>21</v>
      </c>
      <c r="E3238" s="5" t="s">
        <v>6827</v>
      </c>
      <c r="F3238" s="5" t="s">
        <v>25</v>
      </c>
      <c r="G3238" s="5" t="s">
        <v>26</v>
      </c>
      <c r="H3238" s="6">
        <v>348</v>
      </c>
      <c r="I3238" s="5" t="s">
        <v>27</v>
      </c>
      <c r="J3238" s="5">
        <v>19001776591</v>
      </c>
      <c r="K3238" s="5" t="s">
        <v>6828</v>
      </c>
      <c r="L3238" s="5" t="s">
        <v>29</v>
      </c>
      <c r="M3238" s="5" t="s">
        <v>29</v>
      </c>
      <c r="N3238" s="5" t="s">
        <v>31</v>
      </c>
      <c r="O3238" s="5">
        <v>202368</v>
      </c>
      <c r="P3238" s="7">
        <v>44418.537256944444</v>
      </c>
      <c r="Q3238" s="7">
        <v>44418.454143518517</v>
      </c>
      <c r="R3238" s="5">
        <v>104316</v>
      </c>
      <c r="S3238" s="5">
        <v>347600338</v>
      </c>
      <c r="T3238" s="8">
        <v>2.0236810082112499E+17</v>
      </c>
      <c r="U3238" s="5" t="s">
        <v>32</v>
      </c>
      <c r="V3238" s="4"/>
      <c r="Y3238" s="24" t="e">
        <f>VLOOKUP(T3238,Buzon!C:C,1,FALSE)</f>
        <v>#N/A</v>
      </c>
      <c r="Z3238"/>
      <c r="AD3238">
        <v>348</v>
      </c>
      <c r="AE3238">
        <v>9270083</v>
      </c>
    </row>
    <row r="3239" spans="1:31" ht="12" customHeight="1" x14ac:dyDescent="0.25">
      <c r="A3239" s="5" t="s">
        <v>21</v>
      </c>
      <c r="B3239" s="5" t="s">
        <v>4825</v>
      </c>
      <c r="C3239" s="5" t="s">
        <v>6824</v>
      </c>
      <c r="D3239" s="5">
        <v>22</v>
      </c>
      <c r="E3239" s="5" t="s">
        <v>6829</v>
      </c>
      <c r="F3239" s="5" t="s">
        <v>25</v>
      </c>
      <c r="G3239" s="5" t="s">
        <v>26</v>
      </c>
      <c r="H3239" s="6">
        <v>348</v>
      </c>
      <c r="I3239" s="5" t="s">
        <v>27</v>
      </c>
      <c r="J3239" s="5">
        <v>19001776592</v>
      </c>
      <c r="K3239" s="5" t="s">
        <v>6830</v>
      </c>
      <c r="L3239" s="5" t="s">
        <v>29</v>
      </c>
      <c r="M3239" s="5" t="s">
        <v>29</v>
      </c>
      <c r="N3239" s="5" t="s">
        <v>31</v>
      </c>
      <c r="O3239" s="5">
        <v>202368</v>
      </c>
      <c r="P3239" s="7">
        <v>44418.537256944444</v>
      </c>
      <c r="Q3239" s="7">
        <v>44418.454143518517</v>
      </c>
      <c r="R3239" s="5">
        <v>104316</v>
      </c>
      <c r="S3239" s="5">
        <v>347600338</v>
      </c>
      <c r="T3239" s="8">
        <v>2.0236810082112499E+17</v>
      </c>
      <c r="U3239" s="5" t="s">
        <v>32</v>
      </c>
      <c r="V3239" s="4"/>
      <c r="Y3239" s="24" t="e">
        <f>VLOOKUP(T3239,Buzon!C:C,1,FALSE)</f>
        <v>#N/A</v>
      </c>
      <c r="Z3239"/>
      <c r="AD3239">
        <v>348</v>
      </c>
      <c r="AE3239">
        <v>9270083</v>
      </c>
    </row>
    <row r="3240" spans="1:31" ht="12" customHeight="1" x14ac:dyDescent="0.25">
      <c r="A3240" s="5" t="s">
        <v>21</v>
      </c>
      <c r="B3240" s="5" t="s">
        <v>4825</v>
      </c>
      <c r="C3240" s="5" t="s">
        <v>6824</v>
      </c>
      <c r="D3240" s="5">
        <v>13</v>
      </c>
      <c r="E3240" s="5" t="s">
        <v>6831</v>
      </c>
      <c r="F3240" s="5" t="s">
        <v>25</v>
      </c>
      <c r="G3240" s="5" t="s">
        <v>26</v>
      </c>
      <c r="H3240" s="6">
        <v>348</v>
      </c>
      <c r="I3240" s="5" t="s">
        <v>27</v>
      </c>
      <c r="J3240" s="5">
        <v>19001776593</v>
      </c>
      <c r="K3240" s="5" t="s">
        <v>6832</v>
      </c>
      <c r="L3240" s="5" t="s">
        <v>29</v>
      </c>
      <c r="M3240" s="5" t="s">
        <v>29</v>
      </c>
      <c r="N3240" s="5" t="s">
        <v>31</v>
      </c>
      <c r="O3240" s="5">
        <v>202368</v>
      </c>
      <c r="P3240" s="7">
        <v>44418.538043981483</v>
      </c>
      <c r="Q3240" s="7">
        <v>44418.454143518517</v>
      </c>
      <c r="R3240" s="5">
        <v>24896</v>
      </c>
      <c r="S3240" s="5">
        <v>347601496</v>
      </c>
      <c r="T3240" s="8">
        <v>2.0236810082112499E+17</v>
      </c>
      <c r="U3240" s="5" t="s">
        <v>32</v>
      </c>
      <c r="V3240" s="4"/>
      <c r="Y3240" s="24" t="e">
        <f>VLOOKUP(T3240,Buzon!C:C,1,FALSE)</f>
        <v>#N/A</v>
      </c>
      <c r="Z3240"/>
      <c r="AD3240">
        <v>348</v>
      </c>
      <c r="AE3240">
        <v>9270083</v>
      </c>
    </row>
    <row r="3241" spans="1:31" ht="12" customHeight="1" x14ac:dyDescent="0.25">
      <c r="A3241" s="5" t="s">
        <v>21</v>
      </c>
      <c r="B3241" s="5" t="s">
        <v>22</v>
      </c>
      <c r="C3241" s="5" t="s">
        <v>6824</v>
      </c>
      <c r="D3241" s="5">
        <v>2</v>
      </c>
      <c r="E3241" s="5" t="s">
        <v>6833</v>
      </c>
      <c r="F3241" s="5" t="s">
        <v>25</v>
      </c>
      <c r="G3241" s="5" t="s">
        <v>26</v>
      </c>
      <c r="H3241" s="6">
        <v>348</v>
      </c>
      <c r="I3241" s="5" t="s">
        <v>27</v>
      </c>
      <c r="J3241" s="5">
        <v>19001776594</v>
      </c>
      <c r="K3241" s="5" t="s">
        <v>6834</v>
      </c>
      <c r="L3241" s="5" t="s">
        <v>29</v>
      </c>
      <c r="M3241" s="5" t="s">
        <v>30</v>
      </c>
      <c r="N3241" s="5" t="s">
        <v>31</v>
      </c>
      <c r="O3241" s="5">
        <v>9752</v>
      </c>
      <c r="P3241" s="7">
        <v>44418.538819444446</v>
      </c>
      <c r="Q3241" s="7">
        <v>44418.252835648149</v>
      </c>
      <c r="R3241" s="5">
        <v>27258</v>
      </c>
      <c r="S3241" s="5">
        <v>347602538</v>
      </c>
      <c r="T3241" s="8">
        <v>9752100821125500</v>
      </c>
      <c r="U3241" s="5" t="s">
        <v>32</v>
      </c>
      <c r="V3241" s="4"/>
      <c r="Y3241" s="24" t="e">
        <f>VLOOKUP(T3241,Buzon!C:C,1,FALSE)</f>
        <v>#N/A</v>
      </c>
      <c r="Z3241"/>
      <c r="AD3241">
        <v>348</v>
      </c>
      <c r="AE3241">
        <v>9270083</v>
      </c>
    </row>
    <row r="3242" spans="1:31" ht="12" customHeight="1" x14ac:dyDescent="0.25">
      <c r="A3242" s="5" t="s">
        <v>21</v>
      </c>
      <c r="B3242" s="5" t="s">
        <v>33</v>
      </c>
      <c r="C3242" s="5" t="s">
        <v>6835</v>
      </c>
      <c r="D3242" s="5">
        <v>8</v>
      </c>
      <c r="E3242" s="5" t="s">
        <v>6836</v>
      </c>
      <c r="F3242" s="5" t="s">
        <v>25</v>
      </c>
      <c r="G3242" s="5" t="s">
        <v>26</v>
      </c>
      <c r="H3242" s="6">
        <v>348</v>
      </c>
      <c r="I3242" s="5" t="s">
        <v>27</v>
      </c>
      <c r="J3242" s="5">
        <v>19001776595</v>
      </c>
      <c r="K3242" s="5" t="s">
        <v>6837</v>
      </c>
      <c r="L3242" s="5" t="s">
        <v>29</v>
      </c>
      <c r="M3242" s="5" t="s">
        <v>29</v>
      </c>
      <c r="N3242" s="5" t="s">
        <v>31</v>
      </c>
      <c r="O3242" s="5">
        <v>11219</v>
      </c>
      <c r="P3242" s="7">
        <v>44418.539490740739</v>
      </c>
      <c r="Q3242" s="7">
        <v>44418.252523148149</v>
      </c>
      <c r="R3242" s="5">
        <v>117</v>
      </c>
      <c r="S3242" s="5">
        <v>347603452</v>
      </c>
      <c r="T3242" s="8">
        <v>1.12191008211256E+16</v>
      </c>
      <c r="U3242" s="5" t="s">
        <v>32</v>
      </c>
      <c r="V3242" s="4"/>
      <c r="Y3242" s="24" t="e">
        <f>VLOOKUP(T3242,Buzon!C:C,1,FALSE)</f>
        <v>#N/A</v>
      </c>
      <c r="Z3242"/>
      <c r="AD3242">
        <v>348</v>
      </c>
      <c r="AE3242">
        <v>9270083</v>
      </c>
    </row>
    <row r="3243" spans="1:31" ht="12" customHeight="1" x14ac:dyDescent="0.25">
      <c r="A3243" s="5" t="s">
        <v>21</v>
      </c>
      <c r="B3243" s="5" t="s">
        <v>4825</v>
      </c>
      <c r="C3243" s="5" t="s">
        <v>6835</v>
      </c>
      <c r="D3243" s="5">
        <v>27</v>
      </c>
      <c r="E3243" s="5" t="s">
        <v>6838</v>
      </c>
      <c r="F3243" s="5" t="s">
        <v>25</v>
      </c>
      <c r="G3243" s="5" t="s">
        <v>26</v>
      </c>
      <c r="H3243" s="6">
        <v>348</v>
      </c>
      <c r="I3243" s="5" t="s">
        <v>27</v>
      </c>
      <c r="J3243" s="5">
        <v>19001776598</v>
      </c>
      <c r="K3243" s="5" t="s">
        <v>6839</v>
      </c>
      <c r="L3243" s="5" t="s">
        <v>29</v>
      </c>
      <c r="M3243" s="5" t="s">
        <v>29</v>
      </c>
      <c r="N3243" s="5" t="s">
        <v>49</v>
      </c>
      <c r="O3243" s="5">
        <v>202368</v>
      </c>
      <c r="P3243" s="7">
        <v>44418.542037037034</v>
      </c>
      <c r="Q3243" s="7">
        <v>44418.454143518517</v>
      </c>
      <c r="R3243" s="5">
        <v>774690</v>
      </c>
      <c r="S3243" s="5">
        <v>347606905</v>
      </c>
      <c r="T3243" s="8">
        <v>2.0236810082112998E+17</v>
      </c>
      <c r="U3243" s="5" t="s">
        <v>32</v>
      </c>
      <c r="V3243" s="4"/>
      <c r="Y3243" s="24" t="e">
        <f>VLOOKUP(T3243,Buzon!C:C,1,FALSE)</f>
        <v>#N/A</v>
      </c>
      <c r="Z3243"/>
      <c r="AD3243">
        <v>348</v>
      </c>
      <c r="AE3243">
        <v>9270083</v>
      </c>
    </row>
    <row r="3244" spans="1:31" ht="12" customHeight="1" x14ac:dyDescent="0.25">
      <c r="A3244" s="5" t="s">
        <v>21</v>
      </c>
      <c r="B3244" s="5" t="s">
        <v>149</v>
      </c>
      <c r="C3244" s="5" t="s">
        <v>6824</v>
      </c>
      <c r="D3244" s="5">
        <v>24</v>
      </c>
      <c r="E3244" s="5" t="s">
        <v>6840</v>
      </c>
      <c r="F3244" s="5" t="s">
        <v>25</v>
      </c>
      <c r="G3244" s="5" t="s">
        <v>26</v>
      </c>
      <c r="H3244" s="6">
        <v>348</v>
      </c>
      <c r="I3244" s="5" t="s">
        <v>27</v>
      </c>
      <c r="J3244" s="5">
        <v>19001776602</v>
      </c>
      <c r="K3244" s="5" t="s">
        <v>6841</v>
      </c>
      <c r="L3244" s="5" t="s">
        <v>29</v>
      </c>
      <c r="M3244" s="5" t="s">
        <v>30</v>
      </c>
      <c r="N3244" s="5" t="s">
        <v>49</v>
      </c>
      <c r="O3244" s="5">
        <v>22095</v>
      </c>
      <c r="P3244" s="7">
        <v>44418.546851851854</v>
      </c>
      <c r="Q3244" s="7">
        <v>44418.249108796299</v>
      </c>
      <c r="R3244" s="5">
        <v>72228</v>
      </c>
      <c r="S3244" s="5">
        <v>347613696</v>
      </c>
      <c r="T3244" s="8">
        <v>2.20951008211306E+16</v>
      </c>
      <c r="U3244" s="5" t="s">
        <v>32</v>
      </c>
      <c r="V3244" s="4"/>
      <c r="Y3244" s="24" t="e">
        <f>VLOOKUP(T3244,Buzon!C:C,1,FALSE)</f>
        <v>#N/A</v>
      </c>
      <c r="Z3244"/>
      <c r="AD3244">
        <v>348</v>
      </c>
      <c r="AE3244">
        <v>9270083</v>
      </c>
    </row>
    <row r="3245" spans="1:31" ht="12" customHeight="1" x14ac:dyDescent="0.25">
      <c r="A3245" s="5" t="s">
        <v>21</v>
      </c>
      <c r="B3245" s="5" t="s">
        <v>4825</v>
      </c>
      <c r="C3245" s="5" t="s">
        <v>6835</v>
      </c>
      <c r="D3245" s="5">
        <v>23</v>
      </c>
      <c r="E3245" s="5" t="s">
        <v>6842</v>
      </c>
      <c r="F3245" s="5" t="s">
        <v>25</v>
      </c>
      <c r="G3245" s="5" t="s">
        <v>26</v>
      </c>
      <c r="H3245" s="6">
        <v>348</v>
      </c>
      <c r="I3245" s="5" t="s">
        <v>27</v>
      </c>
      <c r="J3245" s="5">
        <v>19001776604</v>
      </c>
      <c r="K3245" s="5" t="s">
        <v>6843</v>
      </c>
      <c r="L3245" s="5" t="s">
        <v>29</v>
      </c>
      <c r="M3245" s="5" t="s">
        <v>29</v>
      </c>
      <c r="N3245" s="5" t="s">
        <v>49</v>
      </c>
      <c r="O3245" s="5">
        <v>202368</v>
      </c>
      <c r="P3245" s="7">
        <v>44418.547523148147</v>
      </c>
      <c r="Q3245" s="7">
        <v>44418.454143518517</v>
      </c>
      <c r="R3245" s="5">
        <v>3109</v>
      </c>
      <c r="S3245" s="5">
        <v>347614711</v>
      </c>
      <c r="T3245" s="8">
        <v>2.0236810082112998E+17</v>
      </c>
      <c r="U3245" s="5" t="s">
        <v>32</v>
      </c>
      <c r="V3245" s="4"/>
      <c r="Y3245" s="24" t="e">
        <f>VLOOKUP(T3245,Buzon!C:C,1,FALSE)</f>
        <v>#N/A</v>
      </c>
      <c r="Z3245"/>
      <c r="AD3245">
        <v>348</v>
      </c>
      <c r="AE3245">
        <v>9270083</v>
      </c>
    </row>
    <row r="3246" spans="1:31" ht="12" customHeight="1" x14ac:dyDescent="0.25">
      <c r="A3246" s="5" t="s">
        <v>21</v>
      </c>
      <c r="B3246" s="5" t="s">
        <v>4825</v>
      </c>
      <c r="C3246" s="5" t="s">
        <v>6835</v>
      </c>
      <c r="D3246" s="5">
        <v>24</v>
      </c>
      <c r="E3246" s="5" t="s">
        <v>6844</v>
      </c>
      <c r="F3246" s="5" t="s">
        <v>25</v>
      </c>
      <c r="G3246" s="5" t="s">
        <v>26</v>
      </c>
      <c r="H3246" s="6">
        <v>348</v>
      </c>
      <c r="I3246" s="5" t="s">
        <v>27</v>
      </c>
      <c r="J3246" s="5">
        <v>19001776605</v>
      </c>
      <c r="K3246" s="5" t="s">
        <v>6845</v>
      </c>
      <c r="L3246" s="5" t="s">
        <v>29</v>
      </c>
      <c r="M3246" s="5" t="s">
        <v>29</v>
      </c>
      <c r="N3246" s="5" t="s">
        <v>49</v>
      </c>
      <c r="O3246" s="5">
        <v>202368</v>
      </c>
      <c r="P3246" s="7">
        <v>44418.547523148147</v>
      </c>
      <c r="Q3246" s="7">
        <v>44418.454143518517</v>
      </c>
      <c r="R3246" s="5">
        <v>3109</v>
      </c>
      <c r="S3246" s="5">
        <v>347614711</v>
      </c>
      <c r="T3246" s="8">
        <v>2.0236810082112998E+17</v>
      </c>
      <c r="U3246" s="5" t="s">
        <v>32</v>
      </c>
      <c r="V3246" s="4"/>
      <c r="Y3246" s="24" t="e">
        <f>VLOOKUP(T3246,Buzon!C:C,1,FALSE)</f>
        <v>#N/A</v>
      </c>
      <c r="Z3246"/>
      <c r="AD3246">
        <v>348</v>
      </c>
      <c r="AE3246">
        <v>9270083</v>
      </c>
    </row>
    <row r="3247" spans="1:31" ht="12" customHeight="1" x14ac:dyDescent="0.25">
      <c r="A3247" s="5" t="s">
        <v>21</v>
      </c>
      <c r="B3247" s="5" t="s">
        <v>149</v>
      </c>
      <c r="C3247" s="5" t="s">
        <v>6835</v>
      </c>
      <c r="D3247" s="5">
        <v>20</v>
      </c>
      <c r="E3247" s="5" t="s">
        <v>6846</v>
      </c>
      <c r="F3247" s="5" t="s">
        <v>25</v>
      </c>
      <c r="G3247" s="5" t="s">
        <v>26</v>
      </c>
      <c r="H3247" s="6">
        <v>348</v>
      </c>
      <c r="I3247" s="5" t="s">
        <v>27</v>
      </c>
      <c r="J3247" s="5">
        <v>19001776607</v>
      </c>
      <c r="K3247" s="5" t="s">
        <v>6847</v>
      </c>
      <c r="L3247" s="5" t="s">
        <v>29</v>
      </c>
      <c r="M3247" s="5" t="s">
        <v>30</v>
      </c>
      <c r="N3247" s="5" t="s">
        <v>31</v>
      </c>
      <c r="O3247" s="5">
        <v>22095</v>
      </c>
      <c r="P3247" s="7">
        <v>44418.549849537034</v>
      </c>
      <c r="Q3247" s="7">
        <v>44418.249108796299</v>
      </c>
      <c r="R3247" s="5">
        <v>280675</v>
      </c>
      <c r="S3247" s="5">
        <v>347617984</v>
      </c>
      <c r="T3247" s="8">
        <v>2.20951008211311E+16</v>
      </c>
      <c r="U3247" s="5" t="s">
        <v>32</v>
      </c>
      <c r="V3247" s="4"/>
      <c r="Y3247" s="24" t="e">
        <f>VLOOKUP(T3247,Buzon!C:C,1,FALSE)</f>
        <v>#N/A</v>
      </c>
      <c r="Z3247"/>
      <c r="AD3247">
        <v>348</v>
      </c>
      <c r="AE3247">
        <v>9270083</v>
      </c>
    </row>
    <row r="3248" spans="1:31" ht="12" customHeight="1" x14ac:dyDescent="0.25">
      <c r="A3248" s="5" t="s">
        <v>21</v>
      </c>
      <c r="B3248" s="5" t="s">
        <v>4825</v>
      </c>
      <c r="C3248" s="5" t="s">
        <v>6835</v>
      </c>
      <c r="D3248" s="5">
        <v>18</v>
      </c>
      <c r="E3248" s="5" t="s">
        <v>6848</v>
      </c>
      <c r="F3248" s="5" t="s">
        <v>25</v>
      </c>
      <c r="G3248" s="5" t="s">
        <v>26</v>
      </c>
      <c r="H3248" s="6">
        <v>348</v>
      </c>
      <c r="I3248" s="5" t="s">
        <v>27</v>
      </c>
      <c r="J3248" s="5">
        <v>19001776608</v>
      </c>
      <c r="K3248" s="5" t="s">
        <v>6849</v>
      </c>
      <c r="L3248" s="5" t="s">
        <v>29</v>
      </c>
      <c r="M3248" s="5" t="s">
        <v>29</v>
      </c>
      <c r="N3248" s="5" t="s">
        <v>31</v>
      </c>
      <c r="O3248" s="5">
        <v>202368</v>
      </c>
      <c r="P3248" s="7">
        <v>44418.550254629627</v>
      </c>
      <c r="Q3248" s="7">
        <v>44418.454143518517</v>
      </c>
      <c r="R3248" s="5">
        <v>286644</v>
      </c>
      <c r="S3248" s="5">
        <v>347618638</v>
      </c>
      <c r="T3248" s="8">
        <v>2.0236810082113101E+17</v>
      </c>
      <c r="U3248" s="5" t="s">
        <v>32</v>
      </c>
      <c r="V3248" s="4"/>
      <c r="Y3248" s="24" t="e">
        <f>VLOOKUP(T3248,Buzon!C:C,1,FALSE)</f>
        <v>#N/A</v>
      </c>
      <c r="Z3248"/>
      <c r="AD3248">
        <v>348</v>
      </c>
      <c r="AE3248">
        <v>9270083</v>
      </c>
    </row>
    <row r="3249" spans="1:31" ht="12" customHeight="1" x14ac:dyDescent="0.25">
      <c r="A3249" s="5" t="s">
        <v>21</v>
      </c>
      <c r="B3249" s="5" t="s">
        <v>22</v>
      </c>
      <c r="C3249" s="5" t="s">
        <v>6835</v>
      </c>
      <c r="D3249" s="5">
        <v>2</v>
      </c>
      <c r="E3249" s="5" t="s">
        <v>6850</v>
      </c>
      <c r="F3249" s="5" t="s">
        <v>25</v>
      </c>
      <c r="G3249" s="5" t="s">
        <v>26</v>
      </c>
      <c r="H3249" s="6">
        <v>348</v>
      </c>
      <c r="I3249" s="5" t="s">
        <v>27</v>
      </c>
      <c r="J3249" s="5">
        <v>19001776613</v>
      </c>
      <c r="K3249" s="5" t="s">
        <v>6851</v>
      </c>
      <c r="L3249" s="5" t="s">
        <v>29</v>
      </c>
      <c r="M3249" s="5" t="s">
        <v>30</v>
      </c>
      <c r="N3249" s="5" t="s">
        <v>31</v>
      </c>
      <c r="O3249" s="5">
        <v>9752</v>
      </c>
      <c r="P3249" s="7">
        <v>44418.557789351849</v>
      </c>
      <c r="Q3249" s="7">
        <v>44418.252835648149</v>
      </c>
      <c r="R3249" s="5">
        <v>369111</v>
      </c>
      <c r="S3249" s="5">
        <v>347629430</v>
      </c>
      <c r="T3249" s="8">
        <v>9752100821132250</v>
      </c>
      <c r="U3249" s="5" t="s">
        <v>32</v>
      </c>
      <c r="V3249" s="4"/>
      <c r="Y3249" s="24" t="e">
        <f>VLOOKUP(T3249,Buzon!C:C,1,FALSE)</f>
        <v>#N/A</v>
      </c>
      <c r="Z3249"/>
      <c r="AD3249">
        <v>348</v>
      </c>
      <c r="AE3249">
        <v>9270083</v>
      </c>
    </row>
    <row r="3250" spans="1:31" ht="12" customHeight="1" x14ac:dyDescent="0.25">
      <c r="A3250" s="5" t="s">
        <v>21</v>
      </c>
      <c r="B3250" s="5" t="s">
        <v>22</v>
      </c>
      <c r="C3250" s="5" t="s">
        <v>6835</v>
      </c>
      <c r="D3250" s="5">
        <v>9</v>
      </c>
      <c r="E3250" s="5" t="s">
        <v>6852</v>
      </c>
      <c r="F3250" s="5" t="s">
        <v>219</v>
      </c>
      <c r="G3250" s="5" t="s">
        <v>26</v>
      </c>
      <c r="H3250" s="6">
        <v>174</v>
      </c>
      <c r="I3250" s="5" t="s">
        <v>27</v>
      </c>
      <c r="J3250" s="5">
        <v>19001776614</v>
      </c>
      <c r="K3250" s="5" t="s">
        <v>6853</v>
      </c>
      <c r="L3250" s="5" t="s">
        <v>29</v>
      </c>
      <c r="M3250" s="5" t="s">
        <v>30</v>
      </c>
      <c r="N3250" s="5" t="s">
        <v>31</v>
      </c>
      <c r="O3250" s="5">
        <v>9752</v>
      </c>
      <c r="P3250" s="7">
        <v>44418.560023148151</v>
      </c>
      <c r="Q3250" s="7">
        <v>44418.252835648149</v>
      </c>
      <c r="R3250" s="5">
        <v>655163</v>
      </c>
      <c r="S3250" s="5">
        <v>347632524</v>
      </c>
      <c r="T3250" s="8">
        <v>9752100821132540</v>
      </c>
      <c r="U3250" s="5" t="s">
        <v>32</v>
      </c>
      <c r="V3250" s="4"/>
      <c r="Y3250" s="24" t="e">
        <f>VLOOKUP(T3250,Buzon!C:C,1,FALSE)</f>
        <v>#N/A</v>
      </c>
      <c r="Z3250"/>
      <c r="AD3250">
        <v>174</v>
      </c>
      <c r="AE3250">
        <v>9270083</v>
      </c>
    </row>
    <row r="3251" spans="1:31" ht="12" customHeight="1" x14ac:dyDescent="0.25">
      <c r="A3251" s="5" t="s">
        <v>21</v>
      </c>
      <c r="B3251" s="5" t="s">
        <v>22</v>
      </c>
      <c r="C3251" s="5" t="s">
        <v>6835</v>
      </c>
      <c r="D3251" s="5">
        <v>10</v>
      </c>
      <c r="E3251" s="5" t="s">
        <v>6854</v>
      </c>
      <c r="F3251" s="5" t="s">
        <v>25</v>
      </c>
      <c r="G3251" s="5" t="s">
        <v>26</v>
      </c>
      <c r="H3251" s="6">
        <v>348</v>
      </c>
      <c r="I3251" s="5" t="s">
        <v>27</v>
      </c>
      <c r="J3251" s="5">
        <v>19001776615</v>
      </c>
      <c r="K3251" s="5" t="s">
        <v>6855</v>
      </c>
      <c r="L3251" s="5" t="s">
        <v>29</v>
      </c>
      <c r="M3251" s="5" t="s">
        <v>30</v>
      </c>
      <c r="N3251" s="5" t="s">
        <v>31</v>
      </c>
      <c r="O3251" s="5">
        <v>9752</v>
      </c>
      <c r="P3251" s="7">
        <v>44418.560023148151</v>
      </c>
      <c r="Q3251" s="7">
        <v>44418.252835648149</v>
      </c>
      <c r="R3251" s="5">
        <v>655163</v>
      </c>
      <c r="S3251" s="5">
        <v>347632524</v>
      </c>
      <c r="T3251" s="8">
        <v>9752100821132540</v>
      </c>
      <c r="U3251" s="5" t="s">
        <v>32</v>
      </c>
      <c r="V3251" s="4"/>
      <c r="Y3251" s="24" t="e">
        <f>VLOOKUP(T3251,Buzon!C:C,1,FALSE)</f>
        <v>#N/A</v>
      </c>
      <c r="Z3251"/>
      <c r="AD3251">
        <v>348</v>
      </c>
      <c r="AE3251">
        <v>9270083</v>
      </c>
    </row>
    <row r="3252" spans="1:31" ht="12" customHeight="1" x14ac:dyDescent="0.25">
      <c r="A3252" s="5" t="s">
        <v>21</v>
      </c>
      <c r="B3252" s="5" t="s">
        <v>4825</v>
      </c>
      <c r="C3252" s="5" t="s">
        <v>6835</v>
      </c>
      <c r="D3252" s="5">
        <v>6</v>
      </c>
      <c r="E3252" s="5" t="s">
        <v>6856</v>
      </c>
      <c r="F3252" s="5" t="s">
        <v>25</v>
      </c>
      <c r="G3252" s="5" t="s">
        <v>26</v>
      </c>
      <c r="H3252" s="6">
        <v>348</v>
      </c>
      <c r="I3252" s="5" t="s">
        <v>27</v>
      </c>
      <c r="J3252" s="5">
        <v>19001776616</v>
      </c>
      <c r="K3252" s="5" t="s">
        <v>6857</v>
      </c>
      <c r="L3252" s="5" t="s">
        <v>29</v>
      </c>
      <c r="M3252" s="5" t="s">
        <v>29</v>
      </c>
      <c r="N3252" s="5" t="s">
        <v>31</v>
      </c>
      <c r="O3252" s="5">
        <v>202368</v>
      </c>
      <c r="P3252" s="7">
        <v>44418.562789351854</v>
      </c>
      <c r="Q3252" s="7">
        <v>44418.454143518517</v>
      </c>
      <c r="R3252" s="5">
        <v>2029</v>
      </c>
      <c r="S3252" s="5">
        <v>347636335</v>
      </c>
      <c r="T3252" s="8">
        <v>2.02368100821132E+17</v>
      </c>
      <c r="U3252" s="5" t="s">
        <v>32</v>
      </c>
      <c r="V3252" s="4"/>
      <c r="Y3252" s="24" t="e">
        <f>VLOOKUP(T3252,Buzon!C:C,1,FALSE)</f>
        <v>#N/A</v>
      </c>
      <c r="Z3252"/>
      <c r="AD3252">
        <v>348</v>
      </c>
      <c r="AE3252">
        <v>9270083</v>
      </c>
    </row>
    <row r="3253" spans="1:31" ht="12" customHeight="1" x14ac:dyDescent="0.25">
      <c r="A3253" s="5" t="s">
        <v>21</v>
      </c>
      <c r="B3253" s="5" t="s">
        <v>4825</v>
      </c>
      <c r="C3253" s="5" t="s">
        <v>6835</v>
      </c>
      <c r="D3253" s="5">
        <v>3</v>
      </c>
      <c r="E3253" s="5" t="s">
        <v>6858</v>
      </c>
      <c r="F3253" s="5" t="s">
        <v>25</v>
      </c>
      <c r="G3253" s="5" t="s">
        <v>26</v>
      </c>
      <c r="H3253" s="6">
        <v>348</v>
      </c>
      <c r="I3253" s="5" t="s">
        <v>27</v>
      </c>
      <c r="J3253" s="5">
        <v>19001776619</v>
      </c>
      <c r="K3253" s="5" t="s">
        <v>6859</v>
      </c>
      <c r="L3253" s="5" t="s">
        <v>29</v>
      </c>
      <c r="M3253" s="5" t="s">
        <v>29</v>
      </c>
      <c r="N3253" s="5" t="s">
        <v>31</v>
      </c>
      <c r="O3253" s="5">
        <v>202368</v>
      </c>
      <c r="P3253" s="7">
        <v>44418.564652777779</v>
      </c>
      <c r="Q3253" s="7">
        <v>44418.454143518517</v>
      </c>
      <c r="R3253" s="5">
        <v>90727</v>
      </c>
      <c r="S3253" s="5">
        <v>347639007</v>
      </c>
      <c r="T3253" s="8">
        <v>2.0236810082113299E+17</v>
      </c>
      <c r="U3253" s="5" t="s">
        <v>32</v>
      </c>
      <c r="V3253" s="4"/>
      <c r="Y3253" s="24" t="e">
        <f>VLOOKUP(T3253,Buzon!C:C,1,FALSE)</f>
        <v>#N/A</v>
      </c>
      <c r="Z3253"/>
      <c r="AD3253">
        <v>348</v>
      </c>
      <c r="AE3253">
        <v>9270083</v>
      </c>
    </row>
    <row r="3254" spans="1:31" ht="12" customHeight="1" x14ac:dyDescent="0.25">
      <c r="A3254" s="5" t="s">
        <v>21</v>
      </c>
      <c r="B3254" s="5" t="s">
        <v>4825</v>
      </c>
      <c r="C3254" s="5" t="s">
        <v>6835</v>
      </c>
      <c r="D3254" s="5">
        <v>4</v>
      </c>
      <c r="E3254" s="5" t="s">
        <v>6860</v>
      </c>
      <c r="F3254" s="5" t="s">
        <v>25</v>
      </c>
      <c r="G3254" s="5" t="s">
        <v>26</v>
      </c>
      <c r="H3254" s="6">
        <v>348</v>
      </c>
      <c r="I3254" s="5" t="s">
        <v>27</v>
      </c>
      <c r="J3254" s="5">
        <v>19001776620</v>
      </c>
      <c r="K3254" s="5" t="s">
        <v>6861</v>
      </c>
      <c r="L3254" s="5" t="s">
        <v>29</v>
      </c>
      <c r="M3254" s="5" t="s">
        <v>29</v>
      </c>
      <c r="N3254" s="5" t="s">
        <v>31</v>
      </c>
      <c r="O3254" s="5">
        <v>202368</v>
      </c>
      <c r="P3254" s="7">
        <v>44418.564652777779</v>
      </c>
      <c r="Q3254" s="7">
        <v>44418.454143518517</v>
      </c>
      <c r="R3254" s="5">
        <v>90727</v>
      </c>
      <c r="S3254" s="5">
        <v>347639007</v>
      </c>
      <c r="T3254" s="8">
        <v>2.0236810082113299E+17</v>
      </c>
      <c r="U3254" s="5" t="s">
        <v>32</v>
      </c>
      <c r="V3254" s="4"/>
      <c r="Y3254" s="24" t="e">
        <f>VLOOKUP(T3254,Buzon!C:C,1,FALSE)</f>
        <v>#N/A</v>
      </c>
      <c r="Z3254"/>
      <c r="AD3254">
        <v>348</v>
      </c>
      <c r="AE3254">
        <v>9270083</v>
      </c>
    </row>
    <row r="3255" spans="1:31" ht="12" customHeight="1" x14ac:dyDescent="0.25">
      <c r="A3255" s="5" t="s">
        <v>21</v>
      </c>
      <c r="B3255" s="5" t="s">
        <v>4825</v>
      </c>
      <c r="C3255" s="5" t="s">
        <v>6862</v>
      </c>
      <c r="D3255" s="5">
        <v>23</v>
      </c>
      <c r="E3255" s="5" t="s">
        <v>6863</v>
      </c>
      <c r="F3255" s="5" t="s">
        <v>219</v>
      </c>
      <c r="G3255" s="5" t="s">
        <v>26</v>
      </c>
      <c r="H3255" s="6">
        <v>174</v>
      </c>
      <c r="I3255" s="5" t="s">
        <v>27</v>
      </c>
      <c r="J3255" s="5">
        <v>19001776623</v>
      </c>
      <c r="K3255" s="5" t="s">
        <v>6864</v>
      </c>
      <c r="L3255" s="5" t="s">
        <v>29</v>
      </c>
      <c r="M3255" s="5" t="s">
        <v>29</v>
      </c>
      <c r="N3255" s="5" t="s">
        <v>31</v>
      </c>
      <c r="O3255" s="5">
        <v>202368</v>
      </c>
      <c r="P3255" s="7">
        <v>44418.569062499999</v>
      </c>
      <c r="Q3255" s="7">
        <v>44418.454143518517</v>
      </c>
      <c r="R3255" s="5">
        <v>92272</v>
      </c>
      <c r="S3255" s="5">
        <v>347645022</v>
      </c>
      <c r="T3255" s="8">
        <v>2.0236810082113299E+17</v>
      </c>
      <c r="U3255" s="5" t="s">
        <v>32</v>
      </c>
      <c r="V3255" s="4"/>
      <c r="Y3255" s="24" t="e">
        <f>VLOOKUP(T3255,Buzon!C:C,1,FALSE)</f>
        <v>#N/A</v>
      </c>
      <c r="Z3255"/>
      <c r="AD3255">
        <v>174</v>
      </c>
      <c r="AE3255">
        <v>9270083</v>
      </c>
    </row>
    <row r="3256" spans="1:31" ht="12" customHeight="1" x14ac:dyDescent="0.25">
      <c r="A3256" s="5" t="s">
        <v>21</v>
      </c>
      <c r="B3256" s="5" t="s">
        <v>4825</v>
      </c>
      <c r="C3256" s="5" t="s">
        <v>6862</v>
      </c>
      <c r="D3256" s="5">
        <v>24</v>
      </c>
      <c r="E3256" s="5" t="s">
        <v>6865</v>
      </c>
      <c r="F3256" s="5" t="s">
        <v>219</v>
      </c>
      <c r="G3256" s="5" t="s">
        <v>26</v>
      </c>
      <c r="H3256" s="6">
        <v>174</v>
      </c>
      <c r="I3256" s="5" t="s">
        <v>27</v>
      </c>
      <c r="J3256" s="5">
        <v>19001776624</v>
      </c>
      <c r="K3256" s="5" t="s">
        <v>6866</v>
      </c>
      <c r="L3256" s="5" t="s">
        <v>29</v>
      </c>
      <c r="M3256" s="5" t="s">
        <v>29</v>
      </c>
      <c r="N3256" s="5" t="s">
        <v>31</v>
      </c>
      <c r="O3256" s="5">
        <v>202368</v>
      </c>
      <c r="P3256" s="7">
        <v>44418.569062499999</v>
      </c>
      <c r="Q3256" s="7">
        <v>44418.454143518517</v>
      </c>
      <c r="R3256" s="5">
        <v>92272</v>
      </c>
      <c r="S3256" s="5">
        <v>347645022</v>
      </c>
      <c r="T3256" s="8">
        <v>2.0236810082113299E+17</v>
      </c>
      <c r="U3256" s="5" t="s">
        <v>32</v>
      </c>
      <c r="V3256" s="4"/>
      <c r="Y3256" s="24" t="e">
        <f>VLOOKUP(T3256,Buzon!C:C,1,FALSE)</f>
        <v>#N/A</v>
      </c>
      <c r="Z3256"/>
      <c r="AD3256">
        <v>174</v>
      </c>
      <c r="AE3256">
        <v>9270083</v>
      </c>
    </row>
    <row r="3257" spans="1:31" ht="12" customHeight="1" x14ac:dyDescent="0.25">
      <c r="A3257" s="5" t="s">
        <v>21</v>
      </c>
      <c r="B3257" s="5" t="s">
        <v>4825</v>
      </c>
      <c r="C3257" s="5" t="s">
        <v>6862</v>
      </c>
      <c r="D3257" s="5">
        <v>7</v>
      </c>
      <c r="E3257" s="5" t="s">
        <v>6867</v>
      </c>
      <c r="F3257" s="5" t="s">
        <v>25</v>
      </c>
      <c r="G3257" s="5" t="s">
        <v>26</v>
      </c>
      <c r="H3257" s="6">
        <v>348</v>
      </c>
      <c r="I3257" s="5" t="s">
        <v>27</v>
      </c>
      <c r="J3257" s="5">
        <v>19001776630</v>
      </c>
      <c r="K3257" s="5" t="s">
        <v>6868</v>
      </c>
      <c r="L3257" s="5" t="s">
        <v>29</v>
      </c>
      <c r="M3257" s="5" t="s">
        <v>29</v>
      </c>
      <c r="N3257" s="5" t="s">
        <v>31</v>
      </c>
      <c r="O3257" s="5">
        <v>202368</v>
      </c>
      <c r="P3257" s="7">
        <v>44418.572511574072</v>
      </c>
      <c r="Q3257" s="7">
        <v>44418.454143518517</v>
      </c>
      <c r="R3257" s="5">
        <v>42104</v>
      </c>
      <c r="S3257" s="5">
        <v>347649738</v>
      </c>
      <c r="T3257" s="8">
        <v>2.0236810082113402E+17</v>
      </c>
      <c r="U3257" s="5" t="s">
        <v>32</v>
      </c>
      <c r="V3257" s="4"/>
      <c r="Y3257" s="24" t="e">
        <f>VLOOKUP(T3257,Buzon!C:C,1,FALSE)</f>
        <v>#N/A</v>
      </c>
      <c r="Z3257"/>
      <c r="AD3257">
        <v>348</v>
      </c>
      <c r="AE3257">
        <v>9270083</v>
      </c>
    </row>
    <row r="3258" spans="1:31" ht="12" customHeight="1" x14ac:dyDescent="0.25">
      <c r="A3258" s="5" t="s">
        <v>21</v>
      </c>
      <c r="B3258" s="5" t="s">
        <v>4825</v>
      </c>
      <c r="C3258" s="5" t="s">
        <v>6862</v>
      </c>
      <c r="D3258" s="5">
        <v>1</v>
      </c>
      <c r="E3258" s="5" t="s">
        <v>6869</v>
      </c>
      <c r="F3258" s="5" t="s">
        <v>25</v>
      </c>
      <c r="G3258" s="5" t="s">
        <v>26</v>
      </c>
      <c r="H3258" s="6">
        <v>348</v>
      </c>
      <c r="I3258" s="5" t="s">
        <v>27</v>
      </c>
      <c r="J3258" s="5">
        <v>19001776631</v>
      </c>
      <c r="K3258" s="5" t="s">
        <v>6870</v>
      </c>
      <c r="L3258" s="5" t="s">
        <v>29</v>
      </c>
      <c r="M3258" s="5" t="s">
        <v>29</v>
      </c>
      <c r="N3258" s="5" t="s">
        <v>31</v>
      </c>
      <c r="O3258" s="5">
        <v>202368</v>
      </c>
      <c r="P3258" s="7">
        <v>44418.573506944442</v>
      </c>
      <c r="Q3258" s="7">
        <v>44418.454143518517</v>
      </c>
      <c r="R3258" s="5">
        <v>621744</v>
      </c>
      <c r="S3258" s="5">
        <v>347650995</v>
      </c>
      <c r="T3258" s="8">
        <v>2.0236810082113402E+17</v>
      </c>
      <c r="U3258" s="5" t="s">
        <v>32</v>
      </c>
      <c r="V3258" s="4"/>
      <c r="Y3258" s="24" t="e">
        <f>VLOOKUP(T3258,Buzon!C:C,1,FALSE)</f>
        <v>#N/A</v>
      </c>
      <c r="Z3258"/>
      <c r="AD3258">
        <v>348</v>
      </c>
      <c r="AE3258">
        <v>9270083</v>
      </c>
    </row>
    <row r="3259" spans="1:31" ht="12" customHeight="1" x14ac:dyDescent="0.25">
      <c r="A3259" s="5" t="s">
        <v>21</v>
      </c>
      <c r="B3259" s="5" t="s">
        <v>22</v>
      </c>
      <c r="C3259" s="5" t="s">
        <v>6835</v>
      </c>
      <c r="D3259" s="5">
        <v>15</v>
      </c>
      <c r="E3259" s="5" t="s">
        <v>6871</v>
      </c>
      <c r="F3259" s="5" t="s">
        <v>71</v>
      </c>
      <c r="G3259" s="5" t="s">
        <v>26</v>
      </c>
      <c r="H3259" s="6">
        <v>174</v>
      </c>
      <c r="I3259" s="5" t="s">
        <v>27</v>
      </c>
      <c r="J3259" s="5">
        <v>19001776632</v>
      </c>
      <c r="K3259" s="5" t="s">
        <v>6872</v>
      </c>
      <c r="L3259" s="5" t="s">
        <v>29</v>
      </c>
      <c r="M3259" s="5" t="s">
        <v>30</v>
      </c>
      <c r="N3259" s="5" t="s">
        <v>31</v>
      </c>
      <c r="O3259" s="5">
        <v>9752</v>
      </c>
      <c r="P3259" s="7">
        <v>44418.574675925927</v>
      </c>
      <c r="Q3259" s="7">
        <v>44418.252835648149</v>
      </c>
      <c r="R3259" s="5">
        <v>42426</v>
      </c>
      <c r="S3259" s="5">
        <v>347652552</v>
      </c>
      <c r="T3259" s="8">
        <v>9752100821134630</v>
      </c>
      <c r="U3259" s="5" t="s">
        <v>32</v>
      </c>
      <c r="V3259" s="4"/>
      <c r="Y3259" s="24" t="e">
        <f>VLOOKUP(T3259,Buzon!C:C,1,FALSE)</f>
        <v>#N/A</v>
      </c>
      <c r="Z3259"/>
      <c r="AD3259">
        <v>174</v>
      </c>
      <c r="AE3259">
        <v>9270083</v>
      </c>
    </row>
    <row r="3260" spans="1:31" ht="12" customHeight="1" x14ac:dyDescent="0.25">
      <c r="A3260" s="5" t="s">
        <v>21</v>
      </c>
      <c r="B3260" s="5" t="s">
        <v>22</v>
      </c>
      <c r="C3260" s="5" t="s">
        <v>6835</v>
      </c>
      <c r="D3260" s="5">
        <v>16</v>
      </c>
      <c r="E3260" s="5" t="s">
        <v>6873</v>
      </c>
      <c r="F3260" s="5" t="s">
        <v>25</v>
      </c>
      <c r="G3260" s="5" t="s">
        <v>26</v>
      </c>
      <c r="H3260" s="6">
        <v>348</v>
      </c>
      <c r="I3260" s="5" t="s">
        <v>27</v>
      </c>
      <c r="J3260" s="5">
        <v>19001776633</v>
      </c>
      <c r="K3260" s="5" t="s">
        <v>6874</v>
      </c>
      <c r="L3260" s="5" t="s">
        <v>29</v>
      </c>
      <c r="M3260" s="5" t="s">
        <v>30</v>
      </c>
      <c r="N3260" s="5" t="s">
        <v>31</v>
      </c>
      <c r="O3260" s="5">
        <v>9752</v>
      </c>
      <c r="P3260" s="7">
        <v>44418.574675925927</v>
      </c>
      <c r="Q3260" s="7">
        <v>44418.252835648149</v>
      </c>
      <c r="R3260" s="5">
        <v>42426</v>
      </c>
      <c r="S3260" s="5">
        <v>347652552</v>
      </c>
      <c r="T3260" s="8">
        <v>9752100821134630</v>
      </c>
      <c r="U3260" s="5" t="s">
        <v>32</v>
      </c>
      <c r="V3260" s="4"/>
      <c r="Y3260" s="24" t="e">
        <f>VLOOKUP(T3260,Buzon!C:C,1,FALSE)</f>
        <v>#N/A</v>
      </c>
      <c r="Z3260"/>
      <c r="AD3260">
        <v>348</v>
      </c>
      <c r="AE3260">
        <v>9270083</v>
      </c>
    </row>
    <row r="3261" spans="1:31" ht="12" customHeight="1" x14ac:dyDescent="0.25">
      <c r="A3261" s="5" t="s">
        <v>21</v>
      </c>
      <c r="B3261" s="5" t="s">
        <v>4825</v>
      </c>
      <c r="C3261" s="5" t="s">
        <v>6862</v>
      </c>
      <c r="D3261" s="5">
        <v>9</v>
      </c>
      <c r="E3261" s="5" t="s">
        <v>6875</v>
      </c>
      <c r="F3261" s="5" t="s">
        <v>47</v>
      </c>
      <c r="G3261" s="5" t="s">
        <v>26</v>
      </c>
      <c r="H3261" s="6">
        <v>174</v>
      </c>
      <c r="I3261" s="5" t="s">
        <v>27</v>
      </c>
      <c r="J3261" s="5">
        <v>19001776634</v>
      </c>
      <c r="K3261" s="5" t="s">
        <v>6876</v>
      </c>
      <c r="L3261" s="5" t="s">
        <v>29</v>
      </c>
      <c r="M3261" s="5" t="s">
        <v>29</v>
      </c>
      <c r="N3261" s="5" t="s">
        <v>31</v>
      </c>
      <c r="O3261" s="5">
        <v>202368</v>
      </c>
      <c r="P3261" s="7">
        <v>44418.576053240744</v>
      </c>
      <c r="Q3261" s="7">
        <v>44418.454143518517</v>
      </c>
      <c r="R3261" s="5">
        <v>550</v>
      </c>
      <c r="S3261" s="5">
        <v>347654541</v>
      </c>
      <c r="T3261" s="8">
        <v>2.0236810082113402E+17</v>
      </c>
      <c r="U3261" s="5" t="s">
        <v>32</v>
      </c>
      <c r="V3261" s="4"/>
      <c r="Y3261" s="24" t="e">
        <f>VLOOKUP(T3261,Buzon!C:C,1,FALSE)</f>
        <v>#N/A</v>
      </c>
      <c r="Z3261"/>
      <c r="AD3261">
        <v>174</v>
      </c>
      <c r="AE3261">
        <v>9270083</v>
      </c>
    </row>
    <row r="3262" spans="1:31" ht="12" customHeight="1" x14ac:dyDescent="0.25">
      <c r="A3262" s="5" t="s">
        <v>21</v>
      </c>
      <c r="B3262" s="5" t="s">
        <v>4825</v>
      </c>
      <c r="C3262" s="5" t="s">
        <v>6862</v>
      </c>
      <c r="D3262" s="5">
        <v>10</v>
      </c>
      <c r="E3262" s="5" t="s">
        <v>6877</v>
      </c>
      <c r="F3262" s="5" t="s">
        <v>47</v>
      </c>
      <c r="G3262" s="5" t="s">
        <v>26</v>
      </c>
      <c r="H3262" s="6">
        <v>174</v>
      </c>
      <c r="I3262" s="5" t="s">
        <v>27</v>
      </c>
      <c r="J3262" s="5">
        <v>19001776635</v>
      </c>
      <c r="K3262" s="5" t="s">
        <v>6878</v>
      </c>
      <c r="L3262" s="5" t="s">
        <v>29</v>
      </c>
      <c r="M3262" s="5" t="s">
        <v>29</v>
      </c>
      <c r="N3262" s="5" t="s">
        <v>31</v>
      </c>
      <c r="O3262" s="5">
        <v>202368</v>
      </c>
      <c r="P3262" s="7">
        <v>44418.576053240744</v>
      </c>
      <c r="Q3262" s="7">
        <v>44418.454143518517</v>
      </c>
      <c r="R3262" s="5">
        <v>550</v>
      </c>
      <c r="S3262" s="5">
        <v>347654541</v>
      </c>
      <c r="T3262" s="8">
        <v>2.0236810082113402E+17</v>
      </c>
      <c r="U3262" s="5" t="s">
        <v>32</v>
      </c>
      <c r="V3262" s="4"/>
      <c r="Y3262" s="24" t="e">
        <f>VLOOKUP(T3262,Buzon!C:C,1,FALSE)</f>
        <v>#N/A</v>
      </c>
      <c r="Z3262"/>
      <c r="AD3262">
        <v>174</v>
      </c>
      <c r="AE3262">
        <v>9270083</v>
      </c>
    </row>
    <row r="3263" spans="1:31" ht="12" customHeight="1" x14ac:dyDescent="0.25">
      <c r="A3263" s="5" t="s">
        <v>21</v>
      </c>
      <c r="B3263" s="5" t="s">
        <v>4825</v>
      </c>
      <c r="C3263" s="5" t="s">
        <v>6862</v>
      </c>
      <c r="D3263" s="5">
        <v>11</v>
      </c>
      <c r="E3263" s="5" t="s">
        <v>6879</v>
      </c>
      <c r="F3263" s="5" t="s">
        <v>47</v>
      </c>
      <c r="G3263" s="5" t="s">
        <v>26</v>
      </c>
      <c r="H3263" s="6">
        <v>174</v>
      </c>
      <c r="I3263" s="5" t="s">
        <v>27</v>
      </c>
      <c r="J3263" s="5">
        <v>19001776636</v>
      </c>
      <c r="K3263" s="5" t="s">
        <v>6880</v>
      </c>
      <c r="L3263" s="5" t="s">
        <v>29</v>
      </c>
      <c r="M3263" s="5" t="s">
        <v>29</v>
      </c>
      <c r="N3263" s="5" t="s">
        <v>31</v>
      </c>
      <c r="O3263" s="5">
        <v>202368</v>
      </c>
      <c r="P3263" s="7">
        <v>44418.576053240744</v>
      </c>
      <c r="Q3263" s="7">
        <v>44418.454143518517</v>
      </c>
      <c r="R3263" s="5">
        <v>550</v>
      </c>
      <c r="S3263" s="5">
        <v>347654541</v>
      </c>
      <c r="T3263" s="8">
        <v>2.0236810082113402E+17</v>
      </c>
      <c r="U3263" s="5" t="s">
        <v>32</v>
      </c>
      <c r="V3263" s="4"/>
      <c r="Y3263" s="24" t="e">
        <f>VLOOKUP(T3263,Buzon!C:C,1,FALSE)</f>
        <v>#N/A</v>
      </c>
      <c r="Z3263"/>
      <c r="AD3263">
        <v>174</v>
      </c>
      <c r="AE3263">
        <v>9270083</v>
      </c>
    </row>
    <row r="3264" spans="1:31" ht="12" customHeight="1" x14ac:dyDescent="0.25">
      <c r="A3264" s="5" t="s">
        <v>21</v>
      </c>
      <c r="B3264" s="5" t="s">
        <v>4825</v>
      </c>
      <c r="C3264" s="5" t="s">
        <v>6862</v>
      </c>
      <c r="D3264" s="5">
        <v>12</v>
      </c>
      <c r="E3264" s="5" t="s">
        <v>6879</v>
      </c>
      <c r="F3264" s="5" t="s">
        <v>25</v>
      </c>
      <c r="G3264" s="5" t="s">
        <v>26</v>
      </c>
      <c r="H3264" s="6">
        <v>348</v>
      </c>
      <c r="I3264" s="5" t="s">
        <v>27</v>
      </c>
      <c r="J3264" s="5">
        <v>19001776637</v>
      </c>
      <c r="K3264" s="5" t="s">
        <v>6881</v>
      </c>
      <c r="L3264" s="5" t="s">
        <v>29</v>
      </c>
      <c r="M3264" s="5" t="s">
        <v>29</v>
      </c>
      <c r="N3264" s="5" t="s">
        <v>31</v>
      </c>
      <c r="O3264" s="5">
        <v>202368</v>
      </c>
      <c r="P3264" s="7">
        <v>44418.576053240744</v>
      </c>
      <c r="Q3264" s="7">
        <v>44418.454143518517</v>
      </c>
      <c r="R3264" s="5">
        <v>550</v>
      </c>
      <c r="S3264" s="5">
        <v>347654541</v>
      </c>
      <c r="T3264" s="8">
        <v>2.0236810082113402E+17</v>
      </c>
      <c r="U3264" s="5" t="s">
        <v>32</v>
      </c>
      <c r="V3264" s="4"/>
      <c r="Y3264" s="24" t="e">
        <f>VLOOKUP(T3264,Buzon!C:C,1,FALSE)</f>
        <v>#N/A</v>
      </c>
      <c r="Z3264"/>
      <c r="AD3264">
        <v>348</v>
      </c>
      <c r="AE3264">
        <v>9270083</v>
      </c>
    </row>
    <row r="3265" spans="1:31" ht="12" customHeight="1" x14ac:dyDescent="0.25">
      <c r="A3265" s="5" t="s">
        <v>21</v>
      </c>
      <c r="B3265" s="5" t="s">
        <v>4825</v>
      </c>
      <c r="C3265" s="5" t="s">
        <v>6862</v>
      </c>
      <c r="D3265" s="5">
        <v>13</v>
      </c>
      <c r="E3265" s="5" t="s">
        <v>6882</v>
      </c>
      <c r="F3265" s="5" t="s">
        <v>25</v>
      </c>
      <c r="G3265" s="5" t="s">
        <v>26</v>
      </c>
      <c r="H3265" s="6">
        <v>348</v>
      </c>
      <c r="I3265" s="5" t="s">
        <v>27</v>
      </c>
      <c r="J3265" s="5">
        <v>19001776638</v>
      </c>
      <c r="K3265" s="5" t="s">
        <v>6883</v>
      </c>
      <c r="L3265" s="5" t="s">
        <v>29</v>
      </c>
      <c r="M3265" s="5" t="s">
        <v>29</v>
      </c>
      <c r="N3265" s="5" t="s">
        <v>31</v>
      </c>
      <c r="O3265" s="5">
        <v>202368</v>
      </c>
      <c r="P3265" s="7">
        <v>44418.576053240744</v>
      </c>
      <c r="Q3265" s="7">
        <v>44418.454143518517</v>
      </c>
      <c r="R3265" s="5">
        <v>550</v>
      </c>
      <c r="S3265" s="5">
        <v>347654541</v>
      </c>
      <c r="T3265" s="8">
        <v>2.0236810082113402E+17</v>
      </c>
      <c r="U3265" s="5" t="s">
        <v>32</v>
      </c>
      <c r="V3265" s="4"/>
      <c r="Y3265" s="24" t="e">
        <f>VLOOKUP(T3265,Buzon!C:C,1,FALSE)</f>
        <v>#N/A</v>
      </c>
      <c r="Z3265"/>
      <c r="AD3265">
        <v>348</v>
      </c>
      <c r="AE3265">
        <v>9270083</v>
      </c>
    </row>
    <row r="3266" spans="1:31" ht="12" customHeight="1" x14ac:dyDescent="0.25">
      <c r="A3266" s="5" t="s">
        <v>21</v>
      </c>
      <c r="B3266" s="5" t="s">
        <v>22</v>
      </c>
      <c r="C3266" s="5" t="s">
        <v>6862</v>
      </c>
      <c r="D3266" s="5">
        <v>17</v>
      </c>
      <c r="E3266" s="5" t="s">
        <v>6884</v>
      </c>
      <c r="F3266" s="5" t="s">
        <v>25</v>
      </c>
      <c r="G3266" s="5" t="s">
        <v>26</v>
      </c>
      <c r="H3266" s="6">
        <v>348</v>
      </c>
      <c r="I3266" s="5" t="s">
        <v>27</v>
      </c>
      <c r="J3266" s="5">
        <v>19001776639</v>
      </c>
      <c r="K3266" s="5" t="s">
        <v>6885</v>
      </c>
      <c r="L3266" s="5" t="s">
        <v>29</v>
      </c>
      <c r="M3266" s="5" t="s">
        <v>30</v>
      </c>
      <c r="N3266" s="5" t="s">
        <v>49</v>
      </c>
      <c r="O3266" s="5">
        <v>9752</v>
      </c>
      <c r="P3266" s="7">
        <v>44418.576747685183</v>
      </c>
      <c r="Q3266" s="7">
        <v>44418.252835648149</v>
      </c>
      <c r="R3266" s="5" t="s">
        <v>6886</v>
      </c>
      <c r="S3266" s="5">
        <v>347655391</v>
      </c>
      <c r="T3266" s="8">
        <v>9752100821134910</v>
      </c>
      <c r="U3266" s="5" t="s">
        <v>32</v>
      </c>
      <c r="V3266" s="4"/>
      <c r="Y3266" s="24" t="e">
        <f>VLOOKUP(T3266,Buzon!C:C,1,FALSE)</f>
        <v>#N/A</v>
      </c>
      <c r="Z3266"/>
      <c r="AD3266">
        <v>348</v>
      </c>
      <c r="AE3266">
        <v>9270083</v>
      </c>
    </row>
    <row r="3267" spans="1:31" ht="12" customHeight="1" x14ac:dyDescent="0.25">
      <c r="A3267" s="5" t="s">
        <v>21</v>
      </c>
      <c r="B3267" s="5" t="s">
        <v>22</v>
      </c>
      <c r="C3267" s="5" t="s">
        <v>6862</v>
      </c>
      <c r="D3267" s="5">
        <v>18</v>
      </c>
      <c r="E3267" s="5" t="s">
        <v>6887</v>
      </c>
      <c r="F3267" s="5" t="s">
        <v>25</v>
      </c>
      <c r="G3267" s="5" t="s">
        <v>26</v>
      </c>
      <c r="H3267" s="6">
        <v>348</v>
      </c>
      <c r="I3267" s="5" t="s">
        <v>27</v>
      </c>
      <c r="J3267" s="5">
        <v>19001776640</v>
      </c>
      <c r="K3267" s="5" t="s">
        <v>6888</v>
      </c>
      <c r="L3267" s="5" t="s">
        <v>29</v>
      </c>
      <c r="M3267" s="5" t="s">
        <v>30</v>
      </c>
      <c r="N3267" s="5" t="s">
        <v>49</v>
      </c>
      <c r="O3267" s="5">
        <v>9752</v>
      </c>
      <c r="P3267" s="7">
        <v>44418.576747685183</v>
      </c>
      <c r="Q3267" s="7">
        <v>44418.252835648149</v>
      </c>
      <c r="R3267" s="5" t="s">
        <v>6886</v>
      </c>
      <c r="S3267" s="5">
        <v>347655391</v>
      </c>
      <c r="T3267" s="8">
        <v>9752100821134910</v>
      </c>
      <c r="U3267" s="5" t="s">
        <v>32</v>
      </c>
      <c r="V3267" s="4"/>
      <c r="Y3267" s="24" t="e">
        <f>VLOOKUP(T3267,Buzon!C:C,1,FALSE)</f>
        <v>#N/A</v>
      </c>
      <c r="Z3267"/>
      <c r="AD3267">
        <v>348</v>
      </c>
      <c r="AE3267">
        <v>9270083</v>
      </c>
    </row>
    <row r="3268" spans="1:31" ht="12" customHeight="1" x14ac:dyDescent="0.25">
      <c r="A3268" s="5" t="s">
        <v>21</v>
      </c>
      <c r="B3268" s="5" t="s">
        <v>33</v>
      </c>
      <c r="C3268" s="5" t="s">
        <v>6862</v>
      </c>
      <c r="D3268" s="5">
        <v>3</v>
      </c>
      <c r="E3268" s="5" t="s">
        <v>6889</v>
      </c>
      <c r="F3268" s="5" t="s">
        <v>25</v>
      </c>
      <c r="G3268" s="5" t="s">
        <v>26</v>
      </c>
      <c r="H3268" s="6">
        <v>348</v>
      </c>
      <c r="I3268" s="5" t="s">
        <v>27</v>
      </c>
      <c r="J3268" s="5">
        <v>19001776642</v>
      </c>
      <c r="K3268" s="5" t="s">
        <v>6890</v>
      </c>
      <c r="L3268" s="5" t="s">
        <v>29</v>
      </c>
      <c r="M3268" s="5" t="s">
        <v>29</v>
      </c>
      <c r="N3268" s="5" t="s">
        <v>31</v>
      </c>
      <c r="O3268" s="5">
        <v>9706</v>
      </c>
      <c r="P3268" s="7">
        <v>44418.57712962963</v>
      </c>
      <c r="Q3268" s="7">
        <v>44418.57534722222</v>
      </c>
      <c r="R3268" s="5">
        <v>47824</v>
      </c>
      <c r="S3268" s="5">
        <v>347656009</v>
      </c>
      <c r="T3268" s="8">
        <v>9706100821135050</v>
      </c>
      <c r="U3268" s="5" t="s">
        <v>32</v>
      </c>
      <c r="V3268" s="4"/>
      <c r="Y3268" s="24" t="e">
        <f>VLOOKUP(T3268,Buzon!C:C,1,FALSE)</f>
        <v>#N/A</v>
      </c>
      <c r="Z3268"/>
      <c r="AD3268">
        <v>348</v>
      </c>
      <c r="AE3268">
        <v>9270083</v>
      </c>
    </row>
    <row r="3269" spans="1:31" ht="12" customHeight="1" x14ac:dyDescent="0.25">
      <c r="A3269" s="5" t="s">
        <v>21</v>
      </c>
      <c r="B3269" s="5" t="s">
        <v>22</v>
      </c>
      <c r="C3269" s="5" t="s">
        <v>6891</v>
      </c>
      <c r="D3269" s="5">
        <v>13</v>
      </c>
      <c r="E3269" s="5" t="s">
        <v>6884</v>
      </c>
      <c r="F3269" s="5" t="s">
        <v>25</v>
      </c>
      <c r="G3269" s="5" t="s">
        <v>26</v>
      </c>
      <c r="H3269" s="6">
        <v>348</v>
      </c>
      <c r="I3269" s="5" t="s">
        <v>296</v>
      </c>
      <c r="J3269" s="5">
        <v>19001776643</v>
      </c>
      <c r="K3269" s="5" t="s">
        <v>6892</v>
      </c>
      <c r="L3269" s="5" t="s">
        <v>29</v>
      </c>
      <c r="M3269" s="5" t="s">
        <v>30</v>
      </c>
      <c r="N3269" s="5" t="s">
        <v>49</v>
      </c>
      <c r="O3269" s="5">
        <v>9752</v>
      </c>
      <c r="P3269" s="7">
        <v>44418.577627314815</v>
      </c>
      <c r="Q3269" s="7">
        <v>44418.252835648149</v>
      </c>
      <c r="R3269" s="5">
        <v>19001776639</v>
      </c>
      <c r="S3269" s="5">
        <v>347655391</v>
      </c>
      <c r="T3269" s="8">
        <v>9752100821134910</v>
      </c>
      <c r="U3269" s="5" t="s">
        <v>32</v>
      </c>
      <c r="V3269" s="4"/>
      <c r="Z3269"/>
      <c r="AD3269">
        <v>0</v>
      </c>
      <c r="AE3269" t="e">
        <v>#N/A</v>
      </c>
    </row>
    <row r="3270" spans="1:31" ht="12" customHeight="1" x14ac:dyDescent="0.25">
      <c r="A3270" s="5" t="s">
        <v>21</v>
      </c>
      <c r="B3270" s="5" t="s">
        <v>22</v>
      </c>
      <c r="C3270" s="5" t="s">
        <v>6891</v>
      </c>
      <c r="D3270" s="5">
        <v>14</v>
      </c>
      <c r="E3270" s="5" t="s">
        <v>6887</v>
      </c>
      <c r="F3270" s="5" t="s">
        <v>25</v>
      </c>
      <c r="G3270" s="5" t="s">
        <v>26</v>
      </c>
      <c r="H3270" s="6">
        <v>348</v>
      </c>
      <c r="I3270" s="5" t="s">
        <v>296</v>
      </c>
      <c r="J3270" s="5">
        <v>19001776644</v>
      </c>
      <c r="K3270" s="5" t="s">
        <v>6893</v>
      </c>
      <c r="L3270" s="5" t="s">
        <v>29</v>
      </c>
      <c r="M3270" s="5" t="s">
        <v>30</v>
      </c>
      <c r="N3270" s="5" t="s">
        <v>49</v>
      </c>
      <c r="O3270" s="5">
        <v>9752</v>
      </c>
      <c r="P3270" s="7">
        <v>44418.577638888892</v>
      </c>
      <c r="Q3270" s="7">
        <v>44418.252835648149</v>
      </c>
      <c r="R3270" s="5">
        <v>19001776640</v>
      </c>
      <c r="S3270" s="5">
        <v>347655391</v>
      </c>
      <c r="T3270" s="8">
        <v>9752100821134910</v>
      </c>
      <c r="U3270" s="5" t="s">
        <v>32</v>
      </c>
      <c r="V3270" s="4"/>
      <c r="Z3270"/>
      <c r="AD3270">
        <v>0</v>
      </c>
      <c r="AE3270" t="e">
        <v>#N/A</v>
      </c>
    </row>
    <row r="3271" spans="1:31" ht="12" customHeight="1" x14ac:dyDescent="0.25">
      <c r="A3271" s="5" t="s">
        <v>21</v>
      </c>
      <c r="B3271" s="5" t="s">
        <v>4825</v>
      </c>
      <c r="C3271" s="5" t="s">
        <v>6862</v>
      </c>
      <c r="D3271" s="5">
        <v>16</v>
      </c>
      <c r="E3271" s="5" t="s">
        <v>6894</v>
      </c>
      <c r="F3271" s="5" t="s">
        <v>25</v>
      </c>
      <c r="G3271" s="5" t="s">
        <v>26</v>
      </c>
      <c r="H3271" s="6">
        <v>348</v>
      </c>
      <c r="I3271" s="5" t="s">
        <v>27</v>
      </c>
      <c r="J3271" s="5">
        <v>19001776650</v>
      </c>
      <c r="K3271" s="5" t="s">
        <v>6895</v>
      </c>
      <c r="L3271" s="5" t="s">
        <v>29</v>
      </c>
      <c r="M3271" s="5" t="s">
        <v>29</v>
      </c>
      <c r="N3271" s="5" t="s">
        <v>31</v>
      </c>
      <c r="O3271" s="5">
        <v>202368</v>
      </c>
      <c r="P3271" s="7">
        <v>44418.579432870371</v>
      </c>
      <c r="Q3271" s="7">
        <v>44418.454143518517</v>
      </c>
      <c r="R3271" s="5">
        <v>537</v>
      </c>
      <c r="S3271" s="5">
        <v>347659211</v>
      </c>
      <c r="T3271" s="8">
        <v>2.0236810082113501E+17</v>
      </c>
      <c r="U3271" s="5" t="s">
        <v>32</v>
      </c>
      <c r="V3271" s="4"/>
      <c r="Y3271" s="24" t="e">
        <f>VLOOKUP(T3271,Buzon!C:C,1,FALSE)</f>
        <v>#N/A</v>
      </c>
      <c r="Z3271"/>
      <c r="AD3271">
        <v>348</v>
      </c>
      <c r="AE3271">
        <v>9270083</v>
      </c>
    </row>
    <row r="3272" spans="1:31" ht="12" customHeight="1" x14ac:dyDescent="0.25">
      <c r="A3272" s="5" t="s">
        <v>21</v>
      </c>
      <c r="B3272" s="5" t="s">
        <v>22</v>
      </c>
      <c r="C3272" s="5" t="s">
        <v>6835</v>
      </c>
      <c r="D3272" s="5">
        <v>40</v>
      </c>
      <c r="E3272" s="5" t="s">
        <v>6896</v>
      </c>
      <c r="F3272" s="5" t="s">
        <v>25</v>
      </c>
      <c r="G3272" s="5" t="s">
        <v>26</v>
      </c>
      <c r="H3272" s="6">
        <v>348</v>
      </c>
      <c r="I3272" s="5" t="s">
        <v>27</v>
      </c>
      <c r="J3272" s="5">
        <v>19001776654</v>
      </c>
      <c r="K3272" s="5" t="s">
        <v>6897</v>
      </c>
      <c r="L3272" s="5" t="s">
        <v>29</v>
      </c>
      <c r="M3272" s="5" t="s">
        <v>30</v>
      </c>
      <c r="N3272" s="5" t="s">
        <v>31</v>
      </c>
      <c r="O3272" s="5">
        <v>9752</v>
      </c>
      <c r="P3272" s="7">
        <v>44418.580254629633</v>
      </c>
      <c r="Q3272" s="7">
        <v>44418.252835648149</v>
      </c>
      <c r="R3272" s="5">
        <v>677726</v>
      </c>
      <c r="S3272" s="5">
        <v>347660398</v>
      </c>
      <c r="T3272" s="8">
        <v>9752100821135300</v>
      </c>
      <c r="U3272" s="5" t="s">
        <v>32</v>
      </c>
      <c r="V3272" s="4"/>
      <c r="Y3272" s="24" t="e">
        <f>VLOOKUP(T3272,Buzon!C:C,1,FALSE)</f>
        <v>#N/A</v>
      </c>
      <c r="Z3272"/>
      <c r="AD3272">
        <v>348</v>
      </c>
      <c r="AE3272">
        <v>9270083</v>
      </c>
    </row>
    <row r="3273" spans="1:31" ht="12" customHeight="1" x14ac:dyDescent="0.25">
      <c r="A3273" s="5" t="s">
        <v>21</v>
      </c>
      <c r="B3273" s="5" t="s">
        <v>4825</v>
      </c>
      <c r="C3273" s="5" t="s">
        <v>6891</v>
      </c>
      <c r="D3273" s="5">
        <v>11</v>
      </c>
      <c r="E3273" s="5" t="s">
        <v>6898</v>
      </c>
      <c r="F3273" s="5" t="s">
        <v>25</v>
      </c>
      <c r="G3273" s="5" t="s">
        <v>26</v>
      </c>
      <c r="H3273" s="6">
        <v>348</v>
      </c>
      <c r="I3273" s="5" t="s">
        <v>27</v>
      </c>
      <c r="J3273" s="5">
        <v>19001776656</v>
      </c>
      <c r="K3273" s="5" t="s">
        <v>6899</v>
      </c>
      <c r="L3273" s="5" t="s">
        <v>29</v>
      </c>
      <c r="M3273" s="5" t="s">
        <v>29</v>
      </c>
      <c r="N3273" s="5" t="s">
        <v>31</v>
      </c>
      <c r="O3273" s="5">
        <v>202368</v>
      </c>
      <c r="P3273" s="7">
        <v>44418.581111111111</v>
      </c>
      <c r="Q3273" s="7">
        <v>44418.454143518517</v>
      </c>
      <c r="R3273" s="5">
        <v>731806</v>
      </c>
      <c r="S3273" s="5">
        <v>347661732</v>
      </c>
      <c r="T3273" s="8">
        <v>2.0236810082113501E+17</v>
      </c>
      <c r="U3273" s="5" t="s">
        <v>32</v>
      </c>
      <c r="V3273" s="4"/>
      <c r="Y3273" s="24" t="e">
        <f>VLOOKUP(T3273,Buzon!C:C,1,FALSE)</f>
        <v>#N/A</v>
      </c>
      <c r="Z3273"/>
      <c r="AD3273">
        <v>348</v>
      </c>
      <c r="AE3273">
        <v>9270083</v>
      </c>
    </row>
    <row r="3274" spans="1:31" ht="12" customHeight="1" x14ac:dyDescent="0.25">
      <c r="A3274" s="5" t="s">
        <v>21</v>
      </c>
      <c r="B3274" s="5" t="s">
        <v>4825</v>
      </c>
      <c r="C3274" s="5" t="s">
        <v>6891</v>
      </c>
      <c r="D3274" s="5">
        <v>12</v>
      </c>
      <c r="E3274" s="5" t="s">
        <v>6900</v>
      </c>
      <c r="F3274" s="5" t="s">
        <v>25</v>
      </c>
      <c r="G3274" s="5" t="s">
        <v>26</v>
      </c>
      <c r="H3274" s="6">
        <v>348</v>
      </c>
      <c r="I3274" s="5" t="s">
        <v>27</v>
      </c>
      <c r="J3274" s="5">
        <v>19001776657</v>
      </c>
      <c r="K3274" s="5" t="s">
        <v>6901</v>
      </c>
      <c r="L3274" s="5" t="s">
        <v>29</v>
      </c>
      <c r="M3274" s="5" t="s">
        <v>29</v>
      </c>
      <c r="N3274" s="5" t="s">
        <v>31</v>
      </c>
      <c r="O3274" s="5">
        <v>202368</v>
      </c>
      <c r="P3274" s="7">
        <v>44418.581122685187</v>
      </c>
      <c r="Q3274" s="7">
        <v>44418.454143518517</v>
      </c>
      <c r="R3274" s="5">
        <v>731806</v>
      </c>
      <c r="S3274" s="5">
        <v>347661732</v>
      </c>
      <c r="T3274" s="8">
        <v>2.0236810082113501E+17</v>
      </c>
      <c r="U3274" s="5" t="s">
        <v>32</v>
      </c>
      <c r="V3274" s="4"/>
      <c r="Y3274" s="24" t="e">
        <f>VLOOKUP(T3274,Buzon!C:C,1,FALSE)</f>
        <v>#N/A</v>
      </c>
      <c r="Z3274"/>
      <c r="AD3274">
        <v>348</v>
      </c>
      <c r="AE3274">
        <v>9270083</v>
      </c>
    </row>
    <row r="3275" spans="1:31" ht="12" customHeight="1" x14ac:dyDescent="0.25">
      <c r="A3275" s="5" t="s">
        <v>21</v>
      </c>
      <c r="B3275" s="5" t="s">
        <v>33</v>
      </c>
      <c r="C3275" s="5" t="s">
        <v>6891</v>
      </c>
      <c r="D3275" s="5">
        <v>7</v>
      </c>
      <c r="E3275" s="5" t="s">
        <v>6902</v>
      </c>
      <c r="F3275" s="5" t="s">
        <v>25</v>
      </c>
      <c r="G3275" s="5" t="s">
        <v>26</v>
      </c>
      <c r="H3275" s="6">
        <v>348</v>
      </c>
      <c r="I3275" s="5" t="s">
        <v>27</v>
      </c>
      <c r="J3275" s="5">
        <v>19001776660</v>
      </c>
      <c r="K3275" s="5" t="s">
        <v>6903</v>
      </c>
      <c r="L3275" s="5" t="s">
        <v>29</v>
      </c>
      <c r="M3275" s="5" t="s">
        <v>29</v>
      </c>
      <c r="N3275" s="5" t="s">
        <v>31</v>
      </c>
      <c r="O3275" s="5">
        <v>9706</v>
      </c>
      <c r="P3275" s="7">
        <v>44418.583043981482</v>
      </c>
      <c r="Q3275" s="7">
        <v>44418.57534722222</v>
      </c>
      <c r="R3275" s="5">
        <v>759629</v>
      </c>
      <c r="S3275" s="5">
        <v>347664361</v>
      </c>
      <c r="T3275" s="8">
        <v>9706100821135850</v>
      </c>
      <c r="U3275" s="5" t="s">
        <v>32</v>
      </c>
      <c r="V3275" s="4"/>
      <c r="Y3275" s="24" t="e">
        <f>VLOOKUP(T3275,Buzon!C:C,1,FALSE)</f>
        <v>#N/A</v>
      </c>
      <c r="Z3275"/>
      <c r="AD3275">
        <v>348</v>
      </c>
      <c r="AE3275">
        <v>9270083</v>
      </c>
    </row>
    <row r="3276" spans="1:31" ht="12" customHeight="1" x14ac:dyDescent="0.25">
      <c r="A3276" s="5" t="s">
        <v>21</v>
      </c>
      <c r="B3276" s="5" t="s">
        <v>33</v>
      </c>
      <c r="C3276" s="5" t="s">
        <v>6891</v>
      </c>
      <c r="D3276" s="5">
        <v>8</v>
      </c>
      <c r="E3276" s="5" t="s">
        <v>6904</v>
      </c>
      <c r="F3276" s="5" t="s">
        <v>25</v>
      </c>
      <c r="G3276" s="5" t="s">
        <v>26</v>
      </c>
      <c r="H3276" s="6">
        <v>348</v>
      </c>
      <c r="I3276" s="5" t="s">
        <v>27</v>
      </c>
      <c r="J3276" s="5">
        <v>19001776661</v>
      </c>
      <c r="K3276" s="5" t="s">
        <v>6905</v>
      </c>
      <c r="L3276" s="5" t="s">
        <v>29</v>
      </c>
      <c r="M3276" s="5" t="s">
        <v>29</v>
      </c>
      <c r="N3276" s="5" t="s">
        <v>31</v>
      </c>
      <c r="O3276" s="5">
        <v>9706</v>
      </c>
      <c r="P3276" s="7">
        <v>44418.583043981482</v>
      </c>
      <c r="Q3276" s="7">
        <v>44418.57534722222</v>
      </c>
      <c r="R3276" s="5">
        <v>759629</v>
      </c>
      <c r="S3276" s="5">
        <v>347664361</v>
      </c>
      <c r="T3276" s="8">
        <v>9706100821135850</v>
      </c>
      <c r="U3276" s="5" t="s">
        <v>32</v>
      </c>
      <c r="V3276" s="4"/>
      <c r="Y3276" s="24" t="e">
        <f>VLOOKUP(T3276,Buzon!C:C,1,FALSE)</f>
        <v>#N/A</v>
      </c>
      <c r="Z3276"/>
      <c r="AD3276">
        <v>348</v>
      </c>
      <c r="AE3276">
        <v>9270083</v>
      </c>
    </row>
    <row r="3277" spans="1:31" ht="12" customHeight="1" x14ac:dyDescent="0.25">
      <c r="A3277" s="5" t="s">
        <v>21</v>
      </c>
      <c r="B3277" s="5" t="s">
        <v>22</v>
      </c>
      <c r="C3277" s="5" t="s">
        <v>6891</v>
      </c>
      <c r="D3277" s="5">
        <v>17</v>
      </c>
      <c r="E3277" s="5" t="s">
        <v>6906</v>
      </c>
      <c r="F3277" s="5" t="s">
        <v>25</v>
      </c>
      <c r="G3277" s="5" t="s">
        <v>26</v>
      </c>
      <c r="H3277" s="6">
        <v>348</v>
      </c>
      <c r="I3277" s="5" t="s">
        <v>27</v>
      </c>
      <c r="J3277" s="5">
        <v>19001776663</v>
      </c>
      <c r="K3277" s="5" t="s">
        <v>6907</v>
      </c>
      <c r="L3277" s="5" t="s">
        <v>29</v>
      </c>
      <c r="M3277" s="5" t="s">
        <v>30</v>
      </c>
      <c r="N3277" s="5" t="s">
        <v>49</v>
      </c>
      <c r="O3277" s="5">
        <v>10731</v>
      </c>
      <c r="P3277" s="7">
        <v>44418.584166666667</v>
      </c>
      <c r="Q3277" s="7">
        <v>44418.580763888887</v>
      </c>
      <c r="R3277" s="5">
        <v>869010</v>
      </c>
      <c r="S3277" s="5">
        <v>347665740</v>
      </c>
      <c r="T3277" s="8">
        <v>1.073110082114E+16</v>
      </c>
      <c r="U3277" s="5" t="s">
        <v>32</v>
      </c>
      <c r="V3277" s="4"/>
      <c r="Z3277"/>
      <c r="AD3277">
        <v>348</v>
      </c>
      <c r="AE3277">
        <v>9350021532</v>
      </c>
    </row>
    <row r="3278" spans="1:31" ht="12" customHeight="1" x14ac:dyDescent="0.25">
      <c r="A3278" s="5" t="s">
        <v>21</v>
      </c>
      <c r="B3278" s="5" t="s">
        <v>4825</v>
      </c>
      <c r="C3278" s="5" t="s">
        <v>6891</v>
      </c>
      <c r="D3278" s="5">
        <v>31</v>
      </c>
      <c r="E3278" s="5" t="s">
        <v>6908</v>
      </c>
      <c r="F3278" s="5" t="s">
        <v>25</v>
      </c>
      <c r="G3278" s="5" t="s">
        <v>26</v>
      </c>
      <c r="H3278" s="6">
        <v>348</v>
      </c>
      <c r="I3278" s="5" t="s">
        <v>27</v>
      </c>
      <c r="J3278" s="5">
        <v>19001776670</v>
      </c>
      <c r="K3278" s="5" t="s">
        <v>6909</v>
      </c>
      <c r="L3278" s="5" t="s">
        <v>29</v>
      </c>
      <c r="M3278" s="5" t="s">
        <v>29</v>
      </c>
      <c r="N3278" s="5" t="s">
        <v>31</v>
      </c>
      <c r="O3278" s="5">
        <v>202368</v>
      </c>
      <c r="P3278" s="7">
        <v>44418.586087962962</v>
      </c>
      <c r="Q3278" s="7">
        <v>44418.454143518517</v>
      </c>
      <c r="R3278" s="5">
        <v>10950</v>
      </c>
      <c r="S3278" s="5">
        <v>347699102</v>
      </c>
      <c r="T3278" s="8">
        <v>2.0236810082114E+17</v>
      </c>
      <c r="U3278" s="5" t="s">
        <v>32</v>
      </c>
      <c r="V3278" s="4"/>
      <c r="Y3278" s="24" t="e">
        <f>VLOOKUP(T3278,Buzon!C:C,1,FALSE)</f>
        <v>#N/A</v>
      </c>
      <c r="Z3278"/>
      <c r="AD3278">
        <v>348</v>
      </c>
      <c r="AE3278">
        <v>9270083</v>
      </c>
    </row>
    <row r="3279" spans="1:31" ht="12" customHeight="1" x14ac:dyDescent="0.25">
      <c r="A3279" s="5" t="s">
        <v>21</v>
      </c>
      <c r="B3279" s="5" t="s">
        <v>33</v>
      </c>
      <c r="C3279" s="5" t="s">
        <v>6891</v>
      </c>
      <c r="D3279" s="5">
        <v>33</v>
      </c>
      <c r="E3279" s="5" t="s">
        <v>6910</v>
      </c>
      <c r="F3279" s="5" t="s">
        <v>25</v>
      </c>
      <c r="G3279" s="5" t="s">
        <v>26</v>
      </c>
      <c r="H3279" s="6">
        <v>348</v>
      </c>
      <c r="I3279" s="5" t="s">
        <v>27</v>
      </c>
      <c r="J3279" s="5">
        <v>19001776671</v>
      </c>
      <c r="K3279" s="5" t="s">
        <v>6911</v>
      </c>
      <c r="L3279" s="5" t="s">
        <v>29</v>
      </c>
      <c r="M3279" s="5" t="s">
        <v>29</v>
      </c>
      <c r="N3279" s="5" t="s">
        <v>31</v>
      </c>
      <c r="O3279" s="5">
        <v>9706</v>
      </c>
      <c r="P3279" s="7">
        <v>44418.587210648147</v>
      </c>
      <c r="Q3279" s="7">
        <v>44418.57534722222</v>
      </c>
      <c r="R3279" s="5">
        <v>515</v>
      </c>
      <c r="S3279" s="5">
        <v>347718571</v>
      </c>
      <c r="T3279" s="8">
        <v>9706100821140450</v>
      </c>
      <c r="U3279" s="5" t="s">
        <v>32</v>
      </c>
      <c r="V3279" s="4"/>
      <c r="Y3279" s="24" t="e">
        <f>VLOOKUP(T3279,Buzon!C:C,1,FALSE)</f>
        <v>#N/A</v>
      </c>
      <c r="Z3279"/>
      <c r="AD3279">
        <v>348</v>
      </c>
      <c r="AE3279">
        <v>9270083</v>
      </c>
    </row>
    <row r="3280" spans="1:31" ht="12" customHeight="1" x14ac:dyDescent="0.25">
      <c r="A3280" s="5" t="s">
        <v>21</v>
      </c>
      <c r="B3280" s="5" t="s">
        <v>22</v>
      </c>
      <c r="C3280" s="5" t="s">
        <v>6862</v>
      </c>
      <c r="D3280" s="5">
        <v>26</v>
      </c>
      <c r="E3280" s="5" t="s">
        <v>6912</v>
      </c>
      <c r="F3280" s="5" t="s">
        <v>25</v>
      </c>
      <c r="G3280" s="5" t="s">
        <v>26</v>
      </c>
      <c r="H3280" s="6">
        <v>348</v>
      </c>
      <c r="I3280" s="5" t="s">
        <v>27</v>
      </c>
      <c r="J3280" s="5">
        <v>19001776672</v>
      </c>
      <c r="K3280" s="5" t="s">
        <v>6913</v>
      </c>
      <c r="L3280" s="5" t="s">
        <v>29</v>
      </c>
      <c r="M3280" s="5" t="s">
        <v>30</v>
      </c>
      <c r="N3280" s="5" t="s">
        <v>31</v>
      </c>
      <c r="O3280" s="5">
        <v>10731</v>
      </c>
      <c r="P3280" s="7">
        <v>44418.588425925926</v>
      </c>
      <c r="Q3280" s="7">
        <v>44418.580763888887</v>
      </c>
      <c r="R3280" s="5">
        <v>71330</v>
      </c>
      <c r="S3280" s="5">
        <v>347720404</v>
      </c>
      <c r="T3280" s="8">
        <v>1.07311008211406E+16</v>
      </c>
      <c r="U3280" s="5" t="s">
        <v>32</v>
      </c>
      <c r="V3280" s="4"/>
      <c r="Y3280" s="24" t="e">
        <f>VLOOKUP(T3280,Buzon!C:C,1,FALSE)</f>
        <v>#N/A</v>
      </c>
      <c r="Z3280"/>
      <c r="AD3280">
        <v>348</v>
      </c>
      <c r="AE3280">
        <v>9270083</v>
      </c>
    </row>
    <row r="3281" spans="1:31" ht="12" customHeight="1" x14ac:dyDescent="0.25">
      <c r="A3281" s="5" t="s">
        <v>21</v>
      </c>
      <c r="B3281" s="5" t="s">
        <v>22</v>
      </c>
      <c r="C3281" s="5" t="s">
        <v>6891</v>
      </c>
      <c r="D3281" s="5">
        <v>5</v>
      </c>
      <c r="E3281" s="5" t="s">
        <v>6914</v>
      </c>
      <c r="F3281" s="5" t="s">
        <v>25</v>
      </c>
      <c r="G3281" s="5" t="s">
        <v>26</v>
      </c>
      <c r="H3281" s="6">
        <v>348</v>
      </c>
      <c r="I3281" s="5" t="s">
        <v>27</v>
      </c>
      <c r="J3281" s="5">
        <v>19001776684</v>
      </c>
      <c r="K3281" s="5" t="s">
        <v>6915</v>
      </c>
      <c r="L3281" s="5" t="s">
        <v>29</v>
      </c>
      <c r="M3281" s="5" t="s">
        <v>30</v>
      </c>
      <c r="N3281" s="5" t="s">
        <v>31</v>
      </c>
      <c r="O3281" s="5">
        <v>10731</v>
      </c>
      <c r="P3281" s="7">
        <v>44418.596574074072</v>
      </c>
      <c r="Q3281" s="7">
        <v>44418.580763888887</v>
      </c>
      <c r="R3281" s="5">
        <v>181389</v>
      </c>
      <c r="S3281" s="5">
        <v>347728783</v>
      </c>
      <c r="T3281" s="8">
        <v>1.07311008211417E+16</v>
      </c>
      <c r="U3281" s="5" t="s">
        <v>32</v>
      </c>
      <c r="V3281" s="4"/>
      <c r="Y3281" s="24" t="e">
        <f>VLOOKUP(T3281,Buzon!C:C,1,FALSE)</f>
        <v>#N/A</v>
      </c>
      <c r="Z3281"/>
      <c r="AD3281">
        <v>348</v>
      </c>
      <c r="AE3281">
        <v>9270083</v>
      </c>
    </row>
    <row r="3282" spans="1:31" ht="12" customHeight="1" x14ac:dyDescent="0.25">
      <c r="A3282" s="5" t="s">
        <v>21</v>
      </c>
      <c r="B3282" s="5" t="s">
        <v>22</v>
      </c>
      <c r="C3282" s="5" t="s">
        <v>6916</v>
      </c>
      <c r="D3282" s="5">
        <v>29</v>
      </c>
      <c r="E3282" s="5" t="s">
        <v>6917</v>
      </c>
      <c r="F3282" s="5" t="s">
        <v>71</v>
      </c>
      <c r="G3282" s="5" t="s">
        <v>26</v>
      </c>
      <c r="H3282" s="6">
        <v>174</v>
      </c>
      <c r="I3282" s="5" t="s">
        <v>27</v>
      </c>
      <c r="J3282" s="5">
        <v>19001776708</v>
      </c>
      <c r="K3282" s="5" t="s">
        <v>6918</v>
      </c>
      <c r="L3282" s="5" t="s">
        <v>29</v>
      </c>
      <c r="M3282" s="5" t="s">
        <v>30</v>
      </c>
      <c r="N3282" s="5" t="s">
        <v>31</v>
      </c>
      <c r="O3282" s="5">
        <v>10731</v>
      </c>
      <c r="P3282" s="7">
        <v>44418.61310185185</v>
      </c>
      <c r="Q3282" s="7">
        <v>44418.580763888887</v>
      </c>
      <c r="R3282" s="5">
        <v>65396</v>
      </c>
      <c r="S3282" s="5">
        <v>347751265</v>
      </c>
      <c r="T3282" s="8">
        <v>1.07311008211439E+16</v>
      </c>
      <c r="U3282" s="5" t="s">
        <v>32</v>
      </c>
      <c r="V3282" s="4"/>
      <c r="Y3282" s="24" t="e">
        <f>VLOOKUP(T3282,Buzon!C:C,1,FALSE)</f>
        <v>#N/A</v>
      </c>
      <c r="Z3282"/>
      <c r="AD3282">
        <v>174</v>
      </c>
      <c r="AE3282">
        <v>9270083</v>
      </c>
    </row>
    <row r="3283" spans="1:31" ht="12" customHeight="1" x14ac:dyDescent="0.25">
      <c r="A3283" s="5" t="s">
        <v>21</v>
      </c>
      <c r="B3283" s="5" t="s">
        <v>4825</v>
      </c>
      <c r="C3283" s="5" t="s">
        <v>6919</v>
      </c>
      <c r="D3283" s="5">
        <v>1</v>
      </c>
      <c r="E3283" s="5" t="s">
        <v>6920</v>
      </c>
      <c r="F3283" s="5" t="s">
        <v>25</v>
      </c>
      <c r="G3283" s="5" t="s">
        <v>26</v>
      </c>
      <c r="H3283" s="6">
        <v>348</v>
      </c>
      <c r="I3283" s="5" t="s">
        <v>27</v>
      </c>
      <c r="J3283" s="5">
        <v>19001776714</v>
      </c>
      <c r="K3283" s="5" t="s">
        <v>6921</v>
      </c>
      <c r="L3283" s="5" t="s">
        <v>29</v>
      </c>
      <c r="M3283" s="5" t="s">
        <v>29</v>
      </c>
      <c r="N3283" s="5" t="s">
        <v>31</v>
      </c>
      <c r="O3283" s="5">
        <v>202368</v>
      </c>
      <c r="P3283" s="7">
        <v>44418.618460648147</v>
      </c>
      <c r="Q3283" s="7">
        <v>44418.454143518517</v>
      </c>
      <c r="R3283" s="5">
        <v>283525</v>
      </c>
      <c r="S3283" s="5">
        <v>347758554</v>
      </c>
      <c r="T3283" s="8">
        <v>2.0236810082114499E+17</v>
      </c>
      <c r="U3283" s="5" t="s">
        <v>32</v>
      </c>
      <c r="V3283" s="4"/>
      <c r="Y3283" s="24" t="e">
        <f>VLOOKUP(T3283,Buzon!C:C,1,FALSE)</f>
        <v>#N/A</v>
      </c>
      <c r="Z3283"/>
      <c r="AD3283">
        <v>348</v>
      </c>
      <c r="AE3283">
        <v>9270083</v>
      </c>
    </row>
    <row r="3284" spans="1:31" ht="12" customHeight="1" x14ac:dyDescent="0.25">
      <c r="A3284" s="5" t="s">
        <v>21</v>
      </c>
      <c r="B3284" s="5" t="s">
        <v>4825</v>
      </c>
      <c r="C3284" s="5" t="s">
        <v>6919</v>
      </c>
      <c r="D3284" s="5">
        <v>2</v>
      </c>
      <c r="E3284" s="5" t="s">
        <v>6922</v>
      </c>
      <c r="F3284" s="5" t="s">
        <v>25</v>
      </c>
      <c r="G3284" s="5" t="s">
        <v>26</v>
      </c>
      <c r="H3284" s="6">
        <v>348</v>
      </c>
      <c r="I3284" s="5" t="s">
        <v>27</v>
      </c>
      <c r="J3284" s="5">
        <v>19001776715</v>
      </c>
      <c r="K3284" s="5" t="s">
        <v>6923</v>
      </c>
      <c r="L3284" s="5" t="s">
        <v>29</v>
      </c>
      <c r="M3284" s="5" t="s">
        <v>29</v>
      </c>
      <c r="N3284" s="5" t="s">
        <v>31</v>
      </c>
      <c r="O3284" s="5">
        <v>202368</v>
      </c>
      <c r="P3284" s="7">
        <v>44418.618460648147</v>
      </c>
      <c r="Q3284" s="7">
        <v>44418.454143518517</v>
      </c>
      <c r="R3284" s="5">
        <v>283525</v>
      </c>
      <c r="S3284" s="5">
        <v>347758554</v>
      </c>
      <c r="T3284" s="8">
        <v>2.0236810082114499E+17</v>
      </c>
      <c r="U3284" s="5" t="s">
        <v>32</v>
      </c>
      <c r="V3284" s="4"/>
      <c r="Y3284" s="24" t="e">
        <f>VLOOKUP(T3284,Buzon!C:C,1,FALSE)</f>
        <v>#N/A</v>
      </c>
      <c r="Z3284"/>
      <c r="AD3284">
        <v>348</v>
      </c>
      <c r="AE3284">
        <v>9270083</v>
      </c>
    </row>
    <row r="3285" spans="1:31" ht="12" customHeight="1" x14ac:dyDescent="0.25">
      <c r="A3285" s="5" t="s">
        <v>21</v>
      </c>
      <c r="B3285" s="5" t="s">
        <v>4825</v>
      </c>
      <c r="C3285" s="5" t="s">
        <v>6919</v>
      </c>
      <c r="D3285" s="5">
        <v>5</v>
      </c>
      <c r="E3285" s="5" t="s">
        <v>6924</v>
      </c>
      <c r="F3285" s="5" t="s">
        <v>25</v>
      </c>
      <c r="G3285" s="5" t="s">
        <v>26</v>
      </c>
      <c r="H3285" s="6">
        <v>348</v>
      </c>
      <c r="I3285" s="5" t="s">
        <v>27</v>
      </c>
      <c r="J3285" s="5">
        <v>19001776716</v>
      </c>
      <c r="K3285" s="5" t="s">
        <v>6925</v>
      </c>
      <c r="L3285" s="5" t="s">
        <v>29</v>
      </c>
      <c r="M3285" s="5" t="s">
        <v>29</v>
      </c>
      <c r="N3285" s="5" t="s">
        <v>31</v>
      </c>
      <c r="O3285" s="5">
        <v>202368</v>
      </c>
      <c r="P3285" s="7">
        <v>44418.618460648147</v>
      </c>
      <c r="Q3285" s="7">
        <v>44418.454143518517</v>
      </c>
      <c r="R3285" s="5">
        <v>283525</v>
      </c>
      <c r="S3285" s="5">
        <v>347758554</v>
      </c>
      <c r="T3285" s="8">
        <v>2.0236810082114499E+17</v>
      </c>
      <c r="U3285" s="5" t="s">
        <v>32</v>
      </c>
      <c r="V3285" s="4"/>
      <c r="Y3285" s="24" t="e">
        <f>VLOOKUP(T3285,Buzon!C:C,1,FALSE)</f>
        <v>#N/A</v>
      </c>
      <c r="Z3285"/>
      <c r="AD3285">
        <v>348</v>
      </c>
      <c r="AE3285">
        <v>9270083</v>
      </c>
    </row>
    <row r="3286" spans="1:31" ht="12" customHeight="1" x14ac:dyDescent="0.25">
      <c r="A3286" s="5" t="s">
        <v>21</v>
      </c>
      <c r="B3286" s="5" t="s">
        <v>4825</v>
      </c>
      <c r="C3286" s="5" t="s">
        <v>6919</v>
      </c>
      <c r="D3286" s="5">
        <v>6</v>
      </c>
      <c r="E3286" s="5" t="s">
        <v>6926</v>
      </c>
      <c r="F3286" s="5" t="s">
        <v>25</v>
      </c>
      <c r="G3286" s="5" t="s">
        <v>26</v>
      </c>
      <c r="H3286" s="6">
        <v>348</v>
      </c>
      <c r="I3286" s="5" t="s">
        <v>27</v>
      </c>
      <c r="J3286" s="5">
        <v>19001776717</v>
      </c>
      <c r="K3286" s="5" t="s">
        <v>6927</v>
      </c>
      <c r="L3286" s="5" t="s">
        <v>29</v>
      </c>
      <c r="M3286" s="5" t="s">
        <v>29</v>
      </c>
      <c r="N3286" s="5" t="s">
        <v>31</v>
      </c>
      <c r="O3286" s="5">
        <v>202368</v>
      </c>
      <c r="P3286" s="7">
        <v>44418.618460648147</v>
      </c>
      <c r="Q3286" s="7">
        <v>44418.454143518517</v>
      </c>
      <c r="R3286" s="5">
        <v>283525</v>
      </c>
      <c r="S3286" s="5">
        <v>347758554</v>
      </c>
      <c r="T3286" s="8">
        <v>2.0236810082114499E+17</v>
      </c>
      <c r="U3286" s="5" t="s">
        <v>32</v>
      </c>
      <c r="V3286" s="4"/>
      <c r="Y3286" s="24" t="e">
        <f>VLOOKUP(T3286,Buzon!C:C,1,FALSE)</f>
        <v>#N/A</v>
      </c>
      <c r="Z3286"/>
      <c r="AD3286">
        <v>348</v>
      </c>
      <c r="AE3286">
        <v>9270083</v>
      </c>
    </row>
    <row r="3287" spans="1:31" ht="12" customHeight="1" x14ac:dyDescent="0.25">
      <c r="A3287" s="5" t="s">
        <v>21</v>
      </c>
      <c r="B3287" s="5" t="s">
        <v>33</v>
      </c>
      <c r="C3287" s="5" t="s">
        <v>6916</v>
      </c>
      <c r="D3287" s="5">
        <v>34</v>
      </c>
      <c r="E3287" s="5" t="s">
        <v>6928</v>
      </c>
      <c r="F3287" s="5" t="s">
        <v>25</v>
      </c>
      <c r="G3287" s="5" t="s">
        <v>26</v>
      </c>
      <c r="H3287" s="6">
        <v>348</v>
      </c>
      <c r="I3287" s="5" t="s">
        <v>27</v>
      </c>
      <c r="J3287" s="5">
        <v>19001776723</v>
      </c>
      <c r="K3287" s="5" t="s">
        <v>6929</v>
      </c>
      <c r="L3287" s="5" t="s">
        <v>29</v>
      </c>
      <c r="M3287" s="5" t="s">
        <v>29</v>
      </c>
      <c r="N3287" s="5" t="s">
        <v>31</v>
      </c>
      <c r="O3287" s="5">
        <v>9706</v>
      </c>
      <c r="P3287" s="7">
        <v>44418.621412037035</v>
      </c>
      <c r="Q3287" s="7">
        <v>44418.57534722222</v>
      </c>
      <c r="R3287" s="5">
        <v>44681</v>
      </c>
      <c r="S3287" s="5">
        <v>347762430</v>
      </c>
      <c r="T3287" s="8">
        <v>9706100821145350</v>
      </c>
      <c r="U3287" s="5" t="s">
        <v>32</v>
      </c>
      <c r="V3287" s="4"/>
      <c r="Y3287" s="24" t="e">
        <f>VLOOKUP(T3287,Buzon!C:C,1,FALSE)</f>
        <v>#N/A</v>
      </c>
      <c r="Z3287"/>
      <c r="AD3287">
        <v>348</v>
      </c>
      <c r="AE3287">
        <v>9270083</v>
      </c>
    </row>
    <row r="3288" spans="1:31" ht="12" customHeight="1" x14ac:dyDescent="0.25">
      <c r="A3288" s="5" t="s">
        <v>21</v>
      </c>
      <c r="B3288" s="5" t="s">
        <v>33</v>
      </c>
      <c r="C3288" s="5" t="s">
        <v>6919</v>
      </c>
      <c r="D3288" s="5">
        <v>4</v>
      </c>
      <c r="E3288" s="5" t="s">
        <v>6930</v>
      </c>
      <c r="F3288" s="5" t="s">
        <v>25</v>
      </c>
      <c r="G3288" s="5" t="s">
        <v>26</v>
      </c>
      <c r="H3288" s="6">
        <v>348</v>
      </c>
      <c r="I3288" s="5" t="s">
        <v>27</v>
      </c>
      <c r="J3288" s="5">
        <v>19001776726</v>
      </c>
      <c r="K3288" s="5" t="s">
        <v>6931</v>
      </c>
      <c r="L3288" s="5" t="s">
        <v>29</v>
      </c>
      <c r="M3288" s="5" t="s">
        <v>29</v>
      </c>
      <c r="N3288" s="5" t="s">
        <v>31</v>
      </c>
      <c r="O3288" s="5">
        <v>9706</v>
      </c>
      <c r="P3288" s="7">
        <v>44418.624675925923</v>
      </c>
      <c r="Q3288" s="7">
        <v>44418.57534722222</v>
      </c>
      <c r="R3288" s="5">
        <v>408503</v>
      </c>
      <c r="S3288" s="5">
        <v>347766778</v>
      </c>
      <c r="T3288" s="8">
        <v>9706100821145830</v>
      </c>
      <c r="U3288" s="5" t="s">
        <v>32</v>
      </c>
      <c r="V3288" s="4"/>
      <c r="Y3288" s="24" t="e">
        <f>VLOOKUP(T3288,Buzon!C:C,1,FALSE)</f>
        <v>#N/A</v>
      </c>
      <c r="Z3288"/>
      <c r="AD3288">
        <v>348</v>
      </c>
      <c r="AE3288">
        <v>9270083</v>
      </c>
    </row>
    <row r="3289" spans="1:31" ht="12" customHeight="1" x14ac:dyDescent="0.25">
      <c r="A3289" s="5" t="s">
        <v>21</v>
      </c>
      <c r="B3289" s="5" t="s">
        <v>33</v>
      </c>
      <c r="C3289" s="5" t="s">
        <v>6919</v>
      </c>
      <c r="D3289" s="5">
        <v>9</v>
      </c>
      <c r="E3289" s="5" t="s">
        <v>6932</v>
      </c>
      <c r="F3289" s="5" t="s">
        <v>25</v>
      </c>
      <c r="G3289" s="5" t="s">
        <v>26</v>
      </c>
      <c r="H3289" s="6">
        <v>348</v>
      </c>
      <c r="I3289" s="5" t="s">
        <v>27</v>
      </c>
      <c r="J3289" s="5">
        <v>19001776727</v>
      </c>
      <c r="K3289" s="5" t="s">
        <v>6933</v>
      </c>
      <c r="L3289" s="5" t="s">
        <v>29</v>
      </c>
      <c r="M3289" s="5" t="s">
        <v>29</v>
      </c>
      <c r="N3289" s="5" t="s">
        <v>49</v>
      </c>
      <c r="O3289" s="5">
        <v>9706</v>
      </c>
      <c r="P3289" s="7">
        <v>44418.625636574077</v>
      </c>
      <c r="Q3289" s="7">
        <v>44418.57534722222</v>
      </c>
      <c r="R3289" s="5" t="s">
        <v>6934</v>
      </c>
      <c r="S3289" s="5">
        <v>347768040</v>
      </c>
      <c r="T3289" s="8">
        <v>9706100821145950</v>
      </c>
      <c r="U3289" s="5" t="s">
        <v>32</v>
      </c>
      <c r="V3289" s="4"/>
      <c r="Y3289" s="24" t="e">
        <f>VLOOKUP(T3289,Buzon!C:C,1,FALSE)</f>
        <v>#N/A</v>
      </c>
      <c r="Z3289"/>
      <c r="AD3289">
        <v>348</v>
      </c>
      <c r="AE3289">
        <v>9270083</v>
      </c>
    </row>
    <row r="3290" spans="1:31" ht="12" customHeight="1" x14ac:dyDescent="0.25">
      <c r="A3290" s="5" t="s">
        <v>21</v>
      </c>
      <c r="B3290" s="5" t="s">
        <v>22</v>
      </c>
      <c r="C3290" s="5" t="s">
        <v>6919</v>
      </c>
      <c r="D3290" s="5">
        <v>39</v>
      </c>
      <c r="E3290" s="5" t="s">
        <v>6935</v>
      </c>
      <c r="F3290" s="5" t="s">
        <v>25</v>
      </c>
      <c r="G3290" s="5" t="s">
        <v>26</v>
      </c>
      <c r="H3290" s="6">
        <v>348</v>
      </c>
      <c r="I3290" s="5" t="s">
        <v>27</v>
      </c>
      <c r="J3290" s="5">
        <v>19001776746</v>
      </c>
      <c r="K3290" s="5" t="s">
        <v>6936</v>
      </c>
      <c r="L3290" s="5" t="s">
        <v>29</v>
      </c>
      <c r="M3290" s="5" t="s">
        <v>30</v>
      </c>
      <c r="N3290" s="5" t="s">
        <v>31</v>
      </c>
      <c r="O3290" s="5">
        <v>10731</v>
      </c>
      <c r="P3290" s="7">
        <v>44418.643993055557</v>
      </c>
      <c r="Q3290" s="7">
        <v>44418.580763888887</v>
      </c>
      <c r="R3290" s="5">
        <v>327823</v>
      </c>
      <c r="S3290" s="5">
        <v>347792647</v>
      </c>
      <c r="T3290" s="8">
        <v>1.07311008211525E+16</v>
      </c>
      <c r="U3290" s="5" t="s">
        <v>32</v>
      </c>
      <c r="V3290" s="4"/>
      <c r="Y3290" s="24" t="e">
        <f>VLOOKUP(T3290,Buzon!C:C,1,FALSE)</f>
        <v>#N/A</v>
      </c>
      <c r="Z3290"/>
      <c r="AD3290">
        <v>348</v>
      </c>
      <c r="AE3290">
        <v>9270083</v>
      </c>
    </row>
    <row r="3291" spans="1:31" ht="12" customHeight="1" x14ac:dyDescent="0.25">
      <c r="A3291" s="5" t="s">
        <v>21</v>
      </c>
      <c r="B3291" s="5" t="s">
        <v>22</v>
      </c>
      <c r="C3291" s="5" t="s">
        <v>6937</v>
      </c>
      <c r="D3291" s="5">
        <v>40</v>
      </c>
      <c r="E3291" s="5" t="s">
        <v>6935</v>
      </c>
      <c r="F3291" s="5" t="s">
        <v>25</v>
      </c>
      <c r="G3291" s="5" t="s">
        <v>26</v>
      </c>
      <c r="H3291" s="6">
        <v>278</v>
      </c>
      <c r="I3291" s="5" t="s">
        <v>27</v>
      </c>
      <c r="J3291" s="5">
        <v>19001776747</v>
      </c>
      <c r="K3291" s="5" t="s">
        <v>6938</v>
      </c>
      <c r="L3291" s="5" t="s">
        <v>29</v>
      </c>
      <c r="M3291" s="5" t="s">
        <v>31</v>
      </c>
      <c r="N3291" s="5" t="s">
        <v>30</v>
      </c>
      <c r="O3291" s="5">
        <v>10731</v>
      </c>
      <c r="P3291" s="7">
        <v>44418.643993055557</v>
      </c>
      <c r="Q3291" s="7">
        <v>44418.580763888887</v>
      </c>
      <c r="R3291" s="5">
        <v>327823</v>
      </c>
      <c r="S3291" s="5">
        <v>347792647</v>
      </c>
      <c r="T3291" s="8">
        <v>1.07311008211525E+16</v>
      </c>
      <c r="U3291" s="5" t="s">
        <v>32</v>
      </c>
      <c r="V3291" s="4"/>
      <c r="Y3291" s="24" t="e">
        <f>VLOOKUP(T3291,Buzon!C:C,1,FALSE)</f>
        <v>#N/A</v>
      </c>
      <c r="Z3291"/>
      <c r="AD3291">
        <v>278</v>
      </c>
      <c r="AE3291">
        <v>9270083</v>
      </c>
    </row>
    <row r="3292" spans="1:31" ht="12" customHeight="1" x14ac:dyDescent="0.25">
      <c r="A3292" s="5" t="s">
        <v>21</v>
      </c>
      <c r="B3292" s="5" t="s">
        <v>33</v>
      </c>
      <c r="C3292" s="5" t="s">
        <v>6939</v>
      </c>
      <c r="D3292" s="5">
        <v>17</v>
      </c>
      <c r="E3292" s="5" t="s">
        <v>6940</v>
      </c>
      <c r="F3292" s="5" t="s">
        <v>47</v>
      </c>
      <c r="G3292" s="5" t="s">
        <v>26</v>
      </c>
      <c r="H3292" s="6">
        <v>174</v>
      </c>
      <c r="I3292" s="5" t="s">
        <v>27</v>
      </c>
      <c r="J3292" s="5">
        <v>19001776753</v>
      </c>
      <c r="K3292" s="5" t="s">
        <v>6941</v>
      </c>
      <c r="L3292" s="5" t="s">
        <v>29</v>
      </c>
      <c r="M3292" s="5" t="s">
        <v>29</v>
      </c>
      <c r="N3292" s="5" t="s">
        <v>49</v>
      </c>
      <c r="O3292" s="5">
        <v>9706</v>
      </c>
      <c r="P3292" s="7">
        <v>44418.649016203701</v>
      </c>
      <c r="Q3292" s="7">
        <v>44418.57534722222</v>
      </c>
      <c r="R3292" s="5" t="s">
        <v>6942</v>
      </c>
      <c r="S3292" s="5">
        <v>347799913</v>
      </c>
      <c r="T3292" s="8">
        <v>9706100821153400</v>
      </c>
      <c r="U3292" s="5" t="s">
        <v>32</v>
      </c>
      <c r="V3292" s="4"/>
      <c r="Y3292" s="24" t="e">
        <f>VLOOKUP(T3292,Buzon!C:C,1,FALSE)</f>
        <v>#N/A</v>
      </c>
      <c r="Z3292"/>
      <c r="AD3292">
        <v>174</v>
      </c>
      <c r="AE3292">
        <v>9270083</v>
      </c>
    </row>
    <row r="3293" spans="1:31" ht="12" customHeight="1" x14ac:dyDescent="0.25">
      <c r="A3293" s="5" t="s">
        <v>21</v>
      </c>
      <c r="B3293" s="5" t="s">
        <v>33</v>
      </c>
      <c r="C3293" s="5" t="s">
        <v>6939</v>
      </c>
      <c r="D3293" s="5">
        <v>18</v>
      </c>
      <c r="E3293" s="5" t="s">
        <v>6943</v>
      </c>
      <c r="F3293" s="5" t="s">
        <v>71</v>
      </c>
      <c r="G3293" s="5" t="s">
        <v>26</v>
      </c>
      <c r="H3293" s="6">
        <v>174</v>
      </c>
      <c r="I3293" s="5" t="s">
        <v>27</v>
      </c>
      <c r="J3293" s="5">
        <v>19001776754</v>
      </c>
      <c r="K3293" s="5" t="s">
        <v>6944</v>
      </c>
      <c r="L3293" s="5" t="s">
        <v>29</v>
      </c>
      <c r="M3293" s="5" t="s">
        <v>29</v>
      </c>
      <c r="N3293" s="5" t="s">
        <v>49</v>
      </c>
      <c r="O3293" s="5">
        <v>9706</v>
      </c>
      <c r="P3293" s="7">
        <v>44418.649016203701</v>
      </c>
      <c r="Q3293" s="7">
        <v>44418.57534722222</v>
      </c>
      <c r="R3293" s="5" t="s">
        <v>6942</v>
      </c>
      <c r="S3293" s="5">
        <v>347799913</v>
      </c>
      <c r="T3293" s="8">
        <v>9706100821153400</v>
      </c>
      <c r="U3293" s="5" t="s">
        <v>32</v>
      </c>
      <c r="V3293" s="4"/>
      <c r="Y3293" s="24" t="e">
        <f>VLOOKUP(T3293,Buzon!C:C,1,FALSE)</f>
        <v>#N/A</v>
      </c>
      <c r="Z3293"/>
      <c r="AD3293">
        <v>174</v>
      </c>
      <c r="AE3293">
        <v>9270083</v>
      </c>
    </row>
    <row r="3294" spans="1:31" ht="12" customHeight="1" x14ac:dyDescent="0.25">
      <c r="A3294" s="5" t="s">
        <v>21</v>
      </c>
      <c r="B3294" s="5" t="s">
        <v>33</v>
      </c>
      <c r="C3294" s="5" t="s">
        <v>6939</v>
      </c>
      <c r="D3294" s="5">
        <v>19</v>
      </c>
      <c r="E3294" s="5" t="s">
        <v>6945</v>
      </c>
      <c r="F3294" s="5" t="s">
        <v>25</v>
      </c>
      <c r="G3294" s="5" t="s">
        <v>26</v>
      </c>
      <c r="H3294" s="6">
        <v>348</v>
      </c>
      <c r="I3294" s="5" t="s">
        <v>27</v>
      </c>
      <c r="J3294" s="5">
        <v>19001776755</v>
      </c>
      <c r="K3294" s="5" t="s">
        <v>6946</v>
      </c>
      <c r="L3294" s="5" t="s">
        <v>29</v>
      </c>
      <c r="M3294" s="5" t="s">
        <v>29</v>
      </c>
      <c r="N3294" s="5" t="s">
        <v>49</v>
      </c>
      <c r="O3294" s="5">
        <v>9706</v>
      </c>
      <c r="P3294" s="7">
        <v>44418.649016203701</v>
      </c>
      <c r="Q3294" s="7">
        <v>44418.57534722222</v>
      </c>
      <c r="R3294" s="5" t="s">
        <v>6942</v>
      </c>
      <c r="S3294" s="5">
        <v>347799913</v>
      </c>
      <c r="T3294" s="8">
        <v>9706100821153400</v>
      </c>
      <c r="U3294" s="5" t="s">
        <v>32</v>
      </c>
      <c r="V3294" s="4"/>
      <c r="Y3294" s="24" t="e">
        <f>VLOOKUP(T3294,Buzon!C:C,1,FALSE)</f>
        <v>#N/A</v>
      </c>
      <c r="Z3294"/>
      <c r="AD3294">
        <v>348</v>
      </c>
      <c r="AE3294">
        <v>9270083</v>
      </c>
    </row>
    <row r="3295" spans="1:31" ht="12" customHeight="1" x14ac:dyDescent="0.25">
      <c r="A3295" s="5" t="s">
        <v>21</v>
      </c>
      <c r="B3295" s="5" t="s">
        <v>33</v>
      </c>
      <c r="C3295" s="5" t="s">
        <v>6947</v>
      </c>
      <c r="D3295" s="5">
        <v>5</v>
      </c>
      <c r="E3295" s="5" t="s">
        <v>6948</v>
      </c>
      <c r="F3295" s="5" t="s">
        <v>47</v>
      </c>
      <c r="G3295" s="5" t="s">
        <v>26</v>
      </c>
      <c r="H3295" s="6">
        <v>174</v>
      </c>
      <c r="I3295" s="5" t="s">
        <v>27</v>
      </c>
      <c r="J3295" s="5">
        <v>19001776757</v>
      </c>
      <c r="K3295" s="5" t="s">
        <v>6949</v>
      </c>
      <c r="L3295" s="5" t="s">
        <v>29</v>
      </c>
      <c r="M3295" s="5" t="s">
        <v>29</v>
      </c>
      <c r="N3295" s="5" t="s">
        <v>31</v>
      </c>
      <c r="O3295" s="5">
        <v>9706</v>
      </c>
      <c r="P3295" s="7">
        <v>44418.650868055556</v>
      </c>
      <c r="Q3295" s="7">
        <v>44418.57534722222</v>
      </c>
      <c r="R3295" s="5">
        <v>362781</v>
      </c>
      <c r="S3295" s="5">
        <v>347803063</v>
      </c>
      <c r="T3295" s="8">
        <v>9706100821153640</v>
      </c>
      <c r="U3295" s="5" t="s">
        <v>32</v>
      </c>
      <c r="V3295" s="4"/>
      <c r="Y3295" s="24" t="e">
        <f>VLOOKUP(T3295,Buzon!C:C,1,FALSE)</f>
        <v>#N/A</v>
      </c>
      <c r="Z3295"/>
      <c r="AD3295">
        <v>174</v>
      </c>
      <c r="AE3295">
        <v>9270083</v>
      </c>
    </row>
    <row r="3296" spans="1:31" ht="12" customHeight="1" x14ac:dyDescent="0.25">
      <c r="A3296" s="5" t="s">
        <v>21</v>
      </c>
      <c r="B3296" s="5" t="s">
        <v>33</v>
      </c>
      <c r="C3296" s="5" t="s">
        <v>6947</v>
      </c>
      <c r="D3296" s="5">
        <v>6</v>
      </c>
      <c r="E3296" s="5" t="s">
        <v>6950</v>
      </c>
      <c r="F3296" s="5" t="s">
        <v>47</v>
      </c>
      <c r="G3296" s="5" t="s">
        <v>26</v>
      </c>
      <c r="H3296" s="6">
        <v>174</v>
      </c>
      <c r="I3296" s="5" t="s">
        <v>27</v>
      </c>
      <c r="J3296" s="5">
        <v>19001776758</v>
      </c>
      <c r="K3296" s="5" t="s">
        <v>6951</v>
      </c>
      <c r="L3296" s="5" t="s">
        <v>29</v>
      </c>
      <c r="M3296" s="5" t="s">
        <v>29</v>
      </c>
      <c r="N3296" s="5" t="s">
        <v>31</v>
      </c>
      <c r="O3296" s="5">
        <v>9706</v>
      </c>
      <c r="P3296" s="7">
        <v>44418.650868055556</v>
      </c>
      <c r="Q3296" s="7">
        <v>44418.57534722222</v>
      </c>
      <c r="R3296" s="5">
        <v>362781</v>
      </c>
      <c r="S3296" s="5">
        <v>347803063</v>
      </c>
      <c r="T3296" s="8">
        <v>9706100821153640</v>
      </c>
      <c r="U3296" s="5" t="s">
        <v>32</v>
      </c>
      <c r="V3296" s="4"/>
      <c r="Y3296" s="24" t="e">
        <f>VLOOKUP(T3296,Buzon!C:C,1,FALSE)</f>
        <v>#N/A</v>
      </c>
      <c r="Z3296"/>
      <c r="AD3296">
        <v>174</v>
      </c>
      <c r="AE3296">
        <v>9270083</v>
      </c>
    </row>
    <row r="3297" spans="1:31" ht="12" customHeight="1" x14ac:dyDescent="0.25">
      <c r="A3297" s="5" t="s">
        <v>21</v>
      </c>
      <c r="B3297" s="5" t="s">
        <v>33</v>
      </c>
      <c r="C3297" s="5" t="s">
        <v>6947</v>
      </c>
      <c r="D3297" s="5">
        <v>7</v>
      </c>
      <c r="E3297" s="5" t="s">
        <v>6952</v>
      </c>
      <c r="F3297" s="5" t="s">
        <v>25</v>
      </c>
      <c r="G3297" s="5" t="s">
        <v>26</v>
      </c>
      <c r="H3297" s="6">
        <v>348</v>
      </c>
      <c r="I3297" s="5" t="s">
        <v>27</v>
      </c>
      <c r="J3297" s="5">
        <v>19001776759</v>
      </c>
      <c r="K3297" s="5" t="s">
        <v>6953</v>
      </c>
      <c r="L3297" s="5" t="s">
        <v>29</v>
      </c>
      <c r="M3297" s="5" t="s">
        <v>29</v>
      </c>
      <c r="N3297" s="5" t="s">
        <v>31</v>
      </c>
      <c r="O3297" s="5">
        <v>9706</v>
      </c>
      <c r="P3297" s="7">
        <v>44418.650868055556</v>
      </c>
      <c r="Q3297" s="7">
        <v>44418.57534722222</v>
      </c>
      <c r="R3297" s="5">
        <v>362781</v>
      </c>
      <c r="S3297" s="5">
        <v>347803063</v>
      </c>
      <c r="T3297" s="8">
        <v>9706100821153640</v>
      </c>
      <c r="U3297" s="5" t="s">
        <v>32</v>
      </c>
      <c r="V3297" s="4"/>
      <c r="Y3297" s="24" t="e">
        <f>VLOOKUP(T3297,Buzon!C:C,1,FALSE)</f>
        <v>#N/A</v>
      </c>
      <c r="Z3297"/>
      <c r="AD3297">
        <v>348</v>
      </c>
      <c r="AE3297">
        <v>9270083</v>
      </c>
    </row>
    <row r="3298" spans="1:31" ht="12" customHeight="1" x14ac:dyDescent="0.25">
      <c r="A3298" s="5" t="s">
        <v>21</v>
      </c>
      <c r="B3298" s="5" t="s">
        <v>4825</v>
      </c>
      <c r="C3298" s="5" t="s">
        <v>6947</v>
      </c>
      <c r="D3298" s="5">
        <v>27</v>
      </c>
      <c r="E3298" s="5" t="s">
        <v>6954</v>
      </c>
      <c r="F3298" s="5" t="s">
        <v>25</v>
      </c>
      <c r="G3298" s="5" t="s">
        <v>26</v>
      </c>
      <c r="H3298" s="6">
        <v>348</v>
      </c>
      <c r="I3298" s="5" t="s">
        <v>27</v>
      </c>
      <c r="J3298" s="5">
        <v>19001776780</v>
      </c>
      <c r="K3298" s="5" t="s">
        <v>6955</v>
      </c>
      <c r="L3298" s="5" t="s">
        <v>29</v>
      </c>
      <c r="M3298" s="5" t="s">
        <v>29</v>
      </c>
      <c r="N3298" s="5" t="s">
        <v>49</v>
      </c>
      <c r="O3298" s="5">
        <v>202368</v>
      </c>
      <c r="P3298" s="7">
        <v>44418.664861111109</v>
      </c>
      <c r="Q3298" s="7">
        <v>44418.454143518517</v>
      </c>
      <c r="R3298" s="5">
        <v>122886</v>
      </c>
      <c r="S3298" s="5">
        <v>347821067</v>
      </c>
      <c r="T3298" s="8">
        <v>2.0236810082115501E+17</v>
      </c>
      <c r="U3298" s="5" t="s">
        <v>32</v>
      </c>
      <c r="V3298" s="4"/>
      <c r="Y3298" s="24" t="e">
        <f>VLOOKUP(T3298,Buzon!C:C,1,FALSE)</f>
        <v>#N/A</v>
      </c>
      <c r="Z3298"/>
      <c r="AD3298">
        <v>348</v>
      </c>
      <c r="AE3298">
        <v>9270083</v>
      </c>
    </row>
    <row r="3299" spans="1:31" ht="12" customHeight="1" x14ac:dyDescent="0.25">
      <c r="A3299" s="5" t="s">
        <v>21</v>
      </c>
      <c r="B3299" s="5" t="s">
        <v>4825</v>
      </c>
      <c r="C3299" s="5" t="s">
        <v>6947</v>
      </c>
      <c r="D3299" s="5">
        <v>28</v>
      </c>
      <c r="E3299" s="5" t="s">
        <v>6956</v>
      </c>
      <c r="F3299" s="5" t="s">
        <v>25</v>
      </c>
      <c r="G3299" s="5" t="s">
        <v>26</v>
      </c>
      <c r="H3299" s="6">
        <v>348</v>
      </c>
      <c r="I3299" s="5" t="s">
        <v>27</v>
      </c>
      <c r="J3299" s="5">
        <v>19001776783</v>
      </c>
      <c r="K3299" s="5" t="s">
        <v>6957</v>
      </c>
      <c r="L3299" s="5" t="s">
        <v>29</v>
      </c>
      <c r="M3299" s="5" t="s">
        <v>29</v>
      </c>
      <c r="N3299" s="5" t="s">
        <v>49</v>
      </c>
      <c r="O3299" s="5">
        <v>202368</v>
      </c>
      <c r="P3299" s="7">
        <v>44418.66615740741</v>
      </c>
      <c r="Q3299" s="7">
        <v>44418.454143518517</v>
      </c>
      <c r="R3299" s="5">
        <v>863873</v>
      </c>
      <c r="S3299" s="5">
        <v>347822605</v>
      </c>
      <c r="T3299" s="8">
        <v>2.0236810082115501E+17</v>
      </c>
      <c r="U3299" s="5" t="s">
        <v>32</v>
      </c>
      <c r="V3299" s="4"/>
      <c r="Z3299"/>
      <c r="AD3299">
        <v>348</v>
      </c>
      <c r="AE3299">
        <v>9350021532</v>
      </c>
    </row>
    <row r="3300" spans="1:31" ht="12" customHeight="1" x14ac:dyDescent="0.25">
      <c r="A3300" s="5" t="s">
        <v>21</v>
      </c>
      <c r="B3300" s="5" t="s">
        <v>22</v>
      </c>
      <c r="C3300" s="5" t="s">
        <v>6947</v>
      </c>
      <c r="D3300" s="5">
        <v>21</v>
      </c>
      <c r="E3300" s="5" t="s">
        <v>6958</v>
      </c>
      <c r="F3300" s="5" t="s">
        <v>25</v>
      </c>
      <c r="G3300" s="5" t="s">
        <v>26</v>
      </c>
      <c r="H3300" s="6">
        <v>348</v>
      </c>
      <c r="I3300" s="5" t="s">
        <v>27</v>
      </c>
      <c r="J3300" s="5">
        <v>19001776784</v>
      </c>
      <c r="K3300" s="5" t="s">
        <v>6959</v>
      </c>
      <c r="L3300" s="5" t="s">
        <v>29</v>
      </c>
      <c r="M3300" s="5" t="s">
        <v>30</v>
      </c>
      <c r="N3300" s="5" t="s">
        <v>31</v>
      </c>
      <c r="O3300" s="5">
        <v>10731</v>
      </c>
      <c r="P3300" s="7">
        <v>44418.668402777781</v>
      </c>
      <c r="Q3300" s="7">
        <v>44418.580763888887</v>
      </c>
      <c r="R3300" s="5">
        <v>20830</v>
      </c>
      <c r="S3300" s="5">
        <v>347825241</v>
      </c>
      <c r="T3300" s="8">
        <v>1.07311008211559E+16</v>
      </c>
      <c r="U3300" s="5" t="s">
        <v>32</v>
      </c>
      <c r="V3300" s="4"/>
      <c r="Y3300" s="24" t="e">
        <f>VLOOKUP(T3300,Buzon!C:C,1,FALSE)</f>
        <v>#N/A</v>
      </c>
      <c r="Z3300"/>
      <c r="AD3300">
        <v>348</v>
      </c>
      <c r="AE3300">
        <v>9270083</v>
      </c>
    </row>
    <row r="3301" spans="1:31" ht="12" customHeight="1" x14ac:dyDescent="0.25">
      <c r="A3301" s="5" t="s">
        <v>21</v>
      </c>
      <c r="B3301" s="5" t="s">
        <v>22</v>
      </c>
      <c r="C3301" s="5" t="s">
        <v>6947</v>
      </c>
      <c r="D3301" s="5">
        <v>22</v>
      </c>
      <c r="E3301" s="5" t="s">
        <v>6960</v>
      </c>
      <c r="F3301" s="5" t="s">
        <v>25</v>
      </c>
      <c r="G3301" s="5" t="s">
        <v>26</v>
      </c>
      <c r="H3301" s="6">
        <v>348</v>
      </c>
      <c r="I3301" s="5" t="s">
        <v>27</v>
      </c>
      <c r="J3301" s="5">
        <v>19001776785</v>
      </c>
      <c r="K3301" s="5" t="s">
        <v>6961</v>
      </c>
      <c r="L3301" s="5" t="s">
        <v>29</v>
      </c>
      <c r="M3301" s="5" t="s">
        <v>30</v>
      </c>
      <c r="N3301" s="5" t="s">
        <v>31</v>
      </c>
      <c r="O3301" s="5">
        <v>10731</v>
      </c>
      <c r="P3301" s="7">
        <v>44418.668402777781</v>
      </c>
      <c r="Q3301" s="7">
        <v>44418.580763888887</v>
      </c>
      <c r="R3301" s="5">
        <v>20830</v>
      </c>
      <c r="S3301" s="5">
        <v>347825241</v>
      </c>
      <c r="T3301" s="8">
        <v>1.07311008211559E+16</v>
      </c>
      <c r="U3301" s="5" t="s">
        <v>32</v>
      </c>
      <c r="V3301" s="4"/>
      <c r="Y3301" s="24" t="e">
        <f>VLOOKUP(T3301,Buzon!C:C,1,FALSE)</f>
        <v>#N/A</v>
      </c>
      <c r="Z3301"/>
      <c r="AD3301">
        <v>348</v>
      </c>
      <c r="AE3301">
        <v>9270083</v>
      </c>
    </row>
    <row r="3302" spans="1:31" ht="12" customHeight="1" x14ac:dyDescent="0.25">
      <c r="A3302" s="5" t="s">
        <v>21</v>
      </c>
      <c r="B3302" s="5" t="s">
        <v>22</v>
      </c>
      <c r="C3302" s="5" t="s">
        <v>6947</v>
      </c>
      <c r="D3302" s="5">
        <v>23</v>
      </c>
      <c r="E3302" s="5" t="s">
        <v>6958</v>
      </c>
      <c r="F3302" s="5" t="s">
        <v>25</v>
      </c>
      <c r="G3302" s="5" t="s">
        <v>26</v>
      </c>
      <c r="H3302" s="6">
        <v>348</v>
      </c>
      <c r="I3302" s="5" t="s">
        <v>27</v>
      </c>
      <c r="J3302" s="5">
        <v>19001776786</v>
      </c>
      <c r="K3302" s="5" t="s">
        <v>6962</v>
      </c>
      <c r="L3302" s="5" t="s">
        <v>29</v>
      </c>
      <c r="M3302" s="5" t="s">
        <v>30</v>
      </c>
      <c r="N3302" s="5" t="s">
        <v>31</v>
      </c>
      <c r="O3302" s="5">
        <v>10731</v>
      </c>
      <c r="P3302" s="7">
        <v>44418.668402777781</v>
      </c>
      <c r="Q3302" s="7">
        <v>44418.580763888887</v>
      </c>
      <c r="R3302" s="5">
        <v>20830</v>
      </c>
      <c r="S3302" s="5">
        <v>347825241</v>
      </c>
      <c r="T3302" s="8">
        <v>1.07311008211559E+16</v>
      </c>
      <c r="U3302" s="5" t="s">
        <v>32</v>
      </c>
      <c r="V3302" s="4"/>
      <c r="Y3302" s="24" t="e">
        <f>VLOOKUP(T3302,Buzon!C:C,1,FALSE)</f>
        <v>#N/A</v>
      </c>
      <c r="Z3302"/>
      <c r="AD3302">
        <v>348</v>
      </c>
      <c r="AE3302">
        <v>9270083</v>
      </c>
    </row>
    <row r="3303" spans="1:31" ht="12" customHeight="1" x14ac:dyDescent="0.25">
      <c r="A3303" s="5" t="s">
        <v>21</v>
      </c>
      <c r="B3303" s="5" t="s">
        <v>22</v>
      </c>
      <c r="C3303" s="5" t="s">
        <v>6947</v>
      </c>
      <c r="D3303" s="5">
        <v>24</v>
      </c>
      <c r="E3303" s="5" t="s">
        <v>6963</v>
      </c>
      <c r="F3303" s="5" t="s">
        <v>25</v>
      </c>
      <c r="G3303" s="5" t="s">
        <v>26</v>
      </c>
      <c r="H3303" s="6">
        <v>348</v>
      </c>
      <c r="I3303" s="5" t="s">
        <v>27</v>
      </c>
      <c r="J3303" s="5">
        <v>19001776787</v>
      </c>
      <c r="K3303" s="5" t="s">
        <v>6964</v>
      </c>
      <c r="L3303" s="5" t="s">
        <v>29</v>
      </c>
      <c r="M3303" s="5" t="s">
        <v>30</v>
      </c>
      <c r="N3303" s="5" t="s">
        <v>31</v>
      </c>
      <c r="O3303" s="5">
        <v>10731</v>
      </c>
      <c r="P3303" s="7">
        <v>44418.668402777781</v>
      </c>
      <c r="Q3303" s="7">
        <v>44418.580763888887</v>
      </c>
      <c r="R3303" s="5">
        <v>20830</v>
      </c>
      <c r="S3303" s="5">
        <v>347825241</v>
      </c>
      <c r="T3303" s="8">
        <v>1.07311008211559E+16</v>
      </c>
      <c r="U3303" s="5" t="s">
        <v>32</v>
      </c>
      <c r="V3303" s="4"/>
      <c r="Y3303" s="24" t="e">
        <f>VLOOKUP(T3303,Buzon!C:C,1,FALSE)</f>
        <v>#N/A</v>
      </c>
      <c r="Z3303"/>
      <c r="AD3303">
        <v>348</v>
      </c>
      <c r="AE3303">
        <v>9270083</v>
      </c>
    </row>
    <row r="3304" spans="1:31" ht="12" customHeight="1" x14ac:dyDescent="0.25">
      <c r="A3304" s="5" t="s">
        <v>21</v>
      </c>
      <c r="B3304" s="5" t="s">
        <v>22</v>
      </c>
      <c r="C3304" s="5" t="s">
        <v>6947</v>
      </c>
      <c r="D3304" s="5">
        <v>25</v>
      </c>
      <c r="E3304" s="5" t="s">
        <v>6965</v>
      </c>
      <c r="F3304" s="5" t="s">
        <v>25</v>
      </c>
      <c r="G3304" s="5" t="s">
        <v>26</v>
      </c>
      <c r="H3304" s="6">
        <v>348</v>
      </c>
      <c r="I3304" s="5" t="s">
        <v>27</v>
      </c>
      <c r="J3304" s="5">
        <v>19001776788</v>
      </c>
      <c r="K3304" s="5" t="s">
        <v>6966</v>
      </c>
      <c r="L3304" s="5" t="s">
        <v>29</v>
      </c>
      <c r="M3304" s="5" t="s">
        <v>30</v>
      </c>
      <c r="N3304" s="5" t="s">
        <v>31</v>
      </c>
      <c r="O3304" s="5">
        <v>10731</v>
      </c>
      <c r="P3304" s="7">
        <v>44418.668402777781</v>
      </c>
      <c r="Q3304" s="7">
        <v>44418.580763888887</v>
      </c>
      <c r="R3304" s="5">
        <v>20830</v>
      </c>
      <c r="S3304" s="5">
        <v>347825241</v>
      </c>
      <c r="T3304" s="8">
        <v>1.07311008211559E+16</v>
      </c>
      <c r="U3304" s="5" t="s">
        <v>32</v>
      </c>
      <c r="V3304" s="4"/>
      <c r="Y3304" s="24" t="e">
        <f>VLOOKUP(T3304,Buzon!C:C,1,FALSE)</f>
        <v>#N/A</v>
      </c>
      <c r="Z3304"/>
      <c r="AD3304">
        <v>348</v>
      </c>
      <c r="AE3304">
        <v>9270083</v>
      </c>
    </row>
    <row r="3305" spans="1:31" ht="12" customHeight="1" x14ac:dyDescent="0.25">
      <c r="A3305" s="5" t="s">
        <v>21</v>
      </c>
      <c r="B3305" s="5" t="s">
        <v>22</v>
      </c>
      <c r="C3305" s="5" t="s">
        <v>6947</v>
      </c>
      <c r="D3305" s="5">
        <v>26</v>
      </c>
      <c r="E3305" s="5" t="s">
        <v>6967</v>
      </c>
      <c r="F3305" s="5" t="s">
        <v>25</v>
      </c>
      <c r="G3305" s="5" t="s">
        <v>26</v>
      </c>
      <c r="H3305" s="6">
        <v>348</v>
      </c>
      <c r="I3305" s="5" t="s">
        <v>27</v>
      </c>
      <c r="J3305" s="5">
        <v>19001776789</v>
      </c>
      <c r="K3305" s="5" t="s">
        <v>6968</v>
      </c>
      <c r="L3305" s="5" t="s">
        <v>29</v>
      </c>
      <c r="M3305" s="5" t="s">
        <v>30</v>
      </c>
      <c r="N3305" s="5" t="s">
        <v>31</v>
      </c>
      <c r="O3305" s="5">
        <v>10731</v>
      </c>
      <c r="P3305" s="7">
        <v>44418.668414351851</v>
      </c>
      <c r="Q3305" s="7">
        <v>44418.580763888887</v>
      </c>
      <c r="R3305" s="5">
        <v>20830</v>
      </c>
      <c r="S3305" s="5">
        <v>347825241</v>
      </c>
      <c r="T3305" s="8">
        <v>1.07311008211559E+16</v>
      </c>
      <c r="U3305" s="5" t="s">
        <v>32</v>
      </c>
      <c r="V3305" s="4"/>
      <c r="Y3305" s="24" t="e">
        <f>VLOOKUP(T3305,Buzon!C:C,1,FALSE)</f>
        <v>#N/A</v>
      </c>
      <c r="Z3305"/>
      <c r="AD3305">
        <v>348</v>
      </c>
      <c r="AE3305">
        <v>9270083</v>
      </c>
    </row>
    <row r="3306" spans="1:31" ht="12" customHeight="1" x14ac:dyDescent="0.25">
      <c r="A3306" s="5" t="s">
        <v>21</v>
      </c>
      <c r="B3306" s="5" t="s">
        <v>22</v>
      </c>
      <c r="C3306" s="5" t="s">
        <v>6947</v>
      </c>
      <c r="D3306" s="5">
        <v>4</v>
      </c>
      <c r="E3306" s="5" t="s">
        <v>6969</v>
      </c>
      <c r="F3306" s="5" t="s">
        <v>25</v>
      </c>
      <c r="G3306" s="5" t="s">
        <v>26</v>
      </c>
      <c r="H3306" s="6">
        <v>348</v>
      </c>
      <c r="I3306" s="5" t="s">
        <v>27</v>
      </c>
      <c r="J3306" s="5">
        <v>19001776792</v>
      </c>
      <c r="K3306" s="5" t="s">
        <v>6970</v>
      </c>
      <c r="L3306" s="5" t="s">
        <v>29</v>
      </c>
      <c r="M3306" s="5" t="s">
        <v>30</v>
      </c>
      <c r="N3306" s="5" t="s">
        <v>31</v>
      </c>
      <c r="O3306" s="5">
        <v>10731</v>
      </c>
      <c r="P3306" s="7">
        <v>44418.670925925922</v>
      </c>
      <c r="Q3306" s="7">
        <v>44418.580763888887</v>
      </c>
      <c r="R3306" s="5">
        <v>60100</v>
      </c>
      <c r="S3306" s="5">
        <v>347828672</v>
      </c>
      <c r="T3306" s="8">
        <v>1.07311008211603E+16</v>
      </c>
      <c r="U3306" s="5" t="s">
        <v>32</v>
      </c>
      <c r="V3306" s="4"/>
      <c r="Y3306" s="24" t="e">
        <f>VLOOKUP(T3306,Buzon!C:C,1,FALSE)</f>
        <v>#N/A</v>
      </c>
      <c r="Z3306"/>
      <c r="AD3306">
        <v>348</v>
      </c>
      <c r="AE3306">
        <v>9270083</v>
      </c>
    </row>
    <row r="3307" spans="1:31" ht="12" customHeight="1" x14ac:dyDescent="0.25">
      <c r="A3307" s="5" t="s">
        <v>21</v>
      </c>
      <c r="B3307" s="5" t="s">
        <v>4825</v>
      </c>
      <c r="C3307" s="5" t="s">
        <v>6947</v>
      </c>
      <c r="D3307" s="5">
        <v>11</v>
      </c>
      <c r="E3307" s="5" t="s">
        <v>4265</v>
      </c>
      <c r="F3307" s="5" t="s">
        <v>25</v>
      </c>
      <c r="G3307" s="5" t="s">
        <v>26</v>
      </c>
      <c r="H3307" s="6">
        <v>348</v>
      </c>
      <c r="I3307" s="5" t="s">
        <v>27</v>
      </c>
      <c r="J3307" s="5">
        <v>19001776794</v>
      </c>
      <c r="K3307" s="5" t="s">
        <v>6971</v>
      </c>
      <c r="L3307" s="5" t="s">
        <v>29</v>
      </c>
      <c r="M3307" s="5" t="s">
        <v>29</v>
      </c>
      <c r="N3307" s="5" t="s">
        <v>31</v>
      </c>
      <c r="O3307" s="5">
        <v>202368</v>
      </c>
      <c r="P3307" s="7">
        <v>44418.6721875</v>
      </c>
      <c r="Q3307" s="7">
        <v>44418.454143518517</v>
      </c>
      <c r="R3307" s="5">
        <v>937780</v>
      </c>
      <c r="S3307" s="5">
        <v>347830305</v>
      </c>
      <c r="T3307" s="8">
        <v>2.0236810082116E+17</v>
      </c>
      <c r="U3307" s="5" t="s">
        <v>32</v>
      </c>
      <c r="V3307" s="4"/>
      <c r="Y3307" s="24" t="e">
        <f>VLOOKUP(T3307,Buzon!C:C,1,FALSE)</f>
        <v>#N/A</v>
      </c>
      <c r="Z3307"/>
      <c r="AD3307">
        <v>348</v>
      </c>
      <c r="AE3307">
        <v>9270083</v>
      </c>
    </row>
    <row r="3308" spans="1:31" ht="12" customHeight="1" x14ac:dyDescent="0.25">
      <c r="A3308" s="5" t="s">
        <v>21</v>
      </c>
      <c r="B3308" s="5" t="s">
        <v>4825</v>
      </c>
      <c r="C3308" s="5" t="s">
        <v>6947</v>
      </c>
      <c r="D3308" s="5">
        <v>35</v>
      </c>
      <c r="E3308" s="5" t="s">
        <v>6972</v>
      </c>
      <c r="F3308" s="5" t="s">
        <v>25</v>
      </c>
      <c r="G3308" s="5" t="s">
        <v>26</v>
      </c>
      <c r="H3308" s="6">
        <v>348</v>
      </c>
      <c r="I3308" s="5" t="s">
        <v>27</v>
      </c>
      <c r="J3308" s="5">
        <v>19001776795</v>
      </c>
      <c r="K3308" s="5" t="s">
        <v>6973</v>
      </c>
      <c r="L3308" s="5" t="s">
        <v>29</v>
      </c>
      <c r="M3308" s="5" t="s">
        <v>29</v>
      </c>
      <c r="N3308" s="5" t="s">
        <v>31</v>
      </c>
      <c r="O3308" s="5">
        <v>202368</v>
      </c>
      <c r="P3308" s="7">
        <v>44418.67287037037</v>
      </c>
      <c r="Q3308" s="7">
        <v>44418.454143518517</v>
      </c>
      <c r="R3308" s="5">
        <v>85350</v>
      </c>
      <c r="S3308" s="5">
        <v>347831241</v>
      </c>
      <c r="T3308" s="8">
        <v>2.0236810082116E+17</v>
      </c>
      <c r="U3308" s="5" t="s">
        <v>32</v>
      </c>
      <c r="V3308" s="4"/>
      <c r="Y3308" s="24" t="e">
        <f>VLOOKUP(T3308,Buzon!C:C,1,FALSE)</f>
        <v>#N/A</v>
      </c>
      <c r="Z3308"/>
      <c r="AD3308">
        <v>348</v>
      </c>
      <c r="AE3308">
        <v>9270083</v>
      </c>
    </row>
    <row r="3309" spans="1:31" ht="12" customHeight="1" x14ac:dyDescent="0.25">
      <c r="A3309" s="5" t="s">
        <v>21</v>
      </c>
      <c r="B3309" s="5" t="s">
        <v>22</v>
      </c>
      <c r="C3309" s="5" t="s">
        <v>6947</v>
      </c>
      <c r="D3309" s="5">
        <v>39</v>
      </c>
      <c r="E3309" s="5" t="s">
        <v>6974</v>
      </c>
      <c r="F3309" s="5" t="s">
        <v>25</v>
      </c>
      <c r="G3309" s="5" t="s">
        <v>26</v>
      </c>
      <c r="H3309" s="6">
        <v>348</v>
      </c>
      <c r="I3309" s="5" t="s">
        <v>27</v>
      </c>
      <c r="J3309" s="5">
        <v>19001776798</v>
      </c>
      <c r="K3309" s="5" t="s">
        <v>6975</v>
      </c>
      <c r="L3309" s="5" t="s">
        <v>29</v>
      </c>
      <c r="M3309" s="5" t="s">
        <v>30</v>
      </c>
      <c r="N3309" s="5" t="s">
        <v>31</v>
      </c>
      <c r="O3309" s="5">
        <v>10731</v>
      </c>
      <c r="P3309" s="7">
        <v>44418.677025462966</v>
      </c>
      <c r="Q3309" s="7">
        <v>44418.580763888887</v>
      </c>
      <c r="R3309" s="5">
        <v>43582</v>
      </c>
      <c r="S3309" s="5">
        <v>347836150</v>
      </c>
      <c r="T3309" s="8">
        <v>1.0731100821161E+16</v>
      </c>
      <c r="U3309" s="5" t="s">
        <v>32</v>
      </c>
      <c r="V3309" s="4"/>
      <c r="Y3309" s="24" t="e">
        <f>VLOOKUP(T3309,Buzon!C:C,1,FALSE)</f>
        <v>#N/A</v>
      </c>
      <c r="Z3309"/>
      <c r="AD3309">
        <v>348</v>
      </c>
      <c r="AE3309">
        <v>9270083</v>
      </c>
    </row>
    <row r="3310" spans="1:31" ht="12" customHeight="1" x14ac:dyDescent="0.25">
      <c r="A3310" s="5" t="s">
        <v>21</v>
      </c>
      <c r="B3310" s="5" t="s">
        <v>4825</v>
      </c>
      <c r="C3310" s="5" t="s">
        <v>6976</v>
      </c>
      <c r="D3310" s="5">
        <v>24</v>
      </c>
      <c r="E3310" s="5" t="s">
        <v>6977</v>
      </c>
      <c r="F3310" s="5" t="s">
        <v>25</v>
      </c>
      <c r="G3310" s="5" t="s">
        <v>26</v>
      </c>
      <c r="H3310" s="6">
        <v>348</v>
      </c>
      <c r="I3310" s="5" t="s">
        <v>27</v>
      </c>
      <c r="J3310" s="5">
        <v>19001776805</v>
      </c>
      <c r="K3310" s="5" t="s">
        <v>6978</v>
      </c>
      <c r="L3310" s="5" t="s">
        <v>29</v>
      </c>
      <c r="M3310" s="5" t="s">
        <v>29</v>
      </c>
      <c r="N3310" s="5" t="s">
        <v>49</v>
      </c>
      <c r="O3310" s="5">
        <v>202368</v>
      </c>
      <c r="P3310" s="7">
        <v>44418.679664351854</v>
      </c>
      <c r="Q3310" s="7">
        <v>44418.454143518517</v>
      </c>
      <c r="R3310" s="5">
        <v>163407</v>
      </c>
      <c r="S3310" s="5">
        <v>347839828</v>
      </c>
      <c r="T3310" s="8">
        <v>2.0236810082116099E+17</v>
      </c>
      <c r="U3310" s="5" t="s">
        <v>32</v>
      </c>
      <c r="V3310" s="4"/>
      <c r="Y3310" s="24" t="e">
        <f>VLOOKUP(T3310,Buzon!C:C,1,FALSE)</f>
        <v>#N/A</v>
      </c>
      <c r="Z3310"/>
      <c r="AD3310">
        <v>348</v>
      </c>
      <c r="AE3310">
        <v>9270083</v>
      </c>
    </row>
    <row r="3311" spans="1:31" ht="12" customHeight="1" x14ac:dyDescent="0.25">
      <c r="A3311" s="5" t="s">
        <v>21</v>
      </c>
      <c r="B3311" s="5" t="s">
        <v>22</v>
      </c>
      <c r="C3311" s="5" t="s">
        <v>6947</v>
      </c>
      <c r="D3311" s="5">
        <v>38</v>
      </c>
      <c r="E3311" s="5" t="s">
        <v>6979</v>
      </c>
      <c r="F3311" s="5" t="s">
        <v>25</v>
      </c>
      <c r="G3311" s="5" t="s">
        <v>26</v>
      </c>
      <c r="H3311" s="6">
        <v>348</v>
      </c>
      <c r="I3311" s="5" t="s">
        <v>27</v>
      </c>
      <c r="J3311" s="5">
        <v>19001776808</v>
      </c>
      <c r="K3311" s="5" t="s">
        <v>6980</v>
      </c>
      <c r="L3311" s="5" t="s">
        <v>29</v>
      </c>
      <c r="M3311" s="5" t="s">
        <v>30</v>
      </c>
      <c r="N3311" s="5" t="s">
        <v>31</v>
      </c>
      <c r="O3311" s="5">
        <v>10731</v>
      </c>
      <c r="P3311" s="7">
        <v>44418.681956018518</v>
      </c>
      <c r="Q3311" s="7">
        <v>44418.580763888887</v>
      </c>
      <c r="R3311" s="5">
        <v>14166</v>
      </c>
      <c r="S3311" s="5">
        <v>347842473</v>
      </c>
      <c r="T3311" s="8">
        <v>1.07311008211617E+16</v>
      </c>
      <c r="U3311" s="5" t="s">
        <v>32</v>
      </c>
      <c r="V3311" s="4"/>
      <c r="Y3311" s="24" t="e">
        <f>VLOOKUP(T3311,Buzon!C:C,1,FALSE)</f>
        <v>#N/A</v>
      </c>
      <c r="Z3311"/>
      <c r="AD3311">
        <v>348</v>
      </c>
      <c r="AE3311">
        <v>9270083</v>
      </c>
    </row>
    <row r="3312" spans="1:31" ht="12" customHeight="1" x14ac:dyDescent="0.25">
      <c r="A3312" s="5" t="s">
        <v>21</v>
      </c>
      <c r="B3312" s="5" t="s">
        <v>22</v>
      </c>
      <c r="C3312" s="5" t="s">
        <v>6976</v>
      </c>
      <c r="D3312" s="5">
        <v>15</v>
      </c>
      <c r="E3312" s="5" t="s">
        <v>6981</v>
      </c>
      <c r="F3312" s="5" t="s">
        <v>25</v>
      </c>
      <c r="G3312" s="5" t="s">
        <v>26</v>
      </c>
      <c r="H3312" s="6">
        <v>348</v>
      </c>
      <c r="I3312" s="5" t="s">
        <v>27</v>
      </c>
      <c r="J3312" s="5">
        <v>19001776815</v>
      </c>
      <c r="K3312" s="5" t="s">
        <v>6982</v>
      </c>
      <c r="L3312" s="5" t="s">
        <v>29</v>
      </c>
      <c r="M3312" s="5" t="s">
        <v>30</v>
      </c>
      <c r="N3312" s="5" t="s">
        <v>31</v>
      </c>
      <c r="O3312" s="5">
        <v>10731</v>
      </c>
      <c r="P3312" s="7">
        <v>44418.689189814817</v>
      </c>
      <c r="Q3312" s="7">
        <v>44418.580763888887</v>
      </c>
      <c r="R3312" s="5">
        <v>269799</v>
      </c>
      <c r="S3312" s="5">
        <v>347851775</v>
      </c>
      <c r="T3312" s="8">
        <v>1.07311008211631E+16</v>
      </c>
      <c r="U3312" s="5" t="s">
        <v>32</v>
      </c>
      <c r="V3312" s="4"/>
      <c r="Y3312" s="24" t="e">
        <f>VLOOKUP(T3312,Buzon!C:C,1,FALSE)</f>
        <v>#N/A</v>
      </c>
      <c r="Z3312"/>
      <c r="AD3312">
        <v>348</v>
      </c>
      <c r="AE3312">
        <v>9270083</v>
      </c>
    </row>
    <row r="3313" spans="1:31" ht="12" customHeight="1" x14ac:dyDescent="0.25">
      <c r="A3313" s="5" t="s">
        <v>21</v>
      </c>
      <c r="B3313" s="5" t="s">
        <v>22</v>
      </c>
      <c r="C3313" s="5" t="s">
        <v>6976</v>
      </c>
      <c r="D3313" s="5">
        <v>16</v>
      </c>
      <c r="E3313" s="5" t="s">
        <v>6983</v>
      </c>
      <c r="F3313" s="5" t="s">
        <v>25</v>
      </c>
      <c r="G3313" s="5" t="s">
        <v>26</v>
      </c>
      <c r="H3313" s="6">
        <v>348</v>
      </c>
      <c r="I3313" s="5" t="s">
        <v>27</v>
      </c>
      <c r="J3313" s="5">
        <v>19001776816</v>
      </c>
      <c r="K3313" s="5" t="s">
        <v>6984</v>
      </c>
      <c r="L3313" s="5" t="s">
        <v>29</v>
      </c>
      <c r="M3313" s="5" t="s">
        <v>30</v>
      </c>
      <c r="N3313" s="5" t="s">
        <v>31</v>
      </c>
      <c r="O3313" s="5">
        <v>10731</v>
      </c>
      <c r="P3313" s="7">
        <v>44418.689189814817</v>
      </c>
      <c r="Q3313" s="7">
        <v>44418.580763888887</v>
      </c>
      <c r="R3313" s="5">
        <v>269799</v>
      </c>
      <c r="S3313" s="5">
        <v>347851775</v>
      </c>
      <c r="T3313" s="8">
        <v>1.07311008211631E+16</v>
      </c>
      <c r="U3313" s="5" t="s">
        <v>32</v>
      </c>
      <c r="V3313" s="4"/>
      <c r="Y3313" s="24" t="e">
        <f>VLOOKUP(T3313,Buzon!C:C,1,FALSE)</f>
        <v>#N/A</v>
      </c>
      <c r="Z3313"/>
      <c r="AD3313">
        <v>348</v>
      </c>
      <c r="AE3313">
        <v>9270083</v>
      </c>
    </row>
    <row r="3314" spans="1:31" ht="12" customHeight="1" x14ac:dyDescent="0.25">
      <c r="A3314" s="5" t="s">
        <v>21</v>
      </c>
      <c r="B3314" s="5" t="s">
        <v>4825</v>
      </c>
      <c r="C3314" s="5" t="s">
        <v>6976</v>
      </c>
      <c r="D3314" s="5">
        <v>29</v>
      </c>
      <c r="E3314" s="5" t="s">
        <v>6985</v>
      </c>
      <c r="F3314" s="5" t="s">
        <v>219</v>
      </c>
      <c r="G3314" s="5" t="s">
        <v>26</v>
      </c>
      <c r="H3314" s="6">
        <v>174</v>
      </c>
      <c r="I3314" s="5" t="s">
        <v>27</v>
      </c>
      <c r="J3314" s="5">
        <v>19001776823</v>
      </c>
      <c r="K3314" s="5" t="s">
        <v>6986</v>
      </c>
      <c r="L3314" s="5" t="s">
        <v>29</v>
      </c>
      <c r="M3314" s="5" t="s">
        <v>29</v>
      </c>
      <c r="N3314" s="5" t="s">
        <v>31</v>
      </c>
      <c r="O3314" s="5">
        <v>202368</v>
      </c>
      <c r="P3314" s="7">
        <v>44418.69771990741</v>
      </c>
      <c r="Q3314" s="7">
        <v>44418.454143518517</v>
      </c>
      <c r="R3314" s="5">
        <v>379870</v>
      </c>
      <c r="S3314" s="5">
        <v>347862893</v>
      </c>
      <c r="T3314" s="8">
        <v>2.02368100821164E+17</v>
      </c>
      <c r="U3314" s="5" t="s">
        <v>32</v>
      </c>
      <c r="V3314" s="4"/>
      <c r="Y3314" s="24" t="e">
        <f>VLOOKUP(T3314,Buzon!C:C,1,FALSE)</f>
        <v>#N/A</v>
      </c>
      <c r="Z3314"/>
      <c r="AD3314">
        <v>174</v>
      </c>
      <c r="AE3314">
        <v>9270083</v>
      </c>
    </row>
    <row r="3315" spans="1:31" ht="12" customHeight="1" x14ac:dyDescent="0.25">
      <c r="A3315" s="5" t="s">
        <v>21</v>
      </c>
      <c r="B3315" s="5" t="s">
        <v>4825</v>
      </c>
      <c r="C3315" s="5" t="s">
        <v>6976</v>
      </c>
      <c r="D3315" s="5">
        <v>30</v>
      </c>
      <c r="E3315" s="5" t="s">
        <v>6987</v>
      </c>
      <c r="F3315" s="5" t="s">
        <v>71</v>
      </c>
      <c r="G3315" s="5" t="s">
        <v>26</v>
      </c>
      <c r="H3315" s="6">
        <v>174</v>
      </c>
      <c r="I3315" s="5" t="s">
        <v>27</v>
      </c>
      <c r="J3315" s="5">
        <v>19001776824</v>
      </c>
      <c r="K3315" s="5" t="s">
        <v>6988</v>
      </c>
      <c r="L3315" s="5" t="s">
        <v>29</v>
      </c>
      <c r="M3315" s="5" t="s">
        <v>29</v>
      </c>
      <c r="N3315" s="5" t="s">
        <v>31</v>
      </c>
      <c r="O3315" s="5">
        <v>202368</v>
      </c>
      <c r="P3315" s="7">
        <v>44418.69771990741</v>
      </c>
      <c r="Q3315" s="7">
        <v>44418.454143518517</v>
      </c>
      <c r="R3315" s="5">
        <v>379870</v>
      </c>
      <c r="S3315" s="5">
        <v>347862893</v>
      </c>
      <c r="T3315" s="8">
        <v>2.02368100821164E+17</v>
      </c>
      <c r="U3315" s="5" t="s">
        <v>32</v>
      </c>
      <c r="V3315" s="4"/>
      <c r="Y3315" s="24" t="e">
        <f>VLOOKUP(T3315,Buzon!C:C,1,FALSE)</f>
        <v>#N/A</v>
      </c>
      <c r="Z3315"/>
      <c r="AD3315">
        <v>174</v>
      </c>
      <c r="AE3315">
        <v>9270083</v>
      </c>
    </row>
    <row r="3316" spans="1:31" ht="12" customHeight="1" x14ac:dyDescent="0.25">
      <c r="A3316" s="5" t="s">
        <v>21</v>
      </c>
      <c r="B3316" s="5" t="s">
        <v>4825</v>
      </c>
      <c r="C3316" s="5" t="s">
        <v>6976</v>
      </c>
      <c r="D3316" s="5">
        <v>31</v>
      </c>
      <c r="E3316" s="5" t="s">
        <v>6989</v>
      </c>
      <c r="F3316" s="5" t="s">
        <v>25</v>
      </c>
      <c r="G3316" s="5" t="s">
        <v>26</v>
      </c>
      <c r="H3316" s="6">
        <v>348</v>
      </c>
      <c r="I3316" s="5" t="s">
        <v>27</v>
      </c>
      <c r="J3316" s="5">
        <v>19001776825</v>
      </c>
      <c r="K3316" s="5" t="s">
        <v>6990</v>
      </c>
      <c r="L3316" s="5" t="s">
        <v>29</v>
      </c>
      <c r="M3316" s="5" t="s">
        <v>29</v>
      </c>
      <c r="N3316" s="5" t="s">
        <v>31</v>
      </c>
      <c r="O3316" s="5">
        <v>202368</v>
      </c>
      <c r="P3316" s="7">
        <v>44418.69771990741</v>
      </c>
      <c r="Q3316" s="7">
        <v>44418.454143518517</v>
      </c>
      <c r="R3316" s="5">
        <v>379870</v>
      </c>
      <c r="S3316" s="5">
        <v>347862893</v>
      </c>
      <c r="T3316" s="8">
        <v>2.02368100821164E+17</v>
      </c>
      <c r="U3316" s="5" t="s">
        <v>32</v>
      </c>
      <c r="V3316" s="4"/>
      <c r="Y3316" s="24" t="e">
        <f>VLOOKUP(T3316,Buzon!C:C,1,FALSE)</f>
        <v>#N/A</v>
      </c>
      <c r="Z3316"/>
      <c r="AD3316">
        <v>348</v>
      </c>
      <c r="AE3316">
        <v>9270083</v>
      </c>
    </row>
    <row r="3317" spans="1:31" ht="12" customHeight="1" x14ac:dyDescent="0.25">
      <c r="A3317" s="5" t="s">
        <v>21</v>
      </c>
      <c r="B3317" s="5" t="s">
        <v>4825</v>
      </c>
      <c r="C3317" s="5" t="s">
        <v>6976</v>
      </c>
      <c r="D3317" s="5">
        <v>17</v>
      </c>
      <c r="E3317" s="5" t="s">
        <v>6991</v>
      </c>
      <c r="F3317" s="5" t="s">
        <v>25</v>
      </c>
      <c r="G3317" s="5" t="s">
        <v>26</v>
      </c>
      <c r="H3317" s="6">
        <v>348</v>
      </c>
      <c r="I3317" s="5" t="s">
        <v>27</v>
      </c>
      <c r="J3317" s="5">
        <v>19001776833</v>
      </c>
      <c r="K3317" s="5" t="s">
        <v>6992</v>
      </c>
      <c r="L3317" s="5" t="s">
        <v>29</v>
      </c>
      <c r="M3317" s="5" t="s">
        <v>29</v>
      </c>
      <c r="N3317" s="5" t="s">
        <v>31</v>
      </c>
      <c r="O3317" s="5">
        <v>202368</v>
      </c>
      <c r="P3317" s="7">
        <v>44418.703263888892</v>
      </c>
      <c r="Q3317" s="7">
        <v>44418.454143518517</v>
      </c>
      <c r="R3317" s="5">
        <v>20077</v>
      </c>
      <c r="S3317" s="5">
        <v>347870145</v>
      </c>
      <c r="T3317" s="8">
        <v>2.0236810082116499E+17</v>
      </c>
      <c r="U3317" s="5" t="s">
        <v>32</v>
      </c>
      <c r="V3317" s="4"/>
      <c r="Y3317" s="24" t="e">
        <f>VLOOKUP(T3317,Buzon!C:C,1,FALSE)</f>
        <v>#N/A</v>
      </c>
      <c r="Z3317"/>
      <c r="AD3317">
        <v>348</v>
      </c>
      <c r="AE3317">
        <v>9270083</v>
      </c>
    </row>
    <row r="3318" spans="1:31" ht="12" customHeight="1" x14ac:dyDescent="0.25">
      <c r="A3318" s="5" t="s">
        <v>21</v>
      </c>
      <c r="B3318" s="5" t="s">
        <v>4825</v>
      </c>
      <c r="C3318" s="5" t="s">
        <v>6976</v>
      </c>
      <c r="D3318" s="5">
        <v>21</v>
      </c>
      <c r="E3318" s="5" t="s">
        <v>6993</v>
      </c>
      <c r="F3318" s="5" t="s">
        <v>25</v>
      </c>
      <c r="G3318" s="5" t="s">
        <v>26</v>
      </c>
      <c r="H3318" s="6">
        <v>348</v>
      </c>
      <c r="I3318" s="5" t="s">
        <v>27</v>
      </c>
      <c r="J3318" s="5">
        <v>19001776834</v>
      </c>
      <c r="K3318" s="5" t="s">
        <v>6994</v>
      </c>
      <c r="L3318" s="5" t="s">
        <v>29</v>
      </c>
      <c r="M3318" s="5" t="s">
        <v>29</v>
      </c>
      <c r="N3318" s="5" t="s">
        <v>31</v>
      </c>
      <c r="O3318" s="5">
        <v>202368</v>
      </c>
      <c r="P3318" s="7">
        <v>44418.703263888892</v>
      </c>
      <c r="Q3318" s="7">
        <v>44418.454143518517</v>
      </c>
      <c r="R3318" s="5">
        <v>20077</v>
      </c>
      <c r="S3318" s="5">
        <v>347870145</v>
      </c>
      <c r="T3318" s="8">
        <v>2.0236810082116499E+17</v>
      </c>
      <c r="U3318" s="5" t="s">
        <v>32</v>
      </c>
      <c r="V3318" s="4"/>
      <c r="Y3318" s="24" t="e">
        <f>VLOOKUP(T3318,Buzon!C:C,1,FALSE)</f>
        <v>#N/A</v>
      </c>
      <c r="Z3318"/>
      <c r="AD3318">
        <v>348</v>
      </c>
      <c r="AE3318">
        <v>9270083</v>
      </c>
    </row>
    <row r="3319" spans="1:31" ht="12" customHeight="1" x14ac:dyDescent="0.25">
      <c r="A3319" s="5" t="s">
        <v>21</v>
      </c>
      <c r="B3319" s="5" t="s">
        <v>33</v>
      </c>
      <c r="C3319" s="5" t="s">
        <v>6995</v>
      </c>
      <c r="D3319" s="5">
        <v>14</v>
      </c>
      <c r="E3319" s="5" t="s">
        <v>6996</v>
      </c>
      <c r="F3319" s="5" t="s">
        <v>25</v>
      </c>
      <c r="G3319" s="5" t="s">
        <v>26</v>
      </c>
      <c r="H3319" s="6">
        <v>348</v>
      </c>
      <c r="I3319" s="5" t="s">
        <v>27</v>
      </c>
      <c r="J3319" s="5">
        <v>19001776841</v>
      </c>
      <c r="K3319" s="5" t="s">
        <v>6997</v>
      </c>
      <c r="L3319" s="5" t="s">
        <v>29</v>
      </c>
      <c r="M3319" s="5" t="s">
        <v>29</v>
      </c>
      <c r="N3319" s="5" t="s">
        <v>31</v>
      </c>
      <c r="O3319" s="5">
        <v>9706</v>
      </c>
      <c r="P3319" s="7">
        <v>44418.708611111113</v>
      </c>
      <c r="Q3319" s="7">
        <v>44418.57534722222</v>
      </c>
      <c r="R3319" s="5">
        <v>517678</v>
      </c>
      <c r="S3319" s="5">
        <v>347877375</v>
      </c>
      <c r="T3319" s="8">
        <v>9706100821165930</v>
      </c>
      <c r="U3319" s="5" t="s">
        <v>32</v>
      </c>
      <c r="V3319" s="4"/>
      <c r="Y3319" s="24" t="e">
        <f>VLOOKUP(T3319,Buzon!C:C,1,FALSE)</f>
        <v>#N/A</v>
      </c>
      <c r="Z3319"/>
      <c r="AD3319">
        <v>348</v>
      </c>
      <c r="AE3319">
        <v>9270083</v>
      </c>
    </row>
    <row r="3320" spans="1:31" ht="12" customHeight="1" x14ac:dyDescent="0.25">
      <c r="A3320" s="5" t="s">
        <v>21</v>
      </c>
      <c r="B3320" s="5" t="s">
        <v>33</v>
      </c>
      <c r="C3320" s="5" t="s">
        <v>6995</v>
      </c>
      <c r="D3320" s="5">
        <v>15</v>
      </c>
      <c r="E3320" s="5" t="s">
        <v>6998</v>
      </c>
      <c r="F3320" s="5" t="s">
        <v>25</v>
      </c>
      <c r="G3320" s="5" t="s">
        <v>26</v>
      </c>
      <c r="H3320" s="6">
        <v>348</v>
      </c>
      <c r="I3320" s="5" t="s">
        <v>27</v>
      </c>
      <c r="J3320" s="5">
        <v>19001776844</v>
      </c>
      <c r="K3320" s="5" t="s">
        <v>6999</v>
      </c>
      <c r="L3320" s="5" t="s">
        <v>29</v>
      </c>
      <c r="M3320" s="5" t="s">
        <v>29</v>
      </c>
      <c r="N3320" s="5" t="s">
        <v>31</v>
      </c>
      <c r="O3320" s="5">
        <v>9706</v>
      </c>
      <c r="P3320" s="7">
        <v>44418.709814814814</v>
      </c>
      <c r="Q3320" s="7">
        <v>44418.57534722222</v>
      </c>
      <c r="R3320" s="5">
        <v>492456</v>
      </c>
      <c r="S3320" s="5">
        <v>347878849</v>
      </c>
      <c r="T3320" s="8">
        <v>9706100821170110</v>
      </c>
      <c r="U3320" s="5" t="s">
        <v>32</v>
      </c>
      <c r="V3320" s="4"/>
      <c r="Y3320" s="24" t="e">
        <f>VLOOKUP(T3320,Buzon!C:C,1,FALSE)</f>
        <v>#N/A</v>
      </c>
      <c r="Z3320"/>
      <c r="AD3320">
        <v>348</v>
      </c>
      <c r="AE3320">
        <v>9270083</v>
      </c>
    </row>
    <row r="3321" spans="1:31" ht="12" customHeight="1" x14ac:dyDescent="0.25">
      <c r="A3321" s="5" t="s">
        <v>21</v>
      </c>
      <c r="B3321" s="5" t="s">
        <v>22</v>
      </c>
      <c r="C3321" s="5" t="s">
        <v>6976</v>
      </c>
      <c r="D3321" s="5">
        <v>2</v>
      </c>
      <c r="E3321" s="5" t="s">
        <v>7000</v>
      </c>
      <c r="F3321" s="5" t="s">
        <v>25</v>
      </c>
      <c r="G3321" s="5" t="s">
        <v>26</v>
      </c>
      <c r="H3321" s="6">
        <v>348</v>
      </c>
      <c r="I3321" s="5" t="s">
        <v>27</v>
      </c>
      <c r="J3321" s="5">
        <v>19001776845</v>
      </c>
      <c r="K3321" s="5" t="s">
        <v>7001</v>
      </c>
      <c r="L3321" s="5" t="s">
        <v>29</v>
      </c>
      <c r="M3321" s="5" t="s">
        <v>30</v>
      </c>
      <c r="N3321" s="5" t="s">
        <v>31</v>
      </c>
      <c r="O3321" s="5">
        <v>10731</v>
      </c>
      <c r="P3321" s="7">
        <v>44418.710752314815</v>
      </c>
      <c r="Q3321" s="7">
        <v>44418.580763888887</v>
      </c>
      <c r="R3321" s="5">
        <v>32148</v>
      </c>
      <c r="S3321" s="5">
        <v>347880006</v>
      </c>
      <c r="T3321" s="8">
        <v>1.07311008211701E+16</v>
      </c>
      <c r="U3321" s="5" t="s">
        <v>32</v>
      </c>
      <c r="V3321" s="4"/>
      <c r="Y3321" s="24" t="e">
        <f>VLOOKUP(T3321,Buzon!C:C,1,FALSE)</f>
        <v>#N/A</v>
      </c>
      <c r="Z3321"/>
      <c r="AD3321">
        <v>348</v>
      </c>
      <c r="AE3321">
        <v>9270083</v>
      </c>
    </row>
    <row r="3322" spans="1:31" ht="12" customHeight="1" x14ac:dyDescent="0.25">
      <c r="A3322" s="5" t="s">
        <v>21</v>
      </c>
      <c r="B3322" s="5" t="s">
        <v>33</v>
      </c>
      <c r="C3322" s="5" t="s">
        <v>6995</v>
      </c>
      <c r="D3322" s="5">
        <v>29</v>
      </c>
      <c r="E3322" s="5" t="s">
        <v>7002</v>
      </c>
      <c r="F3322" s="5" t="s">
        <v>25</v>
      </c>
      <c r="G3322" s="5" t="s">
        <v>26</v>
      </c>
      <c r="H3322" s="6">
        <v>348</v>
      </c>
      <c r="I3322" s="5" t="s">
        <v>27</v>
      </c>
      <c r="J3322" s="5">
        <v>19001776846</v>
      </c>
      <c r="K3322" s="5" t="s">
        <v>7003</v>
      </c>
      <c r="L3322" s="5" t="s">
        <v>29</v>
      </c>
      <c r="M3322" s="5" t="s">
        <v>29</v>
      </c>
      <c r="N3322" s="5" t="s">
        <v>31</v>
      </c>
      <c r="O3322" s="5">
        <v>9706</v>
      </c>
      <c r="P3322" s="7">
        <v>44418.710868055554</v>
      </c>
      <c r="Q3322" s="7">
        <v>44418.57534722222</v>
      </c>
      <c r="R3322" s="5" t="s">
        <v>7004</v>
      </c>
      <c r="S3322" s="5">
        <v>347880176</v>
      </c>
      <c r="T3322" s="8">
        <v>9706100821170230</v>
      </c>
      <c r="U3322" s="5" t="s">
        <v>32</v>
      </c>
      <c r="V3322" s="4"/>
      <c r="Y3322" s="24" t="e">
        <f>VLOOKUP(T3322,Buzon!C:C,1,FALSE)</f>
        <v>#N/A</v>
      </c>
      <c r="Z3322"/>
      <c r="AD3322">
        <v>348</v>
      </c>
      <c r="AE3322">
        <v>9270083</v>
      </c>
    </row>
    <row r="3323" spans="1:31" ht="12" customHeight="1" x14ac:dyDescent="0.25">
      <c r="A3323" s="5" t="s">
        <v>21</v>
      </c>
      <c r="B3323" s="5" t="s">
        <v>4825</v>
      </c>
      <c r="C3323" s="5" t="s">
        <v>6995</v>
      </c>
      <c r="D3323" s="5">
        <v>11</v>
      </c>
      <c r="E3323" s="5" t="s">
        <v>7005</v>
      </c>
      <c r="F3323" s="5" t="s">
        <v>25</v>
      </c>
      <c r="G3323" s="5" t="s">
        <v>26</v>
      </c>
      <c r="H3323" s="6">
        <v>348</v>
      </c>
      <c r="I3323" s="5" t="s">
        <v>27</v>
      </c>
      <c r="J3323" s="5">
        <v>19001776854</v>
      </c>
      <c r="K3323" s="5" t="s">
        <v>7006</v>
      </c>
      <c r="L3323" s="5" t="s">
        <v>29</v>
      </c>
      <c r="M3323" s="5" t="s">
        <v>29</v>
      </c>
      <c r="N3323" s="5" t="s">
        <v>31</v>
      </c>
      <c r="O3323" s="5">
        <v>202368</v>
      </c>
      <c r="P3323" s="7">
        <v>44418.715300925927</v>
      </c>
      <c r="Q3323" s="7">
        <v>44418.454143518517</v>
      </c>
      <c r="R3323" s="5">
        <v>603615</v>
      </c>
      <c r="S3323" s="5">
        <v>347885785</v>
      </c>
      <c r="T3323" s="8">
        <v>2.0236810082116998E+17</v>
      </c>
      <c r="U3323" s="5" t="s">
        <v>32</v>
      </c>
      <c r="V3323" s="4"/>
      <c r="Y3323" s="24" t="e">
        <f>VLOOKUP(T3323,Buzon!C:C,1,FALSE)</f>
        <v>#N/A</v>
      </c>
      <c r="Z3323"/>
      <c r="AD3323">
        <v>348</v>
      </c>
      <c r="AE3323">
        <v>9270083</v>
      </c>
    </row>
    <row r="3324" spans="1:31" ht="12" customHeight="1" x14ac:dyDescent="0.25">
      <c r="A3324" s="5" t="s">
        <v>21</v>
      </c>
      <c r="B3324" s="5" t="s">
        <v>4825</v>
      </c>
      <c r="C3324" s="5" t="s">
        <v>6995</v>
      </c>
      <c r="D3324" s="5">
        <v>32</v>
      </c>
      <c r="E3324" s="5" t="s">
        <v>7007</v>
      </c>
      <c r="F3324" s="5" t="s">
        <v>25</v>
      </c>
      <c r="G3324" s="5" t="s">
        <v>26</v>
      </c>
      <c r="H3324" s="6">
        <v>348</v>
      </c>
      <c r="I3324" s="5" t="s">
        <v>27</v>
      </c>
      <c r="J3324" s="5">
        <v>19001776858</v>
      </c>
      <c r="K3324" s="5" t="s">
        <v>7008</v>
      </c>
      <c r="L3324" s="5" t="s">
        <v>29</v>
      </c>
      <c r="M3324" s="5" t="s">
        <v>29</v>
      </c>
      <c r="N3324" s="5" t="s">
        <v>31</v>
      </c>
      <c r="O3324" s="5">
        <v>202368</v>
      </c>
      <c r="P3324" s="7">
        <v>44418.72142361111</v>
      </c>
      <c r="Q3324" s="7">
        <v>44418.454143518517</v>
      </c>
      <c r="R3324" s="5">
        <v>11053</v>
      </c>
      <c r="S3324" s="5">
        <v>347893770</v>
      </c>
      <c r="T3324" s="8">
        <v>2.0236810082117101E+17</v>
      </c>
      <c r="U3324" s="5" t="s">
        <v>32</v>
      </c>
      <c r="V3324" s="4"/>
      <c r="Y3324" s="24" t="e">
        <f>VLOOKUP(T3324,Buzon!C:C,1,FALSE)</f>
        <v>#N/A</v>
      </c>
      <c r="Z3324"/>
      <c r="AD3324">
        <v>348</v>
      </c>
      <c r="AE3324">
        <v>9270083</v>
      </c>
    </row>
    <row r="3325" spans="1:31" ht="12" customHeight="1" x14ac:dyDescent="0.25">
      <c r="A3325" s="5" t="s">
        <v>21</v>
      </c>
      <c r="B3325" s="5" t="s">
        <v>33</v>
      </c>
      <c r="C3325" s="5" t="s">
        <v>6995</v>
      </c>
      <c r="D3325" s="5">
        <v>31</v>
      </c>
      <c r="E3325" s="5" t="s">
        <v>7009</v>
      </c>
      <c r="F3325" s="5" t="s">
        <v>25</v>
      </c>
      <c r="G3325" s="5" t="s">
        <v>26</v>
      </c>
      <c r="H3325" s="6">
        <v>348</v>
      </c>
      <c r="I3325" s="5" t="s">
        <v>27</v>
      </c>
      <c r="J3325" s="5">
        <v>19001776859</v>
      </c>
      <c r="K3325" s="5" t="s">
        <v>7010</v>
      </c>
      <c r="L3325" s="5" t="s">
        <v>29</v>
      </c>
      <c r="M3325" s="5" t="s">
        <v>29</v>
      </c>
      <c r="N3325" s="5" t="s">
        <v>31</v>
      </c>
      <c r="O3325" s="5">
        <v>9706</v>
      </c>
      <c r="P3325" s="7">
        <v>44418.721574074072</v>
      </c>
      <c r="Q3325" s="7">
        <v>44418.57534722222</v>
      </c>
      <c r="R3325" s="5">
        <v>685284</v>
      </c>
      <c r="S3325" s="5">
        <v>347894083</v>
      </c>
      <c r="T3325" s="8">
        <v>9706100821171800</v>
      </c>
      <c r="U3325" s="5" t="s">
        <v>32</v>
      </c>
      <c r="V3325" s="4"/>
      <c r="Y3325" s="24" t="e">
        <f>VLOOKUP(T3325,Buzon!C:C,1,FALSE)</f>
        <v>#N/A</v>
      </c>
      <c r="Z3325"/>
      <c r="AD3325">
        <v>348</v>
      </c>
      <c r="AE3325">
        <v>9270083</v>
      </c>
    </row>
    <row r="3326" spans="1:31" ht="12" customHeight="1" x14ac:dyDescent="0.25">
      <c r="A3326" s="5" t="s">
        <v>21</v>
      </c>
      <c r="B3326" s="5" t="s">
        <v>33</v>
      </c>
      <c r="C3326" s="5" t="s">
        <v>7011</v>
      </c>
      <c r="D3326" s="5">
        <v>19</v>
      </c>
      <c r="E3326" s="5" t="s">
        <v>7012</v>
      </c>
      <c r="F3326" s="5" t="s">
        <v>25</v>
      </c>
      <c r="G3326" s="5" t="s">
        <v>26</v>
      </c>
      <c r="H3326" s="6">
        <v>348</v>
      </c>
      <c r="I3326" s="5" t="s">
        <v>27</v>
      </c>
      <c r="J3326" s="5">
        <v>19001776875</v>
      </c>
      <c r="K3326" s="5" t="s">
        <v>7013</v>
      </c>
      <c r="L3326" s="5" t="s">
        <v>29</v>
      </c>
      <c r="M3326" s="5" t="s">
        <v>29</v>
      </c>
      <c r="N3326" s="5" t="s">
        <v>31</v>
      </c>
      <c r="O3326" s="5">
        <v>9706</v>
      </c>
      <c r="P3326" s="7">
        <v>44418.739618055559</v>
      </c>
      <c r="Q3326" s="7">
        <v>44418.57534722222</v>
      </c>
      <c r="R3326" s="5">
        <v>587827</v>
      </c>
      <c r="S3326" s="5">
        <v>347917554</v>
      </c>
      <c r="T3326" s="8">
        <v>9706100821174430</v>
      </c>
      <c r="U3326" s="5" t="s">
        <v>32</v>
      </c>
      <c r="V3326" s="4"/>
      <c r="Y3326" s="24" t="e">
        <f>VLOOKUP(T3326,Buzon!C:C,1,FALSE)</f>
        <v>#N/A</v>
      </c>
      <c r="Z3326"/>
      <c r="AD3326">
        <v>348</v>
      </c>
      <c r="AE3326">
        <v>9270083</v>
      </c>
    </row>
    <row r="3327" spans="1:31" ht="12" customHeight="1" x14ac:dyDescent="0.25">
      <c r="A3327" s="5" t="s">
        <v>21</v>
      </c>
      <c r="B3327" s="5" t="s">
        <v>33</v>
      </c>
      <c r="C3327" s="5" t="s">
        <v>7011</v>
      </c>
      <c r="D3327" s="5">
        <v>20</v>
      </c>
      <c r="E3327" s="5" t="s">
        <v>7014</v>
      </c>
      <c r="F3327" s="5" t="s">
        <v>25</v>
      </c>
      <c r="G3327" s="5" t="s">
        <v>26</v>
      </c>
      <c r="H3327" s="6">
        <v>348</v>
      </c>
      <c r="I3327" s="5" t="s">
        <v>27</v>
      </c>
      <c r="J3327" s="5">
        <v>19001776876</v>
      </c>
      <c r="K3327" s="5" t="s">
        <v>7015</v>
      </c>
      <c r="L3327" s="5" t="s">
        <v>29</v>
      </c>
      <c r="M3327" s="5" t="s">
        <v>29</v>
      </c>
      <c r="N3327" s="5" t="s">
        <v>31</v>
      </c>
      <c r="O3327" s="5">
        <v>9706</v>
      </c>
      <c r="P3327" s="7">
        <v>44418.739618055559</v>
      </c>
      <c r="Q3327" s="7">
        <v>44418.57534722222</v>
      </c>
      <c r="R3327" s="5">
        <v>587827</v>
      </c>
      <c r="S3327" s="5">
        <v>347917554</v>
      </c>
      <c r="T3327" s="8">
        <v>9706100821174430</v>
      </c>
      <c r="U3327" s="5" t="s">
        <v>32</v>
      </c>
      <c r="V3327" s="4"/>
      <c r="Y3327" s="24" t="e">
        <f>VLOOKUP(T3327,Buzon!C:C,1,FALSE)</f>
        <v>#N/A</v>
      </c>
      <c r="Z3327"/>
      <c r="AD3327">
        <v>348</v>
      </c>
      <c r="AE3327">
        <v>9270083</v>
      </c>
    </row>
    <row r="3328" spans="1:31" ht="12" customHeight="1" x14ac:dyDescent="0.25">
      <c r="A3328" s="5" t="s">
        <v>21</v>
      </c>
      <c r="B3328" s="5" t="s">
        <v>33</v>
      </c>
      <c r="C3328" s="5" t="s">
        <v>7011</v>
      </c>
      <c r="D3328" s="5">
        <v>1</v>
      </c>
      <c r="E3328" s="5" t="s">
        <v>7016</v>
      </c>
      <c r="F3328" s="5" t="s">
        <v>71</v>
      </c>
      <c r="G3328" s="5" t="s">
        <v>26</v>
      </c>
      <c r="H3328" s="6">
        <v>174</v>
      </c>
      <c r="I3328" s="5" t="s">
        <v>27</v>
      </c>
      <c r="J3328" s="5">
        <v>19001776877</v>
      </c>
      <c r="K3328" s="5" t="s">
        <v>7017</v>
      </c>
      <c r="L3328" s="5" t="s">
        <v>29</v>
      </c>
      <c r="M3328" s="5" t="s">
        <v>29</v>
      </c>
      <c r="N3328" s="5" t="s">
        <v>49</v>
      </c>
      <c r="O3328" s="5">
        <v>9706</v>
      </c>
      <c r="P3328" s="7">
        <v>44418.74181712963</v>
      </c>
      <c r="Q3328" s="7">
        <v>44418.57534722222</v>
      </c>
      <c r="R3328" s="5">
        <v>2110</v>
      </c>
      <c r="S3328" s="5">
        <v>347920550</v>
      </c>
      <c r="T3328" s="8">
        <v>9706100821174740</v>
      </c>
      <c r="U3328" s="5" t="s">
        <v>32</v>
      </c>
      <c r="V3328" s="4"/>
      <c r="Y3328" s="24" t="e">
        <f>VLOOKUP(T3328,Buzon!C:C,1,FALSE)</f>
        <v>#N/A</v>
      </c>
      <c r="Z3328"/>
      <c r="AD3328">
        <v>174</v>
      </c>
      <c r="AE3328">
        <v>9270083</v>
      </c>
    </row>
    <row r="3329" spans="1:31" ht="12" customHeight="1" x14ac:dyDescent="0.25">
      <c r="A3329" s="5" t="s">
        <v>21</v>
      </c>
      <c r="B3329" s="5" t="s">
        <v>33</v>
      </c>
      <c r="C3329" s="5" t="s">
        <v>7011</v>
      </c>
      <c r="D3329" s="5">
        <v>2</v>
      </c>
      <c r="E3329" s="5" t="s">
        <v>7018</v>
      </c>
      <c r="F3329" s="5" t="s">
        <v>71</v>
      </c>
      <c r="G3329" s="5" t="s">
        <v>26</v>
      </c>
      <c r="H3329" s="6">
        <v>174</v>
      </c>
      <c r="I3329" s="5" t="s">
        <v>27</v>
      </c>
      <c r="J3329" s="5">
        <v>19001776878</v>
      </c>
      <c r="K3329" s="5" t="s">
        <v>7019</v>
      </c>
      <c r="L3329" s="5" t="s">
        <v>29</v>
      </c>
      <c r="M3329" s="5" t="s">
        <v>29</v>
      </c>
      <c r="N3329" s="5" t="s">
        <v>49</v>
      </c>
      <c r="O3329" s="5">
        <v>9706</v>
      </c>
      <c r="P3329" s="7">
        <v>44418.74181712963</v>
      </c>
      <c r="Q3329" s="7">
        <v>44418.57534722222</v>
      </c>
      <c r="R3329" s="5">
        <v>2110</v>
      </c>
      <c r="S3329" s="5">
        <v>347920550</v>
      </c>
      <c r="T3329" s="8">
        <v>9706100821174740</v>
      </c>
      <c r="U3329" s="5" t="s">
        <v>32</v>
      </c>
      <c r="V3329" s="4"/>
      <c r="Y3329" s="24" t="e">
        <f>VLOOKUP(T3329,Buzon!C:C,1,FALSE)</f>
        <v>#N/A</v>
      </c>
      <c r="Z3329"/>
      <c r="AD3329">
        <v>174</v>
      </c>
      <c r="AE3329">
        <v>9270083</v>
      </c>
    </row>
    <row r="3330" spans="1:31" ht="12" customHeight="1" x14ac:dyDescent="0.25">
      <c r="A3330" s="5" t="s">
        <v>21</v>
      </c>
      <c r="B3330" s="5" t="s">
        <v>33</v>
      </c>
      <c r="C3330" s="5" t="s">
        <v>7011</v>
      </c>
      <c r="D3330" s="5">
        <v>9</v>
      </c>
      <c r="E3330" s="5" t="s">
        <v>7020</v>
      </c>
      <c r="F3330" s="5" t="s">
        <v>219</v>
      </c>
      <c r="G3330" s="5" t="s">
        <v>26</v>
      </c>
      <c r="H3330" s="6">
        <v>174</v>
      </c>
      <c r="I3330" s="5" t="s">
        <v>27</v>
      </c>
      <c r="J3330" s="5">
        <v>19001776881</v>
      </c>
      <c r="K3330" s="5" t="s">
        <v>7021</v>
      </c>
      <c r="L3330" s="5" t="s">
        <v>29</v>
      </c>
      <c r="M3330" s="5" t="s">
        <v>29</v>
      </c>
      <c r="N3330" s="5" t="s">
        <v>31</v>
      </c>
      <c r="O3330" s="5">
        <v>9706</v>
      </c>
      <c r="P3330" s="7">
        <v>44418.746747685182</v>
      </c>
      <c r="Q3330" s="7">
        <v>44418.57534722222</v>
      </c>
      <c r="R3330" s="5">
        <v>824368</v>
      </c>
      <c r="S3330" s="5">
        <v>347927194</v>
      </c>
      <c r="T3330" s="8">
        <v>9706100821175450</v>
      </c>
      <c r="U3330" s="5" t="s">
        <v>32</v>
      </c>
      <c r="V3330" s="4"/>
      <c r="Y3330" s="24" t="e">
        <f>VLOOKUP(T3330,Buzon!C:C,1,FALSE)</f>
        <v>#N/A</v>
      </c>
      <c r="Z3330"/>
      <c r="AD3330">
        <v>174</v>
      </c>
      <c r="AE3330">
        <v>9270083</v>
      </c>
    </row>
    <row r="3331" spans="1:31" ht="12" customHeight="1" x14ac:dyDescent="0.25">
      <c r="A3331" s="5" t="s">
        <v>21</v>
      </c>
      <c r="B3331" s="5" t="s">
        <v>33</v>
      </c>
      <c r="C3331" s="5" t="s">
        <v>7011</v>
      </c>
      <c r="D3331" s="5">
        <v>10</v>
      </c>
      <c r="E3331" s="5" t="s">
        <v>7022</v>
      </c>
      <c r="F3331" s="5" t="s">
        <v>219</v>
      </c>
      <c r="G3331" s="5" t="s">
        <v>26</v>
      </c>
      <c r="H3331" s="6">
        <v>174</v>
      </c>
      <c r="I3331" s="5" t="s">
        <v>27</v>
      </c>
      <c r="J3331" s="5">
        <v>19001776882</v>
      </c>
      <c r="K3331" s="5" t="s">
        <v>7023</v>
      </c>
      <c r="L3331" s="5" t="s">
        <v>29</v>
      </c>
      <c r="M3331" s="5" t="s">
        <v>29</v>
      </c>
      <c r="N3331" s="5" t="s">
        <v>31</v>
      </c>
      <c r="O3331" s="5">
        <v>9706</v>
      </c>
      <c r="P3331" s="7">
        <v>44418.746747685182</v>
      </c>
      <c r="Q3331" s="7">
        <v>44418.57534722222</v>
      </c>
      <c r="R3331" s="5">
        <v>824368</v>
      </c>
      <c r="S3331" s="5">
        <v>347927194</v>
      </c>
      <c r="T3331" s="8">
        <v>9706100821175450</v>
      </c>
      <c r="U3331" s="5" t="s">
        <v>32</v>
      </c>
      <c r="V3331" s="4"/>
      <c r="Y3331" s="24" t="e">
        <f>VLOOKUP(T3331,Buzon!C:C,1,FALSE)</f>
        <v>#N/A</v>
      </c>
      <c r="Z3331"/>
      <c r="AD3331">
        <v>174</v>
      </c>
      <c r="AE3331">
        <v>9270083</v>
      </c>
    </row>
    <row r="3332" spans="1:31" ht="12" customHeight="1" x14ac:dyDescent="0.25">
      <c r="A3332" s="5" t="s">
        <v>21</v>
      </c>
      <c r="B3332" s="5" t="s">
        <v>22</v>
      </c>
      <c r="C3332" s="5" t="s">
        <v>7011</v>
      </c>
      <c r="D3332" s="5">
        <v>12</v>
      </c>
      <c r="E3332" s="5" t="s">
        <v>7024</v>
      </c>
      <c r="F3332" s="5" t="s">
        <v>25</v>
      </c>
      <c r="G3332" s="5" t="s">
        <v>26</v>
      </c>
      <c r="H3332" s="6">
        <v>348</v>
      </c>
      <c r="I3332" s="5" t="s">
        <v>27</v>
      </c>
      <c r="J3332" s="5">
        <v>19001776884</v>
      </c>
      <c r="K3332" s="5" t="s">
        <v>7025</v>
      </c>
      <c r="L3332" s="5" t="s">
        <v>29</v>
      </c>
      <c r="M3332" s="5" t="s">
        <v>30</v>
      </c>
      <c r="N3332" s="5" t="s">
        <v>49</v>
      </c>
      <c r="O3332" s="5">
        <v>10731</v>
      </c>
      <c r="P3332" s="7">
        <v>44418.750856481478</v>
      </c>
      <c r="Q3332" s="7">
        <v>44418.580763888887</v>
      </c>
      <c r="R3332" s="5">
        <v>69589</v>
      </c>
      <c r="S3332" s="5">
        <v>347932862</v>
      </c>
      <c r="T3332" s="8">
        <v>1.073110082118E+16</v>
      </c>
      <c r="U3332" s="5" t="s">
        <v>32</v>
      </c>
      <c r="V3332" s="4"/>
      <c r="Y3332" s="24" t="e">
        <f>VLOOKUP(T3332,Buzon!C:C,1,FALSE)</f>
        <v>#N/A</v>
      </c>
      <c r="Z3332"/>
      <c r="AD3332">
        <v>348</v>
      </c>
      <c r="AE3332">
        <v>9270083</v>
      </c>
    </row>
    <row r="3333" spans="1:31" ht="12" customHeight="1" x14ac:dyDescent="0.25">
      <c r="A3333" s="5" t="s">
        <v>21</v>
      </c>
      <c r="B3333" s="5" t="s">
        <v>22</v>
      </c>
      <c r="C3333" s="5" t="s">
        <v>7011</v>
      </c>
      <c r="D3333" s="5">
        <v>13</v>
      </c>
      <c r="E3333" s="5" t="s">
        <v>7026</v>
      </c>
      <c r="F3333" s="5" t="s">
        <v>25</v>
      </c>
      <c r="G3333" s="5" t="s">
        <v>26</v>
      </c>
      <c r="H3333" s="6">
        <v>348</v>
      </c>
      <c r="I3333" s="5" t="s">
        <v>27</v>
      </c>
      <c r="J3333" s="5">
        <v>19001776887</v>
      </c>
      <c r="K3333" s="5" t="s">
        <v>7027</v>
      </c>
      <c r="L3333" s="5" t="s">
        <v>29</v>
      </c>
      <c r="M3333" s="5" t="s">
        <v>30</v>
      </c>
      <c r="N3333" s="5" t="s">
        <v>31</v>
      </c>
      <c r="O3333" s="5">
        <v>10731</v>
      </c>
      <c r="P3333" s="7">
        <v>44418.751550925925</v>
      </c>
      <c r="Q3333" s="7">
        <v>44418.580763888887</v>
      </c>
      <c r="R3333" s="5">
        <v>15691</v>
      </c>
      <c r="S3333" s="5">
        <v>347934128</v>
      </c>
      <c r="T3333" s="8">
        <v>1.07311008211801E+16</v>
      </c>
      <c r="U3333" s="5" t="s">
        <v>32</v>
      </c>
      <c r="V3333" s="4"/>
      <c r="Y3333" s="24" t="e">
        <f>VLOOKUP(T3333,Buzon!C:C,1,FALSE)</f>
        <v>#N/A</v>
      </c>
      <c r="Z3333"/>
      <c r="AD3333">
        <v>348</v>
      </c>
      <c r="AE3333">
        <v>9270083</v>
      </c>
    </row>
    <row r="3334" spans="1:31" ht="12" customHeight="1" x14ac:dyDescent="0.25">
      <c r="A3334" s="5" t="s">
        <v>21</v>
      </c>
      <c r="B3334" s="5" t="s">
        <v>33</v>
      </c>
      <c r="C3334" s="5" t="s">
        <v>7011</v>
      </c>
      <c r="D3334" s="5">
        <v>21</v>
      </c>
      <c r="E3334" s="5" t="s">
        <v>7028</v>
      </c>
      <c r="F3334" s="5" t="s">
        <v>25</v>
      </c>
      <c r="G3334" s="5" t="s">
        <v>26</v>
      </c>
      <c r="H3334" s="6">
        <v>348</v>
      </c>
      <c r="I3334" s="5" t="s">
        <v>27</v>
      </c>
      <c r="J3334" s="5">
        <v>19001776889</v>
      </c>
      <c r="K3334" s="5" t="s">
        <v>7029</v>
      </c>
      <c r="L3334" s="5" t="s">
        <v>29</v>
      </c>
      <c r="M3334" s="5" t="s">
        <v>29</v>
      </c>
      <c r="N3334" s="5" t="s">
        <v>31</v>
      </c>
      <c r="O3334" s="5">
        <v>9706</v>
      </c>
      <c r="P3334" s="7">
        <v>44418.754953703705</v>
      </c>
      <c r="Q3334" s="7">
        <v>44418.57534722222</v>
      </c>
      <c r="R3334" s="5">
        <v>899754</v>
      </c>
      <c r="S3334" s="5">
        <v>347938686</v>
      </c>
      <c r="T3334" s="8">
        <v>9706100821180620</v>
      </c>
      <c r="U3334" s="5" t="s">
        <v>32</v>
      </c>
      <c r="V3334" s="4"/>
      <c r="Z3334"/>
      <c r="AD3334">
        <v>348</v>
      </c>
      <c r="AE3334">
        <v>9350021532</v>
      </c>
    </row>
    <row r="3335" spans="1:31" ht="12" customHeight="1" x14ac:dyDescent="0.25">
      <c r="A3335" s="5" t="s">
        <v>21</v>
      </c>
      <c r="B3335" s="5" t="s">
        <v>33</v>
      </c>
      <c r="C3335" s="4"/>
      <c r="D3335" s="4"/>
      <c r="E3335" s="5" t="s">
        <v>7028</v>
      </c>
      <c r="F3335" s="5" t="s">
        <v>25</v>
      </c>
      <c r="G3335" s="5" t="s">
        <v>26</v>
      </c>
      <c r="H3335" s="6">
        <v>278</v>
      </c>
      <c r="I3335" s="5" t="s">
        <v>167</v>
      </c>
      <c r="J3335" s="5">
        <v>19001776890</v>
      </c>
      <c r="K3335" s="5" t="s">
        <v>7030</v>
      </c>
      <c r="L3335" s="5" t="s">
        <v>29</v>
      </c>
      <c r="M3335" s="5" t="s">
        <v>31</v>
      </c>
      <c r="N3335" s="5" t="s">
        <v>29</v>
      </c>
      <c r="O3335" s="5">
        <v>9706</v>
      </c>
      <c r="P3335" s="7">
        <v>44418.754953703705</v>
      </c>
      <c r="Q3335" s="7">
        <v>44418.57534722222</v>
      </c>
      <c r="R3335" s="5">
        <v>899754</v>
      </c>
      <c r="S3335" s="5">
        <v>347938686</v>
      </c>
      <c r="T3335" s="8">
        <v>9706100821180620</v>
      </c>
      <c r="U3335" s="5" t="s">
        <v>32</v>
      </c>
      <c r="V3335" s="4"/>
      <c r="Z3335"/>
      <c r="AD3335">
        <v>278</v>
      </c>
      <c r="AE3335">
        <v>9350021532</v>
      </c>
    </row>
    <row r="3336" spans="1:31" ht="12" customHeight="1" x14ac:dyDescent="0.25">
      <c r="A3336" s="5" t="s">
        <v>21</v>
      </c>
      <c r="B3336" s="5" t="s">
        <v>33</v>
      </c>
      <c r="C3336" s="5" t="s">
        <v>7011</v>
      </c>
      <c r="D3336" s="5">
        <v>22</v>
      </c>
      <c r="E3336" s="5" t="s">
        <v>7031</v>
      </c>
      <c r="F3336" s="5" t="s">
        <v>25</v>
      </c>
      <c r="G3336" s="5" t="s">
        <v>26</v>
      </c>
      <c r="H3336" s="6">
        <v>348</v>
      </c>
      <c r="I3336" s="5" t="s">
        <v>27</v>
      </c>
      <c r="J3336" s="5">
        <v>19001776891</v>
      </c>
      <c r="K3336" s="5" t="s">
        <v>7032</v>
      </c>
      <c r="L3336" s="5" t="s">
        <v>29</v>
      </c>
      <c r="M3336" s="5" t="s">
        <v>29</v>
      </c>
      <c r="N3336" s="5" t="s">
        <v>31</v>
      </c>
      <c r="O3336" s="5">
        <v>9706</v>
      </c>
      <c r="P3336" s="7">
        <v>44418.754953703705</v>
      </c>
      <c r="Q3336" s="7">
        <v>44418.57534722222</v>
      </c>
      <c r="R3336" s="5">
        <v>899754</v>
      </c>
      <c r="S3336" s="5">
        <v>347938686</v>
      </c>
      <c r="T3336" s="8">
        <v>9706100821180620</v>
      </c>
      <c r="U3336" s="5" t="s">
        <v>32</v>
      </c>
      <c r="V3336" s="4"/>
      <c r="Z3336"/>
      <c r="AD3336">
        <v>348</v>
      </c>
      <c r="AE3336">
        <v>9350021532</v>
      </c>
    </row>
    <row r="3337" spans="1:31" ht="12" customHeight="1" x14ac:dyDescent="0.25">
      <c r="A3337" s="5" t="s">
        <v>21</v>
      </c>
      <c r="B3337" s="5" t="s">
        <v>33</v>
      </c>
      <c r="C3337" s="4"/>
      <c r="D3337" s="4"/>
      <c r="E3337" s="5" t="s">
        <v>7031</v>
      </c>
      <c r="F3337" s="5" t="s">
        <v>25</v>
      </c>
      <c r="G3337" s="5" t="s">
        <v>26</v>
      </c>
      <c r="H3337" s="6">
        <v>278</v>
      </c>
      <c r="I3337" s="5" t="s">
        <v>167</v>
      </c>
      <c r="J3337" s="5">
        <v>19001776892</v>
      </c>
      <c r="K3337" s="5" t="s">
        <v>7033</v>
      </c>
      <c r="L3337" s="5" t="s">
        <v>29</v>
      </c>
      <c r="M3337" s="5" t="s">
        <v>31</v>
      </c>
      <c r="N3337" s="5" t="s">
        <v>29</v>
      </c>
      <c r="O3337" s="5">
        <v>9706</v>
      </c>
      <c r="P3337" s="7">
        <v>44418.754953703705</v>
      </c>
      <c r="Q3337" s="7">
        <v>44418.57534722222</v>
      </c>
      <c r="R3337" s="5">
        <v>899754</v>
      </c>
      <c r="S3337" s="5">
        <v>347938686</v>
      </c>
      <c r="T3337" s="8">
        <v>9706100821180620</v>
      </c>
      <c r="U3337" s="5" t="s">
        <v>32</v>
      </c>
      <c r="V3337" s="4"/>
      <c r="Z3337"/>
      <c r="AD3337">
        <v>278</v>
      </c>
      <c r="AE3337">
        <v>9350021532</v>
      </c>
    </row>
    <row r="3338" spans="1:31" ht="12" customHeight="1" x14ac:dyDescent="0.25">
      <c r="A3338" s="5" t="s">
        <v>21</v>
      </c>
      <c r="B3338" s="5" t="s">
        <v>33</v>
      </c>
      <c r="C3338" s="5" t="s">
        <v>7011</v>
      </c>
      <c r="D3338" s="5">
        <v>23</v>
      </c>
      <c r="E3338" s="5" t="s">
        <v>7034</v>
      </c>
      <c r="F3338" s="5" t="s">
        <v>25</v>
      </c>
      <c r="G3338" s="5" t="s">
        <v>26</v>
      </c>
      <c r="H3338" s="6">
        <v>348</v>
      </c>
      <c r="I3338" s="5" t="s">
        <v>27</v>
      </c>
      <c r="J3338" s="5">
        <v>19001776893</v>
      </c>
      <c r="K3338" s="5" t="s">
        <v>7035</v>
      </c>
      <c r="L3338" s="5" t="s">
        <v>29</v>
      </c>
      <c r="M3338" s="5" t="s">
        <v>29</v>
      </c>
      <c r="N3338" s="5" t="s">
        <v>31</v>
      </c>
      <c r="O3338" s="5">
        <v>9706</v>
      </c>
      <c r="P3338" s="7">
        <v>44418.754965277774</v>
      </c>
      <c r="Q3338" s="7">
        <v>44418.57534722222</v>
      </c>
      <c r="R3338" s="5">
        <v>899754</v>
      </c>
      <c r="S3338" s="5">
        <v>347938686</v>
      </c>
      <c r="T3338" s="8">
        <v>9706100821180620</v>
      </c>
      <c r="U3338" s="5" t="s">
        <v>32</v>
      </c>
      <c r="V3338" s="4"/>
      <c r="Z3338"/>
      <c r="AD3338">
        <v>348</v>
      </c>
      <c r="AE3338">
        <v>9350021532</v>
      </c>
    </row>
    <row r="3339" spans="1:31" ht="12" customHeight="1" x14ac:dyDescent="0.25">
      <c r="A3339" s="5" t="s">
        <v>21</v>
      </c>
      <c r="B3339" s="5" t="s">
        <v>33</v>
      </c>
      <c r="C3339" s="4"/>
      <c r="D3339" s="4"/>
      <c r="E3339" s="5" t="s">
        <v>7034</v>
      </c>
      <c r="F3339" s="5" t="s">
        <v>25</v>
      </c>
      <c r="G3339" s="5" t="s">
        <v>26</v>
      </c>
      <c r="H3339" s="6">
        <v>278</v>
      </c>
      <c r="I3339" s="5" t="s">
        <v>167</v>
      </c>
      <c r="J3339" s="5">
        <v>19001776894</v>
      </c>
      <c r="K3339" s="5" t="s">
        <v>7036</v>
      </c>
      <c r="L3339" s="5" t="s">
        <v>29</v>
      </c>
      <c r="M3339" s="5" t="s">
        <v>31</v>
      </c>
      <c r="N3339" s="5" t="s">
        <v>29</v>
      </c>
      <c r="O3339" s="5">
        <v>9706</v>
      </c>
      <c r="P3339" s="7">
        <v>44418.754965277774</v>
      </c>
      <c r="Q3339" s="7">
        <v>44418.57534722222</v>
      </c>
      <c r="R3339" s="5">
        <v>899754</v>
      </c>
      <c r="S3339" s="5">
        <v>347938686</v>
      </c>
      <c r="T3339" s="8">
        <v>9706100821180620</v>
      </c>
      <c r="U3339" s="5" t="s">
        <v>32</v>
      </c>
      <c r="V3339" s="4"/>
      <c r="Z3339"/>
      <c r="AD3339">
        <v>278</v>
      </c>
      <c r="AE3339">
        <v>9350021532</v>
      </c>
    </row>
    <row r="3340" spans="1:31" ht="12" customHeight="1" x14ac:dyDescent="0.25">
      <c r="A3340" s="5" t="s">
        <v>21</v>
      </c>
      <c r="B3340" s="5" t="s">
        <v>33</v>
      </c>
      <c r="C3340" s="5" t="s">
        <v>7011</v>
      </c>
      <c r="D3340" s="5">
        <v>33</v>
      </c>
      <c r="E3340" s="5" t="s">
        <v>7037</v>
      </c>
      <c r="F3340" s="5" t="s">
        <v>25</v>
      </c>
      <c r="G3340" s="5" t="s">
        <v>26</v>
      </c>
      <c r="H3340" s="6">
        <v>348</v>
      </c>
      <c r="I3340" s="5" t="s">
        <v>27</v>
      </c>
      <c r="J3340" s="5">
        <v>19001776900</v>
      </c>
      <c r="K3340" s="5" t="s">
        <v>7038</v>
      </c>
      <c r="L3340" s="5" t="s">
        <v>29</v>
      </c>
      <c r="M3340" s="5" t="s">
        <v>29</v>
      </c>
      <c r="N3340" s="5" t="s">
        <v>49</v>
      </c>
      <c r="O3340" s="5">
        <v>9706</v>
      </c>
      <c r="P3340" s="7">
        <v>44418.758553240739</v>
      </c>
      <c r="Q3340" s="7">
        <v>44418.57534722222</v>
      </c>
      <c r="R3340" s="5" t="s">
        <v>7039</v>
      </c>
      <c r="S3340" s="5">
        <v>347943301</v>
      </c>
      <c r="T3340" s="8">
        <v>9706100821181130</v>
      </c>
      <c r="U3340" s="5" t="s">
        <v>32</v>
      </c>
      <c r="V3340" s="4"/>
      <c r="Y3340" s="24" t="e">
        <f>VLOOKUP(T3340,Buzon!C:C,1,FALSE)</f>
        <v>#N/A</v>
      </c>
      <c r="Z3340"/>
      <c r="AD3340">
        <v>348</v>
      </c>
      <c r="AE3340">
        <v>9270083</v>
      </c>
    </row>
    <row r="3341" spans="1:31" ht="12" customHeight="1" x14ac:dyDescent="0.25">
      <c r="A3341" s="5" t="s">
        <v>21</v>
      </c>
      <c r="B3341" s="5" t="s">
        <v>33</v>
      </c>
      <c r="C3341" s="5" t="s">
        <v>7011</v>
      </c>
      <c r="D3341" s="5">
        <v>34</v>
      </c>
      <c r="E3341" s="5" t="s">
        <v>7040</v>
      </c>
      <c r="F3341" s="5" t="s">
        <v>25</v>
      </c>
      <c r="G3341" s="5" t="s">
        <v>26</v>
      </c>
      <c r="H3341" s="6">
        <v>348</v>
      </c>
      <c r="I3341" s="5" t="s">
        <v>27</v>
      </c>
      <c r="J3341" s="5">
        <v>19001776901</v>
      </c>
      <c r="K3341" s="5" t="s">
        <v>7041</v>
      </c>
      <c r="L3341" s="5" t="s">
        <v>29</v>
      </c>
      <c r="M3341" s="5" t="s">
        <v>29</v>
      </c>
      <c r="N3341" s="5" t="s">
        <v>49</v>
      </c>
      <c r="O3341" s="5">
        <v>9706</v>
      </c>
      <c r="P3341" s="7">
        <v>44418.758553240739</v>
      </c>
      <c r="Q3341" s="7">
        <v>44418.57534722222</v>
      </c>
      <c r="R3341" s="5" t="s">
        <v>7039</v>
      </c>
      <c r="S3341" s="5">
        <v>347943301</v>
      </c>
      <c r="T3341" s="8">
        <v>9706100821181130</v>
      </c>
      <c r="U3341" s="5" t="s">
        <v>32</v>
      </c>
      <c r="V3341" s="4"/>
      <c r="Y3341" s="24" t="e">
        <f>VLOOKUP(T3341,Buzon!C:C,1,FALSE)</f>
        <v>#N/A</v>
      </c>
      <c r="Z3341"/>
      <c r="AD3341">
        <v>348</v>
      </c>
      <c r="AE3341">
        <v>9270083</v>
      </c>
    </row>
    <row r="3342" spans="1:31" ht="12" customHeight="1" x14ac:dyDescent="0.25">
      <c r="A3342" s="5" t="s">
        <v>21</v>
      </c>
      <c r="B3342" s="5" t="s">
        <v>33</v>
      </c>
      <c r="C3342" s="5" t="s">
        <v>7011</v>
      </c>
      <c r="D3342" s="5">
        <v>37</v>
      </c>
      <c r="E3342" s="5" t="s">
        <v>7042</v>
      </c>
      <c r="F3342" s="5" t="s">
        <v>25</v>
      </c>
      <c r="G3342" s="5" t="s">
        <v>26</v>
      </c>
      <c r="H3342" s="6">
        <v>348</v>
      </c>
      <c r="I3342" s="5" t="s">
        <v>27</v>
      </c>
      <c r="J3342" s="5">
        <v>19001776902</v>
      </c>
      <c r="K3342" s="5" t="s">
        <v>7043</v>
      </c>
      <c r="L3342" s="5" t="s">
        <v>29</v>
      </c>
      <c r="M3342" s="5" t="s">
        <v>29</v>
      </c>
      <c r="N3342" s="5" t="s">
        <v>49</v>
      </c>
      <c r="O3342" s="5">
        <v>9706</v>
      </c>
      <c r="P3342" s="7">
        <v>44418.760520833333</v>
      </c>
      <c r="Q3342" s="7">
        <v>44418.57534722222</v>
      </c>
      <c r="R3342" s="5">
        <v>201515</v>
      </c>
      <c r="S3342" s="5">
        <v>347945989</v>
      </c>
      <c r="T3342" s="8">
        <v>9706100821181410</v>
      </c>
      <c r="U3342" s="5" t="s">
        <v>32</v>
      </c>
      <c r="V3342" s="4"/>
      <c r="Y3342" s="24" t="e">
        <f>VLOOKUP(T3342,Buzon!C:C,1,FALSE)</f>
        <v>#N/A</v>
      </c>
      <c r="Z3342"/>
      <c r="AD3342">
        <v>348</v>
      </c>
      <c r="AE3342">
        <v>9270083</v>
      </c>
    </row>
    <row r="3343" spans="1:31" ht="12" customHeight="1" x14ac:dyDescent="0.25">
      <c r="A3343" s="5" t="s">
        <v>21</v>
      </c>
      <c r="B3343" s="5" t="s">
        <v>33</v>
      </c>
      <c r="C3343" s="5" t="s">
        <v>7011</v>
      </c>
      <c r="D3343" s="5">
        <v>38</v>
      </c>
      <c r="E3343" s="5" t="s">
        <v>7044</v>
      </c>
      <c r="F3343" s="5" t="s">
        <v>25</v>
      </c>
      <c r="G3343" s="5" t="s">
        <v>26</v>
      </c>
      <c r="H3343" s="6">
        <v>348</v>
      </c>
      <c r="I3343" s="5" t="s">
        <v>27</v>
      </c>
      <c r="J3343" s="5">
        <v>19001776903</v>
      </c>
      <c r="K3343" s="5" t="s">
        <v>7045</v>
      </c>
      <c r="L3343" s="5" t="s">
        <v>29</v>
      </c>
      <c r="M3343" s="5" t="s">
        <v>29</v>
      </c>
      <c r="N3343" s="5" t="s">
        <v>49</v>
      </c>
      <c r="O3343" s="5">
        <v>9706</v>
      </c>
      <c r="P3343" s="7">
        <v>44418.760520833333</v>
      </c>
      <c r="Q3343" s="7">
        <v>44418.57534722222</v>
      </c>
      <c r="R3343" s="5">
        <v>201515</v>
      </c>
      <c r="S3343" s="5">
        <v>347945989</v>
      </c>
      <c r="T3343" s="8">
        <v>9706100821181410</v>
      </c>
      <c r="U3343" s="5" t="s">
        <v>32</v>
      </c>
      <c r="V3343" s="4"/>
      <c r="Y3343" s="24" t="e">
        <f>VLOOKUP(T3343,Buzon!C:C,1,FALSE)</f>
        <v>#N/A</v>
      </c>
      <c r="Z3343"/>
      <c r="AD3343">
        <v>348</v>
      </c>
      <c r="AE3343">
        <v>9270083</v>
      </c>
    </row>
    <row r="3344" spans="1:31" ht="12" customHeight="1" x14ac:dyDescent="0.25">
      <c r="A3344" s="5" t="s">
        <v>21</v>
      </c>
      <c r="B3344" s="5" t="s">
        <v>33</v>
      </c>
      <c r="C3344" s="5" t="s">
        <v>7011</v>
      </c>
      <c r="D3344" s="5">
        <v>39</v>
      </c>
      <c r="E3344" s="5" t="s">
        <v>7046</v>
      </c>
      <c r="F3344" s="5" t="s">
        <v>25</v>
      </c>
      <c r="G3344" s="5" t="s">
        <v>26</v>
      </c>
      <c r="H3344" s="6">
        <v>348</v>
      </c>
      <c r="I3344" s="5" t="s">
        <v>27</v>
      </c>
      <c r="J3344" s="5">
        <v>19001776904</v>
      </c>
      <c r="K3344" s="5" t="s">
        <v>7047</v>
      </c>
      <c r="L3344" s="5" t="s">
        <v>29</v>
      </c>
      <c r="M3344" s="5" t="s">
        <v>29</v>
      </c>
      <c r="N3344" s="5" t="s">
        <v>49</v>
      </c>
      <c r="O3344" s="5">
        <v>9706</v>
      </c>
      <c r="P3344" s="7">
        <v>44418.760520833333</v>
      </c>
      <c r="Q3344" s="7">
        <v>44418.57534722222</v>
      </c>
      <c r="R3344" s="5">
        <v>201515</v>
      </c>
      <c r="S3344" s="5">
        <v>347945989</v>
      </c>
      <c r="T3344" s="8">
        <v>9706100821181410</v>
      </c>
      <c r="U3344" s="5" t="s">
        <v>32</v>
      </c>
      <c r="V3344" s="4"/>
      <c r="Y3344" s="24" t="e">
        <f>VLOOKUP(T3344,Buzon!C:C,1,FALSE)</f>
        <v>#N/A</v>
      </c>
      <c r="Z3344"/>
      <c r="AD3344">
        <v>348</v>
      </c>
      <c r="AE3344">
        <v>9270083</v>
      </c>
    </row>
    <row r="3345" spans="1:31" ht="12" customHeight="1" x14ac:dyDescent="0.25">
      <c r="A3345" s="5" t="s">
        <v>21</v>
      </c>
      <c r="B3345" s="5" t="s">
        <v>33</v>
      </c>
      <c r="C3345" s="5" t="s">
        <v>7011</v>
      </c>
      <c r="D3345" s="5">
        <v>11</v>
      </c>
      <c r="E3345" s="5" t="s">
        <v>7048</v>
      </c>
      <c r="F3345" s="5" t="s">
        <v>47</v>
      </c>
      <c r="G3345" s="5" t="s">
        <v>26</v>
      </c>
      <c r="H3345" s="6">
        <v>174</v>
      </c>
      <c r="I3345" s="5" t="s">
        <v>27</v>
      </c>
      <c r="J3345" s="5">
        <v>19001776905</v>
      </c>
      <c r="K3345" s="5" t="s">
        <v>7049</v>
      </c>
      <c r="L3345" s="5" t="s">
        <v>29</v>
      </c>
      <c r="M3345" s="5" t="s">
        <v>29</v>
      </c>
      <c r="N3345" s="5" t="s">
        <v>31</v>
      </c>
      <c r="O3345" s="5">
        <v>9706</v>
      </c>
      <c r="P3345" s="7">
        <v>44418.761631944442</v>
      </c>
      <c r="Q3345" s="7">
        <v>44418.57534722222</v>
      </c>
      <c r="R3345" s="5">
        <v>384078</v>
      </c>
      <c r="S3345" s="5">
        <v>347947485</v>
      </c>
      <c r="T3345" s="8">
        <v>9706100821181540</v>
      </c>
      <c r="U3345" s="5" t="s">
        <v>32</v>
      </c>
      <c r="V3345" s="4"/>
      <c r="Y3345" s="24" t="e">
        <f>VLOOKUP(T3345,Buzon!C:C,1,FALSE)</f>
        <v>#N/A</v>
      </c>
      <c r="Z3345"/>
      <c r="AD3345">
        <v>174</v>
      </c>
      <c r="AE3345">
        <v>9270083</v>
      </c>
    </row>
    <row r="3346" spans="1:31" ht="12" customHeight="1" x14ac:dyDescent="0.25">
      <c r="A3346" s="5" t="s">
        <v>21</v>
      </c>
      <c r="B3346" s="5" t="s">
        <v>33</v>
      </c>
      <c r="C3346" s="5" t="s">
        <v>7011</v>
      </c>
      <c r="D3346" s="5">
        <v>14</v>
      </c>
      <c r="E3346" s="5" t="s">
        <v>7050</v>
      </c>
      <c r="F3346" s="5" t="s">
        <v>25</v>
      </c>
      <c r="G3346" s="5" t="s">
        <v>26</v>
      </c>
      <c r="H3346" s="6">
        <v>348</v>
      </c>
      <c r="I3346" s="5" t="s">
        <v>27</v>
      </c>
      <c r="J3346" s="5">
        <v>19001776906</v>
      </c>
      <c r="K3346" s="5" t="s">
        <v>7051</v>
      </c>
      <c r="L3346" s="5" t="s">
        <v>29</v>
      </c>
      <c r="M3346" s="5" t="s">
        <v>29</v>
      </c>
      <c r="N3346" s="5" t="s">
        <v>31</v>
      </c>
      <c r="O3346" s="5">
        <v>9706</v>
      </c>
      <c r="P3346" s="7">
        <v>44418.761631944442</v>
      </c>
      <c r="Q3346" s="7">
        <v>44418.57534722222</v>
      </c>
      <c r="R3346" s="5">
        <v>384078</v>
      </c>
      <c r="S3346" s="5">
        <v>347947485</v>
      </c>
      <c r="T3346" s="8">
        <v>9706100821181540</v>
      </c>
      <c r="U3346" s="5" t="s">
        <v>32</v>
      </c>
      <c r="V3346" s="4"/>
      <c r="Y3346" s="24" t="e">
        <f>VLOOKUP(T3346,Buzon!C:C,1,FALSE)</f>
        <v>#N/A</v>
      </c>
      <c r="Z3346"/>
      <c r="AD3346">
        <v>348</v>
      </c>
      <c r="AE3346">
        <v>9270083</v>
      </c>
    </row>
    <row r="3347" spans="1:31" ht="12" customHeight="1" x14ac:dyDescent="0.25">
      <c r="A3347" s="5" t="s">
        <v>21</v>
      </c>
      <c r="B3347" s="5" t="s">
        <v>33</v>
      </c>
      <c r="C3347" s="5" t="s">
        <v>7011</v>
      </c>
      <c r="D3347" s="5">
        <v>27</v>
      </c>
      <c r="E3347" s="5" t="s">
        <v>7052</v>
      </c>
      <c r="F3347" s="5" t="s">
        <v>25</v>
      </c>
      <c r="G3347" s="5" t="s">
        <v>26</v>
      </c>
      <c r="H3347" s="6">
        <v>348</v>
      </c>
      <c r="I3347" s="5" t="s">
        <v>27</v>
      </c>
      <c r="J3347" s="5">
        <v>19001776907</v>
      </c>
      <c r="K3347" s="5" t="s">
        <v>7053</v>
      </c>
      <c r="L3347" s="5" t="s">
        <v>29</v>
      </c>
      <c r="M3347" s="5" t="s">
        <v>29</v>
      </c>
      <c r="N3347" s="5" t="s">
        <v>49</v>
      </c>
      <c r="O3347" s="5">
        <v>9706</v>
      </c>
      <c r="P3347" s="7">
        <v>44418.762916666667</v>
      </c>
      <c r="Q3347" s="7">
        <v>44418.57534722222</v>
      </c>
      <c r="R3347" s="5">
        <v>16042</v>
      </c>
      <c r="S3347" s="5">
        <v>347949039</v>
      </c>
      <c r="T3347" s="8">
        <v>9706100821181730</v>
      </c>
      <c r="U3347" s="5" t="s">
        <v>32</v>
      </c>
      <c r="V3347" s="4"/>
      <c r="Y3347" s="24" t="e">
        <f>VLOOKUP(T3347,Buzon!C:C,1,FALSE)</f>
        <v>#N/A</v>
      </c>
      <c r="Z3347"/>
      <c r="AD3347">
        <v>348</v>
      </c>
      <c r="AE3347">
        <v>9270083</v>
      </c>
    </row>
    <row r="3348" spans="1:31" ht="12" customHeight="1" x14ac:dyDescent="0.25">
      <c r="A3348" s="5" t="s">
        <v>21</v>
      </c>
      <c r="B3348" s="5" t="s">
        <v>33</v>
      </c>
      <c r="C3348" s="5" t="s">
        <v>7054</v>
      </c>
      <c r="D3348" s="5">
        <v>21</v>
      </c>
      <c r="E3348" s="5" t="s">
        <v>7055</v>
      </c>
      <c r="F3348" s="5" t="s">
        <v>47</v>
      </c>
      <c r="G3348" s="5" t="s">
        <v>26</v>
      </c>
      <c r="H3348" s="6">
        <v>174</v>
      </c>
      <c r="I3348" s="5" t="s">
        <v>27</v>
      </c>
      <c r="J3348" s="5">
        <v>19001776908</v>
      </c>
      <c r="K3348" s="5" t="s">
        <v>7056</v>
      </c>
      <c r="L3348" s="5" t="s">
        <v>29</v>
      </c>
      <c r="M3348" s="5" t="s">
        <v>29</v>
      </c>
      <c r="N3348" s="5" t="s">
        <v>31</v>
      </c>
      <c r="O3348" s="5">
        <v>9706</v>
      </c>
      <c r="P3348" s="7">
        <v>44418.764826388891</v>
      </c>
      <c r="Q3348" s="7">
        <v>44418.57534722222</v>
      </c>
      <c r="R3348" s="5">
        <v>261644</v>
      </c>
      <c r="S3348" s="5">
        <v>347951638</v>
      </c>
      <c r="T3348" s="8">
        <v>9706100821182010</v>
      </c>
      <c r="U3348" s="5" t="s">
        <v>32</v>
      </c>
      <c r="V3348" s="4"/>
      <c r="Y3348" s="24" t="e">
        <f>VLOOKUP(T3348,Buzon!C:C,1,FALSE)</f>
        <v>#N/A</v>
      </c>
      <c r="Z3348"/>
      <c r="AD3348">
        <v>174</v>
      </c>
      <c r="AE3348">
        <v>9270083</v>
      </c>
    </row>
    <row r="3349" spans="1:31" ht="12" customHeight="1" x14ac:dyDescent="0.25">
      <c r="A3349" s="5" t="s">
        <v>21</v>
      </c>
      <c r="B3349" s="5" t="s">
        <v>33</v>
      </c>
      <c r="C3349" s="5" t="s">
        <v>7054</v>
      </c>
      <c r="D3349" s="5">
        <v>22</v>
      </c>
      <c r="E3349" s="5" t="s">
        <v>7057</v>
      </c>
      <c r="F3349" s="5" t="s">
        <v>25</v>
      </c>
      <c r="G3349" s="5" t="s">
        <v>26</v>
      </c>
      <c r="H3349" s="6">
        <v>348</v>
      </c>
      <c r="I3349" s="5" t="s">
        <v>27</v>
      </c>
      <c r="J3349" s="5">
        <v>19001776909</v>
      </c>
      <c r="K3349" s="5" t="s">
        <v>7058</v>
      </c>
      <c r="L3349" s="5" t="s">
        <v>29</v>
      </c>
      <c r="M3349" s="5" t="s">
        <v>29</v>
      </c>
      <c r="N3349" s="5" t="s">
        <v>31</v>
      </c>
      <c r="O3349" s="5">
        <v>9706</v>
      </c>
      <c r="P3349" s="7">
        <v>44418.764837962961</v>
      </c>
      <c r="Q3349" s="7">
        <v>44418.57534722222</v>
      </c>
      <c r="R3349" s="5">
        <v>261644</v>
      </c>
      <c r="S3349" s="5">
        <v>347951638</v>
      </c>
      <c r="T3349" s="8">
        <v>9706100821182010</v>
      </c>
      <c r="U3349" s="5" t="s">
        <v>32</v>
      </c>
      <c r="V3349" s="4"/>
      <c r="Y3349" s="24" t="e">
        <f>VLOOKUP(T3349,Buzon!C:C,1,FALSE)</f>
        <v>#N/A</v>
      </c>
      <c r="Z3349"/>
      <c r="AD3349">
        <v>348</v>
      </c>
      <c r="AE3349">
        <v>9270083</v>
      </c>
    </row>
    <row r="3350" spans="1:31" ht="12" customHeight="1" x14ac:dyDescent="0.25">
      <c r="A3350" s="5" t="s">
        <v>21</v>
      </c>
      <c r="B3350" s="5" t="s">
        <v>33</v>
      </c>
      <c r="C3350" s="5" t="s">
        <v>7054</v>
      </c>
      <c r="D3350" s="5">
        <v>23</v>
      </c>
      <c r="E3350" s="5" t="s">
        <v>7059</v>
      </c>
      <c r="F3350" s="5" t="s">
        <v>25</v>
      </c>
      <c r="G3350" s="5" t="s">
        <v>26</v>
      </c>
      <c r="H3350" s="6">
        <v>348</v>
      </c>
      <c r="I3350" s="5" t="s">
        <v>27</v>
      </c>
      <c r="J3350" s="5">
        <v>19001776910</v>
      </c>
      <c r="K3350" s="5" t="s">
        <v>7060</v>
      </c>
      <c r="L3350" s="5" t="s">
        <v>29</v>
      </c>
      <c r="M3350" s="5" t="s">
        <v>29</v>
      </c>
      <c r="N3350" s="5" t="s">
        <v>31</v>
      </c>
      <c r="O3350" s="5">
        <v>9706</v>
      </c>
      <c r="P3350" s="7">
        <v>44418.764837962961</v>
      </c>
      <c r="Q3350" s="7">
        <v>44418.57534722222</v>
      </c>
      <c r="R3350" s="5">
        <v>261644</v>
      </c>
      <c r="S3350" s="5">
        <v>347951638</v>
      </c>
      <c r="T3350" s="8">
        <v>9706100821182010</v>
      </c>
      <c r="U3350" s="5" t="s">
        <v>32</v>
      </c>
      <c r="V3350" s="4"/>
      <c r="Y3350" s="24" t="e">
        <f>VLOOKUP(T3350,Buzon!C:C,1,FALSE)</f>
        <v>#N/A</v>
      </c>
      <c r="Z3350"/>
      <c r="AD3350">
        <v>348</v>
      </c>
      <c r="AE3350">
        <v>9270083</v>
      </c>
    </row>
    <row r="3351" spans="1:31" ht="12" customHeight="1" x14ac:dyDescent="0.25">
      <c r="A3351" s="5" t="s">
        <v>21</v>
      </c>
      <c r="B3351" s="5" t="s">
        <v>33</v>
      </c>
      <c r="C3351" s="5" t="s">
        <v>7054</v>
      </c>
      <c r="D3351" s="5">
        <v>5</v>
      </c>
      <c r="E3351" s="5" t="s">
        <v>7061</v>
      </c>
      <c r="F3351" s="5" t="s">
        <v>47</v>
      </c>
      <c r="G3351" s="5" t="s">
        <v>26</v>
      </c>
      <c r="H3351" s="6">
        <v>174</v>
      </c>
      <c r="I3351" s="5" t="s">
        <v>27</v>
      </c>
      <c r="J3351" s="5">
        <v>19001776911</v>
      </c>
      <c r="K3351" s="5" t="s">
        <v>7062</v>
      </c>
      <c r="L3351" s="5" t="s">
        <v>29</v>
      </c>
      <c r="M3351" s="5" t="s">
        <v>29</v>
      </c>
      <c r="N3351" s="5" t="s">
        <v>31</v>
      </c>
      <c r="O3351" s="5">
        <v>9706</v>
      </c>
      <c r="P3351" s="7">
        <v>44418.766805555555</v>
      </c>
      <c r="Q3351" s="7">
        <v>44418.57534722222</v>
      </c>
      <c r="R3351" s="5">
        <v>33439</v>
      </c>
      <c r="S3351" s="5">
        <v>347954183</v>
      </c>
      <c r="T3351" s="8">
        <v>9706100821182300</v>
      </c>
      <c r="U3351" s="5" t="s">
        <v>32</v>
      </c>
      <c r="V3351" s="4"/>
      <c r="Y3351" s="24" t="e">
        <f>VLOOKUP(T3351,Buzon!C:C,1,FALSE)</f>
        <v>#N/A</v>
      </c>
      <c r="Z3351"/>
      <c r="AD3351">
        <v>174</v>
      </c>
      <c r="AE3351">
        <v>9270083</v>
      </c>
    </row>
    <row r="3352" spans="1:31" ht="12" customHeight="1" x14ac:dyDescent="0.25">
      <c r="A3352" s="5" t="s">
        <v>21</v>
      </c>
      <c r="B3352" s="5" t="s">
        <v>33</v>
      </c>
      <c r="C3352" s="5" t="s">
        <v>7054</v>
      </c>
      <c r="D3352" s="5">
        <v>6</v>
      </c>
      <c r="E3352" s="5" t="s">
        <v>7063</v>
      </c>
      <c r="F3352" s="5" t="s">
        <v>47</v>
      </c>
      <c r="G3352" s="5" t="s">
        <v>26</v>
      </c>
      <c r="H3352" s="6">
        <v>174</v>
      </c>
      <c r="I3352" s="5" t="s">
        <v>27</v>
      </c>
      <c r="J3352" s="5">
        <v>19001776912</v>
      </c>
      <c r="K3352" s="5" t="s">
        <v>7064</v>
      </c>
      <c r="L3352" s="5" t="s">
        <v>29</v>
      </c>
      <c r="M3352" s="5" t="s">
        <v>29</v>
      </c>
      <c r="N3352" s="5" t="s">
        <v>31</v>
      </c>
      <c r="O3352" s="5">
        <v>9706</v>
      </c>
      <c r="P3352" s="7">
        <v>44418.766805555555</v>
      </c>
      <c r="Q3352" s="7">
        <v>44418.57534722222</v>
      </c>
      <c r="R3352" s="5">
        <v>33439</v>
      </c>
      <c r="S3352" s="5">
        <v>347954183</v>
      </c>
      <c r="T3352" s="8">
        <v>9706100821182300</v>
      </c>
      <c r="U3352" s="5" t="s">
        <v>32</v>
      </c>
      <c r="V3352" s="4"/>
      <c r="Y3352" s="24" t="e">
        <f>VLOOKUP(T3352,Buzon!C:C,1,FALSE)</f>
        <v>#N/A</v>
      </c>
      <c r="Z3352"/>
      <c r="AD3352">
        <v>174</v>
      </c>
      <c r="AE3352">
        <v>9270083</v>
      </c>
    </row>
    <row r="3353" spans="1:31" ht="12" customHeight="1" x14ac:dyDescent="0.25">
      <c r="A3353" s="5" t="s">
        <v>21</v>
      </c>
      <c r="B3353" s="5" t="s">
        <v>33</v>
      </c>
      <c r="C3353" s="5" t="s">
        <v>7054</v>
      </c>
      <c r="D3353" s="5">
        <v>7</v>
      </c>
      <c r="E3353" s="5" t="s">
        <v>7065</v>
      </c>
      <c r="F3353" s="5" t="s">
        <v>25</v>
      </c>
      <c r="G3353" s="5" t="s">
        <v>26</v>
      </c>
      <c r="H3353" s="6">
        <v>348</v>
      </c>
      <c r="I3353" s="5" t="s">
        <v>27</v>
      </c>
      <c r="J3353" s="5">
        <v>19001776913</v>
      </c>
      <c r="K3353" s="5" t="s">
        <v>7066</v>
      </c>
      <c r="L3353" s="5" t="s">
        <v>29</v>
      </c>
      <c r="M3353" s="5" t="s">
        <v>29</v>
      </c>
      <c r="N3353" s="5" t="s">
        <v>31</v>
      </c>
      <c r="O3353" s="5">
        <v>9706</v>
      </c>
      <c r="P3353" s="7">
        <v>44418.766805555555</v>
      </c>
      <c r="Q3353" s="7">
        <v>44418.57534722222</v>
      </c>
      <c r="R3353" s="5">
        <v>33439</v>
      </c>
      <c r="S3353" s="5">
        <v>347954183</v>
      </c>
      <c r="T3353" s="8">
        <v>9706100821182300</v>
      </c>
      <c r="U3353" s="5" t="s">
        <v>32</v>
      </c>
      <c r="V3353" s="4"/>
      <c r="Y3353" s="24" t="e">
        <f>VLOOKUP(T3353,Buzon!C:C,1,FALSE)</f>
        <v>#N/A</v>
      </c>
      <c r="Z3353"/>
      <c r="AD3353">
        <v>348</v>
      </c>
      <c r="AE3353">
        <v>9270083</v>
      </c>
    </row>
    <row r="3354" spans="1:31" ht="12" customHeight="1" x14ac:dyDescent="0.25">
      <c r="A3354" s="5" t="s">
        <v>21</v>
      </c>
      <c r="B3354" s="5" t="s">
        <v>33</v>
      </c>
      <c r="C3354" s="5" t="s">
        <v>7054</v>
      </c>
      <c r="D3354" s="5">
        <v>8</v>
      </c>
      <c r="E3354" s="5" t="s">
        <v>7067</v>
      </c>
      <c r="F3354" s="5" t="s">
        <v>25</v>
      </c>
      <c r="G3354" s="5" t="s">
        <v>26</v>
      </c>
      <c r="H3354" s="6">
        <v>348</v>
      </c>
      <c r="I3354" s="5" t="s">
        <v>27</v>
      </c>
      <c r="J3354" s="5">
        <v>19001776914</v>
      </c>
      <c r="K3354" s="5" t="s">
        <v>7068</v>
      </c>
      <c r="L3354" s="5" t="s">
        <v>29</v>
      </c>
      <c r="M3354" s="5" t="s">
        <v>29</v>
      </c>
      <c r="N3354" s="5" t="s">
        <v>31</v>
      </c>
      <c r="O3354" s="5">
        <v>9706</v>
      </c>
      <c r="P3354" s="7">
        <v>44418.766805555555</v>
      </c>
      <c r="Q3354" s="7">
        <v>44418.57534722222</v>
      </c>
      <c r="R3354" s="5">
        <v>33439</v>
      </c>
      <c r="S3354" s="5">
        <v>347954183</v>
      </c>
      <c r="T3354" s="8">
        <v>9706100821182300</v>
      </c>
      <c r="U3354" s="5" t="s">
        <v>32</v>
      </c>
      <c r="V3354" s="4"/>
      <c r="Y3354" s="24" t="e">
        <f>VLOOKUP(T3354,Buzon!C:C,1,FALSE)</f>
        <v>#N/A</v>
      </c>
      <c r="Z3354"/>
      <c r="AD3354">
        <v>348</v>
      </c>
      <c r="AE3354">
        <v>9270083</v>
      </c>
    </row>
    <row r="3355" spans="1:31" ht="12" customHeight="1" x14ac:dyDescent="0.25">
      <c r="A3355" s="5" t="s">
        <v>21</v>
      </c>
      <c r="B3355" s="5" t="s">
        <v>33</v>
      </c>
      <c r="C3355" s="5" t="s">
        <v>7054</v>
      </c>
      <c r="D3355" s="5">
        <v>11</v>
      </c>
      <c r="E3355" s="5" t="s">
        <v>7069</v>
      </c>
      <c r="F3355" s="5" t="s">
        <v>25</v>
      </c>
      <c r="G3355" s="5" t="s">
        <v>26</v>
      </c>
      <c r="H3355" s="6">
        <v>348</v>
      </c>
      <c r="I3355" s="5" t="s">
        <v>27</v>
      </c>
      <c r="J3355" s="5">
        <v>19001776915</v>
      </c>
      <c r="K3355" s="5" t="s">
        <v>7070</v>
      </c>
      <c r="L3355" s="5" t="s">
        <v>29</v>
      </c>
      <c r="M3355" s="5" t="s">
        <v>29</v>
      </c>
      <c r="N3355" s="5" t="s">
        <v>31</v>
      </c>
      <c r="O3355" s="5">
        <v>9706</v>
      </c>
      <c r="P3355" s="7">
        <v>44418.768020833333</v>
      </c>
      <c r="Q3355" s="7">
        <v>44418.57534722222</v>
      </c>
      <c r="R3355" s="5">
        <v>882344</v>
      </c>
      <c r="S3355" s="5">
        <v>347955734</v>
      </c>
      <c r="T3355" s="8">
        <v>9706100821182530</v>
      </c>
      <c r="U3355" s="5" t="s">
        <v>32</v>
      </c>
      <c r="V3355" s="4"/>
      <c r="Z3355"/>
      <c r="AD3355">
        <v>348</v>
      </c>
      <c r="AE3355">
        <v>9350021532</v>
      </c>
    </row>
    <row r="3356" spans="1:31" ht="12" customHeight="1" x14ac:dyDescent="0.25">
      <c r="A3356" s="5" t="s">
        <v>21</v>
      </c>
      <c r="B3356" s="5" t="s">
        <v>33</v>
      </c>
      <c r="C3356" s="5" t="s">
        <v>7054</v>
      </c>
      <c r="D3356" s="5">
        <v>12</v>
      </c>
      <c r="E3356" s="5" t="s">
        <v>7071</v>
      </c>
      <c r="F3356" s="5" t="s">
        <v>25</v>
      </c>
      <c r="G3356" s="5" t="s">
        <v>26</v>
      </c>
      <c r="H3356" s="6">
        <v>348</v>
      </c>
      <c r="I3356" s="5" t="s">
        <v>27</v>
      </c>
      <c r="J3356" s="5">
        <v>19001776916</v>
      </c>
      <c r="K3356" s="5" t="s">
        <v>7072</v>
      </c>
      <c r="L3356" s="5" t="s">
        <v>29</v>
      </c>
      <c r="M3356" s="5" t="s">
        <v>29</v>
      </c>
      <c r="N3356" s="5" t="s">
        <v>31</v>
      </c>
      <c r="O3356" s="5">
        <v>9706</v>
      </c>
      <c r="P3356" s="7">
        <v>44418.768020833333</v>
      </c>
      <c r="Q3356" s="7">
        <v>44418.57534722222</v>
      </c>
      <c r="R3356" s="5">
        <v>882344</v>
      </c>
      <c r="S3356" s="5">
        <v>347955734</v>
      </c>
      <c r="T3356" s="8">
        <v>9706100821182530</v>
      </c>
      <c r="U3356" s="5" t="s">
        <v>32</v>
      </c>
      <c r="V3356" s="4"/>
      <c r="Z3356"/>
      <c r="AD3356">
        <v>348</v>
      </c>
      <c r="AE3356">
        <v>9350021532</v>
      </c>
    </row>
    <row r="3357" spans="1:31" ht="12" customHeight="1" x14ac:dyDescent="0.25">
      <c r="A3357" s="5" t="s">
        <v>21</v>
      </c>
      <c r="B3357" s="5" t="s">
        <v>22</v>
      </c>
      <c r="C3357" s="5" t="s">
        <v>7011</v>
      </c>
      <c r="D3357" s="5">
        <v>35</v>
      </c>
      <c r="E3357" s="5" t="s">
        <v>7073</v>
      </c>
      <c r="F3357" s="5" t="s">
        <v>71</v>
      </c>
      <c r="G3357" s="5" t="s">
        <v>26</v>
      </c>
      <c r="H3357" s="6">
        <v>174</v>
      </c>
      <c r="I3357" s="5" t="s">
        <v>27</v>
      </c>
      <c r="J3357" s="5">
        <v>19001776918</v>
      </c>
      <c r="K3357" s="5" t="s">
        <v>7074</v>
      </c>
      <c r="L3357" s="5" t="s">
        <v>29</v>
      </c>
      <c r="M3357" s="5" t="s">
        <v>30</v>
      </c>
      <c r="N3357" s="5" t="s">
        <v>31</v>
      </c>
      <c r="O3357" s="5">
        <v>10731</v>
      </c>
      <c r="P3357" s="7">
        <v>44418.768368055556</v>
      </c>
      <c r="Q3357" s="7">
        <v>44418.580763888887</v>
      </c>
      <c r="R3357" s="5">
        <v>61992</v>
      </c>
      <c r="S3357" s="5">
        <v>347956179</v>
      </c>
      <c r="T3357" s="8">
        <v>1.07311008211826E+16</v>
      </c>
      <c r="U3357" s="5" t="s">
        <v>32</v>
      </c>
      <c r="V3357" s="4"/>
      <c r="Y3357" s="24" t="e">
        <f>VLOOKUP(T3357,Buzon!C:C,1,FALSE)</f>
        <v>#N/A</v>
      </c>
      <c r="Z3357"/>
      <c r="AD3357">
        <v>174</v>
      </c>
      <c r="AE3357">
        <v>9270083</v>
      </c>
    </row>
    <row r="3358" spans="1:31" ht="12" customHeight="1" x14ac:dyDescent="0.25">
      <c r="A3358" s="5" t="s">
        <v>21</v>
      </c>
      <c r="B3358" s="5" t="s">
        <v>33</v>
      </c>
      <c r="C3358" s="5" t="s">
        <v>7054</v>
      </c>
      <c r="D3358" s="5">
        <v>29</v>
      </c>
      <c r="E3358" s="5" t="s">
        <v>7075</v>
      </c>
      <c r="F3358" s="5" t="s">
        <v>71</v>
      </c>
      <c r="G3358" s="5" t="s">
        <v>26</v>
      </c>
      <c r="H3358" s="6">
        <v>174</v>
      </c>
      <c r="I3358" s="5" t="s">
        <v>27</v>
      </c>
      <c r="J3358" s="5">
        <v>19001776919</v>
      </c>
      <c r="K3358" s="5" t="s">
        <v>7076</v>
      </c>
      <c r="L3358" s="5" t="s">
        <v>29</v>
      </c>
      <c r="M3358" s="5" t="s">
        <v>29</v>
      </c>
      <c r="N3358" s="5" t="s">
        <v>31</v>
      </c>
      <c r="O3358" s="5">
        <v>9706</v>
      </c>
      <c r="P3358" s="7">
        <v>44418.769641203704</v>
      </c>
      <c r="Q3358" s="7">
        <v>44418.57534722222</v>
      </c>
      <c r="R3358" s="5">
        <v>81087</v>
      </c>
      <c r="S3358" s="5">
        <v>347957899</v>
      </c>
      <c r="T3358" s="8">
        <v>9706100821182750</v>
      </c>
      <c r="U3358" s="5" t="s">
        <v>32</v>
      </c>
      <c r="V3358" s="4"/>
      <c r="Y3358" s="24" t="e">
        <f>VLOOKUP(T3358,Buzon!C:C,1,FALSE)</f>
        <v>#N/A</v>
      </c>
      <c r="Z3358"/>
      <c r="AD3358">
        <v>174</v>
      </c>
      <c r="AE3358">
        <v>9270083</v>
      </c>
    </row>
    <row r="3359" spans="1:31" ht="12" customHeight="1" x14ac:dyDescent="0.25">
      <c r="A3359" s="5" t="s">
        <v>21</v>
      </c>
      <c r="B3359" s="5" t="s">
        <v>33</v>
      </c>
      <c r="C3359" s="5" t="s">
        <v>7054</v>
      </c>
      <c r="D3359" s="5">
        <v>30</v>
      </c>
      <c r="E3359" s="5" t="s">
        <v>7077</v>
      </c>
      <c r="F3359" s="5" t="s">
        <v>25</v>
      </c>
      <c r="G3359" s="5" t="s">
        <v>26</v>
      </c>
      <c r="H3359" s="6">
        <v>348</v>
      </c>
      <c r="I3359" s="5" t="s">
        <v>27</v>
      </c>
      <c r="J3359" s="5">
        <v>19001776920</v>
      </c>
      <c r="K3359" s="5" t="s">
        <v>7078</v>
      </c>
      <c r="L3359" s="5" t="s">
        <v>29</v>
      </c>
      <c r="M3359" s="5" t="s">
        <v>29</v>
      </c>
      <c r="N3359" s="5" t="s">
        <v>31</v>
      </c>
      <c r="O3359" s="5">
        <v>9706</v>
      </c>
      <c r="P3359" s="7">
        <v>44418.769652777781</v>
      </c>
      <c r="Q3359" s="7">
        <v>44418.57534722222</v>
      </c>
      <c r="R3359" s="5">
        <v>81087</v>
      </c>
      <c r="S3359" s="5">
        <v>347957899</v>
      </c>
      <c r="T3359" s="8">
        <v>9706100821182750</v>
      </c>
      <c r="U3359" s="5" t="s">
        <v>32</v>
      </c>
      <c r="V3359" s="4"/>
      <c r="Y3359" s="24" t="e">
        <f>VLOOKUP(T3359,Buzon!C:C,1,FALSE)</f>
        <v>#N/A</v>
      </c>
      <c r="Z3359"/>
      <c r="AD3359">
        <v>348</v>
      </c>
      <c r="AE3359">
        <v>9270083</v>
      </c>
    </row>
    <row r="3360" spans="1:31" ht="12" customHeight="1" x14ac:dyDescent="0.25">
      <c r="A3360" s="5" t="s">
        <v>21</v>
      </c>
      <c r="B3360" s="5" t="s">
        <v>33</v>
      </c>
      <c r="C3360" s="5" t="s">
        <v>7054</v>
      </c>
      <c r="D3360" s="5">
        <v>31</v>
      </c>
      <c r="E3360" s="5" t="s">
        <v>7079</v>
      </c>
      <c r="F3360" s="5" t="s">
        <v>25</v>
      </c>
      <c r="G3360" s="5" t="s">
        <v>26</v>
      </c>
      <c r="H3360" s="6">
        <v>348</v>
      </c>
      <c r="I3360" s="5" t="s">
        <v>27</v>
      </c>
      <c r="J3360" s="5">
        <v>19001776921</v>
      </c>
      <c r="K3360" s="5" t="s">
        <v>7080</v>
      </c>
      <c r="L3360" s="5" t="s">
        <v>29</v>
      </c>
      <c r="M3360" s="5" t="s">
        <v>29</v>
      </c>
      <c r="N3360" s="5" t="s">
        <v>31</v>
      </c>
      <c r="O3360" s="5">
        <v>9706</v>
      </c>
      <c r="P3360" s="7">
        <v>44418.769652777781</v>
      </c>
      <c r="Q3360" s="7">
        <v>44418.57534722222</v>
      </c>
      <c r="R3360" s="5">
        <v>81087</v>
      </c>
      <c r="S3360" s="5">
        <v>347957899</v>
      </c>
      <c r="T3360" s="8">
        <v>9706100821182750</v>
      </c>
      <c r="U3360" s="5" t="s">
        <v>32</v>
      </c>
      <c r="V3360" s="4"/>
      <c r="Y3360" s="24" t="e">
        <f>VLOOKUP(T3360,Buzon!C:C,1,FALSE)</f>
        <v>#N/A</v>
      </c>
      <c r="Z3360"/>
      <c r="AD3360">
        <v>348</v>
      </c>
      <c r="AE3360">
        <v>9270083</v>
      </c>
    </row>
    <row r="3361" spans="1:31" ht="12" customHeight="1" x14ac:dyDescent="0.25">
      <c r="A3361" s="5" t="s">
        <v>21</v>
      </c>
      <c r="B3361" s="5" t="s">
        <v>33</v>
      </c>
      <c r="C3361" s="5" t="s">
        <v>7054</v>
      </c>
      <c r="D3361" s="5">
        <v>17</v>
      </c>
      <c r="E3361" s="5" t="s">
        <v>7081</v>
      </c>
      <c r="F3361" s="5" t="s">
        <v>25</v>
      </c>
      <c r="G3361" s="5" t="s">
        <v>26</v>
      </c>
      <c r="H3361" s="6">
        <v>348</v>
      </c>
      <c r="I3361" s="5" t="s">
        <v>27</v>
      </c>
      <c r="J3361" s="5">
        <v>19001776927</v>
      </c>
      <c r="K3361" s="5" t="s">
        <v>7082</v>
      </c>
      <c r="L3361" s="5" t="s">
        <v>29</v>
      </c>
      <c r="M3361" s="5" t="s">
        <v>29</v>
      </c>
      <c r="N3361" s="5" t="s">
        <v>31</v>
      </c>
      <c r="O3361" s="5">
        <v>9706</v>
      </c>
      <c r="P3361" s="7">
        <v>44418.772245370368</v>
      </c>
      <c r="Q3361" s="7">
        <v>44418.57534722222</v>
      </c>
      <c r="R3361" s="5">
        <v>15798</v>
      </c>
      <c r="S3361" s="5">
        <v>347961244</v>
      </c>
      <c r="T3361" s="8">
        <v>9706100821183130</v>
      </c>
      <c r="U3361" s="5" t="s">
        <v>32</v>
      </c>
      <c r="V3361" s="4"/>
      <c r="Y3361" s="24" t="e">
        <f>VLOOKUP(T3361,Buzon!C:C,1,FALSE)</f>
        <v>#N/A</v>
      </c>
      <c r="Z3361"/>
      <c r="AD3361">
        <v>348</v>
      </c>
      <c r="AE3361">
        <v>9270083</v>
      </c>
    </row>
    <row r="3362" spans="1:31" ht="12" customHeight="1" x14ac:dyDescent="0.25">
      <c r="A3362" s="5" t="s">
        <v>21</v>
      </c>
      <c r="B3362" s="5" t="s">
        <v>33</v>
      </c>
      <c r="C3362" s="5" t="s">
        <v>7054</v>
      </c>
      <c r="D3362" s="5">
        <v>27</v>
      </c>
      <c r="E3362" s="5" t="s">
        <v>7083</v>
      </c>
      <c r="F3362" s="5" t="s">
        <v>219</v>
      </c>
      <c r="G3362" s="5" t="s">
        <v>26</v>
      </c>
      <c r="H3362" s="6">
        <v>174</v>
      </c>
      <c r="I3362" s="5" t="s">
        <v>27</v>
      </c>
      <c r="J3362" s="5">
        <v>19001776928</v>
      </c>
      <c r="K3362" s="5" t="s">
        <v>7084</v>
      </c>
      <c r="L3362" s="5" t="s">
        <v>29</v>
      </c>
      <c r="M3362" s="5" t="s">
        <v>29</v>
      </c>
      <c r="N3362" s="5" t="s">
        <v>31</v>
      </c>
      <c r="O3362" s="5">
        <v>9706</v>
      </c>
      <c r="P3362" s="7">
        <v>44418.773263888892</v>
      </c>
      <c r="Q3362" s="7">
        <v>44418.57534722222</v>
      </c>
      <c r="R3362" s="5">
        <v>378852</v>
      </c>
      <c r="S3362" s="5">
        <v>347962620</v>
      </c>
      <c r="T3362" s="8">
        <v>9706100821183250</v>
      </c>
      <c r="U3362" s="5" t="s">
        <v>32</v>
      </c>
      <c r="V3362" s="4"/>
      <c r="Y3362" s="24" t="e">
        <f>VLOOKUP(T3362,Buzon!C:C,1,FALSE)</f>
        <v>#N/A</v>
      </c>
      <c r="Z3362"/>
      <c r="AD3362">
        <v>174</v>
      </c>
      <c r="AE3362">
        <v>9270083</v>
      </c>
    </row>
    <row r="3363" spans="1:31" ht="12" customHeight="1" x14ac:dyDescent="0.25">
      <c r="A3363" s="5" t="s">
        <v>21</v>
      </c>
      <c r="B3363" s="5" t="s">
        <v>33</v>
      </c>
      <c r="C3363" s="5" t="s">
        <v>7054</v>
      </c>
      <c r="D3363" s="5">
        <v>15</v>
      </c>
      <c r="E3363" s="5" t="s">
        <v>7085</v>
      </c>
      <c r="F3363" s="5" t="s">
        <v>25</v>
      </c>
      <c r="G3363" s="5" t="s">
        <v>26</v>
      </c>
      <c r="H3363" s="6">
        <v>348</v>
      </c>
      <c r="I3363" s="5" t="s">
        <v>27</v>
      </c>
      <c r="J3363" s="5">
        <v>19001776931</v>
      </c>
      <c r="K3363" s="5" t="s">
        <v>7086</v>
      </c>
      <c r="L3363" s="5" t="s">
        <v>29</v>
      </c>
      <c r="M3363" s="5" t="s">
        <v>29</v>
      </c>
      <c r="N3363" s="5" t="s">
        <v>31</v>
      </c>
      <c r="O3363" s="5">
        <v>9706</v>
      </c>
      <c r="P3363" s="7">
        <v>44418.777384259258</v>
      </c>
      <c r="Q3363" s="7">
        <v>44418.57534722222</v>
      </c>
      <c r="R3363" s="5">
        <v>10227</v>
      </c>
      <c r="S3363" s="5">
        <v>347968005</v>
      </c>
      <c r="T3363" s="8">
        <v>9706100821183820</v>
      </c>
      <c r="U3363" s="5" t="s">
        <v>32</v>
      </c>
      <c r="V3363" s="4"/>
      <c r="Y3363" s="24" t="e">
        <f>VLOOKUP(T3363,Buzon!C:C,1,FALSE)</f>
        <v>#N/A</v>
      </c>
      <c r="Z3363"/>
      <c r="AD3363">
        <v>348</v>
      </c>
      <c r="AE3363">
        <v>9270083</v>
      </c>
    </row>
    <row r="3364" spans="1:31" ht="12" customHeight="1" x14ac:dyDescent="0.25">
      <c r="A3364" s="5" t="s">
        <v>21</v>
      </c>
      <c r="B3364" s="5" t="s">
        <v>33</v>
      </c>
      <c r="C3364" s="5" t="s">
        <v>7054</v>
      </c>
      <c r="D3364" s="5">
        <v>19</v>
      </c>
      <c r="E3364" s="5" t="s">
        <v>7087</v>
      </c>
      <c r="F3364" s="5" t="s">
        <v>25</v>
      </c>
      <c r="G3364" s="5" t="s">
        <v>26</v>
      </c>
      <c r="H3364" s="6">
        <v>348</v>
      </c>
      <c r="I3364" s="5" t="s">
        <v>27</v>
      </c>
      <c r="J3364" s="5">
        <v>19001776932</v>
      </c>
      <c r="K3364" s="5" t="s">
        <v>7088</v>
      </c>
      <c r="L3364" s="5" t="s">
        <v>29</v>
      </c>
      <c r="M3364" s="5" t="s">
        <v>29</v>
      </c>
      <c r="N3364" s="5" t="s">
        <v>31</v>
      </c>
      <c r="O3364" s="5">
        <v>9706</v>
      </c>
      <c r="P3364" s="7">
        <v>44418.778761574074</v>
      </c>
      <c r="Q3364" s="7">
        <v>44418.57534722222</v>
      </c>
      <c r="R3364" s="5">
        <v>12093</v>
      </c>
      <c r="S3364" s="5">
        <v>347969913</v>
      </c>
      <c r="T3364" s="8">
        <v>9706100821184020</v>
      </c>
      <c r="U3364" s="5" t="s">
        <v>32</v>
      </c>
      <c r="V3364" s="4"/>
      <c r="Y3364" s="24" t="e">
        <f>VLOOKUP(T3364,Buzon!C:C,1,FALSE)</f>
        <v>#N/A</v>
      </c>
      <c r="Z3364"/>
      <c r="AD3364">
        <v>348</v>
      </c>
      <c r="AE3364">
        <v>9270083</v>
      </c>
    </row>
    <row r="3365" spans="1:31" ht="12" customHeight="1" x14ac:dyDescent="0.25">
      <c r="A3365" s="5" t="s">
        <v>21</v>
      </c>
      <c r="B3365" s="5" t="s">
        <v>33</v>
      </c>
      <c r="C3365" s="5" t="s">
        <v>7054</v>
      </c>
      <c r="D3365" s="5">
        <v>25</v>
      </c>
      <c r="E3365" s="5" t="s">
        <v>7089</v>
      </c>
      <c r="F3365" s="5" t="s">
        <v>25</v>
      </c>
      <c r="G3365" s="5" t="s">
        <v>26</v>
      </c>
      <c r="H3365" s="6">
        <v>348</v>
      </c>
      <c r="I3365" s="5" t="s">
        <v>27</v>
      </c>
      <c r="J3365" s="5">
        <v>19001776934</v>
      </c>
      <c r="K3365" s="5" t="s">
        <v>7090</v>
      </c>
      <c r="L3365" s="5" t="s">
        <v>29</v>
      </c>
      <c r="M3365" s="5" t="s">
        <v>29</v>
      </c>
      <c r="N3365" s="5" t="s">
        <v>49</v>
      </c>
      <c r="O3365" s="5">
        <v>9706</v>
      </c>
      <c r="P3365" s="7">
        <v>44418.780740740738</v>
      </c>
      <c r="Q3365" s="7">
        <v>44418.57534722222</v>
      </c>
      <c r="R3365" s="5">
        <v>28295</v>
      </c>
      <c r="S3365" s="5">
        <v>347972438</v>
      </c>
      <c r="T3365" s="8">
        <v>9706100821184310</v>
      </c>
      <c r="U3365" s="5" t="s">
        <v>32</v>
      </c>
      <c r="V3365" s="4"/>
      <c r="Y3365" s="24" t="e">
        <f>VLOOKUP(T3365,Buzon!C:C,1,FALSE)</f>
        <v>#N/A</v>
      </c>
      <c r="Z3365"/>
      <c r="AD3365">
        <v>348</v>
      </c>
      <c r="AE3365">
        <v>9270083</v>
      </c>
    </row>
    <row r="3366" spans="1:31" ht="12" customHeight="1" x14ac:dyDescent="0.25">
      <c r="A3366" s="5" t="s">
        <v>21</v>
      </c>
      <c r="B3366" s="5" t="s">
        <v>33</v>
      </c>
      <c r="C3366" s="5" t="s">
        <v>7054</v>
      </c>
      <c r="D3366" s="5">
        <v>26</v>
      </c>
      <c r="E3366" s="5" t="s">
        <v>7091</v>
      </c>
      <c r="F3366" s="5" t="s">
        <v>25</v>
      </c>
      <c r="G3366" s="5" t="s">
        <v>26</v>
      </c>
      <c r="H3366" s="6">
        <v>348</v>
      </c>
      <c r="I3366" s="5" t="s">
        <v>27</v>
      </c>
      <c r="J3366" s="5">
        <v>19001776935</v>
      </c>
      <c r="K3366" s="5" t="s">
        <v>7092</v>
      </c>
      <c r="L3366" s="5" t="s">
        <v>29</v>
      </c>
      <c r="M3366" s="5" t="s">
        <v>29</v>
      </c>
      <c r="N3366" s="5" t="s">
        <v>49</v>
      </c>
      <c r="O3366" s="5">
        <v>9706</v>
      </c>
      <c r="P3366" s="7">
        <v>44418.780740740738</v>
      </c>
      <c r="Q3366" s="7">
        <v>44418.57534722222</v>
      </c>
      <c r="R3366" s="5">
        <v>28295</v>
      </c>
      <c r="S3366" s="5">
        <v>347972438</v>
      </c>
      <c r="T3366" s="8">
        <v>9706100821184310</v>
      </c>
      <c r="U3366" s="5" t="s">
        <v>32</v>
      </c>
      <c r="V3366" s="4"/>
      <c r="Y3366" s="24" t="e">
        <f>VLOOKUP(T3366,Buzon!C:C,1,FALSE)</f>
        <v>#N/A</v>
      </c>
      <c r="Z3366"/>
      <c r="AD3366">
        <v>348</v>
      </c>
      <c r="AE3366">
        <v>9270083</v>
      </c>
    </row>
    <row r="3367" spans="1:31" ht="12" customHeight="1" x14ac:dyDescent="0.25">
      <c r="A3367" s="5" t="s">
        <v>21</v>
      </c>
      <c r="B3367" s="5" t="s">
        <v>33</v>
      </c>
      <c r="C3367" s="5" t="s">
        <v>7054</v>
      </c>
      <c r="D3367" s="5">
        <v>35</v>
      </c>
      <c r="E3367" s="5" t="s">
        <v>7093</v>
      </c>
      <c r="F3367" s="5" t="s">
        <v>47</v>
      </c>
      <c r="G3367" s="5" t="s">
        <v>26</v>
      </c>
      <c r="H3367" s="6">
        <v>174</v>
      </c>
      <c r="I3367" s="5" t="s">
        <v>27</v>
      </c>
      <c r="J3367" s="5">
        <v>19001776936</v>
      </c>
      <c r="K3367" s="5" t="s">
        <v>7094</v>
      </c>
      <c r="L3367" s="5" t="s">
        <v>29</v>
      </c>
      <c r="M3367" s="5" t="s">
        <v>29</v>
      </c>
      <c r="N3367" s="5" t="s">
        <v>31</v>
      </c>
      <c r="O3367" s="5">
        <v>9706</v>
      </c>
      <c r="P3367" s="7">
        <v>44418.782442129632</v>
      </c>
      <c r="Q3367" s="7">
        <v>44418.57534722222</v>
      </c>
      <c r="R3367" s="5">
        <v>409325</v>
      </c>
      <c r="S3367" s="5">
        <v>347974628</v>
      </c>
      <c r="T3367" s="8">
        <v>9706100821184550</v>
      </c>
      <c r="U3367" s="5" t="s">
        <v>32</v>
      </c>
      <c r="V3367" s="4"/>
      <c r="Y3367" s="24" t="e">
        <f>VLOOKUP(T3367,Buzon!C:C,1,FALSE)</f>
        <v>#N/A</v>
      </c>
      <c r="Z3367"/>
      <c r="AD3367">
        <v>174</v>
      </c>
      <c r="AE3367">
        <v>9270083</v>
      </c>
    </row>
    <row r="3368" spans="1:31" ht="12" customHeight="1" x14ac:dyDescent="0.25">
      <c r="A3368" s="5" t="s">
        <v>21</v>
      </c>
      <c r="B3368" s="5" t="s">
        <v>33</v>
      </c>
      <c r="C3368" s="5" t="s">
        <v>7054</v>
      </c>
      <c r="D3368" s="5">
        <v>36</v>
      </c>
      <c r="E3368" s="5" t="s">
        <v>7095</v>
      </c>
      <c r="F3368" s="5" t="s">
        <v>47</v>
      </c>
      <c r="G3368" s="5" t="s">
        <v>26</v>
      </c>
      <c r="H3368" s="6">
        <v>174</v>
      </c>
      <c r="I3368" s="5" t="s">
        <v>27</v>
      </c>
      <c r="J3368" s="5">
        <v>19001776937</v>
      </c>
      <c r="K3368" s="5" t="s">
        <v>7096</v>
      </c>
      <c r="L3368" s="5" t="s">
        <v>29</v>
      </c>
      <c r="M3368" s="5" t="s">
        <v>29</v>
      </c>
      <c r="N3368" s="5" t="s">
        <v>31</v>
      </c>
      <c r="O3368" s="5">
        <v>9706</v>
      </c>
      <c r="P3368" s="7">
        <v>44418.782442129632</v>
      </c>
      <c r="Q3368" s="7">
        <v>44418.57534722222</v>
      </c>
      <c r="R3368" s="5">
        <v>409325</v>
      </c>
      <c r="S3368" s="5">
        <v>347974628</v>
      </c>
      <c r="T3368" s="8">
        <v>9706100821184550</v>
      </c>
      <c r="U3368" s="5" t="s">
        <v>32</v>
      </c>
      <c r="V3368" s="4"/>
      <c r="Y3368" s="24" t="e">
        <f>VLOOKUP(T3368,Buzon!C:C,1,FALSE)</f>
        <v>#N/A</v>
      </c>
      <c r="Z3368"/>
      <c r="AD3368">
        <v>174</v>
      </c>
      <c r="AE3368">
        <v>9270083</v>
      </c>
    </row>
    <row r="3369" spans="1:31" ht="12" customHeight="1" x14ac:dyDescent="0.25">
      <c r="A3369" s="5" t="s">
        <v>21</v>
      </c>
      <c r="B3369" s="5" t="s">
        <v>33</v>
      </c>
      <c r="C3369" s="5" t="s">
        <v>7054</v>
      </c>
      <c r="D3369" s="5">
        <v>34</v>
      </c>
      <c r="E3369" s="5" t="s">
        <v>7097</v>
      </c>
      <c r="F3369" s="5" t="s">
        <v>71</v>
      </c>
      <c r="G3369" s="5" t="s">
        <v>26</v>
      </c>
      <c r="H3369" s="6">
        <v>174</v>
      </c>
      <c r="I3369" s="5" t="s">
        <v>27</v>
      </c>
      <c r="J3369" s="5">
        <v>19001776938</v>
      </c>
      <c r="K3369" s="5" t="s">
        <v>7098</v>
      </c>
      <c r="L3369" s="5" t="s">
        <v>29</v>
      </c>
      <c r="M3369" s="5" t="s">
        <v>29</v>
      </c>
      <c r="N3369" s="5" t="s">
        <v>31</v>
      </c>
      <c r="O3369" s="5">
        <v>9706</v>
      </c>
      <c r="P3369" s="7">
        <v>44418.782442129632</v>
      </c>
      <c r="Q3369" s="7">
        <v>44418.57534722222</v>
      </c>
      <c r="R3369" s="5">
        <v>409325</v>
      </c>
      <c r="S3369" s="5">
        <v>347974628</v>
      </c>
      <c r="T3369" s="8">
        <v>9706100821184550</v>
      </c>
      <c r="U3369" s="5" t="s">
        <v>32</v>
      </c>
      <c r="V3369" s="4"/>
      <c r="Y3369" s="24" t="e">
        <f>VLOOKUP(T3369,Buzon!C:C,1,FALSE)</f>
        <v>#N/A</v>
      </c>
      <c r="Z3369"/>
      <c r="AD3369">
        <v>174</v>
      </c>
      <c r="AE3369">
        <v>9270083</v>
      </c>
    </row>
    <row r="3370" spans="1:31" ht="12" customHeight="1" x14ac:dyDescent="0.25">
      <c r="A3370" s="5" t="s">
        <v>21</v>
      </c>
      <c r="B3370" s="5" t="s">
        <v>33</v>
      </c>
      <c r="C3370" s="5" t="s">
        <v>7054</v>
      </c>
      <c r="D3370" s="5">
        <v>32</v>
      </c>
      <c r="E3370" s="5" t="s">
        <v>7099</v>
      </c>
      <c r="F3370" s="5" t="s">
        <v>71</v>
      </c>
      <c r="G3370" s="5" t="s">
        <v>26</v>
      </c>
      <c r="H3370" s="6">
        <v>174</v>
      </c>
      <c r="I3370" s="5" t="s">
        <v>27</v>
      </c>
      <c r="J3370" s="5">
        <v>19001776939</v>
      </c>
      <c r="K3370" s="5" t="s">
        <v>7100</v>
      </c>
      <c r="L3370" s="5" t="s">
        <v>29</v>
      </c>
      <c r="M3370" s="5" t="s">
        <v>29</v>
      </c>
      <c r="N3370" s="5" t="s">
        <v>31</v>
      </c>
      <c r="O3370" s="5">
        <v>9706</v>
      </c>
      <c r="P3370" s="7">
        <v>44418.782442129632</v>
      </c>
      <c r="Q3370" s="7">
        <v>44418.57534722222</v>
      </c>
      <c r="R3370" s="5">
        <v>409325</v>
      </c>
      <c r="S3370" s="5">
        <v>347974628</v>
      </c>
      <c r="T3370" s="8">
        <v>9706100821184550</v>
      </c>
      <c r="U3370" s="5" t="s">
        <v>32</v>
      </c>
      <c r="V3370" s="4"/>
      <c r="Y3370" s="24" t="e">
        <f>VLOOKUP(T3370,Buzon!C:C,1,FALSE)</f>
        <v>#N/A</v>
      </c>
      <c r="Z3370"/>
      <c r="AD3370">
        <v>174</v>
      </c>
      <c r="AE3370">
        <v>9270083</v>
      </c>
    </row>
    <row r="3371" spans="1:31" ht="12" customHeight="1" x14ac:dyDescent="0.25">
      <c r="A3371" s="5" t="s">
        <v>21</v>
      </c>
      <c r="B3371" s="5" t="s">
        <v>22</v>
      </c>
      <c r="C3371" s="5" t="s">
        <v>7054</v>
      </c>
      <c r="D3371" s="5">
        <v>39</v>
      </c>
      <c r="E3371" s="5" t="s">
        <v>7101</v>
      </c>
      <c r="F3371" s="5" t="s">
        <v>25</v>
      </c>
      <c r="G3371" s="5" t="s">
        <v>26</v>
      </c>
      <c r="H3371" s="6">
        <v>348</v>
      </c>
      <c r="I3371" s="5" t="s">
        <v>27</v>
      </c>
      <c r="J3371" s="5">
        <v>19001776944</v>
      </c>
      <c r="K3371" s="5" t="s">
        <v>7102</v>
      </c>
      <c r="L3371" s="5" t="s">
        <v>29</v>
      </c>
      <c r="M3371" s="5" t="s">
        <v>30</v>
      </c>
      <c r="N3371" s="5" t="s">
        <v>31</v>
      </c>
      <c r="O3371" s="5">
        <v>10731</v>
      </c>
      <c r="P3371" s="7">
        <v>44418.785115740742</v>
      </c>
      <c r="Q3371" s="7">
        <v>44418.580763888887</v>
      </c>
      <c r="R3371" s="5">
        <v>337257</v>
      </c>
      <c r="S3371" s="5">
        <v>347977926</v>
      </c>
      <c r="T3371" s="8">
        <v>1.07311008211849E+16</v>
      </c>
      <c r="U3371" s="5" t="s">
        <v>32</v>
      </c>
      <c r="V3371" s="4"/>
      <c r="Y3371" s="24" t="e">
        <f>VLOOKUP(T3371,Buzon!C:C,1,FALSE)</f>
        <v>#N/A</v>
      </c>
      <c r="Z3371"/>
      <c r="AD3371">
        <v>348</v>
      </c>
      <c r="AE3371">
        <v>9270083</v>
      </c>
    </row>
    <row r="3372" spans="1:31" ht="12" customHeight="1" x14ac:dyDescent="0.25">
      <c r="A3372" s="5" t="s">
        <v>21</v>
      </c>
      <c r="B3372" s="5" t="s">
        <v>22</v>
      </c>
      <c r="C3372" s="5" t="s">
        <v>7054</v>
      </c>
      <c r="D3372" s="5">
        <v>24</v>
      </c>
      <c r="E3372" s="5" t="s">
        <v>7103</v>
      </c>
      <c r="F3372" s="5" t="s">
        <v>25</v>
      </c>
      <c r="G3372" s="5" t="s">
        <v>26</v>
      </c>
      <c r="H3372" s="6">
        <v>348</v>
      </c>
      <c r="I3372" s="5" t="s">
        <v>27</v>
      </c>
      <c r="J3372" s="5">
        <v>19001776945</v>
      </c>
      <c r="K3372" s="5" t="s">
        <v>7104</v>
      </c>
      <c r="L3372" s="5" t="s">
        <v>29</v>
      </c>
      <c r="M3372" s="5" t="s">
        <v>30</v>
      </c>
      <c r="N3372" s="5" t="s">
        <v>31</v>
      </c>
      <c r="O3372" s="5">
        <v>10731</v>
      </c>
      <c r="P3372" s="7">
        <v>44418.788888888892</v>
      </c>
      <c r="Q3372" s="7">
        <v>44418.580763888887</v>
      </c>
      <c r="R3372" s="5">
        <v>257466</v>
      </c>
      <c r="S3372" s="5">
        <v>347983131</v>
      </c>
      <c r="T3372" s="8">
        <v>1.07311008211854E+16</v>
      </c>
      <c r="U3372" s="5" t="s">
        <v>32</v>
      </c>
      <c r="V3372" s="4"/>
      <c r="Y3372" s="24" t="e">
        <f>VLOOKUP(T3372,Buzon!C:C,1,FALSE)</f>
        <v>#N/A</v>
      </c>
      <c r="Z3372"/>
      <c r="AD3372">
        <v>348</v>
      </c>
      <c r="AE3372">
        <v>9270083</v>
      </c>
    </row>
    <row r="3373" spans="1:31" ht="12" customHeight="1" x14ac:dyDescent="0.25">
      <c r="A3373" s="5" t="s">
        <v>21</v>
      </c>
      <c r="B3373" s="5" t="s">
        <v>22</v>
      </c>
      <c r="C3373" s="5" t="s">
        <v>7105</v>
      </c>
      <c r="D3373" s="5">
        <v>39</v>
      </c>
      <c r="E3373" s="5" t="s">
        <v>7106</v>
      </c>
      <c r="F3373" s="5" t="s">
        <v>25</v>
      </c>
      <c r="G3373" s="5" t="s">
        <v>26</v>
      </c>
      <c r="H3373" s="6">
        <v>348</v>
      </c>
      <c r="I3373" s="5" t="s">
        <v>27</v>
      </c>
      <c r="J3373" s="5">
        <v>19001776951</v>
      </c>
      <c r="K3373" s="5" t="s">
        <v>7107</v>
      </c>
      <c r="L3373" s="5" t="s">
        <v>29</v>
      </c>
      <c r="M3373" s="5" t="s">
        <v>30</v>
      </c>
      <c r="N3373" s="5" t="s">
        <v>31</v>
      </c>
      <c r="O3373" s="5">
        <v>10731</v>
      </c>
      <c r="P3373" s="7">
        <v>44418.791122685187</v>
      </c>
      <c r="Q3373" s="7">
        <v>44418.580763888887</v>
      </c>
      <c r="R3373" s="5">
        <v>530421</v>
      </c>
      <c r="S3373" s="5">
        <v>347986210</v>
      </c>
      <c r="T3373" s="8">
        <v>1.07311008211857E+16</v>
      </c>
      <c r="U3373" s="5" t="s">
        <v>32</v>
      </c>
      <c r="V3373" s="4"/>
      <c r="Y3373" s="24" t="e">
        <f>VLOOKUP(T3373,Buzon!C:C,1,FALSE)</f>
        <v>#N/A</v>
      </c>
      <c r="Z3373"/>
      <c r="AD3373">
        <v>348</v>
      </c>
      <c r="AE3373">
        <v>9270083</v>
      </c>
    </row>
    <row r="3374" spans="1:31" ht="12" customHeight="1" x14ac:dyDescent="0.25">
      <c r="A3374" s="5" t="s">
        <v>21</v>
      </c>
      <c r="B3374" s="5" t="s">
        <v>33</v>
      </c>
      <c r="C3374" s="5" t="s">
        <v>7105</v>
      </c>
      <c r="D3374" s="5">
        <v>1</v>
      </c>
      <c r="E3374" s="5" t="s">
        <v>7108</v>
      </c>
      <c r="F3374" s="5" t="s">
        <v>25</v>
      </c>
      <c r="G3374" s="5" t="s">
        <v>26</v>
      </c>
      <c r="H3374" s="6">
        <v>348</v>
      </c>
      <c r="I3374" s="5" t="s">
        <v>27</v>
      </c>
      <c r="J3374" s="5">
        <v>19001776955</v>
      </c>
      <c r="K3374" s="5" t="s">
        <v>7109</v>
      </c>
      <c r="L3374" s="5" t="s">
        <v>29</v>
      </c>
      <c r="M3374" s="5" t="s">
        <v>29</v>
      </c>
      <c r="N3374" s="5" t="s">
        <v>49</v>
      </c>
      <c r="O3374" s="5">
        <v>9706</v>
      </c>
      <c r="P3374" s="7">
        <v>44418.794108796297</v>
      </c>
      <c r="Q3374" s="7">
        <v>44418.57534722222</v>
      </c>
      <c r="R3374" s="5">
        <v>2438</v>
      </c>
      <c r="S3374" s="5">
        <v>347990191</v>
      </c>
      <c r="T3374" s="8">
        <v>9706100821190210</v>
      </c>
      <c r="U3374" s="5" t="s">
        <v>32</v>
      </c>
      <c r="V3374" s="4"/>
      <c r="Y3374" s="24" t="e">
        <f>VLOOKUP(T3374,Buzon!C:C,1,FALSE)</f>
        <v>#N/A</v>
      </c>
      <c r="Z3374"/>
      <c r="AD3374">
        <v>348</v>
      </c>
      <c r="AE3374">
        <v>9270083</v>
      </c>
    </row>
    <row r="3375" spans="1:31" ht="12" customHeight="1" x14ac:dyDescent="0.25">
      <c r="A3375" s="5" t="s">
        <v>21</v>
      </c>
      <c r="B3375" s="5" t="s">
        <v>33</v>
      </c>
      <c r="C3375" s="5" t="s">
        <v>7105</v>
      </c>
      <c r="D3375" s="5">
        <v>2</v>
      </c>
      <c r="E3375" s="5" t="s">
        <v>7110</v>
      </c>
      <c r="F3375" s="5" t="s">
        <v>25</v>
      </c>
      <c r="G3375" s="5" t="s">
        <v>26</v>
      </c>
      <c r="H3375" s="6">
        <v>348</v>
      </c>
      <c r="I3375" s="5" t="s">
        <v>27</v>
      </c>
      <c r="J3375" s="5">
        <v>19001776956</v>
      </c>
      <c r="K3375" s="5" t="s">
        <v>7111</v>
      </c>
      <c r="L3375" s="5" t="s">
        <v>29</v>
      </c>
      <c r="M3375" s="5" t="s">
        <v>29</v>
      </c>
      <c r="N3375" s="5" t="s">
        <v>49</v>
      </c>
      <c r="O3375" s="5">
        <v>9706</v>
      </c>
      <c r="P3375" s="7">
        <v>44418.794108796297</v>
      </c>
      <c r="Q3375" s="7">
        <v>44418.57534722222</v>
      </c>
      <c r="R3375" s="5">
        <v>2438</v>
      </c>
      <c r="S3375" s="5">
        <v>347990191</v>
      </c>
      <c r="T3375" s="8">
        <v>9706100821190210</v>
      </c>
      <c r="U3375" s="5" t="s">
        <v>32</v>
      </c>
      <c r="V3375" s="4"/>
      <c r="Y3375" s="24" t="e">
        <f>VLOOKUP(T3375,Buzon!C:C,1,FALSE)</f>
        <v>#N/A</v>
      </c>
      <c r="Z3375"/>
      <c r="AD3375">
        <v>348</v>
      </c>
      <c r="AE3375">
        <v>9270083</v>
      </c>
    </row>
    <row r="3376" spans="1:31" ht="12" customHeight="1" x14ac:dyDescent="0.25">
      <c r="A3376" s="5" t="s">
        <v>21</v>
      </c>
      <c r="B3376" s="5" t="s">
        <v>33</v>
      </c>
      <c r="C3376" s="5" t="s">
        <v>7105</v>
      </c>
      <c r="D3376" s="5">
        <v>10</v>
      </c>
      <c r="E3376" s="5" t="s">
        <v>7112</v>
      </c>
      <c r="F3376" s="5" t="s">
        <v>25</v>
      </c>
      <c r="G3376" s="5" t="s">
        <v>26</v>
      </c>
      <c r="H3376" s="6">
        <v>348</v>
      </c>
      <c r="I3376" s="5" t="s">
        <v>27</v>
      </c>
      <c r="J3376" s="5">
        <v>19001776958</v>
      </c>
      <c r="K3376" s="5" t="s">
        <v>7113</v>
      </c>
      <c r="L3376" s="5" t="s">
        <v>29</v>
      </c>
      <c r="M3376" s="5" t="s">
        <v>29</v>
      </c>
      <c r="N3376" s="5" t="s">
        <v>31</v>
      </c>
      <c r="O3376" s="5">
        <v>9706</v>
      </c>
      <c r="P3376" s="7">
        <v>44418.797256944446</v>
      </c>
      <c r="Q3376" s="7">
        <v>44418.57534722222</v>
      </c>
      <c r="R3376" s="5">
        <v>787040</v>
      </c>
      <c r="S3376" s="5">
        <v>347994337</v>
      </c>
      <c r="T3376" s="8">
        <v>9706100821190640</v>
      </c>
      <c r="U3376" s="5" t="s">
        <v>32</v>
      </c>
      <c r="V3376" s="4"/>
      <c r="Y3376" s="24" t="e">
        <f>VLOOKUP(T3376,Buzon!C:C,1,FALSE)</f>
        <v>#N/A</v>
      </c>
      <c r="Z3376"/>
      <c r="AD3376">
        <v>348</v>
      </c>
      <c r="AE3376">
        <v>9270083</v>
      </c>
    </row>
    <row r="3377" spans="1:31" ht="12" customHeight="1" x14ac:dyDescent="0.25">
      <c r="A3377" s="5" t="s">
        <v>21</v>
      </c>
      <c r="B3377" s="5" t="s">
        <v>33</v>
      </c>
      <c r="C3377" s="5" t="s">
        <v>7105</v>
      </c>
      <c r="D3377" s="5">
        <v>13</v>
      </c>
      <c r="E3377" s="5" t="s">
        <v>7114</v>
      </c>
      <c r="F3377" s="5" t="s">
        <v>47</v>
      </c>
      <c r="G3377" s="5" t="s">
        <v>26</v>
      </c>
      <c r="H3377" s="6">
        <v>174</v>
      </c>
      <c r="I3377" s="5" t="s">
        <v>27</v>
      </c>
      <c r="J3377" s="5">
        <v>19001776960</v>
      </c>
      <c r="K3377" s="5" t="s">
        <v>7115</v>
      </c>
      <c r="L3377" s="5" t="s">
        <v>29</v>
      </c>
      <c r="M3377" s="5" t="s">
        <v>29</v>
      </c>
      <c r="N3377" s="5" t="s">
        <v>49</v>
      </c>
      <c r="O3377" s="5">
        <v>9706</v>
      </c>
      <c r="P3377" s="7">
        <v>44418.798796296294</v>
      </c>
      <c r="Q3377" s="7">
        <v>44418.57534722222</v>
      </c>
      <c r="R3377" s="5">
        <v>345229</v>
      </c>
      <c r="S3377" s="5">
        <v>347996350</v>
      </c>
      <c r="T3377" s="8">
        <v>9706100821190850</v>
      </c>
      <c r="U3377" s="5" t="s">
        <v>32</v>
      </c>
      <c r="V3377" s="4"/>
      <c r="Y3377" s="24" t="e">
        <f>VLOOKUP(T3377,Buzon!C:C,1,FALSE)</f>
        <v>#N/A</v>
      </c>
      <c r="Z3377"/>
      <c r="AD3377">
        <v>174</v>
      </c>
      <c r="AE3377">
        <v>9270083</v>
      </c>
    </row>
    <row r="3378" spans="1:31" ht="12" customHeight="1" x14ac:dyDescent="0.25">
      <c r="A3378" s="5" t="s">
        <v>21</v>
      </c>
      <c r="B3378" s="5" t="s">
        <v>33</v>
      </c>
      <c r="C3378" s="5" t="s">
        <v>7105</v>
      </c>
      <c r="D3378" s="5">
        <v>14</v>
      </c>
      <c r="E3378" s="5" t="s">
        <v>7116</v>
      </c>
      <c r="F3378" s="5" t="s">
        <v>47</v>
      </c>
      <c r="G3378" s="5" t="s">
        <v>26</v>
      </c>
      <c r="H3378" s="6">
        <v>174</v>
      </c>
      <c r="I3378" s="5" t="s">
        <v>27</v>
      </c>
      <c r="J3378" s="5">
        <v>19001776961</v>
      </c>
      <c r="K3378" s="5" t="s">
        <v>7117</v>
      </c>
      <c r="L3378" s="5" t="s">
        <v>29</v>
      </c>
      <c r="M3378" s="5" t="s">
        <v>29</v>
      </c>
      <c r="N3378" s="5" t="s">
        <v>49</v>
      </c>
      <c r="O3378" s="5">
        <v>9706</v>
      </c>
      <c r="P3378" s="7">
        <v>44418.798807870371</v>
      </c>
      <c r="Q3378" s="7">
        <v>44418.57534722222</v>
      </c>
      <c r="R3378" s="5">
        <v>345229</v>
      </c>
      <c r="S3378" s="5">
        <v>347996350</v>
      </c>
      <c r="T3378" s="8">
        <v>9706100821190850</v>
      </c>
      <c r="U3378" s="5" t="s">
        <v>32</v>
      </c>
      <c r="V3378" s="4"/>
      <c r="Y3378" s="24" t="e">
        <f>VLOOKUP(T3378,Buzon!C:C,1,FALSE)</f>
        <v>#N/A</v>
      </c>
      <c r="Z3378"/>
      <c r="AD3378">
        <v>174</v>
      </c>
      <c r="AE3378">
        <v>9270083</v>
      </c>
    </row>
    <row r="3379" spans="1:31" ht="12" customHeight="1" x14ac:dyDescent="0.25">
      <c r="A3379" s="5" t="s">
        <v>21</v>
      </c>
      <c r="B3379" s="5" t="s">
        <v>33</v>
      </c>
      <c r="C3379" s="5" t="s">
        <v>7105</v>
      </c>
      <c r="D3379" s="5">
        <v>15</v>
      </c>
      <c r="E3379" s="5" t="s">
        <v>7118</v>
      </c>
      <c r="F3379" s="5" t="s">
        <v>25</v>
      </c>
      <c r="G3379" s="5" t="s">
        <v>26</v>
      </c>
      <c r="H3379" s="6">
        <v>348</v>
      </c>
      <c r="I3379" s="5" t="s">
        <v>27</v>
      </c>
      <c r="J3379" s="5">
        <v>19001776962</v>
      </c>
      <c r="K3379" s="5" t="s">
        <v>7119</v>
      </c>
      <c r="L3379" s="5" t="s">
        <v>29</v>
      </c>
      <c r="M3379" s="5" t="s">
        <v>29</v>
      </c>
      <c r="N3379" s="5" t="s">
        <v>49</v>
      </c>
      <c r="O3379" s="5">
        <v>9706</v>
      </c>
      <c r="P3379" s="7">
        <v>44418.798807870371</v>
      </c>
      <c r="Q3379" s="7">
        <v>44418.57534722222</v>
      </c>
      <c r="R3379" s="5">
        <v>345229</v>
      </c>
      <c r="S3379" s="5">
        <v>347996350</v>
      </c>
      <c r="T3379" s="8">
        <v>9706100821190850</v>
      </c>
      <c r="U3379" s="5" t="s">
        <v>32</v>
      </c>
      <c r="V3379" s="4"/>
      <c r="Y3379" s="24" t="e">
        <f>VLOOKUP(T3379,Buzon!C:C,1,FALSE)</f>
        <v>#N/A</v>
      </c>
      <c r="Z3379"/>
      <c r="AD3379">
        <v>348</v>
      </c>
      <c r="AE3379">
        <v>9270083</v>
      </c>
    </row>
    <row r="3380" spans="1:31" ht="12" customHeight="1" x14ac:dyDescent="0.25">
      <c r="A3380" s="5" t="s">
        <v>21</v>
      </c>
      <c r="B3380" s="5" t="s">
        <v>33</v>
      </c>
      <c r="C3380" s="5" t="s">
        <v>7105</v>
      </c>
      <c r="D3380" s="5">
        <v>11</v>
      </c>
      <c r="E3380" s="5" t="s">
        <v>7120</v>
      </c>
      <c r="F3380" s="5" t="s">
        <v>25</v>
      </c>
      <c r="G3380" s="5" t="s">
        <v>26</v>
      </c>
      <c r="H3380" s="6">
        <v>348</v>
      </c>
      <c r="I3380" s="5" t="s">
        <v>27</v>
      </c>
      <c r="J3380" s="5">
        <v>19001776963</v>
      </c>
      <c r="K3380" s="5" t="s">
        <v>7121</v>
      </c>
      <c r="L3380" s="5" t="s">
        <v>29</v>
      </c>
      <c r="M3380" s="5" t="s">
        <v>29</v>
      </c>
      <c r="N3380" s="5" t="s">
        <v>31</v>
      </c>
      <c r="O3380" s="5">
        <v>9706</v>
      </c>
      <c r="P3380" s="7">
        <v>44418.799814814818</v>
      </c>
      <c r="Q3380" s="7">
        <v>44418.57534722222</v>
      </c>
      <c r="R3380" s="5">
        <v>14081</v>
      </c>
      <c r="S3380" s="5">
        <v>347997651</v>
      </c>
      <c r="T3380" s="8">
        <v>9706100821191120</v>
      </c>
      <c r="U3380" s="5" t="s">
        <v>32</v>
      </c>
      <c r="V3380" s="4"/>
      <c r="Y3380" s="24" t="e">
        <f>VLOOKUP(T3380,Buzon!C:C,1,FALSE)</f>
        <v>#N/A</v>
      </c>
      <c r="Z3380"/>
      <c r="AD3380">
        <v>348</v>
      </c>
      <c r="AE3380">
        <v>9270083</v>
      </c>
    </row>
    <row r="3381" spans="1:31" ht="12" customHeight="1" x14ac:dyDescent="0.25">
      <c r="A3381" s="5" t="s">
        <v>21</v>
      </c>
      <c r="B3381" s="5" t="s">
        <v>33</v>
      </c>
      <c r="C3381" s="5" t="s">
        <v>7105</v>
      </c>
      <c r="D3381" s="5">
        <v>12</v>
      </c>
      <c r="E3381" s="5" t="s">
        <v>7122</v>
      </c>
      <c r="F3381" s="5" t="s">
        <v>25</v>
      </c>
      <c r="G3381" s="5" t="s">
        <v>26</v>
      </c>
      <c r="H3381" s="6">
        <v>348</v>
      </c>
      <c r="I3381" s="5" t="s">
        <v>27</v>
      </c>
      <c r="J3381" s="5">
        <v>19001776964</v>
      </c>
      <c r="K3381" s="5" t="s">
        <v>7123</v>
      </c>
      <c r="L3381" s="5" t="s">
        <v>29</v>
      </c>
      <c r="M3381" s="5" t="s">
        <v>29</v>
      </c>
      <c r="N3381" s="5" t="s">
        <v>31</v>
      </c>
      <c r="O3381" s="5">
        <v>9706</v>
      </c>
      <c r="P3381" s="7">
        <v>44418.799814814818</v>
      </c>
      <c r="Q3381" s="7">
        <v>44418.57534722222</v>
      </c>
      <c r="R3381" s="5">
        <v>14081</v>
      </c>
      <c r="S3381" s="5">
        <v>347997651</v>
      </c>
      <c r="T3381" s="8">
        <v>9706100821191120</v>
      </c>
      <c r="U3381" s="5" t="s">
        <v>32</v>
      </c>
      <c r="V3381" s="4"/>
      <c r="Y3381" s="24" t="e">
        <f>VLOOKUP(T3381,Buzon!C:C,1,FALSE)</f>
        <v>#N/A</v>
      </c>
      <c r="Z3381"/>
      <c r="AD3381">
        <v>348</v>
      </c>
      <c r="AE3381">
        <v>9270083</v>
      </c>
    </row>
    <row r="3382" spans="1:31" ht="12" customHeight="1" x14ac:dyDescent="0.25">
      <c r="A3382" s="5" t="s">
        <v>21</v>
      </c>
      <c r="B3382" s="5" t="s">
        <v>22</v>
      </c>
      <c r="C3382" s="5" t="s">
        <v>7105</v>
      </c>
      <c r="D3382" s="5">
        <v>29</v>
      </c>
      <c r="E3382" s="5" t="s">
        <v>7124</v>
      </c>
      <c r="F3382" s="5" t="s">
        <v>25</v>
      </c>
      <c r="G3382" s="5" t="s">
        <v>26</v>
      </c>
      <c r="H3382" s="6">
        <v>348</v>
      </c>
      <c r="I3382" s="5" t="s">
        <v>27</v>
      </c>
      <c r="J3382" s="5">
        <v>19001776965</v>
      </c>
      <c r="K3382" s="5" t="s">
        <v>7125</v>
      </c>
      <c r="L3382" s="5" t="s">
        <v>29</v>
      </c>
      <c r="M3382" s="5" t="s">
        <v>30</v>
      </c>
      <c r="N3382" s="5" t="s">
        <v>31</v>
      </c>
      <c r="O3382" s="5">
        <v>10731</v>
      </c>
      <c r="P3382" s="7">
        <v>44418.800486111111</v>
      </c>
      <c r="Q3382" s="7">
        <v>44418.580763888887</v>
      </c>
      <c r="R3382" s="5">
        <v>23404</v>
      </c>
      <c r="S3382" s="5">
        <v>347998415</v>
      </c>
      <c r="T3382" s="8">
        <v>1.07311008211909E+16</v>
      </c>
      <c r="U3382" s="5" t="s">
        <v>32</v>
      </c>
      <c r="V3382" s="4"/>
      <c r="Y3382" s="24" t="e">
        <f>VLOOKUP(T3382,Buzon!C:C,1,FALSE)</f>
        <v>#N/A</v>
      </c>
      <c r="Z3382"/>
      <c r="AD3382">
        <v>348</v>
      </c>
      <c r="AE3382">
        <v>9270083</v>
      </c>
    </row>
    <row r="3383" spans="1:31" ht="12" customHeight="1" x14ac:dyDescent="0.25">
      <c r="A3383" s="5" t="s">
        <v>21</v>
      </c>
      <c r="B3383" s="5" t="s">
        <v>22</v>
      </c>
      <c r="C3383" s="5" t="s">
        <v>7105</v>
      </c>
      <c r="D3383" s="5">
        <v>30</v>
      </c>
      <c r="E3383" s="5" t="s">
        <v>7126</v>
      </c>
      <c r="F3383" s="5" t="s">
        <v>25</v>
      </c>
      <c r="G3383" s="5" t="s">
        <v>26</v>
      </c>
      <c r="H3383" s="6">
        <v>348</v>
      </c>
      <c r="I3383" s="5" t="s">
        <v>27</v>
      </c>
      <c r="J3383" s="5">
        <v>19001776966</v>
      </c>
      <c r="K3383" s="5" t="s">
        <v>7127</v>
      </c>
      <c r="L3383" s="5" t="s">
        <v>29</v>
      </c>
      <c r="M3383" s="5" t="s">
        <v>30</v>
      </c>
      <c r="N3383" s="5" t="s">
        <v>31</v>
      </c>
      <c r="O3383" s="5">
        <v>10731</v>
      </c>
      <c r="P3383" s="7">
        <v>44418.800486111111</v>
      </c>
      <c r="Q3383" s="7">
        <v>44418.580763888887</v>
      </c>
      <c r="R3383" s="5">
        <v>23404</v>
      </c>
      <c r="S3383" s="5">
        <v>347998415</v>
      </c>
      <c r="T3383" s="8">
        <v>1.07311008211909E+16</v>
      </c>
      <c r="U3383" s="5" t="s">
        <v>32</v>
      </c>
      <c r="V3383" s="4"/>
      <c r="Y3383" s="24" t="e">
        <f>VLOOKUP(T3383,Buzon!C:C,1,FALSE)</f>
        <v>#N/A</v>
      </c>
      <c r="Z3383"/>
      <c r="AD3383">
        <v>348</v>
      </c>
      <c r="AE3383">
        <v>9270083</v>
      </c>
    </row>
    <row r="3384" spans="1:31" ht="12" customHeight="1" x14ac:dyDescent="0.25">
      <c r="A3384" s="5" t="s">
        <v>21</v>
      </c>
      <c r="B3384" s="5" t="s">
        <v>33</v>
      </c>
      <c r="C3384" s="5" t="s">
        <v>7105</v>
      </c>
      <c r="D3384" s="5">
        <v>19</v>
      </c>
      <c r="E3384" s="5" t="s">
        <v>7128</v>
      </c>
      <c r="F3384" s="5" t="s">
        <v>25</v>
      </c>
      <c r="G3384" s="5" t="s">
        <v>26</v>
      </c>
      <c r="H3384" s="6">
        <v>348</v>
      </c>
      <c r="I3384" s="5" t="s">
        <v>27</v>
      </c>
      <c r="J3384" s="5">
        <v>19001776967</v>
      </c>
      <c r="K3384" s="5" t="s">
        <v>7129</v>
      </c>
      <c r="L3384" s="5" t="s">
        <v>29</v>
      </c>
      <c r="M3384" s="5" t="s">
        <v>29</v>
      </c>
      <c r="N3384" s="5" t="s">
        <v>31</v>
      </c>
      <c r="O3384" s="5">
        <v>9706</v>
      </c>
      <c r="P3384" s="7">
        <v>44418.800902777781</v>
      </c>
      <c r="Q3384" s="7">
        <v>44418.57534722222</v>
      </c>
      <c r="R3384" s="5">
        <v>759878</v>
      </c>
      <c r="S3384" s="5">
        <v>347998895</v>
      </c>
      <c r="T3384" s="8">
        <v>9706100821191250</v>
      </c>
      <c r="U3384" s="5" t="s">
        <v>32</v>
      </c>
      <c r="V3384" s="4"/>
      <c r="Y3384" s="24" t="e">
        <f>VLOOKUP(T3384,Buzon!C:C,1,FALSE)</f>
        <v>#N/A</v>
      </c>
      <c r="Z3384"/>
      <c r="AD3384">
        <v>348</v>
      </c>
      <c r="AE3384">
        <v>9270083</v>
      </c>
    </row>
    <row r="3385" spans="1:31" ht="12" customHeight="1" x14ac:dyDescent="0.25">
      <c r="A3385" s="5" t="s">
        <v>21</v>
      </c>
      <c r="B3385" s="5" t="s">
        <v>33</v>
      </c>
      <c r="C3385" s="5" t="s">
        <v>7105</v>
      </c>
      <c r="D3385" s="5">
        <v>20</v>
      </c>
      <c r="E3385" s="5" t="s">
        <v>7130</v>
      </c>
      <c r="F3385" s="5" t="s">
        <v>25</v>
      </c>
      <c r="G3385" s="5" t="s">
        <v>26</v>
      </c>
      <c r="H3385" s="6">
        <v>348</v>
      </c>
      <c r="I3385" s="5" t="s">
        <v>27</v>
      </c>
      <c r="J3385" s="5">
        <v>19001776968</v>
      </c>
      <c r="K3385" s="5" t="s">
        <v>7131</v>
      </c>
      <c r="L3385" s="5" t="s">
        <v>29</v>
      </c>
      <c r="M3385" s="5" t="s">
        <v>29</v>
      </c>
      <c r="N3385" s="5" t="s">
        <v>31</v>
      </c>
      <c r="O3385" s="5">
        <v>9706</v>
      </c>
      <c r="P3385" s="7">
        <v>44418.800902777781</v>
      </c>
      <c r="Q3385" s="7">
        <v>44418.57534722222</v>
      </c>
      <c r="R3385" s="5">
        <v>759878</v>
      </c>
      <c r="S3385" s="5">
        <v>347998895</v>
      </c>
      <c r="T3385" s="8">
        <v>9706100821191250</v>
      </c>
      <c r="U3385" s="5" t="s">
        <v>32</v>
      </c>
      <c r="V3385" s="4"/>
      <c r="Y3385" s="24" t="e">
        <f>VLOOKUP(T3385,Buzon!C:C,1,FALSE)</f>
        <v>#N/A</v>
      </c>
      <c r="Z3385"/>
      <c r="AD3385">
        <v>348</v>
      </c>
      <c r="AE3385">
        <v>9270083</v>
      </c>
    </row>
    <row r="3386" spans="1:31" ht="12" customHeight="1" x14ac:dyDescent="0.25">
      <c r="A3386" s="5" t="s">
        <v>21</v>
      </c>
      <c r="B3386" s="5" t="s">
        <v>33</v>
      </c>
      <c r="C3386" s="5" t="s">
        <v>7105</v>
      </c>
      <c r="D3386" s="5">
        <v>28</v>
      </c>
      <c r="E3386" s="5" t="s">
        <v>7132</v>
      </c>
      <c r="F3386" s="5" t="s">
        <v>25</v>
      </c>
      <c r="G3386" s="5" t="s">
        <v>26</v>
      </c>
      <c r="H3386" s="6">
        <v>348</v>
      </c>
      <c r="I3386" s="5" t="s">
        <v>27</v>
      </c>
      <c r="J3386" s="5">
        <v>19001776969</v>
      </c>
      <c r="K3386" s="5" t="s">
        <v>7133</v>
      </c>
      <c r="L3386" s="5" t="s">
        <v>29</v>
      </c>
      <c r="M3386" s="5" t="s">
        <v>29</v>
      </c>
      <c r="N3386" s="5" t="s">
        <v>31</v>
      </c>
      <c r="O3386" s="5">
        <v>9706</v>
      </c>
      <c r="P3386" s="7">
        <v>44418.801678240743</v>
      </c>
      <c r="Q3386" s="7">
        <v>44418.57534722222</v>
      </c>
      <c r="R3386" s="5">
        <v>771128</v>
      </c>
      <c r="S3386" s="5">
        <v>348000055</v>
      </c>
      <c r="T3386" s="8">
        <v>9706100821191350</v>
      </c>
      <c r="U3386" s="5" t="s">
        <v>32</v>
      </c>
      <c r="V3386" s="4"/>
      <c r="Y3386" s="24" t="e">
        <f>VLOOKUP(T3386,Buzon!C:C,1,FALSE)</f>
        <v>#N/A</v>
      </c>
      <c r="Z3386"/>
      <c r="AD3386">
        <v>348</v>
      </c>
      <c r="AE3386">
        <v>9270083</v>
      </c>
    </row>
    <row r="3387" spans="1:31" ht="12" customHeight="1" x14ac:dyDescent="0.25">
      <c r="A3387" s="5" t="s">
        <v>21</v>
      </c>
      <c r="B3387" s="5" t="s">
        <v>22</v>
      </c>
      <c r="C3387" s="5" t="s">
        <v>7105</v>
      </c>
      <c r="D3387" s="5">
        <v>36</v>
      </c>
      <c r="E3387" s="5" t="s">
        <v>7134</v>
      </c>
      <c r="F3387" s="5" t="s">
        <v>25</v>
      </c>
      <c r="G3387" s="5" t="s">
        <v>26</v>
      </c>
      <c r="H3387" s="6">
        <v>348</v>
      </c>
      <c r="I3387" s="5" t="s">
        <v>27</v>
      </c>
      <c r="J3387" s="5">
        <v>19001776973</v>
      </c>
      <c r="K3387" s="5" t="s">
        <v>7135</v>
      </c>
      <c r="L3387" s="5" t="s">
        <v>29</v>
      </c>
      <c r="M3387" s="5" t="s">
        <v>30</v>
      </c>
      <c r="N3387" s="5" t="s">
        <v>31</v>
      </c>
      <c r="O3387" s="5">
        <v>10731</v>
      </c>
      <c r="P3387" s="7">
        <v>44418.803090277775</v>
      </c>
      <c r="Q3387" s="7">
        <v>44418.580763888887</v>
      </c>
      <c r="R3387" s="5">
        <v>31162</v>
      </c>
      <c r="S3387" s="5">
        <v>348001905</v>
      </c>
      <c r="T3387" s="8">
        <v>1.07311008211915E+16</v>
      </c>
      <c r="U3387" s="5" t="s">
        <v>32</v>
      </c>
      <c r="V3387" s="4"/>
      <c r="Y3387" s="24" t="e">
        <f>VLOOKUP(T3387,Buzon!C:C,1,FALSE)</f>
        <v>#N/A</v>
      </c>
      <c r="Z3387"/>
      <c r="AD3387">
        <v>348</v>
      </c>
      <c r="AE3387">
        <v>9270083</v>
      </c>
    </row>
    <row r="3388" spans="1:31" ht="12" customHeight="1" x14ac:dyDescent="0.25">
      <c r="A3388" s="5" t="s">
        <v>21</v>
      </c>
      <c r="B3388" s="5" t="s">
        <v>33</v>
      </c>
      <c r="C3388" s="5" t="s">
        <v>7105</v>
      </c>
      <c r="D3388" s="5">
        <v>32</v>
      </c>
      <c r="E3388" s="5" t="s">
        <v>7136</v>
      </c>
      <c r="F3388" s="5" t="s">
        <v>25</v>
      </c>
      <c r="G3388" s="5" t="s">
        <v>26</v>
      </c>
      <c r="H3388" s="6">
        <v>348</v>
      </c>
      <c r="I3388" s="5" t="s">
        <v>27</v>
      </c>
      <c r="J3388" s="5">
        <v>19001776974</v>
      </c>
      <c r="K3388" s="5" t="s">
        <v>7137</v>
      </c>
      <c r="L3388" s="5" t="s">
        <v>29</v>
      </c>
      <c r="M3388" s="5" t="s">
        <v>29</v>
      </c>
      <c r="N3388" s="5" t="s">
        <v>31</v>
      </c>
      <c r="O3388" s="5">
        <v>9706</v>
      </c>
      <c r="P3388" s="7">
        <v>44418.803680555553</v>
      </c>
      <c r="Q3388" s="7">
        <v>44418.57534722222</v>
      </c>
      <c r="R3388" s="5">
        <v>821293</v>
      </c>
      <c r="S3388" s="5">
        <v>348002628</v>
      </c>
      <c r="T3388" s="8">
        <v>9706100821191640</v>
      </c>
      <c r="U3388" s="5" t="s">
        <v>32</v>
      </c>
      <c r="V3388" s="4"/>
      <c r="Z3388"/>
      <c r="AD3388">
        <v>348</v>
      </c>
      <c r="AE3388">
        <v>9350021532</v>
      </c>
    </row>
    <row r="3389" spans="1:31" ht="12" customHeight="1" x14ac:dyDescent="0.25">
      <c r="A3389" s="5" t="s">
        <v>21</v>
      </c>
      <c r="B3389" s="5" t="s">
        <v>33</v>
      </c>
      <c r="C3389" s="5" t="s">
        <v>7105</v>
      </c>
      <c r="D3389" s="5">
        <v>33</v>
      </c>
      <c r="E3389" s="5" t="s">
        <v>7138</v>
      </c>
      <c r="F3389" s="5" t="s">
        <v>25</v>
      </c>
      <c r="G3389" s="5" t="s">
        <v>26</v>
      </c>
      <c r="H3389" s="6">
        <v>348</v>
      </c>
      <c r="I3389" s="5" t="s">
        <v>27</v>
      </c>
      <c r="J3389" s="5">
        <v>19001776976</v>
      </c>
      <c r="K3389" s="5" t="s">
        <v>7139</v>
      </c>
      <c r="L3389" s="5" t="s">
        <v>29</v>
      </c>
      <c r="M3389" s="5" t="s">
        <v>29</v>
      </c>
      <c r="N3389" s="5" t="s">
        <v>31</v>
      </c>
      <c r="O3389" s="5">
        <v>9706</v>
      </c>
      <c r="P3389" s="7">
        <v>44418.804872685185</v>
      </c>
      <c r="Q3389" s="7">
        <v>44418.57534722222</v>
      </c>
      <c r="R3389" s="5">
        <v>815250</v>
      </c>
      <c r="S3389" s="5">
        <v>348004355</v>
      </c>
      <c r="T3389" s="8">
        <v>9706100821191820</v>
      </c>
      <c r="U3389" s="5" t="s">
        <v>32</v>
      </c>
      <c r="V3389" s="4"/>
      <c r="Y3389" s="24" t="e">
        <f>VLOOKUP(T3389,Buzon!C:C,1,FALSE)</f>
        <v>#N/A</v>
      </c>
      <c r="Z3389"/>
      <c r="AD3389">
        <v>348</v>
      </c>
      <c r="AE3389">
        <v>9270083</v>
      </c>
    </row>
    <row r="3390" spans="1:31" ht="12" customHeight="1" x14ac:dyDescent="0.25">
      <c r="A3390" s="5" t="s">
        <v>21</v>
      </c>
      <c r="B3390" s="5" t="s">
        <v>33</v>
      </c>
      <c r="C3390" s="5" t="s">
        <v>7105</v>
      </c>
      <c r="D3390" s="5">
        <v>34</v>
      </c>
      <c r="E3390" s="5" t="s">
        <v>7140</v>
      </c>
      <c r="F3390" s="5" t="s">
        <v>25</v>
      </c>
      <c r="G3390" s="5" t="s">
        <v>26</v>
      </c>
      <c r="H3390" s="6">
        <v>348</v>
      </c>
      <c r="I3390" s="5" t="s">
        <v>27</v>
      </c>
      <c r="J3390" s="5">
        <v>19001776977</v>
      </c>
      <c r="K3390" s="5" t="s">
        <v>7141</v>
      </c>
      <c r="L3390" s="5" t="s">
        <v>29</v>
      </c>
      <c r="M3390" s="5" t="s">
        <v>29</v>
      </c>
      <c r="N3390" s="5" t="s">
        <v>31</v>
      </c>
      <c r="O3390" s="5">
        <v>9706</v>
      </c>
      <c r="P3390" s="7">
        <v>44418.804872685185</v>
      </c>
      <c r="Q3390" s="7">
        <v>44418.57534722222</v>
      </c>
      <c r="R3390" s="5">
        <v>815250</v>
      </c>
      <c r="S3390" s="5">
        <v>348004355</v>
      </c>
      <c r="T3390" s="8">
        <v>9706100821191820</v>
      </c>
      <c r="U3390" s="5" t="s">
        <v>32</v>
      </c>
      <c r="V3390" s="4"/>
      <c r="Y3390" s="24" t="e">
        <f>VLOOKUP(T3390,Buzon!C:C,1,FALSE)</f>
        <v>#N/A</v>
      </c>
      <c r="Z3390"/>
      <c r="AD3390">
        <v>348</v>
      </c>
      <c r="AE3390">
        <v>9270083</v>
      </c>
    </row>
    <row r="3391" spans="1:31" ht="12" customHeight="1" x14ac:dyDescent="0.25">
      <c r="A3391" s="5" t="s">
        <v>21</v>
      </c>
      <c r="B3391" s="5" t="s">
        <v>33</v>
      </c>
      <c r="C3391" s="5" t="s">
        <v>7105</v>
      </c>
      <c r="D3391" s="5">
        <v>17</v>
      </c>
      <c r="E3391" s="5" t="s">
        <v>7142</v>
      </c>
      <c r="F3391" s="5" t="s">
        <v>25</v>
      </c>
      <c r="G3391" s="5" t="s">
        <v>26</v>
      </c>
      <c r="H3391" s="6">
        <v>348</v>
      </c>
      <c r="I3391" s="5" t="s">
        <v>27</v>
      </c>
      <c r="J3391" s="5">
        <v>19001776978</v>
      </c>
      <c r="K3391" s="5" t="s">
        <v>7143</v>
      </c>
      <c r="L3391" s="5" t="s">
        <v>29</v>
      </c>
      <c r="M3391" s="5" t="s">
        <v>29</v>
      </c>
      <c r="N3391" s="5" t="s">
        <v>31</v>
      </c>
      <c r="O3391" s="5">
        <v>9706</v>
      </c>
      <c r="P3391" s="7">
        <v>44418.807870370372</v>
      </c>
      <c r="Q3391" s="7">
        <v>44418.57534722222</v>
      </c>
      <c r="R3391" s="5">
        <v>31606</v>
      </c>
      <c r="S3391" s="5">
        <v>348008130</v>
      </c>
      <c r="T3391" s="8">
        <v>9706100821192230</v>
      </c>
      <c r="U3391" s="5" t="s">
        <v>32</v>
      </c>
      <c r="V3391" s="4"/>
      <c r="Y3391" s="24" t="e">
        <f>VLOOKUP(T3391,Buzon!C:C,1,FALSE)</f>
        <v>#N/A</v>
      </c>
      <c r="Z3391"/>
      <c r="AD3391">
        <v>348</v>
      </c>
      <c r="AE3391">
        <v>9270083</v>
      </c>
    </row>
    <row r="3392" spans="1:31" ht="12" customHeight="1" x14ac:dyDescent="0.25">
      <c r="A3392" s="5" t="s">
        <v>21</v>
      </c>
      <c r="B3392" s="5" t="s">
        <v>22</v>
      </c>
      <c r="C3392" s="5" t="s">
        <v>7105</v>
      </c>
      <c r="D3392" s="5">
        <v>40</v>
      </c>
      <c r="E3392" s="5" t="s">
        <v>7144</v>
      </c>
      <c r="F3392" s="5" t="s">
        <v>25</v>
      </c>
      <c r="G3392" s="5" t="s">
        <v>26</v>
      </c>
      <c r="H3392" s="6">
        <v>348</v>
      </c>
      <c r="I3392" s="5" t="s">
        <v>27</v>
      </c>
      <c r="J3392" s="5">
        <v>19001776982</v>
      </c>
      <c r="K3392" s="5" t="s">
        <v>7145</v>
      </c>
      <c r="L3392" s="5" t="s">
        <v>29</v>
      </c>
      <c r="M3392" s="5" t="s">
        <v>30</v>
      </c>
      <c r="N3392" s="5" t="s">
        <v>31</v>
      </c>
      <c r="O3392" s="5">
        <v>10731</v>
      </c>
      <c r="P3392" s="7">
        <v>44418.813900462963</v>
      </c>
      <c r="Q3392" s="7">
        <v>44418.580763888887</v>
      </c>
      <c r="R3392" s="5">
        <v>15499</v>
      </c>
      <c r="S3392" s="5">
        <v>348015878</v>
      </c>
      <c r="T3392" s="8">
        <v>1.0731100821193E+16</v>
      </c>
      <c r="U3392" s="5" t="s">
        <v>32</v>
      </c>
      <c r="V3392" s="4"/>
      <c r="Y3392" s="24" t="e">
        <f>VLOOKUP(T3392,Buzon!C:C,1,FALSE)</f>
        <v>#N/A</v>
      </c>
      <c r="Z3392"/>
      <c r="AD3392">
        <v>348</v>
      </c>
      <c r="AE3392">
        <v>9270083</v>
      </c>
    </row>
    <row r="3393" spans="1:31" ht="12" customHeight="1" x14ac:dyDescent="0.25">
      <c r="A3393" s="5" t="s">
        <v>21</v>
      </c>
      <c r="B3393" s="5" t="s">
        <v>33</v>
      </c>
      <c r="C3393" s="5" t="s">
        <v>7146</v>
      </c>
      <c r="D3393" s="5">
        <v>18</v>
      </c>
      <c r="E3393" s="5" t="s">
        <v>7147</v>
      </c>
      <c r="F3393" s="5" t="s">
        <v>25</v>
      </c>
      <c r="G3393" s="5" t="s">
        <v>26</v>
      </c>
      <c r="H3393" s="6">
        <v>348</v>
      </c>
      <c r="I3393" s="5" t="s">
        <v>27</v>
      </c>
      <c r="J3393" s="5">
        <v>19001776989</v>
      </c>
      <c r="K3393" s="5" t="s">
        <v>7148</v>
      </c>
      <c r="L3393" s="5" t="s">
        <v>29</v>
      </c>
      <c r="M3393" s="5" t="s">
        <v>29</v>
      </c>
      <c r="N3393" s="5" t="s">
        <v>31</v>
      </c>
      <c r="O3393" s="5">
        <v>9706</v>
      </c>
      <c r="P3393" s="7">
        <v>44418.818449074075</v>
      </c>
      <c r="Q3393" s="7">
        <v>44418.57534722222</v>
      </c>
      <c r="R3393" s="5">
        <v>28749</v>
      </c>
      <c r="S3393" s="5">
        <v>348022053</v>
      </c>
      <c r="T3393" s="8">
        <v>9706100821193730</v>
      </c>
      <c r="U3393" s="5" t="s">
        <v>32</v>
      </c>
      <c r="V3393" s="4"/>
      <c r="Y3393" s="24" t="e">
        <f>VLOOKUP(T3393,Buzon!C:C,1,FALSE)</f>
        <v>#N/A</v>
      </c>
      <c r="Z3393"/>
      <c r="AD3393">
        <v>348</v>
      </c>
      <c r="AE3393">
        <v>9270083</v>
      </c>
    </row>
    <row r="3394" spans="1:31" ht="12" customHeight="1" x14ac:dyDescent="0.25">
      <c r="A3394" s="5" t="s">
        <v>21</v>
      </c>
      <c r="B3394" s="5" t="s">
        <v>33</v>
      </c>
      <c r="C3394" s="5" t="s">
        <v>7146</v>
      </c>
      <c r="D3394" s="5">
        <v>7</v>
      </c>
      <c r="E3394" s="5" t="s">
        <v>7149</v>
      </c>
      <c r="F3394" s="5" t="s">
        <v>25</v>
      </c>
      <c r="G3394" s="5" t="s">
        <v>26</v>
      </c>
      <c r="H3394" s="6">
        <v>348</v>
      </c>
      <c r="I3394" s="5" t="s">
        <v>296</v>
      </c>
      <c r="J3394" s="5">
        <v>19001776993</v>
      </c>
      <c r="K3394" s="5" t="s">
        <v>7150</v>
      </c>
      <c r="L3394" s="5" t="s">
        <v>29</v>
      </c>
      <c r="M3394" s="5" t="s">
        <v>29</v>
      </c>
      <c r="N3394" s="5" t="s">
        <v>49</v>
      </c>
      <c r="O3394" s="5">
        <v>9706</v>
      </c>
      <c r="P3394" s="7">
        <v>44418.829884259256</v>
      </c>
      <c r="Q3394" s="7">
        <v>44418.57534722222</v>
      </c>
      <c r="R3394" s="5">
        <v>11501719275</v>
      </c>
      <c r="S3394" s="5">
        <v>1603130953</v>
      </c>
      <c r="T3394" s="8" t="s">
        <v>7151</v>
      </c>
      <c r="U3394" s="5" t="s">
        <v>32</v>
      </c>
      <c r="V3394" s="4"/>
      <c r="Z3394"/>
      <c r="AD3394">
        <v>0</v>
      </c>
      <c r="AE3394" t="e">
        <v>#N/A</v>
      </c>
    </row>
    <row r="3395" spans="1:31" ht="12" customHeight="1" x14ac:dyDescent="0.25">
      <c r="A3395" s="5" t="s">
        <v>21</v>
      </c>
      <c r="B3395" s="5" t="s">
        <v>33</v>
      </c>
      <c r="C3395" s="5" t="s">
        <v>7146</v>
      </c>
      <c r="D3395" s="5">
        <v>8</v>
      </c>
      <c r="E3395" s="5" t="s">
        <v>7152</v>
      </c>
      <c r="F3395" s="5" t="s">
        <v>25</v>
      </c>
      <c r="G3395" s="5" t="s">
        <v>26</v>
      </c>
      <c r="H3395" s="6">
        <v>348</v>
      </c>
      <c r="I3395" s="5" t="s">
        <v>296</v>
      </c>
      <c r="J3395" s="5">
        <v>19001776994</v>
      </c>
      <c r="K3395" s="5" t="s">
        <v>7153</v>
      </c>
      <c r="L3395" s="5" t="s">
        <v>29</v>
      </c>
      <c r="M3395" s="5" t="s">
        <v>29</v>
      </c>
      <c r="N3395" s="5" t="s">
        <v>49</v>
      </c>
      <c r="O3395" s="5">
        <v>9706</v>
      </c>
      <c r="P3395" s="7">
        <v>44418.829884259256</v>
      </c>
      <c r="Q3395" s="7">
        <v>44418.57534722222</v>
      </c>
      <c r="R3395" s="5">
        <v>11501719276</v>
      </c>
      <c r="S3395" s="5">
        <v>1603130953</v>
      </c>
      <c r="T3395" s="8" t="s">
        <v>7151</v>
      </c>
      <c r="U3395" s="5" t="s">
        <v>32</v>
      </c>
      <c r="V3395" s="4"/>
      <c r="Z3395"/>
      <c r="AD3395">
        <v>0</v>
      </c>
      <c r="AE3395" t="e">
        <v>#N/A</v>
      </c>
    </row>
    <row r="3396" spans="1:31" ht="12" customHeight="1" x14ac:dyDescent="0.25">
      <c r="A3396" s="5" t="s">
        <v>21</v>
      </c>
      <c r="B3396" s="5" t="s">
        <v>22</v>
      </c>
      <c r="C3396" s="5" t="s">
        <v>7146</v>
      </c>
      <c r="D3396" s="5">
        <v>5</v>
      </c>
      <c r="E3396" s="5" t="s">
        <v>7154</v>
      </c>
      <c r="F3396" s="5" t="s">
        <v>25</v>
      </c>
      <c r="G3396" s="5" t="s">
        <v>26</v>
      </c>
      <c r="H3396" s="6">
        <v>348</v>
      </c>
      <c r="I3396" s="5" t="s">
        <v>27</v>
      </c>
      <c r="J3396" s="5">
        <v>19001776999</v>
      </c>
      <c r="K3396" s="5" t="s">
        <v>7155</v>
      </c>
      <c r="L3396" s="5" t="s">
        <v>29</v>
      </c>
      <c r="M3396" s="5" t="s">
        <v>30</v>
      </c>
      <c r="N3396" s="5" t="s">
        <v>31</v>
      </c>
      <c r="O3396" s="5">
        <v>10731</v>
      </c>
      <c r="P3396" s="7">
        <v>44418.836122685185</v>
      </c>
      <c r="Q3396" s="7">
        <v>44418.580763888887</v>
      </c>
      <c r="R3396" s="5">
        <v>876370</v>
      </c>
      <c r="S3396" s="5">
        <v>348045197</v>
      </c>
      <c r="T3396" s="8">
        <v>1.07311008212003E+16</v>
      </c>
      <c r="U3396" s="5" t="s">
        <v>32</v>
      </c>
      <c r="V3396" s="4"/>
      <c r="Y3396" s="24" t="e">
        <f>VLOOKUP(T3396,Buzon!C:C,1,FALSE)</f>
        <v>#N/A</v>
      </c>
      <c r="Z3396"/>
      <c r="AD3396">
        <v>348</v>
      </c>
      <c r="AE3396">
        <v>9270083</v>
      </c>
    </row>
    <row r="3397" spans="1:31" ht="12" customHeight="1" x14ac:dyDescent="0.25">
      <c r="A3397" s="5" t="s">
        <v>21</v>
      </c>
      <c r="B3397" s="5" t="s">
        <v>22</v>
      </c>
      <c r="C3397" s="5" t="s">
        <v>7146</v>
      </c>
      <c r="D3397" s="5">
        <v>6</v>
      </c>
      <c r="E3397" s="5" t="s">
        <v>7156</v>
      </c>
      <c r="F3397" s="5" t="s">
        <v>25</v>
      </c>
      <c r="G3397" s="5" t="s">
        <v>26</v>
      </c>
      <c r="H3397" s="6">
        <v>348</v>
      </c>
      <c r="I3397" s="5" t="s">
        <v>27</v>
      </c>
      <c r="J3397" s="5">
        <v>19001777000</v>
      </c>
      <c r="K3397" s="5" t="s">
        <v>7157</v>
      </c>
      <c r="L3397" s="5" t="s">
        <v>29</v>
      </c>
      <c r="M3397" s="5" t="s">
        <v>30</v>
      </c>
      <c r="N3397" s="5" t="s">
        <v>31</v>
      </c>
      <c r="O3397" s="5">
        <v>10731</v>
      </c>
      <c r="P3397" s="7">
        <v>44418.836122685185</v>
      </c>
      <c r="Q3397" s="7">
        <v>44418.580763888887</v>
      </c>
      <c r="R3397" s="5">
        <v>876370</v>
      </c>
      <c r="S3397" s="5">
        <v>348045197</v>
      </c>
      <c r="T3397" s="8">
        <v>1.07311008212003E+16</v>
      </c>
      <c r="U3397" s="5" t="s">
        <v>32</v>
      </c>
      <c r="V3397" s="4"/>
      <c r="Y3397" s="24" t="e">
        <f>VLOOKUP(T3397,Buzon!C:C,1,FALSE)</f>
        <v>#N/A</v>
      </c>
      <c r="Z3397"/>
      <c r="AD3397">
        <v>348</v>
      </c>
      <c r="AE3397">
        <v>9270083</v>
      </c>
    </row>
    <row r="3398" spans="1:31" ht="12" customHeight="1" x14ac:dyDescent="0.25">
      <c r="A3398" s="5" t="s">
        <v>21</v>
      </c>
      <c r="B3398" s="5" t="s">
        <v>33</v>
      </c>
      <c r="C3398" s="5" t="s">
        <v>7158</v>
      </c>
      <c r="D3398" s="5">
        <v>28</v>
      </c>
      <c r="E3398" s="5" t="s">
        <v>7159</v>
      </c>
      <c r="F3398" s="5" t="s">
        <v>25</v>
      </c>
      <c r="G3398" s="5" t="s">
        <v>26</v>
      </c>
      <c r="H3398" s="6">
        <v>348</v>
      </c>
      <c r="I3398" s="5" t="s">
        <v>27</v>
      </c>
      <c r="J3398" s="5">
        <v>19001777005</v>
      </c>
      <c r="K3398" s="5" t="s">
        <v>7160</v>
      </c>
      <c r="L3398" s="5" t="s">
        <v>29</v>
      </c>
      <c r="M3398" s="5" t="s">
        <v>29</v>
      </c>
      <c r="N3398" s="5" t="s">
        <v>31</v>
      </c>
      <c r="O3398" s="5">
        <v>9706</v>
      </c>
      <c r="P3398" s="7">
        <v>44418.851481481484</v>
      </c>
      <c r="Q3398" s="7">
        <v>44418.57534722222</v>
      </c>
      <c r="R3398" s="5">
        <v>429134</v>
      </c>
      <c r="S3398" s="5">
        <v>348065025</v>
      </c>
      <c r="T3398" s="8">
        <v>9706100821202530</v>
      </c>
      <c r="U3398" s="5" t="s">
        <v>32</v>
      </c>
      <c r="V3398" s="4"/>
      <c r="Y3398" s="24" t="e">
        <f>VLOOKUP(T3398,Buzon!C:C,1,FALSE)</f>
        <v>#N/A</v>
      </c>
      <c r="Z3398"/>
      <c r="AD3398">
        <v>348</v>
      </c>
      <c r="AE3398">
        <v>9270083</v>
      </c>
    </row>
    <row r="3399" spans="1:31" ht="12" customHeight="1" x14ac:dyDescent="0.25">
      <c r="A3399" s="5" t="s">
        <v>21</v>
      </c>
      <c r="B3399" s="5" t="s">
        <v>22</v>
      </c>
      <c r="C3399" s="5" t="s">
        <v>7158</v>
      </c>
      <c r="D3399" s="5">
        <v>19</v>
      </c>
      <c r="E3399" s="5" t="s">
        <v>7161</v>
      </c>
      <c r="F3399" s="5" t="s">
        <v>25</v>
      </c>
      <c r="G3399" s="5" t="s">
        <v>26</v>
      </c>
      <c r="H3399" s="6">
        <v>348</v>
      </c>
      <c r="I3399" s="5" t="s">
        <v>27</v>
      </c>
      <c r="J3399" s="5">
        <v>19001777014</v>
      </c>
      <c r="K3399" s="5" t="s">
        <v>7162</v>
      </c>
      <c r="L3399" s="5" t="s">
        <v>29</v>
      </c>
      <c r="M3399" s="5" t="s">
        <v>30</v>
      </c>
      <c r="N3399" s="5" t="s">
        <v>31</v>
      </c>
      <c r="O3399" s="5">
        <v>10731</v>
      </c>
      <c r="P3399" s="7">
        <v>44418.872858796298</v>
      </c>
      <c r="Q3399" s="7">
        <v>44418.580763888887</v>
      </c>
      <c r="R3399" s="5">
        <v>11413</v>
      </c>
      <c r="S3399" s="5">
        <v>348092443</v>
      </c>
      <c r="T3399" s="8">
        <v>1.07311008212055E+16</v>
      </c>
      <c r="U3399" s="5" t="s">
        <v>32</v>
      </c>
      <c r="V3399" s="4"/>
      <c r="Y3399" s="24" t="e">
        <f>VLOOKUP(T3399,Buzon!C:C,1,FALSE)</f>
        <v>#N/A</v>
      </c>
      <c r="Z3399"/>
      <c r="AD3399">
        <v>348</v>
      </c>
      <c r="AE3399">
        <v>9270083</v>
      </c>
    </row>
    <row r="3400" spans="1:31" ht="12" customHeight="1" x14ac:dyDescent="0.25">
      <c r="A3400" s="5" t="s">
        <v>21</v>
      </c>
      <c r="B3400" s="5" t="s">
        <v>22</v>
      </c>
      <c r="C3400" s="5" t="s">
        <v>7158</v>
      </c>
      <c r="D3400" s="5">
        <v>20</v>
      </c>
      <c r="E3400" s="5" t="s">
        <v>7163</v>
      </c>
      <c r="F3400" s="5" t="s">
        <v>25</v>
      </c>
      <c r="G3400" s="5" t="s">
        <v>26</v>
      </c>
      <c r="H3400" s="6">
        <v>348</v>
      </c>
      <c r="I3400" s="5" t="s">
        <v>27</v>
      </c>
      <c r="J3400" s="5">
        <v>19001777015</v>
      </c>
      <c r="K3400" s="5" t="s">
        <v>7164</v>
      </c>
      <c r="L3400" s="5" t="s">
        <v>29</v>
      </c>
      <c r="M3400" s="5" t="s">
        <v>30</v>
      </c>
      <c r="N3400" s="5" t="s">
        <v>31</v>
      </c>
      <c r="O3400" s="5">
        <v>10731</v>
      </c>
      <c r="P3400" s="7">
        <v>44418.872858796298</v>
      </c>
      <c r="Q3400" s="7">
        <v>44418.580763888887</v>
      </c>
      <c r="R3400" s="5">
        <v>11413</v>
      </c>
      <c r="S3400" s="5">
        <v>348092443</v>
      </c>
      <c r="T3400" s="8">
        <v>1.07311008212055E+16</v>
      </c>
      <c r="U3400" s="5" t="s">
        <v>32</v>
      </c>
      <c r="V3400" s="4"/>
      <c r="Y3400" s="24" t="e">
        <f>VLOOKUP(T3400,Buzon!C:C,1,FALSE)</f>
        <v>#N/A</v>
      </c>
      <c r="Z3400"/>
      <c r="AD3400">
        <v>348</v>
      </c>
      <c r="AE3400">
        <v>9270083</v>
      </c>
    </row>
    <row r="3401" spans="1:31" ht="12" customHeight="1" x14ac:dyDescent="0.25">
      <c r="A3401" s="5" t="s">
        <v>21</v>
      </c>
      <c r="B3401" s="5" t="s">
        <v>33</v>
      </c>
      <c r="C3401" s="5" t="s">
        <v>7165</v>
      </c>
      <c r="D3401" s="5">
        <v>37</v>
      </c>
      <c r="E3401" s="5" t="s">
        <v>7166</v>
      </c>
      <c r="F3401" s="5" t="s">
        <v>25</v>
      </c>
      <c r="G3401" s="5" t="s">
        <v>26</v>
      </c>
      <c r="H3401" s="6">
        <v>348</v>
      </c>
      <c r="I3401" s="5" t="s">
        <v>27</v>
      </c>
      <c r="J3401" s="5">
        <v>19001777016</v>
      </c>
      <c r="K3401" s="5" t="s">
        <v>7167</v>
      </c>
      <c r="L3401" s="5" t="s">
        <v>29</v>
      </c>
      <c r="M3401" s="5" t="s">
        <v>29</v>
      </c>
      <c r="N3401" s="5" t="s">
        <v>31</v>
      </c>
      <c r="O3401" s="5">
        <v>9706</v>
      </c>
      <c r="P3401" s="7">
        <v>44418.875381944446</v>
      </c>
      <c r="Q3401" s="7">
        <v>44418.57534722222</v>
      </c>
      <c r="R3401" s="5">
        <v>706894</v>
      </c>
      <c r="S3401" s="5">
        <v>348095662</v>
      </c>
      <c r="T3401" s="8">
        <v>9706100821210010</v>
      </c>
      <c r="U3401" s="5" t="s">
        <v>32</v>
      </c>
      <c r="V3401" s="4"/>
      <c r="Y3401" s="24" t="e">
        <f>VLOOKUP(T3401,Buzon!C:C,1,FALSE)</f>
        <v>#N/A</v>
      </c>
      <c r="Z3401"/>
      <c r="AD3401">
        <v>348</v>
      </c>
      <c r="AE3401">
        <v>9270083</v>
      </c>
    </row>
    <row r="3402" spans="1:31" ht="12" customHeight="1" x14ac:dyDescent="0.25">
      <c r="A3402" s="5" t="s">
        <v>21</v>
      </c>
      <c r="B3402" s="5" t="s">
        <v>22</v>
      </c>
      <c r="C3402" s="5" t="s">
        <v>7158</v>
      </c>
      <c r="D3402" s="5">
        <v>8</v>
      </c>
      <c r="E3402" s="5" t="s">
        <v>7168</v>
      </c>
      <c r="F3402" s="5" t="s">
        <v>25</v>
      </c>
      <c r="G3402" s="5" t="s">
        <v>26</v>
      </c>
      <c r="H3402" s="6">
        <v>348</v>
      </c>
      <c r="I3402" s="5" t="s">
        <v>27</v>
      </c>
      <c r="J3402" s="5">
        <v>19001777020</v>
      </c>
      <c r="K3402" s="5" t="s">
        <v>7169</v>
      </c>
      <c r="L3402" s="5" t="s">
        <v>29</v>
      </c>
      <c r="M3402" s="5" t="s">
        <v>30</v>
      </c>
      <c r="N3402" s="5" t="s">
        <v>31</v>
      </c>
      <c r="O3402" s="5">
        <v>10731</v>
      </c>
      <c r="P3402" s="7">
        <v>44418.878009259257</v>
      </c>
      <c r="Q3402" s="7">
        <v>44418.580763888887</v>
      </c>
      <c r="R3402" s="5">
        <v>806867</v>
      </c>
      <c r="S3402" s="5">
        <v>348098840</v>
      </c>
      <c r="T3402" s="8">
        <v>1.07311008212102E+16</v>
      </c>
      <c r="U3402" s="5" t="s">
        <v>32</v>
      </c>
      <c r="V3402" s="4"/>
      <c r="Z3402"/>
      <c r="AD3402">
        <v>348</v>
      </c>
      <c r="AE3402">
        <v>9350021532</v>
      </c>
    </row>
    <row r="3403" spans="1:31" ht="12" customHeight="1" x14ac:dyDescent="0.25">
      <c r="A3403" s="5" t="s">
        <v>21</v>
      </c>
      <c r="B3403" s="5" t="s">
        <v>22</v>
      </c>
      <c r="C3403" s="4"/>
      <c r="D3403" s="4"/>
      <c r="E3403" s="5" t="s">
        <v>7168</v>
      </c>
      <c r="F3403" s="5" t="s">
        <v>25</v>
      </c>
      <c r="G3403" s="5" t="s">
        <v>26</v>
      </c>
      <c r="H3403" s="6">
        <v>278</v>
      </c>
      <c r="I3403" s="5" t="s">
        <v>167</v>
      </c>
      <c r="J3403" s="5">
        <v>19001777021</v>
      </c>
      <c r="K3403" s="5" t="s">
        <v>7170</v>
      </c>
      <c r="L3403" s="5" t="s">
        <v>29</v>
      </c>
      <c r="M3403" s="5" t="s">
        <v>31</v>
      </c>
      <c r="N3403" s="5" t="s">
        <v>30</v>
      </c>
      <c r="O3403" s="5">
        <v>10731</v>
      </c>
      <c r="P3403" s="7">
        <v>44418.878009259257</v>
      </c>
      <c r="Q3403" s="7">
        <v>44418.580763888887</v>
      </c>
      <c r="R3403" s="5">
        <v>806867</v>
      </c>
      <c r="S3403" s="5">
        <v>348098840</v>
      </c>
      <c r="T3403" s="8">
        <v>1.07311008212102E+16</v>
      </c>
      <c r="U3403" s="5" t="s">
        <v>32</v>
      </c>
      <c r="V3403" s="4"/>
      <c r="Z3403"/>
      <c r="AD3403">
        <v>278</v>
      </c>
      <c r="AE3403">
        <v>9350021532</v>
      </c>
    </row>
    <row r="3404" spans="1:31" ht="12" customHeight="1" x14ac:dyDescent="0.25">
      <c r="A3404" s="5" t="s">
        <v>21</v>
      </c>
      <c r="B3404" s="5" t="s">
        <v>33</v>
      </c>
      <c r="C3404" s="5" t="s">
        <v>7165</v>
      </c>
      <c r="D3404" s="5">
        <v>29</v>
      </c>
      <c r="E3404" s="5" t="s">
        <v>7171</v>
      </c>
      <c r="F3404" s="5" t="s">
        <v>25</v>
      </c>
      <c r="G3404" s="5" t="s">
        <v>26</v>
      </c>
      <c r="H3404" s="6">
        <v>348</v>
      </c>
      <c r="I3404" s="5" t="s">
        <v>27</v>
      </c>
      <c r="J3404" s="5">
        <v>19001777023</v>
      </c>
      <c r="K3404" s="5" t="s">
        <v>7172</v>
      </c>
      <c r="L3404" s="5" t="s">
        <v>29</v>
      </c>
      <c r="M3404" s="5" t="s">
        <v>29</v>
      </c>
      <c r="N3404" s="5" t="s">
        <v>31</v>
      </c>
      <c r="O3404" s="5">
        <v>9706</v>
      </c>
      <c r="P3404" s="7">
        <v>44418.880358796298</v>
      </c>
      <c r="Q3404" s="7">
        <v>44418.57534722222</v>
      </c>
      <c r="R3404" s="5">
        <v>55570</v>
      </c>
      <c r="S3404" s="5">
        <v>348101994</v>
      </c>
      <c r="T3404" s="8">
        <v>9706100821210620</v>
      </c>
      <c r="U3404" s="5" t="s">
        <v>32</v>
      </c>
      <c r="V3404" s="4"/>
      <c r="Y3404" s="24" t="e">
        <f>VLOOKUP(T3404,Buzon!C:C,1,FALSE)</f>
        <v>#N/A</v>
      </c>
      <c r="Z3404"/>
      <c r="AD3404">
        <v>348</v>
      </c>
      <c r="AE3404">
        <v>9270083</v>
      </c>
    </row>
    <row r="3405" spans="1:31" ht="12" customHeight="1" x14ac:dyDescent="0.25">
      <c r="A3405" s="5" t="s">
        <v>21</v>
      </c>
      <c r="B3405" s="5" t="s">
        <v>33</v>
      </c>
      <c r="C3405" s="5" t="s">
        <v>7165</v>
      </c>
      <c r="D3405" s="5">
        <v>36</v>
      </c>
      <c r="E3405" s="5" t="s">
        <v>7173</v>
      </c>
      <c r="F3405" s="5" t="s">
        <v>25</v>
      </c>
      <c r="G3405" s="5" t="s">
        <v>26</v>
      </c>
      <c r="H3405" s="6">
        <v>348</v>
      </c>
      <c r="I3405" s="5" t="s">
        <v>27</v>
      </c>
      <c r="J3405" s="5">
        <v>19001777027</v>
      </c>
      <c r="K3405" s="5" t="s">
        <v>7174</v>
      </c>
      <c r="L3405" s="5" t="s">
        <v>29</v>
      </c>
      <c r="M3405" s="5" t="s">
        <v>29</v>
      </c>
      <c r="N3405" s="5" t="s">
        <v>31</v>
      </c>
      <c r="O3405" s="5">
        <v>9706</v>
      </c>
      <c r="P3405" s="7">
        <v>44418.882627314815</v>
      </c>
      <c r="Q3405" s="7">
        <v>44418.57534722222</v>
      </c>
      <c r="R3405" s="5">
        <v>29914</v>
      </c>
      <c r="S3405" s="5">
        <v>348104831</v>
      </c>
      <c r="T3405" s="8">
        <v>9706100821211020</v>
      </c>
      <c r="U3405" s="5" t="s">
        <v>32</v>
      </c>
      <c r="V3405" s="4"/>
      <c r="Y3405" s="24" t="e">
        <f>VLOOKUP(T3405,Buzon!C:C,1,FALSE)</f>
        <v>#N/A</v>
      </c>
      <c r="Z3405"/>
      <c r="AD3405">
        <v>348</v>
      </c>
      <c r="AE3405">
        <v>9270083</v>
      </c>
    </row>
    <row r="3406" spans="1:31" ht="12" customHeight="1" x14ac:dyDescent="0.25">
      <c r="A3406" s="5" t="s">
        <v>21</v>
      </c>
      <c r="B3406" s="5" t="s">
        <v>22</v>
      </c>
      <c r="C3406" s="5" t="s">
        <v>7158</v>
      </c>
      <c r="D3406" s="5">
        <v>23</v>
      </c>
      <c r="E3406" s="5" t="s">
        <v>7175</v>
      </c>
      <c r="F3406" s="5" t="s">
        <v>25</v>
      </c>
      <c r="G3406" s="5" t="s">
        <v>26</v>
      </c>
      <c r="H3406" s="6">
        <v>348</v>
      </c>
      <c r="I3406" s="5" t="s">
        <v>296</v>
      </c>
      <c r="J3406" s="5">
        <v>19001777028</v>
      </c>
      <c r="K3406" s="5" t="s">
        <v>7176</v>
      </c>
      <c r="L3406" s="5" t="s">
        <v>29</v>
      </c>
      <c r="M3406" s="5" t="s">
        <v>30</v>
      </c>
      <c r="N3406" s="5" t="s">
        <v>49</v>
      </c>
      <c r="O3406" s="5">
        <v>10731</v>
      </c>
      <c r="P3406" s="7">
        <v>44418.883738425924</v>
      </c>
      <c r="Q3406" s="7">
        <v>44418.580763888887</v>
      </c>
      <c r="R3406" s="5" t="s">
        <v>7177</v>
      </c>
      <c r="S3406" s="5">
        <v>1595767639</v>
      </c>
      <c r="T3406" s="8" t="s">
        <v>7178</v>
      </c>
      <c r="U3406" s="5" t="s">
        <v>32</v>
      </c>
      <c r="V3406" s="4"/>
      <c r="Y3406" s="24" t="e">
        <f>VLOOKUP(T3406,Buzon!C:C,1,FALSE)</f>
        <v>#N/A</v>
      </c>
      <c r="Z3406"/>
      <c r="AD3406">
        <v>140</v>
      </c>
      <c r="AE3406">
        <v>9270083</v>
      </c>
    </row>
    <row r="3407" spans="1:31" ht="12" customHeight="1" x14ac:dyDescent="0.25">
      <c r="A3407" s="5" t="s">
        <v>21</v>
      </c>
      <c r="B3407" s="5" t="s">
        <v>22</v>
      </c>
      <c r="C3407" s="5" t="s">
        <v>7158</v>
      </c>
      <c r="D3407" s="5">
        <v>24</v>
      </c>
      <c r="E3407" s="5" t="s">
        <v>7179</v>
      </c>
      <c r="F3407" s="5" t="s">
        <v>25</v>
      </c>
      <c r="G3407" s="5" t="s">
        <v>26</v>
      </c>
      <c r="H3407" s="6">
        <v>348</v>
      </c>
      <c r="I3407" s="5" t="s">
        <v>296</v>
      </c>
      <c r="J3407" s="5">
        <v>19001777029</v>
      </c>
      <c r="K3407" s="5" t="s">
        <v>7180</v>
      </c>
      <c r="L3407" s="5" t="s">
        <v>29</v>
      </c>
      <c r="M3407" s="5" t="s">
        <v>30</v>
      </c>
      <c r="N3407" s="5" t="s">
        <v>49</v>
      </c>
      <c r="O3407" s="5">
        <v>10731</v>
      </c>
      <c r="P3407" s="7">
        <v>44418.883738425924</v>
      </c>
      <c r="Q3407" s="7">
        <v>44418.580763888887</v>
      </c>
      <c r="R3407" s="5" t="s">
        <v>7177</v>
      </c>
      <c r="S3407" s="5">
        <v>1595767639</v>
      </c>
      <c r="T3407" s="8" t="s">
        <v>7178</v>
      </c>
      <c r="U3407" s="5" t="s">
        <v>32</v>
      </c>
      <c r="V3407" s="4"/>
      <c r="Y3407" s="24" t="e">
        <f>VLOOKUP(T3407,Buzon!C:C,1,FALSE)</f>
        <v>#N/A</v>
      </c>
      <c r="Z3407"/>
      <c r="AD3407">
        <v>0</v>
      </c>
      <c r="AE3407">
        <v>9270083</v>
      </c>
    </row>
    <row r="3408" spans="1:31" ht="12" customHeight="1" x14ac:dyDescent="0.25">
      <c r="A3408" s="5" t="s">
        <v>21</v>
      </c>
      <c r="B3408" s="5" t="s">
        <v>33</v>
      </c>
      <c r="C3408" s="5" t="s">
        <v>7165</v>
      </c>
      <c r="D3408" s="5">
        <v>24</v>
      </c>
      <c r="E3408" s="5" t="s">
        <v>7181</v>
      </c>
      <c r="F3408" s="5" t="s">
        <v>25</v>
      </c>
      <c r="G3408" s="5" t="s">
        <v>26</v>
      </c>
      <c r="H3408" s="6">
        <v>348</v>
      </c>
      <c r="I3408" s="5" t="s">
        <v>27</v>
      </c>
      <c r="J3408" s="5">
        <v>19001777032</v>
      </c>
      <c r="K3408" s="5" t="s">
        <v>7182</v>
      </c>
      <c r="L3408" s="5" t="s">
        <v>29</v>
      </c>
      <c r="M3408" s="5" t="s">
        <v>29</v>
      </c>
      <c r="N3408" s="5" t="s">
        <v>49</v>
      </c>
      <c r="O3408" s="5">
        <v>9706</v>
      </c>
      <c r="P3408" s="7">
        <v>44418.891805555555</v>
      </c>
      <c r="Q3408" s="7">
        <v>44418.57534722222</v>
      </c>
      <c r="R3408" s="5">
        <v>480096</v>
      </c>
      <c r="S3408" s="5">
        <v>348115534</v>
      </c>
      <c r="T3408" s="8">
        <v>9706100821212330</v>
      </c>
      <c r="U3408" s="5" t="s">
        <v>32</v>
      </c>
      <c r="V3408" s="4"/>
      <c r="Y3408" s="24" t="e">
        <f>VLOOKUP(T3408,Buzon!C:C,1,FALSE)</f>
        <v>#N/A</v>
      </c>
      <c r="Z3408"/>
      <c r="AD3408">
        <v>348</v>
      </c>
      <c r="AE3408">
        <v>9270083</v>
      </c>
    </row>
    <row r="3409" spans="1:31" ht="12" customHeight="1" x14ac:dyDescent="0.25">
      <c r="A3409" s="5" t="s">
        <v>21</v>
      </c>
      <c r="B3409" s="5" t="s">
        <v>33</v>
      </c>
      <c r="C3409" s="5" t="s">
        <v>7183</v>
      </c>
      <c r="D3409" s="5">
        <v>25</v>
      </c>
      <c r="E3409" s="5" t="s">
        <v>7184</v>
      </c>
      <c r="F3409" s="5" t="s">
        <v>25</v>
      </c>
      <c r="G3409" s="5" t="s">
        <v>26</v>
      </c>
      <c r="H3409" s="6">
        <v>348</v>
      </c>
      <c r="I3409" s="5" t="s">
        <v>27</v>
      </c>
      <c r="J3409" s="5">
        <v>19001777040</v>
      </c>
      <c r="K3409" s="5" t="s">
        <v>7185</v>
      </c>
      <c r="L3409" s="5" t="s">
        <v>29</v>
      </c>
      <c r="M3409" s="5" t="s">
        <v>29</v>
      </c>
      <c r="N3409" s="5" t="s">
        <v>31</v>
      </c>
      <c r="O3409" s="5">
        <v>11132</v>
      </c>
      <c r="P3409" s="7">
        <v>44418.93959490741</v>
      </c>
      <c r="Q3409" s="7">
        <v>44418.915185185186</v>
      </c>
      <c r="R3409" s="5">
        <v>26007</v>
      </c>
      <c r="S3409" s="5">
        <v>348158965</v>
      </c>
      <c r="T3409" s="8">
        <v>1.11321008212232E+16</v>
      </c>
      <c r="U3409" s="5" t="s">
        <v>32</v>
      </c>
      <c r="V3409" s="4"/>
      <c r="Y3409" s="24" t="e">
        <f>VLOOKUP(T3409,Buzon!C:C,1,FALSE)</f>
        <v>#N/A</v>
      </c>
      <c r="Z3409"/>
      <c r="AD3409">
        <v>348</v>
      </c>
      <c r="AE3409">
        <v>9270083</v>
      </c>
    </row>
    <row r="3410" spans="1:31" ht="12" customHeight="1" x14ac:dyDescent="0.25">
      <c r="A3410" s="5" t="s">
        <v>21</v>
      </c>
      <c r="B3410" s="5" t="s">
        <v>33</v>
      </c>
      <c r="C3410" s="4"/>
      <c r="D3410" s="4"/>
      <c r="E3410" s="5" t="s">
        <v>7184</v>
      </c>
      <c r="F3410" s="5" t="s">
        <v>25</v>
      </c>
      <c r="G3410" s="5" t="s">
        <v>26</v>
      </c>
      <c r="H3410" s="6">
        <v>278</v>
      </c>
      <c r="I3410" s="5" t="s">
        <v>167</v>
      </c>
      <c r="J3410" s="5">
        <v>19001777041</v>
      </c>
      <c r="K3410" s="5" t="s">
        <v>7186</v>
      </c>
      <c r="L3410" s="5" t="s">
        <v>29</v>
      </c>
      <c r="M3410" s="5" t="s">
        <v>31</v>
      </c>
      <c r="N3410" s="5" t="s">
        <v>29</v>
      </c>
      <c r="O3410" s="5">
        <v>11132</v>
      </c>
      <c r="P3410" s="7">
        <v>44418.93959490741</v>
      </c>
      <c r="Q3410" s="7">
        <v>44418.915185185186</v>
      </c>
      <c r="R3410" s="5">
        <v>26007</v>
      </c>
      <c r="S3410" s="5">
        <v>348158965</v>
      </c>
      <c r="T3410" s="8">
        <v>1.11321008212232E+16</v>
      </c>
      <c r="U3410" s="5" t="s">
        <v>32</v>
      </c>
      <c r="V3410" s="4"/>
      <c r="Y3410" s="24" t="e">
        <f>VLOOKUP(T3410,Buzon!C:C,1,FALSE)</f>
        <v>#N/A</v>
      </c>
      <c r="Z3410"/>
      <c r="AD3410">
        <v>278</v>
      </c>
      <c r="AE3410">
        <v>9270083</v>
      </c>
    </row>
    <row r="3411" spans="1:31" ht="12" customHeight="1" x14ac:dyDescent="0.25">
      <c r="A3411" s="5" t="s">
        <v>21</v>
      </c>
      <c r="B3411" s="5" t="s">
        <v>33</v>
      </c>
      <c r="C3411" s="5" t="s">
        <v>7183</v>
      </c>
      <c r="D3411" s="5">
        <v>26</v>
      </c>
      <c r="E3411" s="5" t="s">
        <v>7187</v>
      </c>
      <c r="F3411" s="5" t="s">
        <v>25</v>
      </c>
      <c r="G3411" s="5" t="s">
        <v>26</v>
      </c>
      <c r="H3411" s="6">
        <v>348</v>
      </c>
      <c r="I3411" s="5" t="s">
        <v>27</v>
      </c>
      <c r="J3411" s="5">
        <v>19001777042</v>
      </c>
      <c r="K3411" s="5" t="s">
        <v>7188</v>
      </c>
      <c r="L3411" s="5" t="s">
        <v>29</v>
      </c>
      <c r="M3411" s="5" t="s">
        <v>29</v>
      </c>
      <c r="N3411" s="5" t="s">
        <v>31</v>
      </c>
      <c r="O3411" s="5">
        <v>11132</v>
      </c>
      <c r="P3411" s="7">
        <v>44418.93959490741</v>
      </c>
      <c r="Q3411" s="7">
        <v>44418.915185185186</v>
      </c>
      <c r="R3411" s="5">
        <v>26007</v>
      </c>
      <c r="S3411" s="5">
        <v>348158965</v>
      </c>
      <c r="T3411" s="8">
        <v>1.11321008212232E+16</v>
      </c>
      <c r="U3411" s="5" t="s">
        <v>32</v>
      </c>
      <c r="V3411" s="4"/>
      <c r="Y3411" s="24" t="e">
        <f>VLOOKUP(T3411,Buzon!C:C,1,FALSE)</f>
        <v>#N/A</v>
      </c>
      <c r="Z3411"/>
      <c r="AD3411">
        <v>348</v>
      </c>
      <c r="AE3411">
        <v>9270083</v>
      </c>
    </row>
    <row r="3412" spans="1:31" ht="12" customHeight="1" x14ac:dyDescent="0.25">
      <c r="A3412" s="5" t="s">
        <v>21</v>
      </c>
      <c r="B3412" s="5" t="s">
        <v>33</v>
      </c>
      <c r="C3412" s="4"/>
      <c r="D3412" s="4"/>
      <c r="E3412" s="5" t="s">
        <v>7187</v>
      </c>
      <c r="F3412" s="5" t="s">
        <v>25</v>
      </c>
      <c r="G3412" s="5" t="s">
        <v>26</v>
      </c>
      <c r="H3412" s="6">
        <v>278</v>
      </c>
      <c r="I3412" s="5" t="s">
        <v>167</v>
      </c>
      <c r="J3412" s="5">
        <v>19001777043</v>
      </c>
      <c r="K3412" s="5" t="s">
        <v>7189</v>
      </c>
      <c r="L3412" s="5" t="s">
        <v>29</v>
      </c>
      <c r="M3412" s="5" t="s">
        <v>31</v>
      </c>
      <c r="N3412" s="5" t="s">
        <v>29</v>
      </c>
      <c r="O3412" s="5">
        <v>11132</v>
      </c>
      <c r="P3412" s="7">
        <v>44418.93959490741</v>
      </c>
      <c r="Q3412" s="7">
        <v>44418.915185185186</v>
      </c>
      <c r="R3412" s="5">
        <v>26007</v>
      </c>
      <c r="S3412" s="5">
        <v>348158965</v>
      </c>
      <c r="T3412" s="8">
        <v>1.11321008212232E+16</v>
      </c>
      <c r="U3412" s="5" t="s">
        <v>32</v>
      </c>
      <c r="V3412" s="4"/>
      <c r="Y3412" s="24" t="e">
        <f>VLOOKUP(T3412,Buzon!C:C,1,FALSE)</f>
        <v>#N/A</v>
      </c>
      <c r="Z3412"/>
      <c r="AD3412">
        <v>278</v>
      </c>
      <c r="AE3412">
        <v>9270083</v>
      </c>
    </row>
    <row r="3413" spans="1:31" ht="12" customHeight="1" x14ac:dyDescent="0.25">
      <c r="A3413" s="5" t="s">
        <v>21</v>
      </c>
      <c r="B3413" s="5" t="s">
        <v>22</v>
      </c>
      <c r="C3413" s="5" t="s">
        <v>7183</v>
      </c>
      <c r="D3413" s="5">
        <v>29</v>
      </c>
      <c r="E3413" s="5" t="s">
        <v>7190</v>
      </c>
      <c r="F3413" s="5" t="s">
        <v>219</v>
      </c>
      <c r="G3413" s="5" t="s">
        <v>26</v>
      </c>
      <c r="H3413" s="6">
        <v>174</v>
      </c>
      <c r="I3413" s="5" t="s">
        <v>27</v>
      </c>
      <c r="J3413" s="5">
        <v>19001777046</v>
      </c>
      <c r="K3413" s="5" t="s">
        <v>7191</v>
      </c>
      <c r="L3413" s="5" t="s">
        <v>29</v>
      </c>
      <c r="M3413" s="5" t="s">
        <v>30</v>
      </c>
      <c r="N3413" s="5" t="s">
        <v>31</v>
      </c>
      <c r="O3413" s="5">
        <v>11349</v>
      </c>
      <c r="P3413" s="7">
        <v>44418.941689814812</v>
      </c>
      <c r="Q3413" s="7">
        <v>44418.917500000003</v>
      </c>
      <c r="R3413" s="5">
        <v>29163</v>
      </c>
      <c r="S3413" s="5">
        <v>348160548</v>
      </c>
      <c r="T3413" s="8">
        <v>1.13491008212235E+16</v>
      </c>
      <c r="U3413" s="5" t="s">
        <v>32</v>
      </c>
      <c r="V3413" s="4"/>
      <c r="Y3413" s="24" t="e">
        <f>VLOOKUP(T3413,Buzon!C:C,1,FALSE)</f>
        <v>#N/A</v>
      </c>
      <c r="Z3413"/>
      <c r="AD3413">
        <v>174</v>
      </c>
      <c r="AE3413">
        <v>9270083</v>
      </c>
    </row>
    <row r="3414" spans="1:31" ht="12" customHeight="1" x14ac:dyDescent="0.25">
      <c r="A3414" s="5" t="s">
        <v>21</v>
      </c>
      <c r="B3414" s="5" t="s">
        <v>33</v>
      </c>
      <c r="C3414" s="5" t="s">
        <v>7183</v>
      </c>
      <c r="D3414" s="5">
        <v>16</v>
      </c>
      <c r="E3414" s="5" t="s">
        <v>7192</v>
      </c>
      <c r="F3414" s="5" t="s">
        <v>25</v>
      </c>
      <c r="G3414" s="5" t="s">
        <v>26</v>
      </c>
      <c r="H3414" s="6">
        <v>348</v>
      </c>
      <c r="I3414" s="5" t="s">
        <v>27</v>
      </c>
      <c r="J3414" s="5">
        <v>19001777047</v>
      </c>
      <c r="K3414" s="5" t="s">
        <v>7193</v>
      </c>
      <c r="L3414" s="5" t="s">
        <v>29</v>
      </c>
      <c r="M3414" s="5" t="s">
        <v>29</v>
      </c>
      <c r="N3414" s="5" t="s">
        <v>49</v>
      </c>
      <c r="O3414" s="5">
        <v>11132</v>
      </c>
      <c r="P3414" s="7">
        <v>44418.94226851852</v>
      </c>
      <c r="Q3414" s="7">
        <v>44418.915185185186</v>
      </c>
      <c r="R3414" s="5">
        <v>227600</v>
      </c>
      <c r="S3414" s="5">
        <v>348160998</v>
      </c>
      <c r="T3414" s="8">
        <v>1.11321008212236E+16</v>
      </c>
      <c r="U3414" s="5" t="s">
        <v>32</v>
      </c>
      <c r="V3414" s="4"/>
      <c r="Y3414" s="24" t="e">
        <f>VLOOKUP(T3414,Buzon!C:C,1,FALSE)</f>
        <v>#N/A</v>
      </c>
      <c r="Z3414"/>
      <c r="AD3414">
        <v>348</v>
      </c>
      <c r="AE3414">
        <v>9270083</v>
      </c>
    </row>
    <row r="3415" spans="1:31" ht="12" customHeight="1" x14ac:dyDescent="0.25">
      <c r="A3415" s="5" t="s">
        <v>21</v>
      </c>
      <c r="B3415" s="5" t="s">
        <v>22</v>
      </c>
      <c r="C3415" s="5" t="s">
        <v>7183</v>
      </c>
      <c r="D3415" s="5">
        <v>39</v>
      </c>
      <c r="E3415" s="5" t="s">
        <v>7194</v>
      </c>
      <c r="F3415" s="5" t="s">
        <v>25</v>
      </c>
      <c r="G3415" s="5" t="s">
        <v>26</v>
      </c>
      <c r="H3415" s="6">
        <v>348</v>
      </c>
      <c r="I3415" s="5" t="s">
        <v>27</v>
      </c>
      <c r="J3415" s="5">
        <v>19001777050</v>
      </c>
      <c r="K3415" s="5" t="s">
        <v>7195</v>
      </c>
      <c r="L3415" s="5" t="s">
        <v>29</v>
      </c>
      <c r="M3415" s="5" t="s">
        <v>30</v>
      </c>
      <c r="N3415" s="5" t="s">
        <v>31</v>
      </c>
      <c r="O3415" s="5">
        <v>11349</v>
      </c>
      <c r="P3415" s="7">
        <v>44418.944976851853</v>
      </c>
      <c r="Q3415" s="7">
        <v>44418.917500000003</v>
      </c>
      <c r="R3415" s="5">
        <v>93339</v>
      </c>
      <c r="S3415" s="5">
        <v>348163030</v>
      </c>
      <c r="T3415" s="8">
        <v>1.1349100821224E+16</v>
      </c>
      <c r="U3415" s="5" t="s">
        <v>32</v>
      </c>
      <c r="V3415" s="4"/>
      <c r="Y3415" s="24" t="e">
        <f>VLOOKUP(T3415,Buzon!C:C,1,FALSE)</f>
        <v>#N/A</v>
      </c>
      <c r="Z3415"/>
      <c r="AD3415">
        <v>348</v>
      </c>
      <c r="AE3415">
        <v>9270083</v>
      </c>
    </row>
    <row r="3416" spans="1:31" ht="12" customHeight="1" x14ac:dyDescent="0.25">
      <c r="A3416" s="5" t="s">
        <v>21</v>
      </c>
      <c r="B3416" s="5" t="s">
        <v>22</v>
      </c>
      <c r="C3416" s="5" t="s">
        <v>7196</v>
      </c>
      <c r="D3416" s="5">
        <v>3</v>
      </c>
      <c r="E3416" s="5" t="s">
        <v>7197</v>
      </c>
      <c r="F3416" s="5" t="s">
        <v>25</v>
      </c>
      <c r="G3416" s="5" t="s">
        <v>26</v>
      </c>
      <c r="H3416" s="6">
        <v>348</v>
      </c>
      <c r="I3416" s="5" t="s">
        <v>27</v>
      </c>
      <c r="J3416" s="5">
        <v>19001777058</v>
      </c>
      <c r="K3416" s="5" t="s">
        <v>7198</v>
      </c>
      <c r="L3416" s="5" t="s">
        <v>29</v>
      </c>
      <c r="M3416" s="5" t="s">
        <v>30</v>
      </c>
      <c r="N3416" s="5" t="s">
        <v>31</v>
      </c>
      <c r="O3416" s="5">
        <v>11349</v>
      </c>
      <c r="P3416" s="7">
        <v>44418.950601851851</v>
      </c>
      <c r="Q3416" s="7">
        <v>44418.917500000003</v>
      </c>
      <c r="R3416" s="5">
        <v>503185</v>
      </c>
      <c r="S3416" s="5">
        <v>348166983</v>
      </c>
      <c r="T3416" s="8">
        <v>1.13491008212247E+16</v>
      </c>
      <c r="U3416" s="5" t="s">
        <v>32</v>
      </c>
      <c r="V3416" s="4"/>
      <c r="Y3416" s="24" t="e">
        <f>VLOOKUP(T3416,Buzon!C:C,1,FALSE)</f>
        <v>#N/A</v>
      </c>
      <c r="Z3416"/>
      <c r="AD3416">
        <v>348</v>
      </c>
      <c r="AE3416">
        <v>9270083</v>
      </c>
    </row>
    <row r="3417" spans="1:31" ht="12" customHeight="1" x14ac:dyDescent="0.25">
      <c r="A3417" s="5" t="s">
        <v>21</v>
      </c>
      <c r="B3417" s="5" t="s">
        <v>22</v>
      </c>
      <c r="C3417" s="5" t="s">
        <v>7196</v>
      </c>
      <c r="D3417" s="5">
        <v>29</v>
      </c>
      <c r="E3417" s="5" t="s">
        <v>7199</v>
      </c>
      <c r="F3417" s="5" t="s">
        <v>25</v>
      </c>
      <c r="G3417" s="5" t="s">
        <v>26</v>
      </c>
      <c r="H3417" s="6">
        <v>348</v>
      </c>
      <c r="I3417" s="5" t="s">
        <v>27</v>
      </c>
      <c r="J3417" s="5">
        <v>19001777062</v>
      </c>
      <c r="K3417" s="5" t="s">
        <v>7200</v>
      </c>
      <c r="L3417" s="5" t="s">
        <v>29</v>
      </c>
      <c r="M3417" s="5" t="s">
        <v>30</v>
      </c>
      <c r="N3417" s="5" t="s">
        <v>31</v>
      </c>
      <c r="O3417" s="5">
        <v>11349</v>
      </c>
      <c r="P3417" s="7">
        <v>44418.9530787037</v>
      </c>
      <c r="Q3417" s="7">
        <v>44418.917500000003</v>
      </c>
      <c r="R3417" s="5">
        <v>278682</v>
      </c>
      <c r="S3417" s="5">
        <v>348168674</v>
      </c>
      <c r="T3417" s="8">
        <v>1.13491008212252E+16</v>
      </c>
      <c r="U3417" s="5" t="s">
        <v>32</v>
      </c>
      <c r="V3417" s="4"/>
      <c r="Y3417" s="24" t="e">
        <f>VLOOKUP(T3417,Buzon!C:C,1,FALSE)</f>
        <v>#N/A</v>
      </c>
      <c r="Z3417"/>
      <c r="AD3417">
        <v>348</v>
      </c>
      <c r="AE3417">
        <v>9270083</v>
      </c>
    </row>
    <row r="3418" spans="1:31" ht="12" customHeight="1" x14ac:dyDescent="0.25">
      <c r="A3418" s="5" t="s">
        <v>21</v>
      </c>
      <c r="B3418" s="5" t="s">
        <v>33</v>
      </c>
      <c r="C3418" s="5" t="s">
        <v>7196</v>
      </c>
      <c r="D3418" s="5">
        <v>9</v>
      </c>
      <c r="E3418" s="5" t="s">
        <v>7201</v>
      </c>
      <c r="F3418" s="5" t="s">
        <v>25</v>
      </c>
      <c r="G3418" s="5" t="s">
        <v>26</v>
      </c>
      <c r="H3418" s="6">
        <v>348</v>
      </c>
      <c r="I3418" s="5" t="s">
        <v>27</v>
      </c>
      <c r="J3418" s="5">
        <v>19001777063</v>
      </c>
      <c r="K3418" s="5" t="s">
        <v>7202</v>
      </c>
      <c r="L3418" s="5" t="s">
        <v>29</v>
      </c>
      <c r="M3418" s="5" t="s">
        <v>29</v>
      </c>
      <c r="N3418" s="5" t="s">
        <v>31</v>
      </c>
      <c r="O3418" s="5">
        <v>11132</v>
      </c>
      <c r="P3418" s="7">
        <v>44418.953379629631</v>
      </c>
      <c r="Q3418" s="7">
        <v>44418.915185185186</v>
      </c>
      <c r="R3418" s="5">
        <v>117551</v>
      </c>
      <c r="S3418" s="5">
        <v>348168854</v>
      </c>
      <c r="T3418" s="8">
        <v>1.11321008212252E+16</v>
      </c>
      <c r="U3418" s="5" t="s">
        <v>32</v>
      </c>
      <c r="V3418" s="4"/>
      <c r="Y3418" s="24" t="e">
        <f>VLOOKUP(T3418,Buzon!C:C,1,FALSE)</f>
        <v>#N/A</v>
      </c>
      <c r="Z3418"/>
      <c r="AD3418">
        <v>348</v>
      </c>
      <c r="AE3418">
        <v>9270083</v>
      </c>
    </row>
    <row r="3419" spans="1:31" ht="12" customHeight="1" x14ac:dyDescent="0.25">
      <c r="A3419" s="5" t="s">
        <v>21</v>
      </c>
      <c r="B3419" s="5" t="s">
        <v>33</v>
      </c>
      <c r="C3419" s="5" t="s">
        <v>7196</v>
      </c>
      <c r="D3419" s="5">
        <v>10</v>
      </c>
      <c r="E3419" s="5" t="s">
        <v>7203</v>
      </c>
      <c r="F3419" s="5" t="s">
        <v>25</v>
      </c>
      <c r="G3419" s="5" t="s">
        <v>26</v>
      </c>
      <c r="H3419" s="6">
        <v>348</v>
      </c>
      <c r="I3419" s="5" t="s">
        <v>27</v>
      </c>
      <c r="J3419" s="5">
        <v>19001777064</v>
      </c>
      <c r="K3419" s="5" t="s">
        <v>7204</v>
      </c>
      <c r="L3419" s="5" t="s">
        <v>29</v>
      </c>
      <c r="M3419" s="5" t="s">
        <v>29</v>
      </c>
      <c r="N3419" s="5" t="s">
        <v>31</v>
      </c>
      <c r="O3419" s="5">
        <v>11132</v>
      </c>
      <c r="P3419" s="7">
        <v>44418.9533912037</v>
      </c>
      <c r="Q3419" s="7">
        <v>44418.915185185186</v>
      </c>
      <c r="R3419" s="5">
        <v>117551</v>
      </c>
      <c r="S3419" s="5">
        <v>348168854</v>
      </c>
      <c r="T3419" s="8">
        <v>1.11321008212252E+16</v>
      </c>
      <c r="U3419" s="5" t="s">
        <v>32</v>
      </c>
      <c r="V3419" s="4"/>
      <c r="Y3419" s="24" t="e">
        <f>VLOOKUP(T3419,Buzon!C:C,1,FALSE)</f>
        <v>#N/A</v>
      </c>
      <c r="Z3419"/>
      <c r="AD3419">
        <v>348</v>
      </c>
      <c r="AE3419">
        <v>9270083</v>
      </c>
    </row>
    <row r="3420" spans="1:31" ht="12" customHeight="1" x14ac:dyDescent="0.25">
      <c r="A3420" s="5" t="s">
        <v>21</v>
      </c>
      <c r="B3420" s="5" t="s">
        <v>22</v>
      </c>
      <c r="C3420" s="5" t="s">
        <v>7196</v>
      </c>
      <c r="D3420" s="5">
        <v>40</v>
      </c>
      <c r="E3420" s="5" t="s">
        <v>2811</v>
      </c>
      <c r="F3420" s="5" t="s">
        <v>25</v>
      </c>
      <c r="G3420" s="5" t="s">
        <v>26</v>
      </c>
      <c r="H3420" s="6">
        <v>348</v>
      </c>
      <c r="I3420" s="5" t="s">
        <v>27</v>
      </c>
      <c r="J3420" s="5">
        <v>19001777073</v>
      </c>
      <c r="K3420" s="5" t="s">
        <v>7205</v>
      </c>
      <c r="L3420" s="5" t="s">
        <v>29</v>
      </c>
      <c r="M3420" s="5" t="s">
        <v>30</v>
      </c>
      <c r="N3420" s="5" t="s">
        <v>49</v>
      </c>
      <c r="O3420" s="5">
        <v>11349</v>
      </c>
      <c r="P3420" s="7">
        <v>44418.967048611114</v>
      </c>
      <c r="Q3420" s="7">
        <v>44418.917500000003</v>
      </c>
      <c r="R3420" s="5">
        <v>65914</v>
      </c>
      <c r="S3420" s="5">
        <v>348176860</v>
      </c>
      <c r="T3420" s="8">
        <v>1.13491008212311E+16</v>
      </c>
      <c r="U3420" s="5" t="s">
        <v>32</v>
      </c>
      <c r="V3420" s="4"/>
      <c r="Y3420" s="24" t="e">
        <f>VLOOKUP(T3420,Buzon!C:C,1,FALSE)</f>
        <v>#N/A</v>
      </c>
      <c r="Z3420"/>
      <c r="AD3420">
        <v>348</v>
      </c>
      <c r="AE3420">
        <v>9270083</v>
      </c>
    </row>
    <row r="3421" spans="1:31" ht="12" customHeight="1" x14ac:dyDescent="0.25">
      <c r="A3421" s="5" t="s">
        <v>21</v>
      </c>
      <c r="B3421" s="5" t="s">
        <v>22</v>
      </c>
      <c r="C3421" s="5" t="s">
        <v>7196</v>
      </c>
      <c r="D3421" s="5">
        <v>33</v>
      </c>
      <c r="E3421" s="5" t="s">
        <v>7206</v>
      </c>
      <c r="F3421" s="5" t="s">
        <v>47</v>
      </c>
      <c r="G3421" s="5" t="s">
        <v>26</v>
      </c>
      <c r="H3421" s="6">
        <v>174</v>
      </c>
      <c r="I3421" s="5" t="s">
        <v>27</v>
      </c>
      <c r="J3421" s="5">
        <v>19001777074</v>
      </c>
      <c r="K3421" s="5" t="s">
        <v>7207</v>
      </c>
      <c r="L3421" s="5" t="s">
        <v>29</v>
      </c>
      <c r="M3421" s="5" t="s">
        <v>30</v>
      </c>
      <c r="N3421" s="5" t="s">
        <v>31</v>
      </c>
      <c r="O3421" s="5">
        <v>11349</v>
      </c>
      <c r="P3421" s="7">
        <v>44418.973356481481</v>
      </c>
      <c r="Q3421" s="7">
        <v>44418.917500000003</v>
      </c>
      <c r="R3421" s="5">
        <v>217758</v>
      </c>
      <c r="S3421" s="5">
        <v>348179975</v>
      </c>
      <c r="T3421" s="8">
        <v>1.1349100821232E+16</v>
      </c>
      <c r="U3421" s="5" t="s">
        <v>32</v>
      </c>
      <c r="V3421" s="4"/>
      <c r="Y3421" s="24" t="e">
        <f>VLOOKUP(T3421,Buzon!C:C,1,FALSE)</f>
        <v>#N/A</v>
      </c>
      <c r="Z3421"/>
      <c r="AD3421">
        <v>174</v>
      </c>
      <c r="AE3421">
        <v>9270083</v>
      </c>
    </row>
    <row r="3422" spans="1:31" ht="12" customHeight="1" x14ac:dyDescent="0.25">
      <c r="A3422" s="5" t="s">
        <v>21</v>
      </c>
      <c r="B3422" s="5" t="s">
        <v>22</v>
      </c>
      <c r="C3422" s="5" t="s">
        <v>7196</v>
      </c>
      <c r="D3422" s="5">
        <v>34</v>
      </c>
      <c r="E3422" s="5" t="s">
        <v>7208</v>
      </c>
      <c r="F3422" s="5" t="s">
        <v>25</v>
      </c>
      <c r="G3422" s="5" t="s">
        <v>26</v>
      </c>
      <c r="H3422" s="6">
        <v>348</v>
      </c>
      <c r="I3422" s="5" t="s">
        <v>27</v>
      </c>
      <c r="J3422" s="5">
        <v>19001777075</v>
      </c>
      <c r="K3422" s="5" t="s">
        <v>7209</v>
      </c>
      <c r="L3422" s="5" t="s">
        <v>29</v>
      </c>
      <c r="M3422" s="5" t="s">
        <v>30</v>
      </c>
      <c r="N3422" s="5" t="s">
        <v>31</v>
      </c>
      <c r="O3422" s="5">
        <v>11349</v>
      </c>
      <c r="P3422" s="7">
        <v>44418.973368055558</v>
      </c>
      <c r="Q3422" s="7">
        <v>44418.917500000003</v>
      </c>
      <c r="R3422" s="5">
        <v>217758</v>
      </c>
      <c r="S3422" s="5">
        <v>348179975</v>
      </c>
      <c r="T3422" s="8">
        <v>1.1349100821232E+16</v>
      </c>
      <c r="U3422" s="5" t="s">
        <v>32</v>
      </c>
      <c r="V3422" s="4"/>
      <c r="Y3422" s="24" t="e">
        <f>VLOOKUP(T3422,Buzon!C:C,1,FALSE)</f>
        <v>#N/A</v>
      </c>
      <c r="Z3422"/>
      <c r="AD3422">
        <v>348</v>
      </c>
      <c r="AE3422">
        <v>9270083</v>
      </c>
    </row>
    <row r="3423" spans="1:31" ht="12" customHeight="1" x14ac:dyDescent="0.25">
      <c r="A3423" s="5" t="s">
        <v>21</v>
      </c>
      <c r="B3423" s="5" t="s">
        <v>22</v>
      </c>
      <c r="C3423" s="5" t="s">
        <v>7196</v>
      </c>
      <c r="D3423" s="5">
        <v>36</v>
      </c>
      <c r="E3423" s="5" t="s">
        <v>7210</v>
      </c>
      <c r="F3423" s="5" t="s">
        <v>25</v>
      </c>
      <c r="G3423" s="5" t="s">
        <v>26</v>
      </c>
      <c r="H3423" s="6">
        <v>348</v>
      </c>
      <c r="I3423" s="5" t="s">
        <v>27</v>
      </c>
      <c r="J3423" s="5">
        <v>19001777076</v>
      </c>
      <c r="K3423" s="5" t="s">
        <v>7211</v>
      </c>
      <c r="L3423" s="5" t="s">
        <v>29</v>
      </c>
      <c r="M3423" s="5" t="s">
        <v>30</v>
      </c>
      <c r="N3423" s="5" t="s">
        <v>31</v>
      </c>
      <c r="O3423" s="5">
        <v>11349</v>
      </c>
      <c r="P3423" s="7">
        <v>44418.973368055558</v>
      </c>
      <c r="Q3423" s="7">
        <v>44418.917500000003</v>
      </c>
      <c r="R3423" s="5">
        <v>217758</v>
      </c>
      <c r="S3423" s="5">
        <v>348179975</v>
      </c>
      <c r="T3423" s="8">
        <v>1.1349100821232E+16</v>
      </c>
      <c r="U3423" s="5" t="s">
        <v>32</v>
      </c>
      <c r="V3423" s="4"/>
      <c r="Y3423" s="24" t="e">
        <f>VLOOKUP(T3423,Buzon!C:C,1,FALSE)</f>
        <v>#N/A</v>
      </c>
      <c r="Z3423"/>
      <c r="AD3423">
        <v>348</v>
      </c>
      <c r="AE3423">
        <v>9270083</v>
      </c>
    </row>
    <row r="3424" spans="1:31" ht="12" customHeight="1" x14ac:dyDescent="0.25">
      <c r="A3424" s="5" t="s">
        <v>21</v>
      </c>
      <c r="B3424" s="5" t="s">
        <v>33</v>
      </c>
      <c r="C3424" s="5" t="s">
        <v>7196</v>
      </c>
      <c r="D3424" s="5">
        <v>15</v>
      </c>
      <c r="E3424" s="5" t="s">
        <v>7212</v>
      </c>
      <c r="F3424" s="5" t="s">
        <v>25</v>
      </c>
      <c r="G3424" s="5" t="s">
        <v>26</v>
      </c>
      <c r="H3424" s="6">
        <v>348</v>
      </c>
      <c r="I3424" s="5" t="s">
        <v>27</v>
      </c>
      <c r="J3424" s="5">
        <v>19001777083</v>
      </c>
      <c r="K3424" s="5" t="s">
        <v>7213</v>
      </c>
      <c r="L3424" s="5" t="s">
        <v>29</v>
      </c>
      <c r="M3424" s="5" t="s">
        <v>29</v>
      </c>
      <c r="N3424" s="5" t="s">
        <v>49</v>
      </c>
      <c r="O3424" s="5">
        <v>11132</v>
      </c>
      <c r="P3424" s="7">
        <v>44418.98814814815</v>
      </c>
      <c r="Q3424" s="7">
        <v>44418.915185185186</v>
      </c>
      <c r="R3424" s="5">
        <v>730134</v>
      </c>
      <c r="S3424" s="5">
        <v>348186677</v>
      </c>
      <c r="T3424" s="8">
        <v>1.11321008212342E+16</v>
      </c>
      <c r="U3424" s="5" t="s">
        <v>32</v>
      </c>
      <c r="V3424" s="4"/>
      <c r="Y3424" s="24" t="e">
        <f>VLOOKUP(T3424,Buzon!C:C,1,FALSE)</f>
        <v>#N/A</v>
      </c>
      <c r="Z3424"/>
      <c r="AD3424">
        <v>348</v>
      </c>
      <c r="AE3424">
        <v>9270083</v>
      </c>
    </row>
    <row r="3425" spans="1:31" ht="12" customHeight="1" x14ac:dyDescent="0.25">
      <c r="A3425" s="5" t="s">
        <v>21</v>
      </c>
      <c r="B3425" s="5" t="s">
        <v>33</v>
      </c>
      <c r="C3425" s="5" t="s">
        <v>7214</v>
      </c>
      <c r="D3425" s="5">
        <v>10</v>
      </c>
      <c r="E3425" s="5" t="s">
        <v>7215</v>
      </c>
      <c r="F3425" s="5" t="s">
        <v>47</v>
      </c>
      <c r="G3425" s="5" t="s">
        <v>26</v>
      </c>
      <c r="H3425" s="6">
        <v>174</v>
      </c>
      <c r="I3425" s="5" t="s">
        <v>27</v>
      </c>
      <c r="J3425" s="5">
        <v>19001777095</v>
      </c>
      <c r="K3425" s="5" t="s">
        <v>7216</v>
      </c>
      <c r="L3425" s="5" t="s">
        <v>29</v>
      </c>
      <c r="M3425" s="5" t="s">
        <v>29</v>
      </c>
      <c r="N3425" s="5" t="s">
        <v>31</v>
      </c>
      <c r="O3425" s="5">
        <v>11132</v>
      </c>
      <c r="P3425" s="7">
        <v>44418.997152777774</v>
      </c>
      <c r="Q3425" s="7">
        <v>44418.915185185186</v>
      </c>
      <c r="R3425" s="5">
        <v>54639</v>
      </c>
      <c r="S3425" s="5">
        <v>348190073</v>
      </c>
      <c r="T3425" s="8">
        <v>1.11321008212355E+16</v>
      </c>
      <c r="U3425" s="5" t="s">
        <v>32</v>
      </c>
      <c r="V3425" s="4"/>
      <c r="Y3425" s="24" t="e">
        <f>VLOOKUP(T3425,Buzon!C:C,1,FALSE)</f>
        <v>#N/A</v>
      </c>
      <c r="Z3425"/>
      <c r="AD3425">
        <v>174</v>
      </c>
      <c r="AE3425">
        <v>9270083</v>
      </c>
    </row>
    <row r="3426" spans="1:31" ht="12" customHeight="1" x14ac:dyDescent="0.25">
      <c r="A3426" s="5" t="s">
        <v>21</v>
      </c>
      <c r="B3426" s="5" t="s">
        <v>33</v>
      </c>
      <c r="C3426" s="5" t="s">
        <v>7214</v>
      </c>
      <c r="D3426" s="5">
        <v>11</v>
      </c>
      <c r="E3426" s="5" t="s">
        <v>7217</v>
      </c>
      <c r="F3426" s="5" t="s">
        <v>25</v>
      </c>
      <c r="G3426" s="5" t="s">
        <v>26</v>
      </c>
      <c r="H3426" s="6">
        <v>348</v>
      </c>
      <c r="I3426" s="5" t="s">
        <v>27</v>
      </c>
      <c r="J3426" s="5">
        <v>19001777096</v>
      </c>
      <c r="K3426" s="5" t="s">
        <v>7218</v>
      </c>
      <c r="L3426" s="5" t="s">
        <v>29</v>
      </c>
      <c r="M3426" s="5" t="s">
        <v>29</v>
      </c>
      <c r="N3426" s="5" t="s">
        <v>31</v>
      </c>
      <c r="O3426" s="5">
        <v>11132</v>
      </c>
      <c r="P3426" s="7">
        <v>44418.997152777774</v>
      </c>
      <c r="Q3426" s="7">
        <v>44418.915185185186</v>
      </c>
      <c r="R3426" s="5">
        <v>54639</v>
      </c>
      <c r="S3426" s="5">
        <v>348190073</v>
      </c>
      <c r="T3426" s="8">
        <v>1.11321008212355E+16</v>
      </c>
      <c r="U3426" s="5" t="s">
        <v>32</v>
      </c>
      <c r="V3426" s="4"/>
      <c r="Y3426" s="24" t="e">
        <f>VLOOKUP(T3426,Buzon!C:C,1,FALSE)</f>
        <v>#N/A</v>
      </c>
      <c r="Z3426"/>
      <c r="AD3426">
        <v>348</v>
      </c>
      <c r="AE3426">
        <v>9270083</v>
      </c>
    </row>
    <row r="3427" spans="1:31" ht="12" customHeight="1" x14ac:dyDescent="0.25">
      <c r="A3427" s="5" t="s">
        <v>21</v>
      </c>
      <c r="B3427" s="5" t="s">
        <v>22</v>
      </c>
      <c r="C3427" s="5" t="s">
        <v>7214</v>
      </c>
      <c r="D3427" s="5">
        <v>5</v>
      </c>
      <c r="E3427" s="5" t="s">
        <v>7219</v>
      </c>
      <c r="F3427" s="5" t="s">
        <v>47</v>
      </c>
      <c r="G3427" s="5" t="s">
        <v>26</v>
      </c>
      <c r="H3427" s="6">
        <v>174</v>
      </c>
      <c r="I3427" s="5" t="s">
        <v>27</v>
      </c>
      <c r="J3427" s="5">
        <v>19001777097</v>
      </c>
      <c r="K3427" s="5" t="s">
        <v>7220</v>
      </c>
      <c r="L3427" s="5" t="s">
        <v>29</v>
      </c>
      <c r="M3427" s="5" t="s">
        <v>30</v>
      </c>
      <c r="N3427" s="5" t="s">
        <v>31</v>
      </c>
      <c r="O3427" s="5">
        <v>11349</v>
      </c>
      <c r="P3427" s="7">
        <v>44419.001030092593</v>
      </c>
      <c r="Q3427" s="7">
        <v>44418.917500000003</v>
      </c>
      <c r="R3427" s="5">
        <v>7434</v>
      </c>
      <c r="S3427" s="5">
        <v>348191463</v>
      </c>
      <c r="T3427" s="8">
        <v>1.1349110821E+16</v>
      </c>
      <c r="U3427" s="5" t="s">
        <v>32</v>
      </c>
      <c r="V3427" s="4"/>
      <c r="Y3427" s="24" t="e">
        <f>VLOOKUP(T3427,Buzon!C:C,1,FALSE)</f>
        <v>#N/A</v>
      </c>
      <c r="Z3427"/>
      <c r="AD3427">
        <v>174</v>
      </c>
      <c r="AE3427">
        <v>9270083</v>
      </c>
    </row>
    <row r="3428" spans="1:31" ht="12" customHeight="1" x14ac:dyDescent="0.25">
      <c r="A3428" s="5" t="s">
        <v>21</v>
      </c>
      <c r="B3428" s="5" t="s">
        <v>22</v>
      </c>
      <c r="C3428" s="5" t="s">
        <v>7214</v>
      </c>
      <c r="D3428" s="5">
        <v>6</v>
      </c>
      <c r="E3428" s="5" t="s">
        <v>7221</v>
      </c>
      <c r="F3428" s="5" t="s">
        <v>47</v>
      </c>
      <c r="G3428" s="5" t="s">
        <v>26</v>
      </c>
      <c r="H3428" s="6">
        <v>174</v>
      </c>
      <c r="I3428" s="5" t="s">
        <v>27</v>
      </c>
      <c r="J3428" s="5">
        <v>19001777098</v>
      </c>
      <c r="K3428" s="5" t="s">
        <v>7222</v>
      </c>
      <c r="L3428" s="5" t="s">
        <v>29</v>
      </c>
      <c r="M3428" s="5" t="s">
        <v>30</v>
      </c>
      <c r="N3428" s="5" t="s">
        <v>31</v>
      </c>
      <c r="O3428" s="5">
        <v>11349</v>
      </c>
      <c r="P3428" s="7">
        <v>44419.001030092593</v>
      </c>
      <c r="Q3428" s="7">
        <v>44418.917500000003</v>
      </c>
      <c r="R3428" s="5">
        <v>7434</v>
      </c>
      <c r="S3428" s="5">
        <v>348191463</v>
      </c>
      <c r="T3428" s="8">
        <v>1.1349110821E+16</v>
      </c>
      <c r="U3428" s="5" t="s">
        <v>32</v>
      </c>
      <c r="V3428" s="4"/>
      <c r="Y3428" s="24" t="e">
        <f>VLOOKUP(T3428,Buzon!C:C,1,FALSE)</f>
        <v>#N/A</v>
      </c>
      <c r="Z3428"/>
      <c r="AD3428">
        <v>174</v>
      </c>
      <c r="AE3428">
        <v>9270083</v>
      </c>
    </row>
    <row r="3429" spans="1:31" ht="12" customHeight="1" x14ac:dyDescent="0.25">
      <c r="A3429" s="5" t="s">
        <v>21</v>
      </c>
      <c r="B3429" s="5" t="s">
        <v>22</v>
      </c>
      <c r="C3429" s="5" t="s">
        <v>7214</v>
      </c>
      <c r="D3429" s="5">
        <v>7</v>
      </c>
      <c r="E3429" s="5" t="s">
        <v>7223</v>
      </c>
      <c r="F3429" s="5" t="s">
        <v>25</v>
      </c>
      <c r="G3429" s="5" t="s">
        <v>26</v>
      </c>
      <c r="H3429" s="6">
        <v>348</v>
      </c>
      <c r="I3429" s="5" t="s">
        <v>27</v>
      </c>
      <c r="J3429" s="5">
        <v>19001777099</v>
      </c>
      <c r="K3429" s="5" t="s">
        <v>7224</v>
      </c>
      <c r="L3429" s="5" t="s">
        <v>29</v>
      </c>
      <c r="M3429" s="5" t="s">
        <v>30</v>
      </c>
      <c r="N3429" s="5" t="s">
        <v>31</v>
      </c>
      <c r="O3429" s="5">
        <v>11349</v>
      </c>
      <c r="P3429" s="7">
        <v>44419.001030092593</v>
      </c>
      <c r="Q3429" s="7">
        <v>44418.917500000003</v>
      </c>
      <c r="R3429" s="5">
        <v>7434</v>
      </c>
      <c r="S3429" s="5">
        <v>348191463</v>
      </c>
      <c r="T3429" s="8">
        <v>1.1349110821E+16</v>
      </c>
      <c r="U3429" s="5" t="s">
        <v>32</v>
      </c>
      <c r="V3429" s="4"/>
      <c r="Y3429" s="24" t="e">
        <f>VLOOKUP(T3429,Buzon!C:C,1,FALSE)</f>
        <v>#N/A</v>
      </c>
      <c r="Z3429"/>
      <c r="AD3429">
        <v>348</v>
      </c>
      <c r="AE3429">
        <v>9270083</v>
      </c>
    </row>
    <row r="3430" spans="1:31" ht="12" customHeight="1" x14ac:dyDescent="0.25">
      <c r="A3430" s="5" t="s">
        <v>21</v>
      </c>
      <c r="B3430" s="5" t="s">
        <v>33</v>
      </c>
      <c r="C3430" s="5" t="s">
        <v>7214</v>
      </c>
      <c r="D3430" s="5">
        <v>26</v>
      </c>
      <c r="E3430" s="5" t="s">
        <v>7225</v>
      </c>
      <c r="F3430" s="5" t="s">
        <v>25</v>
      </c>
      <c r="G3430" s="5" t="s">
        <v>26</v>
      </c>
      <c r="H3430" s="6">
        <v>348</v>
      </c>
      <c r="I3430" s="5" t="s">
        <v>27</v>
      </c>
      <c r="J3430" s="5">
        <v>19001777106</v>
      </c>
      <c r="K3430" s="5" t="s">
        <v>7226</v>
      </c>
      <c r="L3430" s="5" t="s">
        <v>29</v>
      </c>
      <c r="M3430" s="5" t="s">
        <v>29</v>
      </c>
      <c r="N3430" s="5" t="s">
        <v>31</v>
      </c>
      <c r="O3430" s="5">
        <v>11132</v>
      </c>
      <c r="P3430" s="7">
        <v>44419.007476851853</v>
      </c>
      <c r="Q3430" s="7">
        <v>44418.915185185186</v>
      </c>
      <c r="R3430" s="5">
        <v>15686</v>
      </c>
      <c r="S3430" s="5">
        <v>348193255</v>
      </c>
      <c r="T3430" s="8">
        <v>1.11321108210009E+16</v>
      </c>
      <c r="U3430" s="5" t="s">
        <v>32</v>
      </c>
      <c r="V3430" s="4"/>
      <c r="Y3430" s="24" t="e">
        <f>VLOOKUP(T3430,Buzon!C:C,1,FALSE)</f>
        <v>#N/A</v>
      </c>
      <c r="Z3430"/>
      <c r="AD3430">
        <v>348</v>
      </c>
      <c r="AE3430">
        <v>9270083</v>
      </c>
    </row>
    <row r="3431" spans="1:31" ht="12" customHeight="1" x14ac:dyDescent="0.25">
      <c r="A3431" s="5" t="s">
        <v>21</v>
      </c>
      <c r="B3431" s="5" t="s">
        <v>33</v>
      </c>
      <c r="C3431" s="5" t="s">
        <v>7214</v>
      </c>
      <c r="D3431" s="5">
        <v>34</v>
      </c>
      <c r="E3431" s="5" t="s">
        <v>7227</v>
      </c>
      <c r="F3431" s="5" t="s">
        <v>25</v>
      </c>
      <c r="G3431" s="5" t="s">
        <v>26</v>
      </c>
      <c r="H3431" s="6">
        <v>348</v>
      </c>
      <c r="I3431" s="5" t="s">
        <v>27</v>
      </c>
      <c r="J3431" s="5">
        <v>19001777107</v>
      </c>
      <c r="K3431" s="5" t="s">
        <v>7228</v>
      </c>
      <c r="L3431" s="5" t="s">
        <v>29</v>
      </c>
      <c r="M3431" s="5" t="s">
        <v>29</v>
      </c>
      <c r="N3431" s="5" t="s">
        <v>49</v>
      </c>
      <c r="O3431" s="5">
        <v>11132</v>
      </c>
      <c r="P3431" s="7">
        <v>44419.014479166668</v>
      </c>
      <c r="Q3431" s="7">
        <v>44418.915185185186</v>
      </c>
      <c r="R3431" s="5">
        <v>369095</v>
      </c>
      <c r="S3431" s="5">
        <v>348195305</v>
      </c>
      <c r="T3431" s="8">
        <v>1.1132110821002E+16</v>
      </c>
      <c r="U3431" s="5" t="s">
        <v>32</v>
      </c>
      <c r="V3431" s="4"/>
      <c r="Y3431" s="24" t="e">
        <f>VLOOKUP(T3431,Buzon!C:C,1,FALSE)</f>
        <v>#N/A</v>
      </c>
      <c r="Z3431"/>
      <c r="AD3431">
        <v>348</v>
      </c>
      <c r="AE3431">
        <v>9270083</v>
      </c>
    </row>
    <row r="3432" spans="1:31" ht="12" customHeight="1" x14ac:dyDescent="0.25">
      <c r="A3432" s="5" t="s">
        <v>21</v>
      </c>
      <c r="B3432" s="5" t="s">
        <v>33</v>
      </c>
      <c r="C3432" s="5" t="s">
        <v>7214</v>
      </c>
      <c r="D3432" s="5">
        <v>1</v>
      </c>
      <c r="E3432" s="5" t="s">
        <v>7229</v>
      </c>
      <c r="F3432" s="5" t="s">
        <v>219</v>
      </c>
      <c r="G3432" s="5" t="s">
        <v>26</v>
      </c>
      <c r="H3432" s="6">
        <v>174</v>
      </c>
      <c r="I3432" s="5" t="s">
        <v>27</v>
      </c>
      <c r="J3432" s="5">
        <v>19001777112</v>
      </c>
      <c r="K3432" s="5" t="s">
        <v>7230</v>
      </c>
      <c r="L3432" s="5" t="s">
        <v>29</v>
      </c>
      <c r="M3432" s="5" t="s">
        <v>29</v>
      </c>
      <c r="N3432" s="5" t="s">
        <v>31</v>
      </c>
      <c r="O3432" s="5">
        <v>11132</v>
      </c>
      <c r="P3432" s="7">
        <v>44419.023761574077</v>
      </c>
      <c r="Q3432" s="7">
        <v>44418.915185185186</v>
      </c>
      <c r="R3432" s="5">
        <v>20039</v>
      </c>
      <c r="S3432" s="5">
        <v>348197705</v>
      </c>
      <c r="T3432" s="8">
        <v>1.11321108210033E+16</v>
      </c>
      <c r="U3432" s="5" t="s">
        <v>32</v>
      </c>
      <c r="V3432" s="4"/>
      <c r="Y3432" s="24" t="e">
        <f>VLOOKUP(T3432,Buzon!C:C,1,FALSE)</f>
        <v>#N/A</v>
      </c>
      <c r="Z3432"/>
      <c r="AD3432">
        <v>174</v>
      </c>
      <c r="AE3432">
        <v>9270083</v>
      </c>
    </row>
    <row r="3433" spans="1:31" ht="12" customHeight="1" x14ac:dyDescent="0.25">
      <c r="A3433" s="5" t="s">
        <v>21</v>
      </c>
      <c r="B3433" s="5" t="s">
        <v>33</v>
      </c>
      <c r="C3433" s="5" t="s">
        <v>7214</v>
      </c>
      <c r="D3433" s="5">
        <v>2</v>
      </c>
      <c r="E3433" s="5" t="s">
        <v>7231</v>
      </c>
      <c r="F3433" s="5" t="s">
        <v>219</v>
      </c>
      <c r="G3433" s="5" t="s">
        <v>26</v>
      </c>
      <c r="H3433" s="6">
        <v>174</v>
      </c>
      <c r="I3433" s="5" t="s">
        <v>27</v>
      </c>
      <c r="J3433" s="5">
        <v>19001777113</v>
      </c>
      <c r="K3433" s="5" t="s">
        <v>7232</v>
      </c>
      <c r="L3433" s="5" t="s">
        <v>29</v>
      </c>
      <c r="M3433" s="5" t="s">
        <v>29</v>
      </c>
      <c r="N3433" s="5" t="s">
        <v>31</v>
      </c>
      <c r="O3433" s="5">
        <v>11132</v>
      </c>
      <c r="P3433" s="7">
        <v>44419.023761574077</v>
      </c>
      <c r="Q3433" s="7">
        <v>44418.915185185186</v>
      </c>
      <c r="R3433" s="5">
        <v>20039</v>
      </c>
      <c r="S3433" s="5">
        <v>348197705</v>
      </c>
      <c r="T3433" s="8">
        <v>1.11321108210033E+16</v>
      </c>
      <c r="U3433" s="5" t="s">
        <v>32</v>
      </c>
      <c r="V3433" s="4"/>
      <c r="Y3433" s="24" t="e">
        <f>VLOOKUP(T3433,Buzon!C:C,1,FALSE)</f>
        <v>#N/A</v>
      </c>
      <c r="Z3433"/>
      <c r="AD3433">
        <v>174</v>
      </c>
      <c r="AE3433">
        <v>9270083</v>
      </c>
    </row>
    <row r="3434" spans="1:31" ht="12" customHeight="1" x14ac:dyDescent="0.25">
      <c r="A3434" s="5" t="s">
        <v>21</v>
      </c>
      <c r="B3434" s="5" t="s">
        <v>33</v>
      </c>
      <c r="C3434" s="5" t="s">
        <v>7214</v>
      </c>
      <c r="D3434" s="5">
        <v>3</v>
      </c>
      <c r="E3434" s="5" t="s">
        <v>7233</v>
      </c>
      <c r="F3434" s="5" t="s">
        <v>25</v>
      </c>
      <c r="G3434" s="5" t="s">
        <v>26</v>
      </c>
      <c r="H3434" s="6">
        <v>348</v>
      </c>
      <c r="I3434" s="5" t="s">
        <v>27</v>
      </c>
      <c r="J3434" s="5">
        <v>19001777114</v>
      </c>
      <c r="K3434" s="5" t="s">
        <v>7234</v>
      </c>
      <c r="L3434" s="5" t="s">
        <v>29</v>
      </c>
      <c r="M3434" s="5" t="s">
        <v>29</v>
      </c>
      <c r="N3434" s="5" t="s">
        <v>31</v>
      </c>
      <c r="O3434" s="5">
        <v>11132</v>
      </c>
      <c r="P3434" s="7">
        <v>44419.023761574077</v>
      </c>
      <c r="Q3434" s="7">
        <v>44418.915185185186</v>
      </c>
      <c r="R3434" s="5">
        <v>20039</v>
      </c>
      <c r="S3434" s="5">
        <v>348197705</v>
      </c>
      <c r="T3434" s="8">
        <v>1.11321108210033E+16</v>
      </c>
      <c r="U3434" s="5" t="s">
        <v>32</v>
      </c>
      <c r="V3434" s="4"/>
      <c r="Y3434" s="24" t="e">
        <f>VLOOKUP(T3434,Buzon!C:C,1,FALSE)</f>
        <v>#N/A</v>
      </c>
      <c r="Z3434"/>
      <c r="AD3434">
        <v>348</v>
      </c>
      <c r="AE3434">
        <v>9270083</v>
      </c>
    </row>
    <row r="3435" spans="1:31" ht="12" customHeight="1" x14ac:dyDescent="0.25">
      <c r="A3435" s="5" t="s">
        <v>21</v>
      </c>
      <c r="B3435" s="5" t="s">
        <v>33</v>
      </c>
      <c r="C3435" s="5" t="s">
        <v>7214</v>
      </c>
      <c r="D3435" s="5">
        <v>28</v>
      </c>
      <c r="E3435" s="5" t="s">
        <v>7235</v>
      </c>
      <c r="F3435" s="5" t="s">
        <v>25</v>
      </c>
      <c r="G3435" s="5" t="s">
        <v>26</v>
      </c>
      <c r="H3435" s="6">
        <v>348</v>
      </c>
      <c r="I3435" s="5" t="s">
        <v>27</v>
      </c>
      <c r="J3435" s="5">
        <v>19001777115</v>
      </c>
      <c r="K3435" s="5" t="s">
        <v>7236</v>
      </c>
      <c r="L3435" s="5" t="s">
        <v>29</v>
      </c>
      <c r="M3435" s="5" t="s">
        <v>29</v>
      </c>
      <c r="N3435" s="5" t="s">
        <v>31</v>
      </c>
      <c r="O3435" s="5">
        <v>11132</v>
      </c>
      <c r="P3435" s="7">
        <v>44419.024606481478</v>
      </c>
      <c r="Q3435" s="7">
        <v>44418.915185185186</v>
      </c>
      <c r="R3435" s="5">
        <v>1559</v>
      </c>
      <c r="S3435" s="5">
        <v>348197914</v>
      </c>
      <c r="T3435" s="8">
        <v>1.11321108210034E+16</v>
      </c>
      <c r="U3435" s="5" t="s">
        <v>32</v>
      </c>
      <c r="V3435" s="4"/>
      <c r="Y3435" s="24" t="e">
        <f>VLOOKUP(T3435,Buzon!C:C,1,FALSE)</f>
        <v>#N/A</v>
      </c>
      <c r="Z3435"/>
      <c r="AD3435">
        <v>348</v>
      </c>
      <c r="AE3435">
        <v>9270083</v>
      </c>
    </row>
    <row r="3436" spans="1:31" ht="12" customHeight="1" x14ac:dyDescent="0.25">
      <c r="A3436" s="5" t="s">
        <v>21</v>
      </c>
      <c r="B3436" s="5" t="s">
        <v>33</v>
      </c>
      <c r="C3436" s="5" t="s">
        <v>7237</v>
      </c>
      <c r="D3436" s="5">
        <v>2</v>
      </c>
      <c r="E3436" s="5" t="s">
        <v>7238</v>
      </c>
      <c r="F3436" s="5" t="s">
        <v>25</v>
      </c>
      <c r="G3436" s="5" t="s">
        <v>26</v>
      </c>
      <c r="H3436" s="6">
        <v>348</v>
      </c>
      <c r="I3436" s="5" t="s">
        <v>27</v>
      </c>
      <c r="J3436" s="5">
        <v>19001777117</v>
      </c>
      <c r="K3436" s="5" t="s">
        <v>7239</v>
      </c>
      <c r="L3436" s="5" t="s">
        <v>29</v>
      </c>
      <c r="M3436" s="5" t="s">
        <v>29</v>
      </c>
      <c r="N3436" s="5" t="s">
        <v>31</v>
      </c>
      <c r="O3436" s="5">
        <v>11132</v>
      </c>
      <c r="P3436" s="7">
        <v>44419.033275462964</v>
      </c>
      <c r="Q3436" s="7">
        <v>44418.915185185186</v>
      </c>
      <c r="R3436" s="5">
        <v>698405</v>
      </c>
      <c r="S3436" s="5">
        <v>348199858</v>
      </c>
      <c r="T3436" s="8">
        <v>1.11321108210047E+16</v>
      </c>
      <c r="U3436" s="5" t="s">
        <v>32</v>
      </c>
      <c r="V3436" s="4"/>
      <c r="Y3436" s="24" t="e">
        <f>VLOOKUP(T3436,Buzon!C:C,1,FALSE)</f>
        <v>#N/A</v>
      </c>
      <c r="Z3436"/>
      <c r="AD3436">
        <v>348</v>
      </c>
      <c r="AE3436">
        <v>9270083</v>
      </c>
    </row>
    <row r="3437" spans="1:31" ht="12" customHeight="1" x14ac:dyDescent="0.25">
      <c r="A3437" s="5" t="s">
        <v>21</v>
      </c>
      <c r="B3437" s="5" t="s">
        <v>33</v>
      </c>
      <c r="C3437" s="5" t="s">
        <v>7237</v>
      </c>
      <c r="D3437" s="5">
        <v>3</v>
      </c>
      <c r="E3437" s="5" t="s">
        <v>7240</v>
      </c>
      <c r="F3437" s="5" t="s">
        <v>25</v>
      </c>
      <c r="G3437" s="5" t="s">
        <v>26</v>
      </c>
      <c r="H3437" s="6">
        <v>348</v>
      </c>
      <c r="I3437" s="5" t="s">
        <v>27</v>
      </c>
      <c r="J3437" s="5">
        <v>19001777118</v>
      </c>
      <c r="K3437" s="5" t="s">
        <v>7241</v>
      </c>
      <c r="L3437" s="5" t="s">
        <v>29</v>
      </c>
      <c r="M3437" s="5" t="s">
        <v>29</v>
      </c>
      <c r="N3437" s="5" t="s">
        <v>31</v>
      </c>
      <c r="O3437" s="5">
        <v>11132</v>
      </c>
      <c r="P3437" s="7">
        <v>44419.03328703704</v>
      </c>
      <c r="Q3437" s="7">
        <v>44418.915185185186</v>
      </c>
      <c r="R3437" s="5">
        <v>698405</v>
      </c>
      <c r="S3437" s="5">
        <v>348199858</v>
      </c>
      <c r="T3437" s="8">
        <v>1.11321108210047E+16</v>
      </c>
      <c r="U3437" s="5" t="s">
        <v>32</v>
      </c>
      <c r="V3437" s="4"/>
      <c r="Y3437" s="24" t="e">
        <f>VLOOKUP(T3437,Buzon!C:C,1,FALSE)</f>
        <v>#N/A</v>
      </c>
      <c r="Z3437"/>
      <c r="AD3437">
        <v>348</v>
      </c>
      <c r="AE3437">
        <v>9270083</v>
      </c>
    </row>
    <row r="3438" spans="1:31" ht="12" customHeight="1" x14ac:dyDescent="0.25">
      <c r="A3438" s="5" t="s">
        <v>21</v>
      </c>
      <c r="B3438" s="5" t="s">
        <v>33</v>
      </c>
      <c r="C3438" s="5" t="s">
        <v>7237</v>
      </c>
      <c r="D3438" s="5">
        <v>4</v>
      </c>
      <c r="E3438" s="5" t="s">
        <v>7242</v>
      </c>
      <c r="F3438" s="5" t="s">
        <v>25</v>
      </c>
      <c r="G3438" s="5" t="s">
        <v>26</v>
      </c>
      <c r="H3438" s="6">
        <v>348</v>
      </c>
      <c r="I3438" s="5" t="s">
        <v>27</v>
      </c>
      <c r="J3438" s="5">
        <v>19001777119</v>
      </c>
      <c r="K3438" s="5" t="s">
        <v>7243</v>
      </c>
      <c r="L3438" s="5" t="s">
        <v>29</v>
      </c>
      <c r="M3438" s="5" t="s">
        <v>29</v>
      </c>
      <c r="N3438" s="5" t="s">
        <v>31</v>
      </c>
      <c r="O3438" s="5">
        <v>11132</v>
      </c>
      <c r="P3438" s="7">
        <v>44419.03328703704</v>
      </c>
      <c r="Q3438" s="7">
        <v>44418.915185185186</v>
      </c>
      <c r="R3438" s="5">
        <v>698405</v>
      </c>
      <c r="S3438" s="5">
        <v>348199858</v>
      </c>
      <c r="T3438" s="8">
        <v>1.11321108210047E+16</v>
      </c>
      <c r="U3438" s="5" t="s">
        <v>32</v>
      </c>
      <c r="V3438" s="4"/>
      <c r="Y3438" s="24" t="e">
        <f>VLOOKUP(T3438,Buzon!C:C,1,FALSE)</f>
        <v>#N/A</v>
      </c>
      <c r="Z3438"/>
      <c r="AD3438">
        <v>348</v>
      </c>
      <c r="AE3438">
        <v>9270083</v>
      </c>
    </row>
    <row r="3439" spans="1:31" ht="12" customHeight="1" x14ac:dyDescent="0.25">
      <c r="A3439" s="5" t="s">
        <v>21</v>
      </c>
      <c r="B3439" s="5" t="s">
        <v>33</v>
      </c>
      <c r="C3439" s="5" t="s">
        <v>7244</v>
      </c>
      <c r="D3439" s="5">
        <v>12</v>
      </c>
      <c r="E3439" s="5" t="s">
        <v>7245</v>
      </c>
      <c r="F3439" s="5" t="s">
        <v>25</v>
      </c>
      <c r="G3439" s="5" t="s">
        <v>26</v>
      </c>
      <c r="H3439" s="6">
        <v>348</v>
      </c>
      <c r="I3439" s="5" t="s">
        <v>27</v>
      </c>
      <c r="J3439" s="5">
        <v>19001777123</v>
      </c>
      <c r="K3439" s="5" t="s">
        <v>7246</v>
      </c>
      <c r="L3439" s="5" t="s">
        <v>29</v>
      </c>
      <c r="M3439" s="5" t="s">
        <v>29</v>
      </c>
      <c r="N3439" s="5" t="s">
        <v>49</v>
      </c>
      <c r="O3439" s="5">
        <v>11132</v>
      </c>
      <c r="P3439" s="7">
        <v>44419.0465625</v>
      </c>
      <c r="Q3439" s="7">
        <v>44418.915185185186</v>
      </c>
      <c r="R3439" s="5">
        <v>2025</v>
      </c>
      <c r="S3439" s="5">
        <v>348202914</v>
      </c>
      <c r="T3439" s="8">
        <v>1.11321108210106E+16</v>
      </c>
      <c r="U3439" s="5" t="s">
        <v>32</v>
      </c>
      <c r="V3439" s="4"/>
      <c r="Y3439" s="24" t="e">
        <f>VLOOKUP(T3439,Buzon!C:C,1,FALSE)</f>
        <v>#N/A</v>
      </c>
      <c r="Z3439"/>
      <c r="AD3439">
        <v>348</v>
      </c>
      <c r="AE3439">
        <v>9270083</v>
      </c>
    </row>
    <row r="3440" spans="1:31" ht="12" customHeight="1" x14ac:dyDescent="0.25">
      <c r="A3440" s="5" t="s">
        <v>21</v>
      </c>
      <c r="B3440" s="5" t="s">
        <v>33</v>
      </c>
      <c r="C3440" s="5" t="s">
        <v>7237</v>
      </c>
      <c r="D3440" s="5">
        <v>39</v>
      </c>
      <c r="E3440" s="5" t="s">
        <v>7247</v>
      </c>
      <c r="F3440" s="5" t="s">
        <v>25</v>
      </c>
      <c r="G3440" s="5" t="s">
        <v>26</v>
      </c>
      <c r="H3440" s="6">
        <v>348</v>
      </c>
      <c r="I3440" s="5" t="s">
        <v>27</v>
      </c>
      <c r="J3440" s="5">
        <v>19001777133</v>
      </c>
      <c r="K3440" s="5" t="s">
        <v>7248</v>
      </c>
      <c r="L3440" s="5" t="s">
        <v>29</v>
      </c>
      <c r="M3440" s="5" t="s">
        <v>29</v>
      </c>
      <c r="N3440" s="5" t="s">
        <v>31</v>
      </c>
      <c r="O3440" s="5">
        <v>11132</v>
      </c>
      <c r="P3440" s="7">
        <v>44419.058298611111</v>
      </c>
      <c r="Q3440" s="7">
        <v>44418.915185185186</v>
      </c>
      <c r="R3440" s="5">
        <v>27431</v>
      </c>
      <c r="S3440" s="5">
        <v>348204876</v>
      </c>
      <c r="T3440" s="8">
        <v>1.11321108210123E+16</v>
      </c>
      <c r="U3440" s="5" t="s">
        <v>32</v>
      </c>
      <c r="V3440" s="4"/>
      <c r="Y3440" s="24" t="e">
        <f>VLOOKUP(T3440,Buzon!C:C,1,FALSE)</f>
        <v>#N/A</v>
      </c>
      <c r="Z3440"/>
      <c r="AD3440">
        <v>348</v>
      </c>
      <c r="AE3440">
        <v>9270083</v>
      </c>
    </row>
    <row r="3441" spans="1:31" ht="12" customHeight="1" x14ac:dyDescent="0.25">
      <c r="A3441" s="5" t="s">
        <v>21</v>
      </c>
      <c r="B3441" s="5" t="s">
        <v>33</v>
      </c>
      <c r="C3441" s="5" t="s">
        <v>7237</v>
      </c>
      <c r="D3441" s="5">
        <v>25</v>
      </c>
      <c r="E3441" s="5" t="s">
        <v>7249</v>
      </c>
      <c r="F3441" s="5" t="s">
        <v>25</v>
      </c>
      <c r="G3441" s="5" t="s">
        <v>26</v>
      </c>
      <c r="H3441" s="6">
        <v>348</v>
      </c>
      <c r="I3441" s="5" t="s">
        <v>296</v>
      </c>
      <c r="J3441" s="5">
        <v>19001777135</v>
      </c>
      <c r="K3441" s="5" t="s">
        <v>7250</v>
      </c>
      <c r="L3441" s="5" t="s">
        <v>29</v>
      </c>
      <c r="M3441" s="5" t="s">
        <v>29</v>
      </c>
      <c r="N3441" s="5" t="s">
        <v>31</v>
      </c>
      <c r="O3441" s="5">
        <v>11132</v>
      </c>
      <c r="P3441" s="7">
        <v>44419.0627662037</v>
      </c>
      <c r="Q3441" s="7">
        <v>44418.915185185186</v>
      </c>
      <c r="R3441" s="5">
        <v>11501719439</v>
      </c>
      <c r="S3441" s="5">
        <v>1603305673</v>
      </c>
      <c r="T3441" s="8" t="s">
        <v>7251</v>
      </c>
      <c r="U3441" s="5" t="s">
        <v>32</v>
      </c>
      <c r="V3441" s="4"/>
      <c r="Z3441"/>
      <c r="AD3441">
        <v>0</v>
      </c>
      <c r="AE3441" t="e">
        <v>#N/A</v>
      </c>
    </row>
    <row r="3442" spans="1:31" ht="12" customHeight="1" x14ac:dyDescent="0.25">
      <c r="A3442" s="5" t="s">
        <v>21</v>
      </c>
      <c r="B3442" s="5" t="s">
        <v>33</v>
      </c>
      <c r="C3442" s="5" t="s">
        <v>7237</v>
      </c>
      <c r="D3442" s="5">
        <v>29</v>
      </c>
      <c r="E3442" s="5" t="s">
        <v>7252</v>
      </c>
      <c r="F3442" s="5" t="s">
        <v>47</v>
      </c>
      <c r="G3442" s="5" t="s">
        <v>26</v>
      </c>
      <c r="H3442" s="6">
        <v>174</v>
      </c>
      <c r="I3442" s="5" t="s">
        <v>27</v>
      </c>
      <c r="J3442" s="5">
        <v>19001777136</v>
      </c>
      <c r="K3442" s="5" t="s">
        <v>7253</v>
      </c>
      <c r="L3442" s="5" t="s">
        <v>29</v>
      </c>
      <c r="M3442" s="5" t="s">
        <v>29</v>
      </c>
      <c r="N3442" s="5" t="s">
        <v>31</v>
      </c>
      <c r="O3442" s="5">
        <v>11132</v>
      </c>
      <c r="P3442" s="7">
        <v>44419.063958333332</v>
      </c>
      <c r="Q3442" s="7">
        <v>44418.915185185186</v>
      </c>
      <c r="R3442" s="5">
        <v>223431</v>
      </c>
      <c r="S3442" s="5">
        <v>348205793</v>
      </c>
      <c r="T3442" s="8">
        <v>1.11321108210131E+16</v>
      </c>
      <c r="U3442" s="5" t="s">
        <v>32</v>
      </c>
      <c r="V3442" s="4"/>
      <c r="Y3442" s="24" t="e">
        <f>VLOOKUP(T3442,Buzon!C:C,1,FALSE)</f>
        <v>#N/A</v>
      </c>
      <c r="Z3442"/>
      <c r="AD3442">
        <v>174</v>
      </c>
      <c r="AE3442">
        <v>9270083</v>
      </c>
    </row>
    <row r="3443" spans="1:31" ht="12" customHeight="1" x14ac:dyDescent="0.25">
      <c r="A3443" s="5" t="s">
        <v>21</v>
      </c>
      <c r="B3443" s="5" t="s">
        <v>33</v>
      </c>
      <c r="C3443" s="5" t="s">
        <v>7237</v>
      </c>
      <c r="D3443" s="5">
        <v>30</v>
      </c>
      <c r="E3443" s="5" t="s">
        <v>7254</v>
      </c>
      <c r="F3443" s="5" t="s">
        <v>25</v>
      </c>
      <c r="G3443" s="5" t="s">
        <v>26</v>
      </c>
      <c r="H3443" s="6">
        <v>348</v>
      </c>
      <c r="I3443" s="5" t="s">
        <v>27</v>
      </c>
      <c r="J3443" s="5">
        <v>19001777137</v>
      </c>
      <c r="K3443" s="5" t="s">
        <v>7255</v>
      </c>
      <c r="L3443" s="5" t="s">
        <v>29</v>
      </c>
      <c r="M3443" s="5" t="s">
        <v>29</v>
      </c>
      <c r="N3443" s="5" t="s">
        <v>31</v>
      </c>
      <c r="O3443" s="5">
        <v>11132</v>
      </c>
      <c r="P3443" s="7">
        <v>44419.063958333332</v>
      </c>
      <c r="Q3443" s="7">
        <v>44418.915185185186</v>
      </c>
      <c r="R3443" s="5">
        <v>223431</v>
      </c>
      <c r="S3443" s="5">
        <v>348205793</v>
      </c>
      <c r="T3443" s="8">
        <v>1.11321108210131E+16</v>
      </c>
      <c r="U3443" s="5" t="s">
        <v>32</v>
      </c>
      <c r="V3443" s="4"/>
      <c r="Y3443" s="24" t="e">
        <f>VLOOKUP(T3443,Buzon!C:C,1,FALSE)</f>
        <v>#N/A</v>
      </c>
      <c r="Z3443"/>
      <c r="AD3443">
        <v>348</v>
      </c>
      <c r="AE3443">
        <v>9270083</v>
      </c>
    </row>
    <row r="3444" spans="1:31" ht="12" customHeight="1" x14ac:dyDescent="0.25">
      <c r="A3444" s="5" t="s">
        <v>21</v>
      </c>
      <c r="B3444" s="5" t="s">
        <v>33</v>
      </c>
      <c r="C3444" s="5" t="s">
        <v>7237</v>
      </c>
      <c r="D3444" s="5">
        <v>31</v>
      </c>
      <c r="E3444" s="5" t="s">
        <v>7256</v>
      </c>
      <c r="F3444" s="5" t="s">
        <v>25</v>
      </c>
      <c r="G3444" s="5" t="s">
        <v>26</v>
      </c>
      <c r="H3444" s="6">
        <v>348</v>
      </c>
      <c r="I3444" s="5" t="s">
        <v>27</v>
      </c>
      <c r="J3444" s="5">
        <v>19001777138</v>
      </c>
      <c r="K3444" s="5" t="s">
        <v>7257</v>
      </c>
      <c r="L3444" s="5" t="s">
        <v>29</v>
      </c>
      <c r="M3444" s="5" t="s">
        <v>29</v>
      </c>
      <c r="N3444" s="5" t="s">
        <v>31</v>
      </c>
      <c r="O3444" s="5">
        <v>11132</v>
      </c>
      <c r="P3444" s="7">
        <v>44419.063958333332</v>
      </c>
      <c r="Q3444" s="7">
        <v>44418.915185185186</v>
      </c>
      <c r="R3444" s="5">
        <v>223431</v>
      </c>
      <c r="S3444" s="5">
        <v>348205793</v>
      </c>
      <c r="T3444" s="8">
        <v>1.11321108210131E+16</v>
      </c>
      <c r="U3444" s="5" t="s">
        <v>32</v>
      </c>
      <c r="V3444" s="4"/>
      <c r="Y3444" s="24" t="e">
        <f>VLOOKUP(T3444,Buzon!C:C,1,FALSE)</f>
        <v>#N/A</v>
      </c>
      <c r="Z3444"/>
      <c r="AD3444">
        <v>348</v>
      </c>
      <c r="AE3444">
        <v>9270083</v>
      </c>
    </row>
    <row r="3445" spans="1:31" ht="12" customHeight="1" x14ac:dyDescent="0.25">
      <c r="A3445" s="5" t="s">
        <v>21</v>
      </c>
      <c r="B3445" s="5" t="s">
        <v>33</v>
      </c>
      <c r="C3445" s="5" t="s">
        <v>7237</v>
      </c>
      <c r="D3445" s="5">
        <v>32</v>
      </c>
      <c r="E3445" s="5" t="s">
        <v>7258</v>
      </c>
      <c r="F3445" s="5" t="s">
        <v>25</v>
      </c>
      <c r="G3445" s="5" t="s">
        <v>26</v>
      </c>
      <c r="H3445" s="6">
        <v>348</v>
      </c>
      <c r="I3445" s="5" t="s">
        <v>27</v>
      </c>
      <c r="J3445" s="5">
        <v>19001777139</v>
      </c>
      <c r="K3445" s="5" t="s">
        <v>7259</v>
      </c>
      <c r="L3445" s="5" t="s">
        <v>29</v>
      </c>
      <c r="M3445" s="5" t="s">
        <v>29</v>
      </c>
      <c r="N3445" s="5" t="s">
        <v>31</v>
      </c>
      <c r="O3445" s="5">
        <v>11132</v>
      </c>
      <c r="P3445" s="7">
        <v>44419.063958333332</v>
      </c>
      <c r="Q3445" s="7">
        <v>44418.915185185186</v>
      </c>
      <c r="R3445" s="5">
        <v>223431</v>
      </c>
      <c r="S3445" s="5">
        <v>348205793</v>
      </c>
      <c r="T3445" s="8">
        <v>1.11321108210131E+16</v>
      </c>
      <c r="U3445" s="5" t="s">
        <v>32</v>
      </c>
      <c r="V3445" s="4"/>
      <c r="Y3445" s="24" t="e">
        <f>VLOOKUP(T3445,Buzon!C:C,1,FALSE)</f>
        <v>#N/A</v>
      </c>
      <c r="Z3445"/>
      <c r="AD3445">
        <v>348</v>
      </c>
      <c r="AE3445">
        <v>9270083</v>
      </c>
    </row>
    <row r="3446" spans="1:31" ht="12" customHeight="1" x14ac:dyDescent="0.25">
      <c r="A3446" s="5" t="s">
        <v>21</v>
      </c>
      <c r="B3446" s="5" t="s">
        <v>33</v>
      </c>
      <c r="C3446" s="5" t="s">
        <v>7260</v>
      </c>
      <c r="D3446" s="5">
        <v>12</v>
      </c>
      <c r="E3446" s="5" t="s">
        <v>7261</v>
      </c>
      <c r="F3446" s="5" t="s">
        <v>25</v>
      </c>
      <c r="G3446" s="5" t="s">
        <v>26</v>
      </c>
      <c r="H3446" s="6">
        <v>348</v>
      </c>
      <c r="I3446" s="5" t="s">
        <v>27</v>
      </c>
      <c r="J3446" s="5">
        <v>19001777147</v>
      </c>
      <c r="K3446" s="5" t="s">
        <v>7262</v>
      </c>
      <c r="L3446" s="5" t="s">
        <v>29</v>
      </c>
      <c r="M3446" s="5" t="s">
        <v>29</v>
      </c>
      <c r="N3446" s="5" t="s">
        <v>31</v>
      </c>
      <c r="O3446" s="5">
        <v>11132</v>
      </c>
      <c r="P3446" s="7">
        <v>44419.071030092593</v>
      </c>
      <c r="Q3446" s="7">
        <v>44418.915185185186</v>
      </c>
      <c r="R3446" s="5">
        <v>21292</v>
      </c>
      <c r="S3446" s="5">
        <v>348206928</v>
      </c>
      <c r="T3446" s="8">
        <v>1.11321108210141E+16</v>
      </c>
      <c r="U3446" s="5" t="s">
        <v>32</v>
      </c>
      <c r="V3446" s="4"/>
      <c r="Y3446" s="24" t="e">
        <f>VLOOKUP(T3446,Buzon!C:C,1,FALSE)</f>
        <v>#N/A</v>
      </c>
      <c r="Z3446"/>
      <c r="AD3446">
        <v>348</v>
      </c>
      <c r="AE3446">
        <v>9270083</v>
      </c>
    </row>
    <row r="3447" spans="1:31" ht="12" customHeight="1" x14ac:dyDescent="0.25">
      <c r="A3447" s="5" t="s">
        <v>21</v>
      </c>
      <c r="B3447" s="5" t="s">
        <v>33</v>
      </c>
      <c r="C3447" s="5" t="s">
        <v>7260</v>
      </c>
      <c r="D3447" s="5">
        <v>30</v>
      </c>
      <c r="E3447" s="5" t="s">
        <v>7263</v>
      </c>
      <c r="F3447" s="5" t="s">
        <v>268</v>
      </c>
      <c r="G3447" s="5" t="s">
        <v>26</v>
      </c>
      <c r="H3447" s="6">
        <v>261</v>
      </c>
      <c r="I3447" s="5" t="s">
        <v>27</v>
      </c>
      <c r="J3447" s="5">
        <v>19001777148</v>
      </c>
      <c r="K3447" s="5" t="s">
        <v>7264</v>
      </c>
      <c r="L3447" s="5" t="s">
        <v>29</v>
      </c>
      <c r="M3447" s="5" t="s">
        <v>29</v>
      </c>
      <c r="N3447" s="5" t="s">
        <v>31</v>
      </c>
      <c r="O3447" s="5">
        <v>11132</v>
      </c>
      <c r="P3447" s="7">
        <v>44419.072615740741</v>
      </c>
      <c r="Q3447" s="7">
        <v>44418.915185185186</v>
      </c>
      <c r="R3447" s="5">
        <v>43019</v>
      </c>
      <c r="S3447" s="5">
        <v>348207141</v>
      </c>
      <c r="T3447" s="8">
        <v>1.11321108210143E+16</v>
      </c>
      <c r="U3447" s="5" t="s">
        <v>32</v>
      </c>
      <c r="V3447" s="4"/>
      <c r="Y3447" s="24" t="e">
        <f>VLOOKUP(T3447,Buzon!C:C,1,FALSE)</f>
        <v>#N/A</v>
      </c>
      <c r="Z3447"/>
      <c r="AD3447">
        <v>261</v>
      </c>
      <c r="AE3447">
        <v>9270083</v>
      </c>
    </row>
    <row r="3448" spans="1:31" ht="12" customHeight="1" x14ac:dyDescent="0.25">
      <c r="A3448" s="5" t="s">
        <v>21</v>
      </c>
      <c r="B3448" s="5" t="s">
        <v>33</v>
      </c>
      <c r="C3448" s="5" t="s">
        <v>7260</v>
      </c>
      <c r="D3448" s="5">
        <v>33</v>
      </c>
      <c r="E3448" s="5" t="s">
        <v>114</v>
      </c>
      <c r="F3448" s="5" t="s">
        <v>25</v>
      </c>
      <c r="G3448" s="5" t="s">
        <v>26</v>
      </c>
      <c r="H3448" s="6">
        <v>348</v>
      </c>
      <c r="I3448" s="5" t="s">
        <v>27</v>
      </c>
      <c r="J3448" s="5">
        <v>19001777149</v>
      </c>
      <c r="K3448" s="5" t="s">
        <v>7265</v>
      </c>
      <c r="L3448" s="5" t="s">
        <v>29</v>
      </c>
      <c r="M3448" s="5" t="s">
        <v>29</v>
      </c>
      <c r="N3448" s="5" t="s">
        <v>31</v>
      </c>
      <c r="O3448" s="5">
        <v>11132</v>
      </c>
      <c r="P3448" s="7">
        <v>44419.073634259257</v>
      </c>
      <c r="Q3448" s="7">
        <v>44418.915185185186</v>
      </c>
      <c r="R3448" s="5">
        <v>23560</v>
      </c>
      <c r="S3448" s="5">
        <v>348207290</v>
      </c>
      <c r="T3448" s="8">
        <v>1.11321108210144E+16</v>
      </c>
      <c r="U3448" s="5" t="s">
        <v>32</v>
      </c>
      <c r="V3448" s="4"/>
      <c r="Y3448" s="24" t="e">
        <f>VLOOKUP(T3448,Buzon!C:C,1,FALSE)</f>
        <v>#N/A</v>
      </c>
      <c r="Z3448"/>
      <c r="AD3448">
        <v>348</v>
      </c>
      <c r="AE3448">
        <v>9270083</v>
      </c>
    </row>
    <row r="3449" spans="1:31" ht="12" customHeight="1" x14ac:dyDescent="0.25">
      <c r="A3449" s="5" t="s">
        <v>21</v>
      </c>
      <c r="B3449" s="5" t="s">
        <v>33</v>
      </c>
      <c r="C3449" s="5" t="s">
        <v>7260</v>
      </c>
      <c r="D3449" s="5">
        <v>9</v>
      </c>
      <c r="E3449" s="5" t="s">
        <v>7266</v>
      </c>
      <c r="F3449" s="5" t="s">
        <v>25</v>
      </c>
      <c r="G3449" s="5" t="s">
        <v>26</v>
      </c>
      <c r="H3449" s="6">
        <v>348</v>
      </c>
      <c r="I3449" s="5" t="s">
        <v>27</v>
      </c>
      <c r="J3449" s="5">
        <v>19001777159</v>
      </c>
      <c r="K3449" s="5" t="s">
        <v>7267</v>
      </c>
      <c r="L3449" s="5" t="s">
        <v>29</v>
      </c>
      <c r="M3449" s="5" t="s">
        <v>29</v>
      </c>
      <c r="N3449" s="5" t="s">
        <v>49</v>
      </c>
      <c r="O3449" s="5">
        <v>11132</v>
      </c>
      <c r="P3449" s="7">
        <v>44419.100821759261</v>
      </c>
      <c r="Q3449" s="7">
        <v>44418.915185185186</v>
      </c>
      <c r="R3449" s="5">
        <v>555226</v>
      </c>
      <c r="S3449" s="5">
        <v>348212570</v>
      </c>
      <c r="T3449" s="8">
        <v>1.11321108210224E+16</v>
      </c>
      <c r="U3449" s="5" t="s">
        <v>32</v>
      </c>
      <c r="V3449" s="4"/>
      <c r="Y3449" s="24" t="e">
        <f>VLOOKUP(T3449,Buzon!C:C,1,FALSE)</f>
        <v>#N/A</v>
      </c>
      <c r="Z3449"/>
      <c r="AD3449">
        <v>348</v>
      </c>
      <c r="AE3449">
        <v>9270083</v>
      </c>
    </row>
    <row r="3450" spans="1:31" ht="12" customHeight="1" x14ac:dyDescent="0.25">
      <c r="A3450" s="5" t="s">
        <v>21</v>
      </c>
      <c r="B3450" s="5" t="s">
        <v>33</v>
      </c>
      <c r="C3450" s="5" t="s">
        <v>7260</v>
      </c>
      <c r="D3450" s="5">
        <v>39</v>
      </c>
      <c r="E3450" s="5" t="s">
        <v>7268</v>
      </c>
      <c r="F3450" s="5" t="s">
        <v>25</v>
      </c>
      <c r="G3450" s="5" t="s">
        <v>26</v>
      </c>
      <c r="H3450" s="6">
        <v>348</v>
      </c>
      <c r="I3450" s="5" t="s">
        <v>27</v>
      </c>
      <c r="J3450" s="5">
        <v>19001777160</v>
      </c>
      <c r="K3450" s="5" t="s">
        <v>7269</v>
      </c>
      <c r="L3450" s="5" t="s">
        <v>29</v>
      </c>
      <c r="M3450" s="5" t="s">
        <v>29</v>
      </c>
      <c r="N3450" s="5" t="s">
        <v>31</v>
      </c>
      <c r="O3450" s="5">
        <v>11132</v>
      </c>
      <c r="P3450" s="7">
        <v>44419.118449074071</v>
      </c>
      <c r="Q3450" s="7">
        <v>44418.915185185186</v>
      </c>
      <c r="R3450" s="5">
        <v>42874</v>
      </c>
      <c r="S3450" s="5">
        <v>348214425</v>
      </c>
      <c r="T3450" s="8">
        <v>1.1132110821025E+16</v>
      </c>
      <c r="U3450" s="5" t="s">
        <v>32</v>
      </c>
      <c r="V3450" s="4"/>
      <c r="Y3450" s="24" t="e">
        <f>VLOOKUP(T3450,Buzon!C:C,1,FALSE)</f>
        <v>#N/A</v>
      </c>
      <c r="Z3450"/>
      <c r="AD3450">
        <v>348</v>
      </c>
      <c r="AE3450">
        <v>9270083</v>
      </c>
    </row>
    <row r="3451" spans="1:31" ht="12" customHeight="1" x14ac:dyDescent="0.25">
      <c r="A3451" s="5" t="s">
        <v>21</v>
      </c>
      <c r="B3451" s="5" t="s">
        <v>33</v>
      </c>
      <c r="C3451" s="5" t="s">
        <v>7260</v>
      </c>
      <c r="D3451" s="5">
        <v>40</v>
      </c>
      <c r="E3451" s="5" t="s">
        <v>7270</v>
      </c>
      <c r="F3451" s="5" t="s">
        <v>25</v>
      </c>
      <c r="G3451" s="5" t="s">
        <v>26</v>
      </c>
      <c r="H3451" s="6">
        <v>348</v>
      </c>
      <c r="I3451" s="5" t="s">
        <v>27</v>
      </c>
      <c r="J3451" s="5">
        <v>19001777161</v>
      </c>
      <c r="K3451" s="5" t="s">
        <v>7271</v>
      </c>
      <c r="L3451" s="5" t="s">
        <v>29</v>
      </c>
      <c r="M3451" s="5" t="s">
        <v>29</v>
      </c>
      <c r="N3451" s="5" t="s">
        <v>31</v>
      </c>
      <c r="O3451" s="5">
        <v>11132</v>
      </c>
      <c r="P3451" s="7">
        <v>44419.118449074071</v>
      </c>
      <c r="Q3451" s="7">
        <v>44418.915185185186</v>
      </c>
      <c r="R3451" s="5">
        <v>42874</v>
      </c>
      <c r="S3451" s="5">
        <v>348214425</v>
      </c>
      <c r="T3451" s="8">
        <v>1.1132110821025E+16</v>
      </c>
      <c r="U3451" s="5" t="s">
        <v>32</v>
      </c>
      <c r="V3451" s="4"/>
      <c r="Y3451" s="24" t="e">
        <f>VLOOKUP(T3451,Buzon!C:C,1,FALSE)</f>
        <v>#N/A</v>
      </c>
      <c r="Z3451"/>
      <c r="AD3451">
        <v>348</v>
      </c>
      <c r="AE3451">
        <v>9270083</v>
      </c>
    </row>
    <row r="3452" spans="1:31" ht="12" customHeight="1" x14ac:dyDescent="0.25">
      <c r="A3452" s="5" t="s">
        <v>21</v>
      </c>
      <c r="B3452" s="5" t="s">
        <v>33</v>
      </c>
      <c r="C3452" s="5" t="s">
        <v>7260</v>
      </c>
      <c r="D3452" s="5">
        <v>26</v>
      </c>
      <c r="E3452" s="5" t="s">
        <v>7272</v>
      </c>
      <c r="F3452" s="5" t="s">
        <v>25</v>
      </c>
      <c r="G3452" s="5" t="s">
        <v>26</v>
      </c>
      <c r="H3452" s="6">
        <v>348</v>
      </c>
      <c r="I3452" s="5" t="s">
        <v>27</v>
      </c>
      <c r="J3452" s="5">
        <v>19001777162</v>
      </c>
      <c r="K3452" s="5" t="s">
        <v>7273</v>
      </c>
      <c r="L3452" s="5" t="s">
        <v>29</v>
      </c>
      <c r="M3452" s="5" t="s">
        <v>29</v>
      </c>
      <c r="N3452" s="5" t="s">
        <v>31</v>
      </c>
      <c r="O3452" s="5">
        <v>11132</v>
      </c>
      <c r="P3452" s="7">
        <v>44419.120092592595</v>
      </c>
      <c r="Q3452" s="7">
        <v>44418.915185185186</v>
      </c>
      <c r="R3452" s="5">
        <v>566543</v>
      </c>
      <c r="S3452" s="5">
        <v>348214494</v>
      </c>
      <c r="T3452" s="8">
        <v>1.11321108210252E+16</v>
      </c>
      <c r="U3452" s="5" t="s">
        <v>32</v>
      </c>
      <c r="V3452" s="4"/>
      <c r="Y3452" s="24" t="e">
        <f>VLOOKUP(T3452,Buzon!C:C,1,FALSE)</f>
        <v>#N/A</v>
      </c>
      <c r="Z3452"/>
      <c r="AD3452">
        <v>348</v>
      </c>
      <c r="AE3452">
        <v>9270083</v>
      </c>
    </row>
    <row r="3453" spans="1:31" ht="12" customHeight="1" x14ac:dyDescent="0.25">
      <c r="A3453" s="5" t="s">
        <v>21</v>
      </c>
      <c r="B3453" s="5" t="s">
        <v>33</v>
      </c>
      <c r="C3453" s="4"/>
      <c r="D3453" s="4"/>
      <c r="E3453" s="5" t="s">
        <v>7272</v>
      </c>
      <c r="F3453" s="5" t="s">
        <v>25</v>
      </c>
      <c r="G3453" s="5" t="s">
        <v>26</v>
      </c>
      <c r="H3453" s="6">
        <v>278</v>
      </c>
      <c r="I3453" s="5" t="s">
        <v>167</v>
      </c>
      <c r="J3453" s="5">
        <v>19001777163</v>
      </c>
      <c r="K3453" s="5" t="s">
        <v>7274</v>
      </c>
      <c r="L3453" s="5" t="s">
        <v>29</v>
      </c>
      <c r="M3453" s="5" t="s">
        <v>31</v>
      </c>
      <c r="N3453" s="5" t="s">
        <v>29</v>
      </c>
      <c r="O3453" s="5">
        <v>11132</v>
      </c>
      <c r="P3453" s="7">
        <v>44419.120092592595</v>
      </c>
      <c r="Q3453" s="7">
        <v>44418.915185185186</v>
      </c>
      <c r="R3453" s="5">
        <v>566543</v>
      </c>
      <c r="S3453" s="5">
        <v>348214494</v>
      </c>
      <c r="T3453" s="8">
        <v>1.11321108210252E+16</v>
      </c>
      <c r="U3453" s="5" t="s">
        <v>32</v>
      </c>
      <c r="V3453" s="4"/>
      <c r="Y3453" s="24" t="e">
        <f>VLOOKUP(T3453,Buzon!C:C,1,FALSE)</f>
        <v>#N/A</v>
      </c>
      <c r="Z3453"/>
      <c r="AD3453">
        <v>278</v>
      </c>
      <c r="AE3453">
        <v>9270083</v>
      </c>
    </row>
    <row r="3454" spans="1:31" ht="12" customHeight="1" x14ac:dyDescent="0.25">
      <c r="A3454" s="5" t="s">
        <v>21</v>
      </c>
      <c r="B3454" s="5" t="s">
        <v>22</v>
      </c>
      <c r="C3454" s="5" t="s">
        <v>7260</v>
      </c>
      <c r="D3454" s="5">
        <v>34</v>
      </c>
      <c r="E3454" s="5" t="s">
        <v>7275</v>
      </c>
      <c r="F3454" s="5" t="s">
        <v>25</v>
      </c>
      <c r="G3454" s="5" t="s">
        <v>26</v>
      </c>
      <c r="H3454" s="6">
        <v>348</v>
      </c>
      <c r="I3454" s="5" t="s">
        <v>27</v>
      </c>
      <c r="J3454" s="5">
        <v>19001777170</v>
      </c>
      <c r="K3454" s="5" t="s">
        <v>7276</v>
      </c>
      <c r="L3454" s="5" t="s">
        <v>29</v>
      </c>
      <c r="M3454" s="5" t="s">
        <v>30</v>
      </c>
      <c r="N3454" s="5" t="s">
        <v>31</v>
      </c>
      <c r="O3454" s="5">
        <v>11349</v>
      </c>
      <c r="P3454" s="7">
        <v>44419.145486111112</v>
      </c>
      <c r="Q3454" s="7">
        <v>44418.917500000003</v>
      </c>
      <c r="R3454" s="5">
        <v>31220</v>
      </c>
      <c r="S3454" s="5">
        <v>348215435</v>
      </c>
      <c r="T3454" s="8">
        <v>1.13491108210329E+16</v>
      </c>
      <c r="U3454" s="5" t="s">
        <v>32</v>
      </c>
      <c r="V3454" s="4"/>
      <c r="Y3454" s="24" t="e">
        <f>VLOOKUP(T3454,Buzon!C:C,1,FALSE)</f>
        <v>#N/A</v>
      </c>
      <c r="Z3454"/>
      <c r="AD3454">
        <v>348</v>
      </c>
      <c r="AE3454">
        <v>9270083</v>
      </c>
    </row>
    <row r="3455" spans="1:31" ht="12" customHeight="1" x14ac:dyDescent="0.25">
      <c r="A3455" s="5" t="s">
        <v>21</v>
      </c>
      <c r="B3455" s="5" t="s">
        <v>22</v>
      </c>
      <c r="C3455" s="5" t="s">
        <v>7260</v>
      </c>
      <c r="D3455" s="5">
        <v>36</v>
      </c>
      <c r="E3455" s="5" t="s">
        <v>7277</v>
      </c>
      <c r="F3455" s="5" t="s">
        <v>25</v>
      </c>
      <c r="G3455" s="5" t="s">
        <v>26</v>
      </c>
      <c r="H3455" s="6">
        <v>348</v>
      </c>
      <c r="I3455" s="5" t="s">
        <v>27</v>
      </c>
      <c r="J3455" s="5">
        <v>19001777171</v>
      </c>
      <c r="K3455" s="5" t="s">
        <v>7278</v>
      </c>
      <c r="L3455" s="5" t="s">
        <v>29</v>
      </c>
      <c r="M3455" s="5" t="s">
        <v>30</v>
      </c>
      <c r="N3455" s="5" t="s">
        <v>31</v>
      </c>
      <c r="O3455" s="5">
        <v>11349</v>
      </c>
      <c r="P3455" s="7">
        <v>44419.145486111112</v>
      </c>
      <c r="Q3455" s="7">
        <v>44418.917500000003</v>
      </c>
      <c r="R3455" s="5">
        <v>31220</v>
      </c>
      <c r="S3455" s="5">
        <v>348215435</v>
      </c>
      <c r="T3455" s="8">
        <v>1.13491108210329E+16</v>
      </c>
      <c r="U3455" s="5" t="s">
        <v>32</v>
      </c>
      <c r="V3455" s="4"/>
      <c r="Y3455" s="24" t="e">
        <f>VLOOKUP(T3455,Buzon!C:C,1,FALSE)</f>
        <v>#N/A</v>
      </c>
      <c r="Z3455"/>
      <c r="AD3455">
        <v>348</v>
      </c>
      <c r="AE3455">
        <v>9270083</v>
      </c>
    </row>
    <row r="3456" spans="1:31" ht="12" customHeight="1" x14ac:dyDescent="0.25">
      <c r="A3456" s="5" t="s">
        <v>21</v>
      </c>
      <c r="B3456" s="5" t="s">
        <v>22</v>
      </c>
      <c r="C3456" s="5" t="s">
        <v>7260</v>
      </c>
      <c r="D3456" s="5">
        <v>25</v>
      </c>
      <c r="E3456" s="5" t="s">
        <v>7279</v>
      </c>
      <c r="F3456" s="5" t="s">
        <v>25</v>
      </c>
      <c r="G3456" s="5" t="s">
        <v>26</v>
      </c>
      <c r="H3456" s="6">
        <v>348</v>
      </c>
      <c r="I3456" s="5" t="s">
        <v>27</v>
      </c>
      <c r="J3456" s="5">
        <v>19001777172</v>
      </c>
      <c r="K3456" s="5" t="s">
        <v>7280</v>
      </c>
      <c r="L3456" s="5" t="s">
        <v>29</v>
      </c>
      <c r="M3456" s="5" t="s">
        <v>30</v>
      </c>
      <c r="N3456" s="5" t="s">
        <v>31</v>
      </c>
      <c r="O3456" s="5">
        <v>11349</v>
      </c>
      <c r="P3456" s="7">
        <v>44419.146296296298</v>
      </c>
      <c r="Q3456" s="7">
        <v>44418.917500000003</v>
      </c>
      <c r="R3456" s="5">
        <v>21711</v>
      </c>
      <c r="S3456" s="5">
        <v>348215482</v>
      </c>
      <c r="T3456" s="8">
        <v>1.1349110821033E+16</v>
      </c>
      <c r="U3456" s="5" t="s">
        <v>32</v>
      </c>
      <c r="V3456" s="4"/>
      <c r="Y3456" s="24" t="e">
        <f>VLOOKUP(T3456,Buzon!C:C,1,FALSE)</f>
        <v>#N/A</v>
      </c>
      <c r="Z3456"/>
      <c r="AD3456">
        <v>348</v>
      </c>
      <c r="AE3456">
        <v>9270083</v>
      </c>
    </row>
    <row r="3457" spans="1:31" ht="12" customHeight="1" x14ac:dyDescent="0.25">
      <c r="A3457" s="5" t="s">
        <v>21</v>
      </c>
      <c r="B3457" s="5" t="s">
        <v>22</v>
      </c>
      <c r="C3457" s="5" t="s">
        <v>7260</v>
      </c>
      <c r="D3457" s="5">
        <v>19</v>
      </c>
      <c r="E3457" s="5" t="s">
        <v>7281</v>
      </c>
      <c r="F3457" s="5" t="s">
        <v>25</v>
      </c>
      <c r="G3457" s="5" t="s">
        <v>26</v>
      </c>
      <c r="H3457" s="6">
        <v>348</v>
      </c>
      <c r="I3457" s="5" t="s">
        <v>27</v>
      </c>
      <c r="J3457" s="5">
        <v>19001777173</v>
      </c>
      <c r="K3457" s="5" t="s">
        <v>7282</v>
      </c>
      <c r="L3457" s="5" t="s">
        <v>29</v>
      </c>
      <c r="M3457" s="5" t="s">
        <v>30</v>
      </c>
      <c r="N3457" s="5" t="s">
        <v>31</v>
      </c>
      <c r="O3457" s="5">
        <v>11349</v>
      </c>
      <c r="P3457" s="7">
        <v>44419.152511574073</v>
      </c>
      <c r="Q3457" s="7">
        <v>44418.917500000003</v>
      </c>
      <c r="R3457" s="5">
        <v>815438</v>
      </c>
      <c r="S3457" s="5">
        <v>348215667</v>
      </c>
      <c r="T3457" s="8">
        <v>1.13491108210338E+16</v>
      </c>
      <c r="U3457" s="5" t="s">
        <v>32</v>
      </c>
      <c r="V3457" s="4"/>
      <c r="Z3457"/>
      <c r="AD3457">
        <v>348</v>
      </c>
      <c r="AE3457">
        <v>9350021532</v>
      </c>
    </row>
    <row r="3458" spans="1:31" ht="12" customHeight="1" x14ac:dyDescent="0.25">
      <c r="A3458" s="5" t="s">
        <v>21</v>
      </c>
      <c r="B3458" s="5" t="s">
        <v>22</v>
      </c>
      <c r="C3458" s="5" t="s">
        <v>7260</v>
      </c>
      <c r="D3458" s="5">
        <v>23</v>
      </c>
      <c r="E3458" s="5" t="s">
        <v>7283</v>
      </c>
      <c r="F3458" s="5" t="s">
        <v>25</v>
      </c>
      <c r="G3458" s="5" t="s">
        <v>26</v>
      </c>
      <c r="H3458" s="6">
        <v>348</v>
      </c>
      <c r="I3458" s="5" t="s">
        <v>27</v>
      </c>
      <c r="J3458" s="5">
        <v>19001777174</v>
      </c>
      <c r="K3458" s="5" t="s">
        <v>7284</v>
      </c>
      <c r="L3458" s="5" t="s">
        <v>29</v>
      </c>
      <c r="M3458" s="5" t="s">
        <v>30</v>
      </c>
      <c r="N3458" s="5" t="s">
        <v>31</v>
      </c>
      <c r="O3458" s="5">
        <v>11349</v>
      </c>
      <c r="P3458" s="7">
        <v>44419.152511574073</v>
      </c>
      <c r="Q3458" s="7">
        <v>44418.917500000003</v>
      </c>
      <c r="R3458" s="5">
        <v>815438</v>
      </c>
      <c r="S3458" s="5">
        <v>348215667</v>
      </c>
      <c r="T3458" s="8">
        <v>1.13491108210338E+16</v>
      </c>
      <c r="U3458" s="5" t="s">
        <v>32</v>
      </c>
      <c r="V3458" s="4"/>
      <c r="Z3458"/>
      <c r="AD3458">
        <v>348</v>
      </c>
      <c r="AE3458">
        <v>9350021532</v>
      </c>
    </row>
    <row r="3459" spans="1:31" ht="12" customHeight="1" x14ac:dyDescent="0.25">
      <c r="A3459" s="5" t="s">
        <v>21</v>
      </c>
      <c r="B3459" s="5" t="s">
        <v>22</v>
      </c>
      <c r="C3459" s="5" t="s">
        <v>7285</v>
      </c>
      <c r="D3459" s="5">
        <v>3</v>
      </c>
      <c r="E3459" s="5" t="s">
        <v>7286</v>
      </c>
      <c r="F3459" s="5" t="s">
        <v>71</v>
      </c>
      <c r="G3459" s="5" t="s">
        <v>26</v>
      </c>
      <c r="H3459" s="6">
        <v>174</v>
      </c>
      <c r="I3459" s="5" t="s">
        <v>27</v>
      </c>
      <c r="J3459" s="5">
        <v>19001777175</v>
      </c>
      <c r="K3459" s="5" t="s">
        <v>7287</v>
      </c>
      <c r="L3459" s="5" t="s">
        <v>29</v>
      </c>
      <c r="M3459" s="5" t="s">
        <v>30</v>
      </c>
      <c r="N3459" s="5" t="s">
        <v>31</v>
      </c>
      <c r="O3459" s="5">
        <v>11349</v>
      </c>
      <c r="P3459" s="7">
        <v>44419.155636574076</v>
      </c>
      <c r="Q3459" s="7">
        <v>44418.917500000003</v>
      </c>
      <c r="R3459" s="5">
        <v>40036</v>
      </c>
      <c r="S3459" s="5">
        <v>348215850</v>
      </c>
      <c r="T3459" s="8">
        <v>1.13491108210342E+16</v>
      </c>
      <c r="U3459" s="5" t="s">
        <v>32</v>
      </c>
      <c r="V3459" s="4"/>
      <c r="Y3459" s="24" t="e">
        <f>VLOOKUP(T3459,Buzon!C:C,1,FALSE)</f>
        <v>#N/A</v>
      </c>
      <c r="Z3459"/>
      <c r="AD3459">
        <v>174</v>
      </c>
      <c r="AE3459">
        <v>9270083</v>
      </c>
    </row>
    <row r="3460" spans="1:31" ht="12" customHeight="1" x14ac:dyDescent="0.25">
      <c r="A3460" s="5" t="s">
        <v>21</v>
      </c>
      <c r="B3460" s="5" t="s">
        <v>22</v>
      </c>
      <c r="C3460" s="5" t="s">
        <v>7285</v>
      </c>
      <c r="D3460" s="5">
        <v>21</v>
      </c>
      <c r="E3460" s="5" t="s">
        <v>7288</v>
      </c>
      <c r="F3460" s="5" t="s">
        <v>25</v>
      </c>
      <c r="G3460" s="5" t="s">
        <v>26</v>
      </c>
      <c r="H3460" s="6">
        <v>348</v>
      </c>
      <c r="I3460" s="5" t="s">
        <v>27</v>
      </c>
      <c r="J3460" s="5">
        <v>19001777176</v>
      </c>
      <c r="K3460" s="5" t="s">
        <v>7289</v>
      </c>
      <c r="L3460" s="5" t="s">
        <v>29</v>
      </c>
      <c r="M3460" s="5" t="s">
        <v>30</v>
      </c>
      <c r="N3460" s="5" t="s">
        <v>31</v>
      </c>
      <c r="O3460" s="5">
        <v>11349</v>
      </c>
      <c r="P3460" s="7">
        <v>44419.160381944443</v>
      </c>
      <c r="Q3460" s="7">
        <v>44418.917500000003</v>
      </c>
      <c r="R3460" s="5">
        <v>587282</v>
      </c>
      <c r="S3460" s="5">
        <v>348216038</v>
      </c>
      <c r="T3460" s="8">
        <v>1.13491108210349E+16</v>
      </c>
      <c r="U3460" s="5" t="s">
        <v>32</v>
      </c>
      <c r="V3460" s="4"/>
      <c r="Y3460" s="24" t="e">
        <f>VLOOKUP(T3460,Buzon!C:C,1,FALSE)</f>
        <v>#N/A</v>
      </c>
      <c r="Z3460"/>
      <c r="AD3460">
        <v>348</v>
      </c>
      <c r="AE3460">
        <v>9270083</v>
      </c>
    </row>
    <row r="3461" spans="1:31" ht="12" customHeight="1" x14ac:dyDescent="0.25">
      <c r="A3461" s="5" t="s">
        <v>21</v>
      </c>
      <c r="B3461" s="5" t="s">
        <v>22</v>
      </c>
      <c r="C3461" s="5" t="s">
        <v>7285</v>
      </c>
      <c r="D3461" s="5">
        <v>22</v>
      </c>
      <c r="E3461" s="5" t="s">
        <v>7290</v>
      </c>
      <c r="F3461" s="5" t="s">
        <v>25</v>
      </c>
      <c r="G3461" s="5" t="s">
        <v>26</v>
      </c>
      <c r="H3461" s="6">
        <v>348</v>
      </c>
      <c r="I3461" s="5" t="s">
        <v>27</v>
      </c>
      <c r="J3461" s="5">
        <v>19001777177</v>
      </c>
      <c r="K3461" s="5" t="s">
        <v>7291</v>
      </c>
      <c r="L3461" s="5" t="s">
        <v>29</v>
      </c>
      <c r="M3461" s="5" t="s">
        <v>30</v>
      </c>
      <c r="N3461" s="5" t="s">
        <v>31</v>
      </c>
      <c r="O3461" s="5">
        <v>11349</v>
      </c>
      <c r="P3461" s="7">
        <v>44419.160381944443</v>
      </c>
      <c r="Q3461" s="7">
        <v>44418.917500000003</v>
      </c>
      <c r="R3461" s="5">
        <v>587282</v>
      </c>
      <c r="S3461" s="5">
        <v>348216038</v>
      </c>
      <c r="T3461" s="8">
        <v>1.13491108210349E+16</v>
      </c>
      <c r="U3461" s="5" t="s">
        <v>32</v>
      </c>
      <c r="V3461" s="4"/>
      <c r="Y3461" s="24" t="e">
        <f>VLOOKUP(T3461,Buzon!C:C,1,FALSE)</f>
        <v>#N/A</v>
      </c>
      <c r="Z3461"/>
      <c r="AD3461">
        <v>348</v>
      </c>
      <c r="AE3461">
        <v>9270083</v>
      </c>
    </row>
    <row r="3462" spans="1:31" ht="12" customHeight="1" x14ac:dyDescent="0.25">
      <c r="A3462" s="5" t="s">
        <v>21</v>
      </c>
      <c r="B3462" s="5" t="s">
        <v>33</v>
      </c>
      <c r="C3462" s="5" t="s">
        <v>7285</v>
      </c>
      <c r="D3462" s="5">
        <v>2</v>
      </c>
      <c r="E3462" s="5" t="s">
        <v>7292</v>
      </c>
      <c r="F3462" s="5" t="s">
        <v>25</v>
      </c>
      <c r="G3462" s="5" t="s">
        <v>26</v>
      </c>
      <c r="H3462" s="6">
        <v>348</v>
      </c>
      <c r="I3462" s="5" t="s">
        <v>27</v>
      </c>
      <c r="J3462" s="5">
        <v>19001777183</v>
      </c>
      <c r="K3462" s="5" t="s">
        <v>7293</v>
      </c>
      <c r="L3462" s="5" t="s">
        <v>29</v>
      </c>
      <c r="M3462" s="5" t="s">
        <v>29</v>
      </c>
      <c r="N3462" s="5" t="s">
        <v>49</v>
      </c>
      <c r="O3462" s="5">
        <v>11132</v>
      </c>
      <c r="P3462" s="7">
        <v>44419.195231481484</v>
      </c>
      <c r="Q3462" s="7">
        <v>44418.915185185186</v>
      </c>
      <c r="R3462" s="5">
        <v>10485</v>
      </c>
      <c r="S3462" s="5">
        <v>348232211</v>
      </c>
      <c r="T3462" s="8">
        <v>1.1132110821044E+16</v>
      </c>
      <c r="U3462" s="5" t="s">
        <v>32</v>
      </c>
      <c r="V3462" s="4"/>
      <c r="Y3462" s="24" t="e">
        <f>VLOOKUP(T3462,Buzon!C:C,1,FALSE)</f>
        <v>#N/A</v>
      </c>
      <c r="Z3462"/>
      <c r="AD3462">
        <v>348</v>
      </c>
      <c r="AE3462">
        <v>9270083</v>
      </c>
    </row>
    <row r="3463" spans="1:31" ht="12" customHeight="1" x14ac:dyDescent="0.25">
      <c r="A3463" s="5" t="s">
        <v>21</v>
      </c>
      <c r="B3463" s="5" t="s">
        <v>33</v>
      </c>
      <c r="C3463" s="5" t="s">
        <v>7244</v>
      </c>
      <c r="D3463" s="5">
        <v>33</v>
      </c>
      <c r="E3463" s="5" t="s">
        <v>7294</v>
      </c>
      <c r="F3463" s="5" t="s">
        <v>25</v>
      </c>
      <c r="G3463" s="5" t="s">
        <v>26</v>
      </c>
      <c r="H3463" s="6">
        <v>348</v>
      </c>
      <c r="I3463" s="5" t="s">
        <v>27</v>
      </c>
      <c r="J3463" s="5">
        <v>19001777195</v>
      </c>
      <c r="K3463" s="5" t="s">
        <v>7295</v>
      </c>
      <c r="L3463" s="5" t="s">
        <v>29</v>
      </c>
      <c r="M3463" s="5" t="s">
        <v>29</v>
      </c>
      <c r="N3463" s="5" t="s">
        <v>31</v>
      </c>
      <c r="O3463" s="5">
        <v>11132</v>
      </c>
      <c r="P3463" s="7">
        <v>44419.214537037034</v>
      </c>
      <c r="Q3463" s="7">
        <v>44418.915185185186</v>
      </c>
      <c r="R3463" s="5">
        <v>621060</v>
      </c>
      <c r="S3463" s="5">
        <v>348232503</v>
      </c>
      <c r="T3463" s="8">
        <v>1.11321108210508E+16</v>
      </c>
      <c r="U3463" s="5" t="s">
        <v>32</v>
      </c>
      <c r="V3463" s="4"/>
      <c r="Y3463" s="24" t="e">
        <f>VLOOKUP(T3463,Buzon!C:C,1,FALSE)</f>
        <v>#N/A</v>
      </c>
      <c r="Z3463"/>
      <c r="AD3463">
        <v>348</v>
      </c>
      <c r="AE3463">
        <v>9270083</v>
      </c>
    </row>
    <row r="3464" spans="1:31" ht="12" customHeight="1" x14ac:dyDescent="0.25">
      <c r="A3464" s="5" t="s">
        <v>21</v>
      </c>
      <c r="B3464" s="5" t="s">
        <v>22</v>
      </c>
      <c r="C3464" s="5" t="s">
        <v>7285</v>
      </c>
      <c r="D3464" s="5">
        <v>15</v>
      </c>
      <c r="E3464" s="5" t="s">
        <v>7296</v>
      </c>
      <c r="F3464" s="5" t="s">
        <v>25</v>
      </c>
      <c r="G3464" s="5" t="s">
        <v>26</v>
      </c>
      <c r="H3464" s="6">
        <v>348</v>
      </c>
      <c r="I3464" s="5" t="s">
        <v>27</v>
      </c>
      <c r="J3464" s="5">
        <v>19001777201</v>
      </c>
      <c r="K3464" s="5" t="s">
        <v>7297</v>
      </c>
      <c r="L3464" s="5" t="s">
        <v>29</v>
      </c>
      <c r="M3464" s="5" t="s">
        <v>30</v>
      </c>
      <c r="N3464" s="5" t="s">
        <v>31</v>
      </c>
      <c r="O3464" s="5">
        <v>11349</v>
      </c>
      <c r="P3464" s="7">
        <v>44419.219305555554</v>
      </c>
      <c r="Q3464" s="7">
        <v>44418.917500000003</v>
      </c>
      <c r="R3464" s="5">
        <v>154055</v>
      </c>
      <c r="S3464" s="5">
        <v>348232598</v>
      </c>
      <c r="T3464" s="8">
        <v>1.13491108210514E+16</v>
      </c>
      <c r="U3464" s="5" t="s">
        <v>32</v>
      </c>
      <c r="V3464" s="4"/>
      <c r="Y3464" s="24" t="e">
        <f>VLOOKUP(T3464,Buzon!C:C,1,FALSE)</f>
        <v>#N/A</v>
      </c>
      <c r="Z3464"/>
      <c r="AD3464">
        <v>348</v>
      </c>
      <c r="AE3464">
        <v>9270083</v>
      </c>
    </row>
    <row r="3465" spans="1:31" ht="12" customHeight="1" x14ac:dyDescent="0.25">
      <c r="A3465" s="5" t="s">
        <v>21</v>
      </c>
      <c r="B3465" s="5" t="s">
        <v>33</v>
      </c>
      <c r="C3465" s="5" t="s">
        <v>7244</v>
      </c>
      <c r="D3465" s="5">
        <v>13</v>
      </c>
      <c r="E3465" s="5" t="s">
        <v>7298</v>
      </c>
      <c r="F3465" s="5" t="s">
        <v>219</v>
      </c>
      <c r="G3465" s="5" t="s">
        <v>26</v>
      </c>
      <c r="H3465" s="6">
        <v>174</v>
      </c>
      <c r="I3465" s="5" t="s">
        <v>27</v>
      </c>
      <c r="J3465" s="5">
        <v>19001777203</v>
      </c>
      <c r="K3465" s="5" t="s">
        <v>7299</v>
      </c>
      <c r="L3465" s="5" t="s">
        <v>29</v>
      </c>
      <c r="M3465" s="5" t="s">
        <v>29</v>
      </c>
      <c r="N3465" s="5" t="s">
        <v>31</v>
      </c>
      <c r="O3465" s="5">
        <v>11132</v>
      </c>
      <c r="P3465" s="7">
        <v>44419.225324074076</v>
      </c>
      <c r="Q3465" s="7">
        <v>44418.915185185186</v>
      </c>
      <c r="R3465" s="5">
        <v>145103</v>
      </c>
      <c r="S3465" s="5">
        <v>348234845</v>
      </c>
      <c r="T3465" s="8">
        <v>1.11321108210523E+16</v>
      </c>
      <c r="U3465" s="5" t="s">
        <v>32</v>
      </c>
      <c r="V3465" s="4"/>
      <c r="Y3465" s="24" t="e">
        <f>VLOOKUP(T3465,Buzon!C:C,1,FALSE)</f>
        <v>#N/A</v>
      </c>
      <c r="Z3465"/>
      <c r="AD3465">
        <v>174</v>
      </c>
      <c r="AE3465">
        <v>9270083</v>
      </c>
    </row>
    <row r="3466" spans="1:31" ht="12" customHeight="1" x14ac:dyDescent="0.25">
      <c r="A3466" s="5" t="s">
        <v>21</v>
      </c>
      <c r="B3466" s="5" t="s">
        <v>33</v>
      </c>
      <c r="C3466" s="5" t="s">
        <v>7244</v>
      </c>
      <c r="D3466" s="5">
        <v>2</v>
      </c>
      <c r="E3466" s="5" t="s">
        <v>7300</v>
      </c>
      <c r="F3466" s="5" t="s">
        <v>25</v>
      </c>
      <c r="G3466" s="5" t="s">
        <v>26</v>
      </c>
      <c r="H3466" s="6">
        <v>348</v>
      </c>
      <c r="I3466" s="5" t="s">
        <v>27</v>
      </c>
      <c r="J3466" s="5">
        <v>19001777204</v>
      </c>
      <c r="K3466" s="5" t="s">
        <v>7301</v>
      </c>
      <c r="L3466" s="5" t="s">
        <v>29</v>
      </c>
      <c r="M3466" s="5" t="s">
        <v>29</v>
      </c>
      <c r="N3466" s="5" t="s">
        <v>31</v>
      </c>
      <c r="O3466" s="5">
        <v>11132</v>
      </c>
      <c r="P3466" s="7">
        <v>44419.226527777777</v>
      </c>
      <c r="Q3466" s="7">
        <v>44418.915185185186</v>
      </c>
      <c r="R3466" s="5">
        <v>57333</v>
      </c>
      <c r="S3466" s="5">
        <v>348234874</v>
      </c>
      <c r="T3466" s="8">
        <v>1.11321108210525E+16</v>
      </c>
      <c r="U3466" s="5" t="s">
        <v>32</v>
      </c>
      <c r="V3466" s="4"/>
      <c r="Y3466" s="24" t="e">
        <f>VLOOKUP(T3466,Buzon!C:C,1,FALSE)</f>
        <v>#N/A</v>
      </c>
      <c r="Z3466"/>
      <c r="AD3466">
        <v>348</v>
      </c>
      <c r="AE3466">
        <v>9270083</v>
      </c>
    </row>
    <row r="3467" spans="1:31" ht="12" customHeight="1" x14ac:dyDescent="0.25">
      <c r="A3467" s="5" t="s">
        <v>21</v>
      </c>
      <c r="B3467" s="5" t="s">
        <v>22</v>
      </c>
      <c r="C3467" s="5" t="s">
        <v>7244</v>
      </c>
      <c r="D3467" s="5">
        <v>25</v>
      </c>
      <c r="E3467" s="5" t="s">
        <v>7302</v>
      </c>
      <c r="F3467" s="5" t="s">
        <v>25</v>
      </c>
      <c r="G3467" s="5" t="s">
        <v>26</v>
      </c>
      <c r="H3467" s="6">
        <v>348</v>
      </c>
      <c r="I3467" s="5" t="s">
        <v>27</v>
      </c>
      <c r="J3467" s="5">
        <v>19001777210</v>
      </c>
      <c r="K3467" s="5" t="s">
        <v>7303</v>
      </c>
      <c r="L3467" s="5" t="s">
        <v>29</v>
      </c>
      <c r="M3467" s="5" t="s">
        <v>30</v>
      </c>
      <c r="N3467" s="5" t="s">
        <v>31</v>
      </c>
      <c r="O3467" s="5">
        <v>11349</v>
      </c>
      <c r="P3467" s="7">
        <v>44419.241550925923</v>
      </c>
      <c r="Q3467" s="7">
        <v>44418.917500000003</v>
      </c>
      <c r="R3467" s="5">
        <v>788632</v>
      </c>
      <c r="S3467" s="5">
        <v>348235285</v>
      </c>
      <c r="T3467" s="8">
        <v>1.13491108210547E+16</v>
      </c>
      <c r="U3467" s="5" t="s">
        <v>32</v>
      </c>
      <c r="V3467" s="4"/>
      <c r="Y3467" s="24" t="e">
        <f>VLOOKUP(T3467,Buzon!C:C,1,FALSE)</f>
        <v>#N/A</v>
      </c>
      <c r="Z3467"/>
      <c r="AD3467">
        <v>348</v>
      </c>
      <c r="AE3467">
        <v>9270083</v>
      </c>
    </row>
    <row r="3468" spans="1:31" x14ac:dyDescent="0.25">
      <c r="A3468" s="132" t="s">
        <v>21</v>
      </c>
      <c r="B3468" s="132" t="s">
        <v>9284</v>
      </c>
      <c r="C3468" s="132" t="s">
        <v>9285</v>
      </c>
      <c r="D3468" s="132">
        <v>12</v>
      </c>
      <c r="E3468" s="132" t="s">
        <v>9286</v>
      </c>
      <c r="F3468" s="132" t="s">
        <v>25</v>
      </c>
      <c r="G3468" s="132" t="s">
        <v>26</v>
      </c>
      <c r="H3468" s="133">
        <v>254</v>
      </c>
      <c r="I3468" s="132" t="s">
        <v>27</v>
      </c>
      <c r="J3468" s="132">
        <v>27900081059</v>
      </c>
      <c r="K3468" s="132" t="s">
        <v>9287</v>
      </c>
      <c r="L3468" s="132" t="s">
        <v>9288</v>
      </c>
      <c r="M3468" s="132" t="s">
        <v>9288</v>
      </c>
      <c r="N3468" s="132" t="s">
        <v>49</v>
      </c>
      <c r="O3468" s="132">
        <v>10648</v>
      </c>
      <c r="P3468" s="134">
        <v>44409.254999999997</v>
      </c>
      <c r="Q3468" s="134">
        <v>44409.237164351849</v>
      </c>
      <c r="R3468" s="132">
        <v>370022</v>
      </c>
      <c r="S3468" s="132">
        <v>337584985</v>
      </c>
      <c r="T3468" s="137">
        <v>1.06480108210606E+16</v>
      </c>
      <c r="U3468" s="132" t="s">
        <v>32</v>
      </c>
      <c r="V3468" s="4"/>
      <c r="W3468" s="136" t="s">
        <v>9651</v>
      </c>
      <c r="X3468" s="32">
        <v>6428</v>
      </c>
    </row>
    <row r="3469" spans="1:31" x14ac:dyDescent="0.25">
      <c r="A3469" s="132" t="s">
        <v>21</v>
      </c>
      <c r="B3469" s="132" t="s">
        <v>9284</v>
      </c>
      <c r="C3469" s="132" t="s">
        <v>9285</v>
      </c>
      <c r="D3469" s="132">
        <v>9</v>
      </c>
      <c r="E3469" s="132" t="s">
        <v>9289</v>
      </c>
      <c r="F3469" s="132" t="s">
        <v>25</v>
      </c>
      <c r="G3469" s="132" t="s">
        <v>26</v>
      </c>
      <c r="H3469" s="133">
        <v>254</v>
      </c>
      <c r="I3469" s="132" t="s">
        <v>27</v>
      </c>
      <c r="J3469" s="132">
        <v>27900081062</v>
      </c>
      <c r="K3469" s="132" t="s">
        <v>9290</v>
      </c>
      <c r="L3469" s="132" t="s">
        <v>9288</v>
      </c>
      <c r="M3469" s="132" t="s">
        <v>9288</v>
      </c>
      <c r="N3469" s="132" t="s">
        <v>49</v>
      </c>
      <c r="O3469" s="132">
        <v>10648</v>
      </c>
      <c r="P3469" s="134">
        <v>44409.263344907406</v>
      </c>
      <c r="Q3469" s="134">
        <v>44409.237164351849</v>
      </c>
      <c r="R3469" s="132">
        <v>445</v>
      </c>
      <c r="S3469" s="132">
        <v>337585438</v>
      </c>
      <c r="T3469" s="137">
        <v>1.06480108210617E+16</v>
      </c>
      <c r="U3469" s="132" t="s">
        <v>32</v>
      </c>
      <c r="V3469" s="4"/>
      <c r="W3469" s="136" t="s">
        <v>9651</v>
      </c>
      <c r="X3469" s="32">
        <v>6428</v>
      </c>
    </row>
    <row r="3470" spans="1:31" x14ac:dyDescent="0.25">
      <c r="A3470" s="132" t="s">
        <v>21</v>
      </c>
      <c r="B3470" s="132" t="s">
        <v>9284</v>
      </c>
      <c r="C3470" s="132" t="s">
        <v>9291</v>
      </c>
      <c r="D3470" s="132">
        <v>13</v>
      </c>
      <c r="E3470" s="132" t="s">
        <v>9292</v>
      </c>
      <c r="F3470" s="132" t="s">
        <v>25</v>
      </c>
      <c r="G3470" s="132" t="s">
        <v>26</v>
      </c>
      <c r="H3470" s="133">
        <v>254</v>
      </c>
      <c r="I3470" s="132" t="s">
        <v>27</v>
      </c>
      <c r="J3470" s="132">
        <v>27900081071</v>
      </c>
      <c r="K3470" s="132" t="s">
        <v>9293</v>
      </c>
      <c r="L3470" s="132" t="s">
        <v>9288</v>
      </c>
      <c r="M3470" s="132" t="s">
        <v>9288</v>
      </c>
      <c r="N3470" s="132" t="s">
        <v>49</v>
      </c>
      <c r="O3470" s="132">
        <v>10648</v>
      </c>
      <c r="P3470" s="134">
        <v>44409.353784722225</v>
      </c>
      <c r="Q3470" s="134">
        <v>44409.237164351849</v>
      </c>
      <c r="R3470" s="132">
        <v>466491</v>
      </c>
      <c r="S3470" s="132">
        <v>337600353</v>
      </c>
      <c r="T3470" s="137">
        <v>1.06480108210829E+16</v>
      </c>
      <c r="U3470" s="132" t="s">
        <v>32</v>
      </c>
      <c r="V3470" s="4"/>
      <c r="W3470" s="136" t="s">
        <v>9651</v>
      </c>
      <c r="X3470" s="32">
        <v>6428</v>
      </c>
    </row>
    <row r="3471" spans="1:31" x14ac:dyDescent="0.25">
      <c r="A3471" s="132" t="s">
        <v>21</v>
      </c>
      <c r="B3471" s="132" t="s">
        <v>9284</v>
      </c>
      <c r="C3471" s="132" t="s">
        <v>9291</v>
      </c>
      <c r="D3471" s="132">
        <v>21</v>
      </c>
      <c r="E3471" s="132" t="s">
        <v>9294</v>
      </c>
      <c r="F3471" s="132" t="s">
        <v>25</v>
      </c>
      <c r="G3471" s="132" t="s">
        <v>26</v>
      </c>
      <c r="H3471" s="133">
        <v>254</v>
      </c>
      <c r="I3471" s="132" t="s">
        <v>27</v>
      </c>
      <c r="J3471" s="132">
        <v>27900081074</v>
      </c>
      <c r="K3471" s="132" t="s">
        <v>9295</v>
      </c>
      <c r="L3471" s="132" t="s">
        <v>9288</v>
      </c>
      <c r="M3471" s="132" t="s">
        <v>9288</v>
      </c>
      <c r="N3471" s="132" t="s">
        <v>49</v>
      </c>
      <c r="O3471" s="132">
        <v>10648</v>
      </c>
      <c r="P3471" s="134">
        <v>44409.36273148148</v>
      </c>
      <c r="Q3471" s="134">
        <v>44409.237164351849</v>
      </c>
      <c r="R3471" s="132">
        <v>21363</v>
      </c>
      <c r="S3471" s="132">
        <v>337603626</v>
      </c>
      <c r="T3471" s="137">
        <v>1.06480108210841E+16</v>
      </c>
      <c r="U3471" s="132" t="s">
        <v>32</v>
      </c>
      <c r="V3471" s="4"/>
      <c r="W3471" s="136" t="s">
        <v>9651</v>
      </c>
      <c r="X3471" s="32">
        <v>6428</v>
      </c>
    </row>
    <row r="3472" spans="1:31" x14ac:dyDescent="0.25">
      <c r="A3472" s="132" t="s">
        <v>21</v>
      </c>
      <c r="B3472" s="132" t="s">
        <v>9284</v>
      </c>
      <c r="C3472" s="132" t="s">
        <v>9296</v>
      </c>
      <c r="D3472" s="132">
        <v>13</v>
      </c>
      <c r="E3472" s="132" t="s">
        <v>9297</v>
      </c>
      <c r="F3472" s="132" t="s">
        <v>25</v>
      </c>
      <c r="G3472" s="132" t="s">
        <v>26</v>
      </c>
      <c r="H3472" s="133">
        <v>254</v>
      </c>
      <c r="I3472" s="132" t="s">
        <v>27</v>
      </c>
      <c r="J3472" s="132">
        <v>27900081076</v>
      </c>
      <c r="K3472" s="132" t="s">
        <v>9298</v>
      </c>
      <c r="L3472" s="132" t="s">
        <v>9288</v>
      </c>
      <c r="M3472" s="132" t="s">
        <v>9288</v>
      </c>
      <c r="N3472" s="132" t="s">
        <v>49</v>
      </c>
      <c r="O3472" s="132">
        <v>10648</v>
      </c>
      <c r="P3472" s="134">
        <v>44409.392488425925</v>
      </c>
      <c r="Q3472" s="134">
        <v>44409.237164351849</v>
      </c>
      <c r="R3472" s="132">
        <v>6731</v>
      </c>
      <c r="S3472" s="132">
        <v>337617657</v>
      </c>
      <c r="T3472" s="137">
        <v>1.06480108210924E+16</v>
      </c>
      <c r="U3472" s="132" t="s">
        <v>32</v>
      </c>
      <c r="V3472" s="4"/>
      <c r="W3472" s="136" t="s">
        <v>9651</v>
      </c>
      <c r="X3472" s="32">
        <v>6428</v>
      </c>
    </row>
    <row r="3473" spans="1:24" x14ac:dyDescent="0.25">
      <c r="A3473" s="132" t="s">
        <v>21</v>
      </c>
      <c r="B3473" s="132" t="s">
        <v>9284</v>
      </c>
      <c r="C3473" s="132" t="s">
        <v>9296</v>
      </c>
      <c r="D3473" s="132">
        <v>12</v>
      </c>
      <c r="E3473" s="132" t="s">
        <v>9299</v>
      </c>
      <c r="F3473" s="132" t="s">
        <v>25</v>
      </c>
      <c r="G3473" s="132" t="s">
        <v>26</v>
      </c>
      <c r="H3473" s="133">
        <v>254</v>
      </c>
      <c r="I3473" s="132" t="s">
        <v>27</v>
      </c>
      <c r="J3473" s="132">
        <v>27900081077</v>
      </c>
      <c r="K3473" s="132" t="s">
        <v>9300</v>
      </c>
      <c r="L3473" s="132" t="s">
        <v>9288</v>
      </c>
      <c r="M3473" s="132" t="s">
        <v>9288</v>
      </c>
      <c r="N3473" s="132" t="s">
        <v>49</v>
      </c>
      <c r="O3473" s="132">
        <v>10648</v>
      </c>
      <c r="P3473" s="134">
        <v>44409.406608796293</v>
      </c>
      <c r="Q3473" s="134">
        <v>44409.237164351849</v>
      </c>
      <c r="R3473" s="132">
        <v>171245</v>
      </c>
      <c r="S3473" s="132">
        <v>337627079</v>
      </c>
      <c r="T3473" s="137">
        <v>1.06480108210944E+16</v>
      </c>
      <c r="U3473" s="132" t="s">
        <v>32</v>
      </c>
      <c r="V3473" s="4"/>
      <c r="W3473" s="136" t="s">
        <v>9651</v>
      </c>
      <c r="X3473" s="32">
        <v>6428</v>
      </c>
    </row>
    <row r="3474" spans="1:24" x14ac:dyDescent="0.25">
      <c r="A3474" s="132" t="s">
        <v>21</v>
      </c>
      <c r="B3474" s="132" t="s">
        <v>9284</v>
      </c>
      <c r="C3474" s="135"/>
      <c r="D3474" s="135"/>
      <c r="E3474" s="132" t="s">
        <v>9299</v>
      </c>
      <c r="F3474" s="132" t="s">
        <v>25</v>
      </c>
      <c r="G3474" s="132" t="s">
        <v>26</v>
      </c>
      <c r="H3474" s="133">
        <v>204</v>
      </c>
      <c r="I3474" s="132" t="s">
        <v>167</v>
      </c>
      <c r="J3474" s="132">
        <v>27900081078</v>
      </c>
      <c r="K3474" s="132" t="s">
        <v>9301</v>
      </c>
      <c r="L3474" s="132" t="s">
        <v>9288</v>
      </c>
      <c r="M3474" s="132" t="s">
        <v>49</v>
      </c>
      <c r="N3474" s="132" t="s">
        <v>9288</v>
      </c>
      <c r="O3474" s="132">
        <v>10648</v>
      </c>
      <c r="P3474" s="134">
        <v>44409.406608796293</v>
      </c>
      <c r="Q3474" s="134">
        <v>44409.237164351849</v>
      </c>
      <c r="R3474" s="132">
        <v>171245</v>
      </c>
      <c r="S3474" s="132">
        <v>337627079</v>
      </c>
      <c r="T3474" s="137">
        <v>1.06480108210944E+16</v>
      </c>
      <c r="U3474" s="132" t="s">
        <v>32</v>
      </c>
      <c r="V3474" s="4"/>
      <c r="W3474" s="136" t="s">
        <v>9651</v>
      </c>
      <c r="X3474" s="32">
        <v>6428</v>
      </c>
    </row>
    <row r="3475" spans="1:24" x14ac:dyDescent="0.25">
      <c r="A3475" s="132" t="s">
        <v>21</v>
      </c>
      <c r="B3475" s="132" t="s">
        <v>9284</v>
      </c>
      <c r="C3475" s="132" t="s">
        <v>9296</v>
      </c>
      <c r="D3475" s="132">
        <v>15</v>
      </c>
      <c r="E3475" s="132" t="s">
        <v>9302</v>
      </c>
      <c r="F3475" s="132" t="s">
        <v>25</v>
      </c>
      <c r="G3475" s="132" t="s">
        <v>26</v>
      </c>
      <c r="H3475" s="133">
        <v>254</v>
      </c>
      <c r="I3475" s="132" t="s">
        <v>27</v>
      </c>
      <c r="J3475" s="132">
        <v>27900081079</v>
      </c>
      <c r="K3475" s="132" t="s">
        <v>9303</v>
      </c>
      <c r="L3475" s="132" t="s">
        <v>9288</v>
      </c>
      <c r="M3475" s="132" t="s">
        <v>9288</v>
      </c>
      <c r="N3475" s="132" t="s">
        <v>49</v>
      </c>
      <c r="O3475" s="132">
        <v>10648</v>
      </c>
      <c r="P3475" s="134">
        <v>44409.406608796293</v>
      </c>
      <c r="Q3475" s="134">
        <v>44409.237164351849</v>
      </c>
      <c r="R3475" s="132">
        <v>171245</v>
      </c>
      <c r="S3475" s="132">
        <v>337627079</v>
      </c>
      <c r="T3475" s="137">
        <v>1.06480108210944E+16</v>
      </c>
      <c r="U3475" s="132" t="s">
        <v>32</v>
      </c>
      <c r="V3475" s="4"/>
      <c r="W3475" s="136" t="s">
        <v>9651</v>
      </c>
      <c r="X3475" s="32">
        <v>6428</v>
      </c>
    </row>
    <row r="3476" spans="1:24" x14ac:dyDescent="0.25">
      <c r="A3476" s="132" t="s">
        <v>21</v>
      </c>
      <c r="B3476" s="132" t="s">
        <v>9284</v>
      </c>
      <c r="C3476" s="135"/>
      <c r="D3476" s="135"/>
      <c r="E3476" s="132" t="s">
        <v>9302</v>
      </c>
      <c r="F3476" s="132" t="s">
        <v>25</v>
      </c>
      <c r="G3476" s="132" t="s">
        <v>26</v>
      </c>
      <c r="H3476" s="133">
        <v>204</v>
      </c>
      <c r="I3476" s="132" t="s">
        <v>167</v>
      </c>
      <c r="J3476" s="132">
        <v>27900081080</v>
      </c>
      <c r="K3476" s="132" t="s">
        <v>9304</v>
      </c>
      <c r="L3476" s="132" t="s">
        <v>9288</v>
      </c>
      <c r="M3476" s="132" t="s">
        <v>49</v>
      </c>
      <c r="N3476" s="132" t="s">
        <v>9288</v>
      </c>
      <c r="O3476" s="132">
        <v>10648</v>
      </c>
      <c r="P3476" s="134">
        <v>44409.406608796293</v>
      </c>
      <c r="Q3476" s="134">
        <v>44409.237164351849</v>
      </c>
      <c r="R3476" s="132">
        <v>171245</v>
      </c>
      <c r="S3476" s="132">
        <v>337627079</v>
      </c>
      <c r="T3476" s="137">
        <v>1.06480108210944E+16</v>
      </c>
      <c r="U3476" s="132" t="s">
        <v>32</v>
      </c>
      <c r="V3476" s="4"/>
      <c r="W3476" s="136" t="s">
        <v>9651</v>
      </c>
      <c r="X3476" s="32">
        <v>6428</v>
      </c>
    </row>
    <row r="3477" spans="1:24" x14ac:dyDescent="0.25">
      <c r="A3477" s="132" t="s">
        <v>21</v>
      </c>
      <c r="B3477" s="132" t="s">
        <v>9284</v>
      </c>
      <c r="C3477" s="132" t="s">
        <v>9296</v>
      </c>
      <c r="D3477" s="132">
        <v>16</v>
      </c>
      <c r="E3477" s="132" t="s">
        <v>9305</v>
      </c>
      <c r="F3477" s="132" t="s">
        <v>25</v>
      </c>
      <c r="G3477" s="132" t="s">
        <v>26</v>
      </c>
      <c r="H3477" s="133">
        <v>254</v>
      </c>
      <c r="I3477" s="132" t="s">
        <v>27</v>
      </c>
      <c r="J3477" s="132">
        <v>27900081081</v>
      </c>
      <c r="K3477" s="132" t="s">
        <v>9306</v>
      </c>
      <c r="L3477" s="132" t="s">
        <v>9288</v>
      </c>
      <c r="M3477" s="132" t="s">
        <v>9288</v>
      </c>
      <c r="N3477" s="132" t="s">
        <v>49</v>
      </c>
      <c r="O3477" s="132">
        <v>10648</v>
      </c>
      <c r="P3477" s="134">
        <v>44409.406608796293</v>
      </c>
      <c r="Q3477" s="134">
        <v>44409.237164351849</v>
      </c>
      <c r="R3477" s="132">
        <v>171245</v>
      </c>
      <c r="S3477" s="132">
        <v>337627079</v>
      </c>
      <c r="T3477" s="137">
        <v>1.06480108210944E+16</v>
      </c>
      <c r="U3477" s="132" t="s">
        <v>32</v>
      </c>
      <c r="V3477" s="4"/>
      <c r="W3477" s="136" t="s">
        <v>9651</v>
      </c>
      <c r="X3477" s="32">
        <v>6428</v>
      </c>
    </row>
    <row r="3478" spans="1:24" x14ac:dyDescent="0.25">
      <c r="A3478" s="132" t="s">
        <v>21</v>
      </c>
      <c r="B3478" s="132" t="s">
        <v>9284</v>
      </c>
      <c r="C3478" s="135"/>
      <c r="D3478" s="135"/>
      <c r="E3478" s="132" t="s">
        <v>9305</v>
      </c>
      <c r="F3478" s="132" t="s">
        <v>25</v>
      </c>
      <c r="G3478" s="132" t="s">
        <v>26</v>
      </c>
      <c r="H3478" s="133">
        <v>204</v>
      </c>
      <c r="I3478" s="132" t="s">
        <v>167</v>
      </c>
      <c r="J3478" s="132">
        <v>27900081082</v>
      </c>
      <c r="K3478" s="132" t="s">
        <v>9307</v>
      </c>
      <c r="L3478" s="132" t="s">
        <v>9288</v>
      </c>
      <c r="M3478" s="132" t="s">
        <v>49</v>
      </c>
      <c r="N3478" s="132" t="s">
        <v>9288</v>
      </c>
      <c r="O3478" s="132">
        <v>10648</v>
      </c>
      <c r="P3478" s="134">
        <v>44409.406608796293</v>
      </c>
      <c r="Q3478" s="134">
        <v>44409.237164351849</v>
      </c>
      <c r="R3478" s="132">
        <v>171245</v>
      </c>
      <c r="S3478" s="132">
        <v>337627079</v>
      </c>
      <c r="T3478" s="137">
        <v>1.06480108210944E+16</v>
      </c>
      <c r="U3478" s="132" t="s">
        <v>32</v>
      </c>
      <c r="V3478" s="4"/>
      <c r="W3478" s="136" t="s">
        <v>9651</v>
      </c>
      <c r="X3478" s="32">
        <v>6428</v>
      </c>
    </row>
    <row r="3479" spans="1:24" x14ac:dyDescent="0.25">
      <c r="A3479" s="132" t="s">
        <v>21</v>
      </c>
      <c r="B3479" s="132" t="s">
        <v>9284</v>
      </c>
      <c r="C3479" s="132" t="s">
        <v>9308</v>
      </c>
      <c r="D3479" s="132">
        <v>11</v>
      </c>
      <c r="E3479" s="132" t="s">
        <v>9309</v>
      </c>
      <c r="F3479" s="132" t="s">
        <v>25</v>
      </c>
      <c r="G3479" s="132" t="s">
        <v>26</v>
      </c>
      <c r="H3479" s="133">
        <v>254</v>
      </c>
      <c r="I3479" s="132" t="s">
        <v>27</v>
      </c>
      <c r="J3479" s="132">
        <v>27900081090</v>
      </c>
      <c r="K3479" s="132" t="s">
        <v>9310</v>
      </c>
      <c r="L3479" s="132" t="s">
        <v>9288</v>
      </c>
      <c r="M3479" s="132" t="s">
        <v>9288</v>
      </c>
      <c r="N3479" s="132" t="s">
        <v>49</v>
      </c>
      <c r="O3479" s="132">
        <v>10648</v>
      </c>
      <c r="P3479" s="134">
        <v>44409.438576388886</v>
      </c>
      <c r="Q3479" s="134">
        <v>44409.237164351849</v>
      </c>
      <c r="R3479" s="132">
        <v>392609</v>
      </c>
      <c r="S3479" s="132">
        <v>337653241</v>
      </c>
      <c r="T3479" s="137">
        <v>1.0648010821103E+16</v>
      </c>
      <c r="U3479" s="132" t="s">
        <v>32</v>
      </c>
      <c r="V3479" s="4"/>
      <c r="W3479" s="136" t="s">
        <v>9651</v>
      </c>
      <c r="X3479" s="32">
        <v>6428</v>
      </c>
    </row>
    <row r="3480" spans="1:24" x14ac:dyDescent="0.25">
      <c r="A3480" s="132" t="s">
        <v>21</v>
      </c>
      <c r="B3480" s="132" t="s">
        <v>9284</v>
      </c>
      <c r="C3480" s="132" t="s">
        <v>9308</v>
      </c>
      <c r="D3480" s="132">
        <v>12</v>
      </c>
      <c r="E3480" s="132" t="s">
        <v>9311</v>
      </c>
      <c r="F3480" s="132" t="s">
        <v>25</v>
      </c>
      <c r="G3480" s="132" t="s">
        <v>26</v>
      </c>
      <c r="H3480" s="133">
        <v>254</v>
      </c>
      <c r="I3480" s="132" t="s">
        <v>27</v>
      </c>
      <c r="J3480" s="132">
        <v>27900081091</v>
      </c>
      <c r="K3480" s="132" t="s">
        <v>9312</v>
      </c>
      <c r="L3480" s="132" t="s">
        <v>9288</v>
      </c>
      <c r="M3480" s="132" t="s">
        <v>9288</v>
      </c>
      <c r="N3480" s="132" t="s">
        <v>49</v>
      </c>
      <c r="O3480" s="132">
        <v>10648</v>
      </c>
      <c r="P3480" s="134">
        <v>44409.438576388886</v>
      </c>
      <c r="Q3480" s="134">
        <v>44409.237164351849</v>
      </c>
      <c r="R3480" s="132">
        <v>392609</v>
      </c>
      <c r="S3480" s="132">
        <v>337653241</v>
      </c>
      <c r="T3480" s="137">
        <v>1.0648010821103E+16</v>
      </c>
      <c r="U3480" s="132" t="s">
        <v>32</v>
      </c>
      <c r="V3480" s="4"/>
      <c r="W3480" s="136" t="s">
        <v>9651</v>
      </c>
      <c r="X3480" s="32">
        <v>6428</v>
      </c>
    </row>
    <row r="3481" spans="1:24" x14ac:dyDescent="0.25">
      <c r="A3481" s="132" t="s">
        <v>21</v>
      </c>
      <c r="B3481" s="132" t="s">
        <v>9284</v>
      </c>
      <c r="C3481" s="132" t="s">
        <v>9313</v>
      </c>
      <c r="D3481" s="132">
        <v>40</v>
      </c>
      <c r="E3481" s="132" t="s">
        <v>9314</v>
      </c>
      <c r="F3481" s="132" t="s">
        <v>7345</v>
      </c>
      <c r="G3481" s="132" t="s">
        <v>26</v>
      </c>
      <c r="H3481" s="133">
        <v>203</v>
      </c>
      <c r="I3481" s="132" t="s">
        <v>27</v>
      </c>
      <c r="J3481" s="132">
        <v>27900081106</v>
      </c>
      <c r="K3481" s="132" t="s">
        <v>9315</v>
      </c>
      <c r="L3481" s="132" t="s">
        <v>9288</v>
      </c>
      <c r="M3481" s="132" t="s">
        <v>9288</v>
      </c>
      <c r="N3481" s="132" t="s">
        <v>49</v>
      </c>
      <c r="O3481" s="132">
        <v>10648</v>
      </c>
      <c r="P3481" s="134">
        <v>44409.557303240741</v>
      </c>
      <c r="Q3481" s="134">
        <v>44409.237164351849</v>
      </c>
      <c r="R3481" s="132">
        <v>421445</v>
      </c>
      <c r="S3481" s="132">
        <v>337800439</v>
      </c>
      <c r="T3481" s="137">
        <v>1.06480108211321E+16</v>
      </c>
      <c r="U3481" s="132" t="s">
        <v>32</v>
      </c>
      <c r="V3481" s="4"/>
      <c r="W3481" s="136" t="s">
        <v>9651</v>
      </c>
      <c r="X3481" s="32">
        <v>6428</v>
      </c>
    </row>
    <row r="3482" spans="1:24" x14ac:dyDescent="0.25">
      <c r="A3482" s="132" t="s">
        <v>21</v>
      </c>
      <c r="B3482" s="132" t="s">
        <v>9284</v>
      </c>
      <c r="C3482" s="132" t="s">
        <v>9313</v>
      </c>
      <c r="D3482" s="132">
        <v>28</v>
      </c>
      <c r="E3482" s="132" t="s">
        <v>9316</v>
      </c>
      <c r="F3482" s="132" t="s">
        <v>25</v>
      </c>
      <c r="G3482" s="132" t="s">
        <v>26</v>
      </c>
      <c r="H3482" s="133">
        <v>254</v>
      </c>
      <c r="I3482" s="132" t="s">
        <v>27</v>
      </c>
      <c r="J3482" s="132">
        <v>27900081107</v>
      </c>
      <c r="K3482" s="132" t="s">
        <v>9317</v>
      </c>
      <c r="L3482" s="132" t="s">
        <v>9288</v>
      </c>
      <c r="M3482" s="132" t="s">
        <v>9288</v>
      </c>
      <c r="N3482" s="132" t="s">
        <v>49</v>
      </c>
      <c r="O3482" s="132">
        <v>10648</v>
      </c>
      <c r="P3482" s="134">
        <v>44409.56040509259</v>
      </c>
      <c r="Q3482" s="134">
        <v>44409.237164351849</v>
      </c>
      <c r="R3482" s="132">
        <v>424134</v>
      </c>
      <c r="S3482" s="132">
        <v>337804575</v>
      </c>
      <c r="T3482" s="137">
        <v>1.06480108211325E+16</v>
      </c>
      <c r="U3482" s="132" t="s">
        <v>32</v>
      </c>
      <c r="V3482" s="4"/>
      <c r="W3482" s="136" t="s">
        <v>9651</v>
      </c>
      <c r="X3482" s="32">
        <v>6428</v>
      </c>
    </row>
    <row r="3483" spans="1:24" x14ac:dyDescent="0.25">
      <c r="A3483" s="132" t="s">
        <v>21</v>
      </c>
      <c r="B3483" s="132" t="s">
        <v>9284</v>
      </c>
      <c r="C3483" s="132" t="s">
        <v>9308</v>
      </c>
      <c r="D3483" s="132">
        <v>35</v>
      </c>
      <c r="E3483" s="132" t="s">
        <v>9318</v>
      </c>
      <c r="F3483" s="132" t="s">
        <v>25</v>
      </c>
      <c r="G3483" s="132" t="s">
        <v>26</v>
      </c>
      <c r="H3483" s="133">
        <v>254</v>
      </c>
      <c r="I3483" s="132" t="s">
        <v>27</v>
      </c>
      <c r="J3483" s="132">
        <v>27900081112</v>
      </c>
      <c r="K3483" s="132" t="s">
        <v>9319</v>
      </c>
      <c r="L3483" s="132" t="s">
        <v>9288</v>
      </c>
      <c r="M3483" s="132" t="s">
        <v>9288</v>
      </c>
      <c r="N3483" s="132" t="s">
        <v>49</v>
      </c>
      <c r="O3483" s="132">
        <v>10648</v>
      </c>
      <c r="P3483" s="134">
        <v>44409.589895833335</v>
      </c>
      <c r="Q3483" s="134">
        <v>44409.579085648147</v>
      </c>
      <c r="R3483" s="132">
        <v>38986</v>
      </c>
      <c r="S3483" s="132">
        <v>337846658</v>
      </c>
      <c r="T3483" s="137">
        <v>1.06480108211408E+16</v>
      </c>
      <c r="U3483" s="132" t="s">
        <v>32</v>
      </c>
      <c r="V3483" s="4"/>
      <c r="W3483" s="136" t="s">
        <v>9651</v>
      </c>
      <c r="X3483" s="32">
        <v>6428</v>
      </c>
    </row>
    <row r="3484" spans="1:24" x14ac:dyDescent="0.25">
      <c r="A3484" s="132" t="s">
        <v>21</v>
      </c>
      <c r="B3484" s="132" t="s">
        <v>9284</v>
      </c>
      <c r="C3484" s="132" t="s">
        <v>9308</v>
      </c>
      <c r="D3484" s="132">
        <v>36</v>
      </c>
      <c r="E3484" s="132" t="s">
        <v>9320</v>
      </c>
      <c r="F3484" s="132" t="s">
        <v>25</v>
      </c>
      <c r="G3484" s="132" t="s">
        <v>26</v>
      </c>
      <c r="H3484" s="133">
        <v>254</v>
      </c>
      <c r="I3484" s="132" t="s">
        <v>27</v>
      </c>
      <c r="J3484" s="132">
        <v>27900081113</v>
      </c>
      <c r="K3484" s="132" t="s">
        <v>9321</v>
      </c>
      <c r="L3484" s="132" t="s">
        <v>9288</v>
      </c>
      <c r="M3484" s="132" t="s">
        <v>9288</v>
      </c>
      <c r="N3484" s="132" t="s">
        <v>49</v>
      </c>
      <c r="O3484" s="132">
        <v>10648</v>
      </c>
      <c r="P3484" s="134">
        <v>44409.589895833335</v>
      </c>
      <c r="Q3484" s="134">
        <v>44409.579085648147</v>
      </c>
      <c r="R3484" s="132">
        <v>38986</v>
      </c>
      <c r="S3484" s="132">
        <v>337846658</v>
      </c>
      <c r="T3484" s="137">
        <v>1.06480108211408E+16</v>
      </c>
      <c r="U3484" s="132" t="s">
        <v>32</v>
      </c>
      <c r="V3484" s="4"/>
      <c r="W3484" s="136" t="s">
        <v>9651</v>
      </c>
      <c r="X3484" s="32">
        <v>6428</v>
      </c>
    </row>
    <row r="3485" spans="1:24" x14ac:dyDescent="0.25">
      <c r="A3485" s="132" t="s">
        <v>21</v>
      </c>
      <c r="B3485" s="132" t="s">
        <v>9284</v>
      </c>
      <c r="C3485" s="132" t="s">
        <v>9308</v>
      </c>
      <c r="D3485" s="132">
        <v>29</v>
      </c>
      <c r="E3485" s="132" t="s">
        <v>9322</v>
      </c>
      <c r="F3485" s="132" t="s">
        <v>7345</v>
      </c>
      <c r="G3485" s="132" t="s">
        <v>26</v>
      </c>
      <c r="H3485" s="133">
        <v>203</v>
      </c>
      <c r="I3485" s="132" t="s">
        <v>27</v>
      </c>
      <c r="J3485" s="132">
        <v>27900081114</v>
      </c>
      <c r="K3485" s="132" t="s">
        <v>9323</v>
      </c>
      <c r="L3485" s="132" t="s">
        <v>9288</v>
      </c>
      <c r="M3485" s="132" t="s">
        <v>9288</v>
      </c>
      <c r="N3485" s="132" t="s">
        <v>49</v>
      </c>
      <c r="O3485" s="132">
        <v>10648</v>
      </c>
      <c r="P3485" s="134">
        <v>44409.61445601852</v>
      </c>
      <c r="Q3485" s="134">
        <v>44409.579085648147</v>
      </c>
      <c r="R3485" s="132">
        <v>470742</v>
      </c>
      <c r="S3485" s="132">
        <v>337881454</v>
      </c>
      <c r="T3485" s="137">
        <v>1.06480108211444E+16</v>
      </c>
      <c r="U3485" s="132" t="s">
        <v>32</v>
      </c>
      <c r="V3485" s="4"/>
      <c r="W3485" s="136" t="s">
        <v>9651</v>
      </c>
      <c r="X3485" s="32">
        <v>6428</v>
      </c>
    </row>
    <row r="3486" spans="1:24" x14ac:dyDescent="0.25">
      <c r="A3486" s="132" t="s">
        <v>21</v>
      </c>
      <c r="B3486" s="132" t="s">
        <v>9284</v>
      </c>
      <c r="C3486" s="132" t="s">
        <v>9308</v>
      </c>
      <c r="D3486" s="132">
        <v>21</v>
      </c>
      <c r="E3486" s="132" t="s">
        <v>9324</v>
      </c>
      <c r="F3486" s="132" t="s">
        <v>25</v>
      </c>
      <c r="G3486" s="132" t="s">
        <v>26</v>
      </c>
      <c r="H3486" s="133">
        <v>254</v>
      </c>
      <c r="I3486" s="132" t="s">
        <v>27</v>
      </c>
      <c r="J3486" s="132">
        <v>27900081121</v>
      </c>
      <c r="K3486" s="132" t="s">
        <v>9325</v>
      </c>
      <c r="L3486" s="132" t="s">
        <v>9288</v>
      </c>
      <c r="M3486" s="132" t="s">
        <v>9288</v>
      </c>
      <c r="N3486" s="132" t="s">
        <v>49</v>
      </c>
      <c r="O3486" s="132">
        <v>10648</v>
      </c>
      <c r="P3486" s="134">
        <v>44409.628263888888</v>
      </c>
      <c r="Q3486" s="134">
        <v>44409.579085648147</v>
      </c>
      <c r="R3486" s="132">
        <v>43593</v>
      </c>
      <c r="S3486" s="132">
        <v>337901365</v>
      </c>
      <c r="T3486" s="137">
        <v>1.06480108211503E+16</v>
      </c>
      <c r="U3486" s="132" t="s">
        <v>32</v>
      </c>
      <c r="V3486" s="4"/>
      <c r="W3486" s="136" t="s">
        <v>9651</v>
      </c>
      <c r="X3486" s="32">
        <v>6428</v>
      </c>
    </row>
    <row r="3487" spans="1:24" x14ac:dyDescent="0.25">
      <c r="A3487" s="132" t="s">
        <v>21</v>
      </c>
      <c r="B3487" s="132" t="s">
        <v>9284</v>
      </c>
      <c r="C3487" s="132" t="s">
        <v>9308</v>
      </c>
      <c r="D3487" s="132">
        <v>44</v>
      </c>
      <c r="E3487" s="132" t="s">
        <v>9326</v>
      </c>
      <c r="F3487" s="132" t="s">
        <v>7345</v>
      </c>
      <c r="G3487" s="132" t="s">
        <v>26</v>
      </c>
      <c r="H3487" s="133">
        <v>203</v>
      </c>
      <c r="I3487" s="132" t="s">
        <v>27</v>
      </c>
      <c r="J3487" s="132">
        <v>27900081129</v>
      </c>
      <c r="K3487" s="132" t="s">
        <v>9327</v>
      </c>
      <c r="L3487" s="132" t="s">
        <v>9288</v>
      </c>
      <c r="M3487" s="132" t="s">
        <v>9288</v>
      </c>
      <c r="N3487" s="132" t="s">
        <v>49</v>
      </c>
      <c r="O3487" s="132">
        <v>10648</v>
      </c>
      <c r="P3487" s="134">
        <v>44409.639687499999</v>
      </c>
      <c r="Q3487" s="134">
        <v>44409.579085648147</v>
      </c>
      <c r="R3487" s="132">
        <v>492544</v>
      </c>
      <c r="S3487" s="132">
        <v>337917573</v>
      </c>
      <c r="T3487" s="137">
        <v>1.06480108211518E+16</v>
      </c>
      <c r="U3487" s="132" t="s">
        <v>32</v>
      </c>
      <c r="V3487" s="4"/>
      <c r="W3487" s="136" t="s">
        <v>9651</v>
      </c>
      <c r="X3487" s="32">
        <v>6428</v>
      </c>
    </row>
    <row r="3488" spans="1:24" ht="21" x14ac:dyDescent="0.25">
      <c r="A3488" s="132" t="s">
        <v>21</v>
      </c>
      <c r="B3488" s="132" t="s">
        <v>9284</v>
      </c>
      <c r="C3488" s="132" t="s">
        <v>9328</v>
      </c>
      <c r="D3488" s="132">
        <v>15</v>
      </c>
      <c r="E3488" s="132" t="s">
        <v>9329</v>
      </c>
      <c r="F3488" s="132" t="s">
        <v>25</v>
      </c>
      <c r="G3488" s="132" t="s">
        <v>26</v>
      </c>
      <c r="H3488" s="133">
        <v>254</v>
      </c>
      <c r="I3488" s="132" t="s">
        <v>27</v>
      </c>
      <c r="J3488" s="132">
        <v>27900081139</v>
      </c>
      <c r="K3488" s="132" t="s">
        <v>9330</v>
      </c>
      <c r="L3488" s="132" t="s">
        <v>9288</v>
      </c>
      <c r="M3488" s="132" t="s">
        <v>9288</v>
      </c>
      <c r="N3488" s="132" t="s">
        <v>49</v>
      </c>
      <c r="O3488" s="132">
        <v>10648</v>
      </c>
      <c r="P3488" s="134">
        <v>44409.719039351854</v>
      </c>
      <c r="Q3488" s="134">
        <v>44409.579085648147</v>
      </c>
      <c r="R3488" s="132">
        <v>251</v>
      </c>
      <c r="S3488" s="132">
        <v>338051864</v>
      </c>
      <c r="T3488" s="137">
        <v>1.06480108211714E+16</v>
      </c>
      <c r="U3488" s="132" t="s">
        <v>32</v>
      </c>
      <c r="V3488" s="4"/>
      <c r="W3488" s="136" t="s">
        <v>9651</v>
      </c>
      <c r="X3488" s="32">
        <v>6428</v>
      </c>
    </row>
    <row r="3489" spans="1:24" x14ac:dyDescent="0.25">
      <c r="A3489" s="132" t="s">
        <v>21</v>
      </c>
      <c r="B3489" s="132" t="s">
        <v>9284</v>
      </c>
      <c r="C3489" s="132" t="s">
        <v>9328</v>
      </c>
      <c r="D3489" s="132">
        <v>16</v>
      </c>
      <c r="E3489" s="132" t="s">
        <v>9331</v>
      </c>
      <c r="F3489" s="132" t="s">
        <v>25</v>
      </c>
      <c r="G3489" s="132" t="s">
        <v>26</v>
      </c>
      <c r="H3489" s="133">
        <v>254</v>
      </c>
      <c r="I3489" s="132" t="s">
        <v>27</v>
      </c>
      <c r="J3489" s="132">
        <v>27900081140</v>
      </c>
      <c r="K3489" s="132" t="s">
        <v>9332</v>
      </c>
      <c r="L3489" s="132" t="s">
        <v>9288</v>
      </c>
      <c r="M3489" s="132" t="s">
        <v>9288</v>
      </c>
      <c r="N3489" s="132" t="s">
        <v>49</v>
      </c>
      <c r="O3489" s="132">
        <v>10648</v>
      </c>
      <c r="P3489" s="134">
        <v>44409.719039351854</v>
      </c>
      <c r="Q3489" s="134">
        <v>44409.579085648147</v>
      </c>
      <c r="R3489" s="132">
        <v>251</v>
      </c>
      <c r="S3489" s="132">
        <v>338051864</v>
      </c>
      <c r="T3489" s="137">
        <v>1.06480108211714E+16</v>
      </c>
      <c r="U3489" s="132" t="s">
        <v>32</v>
      </c>
      <c r="V3489" s="4"/>
      <c r="W3489" s="136" t="s">
        <v>9651</v>
      </c>
      <c r="X3489" s="32">
        <v>6428</v>
      </c>
    </row>
    <row r="3490" spans="1:24" x14ac:dyDescent="0.25">
      <c r="A3490" s="132" t="s">
        <v>21</v>
      </c>
      <c r="B3490" s="132" t="s">
        <v>9284</v>
      </c>
      <c r="C3490" s="132" t="s">
        <v>9328</v>
      </c>
      <c r="D3490" s="132">
        <v>20</v>
      </c>
      <c r="E3490" s="132" t="s">
        <v>9333</v>
      </c>
      <c r="F3490" s="132" t="s">
        <v>47</v>
      </c>
      <c r="G3490" s="132" t="s">
        <v>26</v>
      </c>
      <c r="H3490" s="133">
        <v>127</v>
      </c>
      <c r="I3490" s="132" t="s">
        <v>27</v>
      </c>
      <c r="J3490" s="132">
        <v>27900081141</v>
      </c>
      <c r="K3490" s="132" t="s">
        <v>9334</v>
      </c>
      <c r="L3490" s="132" t="s">
        <v>9288</v>
      </c>
      <c r="M3490" s="132" t="s">
        <v>9288</v>
      </c>
      <c r="N3490" s="132" t="s">
        <v>49</v>
      </c>
      <c r="O3490" s="132">
        <v>10648</v>
      </c>
      <c r="P3490" s="134">
        <v>44409.719039351854</v>
      </c>
      <c r="Q3490" s="134">
        <v>44409.579085648147</v>
      </c>
      <c r="R3490" s="132">
        <v>251</v>
      </c>
      <c r="S3490" s="132">
        <v>338051864</v>
      </c>
      <c r="T3490" s="137">
        <v>1.06480108211714E+16</v>
      </c>
      <c r="U3490" s="132" t="s">
        <v>32</v>
      </c>
      <c r="V3490" s="4"/>
      <c r="W3490" s="136" t="s">
        <v>9651</v>
      </c>
      <c r="X3490" s="32">
        <v>6428</v>
      </c>
    </row>
    <row r="3491" spans="1:24" x14ac:dyDescent="0.25">
      <c r="A3491" s="132" t="s">
        <v>21</v>
      </c>
      <c r="B3491" s="132" t="s">
        <v>9284</v>
      </c>
      <c r="C3491" s="132" t="s">
        <v>9335</v>
      </c>
      <c r="D3491" s="132">
        <v>5</v>
      </c>
      <c r="E3491" s="132" t="s">
        <v>9336</v>
      </c>
      <c r="F3491" s="132" t="s">
        <v>25</v>
      </c>
      <c r="G3491" s="132" t="s">
        <v>26</v>
      </c>
      <c r="H3491" s="133">
        <v>254</v>
      </c>
      <c r="I3491" s="132" t="s">
        <v>27</v>
      </c>
      <c r="J3491" s="132">
        <v>27900081157</v>
      </c>
      <c r="K3491" s="132" t="s">
        <v>9337</v>
      </c>
      <c r="L3491" s="132" t="s">
        <v>9288</v>
      </c>
      <c r="M3491" s="132" t="s">
        <v>9288</v>
      </c>
      <c r="N3491" s="132" t="s">
        <v>49</v>
      </c>
      <c r="O3491" s="132">
        <v>10648</v>
      </c>
      <c r="P3491" s="134">
        <v>44409.812800925924</v>
      </c>
      <c r="Q3491" s="134">
        <v>44409.579085648147</v>
      </c>
      <c r="R3491" s="132">
        <v>1887</v>
      </c>
      <c r="S3491" s="132">
        <v>338181269</v>
      </c>
      <c r="T3491" s="137">
        <v>1.0648010821193E+16</v>
      </c>
      <c r="U3491" s="132" t="s">
        <v>32</v>
      </c>
      <c r="V3491" s="4"/>
      <c r="W3491" s="136" t="s">
        <v>9651</v>
      </c>
      <c r="X3491" s="32">
        <v>6428</v>
      </c>
    </row>
    <row r="3492" spans="1:24" x14ac:dyDescent="0.25">
      <c r="A3492" s="132" t="s">
        <v>21</v>
      </c>
      <c r="B3492" s="132" t="s">
        <v>9284</v>
      </c>
      <c r="C3492" s="132" t="s">
        <v>9335</v>
      </c>
      <c r="D3492" s="132">
        <v>15</v>
      </c>
      <c r="E3492" s="132" t="s">
        <v>9338</v>
      </c>
      <c r="F3492" s="132" t="s">
        <v>25</v>
      </c>
      <c r="G3492" s="132" t="s">
        <v>26</v>
      </c>
      <c r="H3492" s="133">
        <v>254</v>
      </c>
      <c r="I3492" s="132" t="s">
        <v>27</v>
      </c>
      <c r="J3492" s="132">
        <v>27900081161</v>
      </c>
      <c r="K3492" s="132" t="s">
        <v>9339</v>
      </c>
      <c r="L3492" s="132" t="s">
        <v>9288</v>
      </c>
      <c r="M3492" s="132" t="s">
        <v>9288</v>
      </c>
      <c r="N3492" s="132" t="s">
        <v>49</v>
      </c>
      <c r="O3492" s="132">
        <v>10648</v>
      </c>
      <c r="P3492" s="134">
        <v>44409.822916666664</v>
      </c>
      <c r="Q3492" s="134">
        <v>44409.579085648147</v>
      </c>
      <c r="R3492" s="132">
        <v>9987</v>
      </c>
      <c r="S3492" s="132">
        <v>338195627</v>
      </c>
      <c r="T3492" s="137">
        <v>1.06480108211944E+16</v>
      </c>
      <c r="U3492" s="132" t="s">
        <v>32</v>
      </c>
      <c r="V3492" s="4"/>
      <c r="W3492" s="136" t="s">
        <v>9651</v>
      </c>
      <c r="X3492" s="32">
        <v>6428</v>
      </c>
    </row>
    <row r="3493" spans="1:24" x14ac:dyDescent="0.25">
      <c r="A3493" s="132" t="s">
        <v>21</v>
      </c>
      <c r="B3493" s="132" t="s">
        <v>9284</v>
      </c>
      <c r="C3493" s="132" t="s">
        <v>9340</v>
      </c>
      <c r="D3493" s="132">
        <v>17</v>
      </c>
      <c r="E3493" s="132" t="s">
        <v>9341</v>
      </c>
      <c r="F3493" s="132" t="s">
        <v>47</v>
      </c>
      <c r="G3493" s="132" t="s">
        <v>26</v>
      </c>
      <c r="H3493" s="133">
        <v>127</v>
      </c>
      <c r="I3493" s="132" t="s">
        <v>27</v>
      </c>
      <c r="J3493" s="132">
        <v>27900081167</v>
      </c>
      <c r="K3493" s="132" t="s">
        <v>9342</v>
      </c>
      <c r="L3493" s="132" t="s">
        <v>9288</v>
      </c>
      <c r="M3493" s="132" t="s">
        <v>9288</v>
      </c>
      <c r="N3493" s="132" t="s">
        <v>49</v>
      </c>
      <c r="O3493" s="132">
        <v>10648</v>
      </c>
      <c r="P3493" s="134">
        <v>44409.836030092592</v>
      </c>
      <c r="Q3493" s="134">
        <v>44409.579085648147</v>
      </c>
      <c r="R3493" s="132">
        <v>749458</v>
      </c>
      <c r="S3493" s="132">
        <v>338216533</v>
      </c>
      <c r="T3493" s="137">
        <v>1.06480108212001E+16</v>
      </c>
      <c r="U3493" s="132" t="s">
        <v>32</v>
      </c>
      <c r="V3493" s="4"/>
      <c r="W3493" s="136" t="s">
        <v>9651</v>
      </c>
      <c r="X3493" s="32">
        <v>6428</v>
      </c>
    </row>
    <row r="3494" spans="1:24" x14ac:dyDescent="0.25">
      <c r="A3494" s="132" t="s">
        <v>21</v>
      </c>
      <c r="B3494" s="132" t="s">
        <v>9284</v>
      </c>
      <c r="C3494" s="132" t="s">
        <v>9340</v>
      </c>
      <c r="D3494" s="132">
        <v>18</v>
      </c>
      <c r="E3494" s="132" t="s">
        <v>9343</v>
      </c>
      <c r="F3494" s="132" t="s">
        <v>47</v>
      </c>
      <c r="G3494" s="132" t="s">
        <v>26</v>
      </c>
      <c r="H3494" s="133">
        <v>127</v>
      </c>
      <c r="I3494" s="132" t="s">
        <v>27</v>
      </c>
      <c r="J3494" s="132">
        <v>27900081168</v>
      </c>
      <c r="K3494" s="132" t="s">
        <v>9344</v>
      </c>
      <c r="L3494" s="132" t="s">
        <v>9288</v>
      </c>
      <c r="M3494" s="132" t="s">
        <v>9288</v>
      </c>
      <c r="N3494" s="132" t="s">
        <v>49</v>
      </c>
      <c r="O3494" s="132">
        <v>10648</v>
      </c>
      <c r="P3494" s="134">
        <v>44409.836030092592</v>
      </c>
      <c r="Q3494" s="134">
        <v>44409.579085648147</v>
      </c>
      <c r="R3494" s="132">
        <v>749458</v>
      </c>
      <c r="S3494" s="132">
        <v>338216533</v>
      </c>
      <c r="T3494" s="137">
        <v>1.06480108212001E+16</v>
      </c>
      <c r="U3494" s="132" t="s">
        <v>32</v>
      </c>
      <c r="V3494" s="4"/>
      <c r="W3494" s="136" t="s">
        <v>9651</v>
      </c>
      <c r="X3494" s="32">
        <v>6428</v>
      </c>
    </row>
    <row r="3495" spans="1:24" x14ac:dyDescent="0.25">
      <c r="A3495" s="132" t="s">
        <v>21</v>
      </c>
      <c r="B3495" s="132" t="s">
        <v>9284</v>
      </c>
      <c r="C3495" s="132" t="s">
        <v>9340</v>
      </c>
      <c r="D3495" s="132">
        <v>21</v>
      </c>
      <c r="E3495" s="132" t="s">
        <v>9345</v>
      </c>
      <c r="F3495" s="132" t="s">
        <v>25</v>
      </c>
      <c r="G3495" s="132" t="s">
        <v>26</v>
      </c>
      <c r="H3495" s="133">
        <v>254</v>
      </c>
      <c r="I3495" s="132" t="s">
        <v>27</v>
      </c>
      <c r="J3495" s="132">
        <v>27900081169</v>
      </c>
      <c r="K3495" s="132" t="s">
        <v>9346</v>
      </c>
      <c r="L3495" s="132" t="s">
        <v>9288</v>
      </c>
      <c r="M3495" s="132" t="s">
        <v>9288</v>
      </c>
      <c r="N3495" s="132" t="s">
        <v>49</v>
      </c>
      <c r="O3495" s="132">
        <v>10648</v>
      </c>
      <c r="P3495" s="134">
        <v>44409.836030092592</v>
      </c>
      <c r="Q3495" s="134">
        <v>44409.579085648147</v>
      </c>
      <c r="R3495" s="132">
        <v>749458</v>
      </c>
      <c r="S3495" s="132">
        <v>338216533</v>
      </c>
      <c r="T3495" s="137">
        <v>1.06480108212001E+16</v>
      </c>
      <c r="U3495" s="132" t="s">
        <v>32</v>
      </c>
      <c r="V3495" s="4"/>
      <c r="W3495" s="136" t="s">
        <v>9651</v>
      </c>
      <c r="X3495" s="32">
        <v>6428</v>
      </c>
    </row>
    <row r="3496" spans="1:24" x14ac:dyDescent="0.25">
      <c r="A3496" s="132" t="s">
        <v>21</v>
      </c>
      <c r="B3496" s="132" t="s">
        <v>9284</v>
      </c>
      <c r="C3496" s="132" t="s">
        <v>9347</v>
      </c>
      <c r="D3496" s="132">
        <v>5</v>
      </c>
      <c r="E3496" s="132" t="s">
        <v>9348</v>
      </c>
      <c r="F3496" s="132" t="s">
        <v>47</v>
      </c>
      <c r="G3496" s="132" t="s">
        <v>26</v>
      </c>
      <c r="H3496" s="133">
        <v>127</v>
      </c>
      <c r="I3496" s="132" t="s">
        <v>27</v>
      </c>
      <c r="J3496" s="132">
        <v>27900081184</v>
      </c>
      <c r="K3496" s="132" t="s">
        <v>9349</v>
      </c>
      <c r="L3496" s="132" t="s">
        <v>9288</v>
      </c>
      <c r="M3496" s="132" t="s">
        <v>9288</v>
      </c>
      <c r="N3496" s="132" t="s">
        <v>49</v>
      </c>
      <c r="O3496" s="132">
        <v>10648</v>
      </c>
      <c r="P3496" s="134">
        <v>44410.294490740744</v>
      </c>
      <c r="Q3496" s="134">
        <v>44410.262141203704</v>
      </c>
      <c r="R3496" s="132">
        <v>365871</v>
      </c>
      <c r="S3496" s="132">
        <v>338417230</v>
      </c>
      <c r="T3496" s="137">
        <v>1.06480208210701E+16</v>
      </c>
      <c r="U3496" s="132" t="s">
        <v>32</v>
      </c>
      <c r="V3496" s="4"/>
      <c r="W3496" s="136" t="s">
        <v>9652</v>
      </c>
      <c r="X3496" s="32">
        <v>3506</v>
      </c>
    </row>
    <row r="3497" spans="1:24" x14ac:dyDescent="0.25">
      <c r="A3497" s="132" t="s">
        <v>21</v>
      </c>
      <c r="B3497" s="132" t="s">
        <v>9284</v>
      </c>
      <c r="C3497" s="132" t="s">
        <v>9347</v>
      </c>
      <c r="D3497" s="132">
        <v>6</v>
      </c>
      <c r="E3497" s="132" t="s">
        <v>9350</v>
      </c>
      <c r="F3497" s="132" t="s">
        <v>25</v>
      </c>
      <c r="G3497" s="132" t="s">
        <v>26</v>
      </c>
      <c r="H3497" s="133">
        <v>254</v>
      </c>
      <c r="I3497" s="132" t="s">
        <v>27</v>
      </c>
      <c r="J3497" s="132">
        <v>27900081185</v>
      </c>
      <c r="K3497" s="132" t="s">
        <v>9351</v>
      </c>
      <c r="L3497" s="132" t="s">
        <v>9288</v>
      </c>
      <c r="M3497" s="132" t="s">
        <v>9288</v>
      </c>
      <c r="N3497" s="132" t="s">
        <v>49</v>
      </c>
      <c r="O3497" s="132">
        <v>10648</v>
      </c>
      <c r="P3497" s="134">
        <v>44410.294490740744</v>
      </c>
      <c r="Q3497" s="134">
        <v>44410.262141203704</v>
      </c>
      <c r="R3497" s="132">
        <v>365871</v>
      </c>
      <c r="S3497" s="132">
        <v>338417230</v>
      </c>
      <c r="T3497" s="137">
        <v>1.06480208210701E+16</v>
      </c>
      <c r="U3497" s="132" t="s">
        <v>32</v>
      </c>
      <c r="V3497" s="4"/>
      <c r="W3497" s="136" t="s">
        <v>9652</v>
      </c>
      <c r="X3497" s="32">
        <v>3506</v>
      </c>
    </row>
    <row r="3498" spans="1:24" x14ac:dyDescent="0.25">
      <c r="A3498" s="132" t="s">
        <v>21</v>
      </c>
      <c r="B3498" s="132" t="s">
        <v>9284</v>
      </c>
      <c r="C3498" s="132" t="s">
        <v>9347</v>
      </c>
      <c r="D3498" s="132">
        <v>7</v>
      </c>
      <c r="E3498" s="132" t="s">
        <v>9352</v>
      </c>
      <c r="F3498" s="132" t="s">
        <v>25</v>
      </c>
      <c r="G3498" s="132" t="s">
        <v>26</v>
      </c>
      <c r="H3498" s="133">
        <v>254</v>
      </c>
      <c r="I3498" s="132" t="s">
        <v>27</v>
      </c>
      <c r="J3498" s="132">
        <v>27900081186</v>
      </c>
      <c r="K3498" s="132" t="s">
        <v>9353</v>
      </c>
      <c r="L3498" s="132" t="s">
        <v>9288</v>
      </c>
      <c r="M3498" s="132" t="s">
        <v>9288</v>
      </c>
      <c r="N3498" s="132" t="s">
        <v>49</v>
      </c>
      <c r="O3498" s="132">
        <v>10648</v>
      </c>
      <c r="P3498" s="134">
        <v>44410.294490740744</v>
      </c>
      <c r="Q3498" s="134">
        <v>44410.262141203704</v>
      </c>
      <c r="R3498" s="132">
        <v>365871</v>
      </c>
      <c r="S3498" s="132">
        <v>338417230</v>
      </c>
      <c r="T3498" s="137">
        <v>1.06480208210701E+16</v>
      </c>
      <c r="U3498" s="132" t="s">
        <v>32</v>
      </c>
      <c r="V3498" s="4"/>
      <c r="W3498" s="136" t="s">
        <v>9652</v>
      </c>
      <c r="X3498" s="32">
        <v>3506</v>
      </c>
    </row>
    <row r="3499" spans="1:24" x14ac:dyDescent="0.25">
      <c r="A3499" s="132" t="s">
        <v>21</v>
      </c>
      <c r="B3499" s="132" t="s">
        <v>9284</v>
      </c>
      <c r="C3499" s="132" t="s">
        <v>9354</v>
      </c>
      <c r="D3499" s="132">
        <v>41</v>
      </c>
      <c r="E3499" s="132" t="s">
        <v>9355</v>
      </c>
      <c r="F3499" s="132" t="s">
        <v>25</v>
      </c>
      <c r="G3499" s="132" t="s">
        <v>26</v>
      </c>
      <c r="H3499" s="133">
        <v>254</v>
      </c>
      <c r="I3499" s="132" t="s">
        <v>27</v>
      </c>
      <c r="J3499" s="132">
        <v>27900081188</v>
      </c>
      <c r="K3499" s="132" t="s">
        <v>9356</v>
      </c>
      <c r="L3499" s="132" t="s">
        <v>9288</v>
      </c>
      <c r="M3499" s="132" t="s">
        <v>9288</v>
      </c>
      <c r="N3499" s="132" t="s">
        <v>49</v>
      </c>
      <c r="O3499" s="132">
        <v>10648</v>
      </c>
      <c r="P3499" s="134">
        <v>44410.365520833337</v>
      </c>
      <c r="Q3499" s="134">
        <v>44410.262141203704</v>
      </c>
      <c r="R3499" s="132">
        <v>119630</v>
      </c>
      <c r="S3499" s="132">
        <v>338447365</v>
      </c>
      <c r="T3499" s="137">
        <v>1.06480208210845E+16</v>
      </c>
      <c r="U3499" s="132" t="s">
        <v>32</v>
      </c>
      <c r="V3499" s="4"/>
      <c r="W3499" s="136" t="s">
        <v>9652</v>
      </c>
      <c r="X3499" s="32">
        <v>3506</v>
      </c>
    </row>
    <row r="3500" spans="1:24" x14ac:dyDescent="0.25">
      <c r="A3500" s="132" t="s">
        <v>21</v>
      </c>
      <c r="B3500" s="132" t="s">
        <v>9284</v>
      </c>
      <c r="C3500" s="135"/>
      <c r="D3500" s="135"/>
      <c r="E3500" s="132" t="s">
        <v>9355</v>
      </c>
      <c r="F3500" s="132" t="s">
        <v>25</v>
      </c>
      <c r="G3500" s="132" t="s">
        <v>26</v>
      </c>
      <c r="H3500" s="133">
        <v>204</v>
      </c>
      <c r="I3500" s="132" t="s">
        <v>167</v>
      </c>
      <c r="J3500" s="132">
        <v>27900081189</v>
      </c>
      <c r="K3500" s="132" t="s">
        <v>9357</v>
      </c>
      <c r="L3500" s="132" t="s">
        <v>9288</v>
      </c>
      <c r="M3500" s="132" t="s">
        <v>49</v>
      </c>
      <c r="N3500" s="132" t="s">
        <v>9288</v>
      </c>
      <c r="O3500" s="132">
        <v>10648</v>
      </c>
      <c r="P3500" s="134">
        <v>44410.365520833337</v>
      </c>
      <c r="Q3500" s="134">
        <v>44410.262141203704</v>
      </c>
      <c r="R3500" s="132">
        <v>119630</v>
      </c>
      <c r="S3500" s="132">
        <v>338447365</v>
      </c>
      <c r="T3500" s="137">
        <v>1.06480208210845E+16</v>
      </c>
      <c r="U3500" s="132" t="s">
        <v>32</v>
      </c>
      <c r="V3500" s="4"/>
      <c r="W3500" s="136" t="s">
        <v>9652</v>
      </c>
      <c r="X3500" s="32">
        <v>3506</v>
      </c>
    </row>
    <row r="3501" spans="1:24" x14ac:dyDescent="0.25">
      <c r="A3501" s="132" t="s">
        <v>21</v>
      </c>
      <c r="B3501" s="132" t="s">
        <v>9284</v>
      </c>
      <c r="C3501" s="132" t="s">
        <v>9354</v>
      </c>
      <c r="D3501" s="132">
        <v>8</v>
      </c>
      <c r="E3501" s="132" t="s">
        <v>9358</v>
      </c>
      <c r="F3501" s="132" t="s">
        <v>25</v>
      </c>
      <c r="G3501" s="132" t="s">
        <v>26</v>
      </c>
      <c r="H3501" s="133">
        <v>254</v>
      </c>
      <c r="I3501" s="132" t="s">
        <v>27</v>
      </c>
      <c r="J3501" s="132">
        <v>27900081190</v>
      </c>
      <c r="K3501" s="132" t="s">
        <v>9359</v>
      </c>
      <c r="L3501" s="132" t="s">
        <v>9288</v>
      </c>
      <c r="M3501" s="132" t="s">
        <v>9288</v>
      </c>
      <c r="N3501" s="132" t="s">
        <v>49</v>
      </c>
      <c r="O3501" s="132">
        <v>10648</v>
      </c>
      <c r="P3501" s="134">
        <v>44410.387106481481</v>
      </c>
      <c r="Q3501" s="134">
        <v>44410.262141203704</v>
      </c>
      <c r="R3501" s="132">
        <v>6337</v>
      </c>
      <c r="S3501" s="132">
        <v>338461574</v>
      </c>
      <c r="T3501" s="137">
        <v>1.06480208210916E+16</v>
      </c>
      <c r="U3501" s="132" t="s">
        <v>32</v>
      </c>
      <c r="V3501" s="4"/>
      <c r="W3501" s="136" t="s">
        <v>9652</v>
      </c>
      <c r="X3501" s="32">
        <v>3506</v>
      </c>
    </row>
    <row r="3502" spans="1:24" x14ac:dyDescent="0.25">
      <c r="A3502" s="132" t="s">
        <v>21</v>
      </c>
      <c r="B3502" s="132" t="s">
        <v>9284</v>
      </c>
      <c r="C3502" s="132" t="s">
        <v>9360</v>
      </c>
      <c r="D3502" s="132">
        <v>20</v>
      </c>
      <c r="E3502" s="132" t="s">
        <v>9361</v>
      </c>
      <c r="F3502" s="132" t="s">
        <v>25</v>
      </c>
      <c r="G3502" s="132" t="s">
        <v>26</v>
      </c>
      <c r="H3502" s="133">
        <v>254</v>
      </c>
      <c r="I3502" s="132" t="s">
        <v>27</v>
      </c>
      <c r="J3502" s="132">
        <v>27900081194</v>
      </c>
      <c r="K3502" s="132" t="s">
        <v>9362</v>
      </c>
      <c r="L3502" s="132" t="s">
        <v>9288</v>
      </c>
      <c r="M3502" s="132" t="s">
        <v>9288</v>
      </c>
      <c r="N3502" s="132" t="s">
        <v>49</v>
      </c>
      <c r="O3502" s="132">
        <v>10648</v>
      </c>
      <c r="P3502" s="134">
        <v>44410.4221875</v>
      </c>
      <c r="Q3502" s="134">
        <v>44410.262141203704</v>
      </c>
      <c r="R3502" s="132">
        <v>74913</v>
      </c>
      <c r="S3502" s="132">
        <v>338493255</v>
      </c>
      <c r="T3502" s="137">
        <v>1.06480208211006E+16</v>
      </c>
      <c r="U3502" s="132" t="s">
        <v>32</v>
      </c>
      <c r="V3502" s="4"/>
      <c r="W3502" s="136" t="s">
        <v>9652</v>
      </c>
      <c r="X3502" s="32">
        <v>3506</v>
      </c>
    </row>
    <row r="3503" spans="1:24" x14ac:dyDescent="0.25">
      <c r="A3503" s="132" t="s">
        <v>21</v>
      </c>
      <c r="B3503" s="132" t="s">
        <v>9284</v>
      </c>
      <c r="C3503" s="132" t="s">
        <v>9363</v>
      </c>
      <c r="D3503" s="132">
        <v>9</v>
      </c>
      <c r="E3503" s="132" t="s">
        <v>9364</v>
      </c>
      <c r="F3503" s="132" t="s">
        <v>25</v>
      </c>
      <c r="G3503" s="132" t="s">
        <v>26</v>
      </c>
      <c r="H3503" s="133">
        <v>254</v>
      </c>
      <c r="I3503" s="132" t="s">
        <v>27</v>
      </c>
      <c r="J3503" s="132">
        <v>27900081206</v>
      </c>
      <c r="K3503" s="132" t="s">
        <v>9365</v>
      </c>
      <c r="L3503" s="132" t="s">
        <v>9288</v>
      </c>
      <c r="M3503" s="132" t="s">
        <v>9288</v>
      </c>
      <c r="N3503" s="132" t="s">
        <v>49</v>
      </c>
      <c r="O3503" s="132">
        <v>10648</v>
      </c>
      <c r="P3503" s="134">
        <v>44410.531087962961</v>
      </c>
      <c r="Q3503" s="134">
        <v>44410.262141203704</v>
      </c>
      <c r="R3503" s="132">
        <v>752476</v>
      </c>
      <c r="S3503" s="132">
        <v>338939941</v>
      </c>
      <c r="T3503" s="137">
        <v>1.06480208211243E+16</v>
      </c>
      <c r="U3503" s="132" t="s">
        <v>32</v>
      </c>
      <c r="V3503" s="4"/>
      <c r="W3503" s="136" t="s">
        <v>9652</v>
      </c>
      <c r="X3503" s="32">
        <v>3506</v>
      </c>
    </row>
    <row r="3504" spans="1:24" x14ac:dyDescent="0.25">
      <c r="A3504" s="132" t="s">
        <v>21</v>
      </c>
      <c r="B3504" s="132" t="s">
        <v>9284</v>
      </c>
      <c r="C3504" s="132" t="s">
        <v>9366</v>
      </c>
      <c r="D3504" s="132">
        <v>28</v>
      </c>
      <c r="E3504" s="132" t="s">
        <v>9367</v>
      </c>
      <c r="F3504" s="132" t="s">
        <v>25</v>
      </c>
      <c r="G3504" s="132" t="s">
        <v>26</v>
      </c>
      <c r="H3504" s="133">
        <v>254</v>
      </c>
      <c r="I3504" s="132" t="s">
        <v>27</v>
      </c>
      <c r="J3504" s="132">
        <v>27900081209</v>
      </c>
      <c r="K3504" s="132" t="s">
        <v>9368</v>
      </c>
      <c r="L3504" s="132" t="s">
        <v>9288</v>
      </c>
      <c r="M3504" s="132" t="s">
        <v>9288</v>
      </c>
      <c r="N3504" s="132" t="s">
        <v>49</v>
      </c>
      <c r="O3504" s="132">
        <v>10648</v>
      </c>
      <c r="P3504" s="134">
        <v>44410.56417824074</v>
      </c>
      <c r="Q3504" s="134">
        <v>44410.262141203704</v>
      </c>
      <c r="R3504" s="132">
        <v>307165</v>
      </c>
      <c r="S3504" s="132">
        <v>339366863</v>
      </c>
      <c r="T3504" s="137">
        <v>1.06480208211331E+16</v>
      </c>
      <c r="U3504" s="132" t="s">
        <v>32</v>
      </c>
      <c r="V3504" s="4"/>
      <c r="W3504" s="136" t="s">
        <v>9652</v>
      </c>
      <c r="X3504" s="32">
        <v>3506</v>
      </c>
    </row>
    <row r="3505" spans="1:24" x14ac:dyDescent="0.25">
      <c r="A3505" s="132" t="s">
        <v>21</v>
      </c>
      <c r="B3505" s="132" t="s">
        <v>9284</v>
      </c>
      <c r="C3505" s="132" t="s">
        <v>9369</v>
      </c>
      <c r="D3505" s="132">
        <v>25</v>
      </c>
      <c r="E3505" s="132" t="s">
        <v>9370</v>
      </c>
      <c r="F3505" s="132" t="s">
        <v>219</v>
      </c>
      <c r="G3505" s="132" t="s">
        <v>26</v>
      </c>
      <c r="H3505" s="133">
        <v>127</v>
      </c>
      <c r="I3505" s="132" t="s">
        <v>27</v>
      </c>
      <c r="J3505" s="132">
        <v>27900081216</v>
      </c>
      <c r="K3505" s="132" t="s">
        <v>9371</v>
      </c>
      <c r="L3505" s="132" t="s">
        <v>9288</v>
      </c>
      <c r="M3505" s="132" t="s">
        <v>9288</v>
      </c>
      <c r="N3505" s="132" t="s">
        <v>49</v>
      </c>
      <c r="O3505" s="132">
        <v>202393</v>
      </c>
      <c r="P3505" s="134">
        <v>44410.648263888892</v>
      </c>
      <c r="Q3505" s="134">
        <v>44410.578020833331</v>
      </c>
      <c r="R3505" s="132">
        <v>305875</v>
      </c>
      <c r="S3505" s="132">
        <v>339525979</v>
      </c>
      <c r="T3505" s="137">
        <v>2.0239302082115299E+17</v>
      </c>
      <c r="U3505" s="132" t="s">
        <v>32</v>
      </c>
      <c r="V3505" s="4"/>
      <c r="W3505" s="136" t="s">
        <v>9652</v>
      </c>
      <c r="X3505" s="32">
        <v>3506</v>
      </c>
    </row>
    <row r="3506" spans="1:24" x14ac:dyDescent="0.25">
      <c r="A3506" s="132" t="s">
        <v>21</v>
      </c>
      <c r="B3506" s="132" t="s">
        <v>9284</v>
      </c>
      <c r="C3506" s="132" t="s">
        <v>9369</v>
      </c>
      <c r="D3506" s="132">
        <v>26</v>
      </c>
      <c r="E3506" s="132" t="s">
        <v>9372</v>
      </c>
      <c r="F3506" s="132" t="s">
        <v>25</v>
      </c>
      <c r="G3506" s="132" t="s">
        <v>26</v>
      </c>
      <c r="H3506" s="133">
        <v>254</v>
      </c>
      <c r="I3506" s="132" t="s">
        <v>27</v>
      </c>
      <c r="J3506" s="132">
        <v>27900081217</v>
      </c>
      <c r="K3506" s="132" t="s">
        <v>9373</v>
      </c>
      <c r="L3506" s="132" t="s">
        <v>9288</v>
      </c>
      <c r="M3506" s="132" t="s">
        <v>9288</v>
      </c>
      <c r="N3506" s="132" t="s">
        <v>49</v>
      </c>
      <c r="O3506" s="132">
        <v>202393</v>
      </c>
      <c r="P3506" s="134">
        <v>44410.648263888892</v>
      </c>
      <c r="Q3506" s="134">
        <v>44410.578020833331</v>
      </c>
      <c r="R3506" s="132">
        <v>305875</v>
      </c>
      <c r="S3506" s="132">
        <v>339525979</v>
      </c>
      <c r="T3506" s="137">
        <v>2.0239302082115299E+17</v>
      </c>
      <c r="U3506" s="132" t="s">
        <v>32</v>
      </c>
      <c r="V3506" s="4"/>
      <c r="W3506" s="136" t="s">
        <v>9652</v>
      </c>
      <c r="X3506" s="32">
        <v>3506</v>
      </c>
    </row>
    <row r="3507" spans="1:24" x14ac:dyDescent="0.25">
      <c r="A3507" s="132" t="s">
        <v>21</v>
      </c>
      <c r="B3507" s="132" t="s">
        <v>9284</v>
      </c>
      <c r="C3507" s="132" t="s">
        <v>9374</v>
      </c>
      <c r="D3507" s="132">
        <v>34</v>
      </c>
      <c r="E3507" s="132" t="s">
        <v>9375</v>
      </c>
      <c r="F3507" s="132" t="s">
        <v>25</v>
      </c>
      <c r="G3507" s="132" t="s">
        <v>26</v>
      </c>
      <c r="H3507" s="133">
        <v>254</v>
      </c>
      <c r="I3507" s="132" t="s">
        <v>27</v>
      </c>
      <c r="J3507" s="132">
        <v>27900081224</v>
      </c>
      <c r="K3507" s="132" t="s">
        <v>9376</v>
      </c>
      <c r="L3507" s="132" t="s">
        <v>9288</v>
      </c>
      <c r="M3507" s="132" t="s">
        <v>9288</v>
      </c>
      <c r="N3507" s="132" t="s">
        <v>49</v>
      </c>
      <c r="O3507" s="132">
        <v>202393</v>
      </c>
      <c r="P3507" s="134">
        <v>44410.7031712963</v>
      </c>
      <c r="Q3507" s="134">
        <v>44410.578020833331</v>
      </c>
      <c r="R3507" s="132">
        <v>99608</v>
      </c>
      <c r="S3507" s="132">
        <v>339616412</v>
      </c>
      <c r="T3507" s="137">
        <v>2.0239302082116499E+17</v>
      </c>
      <c r="U3507" s="132" t="s">
        <v>32</v>
      </c>
      <c r="V3507" s="4"/>
      <c r="W3507" s="136" t="s">
        <v>9652</v>
      </c>
      <c r="X3507" s="32">
        <v>3506</v>
      </c>
    </row>
    <row r="3508" spans="1:24" x14ac:dyDescent="0.25">
      <c r="A3508" s="132" t="s">
        <v>21</v>
      </c>
      <c r="B3508" s="132" t="s">
        <v>9284</v>
      </c>
      <c r="C3508" s="132" t="s">
        <v>9374</v>
      </c>
      <c r="D3508" s="132">
        <v>3</v>
      </c>
      <c r="E3508" s="132" t="s">
        <v>909</v>
      </c>
      <c r="F3508" s="132" t="s">
        <v>71</v>
      </c>
      <c r="G3508" s="132" t="s">
        <v>26</v>
      </c>
      <c r="H3508" s="133">
        <v>127</v>
      </c>
      <c r="I3508" s="132" t="s">
        <v>27</v>
      </c>
      <c r="J3508" s="132">
        <v>27900081229</v>
      </c>
      <c r="K3508" s="132" t="s">
        <v>9377</v>
      </c>
      <c r="L3508" s="132" t="s">
        <v>9288</v>
      </c>
      <c r="M3508" s="132" t="s">
        <v>9288</v>
      </c>
      <c r="N3508" s="132" t="s">
        <v>49</v>
      </c>
      <c r="O3508" s="132">
        <v>202393</v>
      </c>
      <c r="P3508" s="134">
        <v>44410.715266203704</v>
      </c>
      <c r="Q3508" s="134">
        <v>44410.578020833331</v>
      </c>
      <c r="R3508" s="132">
        <v>744</v>
      </c>
      <c r="S3508" s="132">
        <v>339633144</v>
      </c>
      <c r="T3508" s="137">
        <v>2.0239302082116998E+17</v>
      </c>
      <c r="U3508" s="132" t="s">
        <v>32</v>
      </c>
      <c r="V3508" s="4"/>
      <c r="W3508" s="136" t="s">
        <v>9652</v>
      </c>
      <c r="X3508" s="32">
        <v>3506</v>
      </c>
    </row>
    <row r="3509" spans="1:24" x14ac:dyDescent="0.25">
      <c r="A3509" s="132" t="s">
        <v>21</v>
      </c>
      <c r="B3509" s="132" t="s">
        <v>9284</v>
      </c>
      <c r="C3509" s="132" t="s">
        <v>9374</v>
      </c>
      <c r="D3509" s="132">
        <v>4</v>
      </c>
      <c r="E3509" s="132" t="s">
        <v>909</v>
      </c>
      <c r="F3509" s="132" t="s">
        <v>25</v>
      </c>
      <c r="G3509" s="132" t="s">
        <v>26</v>
      </c>
      <c r="H3509" s="133">
        <v>254</v>
      </c>
      <c r="I3509" s="132" t="s">
        <v>27</v>
      </c>
      <c r="J3509" s="132">
        <v>27900081230</v>
      </c>
      <c r="K3509" s="132" t="s">
        <v>9378</v>
      </c>
      <c r="L3509" s="132" t="s">
        <v>9288</v>
      </c>
      <c r="M3509" s="132" t="s">
        <v>9288</v>
      </c>
      <c r="N3509" s="132" t="s">
        <v>49</v>
      </c>
      <c r="O3509" s="132">
        <v>202393</v>
      </c>
      <c r="P3509" s="134">
        <v>44410.715266203704</v>
      </c>
      <c r="Q3509" s="134">
        <v>44410.578020833331</v>
      </c>
      <c r="R3509" s="132">
        <v>744</v>
      </c>
      <c r="S3509" s="132">
        <v>339633144</v>
      </c>
      <c r="T3509" s="137">
        <v>2.0239302082116998E+17</v>
      </c>
      <c r="U3509" s="132" t="s">
        <v>32</v>
      </c>
      <c r="V3509" s="4"/>
      <c r="W3509" s="136" t="s">
        <v>9652</v>
      </c>
      <c r="X3509" s="32">
        <v>3506</v>
      </c>
    </row>
    <row r="3510" spans="1:24" x14ac:dyDescent="0.25">
      <c r="A3510" s="132" t="s">
        <v>21</v>
      </c>
      <c r="B3510" s="132" t="s">
        <v>9284</v>
      </c>
      <c r="C3510" s="132" t="s">
        <v>9379</v>
      </c>
      <c r="D3510" s="132">
        <v>1</v>
      </c>
      <c r="E3510" s="132" t="s">
        <v>9380</v>
      </c>
      <c r="F3510" s="132" t="s">
        <v>219</v>
      </c>
      <c r="G3510" s="132" t="s">
        <v>26</v>
      </c>
      <c r="H3510" s="133">
        <v>127</v>
      </c>
      <c r="I3510" s="132" t="s">
        <v>27</v>
      </c>
      <c r="J3510" s="132">
        <v>27900081234</v>
      </c>
      <c r="K3510" s="132" t="s">
        <v>9381</v>
      </c>
      <c r="L3510" s="132" t="s">
        <v>9288</v>
      </c>
      <c r="M3510" s="132" t="s">
        <v>9288</v>
      </c>
      <c r="N3510" s="132" t="s">
        <v>49</v>
      </c>
      <c r="O3510" s="132">
        <v>202393</v>
      </c>
      <c r="P3510" s="134">
        <v>44410.772476851853</v>
      </c>
      <c r="Q3510" s="134">
        <v>44410.578020833331</v>
      </c>
      <c r="R3510" s="132">
        <v>310726</v>
      </c>
      <c r="S3510" s="132">
        <v>339714856</v>
      </c>
      <c r="T3510" s="137">
        <v>2.0239302082118301E+17</v>
      </c>
      <c r="U3510" s="132" t="s">
        <v>32</v>
      </c>
      <c r="V3510" s="4"/>
      <c r="W3510" s="136" t="s">
        <v>9652</v>
      </c>
      <c r="X3510" s="32">
        <v>3506</v>
      </c>
    </row>
    <row r="3511" spans="1:24" x14ac:dyDescent="0.25">
      <c r="A3511" s="132" t="s">
        <v>21</v>
      </c>
      <c r="B3511" s="132" t="s">
        <v>9284</v>
      </c>
      <c r="C3511" s="132" t="s">
        <v>9382</v>
      </c>
      <c r="D3511" s="132">
        <v>25</v>
      </c>
      <c r="E3511" s="132" t="s">
        <v>9383</v>
      </c>
      <c r="F3511" s="132" t="s">
        <v>25</v>
      </c>
      <c r="G3511" s="132" t="s">
        <v>26</v>
      </c>
      <c r="H3511" s="133">
        <v>254</v>
      </c>
      <c r="I3511" s="132" t="s">
        <v>27</v>
      </c>
      <c r="J3511" s="132">
        <v>27900081236</v>
      </c>
      <c r="K3511" s="132" t="s">
        <v>9384</v>
      </c>
      <c r="L3511" s="132" t="s">
        <v>9288</v>
      </c>
      <c r="M3511" s="132" t="s">
        <v>9288</v>
      </c>
      <c r="N3511" s="132" t="s">
        <v>49</v>
      </c>
      <c r="O3511" s="132">
        <v>202393</v>
      </c>
      <c r="P3511" s="134">
        <v>44410.832280092596</v>
      </c>
      <c r="Q3511" s="134">
        <v>44410.578020833331</v>
      </c>
      <c r="R3511" s="132">
        <v>727332</v>
      </c>
      <c r="S3511" s="132">
        <v>339799587</v>
      </c>
      <c r="T3511" s="137">
        <v>2.0239302082119501E+17</v>
      </c>
      <c r="U3511" s="132" t="s">
        <v>32</v>
      </c>
      <c r="V3511" s="4"/>
      <c r="W3511" s="136" t="s">
        <v>9652</v>
      </c>
      <c r="X3511" s="32">
        <v>3506</v>
      </c>
    </row>
    <row r="3512" spans="1:24" x14ac:dyDescent="0.25">
      <c r="A3512" s="132" t="s">
        <v>21</v>
      </c>
      <c r="B3512" s="132" t="s">
        <v>9284</v>
      </c>
      <c r="C3512" s="132" t="s">
        <v>9385</v>
      </c>
      <c r="D3512" s="132">
        <v>25</v>
      </c>
      <c r="E3512" s="132" t="s">
        <v>9386</v>
      </c>
      <c r="F3512" s="132" t="s">
        <v>25</v>
      </c>
      <c r="G3512" s="132" t="s">
        <v>26</v>
      </c>
      <c r="H3512" s="133">
        <v>254</v>
      </c>
      <c r="I3512" s="132" t="s">
        <v>27</v>
      </c>
      <c r="J3512" s="132">
        <v>27900081251</v>
      </c>
      <c r="K3512" s="132" t="s">
        <v>9387</v>
      </c>
      <c r="L3512" s="132" t="s">
        <v>9288</v>
      </c>
      <c r="M3512" s="132" t="s">
        <v>9288</v>
      </c>
      <c r="N3512" s="132" t="s">
        <v>49</v>
      </c>
      <c r="O3512" s="132">
        <v>10648</v>
      </c>
      <c r="P3512" s="134">
        <v>44411.283437500002</v>
      </c>
      <c r="Q3512" s="134">
        <v>44411.236631944441</v>
      </c>
      <c r="R3512" s="132">
        <v>525714</v>
      </c>
      <c r="S3512" s="132">
        <v>340397355</v>
      </c>
      <c r="T3512" s="137">
        <v>1.06480308210645E+16</v>
      </c>
      <c r="U3512" s="132" t="s">
        <v>32</v>
      </c>
      <c r="V3512" s="4"/>
      <c r="W3512" s="136" t="s">
        <v>9653</v>
      </c>
      <c r="X3512" s="32">
        <v>3710</v>
      </c>
    </row>
    <row r="3513" spans="1:24" x14ac:dyDescent="0.25">
      <c r="A3513" s="132" t="s">
        <v>21</v>
      </c>
      <c r="B3513" s="132" t="s">
        <v>9284</v>
      </c>
      <c r="C3513" s="132" t="s">
        <v>9385</v>
      </c>
      <c r="D3513" s="132">
        <v>9</v>
      </c>
      <c r="E3513" s="132" t="s">
        <v>9388</v>
      </c>
      <c r="F3513" s="132" t="s">
        <v>25</v>
      </c>
      <c r="G3513" s="132" t="s">
        <v>26</v>
      </c>
      <c r="H3513" s="133">
        <v>254</v>
      </c>
      <c r="I3513" s="132" t="s">
        <v>27</v>
      </c>
      <c r="J3513" s="132">
        <v>27900081253</v>
      </c>
      <c r="K3513" s="132" t="s">
        <v>9389</v>
      </c>
      <c r="L3513" s="132" t="s">
        <v>9288</v>
      </c>
      <c r="M3513" s="132" t="s">
        <v>9288</v>
      </c>
      <c r="N3513" s="132" t="s">
        <v>49</v>
      </c>
      <c r="O3513" s="132">
        <v>10648</v>
      </c>
      <c r="P3513" s="134">
        <v>44411.309317129628</v>
      </c>
      <c r="Q3513" s="134">
        <v>44411.236631944441</v>
      </c>
      <c r="R3513" s="132">
        <v>597276</v>
      </c>
      <c r="S3513" s="132">
        <v>340416117</v>
      </c>
      <c r="T3513" s="137">
        <v>1.06480308210724E+16</v>
      </c>
      <c r="U3513" s="132" t="s">
        <v>32</v>
      </c>
      <c r="V3513" s="4"/>
      <c r="W3513" s="136" t="s">
        <v>9653</v>
      </c>
      <c r="X3513" s="32">
        <v>3710</v>
      </c>
    </row>
    <row r="3514" spans="1:24" x14ac:dyDescent="0.25">
      <c r="A3514" s="132" t="s">
        <v>21</v>
      </c>
      <c r="B3514" s="132" t="s">
        <v>9284</v>
      </c>
      <c r="C3514" s="135"/>
      <c r="D3514" s="135"/>
      <c r="E3514" s="132" t="s">
        <v>9388</v>
      </c>
      <c r="F3514" s="132" t="s">
        <v>25</v>
      </c>
      <c r="G3514" s="132" t="s">
        <v>26</v>
      </c>
      <c r="H3514" s="133">
        <v>204</v>
      </c>
      <c r="I3514" s="132" t="s">
        <v>167</v>
      </c>
      <c r="J3514" s="132">
        <v>27900081254</v>
      </c>
      <c r="K3514" s="132" t="s">
        <v>9390</v>
      </c>
      <c r="L3514" s="132" t="s">
        <v>9288</v>
      </c>
      <c r="M3514" s="132" t="s">
        <v>49</v>
      </c>
      <c r="N3514" s="132" t="s">
        <v>9288</v>
      </c>
      <c r="O3514" s="132">
        <v>10648</v>
      </c>
      <c r="P3514" s="134">
        <v>44411.309317129628</v>
      </c>
      <c r="Q3514" s="134">
        <v>44411.236631944441</v>
      </c>
      <c r="R3514" s="132">
        <v>597276</v>
      </c>
      <c r="S3514" s="132">
        <v>340416117</v>
      </c>
      <c r="T3514" s="137">
        <v>1.06480308210724E+16</v>
      </c>
      <c r="U3514" s="132" t="s">
        <v>32</v>
      </c>
      <c r="V3514" s="4"/>
      <c r="W3514" s="136" t="s">
        <v>9653</v>
      </c>
      <c r="X3514" s="32">
        <v>3710</v>
      </c>
    </row>
    <row r="3515" spans="1:24" x14ac:dyDescent="0.25">
      <c r="A3515" s="132" t="s">
        <v>21</v>
      </c>
      <c r="B3515" s="132" t="s">
        <v>9284</v>
      </c>
      <c r="C3515" s="132" t="s">
        <v>9385</v>
      </c>
      <c r="D3515" s="132">
        <v>33</v>
      </c>
      <c r="E3515" s="132" t="s">
        <v>9391</v>
      </c>
      <c r="F3515" s="132" t="s">
        <v>25</v>
      </c>
      <c r="G3515" s="132" t="s">
        <v>26</v>
      </c>
      <c r="H3515" s="133">
        <v>254</v>
      </c>
      <c r="I3515" s="132" t="s">
        <v>27</v>
      </c>
      <c r="J3515" s="132">
        <v>27900081255</v>
      </c>
      <c r="K3515" s="132" t="s">
        <v>9392</v>
      </c>
      <c r="L3515" s="132" t="s">
        <v>9288</v>
      </c>
      <c r="M3515" s="132" t="s">
        <v>9288</v>
      </c>
      <c r="N3515" s="132" t="s">
        <v>49</v>
      </c>
      <c r="O3515" s="132">
        <v>10648</v>
      </c>
      <c r="P3515" s="134">
        <v>44411.317418981482</v>
      </c>
      <c r="Q3515" s="134">
        <v>44411.236631944441</v>
      </c>
      <c r="R3515" s="132">
        <v>65095</v>
      </c>
      <c r="S3515" s="132">
        <v>340422462</v>
      </c>
      <c r="T3515" s="137">
        <v>1.06480308210736E+16</v>
      </c>
      <c r="U3515" s="132" t="s">
        <v>32</v>
      </c>
      <c r="V3515" s="4"/>
      <c r="W3515" s="136" t="s">
        <v>9653</v>
      </c>
      <c r="X3515" s="32">
        <v>3710</v>
      </c>
    </row>
    <row r="3516" spans="1:24" x14ac:dyDescent="0.25">
      <c r="A3516" s="132" t="s">
        <v>21</v>
      </c>
      <c r="B3516" s="132" t="s">
        <v>9284</v>
      </c>
      <c r="C3516" s="132" t="s">
        <v>9393</v>
      </c>
      <c r="D3516" s="132">
        <v>20</v>
      </c>
      <c r="E3516" s="132" t="s">
        <v>9394</v>
      </c>
      <c r="F3516" s="132" t="s">
        <v>25</v>
      </c>
      <c r="G3516" s="132" t="s">
        <v>26</v>
      </c>
      <c r="H3516" s="133">
        <v>254</v>
      </c>
      <c r="I3516" s="132" t="s">
        <v>27</v>
      </c>
      <c r="J3516" s="132">
        <v>27900081267</v>
      </c>
      <c r="K3516" s="132" t="s">
        <v>9395</v>
      </c>
      <c r="L3516" s="132" t="s">
        <v>9288</v>
      </c>
      <c r="M3516" s="132" t="s">
        <v>9288</v>
      </c>
      <c r="N3516" s="132" t="s">
        <v>49</v>
      </c>
      <c r="O3516" s="132">
        <v>10648</v>
      </c>
      <c r="P3516" s="134">
        <v>44411.397222222222</v>
      </c>
      <c r="Q3516" s="134">
        <v>44411.236631944441</v>
      </c>
      <c r="R3516" s="132">
        <v>451716</v>
      </c>
      <c r="S3516" s="132">
        <v>340505867</v>
      </c>
      <c r="T3516" s="137">
        <v>1.06480308210931E+16</v>
      </c>
      <c r="U3516" s="132" t="s">
        <v>32</v>
      </c>
      <c r="V3516" s="4"/>
      <c r="W3516" s="136" t="s">
        <v>9653</v>
      </c>
      <c r="X3516" s="32">
        <v>3710</v>
      </c>
    </row>
    <row r="3517" spans="1:24" x14ac:dyDescent="0.25">
      <c r="A3517" s="132" t="s">
        <v>21</v>
      </c>
      <c r="B3517" s="132" t="s">
        <v>9284</v>
      </c>
      <c r="C3517" s="135"/>
      <c r="D3517" s="135"/>
      <c r="E3517" s="132" t="s">
        <v>9394</v>
      </c>
      <c r="F3517" s="132" t="s">
        <v>25</v>
      </c>
      <c r="G3517" s="132" t="s">
        <v>26</v>
      </c>
      <c r="H3517" s="133">
        <v>204</v>
      </c>
      <c r="I3517" s="132" t="s">
        <v>167</v>
      </c>
      <c r="J3517" s="132">
        <v>27900081268</v>
      </c>
      <c r="K3517" s="132" t="s">
        <v>9396</v>
      </c>
      <c r="L3517" s="132" t="s">
        <v>9288</v>
      </c>
      <c r="M3517" s="132" t="s">
        <v>49</v>
      </c>
      <c r="N3517" s="132" t="s">
        <v>9288</v>
      </c>
      <c r="O3517" s="132">
        <v>10648</v>
      </c>
      <c r="P3517" s="134">
        <v>44411.397222222222</v>
      </c>
      <c r="Q3517" s="134">
        <v>44411.236631944441</v>
      </c>
      <c r="R3517" s="132">
        <v>451716</v>
      </c>
      <c r="S3517" s="132">
        <v>340505867</v>
      </c>
      <c r="T3517" s="137">
        <v>1.06480308210931E+16</v>
      </c>
      <c r="U3517" s="132" t="s">
        <v>32</v>
      </c>
      <c r="V3517" s="4"/>
      <c r="W3517" s="136" t="s">
        <v>9653</v>
      </c>
      <c r="X3517" s="32">
        <v>3710</v>
      </c>
    </row>
    <row r="3518" spans="1:24" x14ac:dyDescent="0.25">
      <c r="A3518" s="132" t="s">
        <v>21</v>
      </c>
      <c r="B3518" s="132" t="s">
        <v>9284</v>
      </c>
      <c r="C3518" s="132" t="s">
        <v>9397</v>
      </c>
      <c r="D3518" s="132">
        <v>3</v>
      </c>
      <c r="E3518" s="132" t="s">
        <v>9398</v>
      </c>
      <c r="F3518" s="132" t="s">
        <v>25</v>
      </c>
      <c r="G3518" s="132" t="s">
        <v>26</v>
      </c>
      <c r="H3518" s="133">
        <v>254</v>
      </c>
      <c r="I3518" s="132" t="s">
        <v>27</v>
      </c>
      <c r="J3518" s="132">
        <v>27900081280</v>
      </c>
      <c r="K3518" s="132" t="s">
        <v>9399</v>
      </c>
      <c r="L3518" s="132" t="s">
        <v>9288</v>
      </c>
      <c r="M3518" s="132" t="s">
        <v>9288</v>
      </c>
      <c r="N3518" s="132" t="s">
        <v>49</v>
      </c>
      <c r="O3518" s="132">
        <v>10648</v>
      </c>
      <c r="P3518" s="134">
        <v>44411.478796296295</v>
      </c>
      <c r="Q3518" s="134">
        <v>44411.236631944441</v>
      </c>
      <c r="R3518" s="132">
        <v>89136</v>
      </c>
      <c r="S3518" s="132">
        <v>340628989</v>
      </c>
      <c r="T3518" s="137">
        <v>1.06480308211127E+16</v>
      </c>
      <c r="U3518" s="132" t="s">
        <v>32</v>
      </c>
      <c r="V3518" s="4"/>
      <c r="W3518" s="136" t="s">
        <v>9653</v>
      </c>
      <c r="X3518" s="32">
        <v>3710</v>
      </c>
    </row>
    <row r="3519" spans="1:24" x14ac:dyDescent="0.25">
      <c r="A3519" s="132" t="s">
        <v>21</v>
      </c>
      <c r="B3519" s="132" t="s">
        <v>9284</v>
      </c>
      <c r="C3519" s="132" t="s">
        <v>9397</v>
      </c>
      <c r="D3519" s="132">
        <v>4</v>
      </c>
      <c r="E3519" s="132" t="s">
        <v>9400</v>
      </c>
      <c r="F3519" s="132" t="s">
        <v>25</v>
      </c>
      <c r="G3519" s="132" t="s">
        <v>26</v>
      </c>
      <c r="H3519" s="133">
        <v>254</v>
      </c>
      <c r="I3519" s="132" t="s">
        <v>27</v>
      </c>
      <c r="J3519" s="132">
        <v>27900081281</v>
      </c>
      <c r="K3519" s="132" t="s">
        <v>9401</v>
      </c>
      <c r="L3519" s="132" t="s">
        <v>9288</v>
      </c>
      <c r="M3519" s="132" t="s">
        <v>9288</v>
      </c>
      <c r="N3519" s="132" t="s">
        <v>49</v>
      </c>
      <c r="O3519" s="132">
        <v>10648</v>
      </c>
      <c r="P3519" s="134">
        <v>44411.478796296295</v>
      </c>
      <c r="Q3519" s="134">
        <v>44411.236631944441</v>
      </c>
      <c r="R3519" s="132">
        <v>89136</v>
      </c>
      <c r="S3519" s="132">
        <v>340628989</v>
      </c>
      <c r="T3519" s="137">
        <v>1.06480308211127E+16</v>
      </c>
      <c r="U3519" s="132" t="s">
        <v>32</v>
      </c>
      <c r="V3519" s="4"/>
      <c r="W3519" s="136" t="s">
        <v>9653</v>
      </c>
      <c r="X3519" s="32">
        <v>3710</v>
      </c>
    </row>
    <row r="3520" spans="1:24" x14ac:dyDescent="0.25">
      <c r="A3520" s="132" t="s">
        <v>21</v>
      </c>
      <c r="B3520" s="132" t="s">
        <v>9284</v>
      </c>
      <c r="C3520" s="132" t="s">
        <v>9397</v>
      </c>
      <c r="D3520" s="132">
        <v>20</v>
      </c>
      <c r="E3520" s="132" t="s">
        <v>9402</v>
      </c>
      <c r="F3520" s="132" t="s">
        <v>25</v>
      </c>
      <c r="G3520" s="132" t="s">
        <v>26</v>
      </c>
      <c r="H3520" s="133">
        <v>254</v>
      </c>
      <c r="I3520" s="132" t="s">
        <v>27</v>
      </c>
      <c r="J3520" s="132">
        <v>27900081286</v>
      </c>
      <c r="K3520" s="132" t="s">
        <v>9403</v>
      </c>
      <c r="L3520" s="132" t="s">
        <v>9288</v>
      </c>
      <c r="M3520" s="132" t="s">
        <v>9288</v>
      </c>
      <c r="N3520" s="132" t="s">
        <v>49</v>
      </c>
      <c r="O3520" s="132">
        <v>10648</v>
      </c>
      <c r="P3520" s="134">
        <v>44411.486805555556</v>
      </c>
      <c r="Q3520" s="134">
        <v>44411.236631944441</v>
      </c>
      <c r="R3520" s="132">
        <v>88512</v>
      </c>
      <c r="S3520" s="132">
        <v>340642772</v>
      </c>
      <c r="T3520" s="137">
        <v>1.06480308211138E+16</v>
      </c>
      <c r="U3520" s="132" t="s">
        <v>32</v>
      </c>
      <c r="V3520" s="4"/>
      <c r="W3520" s="136" t="s">
        <v>9653</v>
      </c>
      <c r="X3520" s="32">
        <v>3710</v>
      </c>
    </row>
    <row r="3521" spans="1:31" x14ac:dyDescent="0.25">
      <c r="A3521" s="132" t="s">
        <v>21</v>
      </c>
      <c r="B3521" s="132" t="s">
        <v>9284</v>
      </c>
      <c r="C3521" s="132" t="s">
        <v>9404</v>
      </c>
      <c r="D3521" s="132">
        <v>1</v>
      </c>
      <c r="E3521" s="132" t="s">
        <v>9405</v>
      </c>
      <c r="F3521" s="132" t="s">
        <v>25</v>
      </c>
      <c r="G3521" s="132" t="s">
        <v>26</v>
      </c>
      <c r="H3521" s="133">
        <v>254</v>
      </c>
      <c r="I3521" s="132" t="s">
        <v>27</v>
      </c>
      <c r="J3521" s="132">
        <v>27900081319</v>
      </c>
      <c r="K3521" s="132" t="s">
        <v>9406</v>
      </c>
      <c r="L3521" s="132" t="s">
        <v>9288</v>
      </c>
      <c r="M3521" s="132" t="s">
        <v>9288</v>
      </c>
      <c r="N3521" s="132" t="s">
        <v>49</v>
      </c>
      <c r="O3521" s="132">
        <v>9164</v>
      </c>
      <c r="P3521" s="134">
        <v>44411.740520833337</v>
      </c>
      <c r="Q3521" s="134">
        <v>44411.573750000003</v>
      </c>
      <c r="R3521" s="132">
        <v>55886</v>
      </c>
      <c r="S3521" s="132">
        <v>341138714</v>
      </c>
      <c r="T3521" s="137">
        <v>9164030821174530</v>
      </c>
      <c r="U3521" s="132" t="s">
        <v>32</v>
      </c>
      <c r="V3521" s="4"/>
      <c r="W3521" s="136" t="s">
        <v>9653</v>
      </c>
      <c r="X3521" s="32">
        <v>3710</v>
      </c>
    </row>
    <row r="3522" spans="1:31" x14ac:dyDescent="0.25">
      <c r="A3522" s="132" t="s">
        <v>21</v>
      </c>
      <c r="B3522" s="132" t="s">
        <v>9284</v>
      </c>
      <c r="C3522" s="132" t="s">
        <v>9404</v>
      </c>
      <c r="D3522" s="132">
        <v>2</v>
      </c>
      <c r="E3522" s="132" t="s">
        <v>9407</v>
      </c>
      <c r="F3522" s="132" t="s">
        <v>25</v>
      </c>
      <c r="G3522" s="132" t="s">
        <v>26</v>
      </c>
      <c r="H3522" s="133">
        <v>254</v>
      </c>
      <c r="I3522" s="132" t="s">
        <v>27</v>
      </c>
      <c r="J3522" s="132">
        <v>27900081320</v>
      </c>
      <c r="K3522" s="132" t="s">
        <v>9408</v>
      </c>
      <c r="L3522" s="132" t="s">
        <v>9288</v>
      </c>
      <c r="M3522" s="132" t="s">
        <v>9288</v>
      </c>
      <c r="N3522" s="132" t="s">
        <v>49</v>
      </c>
      <c r="O3522" s="132">
        <v>9164</v>
      </c>
      <c r="P3522" s="134">
        <v>44411.740520833337</v>
      </c>
      <c r="Q3522" s="134">
        <v>44411.573750000003</v>
      </c>
      <c r="R3522" s="132">
        <v>55886</v>
      </c>
      <c r="S3522" s="132">
        <v>341138714</v>
      </c>
      <c r="T3522" s="137">
        <v>9164030821174530</v>
      </c>
      <c r="U3522" s="132" t="s">
        <v>32</v>
      </c>
      <c r="V3522" s="4"/>
      <c r="W3522" s="136" t="s">
        <v>9653</v>
      </c>
      <c r="X3522" s="32">
        <v>3710</v>
      </c>
    </row>
    <row r="3523" spans="1:31" x14ac:dyDescent="0.25">
      <c r="A3523" s="132" t="s">
        <v>21</v>
      </c>
      <c r="B3523" s="132" t="s">
        <v>9284</v>
      </c>
      <c r="C3523" s="132" t="s">
        <v>9409</v>
      </c>
      <c r="D3523" s="132">
        <v>18</v>
      </c>
      <c r="E3523" s="132" t="s">
        <v>7322</v>
      </c>
      <c r="F3523" s="132" t="s">
        <v>25</v>
      </c>
      <c r="G3523" s="132" t="s">
        <v>26</v>
      </c>
      <c r="H3523" s="133">
        <v>254</v>
      </c>
      <c r="I3523" s="132" t="s">
        <v>27</v>
      </c>
      <c r="J3523" s="132">
        <v>27900081323</v>
      </c>
      <c r="K3523" s="132" t="s">
        <v>9410</v>
      </c>
      <c r="L3523" s="132" t="s">
        <v>9288</v>
      </c>
      <c r="M3523" s="132" t="s">
        <v>9288</v>
      </c>
      <c r="N3523" s="132" t="s">
        <v>49</v>
      </c>
      <c r="O3523" s="132">
        <v>9164</v>
      </c>
      <c r="P3523" s="134">
        <v>44411.813634259262</v>
      </c>
      <c r="Q3523" s="134">
        <v>44411.573750000003</v>
      </c>
      <c r="R3523" s="132">
        <v>9115</v>
      </c>
      <c r="S3523" s="132">
        <v>341237143</v>
      </c>
      <c r="T3523" s="137">
        <v>9164030821192950</v>
      </c>
      <c r="U3523" s="132" t="s">
        <v>32</v>
      </c>
      <c r="V3523" s="4"/>
      <c r="W3523" s="136" t="s">
        <v>9653</v>
      </c>
      <c r="X3523" s="32">
        <v>3710</v>
      </c>
    </row>
    <row r="3524" spans="1:31" x14ac:dyDescent="0.25">
      <c r="A3524" s="132" t="s">
        <v>21</v>
      </c>
      <c r="B3524" s="132" t="s">
        <v>9284</v>
      </c>
      <c r="C3524" s="132" t="s">
        <v>9409</v>
      </c>
      <c r="D3524" s="132">
        <v>6</v>
      </c>
      <c r="E3524" s="132" t="s">
        <v>9411</v>
      </c>
      <c r="F3524" s="132" t="s">
        <v>25</v>
      </c>
      <c r="G3524" s="132" t="s">
        <v>26</v>
      </c>
      <c r="H3524" s="133">
        <v>254</v>
      </c>
      <c r="I3524" s="132" t="s">
        <v>27</v>
      </c>
      <c r="J3524" s="132">
        <v>27900081325</v>
      </c>
      <c r="K3524" s="132" t="s">
        <v>9412</v>
      </c>
      <c r="L3524" s="132" t="s">
        <v>9288</v>
      </c>
      <c r="M3524" s="132" t="s">
        <v>9288</v>
      </c>
      <c r="N3524" s="132" t="s">
        <v>49</v>
      </c>
      <c r="O3524" s="132">
        <v>9164</v>
      </c>
      <c r="P3524" s="134">
        <v>44411.825300925928</v>
      </c>
      <c r="Q3524" s="134">
        <v>44411.573750000003</v>
      </c>
      <c r="R3524" s="132">
        <v>203259</v>
      </c>
      <c r="S3524" s="132">
        <v>341252377</v>
      </c>
      <c r="T3524" s="137">
        <v>9164030821194640</v>
      </c>
      <c r="U3524" s="132" t="s">
        <v>32</v>
      </c>
      <c r="V3524" s="4"/>
      <c r="W3524" s="136" t="s">
        <v>9653</v>
      </c>
      <c r="X3524" s="32">
        <v>3710</v>
      </c>
    </row>
    <row r="3525" spans="1:31" x14ac:dyDescent="0.25">
      <c r="A3525" s="132" t="s">
        <v>21</v>
      </c>
      <c r="B3525" s="132" t="s">
        <v>9284</v>
      </c>
      <c r="C3525" s="132" t="s">
        <v>9409</v>
      </c>
      <c r="D3525" s="132">
        <v>7</v>
      </c>
      <c r="E3525" s="132" t="s">
        <v>9413</v>
      </c>
      <c r="F3525" s="132" t="s">
        <v>25</v>
      </c>
      <c r="G3525" s="132" t="s">
        <v>26</v>
      </c>
      <c r="H3525" s="133">
        <v>254</v>
      </c>
      <c r="I3525" s="132" t="s">
        <v>27</v>
      </c>
      <c r="J3525" s="132">
        <v>27900081326</v>
      </c>
      <c r="K3525" s="132" t="s">
        <v>9414</v>
      </c>
      <c r="L3525" s="132" t="s">
        <v>9288</v>
      </c>
      <c r="M3525" s="132" t="s">
        <v>9288</v>
      </c>
      <c r="N3525" s="132" t="s">
        <v>49</v>
      </c>
      <c r="O3525" s="132">
        <v>9164</v>
      </c>
      <c r="P3525" s="134">
        <v>44411.825300925928</v>
      </c>
      <c r="Q3525" s="134">
        <v>44411.573750000003</v>
      </c>
      <c r="R3525" s="132">
        <v>203259</v>
      </c>
      <c r="S3525" s="132">
        <v>341252377</v>
      </c>
      <c r="T3525" s="137">
        <v>9164030821194640</v>
      </c>
      <c r="U3525" s="132" t="s">
        <v>32</v>
      </c>
      <c r="V3525" s="4"/>
      <c r="W3525" s="136" t="s">
        <v>9653</v>
      </c>
      <c r="X3525" s="32">
        <v>3710</v>
      </c>
    </row>
    <row r="3526" spans="1:31" x14ac:dyDescent="0.25">
      <c r="A3526" s="132" t="s">
        <v>21</v>
      </c>
      <c r="B3526" s="132" t="s">
        <v>9284</v>
      </c>
      <c r="C3526" s="132" t="s">
        <v>9409</v>
      </c>
      <c r="D3526" s="132">
        <v>8</v>
      </c>
      <c r="E3526" s="132" t="s">
        <v>9415</v>
      </c>
      <c r="F3526" s="132" t="s">
        <v>25</v>
      </c>
      <c r="G3526" s="132" t="s">
        <v>26</v>
      </c>
      <c r="H3526" s="133">
        <v>254</v>
      </c>
      <c r="I3526" s="132" t="s">
        <v>27</v>
      </c>
      <c r="J3526" s="132">
        <v>27900081327</v>
      </c>
      <c r="K3526" s="132" t="s">
        <v>9416</v>
      </c>
      <c r="L3526" s="132" t="s">
        <v>9288</v>
      </c>
      <c r="M3526" s="132" t="s">
        <v>9288</v>
      </c>
      <c r="N3526" s="132" t="s">
        <v>49</v>
      </c>
      <c r="O3526" s="132">
        <v>9164</v>
      </c>
      <c r="P3526" s="134">
        <v>44411.825300925928</v>
      </c>
      <c r="Q3526" s="134">
        <v>44411.573750000003</v>
      </c>
      <c r="R3526" s="132">
        <v>203259</v>
      </c>
      <c r="S3526" s="132">
        <v>341252377</v>
      </c>
      <c r="T3526" s="137">
        <v>9164030821194640</v>
      </c>
      <c r="U3526" s="132" t="s">
        <v>32</v>
      </c>
      <c r="V3526" s="4"/>
      <c r="W3526" s="136" t="s">
        <v>9653</v>
      </c>
      <c r="X3526" s="32">
        <v>3710</v>
      </c>
    </row>
    <row r="3527" spans="1:31" x14ac:dyDescent="0.25">
      <c r="A3527" s="132" t="s">
        <v>21</v>
      </c>
      <c r="B3527" s="132" t="s">
        <v>9284</v>
      </c>
      <c r="C3527" s="132" t="s">
        <v>9417</v>
      </c>
      <c r="D3527" s="132">
        <v>4</v>
      </c>
      <c r="E3527" s="132" t="s">
        <v>9418</v>
      </c>
      <c r="F3527" s="132" t="s">
        <v>25</v>
      </c>
      <c r="G3527" s="132" t="s">
        <v>26</v>
      </c>
      <c r="H3527" s="133">
        <v>254</v>
      </c>
      <c r="I3527" s="132" t="s">
        <v>27</v>
      </c>
      <c r="J3527" s="132">
        <v>27900081340</v>
      </c>
      <c r="K3527" s="132" t="s">
        <v>9419</v>
      </c>
      <c r="L3527" s="132" t="s">
        <v>9288</v>
      </c>
      <c r="M3527" s="132" t="s">
        <v>9288</v>
      </c>
      <c r="N3527" s="132" t="s">
        <v>49</v>
      </c>
      <c r="O3527" s="132">
        <v>10648</v>
      </c>
      <c r="P3527" s="134">
        <v>44412.427569444444</v>
      </c>
      <c r="Q3527" s="134">
        <v>44412.242106481484</v>
      </c>
      <c r="R3527" s="132">
        <v>450249</v>
      </c>
      <c r="S3527" s="132">
        <v>341522389</v>
      </c>
      <c r="T3527" s="137">
        <v>1.06480408211014E+16</v>
      </c>
      <c r="U3527" s="132" t="s">
        <v>32</v>
      </c>
      <c r="V3527" s="4"/>
      <c r="W3527" s="136" t="s">
        <v>9654</v>
      </c>
      <c r="X3527" s="32">
        <v>1270</v>
      </c>
    </row>
    <row r="3528" spans="1:31" x14ac:dyDescent="0.25">
      <c r="A3528" s="132" t="s">
        <v>21</v>
      </c>
      <c r="B3528" s="132" t="s">
        <v>9284</v>
      </c>
      <c r="C3528" s="132" t="s">
        <v>9420</v>
      </c>
      <c r="D3528" s="132">
        <v>28</v>
      </c>
      <c r="E3528" s="132" t="s">
        <v>9421</v>
      </c>
      <c r="F3528" s="132" t="s">
        <v>25</v>
      </c>
      <c r="G3528" s="132" t="s">
        <v>26</v>
      </c>
      <c r="H3528" s="133">
        <v>254</v>
      </c>
      <c r="I3528" s="132" t="s">
        <v>27</v>
      </c>
      <c r="J3528" s="132">
        <v>27900081352</v>
      </c>
      <c r="K3528" s="132" t="s">
        <v>9422</v>
      </c>
      <c r="L3528" s="132" t="s">
        <v>9288</v>
      </c>
      <c r="M3528" s="132" t="s">
        <v>9288</v>
      </c>
      <c r="N3528" s="132" t="s">
        <v>49</v>
      </c>
      <c r="O3528" s="132">
        <v>10648</v>
      </c>
      <c r="P3528" s="134">
        <v>44412.512233796297</v>
      </c>
      <c r="Q3528" s="134">
        <v>44412.242106481484</v>
      </c>
      <c r="R3528" s="132">
        <v>800528</v>
      </c>
      <c r="S3528" s="132">
        <v>341629439</v>
      </c>
      <c r="T3528" s="137">
        <v>1.06480408211215E+16</v>
      </c>
      <c r="U3528" s="132" t="s">
        <v>32</v>
      </c>
      <c r="V3528" s="4"/>
      <c r="W3528" s="136" t="s">
        <v>9654</v>
      </c>
      <c r="X3528" s="32">
        <v>1270</v>
      </c>
    </row>
    <row r="3529" spans="1:31" x14ac:dyDescent="0.25">
      <c r="A3529" s="132" t="s">
        <v>21</v>
      </c>
      <c r="B3529" s="132" t="s">
        <v>9284</v>
      </c>
      <c r="C3529" s="132" t="s">
        <v>9423</v>
      </c>
      <c r="D3529" s="132">
        <v>1</v>
      </c>
      <c r="E3529" s="132" t="s">
        <v>9424</v>
      </c>
      <c r="F3529" s="132" t="s">
        <v>25</v>
      </c>
      <c r="G3529" s="132" t="s">
        <v>26</v>
      </c>
      <c r="H3529" s="133">
        <v>254</v>
      </c>
      <c r="I3529" s="132" t="s">
        <v>27</v>
      </c>
      <c r="J3529" s="132">
        <v>27900081371</v>
      </c>
      <c r="K3529" s="132" t="s">
        <v>9425</v>
      </c>
      <c r="L3529" s="132" t="s">
        <v>9288</v>
      </c>
      <c r="M3529" s="132" t="s">
        <v>9288</v>
      </c>
      <c r="N3529" s="132" t="s">
        <v>49</v>
      </c>
      <c r="O3529" s="132">
        <v>9164</v>
      </c>
      <c r="P3529" s="134">
        <v>44412.63003472222</v>
      </c>
      <c r="Q3529" s="134">
        <v>44412.586157407408</v>
      </c>
      <c r="R3529" s="132" t="s">
        <v>9426</v>
      </c>
      <c r="S3529" s="132">
        <v>341833635</v>
      </c>
      <c r="T3529" s="137">
        <v>9164040821150550</v>
      </c>
      <c r="U3529" s="132" t="s">
        <v>32</v>
      </c>
      <c r="V3529" s="4"/>
      <c r="W3529" s="136" t="s">
        <v>9654</v>
      </c>
      <c r="X3529" s="32">
        <v>1270</v>
      </c>
    </row>
    <row r="3530" spans="1:31" x14ac:dyDescent="0.25">
      <c r="A3530" s="132" t="s">
        <v>21</v>
      </c>
      <c r="B3530" s="132" t="s">
        <v>9284</v>
      </c>
      <c r="C3530" s="132" t="s">
        <v>9423</v>
      </c>
      <c r="D3530" s="132">
        <v>2</v>
      </c>
      <c r="E3530" s="132" t="s">
        <v>9427</v>
      </c>
      <c r="F3530" s="132" t="s">
        <v>25</v>
      </c>
      <c r="G3530" s="132" t="s">
        <v>26</v>
      </c>
      <c r="H3530" s="133">
        <v>254</v>
      </c>
      <c r="I3530" s="132" t="s">
        <v>27</v>
      </c>
      <c r="J3530" s="132">
        <v>27900081372</v>
      </c>
      <c r="K3530" s="132" t="s">
        <v>9428</v>
      </c>
      <c r="L3530" s="132" t="s">
        <v>9288</v>
      </c>
      <c r="M3530" s="132" t="s">
        <v>9288</v>
      </c>
      <c r="N3530" s="132" t="s">
        <v>49</v>
      </c>
      <c r="O3530" s="132">
        <v>9164</v>
      </c>
      <c r="P3530" s="134">
        <v>44412.63003472222</v>
      </c>
      <c r="Q3530" s="134">
        <v>44412.586157407408</v>
      </c>
      <c r="R3530" s="132" t="s">
        <v>9426</v>
      </c>
      <c r="S3530" s="132">
        <v>341833635</v>
      </c>
      <c r="T3530" s="137">
        <v>9164040821150550</v>
      </c>
      <c r="U3530" s="132" t="s">
        <v>32</v>
      </c>
      <c r="V3530" s="4"/>
      <c r="W3530" s="136" t="s">
        <v>9654</v>
      </c>
      <c r="X3530" s="32">
        <v>1270</v>
      </c>
    </row>
    <row r="3531" spans="1:31" x14ac:dyDescent="0.25">
      <c r="A3531" s="132" t="s">
        <v>21</v>
      </c>
      <c r="B3531" s="132" t="s">
        <v>9284</v>
      </c>
      <c r="C3531" s="132" t="s">
        <v>9429</v>
      </c>
      <c r="D3531" s="132">
        <v>28</v>
      </c>
      <c r="E3531" s="132" t="s">
        <v>9430</v>
      </c>
      <c r="F3531" s="132" t="s">
        <v>25</v>
      </c>
      <c r="G3531" s="132" t="s">
        <v>26</v>
      </c>
      <c r="H3531" s="133">
        <v>254</v>
      </c>
      <c r="I3531" s="132" t="s">
        <v>27</v>
      </c>
      <c r="J3531" s="132">
        <v>27900081378</v>
      </c>
      <c r="K3531" s="132" t="s">
        <v>9431</v>
      </c>
      <c r="L3531" s="132" t="s">
        <v>9288</v>
      </c>
      <c r="M3531" s="132" t="s">
        <v>9288</v>
      </c>
      <c r="N3531" s="132" t="s">
        <v>49</v>
      </c>
      <c r="O3531" s="132">
        <v>9164</v>
      </c>
      <c r="P3531" s="134">
        <v>44412.698495370372</v>
      </c>
      <c r="Q3531" s="134">
        <v>44412.586157407408</v>
      </c>
      <c r="R3531" s="132">
        <v>574769</v>
      </c>
      <c r="S3531" s="132">
        <v>341936408</v>
      </c>
      <c r="T3531" s="137">
        <v>9164040821164440</v>
      </c>
      <c r="U3531" s="132" t="s">
        <v>32</v>
      </c>
      <c r="V3531" s="4"/>
      <c r="W3531" s="136" t="s">
        <v>9654</v>
      </c>
      <c r="X3531" s="32">
        <v>1270</v>
      </c>
    </row>
    <row r="3532" spans="1:31" x14ac:dyDescent="0.25">
      <c r="A3532" s="132" t="s">
        <v>21</v>
      </c>
      <c r="B3532" s="132" t="s">
        <v>9284</v>
      </c>
      <c r="C3532" s="132" t="s">
        <v>9393</v>
      </c>
      <c r="D3532" s="132">
        <v>13</v>
      </c>
      <c r="E3532" s="132" t="s">
        <v>9432</v>
      </c>
      <c r="F3532" s="132" t="s">
        <v>71</v>
      </c>
      <c r="G3532" s="132" t="s">
        <v>26</v>
      </c>
      <c r="H3532" s="133">
        <v>127</v>
      </c>
      <c r="I3532" s="132" t="s">
        <v>27</v>
      </c>
      <c r="J3532" s="132">
        <v>27900081404</v>
      </c>
      <c r="K3532" s="132" t="s">
        <v>9433</v>
      </c>
      <c r="L3532" s="132" t="s">
        <v>9288</v>
      </c>
      <c r="M3532" s="132" t="s">
        <v>9288</v>
      </c>
      <c r="N3532" s="132" t="s">
        <v>49</v>
      </c>
      <c r="O3532" s="132">
        <v>9164</v>
      </c>
      <c r="P3532" s="134">
        <v>44413.317800925928</v>
      </c>
      <c r="Q3532" s="134">
        <v>44413.254513888889</v>
      </c>
      <c r="R3532" s="132">
        <v>217059</v>
      </c>
      <c r="S3532" s="132">
        <v>342516826</v>
      </c>
      <c r="T3532" s="137">
        <v>9164050821073620</v>
      </c>
      <c r="U3532" s="132" t="s">
        <v>32</v>
      </c>
      <c r="V3532" s="4"/>
      <c r="W3532" s="136" t="s">
        <v>9655</v>
      </c>
      <c r="X3532" s="32">
        <v>5080</v>
      </c>
      <c r="Y3532" s="25">
        <f>VLOOKUP(AERO!T3532,Buzon!C:C,1,FALSE)</f>
        <v>9164050821073620</v>
      </c>
      <c r="Z3532" s="13" t="str">
        <f>VLOOKUP(T3532,Buzon!C:Z,21,FALSE)</f>
        <v>AFIL.-008180414</v>
      </c>
      <c r="AA3532">
        <f>VLOOKUP(T3532,Buzon!C:Z,22,FALSE)</f>
        <v>5080</v>
      </c>
      <c r="AB3532">
        <f>VLOOKUP(T3532,Buzon!C:Z,23,FALSE)</f>
        <v>6082021</v>
      </c>
      <c r="AC3532" t="str">
        <f>VLOOKUP(T3532,Buzon!C:Z,24,FALSE)</f>
        <v>SANTANDER_3550</v>
      </c>
      <c r="AD3532">
        <f>+H3532</f>
        <v>127</v>
      </c>
      <c r="AE3532">
        <v>8180414</v>
      </c>
    </row>
    <row r="3533" spans="1:31" x14ac:dyDescent="0.25">
      <c r="A3533" s="132" t="s">
        <v>21</v>
      </c>
      <c r="B3533" s="132" t="s">
        <v>9284</v>
      </c>
      <c r="C3533" s="132" t="s">
        <v>9393</v>
      </c>
      <c r="D3533" s="132">
        <v>22</v>
      </c>
      <c r="E3533" s="132" t="s">
        <v>9434</v>
      </c>
      <c r="F3533" s="132" t="s">
        <v>219</v>
      </c>
      <c r="G3533" s="132" t="s">
        <v>26</v>
      </c>
      <c r="H3533" s="133">
        <v>127</v>
      </c>
      <c r="I3533" s="132" t="s">
        <v>27</v>
      </c>
      <c r="J3533" s="132">
        <v>27900081405</v>
      </c>
      <c r="K3533" s="132" t="s">
        <v>9435</v>
      </c>
      <c r="L3533" s="132" t="s">
        <v>9288</v>
      </c>
      <c r="M3533" s="132" t="s">
        <v>9288</v>
      </c>
      <c r="N3533" s="132" t="s">
        <v>49</v>
      </c>
      <c r="O3533" s="132">
        <v>9164</v>
      </c>
      <c r="P3533" s="134">
        <v>44413.31958333333</v>
      </c>
      <c r="Q3533" s="134">
        <v>44413.254513888889</v>
      </c>
      <c r="R3533" s="132">
        <v>520965</v>
      </c>
      <c r="S3533" s="132">
        <v>342518070</v>
      </c>
      <c r="T3533" s="137">
        <v>9164050821073820</v>
      </c>
      <c r="U3533" s="132" t="s">
        <v>32</v>
      </c>
      <c r="V3533" s="4"/>
      <c r="W3533" s="136" t="s">
        <v>9655</v>
      </c>
      <c r="X3533" s="32">
        <v>5080</v>
      </c>
      <c r="Y3533" s="25">
        <f>VLOOKUP(AERO!T3533,Buzon!C:C,1,FALSE)</f>
        <v>9164050821073820</v>
      </c>
      <c r="Z3533" s="13" t="str">
        <f>VLOOKUP(T3533,Buzon!C:Z,21,FALSE)</f>
        <v>AFIL.-008180414</v>
      </c>
      <c r="AA3533">
        <f>VLOOKUP(T3533,Buzon!C:Z,22,FALSE)</f>
        <v>5080</v>
      </c>
      <c r="AB3533">
        <f>VLOOKUP(T3533,Buzon!C:Z,23,FALSE)</f>
        <v>6082021</v>
      </c>
      <c r="AC3533" t="str">
        <f>VLOOKUP(T3533,Buzon!C:Z,24,FALSE)</f>
        <v>SANTANDER_3550</v>
      </c>
      <c r="AD3533">
        <f t="shared" ref="AD3533:AD3596" si="0">+H3533</f>
        <v>127</v>
      </c>
      <c r="AE3533">
        <v>8180414</v>
      </c>
    </row>
    <row r="3534" spans="1:31" x14ac:dyDescent="0.25">
      <c r="A3534" s="132" t="s">
        <v>21</v>
      </c>
      <c r="B3534" s="132" t="s">
        <v>9284</v>
      </c>
      <c r="C3534" s="132" t="s">
        <v>9436</v>
      </c>
      <c r="D3534" s="132">
        <v>3</v>
      </c>
      <c r="E3534" s="132" t="s">
        <v>9437</v>
      </c>
      <c r="F3534" s="132" t="s">
        <v>25</v>
      </c>
      <c r="G3534" s="132" t="s">
        <v>26</v>
      </c>
      <c r="H3534" s="133">
        <v>254</v>
      </c>
      <c r="I3534" s="132" t="s">
        <v>27</v>
      </c>
      <c r="J3534" s="132">
        <v>27900081413</v>
      </c>
      <c r="K3534" s="132" t="s">
        <v>9438</v>
      </c>
      <c r="L3534" s="132" t="s">
        <v>9288</v>
      </c>
      <c r="M3534" s="132" t="s">
        <v>9288</v>
      </c>
      <c r="N3534" s="132" t="s">
        <v>49</v>
      </c>
      <c r="O3534" s="132">
        <v>9164</v>
      </c>
      <c r="P3534" s="134">
        <v>44413.486504629633</v>
      </c>
      <c r="Q3534" s="134">
        <v>44413.254513888889</v>
      </c>
      <c r="R3534" s="132">
        <v>7</v>
      </c>
      <c r="S3534" s="132">
        <v>342711815</v>
      </c>
      <c r="T3534" s="137">
        <v>9164050821113920</v>
      </c>
      <c r="U3534" s="132" t="s">
        <v>32</v>
      </c>
      <c r="V3534" s="4"/>
      <c r="W3534" s="136" t="s">
        <v>9655</v>
      </c>
      <c r="X3534" s="32">
        <v>5080</v>
      </c>
      <c r="Y3534" s="25">
        <f>VLOOKUP(AERO!T3534,Buzon!C:C,1,FALSE)</f>
        <v>9164050821113920</v>
      </c>
      <c r="Z3534" s="13" t="str">
        <f>VLOOKUP(T3534,Buzon!C:Z,21,FALSE)</f>
        <v>AFIL.-008180414</v>
      </c>
      <c r="AA3534">
        <f>VLOOKUP(T3534,Buzon!C:Z,22,FALSE)</f>
        <v>5080</v>
      </c>
      <c r="AB3534">
        <f>VLOOKUP(T3534,Buzon!C:Z,23,FALSE)</f>
        <v>6082021</v>
      </c>
      <c r="AC3534" t="str">
        <f>VLOOKUP(T3534,Buzon!C:Z,24,FALSE)</f>
        <v>SANTANDER_3550</v>
      </c>
      <c r="AD3534">
        <f t="shared" si="0"/>
        <v>254</v>
      </c>
      <c r="AE3534">
        <v>8180414</v>
      </c>
    </row>
    <row r="3535" spans="1:31" x14ac:dyDescent="0.25">
      <c r="A3535" s="132" t="s">
        <v>21</v>
      </c>
      <c r="B3535" s="132" t="s">
        <v>9284</v>
      </c>
      <c r="C3535" s="132" t="s">
        <v>9436</v>
      </c>
      <c r="D3535" s="132">
        <v>4</v>
      </c>
      <c r="E3535" s="132" t="s">
        <v>9439</v>
      </c>
      <c r="F3535" s="132" t="s">
        <v>25</v>
      </c>
      <c r="G3535" s="132" t="s">
        <v>26</v>
      </c>
      <c r="H3535" s="133">
        <v>254</v>
      </c>
      <c r="I3535" s="132" t="s">
        <v>27</v>
      </c>
      <c r="J3535" s="132">
        <v>27900081414</v>
      </c>
      <c r="K3535" s="132" t="s">
        <v>9440</v>
      </c>
      <c r="L3535" s="132" t="s">
        <v>9288</v>
      </c>
      <c r="M3535" s="132" t="s">
        <v>9288</v>
      </c>
      <c r="N3535" s="132" t="s">
        <v>49</v>
      </c>
      <c r="O3535" s="132">
        <v>9164</v>
      </c>
      <c r="P3535" s="134">
        <v>44413.486504629633</v>
      </c>
      <c r="Q3535" s="134">
        <v>44413.254513888889</v>
      </c>
      <c r="R3535" s="132">
        <v>7</v>
      </c>
      <c r="S3535" s="132">
        <v>342711815</v>
      </c>
      <c r="T3535" s="137">
        <v>9164050821113920</v>
      </c>
      <c r="U3535" s="132" t="s">
        <v>32</v>
      </c>
      <c r="V3535" s="4"/>
      <c r="W3535" s="136" t="s">
        <v>9655</v>
      </c>
      <c r="X3535" s="32">
        <v>5080</v>
      </c>
      <c r="Y3535" s="25">
        <f>VLOOKUP(AERO!T3535,Buzon!C:C,1,FALSE)</f>
        <v>9164050821113920</v>
      </c>
      <c r="Z3535" s="13" t="str">
        <f>VLOOKUP(T3535,Buzon!C:Z,21,FALSE)</f>
        <v>AFIL.-008180414</v>
      </c>
      <c r="AA3535">
        <f>VLOOKUP(T3535,Buzon!C:Z,22,FALSE)</f>
        <v>5080</v>
      </c>
      <c r="AB3535">
        <f>VLOOKUP(T3535,Buzon!C:Z,23,FALSE)</f>
        <v>6082021</v>
      </c>
      <c r="AC3535" t="str">
        <f>VLOOKUP(T3535,Buzon!C:Z,24,FALSE)</f>
        <v>SANTANDER_3550</v>
      </c>
      <c r="AD3535">
        <f t="shared" si="0"/>
        <v>254</v>
      </c>
      <c r="AE3535">
        <v>8180414</v>
      </c>
    </row>
    <row r="3536" spans="1:31" x14ac:dyDescent="0.25">
      <c r="A3536" s="132" t="s">
        <v>21</v>
      </c>
      <c r="B3536" s="132" t="s">
        <v>9284</v>
      </c>
      <c r="C3536" s="132" t="s">
        <v>9436</v>
      </c>
      <c r="D3536" s="132">
        <v>21</v>
      </c>
      <c r="E3536" s="132" t="s">
        <v>9441</v>
      </c>
      <c r="F3536" s="132" t="s">
        <v>25</v>
      </c>
      <c r="G3536" s="132" t="s">
        <v>26</v>
      </c>
      <c r="H3536" s="133">
        <v>254</v>
      </c>
      <c r="I3536" s="132" t="s">
        <v>27</v>
      </c>
      <c r="J3536" s="132">
        <v>27900081415</v>
      </c>
      <c r="K3536" s="132" t="s">
        <v>9442</v>
      </c>
      <c r="L3536" s="132" t="s">
        <v>9288</v>
      </c>
      <c r="M3536" s="132" t="s">
        <v>9288</v>
      </c>
      <c r="N3536" s="132" t="s">
        <v>49</v>
      </c>
      <c r="O3536" s="132">
        <v>9164</v>
      </c>
      <c r="P3536" s="134">
        <v>44413.490520833337</v>
      </c>
      <c r="Q3536" s="134">
        <v>44413.254513888889</v>
      </c>
      <c r="R3536" s="132">
        <v>779640</v>
      </c>
      <c r="S3536" s="132">
        <v>342716824</v>
      </c>
      <c r="T3536" s="137">
        <v>9164050821114420</v>
      </c>
      <c r="U3536" s="132" t="s">
        <v>32</v>
      </c>
      <c r="V3536" s="4"/>
      <c r="W3536" s="136" t="s">
        <v>9655</v>
      </c>
      <c r="X3536" s="32">
        <v>5080</v>
      </c>
      <c r="Y3536" s="25">
        <f>VLOOKUP(AERO!T3536,Buzon!C:C,1,FALSE)</f>
        <v>9164050821114420</v>
      </c>
      <c r="Z3536" s="13" t="str">
        <f>VLOOKUP(T3536,Buzon!C:Z,21,FALSE)</f>
        <v>AFIL.-008180414</v>
      </c>
      <c r="AA3536">
        <f>VLOOKUP(T3536,Buzon!C:Z,22,FALSE)</f>
        <v>5080</v>
      </c>
      <c r="AB3536">
        <f>VLOOKUP(T3536,Buzon!C:Z,23,FALSE)</f>
        <v>6082021</v>
      </c>
      <c r="AC3536" t="str">
        <f>VLOOKUP(T3536,Buzon!C:Z,24,FALSE)</f>
        <v>SANTANDER_3550</v>
      </c>
      <c r="AD3536">
        <f t="shared" si="0"/>
        <v>254</v>
      </c>
      <c r="AE3536">
        <v>8180414</v>
      </c>
    </row>
    <row r="3537" spans="1:31" x14ac:dyDescent="0.25">
      <c r="A3537" s="132" t="s">
        <v>21</v>
      </c>
      <c r="B3537" s="132" t="s">
        <v>9284</v>
      </c>
      <c r="C3537" s="132" t="s">
        <v>9436</v>
      </c>
      <c r="D3537" s="132">
        <v>27</v>
      </c>
      <c r="E3537" s="132" t="s">
        <v>9443</v>
      </c>
      <c r="F3537" s="132" t="s">
        <v>25</v>
      </c>
      <c r="G3537" s="132" t="s">
        <v>26</v>
      </c>
      <c r="H3537" s="133">
        <v>254</v>
      </c>
      <c r="I3537" s="132" t="s">
        <v>27</v>
      </c>
      <c r="J3537" s="132">
        <v>27900081418</v>
      </c>
      <c r="K3537" s="132" t="s">
        <v>9444</v>
      </c>
      <c r="L3537" s="132" t="s">
        <v>9288</v>
      </c>
      <c r="M3537" s="132" t="s">
        <v>9288</v>
      </c>
      <c r="N3537" s="132" t="s">
        <v>49</v>
      </c>
      <c r="O3537" s="132">
        <v>9164</v>
      </c>
      <c r="P3537" s="134">
        <v>44413.499293981484</v>
      </c>
      <c r="Q3537" s="134">
        <v>44413.254513888889</v>
      </c>
      <c r="R3537" s="132">
        <v>26274</v>
      </c>
      <c r="S3537" s="132">
        <v>342728578</v>
      </c>
      <c r="T3537" s="137">
        <v>9164050821115620</v>
      </c>
      <c r="U3537" s="132" t="s">
        <v>32</v>
      </c>
      <c r="V3537" s="4"/>
      <c r="W3537" s="136" t="s">
        <v>9655</v>
      </c>
      <c r="X3537" s="32">
        <v>5080</v>
      </c>
      <c r="Y3537" s="25">
        <f>VLOOKUP(AERO!T3537,Buzon!C:C,1,FALSE)</f>
        <v>9164050821115620</v>
      </c>
      <c r="Z3537" s="13" t="str">
        <f>VLOOKUP(T3537,Buzon!C:Z,21,FALSE)</f>
        <v>AFIL.-008180414</v>
      </c>
      <c r="AA3537">
        <f>VLOOKUP(T3537,Buzon!C:Z,22,FALSE)</f>
        <v>5080</v>
      </c>
      <c r="AB3537">
        <f>VLOOKUP(T3537,Buzon!C:Z,23,FALSE)</f>
        <v>6082021</v>
      </c>
      <c r="AC3537" t="str">
        <f>VLOOKUP(T3537,Buzon!C:Z,24,FALSE)</f>
        <v>SANTANDER_3550</v>
      </c>
      <c r="AD3537">
        <f t="shared" si="0"/>
        <v>254</v>
      </c>
      <c r="AE3537">
        <v>8180414</v>
      </c>
    </row>
    <row r="3538" spans="1:31" x14ac:dyDescent="0.25">
      <c r="A3538" s="132" t="s">
        <v>21</v>
      </c>
      <c r="B3538" s="132" t="s">
        <v>9284</v>
      </c>
      <c r="C3538" s="132" t="s">
        <v>9436</v>
      </c>
      <c r="D3538" s="132">
        <v>28</v>
      </c>
      <c r="E3538" s="132" t="s">
        <v>9445</v>
      </c>
      <c r="F3538" s="132" t="s">
        <v>25</v>
      </c>
      <c r="G3538" s="132" t="s">
        <v>26</v>
      </c>
      <c r="H3538" s="133">
        <v>254</v>
      </c>
      <c r="I3538" s="132" t="s">
        <v>27</v>
      </c>
      <c r="J3538" s="132">
        <v>27900081419</v>
      </c>
      <c r="K3538" s="132" t="s">
        <v>9446</v>
      </c>
      <c r="L3538" s="132" t="s">
        <v>9288</v>
      </c>
      <c r="M3538" s="132" t="s">
        <v>9288</v>
      </c>
      <c r="N3538" s="132" t="s">
        <v>49</v>
      </c>
      <c r="O3538" s="132">
        <v>9164</v>
      </c>
      <c r="P3538" s="134">
        <v>44413.499293981484</v>
      </c>
      <c r="Q3538" s="134">
        <v>44413.254513888889</v>
      </c>
      <c r="R3538" s="132">
        <v>26274</v>
      </c>
      <c r="S3538" s="132">
        <v>342728578</v>
      </c>
      <c r="T3538" s="137">
        <v>9164050821115620</v>
      </c>
      <c r="U3538" s="132" t="s">
        <v>32</v>
      </c>
      <c r="V3538" s="4"/>
      <c r="W3538" s="136" t="s">
        <v>9655</v>
      </c>
      <c r="X3538" s="32">
        <v>5080</v>
      </c>
      <c r="Y3538" s="25">
        <f>VLOOKUP(AERO!T3538,Buzon!C:C,1,FALSE)</f>
        <v>9164050821115620</v>
      </c>
      <c r="Z3538" s="13" t="str">
        <f>VLOOKUP(T3538,Buzon!C:Z,21,FALSE)</f>
        <v>AFIL.-008180414</v>
      </c>
      <c r="AA3538">
        <f>VLOOKUP(T3538,Buzon!C:Z,22,FALSE)</f>
        <v>5080</v>
      </c>
      <c r="AB3538">
        <f>VLOOKUP(T3538,Buzon!C:Z,23,FALSE)</f>
        <v>6082021</v>
      </c>
      <c r="AC3538" t="str">
        <f>VLOOKUP(T3538,Buzon!C:Z,24,FALSE)</f>
        <v>SANTANDER_3550</v>
      </c>
      <c r="AD3538">
        <f t="shared" si="0"/>
        <v>254</v>
      </c>
      <c r="AE3538">
        <v>8180414</v>
      </c>
    </row>
    <row r="3539" spans="1:31" x14ac:dyDescent="0.25">
      <c r="A3539" s="132" t="s">
        <v>21</v>
      </c>
      <c r="B3539" s="132" t="s">
        <v>9284</v>
      </c>
      <c r="C3539" s="132" t="s">
        <v>9436</v>
      </c>
      <c r="D3539" s="132">
        <v>25</v>
      </c>
      <c r="E3539" s="132" t="s">
        <v>9447</v>
      </c>
      <c r="F3539" s="132" t="s">
        <v>25</v>
      </c>
      <c r="G3539" s="132" t="s">
        <v>26</v>
      </c>
      <c r="H3539" s="133">
        <v>254</v>
      </c>
      <c r="I3539" s="132" t="s">
        <v>27</v>
      </c>
      <c r="J3539" s="132">
        <v>27900081420</v>
      </c>
      <c r="K3539" s="132" t="s">
        <v>9448</v>
      </c>
      <c r="L3539" s="132" t="s">
        <v>9288</v>
      </c>
      <c r="M3539" s="132" t="s">
        <v>9288</v>
      </c>
      <c r="N3539" s="132" t="s">
        <v>49</v>
      </c>
      <c r="O3539" s="132">
        <v>9164</v>
      </c>
      <c r="P3539" s="134">
        <v>44413.517789351848</v>
      </c>
      <c r="Q3539" s="134">
        <v>44413.254513888889</v>
      </c>
      <c r="R3539" s="132">
        <v>166</v>
      </c>
      <c r="S3539" s="132">
        <v>342766663</v>
      </c>
      <c r="T3539" s="137">
        <v>9164050821122500</v>
      </c>
      <c r="U3539" s="132" t="s">
        <v>32</v>
      </c>
      <c r="V3539" s="4"/>
      <c r="W3539" s="136" t="s">
        <v>9655</v>
      </c>
      <c r="X3539" s="32">
        <v>5080</v>
      </c>
      <c r="Y3539" s="25">
        <f>VLOOKUP(AERO!T3539,Buzon!C:C,1,FALSE)</f>
        <v>9164050821122500</v>
      </c>
      <c r="Z3539" s="13" t="str">
        <f>VLOOKUP(T3539,Buzon!C:Z,21,FALSE)</f>
        <v>AFIL.-008180414</v>
      </c>
      <c r="AA3539">
        <f>VLOOKUP(T3539,Buzon!C:Z,22,FALSE)</f>
        <v>5080</v>
      </c>
      <c r="AB3539">
        <f>VLOOKUP(T3539,Buzon!C:Z,23,FALSE)</f>
        <v>6082021</v>
      </c>
      <c r="AC3539" t="str">
        <f>VLOOKUP(T3539,Buzon!C:Z,24,FALSE)</f>
        <v>SANTANDER_3550</v>
      </c>
      <c r="AD3539">
        <f t="shared" si="0"/>
        <v>254</v>
      </c>
      <c r="AE3539">
        <v>8180414</v>
      </c>
    </row>
    <row r="3540" spans="1:31" x14ac:dyDescent="0.25">
      <c r="A3540" s="132" t="s">
        <v>21</v>
      </c>
      <c r="B3540" s="132" t="s">
        <v>9284</v>
      </c>
      <c r="C3540" s="132" t="s">
        <v>9436</v>
      </c>
      <c r="D3540" s="132">
        <v>26</v>
      </c>
      <c r="E3540" s="132" t="s">
        <v>9449</v>
      </c>
      <c r="F3540" s="132" t="s">
        <v>25</v>
      </c>
      <c r="G3540" s="132" t="s">
        <v>26</v>
      </c>
      <c r="H3540" s="133">
        <v>254</v>
      </c>
      <c r="I3540" s="132" t="s">
        <v>27</v>
      </c>
      <c r="J3540" s="132">
        <v>27900081421</v>
      </c>
      <c r="K3540" s="132" t="s">
        <v>9450</v>
      </c>
      <c r="L3540" s="132" t="s">
        <v>9288</v>
      </c>
      <c r="M3540" s="132" t="s">
        <v>9288</v>
      </c>
      <c r="N3540" s="132" t="s">
        <v>49</v>
      </c>
      <c r="O3540" s="132">
        <v>9164</v>
      </c>
      <c r="P3540" s="134">
        <v>44413.517789351848</v>
      </c>
      <c r="Q3540" s="134">
        <v>44413.254513888889</v>
      </c>
      <c r="R3540" s="132">
        <v>166</v>
      </c>
      <c r="S3540" s="132">
        <v>342766663</v>
      </c>
      <c r="T3540" s="137">
        <v>9164050821122500</v>
      </c>
      <c r="U3540" s="132" t="s">
        <v>32</v>
      </c>
      <c r="V3540" s="4"/>
      <c r="W3540" s="136" t="s">
        <v>9655</v>
      </c>
      <c r="X3540" s="32">
        <v>5080</v>
      </c>
      <c r="Y3540" s="25">
        <f>VLOOKUP(AERO!T3540,Buzon!C:C,1,FALSE)</f>
        <v>9164050821122500</v>
      </c>
      <c r="Z3540" s="13" t="str">
        <f>VLOOKUP(T3540,Buzon!C:Z,21,FALSE)</f>
        <v>AFIL.-008180414</v>
      </c>
      <c r="AA3540">
        <f>VLOOKUP(T3540,Buzon!C:Z,22,FALSE)</f>
        <v>5080</v>
      </c>
      <c r="AB3540">
        <f>VLOOKUP(T3540,Buzon!C:Z,23,FALSE)</f>
        <v>6082021</v>
      </c>
      <c r="AC3540" t="str">
        <f>VLOOKUP(T3540,Buzon!C:Z,24,FALSE)</f>
        <v>SANTANDER_3550</v>
      </c>
      <c r="AD3540">
        <f t="shared" si="0"/>
        <v>254</v>
      </c>
      <c r="AE3540">
        <v>8180414</v>
      </c>
    </row>
    <row r="3541" spans="1:31" x14ac:dyDescent="0.25">
      <c r="A3541" s="132" t="s">
        <v>21</v>
      </c>
      <c r="B3541" s="132" t="s">
        <v>9284</v>
      </c>
      <c r="C3541" s="132" t="s">
        <v>9436</v>
      </c>
      <c r="D3541" s="132">
        <v>29</v>
      </c>
      <c r="E3541" s="132" t="s">
        <v>9451</v>
      </c>
      <c r="F3541" s="132" t="s">
        <v>25</v>
      </c>
      <c r="G3541" s="132" t="s">
        <v>26</v>
      </c>
      <c r="H3541" s="133">
        <v>254</v>
      </c>
      <c r="I3541" s="132" t="s">
        <v>27</v>
      </c>
      <c r="J3541" s="132">
        <v>27900081422</v>
      </c>
      <c r="K3541" s="132" t="s">
        <v>9452</v>
      </c>
      <c r="L3541" s="132" t="s">
        <v>9288</v>
      </c>
      <c r="M3541" s="132" t="s">
        <v>9288</v>
      </c>
      <c r="N3541" s="132" t="s">
        <v>49</v>
      </c>
      <c r="O3541" s="132">
        <v>9164</v>
      </c>
      <c r="P3541" s="134">
        <v>44413.517789351848</v>
      </c>
      <c r="Q3541" s="134">
        <v>44413.254513888889</v>
      </c>
      <c r="R3541" s="132">
        <v>166</v>
      </c>
      <c r="S3541" s="132">
        <v>342766663</v>
      </c>
      <c r="T3541" s="137">
        <v>9164050821122500</v>
      </c>
      <c r="U3541" s="132" t="s">
        <v>32</v>
      </c>
      <c r="V3541" s="4"/>
      <c r="W3541" s="136" t="s">
        <v>9655</v>
      </c>
      <c r="X3541" s="32">
        <v>5080</v>
      </c>
      <c r="Y3541" s="25">
        <f>VLOOKUP(AERO!T3541,Buzon!C:C,1,FALSE)</f>
        <v>9164050821122500</v>
      </c>
      <c r="Z3541" s="13" t="str">
        <f>VLOOKUP(T3541,Buzon!C:Z,21,FALSE)</f>
        <v>AFIL.-008180414</v>
      </c>
      <c r="AA3541">
        <f>VLOOKUP(T3541,Buzon!C:Z,22,FALSE)</f>
        <v>5080</v>
      </c>
      <c r="AB3541">
        <f>VLOOKUP(T3541,Buzon!C:Z,23,FALSE)</f>
        <v>6082021</v>
      </c>
      <c r="AC3541" t="str">
        <f>VLOOKUP(T3541,Buzon!C:Z,24,FALSE)</f>
        <v>SANTANDER_3550</v>
      </c>
      <c r="AD3541">
        <f t="shared" si="0"/>
        <v>254</v>
      </c>
      <c r="AE3541">
        <v>8180414</v>
      </c>
    </row>
    <row r="3542" spans="1:31" x14ac:dyDescent="0.25">
      <c r="A3542" s="132" t="s">
        <v>21</v>
      </c>
      <c r="B3542" s="132" t="s">
        <v>9284</v>
      </c>
      <c r="C3542" s="132" t="s">
        <v>9453</v>
      </c>
      <c r="D3542" s="132">
        <v>8</v>
      </c>
      <c r="E3542" s="132" t="s">
        <v>9454</v>
      </c>
      <c r="F3542" s="132" t="s">
        <v>25</v>
      </c>
      <c r="G3542" s="132" t="s">
        <v>26</v>
      </c>
      <c r="H3542" s="133">
        <v>254</v>
      </c>
      <c r="I3542" s="132" t="s">
        <v>27</v>
      </c>
      <c r="J3542" s="132">
        <v>27900081425</v>
      </c>
      <c r="K3542" s="132" t="s">
        <v>9455</v>
      </c>
      <c r="L3542" s="132" t="s">
        <v>9288</v>
      </c>
      <c r="M3542" s="132" t="s">
        <v>9288</v>
      </c>
      <c r="N3542" s="132" t="s">
        <v>49</v>
      </c>
      <c r="O3542" s="132">
        <v>9164</v>
      </c>
      <c r="P3542" s="134">
        <v>44413.568576388891</v>
      </c>
      <c r="Q3542" s="134">
        <v>44413.254513888889</v>
      </c>
      <c r="R3542" s="132">
        <v>925159</v>
      </c>
      <c r="S3542" s="132">
        <v>342846374</v>
      </c>
      <c r="T3542" s="137">
        <v>9164050821133730</v>
      </c>
      <c r="U3542" s="132" t="s">
        <v>32</v>
      </c>
      <c r="V3542" s="4"/>
      <c r="W3542" s="136" t="s">
        <v>9655</v>
      </c>
      <c r="X3542" s="32">
        <v>5080</v>
      </c>
      <c r="Y3542" s="25">
        <f>VLOOKUP(AERO!T3542,Buzon!C:C,1,FALSE)</f>
        <v>9164050821133730</v>
      </c>
      <c r="Z3542" s="13" t="str">
        <f>VLOOKUP(T3542,Buzon!C:Z,21,FALSE)</f>
        <v>AFIL.-008180414</v>
      </c>
      <c r="AA3542">
        <f>VLOOKUP(T3542,Buzon!C:Z,22,FALSE)</f>
        <v>5080</v>
      </c>
      <c r="AB3542">
        <f>VLOOKUP(T3542,Buzon!C:Z,23,FALSE)</f>
        <v>6082021</v>
      </c>
      <c r="AC3542" t="str">
        <f>VLOOKUP(T3542,Buzon!C:Z,24,FALSE)</f>
        <v>SANTANDER_3550</v>
      </c>
      <c r="AD3542">
        <f t="shared" si="0"/>
        <v>254</v>
      </c>
      <c r="AE3542">
        <v>8180414</v>
      </c>
    </row>
    <row r="3543" spans="1:31" x14ac:dyDescent="0.25">
      <c r="A3543" s="132" t="s">
        <v>21</v>
      </c>
      <c r="B3543" s="132" t="s">
        <v>9284</v>
      </c>
      <c r="C3543" s="132" t="s">
        <v>9456</v>
      </c>
      <c r="D3543" s="132">
        <v>13</v>
      </c>
      <c r="E3543" s="132" t="s">
        <v>9457</v>
      </c>
      <c r="F3543" s="132" t="s">
        <v>25</v>
      </c>
      <c r="G3543" s="132" t="s">
        <v>26</v>
      </c>
      <c r="H3543" s="133">
        <v>254</v>
      </c>
      <c r="I3543" s="132" t="s">
        <v>27</v>
      </c>
      <c r="J3543" s="132">
        <v>27900081431</v>
      </c>
      <c r="K3543" s="132" t="s">
        <v>9458</v>
      </c>
      <c r="L3543" s="132" t="s">
        <v>9288</v>
      </c>
      <c r="M3543" s="132" t="s">
        <v>9288</v>
      </c>
      <c r="N3543" s="132" t="s">
        <v>49</v>
      </c>
      <c r="O3543" s="132">
        <v>12123</v>
      </c>
      <c r="P3543" s="134">
        <v>44413.602881944447</v>
      </c>
      <c r="Q3543" s="134">
        <v>44413.595717592594</v>
      </c>
      <c r="R3543" s="132">
        <v>461013</v>
      </c>
      <c r="S3543" s="132">
        <v>342907022</v>
      </c>
      <c r="T3543" s="137">
        <v>1.21230508211427E+16</v>
      </c>
      <c r="U3543" s="132" t="s">
        <v>32</v>
      </c>
      <c r="V3543" s="4"/>
      <c r="W3543" s="136" t="s">
        <v>9655</v>
      </c>
      <c r="X3543" s="32">
        <v>5080</v>
      </c>
      <c r="Y3543" s="25">
        <f>VLOOKUP(AERO!T3543,Buzon!C:C,1,FALSE)</f>
        <v>1.21230508211427E+16</v>
      </c>
      <c r="Z3543" s="13" t="str">
        <f>VLOOKUP(T3543,Buzon!C:Z,21,FALSE)</f>
        <v>AFIL.-008180414</v>
      </c>
      <c r="AA3543">
        <f>VLOOKUP(T3543,Buzon!C:Z,22,FALSE)</f>
        <v>5080</v>
      </c>
      <c r="AB3543">
        <f>VLOOKUP(T3543,Buzon!C:Z,23,FALSE)</f>
        <v>6082021</v>
      </c>
      <c r="AC3543" t="str">
        <f>VLOOKUP(T3543,Buzon!C:Z,24,FALSE)</f>
        <v>SANTANDER_3550</v>
      </c>
      <c r="AD3543">
        <f t="shared" si="0"/>
        <v>254</v>
      </c>
      <c r="AE3543">
        <v>8180414</v>
      </c>
    </row>
    <row r="3544" spans="1:31" x14ac:dyDescent="0.25">
      <c r="A3544" s="132" t="s">
        <v>21</v>
      </c>
      <c r="B3544" s="132" t="s">
        <v>9284</v>
      </c>
      <c r="C3544" s="132" t="s">
        <v>9459</v>
      </c>
      <c r="D3544" s="132">
        <v>44</v>
      </c>
      <c r="E3544" s="132" t="s">
        <v>9460</v>
      </c>
      <c r="F3544" s="132" t="s">
        <v>25</v>
      </c>
      <c r="G3544" s="132" t="s">
        <v>26</v>
      </c>
      <c r="H3544" s="133">
        <v>254</v>
      </c>
      <c r="I3544" s="132" t="s">
        <v>27</v>
      </c>
      <c r="J3544" s="132">
        <v>27900081443</v>
      </c>
      <c r="K3544" s="132" t="s">
        <v>9461</v>
      </c>
      <c r="L3544" s="132" t="s">
        <v>9288</v>
      </c>
      <c r="M3544" s="132" t="s">
        <v>9288</v>
      </c>
      <c r="N3544" s="132" t="s">
        <v>49</v>
      </c>
      <c r="O3544" s="132">
        <v>12123</v>
      </c>
      <c r="P3544" s="134">
        <v>44413.655694444446</v>
      </c>
      <c r="Q3544" s="134">
        <v>44413.595717592594</v>
      </c>
      <c r="R3544" s="132">
        <v>246649</v>
      </c>
      <c r="S3544" s="132">
        <v>343182580</v>
      </c>
      <c r="T3544" s="137">
        <v>1.21230508211542E+16</v>
      </c>
      <c r="U3544" s="132" t="s">
        <v>32</v>
      </c>
      <c r="V3544" s="4"/>
      <c r="W3544" s="136" t="s">
        <v>9655</v>
      </c>
      <c r="X3544" s="32">
        <v>5080</v>
      </c>
      <c r="Y3544" s="25">
        <f>VLOOKUP(AERO!T3544,Buzon!C:C,1,FALSE)</f>
        <v>1.21230508211542E+16</v>
      </c>
      <c r="Z3544" s="13" t="str">
        <f>VLOOKUP(T3544,Buzon!C:Z,21,FALSE)</f>
        <v>AFIL.-008180414</v>
      </c>
      <c r="AA3544">
        <f>VLOOKUP(T3544,Buzon!C:Z,22,FALSE)</f>
        <v>5080</v>
      </c>
      <c r="AB3544">
        <f>VLOOKUP(T3544,Buzon!C:Z,23,FALSE)</f>
        <v>6082021</v>
      </c>
      <c r="AC3544" t="str">
        <f>VLOOKUP(T3544,Buzon!C:Z,24,FALSE)</f>
        <v>SANTANDER_3550</v>
      </c>
      <c r="AD3544">
        <f t="shared" si="0"/>
        <v>254</v>
      </c>
      <c r="AE3544">
        <v>8180414</v>
      </c>
    </row>
    <row r="3545" spans="1:31" x14ac:dyDescent="0.25">
      <c r="A3545" s="132" t="s">
        <v>21</v>
      </c>
      <c r="B3545" s="132" t="s">
        <v>9284</v>
      </c>
      <c r="C3545" s="132" t="s">
        <v>9462</v>
      </c>
      <c r="D3545" s="132">
        <v>19</v>
      </c>
      <c r="E3545" s="132" t="s">
        <v>9463</v>
      </c>
      <c r="F3545" s="132" t="s">
        <v>25</v>
      </c>
      <c r="G3545" s="132" t="s">
        <v>26</v>
      </c>
      <c r="H3545" s="133">
        <v>254</v>
      </c>
      <c r="I3545" s="132" t="s">
        <v>27</v>
      </c>
      <c r="J3545" s="132">
        <v>27900081449</v>
      </c>
      <c r="K3545" s="132" t="s">
        <v>9464</v>
      </c>
      <c r="L3545" s="132" t="s">
        <v>9288</v>
      </c>
      <c r="M3545" s="132" t="s">
        <v>9288</v>
      </c>
      <c r="N3545" s="132" t="s">
        <v>49</v>
      </c>
      <c r="O3545" s="132">
        <v>12123</v>
      </c>
      <c r="P3545" s="134">
        <v>44413.727337962962</v>
      </c>
      <c r="Q3545" s="134">
        <v>44413.595717592594</v>
      </c>
      <c r="R3545" s="132">
        <v>279789</v>
      </c>
      <c r="S3545" s="132">
        <v>343287461</v>
      </c>
      <c r="T3545" s="137">
        <v>1.21230508211725E+16</v>
      </c>
      <c r="U3545" s="132" t="s">
        <v>32</v>
      </c>
      <c r="V3545" s="4"/>
      <c r="W3545" s="136" t="s">
        <v>9655</v>
      </c>
      <c r="X3545" s="32">
        <v>5080</v>
      </c>
      <c r="Y3545" s="25">
        <f>VLOOKUP(AERO!T3545,Buzon!C:C,1,FALSE)</f>
        <v>1.21230508211725E+16</v>
      </c>
      <c r="Z3545" s="13" t="str">
        <f>VLOOKUP(T3545,Buzon!C:Z,21,FALSE)</f>
        <v>AFIL.-008180414</v>
      </c>
      <c r="AA3545">
        <f>VLOOKUP(T3545,Buzon!C:Z,22,FALSE)</f>
        <v>5080</v>
      </c>
      <c r="AB3545">
        <f>VLOOKUP(T3545,Buzon!C:Z,23,FALSE)</f>
        <v>6082021</v>
      </c>
      <c r="AC3545" t="str">
        <f>VLOOKUP(T3545,Buzon!C:Z,24,FALSE)</f>
        <v>SANTANDER_3550</v>
      </c>
      <c r="AD3545">
        <f t="shared" si="0"/>
        <v>254</v>
      </c>
      <c r="AE3545">
        <v>8180414</v>
      </c>
    </row>
    <row r="3546" spans="1:31" x14ac:dyDescent="0.25">
      <c r="A3546" s="132" t="s">
        <v>21</v>
      </c>
      <c r="B3546" s="132" t="s">
        <v>9284</v>
      </c>
      <c r="C3546" s="132" t="s">
        <v>9462</v>
      </c>
      <c r="D3546" s="132">
        <v>20</v>
      </c>
      <c r="E3546" s="132" t="s">
        <v>9463</v>
      </c>
      <c r="F3546" s="132" t="s">
        <v>25</v>
      </c>
      <c r="G3546" s="132" t="s">
        <v>26</v>
      </c>
      <c r="H3546" s="133">
        <v>254</v>
      </c>
      <c r="I3546" s="132" t="s">
        <v>27</v>
      </c>
      <c r="J3546" s="132">
        <v>27900081450</v>
      </c>
      <c r="K3546" s="132" t="s">
        <v>9465</v>
      </c>
      <c r="L3546" s="132" t="s">
        <v>9288</v>
      </c>
      <c r="M3546" s="132" t="s">
        <v>9288</v>
      </c>
      <c r="N3546" s="132" t="s">
        <v>49</v>
      </c>
      <c r="O3546" s="132">
        <v>12123</v>
      </c>
      <c r="P3546" s="134">
        <v>44413.727337962962</v>
      </c>
      <c r="Q3546" s="134">
        <v>44413.595717592594</v>
      </c>
      <c r="R3546" s="132">
        <v>279789</v>
      </c>
      <c r="S3546" s="132">
        <v>343287461</v>
      </c>
      <c r="T3546" s="137">
        <v>1.21230508211725E+16</v>
      </c>
      <c r="U3546" s="132" t="s">
        <v>32</v>
      </c>
      <c r="V3546" s="4"/>
      <c r="W3546" s="136" t="s">
        <v>9655</v>
      </c>
      <c r="X3546" s="32">
        <v>5080</v>
      </c>
      <c r="Y3546" s="25">
        <f>VLOOKUP(AERO!T3546,Buzon!C:C,1,FALSE)</f>
        <v>1.21230508211725E+16</v>
      </c>
      <c r="Z3546" s="13" t="str">
        <f>VLOOKUP(T3546,Buzon!C:Z,21,FALSE)</f>
        <v>AFIL.-008180414</v>
      </c>
      <c r="AA3546">
        <f>VLOOKUP(T3546,Buzon!C:Z,22,FALSE)</f>
        <v>5080</v>
      </c>
      <c r="AB3546">
        <f>VLOOKUP(T3546,Buzon!C:Z,23,FALSE)</f>
        <v>6082021</v>
      </c>
      <c r="AC3546" t="str">
        <f>VLOOKUP(T3546,Buzon!C:Z,24,FALSE)</f>
        <v>SANTANDER_3550</v>
      </c>
      <c r="AD3546">
        <f t="shared" si="0"/>
        <v>254</v>
      </c>
      <c r="AE3546">
        <v>8180414</v>
      </c>
    </row>
    <row r="3547" spans="1:31" x14ac:dyDescent="0.25">
      <c r="A3547" s="132" t="s">
        <v>21</v>
      </c>
      <c r="B3547" s="132" t="s">
        <v>9284</v>
      </c>
      <c r="C3547" s="132" t="s">
        <v>9466</v>
      </c>
      <c r="D3547" s="132">
        <v>11</v>
      </c>
      <c r="E3547" s="132" t="s">
        <v>9467</v>
      </c>
      <c r="F3547" s="132" t="s">
        <v>25</v>
      </c>
      <c r="G3547" s="132" t="s">
        <v>26</v>
      </c>
      <c r="H3547" s="133">
        <v>254</v>
      </c>
      <c r="I3547" s="132" t="s">
        <v>27</v>
      </c>
      <c r="J3547" s="132">
        <v>27900081456</v>
      </c>
      <c r="K3547" s="132" t="s">
        <v>9468</v>
      </c>
      <c r="L3547" s="132" t="s">
        <v>9288</v>
      </c>
      <c r="M3547" s="132" t="s">
        <v>9288</v>
      </c>
      <c r="N3547" s="132" t="s">
        <v>49</v>
      </c>
      <c r="O3547" s="132">
        <v>12123</v>
      </c>
      <c r="P3547" s="134">
        <v>44413.800902777781</v>
      </c>
      <c r="Q3547" s="134">
        <v>44413.595717592594</v>
      </c>
      <c r="R3547" s="132">
        <v>105</v>
      </c>
      <c r="S3547" s="132">
        <v>343396333</v>
      </c>
      <c r="T3547" s="137">
        <v>1.21230508211912E+16</v>
      </c>
      <c r="U3547" s="132" t="s">
        <v>32</v>
      </c>
      <c r="V3547" s="4"/>
      <c r="W3547" s="136" t="s">
        <v>9655</v>
      </c>
      <c r="X3547" s="32">
        <v>5080</v>
      </c>
      <c r="Y3547" s="25">
        <f>VLOOKUP(AERO!T3547,Buzon!C:C,1,FALSE)</f>
        <v>1.21230508211912E+16</v>
      </c>
      <c r="Z3547" s="13" t="str">
        <f>VLOOKUP(T3547,Buzon!C:Z,21,FALSE)</f>
        <v>AFIL.-008180414</v>
      </c>
      <c r="AA3547">
        <f>VLOOKUP(T3547,Buzon!C:Z,22,FALSE)</f>
        <v>5080</v>
      </c>
      <c r="AB3547">
        <f>VLOOKUP(T3547,Buzon!C:Z,23,FALSE)</f>
        <v>6082021</v>
      </c>
      <c r="AC3547" t="str">
        <f>VLOOKUP(T3547,Buzon!C:Z,24,FALSE)</f>
        <v>SANTANDER_3550</v>
      </c>
      <c r="AD3547">
        <f t="shared" si="0"/>
        <v>254</v>
      </c>
      <c r="AE3547">
        <v>8180414</v>
      </c>
    </row>
    <row r="3548" spans="1:31" x14ac:dyDescent="0.25">
      <c r="A3548" s="132" t="s">
        <v>21</v>
      </c>
      <c r="B3548" s="132" t="s">
        <v>9284</v>
      </c>
      <c r="C3548" s="132" t="s">
        <v>9466</v>
      </c>
      <c r="D3548" s="132">
        <v>5</v>
      </c>
      <c r="E3548" s="132" t="s">
        <v>9469</v>
      </c>
      <c r="F3548" s="132" t="s">
        <v>25</v>
      </c>
      <c r="G3548" s="132" t="s">
        <v>26</v>
      </c>
      <c r="H3548" s="133">
        <v>254</v>
      </c>
      <c r="I3548" s="132" t="s">
        <v>27</v>
      </c>
      <c r="J3548" s="132">
        <v>27900081458</v>
      </c>
      <c r="K3548" s="132" t="s">
        <v>9470</v>
      </c>
      <c r="L3548" s="132" t="s">
        <v>9288</v>
      </c>
      <c r="M3548" s="132" t="s">
        <v>9288</v>
      </c>
      <c r="N3548" s="132" t="s">
        <v>49</v>
      </c>
      <c r="O3548" s="132">
        <v>12123</v>
      </c>
      <c r="P3548" s="134">
        <v>44413.815405092595</v>
      </c>
      <c r="Q3548" s="134">
        <v>44413.595717592594</v>
      </c>
      <c r="R3548" s="132">
        <v>599750</v>
      </c>
      <c r="S3548" s="132">
        <v>343417902</v>
      </c>
      <c r="T3548" s="137">
        <v>1.21230508211933E+16</v>
      </c>
      <c r="U3548" s="132" t="s">
        <v>32</v>
      </c>
      <c r="V3548" s="4"/>
      <c r="W3548" s="136" t="s">
        <v>9655</v>
      </c>
      <c r="X3548" s="32">
        <v>5080</v>
      </c>
      <c r="Y3548" s="25">
        <f>VLOOKUP(AERO!T3548,Buzon!C:C,1,FALSE)</f>
        <v>1.21230508211933E+16</v>
      </c>
      <c r="Z3548" s="13" t="str">
        <f>VLOOKUP(T3548,Buzon!C:Z,21,FALSE)</f>
        <v>AFIL.-008180414</v>
      </c>
      <c r="AA3548">
        <f>VLOOKUP(T3548,Buzon!C:Z,22,FALSE)</f>
        <v>5080</v>
      </c>
      <c r="AB3548">
        <f>VLOOKUP(T3548,Buzon!C:Z,23,FALSE)</f>
        <v>6082021</v>
      </c>
      <c r="AC3548" t="str">
        <f>VLOOKUP(T3548,Buzon!C:Z,24,FALSE)</f>
        <v>SANTANDER_3550</v>
      </c>
      <c r="AD3548">
        <f t="shared" si="0"/>
        <v>254</v>
      </c>
      <c r="AE3548">
        <v>8180414</v>
      </c>
    </row>
    <row r="3549" spans="1:31" x14ac:dyDescent="0.25">
      <c r="A3549" s="132" t="s">
        <v>21</v>
      </c>
      <c r="B3549" s="132" t="s">
        <v>9284</v>
      </c>
      <c r="C3549" s="132" t="s">
        <v>9466</v>
      </c>
      <c r="D3549" s="132">
        <v>13</v>
      </c>
      <c r="E3549" s="132" t="s">
        <v>9471</v>
      </c>
      <c r="F3549" s="132" t="s">
        <v>25</v>
      </c>
      <c r="G3549" s="132" t="s">
        <v>26</v>
      </c>
      <c r="H3549" s="133">
        <v>254</v>
      </c>
      <c r="I3549" s="132" t="s">
        <v>27</v>
      </c>
      <c r="J3549" s="132">
        <v>27900081459</v>
      </c>
      <c r="K3549" s="132" t="s">
        <v>9472</v>
      </c>
      <c r="L3549" s="132" t="s">
        <v>9288</v>
      </c>
      <c r="M3549" s="132" t="s">
        <v>9288</v>
      </c>
      <c r="N3549" s="132" t="s">
        <v>49</v>
      </c>
      <c r="O3549" s="132">
        <v>12123</v>
      </c>
      <c r="P3549" s="134">
        <v>44413.822615740741</v>
      </c>
      <c r="Q3549" s="134">
        <v>44413.595717592594</v>
      </c>
      <c r="R3549" s="132">
        <v>708695</v>
      </c>
      <c r="S3549" s="132">
        <v>343428438</v>
      </c>
      <c r="T3549" s="137">
        <v>1.21230508211944E+16</v>
      </c>
      <c r="U3549" s="132" t="s">
        <v>32</v>
      </c>
      <c r="V3549" s="4"/>
      <c r="W3549" s="136" t="s">
        <v>9655</v>
      </c>
      <c r="X3549" s="32">
        <v>5080</v>
      </c>
      <c r="Y3549" s="25">
        <f>VLOOKUP(AERO!T3549,Buzon!C:C,1,FALSE)</f>
        <v>1.21230508211944E+16</v>
      </c>
      <c r="Z3549" s="13" t="str">
        <f>VLOOKUP(T3549,Buzon!C:Z,21,FALSE)</f>
        <v>AFIL.-008180414</v>
      </c>
      <c r="AA3549">
        <f>VLOOKUP(T3549,Buzon!C:Z,22,FALSE)</f>
        <v>5080</v>
      </c>
      <c r="AB3549">
        <f>VLOOKUP(T3549,Buzon!C:Z,23,FALSE)</f>
        <v>6082021</v>
      </c>
      <c r="AC3549" t="str">
        <f>VLOOKUP(T3549,Buzon!C:Z,24,FALSE)</f>
        <v>SANTANDER_3550</v>
      </c>
      <c r="AD3549">
        <f t="shared" si="0"/>
        <v>254</v>
      </c>
      <c r="AE3549">
        <v>8180414</v>
      </c>
    </row>
    <row r="3550" spans="1:31" x14ac:dyDescent="0.25">
      <c r="A3550" s="132" t="s">
        <v>21</v>
      </c>
      <c r="B3550" s="132" t="s">
        <v>9284</v>
      </c>
      <c r="C3550" s="132" t="s">
        <v>9466</v>
      </c>
      <c r="D3550" s="132">
        <v>37</v>
      </c>
      <c r="E3550" s="132" t="s">
        <v>9473</v>
      </c>
      <c r="F3550" s="132" t="s">
        <v>25</v>
      </c>
      <c r="G3550" s="132" t="s">
        <v>26</v>
      </c>
      <c r="H3550" s="133">
        <v>254</v>
      </c>
      <c r="I3550" s="132" t="s">
        <v>27</v>
      </c>
      <c r="J3550" s="132">
        <v>27900081464</v>
      </c>
      <c r="K3550" s="132" t="s">
        <v>9474</v>
      </c>
      <c r="L3550" s="132" t="s">
        <v>9288</v>
      </c>
      <c r="M3550" s="132" t="s">
        <v>9288</v>
      </c>
      <c r="N3550" s="132" t="s">
        <v>49</v>
      </c>
      <c r="O3550" s="132">
        <v>12123</v>
      </c>
      <c r="P3550" s="134">
        <v>44413.829351851855</v>
      </c>
      <c r="Q3550" s="134">
        <v>44413.595717592594</v>
      </c>
      <c r="R3550" s="132">
        <v>544321</v>
      </c>
      <c r="S3550" s="132">
        <v>343438575</v>
      </c>
      <c r="T3550" s="137">
        <v>1.21230508211952E+16</v>
      </c>
      <c r="U3550" s="132" t="s">
        <v>32</v>
      </c>
      <c r="V3550" s="4"/>
      <c r="W3550" s="136" t="s">
        <v>9655</v>
      </c>
      <c r="X3550" s="32">
        <v>5080</v>
      </c>
      <c r="Y3550" s="25">
        <f>VLOOKUP(AERO!T3550,Buzon!C:C,1,FALSE)</f>
        <v>1.21230508211952E+16</v>
      </c>
      <c r="Z3550" s="13" t="str">
        <f>VLOOKUP(T3550,Buzon!C:Z,21,FALSE)</f>
        <v>AFIL.-008180414</v>
      </c>
      <c r="AA3550">
        <f>VLOOKUP(T3550,Buzon!C:Z,22,FALSE)</f>
        <v>5080</v>
      </c>
      <c r="AB3550">
        <f>VLOOKUP(T3550,Buzon!C:Z,23,FALSE)</f>
        <v>6082021</v>
      </c>
      <c r="AC3550" t="str">
        <f>VLOOKUP(T3550,Buzon!C:Z,24,FALSE)</f>
        <v>SANTANDER_3550</v>
      </c>
      <c r="AD3550">
        <f t="shared" si="0"/>
        <v>254</v>
      </c>
      <c r="AE3550">
        <v>8180414</v>
      </c>
    </row>
    <row r="3551" spans="1:31" x14ac:dyDescent="0.25">
      <c r="A3551" s="132" t="s">
        <v>21</v>
      </c>
      <c r="B3551" s="132" t="s">
        <v>9284</v>
      </c>
      <c r="C3551" s="132" t="s">
        <v>9466</v>
      </c>
      <c r="D3551" s="132">
        <v>38</v>
      </c>
      <c r="E3551" s="132" t="s">
        <v>9473</v>
      </c>
      <c r="F3551" s="132" t="s">
        <v>25</v>
      </c>
      <c r="G3551" s="132" t="s">
        <v>26</v>
      </c>
      <c r="H3551" s="133">
        <v>254</v>
      </c>
      <c r="I3551" s="132" t="s">
        <v>27</v>
      </c>
      <c r="J3551" s="132">
        <v>27900081465</v>
      </c>
      <c r="K3551" s="132" t="s">
        <v>9475</v>
      </c>
      <c r="L3551" s="132" t="s">
        <v>9288</v>
      </c>
      <c r="M3551" s="132" t="s">
        <v>9288</v>
      </c>
      <c r="N3551" s="132" t="s">
        <v>49</v>
      </c>
      <c r="O3551" s="132">
        <v>12123</v>
      </c>
      <c r="P3551" s="134">
        <v>44413.829351851855</v>
      </c>
      <c r="Q3551" s="134">
        <v>44413.595717592594</v>
      </c>
      <c r="R3551" s="132">
        <v>544321</v>
      </c>
      <c r="S3551" s="132">
        <v>343438575</v>
      </c>
      <c r="T3551" s="137">
        <v>1.21230508211952E+16</v>
      </c>
      <c r="U3551" s="132" t="s">
        <v>32</v>
      </c>
      <c r="V3551" s="4"/>
      <c r="W3551" s="136" t="s">
        <v>9655</v>
      </c>
      <c r="X3551" s="32">
        <v>5080</v>
      </c>
      <c r="Y3551" s="25">
        <f>VLOOKUP(AERO!T3551,Buzon!C:C,1,FALSE)</f>
        <v>1.21230508211952E+16</v>
      </c>
      <c r="Z3551" s="13" t="str">
        <f>VLOOKUP(T3551,Buzon!C:Z,21,FALSE)</f>
        <v>AFIL.-008180414</v>
      </c>
      <c r="AA3551">
        <f>VLOOKUP(T3551,Buzon!C:Z,22,FALSE)</f>
        <v>5080</v>
      </c>
      <c r="AB3551">
        <f>VLOOKUP(T3551,Buzon!C:Z,23,FALSE)</f>
        <v>6082021</v>
      </c>
      <c r="AC3551" t="str">
        <f>VLOOKUP(T3551,Buzon!C:Z,24,FALSE)</f>
        <v>SANTANDER_3550</v>
      </c>
      <c r="AD3551">
        <f t="shared" si="0"/>
        <v>254</v>
      </c>
      <c r="AE3551">
        <v>8180414</v>
      </c>
    </row>
    <row r="3552" spans="1:31" x14ac:dyDescent="0.25">
      <c r="A3552" s="132" t="s">
        <v>21</v>
      </c>
      <c r="B3552" s="132" t="s">
        <v>9284</v>
      </c>
      <c r="C3552" s="132" t="s">
        <v>9466</v>
      </c>
      <c r="D3552" s="132">
        <v>43</v>
      </c>
      <c r="E3552" s="132" t="s">
        <v>9473</v>
      </c>
      <c r="F3552" s="132" t="s">
        <v>25</v>
      </c>
      <c r="G3552" s="132" t="s">
        <v>26</v>
      </c>
      <c r="H3552" s="133">
        <v>254</v>
      </c>
      <c r="I3552" s="132" t="s">
        <v>27</v>
      </c>
      <c r="J3552" s="132">
        <v>27900081466</v>
      </c>
      <c r="K3552" s="132" t="s">
        <v>9476</v>
      </c>
      <c r="L3552" s="132" t="s">
        <v>9288</v>
      </c>
      <c r="M3552" s="132" t="s">
        <v>9288</v>
      </c>
      <c r="N3552" s="132" t="s">
        <v>49</v>
      </c>
      <c r="O3552" s="132">
        <v>12123</v>
      </c>
      <c r="P3552" s="134">
        <v>44413.829351851855</v>
      </c>
      <c r="Q3552" s="134">
        <v>44413.595717592594</v>
      </c>
      <c r="R3552" s="132">
        <v>544321</v>
      </c>
      <c r="S3552" s="132">
        <v>343438575</v>
      </c>
      <c r="T3552" s="137">
        <v>1.21230508211952E+16</v>
      </c>
      <c r="U3552" s="132" t="s">
        <v>32</v>
      </c>
      <c r="V3552" s="4"/>
      <c r="W3552" s="136" t="s">
        <v>9655</v>
      </c>
      <c r="X3552" s="32">
        <v>5080</v>
      </c>
      <c r="Y3552" s="25">
        <f>VLOOKUP(AERO!T3552,Buzon!C:C,1,FALSE)</f>
        <v>1.21230508211952E+16</v>
      </c>
      <c r="Z3552" s="13" t="str">
        <f>VLOOKUP(T3552,Buzon!C:Z,21,FALSE)</f>
        <v>AFIL.-008180414</v>
      </c>
      <c r="AA3552">
        <f>VLOOKUP(T3552,Buzon!C:Z,22,FALSE)</f>
        <v>5080</v>
      </c>
      <c r="AB3552">
        <f>VLOOKUP(T3552,Buzon!C:Z,23,FALSE)</f>
        <v>6082021</v>
      </c>
      <c r="AC3552" t="str">
        <f>VLOOKUP(T3552,Buzon!C:Z,24,FALSE)</f>
        <v>SANTANDER_3550</v>
      </c>
      <c r="AD3552">
        <f t="shared" si="0"/>
        <v>254</v>
      </c>
      <c r="AE3552">
        <v>8180414</v>
      </c>
    </row>
    <row r="3553" spans="1:31" x14ac:dyDescent="0.25">
      <c r="A3553" s="132" t="s">
        <v>21</v>
      </c>
      <c r="B3553" s="132" t="s">
        <v>9284</v>
      </c>
      <c r="C3553" s="132" t="s">
        <v>9477</v>
      </c>
      <c r="D3553" s="132">
        <v>4</v>
      </c>
      <c r="E3553" s="132" t="s">
        <v>9478</v>
      </c>
      <c r="F3553" s="132" t="s">
        <v>25</v>
      </c>
      <c r="G3553" s="132" t="s">
        <v>26</v>
      </c>
      <c r="H3553" s="133">
        <v>254</v>
      </c>
      <c r="I3553" s="132" t="s">
        <v>27</v>
      </c>
      <c r="J3553" s="132">
        <v>27900081479</v>
      </c>
      <c r="K3553" s="132" t="s">
        <v>9479</v>
      </c>
      <c r="L3553" s="132" t="s">
        <v>9288</v>
      </c>
      <c r="M3553" s="132" t="s">
        <v>9288</v>
      </c>
      <c r="N3553" s="132" t="s">
        <v>49</v>
      </c>
      <c r="O3553" s="132">
        <v>10648</v>
      </c>
      <c r="P3553" s="134">
        <v>44414.348541666666</v>
      </c>
      <c r="Q3553" s="134">
        <v>44414.235659722224</v>
      </c>
      <c r="R3553" s="132">
        <v>314528</v>
      </c>
      <c r="S3553" s="132">
        <v>343680793</v>
      </c>
      <c r="T3553" s="137">
        <v>1.0648060821082E+16</v>
      </c>
      <c r="U3553" s="132" t="s">
        <v>32</v>
      </c>
      <c r="V3553" s="4"/>
      <c r="W3553" s="136" t="s">
        <v>9656</v>
      </c>
      <c r="X3553" s="32">
        <v>4751</v>
      </c>
      <c r="Y3553" s="25">
        <f>VLOOKUP(AERO!T3553,Buzon!C:C,1,FALSE)</f>
        <v>1.0648060821082E+16</v>
      </c>
      <c r="Z3553" s="13" t="str">
        <f>VLOOKUP(T3553,Buzon!C:Z,21,FALSE)</f>
        <v>AFIL.-008180414</v>
      </c>
      <c r="AA3553">
        <f>VLOOKUP(T3553,Buzon!C:Z,22,FALSE)</f>
        <v>14176</v>
      </c>
      <c r="AB3553">
        <f>VLOOKUP(T3553,Buzon!C:Z,23,FALSE)</f>
        <v>9082021</v>
      </c>
      <c r="AC3553" t="str">
        <f>VLOOKUP(T3553,Buzon!C:Z,24,FALSE)</f>
        <v>SANTANDER_3550</v>
      </c>
      <c r="AD3553">
        <f t="shared" si="0"/>
        <v>254</v>
      </c>
      <c r="AE3553">
        <v>8180414</v>
      </c>
    </row>
    <row r="3554" spans="1:31" x14ac:dyDescent="0.25">
      <c r="A3554" s="132" t="s">
        <v>21</v>
      </c>
      <c r="B3554" s="132" t="s">
        <v>9284</v>
      </c>
      <c r="C3554" s="132" t="s">
        <v>9480</v>
      </c>
      <c r="D3554" s="132">
        <v>31</v>
      </c>
      <c r="E3554" s="132" t="s">
        <v>9481</v>
      </c>
      <c r="F3554" s="132" t="s">
        <v>25</v>
      </c>
      <c r="G3554" s="132" t="s">
        <v>26</v>
      </c>
      <c r="H3554" s="133">
        <v>254</v>
      </c>
      <c r="I3554" s="132" t="s">
        <v>27</v>
      </c>
      <c r="J3554" s="132">
        <v>27900081482</v>
      </c>
      <c r="K3554" s="132" t="s">
        <v>9482</v>
      </c>
      <c r="L3554" s="132" t="s">
        <v>9288</v>
      </c>
      <c r="M3554" s="132" t="s">
        <v>9288</v>
      </c>
      <c r="N3554" s="132" t="s">
        <v>49</v>
      </c>
      <c r="O3554" s="132">
        <v>10648</v>
      </c>
      <c r="P3554" s="134">
        <v>44414.442071759258</v>
      </c>
      <c r="Q3554" s="134">
        <v>44414.235659722224</v>
      </c>
      <c r="R3554" s="132">
        <v>873716</v>
      </c>
      <c r="S3554" s="132">
        <v>343756255</v>
      </c>
      <c r="T3554" s="137">
        <v>1.06480608211035E+16</v>
      </c>
      <c r="U3554" s="132" t="s">
        <v>32</v>
      </c>
      <c r="V3554" s="4"/>
      <c r="W3554" s="136" t="s">
        <v>9656</v>
      </c>
      <c r="X3554" s="32">
        <v>4751</v>
      </c>
      <c r="Y3554" s="25">
        <f>VLOOKUP(AERO!T3554,Buzon!C:C,1,FALSE)</f>
        <v>1.06480608211035E+16</v>
      </c>
      <c r="Z3554" s="13" t="str">
        <f>VLOOKUP(T3554,Buzon!C:Z,21,FALSE)</f>
        <v>AFIL.-008180414</v>
      </c>
      <c r="AA3554">
        <f>VLOOKUP(T3554,Buzon!C:Z,22,FALSE)</f>
        <v>14176</v>
      </c>
      <c r="AB3554">
        <f>VLOOKUP(T3554,Buzon!C:Z,23,FALSE)</f>
        <v>9082021</v>
      </c>
      <c r="AC3554" t="str">
        <f>VLOOKUP(T3554,Buzon!C:Z,24,FALSE)</f>
        <v>SANTANDER_3550</v>
      </c>
      <c r="AD3554">
        <f t="shared" si="0"/>
        <v>254</v>
      </c>
      <c r="AE3554">
        <v>8180414</v>
      </c>
    </row>
    <row r="3555" spans="1:31" x14ac:dyDescent="0.25">
      <c r="A3555" s="132" t="s">
        <v>21</v>
      </c>
      <c r="B3555" s="132" t="s">
        <v>9284</v>
      </c>
      <c r="C3555" s="132" t="s">
        <v>9480</v>
      </c>
      <c r="D3555" s="132">
        <v>32</v>
      </c>
      <c r="E3555" s="132" t="s">
        <v>9483</v>
      </c>
      <c r="F3555" s="132" t="s">
        <v>25</v>
      </c>
      <c r="G3555" s="132" t="s">
        <v>26</v>
      </c>
      <c r="H3555" s="133">
        <v>254</v>
      </c>
      <c r="I3555" s="132" t="s">
        <v>27</v>
      </c>
      <c r="J3555" s="132">
        <v>27900081483</v>
      </c>
      <c r="K3555" s="132" t="s">
        <v>9484</v>
      </c>
      <c r="L3555" s="132" t="s">
        <v>9288</v>
      </c>
      <c r="M3555" s="132" t="s">
        <v>9288</v>
      </c>
      <c r="N3555" s="132" t="s">
        <v>49</v>
      </c>
      <c r="O3555" s="132">
        <v>10648</v>
      </c>
      <c r="P3555" s="134">
        <v>44414.442071759258</v>
      </c>
      <c r="Q3555" s="134">
        <v>44414.235659722224</v>
      </c>
      <c r="R3555" s="132">
        <v>873716</v>
      </c>
      <c r="S3555" s="132">
        <v>343756255</v>
      </c>
      <c r="T3555" s="137">
        <v>1.06480608211035E+16</v>
      </c>
      <c r="U3555" s="132" t="s">
        <v>32</v>
      </c>
      <c r="V3555" s="4"/>
      <c r="W3555" s="136" t="s">
        <v>9656</v>
      </c>
      <c r="X3555" s="32">
        <v>4751</v>
      </c>
      <c r="Y3555" s="25">
        <f>VLOOKUP(AERO!T3555,Buzon!C:C,1,FALSE)</f>
        <v>1.06480608211035E+16</v>
      </c>
      <c r="Z3555" s="13" t="str">
        <f>VLOOKUP(T3555,Buzon!C:Z,21,FALSE)</f>
        <v>AFIL.-008180414</v>
      </c>
      <c r="AA3555">
        <f>VLOOKUP(T3555,Buzon!C:Z,22,FALSE)</f>
        <v>14176</v>
      </c>
      <c r="AB3555">
        <f>VLOOKUP(T3555,Buzon!C:Z,23,FALSE)</f>
        <v>9082021</v>
      </c>
      <c r="AC3555" t="str">
        <f>VLOOKUP(T3555,Buzon!C:Z,24,FALSE)</f>
        <v>SANTANDER_3550</v>
      </c>
      <c r="AD3555">
        <f t="shared" si="0"/>
        <v>254</v>
      </c>
      <c r="AE3555">
        <v>8180414</v>
      </c>
    </row>
    <row r="3556" spans="1:31" x14ac:dyDescent="0.25">
      <c r="A3556" s="132" t="s">
        <v>21</v>
      </c>
      <c r="B3556" s="132" t="s">
        <v>9284</v>
      </c>
      <c r="C3556" s="132" t="s">
        <v>9480</v>
      </c>
      <c r="D3556" s="132">
        <v>27</v>
      </c>
      <c r="E3556" s="132" t="s">
        <v>9485</v>
      </c>
      <c r="F3556" s="132" t="s">
        <v>7345</v>
      </c>
      <c r="G3556" s="132" t="s">
        <v>26</v>
      </c>
      <c r="H3556" s="133">
        <v>203</v>
      </c>
      <c r="I3556" s="132" t="s">
        <v>27</v>
      </c>
      <c r="J3556" s="132">
        <v>27900081484</v>
      </c>
      <c r="K3556" s="132" t="s">
        <v>9486</v>
      </c>
      <c r="L3556" s="132" t="s">
        <v>9288</v>
      </c>
      <c r="M3556" s="132" t="s">
        <v>9288</v>
      </c>
      <c r="N3556" s="132" t="s">
        <v>49</v>
      </c>
      <c r="O3556" s="132">
        <v>10648</v>
      </c>
      <c r="P3556" s="134">
        <v>44414.462743055556</v>
      </c>
      <c r="Q3556" s="134">
        <v>44414.235659722224</v>
      </c>
      <c r="R3556" s="132">
        <v>438544</v>
      </c>
      <c r="S3556" s="132">
        <v>343780769</v>
      </c>
      <c r="T3556" s="137">
        <v>1.06480608211105E+16</v>
      </c>
      <c r="U3556" s="132" t="s">
        <v>32</v>
      </c>
      <c r="V3556" s="4"/>
      <c r="W3556" s="136" t="s">
        <v>9656</v>
      </c>
      <c r="X3556" s="32">
        <v>4751</v>
      </c>
      <c r="Y3556" s="25">
        <f>VLOOKUP(AERO!T3556,Buzon!C:C,1,FALSE)</f>
        <v>1.06480608211105E+16</v>
      </c>
      <c r="Z3556" s="13" t="str">
        <f>VLOOKUP(T3556,Buzon!C:Z,21,FALSE)</f>
        <v>AFIL.-008180414</v>
      </c>
      <c r="AA3556">
        <f>VLOOKUP(T3556,Buzon!C:Z,22,FALSE)</f>
        <v>14176</v>
      </c>
      <c r="AB3556">
        <f>VLOOKUP(T3556,Buzon!C:Z,23,FALSE)</f>
        <v>9082021</v>
      </c>
      <c r="AC3556" t="str">
        <f>VLOOKUP(T3556,Buzon!C:Z,24,FALSE)</f>
        <v>SANTANDER_3550</v>
      </c>
      <c r="AD3556">
        <f t="shared" si="0"/>
        <v>203</v>
      </c>
      <c r="AE3556">
        <v>8180414</v>
      </c>
    </row>
    <row r="3557" spans="1:31" x14ac:dyDescent="0.25">
      <c r="A3557" s="132" t="s">
        <v>21</v>
      </c>
      <c r="B3557" s="132" t="s">
        <v>9284</v>
      </c>
      <c r="C3557" s="132" t="s">
        <v>9480</v>
      </c>
      <c r="D3557" s="132">
        <v>28</v>
      </c>
      <c r="E3557" s="132" t="s">
        <v>9487</v>
      </c>
      <c r="F3557" s="132" t="s">
        <v>7345</v>
      </c>
      <c r="G3557" s="132" t="s">
        <v>26</v>
      </c>
      <c r="H3557" s="133">
        <v>203</v>
      </c>
      <c r="I3557" s="132" t="s">
        <v>27</v>
      </c>
      <c r="J3557" s="132">
        <v>27900081485</v>
      </c>
      <c r="K3557" s="132" t="s">
        <v>9488</v>
      </c>
      <c r="L3557" s="132" t="s">
        <v>9288</v>
      </c>
      <c r="M3557" s="132" t="s">
        <v>9288</v>
      </c>
      <c r="N3557" s="132" t="s">
        <v>49</v>
      </c>
      <c r="O3557" s="132">
        <v>10648</v>
      </c>
      <c r="P3557" s="134">
        <v>44414.462743055556</v>
      </c>
      <c r="Q3557" s="134">
        <v>44414.235659722224</v>
      </c>
      <c r="R3557" s="132">
        <v>438544</v>
      </c>
      <c r="S3557" s="132">
        <v>343780769</v>
      </c>
      <c r="T3557" s="137">
        <v>1.06480608211105E+16</v>
      </c>
      <c r="U3557" s="132" t="s">
        <v>32</v>
      </c>
      <c r="V3557" s="4"/>
      <c r="W3557" s="136" t="s">
        <v>9656</v>
      </c>
      <c r="X3557" s="32">
        <v>4751</v>
      </c>
      <c r="Y3557" s="25">
        <f>VLOOKUP(AERO!T3557,Buzon!C:C,1,FALSE)</f>
        <v>1.06480608211105E+16</v>
      </c>
      <c r="Z3557" s="13" t="str">
        <f>VLOOKUP(T3557,Buzon!C:Z,21,FALSE)</f>
        <v>AFIL.-008180414</v>
      </c>
      <c r="AA3557">
        <f>VLOOKUP(T3557,Buzon!C:Z,22,FALSE)</f>
        <v>14176</v>
      </c>
      <c r="AB3557">
        <f>VLOOKUP(T3557,Buzon!C:Z,23,FALSE)</f>
        <v>9082021</v>
      </c>
      <c r="AC3557" t="str">
        <f>VLOOKUP(T3557,Buzon!C:Z,24,FALSE)</f>
        <v>SANTANDER_3550</v>
      </c>
      <c r="AD3557">
        <f t="shared" si="0"/>
        <v>203</v>
      </c>
      <c r="AE3557">
        <v>8180414</v>
      </c>
    </row>
    <row r="3558" spans="1:31" x14ac:dyDescent="0.25">
      <c r="A3558" s="132" t="s">
        <v>21</v>
      </c>
      <c r="B3558" s="132" t="s">
        <v>9284</v>
      </c>
      <c r="C3558" s="132" t="s">
        <v>9489</v>
      </c>
      <c r="D3558" s="132">
        <v>24</v>
      </c>
      <c r="E3558" s="132" t="s">
        <v>9490</v>
      </c>
      <c r="F3558" s="132" t="s">
        <v>25</v>
      </c>
      <c r="G3558" s="132" t="s">
        <v>26</v>
      </c>
      <c r="H3558" s="133">
        <v>254</v>
      </c>
      <c r="I3558" s="132" t="s">
        <v>27</v>
      </c>
      <c r="J3558" s="132">
        <v>27900081504</v>
      </c>
      <c r="K3558" s="132" t="s">
        <v>9491</v>
      </c>
      <c r="L3558" s="132" t="s">
        <v>9288</v>
      </c>
      <c r="M3558" s="132" t="s">
        <v>9288</v>
      </c>
      <c r="N3558" s="132" t="s">
        <v>49</v>
      </c>
      <c r="O3558" s="132">
        <v>9164</v>
      </c>
      <c r="P3558" s="134">
        <v>44414.609675925924</v>
      </c>
      <c r="Q3558" s="134">
        <v>44414.582858796297</v>
      </c>
      <c r="R3558" s="132">
        <v>455844</v>
      </c>
      <c r="S3558" s="132">
        <v>344069640</v>
      </c>
      <c r="T3558" s="137">
        <v>9164060821143630</v>
      </c>
      <c r="U3558" s="132" t="s">
        <v>32</v>
      </c>
      <c r="V3558" s="4"/>
      <c r="W3558" s="136" t="s">
        <v>9656</v>
      </c>
      <c r="X3558" s="32">
        <v>4751</v>
      </c>
      <c r="Y3558" s="25">
        <f>VLOOKUP(AERO!T3558,Buzon!C:C,1,FALSE)</f>
        <v>9164060821143630</v>
      </c>
      <c r="Z3558" s="13" t="str">
        <f>VLOOKUP(T3558,Buzon!C:Z,21,FALSE)</f>
        <v>AFIL.-008180414</v>
      </c>
      <c r="AA3558">
        <f>VLOOKUP(T3558,Buzon!C:Z,22,FALSE)</f>
        <v>14176</v>
      </c>
      <c r="AB3558">
        <f>VLOOKUP(T3558,Buzon!C:Z,23,FALSE)</f>
        <v>9082021</v>
      </c>
      <c r="AC3558" t="str">
        <f>VLOOKUP(T3558,Buzon!C:Z,24,FALSE)</f>
        <v>SANTANDER_3550</v>
      </c>
      <c r="AD3558">
        <f t="shared" si="0"/>
        <v>254</v>
      </c>
      <c r="AE3558">
        <v>8180414</v>
      </c>
    </row>
    <row r="3559" spans="1:31" x14ac:dyDescent="0.25">
      <c r="A3559" s="132" t="s">
        <v>21</v>
      </c>
      <c r="B3559" s="132" t="s">
        <v>9284</v>
      </c>
      <c r="C3559" s="132" t="s">
        <v>9492</v>
      </c>
      <c r="D3559" s="132">
        <v>3</v>
      </c>
      <c r="E3559" s="132" t="s">
        <v>9493</v>
      </c>
      <c r="F3559" s="132" t="s">
        <v>71</v>
      </c>
      <c r="G3559" s="132" t="s">
        <v>26</v>
      </c>
      <c r="H3559" s="133">
        <v>127</v>
      </c>
      <c r="I3559" s="132" t="s">
        <v>27</v>
      </c>
      <c r="J3559" s="132">
        <v>27900081507</v>
      </c>
      <c r="K3559" s="132" t="s">
        <v>9494</v>
      </c>
      <c r="L3559" s="132" t="s">
        <v>9288</v>
      </c>
      <c r="M3559" s="132" t="s">
        <v>9288</v>
      </c>
      <c r="N3559" s="132" t="s">
        <v>49</v>
      </c>
      <c r="O3559" s="132">
        <v>9164</v>
      </c>
      <c r="P3559" s="134">
        <v>44414.632511574076</v>
      </c>
      <c r="Q3559" s="134">
        <v>44414.582858796297</v>
      </c>
      <c r="R3559" s="132">
        <v>1060</v>
      </c>
      <c r="S3559" s="132">
        <v>344105917</v>
      </c>
      <c r="T3559" s="137">
        <v>9164060821150840</v>
      </c>
      <c r="U3559" s="132" t="s">
        <v>32</v>
      </c>
      <c r="V3559" s="4"/>
      <c r="W3559" s="136" t="s">
        <v>9656</v>
      </c>
      <c r="X3559" s="32">
        <v>4751</v>
      </c>
      <c r="Y3559" s="25">
        <f>VLOOKUP(AERO!T3559,Buzon!C:C,1,FALSE)</f>
        <v>9164060821150840</v>
      </c>
      <c r="Z3559" s="13" t="str">
        <f>VLOOKUP(T3559,Buzon!C:Z,21,FALSE)</f>
        <v>AFIL.-008180414</v>
      </c>
      <c r="AA3559">
        <f>VLOOKUP(T3559,Buzon!C:Z,22,FALSE)</f>
        <v>14176</v>
      </c>
      <c r="AB3559">
        <f>VLOOKUP(T3559,Buzon!C:Z,23,FALSE)</f>
        <v>9082021</v>
      </c>
      <c r="AC3559" t="str">
        <f>VLOOKUP(T3559,Buzon!C:Z,24,FALSE)</f>
        <v>SANTANDER_3550</v>
      </c>
      <c r="AD3559">
        <f t="shared" si="0"/>
        <v>127</v>
      </c>
      <c r="AE3559">
        <v>8180414</v>
      </c>
    </row>
    <row r="3560" spans="1:31" x14ac:dyDescent="0.25">
      <c r="A3560" s="132" t="s">
        <v>21</v>
      </c>
      <c r="B3560" s="132" t="s">
        <v>9284</v>
      </c>
      <c r="C3560" s="132" t="s">
        <v>9492</v>
      </c>
      <c r="D3560" s="132">
        <v>4</v>
      </c>
      <c r="E3560" s="132" t="s">
        <v>9495</v>
      </c>
      <c r="F3560" s="132" t="s">
        <v>219</v>
      </c>
      <c r="G3560" s="132" t="s">
        <v>26</v>
      </c>
      <c r="H3560" s="133">
        <v>127</v>
      </c>
      <c r="I3560" s="132" t="s">
        <v>27</v>
      </c>
      <c r="J3560" s="132">
        <v>27900081508</v>
      </c>
      <c r="K3560" s="132" t="s">
        <v>9496</v>
      </c>
      <c r="L3560" s="132" t="s">
        <v>9288</v>
      </c>
      <c r="M3560" s="132" t="s">
        <v>9288</v>
      </c>
      <c r="N3560" s="132" t="s">
        <v>49</v>
      </c>
      <c r="O3560" s="132">
        <v>9164</v>
      </c>
      <c r="P3560" s="134">
        <v>44414.632511574076</v>
      </c>
      <c r="Q3560" s="134">
        <v>44414.582858796297</v>
      </c>
      <c r="R3560" s="132">
        <v>1060</v>
      </c>
      <c r="S3560" s="132">
        <v>344105917</v>
      </c>
      <c r="T3560" s="137">
        <v>9164060821150840</v>
      </c>
      <c r="U3560" s="132" t="s">
        <v>32</v>
      </c>
      <c r="V3560" s="4"/>
      <c r="W3560" s="136" t="s">
        <v>9656</v>
      </c>
      <c r="X3560" s="32">
        <v>4751</v>
      </c>
      <c r="Y3560" s="25">
        <f>VLOOKUP(AERO!T3560,Buzon!C:C,1,FALSE)</f>
        <v>9164060821150840</v>
      </c>
      <c r="Z3560" s="13" t="str">
        <f>VLOOKUP(T3560,Buzon!C:Z,21,FALSE)</f>
        <v>AFIL.-008180414</v>
      </c>
      <c r="AA3560">
        <f>VLOOKUP(T3560,Buzon!C:Z,22,FALSE)</f>
        <v>14176</v>
      </c>
      <c r="AB3560">
        <f>VLOOKUP(T3560,Buzon!C:Z,23,FALSE)</f>
        <v>9082021</v>
      </c>
      <c r="AC3560" t="str">
        <f>VLOOKUP(T3560,Buzon!C:Z,24,FALSE)</f>
        <v>SANTANDER_3550</v>
      </c>
      <c r="AD3560">
        <f t="shared" si="0"/>
        <v>127</v>
      </c>
      <c r="AE3560">
        <v>8180414</v>
      </c>
    </row>
    <row r="3561" spans="1:31" x14ac:dyDescent="0.25">
      <c r="A3561" s="132" t="s">
        <v>21</v>
      </c>
      <c r="B3561" s="132" t="s">
        <v>9284</v>
      </c>
      <c r="C3561" s="132" t="s">
        <v>9492</v>
      </c>
      <c r="D3561" s="132">
        <v>24</v>
      </c>
      <c r="E3561" s="132" t="s">
        <v>9497</v>
      </c>
      <c r="F3561" s="132" t="s">
        <v>25</v>
      </c>
      <c r="G3561" s="132" t="s">
        <v>26</v>
      </c>
      <c r="H3561" s="133">
        <v>254</v>
      </c>
      <c r="I3561" s="132" t="s">
        <v>27</v>
      </c>
      <c r="J3561" s="132">
        <v>27900081515</v>
      </c>
      <c r="K3561" s="132" t="s">
        <v>9498</v>
      </c>
      <c r="L3561" s="132" t="s">
        <v>9288</v>
      </c>
      <c r="M3561" s="132" t="s">
        <v>9288</v>
      </c>
      <c r="N3561" s="132" t="s">
        <v>49</v>
      </c>
      <c r="O3561" s="132">
        <v>9164</v>
      </c>
      <c r="P3561" s="134">
        <v>44414.650937500002</v>
      </c>
      <c r="Q3561" s="134">
        <v>44414.582858796297</v>
      </c>
      <c r="R3561" s="132">
        <v>234516</v>
      </c>
      <c r="S3561" s="132">
        <v>344142105</v>
      </c>
      <c r="T3561" s="137">
        <v>9164060821153530</v>
      </c>
      <c r="U3561" s="132" t="s">
        <v>32</v>
      </c>
      <c r="V3561" s="4"/>
      <c r="W3561" s="136" t="s">
        <v>9656</v>
      </c>
      <c r="X3561" s="32">
        <v>4751</v>
      </c>
      <c r="Y3561" s="25">
        <f>VLOOKUP(AERO!T3561,Buzon!C:C,1,FALSE)</f>
        <v>9164060821153530</v>
      </c>
      <c r="Z3561" s="13" t="str">
        <f>VLOOKUP(T3561,Buzon!C:Z,21,FALSE)</f>
        <v>AFIL.-008180414</v>
      </c>
      <c r="AA3561">
        <f>VLOOKUP(T3561,Buzon!C:Z,22,FALSE)</f>
        <v>14176</v>
      </c>
      <c r="AB3561">
        <f>VLOOKUP(T3561,Buzon!C:Z,23,FALSE)</f>
        <v>9082021</v>
      </c>
      <c r="AC3561" t="str">
        <f>VLOOKUP(T3561,Buzon!C:Z,24,FALSE)</f>
        <v>SANTANDER_3550</v>
      </c>
      <c r="AD3561">
        <f t="shared" si="0"/>
        <v>254</v>
      </c>
      <c r="AE3561">
        <v>8180414</v>
      </c>
    </row>
    <row r="3562" spans="1:31" x14ac:dyDescent="0.25">
      <c r="A3562" s="132" t="s">
        <v>21</v>
      </c>
      <c r="B3562" s="132" t="s">
        <v>9284</v>
      </c>
      <c r="C3562" s="132" t="s">
        <v>9492</v>
      </c>
      <c r="D3562" s="132">
        <v>27</v>
      </c>
      <c r="E3562" s="132" t="s">
        <v>9497</v>
      </c>
      <c r="F3562" s="132" t="s">
        <v>25</v>
      </c>
      <c r="G3562" s="132" t="s">
        <v>26</v>
      </c>
      <c r="H3562" s="133">
        <v>254</v>
      </c>
      <c r="I3562" s="132" t="s">
        <v>27</v>
      </c>
      <c r="J3562" s="132">
        <v>27900081516</v>
      </c>
      <c r="K3562" s="132" t="s">
        <v>9499</v>
      </c>
      <c r="L3562" s="132" t="s">
        <v>9288</v>
      </c>
      <c r="M3562" s="132" t="s">
        <v>9288</v>
      </c>
      <c r="N3562" s="132" t="s">
        <v>49</v>
      </c>
      <c r="O3562" s="132">
        <v>9164</v>
      </c>
      <c r="P3562" s="134">
        <v>44414.650937500002</v>
      </c>
      <c r="Q3562" s="134">
        <v>44414.582858796297</v>
      </c>
      <c r="R3562" s="132">
        <v>234516</v>
      </c>
      <c r="S3562" s="132">
        <v>344142105</v>
      </c>
      <c r="T3562" s="137">
        <v>9164060821153530</v>
      </c>
      <c r="U3562" s="132" t="s">
        <v>32</v>
      </c>
      <c r="V3562" s="4"/>
      <c r="W3562" s="136" t="s">
        <v>9656</v>
      </c>
      <c r="X3562" s="32">
        <v>4751</v>
      </c>
      <c r="Y3562" s="25">
        <f>VLOOKUP(AERO!T3562,Buzon!C:C,1,FALSE)</f>
        <v>9164060821153530</v>
      </c>
      <c r="Z3562" s="13" t="str">
        <f>VLOOKUP(T3562,Buzon!C:Z,21,FALSE)</f>
        <v>AFIL.-008180414</v>
      </c>
      <c r="AA3562">
        <f>VLOOKUP(T3562,Buzon!C:Z,22,FALSE)</f>
        <v>14176</v>
      </c>
      <c r="AB3562">
        <f>VLOOKUP(T3562,Buzon!C:Z,23,FALSE)</f>
        <v>9082021</v>
      </c>
      <c r="AC3562" t="str">
        <f>VLOOKUP(T3562,Buzon!C:Z,24,FALSE)</f>
        <v>SANTANDER_3550</v>
      </c>
      <c r="AD3562">
        <f t="shared" si="0"/>
        <v>254</v>
      </c>
      <c r="AE3562">
        <v>8180414</v>
      </c>
    </row>
    <row r="3563" spans="1:31" x14ac:dyDescent="0.25">
      <c r="A3563" s="132" t="s">
        <v>21</v>
      </c>
      <c r="B3563" s="132" t="s">
        <v>9284</v>
      </c>
      <c r="C3563" s="132" t="s">
        <v>9492</v>
      </c>
      <c r="D3563" s="132">
        <v>28</v>
      </c>
      <c r="E3563" s="132" t="s">
        <v>9497</v>
      </c>
      <c r="F3563" s="132" t="s">
        <v>25</v>
      </c>
      <c r="G3563" s="132" t="s">
        <v>26</v>
      </c>
      <c r="H3563" s="133">
        <v>254</v>
      </c>
      <c r="I3563" s="132" t="s">
        <v>27</v>
      </c>
      <c r="J3563" s="132">
        <v>27900081517</v>
      </c>
      <c r="K3563" s="132" t="s">
        <v>9500</v>
      </c>
      <c r="L3563" s="132" t="s">
        <v>9288</v>
      </c>
      <c r="M3563" s="132" t="s">
        <v>9288</v>
      </c>
      <c r="N3563" s="132" t="s">
        <v>49</v>
      </c>
      <c r="O3563" s="132">
        <v>9164</v>
      </c>
      <c r="P3563" s="134">
        <v>44414.650937500002</v>
      </c>
      <c r="Q3563" s="134">
        <v>44414.582858796297</v>
      </c>
      <c r="R3563" s="132">
        <v>234516</v>
      </c>
      <c r="S3563" s="132">
        <v>344142105</v>
      </c>
      <c r="T3563" s="137">
        <v>9164060821153530</v>
      </c>
      <c r="U3563" s="132" t="s">
        <v>32</v>
      </c>
      <c r="V3563" s="4"/>
      <c r="W3563" s="136" t="s">
        <v>9656</v>
      </c>
      <c r="X3563" s="32">
        <v>4751</v>
      </c>
      <c r="Y3563" s="25">
        <f>VLOOKUP(AERO!T3563,Buzon!C:C,1,FALSE)</f>
        <v>9164060821153530</v>
      </c>
      <c r="Z3563" s="13" t="str">
        <f>VLOOKUP(T3563,Buzon!C:Z,21,FALSE)</f>
        <v>AFIL.-008180414</v>
      </c>
      <c r="AA3563">
        <f>VLOOKUP(T3563,Buzon!C:Z,22,FALSE)</f>
        <v>14176</v>
      </c>
      <c r="AB3563">
        <f>VLOOKUP(T3563,Buzon!C:Z,23,FALSE)</f>
        <v>9082021</v>
      </c>
      <c r="AC3563" t="str">
        <f>VLOOKUP(T3563,Buzon!C:Z,24,FALSE)</f>
        <v>SANTANDER_3550</v>
      </c>
      <c r="AD3563">
        <f t="shared" si="0"/>
        <v>254</v>
      </c>
      <c r="AE3563">
        <v>8180414</v>
      </c>
    </row>
    <row r="3564" spans="1:31" x14ac:dyDescent="0.25">
      <c r="A3564" s="132" t="s">
        <v>21</v>
      </c>
      <c r="B3564" s="132" t="s">
        <v>9284</v>
      </c>
      <c r="C3564" s="132" t="s">
        <v>9492</v>
      </c>
      <c r="D3564" s="132">
        <v>21</v>
      </c>
      <c r="E3564" s="132" t="s">
        <v>9501</v>
      </c>
      <c r="F3564" s="132" t="s">
        <v>25</v>
      </c>
      <c r="G3564" s="132" t="s">
        <v>26</v>
      </c>
      <c r="H3564" s="133">
        <v>254</v>
      </c>
      <c r="I3564" s="132" t="s">
        <v>27</v>
      </c>
      <c r="J3564" s="132">
        <v>27900081519</v>
      </c>
      <c r="K3564" s="132" t="s">
        <v>9502</v>
      </c>
      <c r="L3564" s="132" t="s">
        <v>9288</v>
      </c>
      <c r="M3564" s="132" t="s">
        <v>9288</v>
      </c>
      <c r="N3564" s="132" t="s">
        <v>49</v>
      </c>
      <c r="O3564" s="132">
        <v>9164</v>
      </c>
      <c r="P3564" s="134">
        <v>44414.658726851849</v>
      </c>
      <c r="Q3564" s="134">
        <v>44414.582858796297</v>
      </c>
      <c r="R3564" s="132">
        <v>308413</v>
      </c>
      <c r="S3564" s="132">
        <v>344155066</v>
      </c>
      <c r="T3564" s="137">
        <v>9164060821154630</v>
      </c>
      <c r="U3564" s="132" t="s">
        <v>32</v>
      </c>
      <c r="V3564" s="4"/>
      <c r="W3564" s="136" t="s">
        <v>9656</v>
      </c>
      <c r="X3564" s="32">
        <v>4751</v>
      </c>
      <c r="Y3564" s="25">
        <f>VLOOKUP(AERO!T3564,Buzon!C:C,1,FALSE)</f>
        <v>9164060821154630</v>
      </c>
      <c r="Z3564" s="13" t="str">
        <f>VLOOKUP(T3564,Buzon!C:Z,21,FALSE)</f>
        <v>AFIL.-008180414</v>
      </c>
      <c r="AA3564">
        <f>VLOOKUP(T3564,Buzon!C:Z,22,FALSE)</f>
        <v>14176</v>
      </c>
      <c r="AB3564">
        <f>VLOOKUP(T3564,Buzon!C:Z,23,FALSE)</f>
        <v>9082021</v>
      </c>
      <c r="AC3564" t="str">
        <f>VLOOKUP(T3564,Buzon!C:Z,24,FALSE)</f>
        <v>SANTANDER_3550</v>
      </c>
      <c r="AD3564">
        <f t="shared" si="0"/>
        <v>254</v>
      </c>
      <c r="AE3564">
        <v>8180414</v>
      </c>
    </row>
    <row r="3565" spans="1:31" x14ac:dyDescent="0.25">
      <c r="A3565" s="132" t="s">
        <v>21</v>
      </c>
      <c r="B3565" s="132" t="s">
        <v>9284</v>
      </c>
      <c r="C3565" s="132" t="s">
        <v>9503</v>
      </c>
      <c r="D3565" s="132">
        <v>1</v>
      </c>
      <c r="E3565" s="132" t="s">
        <v>9504</v>
      </c>
      <c r="F3565" s="132" t="s">
        <v>25</v>
      </c>
      <c r="G3565" s="132" t="s">
        <v>26</v>
      </c>
      <c r="H3565" s="133">
        <v>254</v>
      </c>
      <c r="I3565" s="132" t="s">
        <v>27</v>
      </c>
      <c r="J3565" s="132">
        <v>27900081521</v>
      </c>
      <c r="K3565" s="132" t="s">
        <v>9505</v>
      </c>
      <c r="L3565" s="132" t="s">
        <v>9288</v>
      </c>
      <c r="M3565" s="132" t="s">
        <v>9288</v>
      </c>
      <c r="N3565" s="132" t="s">
        <v>49</v>
      </c>
      <c r="O3565" s="132">
        <v>9164</v>
      </c>
      <c r="P3565" s="134">
        <v>44414.668009259258</v>
      </c>
      <c r="Q3565" s="134">
        <v>44414.582858796297</v>
      </c>
      <c r="R3565" s="132">
        <v>484</v>
      </c>
      <c r="S3565" s="132">
        <v>344169191</v>
      </c>
      <c r="T3565" s="137">
        <v>9164060821155910</v>
      </c>
      <c r="U3565" s="132" t="s">
        <v>32</v>
      </c>
      <c r="V3565" s="4"/>
      <c r="W3565" s="136" t="s">
        <v>9656</v>
      </c>
      <c r="X3565" s="32">
        <v>4751</v>
      </c>
      <c r="Y3565" s="25">
        <f>VLOOKUP(AERO!T3565,Buzon!C:C,1,FALSE)</f>
        <v>9164060821155910</v>
      </c>
      <c r="Z3565" s="13" t="str">
        <f>VLOOKUP(T3565,Buzon!C:Z,21,FALSE)</f>
        <v>AFIL.-008180414</v>
      </c>
      <c r="AA3565">
        <f>VLOOKUP(T3565,Buzon!C:Z,22,FALSE)</f>
        <v>14176</v>
      </c>
      <c r="AB3565">
        <f>VLOOKUP(T3565,Buzon!C:Z,23,FALSE)</f>
        <v>9082021</v>
      </c>
      <c r="AC3565" t="str">
        <f>VLOOKUP(T3565,Buzon!C:Z,24,FALSE)</f>
        <v>SANTANDER_3550</v>
      </c>
      <c r="AD3565">
        <f t="shared" si="0"/>
        <v>254</v>
      </c>
      <c r="AE3565">
        <v>8180414</v>
      </c>
    </row>
    <row r="3566" spans="1:31" x14ac:dyDescent="0.25">
      <c r="A3566" s="132" t="s">
        <v>21</v>
      </c>
      <c r="B3566" s="132" t="s">
        <v>9284</v>
      </c>
      <c r="C3566" s="135"/>
      <c r="D3566" s="135"/>
      <c r="E3566" s="132" t="s">
        <v>9504</v>
      </c>
      <c r="F3566" s="132" t="s">
        <v>25</v>
      </c>
      <c r="G3566" s="132" t="s">
        <v>26</v>
      </c>
      <c r="H3566" s="133">
        <v>204</v>
      </c>
      <c r="I3566" s="132" t="s">
        <v>167</v>
      </c>
      <c r="J3566" s="132">
        <v>27900081522</v>
      </c>
      <c r="K3566" s="132" t="s">
        <v>9506</v>
      </c>
      <c r="L3566" s="132" t="s">
        <v>9288</v>
      </c>
      <c r="M3566" s="132" t="s">
        <v>49</v>
      </c>
      <c r="N3566" s="132" t="s">
        <v>9288</v>
      </c>
      <c r="O3566" s="132">
        <v>9164</v>
      </c>
      <c r="P3566" s="134">
        <v>44414.668009259258</v>
      </c>
      <c r="Q3566" s="134">
        <v>44414.582858796297</v>
      </c>
      <c r="R3566" s="132">
        <v>484</v>
      </c>
      <c r="S3566" s="132">
        <v>344169191</v>
      </c>
      <c r="T3566" s="137">
        <v>9164060821155910</v>
      </c>
      <c r="U3566" s="132" t="s">
        <v>32</v>
      </c>
      <c r="V3566" s="4"/>
      <c r="W3566" s="136" t="s">
        <v>9656</v>
      </c>
      <c r="X3566" s="32">
        <v>4751</v>
      </c>
      <c r="Y3566" s="25">
        <f>VLOOKUP(AERO!T3566,Buzon!C:C,1,FALSE)</f>
        <v>9164060821155910</v>
      </c>
      <c r="Z3566" s="13" t="str">
        <f>VLOOKUP(T3566,Buzon!C:Z,21,FALSE)</f>
        <v>AFIL.-008180414</v>
      </c>
      <c r="AA3566">
        <f>VLOOKUP(T3566,Buzon!C:Z,22,FALSE)</f>
        <v>14176</v>
      </c>
      <c r="AB3566">
        <f>VLOOKUP(T3566,Buzon!C:Z,23,FALSE)</f>
        <v>9082021</v>
      </c>
      <c r="AC3566" t="str">
        <f>VLOOKUP(T3566,Buzon!C:Z,24,FALSE)</f>
        <v>SANTANDER_3550</v>
      </c>
      <c r="AD3566">
        <f t="shared" si="0"/>
        <v>204</v>
      </c>
      <c r="AE3566">
        <v>8180414</v>
      </c>
    </row>
    <row r="3567" spans="1:31" x14ac:dyDescent="0.25">
      <c r="A3567" s="132" t="s">
        <v>21</v>
      </c>
      <c r="B3567" s="132" t="s">
        <v>9284</v>
      </c>
      <c r="C3567" s="132" t="s">
        <v>9503</v>
      </c>
      <c r="D3567" s="132">
        <v>2</v>
      </c>
      <c r="E3567" s="132" t="s">
        <v>9507</v>
      </c>
      <c r="F3567" s="132" t="s">
        <v>25</v>
      </c>
      <c r="G3567" s="132" t="s">
        <v>26</v>
      </c>
      <c r="H3567" s="133">
        <v>254</v>
      </c>
      <c r="I3567" s="132" t="s">
        <v>27</v>
      </c>
      <c r="J3567" s="132">
        <v>27900081523</v>
      </c>
      <c r="K3567" s="132" t="s">
        <v>9508</v>
      </c>
      <c r="L3567" s="132" t="s">
        <v>9288</v>
      </c>
      <c r="M3567" s="132" t="s">
        <v>9288</v>
      </c>
      <c r="N3567" s="132" t="s">
        <v>49</v>
      </c>
      <c r="O3567" s="132">
        <v>9164</v>
      </c>
      <c r="P3567" s="134">
        <v>44414.668009259258</v>
      </c>
      <c r="Q3567" s="134">
        <v>44414.582858796297</v>
      </c>
      <c r="R3567" s="132">
        <v>484</v>
      </c>
      <c r="S3567" s="132">
        <v>344169191</v>
      </c>
      <c r="T3567" s="137">
        <v>9164060821155910</v>
      </c>
      <c r="U3567" s="132" t="s">
        <v>32</v>
      </c>
      <c r="V3567" s="4"/>
      <c r="W3567" s="136" t="s">
        <v>9656</v>
      </c>
      <c r="X3567" s="32">
        <v>4751</v>
      </c>
      <c r="Y3567" s="25">
        <f>VLOOKUP(AERO!T3567,Buzon!C:C,1,FALSE)</f>
        <v>9164060821155910</v>
      </c>
      <c r="Z3567" s="13" t="str">
        <f>VLOOKUP(T3567,Buzon!C:Z,21,FALSE)</f>
        <v>AFIL.-008180414</v>
      </c>
      <c r="AA3567">
        <f>VLOOKUP(T3567,Buzon!C:Z,22,FALSE)</f>
        <v>14176</v>
      </c>
      <c r="AB3567">
        <f>VLOOKUP(T3567,Buzon!C:Z,23,FALSE)</f>
        <v>9082021</v>
      </c>
      <c r="AC3567" t="str">
        <f>VLOOKUP(T3567,Buzon!C:Z,24,FALSE)</f>
        <v>SANTANDER_3550</v>
      </c>
      <c r="AD3567">
        <f t="shared" si="0"/>
        <v>254</v>
      </c>
      <c r="AE3567">
        <v>8180414</v>
      </c>
    </row>
    <row r="3568" spans="1:31" x14ac:dyDescent="0.25">
      <c r="A3568" s="132" t="s">
        <v>21</v>
      </c>
      <c r="B3568" s="132" t="s">
        <v>9284</v>
      </c>
      <c r="C3568" s="132" t="s">
        <v>9509</v>
      </c>
      <c r="D3568" s="132">
        <v>24</v>
      </c>
      <c r="E3568" s="132" t="s">
        <v>9510</v>
      </c>
      <c r="F3568" s="132" t="s">
        <v>25</v>
      </c>
      <c r="G3568" s="132" t="s">
        <v>26</v>
      </c>
      <c r="H3568" s="133">
        <v>254</v>
      </c>
      <c r="I3568" s="132" t="s">
        <v>27</v>
      </c>
      <c r="J3568" s="132">
        <v>27900081524</v>
      </c>
      <c r="K3568" s="132" t="s">
        <v>9511</v>
      </c>
      <c r="L3568" s="132" t="s">
        <v>9288</v>
      </c>
      <c r="M3568" s="132" t="s">
        <v>9288</v>
      </c>
      <c r="N3568" s="132" t="s">
        <v>49</v>
      </c>
      <c r="O3568" s="132">
        <v>9164</v>
      </c>
      <c r="P3568" s="134">
        <v>44414.711793981478</v>
      </c>
      <c r="Q3568" s="134">
        <v>44414.582858796297</v>
      </c>
      <c r="R3568" s="132">
        <v>44437</v>
      </c>
      <c r="S3568" s="132">
        <v>344236945</v>
      </c>
      <c r="T3568" s="137">
        <v>9164060821170420</v>
      </c>
      <c r="U3568" s="132" t="s">
        <v>32</v>
      </c>
      <c r="V3568" s="4"/>
      <c r="W3568" s="136" t="s">
        <v>9656</v>
      </c>
      <c r="X3568" s="32">
        <v>4751</v>
      </c>
      <c r="Y3568" s="25">
        <f>VLOOKUP(AERO!T3568,Buzon!C:C,1,FALSE)</f>
        <v>9164060821170420</v>
      </c>
      <c r="Z3568" s="13" t="str">
        <f>VLOOKUP(T3568,Buzon!C:Z,21,FALSE)</f>
        <v>AFIL.-008180414</v>
      </c>
      <c r="AA3568">
        <f>VLOOKUP(T3568,Buzon!C:Z,22,FALSE)</f>
        <v>14176</v>
      </c>
      <c r="AB3568">
        <f>VLOOKUP(T3568,Buzon!C:Z,23,FALSE)</f>
        <v>9082021</v>
      </c>
      <c r="AC3568" t="str">
        <f>VLOOKUP(T3568,Buzon!C:Z,24,FALSE)</f>
        <v>SANTANDER_3550</v>
      </c>
      <c r="AD3568">
        <f t="shared" si="0"/>
        <v>254</v>
      </c>
      <c r="AE3568">
        <v>8180414</v>
      </c>
    </row>
    <row r="3569" spans="1:31" x14ac:dyDescent="0.25">
      <c r="A3569" s="132" t="s">
        <v>21</v>
      </c>
      <c r="B3569" s="132" t="s">
        <v>9284</v>
      </c>
      <c r="C3569" s="132" t="s">
        <v>9509</v>
      </c>
      <c r="D3569" s="132">
        <v>10</v>
      </c>
      <c r="E3569" s="132" t="s">
        <v>9512</v>
      </c>
      <c r="F3569" s="132" t="s">
        <v>71</v>
      </c>
      <c r="G3569" s="132" t="s">
        <v>26</v>
      </c>
      <c r="H3569" s="133">
        <v>127</v>
      </c>
      <c r="I3569" s="132" t="s">
        <v>27</v>
      </c>
      <c r="J3569" s="132">
        <v>27900081527</v>
      </c>
      <c r="K3569" s="132" t="s">
        <v>9513</v>
      </c>
      <c r="L3569" s="132" t="s">
        <v>9288</v>
      </c>
      <c r="M3569" s="132" t="s">
        <v>9288</v>
      </c>
      <c r="N3569" s="132" t="s">
        <v>49</v>
      </c>
      <c r="O3569" s="132">
        <v>9164</v>
      </c>
      <c r="P3569" s="134">
        <v>44414.720671296294</v>
      </c>
      <c r="Q3569" s="134">
        <v>44414.582858796297</v>
      </c>
      <c r="R3569" s="132">
        <v>13495</v>
      </c>
      <c r="S3569" s="132">
        <v>344251427</v>
      </c>
      <c r="T3569" s="137">
        <v>9164060821171620</v>
      </c>
      <c r="U3569" s="132" t="s">
        <v>32</v>
      </c>
      <c r="V3569" s="4"/>
      <c r="W3569" s="136" t="s">
        <v>9656</v>
      </c>
      <c r="X3569" s="32">
        <v>4751</v>
      </c>
      <c r="Y3569" s="25">
        <f>VLOOKUP(AERO!T3569,Buzon!C:C,1,FALSE)</f>
        <v>9164060821171620</v>
      </c>
      <c r="Z3569" s="13" t="str">
        <f>VLOOKUP(T3569,Buzon!C:Z,21,FALSE)</f>
        <v>AFIL.-008180414</v>
      </c>
      <c r="AA3569">
        <f>VLOOKUP(T3569,Buzon!C:Z,22,FALSE)</f>
        <v>14176</v>
      </c>
      <c r="AB3569">
        <f>VLOOKUP(T3569,Buzon!C:Z,23,FALSE)</f>
        <v>9082021</v>
      </c>
      <c r="AC3569" t="str">
        <f>VLOOKUP(T3569,Buzon!C:Z,24,FALSE)</f>
        <v>SANTANDER_3550</v>
      </c>
      <c r="AD3569">
        <f t="shared" si="0"/>
        <v>127</v>
      </c>
      <c r="AE3569">
        <v>8180414</v>
      </c>
    </row>
    <row r="3570" spans="1:31" x14ac:dyDescent="0.25">
      <c r="A3570" s="132" t="s">
        <v>21</v>
      </c>
      <c r="B3570" s="132" t="s">
        <v>9284</v>
      </c>
      <c r="C3570" s="132" t="s">
        <v>9509</v>
      </c>
      <c r="D3570" s="132">
        <v>41</v>
      </c>
      <c r="E3570" s="132" t="s">
        <v>9514</v>
      </c>
      <c r="F3570" s="132" t="s">
        <v>25</v>
      </c>
      <c r="G3570" s="132" t="s">
        <v>26</v>
      </c>
      <c r="H3570" s="133">
        <v>254</v>
      </c>
      <c r="I3570" s="132" t="s">
        <v>27</v>
      </c>
      <c r="J3570" s="132">
        <v>27900081529</v>
      </c>
      <c r="K3570" s="132" t="s">
        <v>9515</v>
      </c>
      <c r="L3570" s="132" t="s">
        <v>9288</v>
      </c>
      <c r="M3570" s="132" t="s">
        <v>9288</v>
      </c>
      <c r="N3570" s="132" t="s">
        <v>49</v>
      </c>
      <c r="O3570" s="132">
        <v>9164</v>
      </c>
      <c r="P3570" s="134">
        <v>44414.723067129627</v>
      </c>
      <c r="Q3570" s="134">
        <v>44414.582858796297</v>
      </c>
      <c r="R3570" s="132">
        <v>370192</v>
      </c>
      <c r="S3570" s="132">
        <v>344255429</v>
      </c>
      <c r="T3570" s="137">
        <v>9164060821171910</v>
      </c>
      <c r="U3570" s="132" t="s">
        <v>32</v>
      </c>
      <c r="V3570" s="4"/>
      <c r="W3570" s="136" t="s">
        <v>9656</v>
      </c>
      <c r="X3570" s="32">
        <v>4751</v>
      </c>
      <c r="Y3570" s="25">
        <f>VLOOKUP(AERO!T3570,Buzon!C:C,1,FALSE)</f>
        <v>9164060821171910</v>
      </c>
      <c r="Z3570" s="13" t="str">
        <f>VLOOKUP(T3570,Buzon!C:Z,21,FALSE)</f>
        <v>AFIL.-008180414</v>
      </c>
      <c r="AA3570">
        <f>VLOOKUP(T3570,Buzon!C:Z,22,FALSE)</f>
        <v>14176</v>
      </c>
      <c r="AB3570">
        <f>VLOOKUP(T3570,Buzon!C:Z,23,FALSE)</f>
        <v>9082021</v>
      </c>
      <c r="AC3570" t="str">
        <f>VLOOKUP(T3570,Buzon!C:Z,24,FALSE)</f>
        <v>SANTANDER_3550</v>
      </c>
      <c r="AD3570">
        <f t="shared" si="0"/>
        <v>254</v>
      </c>
      <c r="AE3570">
        <v>8180414</v>
      </c>
    </row>
    <row r="3571" spans="1:31" x14ac:dyDescent="0.25">
      <c r="A3571" s="132" t="s">
        <v>21</v>
      </c>
      <c r="B3571" s="132" t="s">
        <v>9284</v>
      </c>
      <c r="C3571" s="132" t="s">
        <v>9516</v>
      </c>
      <c r="D3571" s="132">
        <v>24</v>
      </c>
      <c r="E3571" s="132" t="s">
        <v>9517</v>
      </c>
      <c r="F3571" s="132" t="s">
        <v>25</v>
      </c>
      <c r="G3571" s="132" t="s">
        <v>26</v>
      </c>
      <c r="H3571" s="133">
        <v>254</v>
      </c>
      <c r="I3571" s="132" t="s">
        <v>27</v>
      </c>
      <c r="J3571" s="132">
        <v>27900081535</v>
      </c>
      <c r="K3571" s="132" t="s">
        <v>9518</v>
      </c>
      <c r="L3571" s="132" t="s">
        <v>9288</v>
      </c>
      <c r="M3571" s="132" t="s">
        <v>9288</v>
      </c>
      <c r="N3571" s="132" t="s">
        <v>49</v>
      </c>
      <c r="O3571" s="132">
        <v>9164</v>
      </c>
      <c r="P3571" s="134">
        <v>44414.851967592593</v>
      </c>
      <c r="Q3571" s="134">
        <v>44414.582858796297</v>
      </c>
      <c r="R3571" s="132">
        <v>47886</v>
      </c>
      <c r="S3571" s="132">
        <v>344460889</v>
      </c>
      <c r="T3571" s="137">
        <v>9164060821202540</v>
      </c>
      <c r="U3571" s="132" t="s">
        <v>32</v>
      </c>
      <c r="V3571" s="4"/>
      <c r="W3571" s="136" t="s">
        <v>9656</v>
      </c>
      <c r="X3571" s="32">
        <v>4751</v>
      </c>
      <c r="Y3571" s="25">
        <f>VLOOKUP(AERO!T3571,Buzon!C:C,1,FALSE)</f>
        <v>9164060821202540</v>
      </c>
      <c r="Z3571" s="13" t="str">
        <f>VLOOKUP(T3571,Buzon!C:Z,21,FALSE)</f>
        <v>AFIL.-008180414</v>
      </c>
      <c r="AA3571">
        <f>VLOOKUP(T3571,Buzon!C:Z,22,FALSE)</f>
        <v>14176</v>
      </c>
      <c r="AB3571">
        <f>VLOOKUP(T3571,Buzon!C:Z,23,FALSE)</f>
        <v>9082021</v>
      </c>
      <c r="AC3571" t="str">
        <f>VLOOKUP(T3571,Buzon!C:Z,24,FALSE)</f>
        <v>SANTANDER_3550</v>
      </c>
      <c r="AD3571">
        <f t="shared" si="0"/>
        <v>254</v>
      </c>
      <c r="AE3571">
        <v>8180414</v>
      </c>
    </row>
    <row r="3572" spans="1:31" x14ac:dyDescent="0.25">
      <c r="A3572" s="132" t="s">
        <v>21</v>
      </c>
      <c r="B3572" s="132" t="s">
        <v>9284</v>
      </c>
      <c r="C3572" s="135"/>
      <c r="D3572" s="135"/>
      <c r="E3572" s="132" t="s">
        <v>9517</v>
      </c>
      <c r="F3572" s="132" t="s">
        <v>25</v>
      </c>
      <c r="G3572" s="132" t="s">
        <v>26</v>
      </c>
      <c r="H3572" s="133">
        <v>204</v>
      </c>
      <c r="I3572" s="132" t="s">
        <v>167</v>
      </c>
      <c r="J3572" s="132">
        <v>27900081536</v>
      </c>
      <c r="K3572" s="132" t="s">
        <v>9519</v>
      </c>
      <c r="L3572" s="132" t="s">
        <v>9288</v>
      </c>
      <c r="M3572" s="132" t="s">
        <v>49</v>
      </c>
      <c r="N3572" s="132" t="s">
        <v>9288</v>
      </c>
      <c r="O3572" s="132">
        <v>9164</v>
      </c>
      <c r="P3572" s="134">
        <v>44414.851967592593</v>
      </c>
      <c r="Q3572" s="134">
        <v>44414.582858796297</v>
      </c>
      <c r="R3572" s="132">
        <v>47886</v>
      </c>
      <c r="S3572" s="132">
        <v>344460889</v>
      </c>
      <c r="T3572" s="137">
        <v>9164060821202540</v>
      </c>
      <c r="U3572" s="132" t="s">
        <v>32</v>
      </c>
      <c r="V3572" s="4"/>
      <c r="W3572" s="136" t="s">
        <v>9656</v>
      </c>
      <c r="X3572" s="32">
        <v>4751</v>
      </c>
      <c r="Y3572" s="25">
        <f>VLOOKUP(AERO!T3572,Buzon!C:C,1,FALSE)</f>
        <v>9164060821202540</v>
      </c>
      <c r="Z3572" s="13" t="str">
        <f>VLOOKUP(T3572,Buzon!C:Z,21,FALSE)</f>
        <v>AFIL.-008180414</v>
      </c>
      <c r="AA3572">
        <f>VLOOKUP(T3572,Buzon!C:Z,22,FALSE)</f>
        <v>14176</v>
      </c>
      <c r="AB3572">
        <f>VLOOKUP(T3572,Buzon!C:Z,23,FALSE)</f>
        <v>9082021</v>
      </c>
      <c r="AC3572" t="str">
        <f>VLOOKUP(T3572,Buzon!C:Z,24,FALSE)</f>
        <v>SANTANDER_3550</v>
      </c>
      <c r="AD3572">
        <f t="shared" si="0"/>
        <v>204</v>
      </c>
      <c r="AE3572">
        <v>8180414</v>
      </c>
    </row>
    <row r="3573" spans="1:31" x14ac:dyDescent="0.25">
      <c r="A3573" s="132" t="s">
        <v>21</v>
      </c>
      <c r="B3573" s="132" t="s">
        <v>9284</v>
      </c>
      <c r="C3573" s="132" t="s">
        <v>9516</v>
      </c>
      <c r="D3573" s="132">
        <v>9</v>
      </c>
      <c r="E3573" s="132" t="s">
        <v>9520</v>
      </c>
      <c r="F3573" s="132" t="s">
        <v>25</v>
      </c>
      <c r="G3573" s="132" t="s">
        <v>26</v>
      </c>
      <c r="H3573" s="133">
        <v>254</v>
      </c>
      <c r="I3573" s="132" t="s">
        <v>27</v>
      </c>
      <c r="J3573" s="132">
        <v>27900081537</v>
      </c>
      <c r="K3573" s="132" t="s">
        <v>9521</v>
      </c>
      <c r="L3573" s="132" t="s">
        <v>9288</v>
      </c>
      <c r="M3573" s="132" t="s">
        <v>9288</v>
      </c>
      <c r="N3573" s="132" t="s">
        <v>49</v>
      </c>
      <c r="O3573" s="132">
        <v>9164</v>
      </c>
      <c r="P3573" s="134">
        <v>44414.854097222225</v>
      </c>
      <c r="Q3573" s="134">
        <v>44414.582858796297</v>
      </c>
      <c r="R3573" s="132">
        <v>92995</v>
      </c>
      <c r="S3573" s="132">
        <v>344463977</v>
      </c>
      <c r="T3573" s="137">
        <v>9164060821202810</v>
      </c>
      <c r="U3573" s="132" t="s">
        <v>32</v>
      </c>
      <c r="V3573" s="4"/>
      <c r="W3573" s="136" t="s">
        <v>9656</v>
      </c>
      <c r="X3573" s="32">
        <v>4751</v>
      </c>
      <c r="Y3573" s="25">
        <f>VLOOKUP(AERO!T3573,Buzon!C:C,1,FALSE)</f>
        <v>9164060821202810</v>
      </c>
      <c r="Z3573" s="13" t="str">
        <f>VLOOKUP(T3573,Buzon!C:Z,21,FALSE)</f>
        <v>AFIL.-008180414</v>
      </c>
      <c r="AA3573">
        <f>VLOOKUP(T3573,Buzon!C:Z,22,FALSE)</f>
        <v>14176</v>
      </c>
      <c r="AB3573">
        <f>VLOOKUP(T3573,Buzon!C:Z,23,FALSE)</f>
        <v>9082021</v>
      </c>
      <c r="AC3573" t="str">
        <f>VLOOKUP(T3573,Buzon!C:Z,24,FALSE)</f>
        <v>SANTANDER_3550</v>
      </c>
      <c r="AD3573">
        <f t="shared" si="0"/>
        <v>254</v>
      </c>
      <c r="AE3573">
        <v>8180414</v>
      </c>
    </row>
    <row r="3574" spans="1:31" x14ac:dyDescent="0.25">
      <c r="A3574" s="132" t="s">
        <v>21</v>
      </c>
      <c r="B3574" s="132" t="s">
        <v>9284</v>
      </c>
      <c r="C3574" s="132" t="s">
        <v>9522</v>
      </c>
      <c r="D3574" s="132">
        <v>4</v>
      </c>
      <c r="E3574" s="132" t="s">
        <v>9523</v>
      </c>
      <c r="F3574" s="132" t="s">
        <v>25</v>
      </c>
      <c r="G3574" s="132" t="s">
        <v>26</v>
      </c>
      <c r="H3574" s="133">
        <v>254</v>
      </c>
      <c r="I3574" s="132" t="s">
        <v>27</v>
      </c>
      <c r="J3574" s="132">
        <v>27900081548</v>
      </c>
      <c r="K3574" s="132" t="s">
        <v>9524</v>
      </c>
      <c r="L3574" s="132" t="s">
        <v>9288</v>
      </c>
      <c r="M3574" s="132" t="s">
        <v>9288</v>
      </c>
      <c r="N3574" s="132" t="s">
        <v>49</v>
      </c>
      <c r="O3574" s="132">
        <v>10648</v>
      </c>
      <c r="P3574" s="134">
        <v>44415.272662037038</v>
      </c>
      <c r="Q3574" s="134">
        <v>44415.236631944441</v>
      </c>
      <c r="R3574" s="132">
        <v>295477</v>
      </c>
      <c r="S3574" s="132">
        <v>344678970</v>
      </c>
      <c r="T3574" s="137">
        <v>1.06480708210629E+16</v>
      </c>
      <c r="U3574" s="132" t="s">
        <v>32</v>
      </c>
      <c r="V3574" s="4"/>
      <c r="W3574" s="136" t="s">
        <v>9657</v>
      </c>
      <c r="X3574" s="32">
        <v>6428</v>
      </c>
      <c r="Y3574" s="25">
        <f>VLOOKUP(AERO!T3574,Buzon!C:C,1,FALSE)</f>
        <v>1.06480708210629E+16</v>
      </c>
      <c r="Z3574" s="13" t="str">
        <f>VLOOKUP(T3574,Buzon!C:Z,21,FALSE)</f>
        <v>AFIL.-008180414</v>
      </c>
      <c r="AA3574">
        <f>VLOOKUP(T3574,Buzon!C:Z,22,FALSE)</f>
        <v>14176</v>
      </c>
      <c r="AB3574">
        <f>VLOOKUP(T3574,Buzon!C:Z,23,FALSE)</f>
        <v>9082021</v>
      </c>
      <c r="AC3574" t="str">
        <f>VLOOKUP(T3574,Buzon!C:Z,24,FALSE)</f>
        <v>SANTANDER_3550</v>
      </c>
      <c r="AD3574">
        <f t="shared" si="0"/>
        <v>254</v>
      </c>
      <c r="AE3574">
        <v>8180414</v>
      </c>
    </row>
    <row r="3575" spans="1:31" x14ac:dyDescent="0.25">
      <c r="A3575" s="132" t="s">
        <v>21</v>
      </c>
      <c r="B3575" s="132" t="s">
        <v>9284</v>
      </c>
      <c r="C3575" s="132" t="s">
        <v>9522</v>
      </c>
      <c r="D3575" s="132">
        <v>8</v>
      </c>
      <c r="E3575" s="132" t="s">
        <v>9525</v>
      </c>
      <c r="F3575" s="132" t="s">
        <v>25</v>
      </c>
      <c r="G3575" s="132" t="s">
        <v>26</v>
      </c>
      <c r="H3575" s="133">
        <v>254</v>
      </c>
      <c r="I3575" s="132" t="s">
        <v>27</v>
      </c>
      <c r="J3575" s="132">
        <v>27900081549</v>
      </c>
      <c r="K3575" s="132" t="s">
        <v>9526</v>
      </c>
      <c r="L3575" s="132" t="s">
        <v>9288</v>
      </c>
      <c r="M3575" s="132" t="s">
        <v>9288</v>
      </c>
      <c r="N3575" s="132" t="s">
        <v>49</v>
      </c>
      <c r="O3575" s="132">
        <v>10648</v>
      </c>
      <c r="P3575" s="134">
        <v>44415.272662037038</v>
      </c>
      <c r="Q3575" s="134">
        <v>44415.236631944441</v>
      </c>
      <c r="R3575" s="132">
        <v>295477</v>
      </c>
      <c r="S3575" s="132">
        <v>344678970</v>
      </c>
      <c r="T3575" s="137">
        <v>1.06480708210629E+16</v>
      </c>
      <c r="U3575" s="132" t="s">
        <v>32</v>
      </c>
      <c r="V3575" s="4"/>
      <c r="W3575" s="136" t="s">
        <v>9657</v>
      </c>
      <c r="X3575" s="32">
        <v>6428</v>
      </c>
      <c r="Y3575" s="25">
        <f>VLOOKUP(AERO!T3575,Buzon!C:C,1,FALSE)</f>
        <v>1.06480708210629E+16</v>
      </c>
      <c r="Z3575" s="13" t="str">
        <f>VLOOKUP(T3575,Buzon!C:Z,21,FALSE)</f>
        <v>AFIL.-008180414</v>
      </c>
      <c r="AA3575">
        <f>VLOOKUP(T3575,Buzon!C:Z,22,FALSE)</f>
        <v>14176</v>
      </c>
      <c r="AB3575">
        <f>VLOOKUP(T3575,Buzon!C:Z,23,FALSE)</f>
        <v>9082021</v>
      </c>
      <c r="AC3575" t="str">
        <f>VLOOKUP(T3575,Buzon!C:Z,24,FALSE)</f>
        <v>SANTANDER_3550</v>
      </c>
      <c r="AD3575">
        <f t="shared" si="0"/>
        <v>254</v>
      </c>
      <c r="AE3575">
        <v>8180414</v>
      </c>
    </row>
    <row r="3576" spans="1:31" x14ac:dyDescent="0.25">
      <c r="A3576" s="132" t="s">
        <v>21</v>
      </c>
      <c r="B3576" s="132" t="s">
        <v>9284</v>
      </c>
      <c r="C3576" s="132" t="s">
        <v>9522</v>
      </c>
      <c r="D3576" s="132">
        <v>12</v>
      </c>
      <c r="E3576" s="132" t="s">
        <v>9527</v>
      </c>
      <c r="F3576" s="132" t="s">
        <v>25</v>
      </c>
      <c r="G3576" s="132" t="s">
        <v>26</v>
      </c>
      <c r="H3576" s="133">
        <v>254</v>
      </c>
      <c r="I3576" s="132" t="s">
        <v>27</v>
      </c>
      <c r="J3576" s="132">
        <v>27900081550</v>
      </c>
      <c r="K3576" s="132" t="s">
        <v>9528</v>
      </c>
      <c r="L3576" s="132" t="s">
        <v>9288</v>
      </c>
      <c r="M3576" s="132" t="s">
        <v>9288</v>
      </c>
      <c r="N3576" s="132" t="s">
        <v>49</v>
      </c>
      <c r="O3576" s="132">
        <v>10648</v>
      </c>
      <c r="P3576" s="134">
        <v>44415.272673611114</v>
      </c>
      <c r="Q3576" s="134">
        <v>44415.236631944441</v>
      </c>
      <c r="R3576" s="132">
        <v>295477</v>
      </c>
      <c r="S3576" s="132">
        <v>344678970</v>
      </c>
      <c r="T3576" s="137">
        <v>1.06480708210629E+16</v>
      </c>
      <c r="U3576" s="132" t="s">
        <v>32</v>
      </c>
      <c r="V3576" s="4"/>
      <c r="W3576" s="136" t="s">
        <v>9657</v>
      </c>
      <c r="X3576" s="32">
        <v>6428</v>
      </c>
      <c r="Y3576" s="25">
        <f>VLOOKUP(AERO!T3576,Buzon!C:C,1,FALSE)</f>
        <v>1.06480708210629E+16</v>
      </c>
      <c r="Z3576" s="13" t="str">
        <f>VLOOKUP(T3576,Buzon!C:Z,21,FALSE)</f>
        <v>AFIL.-008180414</v>
      </c>
      <c r="AA3576">
        <f>VLOOKUP(T3576,Buzon!C:Z,22,FALSE)</f>
        <v>14176</v>
      </c>
      <c r="AB3576">
        <f>VLOOKUP(T3576,Buzon!C:Z,23,FALSE)</f>
        <v>9082021</v>
      </c>
      <c r="AC3576" t="str">
        <f>VLOOKUP(T3576,Buzon!C:Z,24,FALSE)</f>
        <v>SANTANDER_3550</v>
      </c>
      <c r="AD3576">
        <f t="shared" si="0"/>
        <v>254</v>
      </c>
      <c r="AE3576">
        <v>8180414</v>
      </c>
    </row>
    <row r="3577" spans="1:31" x14ac:dyDescent="0.25">
      <c r="A3577" s="132" t="s">
        <v>21</v>
      </c>
      <c r="B3577" s="132" t="s">
        <v>9284</v>
      </c>
      <c r="C3577" s="132" t="s">
        <v>9522</v>
      </c>
      <c r="D3577" s="132">
        <v>16</v>
      </c>
      <c r="E3577" s="132" t="s">
        <v>9529</v>
      </c>
      <c r="F3577" s="132" t="s">
        <v>25</v>
      </c>
      <c r="G3577" s="132" t="s">
        <v>26</v>
      </c>
      <c r="H3577" s="133">
        <v>254</v>
      </c>
      <c r="I3577" s="132" t="s">
        <v>27</v>
      </c>
      <c r="J3577" s="132">
        <v>27900081551</v>
      </c>
      <c r="K3577" s="132" t="s">
        <v>9530</v>
      </c>
      <c r="L3577" s="132" t="s">
        <v>9288</v>
      </c>
      <c r="M3577" s="132" t="s">
        <v>9288</v>
      </c>
      <c r="N3577" s="132" t="s">
        <v>49</v>
      </c>
      <c r="O3577" s="132">
        <v>10648</v>
      </c>
      <c r="P3577" s="134">
        <v>44415.272673611114</v>
      </c>
      <c r="Q3577" s="134">
        <v>44415.236631944441</v>
      </c>
      <c r="R3577" s="132">
        <v>295477</v>
      </c>
      <c r="S3577" s="132">
        <v>344678970</v>
      </c>
      <c r="T3577" s="137">
        <v>1.06480708210629E+16</v>
      </c>
      <c r="U3577" s="132" t="s">
        <v>32</v>
      </c>
      <c r="V3577" s="4"/>
      <c r="W3577" s="136" t="s">
        <v>9657</v>
      </c>
      <c r="X3577" s="32">
        <v>6428</v>
      </c>
      <c r="Y3577" s="25">
        <f>VLOOKUP(AERO!T3577,Buzon!C:C,1,FALSE)</f>
        <v>1.06480708210629E+16</v>
      </c>
      <c r="Z3577" s="13" t="str">
        <f>VLOOKUP(T3577,Buzon!C:Z,21,FALSE)</f>
        <v>AFIL.-008180414</v>
      </c>
      <c r="AA3577">
        <f>VLOOKUP(T3577,Buzon!C:Z,22,FALSE)</f>
        <v>14176</v>
      </c>
      <c r="AB3577">
        <f>VLOOKUP(T3577,Buzon!C:Z,23,FALSE)</f>
        <v>9082021</v>
      </c>
      <c r="AC3577" t="str">
        <f>VLOOKUP(T3577,Buzon!C:Z,24,FALSE)</f>
        <v>SANTANDER_3550</v>
      </c>
      <c r="AD3577">
        <f t="shared" si="0"/>
        <v>254</v>
      </c>
      <c r="AE3577">
        <v>8180414</v>
      </c>
    </row>
    <row r="3578" spans="1:31" x14ac:dyDescent="0.25">
      <c r="A3578" s="132" t="s">
        <v>21</v>
      </c>
      <c r="B3578" s="132" t="s">
        <v>9284</v>
      </c>
      <c r="C3578" s="132" t="s">
        <v>9522</v>
      </c>
      <c r="D3578" s="132">
        <v>5</v>
      </c>
      <c r="E3578" s="132" t="s">
        <v>9531</v>
      </c>
      <c r="F3578" s="132" t="s">
        <v>25</v>
      </c>
      <c r="G3578" s="132" t="s">
        <v>26</v>
      </c>
      <c r="H3578" s="133">
        <v>254</v>
      </c>
      <c r="I3578" s="132" t="s">
        <v>27</v>
      </c>
      <c r="J3578" s="132">
        <v>27900081559</v>
      </c>
      <c r="K3578" s="132" t="s">
        <v>9532</v>
      </c>
      <c r="L3578" s="132" t="s">
        <v>9288</v>
      </c>
      <c r="M3578" s="132" t="s">
        <v>9288</v>
      </c>
      <c r="N3578" s="132" t="s">
        <v>49</v>
      </c>
      <c r="O3578" s="132">
        <v>10648</v>
      </c>
      <c r="P3578" s="134">
        <v>44415.280081018522</v>
      </c>
      <c r="Q3578" s="134">
        <v>44415.236631944441</v>
      </c>
      <c r="R3578" s="132">
        <v>67969</v>
      </c>
      <c r="S3578" s="132">
        <v>344679691</v>
      </c>
      <c r="T3578" s="137">
        <v>1.06480708210641E+16</v>
      </c>
      <c r="U3578" s="132" t="s">
        <v>32</v>
      </c>
      <c r="V3578" s="4"/>
      <c r="W3578" s="136" t="s">
        <v>9657</v>
      </c>
      <c r="X3578" s="32">
        <v>6428</v>
      </c>
      <c r="Y3578" s="25">
        <f>VLOOKUP(AERO!T3578,Buzon!C:C,1,FALSE)</f>
        <v>1.06480708210641E+16</v>
      </c>
      <c r="Z3578" s="13" t="str">
        <f>VLOOKUP(T3578,Buzon!C:Z,21,FALSE)</f>
        <v>AFIL.-008180414</v>
      </c>
      <c r="AA3578">
        <f>VLOOKUP(T3578,Buzon!C:Z,22,FALSE)</f>
        <v>14176</v>
      </c>
      <c r="AB3578">
        <f>VLOOKUP(T3578,Buzon!C:Z,23,FALSE)</f>
        <v>9082021</v>
      </c>
      <c r="AC3578" t="str">
        <f>VLOOKUP(T3578,Buzon!C:Z,24,FALSE)</f>
        <v>SANTANDER_3550</v>
      </c>
      <c r="AD3578">
        <f t="shared" si="0"/>
        <v>254</v>
      </c>
      <c r="AE3578">
        <v>8180414</v>
      </c>
    </row>
    <row r="3579" spans="1:31" x14ac:dyDescent="0.25">
      <c r="A3579" s="132" t="s">
        <v>21</v>
      </c>
      <c r="B3579" s="132" t="s">
        <v>9284</v>
      </c>
      <c r="C3579" s="132" t="s">
        <v>9522</v>
      </c>
      <c r="D3579" s="132">
        <v>7</v>
      </c>
      <c r="E3579" s="132" t="s">
        <v>9533</v>
      </c>
      <c r="F3579" s="132" t="s">
        <v>25</v>
      </c>
      <c r="G3579" s="132" t="s">
        <v>26</v>
      </c>
      <c r="H3579" s="133">
        <v>254</v>
      </c>
      <c r="I3579" s="132" t="s">
        <v>27</v>
      </c>
      <c r="J3579" s="132">
        <v>27900081561</v>
      </c>
      <c r="K3579" s="132" t="s">
        <v>9534</v>
      </c>
      <c r="L3579" s="132" t="s">
        <v>9288</v>
      </c>
      <c r="M3579" s="132" t="s">
        <v>9288</v>
      </c>
      <c r="N3579" s="132" t="s">
        <v>49</v>
      </c>
      <c r="O3579" s="132">
        <v>10648</v>
      </c>
      <c r="P3579" s="134">
        <v>44415.287534722222</v>
      </c>
      <c r="Q3579" s="134">
        <v>44415.236631944441</v>
      </c>
      <c r="R3579" s="132">
        <v>72190</v>
      </c>
      <c r="S3579" s="132">
        <v>344680487</v>
      </c>
      <c r="T3579" s="137">
        <v>1.06480708210651E+16</v>
      </c>
      <c r="U3579" s="132" t="s">
        <v>32</v>
      </c>
      <c r="V3579" s="4"/>
      <c r="W3579" s="136" t="s">
        <v>9657</v>
      </c>
      <c r="X3579" s="32">
        <v>6428</v>
      </c>
      <c r="Y3579" s="25">
        <f>VLOOKUP(AERO!T3579,Buzon!C:C,1,FALSE)</f>
        <v>1.06480708210651E+16</v>
      </c>
      <c r="Z3579" s="13" t="str">
        <f>VLOOKUP(T3579,Buzon!C:Z,21,FALSE)</f>
        <v>AFIL.-008180414</v>
      </c>
      <c r="AA3579">
        <f>VLOOKUP(T3579,Buzon!C:Z,22,FALSE)</f>
        <v>14176</v>
      </c>
      <c r="AB3579">
        <f>VLOOKUP(T3579,Buzon!C:Z,23,FALSE)</f>
        <v>9082021</v>
      </c>
      <c r="AC3579" t="str">
        <f>VLOOKUP(T3579,Buzon!C:Z,24,FALSE)</f>
        <v>SANTANDER_3550</v>
      </c>
      <c r="AD3579">
        <f t="shared" si="0"/>
        <v>254</v>
      </c>
      <c r="AE3579">
        <v>8180414</v>
      </c>
    </row>
    <row r="3580" spans="1:31" x14ac:dyDescent="0.25">
      <c r="A3580" s="132" t="s">
        <v>21</v>
      </c>
      <c r="B3580" s="132" t="s">
        <v>9284</v>
      </c>
      <c r="C3580" s="132" t="s">
        <v>9535</v>
      </c>
      <c r="D3580" s="132">
        <v>12</v>
      </c>
      <c r="E3580" s="132" t="s">
        <v>9536</v>
      </c>
      <c r="F3580" s="132" t="s">
        <v>25</v>
      </c>
      <c r="G3580" s="132" t="s">
        <v>26</v>
      </c>
      <c r="H3580" s="133">
        <v>254</v>
      </c>
      <c r="I3580" s="132" t="s">
        <v>27</v>
      </c>
      <c r="J3580" s="132">
        <v>27900081564</v>
      </c>
      <c r="K3580" s="132" t="s">
        <v>9537</v>
      </c>
      <c r="L3580" s="132" t="s">
        <v>9288</v>
      </c>
      <c r="M3580" s="132" t="s">
        <v>9288</v>
      </c>
      <c r="N3580" s="132" t="s">
        <v>49</v>
      </c>
      <c r="O3580" s="132">
        <v>10648</v>
      </c>
      <c r="P3580" s="134">
        <v>44415.318784722222</v>
      </c>
      <c r="Q3580" s="134">
        <v>44415.236631944441</v>
      </c>
      <c r="R3580" s="132">
        <v>399348</v>
      </c>
      <c r="S3580" s="132">
        <v>344686287</v>
      </c>
      <c r="T3580" s="137">
        <v>1.06480708210738E+16</v>
      </c>
      <c r="U3580" s="132" t="s">
        <v>32</v>
      </c>
      <c r="V3580" s="4"/>
      <c r="W3580" s="136" t="s">
        <v>9657</v>
      </c>
      <c r="X3580" s="32">
        <v>6428</v>
      </c>
      <c r="Y3580" s="25">
        <f>VLOOKUP(AERO!T3580,Buzon!C:C,1,FALSE)</f>
        <v>1.06480708210738E+16</v>
      </c>
      <c r="Z3580" s="13" t="str">
        <f>VLOOKUP(T3580,Buzon!C:Z,21,FALSE)</f>
        <v>AFIL.-008180414</v>
      </c>
      <c r="AA3580">
        <f>VLOOKUP(T3580,Buzon!C:Z,22,FALSE)</f>
        <v>14176</v>
      </c>
      <c r="AB3580">
        <f>VLOOKUP(T3580,Buzon!C:Z,23,FALSE)</f>
        <v>9082021</v>
      </c>
      <c r="AC3580" t="str">
        <f>VLOOKUP(T3580,Buzon!C:Z,24,FALSE)</f>
        <v>SANTANDER_3550</v>
      </c>
      <c r="AD3580">
        <f t="shared" si="0"/>
        <v>254</v>
      </c>
      <c r="AE3580">
        <v>8180414</v>
      </c>
    </row>
    <row r="3581" spans="1:31" x14ac:dyDescent="0.25">
      <c r="A3581" s="132" t="s">
        <v>21</v>
      </c>
      <c r="B3581" s="132" t="s">
        <v>9284</v>
      </c>
      <c r="C3581" s="132" t="s">
        <v>9535</v>
      </c>
      <c r="D3581" s="132">
        <v>21</v>
      </c>
      <c r="E3581" s="132" t="s">
        <v>5540</v>
      </c>
      <c r="F3581" s="132" t="s">
        <v>25</v>
      </c>
      <c r="G3581" s="132" t="s">
        <v>26</v>
      </c>
      <c r="H3581" s="133">
        <v>254</v>
      </c>
      <c r="I3581" s="132" t="s">
        <v>27</v>
      </c>
      <c r="J3581" s="132">
        <v>27900081565</v>
      </c>
      <c r="K3581" s="132" t="s">
        <v>9538</v>
      </c>
      <c r="L3581" s="132" t="s">
        <v>9288</v>
      </c>
      <c r="M3581" s="132" t="s">
        <v>9288</v>
      </c>
      <c r="N3581" s="132" t="s">
        <v>49</v>
      </c>
      <c r="O3581" s="132">
        <v>10648</v>
      </c>
      <c r="P3581" s="134">
        <v>44415.324490740742</v>
      </c>
      <c r="Q3581" s="134">
        <v>44415.236631944441</v>
      </c>
      <c r="R3581" s="132">
        <v>784831</v>
      </c>
      <c r="S3581" s="132">
        <v>344687953</v>
      </c>
      <c r="T3581" s="137">
        <v>1.06480708210746E+16</v>
      </c>
      <c r="U3581" s="132" t="s">
        <v>32</v>
      </c>
      <c r="V3581" s="4"/>
      <c r="W3581" s="136" t="s">
        <v>9657</v>
      </c>
      <c r="X3581" s="32">
        <v>6428</v>
      </c>
      <c r="Y3581" s="25">
        <f>VLOOKUP(AERO!T3581,Buzon!C:C,1,FALSE)</f>
        <v>1.06480708210746E+16</v>
      </c>
      <c r="Z3581" s="13" t="str">
        <f>VLOOKUP(T3581,Buzon!C:Z,21,FALSE)</f>
        <v>AFIL.-008180414</v>
      </c>
      <c r="AA3581">
        <f>VLOOKUP(T3581,Buzon!C:Z,22,FALSE)</f>
        <v>14176</v>
      </c>
      <c r="AB3581">
        <f>VLOOKUP(T3581,Buzon!C:Z,23,FALSE)</f>
        <v>9082021</v>
      </c>
      <c r="AC3581" t="str">
        <f>VLOOKUP(T3581,Buzon!C:Z,24,FALSE)</f>
        <v>SANTANDER_3550</v>
      </c>
      <c r="AD3581">
        <f t="shared" si="0"/>
        <v>254</v>
      </c>
      <c r="AE3581">
        <v>8180414</v>
      </c>
    </row>
    <row r="3582" spans="1:31" x14ac:dyDescent="0.25">
      <c r="A3582" s="132" t="s">
        <v>21</v>
      </c>
      <c r="B3582" s="132" t="s">
        <v>9284</v>
      </c>
      <c r="C3582" s="132" t="s">
        <v>9535</v>
      </c>
      <c r="D3582" s="132">
        <v>22</v>
      </c>
      <c r="E3582" s="132" t="s">
        <v>5540</v>
      </c>
      <c r="F3582" s="132" t="s">
        <v>25</v>
      </c>
      <c r="G3582" s="132" t="s">
        <v>26</v>
      </c>
      <c r="H3582" s="133">
        <v>254</v>
      </c>
      <c r="I3582" s="132" t="s">
        <v>27</v>
      </c>
      <c r="J3582" s="132">
        <v>27900081566</v>
      </c>
      <c r="K3582" s="132" t="s">
        <v>9539</v>
      </c>
      <c r="L3582" s="132" t="s">
        <v>9288</v>
      </c>
      <c r="M3582" s="132" t="s">
        <v>9288</v>
      </c>
      <c r="N3582" s="132" t="s">
        <v>49</v>
      </c>
      <c r="O3582" s="132">
        <v>10648</v>
      </c>
      <c r="P3582" s="134">
        <v>44415.324490740742</v>
      </c>
      <c r="Q3582" s="134">
        <v>44415.236631944441</v>
      </c>
      <c r="R3582" s="132">
        <v>784831</v>
      </c>
      <c r="S3582" s="132">
        <v>344687953</v>
      </c>
      <c r="T3582" s="137">
        <v>1.06480708210746E+16</v>
      </c>
      <c r="U3582" s="132" t="s">
        <v>32</v>
      </c>
      <c r="V3582" s="4"/>
      <c r="W3582" s="136" t="s">
        <v>9657</v>
      </c>
      <c r="X3582" s="32">
        <v>6428</v>
      </c>
      <c r="Y3582" s="25">
        <f>VLOOKUP(AERO!T3582,Buzon!C:C,1,FALSE)</f>
        <v>1.06480708210746E+16</v>
      </c>
      <c r="Z3582" s="13" t="str">
        <f>VLOOKUP(T3582,Buzon!C:Z,21,FALSE)</f>
        <v>AFIL.-008180414</v>
      </c>
      <c r="AA3582">
        <f>VLOOKUP(T3582,Buzon!C:Z,22,FALSE)</f>
        <v>14176</v>
      </c>
      <c r="AB3582">
        <f>VLOOKUP(T3582,Buzon!C:Z,23,FALSE)</f>
        <v>9082021</v>
      </c>
      <c r="AC3582" t="str">
        <f>VLOOKUP(T3582,Buzon!C:Z,24,FALSE)</f>
        <v>SANTANDER_3550</v>
      </c>
      <c r="AD3582">
        <f t="shared" si="0"/>
        <v>254</v>
      </c>
      <c r="AE3582">
        <v>8180414</v>
      </c>
    </row>
    <row r="3583" spans="1:31" x14ac:dyDescent="0.25">
      <c r="A3583" s="132" t="s">
        <v>21</v>
      </c>
      <c r="B3583" s="132" t="s">
        <v>9284</v>
      </c>
      <c r="C3583" s="132" t="s">
        <v>9535</v>
      </c>
      <c r="D3583" s="132">
        <v>27</v>
      </c>
      <c r="E3583" s="132" t="s">
        <v>5540</v>
      </c>
      <c r="F3583" s="132" t="s">
        <v>25</v>
      </c>
      <c r="G3583" s="132" t="s">
        <v>26</v>
      </c>
      <c r="H3583" s="133">
        <v>254</v>
      </c>
      <c r="I3583" s="132" t="s">
        <v>27</v>
      </c>
      <c r="J3583" s="132">
        <v>27900081567</v>
      </c>
      <c r="K3583" s="132" t="s">
        <v>9540</v>
      </c>
      <c r="L3583" s="132" t="s">
        <v>9288</v>
      </c>
      <c r="M3583" s="132" t="s">
        <v>9288</v>
      </c>
      <c r="N3583" s="132" t="s">
        <v>49</v>
      </c>
      <c r="O3583" s="132">
        <v>10648</v>
      </c>
      <c r="P3583" s="134">
        <v>44415.324490740742</v>
      </c>
      <c r="Q3583" s="134">
        <v>44415.236631944441</v>
      </c>
      <c r="R3583" s="132">
        <v>784831</v>
      </c>
      <c r="S3583" s="132">
        <v>344687953</v>
      </c>
      <c r="T3583" s="137">
        <v>1.06480708210746E+16</v>
      </c>
      <c r="U3583" s="132" t="s">
        <v>32</v>
      </c>
      <c r="V3583" s="4"/>
      <c r="W3583" s="136" t="s">
        <v>9657</v>
      </c>
      <c r="X3583" s="32">
        <v>6428</v>
      </c>
      <c r="Y3583" s="25">
        <f>VLOOKUP(AERO!T3583,Buzon!C:C,1,FALSE)</f>
        <v>1.06480708210746E+16</v>
      </c>
      <c r="Z3583" s="13" t="str">
        <f>VLOOKUP(T3583,Buzon!C:Z,21,FALSE)</f>
        <v>AFIL.-008180414</v>
      </c>
      <c r="AA3583">
        <f>VLOOKUP(T3583,Buzon!C:Z,22,FALSE)</f>
        <v>14176</v>
      </c>
      <c r="AB3583">
        <f>VLOOKUP(T3583,Buzon!C:Z,23,FALSE)</f>
        <v>9082021</v>
      </c>
      <c r="AC3583" t="str">
        <f>VLOOKUP(T3583,Buzon!C:Z,24,FALSE)</f>
        <v>SANTANDER_3550</v>
      </c>
      <c r="AD3583">
        <f t="shared" si="0"/>
        <v>254</v>
      </c>
      <c r="AE3583">
        <v>8180414</v>
      </c>
    </row>
    <row r="3584" spans="1:31" x14ac:dyDescent="0.25">
      <c r="A3584" s="132" t="s">
        <v>21</v>
      </c>
      <c r="B3584" s="132" t="s">
        <v>9284</v>
      </c>
      <c r="C3584" s="132" t="s">
        <v>9541</v>
      </c>
      <c r="D3584" s="132">
        <v>16</v>
      </c>
      <c r="E3584" s="132" t="s">
        <v>126</v>
      </c>
      <c r="F3584" s="132" t="s">
        <v>25</v>
      </c>
      <c r="G3584" s="132" t="s">
        <v>26</v>
      </c>
      <c r="H3584" s="133">
        <v>254</v>
      </c>
      <c r="I3584" s="132" t="s">
        <v>27</v>
      </c>
      <c r="J3584" s="132">
        <v>27900081572</v>
      </c>
      <c r="K3584" s="132" t="s">
        <v>9542</v>
      </c>
      <c r="L3584" s="132" t="s">
        <v>9288</v>
      </c>
      <c r="M3584" s="132" t="s">
        <v>9288</v>
      </c>
      <c r="N3584" s="132" t="s">
        <v>49</v>
      </c>
      <c r="O3584" s="132">
        <v>10648</v>
      </c>
      <c r="P3584" s="134">
        <v>44415.343182870369</v>
      </c>
      <c r="Q3584" s="134">
        <v>44415.236631944441</v>
      </c>
      <c r="R3584" s="132">
        <v>459821</v>
      </c>
      <c r="S3584" s="132">
        <v>344694444</v>
      </c>
      <c r="T3584" s="137">
        <v>1.06480708210813E+16</v>
      </c>
      <c r="U3584" s="132" t="s">
        <v>32</v>
      </c>
      <c r="V3584" s="4"/>
      <c r="W3584" s="136" t="s">
        <v>9657</v>
      </c>
      <c r="X3584" s="32">
        <v>6428</v>
      </c>
      <c r="Y3584" s="25">
        <f>VLOOKUP(AERO!T3584,Buzon!C:C,1,FALSE)</f>
        <v>1.06480708210813E+16</v>
      </c>
      <c r="Z3584" s="13" t="str">
        <f>VLOOKUP(T3584,Buzon!C:Z,21,FALSE)</f>
        <v>AFIL.-008180414</v>
      </c>
      <c r="AA3584">
        <f>VLOOKUP(T3584,Buzon!C:Z,22,FALSE)</f>
        <v>14176</v>
      </c>
      <c r="AB3584">
        <f>VLOOKUP(T3584,Buzon!C:Z,23,FALSE)</f>
        <v>9082021</v>
      </c>
      <c r="AC3584" t="str">
        <f>VLOOKUP(T3584,Buzon!C:Z,24,FALSE)</f>
        <v>SANTANDER_3550</v>
      </c>
      <c r="AD3584">
        <f t="shared" si="0"/>
        <v>254</v>
      </c>
      <c r="AE3584">
        <v>8180414</v>
      </c>
    </row>
    <row r="3585" spans="1:31" x14ac:dyDescent="0.25">
      <c r="A3585" s="132" t="s">
        <v>21</v>
      </c>
      <c r="B3585" s="132" t="s">
        <v>9284</v>
      </c>
      <c r="C3585" s="132" t="s">
        <v>9543</v>
      </c>
      <c r="D3585" s="132">
        <v>20</v>
      </c>
      <c r="E3585" s="132" t="s">
        <v>9544</v>
      </c>
      <c r="F3585" s="132" t="s">
        <v>25</v>
      </c>
      <c r="G3585" s="132" t="s">
        <v>26</v>
      </c>
      <c r="H3585" s="133">
        <v>254</v>
      </c>
      <c r="I3585" s="132" t="s">
        <v>27</v>
      </c>
      <c r="J3585" s="132">
        <v>27900081573</v>
      </c>
      <c r="K3585" s="132" t="s">
        <v>9545</v>
      </c>
      <c r="L3585" s="132" t="s">
        <v>9288</v>
      </c>
      <c r="M3585" s="132" t="s">
        <v>9288</v>
      </c>
      <c r="N3585" s="132" t="s">
        <v>49</v>
      </c>
      <c r="O3585" s="132">
        <v>10648</v>
      </c>
      <c r="P3585" s="134">
        <v>44415.3675</v>
      </c>
      <c r="Q3585" s="134">
        <v>44415.236631944441</v>
      </c>
      <c r="R3585" s="132">
        <v>610410</v>
      </c>
      <c r="S3585" s="132">
        <v>344706006</v>
      </c>
      <c r="T3585" s="137">
        <v>1.06480708210848E+16</v>
      </c>
      <c r="U3585" s="132" t="s">
        <v>32</v>
      </c>
      <c r="V3585" s="4"/>
      <c r="W3585" s="136" t="s">
        <v>9657</v>
      </c>
      <c r="X3585" s="32">
        <v>6428</v>
      </c>
      <c r="Y3585" s="25">
        <f>VLOOKUP(AERO!T3585,Buzon!C:C,1,FALSE)</f>
        <v>1.06480708210848E+16</v>
      </c>
      <c r="Z3585" s="13" t="str">
        <f>VLOOKUP(T3585,Buzon!C:Z,21,FALSE)</f>
        <v>AFIL.-008180414</v>
      </c>
      <c r="AA3585">
        <f>VLOOKUP(T3585,Buzon!C:Z,22,FALSE)</f>
        <v>14176</v>
      </c>
      <c r="AB3585">
        <f>VLOOKUP(T3585,Buzon!C:Z,23,FALSE)</f>
        <v>9082021</v>
      </c>
      <c r="AC3585" t="str">
        <f>VLOOKUP(T3585,Buzon!C:Z,24,FALSE)</f>
        <v>SANTANDER_3550</v>
      </c>
      <c r="AD3585">
        <f t="shared" si="0"/>
        <v>254</v>
      </c>
      <c r="AE3585">
        <v>8180414</v>
      </c>
    </row>
    <row r="3586" spans="1:31" x14ac:dyDescent="0.25">
      <c r="A3586" s="132" t="s">
        <v>21</v>
      </c>
      <c r="B3586" s="132" t="s">
        <v>9284</v>
      </c>
      <c r="C3586" s="132" t="s">
        <v>9543</v>
      </c>
      <c r="D3586" s="132">
        <v>21</v>
      </c>
      <c r="E3586" s="132" t="s">
        <v>9546</v>
      </c>
      <c r="F3586" s="132" t="s">
        <v>25</v>
      </c>
      <c r="G3586" s="132" t="s">
        <v>26</v>
      </c>
      <c r="H3586" s="133">
        <v>254</v>
      </c>
      <c r="I3586" s="132" t="s">
        <v>27</v>
      </c>
      <c r="J3586" s="132">
        <v>27900081574</v>
      </c>
      <c r="K3586" s="132" t="s">
        <v>9547</v>
      </c>
      <c r="L3586" s="132" t="s">
        <v>9288</v>
      </c>
      <c r="M3586" s="132" t="s">
        <v>9288</v>
      </c>
      <c r="N3586" s="132" t="s">
        <v>49</v>
      </c>
      <c r="O3586" s="132">
        <v>10648</v>
      </c>
      <c r="P3586" s="134">
        <v>44415.393449074072</v>
      </c>
      <c r="Q3586" s="134">
        <v>44415.236631944441</v>
      </c>
      <c r="R3586" s="132">
        <v>82771</v>
      </c>
      <c r="S3586" s="132">
        <v>344722450</v>
      </c>
      <c r="T3586" s="137">
        <v>1.06480708210925E+16</v>
      </c>
      <c r="U3586" s="132" t="s">
        <v>32</v>
      </c>
      <c r="V3586" s="4"/>
      <c r="W3586" s="136" t="s">
        <v>9657</v>
      </c>
      <c r="X3586" s="32">
        <v>6428</v>
      </c>
      <c r="Y3586" s="25">
        <f>VLOOKUP(AERO!T3586,Buzon!C:C,1,FALSE)</f>
        <v>1.06480708210925E+16</v>
      </c>
      <c r="Z3586" s="13" t="str">
        <f>VLOOKUP(T3586,Buzon!C:Z,21,FALSE)</f>
        <v>AFIL.-008180414</v>
      </c>
      <c r="AA3586">
        <f>VLOOKUP(T3586,Buzon!C:Z,22,FALSE)</f>
        <v>14176</v>
      </c>
      <c r="AB3586">
        <f>VLOOKUP(T3586,Buzon!C:Z,23,FALSE)</f>
        <v>9082021</v>
      </c>
      <c r="AC3586" t="str">
        <f>VLOOKUP(T3586,Buzon!C:Z,24,FALSE)</f>
        <v>SANTANDER_3550</v>
      </c>
      <c r="AD3586">
        <f t="shared" si="0"/>
        <v>254</v>
      </c>
      <c r="AE3586">
        <v>8180414</v>
      </c>
    </row>
    <row r="3587" spans="1:31" x14ac:dyDescent="0.25">
      <c r="A3587" s="132" t="s">
        <v>21</v>
      </c>
      <c r="B3587" s="132" t="s">
        <v>9284</v>
      </c>
      <c r="C3587" s="135"/>
      <c r="D3587" s="135"/>
      <c r="E3587" s="132" t="s">
        <v>9546</v>
      </c>
      <c r="F3587" s="132" t="s">
        <v>25</v>
      </c>
      <c r="G3587" s="132" t="s">
        <v>26</v>
      </c>
      <c r="H3587" s="133">
        <v>204</v>
      </c>
      <c r="I3587" s="132" t="s">
        <v>167</v>
      </c>
      <c r="J3587" s="132">
        <v>27900081575</v>
      </c>
      <c r="K3587" s="132" t="s">
        <v>9548</v>
      </c>
      <c r="L3587" s="132" t="s">
        <v>9288</v>
      </c>
      <c r="M3587" s="132" t="s">
        <v>49</v>
      </c>
      <c r="N3587" s="132" t="s">
        <v>9288</v>
      </c>
      <c r="O3587" s="132">
        <v>10648</v>
      </c>
      <c r="P3587" s="134">
        <v>44415.393449074072</v>
      </c>
      <c r="Q3587" s="134">
        <v>44415.236631944441</v>
      </c>
      <c r="R3587" s="132">
        <v>82771</v>
      </c>
      <c r="S3587" s="132">
        <v>344722450</v>
      </c>
      <c r="T3587" s="137">
        <v>1.06480708210925E+16</v>
      </c>
      <c r="U3587" s="132" t="s">
        <v>32</v>
      </c>
      <c r="V3587" s="4"/>
      <c r="W3587" s="136" t="s">
        <v>9657</v>
      </c>
      <c r="X3587" s="32">
        <v>6428</v>
      </c>
      <c r="Y3587" s="25">
        <f>VLOOKUP(AERO!T3587,Buzon!C:C,1,FALSE)</f>
        <v>1.06480708210925E+16</v>
      </c>
      <c r="Z3587" s="13" t="str">
        <f>VLOOKUP(T3587,Buzon!C:Z,21,FALSE)</f>
        <v>AFIL.-008180414</v>
      </c>
      <c r="AA3587">
        <f>VLOOKUP(T3587,Buzon!C:Z,22,FALSE)</f>
        <v>14176</v>
      </c>
      <c r="AB3587">
        <f>VLOOKUP(T3587,Buzon!C:Z,23,FALSE)</f>
        <v>9082021</v>
      </c>
      <c r="AC3587" t="str">
        <f>VLOOKUP(T3587,Buzon!C:Z,24,FALSE)</f>
        <v>SANTANDER_3550</v>
      </c>
      <c r="AD3587">
        <f t="shared" si="0"/>
        <v>204</v>
      </c>
      <c r="AE3587">
        <v>8180414</v>
      </c>
    </row>
    <row r="3588" spans="1:31" x14ac:dyDescent="0.25">
      <c r="A3588" s="132" t="s">
        <v>21</v>
      </c>
      <c r="B3588" s="132" t="s">
        <v>9284</v>
      </c>
      <c r="C3588" s="132" t="s">
        <v>9543</v>
      </c>
      <c r="D3588" s="132">
        <v>37</v>
      </c>
      <c r="E3588" s="132" t="s">
        <v>9549</v>
      </c>
      <c r="F3588" s="132" t="s">
        <v>9550</v>
      </c>
      <c r="G3588" s="132" t="s">
        <v>26</v>
      </c>
      <c r="H3588" s="133">
        <v>127</v>
      </c>
      <c r="I3588" s="132" t="s">
        <v>27</v>
      </c>
      <c r="J3588" s="132">
        <v>27900081576</v>
      </c>
      <c r="K3588" s="132" t="s">
        <v>9551</v>
      </c>
      <c r="L3588" s="132" t="s">
        <v>9288</v>
      </c>
      <c r="M3588" s="132" t="s">
        <v>9288</v>
      </c>
      <c r="N3588" s="132" t="s">
        <v>49</v>
      </c>
      <c r="O3588" s="132">
        <v>10648</v>
      </c>
      <c r="P3588" s="134">
        <v>44415.395729166667</v>
      </c>
      <c r="Q3588" s="134">
        <v>44415.236631944441</v>
      </c>
      <c r="R3588" s="132">
        <v>832741</v>
      </c>
      <c r="S3588" s="132">
        <v>344724175</v>
      </c>
      <c r="T3588" s="137">
        <v>1.06480708210928E+16</v>
      </c>
      <c r="U3588" s="132" t="s">
        <v>32</v>
      </c>
      <c r="V3588" s="4"/>
      <c r="W3588" s="136" t="s">
        <v>9657</v>
      </c>
      <c r="X3588" s="32">
        <v>6428</v>
      </c>
      <c r="Y3588" s="25">
        <f>VLOOKUP(AERO!T3588,Buzon!C:C,1,FALSE)</f>
        <v>1.06480708210928E+16</v>
      </c>
      <c r="Z3588" s="13" t="str">
        <f>VLOOKUP(T3588,Buzon!C:Z,21,FALSE)</f>
        <v>AFIL.-008180414</v>
      </c>
      <c r="AA3588">
        <f>VLOOKUP(T3588,Buzon!C:Z,22,FALSE)</f>
        <v>14176</v>
      </c>
      <c r="AB3588">
        <f>VLOOKUP(T3588,Buzon!C:Z,23,FALSE)</f>
        <v>9082021</v>
      </c>
      <c r="AC3588" t="str">
        <f>VLOOKUP(T3588,Buzon!C:Z,24,FALSE)</f>
        <v>SANTANDER_3550</v>
      </c>
      <c r="AD3588">
        <f t="shared" si="0"/>
        <v>127</v>
      </c>
      <c r="AE3588">
        <v>8180414</v>
      </c>
    </row>
    <row r="3589" spans="1:31" x14ac:dyDescent="0.25">
      <c r="A3589" s="132" t="s">
        <v>21</v>
      </c>
      <c r="B3589" s="132" t="s">
        <v>9284</v>
      </c>
      <c r="C3589" s="132" t="s">
        <v>9543</v>
      </c>
      <c r="D3589" s="132">
        <v>9</v>
      </c>
      <c r="E3589" s="132" t="s">
        <v>9552</v>
      </c>
      <c r="F3589" s="132" t="s">
        <v>7345</v>
      </c>
      <c r="G3589" s="132" t="s">
        <v>26</v>
      </c>
      <c r="H3589" s="133">
        <v>203</v>
      </c>
      <c r="I3589" s="132" t="s">
        <v>27</v>
      </c>
      <c r="J3589" s="132">
        <v>27900081577</v>
      </c>
      <c r="K3589" s="132" t="s">
        <v>9553</v>
      </c>
      <c r="L3589" s="132" t="s">
        <v>9288</v>
      </c>
      <c r="M3589" s="132" t="s">
        <v>9288</v>
      </c>
      <c r="N3589" s="132" t="s">
        <v>49</v>
      </c>
      <c r="O3589" s="132">
        <v>10648</v>
      </c>
      <c r="P3589" s="134">
        <v>44415.398877314816</v>
      </c>
      <c r="Q3589" s="134">
        <v>44415.236631944441</v>
      </c>
      <c r="R3589" s="132">
        <v>468558</v>
      </c>
      <c r="S3589" s="132">
        <v>344726576</v>
      </c>
      <c r="T3589" s="137">
        <v>1.06480708210933E+16</v>
      </c>
      <c r="U3589" s="132" t="s">
        <v>32</v>
      </c>
      <c r="V3589" s="4"/>
      <c r="W3589" s="136" t="s">
        <v>9657</v>
      </c>
      <c r="X3589" s="32">
        <v>6428</v>
      </c>
      <c r="Y3589" s="25">
        <f>VLOOKUP(AERO!T3589,Buzon!C:C,1,FALSE)</f>
        <v>1.06480708210933E+16</v>
      </c>
      <c r="Z3589" s="13" t="str">
        <f>VLOOKUP(T3589,Buzon!C:Z,21,FALSE)</f>
        <v>AFIL.-008180414</v>
      </c>
      <c r="AA3589">
        <f>VLOOKUP(T3589,Buzon!C:Z,22,FALSE)</f>
        <v>14176</v>
      </c>
      <c r="AB3589">
        <f>VLOOKUP(T3589,Buzon!C:Z,23,FALSE)</f>
        <v>9082021</v>
      </c>
      <c r="AC3589" t="str">
        <f>VLOOKUP(T3589,Buzon!C:Z,24,FALSE)</f>
        <v>SANTANDER_3550</v>
      </c>
      <c r="AD3589">
        <f t="shared" si="0"/>
        <v>203</v>
      </c>
      <c r="AE3589">
        <v>8180414</v>
      </c>
    </row>
    <row r="3590" spans="1:31" x14ac:dyDescent="0.25">
      <c r="A3590" s="132" t="s">
        <v>21</v>
      </c>
      <c r="B3590" s="132" t="s">
        <v>9284</v>
      </c>
      <c r="C3590" s="132" t="s">
        <v>9543</v>
      </c>
      <c r="D3590" s="132">
        <v>13</v>
      </c>
      <c r="E3590" s="132" t="s">
        <v>9554</v>
      </c>
      <c r="F3590" s="132" t="s">
        <v>25</v>
      </c>
      <c r="G3590" s="132" t="s">
        <v>26</v>
      </c>
      <c r="H3590" s="133">
        <v>254</v>
      </c>
      <c r="I3590" s="132" t="s">
        <v>27</v>
      </c>
      <c r="J3590" s="132">
        <v>27900081580</v>
      </c>
      <c r="K3590" s="132" t="s">
        <v>9555</v>
      </c>
      <c r="L3590" s="132" t="s">
        <v>9288</v>
      </c>
      <c r="M3590" s="132" t="s">
        <v>9288</v>
      </c>
      <c r="N3590" s="132" t="s">
        <v>49</v>
      </c>
      <c r="O3590" s="132">
        <v>10648</v>
      </c>
      <c r="P3590" s="134">
        <v>44415.402858796297</v>
      </c>
      <c r="Q3590" s="134">
        <v>44415.236631944441</v>
      </c>
      <c r="R3590" s="132">
        <v>96606</v>
      </c>
      <c r="S3590" s="132">
        <v>344729938</v>
      </c>
      <c r="T3590" s="137">
        <v>1.06480708210938E+16</v>
      </c>
      <c r="U3590" s="132" t="s">
        <v>32</v>
      </c>
      <c r="V3590" s="4"/>
      <c r="W3590" s="136" t="s">
        <v>9657</v>
      </c>
      <c r="X3590" s="32">
        <v>6428</v>
      </c>
      <c r="Y3590" s="25">
        <f>VLOOKUP(AERO!T3590,Buzon!C:C,1,FALSE)</f>
        <v>1.06480708210938E+16</v>
      </c>
      <c r="Z3590" s="13" t="str">
        <f>VLOOKUP(T3590,Buzon!C:Z,21,FALSE)</f>
        <v>AFIL.-008180414</v>
      </c>
      <c r="AA3590">
        <f>VLOOKUP(T3590,Buzon!C:Z,22,FALSE)</f>
        <v>14176</v>
      </c>
      <c r="AB3590">
        <f>VLOOKUP(T3590,Buzon!C:Z,23,FALSE)</f>
        <v>9082021</v>
      </c>
      <c r="AC3590" t="str">
        <f>VLOOKUP(T3590,Buzon!C:Z,24,FALSE)</f>
        <v>SANTANDER_3550</v>
      </c>
      <c r="AD3590">
        <f t="shared" si="0"/>
        <v>254</v>
      </c>
      <c r="AE3590">
        <v>8180414</v>
      </c>
    </row>
    <row r="3591" spans="1:31" x14ac:dyDescent="0.25">
      <c r="A3591" s="132" t="s">
        <v>21</v>
      </c>
      <c r="B3591" s="132" t="s">
        <v>9284</v>
      </c>
      <c r="C3591" s="132" t="s">
        <v>9543</v>
      </c>
      <c r="D3591" s="132">
        <v>14</v>
      </c>
      <c r="E3591" s="132" t="s">
        <v>9556</v>
      </c>
      <c r="F3591" s="132" t="s">
        <v>25</v>
      </c>
      <c r="G3591" s="132" t="s">
        <v>26</v>
      </c>
      <c r="H3591" s="133">
        <v>254</v>
      </c>
      <c r="I3591" s="132" t="s">
        <v>27</v>
      </c>
      <c r="J3591" s="132">
        <v>27900081581</v>
      </c>
      <c r="K3591" s="132" t="s">
        <v>9557</v>
      </c>
      <c r="L3591" s="132" t="s">
        <v>9288</v>
      </c>
      <c r="M3591" s="132" t="s">
        <v>9288</v>
      </c>
      <c r="N3591" s="132" t="s">
        <v>49</v>
      </c>
      <c r="O3591" s="132">
        <v>10648</v>
      </c>
      <c r="P3591" s="134">
        <v>44415.402858796297</v>
      </c>
      <c r="Q3591" s="134">
        <v>44415.236631944441</v>
      </c>
      <c r="R3591" s="132">
        <v>96606</v>
      </c>
      <c r="S3591" s="132">
        <v>344729938</v>
      </c>
      <c r="T3591" s="137">
        <v>1.06480708210938E+16</v>
      </c>
      <c r="U3591" s="132" t="s">
        <v>32</v>
      </c>
      <c r="V3591" s="4"/>
      <c r="W3591" s="136" t="s">
        <v>9657</v>
      </c>
      <c r="X3591" s="32">
        <v>6428</v>
      </c>
      <c r="Y3591" s="25">
        <f>VLOOKUP(AERO!T3591,Buzon!C:C,1,FALSE)</f>
        <v>1.06480708210938E+16</v>
      </c>
      <c r="Z3591" s="13" t="str">
        <f>VLOOKUP(T3591,Buzon!C:Z,21,FALSE)</f>
        <v>AFIL.-008180414</v>
      </c>
      <c r="AA3591">
        <f>VLOOKUP(T3591,Buzon!C:Z,22,FALSE)</f>
        <v>14176</v>
      </c>
      <c r="AB3591">
        <f>VLOOKUP(T3591,Buzon!C:Z,23,FALSE)</f>
        <v>9082021</v>
      </c>
      <c r="AC3591" t="str">
        <f>VLOOKUP(T3591,Buzon!C:Z,24,FALSE)</f>
        <v>SANTANDER_3550</v>
      </c>
      <c r="AD3591">
        <f t="shared" si="0"/>
        <v>254</v>
      </c>
      <c r="AE3591">
        <v>8180414</v>
      </c>
    </row>
    <row r="3592" spans="1:31" x14ac:dyDescent="0.25">
      <c r="A3592" s="132" t="s">
        <v>21</v>
      </c>
      <c r="B3592" s="132" t="s">
        <v>9284</v>
      </c>
      <c r="C3592" s="132" t="s">
        <v>9558</v>
      </c>
      <c r="D3592" s="132">
        <v>25</v>
      </c>
      <c r="E3592" s="132" t="s">
        <v>9559</v>
      </c>
      <c r="F3592" s="132" t="s">
        <v>25</v>
      </c>
      <c r="G3592" s="132" t="s">
        <v>26</v>
      </c>
      <c r="H3592" s="133">
        <v>254</v>
      </c>
      <c r="I3592" s="132" t="s">
        <v>27</v>
      </c>
      <c r="J3592" s="132">
        <v>27900081589</v>
      </c>
      <c r="K3592" s="132" t="s">
        <v>9560</v>
      </c>
      <c r="L3592" s="132" t="s">
        <v>9288</v>
      </c>
      <c r="M3592" s="132" t="s">
        <v>9288</v>
      </c>
      <c r="N3592" s="132" t="s">
        <v>49</v>
      </c>
      <c r="O3592" s="132">
        <v>10648</v>
      </c>
      <c r="P3592" s="134">
        <v>44415.443692129629</v>
      </c>
      <c r="Q3592" s="134">
        <v>44415.236631944441</v>
      </c>
      <c r="R3592" s="132">
        <v>160811</v>
      </c>
      <c r="S3592" s="132">
        <v>344839550</v>
      </c>
      <c r="T3592" s="137">
        <v>1.06480708211037E+16</v>
      </c>
      <c r="U3592" s="132" t="s">
        <v>32</v>
      </c>
      <c r="V3592" s="4"/>
      <c r="W3592" s="136" t="s">
        <v>9657</v>
      </c>
      <c r="X3592" s="32">
        <v>6428</v>
      </c>
      <c r="Y3592" s="25">
        <f>VLOOKUP(AERO!T3592,Buzon!C:C,1,FALSE)</f>
        <v>1.06480708211037E+16</v>
      </c>
      <c r="Z3592" s="13" t="str">
        <f>VLOOKUP(T3592,Buzon!C:Z,21,FALSE)</f>
        <v>AFIL.-008180414</v>
      </c>
      <c r="AA3592">
        <f>VLOOKUP(T3592,Buzon!C:Z,22,FALSE)</f>
        <v>14176</v>
      </c>
      <c r="AB3592">
        <f>VLOOKUP(T3592,Buzon!C:Z,23,FALSE)</f>
        <v>9082021</v>
      </c>
      <c r="AC3592" t="str">
        <f>VLOOKUP(T3592,Buzon!C:Z,24,FALSE)</f>
        <v>SANTANDER_3550</v>
      </c>
      <c r="AD3592">
        <f t="shared" si="0"/>
        <v>254</v>
      </c>
      <c r="AE3592">
        <v>8180414</v>
      </c>
    </row>
    <row r="3593" spans="1:31" x14ac:dyDescent="0.25">
      <c r="A3593" s="132" t="s">
        <v>21</v>
      </c>
      <c r="B3593" s="132" t="s">
        <v>9284</v>
      </c>
      <c r="C3593" s="135"/>
      <c r="D3593" s="135"/>
      <c r="E3593" s="132" t="s">
        <v>9559</v>
      </c>
      <c r="F3593" s="132" t="s">
        <v>25</v>
      </c>
      <c r="G3593" s="132" t="s">
        <v>26</v>
      </c>
      <c r="H3593" s="133">
        <v>204</v>
      </c>
      <c r="I3593" s="132" t="s">
        <v>167</v>
      </c>
      <c r="J3593" s="132">
        <v>27900081590</v>
      </c>
      <c r="K3593" s="132" t="s">
        <v>9561</v>
      </c>
      <c r="L3593" s="132" t="s">
        <v>9288</v>
      </c>
      <c r="M3593" s="132" t="s">
        <v>49</v>
      </c>
      <c r="N3593" s="132" t="s">
        <v>9288</v>
      </c>
      <c r="O3593" s="132">
        <v>10648</v>
      </c>
      <c r="P3593" s="134">
        <v>44415.443692129629</v>
      </c>
      <c r="Q3593" s="134">
        <v>44415.236631944441</v>
      </c>
      <c r="R3593" s="132">
        <v>160811</v>
      </c>
      <c r="S3593" s="132">
        <v>344839550</v>
      </c>
      <c r="T3593" s="137">
        <v>1.06480708211037E+16</v>
      </c>
      <c r="U3593" s="132" t="s">
        <v>32</v>
      </c>
      <c r="V3593" s="4"/>
      <c r="W3593" s="136" t="s">
        <v>9657</v>
      </c>
      <c r="X3593" s="32">
        <v>6428</v>
      </c>
      <c r="Y3593" s="25">
        <f>VLOOKUP(AERO!T3593,Buzon!C:C,1,FALSE)</f>
        <v>1.06480708211037E+16</v>
      </c>
      <c r="Z3593" s="13" t="str">
        <f>VLOOKUP(T3593,Buzon!C:Z,21,FALSE)</f>
        <v>AFIL.-008180414</v>
      </c>
      <c r="AA3593">
        <f>VLOOKUP(T3593,Buzon!C:Z,22,FALSE)</f>
        <v>14176</v>
      </c>
      <c r="AB3593">
        <f>VLOOKUP(T3593,Buzon!C:Z,23,FALSE)</f>
        <v>9082021</v>
      </c>
      <c r="AC3593" t="str">
        <f>VLOOKUP(T3593,Buzon!C:Z,24,FALSE)</f>
        <v>SANTANDER_3550</v>
      </c>
      <c r="AD3593">
        <f t="shared" si="0"/>
        <v>204</v>
      </c>
      <c r="AE3593">
        <v>8180414</v>
      </c>
    </row>
    <row r="3594" spans="1:31" x14ac:dyDescent="0.25">
      <c r="A3594" s="132" t="s">
        <v>21</v>
      </c>
      <c r="B3594" s="132" t="s">
        <v>9284</v>
      </c>
      <c r="C3594" s="132" t="s">
        <v>9558</v>
      </c>
      <c r="D3594" s="132">
        <v>26</v>
      </c>
      <c r="E3594" s="132" t="s">
        <v>9562</v>
      </c>
      <c r="F3594" s="132" t="s">
        <v>25</v>
      </c>
      <c r="G3594" s="132" t="s">
        <v>26</v>
      </c>
      <c r="H3594" s="133">
        <v>254</v>
      </c>
      <c r="I3594" s="132" t="s">
        <v>27</v>
      </c>
      <c r="J3594" s="132">
        <v>27900081591</v>
      </c>
      <c r="K3594" s="132" t="s">
        <v>9563</v>
      </c>
      <c r="L3594" s="132" t="s">
        <v>9288</v>
      </c>
      <c r="M3594" s="132" t="s">
        <v>9288</v>
      </c>
      <c r="N3594" s="132" t="s">
        <v>49</v>
      </c>
      <c r="O3594" s="132">
        <v>10648</v>
      </c>
      <c r="P3594" s="134">
        <v>44415.443692129629</v>
      </c>
      <c r="Q3594" s="134">
        <v>44415.236631944441</v>
      </c>
      <c r="R3594" s="132">
        <v>160811</v>
      </c>
      <c r="S3594" s="132">
        <v>344839550</v>
      </c>
      <c r="T3594" s="137">
        <v>1.06480708211037E+16</v>
      </c>
      <c r="U3594" s="132" t="s">
        <v>32</v>
      </c>
      <c r="V3594" s="4"/>
      <c r="W3594" s="136" t="s">
        <v>9657</v>
      </c>
      <c r="X3594" s="32">
        <v>6428</v>
      </c>
      <c r="Y3594" s="25">
        <f>VLOOKUP(AERO!T3594,Buzon!C:C,1,FALSE)</f>
        <v>1.06480708211037E+16</v>
      </c>
      <c r="Z3594" s="13" t="str">
        <f>VLOOKUP(T3594,Buzon!C:Z,21,FALSE)</f>
        <v>AFIL.-008180414</v>
      </c>
      <c r="AA3594">
        <f>VLOOKUP(T3594,Buzon!C:Z,22,FALSE)</f>
        <v>14176</v>
      </c>
      <c r="AB3594">
        <f>VLOOKUP(T3594,Buzon!C:Z,23,FALSE)</f>
        <v>9082021</v>
      </c>
      <c r="AC3594" t="str">
        <f>VLOOKUP(T3594,Buzon!C:Z,24,FALSE)</f>
        <v>SANTANDER_3550</v>
      </c>
      <c r="AD3594">
        <f t="shared" si="0"/>
        <v>254</v>
      </c>
      <c r="AE3594">
        <v>8180414</v>
      </c>
    </row>
    <row r="3595" spans="1:31" x14ac:dyDescent="0.25">
      <c r="A3595" s="132" t="s">
        <v>21</v>
      </c>
      <c r="B3595" s="132" t="s">
        <v>9284</v>
      </c>
      <c r="C3595" s="135"/>
      <c r="D3595" s="135"/>
      <c r="E3595" s="132" t="s">
        <v>9562</v>
      </c>
      <c r="F3595" s="132" t="s">
        <v>25</v>
      </c>
      <c r="G3595" s="132" t="s">
        <v>26</v>
      </c>
      <c r="H3595" s="133">
        <v>204</v>
      </c>
      <c r="I3595" s="132" t="s">
        <v>167</v>
      </c>
      <c r="J3595" s="132">
        <v>27900081592</v>
      </c>
      <c r="K3595" s="132" t="s">
        <v>9564</v>
      </c>
      <c r="L3595" s="132" t="s">
        <v>9288</v>
      </c>
      <c r="M3595" s="132" t="s">
        <v>49</v>
      </c>
      <c r="N3595" s="132" t="s">
        <v>9288</v>
      </c>
      <c r="O3595" s="132">
        <v>10648</v>
      </c>
      <c r="P3595" s="134">
        <v>44415.443692129629</v>
      </c>
      <c r="Q3595" s="134">
        <v>44415.236631944441</v>
      </c>
      <c r="R3595" s="132">
        <v>160811</v>
      </c>
      <c r="S3595" s="132">
        <v>344839550</v>
      </c>
      <c r="T3595" s="137">
        <v>1.06480708211037E+16</v>
      </c>
      <c r="U3595" s="132" t="s">
        <v>32</v>
      </c>
      <c r="V3595" s="4"/>
      <c r="W3595" s="136" t="s">
        <v>9657</v>
      </c>
      <c r="X3595" s="32">
        <v>6428</v>
      </c>
      <c r="Y3595" s="25">
        <f>VLOOKUP(AERO!T3595,Buzon!C:C,1,FALSE)</f>
        <v>1.06480708211037E+16</v>
      </c>
      <c r="Z3595" s="13" t="str">
        <f>VLOOKUP(T3595,Buzon!C:Z,21,FALSE)</f>
        <v>AFIL.-008180414</v>
      </c>
      <c r="AA3595">
        <f>VLOOKUP(T3595,Buzon!C:Z,22,FALSE)</f>
        <v>14176</v>
      </c>
      <c r="AB3595">
        <f>VLOOKUP(T3595,Buzon!C:Z,23,FALSE)</f>
        <v>9082021</v>
      </c>
      <c r="AC3595" t="str">
        <f>VLOOKUP(T3595,Buzon!C:Z,24,FALSE)</f>
        <v>SANTANDER_3550</v>
      </c>
      <c r="AD3595">
        <f t="shared" si="0"/>
        <v>204</v>
      </c>
      <c r="AE3595">
        <v>8180414</v>
      </c>
    </row>
    <row r="3596" spans="1:31" x14ac:dyDescent="0.25">
      <c r="A3596" s="132" t="s">
        <v>21</v>
      </c>
      <c r="B3596" s="132" t="s">
        <v>9284</v>
      </c>
      <c r="C3596" s="132" t="s">
        <v>9565</v>
      </c>
      <c r="D3596" s="132">
        <v>1</v>
      </c>
      <c r="E3596" s="132" t="s">
        <v>9566</v>
      </c>
      <c r="F3596" s="132" t="s">
        <v>25</v>
      </c>
      <c r="G3596" s="132" t="s">
        <v>26</v>
      </c>
      <c r="H3596" s="133">
        <v>254</v>
      </c>
      <c r="I3596" s="132" t="s">
        <v>27</v>
      </c>
      <c r="J3596" s="132">
        <v>27900081615</v>
      </c>
      <c r="K3596" s="132" t="s">
        <v>9567</v>
      </c>
      <c r="L3596" s="132" t="s">
        <v>9288</v>
      </c>
      <c r="M3596" s="132" t="s">
        <v>9288</v>
      </c>
      <c r="N3596" s="132" t="s">
        <v>49</v>
      </c>
      <c r="O3596" s="132">
        <v>10648</v>
      </c>
      <c r="P3596" s="134">
        <v>44415.548368055555</v>
      </c>
      <c r="Q3596" s="134">
        <v>44415.236631944441</v>
      </c>
      <c r="R3596" s="132">
        <v>58389</v>
      </c>
      <c r="S3596" s="132">
        <v>344991434</v>
      </c>
      <c r="T3596" s="137">
        <v>1.06480708211308E+16</v>
      </c>
      <c r="U3596" s="132" t="s">
        <v>32</v>
      </c>
      <c r="V3596" s="4"/>
      <c r="W3596" s="136" t="s">
        <v>9657</v>
      </c>
      <c r="X3596" s="32">
        <v>6428</v>
      </c>
      <c r="Y3596" s="25">
        <f>VLOOKUP(AERO!T3596,Buzon!C:C,1,FALSE)</f>
        <v>1.06480708211308E+16</v>
      </c>
      <c r="Z3596" s="13" t="str">
        <f>VLOOKUP(T3596,Buzon!C:Z,21,FALSE)</f>
        <v>AFIL.-008180414</v>
      </c>
      <c r="AA3596">
        <f>VLOOKUP(T3596,Buzon!C:Z,22,FALSE)</f>
        <v>14176</v>
      </c>
      <c r="AB3596">
        <f>VLOOKUP(T3596,Buzon!C:Z,23,FALSE)</f>
        <v>9082021</v>
      </c>
      <c r="AC3596" t="str">
        <f>VLOOKUP(T3596,Buzon!C:Z,24,FALSE)</f>
        <v>SANTANDER_3550</v>
      </c>
      <c r="AD3596">
        <f t="shared" si="0"/>
        <v>254</v>
      </c>
      <c r="AE3596">
        <v>8180414</v>
      </c>
    </row>
    <row r="3597" spans="1:31" x14ac:dyDescent="0.25">
      <c r="A3597" s="132" t="s">
        <v>21</v>
      </c>
      <c r="B3597" s="132" t="s">
        <v>9284</v>
      </c>
      <c r="C3597" s="132" t="s">
        <v>9568</v>
      </c>
      <c r="D3597" s="132">
        <v>40</v>
      </c>
      <c r="E3597" s="132" t="s">
        <v>9569</v>
      </c>
      <c r="F3597" s="132" t="s">
        <v>25</v>
      </c>
      <c r="G3597" s="132" t="s">
        <v>26</v>
      </c>
      <c r="H3597" s="133">
        <v>254</v>
      </c>
      <c r="I3597" s="132" t="s">
        <v>27</v>
      </c>
      <c r="J3597" s="132">
        <v>27900081620</v>
      </c>
      <c r="K3597" s="132" t="s">
        <v>9570</v>
      </c>
      <c r="L3597" s="132" t="s">
        <v>9288</v>
      </c>
      <c r="M3597" s="132" t="s">
        <v>9288</v>
      </c>
      <c r="N3597" s="132" t="s">
        <v>49</v>
      </c>
      <c r="O3597" s="132">
        <v>9164</v>
      </c>
      <c r="P3597" s="134">
        <v>44415.602303240739</v>
      </c>
      <c r="Q3597" s="134">
        <v>44415.569062499999</v>
      </c>
      <c r="R3597" s="132">
        <v>910834</v>
      </c>
      <c r="S3597" s="132">
        <v>345078553</v>
      </c>
      <c r="T3597" s="137">
        <v>9164070821142530</v>
      </c>
      <c r="U3597" s="132" t="s">
        <v>32</v>
      </c>
      <c r="V3597" s="4"/>
      <c r="W3597" s="136" t="s">
        <v>9657</v>
      </c>
      <c r="X3597" s="32">
        <v>6428</v>
      </c>
      <c r="Y3597" s="25">
        <f>VLOOKUP(AERO!T3597,Buzon!C:C,1,FALSE)</f>
        <v>9164070821142530</v>
      </c>
      <c r="Z3597" s="13" t="str">
        <f>VLOOKUP(T3597,Buzon!C:Z,21,FALSE)</f>
        <v>AFIL.-008180414</v>
      </c>
      <c r="AA3597">
        <f>VLOOKUP(T3597,Buzon!C:Z,22,FALSE)</f>
        <v>14176</v>
      </c>
      <c r="AB3597">
        <f>VLOOKUP(T3597,Buzon!C:Z,23,FALSE)</f>
        <v>9082021</v>
      </c>
      <c r="AC3597" t="str">
        <f>VLOOKUP(T3597,Buzon!C:Z,24,FALSE)</f>
        <v>SANTANDER_3550</v>
      </c>
      <c r="AD3597">
        <f t="shared" ref="AD3597:AD3628" si="1">+H3597</f>
        <v>254</v>
      </c>
      <c r="AE3597">
        <v>8180414</v>
      </c>
    </row>
    <row r="3598" spans="1:31" x14ac:dyDescent="0.25">
      <c r="A3598" s="132" t="s">
        <v>21</v>
      </c>
      <c r="B3598" s="132" t="s">
        <v>9284</v>
      </c>
      <c r="C3598" s="132" t="s">
        <v>9571</v>
      </c>
      <c r="D3598" s="132">
        <v>40</v>
      </c>
      <c r="E3598" s="132" t="s">
        <v>9572</v>
      </c>
      <c r="F3598" s="132" t="s">
        <v>25</v>
      </c>
      <c r="G3598" s="132" t="s">
        <v>26</v>
      </c>
      <c r="H3598" s="133">
        <v>254</v>
      </c>
      <c r="I3598" s="132" t="s">
        <v>27</v>
      </c>
      <c r="J3598" s="132">
        <v>27900081626</v>
      </c>
      <c r="K3598" s="132" t="s">
        <v>9573</v>
      </c>
      <c r="L3598" s="132" t="s">
        <v>9288</v>
      </c>
      <c r="M3598" s="132" t="s">
        <v>9288</v>
      </c>
      <c r="N3598" s="132" t="s">
        <v>49</v>
      </c>
      <c r="O3598" s="132">
        <v>9164</v>
      </c>
      <c r="P3598" s="134">
        <v>44415.646493055552</v>
      </c>
      <c r="Q3598" s="134">
        <v>44415.569062499999</v>
      </c>
      <c r="R3598" s="132">
        <v>3730</v>
      </c>
      <c r="S3598" s="132">
        <v>345156396</v>
      </c>
      <c r="T3598" s="137">
        <v>9164070821152940</v>
      </c>
      <c r="U3598" s="132" t="s">
        <v>32</v>
      </c>
      <c r="V3598" s="4"/>
      <c r="W3598" s="136" t="s">
        <v>9657</v>
      </c>
      <c r="X3598" s="32">
        <v>6428</v>
      </c>
      <c r="Y3598" s="25">
        <f>VLOOKUP(AERO!T3598,Buzon!C:C,1,FALSE)</f>
        <v>9164070821152940</v>
      </c>
      <c r="Z3598" s="13" t="str">
        <f>VLOOKUP(T3598,Buzon!C:Z,21,FALSE)</f>
        <v>AFIL.-008180414</v>
      </c>
      <c r="AA3598">
        <f>VLOOKUP(T3598,Buzon!C:Z,22,FALSE)</f>
        <v>14176</v>
      </c>
      <c r="AB3598">
        <f>VLOOKUP(T3598,Buzon!C:Z,23,FALSE)</f>
        <v>9082021</v>
      </c>
      <c r="AC3598" t="str">
        <f>VLOOKUP(T3598,Buzon!C:Z,24,FALSE)</f>
        <v>SANTANDER_3550</v>
      </c>
      <c r="AD3598">
        <f t="shared" si="1"/>
        <v>254</v>
      </c>
      <c r="AE3598">
        <v>8180414</v>
      </c>
    </row>
    <row r="3599" spans="1:31" x14ac:dyDescent="0.25">
      <c r="A3599" s="132" t="s">
        <v>21</v>
      </c>
      <c r="B3599" s="132" t="s">
        <v>9284</v>
      </c>
      <c r="C3599" s="132" t="s">
        <v>9574</v>
      </c>
      <c r="D3599" s="132">
        <v>41</v>
      </c>
      <c r="E3599" s="132" t="s">
        <v>9575</v>
      </c>
      <c r="F3599" s="132" t="s">
        <v>7345</v>
      </c>
      <c r="G3599" s="132" t="s">
        <v>26</v>
      </c>
      <c r="H3599" s="133">
        <v>203</v>
      </c>
      <c r="I3599" s="132" t="s">
        <v>27</v>
      </c>
      <c r="J3599" s="132">
        <v>27900081647</v>
      </c>
      <c r="K3599" s="132" t="s">
        <v>9576</v>
      </c>
      <c r="L3599" s="132" t="s">
        <v>9288</v>
      </c>
      <c r="M3599" s="132" t="s">
        <v>9288</v>
      </c>
      <c r="N3599" s="132" t="s">
        <v>49</v>
      </c>
      <c r="O3599" s="132">
        <v>9164</v>
      </c>
      <c r="P3599" s="134">
        <v>44415.743611111109</v>
      </c>
      <c r="Q3599" s="134">
        <v>44415.569062499999</v>
      </c>
      <c r="R3599" s="132">
        <v>388117</v>
      </c>
      <c r="S3599" s="132">
        <v>345302013</v>
      </c>
      <c r="T3599" s="137">
        <v>9164070821174930</v>
      </c>
      <c r="U3599" s="132" t="s">
        <v>32</v>
      </c>
      <c r="V3599" s="4"/>
      <c r="W3599" s="136" t="s">
        <v>9657</v>
      </c>
      <c r="X3599" s="32">
        <v>6428</v>
      </c>
      <c r="Y3599" s="25">
        <f>VLOOKUP(AERO!T3599,Buzon!C:C,1,FALSE)</f>
        <v>9164070821174930</v>
      </c>
      <c r="Z3599" s="13" t="str">
        <f>VLOOKUP(T3599,Buzon!C:Z,21,FALSE)</f>
        <v>AFIL.-008180414</v>
      </c>
      <c r="AA3599">
        <f>VLOOKUP(T3599,Buzon!C:Z,22,FALSE)</f>
        <v>14176</v>
      </c>
      <c r="AB3599">
        <f>VLOOKUP(T3599,Buzon!C:Z,23,FALSE)</f>
        <v>9082021</v>
      </c>
      <c r="AC3599" t="str">
        <f>VLOOKUP(T3599,Buzon!C:Z,24,FALSE)</f>
        <v>SANTANDER_3550</v>
      </c>
      <c r="AD3599">
        <f t="shared" si="1"/>
        <v>203</v>
      </c>
      <c r="AE3599">
        <v>8180414</v>
      </c>
    </row>
    <row r="3600" spans="1:31" x14ac:dyDescent="0.25">
      <c r="A3600" s="132" t="s">
        <v>21</v>
      </c>
      <c r="B3600" s="132" t="s">
        <v>9284</v>
      </c>
      <c r="C3600" s="132" t="s">
        <v>9577</v>
      </c>
      <c r="D3600" s="132">
        <v>3</v>
      </c>
      <c r="E3600" s="132" t="s">
        <v>909</v>
      </c>
      <c r="F3600" s="132" t="s">
        <v>7345</v>
      </c>
      <c r="G3600" s="132" t="s">
        <v>26</v>
      </c>
      <c r="H3600" s="133">
        <v>203</v>
      </c>
      <c r="I3600" s="132" t="s">
        <v>27</v>
      </c>
      <c r="J3600" s="132">
        <v>27900081657</v>
      </c>
      <c r="K3600" s="132" t="s">
        <v>9578</v>
      </c>
      <c r="L3600" s="132" t="s">
        <v>9288</v>
      </c>
      <c r="M3600" s="132" t="s">
        <v>9288</v>
      </c>
      <c r="N3600" s="132" t="s">
        <v>49</v>
      </c>
      <c r="O3600" s="132">
        <v>9164</v>
      </c>
      <c r="P3600" s="134">
        <v>44415.804189814815</v>
      </c>
      <c r="Q3600" s="134">
        <v>44415.569062499999</v>
      </c>
      <c r="R3600" s="132">
        <v>818681</v>
      </c>
      <c r="S3600" s="132">
        <v>345385398</v>
      </c>
      <c r="T3600" s="137">
        <v>9164070821191700</v>
      </c>
      <c r="U3600" s="132" t="s">
        <v>32</v>
      </c>
      <c r="V3600" s="4"/>
      <c r="W3600" s="136" t="s">
        <v>9657</v>
      </c>
      <c r="X3600" s="32">
        <v>6428</v>
      </c>
      <c r="Y3600" s="25">
        <f>VLOOKUP(AERO!T3600,Buzon!C:C,1,FALSE)</f>
        <v>9164070821191700</v>
      </c>
      <c r="Z3600" s="13" t="str">
        <f>VLOOKUP(T3600,Buzon!C:Z,21,FALSE)</f>
        <v>AFIL.-008180414</v>
      </c>
      <c r="AA3600">
        <f>VLOOKUP(T3600,Buzon!C:Z,22,FALSE)</f>
        <v>14176</v>
      </c>
      <c r="AB3600">
        <f>VLOOKUP(T3600,Buzon!C:Z,23,FALSE)</f>
        <v>9082021</v>
      </c>
      <c r="AC3600" t="str">
        <f>VLOOKUP(T3600,Buzon!C:Z,24,FALSE)</f>
        <v>SANTANDER_3550</v>
      </c>
      <c r="AD3600">
        <f t="shared" si="1"/>
        <v>203</v>
      </c>
      <c r="AE3600">
        <v>8180414</v>
      </c>
    </row>
    <row r="3601" spans="1:31" x14ac:dyDescent="0.25">
      <c r="A3601" s="132" t="s">
        <v>21</v>
      </c>
      <c r="B3601" s="132" t="s">
        <v>9284</v>
      </c>
      <c r="C3601" s="132" t="s">
        <v>9579</v>
      </c>
      <c r="D3601" s="132">
        <v>25</v>
      </c>
      <c r="E3601" s="132" t="s">
        <v>9580</v>
      </c>
      <c r="F3601" s="132" t="s">
        <v>25</v>
      </c>
      <c r="G3601" s="132" t="s">
        <v>26</v>
      </c>
      <c r="H3601" s="133">
        <v>254</v>
      </c>
      <c r="I3601" s="132" t="s">
        <v>27</v>
      </c>
      <c r="J3601" s="132">
        <v>27900081692</v>
      </c>
      <c r="K3601" s="132" t="s">
        <v>9581</v>
      </c>
      <c r="L3601" s="132" t="s">
        <v>9288</v>
      </c>
      <c r="M3601" s="132" t="s">
        <v>9288</v>
      </c>
      <c r="N3601" s="132" t="s">
        <v>49</v>
      </c>
      <c r="O3601" s="132">
        <v>10648</v>
      </c>
      <c r="P3601" s="134">
        <v>44416.429537037038</v>
      </c>
      <c r="Q3601" s="134">
        <v>44416.235405092593</v>
      </c>
      <c r="R3601" s="132">
        <v>367798</v>
      </c>
      <c r="S3601" s="132">
        <v>345631490</v>
      </c>
      <c r="T3601" s="137">
        <v>1.06480808211017E+16</v>
      </c>
      <c r="U3601" s="132" t="s">
        <v>32</v>
      </c>
      <c r="V3601" s="4"/>
      <c r="W3601" s="136" t="s">
        <v>9658</v>
      </c>
      <c r="X3601" s="32">
        <v>2997</v>
      </c>
      <c r="Y3601" s="25">
        <f>VLOOKUP(AERO!T3601,Buzon!C:C,1,FALSE)</f>
        <v>1.06480808211017E+16</v>
      </c>
      <c r="Z3601" s="13" t="str">
        <f>VLOOKUP(T3601,Buzon!C:Z,21,FALSE)</f>
        <v>AFIL.-008180414</v>
      </c>
      <c r="AA3601">
        <f>VLOOKUP(T3601,Buzon!C:Z,22,FALSE)</f>
        <v>14176</v>
      </c>
      <c r="AB3601">
        <f>VLOOKUP(T3601,Buzon!C:Z,23,FALSE)</f>
        <v>9082021</v>
      </c>
      <c r="AC3601" t="str">
        <f>VLOOKUP(T3601,Buzon!C:Z,24,FALSE)</f>
        <v>SANTANDER_3550</v>
      </c>
      <c r="AD3601">
        <f t="shared" si="1"/>
        <v>254</v>
      </c>
      <c r="AE3601">
        <v>8180414</v>
      </c>
    </row>
    <row r="3602" spans="1:31" x14ac:dyDescent="0.25">
      <c r="A3602" s="132" t="s">
        <v>21</v>
      </c>
      <c r="B3602" s="132" t="s">
        <v>9284</v>
      </c>
      <c r="C3602" s="132" t="s">
        <v>9579</v>
      </c>
      <c r="D3602" s="132">
        <v>27</v>
      </c>
      <c r="E3602" s="132" t="s">
        <v>9582</v>
      </c>
      <c r="F3602" s="132" t="s">
        <v>25</v>
      </c>
      <c r="G3602" s="132" t="s">
        <v>26</v>
      </c>
      <c r="H3602" s="133">
        <v>254</v>
      </c>
      <c r="I3602" s="132" t="s">
        <v>27</v>
      </c>
      <c r="J3602" s="132">
        <v>27900081694</v>
      </c>
      <c r="K3602" s="132" t="s">
        <v>9583</v>
      </c>
      <c r="L3602" s="132" t="s">
        <v>9288</v>
      </c>
      <c r="M3602" s="132" t="s">
        <v>9288</v>
      </c>
      <c r="N3602" s="132" t="s">
        <v>49</v>
      </c>
      <c r="O3602" s="132">
        <v>10648</v>
      </c>
      <c r="P3602" s="134">
        <v>44416.435752314814</v>
      </c>
      <c r="Q3602" s="134">
        <v>44416.235405092593</v>
      </c>
      <c r="R3602" s="132">
        <v>164274</v>
      </c>
      <c r="S3602" s="132">
        <v>345636059</v>
      </c>
      <c r="T3602" s="137">
        <v>1.06480808211025E+16</v>
      </c>
      <c r="U3602" s="132" t="s">
        <v>32</v>
      </c>
      <c r="V3602" s="4"/>
      <c r="W3602" s="136" t="s">
        <v>9658</v>
      </c>
      <c r="X3602" s="32">
        <v>2997</v>
      </c>
      <c r="Y3602" s="25">
        <f>VLOOKUP(AERO!T3602,Buzon!C:C,1,FALSE)</f>
        <v>1.06480808211025E+16</v>
      </c>
      <c r="Z3602" s="13" t="str">
        <f>VLOOKUP(T3602,Buzon!C:Z,21,FALSE)</f>
        <v>AFIL.-008180414</v>
      </c>
      <c r="AA3602">
        <f>VLOOKUP(T3602,Buzon!C:Z,22,FALSE)</f>
        <v>14176</v>
      </c>
      <c r="AB3602">
        <f>VLOOKUP(T3602,Buzon!C:Z,23,FALSE)</f>
        <v>9082021</v>
      </c>
      <c r="AC3602" t="str">
        <f>VLOOKUP(T3602,Buzon!C:Z,24,FALSE)</f>
        <v>SANTANDER_3550</v>
      </c>
      <c r="AD3602">
        <f t="shared" si="1"/>
        <v>254</v>
      </c>
      <c r="AE3602">
        <v>8180414</v>
      </c>
    </row>
    <row r="3603" spans="1:31" x14ac:dyDescent="0.25">
      <c r="A3603" s="132" t="s">
        <v>21</v>
      </c>
      <c r="B3603" s="132" t="s">
        <v>9284</v>
      </c>
      <c r="C3603" s="132" t="s">
        <v>9579</v>
      </c>
      <c r="D3603" s="132">
        <v>28</v>
      </c>
      <c r="E3603" s="132" t="s">
        <v>9582</v>
      </c>
      <c r="F3603" s="132" t="s">
        <v>25</v>
      </c>
      <c r="G3603" s="132" t="s">
        <v>26</v>
      </c>
      <c r="H3603" s="133">
        <v>254</v>
      </c>
      <c r="I3603" s="132" t="s">
        <v>27</v>
      </c>
      <c r="J3603" s="132">
        <v>27900081695</v>
      </c>
      <c r="K3603" s="132" t="s">
        <v>9584</v>
      </c>
      <c r="L3603" s="132" t="s">
        <v>9288</v>
      </c>
      <c r="M3603" s="132" t="s">
        <v>9288</v>
      </c>
      <c r="N3603" s="132" t="s">
        <v>49</v>
      </c>
      <c r="O3603" s="132">
        <v>10648</v>
      </c>
      <c r="P3603" s="134">
        <v>44416.435752314814</v>
      </c>
      <c r="Q3603" s="134">
        <v>44416.235405092593</v>
      </c>
      <c r="R3603" s="132">
        <v>164274</v>
      </c>
      <c r="S3603" s="132">
        <v>345636059</v>
      </c>
      <c r="T3603" s="137">
        <v>1.06480808211025E+16</v>
      </c>
      <c r="U3603" s="132" t="s">
        <v>32</v>
      </c>
      <c r="V3603" s="4"/>
      <c r="W3603" s="136" t="s">
        <v>9658</v>
      </c>
      <c r="X3603" s="32">
        <v>2997</v>
      </c>
      <c r="Y3603" s="25">
        <f>VLOOKUP(AERO!T3603,Buzon!C:C,1,FALSE)</f>
        <v>1.06480808211025E+16</v>
      </c>
      <c r="Z3603" s="13" t="str">
        <f>VLOOKUP(T3603,Buzon!C:Z,21,FALSE)</f>
        <v>AFIL.-008180414</v>
      </c>
      <c r="AA3603">
        <f>VLOOKUP(T3603,Buzon!C:Z,22,FALSE)</f>
        <v>14176</v>
      </c>
      <c r="AB3603">
        <f>VLOOKUP(T3603,Buzon!C:Z,23,FALSE)</f>
        <v>9082021</v>
      </c>
      <c r="AC3603" t="str">
        <f>VLOOKUP(T3603,Buzon!C:Z,24,FALSE)</f>
        <v>SANTANDER_3550</v>
      </c>
      <c r="AD3603">
        <f t="shared" si="1"/>
        <v>254</v>
      </c>
      <c r="AE3603">
        <v>8180414</v>
      </c>
    </row>
    <row r="3604" spans="1:31" x14ac:dyDescent="0.25">
      <c r="A3604" s="132" t="s">
        <v>21</v>
      </c>
      <c r="B3604" s="132" t="s">
        <v>9284</v>
      </c>
      <c r="C3604" s="132" t="s">
        <v>9579</v>
      </c>
      <c r="D3604" s="132">
        <v>32</v>
      </c>
      <c r="E3604" s="132" t="s">
        <v>9582</v>
      </c>
      <c r="F3604" s="132" t="s">
        <v>25</v>
      </c>
      <c r="G3604" s="132" t="s">
        <v>26</v>
      </c>
      <c r="H3604" s="133">
        <v>254</v>
      </c>
      <c r="I3604" s="132" t="s">
        <v>27</v>
      </c>
      <c r="J3604" s="132">
        <v>27900081696</v>
      </c>
      <c r="K3604" s="132" t="s">
        <v>9585</v>
      </c>
      <c r="L3604" s="132" t="s">
        <v>9288</v>
      </c>
      <c r="M3604" s="132" t="s">
        <v>9288</v>
      </c>
      <c r="N3604" s="132" t="s">
        <v>49</v>
      </c>
      <c r="O3604" s="132">
        <v>10648</v>
      </c>
      <c r="P3604" s="134">
        <v>44416.435752314814</v>
      </c>
      <c r="Q3604" s="134">
        <v>44416.235405092593</v>
      </c>
      <c r="R3604" s="132">
        <v>164274</v>
      </c>
      <c r="S3604" s="132">
        <v>345636059</v>
      </c>
      <c r="T3604" s="137">
        <v>1.06480808211025E+16</v>
      </c>
      <c r="U3604" s="132" t="s">
        <v>32</v>
      </c>
      <c r="V3604" s="4"/>
      <c r="W3604" s="136" t="s">
        <v>9658</v>
      </c>
      <c r="X3604" s="32">
        <v>2997</v>
      </c>
      <c r="Y3604" s="25">
        <f>VLOOKUP(AERO!T3604,Buzon!C:C,1,FALSE)</f>
        <v>1.06480808211025E+16</v>
      </c>
      <c r="Z3604" s="13" t="str">
        <f>VLOOKUP(T3604,Buzon!C:Z,21,FALSE)</f>
        <v>AFIL.-008180414</v>
      </c>
      <c r="AA3604">
        <f>VLOOKUP(T3604,Buzon!C:Z,22,FALSE)</f>
        <v>14176</v>
      </c>
      <c r="AB3604">
        <f>VLOOKUP(T3604,Buzon!C:Z,23,FALSE)</f>
        <v>9082021</v>
      </c>
      <c r="AC3604" t="str">
        <f>VLOOKUP(T3604,Buzon!C:Z,24,FALSE)</f>
        <v>SANTANDER_3550</v>
      </c>
      <c r="AD3604">
        <f t="shared" si="1"/>
        <v>254</v>
      </c>
      <c r="AE3604">
        <v>8180414</v>
      </c>
    </row>
    <row r="3605" spans="1:31" x14ac:dyDescent="0.25">
      <c r="A3605" s="132" t="s">
        <v>21</v>
      </c>
      <c r="B3605" s="132" t="s">
        <v>9284</v>
      </c>
      <c r="C3605" s="132" t="s">
        <v>9586</v>
      </c>
      <c r="D3605" s="132">
        <v>12</v>
      </c>
      <c r="E3605" s="132" t="s">
        <v>9587</v>
      </c>
      <c r="F3605" s="132" t="s">
        <v>25</v>
      </c>
      <c r="G3605" s="132" t="s">
        <v>26</v>
      </c>
      <c r="H3605" s="133">
        <v>254</v>
      </c>
      <c r="I3605" s="132" t="s">
        <v>27</v>
      </c>
      <c r="J3605" s="132">
        <v>27900081700</v>
      </c>
      <c r="K3605" s="132" t="s">
        <v>9588</v>
      </c>
      <c r="L3605" s="132" t="s">
        <v>9288</v>
      </c>
      <c r="M3605" s="132" t="s">
        <v>9288</v>
      </c>
      <c r="N3605" s="132" t="s">
        <v>49</v>
      </c>
      <c r="O3605" s="132">
        <v>10648</v>
      </c>
      <c r="P3605" s="134">
        <v>44416.452789351853</v>
      </c>
      <c r="Q3605" s="134">
        <v>44416.235405092593</v>
      </c>
      <c r="R3605" s="132">
        <v>21861</v>
      </c>
      <c r="S3605" s="132">
        <v>345649441</v>
      </c>
      <c r="T3605" s="137">
        <v>1.06480808211051E+16</v>
      </c>
      <c r="U3605" s="132" t="s">
        <v>32</v>
      </c>
      <c r="V3605" s="4"/>
      <c r="W3605" s="136" t="s">
        <v>9658</v>
      </c>
      <c r="X3605" s="32">
        <v>2997</v>
      </c>
      <c r="Y3605" s="25">
        <f>VLOOKUP(AERO!T3605,Buzon!C:C,1,FALSE)</f>
        <v>1.06480808211051E+16</v>
      </c>
      <c r="Z3605" s="13" t="str">
        <f>VLOOKUP(T3605,Buzon!C:Z,21,FALSE)</f>
        <v>AFIL.-008180414</v>
      </c>
      <c r="AA3605">
        <f>VLOOKUP(T3605,Buzon!C:Z,22,FALSE)</f>
        <v>14176</v>
      </c>
      <c r="AB3605">
        <f>VLOOKUP(T3605,Buzon!C:Z,23,FALSE)</f>
        <v>9082021</v>
      </c>
      <c r="AC3605" t="str">
        <f>VLOOKUP(T3605,Buzon!C:Z,24,FALSE)</f>
        <v>SANTANDER_3550</v>
      </c>
      <c r="AD3605">
        <f t="shared" si="1"/>
        <v>254</v>
      </c>
      <c r="AE3605">
        <v>8180414</v>
      </c>
    </row>
    <row r="3606" spans="1:31" x14ac:dyDescent="0.25">
      <c r="A3606" s="132" t="s">
        <v>21</v>
      </c>
      <c r="B3606" s="132" t="s">
        <v>9284</v>
      </c>
      <c r="C3606" s="132" t="s">
        <v>9589</v>
      </c>
      <c r="D3606" s="132">
        <v>21</v>
      </c>
      <c r="E3606" s="132" t="s">
        <v>9590</v>
      </c>
      <c r="F3606" s="132" t="s">
        <v>47</v>
      </c>
      <c r="G3606" s="132" t="s">
        <v>26</v>
      </c>
      <c r="H3606" s="133">
        <v>127</v>
      </c>
      <c r="I3606" s="132" t="s">
        <v>27</v>
      </c>
      <c r="J3606" s="132">
        <v>27900081711</v>
      </c>
      <c r="K3606" s="132" t="s">
        <v>9591</v>
      </c>
      <c r="L3606" s="132" t="s">
        <v>9288</v>
      </c>
      <c r="M3606" s="132" t="s">
        <v>9288</v>
      </c>
      <c r="N3606" s="132" t="s">
        <v>49</v>
      </c>
      <c r="O3606" s="132">
        <v>10648</v>
      </c>
      <c r="P3606" s="134">
        <v>44416.553391203706</v>
      </c>
      <c r="Q3606" s="134">
        <v>44416.235405092593</v>
      </c>
      <c r="R3606" s="132">
        <v>798258</v>
      </c>
      <c r="S3606" s="132">
        <v>345764148</v>
      </c>
      <c r="T3606" s="137">
        <v>1.06480808211316E+16</v>
      </c>
      <c r="U3606" s="132" t="s">
        <v>32</v>
      </c>
      <c r="V3606" s="4"/>
      <c r="W3606" s="136" t="s">
        <v>9658</v>
      </c>
      <c r="X3606" s="32">
        <v>2997</v>
      </c>
      <c r="Y3606" s="25">
        <f>VLOOKUP(AERO!T3606,Buzon!C:C,1,FALSE)</f>
        <v>1.06480808211316E+16</v>
      </c>
      <c r="Z3606" s="13" t="str">
        <f>VLOOKUP(T3606,Buzon!C:Z,21,FALSE)</f>
        <v>AFIL.-008180414</v>
      </c>
      <c r="AA3606">
        <f>VLOOKUP(T3606,Buzon!C:Z,22,FALSE)</f>
        <v>14176</v>
      </c>
      <c r="AB3606">
        <f>VLOOKUP(T3606,Buzon!C:Z,23,FALSE)</f>
        <v>9082021</v>
      </c>
      <c r="AC3606" t="str">
        <f>VLOOKUP(T3606,Buzon!C:Z,24,FALSE)</f>
        <v>SANTANDER_3550</v>
      </c>
      <c r="AD3606">
        <f t="shared" si="1"/>
        <v>127</v>
      </c>
      <c r="AE3606">
        <v>8180414</v>
      </c>
    </row>
    <row r="3607" spans="1:31" x14ac:dyDescent="0.25">
      <c r="A3607" s="132" t="s">
        <v>21</v>
      </c>
      <c r="B3607" s="132" t="s">
        <v>9284</v>
      </c>
      <c r="C3607" s="132" t="s">
        <v>9589</v>
      </c>
      <c r="D3607" s="132">
        <v>22</v>
      </c>
      <c r="E3607" s="132" t="s">
        <v>9592</v>
      </c>
      <c r="F3607" s="132" t="s">
        <v>25</v>
      </c>
      <c r="G3607" s="132" t="s">
        <v>26</v>
      </c>
      <c r="H3607" s="133">
        <v>254</v>
      </c>
      <c r="I3607" s="132" t="s">
        <v>27</v>
      </c>
      <c r="J3607" s="132">
        <v>27900081712</v>
      </c>
      <c r="K3607" s="132" t="s">
        <v>9593</v>
      </c>
      <c r="L3607" s="132" t="s">
        <v>9288</v>
      </c>
      <c r="M3607" s="132" t="s">
        <v>9288</v>
      </c>
      <c r="N3607" s="132" t="s">
        <v>49</v>
      </c>
      <c r="O3607" s="132">
        <v>10648</v>
      </c>
      <c r="P3607" s="134">
        <v>44416.553391203706</v>
      </c>
      <c r="Q3607" s="134">
        <v>44416.235405092593</v>
      </c>
      <c r="R3607" s="132">
        <v>798258</v>
      </c>
      <c r="S3607" s="132">
        <v>345764148</v>
      </c>
      <c r="T3607" s="137">
        <v>1.06480808211316E+16</v>
      </c>
      <c r="U3607" s="132" t="s">
        <v>32</v>
      </c>
      <c r="V3607" s="4"/>
      <c r="W3607" s="136" t="s">
        <v>9658</v>
      </c>
      <c r="X3607" s="32">
        <v>2997</v>
      </c>
      <c r="Y3607" s="25">
        <f>VLOOKUP(AERO!T3607,Buzon!C:C,1,FALSE)</f>
        <v>1.06480808211316E+16</v>
      </c>
      <c r="Z3607" s="13" t="str">
        <f>VLOOKUP(T3607,Buzon!C:Z,21,FALSE)</f>
        <v>AFIL.-008180414</v>
      </c>
      <c r="AA3607">
        <f>VLOOKUP(T3607,Buzon!C:Z,22,FALSE)</f>
        <v>14176</v>
      </c>
      <c r="AB3607">
        <f>VLOOKUP(T3607,Buzon!C:Z,23,FALSE)</f>
        <v>9082021</v>
      </c>
      <c r="AC3607" t="str">
        <f>VLOOKUP(T3607,Buzon!C:Z,24,FALSE)</f>
        <v>SANTANDER_3550</v>
      </c>
      <c r="AD3607">
        <f t="shared" si="1"/>
        <v>254</v>
      </c>
      <c r="AE3607">
        <v>8180414</v>
      </c>
    </row>
    <row r="3608" spans="1:31" x14ac:dyDescent="0.25">
      <c r="A3608" s="132" t="s">
        <v>21</v>
      </c>
      <c r="B3608" s="132" t="s">
        <v>9284</v>
      </c>
      <c r="C3608" s="132" t="s">
        <v>9594</v>
      </c>
      <c r="D3608" s="132">
        <v>5</v>
      </c>
      <c r="E3608" s="132" t="s">
        <v>9595</v>
      </c>
      <c r="F3608" s="132" t="s">
        <v>25</v>
      </c>
      <c r="G3608" s="132" t="s">
        <v>26</v>
      </c>
      <c r="H3608" s="133">
        <v>254</v>
      </c>
      <c r="I3608" s="132" t="s">
        <v>27</v>
      </c>
      <c r="J3608" s="132">
        <v>27900081727</v>
      </c>
      <c r="K3608" s="132" t="s">
        <v>9596</v>
      </c>
      <c r="L3608" s="132" t="s">
        <v>9288</v>
      </c>
      <c r="M3608" s="132" t="s">
        <v>9288</v>
      </c>
      <c r="N3608" s="132" t="s">
        <v>49</v>
      </c>
      <c r="O3608" s="132">
        <v>9164</v>
      </c>
      <c r="P3608" s="134">
        <v>44416.644814814812</v>
      </c>
      <c r="Q3608" s="134">
        <v>44416.572256944448</v>
      </c>
      <c r="R3608" s="132">
        <v>72405</v>
      </c>
      <c r="S3608" s="132">
        <v>345885049</v>
      </c>
      <c r="T3608" s="137">
        <v>9164080821152730</v>
      </c>
      <c r="U3608" s="132" t="s">
        <v>32</v>
      </c>
      <c r="V3608" s="4"/>
      <c r="W3608" s="136" t="s">
        <v>9658</v>
      </c>
      <c r="X3608" s="32">
        <v>2997</v>
      </c>
      <c r="Y3608" s="25">
        <f>VLOOKUP(AERO!T3608,Buzon!C:C,1,FALSE)</f>
        <v>9164080821152730</v>
      </c>
      <c r="Z3608" s="13" t="str">
        <f>VLOOKUP(T3608,Buzon!C:Z,21,FALSE)</f>
        <v>AFIL.-008180414</v>
      </c>
      <c r="AA3608">
        <f>VLOOKUP(T3608,Buzon!C:Z,22,FALSE)</f>
        <v>14176</v>
      </c>
      <c r="AB3608">
        <f>VLOOKUP(T3608,Buzon!C:Z,23,FALSE)</f>
        <v>9082021</v>
      </c>
      <c r="AC3608" t="str">
        <f>VLOOKUP(T3608,Buzon!C:Z,24,FALSE)</f>
        <v>SANTANDER_3550</v>
      </c>
      <c r="AD3608">
        <f t="shared" si="1"/>
        <v>254</v>
      </c>
      <c r="AE3608">
        <v>8180414</v>
      </c>
    </row>
    <row r="3609" spans="1:31" x14ac:dyDescent="0.25">
      <c r="A3609" s="132" t="s">
        <v>21</v>
      </c>
      <c r="B3609" s="132" t="s">
        <v>9284</v>
      </c>
      <c r="C3609" s="132" t="s">
        <v>9597</v>
      </c>
      <c r="D3609" s="132">
        <v>20</v>
      </c>
      <c r="E3609" s="132" t="s">
        <v>9598</v>
      </c>
      <c r="F3609" s="132" t="s">
        <v>25</v>
      </c>
      <c r="G3609" s="132" t="s">
        <v>26</v>
      </c>
      <c r="H3609" s="133">
        <v>254</v>
      </c>
      <c r="I3609" s="132" t="s">
        <v>27</v>
      </c>
      <c r="J3609" s="132">
        <v>27900081739</v>
      </c>
      <c r="K3609" s="132" t="s">
        <v>9599</v>
      </c>
      <c r="L3609" s="132" t="s">
        <v>9288</v>
      </c>
      <c r="M3609" s="132" t="s">
        <v>9288</v>
      </c>
      <c r="N3609" s="132" t="s">
        <v>49</v>
      </c>
      <c r="O3609" s="132">
        <v>9164</v>
      </c>
      <c r="P3609" s="134">
        <v>44416.773402777777</v>
      </c>
      <c r="Q3609" s="134">
        <v>44416.572256944448</v>
      </c>
      <c r="R3609" s="132">
        <v>8504</v>
      </c>
      <c r="S3609" s="132">
        <v>346040868</v>
      </c>
      <c r="T3609" s="137">
        <v>9164080821183300</v>
      </c>
      <c r="U3609" s="132" t="s">
        <v>32</v>
      </c>
      <c r="V3609" s="4"/>
      <c r="W3609" s="136" t="s">
        <v>9658</v>
      </c>
      <c r="X3609" s="32">
        <v>2997</v>
      </c>
      <c r="Y3609" s="25">
        <f>VLOOKUP(AERO!T3609,Buzon!C:C,1,FALSE)</f>
        <v>9164080821183300</v>
      </c>
      <c r="Z3609" s="13" t="str">
        <f>VLOOKUP(T3609,Buzon!C:Z,21,FALSE)</f>
        <v>AFIL.-008180414</v>
      </c>
      <c r="AA3609">
        <f>VLOOKUP(T3609,Buzon!C:Z,22,FALSE)</f>
        <v>14176</v>
      </c>
      <c r="AB3609">
        <f>VLOOKUP(T3609,Buzon!C:Z,23,FALSE)</f>
        <v>9082021</v>
      </c>
      <c r="AC3609" t="str">
        <f>VLOOKUP(T3609,Buzon!C:Z,24,FALSE)</f>
        <v>SANTANDER_3550</v>
      </c>
      <c r="AD3609">
        <f t="shared" si="1"/>
        <v>254</v>
      </c>
      <c r="AE3609">
        <v>8180414</v>
      </c>
    </row>
    <row r="3610" spans="1:31" x14ac:dyDescent="0.25">
      <c r="A3610" s="132" t="s">
        <v>21</v>
      </c>
      <c r="B3610" s="132" t="s">
        <v>9284</v>
      </c>
      <c r="C3610" s="132" t="s">
        <v>9597</v>
      </c>
      <c r="D3610" s="132">
        <v>5</v>
      </c>
      <c r="E3610" s="132" t="s">
        <v>9600</v>
      </c>
      <c r="F3610" s="132" t="s">
        <v>219</v>
      </c>
      <c r="G3610" s="132" t="s">
        <v>26</v>
      </c>
      <c r="H3610" s="133">
        <v>127</v>
      </c>
      <c r="I3610" s="132" t="s">
        <v>27</v>
      </c>
      <c r="J3610" s="132">
        <v>27900081744</v>
      </c>
      <c r="K3610" s="132" t="s">
        <v>9601</v>
      </c>
      <c r="L3610" s="132" t="s">
        <v>9288</v>
      </c>
      <c r="M3610" s="132" t="s">
        <v>9288</v>
      </c>
      <c r="N3610" s="132" t="s">
        <v>49</v>
      </c>
      <c r="O3610" s="132">
        <v>9164</v>
      </c>
      <c r="P3610" s="134">
        <v>44416.787326388891</v>
      </c>
      <c r="Q3610" s="134">
        <v>44416.572256944448</v>
      </c>
      <c r="R3610" s="132">
        <v>29377</v>
      </c>
      <c r="S3610" s="132">
        <v>346055931</v>
      </c>
      <c r="T3610" s="137">
        <v>9164080821185200</v>
      </c>
      <c r="U3610" s="132" t="s">
        <v>32</v>
      </c>
      <c r="V3610" s="4"/>
      <c r="W3610" s="136" t="s">
        <v>9658</v>
      </c>
      <c r="X3610" s="32">
        <v>2997</v>
      </c>
      <c r="Y3610" s="25">
        <f>VLOOKUP(AERO!T3610,Buzon!C:C,1,FALSE)</f>
        <v>9164080821185200</v>
      </c>
      <c r="Z3610" s="13" t="str">
        <f>VLOOKUP(T3610,Buzon!C:Z,21,FALSE)</f>
        <v>AFIL.-008180414</v>
      </c>
      <c r="AA3610">
        <f>VLOOKUP(T3610,Buzon!C:Z,22,FALSE)</f>
        <v>14176</v>
      </c>
      <c r="AB3610">
        <f>VLOOKUP(T3610,Buzon!C:Z,23,FALSE)</f>
        <v>9082021</v>
      </c>
      <c r="AC3610" t="str">
        <f>VLOOKUP(T3610,Buzon!C:Z,24,FALSE)</f>
        <v>SANTANDER_3550</v>
      </c>
      <c r="AD3610">
        <f t="shared" si="1"/>
        <v>127</v>
      </c>
      <c r="AE3610">
        <v>8180414</v>
      </c>
    </row>
    <row r="3611" spans="1:31" x14ac:dyDescent="0.25">
      <c r="A3611" s="132" t="s">
        <v>21</v>
      </c>
      <c r="B3611" s="132" t="s">
        <v>9284</v>
      </c>
      <c r="C3611" s="132" t="s">
        <v>9597</v>
      </c>
      <c r="D3611" s="132">
        <v>6</v>
      </c>
      <c r="E3611" s="132" t="s">
        <v>9602</v>
      </c>
      <c r="F3611" s="132" t="s">
        <v>25</v>
      </c>
      <c r="G3611" s="132" t="s">
        <v>26</v>
      </c>
      <c r="H3611" s="133">
        <v>254</v>
      </c>
      <c r="I3611" s="132" t="s">
        <v>27</v>
      </c>
      <c r="J3611" s="132">
        <v>27900081745</v>
      </c>
      <c r="K3611" s="132" t="s">
        <v>9603</v>
      </c>
      <c r="L3611" s="132" t="s">
        <v>9288</v>
      </c>
      <c r="M3611" s="132" t="s">
        <v>9288</v>
      </c>
      <c r="N3611" s="132" t="s">
        <v>49</v>
      </c>
      <c r="O3611" s="132">
        <v>9164</v>
      </c>
      <c r="P3611" s="134">
        <v>44416.787326388891</v>
      </c>
      <c r="Q3611" s="134">
        <v>44416.572256944448</v>
      </c>
      <c r="R3611" s="132">
        <v>29377</v>
      </c>
      <c r="S3611" s="132">
        <v>346055931</v>
      </c>
      <c r="T3611" s="137">
        <v>9164080821185200</v>
      </c>
      <c r="U3611" s="132" t="s">
        <v>32</v>
      </c>
      <c r="V3611" s="4"/>
      <c r="W3611" s="136" t="s">
        <v>9658</v>
      </c>
      <c r="X3611" s="32">
        <v>2997</v>
      </c>
      <c r="Y3611" s="25">
        <f>VLOOKUP(AERO!T3611,Buzon!C:C,1,FALSE)</f>
        <v>9164080821185200</v>
      </c>
      <c r="Z3611" s="13" t="str">
        <f>VLOOKUP(T3611,Buzon!C:Z,21,FALSE)</f>
        <v>AFIL.-008180414</v>
      </c>
      <c r="AA3611">
        <f>VLOOKUP(T3611,Buzon!C:Z,22,FALSE)</f>
        <v>14176</v>
      </c>
      <c r="AB3611">
        <f>VLOOKUP(T3611,Buzon!C:Z,23,FALSE)</f>
        <v>9082021</v>
      </c>
      <c r="AC3611" t="str">
        <f>VLOOKUP(T3611,Buzon!C:Z,24,FALSE)</f>
        <v>SANTANDER_3550</v>
      </c>
      <c r="AD3611">
        <f t="shared" si="1"/>
        <v>254</v>
      </c>
      <c r="AE3611">
        <v>8180414</v>
      </c>
    </row>
    <row r="3612" spans="1:31" x14ac:dyDescent="0.25">
      <c r="A3612" s="132" t="s">
        <v>21</v>
      </c>
      <c r="B3612" s="132" t="s">
        <v>9284</v>
      </c>
      <c r="C3612" s="132" t="s">
        <v>9604</v>
      </c>
      <c r="D3612" s="132">
        <v>18</v>
      </c>
      <c r="E3612" s="132" t="s">
        <v>9605</v>
      </c>
      <c r="F3612" s="132" t="s">
        <v>7345</v>
      </c>
      <c r="G3612" s="132" t="s">
        <v>26</v>
      </c>
      <c r="H3612" s="133">
        <v>203</v>
      </c>
      <c r="I3612" s="132" t="s">
        <v>27</v>
      </c>
      <c r="J3612" s="132">
        <v>27900081750</v>
      </c>
      <c r="K3612" s="132" t="s">
        <v>9606</v>
      </c>
      <c r="L3612" s="132" t="s">
        <v>9288</v>
      </c>
      <c r="M3612" s="132" t="s">
        <v>9288</v>
      </c>
      <c r="N3612" s="132" t="s">
        <v>49</v>
      </c>
      <c r="O3612" s="132">
        <v>9164</v>
      </c>
      <c r="P3612" s="134">
        <v>44416.816192129627</v>
      </c>
      <c r="Q3612" s="134">
        <v>44416.572256944448</v>
      </c>
      <c r="R3612" s="132">
        <v>89393</v>
      </c>
      <c r="S3612" s="132">
        <v>346086428</v>
      </c>
      <c r="T3612" s="137">
        <v>9164080821193420</v>
      </c>
      <c r="U3612" s="132" t="s">
        <v>32</v>
      </c>
      <c r="V3612" s="4"/>
      <c r="W3612" s="136" t="s">
        <v>9658</v>
      </c>
      <c r="X3612" s="32">
        <v>2997</v>
      </c>
      <c r="Y3612" s="25">
        <f>VLOOKUP(AERO!T3612,Buzon!C:C,1,FALSE)</f>
        <v>9164080821193420</v>
      </c>
      <c r="Z3612" s="13" t="str">
        <f>VLOOKUP(T3612,Buzon!C:Z,21,FALSE)</f>
        <v>AFIL.-008180414</v>
      </c>
      <c r="AA3612">
        <f>VLOOKUP(T3612,Buzon!C:Z,22,FALSE)</f>
        <v>14176</v>
      </c>
      <c r="AB3612">
        <f>VLOOKUP(T3612,Buzon!C:Z,23,FALSE)</f>
        <v>9082021</v>
      </c>
      <c r="AC3612" t="str">
        <f>VLOOKUP(T3612,Buzon!C:Z,24,FALSE)</f>
        <v>SANTANDER_3550</v>
      </c>
      <c r="AD3612">
        <f t="shared" si="1"/>
        <v>203</v>
      </c>
      <c r="AE3612">
        <v>8180414</v>
      </c>
    </row>
    <row r="3613" spans="1:31" x14ac:dyDescent="0.25">
      <c r="A3613" s="132" t="s">
        <v>21</v>
      </c>
      <c r="B3613" s="132" t="s">
        <v>9284</v>
      </c>
      <c r="C3613" s="132" t="s">
        <v>9607</v>
      </c>
      <c r="D3613" s="132">
        <v>20</v>
      </c>
      <c r="E3613" s="132" t="s">
        <v>9608</v>
      </c>
      <c r="F3613" s="132" t="s">
        <v>25</v>
      </c>
      <c r="G3613" s="132" t="s">
        <v>26</v>
      </c>
      <c r="H3613" s="133">
        <v>254</v>
      </c>
      <c r="I3613" s="132" t="s">
        <v>27</v>
      </c>
      <c r="J3613" s="132">
        <v>27900081752</v>
      </c>
      <c r="K3613" s="132" t="s">
        <v>9609</v>
      </c>
      <c r="L3613" s="132" t="s">
        <v>9288</v>
      </c>
      <c r="M3613" s="132" t="s">
        <v>9288</v>
      </c>
      <c r="N3613" s="132" t="s">
        <v>49</v>
      </c>
      <c r="O3613" s="132">
        <v>9164</v>
      </c>
      <c r="P3613" s="134">
        <v>44416.845775462964</v>
      </c>
      <c r="Q3613" s="134">
        <v>44416.572256944448</v>
      </c>
      <c r="R3613" s="132">
        <v>474800</v>
      </c>
      <c r="S3613" s="132">
        <v>346117178</v>
      </c>
      <c r="T3613" s="137">
        <v>9164080821201720</v>
      </c>
      <c r="U3613" s="132" t="s">
        <v>32</v>
      </c>
      <c r="V3613" s="4"/>
      <c r="W3613" s="136" t="s">
        <v>9658</v>
      </c>
      <c r="X3613" s="32">
        <v>2997</v>
      </c>
      <c r="Y3613" s="25">
        <f>VLOOKUP(AERO!T3613,Buzon!C:C,1,FALSE)</f>
        <v>9164080821201720</v>
      </c>
      <c r="Z3613" s="13" t="str">
        <f>VLOOKUP(T3613,Buzon!C:Z,21,FALSE)</f>
        <v>AFIL.-008180414</v>
      </c>
      <c r="AA3613">
        <f>VLOOKUP(T3613,Buzon!C:Z,22,FALSE)</f>
        <v>14176</v>
      </c>
      <c r="AB3613">
        <f>VLOOKUP(T3613,Buzon!C:Z,23,FALSE)</f>
        <v>9082021</v>
      </c>
      <c r="AC3613" t="str">
        <f>VLOOKUP(T3613,Buzon!C:Z,24,FALSE)</f>
        <v>SANTANDER_3550</v>
      </c>
      <c r="AD3613">
        <f t="shared" si="1"/>
        <v>254</v>
      </c>
      <c r="AE3613">
        <v>8180414</v>
      </c>
    </row>
    <row r="3614" spans="1:31" x14ac:dyDescent="0.25">
      <c r="A3614" s="132" t="s">
        <v>21</v>
      </c>
      <c r="B3614" s="132" t="s">
        <v>9284</v>
      </c>
      <c r="C3614" s="132" t="s">
        <v>9610</v>
      </c>
      <c r="D3614" s="132">
        <v>8</v>
      </c>
      <c r="E3614" s="132" t="s">
        <v>9611</v>
      </c>
      <c r="F3614" s="132" t="s">
        <v>25</v>
      </c>
      <c r="G3614" s="132" t="s">
        <v>26</v>
      </c>
      <c r="H3614" s="133">
        <v>254</v>
      </c>
      <c r="I3614" s="132" t="s">
        <v>27</v>
      </c>
      <c r="J3614" s="132">
        <v>27900081756</v>
      </c>
      <c r="K3614" s="132" t="s">
        <v>9612</v>
      </c>
      <c r="L3614" s="132" t="s">
        <v>9288</v>
      </c>
      <c r="M3614" s="132" t="s">
        <v>9288</v>
      </c>
      <c r="N3614" s="132" t="s">
        <v>49</v>
      </c>
      <c r="O3614" s="132">
        <v>10648</v>
      </c>
      <c r="P3614" s="134">
        <v>44417.264675925922</v>
      </c>
      <c r="Q3614" s="134">
        <v>44417.234560185185</v>
      </c>
      <c r="R3614" s="132">
        <v>205175</v>
      </c>
      <c r="S3614" s="132">
        <v>346244496</v>
      </c>
      <c r="T3614" s="137">
        <v>1.06480908210619E+16</v>
      </c>
      <c r="U3614" s="132" t="s">
        <v>32</v>
      </c>
      <c r="V3614" s="4"/>
      <c r="W3614" s="136" t="s">
        <v>9659</v>
      </c>
      <c r="X3614" s="32">
        <v>1270</v>
      </c>
      <c r="Y3614" s="25" t="e">
        <f>VLOOKUP(AERO!T3614,Buzon!C:C,1,FALSE)</f>
        <v>#N/A</v>
      </c>
      <c r="Z3614" s="13" t="e">
        <f>VLOOKUP(T3614,Buzon!C:Z,21,FALSE)</f>
        <v>#N/A</v>
      </c>
      <c r="AA3614" t="e">
        <f>VLOOKUP(T3614,Buzon!C:Z,22,FALSE)</f>
        <v>#N/A</v>
      </c>
      <c r="AB3614" t="e">
        <f>VLOOKUP(T3614,Buzon!C:Z,23,FALSE)</f>
        <v>#N/A</v>
      </c>
      <c r="AC3614" t="e">
        <f>VLOOKUP(T3614,Buzon!C:Z,24,FALSE)</f>
        <v>#N/A</v>
      </c>
      <c r="AD3614">
        <f t="shared" si="1"/>
        <v>254</v>
      </c>
    </row>
    <row r="3615" spans="1:31" x14ac:dyDescent="0.25">
      <c r="A3615" s="132" t="s">
        <v>21</v>
      </c>
      <c r="B3615" s="132" t="s">
        <v>9284</v>
      </c>
      <c r="C3615" s="132" t="s">
        <v>9613</v>
      </c>
      <c r="D3615" s="132">
        <v>13</v>
      </c>
      <c r="E3615" s="132" t="s">
        <v>9614</v>
      </c>
      <c r="F3615" s="132" t="s">
        <v>25</v>
      </c>
      <c r="G3615" s="132" t="s">
        <v>26</v>
      </c>
      <c r="H3615" s="133">
        <v>254</v>
      </c>
      <c r="I3615" s="132" t="s">
        <v>27</v>
      </c>
      <c r="J3615" s="132">
        <v>27900081800</v>
      </c>
      <c r="K3615" s="132" t="s">
        <v>9615</v>
      </c>
      <c r="L3615" s="132" t="s">
        <v>9288</v>
      </c>
      <c r="M3615" s="132" t="s">
        <v>9288</v>
      </c>
      <c r="N3615" s="132" t="s">
        <v>49</v>
      </c>
      <c r="O3615" s="132">
        <v>10648</v>
      </c>
      <c r="P3615" s="134">
        <v>44417.561574074076</v>
      </c>
      <c r="Q3615" s="134">
        <v>44417.234560185185</v>
      </c>
      <c r="R3615" s="132">
        <v>82066</v>
      </c>
      <c r="S3615" s="132">
        <v>346797470</v>
      </c>
      <c r="T3615" s="137">
        <v>1.06480908211326E+16</v>
      </c>
      <c r="U3615" s="132" t="s">
        <v>32</v>
      </c>
      <c r="V3615" s="4"/>
      <c r="W3615" s="136" t="s">
        <v>9659</v>
      </c>
      <c r="X3615" s="32">
        <v>1270</v>
      </c>
      <c r="Y3615" s="25" t="e">
        <f>VLOOKUP(AERO!T3615,Buzon!C:C,1,FALSE)</f>
        <v>#N/A</v>
      </c>
      <c r="Z3615" s="13" t="e">
        <f>VLOOKUP(T3615,Buzon!C:Z,21,FALSE)</f>
        <v>#N/A</v>
      </c>
      <c r="AA3615" t="e">
        <f>VLOOKUP(T3615,Buzon!C:Z,22,FALSE)</f>
        <v>#N/A</v>
      </c>
      <c r="AB3615" t="e">
        <f>VLOOKUP(T3615,Buzon!C:Z,23,FALSE)</f>
        <v>#N/A</v>
      </c>
      <c r="AC3615" t="e">
        <f>VLOOKUP(T3615,Buzon!C:Z,24,FALSE)</f>
        <v>#N/A</v>
      </c>
      <c r="AD3615">
        <f t="shared" si="1"/>
        <v>254</v>
      </c>
    </row>
    <row r="3616" spans="1:31" x14ac:dyDescent="0.25">
      <c r="A3616" s="132" t="s">
        <v>21</v>
      </c>
      <c r="B3616" s="132" t="s">
        <v>9284</v>
      </c>
      <c r="C3616" s="132" t="s">
        <v>9616</v>
      </c>
      <c r="D3616" s="132">
        <v>13</v>
      </c>
      <c r="E3616" s="132" t="s">
        <v>9617</v>
      </c>
      <c r="F3616" s="132" t="s">
        <v>25</v>
      </c>
      <c r="G3616" s="132" t="s">
        <v>26</v>
      </c>
      <c r="H3616" s="133">
        <v>254</v>
      </c>
      <c r="I3616" s="132" t="s">
        <v>27</v>
      </c>
      <c r="J3616" s="132">
        <v>27900081812</v>
      </c>
      <c r="K3616" s="132" t="s">
        <v>9618</v>
      </c>
      <c r="L3616" s="132" t="s">
        <v>9288</v>
      </c>
      <c r="M3616" s="132" t="s">
        <v>9288</v>
      </c>
      <c r="N3616" s="132" t="s">
        <v>49</v>
      </c>
      <c r="O3616" s="132">
        <v>9164</v>
      </c>
      <c r="P3616" s="134">
        <v>44417.655335648145</v>
      </c>
      <c r="Q3616" s="134">
        <v>44417.585219907407</v>
      </c>
      <c r="R3616" s="132">
        <v>32991</v>
      </c>
      <c r="S3616" s="132">
        <v>346938293</v>
      </c>
      <c r="T3616" s="137">
        <v>9164090821154250</v>
      </c>
      <c r="U3616" s="132" t="s">
        <v>32</v>
      </c>
      <c r="V3616" s="4"/>
      <c r="W3616" s="136" t="s">
        <v>9659</v>
      </c>
      <c r="X3616" s="32">
        <v>1270</v>
      </c>
      <c r="Y3616" s="25" t="e">
        <f>VLOOKUP(AERO!T3616,Buzon!C:C,1,FALSE)</f>
        <v>#N/A</v>
      </c>
      <c r="Z3616" s="13" t="e">
        <f>VLOOKUP(T3616,Buzon!C:Z,21,FALSE)</f>
        <v>#N/A</v>
      </c>
      <c r="AA3616" t="e">
        <f>VLOOKUP(T3616,Buzon!C:Z,22,FALSE)</f>
        <v>#N/A</v>
      </c>
      <c r="AB3616" t="e">
        <f>VLOOKUP(T3616,Buzon!C:Z,23,FALSE)</f>
        <v>#N/A</v>
      </c>
      <c r="AC3616" t="e">
        <f>VLOOKUP(T3616,Buzon!C:Z,24,FALSE)</f>
        <v>#N/A</v>
      </c>
      <c r="AD3616">
        <f t="shared" si="1"/>
        <v>254</v>
      </c>
    </row>
    <row r="3617" spans="1:31" x14ac:dyDescent="0.25">
      <c r="A3617" s="132" t="s">
        <v>21</v>
      </c>
      <c r="B3617" s="132" t="s">
        <v>9284</v>
      </c>
      <c r="C3617" s="132" t="s">
        <v>9619</v>
      </c>
      <c r="D3617" s="132">
        <v>24</v>
      </c>
      <c r="E3617" s="132" t="s">
        <v>9620</v>
      </c>
      <c r="F3617" s="132" t="s">
        <v>25</v>
      </c>
      <c r="G3617" s="132" t="s">
        <v>26</v>
      </c>
      <c r="H3617" s="133">
        <v>254</v>
      </c>
      <c r="I3617" s="132" t="s">
        <v>27</v>
      </c>
      <c r="J3617" s="132">
        <v>27900081821</v>
      </c>
      <c r="K3617" s="132" t="s">
        <v>9621</v>
      </c>
      <c r="L3617" s="132" t="s">
        <v>9288</v>
      </c>
      <c r="M3617" s="132" t="s">
        <v>9288</v>
      </c>
      <c r="N3617" s="132" t="s">
        <v>49</v>
      </c>
      <c r="O3617" s="132">
        <v>9164</v>
      </c>
      <c r="P3617" s="134">
        <v>44417.691874999997</v>
      </c>
      <c r="Q3617" s="134">
        <v>44417.585219907407</v>
      </c>
      <c r="R3617" s="132">
        <v>63600</v>
      </c>
      <c r="S3617" s="132">
        <v>347000469</v>
      </c>
      <c r="T3617" s="137">
        <v>9164090821163520</v>
      </c>
      <c r="U3617" s="132" t="s">
        <v>32</v>
      </c>
      <c r="V3617" s="4"/>
      <c r="W3617" s="136" t="s">
        <v>9659</v>
      </c>
      <c r="X3617" s="32">
        <v>1270</v>
      </c>
      <c r="Y3617" s="25" t="e">
        <f>VLOOKUP(AERO!T3617,Buzon!C:C,1,FALSE)</f>
        <v>#N/A</v>
      </c>
      <c r="Z3617" s="13" t="e">
        <f>VLOOKUP(T3617,Buzon!C:Z,21,FALSE)</f>
        <v>#N/A</v>
      </c>
      <c r="AA3617" t="e">
        <f>VLOOKUP(T3617,Buzon!C:Z,22,FALSE)</f>
        <v>#N/A</v>
      </c>
      <c r="AB3617" t="e">
        <f>VLOOKUP(T3617,Buzon!C:Z,23,FALSE)</f>
        <v>#N/A</v>
      </c>
      <c r="AC3617" t="e">
        <f>VLOOKUP(T3617,Buzon!C:Z,24,FALSE)</f>
        <v>#N/A</v>
      </c>
      <c r="AD3617">
        <f t="shared" si="1"/>
        <v>254</v>
      </c>
    </row>
    <row r="3618" spans="1:31" x14ac:dyDescent="0.25">
      <c r="A3618" s="132" t="s">
        <v>21</v>
      </c>
      <c r="B3618" s="132" t="s">
        <v>9284</v>
      </c>
      <c r="C3618" s="132" t="s">
        <v>9622</v>
      </c>
      <c r="D3618" s="132">
        <v>9</v>
      </c>
      <c r="E3618" s="132" t="s">
        <v>9623</v>
      </c>
      <c r="F3618" s="132" t="s">
        <v>25</v>
      </c>
      <c r="G3618" s="132" t="s">
        <v>26</v>
      </c>
      <c r="H3618" s="133">
        <v>254</v>
      </c>
      <c r="I3618" s="132" t="s">
        <v>27</v>
      </c>
      <c r="J3618" s="132">
        <v>27900081823</v>
      </c>
      <c r="K3618" s="132" t="s">
        <v>9624</v>
      </c>
      <c r="L3618" s="132" t="s">
        <v>9288</v>
      </c>
      <c r="M3618" s="132" t="s">
        <v>9288</v>
      </c>
      <c r="N3618" s="132" t="s">
        <v>49</v>
      </c>
      <c r="O3618" s="132">
        <v>9164</v>
      </c>
      <c r="P3618" s="134">
        <v>44417.726111111115</v>
      </c>
      <c r="Q3618" s="134">
        <v>44417.585219907407</v>
      </c>
      <c r="R3618" s="132">
        <v>252156</v>
      </c>
      <c r="S3618" s="132">
        <v>347048702</v>
      </c>
      <c r="T3618" s="137">
        <v>9164090821172440</v>
      </c>
      <c r="U3618" s="132" t="s">
        <v>32</v>
      </c>
      <c r="V3618" s="4"/>
      <c r="W3618" s="136" t="s">
        <v>9659</v>
      </c>
      <c r="X3618" s="32">
        <v>1270</v>
      </c>
      <c r="Y3618" s="25" t="e">
        <f>VLOOKUP(AERO!T3618,Buzon!C:C,1,FALSE)</f>
        <v>#N/A</v>
      </c>
      <c r="Z3618" s="13" t="e">
        <f>VLOOKUP(T3618,Buzon!C:Z,21,FALSE)</f>
        <v>#N/A</v>
      </c>
      <c r="AA3618" t="e">
        <f>VLOOKUP(T3618,Buzon!C:Z,22,FALSE)</f>
        <v>#N/A</v>
      </c>
      <c r="AB3618" t="e">
        <f>VLOOKUP(T3618,Buzon!C:Z,23,FALSE)</f>
        <v>#N/A</v>
      </c>
      <c r="AC3618" t="e">
        <f>VLOOKUP(T3618,Buzon!C:Z,24,FALSE)</f>
        <v>#N/A</v>
      </c>
      <c r="AD3618">
        <f t="shared" si="1"/>
        <v>254</v>
      </c>
    </row>
    <row r="3619" spans="1:31" x14ac:dyDescent="0.25">
      <c r="A3619" s="132" t="s">
        <v>21</v>
      </c>
      <c r="B3619" s="132" t="s">
        <v>9284</v>
      </c>
      <c r="C3619" s="132" t="s">
        <v>9625</v>
      </c>
      <c r="D3619" s="132">
        <v>44</v>
      </c>
      <c r="E3619" s="132" t="s">
        <v>9626</v>
      </c>
      <c r="F3619" s="132" t="s">
        <v>25</v>
      </c>
      <c r="G3619" s="132" t="s">
        <v>26</v>
      </c>
      <c r="H3619" s="133">
        <v>254</v>
      </c>
      <c r="I3619" s="132" t="s">
        <v>27</v>
      </c>
      <c r="J3619" s="132">
        <v>27900081833</v>
      </c>
      <c r="K3619" s="132" t="s">
        <v>9627</v>
      </c>
      <c r="L3619" s="132" t="s">
        <v>9288</v>
      </c>
      <c r="M3619" s="132" t="s">
        <v>9288</v>
      </c>
      <c r="N3619" s="132" t="s">
        <v>49</v>
      </c>
      <c r="O3619" s="132">
        <v>10648</v>
      </c>
      <c r="P3619" s="134">
        <v>44418.316319444442</v>
      </c>
      <c r="Q3619" s="134">
        <v>44418.235520833332</v>
      </c>
      <c r="R3619" s="132">
        <v>52195</v>
      </c>
      <c r="S3619" s="132">
        <v>347388231</v>
      </c>
      <c r="T3619" s="137">
        <v>1.06481008210734E+16</v>
      </c>
      <c r="U3619" s="132" t="s">
        <v>32</v>
      </c>
      <c r="V3619" s="4"/>
      <c r="W3619" s="136" t="s">
        <v>9660</v>
      </c>
      <c r="X3619" s="32">
        <v>2362</v>
      </c>
      <c r="Y3619" s="25" t="e">
        <f>VLOOKUP(AERO!T3619,Buzon!C:C,1,FALSE)</f>
        <v>#N/A</v>
      </c>
      <c r="Z3619" s="13" t="e">
        <f>VLOOKUP(T3619,Buzon!C:Z,21,FALSE)</f>
        <v>#N/A</v>
      </c>
      <c r="AA3619" t="e">
        <f>VLOOKUP(T3619,Buzon!C:Z,22,FALSE)</f>
        <v>#N/A</v>
      </c>
      <c r="AB3619" t="e">
        <f>VLOOKUP(T3619,Buzon!C:Z,23,FALSE)</f>
        <v>#N/A</v>
      </c>
      <c r="AC3619" t="e">
        <f>VLOOKUP(T3619,Buzon!C:Z,24,FALSE)</f>
        <v>#N/A</v>
      </c>
      <c r="AD3619">
        <f t="shared" si="1"/>
        <v>254</v>
      </c>
    </row>
    <row r="3620" spans="1:31" x14ac:dyDescent="0.25">
      <c r="A3620" s="132" t="s">
        <v>21</v>
      </c>
      <c r="B3620" s="132" t="s">
        <v>9284</v>
      </c>
      <c r="C3620" s="132" t="s">
        <v>9628</v>
      </c>
      <c r="D3620" s="132">
        <v>4</v>
      </c>
      <c r="E3620" s="132" t="s">
        <v>9629</v>
      </c>
      <c r="F3620" s="132" t="s">
        <v>25</v>
      </c>
      <c r="G3620" s="132" t="s">
        <v>26</v>
      </c>
      <c r="H3620" s="133">
        <v>254</v>
      </c>
      <c r="I3620" s="132" t="s">
        <v>27</v>
      </c>
      <c r="J3620" s="132">
        <v>27900081858</v>
      </c>
      <c r="K3620" s="132" t="s">
        <v>9630</v>
      </c>
      <c r="L3620" s="132" t="s">
        <v>9288</v>
      </c>
      <c r="M3620" s="132" t="s">
        <v>9288</v>
      </c>
      <c r="N3620" s="132" t="s">
        <v>49</v>
      </c>
      <c r="O3620" s="132">
        <v>9164</v>
      </c>
      <c r="P3620" s="134">
        <v>44418.58394675926</v>
      </c>
      <c r="Q3620" s="134">
        <v>44418.576481481483</v>
      </c>
      <c r="R3620" s="132" t="s">
        <v>9631</v>
      </c>
      <c r="S3620" s="132">
        <v>347665083</v>
      </c>
      <c r="T3620" s="137">
        <v>9164100821135930</v>
      </c>
      <c r="U3620" s="132" t="s">
        <v>32</v>
      </c>
      <c r="V3620" s="4"/>
      <c r="W3620" s="136" t="s">
        <v>9660</v>
      </c>
      <c r="X3620" s="32">
        <v>2362</v>
      </c>
      <c r="Y3620" s="25" t="e">
        <f>VLOOKUP(AERO!T3620,Buzon!C:C,1,FALSE)</f>
        <v>#N/A</v>
      </c>
      <c r="Z3620" s="13" t="e">
        <f>VLOOKUP(T3620,Buzon!C:Z,21,FALSE)</f>
        <v>#N/A</v>
      </c>
      <c r="AA3620" t="e">
        <f>VLOOKUP(T3620,Buzon!C:Z,22,FALSE)</f>
        <v>#N/A</v>
      </c>
      <c r="AB3620" t="e">
        <f>VLOOKUP(T3620,Buzon!C:Z,23,FALSE)</f>
        <v>#N/A</v>
      </c>
      <c r="AC3620" t="e">
        <f>VLOOKUP(T3620,Buzon!C:Z,24,FALSE)</f>
        <v>#N/A</v>
      </c>
      <c r="AD3620">
        <f t="shared" si="1"/>
        <v>254</v>
      </c>
    </row>
    <row r="3621" spans="1:31" x14ac:dyDescent="0.25">
      <c r="A3621" s="132" t="s">
        <v>21</v>
      </c>
      <c r="B3621" s="132" t="s">
        <v>9284</v>
      </c>
      <c r="C3621" s="132" t="s">
        <v>9632</v>
      </c>
      <c r="D3621" s="132">
        <v>4</v>
      </c>
      <c r="E3621" s="132" t="s">
        <v>9633</v>
      </c>
      <c r="F3621" s="132" t="s">
        <v>25</v>
      </c>
      <c r="G3621" s="132" t="s">
        <v>26</v>
      </c>
      <c r="H3621" s="133">
        <v>254</v>
      </c>
      <c r="I3621" s="132" t="s">
        <v>27</v>
      </c>
      <c r="J3621" s="132">
        <v>27900081864</v>
      </c>
      <c r="K3621" s="132" t="s">
        <v>9634</v>
      </c>
      <c r="L3621" s="132" t="s">
        <v>9288</v>
      </c>
      <c r="M3621" s="132" t="s">
        <v>9288</v>
      </c>
      <c r="N3621" s="132" t="s">
        <v>49</v>
      </c>
      <c r="O3621" s="132">
        <v>9164</v>
      </c>
      <c r="P3621" s="134">
        <v>44418.649525462963</v>
      </c>
      <c r="Q3621" s="134">
        <v>44418.576481481483</v>
      </c>
      <c r="R3621" s="132">
        <v>732434</v>
      </c>
      <c r="S3621" s="132">
        <v>347800254</v>
      </c>
      <c r="T3621" s="137">
        <v>9164100821153450</v>
      </c>
      <c r="U3621" s="132" t="s">
        <v>32</v>
      </c>
      <c r="V3621" s="4"/>
      <c r="W3621" s="136" t="s">
        <v>9660</v>
      </c>
      <c r="X3621" s="32">
        <v>2362</v>
      </c>
      <c r="Y3621" s="25" t="e">
        <f>VLOOKUP(AERO!T3621,Buzon!C:C,1,FALSE)</f>
        <v>#N/A</v>
      </c>
      <c r="Z3621" s="13" t="e">
        <f>VLOOKUP(T3621,Buzon!C:Z,21,FALSE)</f>
        <v>#N/A</v>
      </c>
      <c r="AA3621" t="e">
        <f>VLOOKUP(T3621,Buzon!C:Z,22,FALSE)</f>
        <v>#N/A</v>
      </c>
      <c r="AB3621" t="e">
        <f>VLOOKUP(T3621,Buzon!C:Z,23,FALSE)</f>
        <v>#N/A</v>
      </c>
      <c r="AC3621" t="e">
        <f>VLOOKUP(T3621,Buzon!C:Z,24,FALSE)</f>
        <v>#N/A</v>
      </c>
      <c r="AD3621">
        <f t="shared" si="1"/>
        <v>254</v>
      </c>
    </row>
    <row r="3622" spans="1:31" x14ac:dyDescent="0.25">
      <c r="A3622" s="132" t="s">
        <v>21</v>
      </c>
      <c r="B3622" s="132" t="s">
        <v>9284</v>
      </c>
      <c r="C3622" s="132" t="s">
        <v>9635</v>
      </c>
      <c r="D3622" s="132">
        <v>11</v>
      </c>
      <c r="E3622" s="132" t="s">
        <v>9636</v>
      </c>
      <c r="F3622" s="132" t="s">
        <v>25</v>
      </c>
      <c r="G3622" s="132" t="s">
        <v>26</v>
      </c>
      <c r="H3622" s="133">
        <v>254</v>
      </c>
      <c r="I3622" s="132" t="s">
        <v>27</v>
      </c>
      <c r="J3622" s="132">
        <v>27900081872</v>
      </c>
      <c r="K3622" s="132" t="s">
        <v>9637</v>
      </c>
      <c r="L3622" s="132" t="s">
        <v>9288</v>
      </c>
      <c r="M3622" s="132" t="s">
        <v>9288</v>
      </c>
      <c r="N3622" s="132" t="s">
        <v>49</v>
      </c>
      <c r="O3622" s="132">
        <v>9164</v>
      </c>
      <c r="P3622" s="134">
        <v>44418.693865740737</v>
      </c>
      <c r="Q3622" s="134">
        <v>44418.576481481483</v>
      </c>
      <c r="R3622" s="132">
        <v>377693</v>
      </c>
      <c r="S3622" s="132">
        <v>347857783</v>
      </c>
      <c r="T3622" s="137">
        <v>9164100821163800</v>
      </c>
      <c r="U3622" s="132" t="s">
        <v>32</v>
      </c>
      <c r="V3622" s="4"/>
      <c r="W3622" s="136" t="s">
        <v>9660</v>
      </c>
      <c r="X3622" s="32">
        <v>2362</v>
      </c>
      <c r="Y3622" s="25" t="e">
        <f>VLOOKUP(AERO!T3622,Buzon!C:C,1,FALSE)</f>
        <v>#N/A</v>
      </c>
      <c r="Z3622" s="13" t="e">
        <f>VLOOKUP(T3622,Buzon!C:Z,21,FALSE)</f>
        <v>#N/A</v>
      </c>
      <c r="AA3622" t="e">
        <f>VLOOKUP(T3622,Buzon!C:Z,22,FALSE)</f>
        <v>#N/A</v>
      </c>
      <c r="AB3622" t="e">
        <f>VLOOKUP(T3622,Buzon!C:Z,23,FALSE)</f>
        <v>#N/A</v>
      </c>
      <c r="AC3622" t="e">
        <f>VLOOKUP(T3622,Buzon!C:Z,24,FALSE)</f>
        <v>#N/A</v>
      </c>
      <c r="AD3622">
        <f t="shared" si="1"/>
        <v>254</v>
      </c>
    </row>
    <row r="3623" spans="1:31" x14ac:dyDescent="0.25">
      <c r="A3623" s="132" t="s">
        <v>21</v>
      </c>
      <c r="B3623" s="132" t="s">
        <v>9284</v>
      </c>
      <c r="C3623" s="132" t="s">
        <v>9635</v>
      </c>
      <c r="D3623" s="132">
        <v>37</v>
      </c>
      <c r="E3623" s="132" t="s">
        <v>909</v>
      </c>
      <c r="F3623" s="132" t="s">
        <v>25</v>
      </c>
      <c r="G3623" s="132" t="s">
        <v>26</v>
      </c>
      <c r="H3623" s="133">
        <v>254</v>
      </c>
      <c r="I3623" s="132" t="s">
        <v>27</v>
      </c>
      <c r="J3623" s="132">
        <v>27900081873</v>
      </c>
      <c r="K3623" s="132" t="s">
        <v>9638</v>
      </c>
      <c r="L3623" s="132" t="s">
        <v>9288</v>
      </c>
      <c r="M3623" s="132" t="s">
        <v>9288</v>
      </c>
      <c r="N3623" s="132" t="s">
        <v>49</v>
      </c>
      <c r="O3623" s="132">
        <v>9164</v>
      </c>
      <c r="P3623" s="134">
        <v>44418.697743055556</v>
      </c>
      <c r="Q3623" s="134">
        <v>44418.576481481483</v>
      </c>
      <c r="R3623" s="132">
        <v>378851</v>
      </c>
      <c r="S3623" s="132">
        <v>347862769</v>
      </c>
      <c r="T3623" s="137">
        <v>9164100821164300</v>
      </c>
      <c r="U3623" s="132" t="s">
        <v>32</v>
      </c>
      <c r="V3623" s="4"/>
      <c r="W3623" s="136" t="s">
        <v>9660</v>
      </c>
      <c r="X3623" s="32">
        <v>2362</v>
      </c>
      <c r="Y3623" s="25" t="e">
        <f>VLOOKUP(AERO!T3623,Buzon!C:C,1,FALSE)</f>
        <v>#N/A</v>
      </c>
      <c r="Z3623" s="13" t="e">
        <f>VLOOKUP(T3623,Buzon!C:Z,21,FALSE)</f>
        <v>#N/A</v>
      </c>
      <c r="AA3623" t="e">
        <f>VLOOKUP(T3623,Buzon!C:Z,22,FALSE)</f>
        <v>#N/A</v>
      </c>
      <c r="AB3623" t="e">
        <f>VLOOKUP(T3623,Buzon!C:Z,23,FALSE)</f>
        <v>#N/A</v>
      </c>
      <c r="AC3623" t="e">
        <f>VLOOKUP(T3623,Buzon!C:Z,24,FALSE)</f>
        <v>#N/A</v>
      </c>
      <c r="AD3623">
        <f t="shared" si="1"/>
        <v>254</v>
      </c>
    </row>
    <row r="3624" spans="1:31" x14ac:dyDescent="0.25">
      <c r="A3624" s="132" t="s">
        <v>21</v>
      </c>
      <c r="B3624" s="132" t="s">
        <v>9284</v>
      </c>
      <c r="C3624" s="132" t="s">
        <v>9635</v>
      </c>
      <c r="D3624" s="132">
        <v>29</v>
      </c>
      <c r="E3624" s="132" t="s">
        <v>9639</v>
      </c>
      <c r="F3624" s="132" t="s">
        <v>25</v>
      </c>
      <c r="G3624" s="132" t="s">
        <v>26</v>
      </c>
      <c r="H3624" s="133">
        <v>254</v>
      </c>
      <c r="I3624" s="132" t="s">
        <v>27</v>
      </c>
      <c r="J3624" s="132">
        <v>27900081874</v>
      </c>
      <c r="K3624" s="132" t="s">
        <v>9640</v>
      </c>
      <c r="L3624" s="132" t="s">
        <v>9288</v>
      </c>
      <c r="M3624" s="132" t="s">
        <v>9288</v>
      </c>
      <c r="N3624" s="132" t="s">
        <v>49</v>
      </c>
      <c r="O3624" s="132">
        <v>9164</v>
      </c>
      <c r="P3624" s="134">
        <v>44418.701817129629</v>
      </c>
      <c r="Q3624" s="134">
        <v>44418.576481481483</v>
      </c>
      <c r="R3624" s="132">
        <v>121767</v>
      </c>
      <c r="S3624" s="132">
        <v>347868306</v>
      </c>
      <c r="T3624" s="137">
        <v>9164100821164850</v>
      </c>
      <c r="U3624" s="132" t="s">
        <v>32</v>
      </c>
      <c r="V3624" s="4"/>
      <c r="W3624" s="136" t="s">
        <v>9660</v>
      </c>
      <c r="X3624" s="32">
        <v>2362</v>
      </c>
      <c r="Y3624" s="25" t="e">
        <f>VLOOKUP(AERO!T3624,Buzon!C:C,1,FALSE)</f>
        <v>#N/A</v>
      </c>
      <c r="Z3624" s="13" t="e">
        <f>VLOOKUP(T3624,Buzon!C:Z,21,FALSE)</f>
        <v>#N/A</v>
      </c>
      <c r="AA3624" t="e">
        <f>VLOOKUP(T3624,Buzon!C:Z,22,FALSE)</f>
        <v>#N/A</v>
      </c>
      <c r="AB3624" t="e">
        <f>VLOOKUP(T3624,Buzon!C:Z,23,FALSE)</f>
        <v>#N/A</v>
      </c>
      <c r="AC3624" t="e">
        <f>VLOOKUP(T3624,Buzon!C:Z,24,FALSE)</f>
        <v>#N/A</v>
      </c>
      <c r="AD3624">
        <f t="shared" si="1"/>
        <v>254</v>
      </c>
    </row>
    <row r="3625" spans="1:31" x14ac:dyDescent="0.25">
      <c r="A3625" s="132" t="s">
        <v>21</v>
      </c>
      <c r="B3625" s="132" t="s">
        <v>9284</v>
      </c>
      <c r="C3625" s="132" t="s">
        <v>9635</v>
      </c>
      <c r="D3625" s="132">
        <v>1</v>
      </c>
      <c r="E3625" s="132" t="s">
        <v>9641</v>
      </c>
      <c r="F3625" s="132" t="s">
        <v>219</v>
      </c>
      <c r="G3625" s="132" t="s">
        <v>26</v>
      </c>
      <c r="H3625" s="133">
        <v>127</v>
      </c>
      <c r="I3625" s="132" t="s">
        <v>27</v>
      </c>
      <c r="J3625" s="132">
        <v>27900081875</v>
      </c>
      <c r="K3625" s="132" t="s">
        <v>9642</v>
      </c>
      <c r="L3625" s="132" t="s">
        <v>9288</v>
      </c>
      <c r="M3625" s="132" t="s">
        <v>9288</v>
      </c>
      <c r="N3625" s="132" t="s">
        <v>49</v>
      </c>
      <c r="O3625" s="132">
        <v>9164</v>
      </c>
      <c r="P3625" s="134">
        <v>44418.708599537036</v>
      </c>
      <c r="Q3625" s="134">
        <v>44418.576481481483</v>
      </c>
      <c r="R3625" s="132">
        <v>138457</v>
      </c>
      <c r="S3625" s="132">
        <v>347877227</v>
      </c>
      <c r="T3625" s="137">
        <v>9164100821165820</v>
      </c>
      <c r="U3625" s="132" t="s">
        <v>32</v>
      </c>
      <c r="V3625" s="4"/>
      <c r="W3625" s="136" t="s">
        <v>9660</v>
      </c>
      <c r="X3625" s="32">
        <v>2362</v>
      </c>
      <c r="Y3625" s="25" t="e">
        <f>VLOOKUP(AERO!T3625,Buzon!C:C,1,FALSE)</f>
        <v>#N/A</v>
      </c>
      <c r="Z3625" s="13" t="e">
        <f>VLOOKUP(T3625,Buzon!C:Z,21,FALSE)</f>
        <v>#N/A</v>
      </c>
      <c r="AA3625" t="e">
        <f>VLOOKUP(T3625,Buzon!C:Z,22,FALSE)</f>
        <v>#N/A</v>
      </c>
      <c r="AB3625" t="e">
        <f>VLOOKUP(T3625,Buzon!C:Z,23,FALSE)</f>
        <v>#N/A</v>
      </c>
      <c r="AC3625" t="e">
        <f>VLOOKUP(T3625,Buzon!C:Z,24,FALSE)</f>
        <v>#N/A</v>
      </c>
      <c r="AD3625">
        <f t="shared" si="1"/>
        <v>127</v>
      </c>
    </row>
    <row r="3626" spans="1:31" x14ac:dyDescent="0.25">
      <c r="A3626" s="132" t="s">
        <v>21</v>
      </c>
      <c r="B3626" s="132" t="s">
        <v>9284</v>
      </c>
      <c r="C3626" s="132" t="s">
        <v>9643</v>
      </c>
      <c r="D3626" s="132">
        <v>43</v>
      </c>
      <c r="E3626" s="132" t="s">
        <v>9644</v>
      </c>
      <c r="F3626" s="132" t="s">
        <v>25</v>
      </c>
      <c r="G3626" s="132" t="s">
        <v>26</v>
      </c>
      <c r="H3626" s="133">
        <v>254</v>
      </c>
      <c r="I3626" s="132" t="s">
        <v>27</v>
      </c>
      <c r="J3626" s="132">
        <v>27900081885</v>
      </c>
      <c r="K3626" s="132" t="s">
        <v>9645</v>
      </c>
      <c r="L3626" s="132" t="s">
        <v>9288</v>
      </c>
      <c r="M3626" s="132" t="s">
        <v>9288</v>
      </c>
      <c r="N3626" s="132" t="s">
        <v>49</v>
      </c>
      <c r="O3626" s="132">
        <v>9164</v>
      </c>
      <c r="P3626" s="134">
        <v>44418.83153935185</v>
      </c>
      <c r="Q3626" s="134">
        <v>44418.576481481483</v>
      </c>
      <c r="R3626" s="132">
        <v>175458</v>
      </c>
      <c r="S3626" s="132">
        <v>348039147</v>
      </c>
      <c r="T3626" s="137">
        <v>9164100821195540</v>
      </c>
      <c r="U3626" s="132" t="s">
        <v>32</v>
      </c>
      <c r="V3626" s="4"/>
      <c r="W3626" s="136" t="s">
        <v>9660</v>
      </c>
      <c r="X3626" s="32">
        <v>2362</v>
      </c>
      <c r="Y3626" s="25" t="e">
        <f>VLOOKUP(AERO!T3626,Buzon!C:C,1,FALSE)</f>
        <v>#N/A</v>
      </c>
      <c r="Z3626" s="13" t="e">
        <f>VLOOKUP(T3626,Buzon!C:Z,21,FALSE)</f>
        <v>#N/A</v>
      </c>
      <c r="AA3626" t="e">
        <f>VLOOKUP(T3626,Buzon!C:Z,22,FALSE)</f>
        <v>#N/A</v>
      </c>
      <c r="AB3626" t="e">
        <f>VLOOKUP(T3626,Buzon!C:Z,23,FALSE)</f>
        <v>#N/A</v>
      </c>
      <c r="AC3626" t="e">
        <f>VLOOKUP(T3626,Buzon!C:Z,24,FALSE)</f>
        <v>#N/A</v>
      </c>
      <c r="AD3626">
        <f t="shared" si="1"/>
        <v>254</v>
      </c>
    </row>
    <row r="3627" spans="1:31" x14ac:dyDescent="0.25">
      <c r="A3627" s="132" t="s">
        <v>21</v>
      </c>
      <c r="B3627" s="132" t="s">
        <v>9284</v>
      </c>
      <c r="C3627" s="132" t="s">
        <v>9643</v>
      </c>
      <c r="D3627" s="132">
        <v>44</v>
      </c>
      <c r="E3627" s="132" t="s">
        <v>9646</v>
      </c>
      <c r="F3627" s="132" t="s">
        <v>25</v>
      </c>
      <c r="G3627" s="132" t="s">
        <v>26</v>
      </c>
      <c r="H3627" s="133">
        <v>254</v>
      </c>
      <c r="I3627" s="132" t="s">
        <v>27</v>
      </c>
      <c r="J3627" s="132">
        <v>27900081886</v>
      </c>
      <c r="K3627" s="132" t="s">
        <v>9647</v>
      </c>
      <c r="L3627" s="132" t="s">
        <v>9288</v>
      </c>
      <c r="M3627" s="132" t="s">
        <v>9288</v>
      </c>
      <c r="N3627" s="132" t="s">
        <v>49</v>
      </c>
      <c r="O3627" s="132">
        <v>9164</v>
      </c>
      <c r="P3627" s="134">
        <v>44418.83153935185</v>
      </c>
      <c r="Q3627" s="134">
        <v>44418.576481481483</v>
      </c>
      <c r="R3627" s="132">
        <v>175458</v>
      </c>
      <c r="S3627" s="132">
        <v>348039147</v>
      </c>
      <c r="T3627" s="137">
        <v>9164100821195540</v>
      </c>
      <c r="U3627" s="132" t="s">
        <v>32</v>
      </c>
      <c r="V3627" s="4"/>
      <c r="W3627" s="136" t="s">
        <v>9660</v>
      </c>
      <c r="X3627" s="32">
        <v>2362</v>
      </c>
      <c r="Y3627" s="25" t="e">
        <f>VLOOKUP(AERO!T3627,Buzon!C:C,1,FALSE)</f>
        <v>#N/A</v>
      </c>
      <c r="Z3627" s="13" t="e">
        <f>VLOOKUP(T3627,Buzon!C:Z,21,FALSE)</f>
        <v>#N/A</v>
      </c>
      <c r="AA3627" t="e">
        <f>VLOOKUP(T3627,Buzon!C:Z,22,FALSE)</f>
        <v>#N/A</v>
      </c>
      <c r="AB3627" t="e">
        <f>VLOOKUP(T3627,Buzon!C:Z,23,FALSE)</f>
        <v>#N/A</v>
      </c>
      <c r="AC3627" t="e">
        <f>VLOOKUP(T3627,Buzon!C:Z,24,FALSE)</f>
        <v>#N/A</v>
      </c>
      <c r="AD3627">
        <f t="shared" si="1"/>
        <v>254</v>
      </c>
    </row>
    <row r="3628" spans="1:31" x14ac:dyDescent="0.25">
      <c r="A3628" s="132" t="s">
        <v>21</v>
      </c>
      <c r="B3628" s="132" t="s">
        <v>9284</v>
      </c>
      <c r="C3628" s="132" t="s">
        <v>9648</v>
      </c>
      <c r="D3628" s="132">
        <v>6</v>
      </c>
      <c r="E3628" s="132" t="s">
        <v>9649</v>
      </c>
      <c r="F3628" s="132" t="s">
        <v>25</v>
      </c>
      <c r="G3628" s="132" t="s">
        <v>26</v>
      </c>
      <c r="H3628" s="133">
        <v>203</v>
      </c>
      <c r="I3628" s="132" t="s">
        <v>27</v>
      </c>
      <c r="J3628" s="132">
        <v>27900081894</v>
      </c>
      <c r="K3628" s="132" t="s">
        <v>9650</v>
      </c>
      <c r="L3628" s="132" t="s">
        <v>9288</v>
      </c>
      <c r="M3628" s="132" t="s">
        <v>9288</v>
      </c>
      <c r="N3628" s="132" t="s">
        <v>49</v>
      </c>
      <c r="O3628" s="132">
        <v>9164</v>
      </c>
      <c r="P3628" s="134">
        <v>44418.872881944444</v>
      </c>
      <c r="Q3628" s="134">
        <v>44418.576481481483</v>
      </c>
      <c r="R3628" s="132">
        <v>461848</v>
      </c>
      <c r="S3628" s="132">
        <v>348092252</v>
      </c>
      <c r="T3628" s="137">
        <v>9164100821205540</v>
      </c>
      <c r="U3628" s="132" t="s">
        <v>32</v>
      </c>
      <c r="V3628" s="4"/>
      <c r="W3628" s="136" t="s">
        <v>9660</v>
      </c>
      <c r="X3628" s="32">
        <v>2362</v>
      </c>
      <c r="Y3628" s="25" t="e">
        <f>VLOOKUP(AERO!T3628,Buzon!C:C,1,FALSE)</f>
        <v>#N/A</v>
      </c>
      <c r="Z3628" s="13" t="e">
        <f>VLOOKUP(T3628,Buzon!C:Z,21,FALSE)</f>
        <v>#N/A</v>
      </c>
      <c r="AA3628" t="e">
        <f>VLOOKUP(T3628,Buzon!C:Z,22,FALSE)</f>
        <v>#N/A</v>
      </c>
      <c r="AB3628" t="e">
        <f>VLOOKUP(T3628,Buzon!C:Z,23,FALSE)</f>
        <v>#N/A</v>
      </c>
      <c r="AC3628" t="e">
        <f>VLOOKUP(T3628,Buzon!C:Z,24,FALSE)</f>
        <v>#N/A</v>
      </c>
      <c r="AD3628">
        <f t="shared" si="1"/>
        <v>203</v>
      </c>
    </row>
    <row r="3629" spans="1:31" s="150" customFormat="1" ht="12" customHeight="1" x14ac:dyDescent="0.25">
      <c r="A3629" s="151" t="s">
        <v>21</v>
      </c>
      <c r="B3629" s="158" t="s">
        <v>9662</v>
      </c>
      <c r="C3629" s="67" t="s">
        <v>9663</v>
      </c>
      <c r="D3629" s="158">
        <v>25</v>
      </c>
      <c r="E3629" s="158" t="s">
        <v>9664</v>
      </c>
      <c r="F3629" s="158" t="s">
        <v>219</v>
      </c>
      <c r="G3629" s="151" t="s">
        <v>26</v>
      </c>
      <c r="H3629" s="156">
        <v>174</v>
      </c>
      <c r="I3629" s="151" t="s">
        <v>27</v>
      </c>
      <c r="J3629" s="158">
        <v>27701424804</v>
      </c>
      <c r="K3629" s="158" t="s">
        <v>9665</v>
      </c>
      <c r="L3629" s="151" t="s">
        <v>31</v>
      </c>
      <c r="M3629" s="158" t="s">
        <v>31</v>
      </c>
      <c r="N3629" s="158" t="s">
        <v>29</v>
      </c>
      <c r="O3629" s="158">
        <v>10869</v>
      </c>
      <c r="P3629" s="149">
        <v>44413.272060185183</v>
      </c>
      <c r="Q3629" s="149">
        <v>44413.250034722223</v>
      </c>
      <c r="R3629" s="168">
        <v>630986</v>
      </c>
      <c r="S3629" s="151">
        <v>342486370</v>
      </c>
      <c r="T3629" s="153">
        <v>1.08690508210631E+16</v>
      </c>
      <c r="U3629" s="151" t="s">
        <v>32</v>
      </c>
      <c r="V3629" s="141"/>
      <c r="W3629" s="30" t="s">
        <v>13014</v>
      </c>
      <c r="X3629" s="33">
        <v>52687</v>
      </c>
      <c r="Y3629" s="24">
        <f>VLOOKUP(T3629,Buzon!C:C,1,FALSE)</f>
        <v>1.08690508210631E+16</v>
      </c>
      <c r="Z3629" s="13" t="str">
        <f>VLOOKUP(T3629,Buzon!C:Z,21,FALSE)</f>
        <v>AFIL.-008139649</v>
      </c>
      <c r="AA3629" s="162">
        <f>VLOOKUP(T3629,Buzon!C:Z,22,FALSE)</f>
        <v>64149</v>
      </c>
      <c r="AB3629" s="162">
        <f>VLOOKUP(T3629,Buzon!C:Z,23,FALSE)</f>
        <v>6082021</v>
      </c>
      <c r="AC3629" s="162" t="str">
        <f>VLOOKUP(T3629,Buzon!C:Z,24,FALSE)</f>
        <v>SANTANDER_3550</v>
      </c>
      <c r="AD3629" s="146">
        <f>+H3629</f>
        <v>174</v>
      </c>
      <c r="AE3629" s="150">
        <v>8139649</v>
      </c>
    </row>
    <row r="3630" spans="1:31" s="150" customFormat="1" ht="12" customHeight="1" x14ac:dyDescent="0.25">
      <c r="A3630" s="151" t="s">
        <v>21</v>
      </c>
      <c r="B3630" s="158" t="s">
        <v>9662</v>
      </c>
      <c r="C3630" s="67" t="s">
        <v>9663</v>
      </c>
      <c r="D3630" s="158">
        <v>18</v>
      </c>
      <c r="E3630" s="158" t="s">
        <v>9666</v>
      </c>
      <c r="F3630" s="158" t="s">
        <v>25</v>
      </c>
      <c r="G3630" s="151" t="s">
        <v>26</v>
      </c>
      <c r="H3630" s="156">
        <v>348</v>
      </c>
      <c r="I3630" s="151" t="s">
        <v>27</v>
      </c>
      <c r="J3630" s="158">
        <v>27701424806</v>
      </c>
      <c r="K3630" s="158" t="s">
        <v>9667</v>
      </c>
      <c r="L3630" s="151" t="s">
        <v>31</v>
      </c>
      <c r="M3630" s="158" t="s">
        <v>31</v>
      </c>
      <c r="N3630" s="158" t="s">
        <v>29</v>
      </c>
      <c r="O3630" s="158">
        <v>10869</v>
      </c>
      <c r="P3630" s="149">
        <v>44413.274224537039</v>
      </c>
      <c r="Q3630" s="149">
        <v>44413.250034722223</v>
      </c>
      <c r="R3630" s="168" t="s">
        <v>7410</v>
      </c>
      <c r="S3630" s="151">
        <v>342487748</v>
      </c>
      <c r="T3630" s="153">
        <v>1.08690508210634E+16</v>
      </c>
      <c r="U3630" s="151" t="s">
        <v>32</v>
      </c>
      <c r="V3630" s="141"/>
      <c r="W3630" s="30" t="s">
        <v>13014</v>
      </c>
      <c r="X3630" s="33">
        <v>52687</v>
      </c>
      <c r="Y3630" s="24">
        <f>VLOOKUP(T3630,Buzon!C:C,1,FALSE)</f>
        <v>1.08690508210634E+16</v>
      </c>
      <c r="Z3630" s="13" t="str">
        <f>VLOOKUP(T3630,Buzon!C:Z,21,FALSE)</f>
        <v>AFIL.-008139649</v>
      </c>
      <c r="AA3630" s="162">
        <f>VLOOKUP(T3630,Buzon!C:Z,22,FALSE)</f>
        <v>64149</v>
      </c>
      <c r="AB3630" s="162">
        <f>VLOOKUP(T3630,Buzon!C:Z,23,FALSE)</f>
        <v>6082021</v>
      </c>
      <c r="AC3630" s="162" t="str">
        <f>VLOOKUP(T3630,Buzon!C:Z,24,FALSE)</f>
        <v>SANTANDER_3550</v>
      </c>
      <c r="AD3630" s="146">
        <f>+H3630</f>
        <v>348</v>
      </c>
      <c r="AE3630" s="150">
        <v>8139649</v>
      </c>
    </row>
    <row r="3631" spans="1:31" s="150" customFormat="1" ht="12" customHeight="1" x14ac:dyDescent="0.25">
      <c r="A3631" s="151" t="s">
        <v>21</v>
      </c>
      <c r="B3631" s="158" t="s">
        <v>9668</v>
      </c>
      <c r="C3631" s="158" t="s">
        <v>9663</v>
      </c>
      <c r="D3631" s="158">
        <v>35</v>
      </c>
      <c r="E3631" s="158" t="s">
        <v>9669</v>
      </c>
      <c r="F3631" s="158" t="s">
        <v>71</v>
      </c>
      <c r="G3631" s="151" t="s">
        <v>26</v>
      </c>
      <c r="H3631" s="156">
        <v>174</v>
      </c>
      <c r="I3631" s="151" t="s">
        <v>296</v>
      </c>
      <c r="J3631" s="158">
        <v>27701424808</v>
      </c>
      <c r="K3631" s="158" t="s">
        <v>9670</v>
      </c>
      <c r="L3631" s="151" t="s">
        <v>31</v>
      </c>
      <c r="M3631" s="158" t="s">
        <v>31</v>
      </c>
      <c r="N3631" s="158" t="s">
        <v>29</v>
      </c>
      <c r="O3631" s="158">
        <v>13668</v>
      </c>
      <c r="P3631" s="149">
        <v>44413.275011574071</v>
      </c>
      <c r="Q3631" s="149">
        <v>44413.252465277779</v>
      </c>
      <c r="R3631" s="168">
        <v>27701418057</v>
      </c>
      <c r="S3631" s="151">
        <v>332303703</v>
      </c>
      <c r="T3631" s="153">
        <v>1.08692707210956E+16</v>
      </c>
      <c r="U3631" s="151" t="s">
        <v>32</v>
      </c>
      <c r="V3631" s="141"/>
      <c r="Y3631" s="24" t="e">
        <f>VLOOKUP(T3631,Buzon!C:C,1,FALSE)</f>
        <v>#N/A</v>
      </c>
      <c r="Z3631" s="13" t="e">
        <f>VLOOKUP(T3631,Buzon!C:Z,21,FALSE)</f>
        <v>#N/A</v>
      </c>
      <c r="AA3631" s="162" t="e">
        <f>VLOOKUP(T3631,Buzon!C:Z,22,FALSE)</f>
        <v>#N/A</v>
      </c>
      <c r="AB3631" s="162" t="e">
        <f>VLOOKUP(T3631,Buzon!C:Z,23,FALSE)</f>
        <v>#N/A</v>
      </c>
      <c r="AC3631" s="162" t="e">
        <f>VLOOKUP(T3631,Buzon!C:Z,24,FALSE)</f>
        <v>#N/A</v>
      </c>
      <c r="AD3631" s="146"/>
      <c r="AE3631" s="150" t="e">
        <v>#N/A</v>
      </c>
    </row>
    <row r="3632" spans="1:31" s="150" customFormat="1" ht="12" customHeight="1" x14ac:dyDescent="0.25">
      <c r="A3632" s="151" t="s">
        <v>21</v>
      </c>
      <c r="B3632" s="158" t="s">
        <v>9662</v>
      </c>
      <c r="C3632" s="67" t="s">
        <v>9671</v>
      </c>
      <c r="D3632" s="158">
        <v>31</v>
      </c>
      <c r="E3632" s="158" t="s">
        <v>9672</v>
      </c>
      <c r="F3632" s="158" t="s">
        <v>25</v>
      </c>
      <c r="G3632" s="151" t="s">
        <v>26</v>
      </c>
      <c r="H3632" s="156">
        <v>348</v>
      </c>
      <c r="I3632" s="151" t="s">
        <v>27</v>
      </c>
      <c r="J3632" s="158">
        <v>27701424825</v>
      </c>
      <c r="K3632" s="158" t="s">
        <v>9673</v>
      </c>
      <c r="L3632" s="151" t="s">
        <v>31</v>
      </c>
      <c r="M3632" s="158" t="s">
        <v>31</v>
      </c>
      <c r="N3632" s="158" t="s">
        <v>29</v>
      </c>
      <c r="O3632" s="158">
        <v>10869</v>
      </c>
      <c r="P3632" s="149">
        <v>44413.298645833333</v>
      </c>
      <c r="Q3632" s="149">
        <v>44413.250034722223</v>
      </c>
      <c r="R3632" s="168" t="s">
        <v>7423</v>
      </c>
      <c r="S3632" s="151">
        <v>342502896</v>
      </c>
      <c r="T3632" s="153">
        <v>1.08690508210709E+16</v>
      </c>
      <c r="U3632" s="151" t="s">
        <v>32</v>
      </c>
      <c r="V3632" s="141"/>
      <c r="W3632" s="30" t="s">
        <v>13014</v>
      </c>
      <c r="X3632" s="33">
        <v>52687</v>
      </c>
      <c r="Y3632" s="24">
        <f>VLOOKUP(T3632,Buzon!C:C,1,FALSE)</f>
        <v>1.08690508210709E+16</v>
      </c>
      <c r="Z3632" s="13" t="str">
        <f>VLOOKUP(T3632,Buzon!C:Z,21,FALSE)</f>
        <v>AFIL.-008139649</v>
      </c>
      <c r="AA3632" s="162">
        <f>VLOOKUP(T3632,Buzon!C:Z,22,FALSE)</f>
        <v>64149</v>
      </c>
      <c r="AB3632" s="162">
        <f>VLOOKUP(T3632,Buzon!C:Z,23,FALSE)</f>
        <v>6082021</v>
      </c>
      <c r="AC3632" s="162" t="str">
        <f>VLOOKUP(T3632,Buzon!C:Z,24,FALSE)</f>
        <v>SANTANDER_3550</v>
      </c>
      <c r="AD3632" s="146">
        <f t="shared" ref="AD3632:AD3638" si="2">+H3632</f>
        <v>348</v>
      </c>
      <c r="AE3632" s="150">
        <v>8139649</v>
      </c>
    </row>
    <row r="3633" spans="1:31" s="150" customFormat="1" ht="12" customHeight="1" x14ac:dyDescent="0.25">
      <c r="A3633" s="151" t="s">
        <v>21</v>
      </c>
      <c r="B3633" s="158" t="s">
        <v>9668</v>
      </c>
      <c r="C3633" s="67" t="s">
        <v>9674</v>
      </c>
      <c r="D3633" s="158">
        <v>32</v>
      </c>
      <c r="E3633" s="158" t="s">
        <v>9675</v>
      </c>
      <c r="F3633" s="158" t="s">
        <v>268</v>
      </c>
      <c r="G3633" s="151" t="s">
        <v>26</v>
      </c>
      <c r="H3633" s="156">
        <v>261</v>
      </c>
      <c r="I3633" s="151" t="s">
        <v>27</v>
      </c>
      <c r="J3633" s="158">
        <v>27701424849</v>
      </c>
      <c r="K3633" s="158" t="s">
        <v>9676</v>
      </c>
      <c r="L3633" s="151" t="s">
        <v>31</v>
      </c>
      <c r="M3633" s="158" t="s">
        <v>31</v>
      </c>
      <c r="N3633" s="158" t="s">
        <v>29</v>
      </c>
      <c r="O3633" s="158">
        <v>13668</v>
      </c>
      <c r="P3633" s="149">
        <v>44413.327245370368</v>
      </c>
      <c r="Q3633" s="149">
        <v>44413.252465277779</v>
      </c>
      <c r="R3633" s="168">
        <v>336894</v>
      </c>
      <c r="S3633" s="151">
        <v>342524190</v>
      </c>
      <c r="T3633" s="153">
        <v>1.3668050821075E+16</v>
      </c>
      <c r="U3633" s="151" t="s">
        <v>32</v>
      </c>
      <c r="V3633" s="141"/>
      <c r="W3633" s="30" t="s">
        <v>13014</v>
      </c>
      <c r="X3633" s="33">
        <v>52687</v>
      </c>
      <c r="Y3633" s="24">
        <f>VLOOKUP(T3633,Buzon!C:C,1,FALSE)</f>
        <v>1.3668050821075E+16</v>
      </c>
      <c r="Z3633" s="13" t="str">
        <f>VLOOKUP(T3633,Buzon!C:Z,21,FALSE)</f>
        <v>AFIL.-008139649</v>
      </c>
      <c r="AA3633" s="162">
        <f>VLOOKUP(T3633,Buzon!C:Z,22,FALSE)</f>
        <v>64149</v>
      </c>
      <c r="AB3633" s="162">
        <f>VLOOKUP(T3633,Buzon!C:Z,23,FALSE)</f>
        <v>6082021</v>
      </c>
      <c r="AC3633" s="162" t="str">
        <f>VLOOKUP(T3633,Buzon!C:Z,24,FALSE)</f>
        <v>SANTANDER_3550</v>
      </c>
      <c r="AD3633" s="146">
        <f t="shared" si="2"/>
        <v>261</v>
      </c>
      <c r="AE3633" s="150">
        <v>8139649</v>
      </c>
    </row>
    <row r="3634" spans="1:31" s="150" customFormat="1" ht="12" customHeight="1" x14ac:dyDescent="0.25">
      <c r="A3634" s="151" t="s">
        <v>21</v>
      </c>
      <c r="B3634" s="158" t="s">
        <v>9662</v>
      </c>
      <c r="C3634" s="67" t="s">
        <v>9677</v>
      </c>
      <c r="D3634" s="158">
        <v>26</v>
      </c>
      <c r="E3634" s="158" t="s">
        <v>9678</v>
      </c>
      <c r="F3634" s="158" t="s">
        <v>219</v>
      </c>
      <c r="G3634" s="151" t="s">
        <v>26</v>
      </c>
      <c r="H3634" s="156">
        <v>174</v>
      </c>
      <c r="I3634" s="151" t="s">
        <v>27</v>
      </c>
      <c r="J3634" s="158">
        <v>27701424850</v>
      </c>
      <c r="K3634" s="158" t="s">
        <v>9679</v>
      </c>
      <c r="L3634" s="151" t="s">
        <v>31</v>
      </c>
      <c r="M3634" s="158" t="s">
        <v>31</v>
      </c>
      <c r="N3634" s="158" t="s">
        <v>29</v>
      </c>
      <c r="O3634" s="158">
        <v>10869</v>
      </c>
      <c r="P3634" s="149">
        <v>44413.331932870373</v>
      </c>
      <c r="Q3634" s="149">
        <v>44413.250034722223</v>
      </c>
      <c r="R3634" s="168">
        <v>8725</v>
      </c>
      <c r="S3634" s="151">
        <v>342528046</v>
      </c>
      <c r="T3634" s="153">
        <v>1.08690508210757E+16</v>
      </c>
      <c r="U3634" s="151" t="s">
        <v>32</v>
      </c>
      <c r="V3634" s="141"/>
      <c r="W3634" s="30" t="s">
        <v>13014</v>
      </c>
      <c r="X3634" s="33">
        <v>52687</v>
      </c>
      <c r="Y3634" s="24">
        <f>VLOOKUP(T3634,Buzon!C:C,1,FALSE)</f>
        <v>1.08690508210757E+16</v>
      </c>
      <c r="Z3634" s="13" t="str">
        <f>VLOOKUP(T3634,Buzon!C:Z,21,FALSE)</f>
        <v>AFIL.-008139649</v>
      </c>
      <c r="AA3634" s="162">
        <f>VLOOKUP(T3634,Buzon!C:Z,22,FALSE)</f>
        <v>64149</v>
      </c>
      <c r="AB3634" s="162">
        <f>VLOOKUP(T3634,Buzon!C:Z,23,FALSE)</f>
        <v>6082021</v>
      </c>
      <c r="AC3634" s="162" t="str">
        <f>VLOOKUP(T3634,Buzon!C:Z,24,FALSE)</f>
        <v>SANTANDER_3550</v>
      </c>
      <c r="AD3634" s="146">
        <f t="shared" si="2"/>
        <v>174</v>
      </c>
      <c r="AE3634" s="150">
        <v>8139649</v>
      </c>
    </row>
    <row r="3635" spans="1:31" s="150" customFormat="1" ht="12" customHeight="1" x14ac:dyDescent="0.25">
      <c r="A3635" s="151" t="s">
        <v>21</v>
      </c>
      <c r="B3635" s="158" t="s">
        <v>9668</v>
      </c>
      <c r="C3635" s="67" t="s">
        <v>9680</v>
      </c>
      <c r="D3635" s="158">
        <v>3</v>
      </c>
      <c r="E3635" s="158" t="s">
        <v>9681</v>
      </c>
      <c r="F3635" s="158" t="s">
        <v>25</v>
      </c>
      <c r="G3635" s="151" t="s">
        <v>26</v>
      </c>
      <c r="H3635" s="156">
        <v>348</v>
      </c>
      <c r="I3635" s="151" t="s">
        <v>27</v>
      </c>
      <c r="J3635" s="158">
        <v>27701424867</v>
      </c>
      <c r="K3635" s="158" t="s">
        <v>9682</v>
      </c>
      <c r="L3635" s="151" t="s">
        <v>31</v>
      </c>
      <c r="M3635" s="158" t="s">
        <v>31</v>
      </c>
      <c r="N3635" s="158" t="s">
        <v>29</v>
      </c>
      <c r="O3635" s="158">
        <v>13668</v>
      </c>
      <c r="P3635" s="149">
        <v>44413.351180555554</v>
      </c>
      <c r="Q3635" s="149">
        <v>44413.252465277779</v>
      </c>
      <c r="R3635" s="168">
        <v>385797</v>
      </c>
      <c r="S3635" s="151">
        <v>342545837</v>
      </c>
      <c r="T3635" s="153">
        <v>1.36680508210825E+16</v>
      </c>
      <c r="U3635" s="151" t="s">
        <v>32</v>
      </c>
      <c r="V3635" s="141"/>
      <c r="W3635" s="30" t="s">
        <v>13014</v>
      </c>
      <c r="X3635" s="33">
        <v>52687</v>
      </c>
      <c r="Y3635" s="24">
        <f>VLOOKUP(T3635,Buzon!C:C,1,FALSE)</f>
        <v>1.36680508210825E+16</v>
      </c>
      <c r="Z3635" s="13" t="str">
        <f>VLOOKUP(T3635,Buzon!C:Z,21,FALSE)</f>
        <v>AFIL.-008139649</v>
      </c>
      <c r="AA3635" s="162">
        <f>VLOOKUP(T3635,Buzon!C:Z,22,FALSE)</f>
        <v>64149</v>
      </c>
      <c r="AB3635" s="162">
        <f>VLOOKUP(T3635,Buzon!C:Z,23,FALSE)</f>
        <v>6082021</v>
      </c>
      <c r="AC3635" s="162" t="str">
        <f>VLOOKUP(T3635,Buzon!C:Z,24,FALSE)</f>
        <v>SANTANDER_3550</v>
      </c>
      <c r="AD3635" s="146">
        <f t="shared" si="2"/>
        <v>348</v>
      </c>
      <c r="AE3635" s="150">
        <v>8139649</v>
      </c>
    </row>
    <row r="3636" spans="1:31" s="150" customFormat="1" ht="12" customHeight="1" x14ac:dyDescent="0.25">
      <c r="A3636" s="151" t="s">
        <v>21</v>
      </c>
      <c r="B3636" s="158" t="s">
        <v>9662</v>
      </c>
      <c r="C3636" s="67" t="s">
        <v>9680</v>
      </c>
      <c r="D3636" s="158">
        <v>11</v>
      </c>
      <c r="E3636" s="158" t="s">
        <v>9683</v>
      </c>
      <c r="F3636" s="158" t="s">
        <v>25</v>
      </c>
      <c r="G3636" s="151" t="s">
        <v>26</v>
      </c>
      <c r="H3636" s="156">
        <v>348</v>
      </c>
      <c r="I3636" s="151" t="s">
        <v>27</v>
      </c>
      <c r="J3636" s="158">
        <v>27701424874</v>
      </c>
      <c r="K3636" s="158" t="s">
        <v>9684</v>
      </c>
      <c r="L3636" s="151" t="s">
        <v>31</v>
      </c>
      <c r="M3636" s="158" t="s">
        <v>31</v>
      </c>
      <c r="N3636" s="158" t="s">
        <v>30</v>
      </c>
      <c r="O3636" s="158">
        <v>10869</v>
      </c>
      <c r="P3636" s="149">
        <v>44413.355520833335</v>
      </c>
      <c r="Q3636" s="149">
        <v>44413.250034722223</v>
      </c>
      <c r="R3636" s="168" t="s">
        <v>7452</v>
      </c>
      <c r="S3636" s="151">
        <v>342550320</v>
      </c>
      <c r="T3636" s="153">
        <v>1.08690508210831E+16</v>
      </c>
      <c r="U3636" s="151" t="s">
        <v>32</v>
      </c>
      <c r="V3636" s="141"/>
      <c r="W3636" s="30" t="s">
        <v>13014</v>
      </c>
      <c r="X3636" s="33">
        <v>52687</v>
      </c>
      <c r="Y3636" s="24">
        <f>VLOOKUP(T3636,Buzon!C:C,1,FALSE)</f>
        <v>1.08690508210831E+16</v>
      </c>
      <c r="Z3636" s="13" t="str">
        <f>VLOOKUP(T3636,Buzon!C:Z,21,FALSE)</f>
        <v>AFIL.-008139649</v>
      </c>
      <c r="AA3636" s="162">
        <f>VLOOKUP(T3636,Buzon!C:Z,22,FALSE)</f>
        <v>64149</v>
      </c>
      <c r="AB3636" s="162">
        <f>VLOOKUP(T3636,Buzon!C:Z,23,FALSE)</f>
        <v>6082021</v>
      </c>
      <c r="AC3636" s="162" t="str">
        <f>VLOOKUP(T3636,Buzon!C:Z,24,FALSE)</f>
        <v>SANTANDER_3550</v>
      </c>
      <c r="AD3636" s="146">
        <f t="shared" si="2"/>
        <v>348</v>
      </c>
      <c r="AE3636" s="150">
        <v>8139649</v>
      </c>
    </row>
    <row r="3637" spans="1:31" s="150" customFormat="1" ht="12" customHeight="1" x14ac:dyDescent="0.25">
      <c r="A3637" s="151" t="s">
        <v>21</v>
      </c>
      <c r="B3637" s="158" t="s">
        <v>9662</v>
      </c>
      <c r="C3637" s="67" t="s">
        <v>9680</v>
      </c>
      <c r="D3637" s="158">
        <v>12</v>
      </c>
      <c r="E3637" s="158" t="s">
        <v>9685</v>
      </c>
      <c r="F3637" s="158" t="s">
        <v>25</v>
      </c>
      <c r="G3637" s="151" t="s">
        <v>26</v>
      </c>
      <c r="H3637" s="156">
        <v>348</v>
      </c>
      <c r="I3637" s="151" t="s">
        <v>27</v>
      </c>
      <c r="J3637" s="158">
        <v>27701424875</v>
      </c>
      <c r="K3637" s="158" t="s">
        <v>9686</v>
      </c>
      <c r="L3637" s="151" t="s">
        <v>31</v>
      </c>
      <c r="M3637" s="158" t="s">
        <v>31</v>
      </c>
      <c r="N3637" s="158" t="s">
        <v>30</v>
      </c>
      <c r="O3637" s="158">
        <v>10869</v>
      </c>
      <c r="P3637" s="149">
        <v>44413.355520833335</v>
      </c>
      <c r="Q3637" s="149">
        <v>44413.250034722223</v>
      </c>
      <c r="R3637" s="168" t="s">
        <v>7452</v>
      </c>
      <c r="S3637" s="151">
        <v>342550320</v>
      </c>
      <c r="T3637" s="153">
        <v>1.08690508210831E+16</v>
      </c>
      <c r="U3637" s="151" t="s">
        <v>32</v>
      </c>
      <c r="V3637" s="141"/>
      <c r="W3637" s="30" t="s">
        <v>13014</v>
      </c>
      <c r="X3637" s="33">
        <v>52687</v>
      </c>
      <c r="Y3637" s="24">
        <f>VLOOKUP(T3637,Buzon!C:C,1,FALSE)</f>
        <v>1.08690508210831E+16</v>
      </c>
      <c r="Z3637" s="13" t="str">
        <f>VLOOKUP(T3637,Buzon!C:Z,21,FALSE)</f>
        <v>AFIL.-008139649</v>
      </c>
      <c r="AA3637" s="162">
        <f>VLOOKUP(T3637,Buzon!C:Z,22,FALSE)</f>
        <v>64149</v>
      </c>
      <c r="AB3637" s="162">
        <f>VLOOKUP(T3637,Buzon!C:Z,23,FALSE)</f>
        <v>6082021</v>
      </c>
      <c r="AC3637" s="162" t="str">
        <f>VLOOKUP(T3637,Buzon!C:Z,24,FALSE)</f>
        <v>SANTANDER_3550</v>
      </c>
      <c r="AD3637" s="146">
        <f t="shared" si="2"/>
        <v>348</v>
      </c>
      <c r="AE3637" s="150">
        <v>8139649</v>
      </c>
    </row>
    <row r="3638" spans="1:31" s="150" customFormat="1" ht="12" customHeight="1" x14ac:dyDescent="0.25">
      <c r="A3638" s="151" t="s">
        <v>21</v>
      </c>
      <c r="B3638" s="158" t="s">
        <v>9668</v>
      </c>
      <c r="C3638" s="67" t="s">
        <v>9687</v>
      </c>
      <c r="D3638" s="158">
        <v>13</v>
      </c>
      <c r="E3638" s="158" t="s">
        <v>9688</v>
      </c>
      <c r="F3638" s="158" t="s">
        <v>25</v>
      </c>
      <c r="G3638" s="151" t="s">
        <v>26</v>
      </c>
      <c r="H3638" s="156">
        <v>348</v>
      </c>
      <c r="I3638" s="151" t="s">
        <v>27</v>
      </c>
      <c r="J3638" s="158">
        <v>27701424883</v>
      </c>
      <c r="K3638" s="158" t="s">
        <v>9689</v>
      </c>
      <c r="L3638" s="151" t="s">
        <v>31</v>
      </c>
      <c r="M3638" s="158" t="s">
        <v>31</v>
      </c>
      <c r="N3638" s="158" t="s">
        <v>29</v>
      </c>
      <c r="O3638" s="158">
        <v>13668</v>
      </c>
      <c r="P3638" s="149">
        <v>44413.376805555556</v>
      </c>
      <c r="Q3638" s="149">
        <v>44413.252465277779</v>
      </c>
      <c r="R3638" s="168" t="s">
        <v>7463</v>
      </c>
      <c r="S3638" s="151">
        <v>342572043</v>
      </c>
      <c r="T3638" s="153">
        <v>1.36680508210902E+16</v>
      </c>
      <c r="U3638" s="151" t="s">
        <v>32</v>
      </c>
      <c r="V3638" s="141"/>
      <c r="W3638" s="30" t="s">
        <v>13014</v>
      </c>
      <c r="X3638" s="33">
        <v>52687</v>
      </c>
      <c r="Y3638" s="24">
        <f>VLOOKUP(T3638,Buzon!C:C,1,FALSE)</f>
        <v>1.36680508210902E+16</v>
      </c>
      <c r="Z3638" s="13" t="str">
        <f>VLOOKUP(T3638,Buzon!C:Z,21,FALSE)</f>
        <v>AFIL.-008139649</v>
      </c>
      <c r="AA3638" s="162">
        <f>VLOOKUP(T3638,Buzon!C:Z,22,FALSE)</f>
        <v>64149</v>
      </c>
      <c r="AB3638" s="162">
        <f>VLOOKUP(T3638,Buzon!C:Z,23,FALSE)</f>
        <v>6082021</v>
      </c>
      <c r="AC3638" s="162" t="str">
        <f>VLOOKUP(T3638,Buzon!C:Z,24,FALSE)</f>
        <v>SANTANDER_3550</v>
      </c>
      <c r="AD3638" s="146">
        <f t="shared" si="2"/>
        <v>348</v>
      </c>
      <c r="AE3638" s="150">
        <v>8139649</v>
      </c>
    </row>
    <row r="3639" spans="1:31" s="150" customFormat="1" ht="12" customHeight="1" x14ac:dyDescent="0.25">
      <c r="A3639" s="151" t="s">
        <v>21</v>
      </c>
      <c r="B3639" s="158" t="s">
        <v>9662</v>
      </c>
      <c r="C3639" s="158" t="s">
        <v>9690</v>
      </c>
      <c r="D3639" s="158">
        <v>16</v>
      </c>
      <c r="E3639" s="158" t="s">
        <v>9691</v>
      </c>
      <c r="F3639" s="158" t="s">
        <v>25</v>
      </c>
      <c r="G3639" s="151" t="s">
        <v>26</v>
      </c>
      <c r="H3639" s="156">
        <v>348</v>
      </c>
      <c r="I3639" s="151" t="s">
        <v>296</v>
      </c>
      <c r="J3639" s="158">
        <v>27701424896</v>
      </c>
      <c r="K3639" s="158" t="s">
        <v>9692</v>
      </c>
      <c r="L3639" s="151" t="s">
        <v>31</v>
      </c>
      <c r="M3639" s="158" t="s">
        <v>31</v>
      </c>
      <c r="N3639" s="158" t="s">
        <v>29</v>
      </c>
      <c r="O3639" s="158">
        <v>10869</v>
      </c>
      <c r="P3639" s="149">
        <v>44413.381493055553</v>
      </c>
      <c r="Q3639" s="149">
        <v>44413.250034722223</v>
      </c>
      <c r="R3639" s="168">
        <v>11501713952</v>
      </c>
      <c r="S3639" s="151">
        <v>1595724161</v>
      </c>
      <c r="T3639" s="153" t="s">
        <v>9693</v>
      </c>
      <c r="U3639" s="151" t="s">
        <v>32</v>
      </c>
      <c r="V3639" s="141"/>
      <c r="Y3639" s="24" t="e">
        <f>VLOOKUP(T3639,Buzon!C:C,1,FALSE)</f>
        <v>#N/A</v>
      </c>
      <c r="Z3639" s="13" t="e">
        <f>VLOOKUP(T3639,Buzon!C:Z,21,FALSE)</f>
        <v>#N/A</v>
      </c>
      <c r="AA3639" s="162" t="e">
        <f>VLOOKUP(T3639,Buzon!C:Z,22,FALSE)</f>
        <v>#N/A</v>
      </c>
      <c r="AB3639" s="162" t="e">
        <f>VLOOKUP(T3639,Buzon!C:Z,23,FALSE)</f>
        <v>#N/A</v>
      </c>
      <c r="AC3639" s="162" t="e">
        <f>VLOOKUP(T3639,Buzon!C:Z,24,FALSE)</f>
        <v>#N/A</v>
      </c>
      <c r="AD3639" s="146"/>
      <c r="AE3639" s="150" t="e">
        <v>#N/A</v>
      </c>
    </row>
    <row r="3640" spans="1:31" s="150" customFormat="1" ht="12" customHeight="1" x14ac:dyDescent="0.25">
      <c r="A3640" s="151" t="s">
        <v>21</v>
      </c>
      <c r="B3640" s="158" t="s">
        <v>9662</v>
      </c>
      <c r="C3640" s="67" t="s">
        <v>9694</v>
      </c>
      <c r="D3640" s="158">
        <v>1</v>
      </c>
      <c r="E3640" s="158" t="s">
        <v>9695</v>
      </c>
      <c r="F3640" s="158" t="s">
        <v>25</v>
      </c>
      <c r="G3640" s="151" t="s">
        <v>26</v>
      </c>
      <c r="H3640" s="156">
        <v>348</v>
      </c>
      <c r="I3640" s="151" t="s">
        <v>27</v>
      </c>
      <c r="J3640" s="158">
        <v>27701424898</v>
      </c>
      <c r="K3640" s="158" t="s">
        <v>9696</v>
      </c>
      <c r="L3640" s="151" t="s">
        <v>31</v>
      </c>
      <c r="M3640" s="158" t="s">
        <v>31</v>
      </c>
      <c r="N3640" s="158" t="s">
        <v>29</v>
      </c>
      <c r="O3640" s="158">
        <v>10869</v>
      </c>
      <c r="P3640" s="149">
        <v>44413.384050925924</v>
      </c>
      <c r="Q3640" s="149">
        <v>44413.250034722223</v>
      </c>
      <c r="R3640" s="168">
        <v>125437</v>
      </c>
      <c r="S3640" s="151">
        <v>342580134</v>
      </c>
      <c r="T3640" s="153">
        <v>1.08690508210912E+16</v>
      </c>
      <c r="U3640" s="151" t="s">
        <v>32</v>
      </c>
      <c r="V3640" s="141"/>
      <c r="W3640" s="30" t="s">
        <v>13014</v>
      </c>
      <c r="X3640" s="33">
        <v>52687</v>
      </c>
      <c r="Y3640" s="24">
        <f>VLOOKUP(T3640,Buzon!C:C,1,FALSE)</f>
        <v>1.08690508210912E+16</v>
      </c>
      <c r="Z3640" s="13" t="str">
        <f>VLOOKUP(T3640,Buzon!C:Z,21,FALSE)</f>
        <v>AFIL.-008139649</v>
      </c>
      <c r="AA3640" s="162">
        <f>VLOOKUP(T3640,Buzon!C:Z,22,FALSE)</f>
        <v>64149</v>
      </c>
      <c r="AB3640" s="162">
        <f>VLOOKUP(T3640,Buzon!C:Z,23,FALSE)</f>
        <v>6082021</v>
      </c>
      <c r="AC3640" s="162" t="str">
        <f>VLOOKUP(T3640,Buzon!C:Z,24,FALSE)</f>
        <v>SANTANDER_3550</v>
      </c>
      <c r="AD3640" s="146">
        <f t="shared" ref="AD3640:AD3673" si="3">+H3640</f>
        <v>348</v>
      </c>
      <c r="AE3640" s="150">
        <v>8139649</v>
      </c>
    </row>
    <row r="3641" spans="1:31" s="150" customFormat="1" ht="12" customHeight="1" x14ac:dyDescent="0.25">
      <c r="A3641" s="151" t="s">
        <v>21</v>
      </c>
      <c r="B3641" s="158" t="s">
        <v>9662</v>
      </c>
      <c r="C3641" s="82"/>
      <c r="D3641" s="157"/>
      <c r="E3641" s="158" t="s">
        <v>9695</v>
      </c>
      <c r="F3641" s="158" t="s">
        <v>25</v>
      </c>
      <c r="G3641" s="151" t="s">
        <v>26</v>
      </c>
      <c r="H3641" s="156">
        <v>278</v>
      </c>
      <c r="I3641" s="151" t="s">
        <v>167</v>
      </c>
      <c r="J3641" s="158">
        <v>27701424899</v>
      </c>
      <c r="K3641" s="158" t="s">
        <v>9697</v>
      </c>
      <c r="L3641" s="151" t="s">
        <v>31</v>
      </c>
      <c r="M3641" s="158" t="s">
        <v>29</v>
      </c>
      <c r="N3641" s="158" t="s">
        <v>31</v>
      </c>
      <c r="O3641" s="158">
        <v>10869</v>
      </c>
      <c r="P3641" s="149">
        <v>44413.384050925924</v>
      </c>
      <c r="Q3641" s="149">
        <v>44413.250034722223</v>
      </c>
      <c r="R3641" s="168">
        <v>125437</v>
      </c>
      <c r="S3641" s="151">
        <v>342580134</v>
      </c>
      <c r="T3641" s="153">
        <v>1.08690508210912E+16</v>
      </c>
      <c r="U3641" s="151" t="s">
        <v>32</v>
      </c>
      <c r="V3641" s="141"/>
      <c r="W3641" s="30" t="s">
        <v>13014</v>
      </c>
      <c r="X3641" s="33">
        <v>52687</v>
      </c>
      <c r="Y3641" s="24">
        <f>VLOOKUP(T3641,Buzon!C:C,1,FALSE)</f>
        <v>1.08690508210912E+16</v>
      </c>
      <c r="Z3641" s="13" t="str">
        <f>VLOOKUP(T3641,Buzon!C:Z,21,FALSE)</f>
        <v>AFIL.-008139649</v>
      </c>
      <c r="AA3641" s="162">
        <f>VLOOKUP(T3641,Buzon!C:Z,22,FALSE)</f>
        <v>64149</v>
      </c>
      <c r="AB3641" s="162">
        <f>VLOOKUP(T3641,Buzon!C:Z,23,FALSE)</f>
        <v>6082021</v>
      </c>
      <c r="AC3641" s="162" t="str">
        <f>VLOOKUP(T3641,Buzon!C:Z,24,FALSE)</f>
        <v>SANTANDER_3550</v>
      </c>
      <c r="AD3641" s="146">
        <f t="shared" si="3"/>
        <v>278</v>
      </c>
      <c r="AE3641" s="150">
        <v>8139649</v>
      </c>
    </row>
    <row r="3642" spans="1:31" s="150" customFormat="1" ht="12" customHeight="1" x14ac:dyDescent="0.25">
      <c r="A3642" s="151" t="s">
        <v>21</v>
      </c>
      <c r="B3642" s="158" t="s">
        <v>9668</v>
      </c>
      <c r="C3642" s="67" t="s">
        <v>9690</v>
      </c>
      <c r="D3642" s="158">
        <v>39</v>
      </c>
      <c r="E3642" s="158" t="s">
        <v>9698</v>
      </c>
      <c r="F3642" s="158" t="s">
        <v>25</v>
      </c>
      <c r="G3642" s="151" t="s">
        <v>26</v>
      </c>
      <c r="H3642" s="156">
        <v>348</v>
      </c>
      <c r="I3642" s="151" t="s">
        <v>27</v>
      </c>
      <c r="J3642" s="158">
        <v>27701424903</v>
      </c>
      <c r="K3642" s="158" t="s">
        <v>9699</v>
      </c>
      <c r="L3642" s="151" t="s">
        <v>31</v>
      </c>
      <c r="M3642" s="158" t="s">
        <v>31</v>
      </c>
      <c r="N3642" s="158" t="s">
        <v>30</v>
      </c>
      <c r="O3642" s="158">
        <v>13668</v>
      </c>
      <c r="P3642" s="149">
        <v>44413.386701388888</v>
      </c>
      <c r="Q3642" s="149">
        <v>44413.252465277779</v>
      </c>
      <c r="R3642" s="168">
        <v>377852</v>
      </c>
      <c r="S3642" s="151">
        <v>342583289</v>
      </c>
      <c r="T3642" s="153">
        <v>1.36680508210916E+16</v>
      </c>
      <c r="U3642" s="151" t="s">
        <v>32</v>
      </c>
      <c r="V3642" s="141"/>
      <c r="W3642" s="30" t="s">
        <v>13014</v>
      </c>
      <c r="X3642" s="33">
        <v>52687</v>
      </c>
      <c r="Y3642" s="24">
        <f>VLOOKUP(T3642,Buzon!C:C,1,FALSE)</f>
        <v>1.36680508210916E+16</v>
      </c>
      <c r="Z3642" s="13" t="str">
        <f>VLOOKUP(T3642,Buzon!C:Z,21,FALSE)</f>
        <v>AFIL.-008139649</v>
      </c>
      <c r="AA3642" s="162">
        <f>VLOOKUP(T3642,Buzon!C:Z,22,FALSE)</f>
        <v>64149</v>
      </c>
      <c r="AB3642" s="162">
        <f>VLOOKUP(T3642,Buzon!C:Z,23,FALSE)</f>
        <v>6082021</v>
      </c>
      <c r="AC3642" s="162" t="str">
        <f>VLOOKUP(T3642,Buzon!C:Z,24,FALSE)</f>
        <v>SANTANDER_3550</v>
      </c>
      <c r="AD3642" s="146">
        <f t="shared" si="3"/>
        <v>348</v>
      </c>
      <c r="AE3642" s="150">
        <v>8139649</v>
      </c>
    </row>
    <row r="3643" spans="1:31" s="150" customFormat="1" ht="12" customHeight="1" x14ac:dyDescent="0.25">
      <c r="A3643" s="151" t="s">
        <v>21</v>
      </c>
      <c r="B3643" s="158" t="s">
        <v>9668</v>
      </c>
      <c r="C3643" s="67" t="s">
        <v>9687</v>
      </c>
      <c r="D3643" s="158">
        <v>6</v>
      </c>
      <c r="E3643" s="158" t="s">
        <v>9700</v>
      </c>
      <c r="F3643" s="158" t="s">
        <v>25</v>
      </c>
      <c r="G3643" s="151" t="s">
        <v>26</v>
      </c>
      <c r="H3643" s="156">
        <v>348</v>
      </c>
      <c r="I3643" s="151" t="s">
        <v>27</v>
      </c>
      <c r="J3643" s="158">
        <v>27701424916</v>
      </c>
      <c r="K3643" s="158" t="s">
        <v>9701</v>
      </c>
      <c r="L3643" s="151" t="s">
        <v>31</v>
      </c>
      <c r="M3643" s="158" t="s">
        <v>31</v>
      </c>
      <c r="N3643" s="158" t="s">
        <v>30</v>
      </c>
      <c r="O3643" s="158">
        <v>13668</v>
      </c>
      <c r="P3643" s="149">
        <v>44413.395335648151</v>
      </c>
      <c r="Q3643" s="149">
        <v>44413.252465277779</v>
      </c>
      <c r="R3643" s="168">
        <v>11090</v>
      </c>
      <c r="S3643" s="151">
        <v>342593796</v>
      </c>
      <c r="T3643" s="153">
        <v>1.36680508210928E+16</v>
      </c>
      <c r="U3643" s="151" t="s">
        <v>32</v>
      </c>
      <c r="V3643" s="141"/>
      <c r="W3643" s="30" t="s">
        <v>13014</v>
      </c>
      <c r="X3643" s="33">
        <v>52687</v>
      </c>
      <c r="Y3643" s="24">
        <f>VLOOKUP(T3643,Buzon!C:C,1,FALSE)</f>
        <v>1.36680508210928E+16</v>
      </c>
      <c r="Z3643" s="13" t="str">
        <f>VLOOKUP(T3643,Buzon!C:Z,21,FALSE)</f>
        <v>AFIL.-008139649</v>
      </c>
      <c r="AA3643" s="162">
        <f>VLOOKUP(T3643,Buzon!C:Z,22,FALSE)</f>
        <v>64149</v>
      </c>
      <c r="AB3643" s="162">
        <f>VLOOKUP(T3643,Buzon!C:Z,23,FALSE)</f>
        <v>6082021</v>
      </c>
      <c r="AC3643" s="162" t="str">
        <f>VLOOKUP(T3643,Buzon!C:Z,24,FALSE)</f>
        <v>SANTANDER_3550</v>
      </c>
      <c r="AD3643" s="146">
        <f t="shared" si="3"/>
        <v>348</v>
      </c>
      <c r="AE3643" s="150">
        <v>8139649</v>
      </c>
    </row>
    <row r="3644" spans="1:31" s="150" customFormat="1" ht="12" customHeight="1" x14ac:dyDescent="0.25">
      <c r="A3644" s="151" t="s">
        <v>21</v>
      </c>
      <c r="B3644" s="158" t="s">
        <v>9662</v>
      </c>
      <c r="C3644" s="67" t="s">
        <v>9702</v>
      </c>
      <c r="D3644" s="158">
        <v>26</v>
      </c>
      <c r="E3644" s="158" t="s">
        <v>909</v>
      </c>
      <c r="F3644" s="158" t="s">
        <v>25</v>
      </c>
      <c r="G3644" s="151" t="s">
        <v>26</v>
      </c>
      <c r="H3644" s="156">
        <v>348</v>
      </c>
      <c r="I3644" s="151" t="s">
        <v>27</v>
      </c>
      <c r="J3644" s="158">
        <v>27701424925</v>
      </c>
      <c r="K3644" s="158" t="s">
        <v>9703</v>
      </c>
      <c r="L3644" s="151" t="s">
        <v>31</v>
      </c>
      <c r="M3644" s="158" t="s">
        <v>31</v>
      </c>
      <c r="N3644" s="158" t="s">
        <v>29</v>
      </c>
      <c r="O3644" s="158">
        <v>10869</v>
      </c>
      <c r="P3644" s="149">
        <v>44413.40483796296</v>
      </c>
      <c r="Q3644" s="149">
        <v>44413.250034722223</v>
      </c>
      <c r="R3644" s="168">
        <v>372011</v>
      </c>
      <c r="S3644" s="151">
        <v>342604816</v>
      </c>
      <c r="T3644" s="153">
        <v>1.08690508210942E+16</v>
      </c>
      <c r="U3644" s="151" t="s">
        <v>32</v>
      </c>
      <c r="V3644" s="141"/>
      <c r="W3644" s="30" t="s">
        <v>13014</v>
      </c>
      <c r="X3644" s="33">
        <v>52687</v>
      </c>
      <c r="Y3644" s="24">
        <f>VLOOKUP(T3644,Buzon!C:C,1,FALSE)</f>
        <v>1.08690508210942E+16</v>
      </c>
      <c r="Z3644" s="13" t="str">
        <f>VLOOKUP(T3644,Buzon!C:Z,21,FALSE)</f>
        <v>AFIL.-008139649</v>
      </c>
      <c r="AA3644" s="162">
        <f>VLOOKUP(T3644,Buzon!C:Z,22,FALSE)</f>
        <v>64149</v>
      </c>
      <c r="AB3644" s="162">
        <f>VLOOKUP(T3644,Buzon!C:Z,23,FALSE)</f>
        <v>6082021</v>
      </c>
      <c r="AC3644" s="162" t="str">
        <f>VLOOKUP(T3644,Buzon!C:Z,24,FALSE)</f>
        <v>SANTANDER_3550</v>
      </c>
      <c r="AD3644" s="146">
        <f t="shared" si="3"/>
        <v>348</v>
      </c>
      <c r="AE3644" s="150">
        <v>8139649</v>
      </c>
    </row>
    <row r="3645" spans="1:31" s="150" customFormat="1" ht="12" customHeight="1" x14ac:dyDescent="0.25">
      <c r="A3645" s="151" t="s">
        <v>21</v>
      </c>
      <c r="B3645" s="158" t="s">
        <v>9668</v>
      </c>
      <c r="C3645" s="67" t="s">
        <v>9702</v>
      </c>
      <c r="D3645" s="158">
        <v>39</v>
      </c>
      <c r="E3645" s="158" t="s">
        <v>9704</v>
      </c>
      <c r="F3645" s="158" t="s">
        <v>25</v>
      </c>
      <c r="G3645" s="151" t="s">
        <v>26</v>
      </c>
      <c r="H3645" s="156">
        <v>348</v>
      </c>
      <c r="I3645" s="151" t="s">
        <v>27</v>
      </c>
      <c r="J3645" s="158">
        <v>27701424926</v>
      </c>
      <c r="K3645" s="158" t="s">
        <v>9705</v>
      </c>
      <c r="L3645" s="151" t="s">
        <v>31</v>
      </c>
      <c r="M3645" s="158" t="s">
        <v>31</v>
      </c>
      <c r="N3645" s="158" t="s">
        <v>29</v>
      </c>
      <c r="O3645" s="158">
        <v>13668</v>
      </c>
      <c r="P3645" s="149">
        <v>44413.406087962961</v>
      </c>
      <c r="Q3645" s="149">
        <v>44413.252465277779</v>
      </c>
      <c r="R3645" s="168">
        <v>319675</v>
      </c>
      <c r="S3645" s="151">
        <v>342608479</v>
      </c>
      <c r="T3645" s="153">
        <v>1.36680508210944E+16</v>
      </c>
      <c r="U3645" s="151" t="s">
        <v>32</v>
      </c>
      <c r="V3645" s="141"/>
      <c r="W3645" s="30" t="s">
        <v>13014</v>
      </c>
      <c r="X3645" s="33">
        <v>52687</v>
      </c>
      <c r="Y3645" s="24">
        <f>VLOOKUP(T3645,Buzon!C:C,1,FALSE)</f>
        <v>1.36680508210944E+16</v>
      </c>
      <c r="Z3645" s="13" t="str">
        <f>VLOOKUP(T3645,Buzon!C:Z,21,FALSE)</f>
        <v>AFIL.-008139649</v>
      </c>
      <c r="AA3645" s="162">
        <f>VLOOKUP(T3645,Buzon!C:Z,22,FALSE)</f>
        <v>64149</v>
      </c>
      <c r="AB3645" s="162">
        <f>VLOOKUP(T3645,Buzon!C:Z,23,FALSE)</f>
        <v>6082021</v>
      </c>
      <c r="AC3645" s="162" t="str">
        <f>VLOOKUP(T3645,Buzon!C:Z,24,FALSE)</f>
        <v>SANTANDER_3550</v>
      </c>
      <c r="AD3645" s="146">
        <f t="shared" si="3"/>
        <v>348</v>
      </c>
      <c r="AE3645" s="150">
        <v>8139649</v>
      </c>
    </row>
    <row r="3646" spans="1:31" s="150" customFormat="1" ht="12" customHeight="1" x14ac:dyDescent="0.25">
      <c r="A3646" s="151" t="s">
        <v>21</v>
      </c>
      <c r="B3646" s="158" t="s">
        <v>9668</v>
      </c>
      <c r="C3646" s="82"/>
      <c r="D3646" s="157"/>
      <c r="E3646" s="158" t="s">
        <v>9704</v>
      </c>
      <c r="F3646" s="158" t="s">
        <v>25</v>
      </c>
      <c r="G3646" s="151" t="s">
        <v>26</v>
      </c>
      <c r="H3646" s="156">
        <v>278</v>
      </c>
      <c r="I3646" s="151" t="s">
        <v>167</v>
      </c>
      <c r="J3646" s="158">
        <v>27701424927</v>
      </c>
      <c r="K3646" s="158" t="s">
        <v>9706</v>
      </c>
      <c r="L3646" s="151" t="s">
        <v>31</v>
      </c>
      <c r="M3646" s="158" t="s">
        <v>29</v>
      </c>
      <c r="N3646" s="158" t="s">
        <v>31</v>
      </c>
      <c r="O3646" s="158">
        <v>13668</v>
      </c>
      <c r="P3646" s="149">
        <v>44413.406099537038</v>
      </c>
      <c r="Q3646" s="149">
        <v>44413.252465277779</v>
      </c>
      <c r="R3646" s="168">
        <v>319675</v>
      </c>
      <c r="S3646" s="151">
        <v>342608479</v>
      </c>
      <c r="T3646" s="153">
        <v>1.36680508210944E+16</v>
      </c>
      <c r="U3646" s="151" t="s">
        <v>32</v>
      </c>
      <c r="V3646" s="141"/>
      <c r="W3646" s="30" t="s">
        <v>13014</v>
      </c>
      <c r="X3646" s="33">
        <v>52687</v>
      </c>
      <c r="Y3646" s="24">
        <f>VLOOKUP(T3646,Buzon!C:C,1,FALSE)</f>
        <v>1.36680508210944E+16</v>
      </c>
      <c r="Z3646" s="13" t="str">
        <f>VLOOKUP(T3646,Buzon!C:Z,21,FALSE)</f>
        <v>AFIL.-008139649</v>
      </c>
      <c r="AA3646" s="162">
        <f>VLOOKUP(T3646,Buzon!C:Z,22,FALSE)</f>
        <v>64149</v>
      </c>
      <c r="AB3646" s="162">
        <f>VLOOKUP(T3646,Buzon!C:Z,23,FALSE)</f>
        <v>6082021</v>
      </c>
      <c r="AC3646" s="162" t="str">
        <f>VLOOKUP(T3646,Buzon!C:Z,24,FALSE)</f>
        <v>SANTANDER_3550</v>
      </c>
      <c r="AD3646" s="146">
        <f t="shared" si="3"/>
        <v>278</v>
      </c>
      <c r="AE3646" s="150">
        <v>8139649</v>
      </c>
    </row>
    <row r="3647" spans="1:31" s="150" customFormat="1" ht="12" customHeight="1" x14ac:dyDescent="0.25">
      <c r="A3647" s="151" t="s">
        <v>21</v>
      </c>
      <c r="B3647" s="158" t="s">
        <v>9668</v>
      </c>
      <c r="C3647" s="67" t="s">
        <v>9687</v>
      </c>
      <c r="D3647" s="158">
        <v>9</v>
      </c>
      <c r="E3647" s="158" t="s">
        <v>9707</v>
      </c>
      <c r="F3647" s="158" t="s">
        <v>25</v>
      </c>
      <c r="G3647" s="151" t="s">
        <v>26</v>
      </c>
      <c r="H3647" s="156">
        <v>348</v>
      </c>
      <c r="I3647" s="151" t="s">
        <v>27</v>
      </c>
      <c r="J3647" s="158">
        <v>27701424931</v>
      </c>
      <c r="K3647" s="158" t="s">
        <v>9708</v>
      </c>
      <c r="L3647" s="151" t="s">
        <v>31</v>
      </c>
      <c r="M3647" s="158" t="s">
        <v>31</v>
      </c>
      <c r="N3647" s="158" t="s">
        <v>29</v>
      </c>
      <c r="O3647" s="158">
        <v>13668</v>
      </c>
      <c r="P3647" s="149">
        <v>44413.415983796294</v>
      </c>
      <c r="Q3647" s="149">
        <v>44413.252465277779</v>
      </c>
      <c r="R3647" s="168">
        <v>919863</v>
      </c>
      <c r="S3647" s="151">
        <v>342621392</v>
      </c>
      <c r="T3647" s="153">
        <v>1.36680508210958E+16</v>
      </c>
      <c r="U3647" s="151" t="s">
        <v>32</v>
      </c>
      <c r="V3647" s="141"/>
      <c r="W3647" s="30" t="s">
        <v>13014</v>
      </c>
      <c r="X3647" s="33">
        <v>52687</v>
      </c>
      <c r="Y3647" s="24">
        <f>VLOOKUP(T3647,Buzon!C:C,1,FALSE)</f>
        <v>1.36680508210958E+16</v>
      </c>
      <c r="Z3647" s="13" t="str">
        <f>VLOOKUP(T3647,Buzon!C:Z,21,FALSE)</f>
        <v>AFIL.-008139649</v>
      </c>
      <c r="AA3647" s="162">
        <f>VLOOKUP(T3647,Buzon!C:Z,22,FALSE)</f>
        <v>64149</v>
      </c>
      <c r="AB3647" s="162">
        <f>VLOOKUP(T3647,Buzon!C:Z,23,FALSE)</f>
        <v>6082021</v>
      </c>
      <c r="AC3647" s="162" t="str">
        <f>VLOOKUP(T3647,Buzon!C:Z,24,FALSE)</f>
        <v>SANTANDER_3550</v>
      </c>
      <c r="AD3647" s="146">
        <f t="shared" si="3"/>
        <v>348</v>
      </c>
      <c r="AE3647" s="150">
        <v>8139649</v>
      </c>
    </row>
    <row r="3648" spans="1:31" s="150" customFormat="1" ht="12" customHeight="1" x14ac:dyDescent="0.25">
      <c r="A3648" s="151" t="s">
        <v>21</v>
      </c>
      <c r="B3648" s="158" t="s">
        <v>9668</v>
      </c>
      <c r="C3648" s="67" t="s">
        <v>9687</v>
      </c>
      <c r="D3648" s="158">
        <v>10</v>
      </c>
      <c r="E3648" s="158" t="s">
        <v>9709</v>
      </c>
      <c r="F3648" s="158" t="s">
        <v>25</v>
      </c>
      <c r="G3648" s="151" t="s">
        <v>26</v>
      </c>
      <c r="H3648" s="156">
        <v>348</v>
      </c>
      <c r="I3648" s="151" t="s">
        <v>27</v>
      </c>
      <c r="J3648" s="158">
        <v>27701424932</v>
      </c>
      <c r="K3648" s="158" t="s">
        <v>9710</v>
      </c>
      <c r="L3648" s="151" t="s">
        <v>31</v>
      </c>
      <c r="M3648" s="158" t="s">
        <v>31</v>
      </c>
      <c r="N3648" s="158" t="s">
        <v>29</v>
      </c>
      <c r="O3648" s="158">
        <v>13668</v>
      </c>
      <c r="P3648" s="149">
        <v>44413.415983796294</v>
      </c>
      <c r="Q3648" s="149">
        <v>44413.252465277779</v>
      </c>
      <c r="R3648" s="168">
        <v>919863</v>
      </c>
      <c r="S3648" s="151">
        <v>342621392</v>
      </c>
      <c r="T3648" s="153">
        <v>1.36680508210958E+16</v>
      </c>
      <c r="U3648" s="151" t="s">
        <v>32</v>
      </c>
      <c r="V3648" s="141"/>
      <c r="W3648" s="30" t="s">
        <v>13014</v>
      </c>
      <c r="X3648" s="33">
        <v>52687</v>
      </c>
      <c r="Y3648" s="24">
        <f>VLOOKUP(T3648,Buzon!C:C,1,FALSE)</f>
        <v>1.36680508210958E+16</v>
      </c>
      <c r="Z3648" s="13" t="str">
        <f>VLOOKUP(T3648,Buzon!C:Z,21,FALSE)</f>
        <v>AFIL.-008139649</v>
      </c>
      <c r="AA3648" s="162">
        <f>VLOOKUP(T3648,Buzon!C:Z,22,FALSE)</f>
        <v>64149</v>
      </c>
      <c r="AB3648" s="162">
        <f>VLOOKUP(T3648,Buzon!C:Z,23,FALSE)</f>
        <v>6082021</v>
      </c>
      <c r="AC3648" s="162" t="str">
        <f>VLOOKUP(T3648,Buzon!C:Z,24,FALSE)</f>
        <v>SANTANDER_3550</v>
      </c>
      <c r="AD3648" s="146">
        <f t="shared" si="3"/>
        <v>348</v>
      </c>
      <c r="AE3648" s="150">
        <v>8139649</v>
      </c>
    </row>
    <row r="3649" spans="1:32" s="150" customFormat="1" ht="12" customHeight="1" x14ac:dyDescent="0.25">
      <c r="A3649" s="151" t="s">
        <v>21</v>
      </c>
      <c r="B3649" s="158" t="s">
        <v>9668</v>
      </c>
      <c r="C3649" s="67" t="s">
        <v>9711</v>
      </c>
      <c r="D3649" s="158">
        <v>1</v>
      </c>
      <c r="E3649" s="158" t="s">
        <v>7330</v>
      </c>
      <c r="F3649" s="158" t="s">
        <v>71</v>
      </c>
      <c r="G3649" s="151" t="s">
        <v>26</v>
      </c>
      <c r="H3649" s="156">
        <v>174</v>
      </c>
      <c r="I3649" s="151" t="s">
        <v>27</v>
      </c>
      <c r="J3649" s="158">
        <v>27701424933</v>
      </c>
      <c r="K3649" s="158" t="s">
        <v>9712</v>
      </c>
      <c r="L3649" s="151" t="s">
        <v>31</v>
      </c>
      <c r="M3649" s="158" t="s">
        <v>31</v>
      </c>
      <c r="N3649" s="158" t="s">
        <v>29</v>
      </c>
      <c r="O3649" s="158">
        <v>13668</v>
      </c>
      <c r="P3649" s="149">
        <v>44413.427361111113</v>
      </c>
      <c r="Q3649" s="149">
        <v>44413.252465277779</v>
      </c>
      <c r="R3649" s="168">
        <v>36141</v>
      </c>
      <c r="S3649" s="151">
        <v>342637362</v>
      </c>
      <c r="T3649" s="153">
        <v>1.36680508211014E+16</v>
      </c>
      <c r="U3649" s="151" t="s">
        <v>32</v>
      </c>
      <c r="V3649" s="141"/>
      <c r="W3649" s="30" t="s">
        <v>13014</v>
      </c>
      <c r="X3649" s="33">
        <v>52687</v>
      </c>
      <c r="Y3649" s="24">
        <f>VLOOKUP(T3649,Buzon!C:C,1,FALSE)</f>
        <v>1.36680508211014E+16</v>
      </c>
      <c r="Z3649" s="13" t="str">
        <f>VLOOKUP(T3649,Buzon!C:Z,21,FALSE)</f>
        <v>AFIL.-008139649</v>
      </c>
      <c r="AA3649" s="162">
        <f>VLOOKUP(T3649,Buzon!C:Z,22,FALSE)</f>
        <v>64149</v>
      </c>
      <c r="AB3649" s="162">
        <f>VLOOKUP(T3649,Buzon!C:Z,23,FALSE)</f>
        <v>6082021</v>
      </c>
      <c r="AC3649" s="162" t="str">
        <f>VLOOKUP(T3649,Buzon!C:Z,24,FALSE)</f>
        <v>SANTANDER_3550</v>
      </c>
      <c r="AD3649" s="146">
        <f t="shared" si="3"/>
        <v>174</v>
      </c>
      <c r="AE3649" s="150">
        <v>8139649</v>
      </c>
    </row>
    <row r="3650" spans="1:32" s="150" customFormat="1" ht="12" customHeight="1" x14ac:dyDescent="0.25">
      <c r="A3650" s="151" t="s">
        <v>21</v>
      </c>
      <c r="B3650" s="158" t="s">
        <v>9668</v>
      </c>
      <c r="C3650" s="67" t="s">
        <v>9711</v>
      </c>
      <c r="D3650" s="158">
        <v>2</v>
      </c>
      <c r="E3650" s="158" t="s">
        <v>9713</v>
      </c>
      <c r="F3650" s="158" t="s">
        <v>71</v>
      </c>
      <c r="G3650" s="151" t="s">
        <v>26</v>
      </c>
      <c r="H3650" s="156">
        <v>174</v>
      </c>
      <c r="I3650" s="151" t="s">
        <v>27</v>
      </c>
      <c r="J3650" s="158">
        <v>27701424934</v>
      </c>
      <c r="K3650" s="158" t="s">
        <v>9714</v>
      </c>
      <c r="L3650" s="151" t="s">
        <v>31</v>
      </c>
      <c r="M3650" s="158" t="s">
        <v>31</v>
      </c>
      <c r="N3650" s="158" t="s">
        <v>29</v>
      </c>
      <c r="O3650" s="158">
        <v>13668</v>
      </c>
      <c r="P3650" s="149">
        <v>44413.427361111113</v>
      </c>
      <c r="Q3650" s="149">
        <v>44413.252465277779</v>
      </c>
      <c r="R3650" s="168">
        <v>36141</v>
      </c>
      <c r="S3650" s="151">
        <v>342637362</v>
      </c>
      <c r="T3650" s="153">
        <v>1.36680508211014E+16</v>
      </c>
      <c r="U3650" s="151" t="s">
        <v>32</v>
      </c>
      <c r="V3650" s="141"/>
      <c r="W3650" s="30" t="s">
        <v>13014</v>
      </c>
      <c r="X3650" s="33">
        <v>52687</v>
      </c>
      <c r="Y3650" s="24">
        <f>VLOOKUP(T3650,Buzon!C:C,1,FALSE)</f>
        <v>1.36680508211014E+16</v>
      </c>
      <c r="Z3650" s="13" t="str">
        <f>VLOOKUP(T3650,Buzon!C:Z,21,FALSE)</f>
        <v>AFIL.-008139649</v>
      </c>
      <c r="AA3650" s="162">
        <f>VLOOKUP(T3650,Buzon!C:Z,22,FALSE)</f>
        <v>64149</v>
      </c>
      <c r="AB3650" s="162">
        <f>VLOOKUP(T3650,Buzon!C:Z,23,FALSE)</f>
        <v>6082021</v>
      </c>
      <c r="AC3650" s="162" t="str">
        <f>VLOOKUP(T3650,Buzon!C:Z,24,FALSE)</f>
        <v>SANTANDER_3550</v>
      </c>
      <c r="AD3650" s="146">
        <f t="shared" si="3"/>
        <v>174</v>
      </c>
      <c r="AE3650" s="150">
        <v>8139649</v>
      </c>
    </row>
    <row r="3651" spans="1:32" s="150" customFormat="1" ht="12" customHeight="1" x14ac:dyDescent="0.25">
      <c r="A3651" s="151" t="s">
        <v>21</v>
      </c>
      <c r="B3651" s="158" t="s">
        <v>9668</v>
      </c>
      <c r="C3651" s="67" t="s">
        <v>9711</v>
      </c>
      <c r="D3651" s="158">
        <v>3</v>
      </c>
      <c r="E3651" s="158" t="s">
        <v>9715</v>
      </c>
      <c r="F3651" s="158" t="s">
        <v>47</v>
      </c>
      <c r="G3651" s="151" t="s">
        <v>26</v>
      </c>
      <c r="H3651" s="156">
        <v>174</v>
      </c>
      <c r="I3651" s="151" t="s">
        <v>27</v>
      </c>
      <c r="J3651" s="158">
        <v>27701424935</v>
      </c>
      <c r="K3651" s="158" t="s">
        <v>9716</v>
      </c>
      <c r="L3651" s="151" t="s">
        <v>31</v>
      </c>
      <c r="M3651" s="158" t="s">
        <v>31</v>
      </c>
      <c r="N3651" s="158" t="s">
        <v>29</v>
      </c>
      <c r="O3651" s="158">
        <v>13668</v>
      </c>
      <c r="P3651" s="149">
        <v>44413.427361111113</v>
      </c>
      <c r="Q3651" s="149">
        <v>44413.252465277779</v>
      </c>
      <c r="R3651" s="168">
        <v>36141</v>
      </c>
      <c r="S3651" s="151">
        <v>342637362</v>
      </c>
      <c r="T3651" s="153">
        <v>1.36680508211014E+16</v>
      </c>
      <c r="U3651" s="151" t="s">
        <v>32</v>
      </c>
      <c r="V3651" s="141"/>
      <c r="W3651" s="30" t="s">
        <v>13014</v>
      </c>
      <c r="X3651" s="33">
        <v>52687</v>
      </c>
      <c r="Y3651" s="24">
        <f>VLOOKUP(T3651,Buzon!C:C,1,FALSE)</f>
        <v>1.36680508211014E+16</v>
      </c>
      <c r="Z3651" s="13" t="str">
        <f>VLOOKUP(T3651,Buzon!C:Z,21,FALSE)</f>
        <v>AFIL.-008139649</v>
      </c>
      <c r="AA3651" s="162">
        <f>VLOOKUP(T3651,Buzon!C:Z,22,FALSE)</f>
        <v>64149</v>
      </c>
      <c r="AB3651" s="162">
        <f>VLOOKUP(T3651,Buzon!C:Z,23,FALSE)</f>
        <v>6082021</v>
      </c>
      <c r="AC3651" s="162" t="str">
        <f>VLOOKUP(T3651,Buzon!C:Z,24,FALSE)</f>
        <v>SANTANDER_3550</v>
      </c>
      <c r="AD3651" s="146">
        <f t="shared" si="3"/>
        <v>174</v>
      </c>
      <c r="AE3651" s="150">
        <v>8139649</v>
      </c>
    </row>
    <row r="3652" spans="1:32" s="150" customFormat="1" ht="12" customHeight="1" x14ac:dyDescent="0.25">
      <c r="A3652" s="151" t="s">
        <v>21</v>
      </c>
      <c r="B3652" s="158" t="s">
        <v>9668</v>
      </c>
      <c r="C3652" s="67" t="s">
        <v>9711</v>
      </c>
      <c r="D3652" s="158">
        <v>4</v>
      </c>
      <c r="E3652" s="158" t="s">
        <v>9717</v>
      </c>
      <c r="F3652" s="158" t="s">
        <v>25</v>
      </c>
      <c r="G3652" s="151" t="s">
        <v>26</v>
      </c>
      <c r="H3652" s="156">
        <v>278</v>
      </c>
      <c r="I3652" s="151" t="s">
        <v>27</v>
      </c>
      <c r="J3652" s="158">
        <v>27701424936</v>
      </c>
      <c r="K3652" s="158" t="s">
        <v>9718</v>
      </c>
      <c r="L3652" s="151" t="s">
        <v>31</v>
      </c>
      <c r="M3652" s="158" t="s">
        <v>31</v>
      </c>
      <c r="N3652" s="158" t="s">
        <v>29</v>
      </c>
      <c r="O3652" s="158">
        <v>13668</v>
      </c>
      <c r="P3652" s="149">
        <v>44413.427361111113</v>
      </c>
      <c r="Q3652" s="149">
        <v>44413.252465277779</v>
      </c>
      <c r="R3652" s="168">
        <v>36141</v>
      </c>
      <c r="S3652" s="151">
        <v>342637362</v>
      </c>
      <c r="T3652" s="153">
        <v>1.36680508211014E+16</v>
      </c>
      <c r="U3652" s="151" t="s">
        <v>32</v>
      </c>
      <c r="V3652" s="141"/>
      <c r="W3652" s="30" t="s">
        <v>13014</v>
      </c>
      <c r="X3652" s="33">
        <v>52687</v>
      </c>
      <c r="Y3652" s="24">
        <f>VLOOKUP(T3652,Buzon!C:C,1,FALSE)</f>
        <v>1.36680508211014E+16</v>
      </c>
      <c r="Z3652" s="13" t="str">
        <f>VLOOKUP(T3652,Buzon!C:Z,21,FALSE)</f>
        <v>AFIL.-008139649</v>
      </c>
      <c r="AA3652" s="162">
        <f>VLOOKUP(T3652,Buzon!C:Z,22,FALSE)</f>
        <v>64149</v>
      </c>
      <c r="AB3652" s="162">
        <f>VLOOKUP(T3652,Buzon!C:Z,23,FALSE)</f>
        <v>6082021</v>
      </c>
      <c r="AC3652" s="162" t="str">
        <f>VLOOKUP(T3652,Buzon!C:Z,24,FALSE)</f>
        <v>SANTANDER_3550</v>
      </c>
      <c r="AD3652" s="146">
        <f t="shared" si="3"/>
        <v>278</v>
      </c>
      <c r="AE3652" s="150">
        <v>8139649</v>
      </c>
    </row>
    <row r="3653" spans="1:32" s="150" customFormat="1" ht="12" customHeight="1" x14ac:dyDescent="0.25">
      <c r="A3653" s="151" t="s">
        <v>21</v>
      </c>
      <c r="B3653" s="158" t="s">
        <v>9668</v>
      </c>
      <c r="C3653" s="67" t="s">
        <v>9711</v>
      </c>
      <c r="D3653" s="158">
        <v>5</v>
      </c>
      <c r="E3653" s="158" t="s">
        <v>9719</v>
      </c>
      <c r="F3653" s="158" t="s">
        <v>25</v>
      </c>
      <c r="G3653" s="151" t="s">
        <v>26</v>
      </c>
      <c r="H3653" s="156">
        <v>278</v>
      </c>
      <c r="I3653" s="151" t="s">
        <v>27</v>
      </c>
      <c r="J3653" s="158">
        <v>27701424937</v>
      </c>
      <c r="K3653" s="158" t="s">
        <v>9720</v>
      </c>
      <c r="L3653" s="151" t="s">
        <v>31</v>
      </c>
      <c r="M3653" s="158" t="s">
        <v>31</v>
      </c>
      <c r="N3653" s="158" t="s">
        <v>29</v>
      </c>
      <c r="O3653" s="158">
        <v>13668</v>
      </c>
      <c r="P3653" s="149">
        <v>44413.427361111113</v>
      </c>
      <c r="Q3653" s="149">
        <v>44413.252465277779</v>
      </c>
      <c r="R3653" s="168">
        <v>36141</v>
      </c>
      <c r="S3653" s="151">
        <v>342637362</v>
      </c>
      <c r="T3653" s="153">
        <v>1.36680508211014E+16</v>
      </c>
      <c r="U3653" s="151" t="s">
        <v>32</v>
      </c>
      <c r="V3653" s="141"/>
      <c r="W3653" s="30" t="s">
        <v>13014</v>
      </c>
      <c r="X3653" s="33">
        <v>52687</v>
      </c>
      <c r="Y3653" s="24">
        <f>VLOOKUP(T3653,Buzon!C:C,1,FALSE)</f>
        <v>1.36680508211014E+16</v>
      </c>
      <c r="Z3653" s="13" t="str">
        <f>VLOOKUP(T3653,Buzon!C:Z,21,FALSE)</f>
        <v>AFIL.-008139649</v>
      </c>
      <c r="AA3653" s="162">
        <f>VLOOKUP(T3653,Buzon!C:Z,22,FALSE)</f>
        <v>64149</v>
      </c>
      <c r="AB3653" s="162">
        <f>VLOOKUP(T3653,Buzon!C:Z,23,FALSE)</f>
        <v>6082021</v>
      </c>
      <c r="AC3653" s="162" t="str">
        <f>VLOOKUP(T3653,Buzon!C:Z,24,FALSE)</f>
        <v>SANTANDER_3550</v>
      </c>
      <c r="AD3653" s="146">
        <f t="shared" si="3"/>
        <v>278</v>
      </c>
      <c r="AE3653" s="150">
        <v>8139649</v>
      </c>
    </row>
    <row r="3654" spans="1:32" s="150" customFormat="1" ht="12" customHeight="1" x14ac:dyDescent="0.25">
      <c r="A3654" s="151" t="s">
        <v>21</v>
      </c>
      <c r="B3654" s="158" t="s">
        <v>9668</v>
      </c>
      <c r="C3654" s="67" t="s">
        <v>9711</v>
      </c>
      <c r="D3654" s="158">
        <v>7</v>
      </c>
      <c r="E3654" s="158" t="s">
        <v>9721</v>
      </c>
      <c r="F3654" s="158" t="s">
        <v>25</v>
      </c>
      <c r="G3654" s="151" t="s">
        <v>26</v>
      </c>
      <c r="H3654" s="156">
        <v>278</v>
      </c>
      <c r="I3654" s="151" t="s">
        <v>27</v>
      </c>
      <c r="J3654" s="158">
        <v>27701424938</v>
      </c>
      <c r="K3654" s="158" t="s">
        <v>9722</v>
      </c>
      <c r="L3654" s="151" t="s">
        <v>31</v>
      </c>
      <c r="M3654" s="158" t="s">
        <v>31</v>
      </c>
      <c r="N3654" s="158" t="s">
        <v>29</v>
      </c>
      <c r="O3654" s="158">
        <v>13668</v>
      </c>
      <c r="P3654" s="149">
        <v>44413.42863425926</v>
      </c>
      <c r="Q3654" s="149">
        <v>44413.252465277779</v>
      </c>
      <c r="R3654" s="168">
        <v>257953</v>
      </c>
      <c r="S3654" s="151">
        <v>342639064</v>
      </c>
      <c r="T3654" s="153">
        <v>1.36680508211016E+16</v>
      </c>
      <c r="U3654" s="151" t="s">
        <v>32</v>
      </c>
      <c r="V3654" s="141"/>
      <c r="W3654" s="30" t="s">
        <v>13014</v>
      </c>
      <c r="X3654" s="33">
        <v>52687</v>
      </c>
      <c r="Y3654" s="24">
        <f>VLOOKUP(T3654,Buzon!C:C,1,FALSE)</f>
        <v>1.36680508211016E+16</v>
      </c>
      <c r="Z3654" s="13" t="str">
        <f>VLOOKUP(T3654,Buzon!C:Z,21,FALSE)</f>
        <v>AFIL.-008139649</v>
      </c>
      <c r="AA3654" s="162">
        <f>VLOOKUP(T3654,Buzon!C:Z,22,FALSE)</f>
        <v>64149</v>
      </c>
      <c r="AB3654" s="162">
        <f>VLOOKUP(T3654,Buzon!C:Z,23,FALSE)</f>
        <v>6082021</v>
      </c>
      <c r="AC3654" s="162" t="str">
        <f>VLOOKUP(T3654,Buzon!C:Z,24,FALSE)</f>
        <v>SANTANDER_3550</v>
      </c>
      <c r="AD3654" s="146">
        <f t="shared" si="3"/>
        <v>278</v>
      </c>
      <c r="AE3654" s="150">
        <v>8139649</v>
      </c>
    </row>
    <row r="3655" spans="1:32" s="150" customFormat="1" ht="12" customHeight="1" x14ac:dyDescent="0.25">
      <c r="A3655" s="151" t="s">
        <v>21</v>
      </c>
      <c r="B3655" s="158" t="s">
        <v>9668</v>
      </c>
      <c r="C3655" s="67" t="s">
        <v>9711</v>
      </c>
      <c r="D3655" s="158">
        <v>8</v>
      </c>
      <c r="E3655" s="158" t="s">
        <v>9723</v>
      </c>
      <c r="F3655" s="158" t="s">
        <v>25</v>
      </c>
      <c r="G3655" s="151" t="s">
        <v>26</v>
      </c>
      <c r="H3655" s="156">
        <v>278</v>
      </c>
      <c r="I3655" s="151" t="s">
        <v>27</v>
      </c>
      <c r="J3655" s="158">
        <v>27701424939</v>
      </c>
      <c r="K3655" s="158" t="s">
        <v>9724</v>
      </c>
      <c r="L3655" s="151" t="s">
        <v>31</v>
      </c>
      <c r="M3655" s="158" t="s">
        <v>31</v>
      </c>
      <c r="N3655" s="158" t="s">
        <v>29</v>
      </c>
      <c r="O3655" s="158">
        <v>13668</v>
      </c>
      <c r="P3655" s="149">
        <v>44413.42863425926</v>
      </c>
      <c r="Q3655" s="149">
        <v>44413.252465277779</v>
      </c>
      <c r="R3655" s="168">
        <v>257953</v>
      </c>
      <c r="S3655" s="151">
        <v>342639064</v>
      </c>
      <c r="T3655" s="153">
        <v>1.36680508211016E+16</v>
      </c>
      <c r="U3655" s="151" t="s">
        <v>32</v>
      </c>
      <c r="V3655" s="141"/>
      <c r="W3655" s="30" t="s">
        <v>13014</v>
      </c>
      <c r="X3655" s="33">
        <v>52687</v>
      </c>
      <c r="Y3655" s="24">
        <f>VLOOKUP(T3655,Buzon!C:C,1,FALSE)</f>
        <v>1.36680508211016E+16</v>
      </c>
      <c r="Z3655" s="13" t="str">
        <f>VLOOKUP(T3655,Buzon!C:Z,21,FALSE)</f>
        <v>AFIL.-008139649</v>
      </c>
      <c r="AA3655" s="162">
        <f>VLOOKUP(T3655,Buzon!C:Z,22,FALSE)</f>
        <v>64149</v>
      </c>
      <c r="AB3655" s="162">
        <f>VLOOKUP(T3655,Buzon!C:Z,23,FALSE)</f>
        <v>6082021</v>
      </c>
      <c r="AC3655" s="162" t="str">
        <f>VLOOKUP(T3655,Buzon!C:Z,24,FALSE)</f>
        <v>SANTANDER_3550</v>
      </c>
      <c r="AD3655" s="146">
        <f t="shared" si="3"/>
        <v>278</v>
      </c>
      <c r="AE3655" s="150">
        <v>8139649</v>
      </c>
    </row>
    <row r="3656" spans="1:32" s="207" customFormat="1" ht="12" customHeight="1" x14ac:dyDescent="0.25">
      <c r="A3656" s="168" t="s">
        <v>21</v>
      </c>
      <c r="B3656" s="151" t="s">
        <v>9662</v>
      </c>
      <c r="C3656" s="151" t="s">
        <v>12981</v>
      </c>
      <c r="D3656" s="151">
        <v>10</v>
      </c>
      <c r="E3656" s="151" t="s">
        <v>12990</v>
      </c>
      <c r="F3656" s="151" t="s">
        <v>25</v>
      </c>
      <c r="G3656" s="168" t="s">
        <v>26</v>
      </c>
      <c r="H3656" s="169">
        <v>348</v>
      </c>
      <c r="I3656" s="168" t="s">
        <v>27</v>
      </c>
      <c r="J3656" s="151">
        <v>27701424781</v>
      </c>
      <c r="K3656" s="151" t="s">
        <v>12991</v>
      </c>
      <c r="L3656" s="168" t="s">
        <v>31</v>
      </c>
      <c r="M3656" s="151" t="s">
        <v>31</v>
      </c>
      <c r="N3656" s="151" t="s">
        <v>29</v>
      </c>
      <c r="O3656" s="151">
        <v>12292</v>
      </c>
      <c r="P3656" s="170">
        <v>44413.229178240741</v>
      </c>
      <c r="Q3656" s="170">
        <v>44412.920405092591</v>
      </c>
      <c r="R3656" s="168">
        <v>825306</v>
      </c>
      <c r="S3656" s="168">
        <v>342462524</v>
      </c>
      <c r="T3656" s="171">
        <v>1.22920508210529E+16</v>
      </c>
      <c r="U3656" s="168" t="s">
        <v>32</v>
      </c>
      <c r="V3656" s="172"/>
      <c r="W3656" s="83" t="s">
        <v>13002</v>
      </c>
      <c r="X3656" s="84">
        <v>348</v>
      </c>
      <c r="Y3656" s="178" t="e">
        <f>VLOOKUP(T3656,Buzon!C:C,1,FALSE)</f>
        <v>#N/A</v>
      </c>
      <c r="Z3656" s="204" t="s">
        <v>13001</v>
      </c>
      <c r="AA3656" s="77">
        <v>2896.12</v>
      </c>
      <c r="AB3656" s="205" t="s">
        <v>9019</v>
      </c>
      <c r="AC3656" s="204" t="s">
        <v>8974</v>
      </c>
      <c r="AD3656" s="177">
        <v>348</v>
      </c>
      <c r="AE3656" s="173">
        <v>9359908044</v>
      </c>
      <c r="AF3656" s="206">
        <v>-165.88</v>
      </c>
    </row>
    <row r="3657" spans="1:32" s="206" customFormat="1" ht="12" customHeight="1" x14ac:dyDescent="0.25">
      <c r="A3657" s="185" t="s">
        <v>21</v>
      </c>
      <c r="B3657" s="158" t="s">
        <v>9668</v>
      </c>
      <c r="C3657" s="158" t="s">
        <v>9677</v>
      </c>
      <c r="D3657" s="158">
        <v>31</v>
      </c>
      <c r="E3657" s="158" t="s">
        <v>9725</v>
      </c>
      <c r="F3657" s="158" t="s">
        <v>71</v>
      </c>
      <c r="G3657" s="185" t="s">
        <v>26</v>
      </c>
      <c r="H3657" s="177">
        <v>174</v>
      </c>
      <c r="I3657" s="185" t="s">
        <v>27</v>
      </c>
      <c r="J3657" s="158">
        <v>27701424942</v>
      </c>
      <c r="K3657" s="158" t="s">
        <v>9726</v>
      </c>
      <c r="L3657" s="185" t="s">
        <v>31</v>
      </c>
      <c r="M3657" s="158" t="s">
        <v>31</v>
      </c>
      <c r="N3657" s="158" t="s">
        <v>29</v>
      </c>
      <c r="O3657" s="158">
        <v>13668</v>
      </c>
      <c r="P3657" s="190">
        <v>44413.430358796293</v>
      </c>
      <c r="Q3657" s="190">
        <v>44413.252465277779</v>
      </c>
      <c r="R3657" s="185">
        <v>871434</v>
      </c>
      <c r="S3657" s="185">
        <v>342641554</v>
      </c>
      <c r="T3657" s="191">
        <v>1.36680508211018E+16</v>
      </c>
      <c r="U3657" s="185" t="s">
        <v>32</v>
      </c>
      <c r="V3657" s="208"/>
      <c r="W3657" s="83" t="s">
        <v>13003</v>
      </c>
      <c r="X3657" s="84">
        <v>2714</v>
      </c>
      <c r="Y3657" s="209" t="e">
        <f>VLOOKUP(T3657,Buzon!C:C,1,FALSE)</f>
        <v>#N/A</v>
      </c>
      <c r="Z3657" s="204" t="s">
        <v>13001</v>
      </c>
      <c r="AA3657" s="77">
        <v>2896.12</v>
      </c>
      <c r="AB3657" s="205" t="s">
        <v>9019</v>
      </c>
      <c r="AC3657" s="204" t="s">
        <v>8974</v>
      </c>
      <c r="AD3657" s="177">
        <f>+H3657</f>
        <v>174</v>
      </c>
      <c r="AE3657" s="206">
        <v>9359908044</v>
      </c>
      <c r="AF3657" s="206">
        <v>-165.88</v>
      </c>
    </row>
    <row r="3658" spans="1:32" s="150" customFormat="1" ht="12" customHeight="1" x14ac:dyDescent="0.25">
      <c r="A3658" s="151" t="s">
        <v>21</v>
      </c>
      <c r="B3658" s="158" t="s">
        <v>9729</v>
      </c>
      <c r="C3658" s="67" t="s">
        <v>9730</v>
      </c>
      <c r="D3658" s="158">
        <v>21</v>
      </c>
      <c r="E3658" s="158" t="s">
        <v>9731</v>
      </c>
      <c r="F3658" s="158" t="s">
        <v>25</v>
      </c>
      <c r="G3658" s="151" t="s">
        <v>26</v>
      </c>
      <c r="H3658" s="156">
        <v>348</v>
      </c>
      <c r="I3658" s="151" t="s">
        <v>27</v>
      </c>
      <c r="J3658" s="158">
        <v>27701424947</v>
      </c>
      <c r="K3658" s="158" t="s">
        <v>9732</v>
      </c>
      <c r="L3658" s="151" t="s">
        <v>31</v>
      </c>
      <c r="M3658" s="158" t="s">
        <v>31</v>
      </c>
      <c r="N3658" s="158" t="s">
        <v>29</v>
      </c>
      <c r="O3658" s="158">
        <v>12653</v>
      </c>
      <c r="P3658" s="149">
        <v>44413.43341435185</v>
      </c>
      <c r="Q3658" s="149">
        <v>44413.423032407409</v>
      </c>
      <c r="R3658" s="168">
        <v>424415</v>
      </c>
      <c r="S3658" s="151">
        <v>342645950</v>
      </c>
      <c r="T3658" s="153">
        <v>1.26530508211023E+16</v>
      </c>
      <c r="U3658" s="151" t="s">
        <v>32</v>
      </c>
      <c r="V3658" s="141"/>
      <c r="W3658" s="30" t="s">
        <v>13014</v>
      </c>
      <c r="X3658" s="33">
        <v>52687</v>
      </c>
      <c r="Y3658" s="24">
        <f>VLOOKUP(T3658,Buzon!C:C,1,FALSE)</f>
        <v>1.26530508211023E+16</v>
      </c>
      <c r="Z3658" s="13" t="str">
        <f>VLOOKUP(T3658,Buzon!C:Z,21,FALSE)</f>
        <v>AFIL.-008139649</v>
      </c>
      <c r="AA3658" s="162">
        <f>VLOOKUP(T3658,Buzon!C:Z,22,FALSE)</f>
        <v>64149</v>
      </c>
      <c r="AB3658" s="162">
        <f>VLOOKUP(T3658,Buzon!C:Z,23,FALSE)</f>
        <v>6082021</v>
      </c>
      <c r="AC3658" s="162" t="str">
        <f>VLOOKUP(T3658,Buzon!C:Z,24,FALSE)</f>
        <v>SANTANDER_3550</v>
      </c>
      <c r="AD3658" s="146">
        <f>+H3658</f>
        <v>348</v>
      </c>
      <c r="AE3658" s="150">
        <v>8139649</v>
      </c>
    </row>
    <row r="3659" spans="1:32" s="150" customFormat="1" ht="12" customHeight="1" x14ac:dyDescent="0.25">
      <c r="A3659" s="151" t="s">
        <v>21</v>
      </c>
      <c r="B3659" s="158" t="s">
        <v>9729</v>
      </c>
      <c r="C3659" s="67" t="s">
        <v>9733</v>
      </c>
      <c r="D3659" s="158">
        <v>3</v>
      </c>
      <c r="E3659" s="158" t="s">
        <v>9734</v>
      </c>
      <c r="F3659" s="158" t="s">
        <v>25</v>
      </c>
      <c r="G3659" s="151" t="s">
        <v>26</v>
      </c>
      <c r="H3659" s="156">
        <v>278</v>
      </c>
      <c r="I3659" s="151" t="s">
        <v>27</v>
      </c>
      <c r="J3659" s="158">
        <v>27701424948</v>
      </c>
      <c r="K3659" s="158" t="s">
        <v>9735</v>
      </c>
      <c r="L3659" s="151" t="s">
        <v>31</v>
      </c>
      <c r="M3659" s="158" t="s">
        <v>31</v>
      </c>
      <c r="N3659" s="158" t="s">
        <v>29</v>
      </c>
      <c r="O3659" s="158">
        <v>12653</v>
      </c>
      <c r="P3659" s="149">
        <v>44413.435381944444</v>
      </c>
      <c r="Q3659" s="149">
        <v>44413.423032407409</v>
      </c>
      <c r="R3659" s="168">
        <v>64011</v>
      </c>
      <c r="S3659" s="151">
        <v>342648608</v>
      </c>
      <c r="T3659" s="153">
        <v>1.26530508211026E+16</v>
      </c>
      <c r="U3659" s="151" t="s">
        <v>32</v>
      </c>
      <c r="V3659" s="141"/>
      <c r="W3659" s="30" t="s">
        <v>13014</v>
      </c>
      <c r="X3659" s="33">
        <v>52687</v>
      </c>
      <c r="Y3659" s="24">
        <f>VLOOKUP(T3659,Buzon!C:C,1,FALSE)</f>
        <v>1.26530508211026E+16</v>
      </c>
      <c r="Z3659" s="13" t="str">
        <f>VLOOKUP(T3659,Buzon!C:Z,21,FALSE)</f>
        <v>AFIL.-008139649</v>
      </c>
      <c r="AA3659" s="162">
        <f>VLOOKUP(T3659,Buzon!C:Z,22,FALSE)</f>
        <v>64149</v>
      </c>
      <c r="AB3659" s="162">
        <f>VLOOKUP(T3659,Buzon!C:Z,23,FALSE)</f>
        <v>6082021</v>
      </c>
      <c r="AC3659" s="162" t="str">
        <f>VLOOKUP(T3659,Buzon!C:Z,24,FALSE)</f>
        <v>SANTANDER_3550</v>
      </c>
      <c r="AD3659" s="146">
        <f>+H3659</f>
        <v>278</v>
      </c>
      <c r="AE3659" s="150">
        <v>8139649</v>
      </c>
    </row>
    <row r="3660" spans="1:32" s="150" customFormat="1" ht="12" customHeight="1" x14ac:dyDescent="0.25">
      <c r="A3660" s="151" t="s">
        <v>21</v>
      </c>
      <c r="B3660" s="158" t="s">
        <v>9729</v>
      </c>
      <c r="C3660" s="67" t="s">
        <v>9733</v>
      </c>
      <c r="D3660" s="158">
        <v>4</v>
      </c>
      <c r="E3660" s="158" t="s">
        <v>9736</v>
      </c>
      <c r="F3660" s="158" t="s">
        <v>25</v>
      </c>
      <c r="G3660" s="151" t="s">
        <v>26</v>
      </c>
      <c r="H3660" s="156">
        <v>278</v>
      </c>
      <c r="I3660" s="151" t="s">
        <v>27</v>
      </c>
      <c r="J3660" s="158">
        <v>27701424949</v>
      </c>
      <c r="K3660" s="158" t="s">
        <v>9737</v>
      </c>
      <c r="L3660" s="151" t="s">
        <v>31</v>
      </c>
      <c r="M3660" s="158" t="s">
        <v>31</v>
      </c>
      <c r="N3660" s="158" t="s">
        <v>29</v>
      </c>
      <c r="O3660" s="158">
        <v>12653</v>
      </c>
      <c r="P3660" s="149">
        <v>44413.435381944444</v>
      </c>
      <c r="Q3660" s="149">
        <v>44413.423032407409</v>
      </c>
      <c r="R3660" s="168">
        <v>64011</v>
      </c>
      <c r="S3660" s="151">
        <v>342648608</v>
      </c>
      <c r="T3660" s="153">
        <v>1.26530508211026E+16</v>
      </c>
      <c r="U3660" s="151" t="s">
        <v>32</v>
      </c>
      <c r="V3660" s="141"/>
      <c r="W3660" s="30" t="s">
        <v>13014</v>
      </c>
      <c r="X3660" s="33">
        <v>52687</v>
      </c>
      <c r="Y3660" s="24">
        <f>VLOOKUP(T3660,Buzon!C:C,1,FALSE)</f>
        <v>1.26530508211026E+16</v>
      </c>
      <c r="Z3660" s="13" t="str">
        <f>VLOOKUP(T3660,Buzon!C:Z,21,FALSE)</f>
        <v>AFIL.-008139649</v>
      </c>
      <c r="AA3660" s="162">
        <f>VLOOKUP(T3660,Buzon!C:Z,22,FALSE)</f>
        <v>64149</v>
      </c>
      <c r="AB3660" s="162">
        <f>VLOOKUP(T3660,Buzon!C:Z,23,FALSE)</f>
        <v>6082021</v>
      </c>
      <c r="AC3660" s="162" t="str">
        <f>VLOOKUP(T3660,Buzon!C:Z,24,FALSE)</f>
        <v>SANTANDER_3550</v>
      </c>
      <c r="AD3660" s="146">
        <f>+H3660</f>
        <v>278</v>
      </c>
      <c r="AE3660" s="150">
        <v>8139649</v>
      </c>
    </row>
    <row r="3661" spans="1:32" s="150" customFormat="1" ht="12" customHeight="1" x14ac:dyDescent="0.25">
      <c r="A3661" s="151" t="s">
        <v>21</v>
      </c>
      <c r="B3661" s="158" t="s">
        <v>9668</v>
      </c>
      <c r="C3661" s="67" t="s">
        <v>2240</v>
      </c>
      <c r="D3661" s="158">
        <v>8</v>
      </c>
      <c r="E3661" s="158" t="s">
        <v>7321</v>
      </c>
      <c r="F3661" s="158" t="s">
        <v>71</v>
      </c>
      <c r="G3661" s="151" t="s">
        <v>26</v>
      </c>
      <c r="H3661" s="156">
        <v>174</v>
      </c>
      <c r="I3661" s="151" t="s">
        <v>27</v>
      </c>
      <c r="J3661" s="158">
        <v>27701424950</v>
      </c>
      <c r="K3661" s="158" t="s">
        <v>9738</v>
      </c>
      <c r="L3661" s="151" t="s">
        <v>31</v>
      </c>
      <c r="M3661" s="158" t="s">
        <v>31</v>
      </c>
      <c r="N3661" s="158" t="s">
        <v>29</v>
      </c>
      <c r="O3661" s="158">
        <v>13668</v>
      </c>
      <c r="P3661" s="149">
        <v>44413.438611111109</v>
      </c>
      <c r="Q3661" s="149">
        <v>44413.252465277779</v>
      </c>
      <c r="R3661" s="168">
        <v>86191</v>
      </c>
      <c r="S3661" s="151">
        <v>342653434</v>
      </c>
      <c r="T3661" s="153">
        <v>1.36680508211031E+16</v>
      </c>
      <c r="U3661" s="151" t="s">
        <v>32</v>
      </c>
      <c r="V3661" s="141"/>
      <c r="W3661" s="30" t="s">
        <v>13014</v>
      </c>
      <c r="X3661" s="33">
        <v>52687</v>
      </c>
      <c r="Y3661" s="24">
        <f>VLOOKUP(T3661,Buzon!C:C,1,FALSE)</f>
        <v>1.36680508211031E+16</v>
      </c>
      <c r="Z3661" s="13" t="str">
        <f>VLOOKUP(T3661,Buzon!C:Z,21,FALSE)</f>
        <v>AFIL.-008139649</v>
      </c>
      <c r="AA3661" s="162">
        <f>VLOOKUP(T3661,Buzon!C:Z,22,FALSE)</f>
        <v>64149</v>
      </c>
      <c r="AB3661" s="162">
        <f>VLOOKUP(T3661,Buzon!C:Z,23,FALSE)</f>
        <v>6082021</v>
      </c>
      <c r="AC3661" s="162" t="str">
        <f>VLOOKUP(T3661,Buzon!C:Z,24,FALSE)</f>
        <v>SANTANDER_3550</v>
      </c>
      <c r="AD3661" s="146">
        <f>+H3661</f>
        <v>174</v>
      </c>
      <c r="AE3661" s="150">
        <v>8139649</v>
      </c>
    </row>
    <row r="3662" spans="1:32" s="150" customFormat="1" ht="12" customHeight="1" x14ac:dyDescent="0.25">
      <c r="A3662" s="151" t="s">
        <v>21</v>
      </c>
      <c r="B3662" s="158" t="s">
        <v>9729</v>
      </c>
      <c r="C3662" s="67" t="s">
        <v>9730</v>
      </c>
      <c r="D3662" s="158">
        <v>40</v>
      </c>
      <c r="E3662" s="158" t="s">
        <v>9739</v>
      </c>
      <c r="F3662" s="158" t="s">
        <v>25</v>
      </c>
      <c r="G3662" s="151" t="s">
        <v>26</v>
      </c>
      <c r="H3662" s="156">
        <v>348</v>
      </c>
      <c r="I3662" s="151" t="s">
        <v>27</v>
      </c>
      <c r="J3662" s="158">
        <v>27701424961</v>
      </c>
      <c r="K3662" s="158" t="s">
        <v>9740</v>
      </c>
      <c r="L3662" s="151" t="s">
        <v>31</v>
      </c>
      <c r="M3662" s="158" t="s">
        <v>31</v>
      </c>
      <c r="N3662" s="158" t="s">
        <v>29</v>
      </c>
      <c r="O3662" s="158">
        <v>12653</v>
      </c>
      <c r="P3662" s="149">
        <v>44413.443888888891</v>
      </c>
      <c r="Q3662" s="149">
        <v>44413.423032407409</v>
      </c>
      <c r="R3662" s="168">
        <v>11624</v>
      </c>
      <c r="S3662" s="151">
        <v>342660413</v>
      </c>
      <c r="T3662" s="153">
        <v>1.26530508211038E+16</v>
      </c>
      <c r="U3662" s="151" t="s">
        <v>32</v>
      </c>
      <c r="V3662" s="141"/>
      <c r="W3662" s="30" t="s">
        <v>13014</v>
      </c>
      <c r="X3662" s="33">
        <v>52687</v>
      </c>
      <c r="Y3662" s="24">
        <f>VLOOKUP(T3662,Buzon!C:C,1,FALSE)</f>
        <v>1.26530508211038E+16</v>
      </c>
      <c r="Z3662" s="13" t="str">
        <f>VLOOKUP(T3662,Buzon!C:Z,21,FALSE)</f>
        <v>AFIL.-008139649</v>
      </c>
      <c r="AA3662" s="162">
        <f>VLOOKUP(T3662,Buzon!C:Z,22,FALSE)</f>
        <v>64149</v>
      </c>
      <c r="AB3662" s="162">
        <f>VLOOKUP(T3662,Buzon!C:Z,23,FALSE)</f>
        <v>6082021</v>
      </c>
      <c r="AC3662" s="162" t="str">
        <f>VLOOKUP(T3662,Buzon!C:Z,24,FALSE)</f>
        <v>SANTANDER_3550</v>
      </c>
      <c r="AD3662" s="146">
        <f>+H3662</f>
        <v>348</v>
      </c>
      <c r="AE3662" s="150">
        <v>8139649</v>
      </c>
    </row>
    <row r="3663" spans="1:32" s="150" customFormat="1" ht="12" customHeight="1" x14ac:dyDescent="0.25">
      <c r="A3663" s="151" t="s">
        <v>21</v>
      </c>
      <c r="B3663" s="158" t="s">
        <v>9668</v>
      </c>
      <c r="C3663" s="67" t="s">
        <v>9741</v>
      </c>
      <c r="D3663" s="158">
        <v>31</v>
      </c>
      <c r="E3663" s="158" t="s">
        <v>9742</v>
      </c>
      <c r="F3663" s="158" t="s">
        <v>25</v>
      </c>
      <c r="G3663" s="151" t="s">
        <v>26</v>
      </c>
      <c r="H3663" s="156">
        <v>348</v>
      </c>
      <c r="I3663" s="151" t="s">
        <v>27</v>
      </c>
      <c r="J3663" s="158">
        <v>27701424965</v>
      </c>
      <c r="K3663" s="158" t="s">
        <v>9743</v>
      </c>
      <c r="L3663" s="151" t="s">
        <v>31</v>
      </c>
      <c r="M3663" s="158" t="s">
        <v>31</v>
      </c>
      <c r="N3663" s="158" t="s">
        <v>30</v>
      </c>
      <c r="O3663" s="158">
        <v>13668</v>
      </c>
      <c r="P3663" s="149">
        <v>44413.44935185185</v>
      </c>
      <c r="Q3663" s="149">
        <v>44413.252465277779</v>
      </c>
      <c r="R3663" s="168">
        <v>8922</v>
      </c>
      <c r="S3663" s="151">
        <v>342666621</v>
      </c>
      <c r="T3663" s="153">
        <v>1.36680508211046E+16</v>
      </c>
      <c r="U3663" s="151" t="s">
        <v>32</v>
      </c>
      <c r="V3663" s="141"/>
      <c r="W3663" s="30" t="s">
        <v>13014</v>
      </c>
      <c r="X3663" s="33">
        <v>52687</v>
      </c>
      <c r="Y3663" s="24">
        <f>VLOOKUP(T3663,Buzon!C:C,1,FALSE)</f>
        <v>1.36680508211046E+16</v>
      </c>
      <c r="Z3663" s="13" t="str">
        <f>VLOOKUP(T3663,Buzon!C:Z,21,FALSE)</f>
        <v>AFIL.-008139649</v>
      </c>
      <c r="AA3663" s="162">
        <f>VLOOKUP(T3663,Buzon!C:Z,22,FALSE)</f>
        <v>64149</v>
      </c>
      <c r="AB3663" s="162">
        <f>VLOOKUP(T3663,Buzon!C:Z,23,FALSE)</f>
        <v>6082021</v>
      </c>
      <c r="AC3663" s="162" t="str">
        <f>VLOOKUP(T3663,Buzon!C:Z,24,FALSE)</f>
        <v>SANTANDER_3550</v>
      </c>
      <c r="AD3663" s="146">
        <f>+H3663</f>
        <v>348</v>
      </c>
      <c r="AE3663" s="150">
        <v>8139649</v>
      </c>
    </row>
    <row r="3664" spans="1:32" s="150" customFormat="1" ht="12" customHeight="1" x14ac:dyDescent="0.25">
      <c r="A3664" s="151" t="s">
        <v>21</v>
      </c>
      <c r="B3664" s="158" t="s">
        <v>9668</v>
      </c>
      <c r="C3664" s="82"/>
      <c r="D3664" s="157"/>
      <c r="E3664" s="158" t="s">
        <v>9742</v>
      </c>
      <c r="F3664" s="158" t="s">
        <v>25</v>
      </c>
      <c r="G3664" s="151" t="s">
        <v>26</v>
      </c>
      <c r="H3664" s="156">
        <v>278</v>
      </c>
      <c r="I3664" s="151" t="s">
        <v>167</v>
      </c>
      <c r="J3664" s="158">
        <v>27701424966</v>
      </c>
      <c r="K3664" s="158" t="s">
        <v>9744</v>
      </c>
      <c r="L3664" s="151" t="s">
        <v>31</v>
      </c>
      <c r="M3664" s="158" t="s">
        <v>30</v>
      </c>
      <c r="N3664" s="158" t="s">
        <v>31</v>
      </c>
      <c r="O3664" s="158">
        <v>13668</v>
      </c>
      <c r="P3664" s="149">
        <v>44413.44935185185</v>
      </c>
      <c r="Q3664" s="149">
        <v>44413.252465277779</v>
      </c>
      <c r="R3664" s="168">
        <v>8922</v>
      </c>
      <c r="S3664" s="151">
        <v>342666621</v>
      </c>
      <c r="T3664" s="153">
        <v>1.36680508211046E+16</v>
      </c>
      <c r="U3664" s="151" t="s">
        <v>32</v>
      </c>
      <c r="V3664" s="141"/>
      <c r="W3664" s="30" t="s">
        <v>13014</v>
      </c>
      <c r="X3664" s="33">
        <v>52687</v>
      </c>
      <c r="Y3664" s="24">
        <f>VLOOKUP(T3664,Buzon!C:C,1,FALSE)</f>
        <v>1.36680508211046E+16</v>
      </c>
      <c r="Z3664" s="13" t="str">
        <f>VLOOKUP(T3664,Buzon!C:Z,21,FALSE)</f>
        <v>AFIL.-008139649</v>
      </c>
      <c r="AA3664" s="162">
        <f>VLOOKUP(T3664,Buzon!C:Z,22,FALSE)</f>
        <v>64149</v>
      </c>
      <c r="AB3664" s="162">
        <f>VLOOKUP(T3664,Buzon!C:Z,23,FALSE)</f>
        <v>6082021</v>
      </c>
      <c r="AC3664" s="162" t="str">
        <f>VLOOKUP(T3664,Buzon!C:Z,24,FALSE)</f>
        <v>SANTANDER_3550</v>
      </c>
      <c r="AD3664" s="146">
        <f>+H3664</f>
        <v>278</v>
      </c>
      <c r="AE3664" s="150">
        <v>8139649</v>
      </c>
    </row>
    <row r="3665" spans="1:31" s="150" customFormat="1" ht="12" customHeight="1" x14ac:dyDescent="0.25">
      <c r="A3665" s="151" t="s">
        <v>21</v>
      </c>
      <c r="B3665" s="158" t="s">
        <v>9662</v>
      </c>
      <c r="C3665" s="67" t="s">
        <v>9741</v>
      </c>
      <c r="D3665" s="158">
        <v>17</v>
      </c>
      <c r="E3665" s="158" t="s">
        <v>9745</v>
      </c>
      <c r="F3665" s="158" t="s">
        <v>219</v>
      </c>
      <c r="G3665" s="151" t="s">
        <v>26</v>
      </c>
      <c r="H3665" s="156">
        <v>174</v>
      </c>
      <c r="I3665" s="151" t="s">
        <v>27</v>
      </c>
      <c r="J3665" s="158">
        <v>27701424971</v>
      </c>
      <c r="K3665" s="158" t="s">
        <v>9746</v>
      </c>
      <c r="L3665" s="151" t="s">
        <v>31</v>
      </c>
      <c r="M3665" s="158" t="s">
        <v>31</v>
      </c>
      <c r="N3665" s="158" t="s">
        <v>29</v>
      </c>
      <c r="O3665" s="158">
        <v>10869</v>
      </c>
      <c r="P3665" s="149">
        <v>44413.450601851851</v>
      </c>
      <c r="Q3665" s="149">
        <v>44413.250034722223</v>
      </c>
      <c r="R3665" s="168">
        <v>293551</v>
      </c>
      <c r="S3665" s="151">
        <v>342668050</v>
      </c>
      <c r="T3665" s="153">
        <v>1.08690508211048E+16</v>
      </c>
      <c r="U3665" s="151" t="s">
        <v>32</v>
      </c>
      <c r="V3665" s="141"/>
      <c r="W3665" s="30" t="s">
        <v>13014</v>
      </c>
      <c r="X3665" s="33">
        <v>52687</v>
      </c>
      <c r="Y3665" s="24">
        <f>VLOOKUP(T3665,Buzon!C:C,1,FALSE)</f>
        <v>1.08690508211048E+16</v>
      </c>
      <c r="Z3665" s="13" t="str">
        <f>VLOOKUP(T3665,Buzon!C:Z,21,FALSE)</f>
        <v>AFIL.-008139649</v>
      </c>
      <c r="AA3665" s="162">
        <f>VLOOKUP(T3665,Buzon!C:Z,22,FALSE)</f>
        <v>64149</v>
      </c>
      <c r="AB3665" s="162">
        <f>VLOOKUP(T3665,Buzon!C:Z,23,FALSE)</f>
        <v>6082021</v>
      </c>
      <c r="AC3665" s="162" t="str">
        <f>VLOOKUP(T3665,Buzon!C:Z,24,FALSE)</f>
        <v>SANTANDER_3550</v>
      </c>
      <c r="AD3665" s="146">
        <f>+H3665</f>
        <v>174</v>
      </c>
      <c r="AE3665" s="150">
        <v>8139649</v>
      </c>
    </row>
    <row r="3666" spans="1:31" s="150" customFormat="1" ht="12" customHeight="1" x14ac:dyDescent="0.25">
      <c r="A3666" s="151" t="s">
        <v>21</v>
      </c>
      <c r="B3666" s="158" t="s">
        <v>9668</v>
      </c>
      <c r="C3666" s="67" t="s">
        <v>9741</v>
      </c>
      <c r="D3666" s="158">
        <v>28</v>
      </c>
      <c r="E3666" s="158" t="s">
        <v>9747</v>
      </c>
      <c r="F3666" s="158" t="s">
        <v>25</v>
      </c>
      <c r="G3666" s="151" t="s">
        <v>26</v>
      </c>
      <c r="H3666" s="156">
        <v>348</v>
      </c>
      <c r="I3666" s="151" t="s">
        <v>27</v>
      </c>
      <c r="J3666" s="158">
        <v>27701424972</v>
      </c>
      <c r="K3666" s="158" t="s">
        <v>9748</v>
      </c>
      <c r="L3666" s="151" t="s">
        <v>31</v>
      </c>
      <c r="M3666" s="158" t="s">
        <v>31</v>
      </c>
      <c r="N3666" s="158" t="s">
        <v>30</v>
      </c>
      <c r="O3666" s="158">
        <v>13668</v>
      </c>
      <c r="P3666" s="149">
        <v>44413.450844907406</v>
      </c>
      <c r="Q3666" s="149">
        <v>44413.252465277779</v>
      </c>
      <c r="R3666" s="168">
        <v>8071</v>
      </c>
      <c r="S3666" s="151">
        <v>342668313</v>
      </c>
      <c r="T3666" s="153">
        <v>1.36680508211048E+16</v>
      </c>
      <c r="U3666" s="151" t="s">
        <v>32</v>
      </c>
      <c r="V3666" s="141"/>
      <c r="W3666" s="30" t="s">
        <v>13014</v>
      </c>
      <c r="X3666" s="33">
        <v>52687</v>
      </c>
      <c r="Y3666" s="24">
        <f>VLOOKUP(T3666,Buzon!C:C,1,FALSE)</f>
        <v>1.36680508211048E+16</v>
      </c>
      <c r="Z3666" s="13" t="str">
        <f>VLOOKUP(T3666,Buzon!C:Z,21,FALSE)</f>
        <v>AFIL.-008139649</v>
      </c>
      <c r="AA3666" s="162">
        <f>VLOOKUP(T3666,Buzon!C:Z,22,FALSE)</f>
        <v>64149</v>
      </c>
      <c r="AB3666" s="162">
        <f>VLOOKUP(T3666,Buzon!C:Z,23,FALSE)</f>
        <v>6082021</v>
      </c>
      <c r="AC3666" s="162" t="str">
        <f>VLOOKUP(T3666,Buzon!C:Z,24,FALSE)</f>
        <v>SANTANDER_3550</v>
      </c>
      <c r="AD3666" s="146">
        <f>+H3666</f>
        <v>348</v>
      </c>
      <c r="AE3666" s="150">
        <v>8139649</v>
      </c>
    </row>
    <row r="3667" spans="1:31" s="150" customFormat="1" ht="12" customHeight="1" x14ac:dyDescent="0.25">
      <c r="A3667" s="151" t="s">
        <v>21</v>
      </c>
      <c r="B3667" s="158" t="s">
        <v>9668</v>
      </c>
      <c r="C3667" s="82"/>
      <c r="D3667" s="157"/>
      <c r="E3667" s="158" t="s">
        <v>9747</v>
      </c>
      <c r="F3667" s="158" t="s">
        <v>25</v>
      </c>
      <c r="G3667" s="151" t="s">
        <v>26</v>
      </c>
      <c r="H3667" s="156">
        <v>278</v>
      </c>
      <c r="I3667" s="151" t="s">
        <v>167</v>
      </c>
      <c r="J3667" s="158">
        <v>27701424973</v>
      </c>
      <c r="K3667" s="158" t="s">
        <v>9749</v>
      </c>
      <c r="L3667" s="151" t="s">
        <v>31</v>
      </c>
      <c r="M3667" s="158" t="s">
        <v>30</v>
      </c>
      <c r="N3667" s="158" t="s">
        <v>31</v>
      </c>
      <c r="O3667" s="158">
        <v>13668</v>
      </c>
      <c r="P3667" s="149">
        <v>44413.450844907406</v>
      </c>
      <c r="Q3667" s="149">
        <v>44413.252465277779</v>
      </c>
      <c r="R3667" s="168">
        <v>8071</v>
      </c>
      <c r="S3667" s="151">
        <v>342668313</v>
      </c>
      <c r="T3667" s="153">
        <v>1.36680508211048E+16</v>
      </c>
      <c r="U3667" s="151" t="s">
        <v>32</v>
      </c>
      <c r="V3667" s="141"/>
      <c r="W3667" s="30" t="s">
        <v>13014</v>
      </c>
      <c r="X3667" s="33">
        <v>52687</v>
      </c>
      <c r="Y3667" s="24">
        <f>VLOOKUP(T3667,Buzon!C:C,1,FALSE)</f>
        <v>1.36680508211048E+16</v>
      </c>
      <c r="Z3667" s="13" t="str">
        <f>VLOOKUP(T3667,Buzon!C:Z,21,FALSE)</f>
        <v>AFIL.-008139649</v>
      </c>
      <c r="AA3667" s="162">
        <f>VLOOKUP(T3667,Buzon!C:Z,22,FALSE)</f>
        <v>64149</v>
      </c>
      <c r="AB3667" s="162">
        <f>VLOOKUP(T3667,Buzon!C:Z,23,FALSE)</f>
        <v>6082021</v>
      </c>
      <c r="AC3667" s="162" t="str">
        <f>VLOOKUP(T3667,Buzon!C:Z,24,FALSE)</f>
        <v>SANTANDER_3550</v>
      </c>
      <c r="AD3667" s="146">
        <f>+H3667</f>
        <v>278</v>
      </c>
      <c r="AE3667" s="150">
        <v>8139649</v>
      </c>
    </row>
    <row r="3668" spans="1:31" s="150" customFormat="1" ht="12" customHeight="1" x14ac:dyDescent="0.25">
      <c r="A3668" s="151" t="s">
        <v>21</v>
      </c>
      <c r="B3668" s="158" t="s">
        <v>9668</v>
      </c>
      <c r="C3668" s="67" t="s">
        <v>9750</v>
      </c>
      <c r="D3668" s="158">
        <v>9</v>
      </c>
      <c r="E3668" s="158" t="s">
        <v>9751</v>
      </c>
      <c r="F3668" s="158" t="s">
        <v>219</v>
      </c>
      <c r="G3668" s="151" t="s">
        <v>26</v>
      </c>
      <c r="H3668" s="156">
        <v>174</v>
      </c>
      <c r="I3668" s="151" t="s">
        <v>27</v>
      </c>
      <c r="J3668" s="158">
        <v>27701424980</v>
      </c>
      <c r="K3668" s="158" t="s">
        <v>9752</v>
      </c>
      <c r="L3668" s="151" t="s">
        <v>31</v>
      </c>
      <c r="M3668" s="158" t="s">
        <v>31</v>
      </c>
      <c r="N3668" s="158" t="s">
        <v>29</v>
      </c>
      <c r="O3668" s="158">
        <v>13668</v>
      </c>
      <c r="P3668" s="149">
        <v>44413.456250000003</v>
      </c>
      <c r="Q3668" s="149">
        <v>44413.252465277779</v>
      </c>
      <c r="R3668" s="168">
        <v>359456</v>
      </c>
      <c r="S3668" s="151">
        <v>342674619</v>
      </c>
      <c r="T3668" s="153">
        <v>1.36680508211056E+16</v>
      </c>
      <c r="U3668" s="151" t="s">
        <v>32</v>
      </c>
      <c r="V3668" s="141"/>
      <c r="W3668" s="30" t="s">
        <v>13014</v>
      </c>
      <c r="X3668" s="33">
        <v>52687</v>
      </c>
      <c r="Y3668" s="24">
        <f>VLOOKUP(T3668,Buzon!C:C,1,FALSE)</f>
        <v>1.36680508211056E+16</v>
      </c>
      <c r="Z3668" s="13" t="str">
        <f>VLOOKUP(T3668,Buzon!C:Z,21,FALSE)</f>
        <v>AFIL.-008139649</v>
      </c>
      <c r="AA3668" s="162">
        <f>VLOOKUP(T3668,Buzon!C:Z,22,FALSE)</f>
        <v>64149</v>
      </c>
      <c r="AB3668" s="162">
        <f>VLOOKUP(T3668,Buzon!C:Z,23,FALSE)</f>
        <v>6082021</v>
      </c>
      <c r="AC3668" s="162" t="str">
        <f>VLOOKUP(T3668,Buzon!C:Z,24,FALSE)</f>
        <v>SANTANDER_3550</v>
      </c>
      <c r="AD3668" s="146">
        <f>+H3668</f>
        <v>174</v>
      </c>
      <c r="AE3668" s="150">
        <v>8139649</v>
      </c>
    </row>
    <row r="3669" spans="1:31" s="150" customFormat="1" ht="12" customHeight="1" x14ac:dyDescent="0.25">
      <c r="A3669" s="151" t="s">
        <v>21</v>
      </c>
      <c r="B3669" s="158" t="s">
        <v>9729</v>
      </c>
      <c r="C3669" s="67" t="s">
        <v>9753</v>
      </c>
      <c r="D3669" s="158">
        <v>33</v>
      </c>
      <c r="E3669" s="158" t="s">
        <v>9754</v>
      </c>
      <c r="F3669" s="158" t="s">
        <v>25</v>
      </c>
      <c r="G3669" s="151" t="s">
        <v>26</v>
      </c>
      <c r="H3669" s="156">
        <v>348</v>
      </c>
      <c r="I3669" s="151" t="s">
        <v>27</v>
      </c>
      <c r="J3669" s="158">
        <v>27701424988</v>
      </c>
      <c r="K3669" s="158" t="s">
        <v>9755</v>
      </c>
      <c r="L3669" s="151" t="s">
        <v>31</v>
      </c>
      <c r="M3669" s="158" t="s">
        <v>31</v>
      </c>
      <c r="N3669" s="158" t="s">
        <v>29</v>
      </c>
      <c r="O3669" s="158">
        <v>12653</v>
      </c>
      <c r="P3669" s="149">
        <v>44413.465925925928</v>
      </c>
      <c r="Q3669" s="149">
        <v>44413.423032407409</v>
      </c>
      <c r="R3669" s="168">
        <v>14246</v>
      </c>
      <c r="S3669" s="151">
        <v>342686338</v>
      </c>
      <c r="T3669" s="153">
        <v>1.2653050821111E+16</v>
      </c>
      <c r="U3669" s="151" t="s">
        <v>32</v>
      </c>
      <c r="V3669" s="141"/>
      <c r="W3669" s="30" t="s">
        <v>13014</v>
      </c>
      <c r="X3669" s="33">
        <v>52687</v>
      </c>
      <c r="Y3669" s="24">
        <f>VLOOKUP(T3669,Buzon!C:C,1,FALSE)</f>
        <v>1.2653050821111E+16</v>
      </c>
      <c r="Z3669" s="13" t="str">
        <f>VLOOKUP(T3669,Buzon!C:Z,21,FALSE)</f>
        <v>AFIL.-008139649</v>
      </c>
      <c r="AA3669" s="162">
        <f>VLOOKUP(T3669,Buzon!C:Z,22,FALSE)</f>
        <v>64149</v>
      </c>
      <c r="AB3669" s="162">
        <f>VLOOKUP(T3669,Buzon!C:Z,23,FALSE)</f>
        <v>6082021</v>
      </c>
      <c r="AC3669" s="162" t="str">
        <f>VLOOKUP(T3669,Buzon!C:Z,24,FALSE)</f>
        <v>SANTANDER_3550</v>
      </c>
      <c r="AD3669" s="146">
        <f>+H3669</f>
        <v>348</v>
      </c>
      <c r="AE3669" s="150">
        <v>8139649</v>
      </c>
    </row>
    <row r="3670" spans="1:31" s="150" customFormat="1" ht="12" customHeight="1" x14ac:dyDescent="0.25">
      <c r="A3670" s="151" t="s">
        <v>21</v>
      </c>
      <c r="B3670" s="158" t="s">
        <v>9662</v>
      </c>
      <c r="C3670" s="67" t="s">
        <v>9756</v>
      </c>
      <c r="D3670" s="158">
        <v>9</v>
      </c>
      <c r="E3670" s="158" t="s">
        <v>9757</v>
      </c>
      <c r="F3670" s="158" t="s">
        <v>25</v>
      </c>
      <c r="G3670" s="151" t="s">
        <v>26</v>
      </c>
      <c r="H3670" s="156">
        <v>278</v>
      </c>
      <c r="I3670" s="151" t="s">
        <v>27</v>
      </c>
      <c r="J3670" s="158">
        <v>27701424989</v>
      </c>
      <c r="K3670" s="158" t="s">
        <v>9758</v>
      </c>
      <c r="L3670" s="151" t="s">
        <v>31</v>
      </c>
      <c r="M3670" s="158" t="s">
        <v>31</v>
      </c>
      <c r="N3670" s="158" t="s">
        <v>29</v>
      </c>
      <c r="O3670" s="158">
        <v>10869</v>
      </c>
      <c r="P3670" s="149">
        <v>44413.468958333331</v>
      </c>
      <c r="Q3670" s="149">
        <v>44413.250034722223</v>
      </c>
      <c r="R3670" s="168">
        <v>11938</v>
      </c>
      <c r="S3670" s="151">
        <v>342690091</v>
      </c>
      <c r="T3670" s="153">
        <v>1.08690508211114E+16</v>
      </c>
      <c r="U3670" s="151" t="s">
        <v>32</v>
      </c>
      <c r="V3670" s="141"/>
      <c r="W3670" s="30" t="s">
        <v>13014</v>
      </c>
      <c r="X3670" s="33">
        <v>52687</v>
      </c>
      <c r="Y3670" s="24">
        <f>VLOOKUP(T3670,Buzon!C:C,1,FALSE)</f>
        <v>1.08690508211114E+16</v>
      </c>
      <c r="Z3670" s="13" t="str">
        <f>VLOOKUP(T3670,Buzon!C:Z,21,FALSE)</f>
        <v>AFIL.-008139649</v>
      </c>
      <c r="AA3670" s="162">
        <f>VLOOKUP(T3670,Buzon!C:Z,22,FALSE)</f>
        <v>64149</v>
      </c>
      <c r="AB3670" s="162">
        <f>VLOOKUP(T3670,Buzon!C:Z,23,FALSE)</f>
        <v>6082021</v>
      </c>
      <c r="AC3670" s="162" t="str">
        <f>VLOOKUP(T3670,Buzon!C:Z,24,FALSE)</f>
        <v>SANTANDER_3550</v>
      </c>
      <c r="AD3670" s="146">
        <f>+H3670</f>
        <v>278</v>
      </c>
      <c r="AE3670" s="150">
        <v>8139649</v>
      </c>
    </row>
    <row r="3671" spans="1:31" s="150" customFormat="1" ht="12" customHeight="1" x14ac:dyDescent="0.25">
      <c r="A3671" s="151" t="s">
        <v>21</v>
      </c>
      <c r="B3671" s="158" t="s">
        <v>9662</v>
      </c>
      <c r="C3671" s="67" t="s">
        <v>9756</v>
      </c>
      <c r="D3671" s="158">
        <v>10</v>
      </c>
      <c r="E3671" s="158" t="s">
        <v>9759</v>
      </c>
      <c r="F3671" s="158" t="s">
        <v>71</v>
      </c>
      <c r="G3671" s="151" t="s">
        <v>26</v>
      </c>
      <c r="H3671" s="156">
        <v>174</v>
      </c>
      <c r="I3671" s="151" t="s">
        <v>27</v>
      </c>
      <c r="J3671" s="158">
        <v>27701424990</v>
      </c>
      <c r="K3671" s="158" t="s">
        <v>9760</v>
      </c>
      <c r="L3671" s="151" t="s">
        <v>31</v>
      </c>
      <c r="M3671" s="158" t="s">
        <v>31</v>
      </c>
      <c r="N3671" s="158" t="s">
        <v>29</v>
      </c>
      <c r="O3671" s="158">
        <v>10869</v>
      </c>
      <c r="P3671" s="149">
        <v>44413.468958333331</v>
      </c>
      <c r="Q3671" s="149">
        <v>44413.250034722223</v>
      </c>
      <c r="R3671" s="168">
        <v>11938</v>
      </c>
      <c r="S3671" s="151">
        <v>342690091</v>
      </c>
      <c r="T3671" s="153">
        <v>1.08690508211114E+16</v>
      </c>
      <c r="U3671" s="151" t="s">
        <v>32</v>
      </c>
      <c r="V3671" s="141"/>
      <c r="W3671" s="30" t="s">
        <v>13014</v>
      </c>
      <c r="X3671" s="33">
        <v>52687</v>
      </c>
      <c r="Y3671" s="24">
        <f>VLOOKUP(T3671,Buzon!C:C,1,FALSE)</f>
        <v>1.08690508211114E+16</v>
      </c>
      <c r="Z3671" s="13" t="str">
        <f>VLOOKUP(T3671,Buzon!C:Z,21,FALSE)</f>
        <v>AFIL.-008139649</v>
      </c>
      <c r="AA3671" s="162">
        <f>VLOOKUP(T3671,Buzon!C:Z,22,FALSE)</f>
        <v>64149</v>
      </c>
      <c r="AB3671" s="162">
        <f>VLOOKUP(T3671,Buzon!C:Z,23,FALSE)</f>
        <v>6082021</v>
      </c>
      <c r="AC3671" s="162" t="str">
        <f>VLOOKUP(T3671,Buzon!C:Z,24,FALSE)</f>
        <v>SANTANDER_3550</v>
      </c>
      <c r="AD3671" s="146">
        <f>+H3671</f>
        <v>174</v>
      </c>
      <c r="AE3671" s="150">
        <v>8139649</v>
      </c>
    </row>
    <row r="3672" spans="1:31" s="150" customFormat="1" ht="12" customHeight="1" x14ac:dyDescent="0.25">
      <c r="A3672" s="151" t="s">
        <v>21</v>
      </c>
      <c r="B3672" s="158" t="s">
        <v>9662</v>
      </c>
      <c r="C3672" s="67" t="s">
        <v>9756</v>
      </c>
      <c r="D3672" s="158">
        <v>11</v>
      </c>
      <c r="E3672" s="158" t="s">
        <v>9761</v>
      </c>
      <c r="F3672" s="158" t="s">
        <v>71</v>
      </c>
      <c r="G3672" s="151" t="s">
        <v>26</v>
      </c>
      <c r="H3672" s="156">
        <v>174</v>
      </c>
      <c r="I3672" s="151" t="s">
        <v>27</v>
      </c>
      <c r="J3672" s="158">
        <v>27701424991</v>
      </c>
      <c r="K3672" s="158" t="s">
        <v>9762</v>
      </c>
      <c r="L3672" s="151" t="s">
        <v>31</v>
      </c>
      <c r="M3672" s="158" t="s">
        <v>31</v>
      </c>
      <c r="N3672" s="158" t="s">
        <v>29</v>
      </c>
      <c r="O3672" s="158">
        <v>10869</v>
      </c>
      <c r="P3672" s="149">
        <v>44413.468958333331</v>
      </c>
      <c r="Q3672" s="149">
        <v>44413.250034722223</v>
      </c>
      <c r="R3672" s="168">
        <v>11938</v>
      </c>
      <c r="S3672" s="151">
        <v>342690091</v>
      </c>
      <c r="T3672" s="153">
        <v>1.08690508211114E+16</v>
      </c>
      <c r="U3672" s="151" t="s">
        <v>32</v>
      </c>
      <c r="V3672" s="141"/>
      <c r="W3672" s="30" t="s">
        <v>13014</v>
      </c>
      <c r="X3672" s="33">
        <v>52687</v>
      </c>
      <c r="Y3672" s="24">
        <f>VLOOKUP(T3672,Buzon!C:C,1,FALSE)</f>
        <v>1.08690508211114E+16</v>
      </c>
      <c r="Z3672" s="13" t="str">
        <f>VLOOKUP(T3672,Buzon!C:Z,21,FALSE)</f>
        <v>AFIL.-008139649</v>
      </c>
      <c r="AA3672" s="162">
        <f>VLOOKUP(T3672,Buzon!C:Z,22,FALSE)</f>
        <v>64149</v>
      </c>
      <c r="AB3672" s="162">
        <f>VLOOKUP(T3672,Buzon!C:Z,23,FALSE)</f>
        <v>6082021</v>
      </c>
      <c r="AC3672" s="162" t="str">
        <f>VLOOKUP(T3672,Buzon!C:Z,24,FALSE)</f>
        <v>SANTANDER_3550</v>
      </c>
      <c r="AD3672" s="146">
        <f>+H3672</f>
        <v>174</v>
      </c>
      <c r="AE3672" s="150">
        <v>8139649</v>
      </c>
    </row>
    <row r="3673" spans="1:31" s="150" customFormat="1" ht="12" customHeight="1" x14ac:dyDescent="0.25">
      <c r="A3673" s="151" t="s">
        <v>21</v>
      </c>
      <c r="B3673" s="158" t="s">
        <v>9729</v>
      </c>
      <c r="C3673" s="67" t="s">
        <v>9753</v>
      </c>
      <c r="D3673" s="158">
        <v>12</v>
      </c>
      <c r="E3673" s="158" t="s">
        <v>9763</v>
      </c>
      <c r="F3673" s="158" t="s">
        <v>25</v>
      </c>
      <c r="G3673" s="151" t="s">
        <v>26</v>
      </c>
      <c r="H3673" s="156">
        <v>348</v>
      </c>
      <c r="I3673" s="151" t="s">
        <v>27</v>
      </c>
      <c r="J3673" s="158">
        <v>27701424992</v>
      </c>
      <c r="K3673" s="158" t="s">
        <v>9764</v>
      </c>
      <c r="L3673" s="151" t="s">
        <v>31</v>
      </c>
      <c r="M3673" s="158" t="s">
        <v>31</v>
      </c>
      <c r="N3673" s="158" t="s">
        <v>29</v>
      </c>
      <c r="O3673" s="158">
        <v>12653</v>
      </c>
      <c r="P3673" s="149">
        <v>44413.469166666669</v>
      </c>
      <c r="Q3673" s="149">
        <v>44413.423032407409</v>
      </c>
      <c r="R3673" s="168">
        <v>514088</v>
      </c>
      <c r="S3673" s="151">
        <v>342690335</v>
      </c>
      <c r="T3673" s="153">
        <v>1.26530508211115E+16</v>
      </c>
      <c r="U3673" s="151" t="s">
        <v>32</v>
      </c>
      <c r="V3673" s="141"/>
      <c r="W3673" s="30" t="s">
        <v>13014</v>
      </c>
      <c r="X3673" s="33">
        <v>52687</v>
      </c>
      <c r="Y3673" s="24">
        <f>VLOOKUP(T3673,Buzon!C:C,1,FALSE)</f>
        <v>1.26530508211115E+16</v>
      </c>
      <c r="Z3673" s="13" t="str">
        <f>VLOOKUP(T3673,Buzon!C:Z,21,FALSE)</f>
        <v>AFIL.-008139649</v>
      </c>
      <c r="AA3673" s="162">
        <f>VLOOKUP(T3673,Buzon!C:Z,22,FALSE)</f>
        <v>64149</v>
      </c>
      <c r="AB3673" s="162">
        <f>VLOOKUP(T3673,Buzon!C:Z,23,FALSE)</f>
        <v>6082021</v>
      </c>
      <c r="AC3673" s="162" t="str">
        <f>VLOOKUP(T3673,Buzon!C:Z,24,FALSE)</f>
        <v>SANTANDER_3550</v>
      </c>
      <c r="AD3673" s="146">
        <f>+H3673</f>
        <v>348</v>
      </c>
      <c r="AE3673" s="150">
        <v>8139649</v>
      </c>
    </row>
    <row r="3674" spans="1:31" s="150" customFormat="1" ht="12" customHeight="1" x14ac:dyDescent="0.25">
      <c r="A3674" s="151" t="s">
        <v>21</v>
      </c>
      <c r="B3674" s="158" t="s">
        <v>9662</v>
      </c>
      <c r="C3674" s="158" t="s">
        <v>9765</v>
      </c>
      <c r="D3674" s="158">
        <v>9</v>
      </c>
      <c r="E3674" s="158" t="s">
        <v>9761</v>
      </c>
      <c r="F3674" s="158" t="s">
        <v>71</v>
      </c>
      <c r="G3674" s="151" t="s">
        <v>26</v>
      </c>
      <c r="H3674" s="156">
        <v>174</v>
      </c>
      <c r="I3674" s="151" t="s">
        <v>296</v>
      </c>
      <c r="J3674" s="158">
        <v>27701424993</v>
      </c>
      <c r="K3674" s="158" t="s">
        <v>9766</v>
      </c>
      <c r="L3674" s="151" t="s">
        <v>31</v>
      </c>
      <c r="M3674" s="158" t="s">
        <v>31</v>
      </c>
      <c r="N3674" s="158" t="s">
        <v>29</v>
      </c>
      <c r="O3674" s="158">
        <v>10869</v>
      </c>
      <c r="P3674" s="149">
        <v>44413.469618055555</v>
      </c>
      <c r="Q3674" s="149">
        <v>44413.250034722223</v>
      </c>
      <c r="R3674" s="168">
        <v>27701424991</v>
      </c>
      <c r="S3674" s="151">
        <v>342690091</v>
      </c>
      <c r="T3674" s="153">
        <v>1.08690508211114E+16</v>
      </c>
      <c r="U3674" s="151" t="s">
        <v>32</v>
      </c>
      <c r="V3674" s="141"/>
      <c r="Y3674" s="24">
        <f>VLOOKUP(T3674,Buzon!C:C,1,FALSE)</f>
        <v>1.08690508211114E+16</v>
      </c>
      <c r="Z3674" s="13" t="str">
        <f>VLOOKUP(T3674,Buzon!C:Z,21,FALSE)</f>
        <v>AFIL.-008139649</v>
      </c>
      <c r="AA3674" s="162">
        <f>VLOOKUP(T3674,Buzon!C:Z,22,FALSE)</f>
        <v>64149</v>
      </c>
      <c r="AB3674" s="162">
        <f>VLOOKUP(T3674,Buzon!C:Z,23,FALSE)</f>
        <v>6082021</v>
      </c>
      <c r="AC3674" s="162" t="str">
        <f>VLOOKUP(T3674,Buzon!C:Z,24,FALSE)</f>
        <v>SANTANDER_3550</v>
      </c>
      <c r="AD3674" s="146"/>
      <c r="AE3674" s="150" t="e">
        <v>#N/A</v>
      </c>
    </row>
    <row r="3675" spans="1:31" s="150" customFormat="1" ht="12" customHeight="1" x14ac:dyDescent="0.25">
      <c r="A3675" s="151" t="s">
        <v>21</v>
      </c>
      <c r="B3675" s="158" t="s">
        <v>9662</v>
      </c>
      <c r="C3675" s="158" t="s">
        <v>9765</v>
      </c>
      <c r="D3675" s="158">
        <v>10</v>
      </c>
      <c r="E3675" s="158" t="s">
        <v>9759</v>
      </c>
      <c r="F3675" s="158" t="s">
        <v>71</v>
      </c>
      <c r="G3675" s="151" t="s">
        <v>26</v>
      </c>
      <c r="H3675" s="156">
        <v>174</v>
      </c>
      <c r="I3675" s="151" t="s">
        <v>296</v>
      </c>
      <c r="J3675" s="158">
        <v>27701424994</v>
      </c>
      <c r="K3675" s="158" t="s">
        <v>9767</v>
      </c>
      <c r="L3675" s="151" t="s">
        <v>31</v>
      </c>
      <c r="M3675" s="158" t="s">
        <v>31</v>
      </c>
      <c r="N3675" s="158" t="s">
        <v>29</v>
      </c>
      <c r="O3675" s="158">
        <v>10869</v>
      </c>
      <c r="P3675" s="149">
        <v>44413.470023148147</v>
      </c>
      <c r="Q3675" s="149">
        <v>44413.250034722223</v>
      </c>
      <c r="R3675" s="168">
        <v>27701424990</v>
      </c>
      <c r="S3675" s="151">
        <v>342690091</v>
      </c>
      <c r="T3675" s="153">
        <v>1.08690508211114E+16</v>
      </c>
      <c r="U3675" s="151" t="s">
        <v>32</v>
      </c>
      <c r="V3675" s="141"/>
      <c r="Y3675" s="24">
        <f>VLOOKUP(T3675,Buzon!C:C,1,FALSE)</f>
        <v>1.08690508211114E+16</v>
      </c>
      <c r="Z3675" s="13" t="str">
        <f>VLOOKUP(T3675,Buzon!C:Z,21,FALSE)</f>
        <v>AFIL.-008139649</v>
      </c>
      <c r="AA3675" s="162">
        <f>VLOOKUP(T3675,Buzon!C:Z,22,FALSE)</f>
        <v>64149</v>
      </c>
      <c r="AB3675" s="162">
        <f>VLOOKUP(T3675,Buzon!C:Z,23,FALSE)</f>
        <v>6082021</v>
      </c>
      <c r="AC3675" s="162" t="str">
        <f>VLOOKUP(T3675,Buzon!C:Z,24,FALSE)</f>
        <v>SANTANDER_3550</v>
      </c>
      <c r="AD3675" s="146"/>
      <c r="AE3675" s="150" t="e">
        <v>#N/A</v>
      </c>
    </row>
    <row r="3676" spans="1:31" s="150" customFormat="1" ht="12" customHeight="1" x14ac:dyDescent="0.25">
      <c r="A3676" s="151" t="s">
        <v>21</v>
      </c>
      <c r="B3676" s="158" t="s">
        <v>9662</v>
      </c>
      <c r="C3676" s="158" t="s">
        <v>9756</v>
      </c>
      <c r="D3676" s="158">
        <v>10</v>
      </c>
      <c r="E3676" s="158" t="s">
        <v>9761</v>
      </c>
      <c r="F3676" s="158" t="s">
        <v>71</v>
      </c>
      <c r="G3676" s="151" t="s">
        <v>26</v>
      </c>
      <c r="H3676" s="156">
        <v>174</v>
      </c>
      <c r="I3676" s="151" t="s">
        <v>296</v>
      </c>
      <c r="J3676" s="158">
        <v>27701424997</v>
      </c>
      <c r="K3676" s="158" t="s">
        <v>9768</v>
      </c>
      <c r="L3676" s="151" t="s">
        <v>31</v>
      </c>
      <c r="M3676" s="158" t="s">
        <v>31</v>
      </c>
      <c r="N3676" s="158" t="s">
        <v>29</v>
      </c>
      <c r="O3676" s="158">
        <v>10869</v>
      </c>
      <c r="P3676" s="149">
        <v>44413.471759259257</v>
      </c>
      <c r="Q3676" s="149">
        <v>44413.250034722223</v>
      </c>
      <c r="R3676" s="168">
        <v>27701424993</v>
      </c>
      <c r="S3676" s="151">
        <v>342690091</v>
      </c>
      <c r="T3676" s="153">
        <v>1.08690508211114E+16</v>
      </c>
      <c r="U3676" s="151" t="s">
        <v>32</v>
      </c>
      <c r="V3676" s="141"/>
      <c r="Y3676" s="24">
        <f>VLOOKUP(T3676,Buzon!C:C,1,FALSE)</f>
        <v>1.08690508211114E+16</v>
      </c>
      <c r="Z3676" s="13" t="str">
        <f>VLOOKUP(T3676,Buzon!C:Z,21,FALSE)</f>
        <v>AFIL.-008139649</v>
      </c>
      <c r="AA3676" s="162">
        <f>VLOOKUP(T3676,Buzon!C:Z,22,FALSE)</f>
        <v>64149</v>
      </c>
      <c r="AB3676" s="162">
        <f>VLOOKUP(T3676,Buzon!C:Z,23,FALSE)</f>
        <v>6082021</v>
      </c>
      <c r="AC3676" s="162" t="str">
        <f>VLOOKUP(T3676,Buzon!C:Z,24,FALSE)</f>
        <v>SANTANDER_3550</v>
      </c>
      <c r="AD3676" s="146"/>
      <c r="AE3676" s="150" t="e">
        <v>#N/A</v>
      </c>
    </row>
    <row r="3677" spans="1:31" s="150" customFormat="1" ht="12" customHeight="1" x14ac:dyDescent="0.25">
      <c r="A3677" s="151" t="s">
        <v>21</v>
      </c>
      <c r="B3677" s="158" t="s">
        <v>9662</v>
      </c>
      <c r="C3677" s="158" t="s">
        <v>9756</v>
      </c>
      <c r="D3677" s="158">
        <v>11</v>
      </c>
      <c r="E3677" s="158" t="s">
        <v>9759</v>
      </c>
      <c r="F3677" s="158" t="s">
        <v>71</v>
      </c>
      <c r="G3677" s="151" t="s">
        <v>26</v>
      </c>
      <c r="H3677" s="156">
        <v>174</v>
      </c>
      <c r="I3677" s="151" t="s">
        <v>296</v>
      </c>
      <c r="J3677" s="158">
        <v>27701424998</v>
      </c>
      <c r="K3677" s="158" t="s">
        <v>9769</v>
      </c>
      <c r="L3677" s="151" t="s">
        <v>31</v>
      </c>
      <c r="M3677" s="158" t="s">
        <v>31</v>
      </c>
      <c r="N3677" s="158" t="s">
        <v>29</v>
      </c>
      <c r="O3677" s="158">
        <v>10869</v>
      </c>
      <c r="P3677" s="149">
        <v>44413.471759259257</v>
      </c>
      <c r="Q3677" s="149">
        <v>44413.250034722223</v>
      </c>
      <c r="R3677" s="168">
        <v>27701424994</v>
      </c>
      <c r="S3677" s="151">
        <v>342690091</v>
      </c>
      <c r="T3677" s="153">
        <v>1.08690508211114E+16</v>
      </c>
      <c r="U3677" s="151" t="s">
        <v>32</v>
      </c>
      <c r="V3677" s="141"/>
      <c r="Y3677" s="24">
        <f>VLOOKUP(T3677,Buzon!C:C,1,FALSE)</f>
        <v>1.08690508211114E+16</v>
      </c>
      <c r="Z3677" s="13" t="str">
        <f>VLOOKUP(T3677,Buzon!C:Z,21,FALSE)</f>
        <v>AFIL.-008139649</v>
      </c>
      <c r="AA3677" s="162">
        <f>VLOOKUP(T3677,Buzon!C:Z,22,FALSE)</f>
        <v>64149</v>
      </c>
      <c r="AB3677" s="162">
        <f>VLOOKUP(T3677,Buzon!C:Z,23,FALSE)</f>
        <v>6082021</v>
      </c>
      <c r="AC3677" s="162" t="str">
        <f>VLOOKUP(T3677,Buzon!C:Z,24,FALSE)</f>
        <v>SANTANDER_3550</v>
      </c>
      <c r="AD3677" s="146"/>
      <c r="AE3677" s="150" t="e">
        <v>#N/A</v>
      </c>
    </row>
    <row r="3678" spans="1:31" s="150" customFormat="1" ht="12" customHeight="1" x14ac:dyDescent="0.25">
      <c r="A3678" s="151" t="s">
        <v>21</v>
      </c>
      <c r="B3678" s="158" t="s">
        <v>9729</v>
      </c>
      <c r="C3678" s="67" t="s">
        <v>9694</v>
      </c>
      <c r="D3678" s="158">
        <v>11</v>
      </c>
      <c r="E3678" s="158" t="s">
        <v>9770</v>
      </c>
      <c r="F3678" s="158" t="s">
        <v>25</v>
      </c>
      <c r="G3678" s="151" t="s">
        <v>26</v>
      </c>
      <c r="H3678" s="156">
        <v>348</v>
      </c>
      <c r="I3678" s="151" t="s">
        <v>27</v>
      </c>
      <c r="J3678" s="158">
        <v>27701424999</v>
      </c>
      <c r="K3678" s="158" t="s">
        <v>9771</v>
      </c>
      <c r="L3678" s="151" t="s">
        <v>31</v>
      </c>
      <c r="M3678" s="158" t="s">
        <v>31</v>
      </c>
      <c r="N3678" s="158" t="s">
        <v>29</v>
      </c>
      <c r="O3678" s="158">
        <v>12653</v>
      </c>
      <c r="P3678" s="149">
        <v>44413.472048611111</v>
      </c>
      <c r="Q3678" s="149">
        <v>44413.423032407409</v>
      </c>
      <c r="R3678" s="168">
        <v>548951</v>
      </c>
      <c r="S3678" s="151">
        <v>342693799</v>
      </c>
      <c r="T3678" s="153">
        <v>1.26530508211119E+16</v>
      </c>
      <c r="U3678" s="151" t="s">
        <v>32</v>
      </c>
      <c r="V3678" s="141"/>
      <c r="W3678" s="30" t="s">
        <v>13014</v>
      </c>
      <c r="X3678" s="33">
        <v>52687</v>
      </c>
      <c r="Y3678" s="24">
        <f>VLOOKUP(T3678,Buzon!C:C,1,FALSE)</f>
        <v>1.26530508211119E+16</v>
      </c>
      <c r="Z3678" s="13" t="str">
        <f>VLOOKUP(T3678,Buzon!C:Z,21,FALSE)</f>
        <v>AFIL.-008139649</v>
      </c>
      <c r="AA3678" s="162">
        <f>VLOOKUP(T3678,Buzon!C:Z,22,FALSE)</f>
        <v>64149</v>
      </c>
      <c r="AB3678" s="162">
        <f>VLOOKUP(T3678,Buzon!C:Z,23,FALSE)</f>
        <v>6082021</v>
      </c>
      <c r="AC3678" s="162" t="str">
        <f>VLOOKUP(T3678,Buzon!C:Z,24,FALSE)</f>
        <v>SANTANDER_3550</v>
      </c>
      <c r="AD3678" s="146">
        <f>+H3678</f>
        <v>348</v>
      </c>
      <c r="AE3678" s="150">
        <v>8139649</v>
      </c>
    </row>
    <row r="3679" spans="1:31" s="150" customFormat="1" ht="12" customHeight="1" x14ac:dyDescent="0.25">
      <c r="A3679" s="151" t="s">
        <v>21</v>
      </c>
      <c r="B3679" s="158" t="s">
        <v>9729</v>
      </c>
      <c r="C3679" s="67" t="s">
        <v>9694</v>
      </c>
      <c r="D3679" s="158">
        <v>5</v>
      </c>
      <c r="E3679" s="158" t="s">
        <v>9772</v>
      </c>
      <c r="F3679" s="158" t="s">
        <v>25</v>
      </c>
      <c r="G3679" s="151" t="s">
        <v>26</v>
      </c>
      <c r="H3679" s="156">
        <v>348</v>
      </c>
      <c r="I3679" s="151" t="s">
        <v>27</v>
      </c>
      <c r="J3679" s="158">
        <v>27701425000</v>
      </c>
      <c r="K3679" s="158" t="s">
        <v>9773</v>
      </c>
      <c r="L3679" s="151" t="s">
        <v>31</v>
      </c>
      <c r="M3679" s="158" t="s">
        <v>31</v>
      </c>
      <c r="N3679" s="158" t="s">
        <v>29</v>
      </c>
      <c r="O3679" s="158">
        <v>12653</v>
      </c>
      <c r="P3679" s="149">
        <v>44413.472048611111</v>
      </c>
      <c r="Q3679" s="149">
        <v>44413.423032407409</v>
      </c>
      <c r="R3679" s="168">
        <v>548951</v>
      </c>
      <c r="S3679" s="151">
        <v>342693799</v>
      </c>
      <c r="T3679" s="153">
        <v>1.26530508211119E+16</v>
      </c>
      <c r="U3679" s="151" t="s">
        <v>32</v>
      </c>
      <c r="V3679" s="141"/>
      <c r="W3679" s="30" t="s">
        <v>13014</v>
      </c>
      <c r="X3679" s="33">
        <v>52687</v>
      </c>
      <c r="Y3679" s="24">
        <f>VLOOKUP(T3679,Buzon!C:C,1,FALSE)</f>
        <v>1.26530508211119E+16</v>
      </c>
      <c r="Z3679" s="13" t="str">
        <f>VLOOKUP(T3679,Buzon!C:Z,21,FALSE)</f>
        <v>AFIL.-008139649</v>
      </c>
      <c r="AA3679" s="162">
        <f>VLOOKUP(T3679,Buzon!C:Z,22,FALSE)</f>
        <v>64149</v>
      </c>
      <c r="AB3679" s="162">
        <f>VLOOKUP(T3679,Buzon!C:Z,23,FALSE)</f>
        <v>6082021</v>
      </c>
      <c r="AC3679" s="162" t="str">
        <f>VLOOKUP(T3679,Buzon!C:Z,24,FALSE)</f>
        <v>SANTANDER_3550</v>
      </c>
      <c r="AD3679" s="146">
        <f>+H3679</f>
        <v>348</v>
      </c>
      <c r="AE3679" s="150">
        <v>8139649</v>
      </c>
    </row>
    <row r="3680" spans="1:31" s="150" customFormat="1" ht="12" customHeight="1" x14ac:dyDescent="0.25">
      <c r="A3680" s="151" t="s">
        <v>21</v>
      </c>
      <c r="B3680" s="158" t="s">
        <v>9662</v>
      </c>
      <c r="C3680" s="67" t="s">
        <v>9753</v>
      </c>
      <c r="D3680" s="158">
        <v>20</v>
      </c>
      <c r="E3680" s="158" t="s">
        <v>9774</v>
      </c>
      <c r="F3680" s="158" t="s">
        <v>25</v>
      </c>
      <c r="G3680" s="151" t="s">
        <v>26</v>
      </c>
      <c r="H3680" s="156">
        <v>348</v>
      </c>
      <c r="I3680" s="151" t="s">
        <v>27</v>
      </c>
      <c r="J3680" s="158">
        <v>27701425002</v>
      </c>
      <c r="K3680" s="158" t="s">
        <v>9775</v>
      </c>
      <c r="L3680" s="151" t="s">
        <v>31</v>
      </c>
      <c r="M3680" s="158" t="s">
        <v>31</v>
      </c>
      <c r="N3680" s="158" t="s">
        <v>29</v>
      </c>
      <c r="O3680" s="158">
        <v>10869</v>
      </c>
      <c r="P3680" s="149">
        <v>44413.472893518519</v>
      </c>
      <c r="Q3680" s="149">
        <v>44413.250034722223</v>
      </c>
      <c r="R3680" s="168">
        <v>559610</v>
      </c>
      <c r="S3680" s="151">
        <v>342694907</v>
      </c>
      <c r="T3680" s="153">
        <v>1.0869050821112E+16</v>
      </c>
      <c r="U3680" s="151" t="s">
        <v>32</v>
      </c>
      <c r="V3680" s="141"/>
      <c r="W3680" s="30" t="s">
        <v>13014</v>
      </c>
      <c r="X3680" s="33">
        <v>52687</v>
      </c>
      <c r="Y3680" s="24">
        <f>VLOOKUP(T3680,Buzon!C:C,1,FALSE)</f>
        <v>1.0869050821112E+16</v>
      </c>
      <c r="Z3680" s="13" t="str">
        <f>VLOOKUP(T3680,Buzon!C:Z,21,FALSE)</f>
        <v>AFIL.-008139649</v>
      </c>
      <c r="AA3680" s="162">
        <f>VLOOKUP(T3680,Buzon!C:Z,22,FALSE)</f>
        <v>64149</v>
      </c>
      <c r="AB3680" s="162">
        <f>VLOOKUP(T3680,Buzon!C:Z,23,FALSE)</f>
        <v>6082021</v>
      </c>
      <c r="AC3680" s="162" t="str">
        <f>VLOOKUP(T3680,Buzon!C:Z,24,FALSE)</f>
        <v>SANTANDER_3550</v>
      </c>
      <c r="AD3680" s="146">
        <f>+H3680</f>
        <v>348</v>
      </c>
      <c r="AE3680" s="150">
        <v>8139649</v>
      </c>
    </row>
    <row r="3681" spans="1:32" s="150" customFormat="1" ht="12" customHeight="1" x14ac:dyDescent="0.25">
      <c r="A3681" s="151" t="s">
        <v>21</v>
      </c>
      <c r="B3681" s="158" t="s">
        <v>9662</v>
      </c>
      <c r="C3681" s="82"/>
      <c r="D3681" s="157"/>
      <c r="E3681" s="158" t="s">
        <v>9774</v>
      </c>
      <c r="F3681" s="158" t="s">
        <v>25</v>
      </c>
      <c r="G3681" s="151" t="s">
        <v>26</v>
      </c>
      <c r="H3681" s="156">
        <v>278</v>
      </c>
      <c r="I3681" s="151" t="s">
        <v>167</v>
      </c>
      <c r="J3681" s="158">
        <v>27701425003</v>
      </c>
      <c r="K3681" s="158" t="s">
        <v>9776</v>
      </c>
      <c r="L3681" s="151" t="s">
        <v>31</v>
      </c>
      <c r="M3681" s="158" t="s">
        <v>29</v>
      </c>
      <c r="N3681" s="158" t="s">
        <v>31</v>
      </c>
      <c r="O3681" s="158">
        <v>10869</v>
      </c>
      <c r="P3681" s="149">
        <v>44413.472893518519</v>
      </c>
      <c r="Q3681" s="149">
        <v>44413.250034722223</v>
      </c>
      <c r="R3681" s="168">
        <v>559610</v>
      </c>
      <c r="S3681" s="151">
        <v>342694907</v>
      </c>
      <c r="T3681" s="153">
        <v>1.0869050821112E+16</v>
      </c>
      <c r="U3681" s="151" t="s">
        <v>32</v>
      </c>
      <c r="V3681" s="141"/>
      <c r="W3681" s="30" t="s">
        <v>13014</v>
      </c>
      <c r="X3681" s="33">
        <v>52687</v>
      </c>
      <c r="Y3681" s="24">
        <f>VLOOKUP(T3681,Buzon!C:C,1,FALSE)</f>
        <v>1.0869050821112E+16</v>
      </c>
      <c r="Z3681" s="13" t="str">
        <f>VLOOKUP(T3681,Buzon!C:Z,21,FALSE)</f>
        <v>AFIL.-008139649</v>
      </c>
      <c r="AA3681" s="162">
        <f>VLOOKUP(T3681,Buzon!C:Z,22,FALSE)</f>
        <v>64149</v>
      </c>
      <c r="AB3681" s="162">
        <f>VLOOKUP(T3681,Buzon!C:Z,23,FALSE)</f>
        <v>6082021</v>
      </c>
      <c r="AC3681" s="162" t="str">
        <f>VLOOKUP(T3681,Buzon!C:Z,24,FALSE)</f>
        <v>SANTANDER_3550</v>
      </c>
      <c r="AD3681" s="146">
        <f>+H3681</f>
        <v>278</v>
      </c>
      <c r="AE3681" s="150">
        <v>8139649</v>
      </c>
    </row>
    <row r="3682" spans="1:32" s="150" customFormat="1" ht="12" customHeight="1" x14ac:dyDescent="0.25">
      <c r="A3682" s="151" t="s">
        <v>21</v>
      </c>
      <c r="B3682" s="158" t="s">
        <v>9662</v>
      </c>
      <c r="C3682" s="67" t="s">
        <v>9777</v>
      </c>
      <c r="D3682" s="158">
        <v>36</v>
      </c>
      <c r="E3682" s="158" t="s">
        <v>9778</v>
      </c>
      <c r="F3682" s="158" t="s">
        <v>25</v>
      </c>
      <c r="G3682" s="151" t="s">
        <v>26</v>
      </c>
      <c r="H3682" s="156">
        <v>348</v>
      </c>
      <c r="I3682" s="151" t="s">
        <v>27</v>
      </c>
      <c r="J3682" s="158">
        <v>27701425011</v>
      </c>
      <c r="K3682" s="158" t="s">
        <v>9779</v>
      </c>
      <c r="L3682" s="151" t="s">
        <v>31</v>
      </c>
      <c r="M3682" s="158" t="s">
        <v>31</v>
      </c>
      <c r="N3682" s="158" t="s">
        <v>29</v>
      </c>
      <c r="O3682" s="158">
        <v>10869</v>
      </c>
      <c r="P3682" s="149">
        <v>44413.475972222222</v>
      </c>
      <c r="Q3682" s="149">
        <v>44413.250034722223</v>
      </c>
      <c r="R3682" s="168">
        <v>597725</v>
      </c>
      <c r="S3682" s="151">
        <v>342698710</v>
      </c>
      <c r="T3682" s="153">
        <v>1.08690508211124E+16</v>
      </c>
      <c r="U3682" s="151" t="s">
        <v>32</v>
      </c>
      <c r="V3682" s="141"/>
      <c r="W3682" s="30" t="s">
        <v>13014</v>
      </c>
      <c r="X3682" s="33">
        <v>52687</v>
      </c>
      <c r="Y3682" s="24">
        <f>VLOOKUP(T3682,Buzon!C:C,1,FALSE)</f>
        <v>1.08690508211124E+16</v>
      </c>
      <c r="Z3682" s="13" t="str">
        <f>VLOOKUP(T3682,Buzon!C:Z,21,FALSE)</f>
        <v>AFIL.-008139649</v>
      </c>
      <c r="AA3682" s="162">
        <f>VLOOKUP(T3682,Buzon!C:Z,22,FALSE)</f>
        <v>64149</v>
      </c>
      <c r="AB3682" s="162">
        <f>VLOOKUP(T3682,Buzon!C:Z,23,FALSE)</f>
        <v>6082021</v>
      </c>
      <c r="AC3682" s="162" t="str">
        <f>VLOOKUP(T3682,Buzon!C:Z,24,FALSE)</f>
        <v>SANTANDER_3550</v>
      </c>
      <c r="AD3682" s="146">
        <f>+H3682</f>
        <v>348</v>
      </c>
      <c r="AE3682" s="150">
        <v>8139649</v>
      </c>
    </row>
    <row r="3683" spans="1:32" s="150" customFormat="1" ht="12" customHeight="1" x14ac:dyDescent="0.25">
      <c r="A3683" s="151" t="s">
        <v>21</v>
      </c>
      <c r="B3683" s="158" t="s">
        <v>9729</v>
      </c>
      <c r="C3683" s="67" t="s">
        <v>9753</v>
      </c>
      <c r="D3683" s="158">
        <v>30</v>
      </c>
      <c r="E3683" s="158" t="s">
        <v>9780</v>
      </c>
      <c r="F3683" s="158" t="s">
        <v>25</v>
      </c>
      <c r="G3683" s="151" t="s">
        <v>26</v>
      </c>
      <c r="H3683" s="156">
        <v>348</v>
      </c>
      <c r="I3683" s="151" t="s">
        <v>27</v>
      </c>
      <c r="J3683" s="158">
        <v>27701425012</v>
      </c>
      <c r="K3683" s="158" t="s">
        <v>9781</v>
      </c>
      <c r="L3683" s="151" t="s">
        <v>31</v>
      </c>
      <c r="M3683" s="158" t="s">
        <v>31</v>
      </c>
      <c r="N3683" s="158" t="s">
        <v>29</v>
      </c>
      <c r="O3683" s="158">
        <v>12653</v>
      </c>
      <c r="P3683" s="149">
        <v>44413.476886574077</v>
      </c>
      <c r="Q3683" s="149">
        <v>44413.423032407409</v>
      </c>
      <c r="R3683" s="168">
        <v>609305</v>
      </c>
      <c r="S3683" s="151">
        <v>342699892</v>
      </c>
      <c r="T3683" s="153">
        <v>1.26530508211125E+16</v>
      </c>
      <c r="U3683" s="151" t="s">
        <v>32</v>
      </c>
      <c r="V3683" s="141"/>
      <c r="W3683" s="30" t="s">
        <v>13014</v>
      </c>
      <c r="X3683" s="33">
        <v>52687</v>
      </c>
      <c r="Y3683" s="24">
        <f>VLOOKUP(T3683,Buzon!C:C,1,FALSE)</f>
        <v>1.26530508211125E+16</v>
      </c>
      <c r="Z3683" s="13" t="str">
        <f>VLOOKUP(T3683,Buzon!C:Z,21,FALSE)</f>
        <v>AFIL.-008139649</v>
      </c>
      <c r="AA3683" s="162">
        <f>VLOOKUP(T3683,Buzon!C:Z,22,FALSE)</f>
        <v>64149</v>
      </c>
      <c r="AB3683" s="162">
        <f>VLOOKUP(T3683,Buzon!C:Z,23,FALSE)</f>
        <v>6082021</v>
      </c>
      <c r="AC3683" s="162" t="str">
        <f>VLOOKUP(T3683,Buzon!C:Z,24,FALSE)</f>
        <v>SANTANDER_3550</v>
      </c>
      <c r="AD3683" s="146">
        <f>+H3683</f>
        <v>348</v>
      </c>
      <c r="AE3683" s="150">
        <v>8139649</v>
      </c>
    </row>
    <row r="3684" spans="1:32" s="150" customFormat="1" ht="12" customHeight="1" x14ac:dyDescent="0.25">
      <c r="A3684" s="151" t="s">
        <v>21</v>
      </c>
      <c r="B3684" s="158" t="s">
        <v>9662</v>
      </c>
      <c r="C3684" s="67" t="s">
        <v>9782</v>
      </c>
      <c r="D3684" s="158">
        <v>12</v>
      </c>
      <c r="E3684" s="158" t="s">
        <v>9783</v>
      </c>
      <c r="F3684" s="158" t="s">
        <v>25</v>
      </c>
      <c r="G3684" s="151" t="s">
        <v>26</v>
      </c>
      <c r="H3684" s="156">
        <v>278</v>
      </c>
      <c r="I3684" s="151" t="s">
        <v>27</v>
      </c>
      <c r="J3684" s="158">
        <v>27701425024</v>
      </c>
      <c r="K3684" s="158" t="s">
        <v>9784</v>
      </c>
      <c r="L3684" s="151" t="s">
        <v>31</v>
      </c>
      <c r="M3684" s="158" t="s">
        <v>31</v>
      </c>
      <c r="N3684" s="158" t="s">
        <v>29</v>
      </c>
      <c r="O3684" s="158">
        <v>10869</v>
      </c>
      <c r="P3684" s="149">
        <v>44413.483854166669</v>
      </c>
      <c r="Q3684" s="149">
        <v>44413.250034722223</v>
      </c>
      <c r="R3684" s="168">
        <v>9170</v>
      </c>
      <c r="S3684" s="151">
        <v>342708734</v>
      </c>
      <c r="T3684" s="153">
        <v>1.08690508211136E+16</v>
      </c>
      <c r="U3684" s="151" t="s">
        <v>32</v>
      </c>
      <c r="V3684" s="141"/>
      <c r="W3684" s="30" t="s">
        <v>13014</v>
      </c>
      <c r="X3684" s="33">
        <v>52687</v>
      </c>
      <c r="Y3684" s="24">
        <f>VLOOKUP(T3684,Buzon!C:C,1,FALSE)</f>
        <v>1.08690508211136E+16</v>
      </c>
      <c r="Z3684" s="13" t="str">
        <f>VLOOKUP(T3684,Buzon!C:Z,21,FALSE)</f>
        <v>AFIL.-008139649</v>
      </c>
      <c r="AA3684" s="162">
        <f>VLOOKUP(T3684,Buzon!C:Z,22,FALSE)</f>
        <v>64149</v>
      </c>
      <c r="AB3684" s="162">
        <f>VLOOKUP(T3684,Buzon!C:Z,23,FALSE)</f>
        <v>6082021</v>
      </c>
      <c r="AC3684" s="162" t="str">
        <f>VLOOKUP(T3684,Buzon!C:Z,24,FALSE)</f>
        <v>SANTANDER_3550</v>
      </c>
      <c r="AD3684" s="146">
        <f>+H3684</f>
        <v>278</v>
      </c>
      <c r="AE3684" s="150">
        <v>8139649</v>
      </c>
    </row>
    <row r="3685" spans="1:32" s="150" customFormat="1" ht="12" customHeight="1" x14ac:dyDescent="0.25">
      <c r="A3685" s="151" t="s">
        <v>21</v>
      </c>
      <c r="B3685" s="158" t="s">
        <v>9662</v>
      </c>
      <c r="C3685" s="67" t="s">
        <v>9785</v>
      </c>
      <c r="D3685" s="158">
        <v>7</v>
      </c>
      <c r="E3685" s="158" t="s">
        <v>9786</v>
      </c>
      <c r="F3685" s="158" t="s">
        <v>25</v>
      </c>
      <c r="G3685" s="151" t="s">
        <v>26</v>
      </c>
      <c r="H3685" s="156">
        <v>348</v>
      </c>
      <c r="I3685" s="151" t="s">
        <v>27</v>
      </c>
      <c r="J3685" s="158">
        <v>27701425031</v>
      </c>
      <c r="K3685" s="158" t="s">
        <v>9787</v>
      </c>
      <c r="L3685" s="151" t="s">
        <v>31</v>
      </c>
      <c r="M3685" s="158" t="s">
        <v>31</v>
      </c>
      <c r="N3685" s="158" t="s">
        <v>29</v>
      </c>
      <c r="O3685" s="158">
        <v>10869</v>
      </c>
      <c r="P3685" s="149">
        <v>44413.485335648147</v>
      </c>
      <c r="Q3685" s="149">
        <v>44413.250034722223</v>
      </c>
      <c r="R3685" s="168">
        <v>609</v>
      </c>
      <c r="S3685" s="151">
        <v>342710583</v>
      </c>
      <c r="T3685" s="153">
        <v>1.08690508211138E+16</v>
      </c>
      <c r="U3685" s="151" t="s">
        <v>32</v>
      </c>
      <c r="V3685" s="141"/>
      <c r="W3685" s="30" t="s">
        <v>13014</v>
      </c>
      <c r="X3685" s="33">
        <v>52687</v>
      </c>
      <c r="Y3685" s="24">
        <f>VLOOKUP(T3685,Buzon!C:C,1,FALSE)</f>
        <v>1.08690508211138E+16</v>
      </c>
      <c r="Z3685" s="13" t="str">
        <f>VLOOKUP(T3685,Buzon!C:Z,21,FALSE)</f>
        <v>AFIL.-008139649</v>
      </c>
      <c r="AA3685" s="162">
        <f>VLOOKUP(T3685,Buzon!C:Z,22,FALSE)</f>
        <v>64149</v>
      </c>
      <c r="AB3685" s="162">
        <f>VLOOKUP(T3685,Buzon!C:Z,23,FALSE)</f>
        <v>6082021</v>
      </c>
      <c r="AC3685" s="162" t="str">
        <f>VLOOKUP(T3685,Buzon!C:Z,24,FALSE)</f>
        <v>SANTANDER_3550</v>
      </c>
      <c r="AD3685" s="146">
        <f>+H3685</f>
        <v>348</v>
      </c>
      <c r="AE3685" s="150">
        <v>8139649</v>
      </c>
    </row>
    <row r="3686" spans="1:32" s="150" customFormat="1" ht="12" customHeight="1" x14ac:dyDescent="0.25">
      <c r="A3686" s="151" t="s">
        <v>21</v>
      </c>
      <c r="B3686" s="158" t="s">
        <v>9662</v>
      </c>
      <c r="C3686" s="82"/>
      <c r="D3686" s="157"/>
      <c r="E3686" s="158" t="s">
        <v>9786</v>
      </c>
      <c r="F3686" s="158" t="s">
        <v>25</v>
      </c>
      <c r="G3686" s="151" t="s">
        <v>26</v>
      </c>
      <c r="H3686" s="156">
        <v>278</v>
      </c>
      <c r="I3686" s="151" t="s">
        <v>167</v>
      </c>
      <c r="J3686" s="158">
        <v>27701425032</v>
      </c>
      <c r="K3686" s="158" t="s">
        <v>9788</v>
      </c>
      <c r="L3686" s="151" t="s">
        <v>31</v>
      </c>
      <c r="M3686" s="158" t="s">
        <v>29</v>
      </c>
      <c r="N3686" s="158" t="s">
        <v>31</v>
      </c>
      <c r="O3686" s="158">
        <v>10869</v>
      </c>
      <c r="P3686" s="149">
        <v>44413.485335648147</v>
      </c>
      <c r="Q3686" s="149">
        <v>44413.250034722223</v>
      </c>
      <c r="R3686" s="168">
        <v>609</v>
      </c>
      <c r="S3686" s="151">
        <v>342710583</v>
      </c>
      <c r="T3686" s="153">
        <v>1.08690508211138E+16</v>
      </c>
      <c r="U3686" s="151" t="s">
        <v>32</v>
      </c>
      <c r="V3686" s="141"/>
      <c r="W3686" s="30" t="s">
        <v>13014</v>
      </c>
      <c r="X3686" s="33">
        <v>52687</v>
      </c>
      <c r="Y3686" s="24">
        <f>VLOOKUP(T3686,Buzon!C:C,1,FALSE)</f>
        <v>1.08690508211138E+16</v>
      </c>
      <c r="Z3686" s="13" t="str">
        <f>VLOOKUP(T3686,Buzon!C:Z,21,FALSE)</f>
        <v>AFIL.-008139649</v>
      </c>
      <c r="AA3686" s="162">
        <f>VLOOKUP(T3686,Buzon!C:Z,22,FALSE)</f>
        <v>64149</v>
      </c>
      <c r="AB3686" s="162">
        <f>VLOOKUP(T3686,Buzon!C:Z,23,FALSE)</f>
        <v>6082021</v>
      </c>
      <c r="AC3686" s="162" t="str">
        <f>VLOOKUP(T3686,Buzon!C:Z,24,FALSE)</f>
        <v>SANTANDER_3550</v>
      </c>
      <c r="AD3686" s="146">
        <f>+H3686</f>
        <v>278</v>
      </c>
      <c r="AE3686" s="150">
        <v>8139649</v>
      </c>
    </row>
    <row r="3687" spans="1:32" s="150" customFormat="1" ht="12" customHeight="1" x14ac:dyDescent="0.25">
      <c r="A3687" s="151" t="s">
        <v>21</v>
      </c>
      <c r="B3687" s="158" t="s">
        <v>9662</v>
      </c>
      <c r="C3687" s="67" t="s">
        <v>9785</v>
      </c>
      <c r="D3687" s="158">
        <v>8</v>
      </c>
      <c r="E3687" s="158" t="s">
        <v>9789</v>
      </c>
      <c r="F3687" s="158" t="s">
        <v>25</v>
      </c>
      <c r="G3687" s="151" t="s">
        <v>26</v>
      </c>
      <c r="H3687" s="156">
        <v>348</v>
      </c>
      <c r="I3687" s="151" t="s">
        <v>27</v>
      </c>
      <c r="J3687" s="158">
        <v>27701425033</v>
      </c>
      <c r="K3687" s="158" t="s">
        <v>9790</v>
      </c>
      <c r="L3687" s="151" t="s">
        <v>31</v>
      </c>
      <c r="M3687" s="158" t="s">
        <v>31</v>
      </c>
      <c r="N3687" s="158" t="s">
        <v>29</v>
      </c>
      <c r="O3687" s="158">
        <v>10869</v>
      </c>
      <c r="P3687" s="149">
        <v>44413.485335648147</v>
      </c>
      <c r="Q3687" s="149">
        <v>44413.250034722223</v>
      </c>
      <c r="R3687" s="168">
        <v>609</v>
      </c>
      <c r="S3687" s="151">
        <v>342710583</v>
      </c>
      <c r="T3687" s="153">
        <v>1.08690508211138E+16</v>
      </c>
      <c r="U3687" s="151" t="s">
        <v>32</v>
      </c>
      <c r="V3687" s="141"/>
      <c r="W3687" s="30" t="s">
        <v>13014</v>
      </c>
      <c r="X3687" s="33">
        <v>52687</v>
      </c>
      <c r="Y3687" s="24">
        <f>VLOOKUP(T3687,Buzon!C:C,1,FALSE)</f>
        <v>1.08690508211138E+16</v>
      </c>
      <c r="Z3687" s="13" t="str">
        <f>VLOOKUP(T3687,Buzon!C:Z,21,FALSE)</f>
        <v>AFIL.-008139649</v>
      </c>
      <c r="AA3687" s="162">
        <f>VLOOKUP(T3687,Buzon!C:Z,22,FALSE)</f>
        <v>64149</v>
      </c>
      <c r="AB3687" s="162">
        <f>VLOOKUP(T3687,Buzon!C:Z,23,FALSE)</f>
        <v>6082021</v>
      </c>
      <c r="AC3687" s="162" t="str">
        <f>VLOOKUP(T3687,Buzon!C:Z,24,FALSE)</f>
        <v>SANTANDER_3550</v>
      </c>
      <c r="AD3687" s="146">
        <f>+H3687</f>
        <v>348</v>
      </c>
      <c r="AE3687" s="150">
        <v>8139649</v>
      </c>
    </row>
    <row r="3688" spans="1:32" s="150" customFormat="1" ht="12" customHeight="1" x14ac:dyDescent="0.25">
      <c r="A3688" s="151" t="s">
        <v>21</v>
      </c>
      <c r="B3688" s="158" t="s">
        <v>9662</v>
      </c>
      <c r="C3688" s="82"/>
      <c r="D3688" s="157"/>
      <c r="E3688" s="158" t="s">
        <v>9789</v>
      </c>
      <c r="F3688" s="158" t="s">
        <v>25</v>
      </c>
      <c r="G3688" s="151" t="s">
        <v>26</v>
      </c>
      <c r="H3688" s="156">
        <v>278</v>
      </c>
      <c r="I3688" s="151" t="s">
        <v>167</v>
      </c>
      <c r="J3688" s="158">
        <v>27701425034</v>
      </c>
      <c r="K3688" s="158" t="s">
        <v>9791</v>
      </c>
      <c r="L3688" s="151" t="s">
        <v>31</v>
      </c>
      <c r="M3688" s="158" t="s">
        <v>29</v>
      </c>
      <c r="N3688" s="158" t="s">
        <v>31</v>
      </c>
      <c r="O3688" s="158">
        <v>10869</v>
      </c>
      <c r="P3688" s="149">
        <v>44413.485335648147</v>
      </c>
      <c r="Q3688" s="149">
        <v>44413.250034722223</v>
      </c>
      <c r="R3688" s="168">
        <v>609</v>
      </c>
      <c r="S3688" s="151">
        <v>342710583</v>
      </c>
      <c r="T3688" s="153">
        <v>1.08690508211138E+16</v>
      </c>
      <c r="U3688" s="151" t="s">
        <v>32</v>
      </c>
      <c r="V3688" s="141"/>
      <c r="W3688" s="30" t="s">
        <v>13014</v>
      </c>
      <c r="X3688" s="33">
        <v>52687</v>
      </c>
      <c r="Y3688" s="24">
        <f>VLOOKUP(T3688,Buzon!C:C,1,FALSE)</f>
        <v>1.08690508211138E+16</v>
      </c>
      <c r="Z3688" s="13" t="str">
        <f>VLOOKUP(T3688,Buzon!C:Z,21,FALSE)</f>
        <v>AFIL.-008139649</v>
      </c>
      <c r="AA3688" s="162">
        <f>VLOOKUP(T3688,Buzon!C:Z,22,FALSE)</f>
        <v>64149</v>
      </c>
      <c r="AB3688" s="162">
        <f>VLOOKUP(T3688,Buzon!C:Z,23,FALSE)</f>
        <v>6082021</v>
      </c>
      <c r="AC3688" s="162" t="str">
        <f>VLOOKUP(T3688,Buzon!C:Z,24,FALSE)</f>
        <v>SANTANDER_3550</v>
      </c>
      <c r="AD3688" s="146">
        <f>+H3688</f>
        <v>278</v>
      </c>
      <c r="AE3688" s="150">
        <v>8139649</v>
      </c>
    </row>
    <row r="3689" spans="1:32" s="206" customFormat="1" ht="12" customHeight="1" x14ac:dyDescent="0.25">
      <c r="A3689" s="185" t="s">
        <v>21</v>
      </c>
      <c r="B3689" s="158" t="s">
        <v>9668</v>
      </c>
      <c r="C3689" s="158" t="s">
        <v>9677</v>
      </c>
      <c r="D3689" s="158">
        <v>32</v>
      </c>
      <c r="E3689" s="158" t="s">
        <v>9727</v>
      </c>
      <c r="F3689" s="158" t="s">
        <v>25</v>
      </c>
      <c r="G3689" s="185" t="s">
        <v>26</v>
      </c>
      <c r="H3689" s="177">
        <v>348</v>
      </c>
      <c r="I3689" s="185" t="s">
        <v>27</v>
      </c>
      <c r="J3689" s="158">
        <v>27701424943</v>
      </c>
      <c r="K3689" s="158" t="s">
        <v>9728</v>
      </c>
      <c r="L3689" s="185" t="s">
        <v>31</v>
      </c>
      <c r="M3689" s="158" t="s">
        <v>31</v>
      </c>
      <c r="N3689" s="158" t="s">
        <v>29</v>
      </c>
      <c r="O3689" s="158">
        <v>13668</v>
      </c>
      <c r="P3689" s="190">
        <v>44413.430358796293</v>
      </c>
      <c r="Q3689" s="190">
        <v>44413.252465277779</v>
      </c>
      <c r="R3689" s="185">
        <v>871434</v>
      </c>
      <c r="S3689" s="185">
        <v>342641554</v>
      </c>
      <c r="T3689" s="191">
        <v>1.36680508211018E+16</v>
      </c>
      <c r="U3689" s="185" t="s">
        <v>32</v>
      </c>
      <c r="V3689" s="208"/>
      <c r="W3689" s="83" t="s">
        <v>13003</v>
      </c>
      <c r="X3689" s="84">
        <v>2714</v>
      </c>
      <c r="Y3689" s="209" t="e">
        <f>VLOOKUP(T3689,Buzon!C:C,1,FALSE)</f>
        <v>#N/A</v>
      </c>
      <c r="Z3689" s="204" t="s">
        <v>13001</v>
      </c>
      <c r="AA3689" s="77">
        <v>2896.12</v>
      </c>
      <c r="AB3689" s="205" t="s">
        <v>9019</v>
      </c>
      <c r="AC3689" s="204" t="s">
        <v>8974</v>
      </c>
      <c r="AD3689" s="177">
        <f>+H3689</f>
        <v>348</v>
      </c>
      <c r="AE3689" s="206">
        <v>9359908044</v>
      </c>
      <c r="AF3689" s="206">
        <v>-165.88</v>
      </c>
    </row>
    <row r="3690" spans="1:32" s="206" customFormat="1" ht="12" customHeight="1" x14ac:dyDescent="0.25">
      <c r="A3690" s="185" t="s">
        <v>21</v>
      </c>
      <c r="B3690" s="158" t="s">
        <v>9729</v>
      </c>
      <c r="C3690" s="158" t="s">
        <v>9792</v>
      </c>
      <c r="D3690" s="158">
        <v>1</v>
      </c>
      <c r="E3690" s="158" t="s">
        <v>9793</v>
      </c>
      <c r="F3690" s="158" t="s">
        <v>71</v>
      </c>
      <c r="G3690" s="185" t="s">
        <v>26</v>
      </c>
      <c r="H3690" s="177">
        <v>174</v>
      </c>
      <c r="I3690" s="185" t="s">
        <v>27</v>
      </c>
      <c r="J3690" s="158">
        <v>27701425040</v>
      </c>
      <c r="K3690" s="158" t="s">
        <v>9794</v>
      </c>
      <c r="L3690" s="185" t="s">
        <v>31</v>
      </c>
      <c r="M3690" s="158" t="s">
        <v>31</v>
      </c>
      <c r="N3690" s="158" t="s">
        <v>29</v>
      </c>
      <c r="O3690" s="158">
        <v>12653</v>
      </c>
      <c r="P3690" s="190">
        <v>44413.498298611114</v>
      </c>
      <c r="Q3690" s="190">
        <v>44413.423032407409</v>
      </c>
      <c r="R3690" s="185">
        <v>882629</v>
      </c>
      <c r="S3690" s="185">
        <v>342727421</v>
      </c>
      <c r="T3690" s="191">
        <v>1.26530508211157E+16</v>
      </c>
      <c r="U3690" s="185" t="s">
        <v>32</v>
      </c>
      <c r="V3690" s="208"/>
      <c r="W3690" s="83" t="s">
        <v>13003</v>
      </c>
      <c r="X3690" s="84">
        <v>2714</v>
      </c>
      <c r="Y3690" s="209" t="e">
        <f>VLOOKUP(T3690,Buzon!C:C,1,FALSE)</f>
        <v>#N/A</v>
      </c>
      <c r="Z3690" s="204" t="s">
        <v>13001</v>
      </c>
      <c r="AA3690" s="77">
        <v>2896.12</v>
      </c>
      <c r="AB3690" s="205" t="s">
        <v>9019</v>
      </c>
      <c r="AC3690" s="204" t="s">
        <v>8974</v>
      </c>
      <c r="AD3690" s="177">
        <f>+H3690</f>
        <v>174</v>
      </c>
      <c r="AE3690" s="206">
        <v>9359908044</v>
      </c>
      <c r="AF3690" s="206">
        <v>-165.88</v>
      </c>
    </row>
    <row r="3691" spans="1:32" s="150" customFormat="1" ht="12" customHeight="1" x14ac:dyDescent="0.25">
      <c r="A3691" s="151" t="s">
        <v>21</v>
      </c>
      <c r="B3691" s="158" t="s">
        <v>9729</v>
      </c>
      <c r="C3691" s="67" t="s">
        <v>9792</v>
      </c>
      <c r="D3691" s="158">
        <v>23</v>
      </c>
      <c r="E3691" s="158" t="s">
        <v>3393</v>
      </c>
      <c r="F3691" s="158" t="s">
        <v>47</v>
      </c>
      <c r="G3691" s="151" t="s">
        <v>26</v>
      </c>
      <c r="H3691" s="156">
        <v>174</v>
      </c>
      <c r="I3691" s="151" t="s">
        <v>27</v>
      </c>
      <c r="J3691" s="158">
        <v>27701425046</v>
      </c>
      <c r="K3691" s="158" t="s">
        <v>9797</v>
      </c>
      <c r="L3691" s="151" t="s">
        <v>31</v>
      </c>
      <c r="M3691" s="158" t="s">
        <v>31</v>
      </c>
      <c r="N3691" s="158" t="s">
        <v>29</v>
      </c>
      <c r="O3691" s="158">
        <v>12653</v>
      </c>
      <c r="P3691" s="149">
        <v>44413.501875000002</v>
      </c>
      <c r="Q3691" s="149">
        <v>44413.423032407409</v>
      </c>
      <c r="R3691" s="168">
        <v>936534</v>
      </c>
      <c r="S3691" s="151">
        <v>342745297</v>
      </c>
      <c r="T3691" s="153">
        <v>1.26530508211202E+16</v>
      </c>
      <c r="U3691" s="151" t="s">
        <v>32</v>
      </c>
      <c r="V3691" s="141"/>
      <c r="W3691" s="30" t="s">
        <v>13014</v>
      </c>
      <c r="X3691" s="33">
        <v>52687</v>
      </c>
      <c r="Y3691" s="24">
        <f>VLOOKUP(T3691,Buzon!C:C,1,FALSE)</f>
        <v>1.26530508211202E+16</v>
      </c>
      <c r="Z3691" s="13" t="str">
        <f>VLOOKUP(T3691,Buzon!C:Z,21,FALSE)</f>
        <v>AFIL.-008139649</v>
      </c>
      <c r="AA3691" s="162">
        <f>VLOOKUP(T3691,Buzon!C:Z,22,FALSE)</f>
        <v>64149</v>
      </c>
      <c r="AB3691" s="162">
        <f>VLOOKUP(T3691,Buzon!C:Z,23,FALSE)</f>
        <v>6082021</v>
      </c>
      <c r="AC3691" s="162" t="str">
        <f>VLOOKUP(T3691,Buzon!C:Z,24,FALSE)</f>
        <v>SANTANDER_3550</v>
      </c>
      <c r="AD3691" s="146">
        <f>+H3691</f>
        <v>174</v>
      </c>
      <c r="AE3691" s="150">
        <v>8139649</v>
      </c>
    </row>
    <row r="3692" spans="1:32" s="150" customFormat="1" ht="12" customHeight="1" x14ac:dyDescent="0.25">
      <c r="A3692" s="151" t="s">
        <v>21</v>
      </c>
      <c r="B3692" s="158" t="s">
        <v>9729</v>
      </c>
      <c r="C3692" s="67" t="s">
        <v>9792</v>
      </c>
      <c r="D3692" s="158">
        <v>24</v>
      </c>
      <c r="E3692" s="158" t="s">
        <v>3395</v>
      </c>
      <c r="F3692" s="158" t="s">
        <v>25</v>
      </c>
      <c r="G3692" s="151" t="s">
        <v>26</v>
      </c>
      <c r="H3692" s="156">
        <v>348</v>
      </c>
      <c r="I3692" s="151" t="s">
        <v>27</v>
      </c>
      <c r="J3692" s="158">
        <v>27701425047</v>
      </c>
      <c r="K3692" s="158" t="s">
        <v>9798</v>
      </c>
      <c r="L3692" s="151" t="s">
        <v>31</v>
      </c>
      <c r="M3692" s="158" t="s">
        <v>31</v>
      </c>
      <c r="N3692" s="158" t="s">
        <v>29</v>
      </c>
      <c r="O3692" s="158">
        <v>12653</v>
      </c>
      <c r="P3692" s="149">
        <v>44413.501875000002</v>
      </c>
      <c r="Q3692" s="149">
        <v>44413.423032407409</v>
      </c>
      <c r="R3692" s="168">
        <v>936534</v>
      </c>
      <c r="S3692" s="151">
        <v>342745297</v>
      </c>
      <c r="T3692" s="153">
        <v>1.26530508211202E+16</v>
      </c>
      <c r="U3692" s="151" t="s">
        <v>32</v>
      </c>
      <c r="V3692" s="141"/>
      <c r="W3692" s="30" t="s">
        <v>13014</v>
      </c>
      <c r="X3692" s="33">
        <v>52687</v>
      </c>
      <c r="Y3692" s="24">
        <f>VLOOKUP(T3692,Buzon!C:C,1,FALSE)</f>
        <v>1.26530508211202E+16</v>
      </c>
      <c r="Z3692" s="13" t="str">
        <f>VLOOKUP(T3692,Buzon!C:Z,21,FALSE)</f>
        <v>AFIL.-008139649</v>
      </c>
      <c r="AA3692" s="162">
        <f>VLOOKUP(T3692,Buzon!C:Z,22,FALSE)</f>
        <v>64149</v>
      </c>
      <c r="AB3692" s="162">
        <f>VLOOKUP(T3692,Buzon!C:Z,23,FALSE)</f>
        <v>6082021</v>
      </c>
      <c r="AC3692" s="162" t="str">
        <f>VLOOKUP(T3692,Buzon!C:Z,24,FALSE)</f>
        <v>SANTANDER_3550</v>
      </c>
      <c r="AD3692" s="146">
        <f>+H3692</f>
        <v>348</v>
      </c>
      <c r="AE3692" s="150">
        <v>8139649</v>
      </c>
    </row>
    <row r="3693" spans="1:32" s="150" customFormat="1" ht="12" customHeight="1" x14ac:dyDescent="0.25">
      <c r="A3693" s="151" t="s">
        <v>21</v>
      </c>
      <c r="B3693" s="158" t="s">
        <v>9668</v>
      </c>
      <c r="C3693" s="67" t="s">
        <v>9799</v>
      </c>
      <c r="D3693" s="158">
        <v>11</v>
      </c>
      <c r="E3693" s="158" t="s">
        <v>9800</v>
      </c>
      <c r="F3693" s="158" t="s">
        <v>71</v>
      </c>
      <c r="G3693" s="151" t="s">
        <v>26</v>
      </c>
      <c r="H3693" s="156">
        <v>118</v>
      </c>
      <c r="I3693" s="151" t="s">
        <v>27</v>
      </c>
      <c r="J3693" s="158">
        <v>27701425083</v>
      </c>
      <c r="K3693" s="158" t="s">
        <v>9801</v>
      </c>
      <c r="L3693" s="151" t="s">
        <v>31</v>
      </c>
      <c r="M3693" s="158" t="s">
        <v>31</v>
      </c>
      <c r="N3693" s="158" t="s">
        <v>9802</v>
      </c>
      <c r="O3693" s="158">
        <v>13668</v>
      </c>
      <c r="P3693" s="149">
        <v>44413.515162037038</v>
      </c>
      <c r="Q3693" s="149">
        <v>44413.252465277779</v>
      </c>
      <c r="R3693" s="168">
        <v>124039</v>
      </c>
      <c r="S3693" s="151">
        <v>342773232</v>
      </c>
      <c r="T3693" s="153">
        <v>1.36680508211221E+16</v>
      </c>
      <c r="U3693" s="151" t="s">
        <v>32</v>
      </c>
      <c r="V3693" s="141"/>
      <c r="W3693" s="30" t="s">
        <v>13013</v>
      </c>
      <c r="X3693" s="33">
        <v>1505</v>
      </c>
      <c r="Y3693" s="24">
        <f>VLOOKUP(T3693,Buzon!C:C,1,FALSE)</f>
        <v>1.36680508211221E+16</v>
      </c>
      <c r="Z3693" s="13" t="str">
        <f>VLOOKUP(T3693,Buzon!C:Z,21,FALSE)</f>
        <v>AFIL.-008139649</v>
      </c>
      <c r="AA3693" s="162">
        <f>VLOOKUP(T3693,Buzon!C:Z,22,FALSE)</f>
        <v>64149</v>
      </c>
      <c r="AB3693" s="162">
        <f>VLOOKUP(T3693,Buzon!C:Z,23,FALSE)</f>
        <v>6082021</v>
      </c>
      <c r="AC3693" s="162" t="str">
        <f>VLOOKUP(T3693,Buzon!C:Z,24,FALSE)</f>
        <v>SANTANDER_3550</v>
      </c>
      <c r="AD3693" s="146">
        <f>+H3693</f>
        <v>118</v>
      </c>
      <c r="AE3693" s="150">
        <v>8139649</v>
      </c>
    </row>
    <row r="3694" spans="1:32" s="150" customFormat="1" ht="12" customHeight="1" x14ac:dyDescent="0.25">
      <c r="A3694" s="151" t="s">
        <v>21</v>
      </c>
      <c r="B3694" s="158" t="s">
        <v>9662</v>
      </c>
      <c r="C3694" s="67" t="s">
        <v>9803</v>
      </c>
      <c r="D3694" s="158">
        <v>9</v>
      </c>
      <c r="E3694" s="158" t="s">
        <v>9804</v>
      </c>
      <c r="F3694" s="158" t="s">
        <v>25</v>
      </c>
      <c r="G3694" s="151" t="s">
        <v>26</v>
      </c>
      <c r="H3694" s="156">
        <v>348</v>
      </c>
      <c r="I3694" s="151" t="s">
        <v>27</v>
      </c>
      <c r="J3694" s="158">
        <v>27701425091</v>
      </c>
      <c r="K3694" s="158" t="s">
        <v>9805</v>
      </c>
      <c r="L3694" s="151" t="s">
        <v>31</v>
      </c>
      <c r="M3694" s="158" t="s">
        <v>31</v>
      </c>
      <c r="N3694" s="158" t="s">
        <v>29</v>
      </c>
      <c r="O3694" s="158">
        <v>10869</v>
      </c>
      <c r="P3694" s="149">
        <v>44413.520057870373</v>
      </c>
      <c r="Q3694" s="149">
        <v>44413.250034722223</v>
      </c>
      <c r="R3694" s="168">
        <v>163662</v>
      </c>
      <c r="S3694" s="151">
        <v>342768560</v>
      </c>
      <c r="T3694" s="153">
        <v>1.08690508211228E+16</v>
      </c>
      <c r="U3694" s="151" t="s">
        <v>32</v>
      </c>
      <c r="V3694" s="141"/>
      <c r="W3694" s="30" t="s">
        <v>13014</v>
      </c>
      <c r="X3694" s="33">
        <v>52687</v>
      </c>
      <c r="Y3694" s="24">
        <f>VLOOKUP(T3694,Buzon!C:C,1,FALSE)</f>
        <v>1.08690508211228E+16</v>
      </c>
      <c r="Z3694" s="13" t="str">
        <f>VLOOKUP(T3694,Buzon!C:Z,21,FALSE)</f>
        <v>AFIL.-008139649</v>
      </c>
      <c r="AA3694" s="162">
        <f>VLOOKUP(T3694,Buzon!C:Z,22,FALSE)</f>
        <v>64149</v>
      </c>
      <c r="AB3694" s="162">
        <f>VLOOKUP(T3694,Buzon!C:Z,23,FALSE)</f>
        <v>6082021</v>
      </c>
      <c r="AC3694" s="162" t="str">
        <f>VLOOKUP(T3694,Buzon!C:Z,24,FALSE)</f>
        <v>SANTANDER_3550</v>
      </c>
      <c r="AD3694" s="146">
        <f>+H3694</f>
        <v>348</v>
      </c>
      <c r="AE3694" s="150">
        <v>8139649</v>
      </c>
    </row>
    <row r="3695" spans="1:32" s="150" customFormat="1" ht="12" customHeight="1" x14ac:dyDescent="0.25">
      <c r="A3695" s="151" t="s">
        <v>21</v>
      </c>
      <c r="B3695" s="158" t="s">
        <v>9668</v>
      </c>
      <c r="C3695" s="67" t="s">
        <v>9792</v>
      </c>
      <c r="D3695" s="158">
        <v>37</v>
      </c>
      <c r="E3695" s="158" t="s">
        <v>9806</v>
      </c>
      <c r="F3695" s="158" t="s">
        <v>25</v>
      </c>
      <c r="G3695" s="151" t="s">
        <v>26</v>
      </c>
      <c r="H3695" s="156">
        <v>348</v>
      </c>
      <c r="I3695" s="151" t="s">
        <v>27</v>
      </c>
      <c r="J3695" s="158">
        <v>27701425092</v>
      </c>
      <c r="K3695" s="158" t="s">
        <v>9807</v>
      </c>
      <c r="L3695" s="151" t="s">
        <v>31</v>
      </c>
      <c r="M3695" s="158" t="s">
        <v>31</v>
      </c>
      <c r="N3695" s="158" t="s">
        <v>29</v>
      </c>
      <c r="O3695" s="158">
        <v>13668</v>
      </c>
      <c r="P3695" s="149">
        <v>44413.520914351851</v>
      </c>
      <c r="Q3695" s="149">
        <v>44413.252465277779</v>
      </c>
      <c r="R3695" s="168">
        <v>587181</v>
      </c>
      <c r="S3695" s="151">
        <v>342769127</v>
      </c>
      <c r="T3695" s="153">
        <v>1.36680508211229E+16</v>
      </c>
      <c r="U3695" s="151" t="s">
        <v>32</v>
      </c>
      <c r="V3695" s="141"/>
      <c r="W3695" s="30" t="s">
        <v>13014</v>
      </c>
      <c r="X3695" s="33">
        <v>52687</v>
      </c>
      <c r="Y3695" s="24">
        <f>VLOOKUP(T3695,Buzon!C:C,1,FALSE)</f>
        <v>1.36680508211229E+16</v>
      </c>
      <c r="Z3695" s="13" t="str">
        <f>VLOOKUP(T3695,Buzon!C:Z,21,FALSE)</f>
        <v>AFIL.-008139649</v>
      </c>
      <c r="AA3695" s="162">
        <f>VLOOKUP(T3695,Buzon!C:Z,22,FALSE)</f>
        <v>64149</v>
      </c>
      <c r="AB3695" s="162">
        <f>VLOOKUP(T3695,Buzon!C:Z,23,FALSE)</f>
        <v>6082021</v>
      </c>
      <c r="AC3695" s="162" t="str">
        <f>VLOOKUP(T3695,Buzon!C:Z,24,FALSE)</f>
        <v>SANTANDER_3550</v>
      </c>
      <c r="AD3695" s="146">
        <f>+H3695</f>
        <v>348</v>
      </c>
      <c r="AE3695" s="150">
        <v>8139649</v>
      </c>
    </row>
    <row r="3696" spans="1:32" s="150" customFormat="1" ht="12" customHeight="1" x14ac:dyDescent="0.25">
      <c r="A3696" s="151" t="s">
        <v>21</v>
      </c>
      <c r="B3696" s="158" t="s">
        <v>9668</v>
      </c>
      <c r="C3696" s="67" t="s">
        <v>9792</v>
      </c>
      <c r="D3696" s="158">
        <v>38</v>
      </c>
      <c r="E3696" s="158" t="s">
        <v>9808</v>
      </c>
      <c r="F3696" s="158" t="s">
        <v>25</v>
      </c>
      <c r="G3696" s="151" t="s">
        <v>26</v>
      </c>
      <c r="H3696" s="156">
        <v>348</v>
      </c>
      <c r="I3696" s="151" t="s">
        <v>27</v>
      </c>
      <c r="J3696" s="158">
        <v>27701425093</v>
      </c>
      <c r="K3696" s="158" t="s">
        <v>9809</v>
      </c>
      <c r="L3696" s="151" t="s">
        <v>31</v>
      </c>
      <c r="M3696" s="158" t="s">
        <v>31</v>
      </c>
      <c r="N3696" s="158" t="s">
        <v>29</v>
      </c>
      <c r="O3696" s="158">
        <v>13668</v>
      </c>
      <c r="P3696" s="149">
        <v>44413.520914351851</v>
      </c>
      <c r="Q3696" s="149">
        <v>44413.252465277779</v>
      </c>
      <c r="R3696" s="168">
        <v>587181</v>
      </c>
      <c r="S3696" s="151">
        <v>342769127</v>
      </c>
      <c r="T3696" s="153">
        <v>1.36680508211229E+16</v>
      </c>
      <c r="U3696" s="151" t="s">
        <v>32</v>
      </c>
      <c r="V3696" s="141"/>
      <c r="W3696" s="30" t="s">
        <v>13014</v>
      </c>
      <c r="X3696" s="33">
        <v>52687</v>
      </c>
      <c r="Y3696" s="24">
        <f>VLOOKUP(T3696,Buzon!C:C,1,FALSE)</f>
        <v>1.36680508211229E+16</v>
      </c>
      <c r="Z3696" s="13" t="str">
        <f>VLOOKUP(T3696,Buzon!C:Z,21,FALSE)</f>
        <v>AFIL.-008139649</v>
      </c>
      <c r="AA3696" s="162">
        <f>VLOOKUP(T3696,Buzon!C:Z,22,FALSE)</f>
        <v>64149</v>
      </c>
      <c r="AB3696" s="162">
        <f>VLOOKUP(T3696,Buzon!C:Z,23,FALSE)</f>
        <v>6082021</v>
      </c>
      <c r="AC3696" s="162" t="str">
        <f>VLOOKUP(T3696,Buzon!C:Z,24,FALSE)</f>
        <v>SANTANDER_3550</v>
      </c>
      <c r="AD3696" s="146">
        <f>+H3696</f>
        <v>348</v>
      </c>
      <c r="AE3696" s="150">
        <v>8139649</v>
      </c>
    </row>
    <row r="3697" spans="1:31" s="150" customFormat="1" ht="12" customHeight="1" x14ac:dyDescent="0.25">
      <c r="A3697" s="151" t="s">
        <v>21</v>
      </c>
      <c r="B3697" s="158" t="s">
        <v>9668</v>
      </c>
      <c r="C3697" s="67" t="s">
        <v>9792</v>
      </c>
      <c r="D3697" s="158">
        <v>39</v>
      </c>
      <c r="E3697" s="158" t="s">
        <v>9810</v>
      </c>
      <c r="F3697" s="158" t="s">
        <v>25</v>
      </c>
      <c r="G3697" s="151" t="s">
        <v>26</v>
      </c>
      <c r="H3697" s="156">
        <v>348</v>
      </c>
      <c r="I3697" s="151" t="s">
        <v>27</v>
      </c>
      <c r="J3697" s="158">
        <v>27701425094</v>
      </c>
      <c r="K3697" s="158" t="s">
        <v>9811</v>
      </c>
      <c r="L3697" s="151" t="s">
        <v>31</v>
      </c>
      <c r="M3697" s="158" t="s">
        <v>31</v>
      </c>
      <c r="N3697" s="158" t="s">
        <v>29</v>
      </c>
      <c r="O3697" s="158">
        <v>13668</v>
      </c>
      <c r="P3697" s="149">
        <v>44413.520914351851</v>
      </c>
      <c r="Q3697" s="149">
        <v>44413.252465277779</v>
      </c>
      <c r="R3697" s="168">
        <v>587181</v>
      </c>
      <c r="S3697" s="151">
        <v>342769127</v>
      </c>
      <c r="T3697" s="153">
        <v>1.36680508211229E+16</v>
      </c>
      <c r="U3697" s="151" t="s">
        <v>32</v>
      </c>
      <c r="V3697" s="141"/>
      <c r="W3697" s="30" t="s">
        <v>13014</v>
      </c>
      <c r="X3697" s="33">
        <v>52687</v>
      </c>
      <c r="Y3697" s="24">
        <f>VLOOKUP(T3697,Buzon!C:C,1,FALSE)</f>
        <v>1.36680508211229E+16</v>
      </c>
      <c r="Z3697" s="13" t="str">
        <f>VLOOKUP(T3697,Buzon!C:Z,21,FALSE)</f>
        <v>AFIL.-008139649</v>
      </c>
      <c r="AA3697" s="162">
        <f>VLOOKUP(T3697,Buzon!C:Z,22,FALSE)</f>
        <v>64149</v>
      </c>
      <c r="AB3697" s="162">
        <f>VLOOKUP(T3697,Buzon!C:Z,23,FALSE)</f>
        <v>6082021</v>
      </c>
      <c r="AC3697" s="162" t="str">
        <f>VLOOKUP(T3697,Buzon!C:Z,24,FALSE)</f>
        <v>SANTANDER_3550</v>
      </c>
      <c r="AD3697" s="146">
        <f>+H3697</f>
        <v>348</v>
      </c>
      <c r="AE3697" s="150">
        <v>8139649</v>
      </c>
    </row>
    <row r="3698" spans="1:31" s="150" customFormat="1" ht="12" customHeight="1" x14ac:dyDescent="0.25">
      <c r="A3698" s="151" t="s">
        <v>21</v>
      </c>
      <c r="B3698" s="158" t="s">
        <v>9668</v>
      </c>
      <c r="C3698" s="67" t="s">
        <v>9792</v>
      </c>
      <c r="D3698" s="158">
        <v>40</v>
      </c>
      <c r="E3698" s="158" t="s">
        <v>9812</v>
      </c>
      <c r="F3698" s="158" t="s">
        <v>25</v>
      </c>
      <c r="G3698" s="151" t="s">
        <v>26</v>
      </c>
      <c r="H3698" s="156">
        <v>348</v>
      </c>
      <c r="I3698" s="151" t="s">
        <v>27</v>
      </c>
      <c r="J3698" s="158">
        <v>27701425095</v>
      </c>
      <c r="K3698" s="158" t="s">
        <v>9813</v>
      </c>
      <c r="L3698" s="151" t="s">
        <v>31</v>
      </c>
      <c r="M3698" s="158" t="s">
        <v>31</v>
      </c>
      <c r="N3698" s="158" t="s">
        <v>29</v>
      </c>
      <c r="O3698" s="158">
        <v>13668</v>
      </c>
      <c r="P3698" s="149">
        <v>44413.520914351851</v>
      </c>
      <c r="Q3698" s="149">
        <v>44413.252465277779</v>
      </c>
      <c r="R3698" s="168">
        <v>587181</v>
      </c>
      <c r="S3698" s="151">
        <v>342769127</v>
      </c>
      <c r="T3698" s="153">
        <v>1.36680508211229E+16</v>
      </c>
      <c r="U3698" s="151" t="s">
        <v>32</v>
      </c>
      <c r="V3698" s="141"/>
      <c r="W3698" s="30" t="s">
        <v>13014</v>
      </c>
      <c r="X3698" s="33">
        <v>52687</v>
      </c>
      <c r="Y3698" s="24">
        <f>VLOOKUP(T3698,Buzon!C:C,1,FALSE)</f>
        <v>1.36680508211229E+16</v>
      </c>
      <c r="Z3698" s="13" t="str">
        <f>VLOOKUP(T3698,Buzon!C:Z,21,FALSE)</f>
        <v>AFIL.-008139649</v>
      </c>
      <c r="AA3698" s="162">
        <f>VLOOKUP(T3698,Buzon!C:Z,22,FALSE)</f>
        <v>64149</v>
      </c>
      <c r="AB3698" s="162">
        <f>VLOOKUP(T3698,Buzon!C:Z,23,FALSE)</f>
        <v>6082021</v>
      </c>
      <c r="AC3698" s="162" t="str">
        <f>VLOOKUP(T3698,Buzon!C:Z,24,FALSE)</f>
        <v>SANTANDER_3550</v>
      </c>
      <c r="AD3698" s="146">
        <f>+H3698</f>
        <v>348</v>
      </c>
      <c r="AE3698" s="150">
        <v>8139649</v>
      </c>
    </row>
    <row r="3699" spans="1:31" s="150" customFormat="1" ht="12" customHeight="1" x14ac:dyDescent="0.25">
      <c r="A3699" s="151" t="s">
        <v>21</v>
      </c>
      <c r="B3699" s="158" t="s">
        <v>9668</v>
      </c>
      <c r="C3699" s="67" t="s">
        <v>9792</v>
      </c>
      <c r="D3699" s="158">
        <v>10</v>
      </c>
      <c r="E3699" s="158" t="s">
        <v>9814</v>
      </c>
      <c r="F3699" s="158" t="s">
        <v>25</v>
      </c>
      <c r="G3699" s="151" t="s">
        <v>26</v>
      </c>
      <c r="H3699" s="156">
        <v>348</v>
      </c>
      <c r="I3699" s="151" t="s">
        <v>27</v>
      </c>
      <c r="J3699" s="158">
        <v>27701425096</v>
      </c>
      <c r="K3699" s="158" t="s">
        <v>9815</v>
      </c>
      <c r="L3699" s="151" t="s">
        <v>31</v>
      </c>
      <c r="M3699" s="158" t="s">
        <v>31</v>
      </c>
      <c r="N3699" s="158" t="s">
        <v>29</v>
      </c>
      <c r="O3699" s="158">
        <v>13668</v>
      </c>
      <c r="P3699" s="149">
        <v>44413.522835648146</v>
      </c>
      <c r="Q3699" s="149">
        <v>44413.252465277779</v>
      </c>
      <c r="R3699" s="168">
        <v>26125</v>
      </c>
      <c r="S3699" s="151">
        <v>342770734</v>
      </c>
      <c r="T3699" s="153">
        <v>1.36680508211232E+16</v>
      </c>
      <c r="U3699" s="151" t="s">
        <v>32</v>
      </c>
      <c r="V3699" s="141"/>
      <c r="W3699" s="30" t="s">
        <v>13014</v>
      </c>
      <c r="X3699" s="33">
        <v>52687</v>
      </c>
      <c r="Y3699" s="24">
        <f>VLOOKUP(T3699,Buzon!C:C,1,FALSE)</f>
        <v>1.36680508211232E+16</v>
      </c>
      <c r="Z3699" s="13" t="str">
        <f>VLOOKUP(T3699,Buzon!C:Z,21,FALSE)</f>
        <v>AFIL.-008139649</v>
      </c>
      <c r="AA3699" s="162">
        <f>VLOOKUP(T3699,Buzon!C:Z,22,FALSE)</f>
        <v>64149</v>
      </c>
      <c r="AB3699" s="162">
        <f>VLOOKUP(T3699,Buzon!C:Z,23,FALSE)</f>
        <v>6082021</v>
      </c>
      <c r="AC3699" s="162" t="str">
        <f>VLOOKUP(T3699,Buzon!C:Z,24,FALSE)</f>
        <v>SANTANDER_3550</v>
      </c>
      <c r="AD3699" s="146">
        <f>+H3699</f>
        <v>348</v>
      </c>
      <c r="AE3699" s="150">
        <v>8139649</v>
      </c>
    </row>
    <row r="3700" spans="1:31" s="56" customFormat="1" ht="12" customHeight="1" x14ac:dyDescent="0.25">
      <c r="A3700" s="159" t="s">
        <v>21</v>
      </c>
      <c r="B3700" s="158" t="s">
        <v>9662</v>
      </c>
      <c r="C3700" s="158" t="s">
        <v>9792</v>
      </c>
      <c r="D3700" s="158">
        <v>26</v>
      </c>
      <c r="E3700" s="158" t="s">
        <v>9816</v>
      </c>
      <c r="F3700" s="158" t="s">
        <v>71</v>
      </c>
      <c r="G3700" s="159" t="s">
        <v>26</v>
      </c>
      <c r="H3700" s="154">
        <v>174</v>
      </c>
      <c r="I3700" s="159" t="s">
        <v>296</v>
      </c>
      <c r="J3700" s="158">
        <v>27701425097</v>
      </c>
      <c r="K3700" s="158" t="s">
        <v>9817</v>
      </c>
      <c r="L3700" s="159" t="s">
        <v>31</v>
      </c>
      <c r="M3700" s="158" t="s">
        <v>31</v>
      </c>
      <c r="N3700" s="158" t="s">
        <v>29</v>
      </c>
      <c r="O3700" s="158">
        <v>10869</v>
      </c>
      <c r="P3700" s="155">
        <v>44413.523032407407</v>
      </c>
      <c r="Q3700" s="155">
        <v>44413.250034722223</v>
      </c>
      <c r="R3700" s="159" t="s">
        <v>9818</v>
      </c>
      <c r="S3700" s="159">
        <v>1595784876</v>
      </c>
      <c r="T3700" s="160" t="s">
        <v>9819</v>
      </c>
      <c r="U3700" s="159" t="s">
        <v>32</v>
      </c>
      <c r="V3700" s="143"/>
      <c r="W3700" s="39" t="s">
        <v>13011</v>
      </c>
      <c r="X3700" s="40">
        <v>436</v>
      </c>
      <c r="Y3700" s="37" t="e">
        <f>VLOOKUP(T3700,Buzon!C:C,1,FALSE)</f>
        <v>#N/A</v>
      </c>
      <c r="Z3700" s="41" t="s">
        <v>12966</v>
      </c>
      <c r="AA3700" s="41">
        <v>64149</v>
      </c>
      <c r="AB3700" s="41">
        <v>6082021</v>
      </c>
      <c r="AC3700" s="41" t="s">
        <v>8974</v>
      </c>
      <c r="AD3700" s="186">
        <v>87</v>
      </c>
      <c r="AE3700" s="56">
        <v>8139649</v>
      </c>
    </row>
    <row r="3701" spans="1:31" s="150" customFormat="1" ht="12" customHeight="1" x14ac:dyDescent="0.25">
      <c r="A3701" s="151" t="s">
        <v>21</v>
      </c>
      <c r="B3701" s="158" t="s">
        <v>9662</v>
      </c>
      <c r="C3701" s="67" t="s">
        <v>9792</v>
      </c>
      <c r="D3701" s="158">
        <v>25</v>
      </c>
      <c r="E3701" s="158" t="s">
        <v>9820</v>
      </c>
      <c r="F3701" s="158" t="s">
        <v>25</v>
      </c>
      <c r="G3701" s="151" t="s">
        <v>26</v>
      </c>
      <c r="H3701" s="156">
        <v>348</v>
      </c>
      <c r="I3701" s="151" t="s">
        <v>27</v>
      </c>
      <c r="J3701" s="158">
        <v>27701425104</v>
      </c>
      <c r="K3701" s="158" t="s">
        <v>9821</v>
      </c>
      <c r="L3701" s="151" t="s">
        <v>31</v>
      </c>
      <c r="M3701" s="158" t="s">
        <v>31</v>
      </c>
      <c r="N3701" s="158" t="s">
        <v>29</v>
      </c>
      <c r="O3701" s="158">
        <v>10869</v>
      </c>
      <c r="P3701" s="149">
        <v>44413.528553240743</v>
      </c>
      <c r="Q3701" s="149">
        <v>44413.250034722223</v>
      </c>
      <c r="R3701" s="168">
        <v>771998</v>
      </c>
      <c r="S3701" s="151">
        <v>342784604</v>
      </c>
      <c r="T3701" s="153">
        <v>1.0869050821124E+16</v>
      </c>
      <c r="U3701" s="151" t="s">
        <v>32</v>
      </c>
      <c r="V3701" s="141"/>
      <c r="W3701" s="30" t="s">
        <v>13014</v>
      </c>
      <c r="X3701" s="33">
        <v>52687</v>
      </c>
      <c r="Y3701" s="24">
        <f>VLOOKUP(T3701,Buzon!C:C,1,FALSE)</f>
        <v>1.0869050821124E+16</v>
      </c>
      <c r="Z3701" s="13" t="str">
        <f>VLOOKUP(T3701,Buzon!C:Z,21,FALSE)</f>
        <v>AFIL.-008139649</v>
      </c>
      <c r="AA3701" s="162">
        <f>VLOOKUP(T3701,Buzon!C:Z,22,FALSE)</f>
        <v>64149</v>
      </c>
      <c r="AB3701" s="162">
        <f>VLOOKUP(T3701,Buzon!C:Z,23,FALSE)</f>
        <v>6082021</v>
      </c>
      <c r="AC3701" s="162" t="str">
        <f>VLOOKUP(T3701,Buzon!C:Z,24,FALSE)</f>
        <v>SANTANDER_3550</v>
      </c>
      <c r="AD3701" s="146">
        <f>+H3701</f>
        <v>348</v>
      </c>
      <c r="AE3701" s="150">
        <v>8139649</v>
      </c>
    </row>
    <row r="3702" spans="1:31" s="150" customFormat="1" ht="12" customHeight="1" x14ac:dyDescent="0.25">
      <c r="A3702" s="151" t="s">
        <v>21</v>
      </c>
      <c r="B3702" s="158" t="s">
        <v>9668</v>
      </c>
      <c r="C3702" s="158" t="s">
        <v>9822</v>
      </c>
      <c r="D3702" s="158">
        <v>3</v>
      </c>
      <c r="E3702" s="158" t="s">
        <v>9823</v>
      </c>
      <c r="F3702" s="158" t="s">
        <v>25</v>
      </c>
      <c r="G3702" s="151" t="s">
        <v>26</v>
      </c>
      <c r="H3702" s="156">
        <v>348</v>
      </c>
      <c r="I3702" s="151" t="s">
        <v>296</v>
      </c>
      <c r="J3702" s="158">
        <v>27701425123</v>
      </c>
      <c r="K3702" s="158" t="s">
        <v>9824</v>
      </c>
      <c r="L3702" s="151" t="s">
        <v>31</v>
      </c>
      <c r="M3702" s="158" t="s">
        <v>31</v>
      </c>
      <c r="N3702" s="158" t="s">
        <v>29</v>
      </c>
      <c r="O3702" s="158">
        <v>13668</v>
      </c>
      <c r="P3702" s="149">
        <v>44413.539363425924</v>
      </c>
      <c r="Q3702" s="149">
        <v>44413.252465277779</v>
      </c>
      <c r="R3702" s="168">
        <v>27701403281</v>
      </c>
      <c r="S3702" s="151">
        <v>305185448</v>
      </c>
      <c r="T3702" s="153">
        <v>1.3668290621174E+16</v>
      </c>
      <c r="U3702" s="151" t="s">
        <v>32</v>
      </c>
      <c r="V3702" s="141"/>
      <c r="Y3702" s="24" t="e">
        <f>VLOOKUP(T3702,Buzon!C:C,1,FALSE)</f>
        <v>#N/A</v>
      </c>
      <c r="Z3702" s="13" t="e">
        <f>VLOOKUP(T3702,Buzon!C:Z,21,FALSE)</f>
        <v>#N/A</v>
      </c>
      <c r="AA3702" s="162" t="e">
        <f>VLOOKUP(T3702,Buzon!C:Z,22,FALSE)</f>
        <v>#N/A</v>
      </c>
      <c r="AB3702" s="162" t="e">
        <f>VLOOKUP(T3702,Buzon!C:Z,23,FALSE)</f>
        <v>#N/A</v>
      </c>
      <c r="AC3702" s="162" t="e">
        <f>VLOOKUP(T3702,Buzon!C:Z,24,FALSE)</f>
        <v>#N/A</v>
      </c>
      <c r="AD3702" s="146"/>
      <c r="AE3702" s="150" t="e">
        <v>#N/A</v>
      </c>
    </row>
    <row r="3703" spans="1:31" s="150" customFormat="1" ht="12" customHeight="1" x14ac:dyDescent="0.25">
      <c r="A3703" s="151" t="s">
        <v>21</v>
      </c>
      <c r="B3703" s="158" t="s">
        <v>9668</v>
      </c>
      <c r="C3703" s="67" t="s">
        <v>9822</v>
      </c>
      <c r="D3703" s="158">
        <v>4</v>
      </c>
      <c r="E3703" s="158" t="s">
        <v>9825</v>
      </c>
      <c r="F3703" s="158" t="s">
        <v>25</v>
      </c>
      <c r="G3703" s="151" t="s">
        <v>26</v>
      </c>
      <c r="H3703" s="156">
        <v>278</v>
      </c>
      <c r="I3703" s="151" t="s">
        <v>27</v>
      </c>
      <c r="J3703" s="158">
        <v>27701425124</v>
      </c>
      <c r="K3703" s="158" t="s">
        <v>9826</v>
      </c>
      <c r="L3703" s="151" t="s">
        <v>31</v>
      </c>
      <c r="M3703" s="158" t="s">
        <v>31</v>
      </c>
      <c r="N3703" s="158" t="s">
        <v>29</v>
      </c>
      <c r="O3703" s="158">
        <v>13668</v>
      </c>
      <c r="P3703" s="149">
        <v>44413.540208333332</v>
      </c>
      <c r="Q3703" s="149">
        <v>44413.252465277779</v>
      </c>
      <c r="R3703" s="168">
        <v>488510</v>
      </c>
      <c r="S3703" s="151">
        <v>342804033</v>
      </c>
      <c r="T3703" s="153">
        <v>1.36680508211257E+16</v>
      </c>
      <c r="U3703" s="151" t="s">
        <v>32</v>
      </c>
      <c r="V3703" s="141"/>
      <c r="W3703" s="30" t="s">
        <v>13014</v>
      </c>
      <c r="X3703" s="33">
        <v>52687</v>
      </c>
      <c r="Y3703" s="24">
        <f>VLOOKUP(T3703,Buzon!C:C,1,FALSE)</f>
        <v>1.36680508211257E+16</v>
      </c>
      <c r="Z3703" s="13" t="str">
        <f>VLOOKUP(T3703,Buzon!C:Z,21,FALSE)</f>
        <v>AFIL.-008139649</v>
      </c>
      <c r="AA3703" s="162">
        <f>VLOOKUP(T3703,Buzon!C:Z,22,FALSE)</f>
        <v>64149</v>
      </c>
      <c r="AB3703" s="162">
        <f>VLOOKUP(T3703,Buzon!C:Z,23,FALSE)</f>
        <v>6082021</v>
      </c>
      <c r="AC3703" s="162" t="str">
        <f>VLOOKUP(T3703,Buzon!C:Z,24,FALSE)</f>
        <v>SANTANDER_3550</v>
      </c>
      <c r="AD3703" s="146">
        <f>+H3703</f>
        <v>278</v>
      </c>
      <c r="AE3703" s="150">
        <v>8139649</v>
      </c>
    </row>
    <row r="3704" spans="1:31" s="150" customFormat="1" ht="12" customHeight="1" x14ac:dyDescent="0.25">
      <c r="A3704" s="151" t="s">
        <v>21</v>
      </c>
      <c r="B3704" s="158" t="s">
        <v>9668</v>
      </c>
      <c r="C3704" s="67" t="s">
        <v>9827</v>
      </c>
      <c r="D3704" s="158">
        <v>24</v>
      </c>
      <c r="E3704" s="158" t="s">
        <v>9828</v>
      </c>
      <c r="F3704" s="158" t="s">
        <v>71</v>
      </c>
      <c r="G3704" s="151" t="s">
        <v>26</v>
      </c>
      <c r="H3704" s="156">
        <v>174</v>
      </c>
      <c r="I3704" s="151" t="s">
        <v>27</v>
      </c>
      <c r="J3704" s="158">
        <v>27701425128</v>
      </c>
      <c r="K3704" s="158" t="s">
        <v>9829</v>
      </c>
      <c r="L3704" s="151" t="s">
        <v>31</v>
      </c>
      <c r="M3704" s="158" t="s">
        <v>31</v>
      </c>
      <c r="N3704" s="158" t="s">
        <v>29</v>
      </c>
      <c r="O3704" s="158">
        <v>13668</v>
      </c>
      <c r="P3704" s="149">
        <v>44413.542048611111</v>
      </c>
      <c r="Q3704" s="149">
        <v>44413.252465277779</v>
      </c>
      <c r="R3704" s="168">
        <v>519108</v>
      </c>
      <c r="S3704" s="151">
        <v>342807108</v>
      </c>
      <c r="T3704" s="153">
        <v>1.36680508211259E+16</v>
      </c>
      <c r="U3704" s="151" t="s">
        <v>32</v>
      </c>
      <c r="V3704" s="141"/>
      <c r="W3704" s="30" t="s">
        <v>13014</v>
      </c>
      <c r="X3704" s="33">
        <v>52687</v>
      </c>
      <c r="Y3704" s="24">
        <f>VLOOKUP(T3704,Buzon!C:C,1,FALSE)</f>
        <v>1.36680508211259E+16</v>
      </c>
      <c r="Z3704" s="13" t="str">
        <f>VLOOKUP(T3704,Buzon!C:Z,21,FALSE)</f>
        <v>AFIL.-008139649</v>
      </c>
      <c r="AA3704" s="162">
        <f>VLOOKUP(T3704,Buzon!C:Z,22,FALSE)</f>
        <v>64149</v>
      </c>
      <c r="AB3704" s="162">
        <f>VLOOKUP(T3704,Buzon!C:Z,23,FALSE)</f>
        <v>6082021</v>
      </c>
      <c r="AC3704" s="162" t="str">
        <f>VLOOKUP(T3704,Buzon!C:Z,24,FALSE)</f>
        <v>SANTANDER_3550</v>
      </c>
      <c r="AD3704" s="146">
        <f>+H3704</f>
        <v>174</v>
      </c>
      <c r="AE3704" s="150">
        <v>8139649</v>
      </c>
    </row>
    <row r="3705" spans="1:31" s="150" customFormat="1" ht="12" customHeight="1" x14ac:dyDescent="0.25">
      <c r="A3705" s="151" t="s">
        <v>21</v>
      </c>
      <c r="B3705" s="158" t="s">
        <v>9668</v>
      </c>
      <c r="C3705" s="67" t="s">
        <v>2240</v>
      </c>
      <c r="D3705" s="158">
        <v>32</v>
      </c>
      <c r="E3705" s="158" t="s">
        <v>9830</v>
      </c>
      <c r="F3705" s="158" t="s">
        <v>25</v>
      </c>
      <c r="G3705" s="151" t="s">
        <v>26</v>
      </c>
      <c r="H3705" s="156">
        <v>348</v>
      </c>
      <c r="I3705" s="151" t="s">
        <v>27</v>
      </c>
      <c r="J3705" s="158">
        <v>27701425130</v>
      </c>
      <c r="K3705" s="158" t="s">
        <v>9831</v>
      </c>
      <c r="L3705" s="151" t="s">
        <v>31</v>
      </c>
      <c r="M3705" s="158" t="s">
        <v>31</v>
      </c>
      <c r="N3705" s="158" t="s">
        <v>29</v>
      </c>
      <c r="O3705" s="158">
        <v>13668</v>
      </c>
      <c r="P3705" s="149">
        <v>44413.542905092596</v>
      </c>
      <c r="Q3705" s="149">
        <v>44413.252465277779</v>
      </c>
      <c r="R3705" s="168">
        <v>532056</v>
      </c>
      <c r="S3705" s="151">
        <v>342808297</v>
      </c>
      <c r="T3705" s="153">
        <v>1.36680508211301E+16</v>
      </c>
      <c r="U3705" s="151" t="s">
        <v>32</v>
      </c>
      <c r="V3705" s="141"/>
      <c r="W3705" s="30" t="s">
        <v>13014</v>
      </c>
      <c r="X3705" s="33">
        <v>52687</v>
      </c>
      <c r="Y3705" s="24">
        <f>VLOOKUP(T3705,Buzon!C:C,1,FALSE)</f>
        <v>1.36680508211301E+16</v>
      </c>
      <c r="Z3705" s="13" t="str">
        <f>VLOOKUP(T3705,Buzon!C:Z,21,FALSE)</f>
        <v>AFIL.-008139649</v>
      </c>
      <c r="AA3705" s="162">
        <f>VLOOKUP(T3705,Buzon!C:Z,22,FALSE)</f>
        <v>64149</v>
      </c>
      <c r="AB3705" s="162">
        <f>VLOOKUP(T3705,Buzon!C:Z,23,FALSE)</f>
        <v>6082021</v>
      </c>
      <c r="AC3705" s="162" t="str">
        <f>VLOOKUP(T3705,Buzon!C:Z,24,FALSE)</f>
        <v>SANTANDER_3550</v>
      </c>
      <c r="AD3705" s="146">
        <f>+H3705</f>
        <v>348</v>
      </c>
      <c r="AE3705" s="150">
        <v>8139649</v>
      </c>
    </row>
    <row r="3706" spans="1:31" s="150" customFormat="1" ht="12" customHeight="1" x14ac:dyDescent="0.25">
      <c r="A3706" s="151" t="s">
        <v>21</v>
      </c>
      <c r="B3706" s="158" t="s">
        <v>9729</v>
      </c>
      <c r="C3706" s="67" t="s">
        <v>2240</v>
      </c>
      <c r="D3706" s="158">
        <v>31</v>
      </c>
      <c r="E3706" s="158" t="s">
        <v>9832</v>
      </c>
      <c r="F3706" s="158" t="s">
        <v>25</v>
      </c>
      <c r="G3706" s="151" t="s">
        <v>26</v>
      </c>
      <c r="H3706" s="156">
        <v>348</v>
      </c>
      <c r="I3706" s="151" t="s">
        <v>27</v>
      </c>
      <c r="J3706" s="158">
        <v>27701425131</v>
      </c>
      <c r="K3706" s="158" t="s">
        <v>9833</v>
      </c>
      <c r="L3706" s="151" t="s">
        <v>31</v>
      </c>
      <c r="M3706" s="158" t="s">
        <v>31</v>
      </c>
      <c r="N3706" s="158" t="s">
        <v>29</v>
      </c>
      <c r="O3706" s="158">
        <v>12653</v>
      </c>
      <c r="P3706" s="149">
        <v>44413.543020833335</v>
      </c>
      <c r="Q3706" s="149">
        <v>44413.423032407409</v>
      </c>
      <c r="R3706" s="168">
        <v>27193</v>
      </c>
      <c r="S3706" s="151">
        <v>342808518</v>
      </c>
      <c r="T3706" s="153">
        <v>1.26530508211301E+16</v>
      </c>
      <c r="U3706" s="151" t="s">
        <v>32</v>
      </c>
      <c r="V3706" s="141"/>
      <c r="W3706" s="30" t="s">
        <v>13014</v>
      </c>
      <c r="X3706" s="33">
        <v>52687</v>
      </c>
      <c r="Y3706" s="24">
        <f>VLOOKUP(T3706,Buzon!C:C,1,FALSE)</f>
        <v>1.26530508211301E+16</v>
      </c>
      <c r="Z3706" s="13" t="str">
        <f>VLOOKUP(T3706,Buzon!C:Z,21,FALSE)</f>
        <v>AFIL.-008139649</v>
      </c>
      <c r="AA3706" s="162">
        <f>VLOOKUP(T3706,Buzon!C:Z,22,FALSE)</f>
        <v>64149</v>
      </c>
      <c r="AB3706" s="162">
        <f>VLOOKUP(T3706,Buzon!C:Z,23,FALSE)</f>
        <v>6082021</v>
      </c>
      <c r="AC3706" s="162" t="str">
        <f>VLOOKUP(T3706,Buzon!C:Z,24,FALSE)</f>
        <v>SANTANDER_3550</v>
      </c>
      <c r="AD3706" s="146">
        <f>+H3706</f>
        <v>348</v>
      </c>
      <c r="AE3706" s="150">
        <v>8139649</v>
      </c>
    </row>
    <row r="3707" spans="1:31" s="150" customFormat="1" ht="12" customHeight="1" x14ac:dyDescent="0.25">
      <c r="A3707" s="151" t="s">
        <v>21</v>
      </c>
      <c r="B3707" s="158" t="s">
        <v>9668</v>
      </c>
      <c r="C3707" s="67" t="s">
        <v>2432</v>
      </c>
      <c r="D3707" s="158">
        <v>1</v>
      </c>
      <c r="E3707" s="158" t="s">
        <v>9834</v>
      </c>
      <c r="F3707" s="158" t="s">
        <v>71</v>
      </c>
      <c r="G3707" s="151" t="s">
        <v>26</v>
      </c>
      <c r="H3707" s="156">
        <v>174</v>
      </c>
      <c r="I3707" s="151" t="s">
        <v>27</v>
      </c>
      <c r="J3707" s="158">
        <v>27701425132</v>
      </c>
      <c r="K3707" s="158" t="s">
        <v>9835</v>
      </c>
      <c r="L3707" s="151" t="s">
        <v>31</v>
      </c>
      <c r="M3707" s="158" t="s">
        <v>31</v>
      </c>
      <c r="N3707" s="158" t="s">
        <v>29</v>
      </c>
      <c r="O3707" s="158">
        <v>13668</v>
      </c>
      <c r="P3707" s="149">
        <v>44413.544421296298</v>
      </c>
      <c r="Q3707" s="149">
        <v>44413.252465277779</v>
      </c>
      <c r="R3707" s="168">
        <v>554812</v>
      </c>
      <c r="S3707" s="151">
        <v>342810590</v>
      </c>
      <c r="T3707" s="153">
        <v>1.36680508211303E+16</v>
      </c>
      <c r="U3707" s="151" t="s">
        <v>32</v>
      </c>
      <c r="V3707" s="141"/>
      <c r="W3707" s="30" t="s">
        <v>13014</v>
      </c>
      <c r="X3707" s="33">
        <v>52687</v>
      </c>
      <c r="Y3707" s="24">
        <f>VLOOKUP(T3707,Buzon!C:C,1,FALSE)</f>
        <v>1.36680508211303E+16</v>
      </c>
      <c r="Z3707" s="13" t="str">
        <f>VLOOKUP(T3707,Buzon!C:Z,21,FALSE)</f>
        <v>AFIL.-008139649</v>
      </c>
      <c r="AA3707" s="162">
        <f>VLOOKUP(T3707,Buzon!C:Z,22,FALSE)</f>
        <v>64149</v>
      </c>
      <c r="AB3707" s="162">
        <f>VLOOKUP(T3707,Buzon!C:Z,23,FALSE)</f>
        <v>6082021</v>
      </c>
      <c r="AC3707" s="162" t="str">
        <f>VLOOKUP(T3707,Buzon!C:Z,24,FALSE)</f>
        <v>SANTANDER_3550</v>
      </c>
      <c r="AD3707" s="146">
        <f>+H3707</f>
        <v>174</v>
      </c>
      <c r="AE3707" s="150">
        <v>8139649</v>
      </c>
    </row>
    <row r="3708" spans="1:31" s="150" customFormat="1" ht="12" customHeight="1" x14ac:dyDescent="0.25">
      <c r="A3708" s="151" t="s">
        <v>21</v>
      </c>
      <c r="B3708" s="158" t="s">
        <v>9668</v>
      </c>
      <c r="C3708" s="67" t="s">
        <v>2432</v>
      </c>
      <c r="D3708" s="158">
        <v>2</v>
      </c>
      <c r="E3708" s="158" t="s">
        <v>9836</v>
      </c>
      <c r="F3708" s="158" t="s">
        <v>71</v>
      </c>
      <c r="G3708" s="151" t="s">
        <v>26</v>
      </c>
      <c r="H3708" s="156">
        <v>174</v>
      </c>
      <c r="I3708" s="151" t="s">
        <v>27</v>
      </c>
      <c r="J3708" s="158">
        <v>27701425133</v>
      </c>
      <c r="K3708" s="158" t="s">
        <v>9837</v>
      </c>
      <c r="L3708" s="151" t="s">
        <v>31</v>
      </c>
      <c r="M3708" s="158" t="s">
        <v>31</v>
      </c>
      <c r="N3708" s="158" t="s">
        <v>29</v>
      </c>
      <c r="O3708" s="158">
        <v>13668</v>
      </c>
      <c r="P3708" s="149">
        <v>44413.544421296298</v>
      </c>
      <c r="Q3708" s="149">
        <v>44413.252465277779</v>
      </c>
      <c r="R3708" s="168">
        <v>554812</v>
      </c>
      <c r="S3708" s="151">
        <v>342810590</v>
      </c>
      <c r="T3708" s="153">
        <v>1.36680508211303E+16</v>
      </c>
      <c r="U3708" s="151" t="s">
        <v>32</v>
      </c>
      <c r="V3708" s="141"/>
      <c r="W3708" s="30" t="s">
        <v>13014</v>
      </c>
      <c r="X3708" s="33">
        <v>52687</v>
      </c>
      <c r="Y3708" s="24">
        <f>VLOOKUP(T3708,Buzon!C:C,1,FALSE)</f>
        <v>1.36680508211303E+16</v>
      </c>
      <c r="Z3708" s="13" t="str">
        <f>VLOOKUP(T3708,Buzon!C:Z,21,FALSE)</f>
        <v>AFIL.-008139649</v>
      </c>
      <c r="AA3708" s="162">
        <f>VLOOKUP(T3708,Buzon!C:Z,22,FALSE)</f>
        <v>64149</v>
      </c>
      <c r="AB3708" s="162">
        <f>VLOOKUP(T3708,Buzon!C:Z,23,FALSE)</f>
        <v>6082021</v>
      </c>
      <c r="AC3708" s="162" t="str">
        <f>VLOOKUP(T3708,Buzon!C:Z,24,FALSE)</f>
        <v>SANTANDER_3550</v>
      </c>
      <c r="AD3708" s="146">
        <f>+H3708</f>
        <v>174</v>
      </c>
      <c r="AE3708" s="150">
        <v>8139649</v>
      </c>
    </row>
    <row r="3709" spans="1:31" s="150" customFormat="1" ht="12" customHeight="1" x14ac:dyDescent="0.25">
      <c r="A3709" s="151" t="s">
        <v>21</v>
      </c>
      <c r="B3709" s="158" t="s">
        <v>9668</v>
      </c>
      <c r="C3709" s="67" t="s">
        <v>9803</v>
      </c>
      <c r="D3709" s="158">
        <v>3</v>
      </c>
      <c r="E3709" s="158" t="s">
        <v>9838</v>
      </c>
      <c r="F3709" s="158" t="s">
        <v>71</v>
      </c>
      <c r="G3709" s="151" t="s">
        <v>26</v>
      </c>
      <c r="H3709" s="156">
        <v>174</v>
      </c>
      <c r="I3709" s="151" t="s">
        <v>27</v>
      </c>
      <c r="J3709" s="158">
        <v>27701425140</v>
      </c>
      <c r="K3709" s="158" t="s">
        <v>9839</v>
      </c>
      <c r="L3709" s="151" t="s">
        <v>31</v>
      </c>
      <c r="M3709" s="158" t="s">
        <v>31</v>
      </c>
      <c r="N3709" s="158" t="s">
        <v>29</v>
      </c>
      <c r="O3709" s="158">
        <v>13668</v>
      </c>
      <c r="P3709" s="149">
        <v>44413.550925925927</v>
      </c>
      <c r="Q3709" s="149">
        <v>44413.252465277779</v>
      </c>
      <c r="R3709" s="168">
        <v>31730</v>
      </c>
      <c r="S3709" s="151">
        <v>342820206</v>
      </c>
      <c r="T3709" s="153">
        <v>1.36680508211312E+16</v>
      </c>
      <c r="U3709" s="151" t="s">
        <v>32</v>
      </c>
      <c r="V3709" s="141"/>
      <c r="W3709" s="30" t="s">
        <v>13014</v>
      </c>
      <c r="X3709" s="33">
        <v>52687</v>
      </c>
      <c r="Y3709" s="24">
        <f>VLOOKUP(T3709,Buzon!C:C,1,FALSE)</f>
        <v>1.36680508211312E+16</v>
      </c>
      <c r="Z3709" s="13" t="str">
        <f>VLOOKUP(T3709,Buzon!C:Z,21,FALSE)</f>
        <v>AFIL.-008139649</v>
      </c>
      <c r="AA3709" s="162">
        <f>VLOOKUP(T3709,Buzon!C:Z,22,FALSE)</f>
        <v>64149</v>
      </c>
      <c r="AB3709" s="162">
        <f>VLOOKUP(T3709,Buzon!C:Z,23,FALSE)</f>
        <v>6082021</v>
      </c>
      <c r="AC3709" s="162" t="str">
        <f>VLOOKUP(T3709,Buzon!C:Z,24,FALSE)</f>
        <v>SANTANDER_3550</v>
      </c>
      <c r="AD3709" s="146">
        <f>+H3709</f>
        <v>174</v>
      </c>
      <c r="AE3709" s="150">
        <v>8139649</v>
      </c>
    </row>
    <row r="3710" spans="1:31" s="150" customFormat="1" ht="12" customHeight="1" x14ac:dyDescent="0.25">
      <c r="A3710" s="151" t="s">
        <v>21</v>
      </c>
      <c r="B3710" s="158" t="s">
        <v>9668</v>
      </c>
      <c r="C3710" s="82"/>
      <c r="D3710" s="157"/>
      <c r="E3710" s="158" t="s">
        <v>9838</v>
      </c>
      <c r="F3710" s="158" t="s">
        <v>71</v>
      </c>
      <c r="G3710" s="151" t="s">
        <v>26</v>
      </c>
      <c r="H3710" s="156">
        <v>174</v>
      </c>
      <c r="I3710" s="151" t="s">
        <v>167</v>
      </c>
      <c r="J3710" s="158">
        <v>27701425141</v>
      </c>
      <c r="K3710" s="158" t="s">
        <v>9840</v>
      </c>
      <c r="L3710" s="151" t="s">
        <v>31</v>
      </c>
      <c r="M3710" s="158" t="s">
        <v>29</v>
      </c>
      <c r="N3710" s="158" t="s">
        <v>31</v>
      </c>
      <c r="O3710" s="158">
        <v>13668</v>
      </c>
      <c r="P3710" s="149">
        <v>44413.550925925927</v>
      </c>
      <c r="Q3710" s="149">
        <v>44413.252465277779</v>
      </c>
      <c r="R3710" s="168">
        <v>31730</v>
      </c>
      <c r="S3710" s="151">
        <v>342820206</v>
      </c>
      <c r="T3710" s="153">
        <v>1.36680508211312E+16</v>
      </c>
      <c r="U3710" s="151" t="s">
        <v>32</v>
      </c>
      <c r="V3710" s="141"/>
      <c r="W3710" s="30" t="s">
        <v>13014</v>
      </c>
      <c r="X3710" s="33">
        <v>52687</v>
      </c>
      <c r="Y3710" s="24">
        <f>VLOOKUP(T3710,Buzon!C:C,1,FALSE)</f>
        <v>1.36680508211312E+16</v>
      </c>
      <c r="Z3710" s="13" t="str">
        <f>VLOOKUP(T3710,Buzon!C:Z,21,FALSE)</f>
        <v>AFIL.-008139649</v>
      </c>
      <c r="AA3710" s="162">
        <f>VLOOKUP(T3710,Buzon!C:Z,22,FALSE)</f>
        <v>64149</v>
      </c>
      <c r="AB3710" s="162">
        <f>VLOOKUP(T3710,Buzon!C:Z,23,FALSE)</f>
        <v>6082021</v>
      </c>
      <c r="AC3710" s="162" t="str">
        <f>VLOOKUP(T3710,Buzon!C:Z,24,FALSE)</f>
        <v>SANTANDER_3550</v>
      </c>
      <c r="AD3710" s="146">
        <f>+H3710</f>
        <v>174</v>
      </c>
      <c r="AE3710" s="150">
        <v>8139649</v>
      </c>
    </row>
    <row r="3711" spans="1:31" s="150" customFormat="1" ht="12" customHeight="1" x14ac:dyDescent="0.25">
      <c r="A3711" s="151" t="s">
        <v>21</v>
      </c>
      <c r="B3711" s="158" t="s">
        <v>9668</v>
      </c>
      <c r="C3711" s="67" t="s">
        <v>9803</v>
      </c>
      <c r="D3711" s="158">
        <v>4</v>
      </c>
      <c r="E3711" s="158" t="s">
        <v>9841</v>
      </c>
      <c r="F3711" s="158" t="s">
        <v>25</v>
      </c>
      <c r="G3711" s="151" t="s">
        <v>26</v>
      </c>
      <c r="H3711" s="156">
        <v>348</v>
      </c>
      <c r="I3711" s="151" t="s">
        <v>27</v>
      </c>
      <c r="J3711" s="158">
        <v>27701425142</v>
      </c>
      <c r="K3711" s="158" t="s">
        <v>9842</v>
      </c>
      <c r="L3711" s="151" t="s">
        <v>31</v>
      </c>
      <c r="M3711" s="158" t="s">
        <v>31</v>
      </c>
      <c r="N3711" s="158" t="s">
        <v>29</v>
      </c>
      <c r="O3711" s="158">
        <v>13668</v>
      </c>
      <c r="P3711" s="149">
        <v>44413.550925925927</v>
      </c>
      <c r="Q3711" s="149">
        <v>44413.252465277779</v>
      </c>
      <c r="R3711" s="168">
        <v>31730</v>
      </c>
      <c r="S3711" s="151">
        <v>342820206</v>
      </c>
      <c r="T3711" s="153">
        <v>1.36680508211312E+16</v>
      </c>
      <c r="U3711" s="151" t="s">
        <v>32</v>
      </c>
      <c r="V3711" s="141"/>
      <c r="W3711" s="30" t="s">
        <v>13014</v>
      </c>
      <c r="X3711" s="33">
        <v>52687</v>
      </c>
      <c r="Y3711" s="24">
        <f>VLOOKUP(T3711,Buzon!C:C,1,FALSE)</f>
        <v>1.36680508211312E+16</v>
      </c>
      <c r="Z3711" s="13" t="str">
        <f>VLOOKUP(T3711,Buzon!C:Z,21,FALSE)</f>
        <v>AFIL.-008139649</v>
      </c>
      <c r="AA3711" s="162">
        <f>VLOOKUP(T3711,Buzon!C:Z,22,FALSE)</f>
        <v>64149</v>
      </c>
      <c r="AB3711" s="162">
        <f>VLOOKUP(T3711,Buzon!C:Z,23,FALSE)</f>
        <v>6082021</v>
      </c>
      <c r="AC3711" s="162" t="str">
        <f>VLOOKUP(T3711,Buzon!C:Z,24,FALSE)</f>
        <v>SANTANDER_3550</v>
      </c>
      <c r="AD3711" s="146">
        <f>+H3711</f>
        <v>348</v>
      </c>
      <c r="AE3711" s="150">
        <v>8139649</v>
      </c>
    </row>
    <row r="3712" spans="1:31" s="150" customFormat="1" ht="12" customHeight="1" x14ac:dyDescent="0.25">
      <c r="A3712" s="151" t="s">
        <v>21</v>
      </c>
      <c r="B3712" s="158" t="s">
        <v>9662</v>
      </c>
      <c r="C3712" s="67" t="s">
        <v>9827</v>
      </c>
      <c r="D3712" s="158">
        <v>5</v>
      </c>
      <c r="E3712" s="158" t="s">
        <v>9843</v>
      </c>
      <c r="F3712" s="158" t="s">
        <v>25</v>
      </c>
      <c r="G3712" s="151" t="s">
        <v>26</v>
      </c>
      <c r="H3712" s="156">
        <v>348</v>
      </c>
      <c r="I3712" s="151" t="s">
        <v>27</v>
      </c>
      <c r="J3712" s="158">
        <v>27701425145</v>
      </c>
      <c r="K3712" s="158" t="s">
        <v>9844</v>
      </c>
      <c r="L3712" s="151" t="s">
        <v>31</v>
      </c>
      <c r="M3712" s="158" t="s">
        <v>31</v>
      </c>
      <c r="N3712" s="158" t="s">
        <v>29</v>
      </c>
      <c r="O3712" s="158">
        <v>10869</v>
      </c>
      <c r="P3712" s="149">
        <v>44413.557939814818</v>
      </c>
      <c r="Q3712" s="149">
        <v>44413.250034722223</v>
      </c>
      <c r="R3712" s="168">
        <v>267616</v>
      </c>
      <c r="S3712" s="151">
        <v>342830576</v>
      </c>
      <c r="T3712" s="153">
        <v>1.08690508211322E+16</v>
      </c>
      <c r="U3712" s="151" t="s">
        <v>32</v>
      </c>
      <c r="V3712" s="141"/>
      <c r="W3712" s="30" t="s">
        <v>13014</v>
      </c>
      <c r="X3712" s="33">
        <v>52687</v>
      </c>
      <c r="Y3712" s="24">
        <f>VLOOKUP(T3712,Buzon!C:C,1,FALSE)</f>
        <v>1.08690508211322E+16</v>
      </c>
      <c r="Z3712" s="13" t="str">
        <f>VLOOKUP(T3712,Buzon!C:Z,21,FALSE)</f>
        <v>AFIL.-008139649</v>
      </c>
      <c r="AA3712" s="162">
        <f>VLOOKUP(T3712,Buzon!C:Z,22,FALSE)</f>
        <v>64149</v>
      </c>
      <c r="AB3712" s="162">
        <f>VLOOKUP(T3712,Buzon!C:Z,23,FALSE)</f>
        <v>6082021</v>
      </c>
      <c r="AC3712" s="162" t="str">
        <f>VLOOKUP(T3712,Buzon!C:Z,24,FALSE)</f>
        <v>SANTANDER_3550</v>
      </c>
      <c r="AD3712" s="146">
        <f>+H3712</f>
        <v>348</v>
      </c>
      <c r="AE3712" s="150">
        <v>8139649</v>
      </c>
    </row>
    <row r="3713" spans="1:31" s="150" customFormat="1" ht="12" customHeight="1" x14ac:dyDescent="0.25">
      <c r="A3713" s="151" t="s">
        <v>21</v>
      </c>
      <c r="B3713" s="158" t="s">
        <v>9668</v>
      </c>
      <c r="C3713" s="67" t="s">
        <v>9845</v>
      </c>
      <c r="D3713" s="158">
        <v>13</v>
      </c>
      <c r="E3713" s="158" t="s">
        <v>9846</v>
      </c>
      <c r="F3713" s="158" t="s">
        <v>25</v>
      </c>
      <c r="G3713" s="151" t="s">
        <v>26</v>
      </c>
      <c r="H3713" s="156">
        <v>348</v>
      </c>
      <c r="I3713" s="151" t="s">
        <v>27</v>
      </c>
      <c r="J3713" s="158">
        <v>27701425149</v>
      </c>
      <c r="K3713" s="158" t="s">
        <v>9847</v>
      </c>
      <c r="L3713" s="151" t="s">
        <v>31</v>
      </c>
      <c r="M3713" s="158" t="s">
        <v>31</v>
      </c>
      <c r="N3713" s="158" t="s">
        <v>29</v>
      </c>
      <c r="O3713" s="158">
        <v>13668</v>
      </c>
      <c r="P3713" s="149">
        <v>44413.565486111111</v>
      </c>
      <c r="Q3713" s="149">
        <v>44413.252465277779</v>
      </c>
      <c r="R3713" s="168">
        <v>281</v>
      </c>
      <c r="S3713" s="151">
        <v>342842173</v>
      </c>
      <c r="T3713" s="153">
        <v>1.36680508211333E+16</v>
      </c>
      <c r="U3713" s="151" t="s">
        <v>32</v>
      </c>
      <c r="V3713" s="141"/>
      <c r="W3713" s="30" t="s">
        <v>13014</v>
      </c>
      <c r="X3713" s="33">
        <v>52687</v>
      </c>
      <c r="Y3713" s="24">
        <f>VLOOKUP(T3713,Buzon!C:C,1,FALSE)</f>
        <v>1.36680508211333E+16</v>
      </c>
      <c r="Z3713" s="13" t="str">
        <f>VLOOKUP(T3713,Buzon!C:Z,21,FALSE)</f>
        <v>AFIL.-008139649</v>
      </c>
      <c r="AA3713" s="162">
        <f>VLOOKUP(T3713,Buzon!C:Z,22,FALSE)</f>
        <v>64149</v>
      </c>
      <c r="AB3713" s="162">
        <f>VLOOKUP(T3713,Buzon!C:Z,23,FALSE)</f>
        <v>6082021</v>
      </c>
      <c r="AC3713" s="162" t="str">
        <f>VLOOKUP(T3713,Buzon!C:Z,24,FALSE)</f>
        <v>SANTANDER_3550</v>
      </c>
      <c r="AD3713" s="146">
        <f>+H3713</f>
        <v>348</v>
      </c>
      <c r="AE3713" s="150">
        <v>8139649</v>
      </c>
    </row>
    <row r="3714" spans="1:31" s="150" customFormat="1" ht="12" customHeight="1" x14ac:dyDescent="0.25">
      <c r="A3714" s="151" t="s">
        <v>21</v>
      </c>
      <c r="B3714" s="158" t="s">
        <v>9668</v>
      </c>
      <c r="C3714" s="82"/>
      <c r="D3714" s="157"/>
      <c r="E3714" s="158" t="s">
        <v>9846</v>
      </c>
      <c r="F3714" s="158" t="s">
        <v>25</v>
      </c>
      <c r="G3714" s="151" t="s">
        <v>26</v>
      </c>
      <c r="H3714" s="156">
        <v>278</v>
      </c>
      <c r="I3714" s="151" t="s">
        <v>167</v>
      </c>
      <c r="J3714" s="158">
        <v>27701425150</v>
      </c>
      <c r="K3714" s="158" t="s">
        <v>9848</v>
      </c>
      <c r="L3714" s="151" t="s">
        <v>31</v>
      </c>
      <c r="M3714" s="158" t="s">
        <v>29</v>
      </c>
      <c r="N3714" s="158" t="s">
        <v>31</v>
      </c>
      <c r="O3714" s="158">
        <v>13668</v>
      </c>
      <c r="P3714" s="149">
        <v>44413.565486111111</v>
      </c>
      <c r="Q3714" s="149">
        <v>44413.252465277779</v>
      </c>
      <c r="R3714" s="168">
        <v>281</v>
      </c>
      <c r="S3714" s="151">
        <v>342842173</v>
      </c>
      <c r="T3714" s="153">
        <v>1.36680508211333E+16</v>
      </c>
      <c r="U3714" s="151" t="s">
        <v>32</v>
      </c>
      <c r="V3714" s="141"/>
      <c r="W3714" s="30" t="s">
        <v>13014</v>
      </c>
      <c r="X3714" s="33">
        <v>52687</v>
      </c>
      <c r="Y3714" s="24">
        <f>VLOOKUP(T3714,Buzon!C:C,1,FALSE)</f>
        <v>1.36680508211333E+16</v>
      </c>
      <c r="Z3714" s="13" t="str">
        <f>VLOOKUP(T3714,Buzon!C:Z,21,FALSE)</f>
        <v>AFIL.-008139649</v>
      </c>
      <c r="AA3714" s="162">
        <f>VLOOKUP(T3714,Buzon!C:Z,22,FALSE)</f>
        <v>64149</v>
      </c>
      <c r="AB3714" s="162">
        <f>VLOOKUP(T3714,Buzon!C:Z,23,FALSE)</f>
        <v>6082021</v>
      </c>
      <c r="AC3714" s="162" t="str">
        <f>VLOOKUP(T3714,Buzon!C:Z,24,FALSE)</f>
        <v>SANTANDER_3550</v>
      </c>
      <c r="AD3714" s="146">
        <f>+H3714</f>
        <v>278</v>
      </c>
      <c r="AE3714" s="150">
        <v>8139649</v>
      </c>
    </row>
    <row r="3715" spans="1:31" s="150" customFormat="1" ht="12" customHeight="1" x14ac:dyDescent="0.25">
      <c r="A3715" s="151" t="s">
        <v>21</v>
      </c>
      <c r="B3715" s="158" t="s">
        <v>9668</v>
      </c>
      <c r="C3715" s="67" t="s">
        <v>9845</v>
      </c>
      <c r="D3715" s="158">
        <v>14</v>
      </c>
      <c r="E3715" s="158" t="s">
        <v>9849</v>
      </c>
      <c r="F3715" s="158" t="s">
        <v>25</v>
      </c>
      <c r="G3715" s="151" t="s">
        <v>26</v>
      </c>
      <c r="H3715" s="156">
        <v>348</v>
      </c>
      <c r="I3715" s="151" t="s">
        <v>27</v>
      </c>
      <c r="J3715" s="158">
        <v>27701425151</v>
      </c>
      <c r="K3715" s="158" t="s">
        <v>9850</v>
      </c>
      <c r="L3715" s="151" t="s">
        <v>31</v>
      </c>
      <c r="M3715" s="158" t="s">
        <v>31</v>
      </c>
      <c r="N3715" s="158" t="s">
        <v>29</v>
      </c>
      <c r="O3715" s="158">
        <v>13668</v>
      </c>
      <c r="P3715" s="149">
        <v>44413.565486111111</v>
      </c>
      <c r="Q3715" s="149">
        <v>44413.252465277779</v>
      </c>
      <c r="R3715" s="168">
        <v>281</v>
      </c>
      <c r="S3715" s="151">
        <v>342842173</v>
      </c>
      <c r="T3715" s="153">
        <v>1.36680508211333E+16</v>
      </c>
      <c r="U3715" s="151" t="s">
        <v>32</v>
      </c>
      <c r="V3715" s="141"/>
      <c r="W3715" s="30" t="s">
        <v>13014</v>
      </c>
      <c r="X3715" s="33">
        <v>52687</v>
      </c>
      <c r="Y3715" s="24">
        <f>VLOOKUP(T3715,Buzon!C:C,1,FALSE)</f>
        <v>1.36680508211333E+16</v>
      </c>
      <c r="Z3715" s="13" t="str">
        <f>VLOOKUP(T3715,Buzon!C:Z,21,FALSE)</f>
        <v>AFIL.-008139649</v>
      </c>
      <c r="AA3715" s="162">
        <f>VLOOKUP(T3715,Buzon!C:Z,22,FALSE)</f>
        <v>64149</v>
      </c>
      <c r="AB3715" s="162">
        <f>VLOOKUP(T3715,Buzon!C:Z,23,FALSE)</f>
        <v>6082021</v>
      </c>
      <c r="AC3715" s="162" t="str">
        <f>VLOOKUP(T3715,Buzon!C:Z,24,FALSE)</f>
        <v>SANTANDER_3550</v>
      </c>
      <c r="AD3715" s="146">
        <f>+H3715</f>
        <v>348</v>
      </c>
      <c r="AE3715" s="150">
        <v>8139649</v>
      </c>
    </row>
    <row r="3716" spans="1:31" s="150" customFormat="1" ht="12" customHeight="1" x14ac:dyDescent="0.25">
      <c r="A3716" s="151" t="s">
        <v>21</v>
      </c>
      <c r="B3716" s="158" t="s">
        <v>9668</v>
      </c>
      <c r="C3716" s="82"/>
      <c r="D3716" s="157"/>
      <c r="E3716" s="158" t="s">
        <v>9849</v>
      </c>
      <c r="F3716" s="158" t="s">
        <v>25</v>
      </c>
      <c r="G3716" s="151" t="s">
        <v>26</v>
      </c>
      <c r="H3716" s="156">
        <v>278</v>
      </c>
      <c r="I3716" s="151" t="s">
        <v>167</v>
      </c>
      <c r="J3716" s="158">
        <v>27701425152</v>
      </c>
      <c r="K3716" s="158" t="s">
        <v>9851</v>
      </c>
      <c r="L3716" s="151" t="s">
        <v>31</v>
      </c>
      <c r="M3716" s="158" t="s">
        <v>29</v>
      </c>
      <c r="N3716" s="158" t="s">
        <v>31</v>
      </c>
      <c r="O3716" s="158">
        <v>13668</v>
      </c>
      <c r="P3716" s="149">
        <v>44413.565486111111</v>
      </c>
      <c r="Q3716" s="149">
        <v>44413.252465277779</v>
      </c>
      <c r="R3716" s="168">
        <v>281</v>
      </c>
      <c r="S3716" s="151">
        <v>342842173</v>
      </c>
      <c r="T3716" s="153">
        <v>1.36680508211333E+16</v>
      </c>
      <c r="U3716" s="151" t="s">
        <v>32</v>
      </c>
      <c r="V3716" s="141"/>
      <c r="W3716" s="30" t="s">
        <v>13014</v>
      </c>
      <c r="X3716" s="33">
        <v>52687</v>
      </c>
      <c r="Y3716" s="24">
        <f>VLOOKUP(T3716,Buzon!C:C,1,FALSE)</f>
        <v>1.36680508211333E+16</v>
      </c>
      <c r="Z3716" s="13" t="str">
        <f>VLOOKUP(T3716,Buzon!C:Z,21,FALSE)</f>
        <v>AFIL.-008139649</v>
      </c>
      <c r="AA3716" s="162">
        <f>VLOOKUP(T3716,Buzon!C:Z,22,FALSE)</f>
        <v>64149</v>
      </c>
      <c r="AB3716" s="162">
        <f>VLOOKUP(T3716,Buzon!C:Z,23,FALSE)</f>
        <v>6082021</v>
      </c>
      <c r="AC3716" s="162" t="str">
        <f>VLOOKUP(T3716,Buzon!C:Z,24,FALSE)</f>
        <v>SANTANDER_3550</v>
      </c>
      <c r="AD3716" s="146">
        <f>+H3716</f>
        <v>278</v>
      </c>
      <c r="AE3716" s="150">
        <v>8139649</v>
      </c>
    </row>
    <row r="3717" spans="1:31" s="150" customFormat="1" ht="12" customHeight="1" x14ac:dyDescent="0.25">
      <c r="A3717" s="151" t="s">
        <v>21</v>
      </c>
      <c r="B3717" s="158" t="s">
        <v>9729</v>
      </c>
      <c r="C3717" s="67" t="s">
        <v>9852</v>
      </c>
      <c r="D3717" s="158">
        <v>17</v>
      </c>
      <c r="E3717" s="158" t="s">
        <v>9853</v>
      </c>
      <c r="F3717" s="158" t="s">
        <v>25</v>
      </c>
      <c r="G3717" s="151" t="s">
        <v>26</v>
      </c>
      <c r="H3717" s="156">
        <v>278</v>
      </c>
      <c r="I3717" s="151" t="s">
        <v>27</v>
      </c>
      <c r="J3717" s="158">
        <v>27701425153</v>
      </c>
      <c r="K3717" s="158" t="s">
        <v>9854</v>
      </c>
      <c r="L3717" s="151" t="s">
        <v>31</v>
      </c>
      <c r="M3717" s="158" t="s">
        <v>31</v>
      </c>
      <c r="N3717" s="158" t="s">
        <v>30</v>
      </c>
      <c r="O3717" s="158">
        <v>12653</v>
      </c>
      <c r="P3717" s="149">
        <v>44413.567337962966</v>
      </c>
      <c r="Q3717" s="149">
        <v>44413.423032407409</v>
      </c>
      <c r="R3717" s="168">
        <v>88786</v>
      </c>
      <c r="S3717" s="151">
        <v>342844864</v>
      </c>
      <c r="T3717" s="153">
        <v>1.26530508211336E+16</v>
      </c>
      <c r="U3717" s="151" t="s">
        <v>32</v>
      </c>
      <c r="V3717" s="141"/>
      <c r="W3717" s="30" t="s">
        <v>13014</v>
      </c>
      <c r="X3717" s="33">
        <v>52687</v>
      </c>
      <c r="Y3717" s="24">
        <f>VLOOKUP(T3717,Buzon!C:C,1,FALSE)</f>
        <v>1.26530508211336E+16</v>
      </c>
      <c r="Z3717" s="13" t="str">
        <f>VLOOKUP(T3717,Buzon!C:Z,21,FALSE)</f>
        <v>AFIL.-008139649</v>
      </c>
      <c r="AA3717" s="162">
        <f>VLOOKUP(T3717,Buzon!C:Z,22,FALSE)</f>
        <v>64149</v>
      </c>
      <c r="AB3717" s="162">
        <f>VLOOKUP(T3717,Buzon!C:Z,23,FALSE)</f>
        <v>6082021</v>
      </c>
      <c r="AC3717" s="162" t="str">
        <f>VLOOKUP(T3717,Buzon!C:Z,24,FALSE)</f>
        <v>SANTANDER_3550</v>
      </c>
      <c r="AD3717" s="146">
        <f>+H3717</f>
        <v>278</v>
      </c>
      <c r="AE3717" s="150">
        <v>8139649</v>
      </c>
    </row>
    <row r="3718" spans="1:31" s="150" customFormat="1" ht="12" customHeight="1" x14ac:dyDescent="0.25">
      <c r="A3718" s="151" t="s">
        <v>21</v>
      </c>
      <c r="B3718" s="158" t="s">
        <v>9668</v>
      </c>
      <c r="C3718" s="158" t="s">
        <v>9855</v>
      </c>
      <c r="D3718" s="158">
        <v>44</v>
      </c>
      <c r="E3718" s="158" t="s">
        <v>9856</v>
      </c>
      <c r="F3718" s="158" t="s">
        <v>25</v>
      </c>
      <c r="G3718" s="151" t="s">
        <v>26</v>
      </c>
      <c r="H3718" s="156">
        <v>236</v>
      </c>
      <c r="I3718" s="151" t="s">
        <v>296</v>
      </c>
      <c r="J3718" s="158">
        <v>27701425154</v>
      </c>
      <c r="K3718" s="158" t="s">
        <v>9857</v>
      </c>
      <c r="L3718" s="151" t="s">
        <v>31</v>
      </c>
      <c r="M3718" s="158" t="s">
        <v>9802</v>
      </c>
      <c r="N3718" s="158" t="s">
        <v>31</v>
      </c>
      <c r="O3718" s="158">
        <v>13668</v>
      </c>
      <c r="P3718" s="149">
        <v>44413.568032407406</v>
      </c>
      <c r="Q3718" s="149">
        <v>44413.252465277779</v>
      </c>
      <c r="R3718" s="168">
        <v>11501714255</v>
      </c>
      <c r="S3718" s="151">
        <v>1596429059</v>
      </c>
      <c r="T3718" s="153" t="s">
        <v>9858</v>
      </c>
      <c r="U3718" s="151" t="s">
        <v>32</v>
      </c>
      <c r="V3718" s="141"/>
      <c r="Y3718" s="24" t="e">
        <f>VLOOKUP(T3718,Buzon!C:C,1,FALSE)</f>
        <v>#N/A</v>
      </c>
      <c r="Z3718" s="13" t="e">
        <f>VLOOKUP(T3718,Buzon!C:Z,21,FALSE)</f>
        <v>#N/A</v>
      </c>
      <c r="AA3718" s="162" t="e">
        <f>VLOOKUP(T3718,Buzon!C:Z,22,FALSE)</f>
        <v>#N/A</v>
      </c>
      <c r="AB3718" s="162" t="e">
        <f>VLOOKUP(T3718,Buzon!C:Z,23,FALSE)</f>
        <v>#N/A</v>
      </c>
      <c r="AC3718" s="162" t="e">
        <f>VLOOKUP(T3718,Buzon!C:Z,24,FALSE)</f>
        <v>#N/A</v>
      </c>
      <c r="AD3718" s="146"/>
      <c r="AE3718" s="150" t="e">
        <v>#N/A</v>
      </c>
    </row>
    <row r="3719" spans="1:31" s="150" customFormat="1" ht="12" customHeight="1" x14ac:dyDescent="0.25">
      <c r="A3719" s="151" t="s">
        <v>21</v>
      </c>
      <c r="B3719" s="158" t="s">
        <v>9668</v>
      </c>
      <c r="C3719" s="67" t="s">
        <v>9859</v>
      </c>
      <c r="D3719" s="158">
        <v>20</v>
      </c>
      <c r="E3719" s="158" t="s">
        <v>9860</v>
      </c>
      <c r="F3719" s="158" t="s">
        <v>25</v>
      </c>
      <c r="G3719" s="151" t="s">
        <v>26</v>
      </c>
      <c r="H3719" s="156">
        <v>236</v>
      </c>
      <c r="I3719" s="151" t="s">
        <v>27</v>
      </c>
      <c r="J3719" s="158">
        <v>27701425155</v>
      </c>
      <c r="K3719" s="158" t="s">
        <v>9861</v>
      </c>
      <c r="L3719" s="151" t="s">
        <v>31</v>
      </c>
      <c r="M3719" s="158" t="s">
        <v>9802</v>
      </c>
      <c r="N3719" s="158" t="s">
        <v>31</v>
      </c>
      <c r="O3719" s="158">
        <v>13668</v>
      </c>
      <c r="P3719" s="149">
        <v>44413.5703125</v>
      </c>
      <c r="Q3719" s="149">
        <v>44413.252465277779</v>
      </c>
      <c r="R3719" s="168">
        <v>364739</v>
      </c>
      <c r="S3719" s="151">
        <v>342849130</v>
      </c>
      <c r="T3719" s="153">
        <v>1.3668050821134E+16</v>
      </c>
      <c r="U3719" s="151" t="s">
        <v>32</v>
      </c>
      <c r="V3719" s="139" t="s">
        <v>9862</v>
      </c>
      <c r="W3719" s="30" t="s">
        <v>13013</v>
      </c>
      <c r="X3719" s="33">
        <v>1505</v>
      </c>
      <c r="Y3719" s="24">
        <f>VLOOKUP(T3719,Buzon!C:C,1,FALSE)</f>
        <v>1.3668050821134E+16</v>
      </c>
      <c r="Z3719" s="13" t="str">
        <f>VLOOKUP(T3719,Buzon!C:Z,21,FALSE)</f>
        <v>AFIL.-008139649</v>
      </c>
      <c r="AA3719" s="162">
        <f>VLOOKUP(T3719,Buzon!C:Z,22,FALSE)</f>
        <v>64149</v>
      </c>
      <c r="AB3719" s="162">
        <f>VLOOKUP(T3719,Buzon!C:Z,23,FALSE)</f>
        <v>6082021</v>
      </c>
      <c r="AC3719" s="162" t="str">
        <f>VLOOKUP(T3719,Buzon!C:Z,24,FALSE)</f>
        <v>SANTANDER_3550</v>
      </c>
      <c r="AD3719" s="146">
        <f>+H3719</f>
        <v>236</v>
      </c>
      <c r="AE3719" s="150">
        <v>8139649</v>
      </c>
    </row>
    <row r="3720" spans="1:31" s="150" customFormat="1" ht="12" customHeight="1" x14ac:dyDescent="0.25">
      <c r="A3720" s="151" t="s">
        <v>21</v>
      </c>
      <c r="B3720" s="158" t="s">
        <v>9662</v>
      </c>
      <c r="C3720" s="67" t="s">
        <v>9863</v>
      </c>
      <c r="D3720" s="158">
        <v>18</v>
      </c>
      <c r="E3720" s="158" t="s">
        <v>9864</v>
      </c>
      <c r="F3720" s="158" t="s">
        <v>47</v>
      </c>
      <c r="G3720" s="151" t="s">
        <v>26</v>
      </c>
      <c r="H3720" s="156">
        <v>174</v>
      </c>
      <c r="I3720" s="151" t="s">
        <v>27</v>
      </c>
      <c r="J3720" s="158">
        <v>27701425180</v>
      </c>
      <c r="K3720" s="158" t="s">
        <v>9865</v>
      </c>
      <c r="L3720" s="151" t="s">
        <v>31</v>
      </c>
      <c r="M3720" s="158" t="s">
        <v>31</v>
      </c>
      <c r="N3720" s="158" t="s">
        <v>29</v>
      </c>
      <c r="O3720" s="158">
        <v>11094</v>
      </c>
      <c r="P3720" s="149">
        <v>44413.586319444446</v>
      </c>
      <c r="Q3720" s="149">
        <v>44413.584097222221</v>
      </c>
      <c r="R3720" s="168">
        <v>198079</v>
      </c>
      <c r="S3720" s="151">
        <v>342883889</v>
      </c>
      <c r="T3720" s="153">
        <v>1.10940508211403E+16</v>
      </c>
      <c r="U3720" s="151" t="s">
        <v>32</v>
      </c>
      <c r="V3720" s="141"/>
      <c r="W3720" s="30" t="s">
        <v>13014</v>
      </c>
      <c r="X3720" s="33">
        <v>52687</v>
      </c>
      <c r="Y3720" s="24">
        <f>VLOOKUP(T3720,Buzon!C:C,1,FALSE)</f>
        <v>1.10940508211403E+16</v>
      </c>
      <c r="Z3720" s="13" t="str">
        <f>VLOOKUP(T3720,Buzon!C:Z,21,FALSE)</f>
        <v>AFIL.-008139649</v>
      </c>
      <c r="AA3720" s="162">
        <f>VLOOKUP(T3720,Buzon!C:Z,22,FALSE)</f>
        <v>64149</v>
      </c>
      <c r="AB3720" s="162">
        <f>VLOOKUP(T3720,Buzon!C:Z,23,FALSE)</f>
        <v>6082021</v>
      </c>
      <c r="AC3720" s="162" t="str">
        <f>VLOOKUP(T3720,Buzon!C:Z,24,FALSE)</f>
        <v>SANTANDER_3550</v>
      </c>
      <c r="AD3720" s="146">
        <f>+H3720</f>
        <v>174</v>
      </c>
      <c r="AE3720" s="150">
        <v>8139649</v>
      </c>
    </row>
    <row r="3721" spans="1:31" s="150" customFormat="1" ht="12" customHeight="1" x14ac:dyDescent="0.25">
      <c r="A3721" s="151" t="s">
        <v>21</v>
      </c>
      <c r="B3721" s="158" t="s">
        <v>9662</v>
      </c>
      <c r="C3721" s="67" t="s">
        <v>9863</v>
      </c>
      <c r="D3721" s="158">
        <v>19</v>
      </c>
      <c r="E3721" s="158" t="s">
        <v>9866</v>
      </c>
      <c r="F3721" s="158" t="s">
        <v>25</v>
      </c>
      <c r="G3721" s="151" t="s">
        <v>26</v>
      </c>
      <c r="H3721" s="156">
        <v>278</v>
      </c>
      <c r="I3721" s="151" t="s">
        <v>27</v>
      </c>
      <c r="J3721" s="158">
        <v>27701425181</v>
      </c>
      <c r="K3721" s="158" t="s">
        <v>9867</v>
      </c>
      <c r="L3721" s="151" t="s">
        <v>31</v>
      </c>
      <c r="M3721" s="158" t="s">
        <v>31</v>
      </c>
      <c r="N3721" s="158" t="s">
        <v>29</v>
      </c>
      <c r="O3721" s="158">
        <v>11094</v>
      </c>
      <c r="P3721" s="149">
        <v>44413.586319444446</v>
      </c>
      <c r="Q3721" s="149">
        <v>44413.584097222221</v>
      </c>
      <c r="R3721" s="168">
        <v>198079</v>
      </c>
      <c r="S3721" s="151">
        <v>342883889</v>
      </c>
      <c r="T3721" s="153">
        <v>1.10940508211403E+16</v>
      </c>
      <c r="U3721" s="151" t="s">
        <v>32</v>
      </c>
      <c r="V3721" s="141"/>
      <c r="W3721" s="30" t="s">
        <v>13014</v>
      </c>
      <c r="X3721" s="33">
        <v>52687</v>
      </c>
      <c r="Y3721" s="24">
        <f>VLOOKUP(T3721,Buzon!C:C,1,FALSE)</f>
        <v>1.10940508211403E+16</v>
      </c>
      <c r="Z3721" s="13" t="str">
        <f>VLOOKUP(T3721,Buzon!C:Z,21,FALSE)</f>
        <v>AFIL.-008139649</v>
      </c>
      <c r="AA3721" s="162">
        <f>VLOOKUP(T3721,Buzon!C:Z,22,FALSE)</f>
        <v>64149</v>
      </c>
      <c r="AB3721" s="162">
        <f>VLOOKUP(T3721,Buzon!C:Z,23,FALSE)</f>
        <v>6082021</v>
      </c>
      <c r="AC3721" s="162" t="str">
        <f>VLOOKUP(T3721,Buzon!C:Z,24,FALSE)</f>
        <v>SANTANDER_3550</v>
      </c>
      <c r="AD3721" s="146">
        <f>+H3721</f>
        <v>278</v>
      </c>
      <c r="AE3721" s="150">
        <v>8139649</v>
      </c>
    </row>
    <row r="3722" spans="1:31" s="150" customFormat="1" ht="12" customHeight="1" x14ac:dyDescent="0.25">
      <c r="A3722" s="151" t="s">
        <v>21</v>
      </c>
      <c r="B3722" s="158" t="s">
        <v>9662</v>
      </c>
      <c r="C3722" s="67" t="s">
        <v>9863</v>
      </c>
      <c r="D3722" s="158">
        <v>20</v>
      </c>
      <c r="E3722" s="158" t="s">
        <v>9868</v>
      </c>
      <c r="F3722" s="158" t="s">
        <v>25</v>
      </c>
      <c r="G3722" s="151" t="s">
        <v>26</v>
      </c>
      <c r="H3722" s="156">
        <v>278</v>
      </c>
      <c r="I3722" s="151" t="s">
        <v>27</v>
      </c>
      <c r="J3722" s="158">
        <v>27701425182</v>
      </c>
      <c r="K3722" s="158" t="s">
        <v>9869</v>
      </c>
      <c r="L3722" s="151" t="s">
        <v>31</v>
      </c>
      <c r="M3722" s="158" t="s">
        <v>31</v>
      </c>
      <c r="N3722" s="158" t="s">
        <v>29</v>
      </c>
      <c r="O3722" s="158">
        <v>11094</v>
      </c>
      <c r="P3722" s="149">
        <v>44413.586319444446</v>
      </c>
      <c r="Q3722" s="149">
        <v>44413.584097222221</v>
      </c>
      <c r="R3722" s="168">
        <v>198079</v>
      </c>
      <c r="S3722" s="151">
        <v>342883889</v>
      </c>
      <c r="T3722" s="153">
        <v>1.10940508211403E+16</v>
      </c>
      <c r="U3722" s="151" t="s">
        <v>32</v>
      </c>
      <c r="V3722" s="141"/>
      <c r="W3722" s="30" t="s">
        <v>13014</v>
      </c>
      <c r="X3722" s="33">
        <v>52687</v>
      </c>
      <c r="Y3722" s="24">
        <f>VLOOKUP(T3722,Buzon!C:C,1,FALSE)</f>
        <v>1.10940508211403E+16</v>
      </c>
      <c r="Z3722" s="13" t="str">
        <f>VLOOKUP(T3722,Buzon!C:Z,21,FALSE)</f>
        <v>AFIL.-008139649</v>
      </c>
      <c r="AA3722" s="162">
        <f>VLOOKUP(T3722,Buzon!C:Z,22,FALSE)</f>
        <v>64149</v>
      </c>
      <c r="AB3722" s="162">
        <f>VLOOKUP(T3722,Buzon!C:Z,23,FALSE)</f>
        <v>6082021</v>
      </c>
      <c r="AC3722" s="162" t="str">
        <f>VLOOKUP(T3722,Buzon!C:Z,24,FALSE)</f>
        <v>SANTANDER_3550</v>
      </c>
      <c r="AD3722" s="146">
        <f>+H3722</f>
        <v>278</v>
      </c>
      <c r="AE3722" s="150">
        <v>8139649</v>
      </c>
    </row>
    <row r="3723" spans="1:31" s="150" customFormat="1" ht="12" customHeight="1" x14ac:dyDescent="0.25">
      <c r="A3723" s="151" t="s">
        <v>21</v>
      </c>
      <c r="B3723" s="158" t="s">
        <v>9668</v>
      </c>
      <c r="C3723" s="67" t="s">
        <v>9803</v>
      </c>
      <c r="D3723" s="158">
        <v>35</v>
      </c>
      <c r="E3723" s="158" t="s">
        <v>9870</v>
      </c>
      <c r="F3723" s="158" t="s">
        <v>25</v>
      </c>
      <c r="G3723" s="151" t="s">
        <v>26</v>
      </c>
      <c r="H3723" s="156">
        <v>348</v>
      </c>
      <c r="I3723" s="151" t="s">
        <v>27</v>
      </c>
      <c r="J3723" s="158">
        <v>27701425183</v>
      </c>
      <c r="K3723" s="158" t="s">
        <v>9871</v>
      </c>
      <c r="L3723" s="151" t="s">
        <v>31</v>
      </c>
      <c r="M3723" s="158" t="s">
        <v>31</v>
      </c>
      <c r="N3723" s="158" t="s">
        <v>30</v>
      </c>
      <c r="O3723" s="158">
        <v>12653</v>
      </c>
      <c r="P3723" s="149">
        <v>44413.586701388886</v>
      </c>
      <c r="Q3723" s="149">
        <v>44413.423032407409</v>
      </c>
      <c r="R3723" s="168">
        <v>16483</v>
      </c>
      <c r="S3723" s="151">
        <v>342880955</v>
      </c>
      <c r="T3723" s="153">
        <v>1.26530508211404E+16</v>
      </c>
      <c r="U3723" s="151" t="s">
        <v>32</v>
      </c>
      <c r="V3723" s="141"/>
      <c r="W3723" s="30" t="s">
        <v>13014</v>
      </c>
      <c r="X3723" s="33">
        <v>52687</v>
      </c>
      <c r="Y3723" s="24">
        <f>VLOOKUP(T3723,Buzon!C:C,1,FALSE)</f>
        <v>1.26530508211404E+16</v>
      </c>
      <c r="Z3723" s="13" t="str">
        <f>VLOOKUP(T3723,Buzon!C:Z,21,FALSE)</f>
        <v>AFIL.-008139649</v>
      </c>
      <c r="AA3723" s="162">
        <f>VLOOKUP(T3723,Buzon!C:Z,22,FALSE)</f>
        <v>64149</v>
      </c>
      <c r="AB3723" s="162">
        <f>VLOOKUP(T3723,Buzon!C:Z,23,FALSE)</f>
        <v>6082021</v>
      </c>
      <c r="AC3723" s="162" t="str">
        <f>VLOOKUP(T3723,Buzon!C:Z,24,FALSE)</f>
        <v>SANTANDER_3550</v>
      </c>
      <c r="AD3723" s="146">
        <f>+H3723</f>
        <v>348</v>
      </c>
      <c r="AE3723" s="150">
        <v>8139649</v>
      </c>
    </row>
    <row r="3724" spans="1:31" s="56" customFormat="1" ht="12" customHeight="1" x14ac:dyDescent="0.25">
      <c r="A3724" s="159" t="s">
        <v>21</v>
      </c>
      <c r="B3724" s="158" t="s">
        <v>9668</v>
      </c>
      <c r="C3724" s="158" t="s">
        <v>9677</v>
      </c>
      <c r="D3724" s="158">
        <v>3</v>
      </c>
      <c r="E3724" s="158" t="s">
        <v>9872</v>
      </c>
      <c r="F3724" s="158" t="s">
        <v>25</v>
      </c>
      <c r="G3724" s="159" t="s">
        <v>26</v>
      </c>
      <c r="H3724" s="154">
        <v>348</v>
      </c>
      <c r="I3724" s="159" t="s">
        <v>296</v>
      </c>
      <c r="J3724" s="158">
        <v>27701425186</v>
      </c>
      <c r="K3724" s="158" t="s">
        <v>9873</v>
      </c>
      <c r="L3724" s="159" t="s">
        <v>31</v>
      </c>
      <c r="M3724" s="158" t="s">
        <v>31</v>
      </c>
      <c r="N3724" s="158" t="s">
        <v>29</v>
      </c>
      <c r="O3724" s="158">
        <v>12653</v>
      </c>
      <c r="P3724" s="155">
        <v>44413.591643518521</v>
      </c>
      <c r="Q3724" s="155">
        <v>44413.423032407409</v>
      </c>
      <c r="R3724" s="159" t="s">
        <v>9874</v>
      </c>
      <c r="S3724" s="159">
        <v>1583151383</v>
      </c>
      <c r="T3724" s="160" t="s">
        <v>9875</v>
      </c>
      <c r="U3724" s="159" t="s">
        <v>32</v>
      </c>
      <c r="V3724" s="143"/>
      <c r="W3724" s="39" t="s">
        <v>13011</v>
      </c>
      <c r="X3724" s="40">
        <v>436</v>
      </c>
      <c r="Y3724" s="37" t="e">
        <f>VLOOKUP(T3724,Buzon!C:C,1,FALSE)</f>
        <v>#N/A</v>
      </c>
      <c r="Z3724" s="41" t="s">
        <v>12966</v>
      </c>
      <c r="AA3724" s="41">
        <v>64149</v>
      </c>
      <c r="AB3724" s="41">
        <v>6082021</v>
      </c>
      <c r="AC3724" s="41" t="s">
        <v>8974</v>
      </c>
      <c r="AD3724" s="187">
        <v>209</v>
      </c>
      <c r="AE3724" s="56">
        <v>8139649</v>
      </c>
    </row>
    <row r="3725" spans="1:31" s="150" customFormat="1" ht="12" customHeight="1" x14ac:dyDescent="0.25">
      <c r="A3725" s="151" t="s">
        <v>21</v>
      </c>
      <c r="B3725" s="158" t="s">
        <v>9729</v>
      </c>
      <c r="C3725" s="67" t="s">
        <v>9876</v>
      </c>
      <c r="D3725" s="158">
        <v>4</v>
      </c>
      <c r="E3725" s="158" t="s">
        <v>9877</v>
      </c>
      <c r="F3725" s="158" t="s">
        <v>71</v>
      </c>
      <c r="G3725" s="151" t="s">
        <v>26</v>
      </c>
      <c r="H3725" s="156">
        <v>117</v>
      </c>
      <c r="I3725" s="151" t="s">
        <v>27</v>
      </c>
      <c r="J3725" s="158">
        <v>27701425193</v>
      </c>
      <c r="K3725" s="158" t="s">
        <v>9878</v>
      </c>
      <c r="L3725" s="151" t="s">
        <v>31</v>
      </c>
      <c r="M3725" s="158" t="s">
        <v>49</v>
      </c>
      <c r="N3725" s="158" t="s">
        <v>9879</v>
      </c>
      <c r="O3725" s="158">
        <v>11986</v>
      </c>
      <c r="P3725" s="149">
        <v>44413.595127314817</v>
      </c>
      <c r="Q3725" s="149">
        <v>44413.584768518522</v>
      </c>
      <c r="R3725" s="168">
        <v>24767</v>
      </c>
      <c r="S3725" s="151">
        <v>342895081</v>
      </c>
      <c r="T3725" s="153">
        <v>1.19860508211416E+16</v>
      </c>
      <c r="U3725" s="151" t="s">
        <v>32</v>
      </c>
      <c r="V3725" s="141"/>
      <c r="W3725" s="30" t="s">
        <v>13013</v>
      </c>
      <c r="X3725" s="33">
        <v>1505</v>
      </c>
      <c r="Y3725" s="24">
        <f>VLOOKUP(T3725,Buzon!C:C,1,FALSE)</f>
        <v>1.19860508211416E+16</v>
      </c>
      <c r="Z3725" s="13" t="str">
        <f>VLOOKUP(T3725,Buzon!C:Z,21,FALSE)</f>
        <v>AFIL.-008139649</v>
      </c>
      <c r="AA3725" s="162">
        <f>VLOOKUP(T3725,Buzon!C:Z,22,FALSE)</f>
        <v>64149</v>
      </c>
      <c r="AB3725" s="162">
        <f>VLOOKUP(T3725,Buzon!C:Z,23,FALSE)</f>
        <v>6082021</v>
      </c>
      <c r="AC3725" s="162" t="str">
        <f>VLOOKUP(T3725,Buzon!C:Z,24,FALSE)</f>
        <v>SANTANDER_3550</v>
      </c>
      <c r="AD3725" s="146">
        <f>+H3725</f>
        <v>117</v>
      </c>
      <c r="AE3725" s="150">
        <v>8139649</v>
      </c>
    </row>
    <row r="3726" spans="1:31" s="150" customFormat="1" ht="12" customHeight="1" x14ac:dyDescent="0.25">
      <c r="A3726" s="151" t="s">
        <v>21</v>
      </c>
      <c r="B3726" s="158" t="s">
        <v>9729</v>
      </c>
      <c r="C3726" s="67" t="s">
        <v>9750</v>
      </c>
      <c r="D3726" s="158">
        <v>29</v>
      </c>
      <c r="E3726" s="158" t="s">
        <v>9880</v>
      </c>
      <c r="F3726" s="158" t="s">
        <v>25</v>
      </c>
      <c r="G3726" s="151" t="s">
        <v>26</v>
      </c>
      <c r="H3726" s="156">
        <v>348</v>
      </c>
      <c r="I3726" s="151" t="s">
        <v>27</v>
      </c>
      <c r="J3726" s="158">
        <v>27701425200</v>
      </c>
      <c r="K3726" s="158" t="s">
        <v>9881</v>
      </c>
      <c r="L3726" s="151" t="s">
        <v>31</v>
      </c>
      <c r="M3726" s="158" t="s">
        <v>31</v>
      </c>
      <c r="N3726" s="158" t="s">
        <v>29</v>
      </c>
      <c r="O3726" s="158">
        <v>11986</v>
      </c>
      <c r="P3726" s="149">
        <v>44413.607557870368</v>
      </c>
      <c r="Q3726" s="149">
        <v>44413.584768518522</v>
      </c>
      <c r="R3726" s="168">
        <v>534791</v>
      </c>
      <c r="S3726" s="151">
        <v>342914016</v>
      </c>
      <c r="T3726" s="153">
        <v>1.19860508211434E+16</v>
      </c>
      <c r="U3726" s="151" t="s">
        <v>32</v>
      </c>
      <c r="V3726" s="141"/>
      <c r="W3726" s="30" t="s">
        <v>13014</v>
      </c>
      <c r="X3726" s="33">
        <v>52687</v>
      </c>
      <c r="Y3726" s="24">
        <f>VLOOKUP(T3726,Buzon!C:C,1,FALSE)</f>
        <v>1.19860508211434E+16</v>
      </c>
      <c r="Z3726" s="13" t="str">
        <f>VLOOKUP(T3726,Buzon!C:Z,21,FALSE)</f>
        <v>AFIL.-008139649</v>
      </c>
      <c r="AA3726" s="162">
        <f>VLOOKUP(T3726,Buzon!C:Z,22,FALSE)</f>
        <v>64149</v>
      </c>
      <c r="AB3726" s="162">
        <f>VLOOKUP(T3726,Buzon!C:Z,23,FALSE)</f>
        <v>6082021</v>
      </c>
      <c r="AC3726" s="162" t="str">
        <f>VLOOKUP(T3726,Buzon!C:Z,24,FALSE)</f>
        <v>SANTANDER_3550</v>
      </c>
      <c r="AD3726" s="146">
        <f>+H3726</f>
        <v>348</v>
      </c>
      <c r="AE3726" s="150">
        <v>8139649</v>
      </c>
    </row>
    <row r="3727" spans="1:31" s="150" customFormat="1" ht="12" customHeight="1" x14ac:dyDescent="0.25">
      <c r="A3727" s="151" t="s">
        <v>21</v>
      </c>
      <c r="B3727" s="158" t="s">
        <v>9729</v>
      </c>
      <c r="C3727" s="67" t="s">
        <v>9750</v>
      </c>
      <c r="D3727" s="158">
        <v>35</v>
      </c>
      <c r="E3727" s="158" t="s">
        <v>9882</v>
      </c>
      <c r="F3727" s="158" t="s">
        <v>47</v>
      </c>
      <c r="G3727" s="151" t="s">
        <v>26</v>
      </c>
      <c r="H3727" s="156">
        <v>174</v>
      </c>
      <c r="I3727" s="151" t="s">
        <v>27</v>
      </c>
      <c r="J3727" s="158">
        <v>27701425203</v>
      </c>
      <c r="K3727" s="158" t="s">
        <v>9883</v>
      </c>
      <c r="L3727" s="151" t="s">
        <v>31</v>
      </c>
      <c r="M3727" s="158" t="s">
        <v>31</v>
      </c>
      <c r="N3727" s="158" t="s">
        <v>29</v>
      </c>
      <c r="O3727" s="158">
        <v>11986</v>
      </c>
      <c r="P3727" s="149">
        <v>44413.617569444446</v>
      </c>
      <c r="Q3727" s="149">
        <v>44413.584768518522</v>
      </c>
      <c r="R3727" s="168">
        <v>466003</v>
      </c>
      <c r="S3727" s="151">
        <v>342929043</v>
      </c>
      <c r="T3727" s="153">
        <v>1.19860508211448E+16</v>
      </c>
      <c r="U3727" s="151" t="s">
        <v>32</v>
      </c>
      <c r="V3727" s="141"/>
      <c r="W3727" s="30" t="s">
        <v>13014</v>
      </c>
      <c r="X3727" s="33">
        <v>52687</v>
      </c>
      <c r="Y3727" s="24">
        <f>VLOOKUP(T3727,Buzon!C:C,1,FALSE)</f>
        <v>1.19860508211448E+16</v>
      </c>
      <c r="Z3727" s="13" t="str">
        <f>VLOOKUP(T3727,Buzon!C:Z,21,FALSE)</f>
        <v>AFIL.-008139649</v>
      </c>
      <c r="AA3727" s="162">
        <f>VLOOKUP(T3727,Buzon!C:Z,22,FALSE)</f>
        <v>64149</v>
      </c>
      <c r="AB3727" s="162">
        <f>VLOOKUP(T3727,Buzon!C:Z,23,FALSE)</f>
        <v>6082021</v>
      </c>
      <c r="AC3727" s="162" t="str">
        <f>VLOOKUP(T3727,Buzon!C:Z,24,FALSE)</f>
        <v>SANTANDER_3550</v>
      </c>
      <c r="AD3727" s="146">
        <f>+H3727</f>
        <v>174</v>
      </c>
      <c r="AE3727" s="150">
        <v>8139649</v>
      </c>
    </row>
    <row r="3728" spans="1:31" s="150" customFormat="1" ht="12" customHeight="1" x14ac:dyDescent="0.25">
      <c r="A3728" s="151" t="s">
        <v>21</v>
      </c>
      <c r="B3728" s="158" t="s">
        <v>9668</v>
      </c>
      <c r="C3728" s="67" t="s">
        <v>9750</v>
      </c>
      <c r="D3728" s="158">
        <v>27</v>
      </c>
      <c r="E3728" s="158" t="s">
        <v>9884</v>
      </c>
      <c r="F3728" s="158" t="s">
        <v>25</v>
      </c>
      <c r="G3728" s="151" t="s">
        <v>26</v>
      </c>
      <c r="H3728" s="156">
        <v>348</v>
      </c>
      <c r="I3728" s="151" t="s">
        <v>27</v>
      </c>
      <c r="J3728" s="158">
        <v>27701425212</v>
      </c>
      <c r="K3728" s="158" t="s">
        <v>9885</v>
      </c>
      <c r="L3728" s="151" t="s">
        <v>31</v>
      </c>
      <c r="M3728" s="158" t="s">
        <v>31</v>
      </c>
      <c r="N3728" s="158" t="s">
        <v>29</v>
      </c>
      <c r="O3728" s="158">
        <v>12653</v>
      </c>
      <c r="P3728" s="149">
        <v>44413.622534722221</v>
      </c>
      <c r="Q3728" s="149">
        <v>44413.423032407409</v>
      </c>
      <c r="R3728" s="168">
        <v>1252</v>
      </c>
      <c r="S3728" s="151">
        <v>342936337</v>
      </c>
      <c r="T3728" s="153">
        <v>1.26530508211456E+16</v>
      </c>
      <c r="U3728" s="151" t="s">
        <v>32</v>
      </c>
      <c r="V3728" s="141"/>
      <c r="W3728" s="30" t="s">
        <v>13014</v>
      </c>
      <c r="X3728" s="33">
        <v>52687</v>
      </c>
      <c r="Y3728" s="24">
        <f>VLOOKUP(T3728,Buzon!C:C,1,FALSE)</f>
        <v>1.26530508211456E+16</v>
      </c>
      <c r="Z3728" s="13" t="str">
        <f>VLOOKUP(T3728,Buzon!C:Z,21,FALSE)</f>
        <v>AFIL.-008139649</v>
      </c>
      <c r="AA3728" s="162">
        <f>VLOOKUP(T3728,Buzon!C:Z,22,FALSE)</f>
        <v>64149</v>
      </c>
      <c r="AB3728" s="162">
        <f>VLOOKUP(T3728,Buzon!C:Z,23,FALSE)</f>
        <v>6082021</v>
      </c>
      <c r="AC3728" s="162" t="str">
        <f>VLOOKUP(T3728,Buzon!C:Z,24,FALSE)</f>
        <v>SANTANDER_3550</v>
      </c>
      <c r="AD3728" s="146">
        <f>+H3728</f>
        <v>348</v>
      </c>
      <c r="AE3728" s="150">
        <v>8139649</v>
      </c>
    </row>
    <row r="3729" spans="1:31" s="150" customFormat="1" ht="12" customHeight="1" x14ac:dyDescent="0.25">
      <c r="A3729" s="151" t="s">
        <v>21</v>
      </c>
      <c r="B3729" s="158" t="s">
        <v>9729</v>
      </c>
      <c r="C3729" s="67" t="s">
        <v>9750</v>
      </c>
      <c r="D3729" s="158">
        <v>34</v>
      </c>
      <c r="E3729" s="158" t="s">
        <v>9886</v>
      </c>
      <c r="F3729" s="158" t="s">
        <v>25</v>
      </c>
      <c r="G3729" s="151" t="s">
        <v>26</v>
      </c>
      <c r="H3729" s="156">
        <v>348</v>
      </c>
      <c r="I3729" s="151" t="s">
        <v>27</v>
      </c>
      <c r="J3729" s="158">
        <v>27701425213</v>
      </c>
      <c r="K3729" s="158" t="s">
        <v>9887</v>
      </c>
      <c r="L3729" s="151" t="s">
        <v>31</v>
      </c>
      <c r="M3729" s="158" t="s">
        <v>31</v>
      </c>
      <c r="N3729" s="158" t="s">
        <v>29</v>
      </c>
      <c r="O3729" s="158">
        <v>11986</v>
      </c>
      <c r="P3729" s="149">
        <v>44413.623078703706</v>
      </c>
      <c r="Q3729" s="149">
        <v>44413.584768518522</v>
      </c>
      <c r="R3729" s="168">
        <v>772904</v>
      </c>
      <c r="S3729" s="151">
        <v>342937363</v>
      </c>
      <c r="T3729" s="153">
        <v>1.19860508211456E+16</v>
      </c>
      <c r="U3729" s="151" t="s">
        <v>32</v>
      </c>
      <c r="V3729" s="141"/>
      <c r="W3729" s="30" t="s">
        <v>13014</v>
      </c>
      <c r="X3729" s="33">
        <v>52687</v>
      </c>
      <c r="Y3729" s="24">
        <f>VLOOKUP(T3729,Buzon!C:C,1,FALSE)</f>
        <v>1.19860508211456E+16</v>
      </c>
      <c r="Z3729" s="13" t="str">
        <f>VLOOKUP(T3729,Buzon!C:Z,21,FALSE)</f>
        <v>AFIL.-008139649</v>
      </c>
      <c r="AA3729" s="162">
        <f>VLOOKUP(T3729,Buzon!C:Z,22,FALSE)</f>
        <v>64149</v>
      </c>
      <c r="AB3729" s="162">
        <f>VLOOKUP(T3729,Buzon!C:Z,23,FALSE)</f>
        <v>6082021</v>
      </c>
      <c r="AC3729" s="162" t="str">
        <f>VLOOKUP(T3729,Buzon!C:Z,24,FALSE)</f>
        <v>SANTANDER_3550</v>
      </c>
      <c r="AD3729" s="146">
        <f>+H3729</f>
        <v>348</v>
      </c>
      <c r="AE3729" s="150">
        <v>8139649</v>
      </c>
    </row>
    <row r="3730" spans="1:31" s="150" customFormat="1" ht="12" customHeight="1" x14ac:dyDescent="0.25">
      <c r="A3730" s="151" t="s">
        <v>21</v>
      </c>
      <c r="B3730" s="158" t="s">
        <v>9729</v>
      </c>
      <c r="C3730" s="158" t="s">
        <v>9750</v>
      </c>
      <c r="D3730" s="158">
        <v>30</v>
      </c>
      <c r="E3730" s="158" t="s">
        <v>9886</v>
      </c>
      <c r="F3730" s="158" t="s">
        <v>25</v>
      </c>
      <c r="G3730" s="151" t="s">
        <v>26</v>
      </c>
      <c r="H3730" s="156">
        <v>348</v>
      </c>
      <c r="I3730" s="151" t="s">
        <v>296</v>
      </c>
      <c r="J3730" s="158">
        <v>27701425214</v>
      </c>
      <c r="K3730" s="158" t="s">
        <v>9888</v>
      </c>
      <c r="L3730" s="151" t="s">
        <v>31</v>
      </c>
      <c r="M3730" s="158" t="s">
        <v>31</v>
      </c>
      <c r="N3730" s="158" t="s">
        <v>29</v>
      </c>
      <c r="O3730" s="158">
        <v>11986</v>
      </c>
      <c r="P3730" s="149">
        <v>44413.624178240738</v>
      </c>
      <c r="Q3730" s="149">
        <v>44413.584768518522</v>
      </c>
      <c r="R3730" s="168">
        <v>27701425213</v>
      </c>
      <c r="S3730" s="151">
        <v>342937363</v>
      </c>
      <c r="T3730" s="153">
        <v>1.19860508211456E+16</v>
      </c>
      <c r="U3730" s="151" t="s">
        <v>32</v>
      </c>
      <c r="V3730" s="141"/>
      <c r="Y3730" s="24">
        <f>VLOOKUP(T3730,Buzon!C:C,1,FALSE)</f>
        <v>1.19860508211456E+16</v>
      </c>
      <c r="Z3730" s="13" t="str">
        <f>VLOOKUP(T3730,Buzon!C:Z,21,FALSE)</f>
        <v>AFIL.-008139649</v>
      </c>
      <c r="AA3730" s="162">
        <f>VLOOKUP(T3730,Buzon!C:Z,22,FALSE)</f>
        <v>64149</v>
      </c>
      <c r="AB3730" s="162">
        <f>VLOOKUP(T3730,Buzon!C:Z,23,FALSE)</f>
        <v>6082021</v>
      </c>
      <c r="AC3730" s="162" t="str">
        <f>VLOOKUP(T3730,Buzon!C:Z,24,FALSE)</f>
        <v>SANTANDER_3550</v>
      </c>
      <c r="AD3730" s="146"/>
      <c r="AE3730" s="150" t="e">
        <v>#N/A</v>
      </c>
    </row>
    <row r="3731" spans="1:31" s="150" customFormat="1" ht="12" customHeight="1" x14ac:dyDescent="0.25">
      <c r="A3731" s="151" t="s">
        <v>21</v>
      </c>
      <c r="B3731" s="158" t="s">
        <v>9729</v>
      </c>
      <c r="C3731" s="158" t="s">
        <v>9750</v>
      </c>
      <c r="D3731" s="158">
        <v>34</v>
      </c>
      <c r="E3731" s="158" t="s">
        <v>9886</v>
      </c>
      <c r="F3731" s="158" t="s">
        <v>25</v>
      </c>
      <c r="G3731" s="151" t="s">
        <v>26</v>
      </c>
      <c r="H3731" s="156">
        <v>348</v>
      </c>
      <c r="I3731" s="151" t="s">
        <v>296</v>
      </c>
      <c r="J3731" s="158">
        <v>27701425217</v>
      </c>
      <c r="K3731" s="158" t="s">
        <v>9889</v>
      </c>
      <c r="L3731" s="151" t="s">
        <v>31</v>
      </c>
      <c r="M3731" s="158" t="s">
        <v>31</v>
      </c>
      <c r="N3731" s="158" t="s">
        <v>29</v>
      </c>
      <c r="O3731" s="158">
        <v>11986</v>
      </c>
      <c r="P3731" s="149">
        <v>44413.624351851853</v>
      </c>
      <c r="Q3731" s="149">
        <v>44413.584768518522</v>
      </c>
      <c r="R3731" s="168">
        <v>27701425214</v>
      </c>
      <c r="S3731" s="151">
        <v>342937363</v>
      </c>
      <c r="T3731" s="153">
        <v>1.19860508211456E+16</v>
      </c>
      <c r="U3731" s="151" t="s">
        <v>32</v>
      </c>
      <c r="V3731" s="141"/>
      <c r="Y3731" s="24">
        <f>VLOOKUP(T3731,Buzon!C:C,1,FALSE)</f>
        <v>1.19860508211456E+16</v>
      </c>
      <c r="Z3731" s="13" t="str">
        <f>VLOOKUP(T3731,Buzon!C:Z,21,FALSE)</f>
        <v>AFIL.-008139649</v>
      </c>
      <c r="AA3731" s="162">
        <f>VLOOKUP(T3731,Buzon!C:Z,22,FALSE)</f>
        <v>64149</v>
      </c>
      <c r="AB3731" s="162">
        <f>VLOOKUP(T3731,Buzon!C:Z,23,FALSE)</f>
        <v>6082021</v>
      </c>
      <c r="AC3731" s="162" t="str">
        <f>VLOOKUP(T3731,Buzon!C:Z,24,FALSE)</f>
        <v>SANTANDER_3550</v>
      </c>
      <c r="AD3731" s="146"/>
      <c r="AE3731" s="150" t="e">
        <v>#N/A</v>
      </c>
    </row>
    <row r="3732" spans="1:31" s="150" customFormat="1" ht="12" customHeight="1" x14ac:dyDescent="0.25">
      <c r="A3732" s="151" t="s">
        <v>21</v>
      </c>
      <c r="B3732" s="158" t="s">
        <v>9662</v>
      </c>
      <c r="C3732" s="67" t="s">
        <v>9890</v>
      </c>
      <c r="D3732" s="158">
        <v>8</v>
      </c>
      <c r="E3732" s="158" t="s">
        <v>9891</v>
      </c>
      <c r="F3732" s="158" t="s">
        <v>71</v>
      </c>
      <c r="G3732" s="151" t="s">
        <v>26</v>
      </c>
      <c r="H3732" s="156">
        <v>174</v>
      </c>
      <c r="I3732" s="151" t="s">
        <v>27</v>
      </c>
      <c r="J3732" s="158">
        <v>27701425221</v>
      </c>
      <c r="K3732" s="158" t="s">
        <v>9892</v>
      </c>
      <c r="L3732" s="151" t="s">
        <v>31</v>
      </c>
      <c r="M3732" s="158" t="s">
        <v>31</v>
      </c>
      <c r="N3732" s="158" t="s">
        <v>29</v>
      </c>
      <c r="O3732" s="158">
        <v>11094</v>
      </c>
      <c r="P3732" s="149">
        <v>44413.629918981482</v>
      </c>
      <c r="Q3732" s="149">
        <v>44413.584097222221</v>
      </c>
      <c r="R3732" s="168">
        <v>854</v>
      </c>
      <c r="S3732" s="151">
        <v>343059475</v>
      </c>
      <c r="T3732" s="153">
        <v>1.10940508211506E+16</v>
      </c>
      <c r="U3732" s="151" t="s">
        <v>32</v>
      </c>
      <c r="V3732" s="141"/>
      <c r="W3732" s="30" t="s">
        <v>13014</v>
      </c>
      <c r="X3732" s="33">
        <v>52687</v>
      </c>
      <c r="Y3732" s="24">
        <f>VLOOKUP(T3732,Buzon!C:C,1,FALSE)</f>
        <v>1.10940508211506E+16</v>
      </c>
      <c r="Z3732" s="13" t="str">
        <f>VLOOKUP(T3732,Buzon!C:Z,21,FALSE)</f>
        <v>AFIL.-008139649</v>
      </c>
      <c r="AA3732" s="162">
        <f>VLOOKUP(T3732,Buzon!C:Z,22,FALSE)</f>
        <v>64149</v>
      </c>
      <c r="AB3732" s="162">
        <f>VLOOKUP(T3732,Buzon!C:Z,23,FALSE)</f>
        <v>6082021</v>
      </c>
      <c r="AC3732" s="162" t="str">
        <f>VLOOKUP(T3732,Buzon!C:Z,24,FALSE)</f>
        <v>SANTANDER_3550</v>
      </c>
      <c r="AD3732" s="146">
        <f>+H3732</f>
        <v>174</v>
      </c>
      <c r="AE3732" s="150">
        <v>8139649</v>
      </c>
    </row>
    <row r="3733" spans="1:31" s="150" customFormat="1" ht="12" customHeight="1" x14ac:dyDescent="0.25">
      <c r="A3733" s="151" t="s">
        <v>21</v>
      </c>
      <c r="B3733" s="158" t="s">
        <v>9662</v>
      </c>
      <c r="C3733" s="67" t="s">
        <v>9893</v>
      </c>
      <c r="D3733" s="158">
        <v>5</v>
      </c>
      <c r="E3733" s="158" t="s">
        <v>7320</v>
      </c>
      <c r="F3733" s="158" t="s">
        <v>25</v>
      </c>
      <c r="G3733" s="151" t="s">
        <v>26</v>
      </c>
      <c r="H3733" s="156">
        <v>348</v>
      </c>
      <c r="I3733" s="151" t="s">
        <v>27</v>
      </c>
      <c r="J3733" s="158">
        <v>27701425230</v>
      </c>
      <c r="K3733" s="158" t="s">
        <v>9894</v>
      </c>
      <c r="L3733" s="151" t="s">
        <v>31</v>
      </c>
      <c r="M3733" s="158" t="s">
        <v>31</v>
      </c>
      <c r="N3733" s="158" t="s">
        <v>29</v>
      </c>
      <c r="O3733" s="158">
        <v>11094</v>
      </c>
      <c r="P3733" s="149">
        <v>44413.634733796294</v>
      </c>
      <c r="Q3733" s="149">
        <v>44413.584097222221</v>
      </c>
      <c r="R3733" s="168">
        <v>80421</v>
      </c>
      <c r="S3733" s="151">
        <v>343156495</v>
      </c>
      <c r="T3733" s="153">
        <v>1.10940508211513E+16</v>
      </c>
      <c r="U3733" s="151" t="s">
        <v>32</v>
      </c>
      <c r="V3733" s="141"/>
      <c r="W3733" s="30" t="s">
        <v>13014</v>
      </c>
      <c r="X3733" s="33">
        <v>52687</v>
      </c>
      <c r="Y3733" s="24">
        <f>VLOOKUP(T3733,Buzon!C:C,1,FALSE)</f>
        <v>1.10940508211513E+16</v>
      </c>
      <c r="Z3733" s="13" t="str">
        <f>VLOOKUP(T3733,Buzon!C:Z,21,FALSE)</f>
        <v>AFIL.-008139649</v>
      </c>
      <c r="AA3733" s="162">
        <f>VLOOKUP(T3733,Buzon!C:Z,22,FALSE)</f>
        <v>64149</v>
      </c>
      <c r="AB3733" s="162">
        <f>VLOOKUP(T3733,Buzon!C:Z,23,FALSE)</f>
        <v>6082021</v>
      </c>
      <c r="AC3733" s="162" t="str">
        <f>VLOOKUP(T3733,Buzon!C:Z,24,FALSE)</f>
        <v>SANTANDER_3550</v>
      </c>
      <c r="AD3733" s="146">
        <f>+H3733</f>
        <v>348</v>
      </c>
      <c r="AE3733" s="150">
        <v>8139649</v>
      </c>
    </row>
    <row r="3734" spans="1:31" s="150" customFormat="1" ht="12" customHeight="1" x14ac:dyDescent="0.25">
      <c r="A3734" s="151" t="s">
        <v>21</v>
      </c>
      <c r="B3734" s="158" t="s">
        <v>9668</v>
      </c>
      <c r="C3734" s="67" t="s">
        <v>2240</v>
      </c>
      <c r="D3734" s="158">
        <v>19</v>
      </c>
      <c r="E3734" s="158" t="s">
        <v>9895</v>
      </c>
      <c r="F3734" s="158" t="s">
        <v>25</v>
      </c>
      <c r="G3734" s="151" t="s">
        <v>26</v>
      </c>
      <c r="H3734" s="156">
        <v>348</v>
      </c>
      <c r="I3734" s="151" t="s">
        <v>27</v>
      </c>
      <c r="J3734" s="158">
        <v>27701425235</v>
      </c>
      <c r="K3734" s="158" t="s">
        <v>9896</v>
      </c>
      <c r="L3734" s="151" t="s">
        <v>31</v>
      </c>
      <c r="M3734" s="158" t="s">
        <v>31</v>
      </c>
      <c r="N3734" s="158" t="s">
        <v>30</v>
      </c>
      <c r="O3734" s="158">
        <v>12653</v>
      </c>
      <c r="P3734" s="149">
        <v>44413.65152777778</v>
      </c>
      <c r="Q3734" s="149">
        <v>44413.423032407409</v>
      </c>
      <c r="R3734" s="168">
        <v>202893</v>
      </c>
      <c r="S3734" s="151">
        <v>343176859</v>
      </c>
      <c r="T3734" s="153">
        <v>1.26530508211537E+16</v>
      </c>
      <c r="U3734" s="151" t="s">
        <v>32</v>
      </c>
      <c r="V3734" s="141"/>
      <c r="W3734" s="30" t="s">
        <v>13014</v>
      </c>
      <c r="X3734" s="33">
        <v>52687</v>
      </c>
      <c r="Y3734" s="24">
        <f>VLOOKUP(T3734,Buzon!C:C,1,FALSE)</f>
        <v>1.26530508211537E+16</v>
      </c>
      <c r="Z3734" s="13" t="str">
        <f>VLOOKUP(T3734,Buzon!C:Z,21,FALSE)</f>
        <v>AFIL.-008139649</v>
      </c>
      <c r="AA3734" s="162">
        <f>VLOOKUP(T3734,Buzon!C:Z,22,FALSE)</f>
        <v>64149</v>
      </c>
      <c r="AB3734" s="162">
        <f>VLOOKUP(T3734,Buzon!C:Z,23,FALSE)</f>
        <v>6082021</v>
      </c>
      <c r="AC3734" s="162" t="str">
        <f>VLOOKUP(T3734,Buzon!C:Z,24,FALSE)</f>
        <v>SANTANDER_3550</v>
      </c>
      <c r="AD3734" s="146">
        <f>+H3734</f>
        <v>348</v>
      </c>
      <c r="AE3734" s="150">
        <v>8139649</v>
      </c>
    </row>
    <row r="3735" spans="1:31" s="150" customFormat="1" ht="12" customHeight="1" x14ac:dyDescent="0.25">
      <c r="A3735" s="151" t="s">
        <v>21</v>
      </c>
      <c r="B3735" s="158" t="s">
        <v>9668</v>
      </c>
      <c r="C3735" s="67" t="s">
        <v>2240</v>
      </c>
      <c r="D3735" s="158">
        <v>23</v>
      </c>
      <c r="E3735" s="158" t="s">
        <v>9897</v>
      </c>
      <c r="F3735" s="158" t="s">
        <v>25</v>
      </c>
      <c r="G3735" s="151" t="s">
        <v>26</v>
      </c>
      <c r="H3735" s="156">
        <v>348</v>
      </c>
      <c r="I3735" s="151" t="s">
        <v>27</v>
      </c>
      <c r="J3735" s="158">
        <v>27701425236</v>
      </c>
      <c r="K3735" s="158" t="s">
        <v>9898</v>
      </c>
      <c r="L3735" s="151" t="s">
        <v>31</v>
      </c>
      <c r="M3735" s="158" t="s">
        <v>31</v>
      </c>
      <c r="N3735" s="158" t="s">
        <v>30</v>
      </c>
      <c r="O3735" s="158">
        <v>12653</v>
      </c>
      <c r="P3735" s="149">
        <v>44413.65152777778</v>
      </c>
      <c r="Q3735" s="149">
        <v>44413.423032407409</v>
      </c>
      <c r="R3735" s="168">
        <v>202893</v>
      </c>
      <c r="S3735" s="151">
        <v>343176859</v>
      </c>
      <c r="T3735" s="153">
        <v>1.26530508211537E+16</v>
      </c>
      <c r="U3735" s="151" t="s">
        <v>32</v>
      </c>
      <c r="V3735" s="141"/>
      <c r="W3735" s="30" t="s">
        <v>13014</v>
      </c>
      <c r="X3735" s="33">
        <v>52687</v>
      </c>
      <c r="Y3735" s="24">
        <f>VLOOKUP(T3735,Buzon!C:C,1,FALSE)</f>
        <v>1.26530508211537E+16</v>
      </c>
      <c r="Z3735" s="13" t="str">
        <f>VLOOKUP(T3735,Buzon!C:Z,21,FALSE)</f>
        <v>AFIL.-008139649</v>
      </c>
      <c r="AA3735" s="162">
        <f>VLOOKUP(T3735,Buzon!C:Z,22,FALSE)</f>
        <v>64149</v>
      </c>
      <c r="AB3735" s="162">
        <f>VLOOKUP(T3735,Buzon!C:Z,23,FALSE)</f>
        <v>6082021</v>
      </c>
      <c r="AC3735" s="162" t="str">
        <f>VLOOKUP(T3735,Buzon!C:Z,24,FALSE)</f>
        <v>SANTANDER_3550</v>
      </c>
      <c r="AD3735" s="146">
        <f>+H3735</f>
        <v>348</v>
      </c>
      <c r="AE3735" s="150">
        <v>8139649</v>
      </c>
    </row>
    <row r="3736" spans="1:31" s="150" customFormat="1" ht="12" customHeight="1" x14ac:dyDescent="0.25">
      <c r="A3736" s="151" t="s">
        <v>21</v>
      </c>
      <c r="B3736" s="158" t="s">
        <v>9662</v>
      </c>
      <c r="C3736" s="67" t="s">
        <v>9899</v>
      </c>
      <c r="D3736" s="158">
        <v>12</v>
      </c>
      <c r="E3736" s="158" t="s">
        <v>9900</v>
      </c>
      <c r="F3736" s="158" t="s">
        <v>25</v>
      </c>
      <c r="G3736" s="151" t="s">
        <v>26</v>
      </c>
      <c r="H3736" s="156">
        <v>278</v>
      </c>
      <c r="I3736" s="151" t="s">
        <v>27</v>
      </c>
      <c r="J3736" s="158">
        <v>27701425237</v>
      </c>
      <c r="K3736" s="158" t="s">
        <v>9901</v>
      </c>
      <c r="L3736" s="151" t="s">
        <v>31</v>
      </c>
      <c r="M3736" s="158" t="s">
        <v>31</v>
      </c>
      <c r="N3736" s="158" t="s">
        <v>29</v>
      </c>
      <c r="O3736" s="158">
        <v>11094</v>
      </c>
      <c r="P3736" s="149">
        <v>44413.652002314811</v>
      </c>
      <c r="Q3736" s="149">
        <v>44413.584097222221</v>
      </c>
      <c r="R3736" s="168">
        <v>384848</v>
      </c>
      <c r="S3736" s="151">
        <v>343177542</v>
      </c>
      <c r="T3736" s="153">
        <v>1.10940508211538E+16</v>
      </c>
      <c r="U3736" s="151" t="s">
        <v>32</v>
      </c>
      <c r="V3736" s="141"/>
      <c r="W3736" s="30" t="s">
        <v>13014</v>
      </c>
      <c r="X3736" s="33">
        <v>52687</v>
      </c>
      <c r="Y3736" s="24">
        <f>VLOOKUP(T3736,Buzon!C:C,1,FALSE)</f>
        <v>1.10940508211538E+16</v>
      </c>
      <c r="Z3736" s="13" t="str">
        <f>VLOOKUP(T3736,Buzon!C:Z,21,FALSE)</f>
        <v>AFIL.-008139649</v>
      </c>
      <c r="AA3736" s="162">
        <f>VLOOKUP(T3736,Buzon!C:Z,22,FALSE)</f>
        <v>64149</v>
      </c>
      <c r="AB3736" s="162">
        <f>VLOOKUP(T3736,Buzon!C:Z,23,FALSE)</f>
        <v>6082021</v>
      </c>
      <c r="AC3736" s="162" t="str">
        <f>VLOOKUP(T3736,Buzon!C:Z,24,FALSE)</f>
        <v>SANTANDER_3550</v>
      </c>
      <c r="AD3736" s="146">
        <f>+H3736</f>
        <v>278</v>
      </c>
      <c r="AE3736" s="150">
        <v>8139649</v>
      </c>
    </row>
    <row r="3737" spans="1:31" s="150" customFormat="1" ht="12" customHeight="1" x14ac:dyDescent="0.25">
      <c r="A3737" s="151" t="s">
        <v>21</v>
      </c>
      <c r="B3737" s="158" t="s">
        <v>9668</v>
      </c>
      <c r="C3737" s="67" t="s">
        <v>9902</v>
      </c>
      <c r="D3737" s="158">
        <v>7</v>
      </c>
      <c r="E3737" s="158" t="s">
        <v>9903</v>
      </c>
      <c r="F3737" s="158" t="s">
        <v>25</v>
      </c>
      <c r="G3737" s="151" t="s">
        <v>26</v>
      </c>
      <c r="H3737" s="156">
        <v>348</v>
      </c>
      <c r="I3737" s="151" t="s">
        <v>27</v>
      </c>
      <c r="J3737" s="158">
        <v>27701425242</v>
      </c>
      <c r="K3737" s="158" t="s">
        <v>9904</v>
      </c>
      <c r="L3737" s="151" t="s">
        <v>31</v>
      </c>
      <c r="M3737" s="158" t="s">
        <v>31</v>
      </c>
      <c r="N3737" s="158" t="s">
        <v>29</v>
      </c>
      <c r="O3737" s="158">
        <v>12653</v>
      </c>
      <c r="P3737" s="149">
        <v>44413.658067129632</v>
      </c>
      <c r="Q3737" s="149">
        <v>44413.423032407409</v>
      </c>
      <c r="R3737" s="168">
        <v>250390</v>
      </c>
      <c r="S3737" s="151">
        <v>343186120</v>
      </c>
      <c r="T3737" s="153">
        <v>1.26530508211547E+16</v>
      </c>
      <c r="U3737" s="151" t="s">
        <v>32</v>
      </c>
      <c r="V3737" s="141"/>
      <c r="W3737" s="30" t="s">
        <v>13014</v>
      </c>
      <c r="X3737" s="33">
        <v>52687</v>
      </c>
      <c r="Y3737" s="24">
        <f>VLOOKUP(T3737,Buzon!C:C,1,FALSE)</f>
        <v>1.26530508211547E+16</v>
      </c>
      <c r="Z3737" s="13" t="str">
        <f>VLOOKUP(T3737,Buzon!C:Z,21,FALSE)</f>
        <v>AFIL.-008139649</v>
      </c>
      <c r="AA3737" s="162">
        <f>VLOOKUP(T3737,Buzon!C:Z,22,FALSE)</f>
        <v>64149</v>
      </c>
      <c r="AB3737" s="162">
        <f>VLOOKUP(T3737,Buzon!C:Z,23,FALSE)</f>
        <v>6082021</v>
      </c>
      <c r="AC3737" s="162" t="str">
        <f>VLOOKUP(T3737,Buzon!C:Z,24,FALSE)</f>
        <v>SANTANDER_3550</v>
      </c>
      <c r="AD3737" s="146">
        <f>+H3737</f>
        <v>348</v>
      </c>
      <c r="AE3737" s="150">
        <v>8139649</v>
      </c>
    </row>
    <row r="3738" spans="1:31" s="150" customFormat="1" ht="12" customHeight="1" x14ac:dyDescent="0.25">
      <c r="A3738" s="151" t="s">
        <v>21</v>
      </c>
      <c r="B3738" s="158" t="s">
        <v>9668</v>
      </c>
      <c r="C3738" s="67" t="s">
        <v>9902</v>
      </c>
      <c r="D3738" s="158">
        <v>25</v>
      </c>
      <c r="E3738" s="158" t="s">
        <v>9905</v>
      </c>
      <c r="F3738" s="158" t="s">
        <v>219</v>
      </c>
      <c r="G3738" s="151" t="s">
        <v>26</v>
      </c>
      <c r="H3738" s="156">
        <v>174</v>
      </c>
      <c r="I3738" s="151" t="s">
        <v>27</v>
      </c>
      <c r="J3738" s="158">
        <v>27701425243</v>
      </c>
      <c r="K3738" s="158" t="s">
        <v>9906</v>
      </c>
      <c r="L3738" s="151" t="s">
        <v>31</v>
      </c>
      <c r="M3738" s="158" t="s">
        <v>31</v>
      </c>
      <c r="N3738" s="158" t="s">
        <v>29</v>
      </c>
      <c r="O3738" s="158">
        <v>12653</v>
      </c>
      <c r="P3738" s="149">
        <v>44413.659930555557</v>
      </c>
      <c r="Q3738" s="149">
        <v>44413.423032407409</v>
      </c>
      <c r="R3738" s="168">
        <v>564533</v>
      </c>
      <c r="S3738" s="151">
        <v>343188777</v>
      </c>
      <c r="T3738" s="153">
        <v>1.26530508211549E+16</v>
      </c>
      <c r="U3738" s="151" t="s">
        <v>32</v>
      </c>
      <c r="V3738" s="141"/>
      <c r="W3738" s="30" t="s">
        <v>13014</v>
      </c>
      <c r="X3738" s="33">
        <v>52687</v>
      </c>
      <c r="Y3738" s="24">
        <f>VLOOKUP(T3738,Buzon!C:C,1,FALSE)</f>
        <v>1.26530508211549E+16</v>
      </c>
      <c r="Z3738" s="13" t="str">
        <f>VLOOKUP(T3738,Buzon!C:Z,21,FALSE)</f>
        <v>AFIL.-008139649</v>
      </c>
      <c r="AA3738" s="162">
        <f>VLOOKUP(T3738,Buzon!C:Z,22,FALSE)</f>
        <v>64149</v>
      </c>
      <c r="AB3738" s="162">
        <f>VLOOKUP(T3738,Buzon!C:Z,23,FALSE)</f>
        <v>6082021</v>
      </c>
      <c r="AC3738" s="162" t="str">
        <f>VLOOKUP(T3738,Buzon!C:Z,24,FALSE)</f>
        <v>SANTANDER_3550</v>
      </c>
      <c r="AD3738" s="146">
        <f>+H3738</f>
        <v>174</v>
      </c>
      <c r="AE3738" s="150">
        <v>8139649</v>
      </c>
    </row>
    <row r="3739" spans="1:31" s="56" customFormat="1" ht="12" customHeight="1" x14ac:dyDescent="0.25">
      <c r="A3739" s="159" t="s">
        <v>21</v>
      </c>
      <c r="B3739" s="158" t="s">
        <v>9668</v>
      </c>
      <c r="C3739" s="158" t="s">
        <v>2244</v>
      </c>
      <c r="D3739" s="158">
        <v>11</v>
      </c>
      <c r="E3739" s="158" t="s">
        <v>9907</v>
      </c>
      <c r="F3739" s="158" t="s">
        <v>25</v>
      </c>
      <c r="G3739" s="159" t="s">
        <v>26</v>
      </c>
      <c r="H3739" s="154">
        <v>348</v>
      </c>
      <c r="I3739" s="159" t="s">
        <v>296</v>
      </c>
      <c r="J3739" s="158">
        <v>27701425248</v>
      </c>
      <c r="K3739" s="158" t="s">
        <v>9908</v>
      </c>
      <c r="L3739" s="159" t="s">
        <v>31</v>
      </c>
      <c r="M3739" s="158" t="s">
        <v>31</v>
      </c>
      <c r="N3739" s="158" t="s">
        <v>29</v>
      </c>
      <c r="O3739" s="158">
        <v>12653</v>
      </c>
      <c r="P3739" s="155">
        <v>44413.665300925924</v>
      </c>
      <c r="Q3739" s="155">
        <v>44413.423032407409</v>
      </c>
      <c r="R3739" s="159" t="s">
        <v>9909</v>
      </c>
      <c r="S3739" s="159">
        <v>342180337</v>
      </c>
      <c r="T3739" s="160">
        <v>1.08690408212107E+16</v>
      </c>
      <c r="U3739" s="159" t="s">
        <v>32</v>
      </c>
      <c r="V3739" s="143"/>
      <c r="W3739" s="39" t="s">
        <v>13011</v>
      </c>
      <c r="X3739" s="40">
        <v>436</v>
      </c>
      <c r="Y3739" s="37" t="e">
        <f>VLOOKUP(T3739,Buzon!C:C,1,FALSE)</f>
        <v>#N/A</v>
      </c>
      <c r="Z3739" s="49" t="s">
        <v>12966</v>
      </c>
      <c r="AA3739" s="41">
        <v>219790.5</v>
      </c>
      <c r="AB3739" s="41">
        <v>9082021</v>
      </c>
      <c r="AC3739" s="41" t="s">
        <v>8974</v>
      </c>
      <c r="AD3739" s="187">
        <v>70</v>
      </c>
      <c r="AE3739" s="56">
        <v>8139649</v>
      </c>
    </row>
    <row r="3740" spans="1:31" s="150" customFormat="1" ht="12" customHeight="1" x14ac:dyDescent="0.25">
      <c r="A3740" s="151" t="s">
        <v>21</v>
      </c>
      <c r="B3740" s="158" t="s">
        <v>9662</v>
      </c>
      <c r="C3740" s="67" t="s">
        <v>9902</v>
      </c>
      <c r="D3740" s="158">
        <v>29</v>
      </c>
      <c r="E3740" s="158" t="s">
        <v>9910</v>
      </c>
      <c r="F3740" s="158" t="s">
        <v>25</v>
      </c>
      <c r="G3740" s="151" t="s">
        <v>26</v>
      </c>
      <c r="H3740" s="156">
        <v>348</v>
      </c>
      <c r="I3740" s="151" t="s">
        <v>27</v>
      </c>
      <c r="J3740" s="158">
        <v>27701425253</v>
      </c>
      <c r="K3740" s="158" t="s">
        <v>9911</v>
      </c>
      <c r="L3740" s="151" t="s">
        <v>31</v>
      </c>
      <c r="M3740" s="158" t="s">
        <v>31</v>
      </c>
      <c r="N3740" s="158" t="s">
        <v>29</v>
      </c>
      <c r="O3740" s="158">
        <v>11094</v>
      </c>
      <c r="P3740" s="149">
        <v>44413.678576388891</v>
      </c>
      <c r="Q3740" s="149">
        <v>44413.584097222221</v>
      </c>
      <c r="R3740" s="168">
        <v>70789</v>
      </c>
      <c r="S3740" s="151">
        <v>343218017</v>
      </c>
      <c r="T3740" s="153">
        <v>1.10940508211616E+16</v>
      </c>
      <c r="U3740" s="151" t="s">
        <v>32</v>
      </c>
      <c r="V3740" s="141"/>
      <c r="W3740" s="30" t="s">
        <v>13014</v>
      </c>
      <c r="X3740" s="33">
        <v>52687</v>
      </c>
      <c r="Y3740" s="24">
        <f>VLOOKUP(T3740,Buzon!C:C,1,FALSE)</f>
        <v>1.10940508211616E+16</v>
      </c>
      <c r="Z3740" s="13" t="str">
        <f>VLOOKUP(T3740,Buzon!C:Z,21,FALSE)</f>
        <v>AFIL.-008139649</v>
      </c>
      <c r="AA3740" s="162">
        <f>VLOOKUP(T3740,Buzon!C:Z,22,FALSE)</f>
        <v>64149</v>
      </c>
      <c r="AB3740" s="162">
        <f>VLOOKUP(T3740,Buzon!C:Z,23,FALSE)</f>
        <v>6082021</v>
      </c>
      <c r="AC3740" s="162" t="str">
        <f>VLOOKUP(T3740,Buzon!C:Z,24,FALSE)</f>
        <v>SANTANDER_3550</v>
      </c>
      <c r="AD3740" s="146">
        <f>+H3740</f>
        <v>348</v>
      </c>
      <c r="AE3740" s="150">
        <v>8139649</v>
      </c>
    </row>
    <row r="3741" spans="1:31" s="150" customFormat="1" ht="12" customHeight="1" x14ac:dyDescent="0.25">
      <c r="A3741" s="151" t="s">
        <v>21</v>
      </c>
      <c r="B3741" s="158" t="s">
        <v>9668</v>
      </c>
      <c r="C3741" s="67" t="s">
        <v>9799</v>
      </c>
      <c r="D3741" s="158">
        <v>16</v>
      </c>
      <c r="E3741" s="158" t="s">
        <v>9912</v>
      </c>
      <c r="F3741" s="158" t="s">
        <v>25</v>
      </c>
      <c r="G3741" s="151" t="s">
        <v>26</v>
      </c>
      <c r="H3741" s="156">
        <v>189</v>
      </c>
      <c r="I3741" s="151" t="s">
        <v>27</v>
      </c>
      <c r="J3741" s="158">
        <v>27701425254</v>
      </c>
      <c r="K3741" s="158" t="s">
        <v>9913</v>
      </c>
      <c r="L3741" s="151" t="s">
        <v>31</v>
      </c>
      <c r="M3741" s="158" t="s">
        <v>31</v>
      </c>
      <c r="N3741" s="158" t="s">
        <v>9802</v>
      </c>
      <c r="O3741" s="158">
        <v>12653</v>
      </c>
      <c r="P3741" s="149">
        <v>44413.679583333331</v>
      </c>
      <c r="Q3741" s="149">
        <v>44413.423032407409</v>
      </c>
      <c r="R3741" s="168">
        <v>83119</v>
      </c>
      <c r="S3741" s="151">
        <v>343219346</v>
      </c>
      <c r="T3741" s="153">
        <v>1.26530508211617E+16</v>
      </c>
      <c r="U3741" s="151" t="s">
        <v>32</v>
      </c>
      <c r="V3741" s="141"/>
      <c r="W3741" s="30" t="s">
        <v>13013</v>
      </c>
      <c r="X3741" s="33">
        <v>1505</v>
      </c>
      <c r="Y3741" s="24">
        <f>VLOOKUP(T3741,Buzon!C:C,1,FALSE)</f>
        <v>1.26530508211617E+16</v>
      </c>
      <c r="Z3741" s="13" t="str">
        <f>VLOOKUP(T3741,Buzon!C:Z,21,FALSE)</f>
        <v>AFIL.-008139649</v>
      </c>
      <c r="AA3741" s="162">
        <f>VLOOKUP(T3741,Buzon!C:Z,22,FALSE)</f>
        <v>64149</v>
      </c>
      <c r="AB3741" s="162">
        <f>VLOOKUP(T3741,Buzon!C:Z,23,FALSE)</f>
        <v>6082021</v>
      </c>
      <c r="AC3741" s="162" t="str">
        <f>VLOOKUP(T3741,Buzon!C:Z,24,FALSE)</f>
        <v>SANTANDER_3550</v>
      </c>
      <c r="AD3741" s="146">
        <f>+H3741</f>
        <v>189</v>
      </c>
      <c r="AE3741" s="150">
        <v>8139649</v>
      </c>
    </row>
    <row r="3742" spans="1:31" s="150" customFormat="1" ht="12" customHeight="1" x14ac:dyDescent="0.25">
      <c r="A3742" s="151" t="s">
        <v>21</v>
      </c>
      <c r="B3742" s="158" t="s">
        <v>9668</v>
      </c>
      <c r="C3742" s="67" t="s">
        <v>9890</v>
      </c>
      <c r="D3742" s="158">
        <v>24</v>
      </c>
      <c r="E3742" s="158" t="s">
        <v>9914</v>
      </c>
      <c r="F3742" s="158" t="s">
        <v>25</v>
      </c>
      <c r="G3742" s="151" t="s">
        <v>26</v>
      </c>
      <c r="H3742" s="156">
        <v>278</v>
      </c>
      <c r="I3742" s="151" t="s">
        <v>27</v>
      </c>
      <c r="J3742" s="158">
        <v>27701425255</v>
      </c>
      <c r="K3742" s="158" t="s">
        <v>9915</v>
      </c>
      <c r="L3742" s="151" t="s">
        <v>31</v>
      </c>
      <c r="M3742" s="158" t="s">
        <v>31</v>
      </c>
      <c r="N3742" s="158" t="s">
        <v>29</v>
      </c>
      <c r="O3742" s="158">
        <v>12653</v>
      </c>
      <c r="P3742" s="149">
        <v>44413.68136574074</v>
      </c>
      <c r="Q3742" s="149">
        <v>44413.423032407409</v>
      </c>
      <c r="R3742" s="168">
        <v>7651</v>
      </c>
      <c r="S3742" s="151">
        <v>343221529</v>
      </c>
      <c r="T3742" s="153">
        <v>1.2653050821162E+16</v>
      </c>
      <c r="U3742" s="151" t="s">
        <v>32</v>
      </c>
      <c r="V3742" s="141"/>
      <c r="W3742" s="30" t="s">
        <v>13014</v>
      </c>
      <c r="X3742" s="33">
        <v>52687</v>
      </c>
      <c r="Y3742" s="24">
        <f>VLOOKUP(T3742,Buzon!C:C,1,FALSE)</f>
        <v>1.2653050821162E+16</v>
      </c>
      <c r="Z3742" s="13" t="str">
        <f>VLOOKUP(T3742,Buzon!C:Z,21,FALSE)</f>
        <v>AFIL.-008139649</v>
      </c>
      <c r="AA3742" s="162">
        <f>VLOOKUP(T3742,Buzon!C:Z,22,FALSE)</f>
        <v>64149</v>
      </c>
      <c r="AB3742" s="162">
        <f>VLOOKUP(T3742,Buzon!C:Z,23,FALSE)</f>
        <v>6082021</v>
      </c>
      <c r="AC3742" s="162" t="str">
        <f>VLOOKUP(T3742,Buzon!C:Z,24,FALSE)</f>
        <v>SANTANDER_3550</v>
      </c>
      <c r="AD3742" s="146">
        <f>+H3742</f>
        <v>278</v>
      </c>
      <c r="AE3742" s="150">
        <v>8139649</v>
      </c>
    </row>
    <row r="3743" spans="1:31" s="150" customFormat="1" ht="12" customHeight="1" x14ac:dyDescent="0.25">
      <c r="A3743" s="151" t="s">
        <v>21</v>
      </c>
      <c r="B3743" s="158" t="s">
        <v>9668</v>
      </c>
      <c r="C3743" s="67" t="s">
        <v>9902</v>
      </c>
      <c r="D3743" s="158">
        <v>31</v>
      </c>
      <c r="E3743" s="158" t="s">
        <v>4552</v>
      </c>
      <c r="F3743" s="158" t="s">
        <v>25</v>
      </c>
      <c r="G3743" s="151" t="s">
        <v>26</v>
      </c>
      <c r="H3743" s="156">
        <v>348</v>
      </c>
      <c r="I3743" s="151" t="s">
        <v>27</v>
      </c>
      <c r="J3743" s="158">
        <v>27701425256</v>
      </c>
      <c r="K3743" s="158" t="s">
        <v>9916</v>
      </c>
      <c r="L3743" s="151" t="s">
        <v>31</v>
      </c>
      <c r="M3743" s="158" t="s">
        <v>31</v>
      </c>
      <c r="N3743" s="158" t="s">
        <v>29</v>
      </c>
      <c r="O3743" s="158">
        <v>12653</v>
      </c>
      <c r="P3743" s="149">
        <v>44413.682569444441</v>
      </c>
      <c r="Q3743" s="149">
        <v>44413.423032407409</v>
      </c>
      <c r="R3743" s="168">
        <v>30642</v>
      </c>
      <c r="S3743" s="151">
        <v>343223420</v>
      </c>
      <c r="T3743" s="153">
        <v>1.26530508211622E+16</v>
      </c>
      <c r="U3743" s="151" t="s">
        <v>32</v>
      </c>
      <c r="V3743" s="141"/>
      <c r="W3743" s="30" t="s">
        <v>13014</v>
      </c>
      <c r="X3743" s="33">
        <v>52687</v>
      </c>
      <c r="Y3743" s="24">
        <f>VLOOKUP(T3743,Buzon!C:C,1,FALSE)</f>
        <v>1.26530508211622E+16</v>
      </c>
      <c r="Z3743" s="13" t="str">
        <f>VLOOKUP(T3743,Buzon!C:Z,21,FALSE)</f>
        <v>AFIL.-008139649</v>
      </c>
      <c r="AA3743" s="162">
        <f>VLOOKUP(T3743,Buzon!C:Z,22,FALSE)</f>
        <v>64149</v>
      </c>
      <c r="AB3743" s="162">
        <f>VLOOKUP(T3743,Buzon!C:Z,23,FALSE)</f>
        <v>6082021</v>
      </c>
      <c r="AC3743" s="162" t="str">
        <f>VLOOKUP(T3743,Buzon!C:Z,24,FALSE)</f>
        <v>SANTANDER_3550</v>
      </c>
      <c r="AD3743" s="146">
        <f>+H3743</f>
        <v>348</v>
      </c>
      <c r="AE3743" s="150">
        <v>8139649</v>
      </c>
    </row>
    <row r="3744" spans="1:31" s="150" customFormat="1" ht="12" customHeight="1" x14ac:dyDescent="0.25">
      <c r="A3744" s="151" t="s">
        <v>21</v>
      </c>
      <c r="B3744" s="158" t="s">
        <v>9729</v>
      </c>
      <c r="C3744" s="67" t="s">
        <v>9902</v>
      </c>
      <c r="D3744" s="158">
        <v>1</v>
      </c>
      <c r="E3744" s="158" t="s">
        <v>9917</v>
      </c>
      <c r="F3744" s="158" t="s">
        <v>25</v>
      </c>
      <c r="G3744" s="151" t="s">
        <v>26</v>
      </c>
      <c r="H3744" s="156">
        <v>348</v>
      </c>
      <c r="I3744" s="151" t="s">
        <v>27</v>
      </c>
      <c r="J3744" s="158">
        <v>27701425257</v>
      </c>
      <c r="K3744" s="158" t="s">
        <v>9918</v>
      </c>
      <c r="L3744" s="151" t="s">
        <v>31</v>
      </c>
      <c r="M3744" s="158" t="s">
        <v>31</v>
      </c>
      <c r="N3744" s="158" t="s">
        <v>29</v>
      </c>
      <c r="O3744" s="158">
        <v>11986</v>
      </c>
      <c r="P3744" s="149">
        <v>44413.690243055556</v>
      </c>
      <c r="Q3744" s="149">
        <v>44413.584768518522</v>
      </c>
      <c r="R3744" s="168" t="s">
        <v>7644</v>
      </c>
      <c r="S3744" s="151">
        <v>343234145</v>
      </c>
      <c r="T3744" s="153">
        <v>1.19860508211633E+16</v>
      </c>
      <c r="U3744" s="151" t="s">
        <v>32</v>
      </c>
      <c r="V3744" s="141"/>
      <c r="W3744" s="30" t="s">
        <v>13014</v>
      </c>
      <c r="X3744" s="33">
        <v>52687</v>
      </c>
      <c r="Y3744" s="24">
        <f>VLOOKUP(T3744,Buzon!C:C,1,FALSE)</f>
        <v>1.19860508211633E+16</v>
      </c>
      <c r="Z3744" s="13" t="str">
        <f>VLOOKUP(T3744,Buzon!C:Z,21,FALSE)</f>
        <v>AFIL.-008139649</v>
      </c>
      <c r="AA3744" s="162">
        <f>VLOOKUP(T3744,Buzon!C:Z,22,FALSE)</f>
        <v>64149</v>
      </c>
      <c r="AB3744" s="162">
        <f>VLOOKUP(T3744,Buzon!C:Z,23,FALSE)</f>
        <v>6082021</v>
      </c>
      <c r="AC3744" s="162" t="str">
        <f>VLOOKUP(T3744,Buzon!C:Z,24,FALSE)</f>
        <v>SANTANDER_3550</v>
      </c>
      <c r="AD3744" s="146">
        <f>+H3744</f>
        <v>348</v>
      </c>
      <c r="AE3744" s="150">
        <v>8139649</v>
      </c>
    </row>
    <row r="3745" spans="1:31" s="150" customFormat="1" ht="12" customHeight="1" x14ac:dyDescent="0.25">
      <c r="A3745" s="151" t="s">
        <v>21</v>
      </c>
      <c r="B3745" s="158" t="s">
        <v>9729</v>
      </c>
      <c r="C3745" s="67" t="s">
        <v>9902</v>
      </c>
      <c r="D3745" s="158">
        <v>36</v>
      </c>
      <c r="E3745" s="158" t="s">
        <v>9919</v>
      </c>
      <c r="F3745" s="158" t="s">
        <v>25</v>
      </c>
      <c r="G3745" s="151" t="s">
        <v>26</v>
      </c>
      <c r="H3745" s="156">
        <v>348</v>
      </c>
      <c r="I3745" s="151" t="s">
        <v>27</v>
      </c>
      <c r="J3745" s="158">
        <v>27701425258</v>
      </c>
      <c r="K3745" s="158" t="s">
        <v>9920</v>
      </c>
      <c r="L3745" s="151" t="s">
        <v>31</v>
      </c>
      <c r="M3745" s="158" t="s">
        <v>31</v>
      </c>
      <c r="N3745" s="158" t="s">
        <v>29</v>
      </c>
      <c r="O3745" s="158">
        <v>11986</v>
      </c>
      <c r="P3745" s="149">
        <v>44413.691064814811</v>
      </c>
      <c r="Q3745" s="149">
        <v>44413.584768518522</v>
      </c>
      <c r="R3745" s="168">
        <v>771414</v>
      </c>
      <c r="S3745" s="151">
        <v>343235152</v>
      </c>
      <c r="T3745" s="153">
        <v>1.19860508211634E+16</v>
      </c>
      <c r="U3745" s="151" t="s">
        <v>32</v>
      </c>
      <c r="V3745" s="141"/>
      <c r="W3745" s="30" t="s">
        <v>13014</v>
      </c>
      <c r="X3745" s="33">
        <v>52687</v>
      </c>
      <c r="Y3745" s="24">
        <f>VLOOKUP(T3745,Buzon!C:C,1,FALSE)</f>
        <v>1.19860508211634E+16</v>
      </c>
      <c r="Z3745" s="13" t="str">
        <f>VLOOKUP(T3745,Buzon!C:Z,21,FALSE)</f>
        <v>AFIL.-008139649</v>
      </c>
      <c r="AA3745" s="162">
        <f>VLOOKUP(T3745,Buzon!C:Z,22,FALSE)</f>
        <v>64149</v>
      </c>
      <c r="AB3745" s="162">
        <f>VLOOKUP(T3745,Buzon!C:Z,23,FALSE)</f>
        <v>6082021</v>
      </c>
      <c r="AC3745" s="162" t="str">
        <f>VLOOKUP(T3745,Buzon!C:Z,24,FALSE)</f>
        <v>SANTANDER_3550</v>
      </c>
      <c r="AD3745" s="146">
        <f>+H3745</f>
        <v>348</v>
      </c>
      <c r="AE3745" s="150">
        <v>8139649</v>
      </c>
    </row>
    <row r="3746" spans="1:31" s="150" customFormat="1" ht="12" customHeight="1" x14ac:dyDescent="0.25">
      <c r="A3746" s="151" t="s">
        <v>21</v>
      </c>
      <c r="B3746" s="158" t="s">
        <v>9729</v>
      </c>
      <c r="C3746" s="67" t="s">
        <v>9902</v>
      </c>
      <c r="D3746" s="158">
        <v>15</v>
      </c>
      <c r="E3746" s="158" t="s">
        <v>9921</v>
      </c>
      <c r="F3746" s="158" t="s">
        <v>25</v>
      </c>
      <c r="G3746" s="151" t="s">
        <v>26</v>
      </c>
      <c r="H3746" s="156">
        <v>348</v>
      </c>
      <c r="I3746" s="151" t="s">
        <v>27</v>
      </c>
      <c r="J3746" s="158">
        <v>27701425259</v>
      </c>
      <c r="K3746" s="158" t="s">
        <v>9922</v>
      </c>
      <c r="L3746" s="151" t="s">
        <v>31</v>
      </c>
      <c r="M3746" s="158" t="s">
        <v>31</v>
      </c>
      <c r="N3746" s="158" t="s">
        <v>29</v>
      </c>
      <c r="O3746" s="158">
        <v>11986</v>
      </c>
      <c r="P3746" s="149">
        <v>44413.694918981484</v>
      </c>
      <c r="Q3746" s="149">
        <v>44413.584768518522</v>
      </c>
      <c r="R3746" s="168">
        <v>825768</v>
      </c>
      <c r="S3746" s="151">
        <v>343240922</v>
      </c>
      <c r="T3746" s="153">
        <v>1.19860508211639E+16</v>
      </c>
      <c r="U3746" s="151" t="s">
        <v>32</v>
      </c>
      <c r="V3746" s="141"/>
      <c r="W3746" s="30" t="s">
        <v>13014</v>
      </c>
      <c r="X3746" s="33">
        <v>52687</v>
      </c>
      <c r="Y3746" s="24">
        <f>VLOOKUP(T3746,Buzon!C:C,1,FALSE)</f>
        <v>1.19860508211639E+16</v>
      </c>
      <c r="Z3746" s="13" t="str">
        <f>VLOOKUP(T3746,Buzon!C:Z,21,FALSE)</f>
        <v>AFIL.-008139649</v>
      </c>
      <c r="AA3746" s="162">
        <f>VLOOKUP(T3746,Buzon!C:Z,22,FALSE)</f>
        <v>64149</v>
      </c>
      <c r="AB3746" s="162">
        <f>VLOOKUP(T3746,Buzon!C:Z,23,FALSE)</f>
        <v>6082021</v>
      </c>
      <c r="AC3746" s="162" t="str">
        <f>VLOOKUP(T3746,Buzon!C:Z,24,FALSE)</f>
        <v>SANTANDER_3550</v>
      </c>
      <c r="AD3746" s="146">
        <f>+H3746</f>
        <v>348</v>
      </c>
      <c r="AE3746" s="150">
        <v>8139649</v>
      </c>
    </row>
    <row r="3747" spans="1:31" s="150" customFormat="1" ht="12" customHeight="1" x14ac:dyDescent="0.25">
      <c r="A3747" s="151" t="s">
        <v>21</v>
      </c>
      <c r="B3747" s="158" t="s">
        <v>9729</v>
      </c>
      <c r="C3747" s="67" t="s">
        <v>9902</v>
      </c>
      <c r="D3747" s="158">
        <v>16</v>
      </c>
      <c r="E3747" s="158" t="s">
        <v>9923</v>
      </c>
      <c r="F3747" s="158" t="s">
        <v>25</v>
      </c>
      <c r="G3747" s="151" t="s">
        <v>26</v>
      </c>
      <c r="H3747" s="156">
        <v>348</v>
      </c>
      <c r="I3747" s="151" t="s">
        <v>27</v>
      </c>
      <c r="J3747" s="158">
        <v>27701425260</v>
      </c>
      <c r="K3747" s="158" t="s">
        <v>9924</v>
      </c>
      <c r="L3747" s="151" t="s">
        <v>31</v>
      </c>
      <c r="M3747" s="158" t="s">
        <v>31</v>
      </c>
      <c r="N3747" s="158" t="s">
        <v>29</v>
      </c>
      <c r="O3747" s="158">
        <v>11986</v>
      </c>
      <c r="P3747" s="149">
        <v>44413.694918981484</v>
      </c>
      <c r="Q3747" s="149">
        <v>44413.584768518522</v>
      </c>
      <c r="R3747" s="168">
        <v>825768</v>
      </c>
      <c r="S3747" s="151">
        <v>343240922</v>
      </c>
      <c r="T3747" s="153">
        <v>1.19860508211639E+16</v>
      </c>
      <c r="U3747" s="151" t="s">
        <v>32</v>
      </c>
      <c r="V3747" s="141"/>
      <c r="W3747" s="30" t="s">
        <v>13014</v>
      </c>
      <c r="X3747" s="33">
        <v>52687</v>
      </c>
      <c r="Y3747" s="24">
        <f>VLOOKUP(T3747,Buzon!C:C,1,FALSE)</f>
        <v>1.19860508211639E+16</v>
      </c>
      <c r="Z3747" s="13" t="str">
        <f>VLOOKUP(T3747,Buzon!C:Z,21,FALSE)</f>
        <v>AFIL.-008139649</v>
      </c>
      <c r="AA3747" s="162">
        <f>VLOOKUP(T3747,Buzon!C:Z,22,FALSE)</f>
        <v>64149</v>
      </c>
      <c r="AB3747" s="162">
        <f>VLOOKUP(T3747,Buzon!C:Z,23,FALSE)</f>
        <v>6082021</v>
      </c>
      <c r="AC3747" s="162" t="str">
        <f>VLOOKUP(T3747,Buzon!C:Z,24,FALSE)</f>
        <v>SANTANDER_3550</v>
      </c>
      <c r="AD3747" s="146">
        <f>+H3747</f>
        <v>348</v>
      </c>
      <c r="AE3747" s="150">
        <v>8139649</v>
      </c>
    </row>
    <row r="3748" spans="1:31" s="150" customFormat="1" ht="12" customHeight="1" x14ac:dyDescent="0.25">
      <c r="A3748" s="151" t="s">
        <v>21</v>
      </c>
      <c r="B3748" s="158" t="s">
        <v>9729</v>
      </c>
      <c r="C3748" s="67" t="s">
        <v>9902</v>
      </c>
      <c r="D3748" s="158">
        <v>17</v>
      </c>
      <c r="E3748" s="158" t="s">
        <v>9925</v>
      </c>
      <c r="F3748" s="158" t="s">
        <v>25</v>
      </c>
      <c r="G3748" s="151" t="s">
        <v>26</v>
      </c>
      <c r="H3748" s="156">
        <v>348</v>
      </c>
      <c r="I3748" s="151" t="s">
        <v>27</v>
      </c>
      <c r="J3748" s="158">
        <v>27701425261</v>
      </c>
      <c r="K3748" s="158" t="s">
        <v>9926</v>
      </c>
      <c r="L3748" s="151" t="s">
        <v>31</v>
      </c>
      <c r="M3748" s="158" t="s">
        <v>31</v>
      </c>
      <c r="N3748" s="158" t="s">
        <v>29</v>
      </c>
      <c r="O3748" s="158">
        <v>11986</v>
      </c>
      <c r="P3748" s="149">
        <v>44413.694918981484</v>
      </c>
      <c r="Q3748" s="149">
        <v>44413.584768518522</v>
      </c>
      <c r="R3748" s="168">
        <v>825768</v>
      </c>
      <c r="S3748" s="151">
        <v>343240922</v>
      </c>
      <c r="T3748" s="153">
        <v>1.19860508211639E+16</v>
      </c>
      <c r="U3748" s="151" t="s">
        <v>32</v>
      </c>
      <c r="V3748" s="141"/>
      <c r="W3748" s="30" t="s">
        <v>13014</v>
      </c>
      <c r="X3748" s="33">
        <v>52687</v>
      </c>
      <c r="Y3748" s="24">
        <f>VLOOKUP(T3748,Buzon!C:C,1,FALSE)</f>
        <v>1.19860508211639E+16</v>
      </c>
      <c r="Z3748" s="13" t="str">
        <f>VLOOKUP(T3748,Buzon!C:Z,21,FALSE)</f>
        <v>AFIL.-008139649</v>
      </c>
      <c r="AA3748" s="162">
        <f>VLOOKUP(T3748,Buzon!C:Z,22,FALSE)</f>
        <v>64149</v>
      </c>
      <c r="AB3748" s="162">
        <f>VLOOKUP(T3748,Buzon!C:Z,23,FALSE)</f>
        <v>6082021</v>
      </c>
      <c r="AC3748" s="162" t="str">
        <f>VLOOKUP(T3748,Buzon!C:Z,24,FALSE)</f>
        <v>SANTANDER_3550</v>
      </c>
      <c r="AD3748" s="146">
        <f>+H3748</f>
        <v>348</v>
      </c>
      <c r="AE3748" s="150">
        <v>8139649</v>
      </c>
    </row>
    <row r="3749" spans="1:31" s="150" customFormat="1" ht="12" customHeight="1" x14ac:dyDescent="0.25">
      <c r="A3749" s="151" t="s">
        <v>21</v>
      </c>
      <c r="B3749" s="158" t="s">
        <v>9729</v>
      </c>
      <c r="C3749" s="67" t="s">
        <v>9902</v>
      </c>
      <c r="D3749" s="158">
        <v>39</v>
      </c>
      <c r="E3749" s="158" t="s">
        <v>9927</v>
      </c>
      <c r="F3749" s="158" t="s">
        <v>25</v>
      </c>
      <c r="G3749" s="151" t="s">
        <v>26</v>
      </c>
      <c r="H3749" s="156">
        <v>348</v>
      </c>
      <c r="I3749" s="151" t="s">
        <v>27</v>
      </c>
      <c r="J3749" s="158">
        <v>27701425264</v>
      </c>
      <c r="K3749" s="158" t="s">
        <v>9928</v>
      </c>
      <c r="L3749" s="151" t="s">
        <v>31</v>
      </c>
      <c r="M3749" s="158" t="s">
        <v>31</v>
      </c>
      <c r="N3749" s="158" t="s">
        <v>29</v>
      </c>
      <c r="O3749" s="158">
        <v>11986</v>
      </c>
      <c r="P3749" s="149">
        <v>44413.700844907406</v>
      </c>
      <c r="Q3749" s="149">
        <v>44413.584768518522</v>
      </c>
      <c r="R3749" s="168">
        <v>907281</v>
      </c>
      <c r="S3749" s="151">
        <v>343249346</v>
      </c>
      <c r="T3749" s="153">
        <v>1.19860508211648E+16</v>
      </c>
      <c r="U3749" s="151" t="s">
        <v>32</v>
      </c>
      <c r="V3749" s="141"/>
      <c r="W3749" s="30" t="s">
        <v>13014</v>
      </c>
      <c r="X3749" s="33">
        <v>52687</v>
      </c>
      <c r="Y3749" s="24">
        <f>VLOOKUP(T3749,Buzon!C:C,1,FALSE)</f>
        <v>1.19860508211648E+16</v>
      </c>
      <c r="Z3749" s="13" t="str">
        <f>VLOOKUP(T3749,Buzon!C:Z,21,FALSE)</f>
        <v>AFIL.-008139649</v>
      </c>
      <c r="AA3749" s="162">
        <f>VLOOKUP(T3749,Buzon!C:Z,22,FALSE)</f>
        <v>64149</v>
      </c>
      <c r="AB3749" s="162">
        <f>VLOOKUP(T3749,Buzon!C:Z,23,FALSE)</f>
        <v>6082021</v>
      </c>
      <c r="AC3749" s="162" t="str">
        <f>VLOOKUP(T3749,Buzon!C:Z,24,FALSE)</f>
        <v>SANTANDER_3550</v>
      </c>
      <c r="AD3749" s="146">
        <f>+H3749</f>
        <v>348</v>
      </c>
      <c r="AE3749" s="150">
        <v>8139649</v>
      </c>
    </row>
    <row r="3750" spans="1:31" s="150" customFormat="1" ht="12" customHeight="1" x14ac:dyDescent="0.25">
      <c r="A3750" s="151" t="s">
        <v>21</v>
      </c>
      <c r="B3750" s="158" t="s">
        <v>9729</v>
      </c>
      <c r="C3750" s="67" t="s">
        <v>9902</v>
      </c>
      <c r="D3750" s="158">
        <v>40</v>
      </c>
      <c r="E3750" s="158" t="s">
        <v>9929</v>
      </c>
      <c r="F3750" s="158" t="s">
        <v>25</v>
      </c>
      <c r="G3750" s="151" t="s">
        <v>26</v>
      </c>
      <c r="H3750" s="156">
        <v>348</v>
      </c>
      <c r="I3750" s="151" t="s">
        <v>27</v>
      </c>
      <c r="J3750" s="158">
        <v>27701425265</v>
      </c>
      <c r="K3750" s="158" t="s">
        <v>9930</v>
      </c>
      <c r="L3750" s="151" t="s">
        <v>31</v>
      </c>
      <c r="M3750" s="158" t="s">
        <v>31</v>
      </c>
      <c r="N3750" s="158" t="s">
        <v>29</v>
      </c>
      <c r="O3750" s="158">
        <v>11986</v>
      </c>
      <c r="P3750" s="149">
        <v>44413.700844907406</v>
      </c>
      <c r="Q3750" s="149">
        <v>44413.584768518522</v>
      </c>
      <c r="R3750" s="168">
        <v>907281</v>
      </c>
      <c r="S3750" s="151">
        <v>343249346</v>
      </c>
      <c r="T3750" s="153">
        <v>1.19860508211648E+16</v>
      </c>
      <c r="U3750" s="151" t="s">
        <v>32</v>
      </c>
      <c r="V3750" s="141"/>
      <c r="W3750" s="30" t="s">
        <v>13014</v>
      </c>
      <c r="X3750" s="33">
        <v>52687</v>
      </c>
      <c r="Y3750" s="24">
        <f>VLOOKUP(T3750,Buzon!C:C,1,FALSE)</f>
        <v>1.19860508211648E+16</v>
      </c>
      <c r="Z3750" s="13" t="str">
        <f>VLOOKUP(T3750,Buzon!C:Z,21,FALSE)</f>
        <v>AFIL.-008139649</v>
      </c>
      <c r="AA3750" s="162">
        <f>VLOOKUP(T3750,Buzon!C:Z,22,FALSE)</f>
        <v>64149</v>
      </c>
      <c r="AB3750" s="162">
        <f>VLOOKUP(T3750,Buzon!C:Z,23,FALSE)</f>
        <v>6082021</v>
      </c>
      <c r="AC3750" s="162" t="str">
        <f>VLOOKUP(T3750,Buzon!C:Z,24,FALSE)</f>
        <v>SANTANDER_3550</v>
      </c>
      <c r="AD3750" s="146">
        <f>+H3750</f>
        <v>348</v>
      </c>
      <c r="AE3750" s="150">
        <v>8139649</v>
      </c>
    </row>
    <row r="3751" spans="1:31" s="150" customFormat="1" ht="12" customHeight="1" x14ac:dyDescent="0.25">
      <c r="A3751" s="151" t="s">
        <v>21</v>
      </c>
      <c r="B3751" s="158" t="s">
        <v>9729</v>
      </c>
      <c r="C3751" s="67" t="s">
        <v>2240</v>
      </c>
      <c r="D3751" s="158">
        <v>7</v>
      </c>
      <c r="E3751" s="158" t="s">
        <v>9931</v>
      </c>
      <c r="F3751" s="158" t="s">
        <v>25</v>
      </c>
      <c r="G3751" s="151" t="s">
        <v>26</v>
      </c>
      <c r="H3751" s="156">
        <v>348</v>
      </c>
      <c r="I3751" s="151" t="s">
        <v>27</v>
      </c>
      <c r="J3751" s="158">
        <v>27701425267</v>
      </c>
      <c r="K3751" s="158" t="s">
        <v>9932</v>
      </c>
      <c r="L3751" s="151" t="s">
        <v>31</v>
      </c>
      <c r="M3751" s="158" t="s">
        <v>31</v>
      </c>
      <c r="N3751" s="158" t="s">
        <v>29</v>
      </c>
      <c r="O3751" s="158">
        <v>11986</v>
      </c>
      <c r="P3751" s="149">
        <v>44413.703206018516</v>
      </c>
      <c r="Q3751" s="149">
        <v>44413.584768518522</v>
      </c>
      <c r="R3751" s="168">
        <v>894738</v>
      </c>
      <c r="S3751" s="151">
        <v>343252609</v>
      </c>
      <c r="T3751" s="153">
        <v>1.19860508211652E+16</v>
      </c>
      <c r="U3751" s="151" t="s">
        <v>32</v>
      </c>
      <c r="V3751" s="141"/>
      <c r="W3751" s="30" t="s">
        <v>13014</v>
      </c>
      <c r="X3751" s="33">
        <v>52687</v>
      </c>
      <c r="Y3751" s="24">
        <f>VLOOKUP(T3751,Buzon!C:C,1,FALSE)</f>
        <v>1.19860508211652E+16</v>
      </c>
      <c r="Z3751" s="13" t="str">
        <f>VLOOKUP(T3751,Buzon!C:Z,21,FALSE)</f>
        <v>AFIL.-008139649</v>
      </c>
      <c r="AA3751" s="162">
        <f>VLOOKUP(T3751,Buzon!C:Z,22,FALSE)</f>
        <v>64149</v>
      </c>
      <c r="AB3751" s="162">
        <f>VLOOKUP(T3751,Buzon!C:Z,23,FALSE)</f>
        <v>6082021</v>
      </c>
      <c r="AC3751" s="162" t="str">
        <f>VLOOKUP(T3751,Buzon!C:Z,24,FALSE)</f>
        <v>SANTANDER_3550</v>
      </c>
      <c r="AD3751" s="146">
        <f>+H3751</f>
        <v>348</v>
      </c>
      <c r="AE3751" s="150">
        <v>8139649</v>
      </c>
    </row>
    <row r="3752" spans="1:31" s="150" customFormat="1" ht="12" customHeight="1" x14ac:dyDescent="0.25">
      <c r="A3752" s="151" t="s">
        <v>21</v>
      </c>
      <c r="B3752" s="158" t="s">
        <v>9729</v>
      </c>
      <c r="C3752" s="67" t="s">
        <v>9902</v>
      </c>
      <c r="D3752" s="158">
        <v>37</v>
      </c>
      <c r="E3752" s="158" t="s">
        <v>9933</v>
      </c>
      <c r="F3752" s="158" t="s">
        <v>25</v>
      </c>
      <c r="G3752" s="151" t="s">
        <v>26</v>
      </c>
      <c r="H3752" s="156">
        <v>348</v>
      </c>
      <c r="I3752" s="151" t="s">
        <v>27</v>
      </c>
      <c r="J3752" s="158">
        <v>27701425268</v>
      </c>
      <c r="K3752" s="158" t="s">
        <v>9934</v>
      </c>
      <c r="L3752" s="151" t="s">
        <v>31</v>
      </c>
      <c r="M3752" s="158" t="s">
        <v>31</v>
      </c>
      <c r="N3752" s="158" t="s">
        <v>29</v>
      </c>
      <c r="O3752" s="158">
        <v>11986</v>
      </c>
      <c r="P3752" s="149">
        <v>44413.704062500001</v>
      </c>
      <c r="Q3752" s="149">
        <v>44413.584768518522</v>
      </c>
      <c r="R3752" s="168">
        <v>862397</v>
      </c>
      <c r="S3752" s="151">
        <v>343253748</v>
      </c>
      <c r="T3752" s="153">
        <v>1.19860508211653E+16</v>
      </c>
      <c r="U3752" s="151" t="s">
        <v>32</v>
      </c>
      <c r="V3752" s="141"/>
      <c r="W3752" s="30" t="s">
        <v>13014</v>
      </c>
      <c r="X3752" s="33">
        <v>52687</v>
      </c>
      <c r="Y3752" s="24">
        <f>VLOOKUP(T3752,Buzon!C:C,1,FALSE)</f>
        <v>1.19860508211653E+16</v>
      </c>
      <c r="Z3752" s="13" t="str">
        <f>VLOOKUP(T3752,Buzon!C:Z,21,FALSE)</f>
        <v>AFIL.-008139649</v>
      </c>
      <c r="AA3752" s="162">
        <f>VLOOKUP(T3752,Buzon!C:Z,22,FALSE)</f>
        <v>64149</v>
      </c>
      <c r="AB3752" s="162">
        <f>VLOOKUP(T3752,Buzon!C:Z,23,FALSE)</f>
        <v>6082021</v>
      </c>
      <c r="AC3752" s="162" t="str">
        <f>VLOOKUP(T3752,Buzon!C:Z,24,FALSE)</f>
        <v>SANTANDER_3550</v>
      </c>
      <c r="AD3752" s="146">
        <f>+H3752</f>
        <v>348</v>
      </c>
      <c r="AE3752" s="150">
        <v>8139649</v>
      </c>
    </row>
    <row r="3753" spans="1:31" s="150" customFormat="1" ht="12" customHeight="1" x14ac:dyDescent="0.25">
      <c r="A3753" s="151" t="s">
        <v>21</v>
      </c>
      <c r="B3753" s="158" t="s">
        <v>9662</v>
      </c>
      <c r="C3753" s="67" t="s">
        <v>9935</v>
      </c>
      <c r="D3753" s="158">
        <v>28</v>
      </c>
      <c r="E3753" s="158" t="s">
        <v>9936</v>
      </c>
      <c r="F3753" s="158" t="s">
        <v>219</v>
      </c>
      <c r="G3753" s="151" t="s">
        <v>26</v>
      </c>
      <c r="H3753" s="156">
        <v>174</v>
      </c>
      <c r="I3753" s="151" t="s">
        <v>27</v>
      </c>
      <c r="J3753" s="158">
        <v>27701425275</v>
      </c>
      <c r="K3753" s="158" t="s">
        <v>9937</v>
      </c>
      <c r="L3753" s="151" t="s">
        <v>31</v>
      </c>
      <c r="M3753" s="158" t="s">
        <v>31</v>
      </c>
      <c r="N3753" s="158" t="s">
        <v>29</v>
      </c>
      <c r="O3753" s="158">
        <v>11094</v>
      </c>
      <c r="P3753" s="149">
        <v>44413.723136574074</v>
      </c>
      <c r="Q3753" s="149">
        <v>44413.584097222221</v>
      </c>
      <c r="R3753" s="168">
        <v>6</v>
      </c>
      <c r="S3753" s="151">
        <v>343281347</v>
      </c>
      <c r="T3753" s="153">
        <v>1.1094050821172E+16</v>
      </c>
      <c r="U3753" s="151" t="s">
        <v>32</v>
      </c>
      <c r="V3753" s="141"/>
      <c r="W3753" s="30" t="s">
        <v>13014</v>
      </c>
      <c r="X3753" s="33">
        <v>52687</v>
      </c>
      <c r="Y3753" s="24">
        <f>VLOOKUP(T3753,Buzon!C:C,1,FALSE)</f>
        <v>1.1094050821172E+16</v>
      </c>
      <c r="Z3753" s="13" t="str">
        <f>VLOOKUP(T3753,Buzon!C:Z,21,FALSE)</f>
        <v>AFIL.-008139649</v>
      </c>
      <c r="AA3753" s="162">
        <f>VLOOKUP(T3753,Buzon!C:Z,22,FALSE)</f>
        <v>64149</v>
      </c>
      <c r="AB3753" s="162">
        <f>VLOOKUP(T3753,Buzon!C:Z,23,FALSE)</f>
        <v>6082021</v>
      </c>
      <c r="AC3753" s="162" t="str">
        <f>VLOOKUP(T3753,Buzon!C:Z,24,FALSE)</f>
        <v>SANTANDER_3550</v>
      </c>
      <c r="AD3753" s="146">
        <f>+H3753</f>
        <v>174</v>
      </c>
      <c r="AE3753" s="150">
        <v>8139649</v>
      </c>
    </row>
    <row r="3754" spans="1:31" s="150" customFormat="1" ht="12" customHeight="1" x14ac:dyDescent="0.25">
      <c r="A3754" s="151" t="s">
        <v>21</v>
      </c>
      <c r="B3754" s="158" t="s">
        <v>9668</v>
      </c>
      <c r="C3754" s="67" t="s">
        <v>2244</v>
      </c>
      <c r="D3754" s="158">
        <v>17</v>
      </c>
      <c r="E3754" s="158" t="s">
        <v>9938</v>
      </c>
      <c r="F3754" s="158" t="s">
        <v>25</v>
      </c>
      <c r="G3754" s="151" t="s">
        <v>26</v>
      </c>
      <c r="H3754" s="156">
        <v>278</v>
      </c>
      <c r="I3754" s="151" t="s">
        <v>27</v>
      </c>
      <c r="J3754" s="158">
        <v>27701425278</v>
      </c>
      <c r="K3754" s="158" t="s">
        <v>9939</v>
      </c>
      <c r="L3754" s="151" t="s">
        <v>31</v>
      </c>
      <c r="M3754" s="158" t="s">
        <v>31</v>
      </c>
      <c r="N3754" s="158" t="s">
        <v>29</v>
      </c>
      <c r="O3754" s="158">
        <v>12653</v>
      </c>
      <c r="P3754" s="149">
        <v>44413.730995370373</v>
      </c>
      <c r="Q3754" s="149">
        <v>44413.423032407409</v>
      </c>
      <c r="R3754" s="168" t="s">
        <v>7667</v>
      </c>
      <c r="S3754" s="151">
        <v>343292752</v>
      </c>
      <c r="T3754" s="153">
        <v>1.26530508211732E+16</v>
      </c>
      <c r="U3754" s="151" t="s">
        <v>32</v>
      </c>
      <c r="V3754" s="141"/>
      <c r="W3754" s="30" t="s">
        <v>13014</v>
      </c>
      <c r="X3754" s="33">
        <v>52687</v>
      </c>
      <c r="Y3754" s="24">
        <f>VLOOKUP(T3754,Buzon!C:C,1,FALSE)</f>
        <v>1.26530508211732E+16</v>
      </c>
      <c r="Z3754" s="13" t="str">
        <f>VLOOKUP(T3754,Buzon!C:Z,21,FALSE)</f>
        <v>AFIL.-008139649</v>
      </c>
      <c r="AA3754" s="162">
        <f>VLOOKUP(T3754,Buzon!C:Z,22,FALSE)</f>
        <v>64149</v>
      </c>
      <c r="AB3754" s="162">
        <f>VLOOKUP(T3754,Buzon!C:Z,23,FALSE)</f>
        <v>6082021</v>
      </c>
      <c r="AC3754" s="162" t="str">
        <f>VLOOKUP(T3754,Buzon!C:Z,24,FALSE)</f>
        <v>SANTANDER_3550</v>
      </c>
      <c r="AD3754" s="146">
        <f>+H3754</f>
        <v>278</v>
      </c>
      <c r="AE3754" s="150">
        <v>8139649</v>
      </c>
    </row>
    <row r="3755" spans="1:31" s="150" customFormat="1" ht="12" customHeight="1" x14ac:dyDescent="0.25">
      <c r="A3755" s="151" t="s">
        <v>21</v>
      </c>
      <c r="B3755" s="158" t="s">
        <v>9668</v>
      </c>
      <c r="C3755" s="67" t="s">
        <v>2244</v>
      </c>
      <c r="D3755" s="158">
        <v>18</v>
      </c>
      <c r="E3755" s="158" t="s">
        <v>9940</v>
      </c>
      <c r="F3755" s="158" t="s">
        <v>25</v>
      </c>
      <c r="G3755" s="151" t="s">
        <v>26</v>
      </c>
      <c r="H3755" s="156">
        <v>278</v>
      </c>
      <c r="I3755" s="151" t="s">
        <v>27</v>
      </c>
      <c r="J3755" s="158">
        <v>27701425279</v>
      </c>
      <c r="K3755" s="158" t="s">
        <v>9941</v>
      </c>
      <c r="L3755" s="151" t="s">
        <v>31</v>
      </c>
      <c r="M3755" s="158" t="s">
        <v>31</v>
      </c>
      <c r="N3755" s="158" t="s">
        <v>29</v>
      </c>
      <c r="O3755" s="158">
        <v>12653</v>
      </c>
      <c r="P3755" s="149">
        <v>44413.730995370373</v>
      </c>
      <c r="Q3755" s="149">
        <v>44413.423032407409</v>
      </c>
      <c r="R3755" s="168" t="s">
        <v>7667</v>
      </c>
      <c r="S3755" s="151">
        <v>343292752</v>
      </c>
      <c r="T3755" s="153">
        <v>1.26530508211732E+16</v>
      </c>
      <c r="U3755" s="151" t="s">
        <v>32</v>
      </c>
      <c r="V3755" s="141"/>
      <c r="W3755" s="30" t="s">
        <v>13014</v>
      </c>
      <c r="X3755" s="33">
        <v>52687</v>
      </c>
      <c r="Y3755" s="24">
        <f>VLOOKUP(T3755,Buzon!C:C,1,FALSE)</f>
        <v>1.26530508211732E+16</v>
      </c>
      <c r="Z3755" s="13" t="str">
        <f>VLOOKUP(T3755,Buzon!C:Z,21,FALSE)</f>
        <v>AFIL.-008139649</v>
      </c>
      <c r="AA3755" s="162">
        <f>VLOOKUP(T3755,Buzon!C:Z,22,FALSE)</f>
        <v>64149</v>
      </c>
      <c r="AB3755" s="162">
        <f>VLOOKUP(T3755,Buzon!C:Z,23,FALSE)</f>
        <v>6082021</v>
      </c>
      <c r="AC3755" s="162" t="str">
        <f>VLOOKUP(T3755,Buzon!C:Z,24,FALSE)</f>
        <v>SANTANDER_3550</v>
      </c>
      <c r="AD3755" s="146">
        <f>+H3755</f>
        <v>278</v>
      </c>
      <c r="AE3755" s="150">
        <v>8139649</v>
      </c>
    </row>
    <row r="3756" spans="1:31" s="150" customFormat="1" ht="12" customHeight="1" x14ac:dyDescent="0.25">
      <c r="A3756" s="151" t="s">
        <v>21</v>
      </c>
      <c r="B3756" s="158" t="s">
        <v>9668</v>
      </c>
      <c r="C3756" s="67" t="s">
        <v>2244</v>
      </c>
      <c r="D3756" s="158">
        <v>19</v>
      </c>
      <c r="E3756" s="158" t="s">
        <v>9942</v>
      </c>
      <c r="F3756" s="158" t="s">
        <v>25</v>
      </c>
      <c r="G3756" s="151" t="s">
        <v>26</v>
      </c>
      <c r="H3756" s="156">
        <v>278</v>
      </c>
      <c r="I3756" s="151" t="s">
        <v>27</v>
      </c>
      <c r="J3756" s="158">
        <v>27701425280</v>
      </c>
      <c r="K3756" s="158" t="s">
        <v>9943</v>
      </c>
      <c r="L3756" s="151" t="s">
        <v>31</v>
      </c>
      <c r="M3756" s="158" t="s">
        <v>31</v>
      </c>
      <c r="N3756" s="158" t="s">
        <v>29</v>
      </c>
      <c r="O3756" s="158">
        <v>12653</v>
      </c>
      <c r="P3756" s="149">
        <v>44413.730995370373</v>
      </c>
      <c r="Q3756" s="149">
        <v>44413.423032407409</v>
      </c>
      <c r="R3756" s="168" t="s">
        <v>7667</v>
      </c>
      <c r="S3756" s="151">
        <v>343292752</v>
      </c>
      <c r="T3756" s="153">
        <v>1.26530508211732E+16</v>
      </c>
      <c r="U3756" s="151" t="s">
        <v>32</v>
      </c>
      <c r="V3756" s="141"/>
      <c r="W3756" s="30" t="s">
        <v>13014</v>
      </c>
      <c r="X3756" s="33">
        <v>52687</v>
      </c>
      <c r="Y3756" s="24">
        <f>VLOOKUP(T3756,Buzon!C:C,1,FALSE)</f>
        <v>1.26530508211732E+16</v>
      </c>
      <c r="Z3756" s="13" t="str">
        <f>VLOOKUP(T3756,Buzon!C:Z,21,FALSE)</f>
        <v>AFIL.-008139649</v>
      </c>
      <c r="AA3756" s="162">
        <f>VLOOKUP(T3756,Buzon!C:Z,22,FALSE)</f>
        <v>64149</v>
      </c>
      <c r="AB3756" s="162">
        <f>VLOOKUP(T3756,Buzon!C:Z,23,FALSE)</f>
        <v>6082021</v>
      </c>
      <c r="AC3756" s="162" t="str">
        <f>VLOOKUP(T3756,Buzon!C:Z,24,FALSE)</f>
        <v>SANTANDER_3550</v>
      </c>
      <c r="AD3756" s="146">
        <f>+H3756</f>
        <v>278</v>
      </c>
      <c r="AE3756" s="150">
        <v>8139649</v>
      </c>
    </row>
    <row r="3757" spans="1:31" s="150" customFormat="1" ht="12" customHeight="1" x14ac:dyDescent="0.25">
      <c r="A3757" s="151" t="s">
        <v>21</v>
      </c>
      <c r="B3757" s="158" t="s">
        <v>9668</v>
      </c>
      <c r="C3757" s="67" t="s">
        <v>2244</v>
      </c>
      <c r="D3757" s="158">
        <v>20</v>
      </c>
      <c r="E3757" s="158" t="s">
        <v>9944</v>
      </c>
      <c r="F3757" s="158" t="s">
        <v>25</v>
      </c>
      <c r="G3757" s="151" t="s">
        <v>26</v>
      </c>
      <c r="H3757" s="156">
        <v>278</v>
      </c>
      <c r="I3757" s="151" t="s">
        <v>27</v>
      </c>
      <c r="J3757" s="158">
        <v>27701425281</v>
      </c>
      <c r="K3757" s="158" t="s">
        <v>9945</v>
      </c>
      <c r="L3757" s="151" t="s">
        <v>31</v>
      </c>
      <c r="M3757" s="158" t="s">
        <v>31</v>
      </c>
      <c r="N3757" s="158" t="s">
        <v>29</v>
      </c>
      <c r="O3757" s="158">
        <v>12653</v>
      </c>
      <c r="P3757" s="149">
        <v>44413.730995370373</v>
      </c>
      <c r="Q3757" s="149">
        <v>44413.423032407409</v>
      </c>
      <c r="R3757" s="168" t="s">
        <v>7667</v>
      </c>
      <c r="S3757" s="151">
        <v>343292752</v>
      </c>
      <c r="T3757" s="153">
        <v>1.26530508211732E+16</v>
      </c>
      <c r="U3757" s="151" t="s">
        <v>32</v>
      </c>
      <c r="V3757" s="141"/>
      <c r="W3757" s="30" t="s">
        <v>13014</v>
      </c>
      <c r="X3757" s="33">
        <v>52687</v>
      </c>
      <c r="Y3757" s="24">
        <f>VLOOKUP(T3757,Buzon!C:C,1,FALSE)</f>
        <v>1.26530508211732E+16</v>
      </c>
      <c r="Z3757" s="13" t="str">
        <f>VLOOKUP(T3757,Buzon!C:Z,21,FALSE)</f>
        <v>AFIL.-008139649</v>
      </c>
      <c r="AA3757" s="162">
        <f>VLOOKUP(T3757,Buzon!C:Z,22,FALSE)</f>
        <v>64149</v>
      </c>
      <c r="AB3757" s="162">
        <f>VLOOKUP(T3757,Buzon!C:Z,23,FALSE)</f>
        <v>6082021</v>
      </c>
      <c r="AC3757" s="162" t="str">
        <f>VLOOKUP(T3757,Buzon!C:Z,24,FALSE)</f>
        <v>SANTANDER_3550</v>
      </c>
      <c r="AD3757" s="146">
        <f>+H3757</f>
        <v>278</v>
      </c>
      <c r="AE3757" s="150">
        <v>8139649</v>
      </c>
    </row>
    <row r="3758" spans="1:31" s="150" customFormat="1" ht="12" customHeight="1" x14ac:dyDescent="0.25">
      <c r="A3758" s="151" t="s">
        <v>21</v>
      </c>
      <c r="B3758" s="158" t="s">
        <v>9668</v>
      </c>
      <c r="C3758" s="67" t="s">
        <v>2244</v>
      </c>
      <c r="D3758" s="158">
        <v>21</v>
      </c>
      <c r="E3758" s="158" t="s">
        <v>9946</v>
      </c>
      <c r="F3758" s="158" t="s">
        <v>25</v>
      </c>
      <c r="G3758" s="151" t="s">
        <v>26</v>
      </c>
      <c r="H3758" s="156">
        <v>348</v>
      </c>
      <c r="I3758" s="151" t="s">
        <v>27</v>
      </c>
      <c r="J3758" s="158">
        <v>27701425282</v>
      </c>
      <c r="K3758" s="158" t="s">
        <v>9947</v>
      </c>
      <c r="L3758" s="151" t="s">
        <v>31</v>
      </c>
      <c r="M3758" s="158" t="s">
        <v>31</v>
      </c>
      <c r="N3758" s="158" t="s">
        <v>29</v>
      </c>
      <c r="O3758" s="158">
        <v>12653</v>
      </c>
      <c r="P3758" s="149">
        <v>44413.730995370373</v>
      </c>
      <c r="Q3758" s="149">
        <v>44413.423032407409</v>
      </c>
      <c r="R3758" s="168" t="s">
        <v>7667</v>
      </c>
      <c r="S3758" s="151">
        <v>343292752</v>
      </c>
      <c r="T3758" s="153">
        <v>1.26530508211732E+16</v>
      </c>
      <c r="U3758" s="151" t="s">
        <v>32</v>
      </c>
      <c r="V3758" s="141"/>
      <c r="W3758" s="30" t="s">
        <v>13014</v>
      </c>
      <c r="X3758" s="33">
        <v>52687</v>
      </c>
      <c r="Y3758" s="24">
        <f>VLOOKUP(T3758,Buzon!C:C,1,FALSE)</f>
        <v>1.26530508211732E+16</v>
      </c>
      <c r="Z3758" s="13" t="str">
        <f>VLOOKUP(T3758,Buzon!C:Z,21,FALSE)</f>
        <v>AFIL.-008139649</v>
      </c>
      <c r="AA3758" s="162">
        <f>VLOOKUP(T3758,Buzon!C:Z,22,FALSE)</f>
        <v>64149</v>
      </c>
      <c r="AB3758" s="162">
        <f>VLOOKUP(T3758,Buzon!C:Z,23,FALSE)</f>
        <v>6082021</v>
      </c>
      <c r="AC3758" s="162" t="str">
        <f>VLOOKUP(T3758,Buzon!C:Z,24,FALSE)</f>
        <v>SANTANDER_3550</v>
      </c>
      <c r="AD3758" s="146">
        <f>+H3758</f>
        <v>348</v>
      </c>
      <c r="AE3758" s="150">
        <v>8139649</v>
      </c>
    </row>
    <row r="3759" spans="1:31" s="150" customFormat="1" ht="12" customHeight="1" x14ac:dyDescent="0.25">
      <c r="A3759" s="151" t="s">
        <v>21</v>
      </c>
      <c r="B3759" s="158" t="s">
        <v>9668</v>
      </c>
      <c r="C3759" s="67" t="s">
        <v>2244</v>
      </c>
      <c r="D3759" s="158">
        <v>22</v>
      </c>
      <c r="E3759" s="158" t="s">
        <v>9948</v>
      </c>
      <c r="F3759" s="158" t="s">
        <v>25</v>
      </c>
      <c r="G3759" s="151" t="s">
        <v>26</v>
      </c>
      <c r="H3759" s="156">
        <v>348</v>
      </c>
      <c r="I3759" s="151" t="s">
        <v>27</v>
      </c>
      <c r="J3759" s="158">
        <v>27701425283</v>
      </c>
      <c r="K3759" s="158" t="s">
        <v>9949</v>
      </c>
      <c r="L3759" s="151" t="s">
        <v>31</v>
      </c>
      <c r="M3759" s="158" t="s">
        <v>31</v>
      </c>
      <c r="N3759" s="158" t="s">
        <v>29</v>
      </c>
      <c r="O3759" s="158">
        <v>12653</v>
      </c>
      <c r="P3759" s="149">
        <v>44413.730995370373</v>
      </c>
      <c r="Q3759" s="149">
        <v>44413.423032407409</v>
      </c>
      <c r="R3759" s="168" t="s">
        <v>7667</v>
      </c>
      <c r="S3759" s="151">
        <v>343292752</v>
      </c>
      <c r="T3759" s="153">
        <v>1.26530508211732E+16</v>
      </c>
      <c r="U3759" s="151" t="s">
        <v>32</v>
      </c>
      <c r="V3759" s="141"/>
      <c r="W3759" s="30" t="s">
        <v>13014</v>
      </c>
      <c r="X3759" s="33">
        <v>52687</v>
      </c>
      <c r="Y3759" s="24">
        <f>VLOOKUP(T3759,Buzon!C:C,1,FALSE)</f>
        <v>1.26530508211732E+16</v>
      </c>
      <c r="Z3759" s="13" t="str">
        <f>VLOOKUP(T3759,Buzon!C:Z,21,FALSE)</f>
        <v>AFIL.-008139649</v>
      </c>
      <c r="AA3759" s="162">
        <f>VLOOKUP(T3759,Buzon!C:Z,22,FALSE)</f>
        <v>64149</v>
      </c>
      <c r="AB3759" s="162">
        <f>VLOOKUP(T3759,Buzon!C:Z,23,FALSE)</f>
        <v>6082021</v>
      </c>
      <c r="AC3759" s="162" t="str">
        <f>VLOOKUP(T3759,Buzon!C:Z,24,FALSE)</f>
        <v>SANTANDER_3550</v>
      </c>
      <c r="AD3759" s="146">
        <f>+H3759</f>
        <v>348</v>
      </c>
      <c r="AE3759" s="150">
        <v>8139649</v>
      </c>
    </row>
    <row r="3760" spans="1:31" s="150" customFormat="1" ht="12" customHeight="1" x14ac:dyDescent="0.25">
      <c r="A3760" s="151" t="s">
        <v>21</v>
      </c>
      <c r="B3760" s="158" t="s">
        <v>9662</v>
      </c>
      <c r="C3760" s="67" t="s">
        <v>9950</v>
      </c>
      <c r="D3760" s="158">
        <v>3</v>
      </c>
      <c r="E3760" s="158" t="s">
        <v>9951</v>
      </c>
      <c r="F3760" s="158" t="s">
        <v>71</v>
      </c>
      <c r="G3760" s="151" t="s">
        <v>26</v>
      </c>
      <c r="H3760" s="156">
        <v>174</v>
      </c>
      <c r="I3760" s="151" t="s">
        <v>27</v>
      </c>
      <c r="J3760" s="158">
        <v>27701425286</v>
      </c>
      <c r="K3760" s="158" t="s">
        <v>9952</v>
      </c>
      <c r="L3760" s="151" t="s">
        <v>31</v>
      </c>
      <c r="M3760" s="158" t="s">
        <v>31</v>
      </c>
      <c r="N3760" s="158" t="s">
        <v>29</v>
      </c>
      <c r="O3760" s="158">
        <v>11094</v>
      </c>
      <c r="P3760" s="149">
        <v>44413.733541666668</v>
      </c>
      <c r="Q3760" s="149">
        <v>44413.584097222221</v>
      </c>
      <c r="R3760" s="168">
        <v>46564</v>
      </c>
      <c r="S3760" s="151">
        <v>343296640</v>
      </c>
      <c r="T3760" s="153">
        <v>1.10940508211735E+16</v>
      </c>
      <c r="U3760" s="151" t="s">
        <v>32</v>
      </c>
      <c r="V3760" s="141"/>
      <c r="W3760" s="30" t="s">
        <v>13014</v>
      </c>
      <c r="X3760" s="33">
        <v>52687</v>
      </c>
      <c r="Y3760" s="24">
        <f>VLOOKUP(T3760,Buzon!C:C,1,FALSE)</f>
        <v>1.10940508211735E+16</v>
      </c>
      <c r="Z3760" s="13" t="str">
        <f>VLOOKUP(T3760,Buzon!C:Z,21,FALSE)</f>
        <v>AFIL.-008139649</v>
      </c>
      <c r="AA3760" s="162">
        <f>VLOOKUP(T3760,Buzon!C:Z,22,FALSE)</f>
        <v>64149</v>
      </c>
      <c r="AB3760" s="162">
        <f>VLOOKUP(T3760,Buzon!C:Z,23,FALSE)</f>
        <v>6082021</v>
      </c>
      <c r="AC3760" s="162" t="str">
        <f>VLOOKUP(T3760,Buzon!C:Z,24,FALSE)</f>
        <v>SANTANDER_3550</v>
      </c>
      <c r="AD3760" s="146">
        <f>+H3760</f>
        <v>174</v>
      </c>
      <c r="AE3760" s="150">
        <v>8139649</v>
      </c>
    </row>
    <row r="3761" spans="1:31" s="150" customFormat="1" ht="12" customHeight="1" x14ac:dyDescent="0.25">
      <c r="A3761" s="151" t="s">
        <v>21</v>
      </c>
      <c r="B3761" s="158" t="s">
        <v>9729</v>
      </c>
      <c r="C3761" s="67" t="s">
        <v>9953</v>
      </c>
      <c r="D3761" s="158">
        <v>22</v>
      </c>
      <c r="E3761" s="158" t="s">
        <v>9954</v>
      </c>
      <c r="F3761" s="158" t="s">
        <v>25</v>
      </c>
      <c r="G3761" s="151" t="s">
        <v>26</v>
      </c>
      <c r="H3761" s="156">
        <v>189</v>
      </c>
      <c r="I3761" s="151" t="s">
        <v>27</v>
      </c>
      <c r="J3761" s="158">
        <v>27701425295</v>
      </c>
      <c r="K3761" s="158" t="s">
        <v>9955</v>
      </c>
      <c r="L3761" s="151" t="s">
        <v>31</v>
      </c>
      <c r="M3761" s="158" t="s">
        <v>31</v>
      </c>
      <c r="N3761" s="158" t="s">
        <v>9802</v>
      </c>
      <c r="O3761" s="158">
        <v>11986</v>
      </c>
      <c r="P3761" s="149">
        <v>44413.737708333334</v>
      </c>
      <c r="Q3761" s="149">
        <v>44413.584768518522</v>
      </c>
      <c r="R3761" s="168">
        <v>95</v>
      </c>
      <c r="S3761" s="151">
        <v>343302912</v>
      </c>
      <c r="T3761" s="153">
        <v>1.19860508211741E+16</v>
      </c>
      <c r="U3761" s="151" t="s">
        <v>32</v>
      </c>
      <c r="V3761" s="141"/>
      <c r="W3761" s="30" t="s">
        <v>13013</v>
      </c>
      <c r="X3761" s="33">
        <v>1505</v>
      </c>
      <c r="Y3761" s="24">
        <f>VLOOKUP(T3761,Buzon!C:C,1,FALSE)</f>
        <v>1.19860508211741E+16</v>
      </c>
      <c r="Z3761" s="13" t="str">
        <f>VLOOKUP(T3761,Buzon!C:Z,21,FALSE)</f>
        <v>AFIL.-008139649</v>
      </c>
      <c r="AA3761" s="162">
        <f>VLOOKUP(T3761,Buzon!C:Z,22,FALSE)</f>
        <v>64149</v>
      </c>
      <c r="AB3761" s="162">
        <f>VLOOKUP(T3761,Buzon!C:Z,23,FALSE)</f>
        <v>6082021</v>
      </c>
      <c r="AC3761" s="162" t="str">
        <f>VLOOKUP(T3761,Buzon!C:Z,24,FALSE)</f>
        <v>SANTANDER_3550</v>
      </c>
      <c r="AD3761" s="146">
        <f>+H3761</f>
        <v>189</v>
      </c>
      <c r="AE3761" s="150">
        <v>8139649</v>
      </c>
    </row>
    <row r="3762" spans="1:31" s="150" customFormat="1" ht="12" customHeight="1" x14ac:dyDescent="0.25">
      <c r="A3762" s="151" t="s">
        <v>21</v>
      </c>
      <c r="B3762" s="158" t="s">
        <v>9729</v>
      </c>
      <c r="C3762" s="67" t="s">
        <v>9956</v>
      </c>
      <c r="D3762" s="158">
        <v>27</v>
      </c>
      <c r="E3762" s="158" t="s">
        <v>9957</v>
      </c>
      <c r="F3762" s="158" t="s">
        <v>25</v>
      </c>
      <c r="G3762" s="151" t="s">
        <v>26</v>
      </c>
      <c r="H3762" s="156">
        <v>348</v>
      </c>
      <c r="I3762" s="151" t="s">
        <v>27</v>
      </c>
      <c r="J3762" s="158">
        <v>27701425302</v>
      </c>
      <c r="K3762" s="158" t="s">
        <v>9958</v>
      </c>
      <c r="L3762" s="151" t="s">
        <v>31</v>
      </c>
      <c r="M3762" s="158" t="s">
        <v>31</v>
      </c>
      <c r="N3762" s="158" t="s">
        <v>29</v>
      </c>
      <c r="O3762" s="158">
        <v>11986</v>
      </c>
      <c r="P3762" s="149">
        <v>44413.743680555555</v>
      </c>
      <c r="Q3762" s="149">
        <v>44413.584768518522</v>
      </c>
      <c r="R3762" s="168">
        <v>394</v>
      </c>
      <c r="S3762" s="151">
        <v>343311744</v>
      </c>
      <c r="T3762" s="153">
        <v>1.19860508211748E+16</v>
      </c>
      <c r="U3762" s="151" t="s">
        <v>32</v>
      </c>
      <c r="V3762" s="141"/>
      <c r="W3762" s="30" t="s">
        <v>13014</v>
      </c>
      <c r="X3762" s="33">
        <v>52687</v>
      </c>
      <c r="Y3762" s="24">
        <f>VLOOKUP(T3762,Buzon!C:C,1,FALSE)</f>
        <v>1.19860508211748E+16</v>
      </c>
      <c r="Z3762" s="13" t="str">
        <f>VLOOKUP(T3762,Buzon!C:Z,21,FALSE)</f>
        <v>AFIL.-008139649</v>
      </c>
      <c r="AA3762" s="162">
        <f>VLOOKUP(T3762,Buzon!C:Z,22,FALSE)</f>
        <v>64149</v>
      </c>
      <c r="AB3762" s="162">
        <f>VLOOKUP(T3762,Buzon!C:Z,23,FALSE)</f>
        <v>6082021</v>
      </c>
      <c r="AC3762" s="162" t="str">
        <f>VLOOKUP(T3762,Buzon!C:Z,24,FALSE)</f>
        <v>SANTANDER_3550</v>
      </c>
      <c r="AD3762" s="146">
        <f>+H3762</f>
        <v>348</v>
      </c>
      <c r="AE3762" s="150">
        <v>8139649</v>
      </c>
    </row>
    <row r="3763" spans="1:31" s="150" customFormat="1" ht="12" customHeight="1" x14ac:dyDescent="0.25">
      <c r="A3763" s="151" t="s">
        <v>21</v>
      </c>
      <c r="B3763" s="158" t="s">
        <v>9668</v>
      </c>
      <c r="C3763" s="67" t="s">
        <v>9959</v>
      </c>
      <c r="D3763" s="158">
        <v>2</v>
      </c>
      <c r="E3763" s="158" t="s">
        <v>9960</v>
      </c>
      <c r="F3763" s="158" t="s">
        <v>25</v>
      </c>
      <c r="G3763" s="151" t="s">
        <v>26</v>
      </c>
      <c r="H3763" s="156">
        <v>348</v>
      </c>
      <c r="I3763" s="151" t="s">
        <v>27</v>
      </c>
      <c r="J3763" s="158">
        <v>27701425303</v>
      </c>
      <c r="K3763" s="158" t="s">
        <v>9961</v>
      </c>
      <c r="L3763" s="151" t="s">
        <v>31</v>
      </c>
      <c r="M3763" s="158" t="s">
        <v>31</v>
      </c>
      <c r="N3763" s="158" t="s">
        <v>30</v>
      </c>
      <c r="O3763" s="158">
        <v>12653</v>
      </c>
      <c r="P3763" s="149">
        <v>44413.74386574074</v>
      </c>
      <c r="Q3763" s="149">
        <v>44413.423032407409</v>
      </c>
      <c r="R3763" s="168" t="s">
        <v>7679</v>
      </c>
      <c r="S3763" s="151">
        <v>343312004</v>
      </c>
      <c r="T3763" s="153">
        <v>1.2653050821175E+16</v>
      </c>
      <c r="U3763" s="151" t="s">
        <v>32</v>
      </c>
      <c r="V3763" s="141"/>
      <c r="W3763" s="30" t="s">
        <v>13014</v>
      </c>
      <c r="X3763" s="33">
        <v>52687</v>
      </c>
      <c r="Y3763" s="24">
        <f>VLOOKUP(T3763,Buzon!C:C,1,FALSE)</f>
        <v>1.2653050821175E+16</v>
      </c>
      <c r="Z3763" s="13" t="str">
        <f>VLOOKUP(T3763,Buzon!C:Z,21,FALSE)</f>
        <v>AFIL.-008139649</v>
      </c>
      <c r="AA3763" s="162">
        <f>VLOOKUP(T3763,Buzon!C:Z,22,FALSE)</f>
        <v>64149</v>
      </c>
      <c r="AB3763" s="162">
        <f>VLOOKUP(T3763,Buzon!C:Z,23,FALSE)</f>
        <v>6082021</v>
      </c>
      <c r="AC3763" s="162" t="str">
        <f>VLOOKUP(T3763,Buzon!C:Z,24,FALSE)</f>
        <v>SANTANDER_3550</v>
      </c>
      <c r="AD3763" s="146">
        <f>+H3763</f>
        <v>348</v>
      </c>
      <c r="AE3763" s="150">
        <v>8139649</v>
      </c>
    </row>
    <row r="3764" spans="1:31" s="150" customFormat="1" ht="12" customHeight="1" x14ac:dyDescent="0.25">
      <c r="A3764" s="151" t="s">
        <v>21</v>
      </c>
      <c r="B3764" s="158" t="s">
        <v>9729</v>
      </c>
      <c r="C3764" s="67" t="s">
        <v>9962</v>
      </c>
      <c r="D3764" s="158">
        <v>11</v>
      </c>
      <c r="E3764" s="158" t="s">
        <v>9963</v>
      </c>
      <c r="F3764" s="158" t="s">
        <v>25</v>
      </c>
      <c r="G3764" s="151" t="s">
        <v>26</v>
      </c>
      <c r="H3764" s="156">
        <v>278</v>
      </c>
      <c r="I3764" s="151" t="s">
        <v>27</v>
      </c>
      <c r="J3764" s="158">
        <v>27701425312</v>
      </c>
      <c r="K3764" s="158" t="s">
        <v>9964</v>
      </c>
      <c r="L3764" s="151" t="s">
        <v>31</v>
      </c>
      <c r="M3764" s="158" t="s">
        <v>31</v>
      </c>
      <c r="N3764" s="158" t="s">
        <v>29</v>
      </c>
      <c r="O3764" s="158">
        <v>11986</v>
      </c>
      <c r="P3764" s="149">
        <v>44413.749212962961</v>
      </c>
      <c r="Q3764" s="149">
        <v>44413.584768518522</v>
      </c>
      <c r="R3764" s="168">
        <v>89175</v>
      </c>
      <c r="S3764" s="151">
        <v>343320003</v>
      </c>
      <c r="T3764" s="153">
        <v>1.19860508211758E+16</v>
      </c>
      <c r="U3764" s="151" t="s">
        <v>32</v>
      </c>
      <c r="V3764" s="141"/>
      <c r="W3764" s="30" t="s">
        <v>13014</v>
      </c>
      <c r="X3764" s="33">
        <v>52687</v>
      </c>
      <c r="Y3764" s="24">
        <f>VLOOKUP(T3764,Buzon!C:C,1,FALSE)</f>
        <v>1.19860508211758E+16</v>
      </c>
      <c r="Z3764" s="13" t="str">
        <f>VLOOKUP(T3764,Buzon!C:Z,21,FALSE)</f>
        <v>AFIL.-008139649</v>
      </c>
      <c r="AA3764" s="162">
        <f>VLOOKUP(T3764,Buzon!C:Z,22,FALSE)</f>
        <v>64149</v>
      </c>
      <c r="AB3764" s="162">
        <f>VLOOKUP(T3764,Buzon!C:Z,23,FALSE)</f>
        <v>6082021</v>
      </c>
      <c r="AC3764" s="162" t="str">
        <f>VLOOKUP(T3764,Buzon!C:Z,24,FALSE)</f>
        <v>SANTANDER_3550</v>
      </c>
      <c r="AD3764" s="146">
        <f>+H3764</f>
        <v>278</v>
      </c>
      <c r="AE3764" s="150">
        <v>8139649</v>
      </c>
    </row>
    <row r="3765" spans="1:31" s="150" customFormat="1" ht="12" customHeight="1" x14ac:dyDescent="0.25">
      <c r="A3765" s="151" t="s">
        <v>21</v>
      </c>
      <c r="B3765" s="158" t="s">
        <v>9729</v>
      </c>
      <c r="C3765" s="67" t="s">
        <v>9962</v>
      </c>
      <c r="D3765" s="158">
        <v>12</v>
      </c>
      <c r="E3765" s="158" t="s">
        <v>9965</v>
      </c>
      <c r="F3765" s="158" t="s">
        <v>25</v>
      </c>
      <c r="G3765" s="151" t="s">
        <v>26</v>
      </c>
      <c r="H3765" s="156">
        <v>278</v>
      </c>
      <c r="I3765" s="151" t="s">
        <v>27</v>
      </c>
      <c r="J3765" s="158">
        <v>27701425313</v>
      </c>
      <c r="K3765" s="158" t="s">
        <v>9966</v>
      </c>
      <c r="L3765" s="151" t="s">
        <v>31</v>
      </c>
      <c r="M3765" s="158" t="s">
        <v>31</v>
      </c>
      <c r="N3765" s="158" t="s">
        <v>29</v>
      </c>
      <c r="O3765" s="158">
        <v>11986</v>
      </c>
      <c r="P3765" s="149">
        <v>44413.749212962961</v>
      </c>
      <c r="Q3765" s="149">
        <v>44413.584768518522</v>
      </c>
      <c r="R3765" s="168">
        <v>89175</v>
      </c>
      <c r="S3765" s="151">
        <v>343320003</v>
      </c>
      <c r="T3765" s="153">
        <v>1.19860508211758E+16</v>
      </c>
      <c r="U3765" s="151" t="s">
        <v>32</v>
      </c>
      <c r="V3765" s="141"/>
      <c r="W3765" s="30" t="s">
        <v>13014</v>
      </c>
      <c r="X3765" s="33">
        <v>52687</v>
      </c>
      <c r="Y3765" s="24">
        <f>VLOOKUP(T3765,Buzon!C:C,1,FALSE)</f>
        <v>1.19860508211758E+16</v>
      </c>
      <c r="Z3765" s="13" t="str">
        <f>VLOOKUP(T3765,Buzon!C:Z,21,FALSE)</f>
        <v>AFIL.-008139649</v>
      </c>
      <c r="AA3765" s="162">
        <f>VLOOKUP(T3765,Buzon!C:Z,22,FALSE)</f>
        <v>64149</v>
      </c>
      <c r="AB3765" s="162">
        <f>VLOOKUP(T3765,Buzon!C:Z,23,FALSE)</f>
        <v>6082021</v>
      </c>
      <c r="AC3765" s="162" t="str">
        <f>VLOOKUP(T3765,Buzon!C:Z,24,FALSE)</f>
        <v>SANTANDER_3550</v>
      </c>
      <c r="AD3765" s="146">
        <f>+H3765</f>
        <v>278</v>
      </c>
      <c r="AE3765" s="150">
        <v>8139649</v>
      </c>
    </row>
    <row r="3766" spans="1:31" s="150" customFormat="1" ht="12" customHeight="1" x14ac:dyDescent="0.25">
      <c r="A3766" s="151" t="s">
        <v>21</v>
      </c>
      <c r="B3766" s="158" t="s">
        <v>9662</v>
      </c>
      <c r="C3766" s="67" t="s">
        <v>9893</v>
      </c>
      <c r="D3766" s="158">
        <v>17</v>
      </c>
      <c r="E3766" s="158" t="s">
        <v>9967</v>
      </c>
      <c r="F3766" s="158" t="s">
        <v>25</v>
      </c>
      <c r="G3766" s="151" t="s">
        <v>26</v>
      </c>
      <c r="H3766" s="156">
        <v>348</v>
      </c>
      <c r="I3766" s="151" t="s">
        <v>27</v>
      </c>
      <c r="J3766" s="158">
        <v>27701425314</v>
      </c>
      <c r="K3766" s="158" t="s">
        <v>9968</v>
      </c>
      <c r="L3766" s="151" t="s">
        <v>31</v>
      </c>
      <c r="M3766" s="158" t="s">
        <v>31</v>
      </c>
      <c r="N3766" s="158" t="s">
        <v>29</v>
      </c>
      <c r="O3766" s="158">
        <v>11094</v>
      </c>
      <c r="P3766" s="149">
        <v>44413.751215277778</v>
      </c>
      <c r="Q3766" s="149">
        <v>44413.584097222221</v>
      </c>
      <c r="R3766" s="168">
        <v>11411</v>
      </c>
      <c r="S3766" s="151">
        <v>343323237</v>
      </c>
      <c r="T3766" s="153">
        <v>1.10940508211801E+16</v>
      </c>
      <c r="U3766" s="151" t="s">
        <v>32</v>
      </c>
      <c r="V3766" s="141"/>
      <c r="W3766" s="30" t="s">
        <v>13014</v>
      </c>
      <c r="X3766" s="33">
        <v>52687</v>
      </c>
      <c r="Y3766" s="24">
        <f>VLOOKUP(T3766,Buzon!C:C,1,FALSE)</f>
        <v>1.10940508211801E+16</v>
      </c>
      <c r="Z3766" s="13" t="str">
        <f>VLOOKUP(T3766,Buzon!C:Z,21,FALSE)</f>
        <v>AFIL.-008139649</v>
      </c>
      <c r="AA3766" s="162">
        <f>VLOOKUP(T3766,Buzon!C:Z,22,FALSE)</f>
        <v>64149</v>
      </c>
      <c r="AB3766" s="162">
        <f>VLOOKUP(T3766,Buzon!C:Z,23,FALSE)</f>
        <v>6082021</v>
      </c>
      <c r="AC3766" s="162" t="str">
        <f>VLOOKUP(T3766,Buzon!C:Z,24,FALSE)</f>
        <v>SANTANDER_3550</v>
      </c>
      <c r="AD3766" s="146">
        <f>+H3766</f>
        <v>348</v>
      </c>
      <c r="AE3766" s="150">
        <v>8139649</v>
      </c>
    </row>
    <row r="3767" spans="1:31" s="150" customFormat="1" ht="12" customHeight="1" x14ac:dyDescent="0.25">
      <c r="A3767" s="151" t="s">
        <v>21</v>
      </c>
      <c r="B3767" s="158" t="s">
        <v>9662</v>
      </c>
      <c r="C3767" s="67" t="s">
        <v>9893</v>
      </c>
      <c r="D3767" s="158">
        <v>18</v>
      </c>
      <c r="E3767" s="158" t="s">
        <v>9969</v>
      </c>
      <c r="F3767" s="158" t="s">
        <v>25</v>
      </c>
      <c r="G3767" s="151" t="s">
        <v>26</v>
      </c>
      <c r="H3767" s="156">
        <v>348</v>
      </c>
      <c r="I3767" s="151" t="s">
        <v>27</v>
      </c>
      <c r="J3767" s="158">
        <v>27701425315</v>
      </c>
      <c r="K3767" s="158" t="s">
        <v>9970</v>
      </c>
      <c r="L3767" s="151" t="s">
        <v>31</v>
      </c>
      <c r="M3767" s="158" t="s">
        <v>31</v>
      </c>
      <c r="N3767" s="158" t="s">
        <v>29</v>
      </c>
      <c r="O3767" s="158">
        <v>11094</v>
      </c>
      <c r="P3767" s="149">
        <v>44413.751215277778</v>
      </c>
      <c r="Q3767" s="149">
        <v>44413.584097222221</v>
      </c>
      <c r="R3767" s="168">
        <v>11411</v>
      </c>
      <c r="S3767" s="151">
        <v>343323237</v>
      </c>
      <c r="T3767" s="153">
        <v>1.10940508211801E+16</v>
      </c>
      <c r="U3767" s="151" t="s">
        <v>32</v>
      </c>
      <c r="V3767" s="141"/>
      <c r="W3767" s="30" t="s">
        <v>13014</v>
      </c>
      <c r="X3767" s="33">
        <v>52687</v>
      </c>
      <c r="Y3767" s="24">
        <f>VLOOKUP(T3767,Buzon!C:C,1,FALSE)</f>
        <v>1.10940508211801E+16</v>
      </c>
      <c r="Z3767" s="13" t="str">
        <f>VLOOKUP(T3767,Buzon!C:Z,21,FALSE)</f>
        <v>AFIL.-008139649</v>
      </c>
      <c r="AA3767" s="162">
        <f>VLOOKUP(T3767,Buzon!C:Z,22,FALSE)</f>
        <v>64149</v>
      </c>
      <c r="AB3767" s="162">
        <f>VLOOKUP(T3767,Buzon!C:Z,23,FALSE)</f>
        <v>6082021</v>
      </c>
      <c r="AC3767" s="162" t="str">
        <f>VLOOKUP(T3767,Buzon!C:Z,24,FALSE)</f>
        <v>SANTANDER_3550</v>
      </c>
      <c r="AD3767" s="146">
        <f>+H3767</f>
        <v>348</v>
      </c>
      <c r="AE3767" s="150">
        <v>8139649</v>
      </c>
    </row>
    <row r="3768" spans="1:31" s="150" customFormat="1" ht="12" customHeight="1" x14ac:dyDescent="0.25">
      <c r="A3768" s="151" t="s">
        <v>21</v>
      </c>
      <c r="B3768" s="158" t="s">
        <v>9662</v>
      </c>
      <c r="C3768" s="82"/>
      <c r="D3768" s="157"/>
      <c r="E3768" s="158" t="s">
        <v>9969</v>
      </c>
      <c r="F3768" s="158" t="s">
        <v>25</v>
      </c>
      <c r="G3768" s="151" t="s">
        <v>26</v>
      </c>
      <c r="H3768" s="156">
        <v>278</v>
      </c>
      <c r="I3768" s="151" t="s">
        <v>167</v>
      </c>
      <c r="J3768" s="158">
        <v>27701425316</v>
      </c>
      <c r="K3768" s="158" t="s">
        <v>9971</v>
      </c>
      <c r="L3768" s="151" t="s">
        <v>31</v>
      </c>
      <c r="M3768" s="158" t="s">
        <v>29</v>
      </c>
      <c r="N3768" s="158" t="s">
        <v>31</v>
      </c>
      <c r="O3768" s="158">
        <v>11094</v>
      </c>
      <c r="P3768" s="149">
        <v>44413.751215277778</v>
      </c>
      <c r="Q3768" s="149">
        <v>44413.584097222221</v>
      </c>
      <c r="R3768" s="168">
        <v>11411</v>
      </c>
      <c r="S3768" s="151">
        <v>343323237</v>
      </c>
      <c r="T3768" s="153">
        <v>1.10940508211801E+16</v>
      </c>
      <c r="U3768" s="151" t="s">
        <v>32</v>
      </c>
      <c r="V3768" s="141"/>
      <c r="W3768" s="30" t="s">
        <v>13014</v>
      </c>
      <c r="X3768" s="33">
        <v>52687</v>
      </c>
      <c r="Y3768" s="24">
        <f>VLOOKUP(T3768,Buzon!C:C,1,FALSE)</f>
        <v>1.10940508211801E+16</v>
      </c>
      <c r="Z3768" s="13" t="str">
        <f>VLOOKUP(T3768,Buzon!C:Z,21,FALSE)</f>
        <v>AFIL.-008139649</v>
      </c>
      <c r="AA3768" s="162">
        <f>VLOOKUP(T3768,Buzon!C:Z,22,FALSE)</f>
        <v>64149</v>
      </c>
      <c r="AB3768" s="162">
        <f>VLOOKUP(T3768,Buzon!C:Z,23,FALSE)</f>
        <v>6082021</v>
      </c>
      <c r="AC3768" s="162" t="str">
        <f>VLOOKUP(T3768,Buzon!C:Z,24,FALSE)</f>
        <v>SANTANDER_3550</v>
      </c>
      <c r="AD3768" s="146">
        <f>+H3768</f>
        <v>278</v>
      </c>
      <c r="AE3768" s="150">
        <v>8139649</v>
      </c>
    </row>
    <row r="3769" spans="1:31" s="150" customFormat="1" ht="12" customHeight="1" x14ac:dyDescent="0.25">
      <c r="A3769" s="151" t="s">
        <v>21</v>
      </c>
      <c r="B3769" s="158" t="s">
        <v>9662</v>
      </c>
      <c r="C3769" s="67" t="s">
        <v>9956</v>
      </c>
      <c r="D3769" s="158">
        <v>3</v>
      </c>
      <c r="E3769" s="158" t="s">
        <v>9972</v>
      </c>
      <c r="F3769" s="158" t="s">
        <v>25</v>
      </c>
      <c r="G3769" s="151" t="s">
        <v>26</v>
      </c>
      <c r="H3769" s="156">
        <v>348</v>
      </c>
      <c r="I3769" s="151" t="s">
        <v>27</v>
      </c>
      <c r="J3769" s="158">
        <v>27701425325</v>
      </c>
      <c r="K3769" s="158" t="s">
        <v>9973</v>
      </c>
      <c r="L3769" s="151" t="s">
        <v>31</v>
      </c>
      <c r="M3769" s="158" t="s">
        <v>31</v>
      </c>
      <c r="N3769" s="158" t="s">
        <v>29</v>
      </c>
      <c r="O3769" s="158">
        <v>11094</v>
      </c>
      <c r="P3769" s="149">
        <v>44413.754537037035</v>
      </c>
      <c r="Q3769" s="149">
        <v>44413.584097222221</v>
      </c>
      <c r="R3769" s="168" t="s">
        <v>7686</v>
      </c>
      <c r="S3769" s="151">
        <v>343327866</v>
      </c>
      <c r="T3769" s="153">
        <v>1.10940508211806E+16</v>
      </c>
      <c r="U3769" s="151" t="s">
        <v>32</v>
      </c>
      <c r="V3769" s="141"/>
      <c r="W3769" s="30" t="s">
        <v>13014</v>
      </c>
      <c r="X3769" s="33">
        <v>52687</v>
      </c>
      <c r="Y3769" s="24">
        <f>VLOOKUP(T3769,Buzon!C:C,1,FALSE)</f>
        <v>1.10940508211806E+16</v>
      </c>
      <c r="Z3769" s="13" t="str">
        <f>VLOOKUP(T3769,Buzon!C:Z,21,FALSE)</f>
        <v>AFIL.-008139649</v>
      </c>
      <c r="AA3769" s="162">
        <f>VLOOKUP(T3769,Buzon!C:Z,22,FALSE)</f>
        <v>64149</v>
      </c>
      <c r="AB3769" s="162">
        <f>VLOOKUP(T3769,Buzon!C:Z,23,FALSE)</f>
        <v>6082021</v>
      </c>
      <c r="AC3769" s="162" t="str">
        <f>VLOOKUP(T3769,Buzon!C:Z,24,FALSE)</f>
        <v>SANTANDER_3550</v>
      </c>
      <c r="AD3769" s="146">
        <f>+H3769</f>
        <v>348</v>
      </c>
      <c r="AE3769" s="150">
        <v>8139649</v>
      </c>
    </row>
    <row r="3770" spans="1:31" s="150" customFormat="1" ht="12" customHeight="1" x14ac:dyDescent="0.25">
      <c r="A3770" s="151" t="s">
        <v>21</v>
      </c>
      <c r="B3770" s="158" t="s">
        <v>9729</v>
      </c>
      <c r="C3770" s="67" t="s">
        <v>9974</v>
      </c>
      <c r="D3770" s="158">
        <v>5</v>
      </c>
      <c r="E3770" s="158" t="s">
        <v>9975</v>
      </c>
      <c r="F3770" s="158" t="s">
        <v>25</v>
      </c>
      <c r="G3770" s="151" t="s">
        <v>26</v>
      </c>
      <c r="H3770" s="156">
        <v>234</v>
      </c>
      <c r="I3770" s="151" t="s">
        <v>27</v>
      </c>
      <c r="J3770" s="158">
        <v>27701425332</v>
      </c>
      <c r="K3770" s="158" t="s">
        <v>9976</v>
      </c>
      <c r="L3770" s="151" t="s">
        <v>31</v>
      </c>
      <c r="M3770" s="158" t="s">
        <v>49</v>
      </c>
      <c r="N3770" s="158" t="s">
        <v>9802</v>
      </c>
      <c r="O3770" s="158">
        <v>11986</v>
      </c>
      <c r="P3770" s="149">
        <v>44413.759571759256</v>
      </c>
      <c r="Q3770" s="149">
        <v>44413.584768518522</v>
      </c>
      <c r="R3770" s="168">
        <v>453235</v>
      </c>
      <c r="S3770" s="151">
        <v>343335343</v>
      </c>
      <c r="T3770" s="153">
        <v>1.19860508211813E+16</v>
      </c>
      <c r="U3770" s="151" t="s">
        <v>32</v>
      </c>
      <c r="V3770" s="141"/>
      <c r="W3770" s="30" t="s">
        <v>13013</v>
      </c>
      <c r="X3770" s="33">
        <v>1505</v>
      </c>
      <c r="Y3770" s="24">
        <f>VLOOKUP(T3770,Buzon!C:C,1,FALSE)</f>
        <v>1.19860508211813E+16</v>
      </c>
      <c r="Z3770" s="13" t="str">
        <f>VLOOKUP(T3770,Buzon!C:Z,21,FALSE)</f>
        <v>AFIL.-008139649</v>
      </c>
      <c r="AA3770" s="162">
        <f>VLOOKUP(T3770,Buzon!C:Z,22,FALSE)</f>
        <v>64149</v>
      </c>
      <c r="AB3770" s="162">
        <f>VLOOKUP(T3770,Buzon!C:Z,23,FALSE)</f>
        <v>6082021</v>
      </c>
      <c r="AC3770" s="162" t="str">
        <f>VLOOKUP(T3770,Buzon!C:Z,24,FALSE)</f>
        <v>SANTANDER_3550</v>
      </c>
      <c r="AD3770" s="146">
        <f>+H3770</f>
        <v>234</v>
      </c>
      <c r="AE3770" s="150">
        <v>8139649</v>
      </c>
    </row>
    <row r="3771" spans="1:31" s="150" customFormat="1" ht="12" customHeight="1" x14ac:dyDescent="0.25">
      <c r="A3771" s="151" t="s">
        <v>21</v>
      </c>
      <c r="B3771" s="158" t="s">
        <v>9729</v>
      </c>
      <c r="C3771" s="82"/>
      <c r="D3771" s="157"/>
      <c r="E3771" s="158" t="s">
        <v>9975</v>
      </c>
      <c r="F3771" s="158" t="s">
        <v>25</v>
      </c>
      <c r="G3771" s="151" t="s">
        <v>26</v>
      </c>
      <c r="H3771" s="156">
        <v>186</v>
      </c>
      <c r="I3771" s="151" t="s">
        <v>167</v>
      </c>
      <c r="J3771" s="158">
        <v>27701425333</v>
      </c>
      <c r="K3771" s="158" t="s">
        <v>9977</v>
      </c>
      <c r="L3771" s="151" t="s">
        <v>31</v>
      </c>
      <c r="M3771" s="158" t="s">
        <v>9802</v>
      </c>
      <c r="N3771" s="158" t="s">
        <v>49</v>
      </c>
      <c r="O3771" s="158">
        <v>11986</v>
      </c>
      <c r="P3771" s="149">
        <v>44413.759571759256</v>
      </c>
      <c r="Q3771" s="149">
        <v>44413.584768518522</v>
      </c>
      <c r="R3771" s="168">
        <v>453235</v>
      </c>
      <c r="S3771" s="151">
        <v>343335343</v>
      </c>
      <c r="T3771" s="153">
        <v>1.19860508211813E+16</v>
      </c>
      <c r="U3771" s="151" t="s">
        <v>32</v>
      </c>
      <c r="V3771" s="141"/>
      <c r="W3771" s="30" t="s">
        <v>13013</v>
      </c>
      <c r="X3771" s="33">
        <v>1505</v>
      </c>
      <c r="Y3771" s="24">
        <f>VLOOKUP(T3771,Buzon!C:C,1,FALSE)</f>
        <v>1.19860508211813E+16</v>
      </c>
      <c r="Z3771" s="13" t="str">
        <f>VLOOKUP(T3771,Buzon!C:Z,21,FALSE)</f>
        <v>AFIL.-008139649</v>
      </c>
      <c r="AA3771" s="162">
        <f>VLOOKUP(T3771,Buzon!C:Z,22,FALSE)</f>
        <v>64149</v>
      </c>
      <c r="AB3771" s="162">
        <f>VLOOKUP(T3771,Buzon!C:Z,23,FALSE)</f>
        <v>6082021</v>
      </c>
      <c r="AC3771" s="162" t="str">
        <f>VLOOKUP(T3771,Buzon!C:Z,24,FALSE)</f>
        <v>SANTANDER_3550</v>
      </c>
      <c r="AD3771" s="146">
        <f>+H3771</f>
        <v>186</v>
      </c>
      <c r="AE3771" s="150">
        <v>8139649</v>
      </c>
    </row>
    <row r="3772" spans="1:31" s="150" customFormat="1" ht="12" customHeight="1" x14ac:dyDescent="0.25">
      <c r="A3772" s="151" t="s">
        <v>21</v>
      </c>
      <c r="B3772" s="158" t="s">
        <v>9729</v>
      </c>
      <c r="C3772" s="67" t="s">
        <v>9822</v>
      </c>
      <c r="D3772" s="158">
        <v>17</v>
      </c>
      <c r="E3772" s="158" t="s">
        <v>7335</v>
      </c>
      <c r="F3772" s="158" t="s">
        <v>25</v>
      </c>
      <c r="G3772" s="151" t="s">
        <v>26</v>
      </c>
      <c r="H3772" s="156">
        <v>278</v>
      </c>
      <c r="I3772" s="151" t="s">
        <v>27</v>
      </c>
      <c r="J3772" s="158">
        <v>27701425334</v>
      </c>
      <c r="K3772" s="158" t="s">
        <v>9978</v>
      </c>
      <c r="L3772" s="151" t="s">
        <v>31</v>
      </c>
      <c r="M3772" s="158" t="s">
        <v>31</v>
      </c>
      <c r="N3772" s="158" t="s">
        <v>29</v>
      </c>
      <c r="O3772" s="158">
        <v>11986</v>
      </c>
      <c r="P3772" s="149">
        <v>44413.762094907404</v>
      </c>
      <c r="Q3772" s="149">
        <v>44413.584768518522</v>
      </c>
      <c r="R3772" s="168">
        <v>72132</v>
      </c>
      <c r="S3772" s="151">
        <v>343339114</v>
      </c>
      <c r="T3772" s="153">
        <v>1.19860508211816E+16</v>
      </c>
      <c r="U3772" s="151" t="s">
        <v>32</v>
      </c>
      <c r="V3772" s="141"/>
      <c r="W3772" s="30" t="s">
        <v>13014</v>
      </c>
      <c r="X3772" s="33">
        <v>52687</v>
      </c>
      <c r="Y3772" s="24">
        <f>VLOOKUP(T3772,Buzon!C:C,1,FALSE)</f>
        <v>1.19860508211816E+16</v>
      </c>
      <c r="Z3772" s="13" t="str">
        <f>VLOOKUP(T3772,Buzon!C:Z,21,FALSE)</f>
        <v>AFIL.-008139649</v>
      </c>
      <c r="AA3772" s="162">
        <f>VLOOKUP(T3772,Buzon!C:Z,22,FALSE)</f>
        <v>64149</v>
      </c>
      <c r="AB3772" s="162">
        <f>VLOOKUP(T3772,Buzon!C:Z,23,FALSE)</f>
        <v>6082021</v>
      </c>
      <c r="AC3772" s="162" t="str">
        <f>VLOOKUP(T3772,Buzon!C:Z,24,FALSE)</f>
        <v>SANTANDER_3550</v>
      </c>
      <c r="AD3772" s="146">
        <f>+H3772</f>
        <v>278</v>
      </c>
      <c r="AE3772" s="150">
        <v>8139649</v>
      </c>
    </row>
    <row r="3773" spans="1:31" s="150" customFormat="1" ht="12" customHeight="1" x14ac:dyDescent="0.25">
      <c r="A3773" s="151" t="s">
        <v>21</v>
      </c>
      <c r="B3773" s="158" t="s">
        <v>9662</v>
      </c>
      <c r="C3773" s="67" t="s">
        <v>9979</v>
      </c>
      <c r="D3773" s="158">
        <v>29</v>
      </c>
      <c r="E3773" s="158" t="s">
        <v>9980</v>
      </c>
      <c r="F3773" s="158" t="s">
        <v>25</v>
      </c>
      <c r="G3773" s="151" t="s">
        <v>26</v>
      </c>
      <c r="H3773" s="156">
        <v>348</v>
      </c>
      <c r="I3773" s="151" t="s">
        <v>27</v>
      </c>
      <c r="J3773" s="158">
        <v>27701425339</v>
      </c>
      <c r="K3773" s="158" t="s">
        <v>9981</v>
      </c>
      <c r="L3773" s="151" t="s">
        <v>31</v>
      </c>
      <c r="M3773" s="158" t="s">
        <v>31</v>
      </c>
      <c r="N3773" s="158" t="s">
        <v>29</v>
      </c>
      <c r="O3773" s="158">
        <v>11094</v>
      </c>
      <c r="P3773" s="149">
        <v>44413.7655787037</v>
      </c>
      <c r="Q3773" s="149">
        <v>44413.584097222221</v>
      </c>
      <c r="R3773" s="168">
        <v>172624</v>
      </c>
      <c r="S3773" s="151">
        <v>343344309</v>
      </c>
      <c r="T3773" s="153">
        <v>1.10940508211821E+16</v>
      </c>
      <c r="U3773" s="151" t="s">
        <v>32</v>
      </c>
      <c r="V3773" s="141"/>
      <c r="W3773" s="30" t="s">
        <v>13014</v>
      </c>
      <c r="X3773" s="33">
        <v>52687</v>
      </c>
      <c r="Y3773" s="24">
        <f>VLOOKUP(T3773,Buzon!C:C,1,FALSE)</f>
        <v>1.10940508211821E+16</v>
      </c>
      <c r="Z3773" s="13" t="str">
        <f>VLOOKUP(T3773,Buzon!C:Z,21,FALSE)</f>
        <v>AFIL.-008139649</v>
      </c>
      <c r="AA3773" s="162">
        <f>VLOOKUP(T3773,Buzon!C:Z,22,FALSE)</f>
        <v>64149</v>
      </c>
      <c r="AB3773" s="162">
        <f>VLOOKUP(T3773,Buzon!C:Z,23,FALSE)</f>
        <v>6082021</v>
      </c>
      <c r="AC3773" s="162" t="str">
        <f>VLOOKUP(T3773,Buzon!C:Z,24,FALSE)</f>
        <v>SANTANDER_3550</v>
      </c>
      <c r="AD3773" s="146">
        <f>+H3773</f>
        <v>348</v>
      </c>
      <c r="AE3773" s="150">
        <v>8139649</v>
      </c>
    </row>
    <row r="3774" spans="1:31" s="150" customFormat="1" ht="12" customHeight="1" x14ac:dyDescent="0.25">
      <c r="A3774" s="151" t="s">
        <v>21</v>
      </c>
      <c r="B3774" s="158" t="s">
        <v>9662</v>
      </c>
      <c r="C3774" s="67" t="s">
        <v>9979</v>
      </c>
      <c r="D3774" s="158">
        <v>30</v>
      </c>
      <c r="E3774" s="158" t="s">
        <v>9982</v>
      </c>
      <c r="F3774" s="158" t="s">
        <v>25</v>
      </c>
      <c r="G3774" s="151" t="s">
        <v>26</v>
      </c>
      <c r="H3774" s="156">
        <v>348</v>
      </c>
      <c r="I3774" s="151" t="s">
        <v>27</v>
      </c>
      <c r="J3774" s="158">
        <v>27701425340</v>
      </c>
      <c r="K3774" s="158" t="s">
        <v>9983</v>
      </c>
      <c r="L3774" s="151" t="s">
        <v>31</v>
      </c>
      <c r="M3774" s="158" t="s">
        <v>31</v>
      </c>
      <c r="N3774" s="158" t="s">
        <v>29</v>
      </c>
      <c r="O3774" s="158">
        <v>11094</v>
      </c>
      <c r="P3774" s="149">
        <v>44413.7655787037</v>
      </c>
      <c r="Q3774" s="149">
        <v>44413.584097222221</v>
      </c>
      <c r="R3774" s="168">
        <v>172624</v>
      </c>
      <c r="S3774" s="151">
        <v>343344309</v>
      </c>
      <c r="T3774" s="153">
        <v>1.10940508211821E+16</v>
      </c>
      <c r="U3774" s="151" t="s">
        <v>32</v>
      </c>
      <c r="V3774" s="141"/>
      <c r="W3774" s="30" t="s">
        <v>13014</v>
      </c>
      <c r="X3774" s="33">
        <v>52687</v>
      </c>
      <c r="Y3774" s="24">
        <f>VLOOKUP(T3774,Buzon!C:C,1,FALSE)</f>
        <v>1.10940508211821E+16</v>
      </c>
      <c r="Z3774" s="13" t="str">
        <f>VLOOKUP(T3774,Buzon!C:Z,21,FALSE)</f>
        <v>AFIL.-008139649</v>
      </c>
      <c r="AA3774" s="162">
        <f>VLOOKUP(T3774,Buzon!C:Z,22,FALSE)</f>
        <v>64149</v>
      </c>
      <c r="AB3774" s="162">
        <f>VLOOKUP(T3774,Buzon!C:Z,23,FALSE)</f>
        <v>6082021</v>
      </c>
      <c r="AC3774" s="162" t="str">
        <f>VLOOKUP(T3774,Buzon!C:Z,24,FALSE)</f>
        <v>SANTANDER_3550</v>
      </c>
      <c r="AD3774" s="146">
        <f>+H3774</f>
        <v>348</v>
      </c>
      <c r="AE3774" s="150">
        <v>8139649</v>
      </c>
    </row>
    <row r="3775" spans="1:31" s="150" customFormat="1" ht="12" customHeight="1" x14ac:dyDescent="0.25">
      <c r="A3775" s="151" t="s">
        <v>21</v>
      </c>
      <c r="B3775" s="158" t="s">
        <v>9662</v>
      </c>
      <c r="C3775" s="67" t="s">
        <v>9979</v>
      </c>
      <c r="D3775" s="158">
        <v>31</v>
      </c>
      <c r="E3775" s="158" t="s">
        <v>9984</v>
      </c>
      <c r="F3775" s="158" t="s">
        <v>25</v>
      </c>
      <c r="G3775" s="151" t="s">
        <v>26</v>
      </c>
      <c r="H3775" s="156">
        <v>348</v>
      </c>
      <c r="I3775" s="151" t="s">
        <v>27</v>
      </c>
      <c r="J3775" s="158">
        <v>27701425341</v>
      </c>
      <c r="K3775" s="158" t="s">
        <v>9985</v>
      </c>
      <c r="L3775" s="151" t="s">
        <v>31</v>
      </c>
      <c r="M3775" s="158" t="s">
        <v>31</v>
      </c>
      <c r="N3775" s="158" t="s">
        <v>29</v>
      </c>
      <c r="O3775" s="158">
        <v>11094</v>
      </c>
      <c r="P3775" s="149">
        <v>44413.7655787037</v>
      </c>
      <c r="Q3775" s="149">
        <v>44413.584097222221</v>
      </c>
      <c r="R3775" s="168">
        <v>172624</v>
      </c>
      <c r="S3775" s="151">
        <v>343344309</v>
      </c>
      <c r="T3775" s="153">
        <v>1.10940508211821E+16</v>
      </c>
      <c r="U3775" s="151" t="s">
        <v>32</v>
      </c>
      <c r="V3775" s="141"/>
      <c r="W3775" s="30" t="s">
        <v>13014</v>
      </c>
      <c r="X3775" s="33">
        <v>52687</v>
      </c>
      <c r="Y3775" s="24">
        <f>VLOOKUP(T3775,Buzon!C:C,1,FALSE)</f>
        <v>1.10940508211821E+16</v>
      </c>
      <c r="Z3775" s="13" t="str">
        <f>VLOOKUP(T3775,Buzon!C:Z,21,FALSE)</f>
        <v>AFIL.-008139649</v>
      </c>
      <c r="AA3775" s="162">
        <f>VLOOKUP(T3775,Buzon!C:Z,22,FALSE)</f>
        <v>64149</v>
      </c>
      <c r="AB3775" s="162">
        <f>VLOOKUP(T3775,Buzon!C:Z,23,FALSE)</f>
        <v>6082021</v>
      </c>
      <c r="AC3775" s="162" t="str">
        <f>VLOOKUP(T3775,Buzon!C:Z,24,FALSE)</f>
        <v>SANTANDER_3550</v>
      </c>
      <c r="AD3775" s="146">
        <f>+H3775</f>
        <v>348</v>
      </c>
      <c r="AE3775" s="150">
        <v>8139649</v>
      </c>
    </row>
    <row r="3776" spans="1:31" s="150" customFormat="1" ht="12" customHeight="1" x14ac:dyDescent="0.25">
      <c r="A3776" s="151" t="s">
        <v>21</v>
      </c>
      <c r="B3776" s="158" t="s">
        <v>9662</v>
      </c>
      <c r="C3776" s="67" t="s">
        <v>9979</v>
      </c>
      <c r="D3776" s="158">
        <v>32</v>
      </c>
      <c r="E3776" s="158" t="s">
        <v>9986</v>
      </c>
      <c r="F3776" s="158" t="s">
        <v>25</v>
      </c>
      <c r="G3776" s="151" t="s">
        <v>26</v>
      </c>
      <c r="H3776" s="156">
        <v>348</v>
      </c>
      <c r="I3776" s="151" t="s">
        <v>27</v>
      </c>
      <c r="J3776" s="158">
        <v>27701425342</v>
      </c>
      <c r="K3776" s="158" t="s">
        <v>9987</v>
      </c>
      <c r="L3776" s="151" t="s">
        <v>31</v>
      </c>
      <c r="M3776" s="158" t="s">
        <v>31</v>
      </c>
      <c r="N3776" s="158" t="s">
        <v>29</v>
      </c>
      <c r="O3776" s="158">
        <v>11094</v>
      </c>
      <c r="P3776" s="149">
        <v>44413.7655787037</v>
      </c>
      <c r="Q3776" s="149">
        <v>44413.584097222221</v>
      </c>
      <c r="R3776" s="168">
        <v>172624</v>
      </c>
      <c r="S3776" s="151">
        <v>343344309</v>
      </c>
      <c r="T3776" s="153">
        <v>1.10940508211821E+16</v>
      </c>
      <c r="U3776" s="151" t="s">
        <v>32</v>
      </c>
      <c r="V3776" s="141"/>
      <c r="W3776" s="30" t="s">
        <v>13014</v>
      </c>
      <c r="X3776" s="33">
        <v>52687</v>
      </c>
      <c r="Y3776" s="24">
        <f>VLOOKUP(T3776,Buzon!C:C,1,FALSE)</f>
        <v>1.10940508211821E+16</v>
      </c>
      <c r="Z3776" s="13" t="str">
        <f>VLOOKUP(T3776,Buzon!C:Z,21,FALSE)</f>
        <v>AFIL.-008139649</v>
      </c>
      <c r="AA3776" s="162">
        <f>VLOOKUP(T3776,Buzon!C:Z,22,FALSE)</f>
        <v>64149</v>
      </c>
      <c r="AB3776" s="162">
        <f>VLOOKUP(T3776,Buzon!C:Z,23,FALSE)</f>
        <v>6082021</v>
      </c>
      <c r="AC3776" s="162" t="str">
        <f>VLOOKUP(T3776,Buzon!C:Z,24,FALSE)</f>
        <v>SANTANDER_3550</v>
      </c>
      <c r="AD3776" s="146">
        <f>+H3776</f>
        <v>348</v>
      </c>
      <c r="AE3776" s="150">
        <v>8139649</v>
      </c>
    </row>
    <row r="3777" spans="1:31" s="150" customFormat="1" ht="12" customHeight="1" x14ac:dyDescent="0.25">
      <c r="A3777" s="151" t="s">
        <v>21</v>
      </c>
      <c r="B3777" s="158" t="s">
        <v>9729</v>
      </c>
      <c r="C3777" s="67" t="s">
        <v>9956</v>
      </c>
      <c r="D3777" s="158">
        <v>24</v>
      </c>
      <c r="E3777" s="158" t="s">
        <v>9988</v>
      </c>
      <c r="F3777" s="158" t="s">
        <v>25</v>
      </c>
      <c r="G3777" s="151" t="s">
        <v>26</v>
      </c>
      <c r="H3777" s="156">
        <v>348</v>
      </c>
      <c r="I3777" s="151" t="s">
        <v>27</v>
      </c>
      <c r="J3777" s="158">
        <v>27701425343</v>
      </c>
      <c r="K3777" s="158" t="s">
        <v>9989</v>
      </c>
      <c r="L3777" s="151" t="s">
        <v>31</v>
      </c>
      <c r="M3777" s="158" t="s">
        <v>31</v>
      </c>
      <c r="N3777" s="158" t="s">
        <v>29</v>
      </c>
      <c r="O3777" s="158">
        <v>11986</v>
      </c>
      <c r="P3777" s="149">
        <v>44413.766064814816</v>
      </c>
      <c r="Q3777" s="149">
        <v>44413.584768518522</v>
      </c>
      <c r="R3777" s="168">
        <v>852696</v>
      </c>
      <c r="S3777" s="151">
        <v>343344896</v>
      </c>
      <c r="T3777" s="153">
        <v>1.19860508211822E+16</v>
      </c>
      <c r="U3777" s="151" t="s">
        <v>32</v>
      </c>
      <c r="V3777" s="141"/>
      <c r="W3777" s="30" t="s">
        <v>13014</v>
      </c>
      <c r="X3777" s="33">
        <v>52687</v>
      </c>
      <c r="Y3777" s="24">
        <f>VLOOKUP(T3777,Buzon!C:C,1,FALSE)</f>
        <v>1.19860508211822E+16</v>
      </c>
      <c r="Z3777" s="13" t="str">
        <f>VLOOKUP(T3777,Buzon!C:Z,21,FALSE)</f>
        <v>AFIL.-008139649</v>
      </c>
      <c r="AA3777" s="162">
        <f>VLOOKUP(T3777,Buzon!C:Z,22,FALSE)</f>
        <v>64149</v>
      </c>
      <c r="AB3777" s="162">
        <f>VLOOKUP(T3777,Buzon!C:Z,23,FALSE)</f>
        <v>6082021</v>
      </c>
      <c r="AC3777" s="162" t="str">
        <f>VLOOKUP(T3777,Buzon!C:Z,24,FALSE)</f>
        <v>SANTANDER_3550</v>
      </c>
      <c r="AD3777" s="146">
        <f>+H3777</f>
        <v>348</v>
      </c>
      <c r="AE3777" s="150">
        <v>8139649</v>
      </c>
    </row>
    <row r="3778" spans="1:31" s="150" customFormat="1" ht="12" customHeight="1" x14ac:dyDescent="0.25">
      <c r="A3778" s="151" t="s">
        <v>21</v>
      </c>
      <c r="B3778" s="158" t="s">
        <v>9662</v>
      </c>
      <c r="C3778" s="158" t="s">
        <v>9990</v>
      </c>
      <c r="D3778" s="158">
        <v>12</v>
      </c>
      <c r="E3778" s="158" t="s">
        <v>9991</v>
      </c>
      <c r="F3778" s="158" t="s">
        <v>25</v>
      </c>
      <c r="G3778" s="151" t="s">
        <v>26</v>
      </c>
      <c r="H3778" s="156">
        <v>348</v>
      </c>
      <c r="I3778" s="151" t="s">
        <v>296</v>
      </c>
      <c r="J3778" s="158">
        <v>27701425353</v>
      </c>
      <c r="K3778" s="158" t="s">
        <v>9992</v>
      </c>
      <c r="L3778" s="151" t="s">
        <v>31</v>
      </c>
      <c r="M3778" s="158" t="s">
        <v>31</v>
      </c>
      <c r="N3778" s="158" t="s">
        <v>29</v>
      </c>
      <c r="O3778" s="158">
        <v>11094</v>
      </c>
      <c r="P3778" s="149">
        <v>44413.776226851849</v>
      </c>
      <c r="Q3778" s="149">
        <v>44413.584097222221</v>
      </c>
      <c r="R3778" s="168">
        <v>11501714092</v>
      </c>
      <c r="S3778" s="151">
        <v>1596148783</v>
      </c>
      <c r="T3778" s="153" t="s">
        <v>9993</v>
      </c>
      <c r="U3778" s="151" t="s">
        <v>32</v>
      </c>
      <c r="V3778" s="141"/>
      <c r="Y3778" s="24" t="e">
        <f>VLOOKUP(T3778,Buzon!C:C,1,FALSE)</f>
        <v>#N/A</v>
      </c>
      <c r="Z3778" s="13" t="e">
        <f>VLOOKUP(T3778,Buzon!C:Z,21,FALSE)</f>
        <v>#N/A</v>
      </c>
      <c r="AA3778" s="162" t="e">
        <f>VLOOKUP(T3778,Buzon!C:Z,22,FALSE)</f>
        <v>#N/A</v>
      </c>
      <c r="AB3778" s="162" t="e">
        <f>VLOOKUP(T3778,Buzon!C:Z,23,FALSE)</f>
        <v>#N/A</v>
      </c>
      <c r="AC3778" s="162" t="e">
        <f>VLOOKUP(T3778,Buzon!C:Z,24,FALSE)</f>
        <v>#N/A</v>
      </c>
      <c r="AD3778" s="146"/>
      <c r="AE3778" s="150" t="e">
        <v>#N/A</v>
      </c>
    </row>
    <row r="3779" spans="1:31" s="150" customFormat="1" ht="12" customHeight="1" x14ac:dyDescent="0.25">
      <c r="A3779" s="151" t="s">
        <v>21</v>
      </c>
      <c r="B3779" s="158" t="s">
        <v>9729</v>
      </c>
      <c r="C3779" s="67" t="s">
        <v>9994</v>
      </c>
      <c r="D3779" s="158">
        <v>5</v>
      </c>
      <c r="E3779" s="158" t="s">
        <v>9995</v>
      </c>
      <c r="F3779" s="158" t="s">
        <v>71</v>
      </c>
      <c r="G3779" s="151" t="s">
        <v>26</v>
      </c>
      <c r="H3779" s="156">
        <v>174</v>
      </c>
      <c r="I3779" s="151" t="s">
        <v>27</v>
      </c>
      <c r="J3779" s="158">
        <v>27701425354</v>
      </c>
      <c r="K3779" s="158" t="s">
        <v>9996</v>
      </c>
      <c r="L3779" s="151" t="s">
        <v>31</v>
      </c>
      <c r="M3779" s="158" t="s">
        <v>31</v>
      </c>
      <c r="N3779" s="158" t="s">
        <v>29</v>
      </c>
      <c r="O3779" s="158">
        <v>11986</v>
      </c>
      <c r="P3779" s="149">
        <v>44413.777083333334</v>
      </c>
      <c r="Q3779" s="149">
        <v>44413.584768518522</v>
      </c>
      <c r="R3779" s="168">
        <v>82399</v>
      </c>
      <c r="S3779" s="151">
        <v>343361235</v>
      </c>
      <c r="T3779" s="153">
        <v>1.19860508211838E+16</v>
      </c>
      <c r="U3779" s="151" t="s">
        <v>32</v>
      </c>
      <c r="V3779" s="141"/>
      <c r="W3779" s="30" t="s">
        <v>13014</v>
      </c>
      <c r="X3779" s="33">
        <v>52687</v>
      </c>
      <c r="Y3779" s="24">
        <f>VLOOKUP(T3779,Buzon!C:C,1,FALSE)</f>
        <v>1.19860508211838E+16</v>
      </c>
      <c r="Z3779" s="13" t="str">
        <f>VLOOKUP(T3779,Buzon!C:Z,21,FALSE)</f>
        <v>AFIL.-008139649</v>
      </c>
      <c r="AA3779" s="162">
        <f>VLOOKUP(T3779,Buzon!C:Z,22,FALSE)</f>
        <v>64149</v>
      </c>
      <c r="AB3779" s="162">
        <f>VLOOKUP(T3779,Buzon!C:Z,23,FALSE)</f>
        <v>6082021</v>
      </c>
      <c r="AC3779" s="162" t="str">
        <f>VLOOKUP(T3779,Buzon!C:Z,24,FALSE)</f>
        <v>SANTANDER_3550</v>
      </c>
      <c r="AD3779" s="146">
        <f>+H3779</f>
        <v>174</v>
      </c>
      <c r="AE3779" s="150">
        <v>8139649</v>
      </c>
    </row>
    <row r="3780" spans="1:31" s="150" customFormat="1" ht="12" customHeight="1" x14ac:dyDescent="0.25">
      <c r="A3780" s="151" t="s">
        <v>21</v>
      </c>
      <c r="B3780" s="158" t="s">
        <v>9729</v>
      </c>
      <c r="C3780" s="67" t="s">
        <v>9994</v>
      </c>
      <c r="D3780" s="158">
        <v>6</v>
      </c>
      <c r="E3780" s="158" t="s">
        <v>9997</v>
      </c>
      <c r="F3780" s="158" t="s">
        <v>25</v>
      </c>
      <c r="G3780" s="151" t="s">
        <v>26</v>
      </c>
      <c r="H3780" s="156">
        <v>348</v>
      </c>
      <c r="I3780" s="151" t="s">
        <v>27</v>
      </c>
      <c r="J3780" s="158">
        <v>27701425355</v>
      </c>
      <c r="K3780" s="158" t="s">
        <v>9998</v>
      </c>
      <c r="L3780" s="151" t="s">
        <v>31</v>
      </c>
      <c r="M3780" s="158" t="s">
        <v>31</v>
      </c>
      <c r="N3780" s="158" t="s">
        <v>29</v>
      </c>
      <c r="O3780" s="158">
        <v>11986</v>
      </c>
      <c r="P3780" s="149">
        <v>44413.777083333334</v>
      </c>
      <c r="Q3780" s="149">
        <v>44413.584768518522</v>
      </c>
      <c r="R3780" s="168">
        <v>82399</v>
      </c>
      <c r="S3780" s="151">
        <v>343361235</v>
      </c>
      <c r="T3780" s="153">
        <v>1.19860508211838E+16</v>
      </c>
      <c r="U3780" s="151" t="s">
        <v>32</v>
      </c>
      <c r="V3780" s="141"/>
      <c r="W3780" s="30" t="s">
        <v>13014</v>
      </c>
      <c r="X3780" s="33">
        <v>52687</v>
      </c>
      <c r="Y3780" s="24">
        <f>VLOOKUP(T3780,Buzon!C:C,1,FALSE)</f>
        <v>1.19860508211838E+16</v>
      </c>
      <c r="Z3780" s="13" t="str">
        <f>VLOOKUP(T3780,Buzon!C:Z,21,FALSE)</f>
        <v>AFIL.-008139649</v>
      </c>
      <c r="AA3780" s="162">
        <f>VLOOKUP(T3780,Buzon!C:Z,22,FALSE)</f>
        <v>64149</v>
      </c>
      <c r="AB3780" s="162">
        <f>VLOOKUP(T3780,Buzon!C:Z,23,FALSE)</f>
        <v>6082021</v>
      </c>
      <c r="AC3780" s="162" t="str">
        <f>VLOOKUP(T3780,Buzon!C:Z,24,FALSE)</f>
        <v>SANTANDER_3550</v>
      </c>
      <c r="AD3780" s="146">
        <f>+H3780</f>
        <v>348</v>
      </c>
      <c r="AE3780" s="150">
        <v>8139649</v>
      </c>
    </row>
    <row r="3781" spans="1:31" s="150" customFormat="1" ht="12" customHeight="1" x14ac:dyDescent="0.25">
      <c r="A3781" s="151" t="s">
        <v>21</v>
      </c>
      <c r="B3781" s="158" t="s">
        <v>9662</v>
      </c>
      <c r="C3781" s="67" t="s">
        <v>9990</v>
      </c>
      <c r="D3781" s="158">
        <v>7</v>
      </c>
      <c r="E3781" s="158" t="s">
        <v>9999</v>
      </c>
      <c r="F3781" s="158" t="s">
        <v>71</v>
      </c>
      <c r="G3781" s="151" t="s">
        <v>26</v>
      </c>
      <c r="H3781" s="156">
        <v>174</v>
      </c>
      <c r="I3781" s="151" t="s">
        <v>27</v>
      </c>
      <c r="J3781" s="158">
        <v>27701425356</v>
      </c>
      <c r="K3781" s="158" t="s">
        <v>10000</v>
      </c>
      <c r="L3781" s="151" t="s">
        <v>31</v>
      </c>
      <c r="M3781" s="158" t="s">
        <v>31</v>
      </c>
      <c r="N3781" s="158" t="s">
        <v>29</v>
      </c>
      <c r="O3781" s="158">
        <v>11094</v>
      </c>
      <c r="P3781" s="149">
        <v>44413.790185185186</v>
      </c>
      <c r="Q3781" s="149">
        <v>44413.584097222221</v>
      </c>
      <c r="R3781" s="168" t="s">
        <v>7712</v>
      </c>
      <c r="S3781" s="151">
        <v>343380384</v>
      </c>
      <c r="T3781" s="153">
        <v>1.10940508211857E+16</v>
      </c>
      <c r="U3781" s="151" t="s">
        <v>32</v>
      </c>
      <c r="V3781" s="141"/>
      <c r="W3781" s="30" t="s">
        <v>13014</v>
      </c>
      <c r="X3781" s="33">
        <v>52687</v>
      </c>
      <c r="Y3781" s="24">
        <f>VLOOKUP(T3781,Buzon!C:C,1,FALSE)</f>
        <v>1.10940508211857E+16</v>
      </c>
      <c r="Z3781" s="13" t="str">
        <f>VLOOKUP(T3781,Buzon!C:Z,21,FALSE)</f>
        <v>AFIL.-008139649</v>
      </c>
      <c r="AA3781" s="162">
        <f>VLOOKUP(T3781,Buzon!C:Z,22,FALSE)</f>
        <v>64149</v>
      </c>
      <c r="AB3781" s="162">
        <f>VLOOKUP(T3781,Buzon!C:Z,23,FALSE)</f>
        <v>6082021</v>
      </c>
      <c r="AC3781" s="162" t="str">
        <f>VLOOKUP(T3781,Buzon!C:Z,24,FALSE)</f>
        <v>SANTANDER_3550</v>
      </c>
      <c r="AD3781" s="146">
        <f>+H3781</f>
        <v>174</v>
      </c>
      <c r="AE3781" s="150">
        <v>8139649</v>
      </c>
    </row>
    <row r="3782" spans="1:31" s="150" customFormat="1" ht="12" customHeight="1" x14ac:dyDescent="0.25">
      <c r="A3782" s="151" t="s">
        <v>21</v>
      </c>
      <c r="B3782" s="158" t="s">
        <v>9662</v>
      </c>
      <c r="C3782" s="67" t="s">
        <v>10001</v>
      </c>
      <c r="D3782" s="158">
        <v>29</v>
      </c>
      <c r="E3782" s="158" t="s">
        <v>10002</v>
      </c>
      <c r="F3782" s="158" t="s">
        <v>219</v>
      </c>
      <c r="G3782" s="151" t="s">
        <v>26</v>
      </c>
      <c r="H3782" s="156">
        <v>174</v>
      </c>
      <c r="I3782" s="151" t="s">
        <v>27</v>
      </c>
      <c r="J3782" s="158">
        <v>27701425357</v>
      </c>
      <c r="K3782" s="158" t="s">
        <v>10003</v>
      </c>
      <c r="L3782" s="151" t="s">
        <v>31</v>
      </c>
      <c r="M3782" s="158" t="s">
        <v>31</v>
      </c>
      <c r="N3782" s="158" t="s">
        <v>29</v>
      </c>
      <c r="O3782" s="158">
        <v>11094</v>
      </c>
      <c r="P3782" s="149">
        <v>44413.793240740742</v>
      </c>
      <c r="Q3782" s="149">
        <v>44413.584097222221</v>
      </c>
      <c r="R3782" s="168">
        <v>733</v>
      </c>
      <c r="S3782" s="151">
        <v>343385075</v>
      </c>
      <c r="T3782" s="153">
        <v>1.10940508211901E+16</v>
      </c>
      <c r="U3782" s="151" t="s">
        <v>32</v>
      </c>
      <c r="V3782" s="141"/>
      <c r="W3782" s="30" t="s">
        <v>13014</v>
      </c>
      <c r="X3782" s="33">
        <v>52687</v>
      </c>
      <c r="Y3782" s="24">
        <f>VLOOKUP(T3782,Buzon!C:C,1,FALSE)</f>
        <v>1.10940508211901E+16</v>
      </c>
      <c r="Z3782" s="13" t="str">
        <f>VLOOKUP(T3782,Buzon!C:Z,21,FALSE)</f>
        <v>AFIL.-008139649</v>
      </c>
      <c r="AA3782" s="162">
        <f>VLOOKUP(T3782,Buzon!C:Z,22,FALSE)</f>
        <v>64149</v>
      </c>
      <c r="AB3782" s="162">
        <f>VLOOKUP(T3782,Buzon!C:Z,23,FALSE)</f>
        <v>6082021</v>
      </c>
      <c r="AC3782" s="162" t="str">
        <f>VLOOKUP(T3782,Buzon!C:Z,24,FALSE)</f>
        <v>SANTANDER_3550</v>
      </c>
      <c r="AD3782" s="146">
        <f>+H3782</f>
        <v>174</v>
      </c>
      <c r="AE3782" s="150">
        <v>8139649</v>
      </c>
    </row>
    <row r="3783" spans="1:31" s="150" customFormat="1" ht="12" customHeight="1" x14ac:dyDescent="0.25">
      <c r="A3783" s="151" t="s">
        <v>21</v>
      </c>
      <c r="B3783" s="158" t="s">
        <v>9662</v>
      </c>
      <c r="C3783" s="67" t="s">
        <v>10001</v>
      </c>
      <c r="D3783" s="158">
        <v>30</v>
      </c>
      <c r="E3783" s="158" t="s">
        <v>10004</v>
      </c>
      <c r="F3783" s="158" t="s">
        <v>25</v>
      </c>
      <c r="G3783" s="151" t="s">
        <v>26</v>
      </c>
      <c r="H3783" s="156">
        <v>348</v>
      </c>
      <c r="I3783" s="151" t="s">
        <v>27</v>
      </c>
      <c r="J3783" s="158">
        <v>27701425358</v>
      </c>
      <c r="K3783" s="158" t="s">
        <v>10005</v>
      </c>
      <c r="L3783" s="151" t="s">
        <v>31</v>
      </c>
      <c r="M3783" s="158" t="s">
        <v>31</v>
      </c>
      <c r="N3783" s="158" t="s">
        <v>29</v>
      </c>
      <c r="O3783" s="158">
        <v>11094</v>
      </c>
      <c r="P3783" s="149">
        <v>44413.793240740742</v>
      </c>
      <c r="Q3783" s="149">
        <v>44413.584097222221</v>
      </c>
      <c r="R3783" s="168">
        <v>733</v>
      </c>
      <c r="S3783" s="151">
        <v>343385075</v>
      </c>
      <c r="T3783" s="153">
        <v>1.10940508211901E+16</v>
      </c>
      <c r="U3783" s="151" t="s">
        <v>32</v>
      </c>
      <c r="V3783" s="141"/>
      <c r="W3783" s="30" t="s">
        <v>13014</v>
      </c>
      <c r="X3783" s="33">
        <v>52687</v>
      </c>
      <c r="Y3783" s="24">
        <f>VLOOKUP(T3783,Buzon!C:C,1,FALSE)</f>
        <v>1.10940508211901E+16</v>
      </c>
      <c r="Z3783" s="13" t="str">
        <f>VLOOKUP(T3783,Buzon!C:Z,21,FALSE)</f>
        <v>AFIL.-008139649</v>
      </c>
      <c r="AA3783" s="162">
        <f>VLOOKUP(T3783,Buzon!C:Z,22,FALSE)</f>
        <v>64149</v>
      </c>
      <c r="AB3783" s="162">
        <f>VLOOKUP(T3783,Buzon!C:Z,23,FALSE)</f>
        <v>6082021</v>
      </c>
      <c r="AC3783" s="162" t="str">
        <f>VLOOKUP(T3783,Buzon!C:Z,24,FALSE)</f>
        <v>SANTANDER_3550</v>
      </c>
      <c r="AD3783" s="146">
        <f>+H3783</f>
        <v>348</v>
      </c>
      <c r="AE3783" s="150">
        <v>8139649</v>
      </c>
    </row>
    <row r="3784" spans="1:31" s="150" customFormat="1" ht="12" customHeight="1" x14ac:dyDescent="0.25">
      <c r="A3784" s="151" t="s">
        <v>21</v>
      </c>
      <c r="B3784" s="158" t="s">
        <v>9662</v>
      </c>
      <c r="C3784" s="82"/>
      <c r="D3784" s="157"/>
      <c r="E3784" s="158" t="s">
        <v>10004</v>
      </c>
      <c r="F3784" s="158" t="s">
        <v>25</v>
      </c>
      <c r="G3784" s="151" t="s">
        <v>26</v>
      </c>
      <c r="H3784" s="156">
        <v>278</v>
      </c>
      <c r="I3784" s="151" t="s">
        <v>167</v>
      </c>
      <c r="J3784" s="158">
        <v>27701425359</v>
      </c>
      <c r="K3784" s="158" t="s">
        <v>10006</v>
      </c>
      <c r="L3784" s="151" t="s">
        <v>31</v>
      </c>
      <c r="M3784" s="158" t="s">
        <v>29</v>
      </c>
      <c r="N3784" s="158" t="s">
        <v>31</v>
      </c>
      <c r="O3784" s="158">
        <v>11094</v>
      </c>
      <c r="P3784" s="149">
        <v>44413.793240740742</v>
      </c>
      <c r="Q3784" s="149">
        <v>44413.584097222221</v>
      </c>
      <c r="R3784" s="168">
        <v>733</v>
      </c>
      <c r="S3784" s="151">
        <v>343385075</v>
      </c>
      <c r="T3784" s="153">
        <v>1.10940508211901E+16</v>
      </c>
      <c r="U3784" s="151" t="s">
        <v>32</v>
      </c>
      <c r="V3784" s="141"/>
      <c r="W3784" s="30" t="s">
        <v>13014</v>
      </c>
      <c r="X3784" s="33">
        <v>52687</v>
      </c>
      <c r="Y3784" s="24">
        <f>VLOOKUP(T3784,Buzon!C:C,1,FALSE)</f>
        <v>1.10940508211901E+16</v>
      </c>
      <c r="Z3784" s="13" t="str">
        <f>VLOOKUP(T3784,Buzon!C:Z,21,FALSE)</f>
        <v>AFIL.-008139649</v>
      </c>
      <c r="AA3784" s="162">
        <f>VLOOKUP(T3784,Buzon!C:Z,22,FALSE)</f>
        <v>64149</v>
      </c>
      <c r="AB3784" s="162">
        <f>VLOOKUP(T3784,Buzon!C:Z,23,FALSE)</f>
        <v>6082021</v>
      </c>
      <c r="AC3784" s="162" t="str">
        <f>VLOOKUP(T3784,Buzon!C:Z,24,FALSE)</f>
        <v>SANTANDER_3550</v>
      </c>
      <c r="AD3784" s="146">
        <f>+H3784</f>
        <v>278</v>
      </c>
      <c r="AE3784" s="150">
        <v>8139649</v>
      </c>
    </row>
    <row r="3785" spans="1:31" s="150" customFormat="1" ht="12" customHeight="1" x14ac:dyDescent="0.25">
      <c r="A3785" s="151" t="s">
        <v>21</v>
      </c>
      <c r="B3785" s="158" t="s">
        <v>9729</v>
      </c>
      <c r="C3785" s="67" t="s">
        <v>10007</v>
      </c>
      <c r="D3785" s="158">
        <v>29</v>
      </c>
      <c r="E3785" s="158" t="s">
        <v>10008</v>
      </c>
      <c r="F3785" s="158" t="s">
        <v>25</v>
      </c>
      <c r="G3785" s="151" t="s">
        <v>26</v>
      </c>
      <c r="H3785" s="156">
        <v>348</v>
      </c>
      <c r="I3785" s="151" t="s">
        <v>27</v>
      </c>
      <c r="J3785" s="158">
        <v>27701425364</v>
      </c>
      <c r="K3785" s="158" t="s">
        <v>10009</v>
      </c>
      <c r="L3785" s="151" t="s">
        <v>31</v>
      </c>
      <c r="M3785" s="158" t="s">
        <v>31</v>
      </c>
      <c r="N3785" s="158" t="s">
        <v>29</v>
      </c>
      <c r="O3785" s="158">
        <v>11986</v>
      </c>
      <c r="P3785" s="149">
        <v>44413.804236111115</v>
      </c>
      <c r="Q3785" s="149">
        <v>44413.584768518522</v>
      </c>
      <c r="R3785" s="168">
        <v>196151</v>
      </c>
      <c r="S3785" s="151">
        <v>343401484</v>
      </c>
      <c r="T3785" s="153">
        <v>1.19860508211917E+16</v>
      </c>
      <c r="U3785" s="151" t="s">
        <v>32</v>
      </c>
      <c r="V3785" s="141"/>
      <c r="W3785" s="30" t="s">
        <v>13014</v>
      </c>
      <c r="X3785" s="33">
        <v>52687</v>
      </c>
      <c r="Y3785" s="24">
        <f>VLOOKUP(T3785,Buzon!C:C,1,FALSE)</f>
        <v>1.19860508211917E+16</v>
      </c>
      <c r="Z3785" s="13" t="str">
        <f>VLOOKUP(T3785,Buzon!C:Z,21,FALSE)</f>
        <v>AFIL.-008139649</v>
      </c>
      <c r="AA3785" s="162">
        <f>VLOOKUP(T3785,Buzon!C:Z,22,FALSE)</f>
        <v>64149</v>
      </c>
      <c r="AB3785" s="162">
        <f>VLOOKUP(T3785,Buzon!C:Z,23,FALSE)</f>
        <v>6082021</v>
      </c>
      <c r="AC3785" s="162" t="str">
        <f>VLOOKUP(T3785,Buzon!C:Z,24,FALSE)</f>
        <v>SANTANDER_3550</v>
      </c>
      <c r="AD3785" s="146">
        <f>+H3785</f>
        <v>348</v>
      </c>
      <c r="AE3785" s="150">
        <v>8139649</v>
      </c>
    </row>
    <row r="3786" spans="1:31" s="150" customFormat="1" ht="12" customHeight="1" x14ac:dyDescent="0.25">
      <c r="A3786" s="151" t="s">
        <v>21</v>
      </c>
      <c r="B3786" s="158" t="s">
        <v>9662</v>
      </c>
      <c r="C3786" s="67" t="s">
        <v>9990</v>
      </c>
      <c r="D3786" s="158">
        <v>28</v>
      </c>
      <c r="E3786" s="158" t="s">
        <v>10010</v>
      </c>
      <c r="F3786" s="158" t="s">
        <v>25</v>
      </c>
      <c r="G3786" s="151" t="s">
        <v>26</v>
      </c>
      <c r="H3786" s="156">
        <v>348</v>
      </c>
      <c r="I3786" s="151" t="s">
        <v>27</v>
      </c>
      <c r="J3786" s="158">
        <v>27701425365</v>
      </c>
      <c r="K3786" s="158" t="s">
        <v>10011</v>
      </c>
      <c r="L3786" s="151" t="s">
        <v>31</v>
      </c>
      <c r="M3786" s="158" t="s">
        <v>31</v>
      </c>
      <c r="N3786" s="158" t="s">
        <v>29</v>
      </c>
      <c r="O3786" s="158">
        <v>11094</v>
      </c>
      <c r="P3786" s="149">
        <v>44413.80505787037</v>
      </c>
      <c r="Q3786" s="149">
        <v>44413.584097222221</v>
      </c>
      <c r="R3786" s="168">
        <v>443335</v>
      </c>
      <c r="S3786" s="151">
        <v>343402642</v>
      </c>
      <c r="T3786" s="153">
        <v>1.10940508211919E+16</v>
      </c>
      <c r="U3786" s="151" t="s">
        <v>32</v>
      </c>
      <c r="V3786" s="141"/>
      <c r="W3786" s="30" t="s">
        <v>13014</v>
      </c>
      <c r="X3786" s="33">
        <v>52687</v>
      </c>
      <c r="Y3786" s="24">
        <f>VLOOKUP(T3786,Buzon!C:C,1,FALSE)</f>
        <v>1.10940508211919E+16</v>
      </c>
      <c r="Z3786" s="13" t="str">
        <f>VLOOKUP(T3786,Buzon!C:Z,21,FALSE)</f>
        <v>AFIL.-008139649</v>
      </c>
      <c r="AA3786" s="162">
        <f>VLOOKUP(T3786,Buzon!C:Z,22,FALSE)</f>
        <v>64149</v>
      </c>
      <c r="AB3786" s="162">
        <f>VLOOKUP(T3786,Buzon!C:Z,23,FALSE)</f>
        <v>6082021</v>
      </c>
      <c r="AC3786" s="162" t="str">
        <f>VLOOKUP(T3786,Buzon!C:Z,24,FALSE)</f>
        <v>SANTANDER_3550</v>
      </c>
      <c r="AD3786" s="146">
        <f>+H3786</f>
        <v>348</v>
      </c>
      <c r="AE3786" s="150">
        <v>8139649</v>
      </c>
    </row>
    <row r="3787" spans="1:31" s="150" customFormat="1" ht="12" customHeight="1" x14ac:dyDescent="0.25">
      <c r="A3787" s="151" t="s">
        <v>21</v>
      </c>
      <c r="B3787" s="158" t="s">
        <v>9729</v>
      </c>
      <c r="C3787" s="67" t="s">
        <v>10012</v>
      </c>
      <c r="D3787" s="158">
        <v>9</v>
      </c>
      <c r="E3787" s="158" t="s">
        <v>10013</v>
      </c>
      <c r="F3787" s="158" t="s">
        <v>25</v>
      </c>
      <c r="G3787" s="151" t="s">
        <v>26</v>
      </c>
      <c r="H3787" s="156">
        <v>348</v>
      </c>
      <c r="I3787" s="151" t="s">
        <v>27</v>
      </c>
      <c r="J3787" s="158">
        <v>27701425366</v>
      </c>
      <c r="K3787" s="158" t="s">
        <v>10014</v>
      </c>
      <c r="L3787" s="151" t="s">
        <v>31</v>
      </c>
      <c r="M3787" s="158" t="s">
        <v>31</v>
      </c>
      <c r="N3787" s="158" t="s">
        <v>29</v>
      </c>
      <c r="O3787" s="158">
        <v>11986</v>
      </c>
      <c r="P3787" s="149">
        <v>44413.806851851848</v>
      </c>
      <c r="Q3787" s="149">
        <v>44413.584768518522</v>
      </c>
      <c r="R3787" s="168">
        <v>348668</v>
      </c>
      <c r="S3787" s="151">
        <v>343405219</v>
      </c>
      <c r="T3787" s="153">
        <v>1.19860508211921E+16</v>
      </c>
      <c r="U3787" s="151" t="s">
        <v>32</v>
      </c>
      <c r="V3787" s="141"/>
      <c r="W3787" s="30" t="s">
        <v>13014</v>
      </c>
      <c r="X3787" s="33">
        <v>52687</v>
      </c>
      <c r="Y3787" s="24">
        <f>VLOOKUP(T3787,Buzon!C:C,1,FALSE)</f>
        <v>1.19860508211921E+16</v>
      </c>
      <c r="Z3787" s="13" t="str">
        <f>VLOOKUP(T3787,Buzon!C:Z,21,FALSE)</f>
        <v>AFIL.-008139649</v>
      </c>
      <c r="AA3787" s="162">
        <f>VLOOKUP(T3787,Buzon!C:Z,22,FALSE)</f>
        <v>64149</v>
      </c>
      <c r="AB3787" s="162">
        <f>VLOOKUP(T3787,Buzon!C:Z,23,FALSE)</f>
        <v>6082021</v>
      </c>
      <c r="AC3787" s="162" t="str">
        <f>VLOOKUP(T3787,Buzon!C:Z,24,FALSE)</f>
        <v>SANTANDER_3550</v>
      </c>
      <c r="AD3787" s="146">
        <f>+H3787</f>
        <v>348</v>
      </c>
      <c r="AE3787" s="150">
        <v>8139649</v>
      </c>
    </row>
    <row r="3788" spans="1:31" s="150" customFormat="1" ht="12" customHeight="1" x14ac:dyDescent="0.25">
      <c r="A3788" s="151" t="s">
        <v>21</v>
      </c>
      <c r="B3788" s="158" t="s">
        <v>9729</v>
      </c>
      <c r="C3788" s="82"/>
      <c r="D3788" s="157"/>
      <c r="E3788" s="158" t="s">
        <v>10013</v>
      </c>
      <c r="F3788" s="158" t="s">
        <v>25</v>
      </c>
      <c r="G3788" s="151" t="s">
        <v>26</v>
      </c>
      <c r="H3788" s="156">
        <v>278</v>
      </c>
      <c r="I3788" s="151" t="s">
        <v>167</v>
      </c>
      <c r="J3788" s="158">
        <v>27701425367</v>
      </c>
      <c r="K3788" s="158" t="s">
        <v>10015</v>
      </c>
      <c r="L3788" s="151" t="s">
        <v>31</v>
      </c>
      <c r="M3788" s="158" t="s">
        <v>29</v>
      </c>
      <c r="N3788" s="158" t="s">
        <v>31</v>
      </c>
      <c r="O3788" s="158">
        <v>11986</v>
      </c>
      <c r="P3788" s="149">
        <v>44413.806851851848</v>
      </c>
      <c r="Q3788" s="149">
        <v>44413.584768518522</v>
      </c>
      <c r="R3788" s="168">
        <v>348668</v>
      </c>
      <c r="S3788" s="151">
        <v>343405219</v>
      </c>
      <c r="T3788" s="153">
        <v>1.19860508211921E+16</v>
      </c>
      <c r="U3788" s="151" t="s">
        <v>32</v>
      </c>
      <c r="V3788" s="141"/>
      <c r="W3788" s="30" t="s">
        <v>13014</v>
      </c>
      <c r="X3788" s="33">
        <v>52687</v>
      </c>
      <c r="Y3788" s="24">
        <f>VLOOKUP(T3788,Buzon!C:C,1,FALSE)</f>
        <v>1.19860508211921E+16</v>
      </c>
      <c r="Z3788" s="13" t="str">
        <f>VLOOKUP(T3788,Buzon!C:Z,21,FALSE)</f>
        <v>AFIL.-008139649</v>
      </c>
      <c r="AA3788" s="162">
        <f>VLOOKUP(T3788,Buzon!C:Z,22,FALSE)</f>
        <v>64149</v>
      </c>
      <c r="AB3788" s="162">
        <f>VLOOKUP(T3788,Buzon!C:Z,23,FALSE)</f>
        <v>6082021</v>
      </c>
      <c r="AC3788" s="162" t="str">
        <f>VLOOKUP(T3788,Buzon!C:Z,24,FALSE)</f>
        <v>SANTANDER_3550</v>
      </c>
      <c r="AD3788" s="146">
        <f>+H3788</f>
        <v>278</v>
      </c>
      <c r="AE3788" s="150">
        <v>8139649</v>
      </c>
    </row>
    <row r="3789" spans="1:31" s="150" customFormat="1" ht="12" customHeight="1" x14ac:dyDescent="0.25">
      <c r="A3789" s="151" t="s">
        <v>21</v>
      </c>
      <c r="B3789" s="158" t="s">
        <v>9729</v>
      </c>
      <c r="C3789" s="67" t="s">
        <v>10012</v>
      </c>
      <c r="D3789" s="158">
        <v>10</v>
      </c>
      <c r="E3789" s="158" t="s">
        <v>10016</v>
      </c>
      <c r="F3789" s="158" t="s">
        <v>25</v>
      </c>
      <c r="G3789" s="151" t="s">
        <v>26</v>
      </c>
      <c r="H3789" s="156">
        <v>348</v>
      </c>
      <c r="I3789" s="151" t="s">
        <v>27</v>
      </c>
      <c r="J3789" s="158">
        <v>27701425368</v>
      </c>
      <c r="K3789" s="158" t="s">
        <v>10017</v>
      </c>
      <c r="L3789" s="151" t="s">
        <v>31</v>
      </c>
      <c r="M3789" s="158" t="s">
        <v>31</v>
      </c>
      <c r="N3789" s="158" t="s">
        <v>29</v>
      </c>
      <c r="O3789" s="158">
        <v>11986</v>
      </c>
      <c r="P3789" s="149">
        <v>44413.806851851848</v>
      </c>
      <c r="Q3789" s="149">
        <v>44413.584768518522</v>
      </c>
      <c r="R3789" s="168">
        <v>348668</v>
      </c>
      <c r="S3789" s="151">
        <v>343405219</v>
      </c>
      <c r="T3789" s="153">
        <v>1.19860508211921E+16</v>
      </c>
      <c r="U3789" s="151" t="s">
        <v>32</v>
      </c>
      <c r="V3789" s="141"/>
      <c r="W3789" s="30" t="s">
        <v>13014</v>
      </c>
      <c r="X3789" s="33">
        <v>52687</v>
      </c>
      <c r="Y3789" s="24">
        <f>VLOOKUP(T3789,Buzon!C:C,1,FALSE)</f>
        <v>1.19860508211921E+16</v>
      </c>
      <c r="Z3789" s="13" t="str">
        <f>VLOOKUP(T3789,Buzon!C:Z,21,FALSE)</f>
        <v>AFIL.-008139649</v>
      </c>
      <c r="AA3789" s="162">
        <f>VLOOKUP(T3789,Buzon!C:Z,22,FALSE)</f>
        <v>64149</v>
      </c>
      <c r="AB3789" s="162">
        <f>VLOOKUP(T3789,Buzon!C:Z,23,FALSE)</f>
        <v>6082021</v>
      </c>
      <c r="AC3789" s="162" t="str">
        <f>VLOOKUP(T3789,Buzon!C:Z,24,FALSE)</f>
        <v>SANTANDER_3550</v>
      </c>
      <c r="AD3789" s="146">
        <f>+H3789</f>
        <v>348</v>
      </c>
      <c r="AE3789" s="150">
        <v>8139649</v>
      </c>
    </row>
    <row r="3790" spans="1:31" s="150" customFormat="1" ht="12" customHeight="1" x14ac:dyDescent="0.25">
      <c r="A3790" s="151" t="s">
        <v>21</v>
      </c>
      <c r="B3790" s="158" t="s">
        <v>9729</v>
      </c>
      <c r="C3790" s="82"/>
      <c r="D3790" s="157"/>
      <c r="E3790" s="158" t="s">
        <v>10016</v>
      </c>
      <c r="F3790" s="158" t="s">
        <v>25</v>
      </c>
      <c r="G3790" s="151" t="s">
        <v>26</v>
      </c>
      <c r="H3790" s="156">
        <v>278</v>
      </c>
      <c r="I3790" s="151" t="s">
        <v>167</v>
      </c>
      <c r="J3790" s="158">
        <v>27701425369</v>
      </c>
      <c r="K3790" s="158" t="s">
        <v>10018</v>
      </c>
      <c r="L3790" s="151" t="s">
        <v>31</v>
      </c>
      <c r="M3790" s="158" t="s">
        <v>29</v>
      </c>
      <c r="N3790" s="158" t="s">
        <v>31</v>
      </c>
      <c r="O3790" s="158">
        <v>11986</v>
      </c>
      <c r="P3790" s="149">
        <v>44413.806851851848</v>
      </c>
      <c r="Q3790" s="149">
        <v>44413.584768518522</v>
      </c>
      <c r="R3790" s="168">
        <v>348668</v>
      </c>
      <c r="S3790" s="151">
        <v>343405219</v>
      </c>
      <c r="T3790" s="153">
        <v>1.19860508211921E+16</v>
      </c>
      <c r="U3790" s="151" t="s">
        <v>32</v>
      </c>
      <c r="V3790" s="141"/>
      <c r="W3790" s="30" t="s">
        <v>13014</v>
      </c>
      <c r="X3790" s="33">
        <v>52687</v>
      </c>
      <c r="Y3790" s="24">
        <f>VLOOKUP(T3790,Buzon!C:C,1,FALSE)</f>
        <v>1.19860508211921E+16</v>
      </c>
      <c r="Z3790" s="13" t="str">
        <f>VLOOKUP(T3790,Buzon!C:Z,21,FALSE)</f>
        <v>AFIL.-008139649</v>
      </c>
      <c r="AA3790" s="162">
        <f>VLOOKUP(T3790,Buzon!C:Z,22,FALSE)</f>
        <v>64149</v>
      </c>
      <c r="AB3790" s="162">
        <f>VLOOKUP(T3790,Buzon!C:Z,23,FALSE)</f>
        <v>6082021</v>
      </c>
      <c r="AC3790" s="162" t="str">
        <f>VLOOKUP(T3790,Buzon!C:Z,24,FALSE)</f>
        <v>SANTANDER_3550</v>
      </c>
      <c r="AD3790" s="146">
        <f>+H3790</f>
        <v>278</v>
      </c>
      <c r="AE3790" s="150">
        <v>8139649</v>
      </c>
    </row>
    <row r="3791" spans="1:31" s="150" customFormat="1" ht="12" customHeight="1" x14ac:dyDescent="0.25">
      <c r="A3791" s="151" t="s">
        <v>21</v>
      </c>
      <c r="B3791" s="158" t="s">
        <v>9729</v>
      </c>
      <c r="C3791" s="67" t="s">
        <v>10012</v>
      </c>
      <c r="D3791" s="158">
        <v>12</v>
      </c>
      <c r="E3791" s="158" t="s">
        <v>10019</v>
      </c>
      <c r="F3791" s="158" t="s">
        <v>25</v>
      </c>
      <c r="G3791" s="151" t="s">
        <v>26</v>
      </c>
      <c r="H3791" s="156">
        <v>348</v>
      </c>
      <c r="I3791" s="151" t="s">
        <v>27</v>
      </c>
      <c r="J3791" s="158">
        <v>27701425370</v>
      </c>
      <c r="K3791" s="158" t="s">
        <v>10020</v>
      </c>
      <c r="L3791" s="151" t="s">
        <v>31</v>
      </c>
      <c r="M3791" s="158" t="s">
        <v>31</v>
      </c>
      <c r="N3791" s="158" t="s">
        <v>29</v>
      </c>
      <c r="O3791" s="158">
        <v>11986</v>
      </c>
      <c r="P3791" s="149">
        <v>44413.806851851848</v>
      </c>
      <c r="Q3791" s="149">
        <v>44413.584768518522</v>
      </c>
      <c r="R3791" s="168">
        <v>348668</v>
      </c>
      <c r="S3791" s="151">
        <v>343405219</v>
      </c>
      <c r="T3791" s="153">
        <v>1.19860508211921E+16</v>
      </c>
      <c r="U3791" s="151" t="s">
        <v>32</v>
      </c>
      <c r="V3791" s="141"/>
      <c r="W3791" s="30" t="s">
        <v>13014</v>
      </c>
      <c r="X3791" s="33">
        <v>52687</v>
      </c>
      <c r="Y3791" s="24">
        <f>VLOOKUP(T3791,Buzon!C:C,1,FALSE)</f>
        <v>1.19860508211921E+16</v>
      </c>
      <c r="Z3791" s="13" t="str">
        <f>VLOOKUP(T3791,Buzon!C:Z,21,FALSE)</f>
        <v>AFIL.-008139649</v>
      </c>
      <c r="AA3791" s="162">
        <f>VLOOKUP(T3791,Buzon!C:Z,22,FALSE)</f>
        <v>64149</v>
      </c>
      <c r="AB3791" s="162">
        <f>VLOOKUP(T3791,Buzon!C:Z,23,FALSE)</f>
        <v>6082021</v>
      </c>
      <c r="AC3791" s="162" t="str">
        <f>VLOOKUP(T3791,Buzon!C:Z,24,FALSE)</f>
        <v>SANTANDER_3550</v>
      </c>
      <c r="AD3791" s="146">
        <f>+H3791</f>
        <v>348</v>
      </c>
      <c r="AE3791" s="150">
        <v>8139649</v>
      </c>
    </row>
    <row r="3792" spans="1:31" s="150" customFormat="1" ht="12" customHeight="1" x14ac:dyDescent="0.25">
      <c r="A3792" s="151" t="s">
        <v>21</v>
      </c>
      <c r="B3792" s="158" t="s">
        <v>9729</v>
      </c>
      <c r="C3792" s="82"/>
      <c r="D3792" s="157"/>
      <c r="E3792" s="158" t="s">
        <v>10019</v>
      </c>
      <c r="F3792" s="158" t="s">
        <v>25</v>
      </c>
      <c r="G3792" s="151" t="s">
        <v>26</v>
      </c>
      <c r="H3792" s="156">
        <v>278</v>
      </c>
      <c r="I3792" s="151" t="s">
        <v>167</v>
      </c>
      <c r="J3792" s="158">
        <v>27701425371</v>
      </c>
      <c r="K3792" s="158" t="s">
        <v>10021</v>
      </c>
      <c r="L3792" s="151" t="s">
        <v>31</v>
      </c>
      <c r="M3792" s="158" t="s">
        <v>29</v>
      </c>
      <c r="N3792" s="158" t="s">
        <v>31</v>
      </c>
      <c r="O3792" s="158">
        <v>11986</v>
      </c>
      <c r="P3792" s="149">
        <v>44413.806851851848</v>
      </c>
      <c r="Q3792" s="149">
        <v>44413.584768518522</v>
      </c>
      <c r="R3792" s="168">
        <v>348668</v>
      </c>
      <c r="S3792" s="151">
        <v>343405219</v>
      </c>
      <c r="T3792" s="153">
        <v>1.19860508211921E+16</v>
      </c>
      <c r="U3792" s="151" t="s">
        <v>32</v>
      </c>
      <c r="V3792" s="141"/>
      <c r="W3792" s="30" t="s">
        <v>13014</v>
      </c>
      <c r="X3792" s="33">
        <v>52687</v>
      </c>
      <c r="Y3792" s="24">
        <f>VLOOKUP(T3792,Buzon!C:C,1,FALSE)</f>
        <v>1.19860508211921E+16</v>
      </c>
      <c r="Z3792" s="13" t="str">
        <f>VLOOKUP(T3792,Buzon!C:Z,21,FALSE)</f>
        <v>AFIL.-008139649</v>
      </c>
      <c r="AA3792" s="162">
        <f>VLOOKUP(T3792,Buzon!C:Z,22,FALSE)</f>
        <v>64149</v>
      </c>
      <c r="AB3792" s="162">
        <f>VLOOKUP(T3792,Buzon!C:Z,23,FALSE)</f>
        <v>6082021</v>
      </c>
      <c r="AC3792" s="162" t="str">
        <f>VLOOKUP(T3792,Buzon!C:Z,24,FALSE)</f>
        <v>SANTANDER_3550</v>
      </c>
      <c r="AD3792" s="146">
        <f>+H3792</f>
        <v>278</v>
      </c>
      <c r="AE3792" s="150">
        <v>8139649</v>
      </c>
    </row>
    <row r="3793" spans="1:32" s="206" customFormat="1" ht="12" customHeight="1" x14ac:dyDescent="0.25">
      <c r="A3793" s="185" t="s">
        <v>21</v>
      </c>
      <c r="B3793" s="158" t="s">
        <v>9729</v>
      </c>
      <c r="C3793" s="158" t="s">
        <v>9792</v>
      </c>
      <c r="D3793" s="158">
        <v>2</v>
      </c>
      <c r="E3793" s="158" t="s">
        <v>9795</v>
      </c>
      <c r="F3793" s="158" t="s">
        <v>25</v>
      </c>
      <c r="G3793" s="185" t="s">
        <v>26</v>
      </c>
      <c r="H3793" s="177">
        <v>348</v>
      </c>
      <c r="I3793" s="185" t="s">
        <v>27</v>
      </c>
      <c r="J3793" s="158">
        <v>27701425041</v>
      </c>
      <c r="K3793" s="158" t="s">
        <v>9796</v>
      </c>
      <c r="L3793" s="185" t="s">
        <v>31</v>
      </c>
      <c r="M3793" s="158" t="s">
        <v>31</v>
      </c>
      <c r="N3793" s="158" t="s">
        <v>29</v>
      </c>
      <c r="O3793" s="158">
        <v>12653</v>
      </c>
      <c r="P3793" s="190">
        <v>44413.498298611114</v>
      </c>
      <c r="Q3793" s="190">
        <v>44413.423032407409</v>
      </c>
      <c r="R3793" s="185">
        <v>882629</v>
      </c>
      <c r="S3793" s="185">
        <v>342727421</v>
      </c>
      <c r="T3793" s="191">
        <v>1.26530508211157E+16</v>
      </c>
      <c r="U3793" s="185" t="s">
        <v>32</v>
      </c>
      <c r="V3793" s="208"/>
      <c r="W3793" s="83" t="s">
        <v>13003</v>
      </c>
      <c r="X3793" s="84">
        <v>2714</v>
      </c>
      <c r="Y3793" s="209" t="e">
        <f>VLOOKUP(T3793,Buzon!C:C,1,FALSE)</f>
        <v>#N/A</v>
      </c>
      <c r="Z3793" s="204" t="s">
        <v>13001</v>
      </c>
      <c r="AA3793" s="77">
        <v>2896.12</v>
      </c>
      <c r="AB3793" s="205" t="s">
        <v>9019</v>
      </c>
      <c r="AC3793" s="204" t="s">
        <v>8974</v>
      </c>
      <c r="AD3793" s="177">
        <f>+H3793</f>
        <v>348</v>
      </c>
      <c r="AE3793" s="206">
        <v>9359908044</v>
      </c>
      <c r="AF3793" s="206">
        <v>-165.88</v>
      </c>
    </row>
    <row r="3794" spans="1:32" s="206" customFormat="1" ht="12" customHeight="1" x14ac:dyDescent="0.25">
      <c r="A3794" s="185" t="s">
        <v>21</v>
      </c>
      <c r="B3794" s="158" t="s">
        <v>9662</v>
      </c>
      <c r="C3794" s="158" t="s">
        <v>9990</v>
      </c>
      <c r="D3794" s="158">
        <v>29</v>
      </c>
      <c r="E3794" s="158" t="s">
        <v>10022</v>
      </c>
      <c r="F3794" s="158" t="s">
        <v>47</v>
      </c>
      <c r="G3794" s="185" t="s">
        <v>26</v>
      </c>
      <c r="H3794" s="177">
        <v>174</v>
      </c>
      <c r="I3794" s="185" t="s">
        <v>27</v>
      </c>
      <c r="J3794" s="158">
        <v>27701425373</v>
      </c>
      <c r="K3794" s="158" t="s">
        <v>10023</v>
      </c>
      <c r="L3794" s="185" t="s">
        <v>31</v>
      </c>
      <c r="M3794" s="158" t="s">
        <v>31</v>
      </c>
      <c r="N3794" s="158" t="s">
        <v>29</v>
      </c>
      <c r="O3794" s="158">
        <v>11094</v>
      </c>
      <c r="P3794" s="190">
        <v>44413.81013888889</v>
      </c>
      <c r="Q3794" s="190">
        <v>44413.584097222221</v>
      </c>
      <c r="R3794" s="185">
        <v>863502</v>
      </c>
      <c r="S3794" s="185">
        <v>343410242</v>
      </c>
      <c r="T3794" s="191">
        <v>1.10940508211926E+16</v>
      </c>
      <c r="U3794" s="185" t="s">
        <v>32</v>
      </c>
      <c r="V3794" s="208"/>
      <c r="W3794" s="83" t="s">
        <v>13003</v>
      </c>
      <c r="X3794" s="84">
        <v>2714</v>
      </c>
      <c r="Y3794" s="209" t="e">
        <f>VLOOKUP(T3794,Buzon!C:C,1,FALSE)</f>
        <v>#N/A</v>
      </c>
      <c r="Z3794" s="204" t="s">
        <v>13001</v>
      </c>
      <c r="AA3794" s="77">
        <v>2896.12</v>
      </c>
      <c r="AB3794" s="205" t="s">
        <v>9019</v>
      </c>
      <c r="AC3794" s="204" t="s">
        <v>8974</v>
      </c>
      <c r="AD3794" s="177">
        <f>+H3794</f>
        <v>174</v>
      </c>
      <c r="AE3794" s="206">
        <v>9359908044</v>
      </c>
      <c r="AF3794" s="206">
        <v>-165.88</v>
      </c>
    </row>
    <row r="3795" spans="1:32" s="206" customFormat="1" ht="12" customHeight="1" x14ac:dyDescent="0.25">
      <c r="A3795" s="185" t="s">
        <v>21</v>
      </c>
      <c r="B3795" s="158" t="s">
        <v>9662</v>
      </c>
      <c r="C3795" s="158" t="s">
        <v>9990</v>
      </c>
      <c r="D3795" s="158">
        <v>30</v>
      </c>
      <c r="E3795" s="158" t="s">
        <v>10024</v>
      </c>
      <c r="F3795" s="158" t="s">
        <v>47</v>
      </c>
      <c r="G3795" s="185" t="s">
        <v>26</v>
      </c>
      <c r="H3795" s="177">
        <v>174</v>
      </c>
      <c r="I3795" s="185" t="s">
        <v>27</v>
      </c>
      <c r="J3795" s="158">
        <v>27701425374</v>
      </c>
      <c r="K3795" s="158" t="s">
        <v>10025</v>
      </c>
      <c r="L3795" s="185" t="s">
        <v>31</v>
      </c>
      <c r="M3795" s="158" t="s">
        <v>31</v>
      </c>
      <c r="N3795" s="158" t="s">
        <v>29</v>
      </c>
      <c r="O3795" s="158">
        <v>11094</v>
      </c>
      <c r="P3795" s="190">
        <v>44413.81013888889</v>
      </c>
      <c r="Q3795" s="190">
        <v>44413.584097222221</v>
      </c>
      <c r="R3795" s="185">
        <v>863502</v>
      </c>
      <c r="S3795" s="185">
        <v>343410242</v>
      </c>
      <c r="T3795" s="191">
        <v>1.10940508211926E+16</v>
      </c>
      <c r="U3795" s="185" t="s">
        <v>32</v>
      </c>
      <c r="V3795" s="208"/>
      <c r="W3795" s="83" t="s">
        <v>13003</v>
      </c>
      <c r="X3795" s="84">
        <v>2714</v>
      </c>
      <c r="Y3795" s="209" t="e">
        <f>VLOOKUP(T3795,Buzon!C:C,1,FALSE)</f>
        <v>#N/A</v>
      </c>
      <c r="Z3795" s="204" t="s">
        <v>13001</v>
      </c>
      <c r="AA3795" s="77">
        <v>2896.12</v>
      </c>
      <c r="AB3795" s="205" t="s">
        <v>9019</v>
      </c>
      <c r="AC3795" s="204" t="s">
        <v>8974</v>
      </c>
      <c r="AD3795" s="177">
        <f>+H3795</f>
        <v>174</v>
      </c>
      <c r="AE3795" s="206">
        <v>9359908044</v>
      </c>
      <c r="AF3795" s="206">
        <v>-165.88</v>
      </c>
    </row>
    <row r="3796" spans="1:32" s="206" customFormat="1" ht="12" customHeight="1" x14ac:dyDescent="0.25">
      <c r="A3796" s="185" t="s">
        <v>21</v>
      </c>
      <c r="B3796" s="158" t="s">
        <v>9662</v>
      </c>
      <c r="C3796" s="158" t="s">
        <v>9990</v>
      </c>
      <c r="D3796" s="158">
        <v>31</v>
      </c>
      <c r="E3796" s="158" t="s">
        <v>10026</v>
      </c>
      <c r="F3796" s="158" t="s">
        <v>25</v>
      </c>
      <c r="G3796" s="185" t="s">
        <v>26</v>
      </c>
      <c r="H3796" s="177">
        <v>348</v>
      </c>
      <c r="I3796" s="185" t="s">
        <v>27</v>
      </c>
      <c r="J3796" s="158">
        <v>27701425375</v>
      </c>
      <c r="K3796" s="158" t="s">
        <v>10027</v>
      </c>
      <c r="L3796" s="185" t="s">
        <v>31</v>
      </c>
      <c r="M3796" s="158" t="s">
        <v>31</v>
      </c>
      <c r="N3796" s="158" t="s">
        <v>29</v>
      </c>
      <c r="O3796" s="158">
        <v>11094</v>
      </c>
      <c r="P3796" s="190">
        <v>44413.81013888889</v>
      </c>
      <c r="Q3796" s="190">
        <v>44413.584097222221</v>
      </c>
      <c r="R3796" s="185">
        <v>863502</v>
      </c>
      <c r="S3796" s="185">
        <v>343410242</v>
      </c>
      <c r="T3796" s="191">
        <v>1.10940508211926E+16</v>
      </c>
      <c r="U3796" s="185" t="s">
        <v>32</v>
      </c>
      <c r="V3796" s="208"/>
      <c r="W3796" s="83" t="s">
        <v>13003</v>
      </c>
      <c r="X3796" s="84">
        <v>2714</v>
      </c>
      <c r="Y3796" s="209" t="e">
        <f>VLOOKUP(T3796,Buzon!C:C,1,FALSE)</f>
        <v>#N/A</v>
      </c>
      <c r="Z3796" s="204" t="s">
        <v>13001</v>
      </c>
      <c r="AA3796" s="77">
        <v>2896.12</v>
      </c>
      <c r="AB3796" s="205" t="s">
        <v>9019</v>
      </c>
      <c r="AC3796" s="204" t="s">
        <v>8974</v>
      </c>
      <c r="AD3796" s="177">
        <f>+H3796</f>
        <v>348</v>
      </c>
      <c r="AE3796" s="206">
        <v>9359908044</v>
      </c>
      <c r="AF3796" s="206">
        <v>-165.88</v>
      </c>
    </row>
    <row r="3797" spans="1:32" s="206" customFormat="1" ht="12" customHeight="1" x14ac:dyDescent="0.25">
      <c r="A3797" s="185" t="s">
        <v>21</v>
      </c>
      <c r="B3797" s="158" t="s">
        <v>9662</v>
      </c>
      <c r="C3797" s="158" t="s">
        <v>9990</v>
      </c>
      <c r="D3797" s="158">
        <v>32</v>
      </c>
      <c r="E3797" s="158" t="s">
        <v>10028</v>
      </c>
      <c r="F3797" s="158" t="s">
        <v>25</v>
      </c>
      <c r="G3797" s="185" t="s">
        <v>26</v>
      </c>
      <c r="H3797" s="177">
        <v>348</v>
      </c>
      <c r="I3797" s="185" t="s">
        <v>27</v>
      </c>
      <c r="J3797" s="158">
        <v>27701425376</v>
      </c>
      <c r="K3797" s="158" t="s">
        <v>10029</v>
      </c>
      <c r="L3797" s="185" t="s">
        <v>31</v>
      </c>
      <c r="M3797" s="158" t="s">
        <v>31</v>
      </c>
      <c r="N3797" s="158" t="s">
        <v>29</v>
      </c>
      <c r="O3797" s="158">
        <v>11094</v>
      </c>
      <c r="P3797" s="190">
        <v>44413.81013888889</v>
      </c>
      <c r="Q3797" s="190">
        <v>44413.584097222221</v>
      </c>
      <c r="R3797" s="185">
        <v>863502</v>
      </c>
      <c r="S3797" s="185">
        <v>343410242</v>
      </c>
      <c r="T3797" s="191">
        <v>1.10940508211926E+16</v>
      </c>
      <c r="U3797" s="185" t="s">
        <v>32</v>
      </c>
      <c r="V3797" s="208"/>
      <c r="W3797" s="83" t="s">
        <v>13003</v>
      </c>
      <c r="X3797" s="84">
        <v>2714</v>
      </c>
      <c r="Y3797" s="209" t="e">
        <f>VLOOKUP(T3797,Buzon!C:C,1,FALSE)</f>
        <v>#N/A</v>
      </c>
      <c r="Z3797" s="204" t="s">
        <v>13001</v>
      </c>
      <c r="AA3797" s="77">
        <v>2896.12</v>
      </c>
      <c r="AB3797" s="205" t="s">
        <v>9019</v>
      </c>
      <c r="AC3797" s="204" t="s">
        <v>8974</v>
      </c>
      <c r="AD3797" s="177">
        <f>+H3797</f>
        <v>348</v>
      </c>
      <c r="AE3797" s="206">
        <v>9359908044</v>
      </c>
      <c r="AF3797" s="206">
        <v>-165.88</v>
      </c>
    </row>
    <row r="3798" spans="1:32" s="150" customFormat="1" ht="12" customHeight="1" x14ac:dyDescent="0.25">
      <c r="A3798" s="151" t="s">
        <v>21</v>
      </c>
      <c r="B3798" s="158" t="s">
        <v>9662</v>
      </c>
      <c r="C3798" s="67" t="s">
        <v>10032</v>
      </c>
      <c r="D3798" s="158">
        <v>4</v>
      </c>
      <c r="E3798" s="158" t="s">
        <v>2228</v>
      </c>
      <c r="F3798" s="158" t="s">
        <v>25</v>
      </c>
      <c r="G3798" s="151" t="s">
        <v>26</v>
      </c>
      <c r="H3798" s="156">
        <v>278</v>
      </c>
      <c r="I3798" s="151" t="s">
        <v>27</v>
      </c>
      <c r="J3798" s="158">
        <v>27701425378</v>
      </c>
      <c r="K3798" s="158" t="s">
        <v>10033</v>
      </c>
      <c r="L3798" s="151" t="s">
        <v>31</v>
      </c>
      <c r="M3798" s="158" t="s">
        <v>31</v>
      </c>
      <c r="N3798" s="158" t="s">
        <v>29</v>
      </c>
      <c r="O3798" s="158">
        <v>11094</v>
      </c>
      <c r="P3798" s="149">
        <v>44413.811273148145</v>
      </c>
      <c r="Q3798" s="149">
        <v>44413.584097222221</v>
      </c>
      <c r="R3798" s="168">
        <v>81045</v>
      </c>
      <c r="S3798" s="151">
        <v>343411896</v>
      </c>
      <c r="T3798" s="153">
        <v>1.10940508211927E+16</v>
      </c>
      <c r="U3798" s="151" t="s">
        <v>32</v>
      </c>
      <c r="V3798" s="141"/>
      <c r="W3798" s="30" t="s">
        <v>13014</v>
      </c>
      <c r="X3798" s="33">
        <v>52687</v>
      </c>
      <c r="Y3798" s="24">
        <f>VLOOKUP(T3798,Buzon!C:C,1,FALSE)</f>
        <v>1.10940508211927E+16</v>
      </c>
      <c r="Z3798" s="13" t="str">
        <f>VLOOKUP(T3798,Buzon!C:Z,21,FALSE)</f>
        <v>AFIL.-008139649</v>
      </c>
      <c r="AA3798" s="162">
        <f>VLOOKUP(T3798,Buzon!C:Z,22,FALSE)</f>
        <v>64149</v>
      </c>
      <c r="AB3798" s="162">
        <f>VLOOKUP(T3798,Buzon!C:Z,23,FALSE)</f>
        <v>6082021</v>
      </c>
      <c r="AC3798" s="162" t="str">
        <f>VLOOKUP(T3798,Buzon!C:Z,24,FALSE)</f>
        <v>SANTANDER_3550</v>
      </c>
      <c r="AD3798" s="146">
        <f>+H3798</f>
        <v>278</v>
      </c>
      <c r="AE3798" s="150">
        <v>8139649</v>
      </c>
    </row>
    <row r="3799" spans="1:32" s="150" customFormat="1" ht="12" customHeight="1" x14ac:dyDescent="0.25">
      <c r="A3799" s="151" t="s">
        <v>21</v>
      </c>
      <c r="B3799" s="158" t="s">
        <v>9662</v>
      </c>
      <c r="C3799" s="67" t="s">
        <v>10007</v>
      </c>
      <c r="D3799" s="158">
        <v>8</v>
      </c>
      <c r="E3799" s="158" t="s">
        <v>10034</v>
      </c>
      <c r="F3799" s="158" t="s">
        <v>25</v>
      </c>
      <c r="G3799" s="151" t="s">
        <v>26</v>
      </c>
      <c r="H3799" s="156">
        <v>348</v>
      </c>
      <c r="I3799" s="151" t="s">
        <v>27</v>
      </c>
      <c r="J3799" s="158">
        <v>27701425388</v>
      </c>
      <c r="K3799" s="158" t="s">
        <v>10035</v>
      </c>
      <c r="L3799" s="151" t="s">
        <v>31</v>
      </c>
      <c r="M3799" s="158" t="s">
        <v>31</v>
      </c>
      <c r="N3799" s="158" t="s">
        <v>29</v>
      </c>
      <c r="O3799" s="158">
        <v>11094</v>
      </c>
      <c r="P3799" s="149">
        <v>44413.827048611114</v>
      </c>
      <c r="Q3799" s="149">
        <v>44413.584097222221</v>
      </c>
      <c r="R3799" s="168">
        <v>80358</v>
      </c>
      <c r="S3799" s="151">
        <v>343435152</v>
      </c>
      <c r="T3799" s="153">
        <v>1.10940508211949E+16</v>
      </c>
      <c r="U3799" s="151" t="s">
        <v>32</v>
      </c>
      <c r="V3799" s="141"/>
      <c r="W3799" s="30" t="s">
        <v>13014</v>
      </c>
      <c r="X3799" s="33">
        <v>52687</v>
      </c>
      <c r="Y3799" s="24">
        <f>VLOOKUP(T3799,Buzon!C:C,1,FALSE)</f>
        <v>1.10940508211949E+16</v>
      </c>
      <c r="Z3799" s="13" t="str">
        <f>VLOOKUP(T3799,Buzon!C:Z,21,FALSE)</f>
        <v>AFIL.-008139649</v>
      </c>
      <c r="AA3799" s="162">
        <f>VLOOKUP(T3799,Buzon!C:Z,22,FALSE)</f>
        <v>64149</v>
      </c>
      <c r="AB3799" s="162">
        <f>VLOOKUP(T3799,Buzon!C:Z,23,FALSE)</f>
        <v>6082021</v>
      </c>
      <c r="AC3799" s="162" t="str">
        <f>VLOOKUP(T3799,Buzon!C:Z,24,FALSE)</f>
        <v>SANTANDER_3550</v>
      </c>
      <c r="AD3799" s="146">
        <f>+H3799</f>
        <v>348</v>
      </c>
      <c r="AE3799" s="150">
        <v>8139649</v>
      </c>
    </row>
    <row r="3800" spans="1:32" s="150" customFormat="1" ht="12" customHeight="1" x14ac:dyDescent="0.25">
      <c r="A3800" s="151" t="s">
        <v>21</v>
      </c>
      <c r="B3800" s="158" t="s">
        <v>9662</v>
      </c>
      <c r="C3800" s="67" t="s">
        <v>2240</v>
      </c>
      <c r="D3800" s="158">
        <v>21</v>
      </c>
      <c r="E3800" s="158" t="s">
        <v>10036</v>
      </c>
      <c r="F3800" s="158" t="s">
        <v>25</v>
      </c>
      <c r="G3800" s="151" t="s">
        <v>26</v>
      </c>
      <c r="H3800" s="156">
        <v>348</v>
      </c>
      <c r="I3800" s="151" t="s">
        <v>27</v>
      </c>
      <c r="J3800" s="158">
        <v>27701425389</v>
      </c>
      <c r="K3800" s="158" t="s">
        <v>10037</v>
      </c>
      <c r="L3800" s="151" t="s">
        <v>31</v>
      </c>
      <c r="M3800" s="158" t="s">
        <v>31</v>
      </c>
      <c r="N3800" s="158" t="s">
        <v>29</v>
      </c>
      <c r="O3800" s="158">
        <v>11094</v>
      </c>
      <c r="P3800" s="149">
        <v>44413.828055555554</v>
      </c>
      <c r="Q3800" s="149">
        <v>44413.584097222221</v>
      </c>
      <c r="R3800" s="168">
        <v>790015</v>
      </c>
      <c r="S3800" s="151">
        <v>343436581</v>
      </c>
      <c r="T3800" s="153">
        <v>1.1094050821195E+16</v>
      </c>
      <c r="U3800" s="151" t="s">
        <v>32</v>
      </c>
      <c r="V3800" s="141"/>
      <c r="W3800" s="30" t="s">
        <v>13014</v>
      </c>
      <c r="X3800" s="33">
        <v>52687</v>
      </c>
      <c r="Y3800" s="24">
        <f>VLOOKUP(T3800,Buzon!C:C,1,FALSE)</f>
        <v>1.1094050821195E+16</v>
      </c>
      <c r="Z3800" s="13" t="str">
        <f>VLOOKUP(T3800,Buzon!C:Z,21,FALSE)</f>
        <v>AFIL.-008139649</v>
      </c>
      <c r="AA3800" s="162">
        <f>VLOOKUP(T3800,Buzon!C:Z,22,FALSE)</f>
        <v>64149</v>
      </c>
      <c r="AB3800" s="162">
        <f>VLOOKUP(T3800,Buzon!C:Z,23,FALSE)</f>
        <v>6082021</v>
      </c>
      <c r="AC3800" s="162" t="str">
        <f>VLOOKUP(T3800,Buzon!C:Z,24,FALSE)</f>
        <v>SANTANDER_3550</v>
      </c>
      <c r="AD3800" s="146">
        <f>+H3800</f>
        <v>348</v>
      </c>
      <c r="AE3800" s="150">
        <v>8139649</v>
      </c>
    </row>
    <row r="3801" spans="1:32" s="150" customFormat="1" ht="12" customHeight="1" x14ac:dyDescent="0.25">
      <c r="A3801" s="151" t="s">
        <v>21</v>
      </c>
      <c r="B3801" s="158" t="s">
        <v>9662</v>
      </c>
      <c r="C3801" s="82"/>
      <c r="D3801" s="157"/>
      <c r="E3801" s="158" t="s">
        <v>10036</v>
      </c>
      <c r="F3801" s="158" t="s">
        <v>25</v>
      </c>
      <c r="G3801" s="151" t="s">
        <v>26</v>
      </c>
      <c r="H3801" s="156">
        <v>278</v>
      </c>
      <c r="I3801" s="151" t="s">
        <v>167</v>
      </c>
      <c r="J3801" s="158">
        <v>27701425390</v>
      </c>
      <c r="K3801" s="158" t="s">
        <v>10038</v>
      </c>
      <c r="L3801" s="151" t="s">
        <v>31</v>
      </c>
      <c r="M3801" s="158" t="s">
        <v>29</v>
      </c>
      <c r="N3801" s="158" t="s">
        <v>31</v>
      </c>
      <c r="O3801" s="158">
        <v>11094</v>
      </c>
      <c r="P3801" s="149">
        <v>44413.828055555554</v>
      </c>
      <c r="Q3801" s="149">
        <v>44413.584097222221</v>
      </c>
      <c r="R3801" s="168">
        <v>790015</v>
      </c>
      <c r="S3801" s="151">
        <v>343436581</v>
      </c>
      <c r="T3801" s="153">
        <v>1.1094050821195E+16</v>
      </c>
      <c r="U3801" s="151" t="s">
        <v>32</v>
      </c>
      <c r="V3801" s="141"/>
      <c r="W3801" s="30" t="s">
        <v>13014</v>
      </c>
      <c r="X3801" s="33">
        <v>52687</v>
      </c>
      <c r="Y3801" s="24">
        <f>VLOOKUP(T3801,Buzon!C:C,1,FALSE)</f>
        <v>1.1094050821195E+16</v>
      </c>
      <c r="Z3801" s="13" t="str">
        <f>VLOOKUP(T3801,Buzon!C:Z,21,FALSE)</f>
        <v>AFIL.-008139649</v>
      </c>
      <c r="AA3801" s="162">
        <f>VLOOKUP(T3801,Buzon!C:Z,22,FALSE)</f>
        <v>64149</v>
      </c>
      <c r="AB3801" s="162">
        <f>VLOOKUP(T3801,Buzon!C:Z,23,FALSE)</f>
        <v>6082021</v>
      </c>
      <c r="AC3801" s="162" t="str">
        <f>VLOOKUP(T3801,Buzon!C:Z,24,FALSE)</f>
        <v>SANTANDER_3550</v>
      </c>
      <c r="AD3801" s="146">
        <f>+H3801</f>
        <v>278</v>
      </c>
      <c r="AE3801" s="150">
        <v>8139649</v>
      </c>
    </row>
    <row r="3802" spans="1:32" s="150" customFormat="1" ht="12" customHeight="1" x14ac:dyDescent="0.25">
      <c r="A3802" s="151" t="s">
        <v>21</v>
      </c>
      <c r="B3802" s="158" t="s">
        <v>9662</v>
      </c>
      <c r="C3802" s="67" t="s">
        <v>10039</v>
      </c>
      <c r="D3802" s="158">
        <v>29</v>
      </c>
      <c r="E3802" s="158" t="s">
        <v>10040</v>
      </c>
      <c r="F3802" s="158" t="s">
        <v>25</v>
      </c>
      <c r="G3802" s="151" t="s">
        <v>26</v>
      </c>
      <c r="H3802" s="156">
        <v>278</v>
      </c>
      <c r="I3802" s="151" t="s">
        <v>27</v>
      </c>
      <c r="J3802" s="158">
        <v>27701425391</v>
      </c>
      <c r="K3802" s="158" t="s">
        <v>10041</v>
      </c>
      <c r="L3802" s="151" t="s">
        <v>31</v>
      </c>
      <c r="M3802" s="158" t="s">
        <v>31</v>
      </c>
      <c r="N3802" s="158" t="s">
        <v>29</v>
      </c>
      <c r="O3802" s="158">
        <v>11094</v>
      </c>
      <c r="P3802" s="149">
        <v>44413.829722222225</v>
      </c>
      <c r="Q3802" s="149">
        <v>44413.584097222221</v>
      </c>
      <c r="R3802" s="168">
        <v>421406</v>
      </c>
      <c r="S3802" s="151">
        <v>343439095</v>
      </c>
      <c r="T3802" s="153">
        <v>1.10940508211953E+16</v>
      </c>
      <c r="U3802" s="151" t="s">
        <v>32</v>
      </c>
      <c r="V3802" s="141"/>
      <c r="W3802" s="30" t="s">
        <v>13014</v>
      </c>
      <c r="X3802" s="33">
        <v>52687</v>
      </c>
      <c r="Y3802" s="24">
        <f>VLOOKUP(T3802,Buzon!C:C,1,FALSE)</f>
        <v>1.10940508211953E+16</v>
      </c>
      <c r="Z3802" s="13" t="str">
        <f>VLOOKUP(T3802,Buzon!C:Z,21,FALSE)</f>
        <v>AFIL.-008139649</v>
      </c>
      <c r="AA3802" s="162">
        <f>VLOOKUP(T3802,Buzon!C:Z,22,FALSE)</f>
        <v>64149</v>
      </c>
      <c r="AB3802" s="162">
        <f>VLOOKUP(T3802,Buzon!C:Z,23,FALSE)</f>
        <v>6082021</v>
      </c>
      <c r="AC3802" s="162" t="str">
        <f>VLOOKUP(T3802,Buzon!C:Z,24,FALSE)</f>
        <v>SANTANDER_3550</v>
      </c>
      <c r="AD3802" s="146">
        <f>+H3802</f>
        <v>278</v>
      </c>
      <c r="AE3802" s="150">
        <v>8139649</v>
      </c>
    </row>
    <row r="3803" spans="1:32" s="150" customFormat="1" ht="12" customHeight="1" x14ac:dyDescent="0.25">
      <c r="A3803" s="151" t="s">
        <v>21</v>
      </c>
      <c r="B3803" s="158" t="s">
        <v>9729</v>
      </c>
      <c r="C3803" s="67" t="s">
        <v>10042</v>
      </c>
      <c r="D3803" s="158">
        <v>37</v>
      </c>
      <c r="E3803" s="158" t="s">
        <v>10043</v>
      </c>
      <c r="F3803" s="158" t="s">
        <v>25</v>
      </c>
      <c r="G3803" s="151" t="s">
        <v>26</v>
      </c>
      <c r="H3803" s="156">
        <v>348</v>
      </c>
      <c r="I3803" s="151" t="s">
        <v>27</v>
      </c>
      <c r="J3803" s="158">
        <v>27701425395</v>
      </c>
      <c r="K3803" s="158" t="s">
        <v>10044</v>
      </c>
      <c r="L3803" s="151" t="s">
        <v>31</v>
      </c>
      <c r="M3803" s="158" t="s">
        <v>31</v>
      </c>
      <c r="N3803" s="158" t="s">
        <v>29</v>
      </c>
      <c r="O3803" s="158">
        <v>11986</v>
      </c>
      <c r="P3803" s="149">
        <v>44413.836747685185</v>
      </c>
      <c r="Q3803" s="149">
        <v>44413.584768518522</v>
      </c>
      <c r="R3803" s="168">
        <v>10421</v>
      </c>
      <c r="S3803" s="151">
        <v>343449909</v>
      </c>
      <c r="T3803" s="153">
        <v>1.19860508212004E+16</v>
      </c>
      <c r="U3803" s="151" t="s">
        <v>32</v>
      </c>
      <c r="V3803" s="141"/>
      <c r="W3803" s="30" t="s">
        <v>13014</v>
      </c>
      <c r="X3803" s="33">
        <v>52687</v>
      </c>
      <c r="Y3803" s="24">
        <f>VLOOKUP(T3803,Buzon!C:C,1,FALSE)</f>
        <v>1.19860508212004E+16</v>
      </c>
      <c r="Z3803" s="13" t="str">
        <f>VLOOKUP(T3803,Buzon!C:Z,21,FALSE)</f>
        <v>AFIL.-008139649</v>
      </c>
      <c r="AA3803" s="162">
        <f>VLOOKUP(T3803,Buzon!C:Z,22,FALSE)</f>
        <v>64149</v>
      </c>
      <c r="AB3803" s="162">
        <f>VLOOKUP(T3803,Buzon!C:Z,23,FALSE)</f>
        <v>6082021</v>
      </c>
      <c r="AC3803" s="162" t="str">
        <f>VLOOKUP(T3803,Buzon!C:Z,24,FALSE)</f>
        <v>SANTANDER_3550</v>
      </c>
      <c r="AD3803" s="146">
        <f>+H3803</f>
        <v>348</v>
      </c>
      <c r="AE3803" s="150">
        <v>8139649</v>
      </c>
    </row>
    <row r="3804" spans="1:32" s="150" customFormat="1" ht="12" customHeight="1" x14ac:dyDescent="0.25">
      <c r="A3804" s="151" t="s">
        <v>21</v>
      </c>
      <c r="B3804" s="158" t="s">
        <v>9729</v>
      </c>
      <c r="C3804" s="67" t="s">
        <v>10042</v>
      </c>
      <c r="D3804" s="158">
        <v>38</v>
      </c>
      <c r="E3804" s="158" t="s">
        <v>10045</v>
      </c>
      <c r="F3804" s="158" t="s">
        <v>25</v>
      </c>
      <c r="G3804" s="151" t="s">
        <v>26</v>
      </c>
      <c r="H3804" s="156">
        <v>348</v>
      </c>
      <c r="I3804" s="151" t="s">
        <v>27</v>
      </c>
      <c r="J3804" s="158">
        <v>27701425396</v>
      </c>
      <c r="K3804" s="158" t="s">
        <v>10046</v>
      </c>
      <c r="L3804" s="151" t="s">
        <v>31</v>
      </c>
      <c r="M3804" s="158" t="s">
        <v>31</v>
      </c>
      <c r="N3804" s="158" t="s">
        <v>29</v>
      </c>
      <c r="O3804" s="158">
        <v>11986</v>
      </c>
      <c r="P3804" s="149">
        <v>44413.836747685185</v>
      </c>
      <c r="Q3804" s="149">
        <v>44413.584768518522</v>
      </c>
      <c r="R3804" s="168">
        <v>10421</v>
      </c>
      <c r="S3804" s="151">
        <v>343449909</v>
      </c>
      <c r="T3804" s="153">
        <v>1.19860508212004E+16</v>
      </c>
      <c r="U3804" s="151" t="s">
        <v>32</v>
      </c>
      <c r="V3804" s="141"/>
      <c r="W3804" s="30" t="s">
        <v>13014</v>
      </c>
      <c r="X3804" s="33">
        <v>52687</v>
      </c>
      <c r="Y3804" s="24">
        <f>VLOOKUP(T3804,Buzon!C:C,1,FALSE)</f>
        <v>1.19860508212004E+16</v>
      </c>
      <c r="Z3804" s="13" t="str">
        <f>VLOOKUP(T3804,Buzon!C:Z,21,FALSE)</f>
        <v>AFIL.-008139649</v>
      </c>
      <c r="AA3804" s="162">
        <f>VLOOKUP(T3804,Buzon!C:Z,22,FALSE)</f>
        <v>64149</v>
      </c>
      <c r="AB3804" s="162">
        <f>VLOOKUP(T3804,Buzon!C:Z,23,FALSE)</f>
        <v>6082021</v>
      </c>
      <c r="AC3804" s="162" t="str">
        <f>VLOOKUP(T3804,Buzon!C:Z,24,FALSE)</f>
        <v>SANTANDER_3550</v>
      </c>
      <c r="AD3804" s="146">
        <f>+H3804</f>
        <v>348</v>
      </c>
      <c r="AE3804" s="150">
        <v>8139649</v>
      </c>
    </row>
    <row r="3805" spans="1:32" s="206" customFormat="1" ht="12" customHeight="1" x14ac:dyDescent="0.25">
      <c r="A3805" s="185" t="s">
        <v>21</v>
      </c>
      <c r="B3805" s="158" t="s">
        <v>9662</v>
      </c>
      <c r="C3805" s="158" t="s">
        <v>9990</v>
      </c>
      <c r="D3805" s="158">
        <v>27</v>
      </c>
      <c r="E3805" s="158" t="s">
        <v>10030</v>
      </c>
      <c r="F3805" s="158" t="s">
        <v>25</v>
      </c>
      <c r="G3805" s="185" t="s">
        <v>26</v>
      </c>
      <c r="H3805" s="177">
        <v>348</v>
      </c>
      <c r="I3805" s="185" t="s">
        <v>27</v>
      </c>
      <c r="J3805" s="158">
        <v>27701425377</v>
      </c>
      <c r="K3805" s="158" t="s">
        <v>10031</v>
      </c>
      <c r="L3805" s="185" t="s">
        <v>31</v>
      </c>
      <c r="M3805" s="158" t="s">
        <v>31</v>
      </c>
      <c r="N3805" s="158" t="s">
        <v>29</v>
      </c>
      <c r="O3805" s="158">
        <v>11094</v>
      </c>
      <c r="P3805" s="190">
        <v>44413.81013888889</v>
      </c>
      <c r="Q3805" s="190">
        <v>44413.584097222221</v>
      </c>
      <c r="R3805" s="185">
        <v>863502</v>
      </c>
      <c r="S3805" s="185">
        <v>343410242</v>
      </c>
      <c r="T3805" s="191">
        <v>1.10940508211926E+16</v>
      </c>
      <c r="U3805" s="185" t="s">
        <v>32</v>
      </c>
      <c r="V3805" s="208"/>
      <c r="W3805" s="83" t="s">
        <v>13003</v>
      </c>
      <c r="X3805" s="84">
        <v>2714</v>
      </c>
      <c r="Y3805" s="209" t="e">
        <f>VLOOKUP(T3805,Buzon!C:C,1,FALSE)</f>
        <v>#N/A</v>
      </c>
      <c r="Z3805" s="204" t="s">
        <v>13001</v>
      </c>
      <c r="AA3805" s="77">
        <v>2896.12</v>
      </c>
      <c r="AB3805" s="205" t="s">
        <v>9019</v>
      </c>
      <c r="AC3805" s="204" t="s">
        <v>8974</v>
      </c>
      <c r="AD3805" s="177">
        <f>+H3805</f>
        <v>348</v>
      </c>
      <c r="AE3805" s="206">
        <v>9359908044</v>
      </c>
      <c r="AF3805" s="206">
        <v>-165.88</v>
      </c>
    </row>
    <row r="3806" spans="1:32" s="150" customFormat="1" ht="12" customHeight="1" x14ac:dyDescent="0.25">
      <c r="A3806" s="151" t="s">
        <v>21</v>
      </c>
      <c r="B3806" s="158" t="s">
        <v>9729</v>
      </c>
      <c r="C3806" s="67" t="s">
        <v>9899</v>
      </c>
      <c r="D3806" s="158">
        <v>11</v>
      </c>
      <c r="E3806" s="158" t="s">
        <v>10050</v>
      </c>
      <c r="F3806" s="158" t="s">
        <v>25</v>
      </c>
      <c r="G3806" s="151" t="s">
        <v>26</v>
      </c>
      <c r="H3806" s="156">
        <v>348</v>
      </c>
      <c r="I3806" s="151" t="s">
        <v>27</v>
      </c>
      <c r="J3806" s="158">
        <v>27701425406</v>
      </c>
      <c r="K3806" s="158" t="s">
        <v>10051</v>
      </c>
      <c r="L3806" s="151" t="s">
        <v>31</v>
      </c>
      <c r="M3806" s="158" t="s">
        <v>31</v>
      </c>
      <c r="N3806" s="158" t="s">
        <v>29</v>
      </c>
      <c r="O3806" s="158">
        <v>11986</v>
      </c>
      <c r="P3806" s="149">
        <v>44413.849606481483</v>
      </c>
      <c r="Q3806" s="149">
        <v>44413.584768518522</v>
      </c>
      <c r="R3806" s="168">
        <v>22321</v>
      </c>
      <c r="S3806" s="151">
        <v>343468983</v>
      </c>
      <c r="T3806" s="153">
        <v>1.19860508212023E+16</v>
      </c>
      <c r="U3806" s="151" t="s">
        <v>32</v>
      </c>
      <c r="V3806" s="141"/>
      <c r="W3806" s="30" t="s">
        <v>13014</v>
      </c>
      <c r="X3806" s="33">
        <v>52687</v>
      </c>
      <c r="Y3806" s="24">
        <f>VLOOKUP(T3806,Buzon!C:C,1,FALSE)</f>
        <v>1.19860508212023E+16</v>
      </c>
      <c r="Z3806" s="13" t="str">
        <f>VLOOKUP(T3806,Buzon!C:Z,21,FALSE)</f>
        <v>AFIL.-008139649</v>
      </c>
      <c r="AA3806" s="162">
        <f>VLOOKUP(T3806,Buzon!C:Z,22,FALSE)</f>
        <v>64149</v>
      </c>
      <c r="AB3806" s="162">
        <f>VLOOKUP(T3806,Buzon!C:Z,23,FALSE)</f>
        <v>6082021</v>
      </c>
      <c r="AC3806" s="162" t="str">
        <f>VLOOKUP(T3806,Buzon!C:Z,24,FALSE)</f>
        <v>SANTANDER_3550</v>
      </c>
      <c r="AD3806" s="146">
        <f>+H3806</f>
        <v>348</v>
      </c>
      <c r="AE3806" s="150">
        <v>8139649</v>
      </c>
    </row>
    <row r="3807" spans="1:32" s="150" customFormat="1" ht="12" customHeight="1" x14ac:dyDescent="0.25">
      <c r="A3807" s="151" t="s">
        <v>21</v>
      </c>
      <c r="B3807" s="158" t="s">
        <v>9729</v>
      </c>
      <c r="C3807" s="67" t="s">
        <v>10052</v>
      </c>
      <c r="D3807" s="158">
        <v>15</v>
      </c>
      <c r="E3807" s="158" t="s">
        <v>10053</v>
      </c>
      <c r="F3807" s="158" t="s">
        <v>71</v>
      </c>
      <c r="G3807" s="151" t="s">
        <v>26</v>
      </c>
      <c r="H3807" s="156">
        <v>174</v>
      </c>
      <c r="I3807" s="151" t="s">
        <v>27</v>
      </c>
      <c r="J3807" s="158">
        <v>27701425412</v>
      </c>
      <c r="K3807" s="158" t="s">
        <v>10054</v>
      </c>
      <c r="L3807" s="151" t="s">
        <v>31</v>
      </c>
      <c r="M3807" s="158" t="s">
        <v>31</v>
      </c>
      <c r="N3807" s="158" t="s">
        <v>29</v>
      </c>
      <c r="O3807" s="158">
        <v>11986</v>
      </c>
      <c r="P3807" s="149">
        <v>44413.864432870374</v>
      </c>
      <c r="Q3807" s="149">
        <v>44413.584768518522</v>
      </c>
      <c r="R3807" s="168">
        <v>440817</v>
      </c>
      <c r="S3807" s="151">
        <v>343491347</v>
      </c>
      <c r="T3807" s="153">
        <v>1.19860508212044E+16</v>
      </c>
      <c r="U3807" s="151" t="s">
        <v>32</v>
      </c>
      <c r="V3807" s="141"/>
      <c r="W3807" s="30" t="s">
        <v>13014</v>
      </c>
      <c r="X3807" s="33">
        <v>52687</v>
      </c>
      <c r="Y3807" s="24">
        <f>VLOOKUP(T3807,Buzon!C:C,1,FALSE)</f>
        <v>1.19860508212044E+16</v>
      </c>
      <c r="Z3807" s="13" t="str">
        <f>VLOOKUP(T3807,Buzon!C:Z,21,FALSE)</f>
        <v>AFIL.-008139649</v>
      </c>
      <c r="AA3807" s="162">
        <f>VLOOKUP(T3807,Buzon!C:Z,22,FALSE)</f>
        <v>64149</v>
      </c>
      <c r="AB3807" s="162">
        <f>VLOOKUP(T3807,Buzon!C:Z,23,FALSE)</f>
        <v>6082021</v>
      </c>
      <c r="AC3807" s="162" t="str">
        <f>VLOOKUP(T3807,Buzon!C:Z,24,FALSE)</f>
        <v>SANTANDER_3550</v>
      </c>
      <c r="AD3807" s="146">
        <f>+H3807</f>
        <v>174</v>
      </c>
      <c r="AE3807" s="150">
        <v>8139649</v>
      </c>
    </row>
    <row r="3808" spans="1:32" s="150" customFormat="1" ht="12" customHeight="1" x14ac:dyDescent="0.25">
      <c r="A3808" s="151" t="s">
        <v>21</v>
      </c>
      <c r="B3808" s="158" t="s">
        <v>9729</v>
      </c>
      <c r="C3808" s="67" t="s">
        <v>10052</v>
      </c>
      <c r="D3808" s="158">
        <v>17</v>
      </c>
      <c r="E3808" s="158" t="s">
        <v>10055</v>
      </c>
      <c r="F3808" s="158" t="s">
        <v>71</v>
      </c>
      <c r="G3808" s="151" t="s">
        <v>26</v>
      </c>
      <c r="H3808" s="156">
        <v>174</v>
      </c>
      <c r="I3808" s="151" t="s">
        <v>27</v>
      </c>
      <c r="J3808" s="158">
        <v>27701425413</v>
      </c>
      <c r="K3808" s="158" t="s">
        <v>10056</v>
      </c>
      <c r="L3808" s="151" t="s">
        <v>31</v>
      </c>
      <c r="M3808" s="158" t="s">
        <v>31</v>
      </c>
      <c r="N3808" s="158" t="s">
        <v>29</v>
      </c>
      <c r="O3808" s="158">
        <v>11986</v>
      </c>
      <c r="P3808" s="149">
        <v>44413.864432870374</v>
      </c>
      <c r="Q3808" s="149">
        <v>44413.584768518522</v>
      </c>
      <c r="R3808" s="168">
        <v>440817</v>
      </c>
      <c r="S3808" s="151">
        <v>343491347</v>
      </c>
      <c r="T3808" s="153">
        <v>1.19860508212044E+16</v>
      </c>
      <c r="U3808" s="151" t="s">
        <v>32</v>
      </c>
      <c r="V3808" s="141"/>
      <c r="W3808" s="30" t="s">
        <v>13014</v>
      </c>
      <c r="X3808" s="33">
        <v>52687</v>
      </c>
      <c r="Y3808" s="24">
        <f>VLOOKUP(T3808,Buzon!C:C,1,FALSE)</f>
        <v>1.19860508212044E+16</v>
      </c>
      <c r="Z3808" s="13" t="str">
        <f>VLOOKUP(T3808,Buzon!C:Z,21,FALSE)</f>
        <v>AFIL.-008139649</v>
      </c>
      <c r="AA3808" s="162">
        <f>VLOOKUP(T3808,Buzon!C:Z,22,FALSE)</f>
        <v>64149</v>
      </c>
      <c r="AB3808" s="162">
        <f>VLOOKUP(T3808,Buzon!C:Z,23,FALSE)</f>
        <v>6082021</v>
      </c>
      <c r="AC3808" s="162" t="str">
        <f>VLOOKUP(T3808,Buzon!C:Z,24,FALSE)</f>
        <v>SANTANDER_3550</v>
      </c>
      <c r="AD3808" s="146">
        <f>+H3808</f>
        <v>174</v>
      </c>
      <c r="AE3808" s="150">
        <v>8139649</v>
      </c>
    </row>
    <row r="3809" spans="1:31" s="150" customFormat="1" ht="12" customHeight="1" x14ac:dyDescent="0.25">
      <c r="A3809" s="151" t="s">
        <v>21</v>
      </c>
      <c r="B3809" s="158" t="s">
        <v>9729</v>
      </c>
      <c r="C3809" s="67" t="s">
        <v>10052</v>
      </c>
      <c r="D3809" s="158">
        <v>18</v>
      </c>
      <c r="E3809" s="158" t="s">
        <v>10057</v>
      </c>
      <c r="F3809" s="158" t="s">
        <v>71</v>
      </c>
      <c r="G3809" s="151" t="s">
        <v>26</v>
      </c>
      <c r="H3809" s="156">
        <v>174</v>
      </c>
      <c r="I3809" s="151" t="s">
        <v>27</v>
      </c>
      <c r="J3809" s="158">
        <v>27701425414</v>
      </c>
      <c r="K3809" s="158" t="s">
        <v>10058</v>
      </c>
      <c r="L3809" s="151" t="s">
        <v>31</v>
      </c>
      <c r="M3809" s="158" t="s">
        <v>31</v>
      </c>
      <c r="N3809" s="158" t="s">
        <v>29</v>
      </c>
      <c r="O3809" s="158">
        <v>11986</v>
      </c>
      <c r="P3809" s="149">
        <v>44413.864432870374</v>
      </c>
      <c r="Q3809" s="149">
        <v>44413.584768518522</v>
      </c>
      <c r="R3809" s="168">
        <v>440817</v>
      </c>
      <c r="S3809" s="151">
        <v>343491347</v>
      </c>
      <c r="T3809" s="153">
        <v>1.19860508212044E+16</v>
      </c>
      <c r="U3809" s="151" t="s">
        <v>32</v>
      </c>
      <c r="V3809" s="141"/>
      <c r="W3809" s="30" t="s">
        <v>13014</v>
      </c>
      <c r="X3809" s="33">
        <v>52687</v>
      </c>
      <c r="Y3809" s="24">
        <f>VLOOKUP(T3809,Buzon!C:C,1,FALSE)</f>
        <v>1.19860508212044E+16</v>
      </c>
      <c r="Z3809" s="13" t="str">
        <f>VLOOKUP(T3809,Buzon!C:Z,21,FALSE)</f>
        <v>AFIL.-008139649</v>
      </c>
      <c r="AA3809" s="162">
        <f>VLOOKUP(T3809,Buzon!C:Z,22,FALSE)</f>
        <v>64149</v>
      </c>
      <c r="AB3809" s="162">
        <f>VLOOKUP(T3809,Buzon!C:Z,23,FALSE)</f>
        <v>6082021</v>
      </c>
      <c r="AC3809" s="162" t="str">
        <f>VLOOKUP(T3809,Buzon!C:Z,24,FALSE)</f>
        <v>SANTANDER_3550</v>
      </c>
      <c r="AD3809" s="146">
        <f>+H3809</f>
        <v>174</v>
      </c>
      <c r="AE3809" s="150">
        <v>8139649</v>
      </c>
    </row>
    <row r="3810" spans="1:31" s="150" customFormat="1" ht="12" customHeight="1" x14ac:dyDescent="0.25">
      <c r="A3810" s="151" t="s">
        <v>21</v>
      </c>
      <c r="B3810" s="158" t="s">
        <v>9729</v>
      </c>
      <c r="C3810" s="67" t="s">
        <v>10052</v>
      </c>
      <c r="D3810" s="158">
        <v>19</v>
      </c>
      <c r="E3810" s="158" t="s">
        <v>10059</v>
      </c>
      <c r="F3810" s="158" t="s">
        <v>47</v>
      </c>
      <c r="G3810" s="151" t="s">
        <v>26</v>
      </c>
      <c r="H3810" s="156">
        <v>174</v>
      </c>
      <c r="I3810" s="151" t="s">
        <v>27</v>
      </c>
      <c r="J3810" s="158">
        <v>27701425415</v>
      </c>
      <c r="K3810" s="158" t="s">
        <v>10060</v>
      </c>
      <c r="L3810" s="151" t="s">
        <v>31</v>
      </c>
      <c r="M3810" s="158" t="s">
        <v>31</v>
      </c>
      <c r="N3810" s="158" t="s">
        <v>29</v>
      </c>
      <c r="O3810" s="158">
        <v>11986</v>
      </c>
      <c r="P3810" s="149">
        <v>44413.864432870374</v>
      </c>
      <c r="Q3810" s="149">
        <v>44413.584768518522</v>
      </c>
      <c r="R3810" s="168">
        <v>440817</v>
      </c>
      <c r="S3810" s="151">
        <v>343491347</v>
      </c>
      <c r="T3810" s="153">
        <v>1.19860508212044E+16</v>
      </c>
      <c r="U3810" s="151" t="s">
        <v>32</v>
      </c>
      <c r="V3810" s="141"/>
      <c r="W3810" s="30" t="s">
        <v>13014</v>
      </c>
      <c r="X3810" s="33">
        <v>52687</v>
      </c>
      <c r="Y3810" s="24">
        <f>VLOOKUP(T3810,Buzon!C:C,1,FALSE)</f>
        <v>1.19860508212044E+16</v>
      </c>
      <c r="Z3810" s="13" t="str">
        <f>VLOOKUP(T3810,Buzon!C:Z,21,FALSE)</f>
        <v>AFIL.-008139649</v>
      </c>
      <c r="AA3810" s="162">
        <f>VLOOKUP(T3810,Buzon!C:Z,22,FALSE)</f>
        <v>64149</v>
      </c>
      <c r="AB3810" s="162">
        <f>VLOOKUP(T3810,Buzon!C:Z,23,FALSE)</f>
        <v>6082021</v>
      </c>
      <c r="AC3810" s="162" t="str">
        <f>VLOOKUP(T3810,Buzon!C:Z,24,FALSE)</f>
        <v>SANTANDER_3550</v>
      </c>
      <c r="AD3810" s="146">
        <f>+H3810</f>
        <v>174</v>
      </c>
      <c r="AE3810" s="150">
        <v>8139649</v>
      </c>
    </row>
    <row r="3811" spans="1:31" s="150" customFormat="1" ht="12" customHeight="1" x14ac:dyDescent="0.25">
      <c r="A3811" s="151" t="s">
        <v>21</v>
      </c>
      <c r="B3811" s="158" t="s">
        <v>9729</v>
      </c>
      <c r="C3811" s="67" t="s">
        <v>10052</v>
      </c>
      <c r="D3811" s="158">
        <v>20</v>
      </c>
      <c r="E3811" s="158" t="s">
        <v>10061</v>
      </c>
      <c r="F3811" s="158" t="s">
        <v>25</v>
      </c>
      <c r="G3811" s="151" t="s">
        <v>26</v>
      </c>
      <c r="H3811" s="156">
        <v>348</v>
      </c>
      <c r="I3811" s="151" t="s">
        <v>27</v>
      </c>
      <c r="J3811" s="158">
        <v>27701425416</v>
      </c>
      <c r="K3811" s="158" t="s">
        <v>10062</v>
      </c>
      <c r="L3811" s="151" t="s">
        <v>31</v>
      </c>
      <c r="M3811" s="158" t="s">
        <v>31</v>
      </c>
      <c r="N3811" s="158" t="s">
        <v>29</v>
      </c>
      <c r="O3811" s="158">
        <v>11986</v>
      </c>
      <c r="P3811" s="149">
        <v>44413.864432870374</v>
      </c>
      <c r="Q3811" s="149">
        <v>44413.584768518522</v>
      </c>
      <c r="R3811" s="168">
        <v>440817</v>
      </c>
      <c r="S3811" s="151">
        <v>343491347</v>
      </c>
      <c r="T3811" s="153">
        <v>1.19860508212044E+16</v>
      </c>
      <c r="U3811" s="151" t="s">
        <v>32</v>
      </c>
      <c r="V3811" s="141"/>
      <c r="W3811" s="30" t="s">
        <v>13014</v>
      </c>
      <c r="X3811" s="33">
        <v>52687</v>
      </c>
      <c r="Y3811" s="24">
        <f>VLOOKUP(T3811,Buzon!C:C,1,FALSE)</f>
        <v>1.19860508212044E+16</v>
      </c>
      <c r="Z3811" s="13" t="str">
        <f>VLOOKUP(T3811,Buzon!C:Z,21,FALSE)</f>
        <v>AFIL.-008139649</v>
      </c>
      <c r="AA3811" s="162">
        <f>VLOOKUP(T3811,Buzon!C:Z,22,FALSE)</f>
        <v>64149</v>
      </c>
      <c r="AB3811" s="162">
        <f>VLOOKUP(T3811,Buzon!C:Z,23,FALSE)</f>
        <v>6082021</v>
      </c>
      <c r="AC3811" s="162" t="str">
        <f>VLOOKUP(T3811,Buzon!C:Z,24,FALSE)</f>
        <v>SANTANDER_3550</v>
      </c>
      <c r="AD3811" s="146">
        <f>+H3811</f>
        <v>348</v>
      </c>
      <c r="AE3811" s="150">
        <v>8139649</v>
      </c>
    </row>
    <row r="3812" spans="1:31" s="150" customFormat="1" ht="12" customHeight="1" x14ac:dyDescent="0.25">
      <c r="A3812" s="151" t="s">
        <v>21</v>
      </c>
      <c r="B3812" s="158" t="s">
        <v>9729</v>
      </c>
      <c r="C3812" s="67" t="s">
        <v>9935</v>
      </c>
      <c r="D3812" s="158">
        <v>1</v>
      </c>
      <c r="E3812" s="158" t="s">
        <v>229</v>
      </c>
      <c r="F3812" s="158" t="s">
        <v>25</v>
      </c>
      <c r="G3812" s="151" t="s">
        <v>26</v>
      </c>
      <c r="H3812" s="156">
        <v>348</v>
      </c>
      <c r="I3812" s="151" t="s">
        <v>27</v>
      </c>
      <c r="J3812" s="158">
        <v>27701425426</v>
      </c>
      <c r="K3812" s="158" t="s">
        <v>10063</v>
      </c>
      <c r="L3812" s="151" t="s">
        <v>31</v>
      </c>
      <c r="M3812" s="158" t="s">
        <v>31</v>
      </c>
      <c r="N3812" s="158" t="s">
        <v>29</v>
      </c>
      <c r="O3812" s="158">
        <v>11986</v>
      </c>
      <c r="P3812" s="149">
        <v>44413.884270833332</v>
      </c>
      <c r="Q3812" s="149">
        <v>44413.584768518522</v>
      </c>
      <c r="R3812" s="168">
        <v>289391</v>
      </c>
      <c r="S3812" s="151">
        <v>343519719</v>
      </c>
      <c r="T3812" s="153">
        <v>1.19860508212112E+16</v>
      </c>
      <c r="U3812" s="151" t="s">
        <v>32</v>
      </c>
      <c r="V3812" s="141"/>
      <c r="W3812" s="30" t="s">
        <v>13014</v>
      </c>
      <c r="X3812" s="33">
        <v>52687</v>
      </c>
      <c r="Y3812" s="24">
        <f>VLOOKUP(T3812,Buzon!C:C,1,FALSE)</f>
        <v>1.19860508212112E+16</v>
      </c>
      <c r="Z3812" s="13" t="str">
        <f>VLOOKUP(T3812,Buzon!C:Z,21,FALSE)</f>
        <v>AFIL.-008139649</v>
      </c>
      <c r="AA3812" s="162">
        <f>VLOOKUP(T3812,Buzon!C:Z,22,FALSE)</f>
        <v>64149</v>
      </c>
      <c r="AB3812" s="162">
        <f>VLOOKUP(T3812,Buzon!C:Z,23,FALSE)</f>
        <v>6082021</v>
      </c>
      <c r="AC3812" s="162" t="str">
        <f>VLOOKUP(T3812,Buzon!C:Z,24,FALSE)</f>
        <v>SANTANDER_3550</v>
      </c>
      <c r="AD3812" s="146">
        <f>+H3812</f>
        <v>348</v>
      </c>
      <c r="AE3812" s="150">
        <v>8139649</v>
      </c>
    </row>
    <row r="3813" spans="1:31" s="150" customFormat="1" ht="12" customHeight="1" x14ac:dyDescent="0.25">
      <c r="A3813" s="151" t="s">
        <v>21</v>
      </c>
      <c r="B3813" s="158" t="s">
        <v>9729</v>
      </c>
      <c r="C3813" s="82"/>
      <c r="D3813" s="157"/>
      <c r="E3813" s="158" t="s">
        <v>229</v>
      </c>
      <c r="F3813" s="158" t="s">
        <v>25</v>
      </c>
      <c r="G3813" s="151" t="s">
        <v>26</v>
      </c>
      <c r="H3813" s="156">
        <v>278</v>
      </c>
      <c r="I3813" s="151" t="s">
        <v>167</v>
      </c>
      <c r="J3813" s="158">
        <v>27701425427</v>
      </c>
      <c r="K3813" s="158" t="s">
        <v>10064</v>
      </c>
      <c r="L3813" s="151" t="s">
        <v>31</v>
      </c>
      <c r="M3813" s="158" t="s">
        <v>29</v>
      </c>
      <c r="N3813" s="158" t="s">
        <v>31</v>
      </c>
      <c r="O3813" s="158">
        <v>11986</v>
      </c>
      <c r="P3813" s="149">
        <v>44413.884270833332</v>
      </c>
      <c r="Q3813" s="149">
        <v>44413.584768518522</v>
      </c>
      <c r="R3813" s="168">
        <v>289391</v>
      </c>
      <c r="S3813" s="151">
        <v>343519719</v>
      </c>
      <c r="T3813" s="153">
        <v>1.19860508212112E+16</v>
      </c>
      <c r="U3813" s="151" t="s">
        <v>32</v>
      </c>
      <c r="V3813" s="141"/>
      <c r="W3813" s="30" t="s">
        <v>13014</v>
      </c>
      <c r="X3813" s="33">
        <v>52687</v>
      </c>
      <c r="Y3813" s="24">
        <f>VLOOKUP(T3813,Buzon!C:C,1,FALSE)</f>
        <v>1.19860508212112E+16</v>
      </c>
      <c r="Z3813" s="13" t="str">
        <f>VLOOKUP(T3813,Buzon!C:Z,21,FALSE)</f>
        <v>AFIL.-008139649</v>
      </c>
      <c r="AA3813" s="162">
        <f>VLOOKUP(T3813,Buzon!C:Z,22,FALSE)</f>
        <v>64149</v>
      </c>
      <c r="AB3813" s="162">
        <f>VLOOKUP(T3813,Buzon!C:Z,23,FALSE)</f>
        <v>6082021</v>
      </c>
      <c r="AC3813" s="162" t="str">
        <f>VLOOKUP(T3813,Buzon!C:Z,24,FALSE)</f>
        <v>SANTANDER_3550</v>
      </c>
      <c r="AD3813" s="146">
        <f>+H3813</f>
        <v>278</v>
      </c>
      <c r="AE3813" s="150">
        <v>8139649</v>
      </c>
    </row>
    <row r="3814" spans="1:31" s="150" customFormat="1" ht="12" customHeight="1" x14ac:dyDescent="0.25">
      <c r="A3814" s="151" t="s">
        <v>21</v>
      </c>
      <c r="B3814" s="158" t="s">
        <v>9729</v>
      </c>
      <c r="C3814" s="67" t="s">
        <v>9935</v>
      </c>
      <c r="D3814" s="158">
        <v>2</v>
      </c>
      <c r="E3814" s="158" t="s">
        <v>10065</v>
      </c>
      <c r="F3814" s="158" t="s">
        <v>25</v>
      </c>
      <c r="G3814" s="151" t="s">
        <v>26</v>
      </c>
      <c r="H3814" s="156">
        <v>348</v>
      </c>
      <c r="I3814" s="151" t="s">
        <v>27</v>
      </c>
      <c r="J3814" s="158">
        <v>27701425428</v>
      </c>
      <c r="K3814" s="158" t="s">
        <v>10066</v>
      </c>
      <c r="L3814" s="151" t="s">
        <v>31</v>
      </c>
      <c r="M3814" s="158" t="s">
        <v>31</v>
      </c>
      <c r="N3814" s="158" t="s">
        <v>29</v>
      </c>
      <c r="O3814" s="158">
        <v>11986</v>
      </c>
      <c r="P3814" s="149">
        <v>44413.884270833332</v>
      </c>
      <c r="Q3814" s="149">
        <v>44413.584768518522</v>
      </c>
      <c r="R3814" s="168">
        <v>289391</v>
      </c>
      <c r="S3814" s="151">
        <v>343519719</v>
      </c>
      <c r="T3814" s="153">
        <v>1.19860508212112E+16</v>
      </c>
      <c r="U3814" s="151" t="s">
        <v>32</v>
      </c>
      <c r="V3814" s="141"/>
      <c r="W3814" s="30" t="s">
        <v>13014</v>
      </c>
      <c r="X3814" s="33">
        <v>52687</v>
      </c>
      <c r="Y3814" s="24">
        <f>VLOOKUP(T3814,Buzon!C:C,1,FALSE)</f>
        <v>1.19860508212112E+16</v>
      </c>
      <c r="Z3814" s="13" t="str">
        <f>VLOOKUP(T3814,Buzon!C:Z,21,FALSE)</f>
        <v>AFIL.-008139649</v>
      </c>
      <c r="AA3814" s="162">
        <f>VLOOKUP(T3814,Buzon!C:Z,22,FALSE)</f>
        <v>64149</v>
      </c>
      <c r="AB3814" s="162">
        <f>VLOOKUP(T3814,Buzon!C:Z,23,FALSE)</f>
        <v>6082021</v>
      </c>
      <c r="AC3814" s="162" t="str">
        <f>VLOOKUP(T3814,Buzon!C:Z,24,FALSE)</f>
        <v>SANTANDER_3550</v>
      </c>
      <c r="AD3814" s="146">
        <f>+H3814</f>
        <v>348</v>
      </c>
      <c r="AE3814" s="150">
        <v>8139649</v>
      </c>
    </row>
    <row r="3815" spans="1:31" s="150" customFormat="1" ht="12" customHeight="1" x14ac:dyDescent="0.25">
      <c r="A3815" s="151" t="s">
        <v>21</v>
      </c>
      <c r="B3815" s="158" t="s">
        <v>9729</v>
      </c>
      <c r="C3815" s="82"/>
      <c r="D3815" s="157"/>
      <c r="E3815" s="158" t="s">
        <v>10065</v>
      </c>
      <c r="F3815" s="158" t="s">
        <v>25</v>
      </c>
      <c r="G3815" s="151" t="s">
        <v>26</v>
      </c>
      <c r="H3815" s="156">
        <v>278</v>
      </c>
      <c r="I3815" s="151" t="s">
        <v>167</v>
      </c>
      <c r="J3815" s="158">
        <v>27701425429</v>
      </c>
      <c r="K3815" s="158" t="s">
        <v>10067</v>
      </c>
      <c r="L3815" s="151" t="s">
        <v>31</v>
      </c>
      <c r="M3815" s="158" t="s">
        <v>29</v>
      </c>
      <c r="N3815" s="158" t="s">
        <v>31</v>
      </c>
      <c r="O3815" s="158">
        <v>11986</v>
      </c>
      <c r="P3815" s="149">
        <v>44413.884270833332</v>
      </c>
      <c r="Q3815" s="149">
        <v>44413.584768518522</v>
      </c>
      <c r="R3815" s="168">
        <v>289391</v>
      </c>
      <c r="S3815" s="151">
        <v>343519719</v>
      </c>
      <c r="T3815" s="153">
        <v>1.19860508212112E+16</v>
      </c>
      <c r="U3815" s="151" t="s">
        <v>32</v>
      </c>
      <c r="V3815" s="141"/>
      <c r="W3815" s="30" t="s">
        <v>13014</v>
      </c>
      <c r="X3815" s="33">
        <v>52687</v>
      </c>
      <c r="Y3815" s="24">
        <f>VLOOKUP(T3815,Buzon!C:C,1,FALSE)</f>
        <v>1.19860508212112E+16</v>
      </c>
      <c r="Z3815" s="13" t="str">
        <f>VLOOKUP(T3815,Buzon!C:Z,21,FALSE)</f>
        <v>AFIL.-008139649</v>
      </c>
      <c r="AA3815" s="162">
        <f>VLOOKUP(T3815,Buzon!C:Z,22,FALSE)</f>
        <v>64149</v>
      </c>
      <c r="AB3815" s="162">
        <f>VLOOKUP(T3815,Buzon!C:Z,23,FALSE)</f>
        <v>6082021</v>
      </c>
      <c r="AC3815" s="162" t="str">
        <f>VLOOKUP(T3815,Buzon!C:Z,24,FALSE)</f>
        <v>SANTANDER_3550</v>
      </c>
      <c r="AD3815" s="146">
        <f>+H3815</f>
        <v>278</v>
      </c>
      <c r="AE3815" s="150">
        <v>8139649</v>
      </c>
    </row>
    <row r="3816" spans="1:31" s="150" customFormat="1" ht="12" customHeight="1" x14ac:dyDescent="0.25">
      <c r="A3816" s="151" t="s">
        <v>21</v>
      </c>
      <c r="B3816" s="158" t="s">
        <v>9729</v>
      </c>
      <c r="C3816" s="67" t="s">
        <v>7304</v>
      </c>
      <c r="D3816" s="158">
        <v>3</v>
      </c>
      <c r="E3816" s="158" t="s">
        <v>10068</v>
      </c>
      <c r="F3816" s="158" t="s">
        <v>25</v>
      </c>
      <c r="G3816" s="151" t="s">
        <v>26</v>
      </c>
      <c r="H3816" s="156">
        <v>278</v>
      </c>
      <c r="I3816" s="151" t="s">
        <v>27</v>
      </c>
      <c r="J3816" s="158">
        <v>27701425432</v>
      </c>
      <c r="K3816" s="158" t="s">
        <v>10069</v>
      </c>
      <c r="L3816" s="151" t="s">
        <v>31</v>
      </c>
      <c r="M3816" s="158" t="s">
        <v>31</v>
      </c>
      <c r="N3816" s="158" t="s">
        <v>29</v>
      </c>
      <c r="O3816" s="158">
        <v>11986</v>
      </c>
      <c r="P3816" s="149">
        <v>44413.890810185185</v>
      </c>
      <c r="Q3816" s="149">
        <v>44413.584768518522</v>
      </c>
      <c r="R3816" s="168" t="s">
        <v>7762</v>
      </c>
      <c r="S3816" s="151">
        <v>343528047</v>
      </c>
      <c r="T3816" s="153">
        <v>1.19860508212122E+16</v>
      </c>
      <c r="U3816" s="151" t="s">
        <v>32</v>
      </c>
      <c r="V3816" s="141"/>
      <c r="W3816" s="30" t="s">
        <v>13014</v>
      </c>
      <c r="X3816" s="33">
        <v>52687</v>
      </c>
      <c r="Y3816" s="24">
        <f>VLOOKUP(T3816,Buzon!C:C,1,FALSE)</f>
        <v>1.19860508212122E+16</v>
      </c>
      <c r="Z3816" s="13" t="str">
        <f>VLOOKUP(T3816,Buzon!C:Z,21,FALSE)</f>
        <v>AFIL.-008139649</v>
      </c>
      <c r="AA3816" s="162">
        <f>VLOOKUP(T3816,Buzon!C:Z,22,FALSE)</f>
        <v>64149</v>
      </c>
      <c r="AB3816" s="162">
        <f>VLOOKUP(T3816,Buzon!C:Z,23,FALSE)</f>
        <v>6082021</v>
      </c>
      <c r="AC3816" s="162" t="str">
        <f>VLOOKUP(T3816,Buzon!C:Z,24,FALSE)</f>
        <v>SANTANDER_3550</v>
      </c>
      <c r="AD3816" s="146">
        <f>+H3816</f>
        <v>278</v>
      </c>
      <c r="AE3816" s="150">
        <v>8139649</v>
      </c>
    </row>
    <row r="3817" spans="1:31" s="150" customFormat="1" ht="12" customHeight="1" x14ac:dyDescent="0.25">
      <c r="A3817" s="151" t="s">
        <v>21</v>
      </c>
      <c r="B3817" s="158" t="s">
        <v>9729</v>
      </c>
      <c r="C3817" s="67" t="s">
        <v>7304</v>
      </c>
      <c r="D3817" s="158">
        <v>4</v>
      </c>
      <c r="E3817" s="158" t="s">
        <v>10070</v>
      </c>
      <c r="F3817" s="158" t="s">
        <v>25</v>
      </c>
      <c r="G3817" s="151" t="s">
        <v>26</v>
      </c>
      <c r="H3817" s="156">
        <v>278</v>
      </c>
      <c r="I3817" s="151" t="s">
        <v>27</v>
      </c>
      <c r="J3817" s="158">
        <v>27701425433</v>
      </c>
      <c r="K3817" s="158" t="s">
        <v>10071</v>
      </c>
      <c r="L3817" s="151" t="s">
        <v>31</v>
      </c>
      <c r="M3817" s="158" t="s">
        <v>31</v>
      </c>
      <c r="N3817" s="158" t="s">
        <v>29</v>
      </c>
      <c r="O3817" s="158">
        <v>11986</v>
      </c>
      <c r="P3817" s="149">
        <v>44413.890810185185</v>
      </c>
      <c r="Q3817" s="149">
        <v>44413.584768518522</v>
      </c>
      <c r="R3817" s="168" t="s">
        <v>7762</v>
      </c>
      <c r="S3817" s="151">
        <v>343528047</v>
      </c>
      <c r="T3817" s="153">
        <v>1.19860508212122E+16</v>
      </c>
      <c r="U3817" s="151" t="s">
        <v>32</v>
      </c>
      <c r="V3817" s="141"/>
      <c r="W3817" s="30" t="s">
        <v>13014</v>
      </c>
      <c r="X3817" s="33">
        <v>52687</v>
      </c>
      <c r="Y3817" s="24">
        <f>VLOOKUP(T3817,Buzon!C:C,1,FALSE)</f>
        <v>1.19860508212122E+16</v>
      </c>
      <c r="Z3817" s="13" t="str">
        <f>VLOOKUP(T3817,Buzon!C:Z,21,FALSE)</f>
        <v>AFIL.-008139649</v>
      </c>
      <c r="AA3817" s="162">
        <f>VLOOKUP(T3817,Buzon!C:Z,22,FALSE)</f>
        <v>64149</v>
      </c>
      <c r="AB3817" s="162">
        <f>VLOOKUP(T3817,Buzon!C:Z,23,FALSE)</f>
        <v>6082021</v>
      </c>
      <c r="AC3817" s="162" t="str">
        <f>VLOOKUP(T3817,Buzon!C:Z,24,FALSE)</f>
        <v>SANTANDER_3550</v>
      </c>
      <c r="AD3817" s="146">
        <f>+H3817</f>
        <v>278</v>
      </c>
      <c r="AE3817" s="150">
        <v>8139649</v>
      </c>
    </row>
    <row r="3818" spans="1:31" s="150" customFormat="1" ht="12" customHeight="1" x14ac:dyDescent="0.25">
      <c r="A3818" s="151" t="s">
        <v>21</v>
      </c>
      <c r="B3818" s="158" t="s">
        <v>9729</v>
      </c>
      <c r="C3818" s="67" t="s">
        <v>10072</v>
      </c>
      <c r="D3818" s="158">
        <v>1</v>
      </c>
      <c r="E3818" s="158" t="s">
        <v>10073</v>
      </c>
      <c r="F3818" s="158" t="s">
        <v>25</v>
      </c>
      <c r="G3818" s="151" t="s">
        <v>26</v>
      </c>
      <c r="H3818" s="156">
        <v>348</v>
      </c>
      <c r="I3818" s="151" t="s">
        <v>27</v>
      </c>
      <c r="J3818" s="158">
        <v>27701425438</v>
      </c>
      <c r="K3818" s="158" t="s">
        <v>10074</v>
      </c>
      <c r="L3818" s="151" t="s">
        <v>31</v>
      </c>
      <c r="M3818" s="158" t="s">
        <v>31</v>
      </c>
      <c r="N3818" s="158" t="s">
        <v>29</v>
      </c>
      <c r="O3818" s="158">
        <v>11986</v>
      </c>
      <c r="P3818" s="149">
        <v>44413.895787037036</v>
      </c>
      <c r="Q3818" s="149">
        <v>44413.584768518522</v>
      </c>
      <c r="R3818" s="168">
        <v>16951</v>
      </c>
      <c r="S3818" s="151">
        <v>343534398</v>
      </c>
      <c r="T3818" s="153">
        <v>1.19860508212129E+16</v>
      </c>
      <c r="U3818" s="151" t="s">
        <v>32</v>
      </c>
      <c r="V3818" s="141"/>
      <c r="W3818" s="30" t="s">
        <v>13014</v>
      </c>
      <c r="X3818" s="33">
        <v>52687</v>
      </c>
      <c r="Y3818" s="24">
        <f>VLOOKUP(T3818,Buzon!C:C,1,FALSE)</f>
        <v>1.19860508212129E+16</v>
      </c>
      <c r="Z3818" s="13" t="str">
        <f>VLOOKUP(T3818,Buzon!C:Z,21,FALSE)</f>
        <v>AFIL.-008139649</v>
      </c>
      <c r="AA3818" s="162">
        <f>VLOOKUP(T3818,Buzon!C:Z,22,FALSE)</f>
        <v>64149</v>
      </c>
      <c r="AB3818" s="162">
        <f>VLOOKUP(T3818,Buzon!C:Z,23,FALSE)</f>
        <v>6082021</v>
      </c>
      <c r="AC3818" s="162" t="str">
        <f>VLOOKUP(T3818,Buzon!C:Z,24,FALSE)</f>
        <v>SANTANDER_3550</v>
      </c>
      <c r="AD3818" s="146">
        <f>+H3818</f>
        <v>348</v>
      </c>
      <c r="AE3818" s="150">
        <v>8139649</v>
      </c>
    </row>
    <row r="3819" spans="1:31" s="150" customFormat="1" ht="12" customHeight="1" x14ac:dyDescent="0.25">
      <c r="A3819" s="151" t="s">
        <v>21</v>
      </c>
      <c r="B3819" s="158" t="s">
        <v>9729</v>
      </c>
      <c r="C3819" s="67" t="s">
        <v>10072</v>
      </c>
      <c r="D3819" s="158">
        <v>2</v>
      </c>
      <c r="E3819" s="158" t="s">
        <v>10075</v>
      </c>
      <c r="F3819" s="158" t="s">
        <v>25</v>
      </c>
      <c r="G3819" s="151" t="s">
        <v>26</v>
      </c>
      <c r="H3819" s="156">
        <v>348</v>
      </c>
      <c r="I3819" s="151" t="s">
        <v>27</v>
      </c>
      <c r="J3819" s="158">
        <v>27701425439</v>
      </c>
      <c r="K3819" s="158" t="s">
        <v>10076</v>
      </c>
      <c r="L3819" s="151" t="s">
        <v>31</v>
      </c>
      <c r="M3819" s="158" t="s">
        <v>31</v>
      </c>
      <c r="N3819" s="158" t="s">
        <v>29</v>
      </c>
      <c r="O3819" s="158">
        <v>11986</v>
      </c>
      <c r="P3819" s="149">
        <v>44413.895787037036</v>
      </c>
      <c r="Q3819" s="149">
        <v>44413.584768518522</v>
      </c>
      <c r="R3819" s="168">
        <v>16951</v>
      </c>
      <c r="S3819" s="151">
        <v>343534398</v>
      </c>
      <c r="T3819" s="153">
        <v>1.19860508212129E+16</v>
      </c>
      <c r="U3819" s="151" t="s">
        <v>32</v>
      </c>
      <c r="V3819" s="141"/>
      <c r="W3819" s="30" t="s">
        <v>13014</v>
      </c>
      <c r="X3819" s="33">
        <v>52687</v>
      </c>
      <c r="Y3819" s="24">
        <f>VLOOKUP(T3819,Buzon!C:C,1,FALSE)</f>
        <v>1.19860508212129E+16</v>
      </c>
      <c r="Z3819" s="13" t="str">
        <f>VLOOKUP(T3819,Buzon!C:Z,21,FALSE)</f>
        <v>AFIL.-008139649</v>
      </c>
      <c r="AA3819" s="162">
        <f>VLOOKUP(T3819,Buzon!C:Z,22,FALSE)</f>
        <v>64149</v>
      </c>
      <c r="AB3819" s="162">
        <f>VLOOKUP(T3819,Buzon!C:Z,23,FALSE)</f>
        <v>6082021</v>
      </c>
      <c r="AC3819" s="162" t="str">
        <f>VLOOKUP(T3819,Buzon!C:Z,24,FALSE)</f>
        <v>SANTANDER_3550</v>
      </c>
      <c r="AD3819" s="146">
        <f>+H3819</f>
        <v>348</v>
      </c>
      <c r="AE3819" s="150">
        <v>8139649</v>
      </c>
    </row>
    <row r="3820" spans="1:31" s="150" customFormat="1" ht="12" customHeight="1" x14ac:dyDescent="0.25">
      <c r="A3820" s="151" t="s">
        <v>21</v>
      </c>
      <c r="B3820" s="158" t="s">
        <v>9729</v>
      </c>
      <c r="C3820" s="67" t="s">
        <v>10077</v>
      </c>
      <c r="D3820" s="158">
        <v>10</v>
      </c>
      <c r="E3820" s="158" t="s">
        <v>10078</v>
      </c>
      <c r="F3820" s="158" t="s">
        <v>219</v>
      </c>
      <c r="G3820" s="151" t="s">
        <v>26</v>
      </c>
      <c r="H3820" s="156">
        <v>174</v>
      </c>
      <c r="I3820" s="151" t="s">
        <v>27</v>
      </c>
      <c r="J3820" s="158">
        <v>27701425441</v>
      </c>
      <c r="K3820" s="158" t="s">
        <v>10079</v>
      </c>
      <c r="L3820" s="151" t="s">
        <v>31</v>
      </c>
      <c r="M3820" s="158" t="s">
        <v>31</v>
      </c>
      <c r="N3820" s="158" t="s">
        <v>29</v>
      </c>
      <c r="O3820" s="158">
        <v>11986</v>
      </c>
      <c r="P3820" s="149">
        <v>44413.900127314817</v>
      </c>
      <c r="Q3820" s="149">
        <v>44413.584768518522</v>
      </c>
      <c r="R3820" s="168">
        <v>77329</v>
      </c>
      <c r="S3820" s="151">
        <v>343539465</v>
      </c>
      <c r="T3820" s="153">
        <v>1.19860508212135E+16</v>
      </c>
      <c r="U3820" s="151" t="s">
        <v>32</v>
      </c>
      <c r="V3820" s="141"/>
      <c r="W3820" s="30" t="s">
        <v>13014</v>
      </c>
      <c r="X3820" s="33">
        <v>52687</v>
      </c>
      <c r="Y3820" s="24">
        <f>VLOOKUP(T3820,Buzon!C:C,1,FALSE)</f>
        <v>1.19860508212135E+16</v>
      </c>
      <c r="Z3820" s="13" t="str">
        <f>VLOOKUP(T3820,Buzon!C:Z,21,FALSE)</f>
        <v>AFIL.-008139649</v>
      </c>
      <c r="AA3820" s="162">
        <f>VLOOKUP(T3820,Buzon!C:Z,22,FALSE)</f>
        <v>64149</v>
      </c>
      <c r="AB3820" s="162">
        <f>VLOOKUP(T3820,Buzon!C:Z,23,FALSE)</f>
        <v>6082021</v>
      </c>
      <c r="AC3820" s="162" t="str">
        <f>VLOOKUP(T3820,Buzon!C:Z,24,FALSE)</f>
        <v>SANTANDER_3550</v>
      </c>
      <c r="AD3820" s="146">
        <f>+H3820</f>
        <v>174</v>
      </c>
      <c r="AE3820" s="150">
        <v>8139649</v>
      </c>
    </row>
    <row r="3821" spans="1:31" s="150" customFormat="1" ht="12" customHeight="1" x14ac:dyDescent="0.25">
      <c r="A3821" s="151" t="s">
        <v>21</v>
      </c>
      <c r="B3821" s="158" t="s">
        <v>9729</v>
      </c>
      <c r="C3821" s="67" t="s">
        <v>10077</v>
      </c>
      <c r="D3821" s="158">
        <v>11</v>
      </c>
      <c r="E3821" s="158" t="s">
        <v>10080</v>
      </c>
      <c r="F3821" s="158" t="s">
        <v>25</v>
      </c>
      <c r="G3821" s="151" t="s">
        <v>26</v>
      </c>
      <c r="H3821" s="156">
        <v>348</v>
      </c>
      <c r="I3821" s="151" t="s">
        <v>27</v>
      </c>
      <c r="J3821" s="158">
        <v>27701425442</v>
      </c>
      <c r="K3821" s="158" t="s">
        <v>10081</v>
      </c>
      <c r="L3821" s="151" t="s">
        <v>31</v>
      </c>
      <c r="M3821" s="158" t="s">
        <v>31</v>
      </c>
      <c r="N3821" s="158" t="s">
        <v>29</v>
      </c>
      <c r="O3821" s="158">
        <v>11986</v>
      </c>
      <c r="P3821" s="149">
        <v>44413.900127314817</v>
      </c>
      <c r="Q3821" s="149">
        <v>44413.584768518522</v>
      </c>
      <c r="R3821" s="168">
        <v>77329</v>
      </c>
      <c r="S3821" s="151">
        <v>343539465</v>
      </c>
      <c r="T3821" s="153">
        <v>1.19860508212135E+16</v>
      </c>
      <c r="U3821" s="151" t="s">
        <v>32</v>
      </c>
      <c r="V3821" s="141"/>
      <c r="W3821" s="30" t="s">
        <v>13014</v>
      </c>
      <c r="X3821" s="33">
        <v>52687</v>
      </c>
      <c r="Y3821" s="24">
        <f>VLOOKUP(T3821,Buzon!C:C,1,FALSE)</f>
        <v>1.19860508212135E+16</v>
      </c>
      <c r="Z3821" s="13" t="str">
        <f>VLOOKUP(T3821,Buzon!C:Z,21,FALSE)</f>
        <v>AFIL.-008139649</v>
      </c>
      <c r="AA3821" s="162">
        <f>VLOOKUP(T3821,Buzon!C:Z,22,FALSE)</f>
        <v>64149</v>
      </c>
      <c r="AB3821" s="162">
        <f>VLOOKUP(T3821,Buzon!C:Z,23,FALSE)</f>
        <v>6082021</v>
      </c>
      <c r="AC3821" s="162" t="str">
        <f>VLOOKUP(T3821,Buzon!C:Z,24,FALSE)</f>
        <v>SANTANDER_3550</v>
      </c>
      <c r="AD3821" s="146">
        <f>+H3821</f>
        <v>348</v>
      </c>
      <c r="AE3821" s="150">
        <v>8139649</v>
      </c>
    </row>
    <row r="3822" spans="1:31" s="150" customFormat="1" ht="12" customHeight="1" x14ac:dyDescent="0.25">
      <c r="A3822" s="151" t="s">
        <v>21</v>
      </c>
      <c r="B3822" s="158" t="s">
        <v>9729</v>
      </c>
      <c r="C3822" s="67" t="s">
        <v>10077</v>
      </c>
      <c r="D3822" s="158">
        <v>12</v>
      </c>
      <c r="E3822" s="158" t="s">
        <v>10082</v>
      </c>
      <c r="F3822" s="158" t="s">
        <v>25</v>
      </c>
      <c r="G3822" s="151" t="s">
        <v>26</v>
      </c>
      <c r="H3822" s="156">
        <v>348</v>
      </c>
      <c r="I3822" s="151" t="s">
        <v>27</v>
      </c>
      <c r="J3822" s="158">
        <v>27701425443</v>
      </c>
      <c r="K3822" s="158" t="s">
        <v>10083</v>
      </c>
      <c r="L3822" s="151" t="s">
        <v>31</v>
      </c>
      <c r="M3822" s="158" t="s">
        <v>31</v>
      </c>
      <c r="N3822" s="158" t="s">
        <v>29</v>
      </c>
      <c r="O3822" s="158">
        <v>11986</v>
      </c>
      <c r="P3822" s="149">
        <v>44413.900127314817</v>
      </c>
      <c r="Q3822" s="149">
        <v>44413.584768518522</v>
      </c>
      <c r="R3822" s="168">
        <v>77329</v>
      </c>
      <c r="S3822" s="151">
        <v>343539465</v>
      </c>
      <c r="T3822" s="153">
        <v>1.19860508212135E+16</v>
      </c>
      <c r="U3822" s="151" t="s">
        <v>32</v>
      </c>
      <c r="V3822" s="141"/>
      <c r="W3822" s="30" t="s">
        <v>13014</v>
      </c>
      <c r="X3822" s="33">
        <v>52687</v>
      </c>
      <c r="Y3822" s="24">
        <f>VLOOKUP(T3822,Buzon!C:C,1,FALSE)</f>
        <v>1.19860508212135E+16</v>
      </c>
      <c r="Z3822" s="13" t="str">
        <f>VLOOKUP(T3822,Buzon!C:Z,21,FALSE)</f>
        <v>AFIL.-008139649</v>
      </c>
      <c r="AA3822" s="162">
        <f>VLOOKUP(T3822,Buzon!C:Z,22,FALSE)</f>
        <v>64149</v>
      </c>
      <c r="AB3822" s="162">
        <f>VLOOKUP(T3822,Buzon!C:Z,23,FALSE)</f>
        <v>6082021</v>
      </c>
      <c r="AC3822" s="162" t="str">
        <f>VLOOKUP(T3822,Buzon!C:Z,24,FALSE)</f>
        <v>SANTANDER_3550</v>
      </c>
      <c r="AD3822" s="146">
        <f>+H3822</f>
        <v>348</v>
      </c>
      <c r="AE3822" s="150">
        <v>8139649</v>
      </c>
    </row>
    <row r="3823" spans="1:31" s="150" customFormat="1" ht="12" customHeight="1" x14ac:dyDescent="0.25">
      <c r="A3823" s="151" t="s">
        <v>21</v>
      </c>
      <c r="B3823" s="158" t="s">
        <v>9729</v>
      </c>
      <c r="C3823" s="67" t="s">
        <v>9935</v>
      </c>
      <c r="D3823" s="158">
        <v>32</v>
      </c>
      <c r="E3823" s="158" t="s">
        <v>114</v>
      </c>
      <c r="F3823" s="158" t="s">
        <v>25</v>
      </c>
      <c r="G3823" s="151" t="s">
        <v>26</v>
      </c>
      <c r="H3823" s="156">
        <v>348</v>
      </c>
      <c r="I3823" s="151" t="s">
        <v>27</v>
      </c>
      <c r="J3823" s="158">
        <v>27701425444</v>
      </c>
      <c r="K3823" s="158" t="s">
        <v>10084</v>
      </c>
      <c r="L3823" s="151" t="s">
        <v>31</v>
      </c>
      <c r="M3823" s="158" t="s">
        <v>31</v>
      </c>
      <c r="N3823" s="158" t="s">
        <v>29</v>
      </c>
      <c r="O3823" s="158">
        <v>11986</v>
      </c>
      <c r="P3823" s="149">
        <v>44413.901099537034</v>
      </c>
      <c r="Q3823" s="149">
        <v>44413.584768518522</v>
      </c>
      <c r="R3823" s="168">
        <v>78861</v>
      </c>
      <c r="S3823" s="151">
        <v>343540891</v>
      </c>
      <c r="T3823" s="153">
        <v>1.19860508212137E+16</v>
      </c>
      <c r="U3823" s="151" t="s">
        <v>32</v>
      </c>
      <c r="V3823" s="141"/>
      <c r="W3823" s="30" t="s">
        <v>13014</v>
      </c>
      <c r="X3823" s="33">
        <v>52687</v>
      </c>
      <c r="Y3823" s="24">
        <f>VLOOKUP(T3823,Buzon!C:C,1,FALSE)</f>
        <v>1.19860508212137E+16</v>
      </c>
      <c r="Z3823" s="13" t="str">
        <f>VLOOKUP(T3823,Buzon!C:Z,21,FALSE)</f>
        <v>AFIL.-008139649</v>
      </c>
      <c r="AA3823" s="162">
        <f>VLOOKUP(T3823,Buzon!C:Z,22,FALSE)</f>
        <v>64149</v>
      </c>
      <c r="AB3823" s="162">
        <f>VLOOKUP(T3823,Buzon!C:Z,23,FALSE)</f>
        <v>6082021</v>
      </c>
      <c r="AC3823" s="162" t="str">
        <f>VLOOKUP(T3823,Buzon!C:Z,24,FALSE)</f>
        <v>SANTANDER_3550</v>
      </c>
      <c r="AD3823" s="146">
        <f>+H3823</f>
        <v>348</v>
      </c>
      <c r="AE3823" s="150">
        <v>8139649</v>
      </c>
    </row>
    <row r="3824" spans="1:31" s="150" customFormat="1" ht="12" customHeight="1" x14ac:dyDescent="0.25">
      <c r="A3824" s="151" t="s">
        <v>21</v>
      </c>
      <c r="B3824" s="158" t="s">
        <v>9662</v>
      </c>
      <c r="C3824" s="158" t="s">
        <v>9694</v>
      </c>
      <c r="D3824" s="158">
        <v>25</v>
      </c>
      <c r="E3824" s="158" t="s">
        <v>9832</v>
      </c>
      <c r="F3824" s="158" t="s">
        <v>25</v>
      </c>
      <c r="G3824" s="151" t="s">
        <v>26</v>
      </c>
      <c r="H3824" s="156">
        <v>348</v>
      </c>
      <c r="I3824" s="151" t="s">
        <v>296</v>
      </c>
      <c r="J3824" s="158">
        <v>27701425466</v>
      </c>
      <c r="K3824" s="158" t="s">
        <v>10085</v>
      </c>
      <c r="L3824" s="151" t="s">
        <v>31</v>
      </c>
      <c r="M3824" s="158" t="s">
        <v>31</v>
      </c>
      <c r="N3824" s="158" t="s">
        <v>29</v>
      </c>
      <c r="O3824" s="158">
        <v>12292</v>
      </c>
      <c r="P3824" s="149">
        <v>44414.015046296299</v>
      </c>
      <c r="Q3824" s="149">
        <v>44413.916076388887</v>
      </c>
      <c r="R3824" s="168">
        <v>27701425131</v>
      </c>
      <c r="S3824" s="151">
        <v>342808518</v>
      </c>
      <c r="T3824" s="153">
        <v>1.26530508211301E+16</v>
      </c>
      <c r="U3824" s="151" t="s">
        <v>32</v>
      </c>
      <c r="V3824" s="141"/>
      <c r="Y3824" s="24">
        <f>VLOOKUP(T3824,Buzon!C:C,1,FALSE)</f>
        <v>1.26530508211301E+16</v>
      </c>
      <c r="Z3824" s="13" t="str">
        <f>VLOOKUP(T3824,Buzon!C:Z,21,FALSE)</f>
        <v>AFIL.-008139649</v>
      </c>
      <c r="AA3824" s="162">
        <f>VLOOKUP(T3824,Buzon!C:Z,22,FALSE)</f>
        <v>64149</v>
      </c>
      <c r="AB3824" s="162">
        <f>VLOOKUP(T3824,Buzon!C:Z,23,FALSE)</f>
        <v>6082021</v>
      </c>
      <c r="AC3824" s="162" t="str">
        <f>VLOOKUP(T3824,Buzon!C:Z,24,FALSE)</f>
        <v>SANTANDER_3550</v>
      </c>
      <c r="AD3824" s="146"/>
      <c r="AE3824" s="150" t="e">
        <v>#N/A</v>
      </c>
    </row>
    <row r="3825" spans="1:31" s="150" customFormat="1" ht="12" customHeight="1" x14ac:dyDescent="0.25">
      <c r="A3825" s="151" t="s">
        <v>21</v>
      </c>
      <c r="B3825" s="158" t="s">
        <v>9662</v>
      </c>
      <c r="C3825" s="67" t="s">
        <v>9777</v>
      </c>
      <c r="D3825" s="158">
        <v>26</v>
      </c>
      <c r="E3825" s="158" t="s">
        <v>7336</v>
      </c>
      <c r="F3825" s="158" t="s">
        <v>25</v>
      </c>
      <c r="G3825" s="151" t="s">
        <v>26</v>
      </c>
      <c r="H3825" s="156">
        <v>348</v>
      </c>
      <c r="I3825" s="151" t="s">
        <v>27</v>
      </c>
      <c r="J3825" s="158">
        <v>27701425468</v>
      </c>
      <c r="K3825" s="158" t="s">
        <v>10086</v>
      </c>
      <c r="L3825" s="151" t="s">
        <v>31</v>
      </c>
      <c r="M3825" s="158" t="s">
        <v>31</v>
      </c>
      <c r="N3825" s="158" t="s">
        <v>30</v>
      </c>
      <c r="O3825" s="158">
        <v>12292</v>
      </c>
      <c r="P3825" s="149">
        <v>44414.032187500001</v>
      </c>
      <c r="Q3825" s="149">
        <v>44413.916076388887</v>
      </c>
      <c r="R3825" s="168">
        <v>308504</v>
      </c>
      <c r="S3825" s="151">
        <v>343633885</v>
      </c>
      <c r="T3825" s="153">
        <v>1.22920608210045E+16</v>
      </c>
      <c r="U3825" s="151" t="s">
        <v>32</v>
      </c>
      <c r="V3825" s="141"/>
      <c r="W3825" s="30" t="s">
        <v>13014</v>
      </c>
      <c r="X3825" s="33">
        <v>52687</v>
      </c>
      <c r="Y3825" s="24">
        <f>VLOOKUP(T3825,Buzon!C:C,1,FALSE)</f>
        <v>1.22920608210045E+16</v>
      </c>
      <c r="Z3825" s="13" t="str">
        <f>VLOOKUP(T3825,Buzon!C:Z,21,FALSE)</f>
        <v>AFIL.-008139649</v>
      </c>
      <c r="AA3825" s="162">
        <f>VLOOKUP(T3825,Buzon!C:Z,22,FALSE)</f>
        <v>64149</v>
      </c>
      <c r="AB3825" s="162">
        <f>VLOOKUP(T3825,Buzon!C:Z,23,FALSE)</f>
        <v>6082021</v>
      </c>
      <c r="AC3825" s="162" t="str">
        <f>VLOOKUP(T3825,Buzon!C:Z,24,FALSE)</f>
        <v>SANTANDER_3550</v>
      </c>
      <c r="AD3825" s="146">
        <f>+H3825</f>
        <v>348</v>
      </c>
      <c r="AE3825" s="150">
        <v>8139649</v>
      </c>
    </row>
    <row r="3826" spans="1:31" s="150" customFormat="1" ht="12" customHeight="1" x14ac:dyDescent="0.25">
      <c r="A3826" s="151" t="s">
        <v>21</v>
      </c>
      <c r="B3826" s="158" t="s">
        <v>9662</v>
      </c>
      <c r="C3826" s="67" t="s">
        <v>10087</v>
      </c>
      <c r="D3826" s="158">
        <v>9</v>
      </c>
      <c r="E3826" s="158" t="s">
        <v>3532</v>
      </c>
      <c r="F3826" s="158" t="s">
        <v>25</v>
      </c>
      <c r="G3826" s="151" t="s">
        <v>26</v>
      </c>
      <c r="H3826" s="156">
        <v>278</v>
      </c>
      <c r="I3826" s="151" t="s">
        <v>27</v>
      </c>
      <c r="J3826" s="158">
        <v>27701425473</v>
      </c>
      <c r="K3826" s="158" t="s">
        <v>10088</v>
      </c>
      <c r="L3826" s="151" t="s">
        <v>31</v>
      </c>
      <c r="M3826" s="158" t="s">
        <v>31</v>
      </c>
      <c r="N3826" s="158" t="s">
        <v>29</v>
      </c>
      <c r="O3826" s="158">
        <v>12292</v>
      </c>
      <c r="P3826" s="149">
        <v>44414.081504629627</v>
      </c>
      <c r="Q3826" s="149">
        <v>44413.916076388887</v>
      </c>
      <c r="R3826" s="168">
        <v>576170</v>
      </c>
      <c r="S3826" s="151">
        <v>343645663</v>
      </c>
      <c r="T3826" s="153">
        <v>1.22920608210156E+16</v>
      </c>
      <c r="U3826" s="151" t="s">
        <v>32</v>
      </c>
      <c r="V3826" s="141"/>
      <c r="W3826" s="30" t="s">
        <v>13014</v>
      </c>
      <c r="X3826" s="33">
        <v>52687</v>
      </c>
      <c r="Y3826" s="24">
        <f>VLOOKUP(T3826,Buzon!C:C,1,FALSE)</f>
        <v>1.22920608210156E+16</v>
      </c>
      <c r="Z3826" s="13" t="str">
        <f>VLOOKUP(T3826,Buzon!C:Z,21,FALSE)</f>
        <v>AFIL.-008139649</v>
      </c>
      <c r="AA3826" s="162">
        <f>VLOOKUP(T3826,Buzon!C:Z,22,FALSE)</f>
        <v>219790.5</v>
      </c>
      <c r="AB3826" s="162">
        <f>VLOOKUP(T3826,Buzon!C:Z,23,FALSE)</f>
        <v>9082021</v>
      </c>
      <c r="AC3826" s="162" t="str">
        <f>VLOOKUP(T3826,Buzon!C:Z,24,FALSE)</f>
        <v>SANTANDER_3550</v>
      </c>
      <c r="AD3826" s="146">
        <f>+H3826</f>
        <v>278</v>
      </c>
      <c r="AE3826" s="150">
        <v>8139649</v>
      </c>
    </row>
    <row r="3827" spans="1:31" s="150" customFormat="1" ht="12" customHeight="1" x14ac:dyDescent="0.25">
      <c r="A3827" s="151" t="s">
        <v>21</v>
      </c>
      <c r="B3827" s="158" t="s">
        <v>9662</v>
      </c>
      <c r="C3827" s="67" t="s">
        <v>10087</v>
      </c>
      <c r="D3827" s="158">
        <v>10</v>
      </c>
      <c r="E3827" s="158" t="s">
        <v>3534</v>
      </c>
      <c r="F3827" s="158" t="s">
        <v>25</v>
      </c>
      <c r="G3827" s="151" t="s">
        <v>26</v>
      </c>
      <c r="H3827" s="156">
        <v>278</v>
      </c>
      <c r="I3827" s="151" t="s">
        <v>27</v>
      </c>
      <c r="J3827" s="158">
        <v>27701425474</v>
      </c>
      <c r="K3827" s="158" t="s">
        <v>10089</v>
      </c>
      <c r="L3827" s="151" t="s">
        <v>31</v>
      </c>
      <c r="M3827" s="158" t="s">
        <v>31</v>
      </c>
      <c r="N3827" s="158" t="s">
        <v>29</v>
      </c>
      <c r="O3827" s="158">
        <v>12292</v>
      </c>
      <c r="P3827" s="149">
        <v>44414.081504629627</v>
      </c>
      <c r="Q3827" s="149">
        <v>44413.916076388887</v>
      </c>
      <c r="R3827" s="168">
        <v>576170</v>
      </c>
      <c r="S3827" s="151">
        <v>343645663</v>
      </c>
      <c r="T3827" s="153">
        <v>1.22920608210156E+16</v>
      </c>
      <c r="U3827" s="151" t="s">
        <v>32</v>
      </c>
      <c r="V3827" s="141"/>
      <c r="W3827" s="30" t="s">
        <v>13014</v>
      </c>
      <c r="X3827" s="33">
        <v>52687</v>
      </c>
      <c r="Y3827" s="24">
        <f>VLOOKUP(T3827,Buzon!C:C,1,FALSE)</f>
        <v>1.22920608210156E+16</v>
      </c>
      <c r="Z3827" s="13" t="str">
        <f>VLOOKUP(T3827,Buzon!C:Z,21,FALSE)</f>
        <v>AFIL.-008139649</v>
      </c>
      <c r="AA3827" s="162">
        <f>VLOOKUP(T3827,Buzon!C:Z,22,FALSE)</f>
        <v>219790.5</v>
      </c>
      <c r="AB3827" s="162">
        <f>VLOOKUP(T3827,Buzon!C:Z,23,FALSE)</f>
        <v>9082021</v>
      </c>
      <c r="AC3827" s="162" t="str">
        <f>VLOOKUP(T3827,Buzon!C:Z,24,FALSE)</f>
        <v>SANTANDER_3550</v>
      </c>
      <c r="AD3827" s="146">
        <f>+H3827</f>
        <v>278</v>
      </c>
      <c r="AE3827" s="150">
        <v>8139649</v>
      </c>
    </row>
    <row r="3828" spans="1:31" s="150" customFormat="1" ht="12" customHeight="1" x14ac:dyDescent="0.25">
      <c r="A3828" s="151" t="s">
        <v>21</v>
      </c>
      <c r="B3828" s="158" t="s">
        <v>9662</v>
      </c>
      <c r="C3828" s="158" t="s">
        <v>4438</v>
      </c>
      <c r="D3828" s="158">
        <v>2</v>
      </c>
      <c r="E3828" s="158" t="s">
        <v>4566</v>
      </c>
      <c r="F3828" s="158" t="s">
        <v>25</v>
      </c>
      <c r="G3828" s="151" t="s">
        <v>26</v>
      </c>
      <c r="H3828" s="156">
        <v>348</v>
      </c>
      <c r="I3828" s="151" t="s">
        <v>296</v>
      </c>
      <c r="J3828" s="158">
        <v>27701425478</v>
      </c>
      <c r="K3828" s="158" t="s">
        <v>10090</v>
      </c>
      <c r="L3828" s="151" t="s">
        <v>31</v>
      </c>
      <c r="M3828" s="158" t="s">
        <v>29</v>
      </c>
      <c r="N3828" s="158" t="s">
        <v>31</v>
      </c>
      <c r="O3828" s="158">
        <v>12292</v>
      </c>
      <c r="P3828" s="149">
        <v>44414.123495370368</v>
      </c>
      <c r="Q3828" s="149">
        <v>44413.916076388887</v>
      </c>
      <c r="R3828" s="168">
        <v>11501714598</v>
      </c>
      <c r="S3828" s="151">
        <v>1596812480</v>
      </c>
      <c r="T3828" s="153" t="s">
        <v>4569</v>
      </c>
      <c r="U3828" s="151" t="s">
        <v>32</v>
      </c>
      <c r="V3828" s="141"/>
      <c r="Y3828" s="24" t="e">
        <f>VLOOKUP(T3828,Buzon!C:C,1,FALSE)</f>
        <v>#N/A</v>
      </c>
      <c r="Z3828" s="13" t="e">
        <f>VLOOKUP(T3828,Buzon!C:Z,21,FALSE)</f>
        <v>#N/A</v>
      </c>
      <c r="AA3828" s="162" t="e">
        <f>VLOOKUP(T3828,Buzon!C:Z,22,FALSE)</f>
        <v>#N/A</v>
      </c>
      <c r="AB3828" s="162" t="e">
        <f>VLOOKUP(T3828,Buzon!C:Z,23,FALSE)</f>
        <v>#N/A</v>
      </c>
      <c r="AC3828" s="162" t="e">
        <f>VLOOKUP(T3828,Buzon!C:Z,24,FALSE)</f>
        <v>#N/A</v>
      </c>
      <c r="AD3828" s="146"/>
      <c r="AE3828" s="150" t="e">
        <v>#N/A</v>
      </c>
    </row>
    <row r="3829" spans="1:31" s="150" customFormat="1" ht="12" customHeight="1" x14ac:dyDescent="0.25">
      <c r="A3829" s="151" t="s">
        <v>21</v>
      </c>
      <c r="B3829" s="158" t="s">
        <v>9662</v>
      </c>
      <c r="C3829" s="67" t="s">
        <v>9950</v>
      </c>
      <c r="D3829" s="158">
        <v>14</v>
      </c>
      <c r="E3829" s="158" t="s">
        <v>10091</v>
      </c>
      <c r="F3829" s="158" t="s">
        <v>219</v>
      </c>
      <c r="G3829" s="151" t="s">
        <v>26</v>
      </c>
      <c r="H3829" s="156">
        <v>174</v>
      </c>
      <c r="I3829" s="151" t="s">
        <v>27</v>
      </c>
      <c r="J3829" s="158">
        <v>27701425482</v>
      </c>
      <c r="K3829" s="158" t="s">
        <v>10092</v>
      </c>
      <c r="L3829" s="151" t="s">
        <v>31</v>
      </c>
      <c r="M3829" s="158" t="s">
        <v>31</v>
      </c>
      <c r="N3829" s="158" t="s">
        <v>29</v>
      </c>
      <c r="O3829" s="158">
        <v>12292</v>
      </c>
      <c r="P3829" s="149">
        <v>44414.129201388889</v>
      </c>
      <c r="Q3829" s="149">
        <v>44413.916076388887</v>
      </c>
      <c r="R3829" s="168">
        <v>432453</v>
      </c>
      <c r="S3829" s="151">
        <v>343649282</v>
      </c>
      <c r="T3829" s="153">
        <v>1.22920608210305E+16</v>
      </c>
      <c r="U3829" s="151" t="s">
        <v>32</v>
      </c>
      <c r="V3829" s="141"/>
      <c r="W3829" s="30" t="s">
        <v>13014</v>
      </c>
      <c r="X3829" s="33">
        <v>52687</v>
      </c>
      <c r="Y3829" s="24">
        <f>VLOOKUP(T3829,Buzon!C:C,1,FALSE)</f>
        <v>1.22920608210305E+16</v>
      </c>
      <c r="Z3829" s="13" t="str">
        <f>VLOOKUP(T3829,Buzon!C:Z,21,FALSE)</f>
        <v>AFIL.-008139649</v>
      </c>
      <c r="AA3829" s="162">
        <f>VLOOKUP(T3829,Buzon!C:Z,22,FALSE)</f>
        <v>219790.5</v>
      </c>
      <c r="AB3829" s="162">
        <f>VLOOKUP(T3829,Buzon!C:Z,23,FALSE)</f>
        <v>9082021</v>
      </c>
      <c r="AC3829" s="162" t="str">
        <f>VLOOKUP(T3829,Buzon!C:Z,24,FALSE)</f>
        <v>SANTANDER_3550</v>
      </c>
      <c r="AD3829" s="146">
        <f>+H3829</f>
        <v>174</v>
      </c>
      <c r="AE3829" s="150">
        <v>8139649</v>
      </c>
    </row>
    <row r="3830" spans="1:31" s="150" customFormat="1" ht="12" customHeight="1" x14ac:dyDescent="0.25">
      <c r="A3830" s="151" t="s">
        <v>21</v>
      </c>
      <c r="B3830" s="158" t="s">
        <v>9662</v>
      </c>
      <c r="C3830" s="67" t="s">
        <v>9950</v>
      </c>
      <c r="D3830" s="158">
        <v>33</v>
      </c>
      <c r="E3830" s="158" t="s">
        <v>10093</v>
      </c>
      <c r="F3830" s="158" t="s">
        <v>25</v>
      </c>
      <c r="G3830" s="151" t="s">
        <v>26</v>
      </c>
      <c r="H3830" s="156">
        <v>348</v>
      </c>
      <c r="I3830" s="151" t="s">
        <v>27</v>
      </c>
      <c r="J3830" s="158">
        <v>27701425483</v>
      </c>
      <c r="K3830" s="158" t="s">
        <v>10094</v>
      </c>
      <c r="L3830" s="151" t="s">
        <v>31</v>
      </c>
      <c r="M3830" s="158" t="s">
        <v>31</v>
      </c>
      <c r="N3830" s="158" t="s">
        <v>30</v>
      </c>
      <c r="O3830" s="158">
        <v>12292</v>
      </c>
      <c r="P3830" s="149">
        <v>44414.142106481479</v>
      </c>
      <c r="Q3830" s="149">
        <v>44413.916076388887</v>
      </c>
      <c r="R3830" s="168">
        <v>43412</v>
      </c>
      <c r="S3830" s="151">
        <v>343650069</v>
      </c>
      <c r="T3830" s="153">
        <v>1.22920608210324E+16</v>
      </c>
      <c r="U3830" s="151" t="s">
        <v>32</v>
      </c>
      <c r="V3830" s="141"/>
      <c r="W3830" s="30" t="s">
        <v>13014</v>
      </c>
      <c r="X3830" s="33">
        <v>52687</v>
      </c>
      <c r="Y3830" s="24">
        <f>VLOOKUP(T3830,Buzon!C:C,1,FALSE)</f>
        <v>1.22920608210324E+16</v>
      </c>
      <c r="Z3830" s="13" t="str">
        <f>VLOOKUP(T3830,Buzon!C:Z,21,FALSE)</f>
        <v>AFIL.-008139649</v>
      </c>
      <c r="AA3830" s="162">
        <f>VLOOKUP(T3830,Buzon!C:Z,22,FALSE)</f>
        <v>219790.5</v>
      </c>
      <c r="AB3830" s="162">
        <f>VLOOKUP(T3830,Buzon!C:Z,23,FALSE)</f>
        <v>9082021</v>
      </c>
      <c r="AC3830" s="162" t="str">
        <f>VLOOKUP(T3830,Buzon!C:Z,24,FALSE)</f>
        <v>SANTANDER_3550</v>
      </c>
      <c r="AD3830" s="146">
        <f>+H3830</f>
        <v>348</v>
      </c>
      <c r="AE3830" s="150">
        <v>8139649</v>
      </c>
    </row>
    <row r="3831" spans="1:31" s="150" customFormat="1" ht="12" customHeight="1" x14ac:dyDescent="0.25">
      <c r="A3831" s="151" t="s">
        <v>21</v>
      </c>
      <c r="B3831" s="158" t="s">
        <v>9662</v>
      </c>
      <c r="C3831" s="67" t="s">
        <v>9979</v>
      </c>
      <c r="D3831" s="158">
        <v>27</v>
      </c>
      <c r="E3831" s="158" t="s">
        <v>10095</v>
      </c>
      <c r="F3831" s="158" t="s">
        <v>25</v>
      </c>
      <c r="G3831" s="151" t="s">
        <v>26</v>
      </c>
      <c r="H3831" s="156">
        <v>348</v>
      </c>
      <c r="I3831" s="151" t="s">
        <v>27</v>
      </c>
      <c r="J3831" s="158">
        <v>27701425487</v>
      </c>
      <c r="K3831" s="158" t="s">
        <v>10096</v>
      </c>
      <c r="L3831" s="151" t="s">
        <v>31</v>
      </c>
      <c r="M3831" s="158" t="s">
        <v>31</v>
      </c>
      <c r="N3831" s="158" t="s">
        <v>29</v>
      </c>
      <c r="O3831" s="158">
        <v>12292</v>
      </c>
      <c r="P3831" s="149">
        <v>44414.171898148146</v>
      </c>
      <c r="Q3831" s="149">
        <v>44413.916076388887</v>
      </c>
      <c r="R3831" s="168" t="s">
        <v>7815</v>
      </c>
      <c r="S3831" s="151">
        <v>343651626</v>
      </c>
      <c r="T3831" s="153">
        <v>1.22920608210407E+16</v>
      </c>
      <c r="U3831" s="151" t="s">
        <v>32</v>
      </c>
      <c r="V3831" s="141"/>
      <c r="W3831" s="30" t="s">
        <v>13014</v>
      </c>
      <c r="X3831" s="33">
        <v>52687</v>
      </c>
      <c r="Y3831" s="24">
        <f>VLOOKUP(T3831,Buzon!C:C,1,FALSE)</f>
        <v>1.22920608210407E+16</v>
      </c>
      <c r="Z3831" s="13" t="str">
        <f>VLOOKUP(T3831,Buzon!C:Z,21,FALSE)</f>
        <v>AFIL.-008139649</v>
      </c>
      <c r="AA3831" s="162">
        <f>VLOOKUP(T3831,Buzon!C:Z,22,FALSE)</f>
        <v>219790.5</v>
      </c>
      <c r="AB3831" s="162">
        <f>VLOOKUP(T3831,Buzon!C:Z,23,FALSE)</f>
        <v>9082021</v>
      </c>
      <c r="AC3831" s="162" t="str">
        <f>VLOOKUP(T3831,Buzon!C:Z,24,FALSE)</f>
        <v>SANTANDER_3550</v>
      </c>
      <c r="AD3831" s="146">
        <f>+H3831</f>
        <v>348</v>
      </c>
      <c r="AE3831" s="150">
        <v>8139649</v>
      </c>
    </row>
    <row r="3832" spans="1:31" s="150" customFormat="1" ht="12" customHeight="1" x14ac:dyDescent="0.25">
      <c r="A3832" s="151" t="s">
        <v>21</v>
      </c>
      <c r="B3832" s="158" t="s">
        <v>9662</v>
      </c>
      <c r="C3832" s="67" t="s">
        <v>9979</v>
      </c>
      <c r="D3832" s="158">
        <v>28</v>
      </c>
      <c r="E3832" s="158" t="s">
        <v>10097</v>
      </c>
      <c r="F3832" s="158" t="s">
        <v>25</v>
      </c>
      <c r="G3832" s="151" t="s">
        <v>26</v>
      </c>
      <c r="H3832" s="156">
        <v>348</v>
      </c>
      <c r="I3832" s="151" t="s">
        <v>27</v>
      </c>
      <c r="J3832" s="158">
        <v>27701425488</v>
      </c>
      <c r="K3832" s="158" t="s">
        <v>10098</v>
      </c>
      <c r="L3832" s="151" t="s">
        <v>31</v>
      </c>
      <c r="M3832" s="158" t="s">
        <v>31</v>
      </c>
      <c r="N3832" s="158" t="s">
        <v>29</v>
      </c>
      <c r="O3832" s="158">
        <v>12292</v>
      </c>
      <c r="P3832" s="149">
        <v>44414.171898148146</v>
      </c>
      <c r="Q3832" s="149">
        <v>44413.916076388887</v>
      </c>
      <c r="R3832" s="168" t="s">
        <v>7815</v>
      </c>
      <c r="S3832" s="151">
        <v>343651626</v>
      </c>
      <c r="T3832" s="153">
        <v>1.22920608210407E+16</v>
      </c>
      <c r="U3832" s="151" t="s">
        <v>32</v>
      </c>
      <c r="V3832" s="141"/>
      <c r="W3832" s="30" t="s">
        <v>13014</v>
      </c>
      <c r="X3832" s="33">
        <v>52687</v>
      </c>
      <c r="Y3832" s="24">
        <f>VLOOKUP(T3832,Buzon!C:C,1,FALSE)</f>
        <v>1.22920608210407E+16</v>
      </c>
      <c r="Z3832" s="13" t="str">
        <f>VLOOKUP(T3832,Buzon!C:Z,21,FALSE)</f>
        <v>AFIL.-008139649</v>
      </c>
      <c r="AA3832" s="162">
        <f>VLOOKUP(T3832,Buzon!C:Z,22,FALSE)</f>
        <v>219790.5</v>
      </c>
      <c r="AB3832" s="162">
        <f>VLOOKUP(T3832,Buzon!C:Z,23,FALSE)</f>
        <v>9082021</v>
      </c>
      <c r="AC3832" s="162" t="str">
        <f>VLOOKUP(T3832,Buzon!C:Z,24,FALSE)</f>
        <v>SANTANDER_3550</v>
      </c>
      <c r="AD3832" s="146">
        <f>+H3832</f>
        <v>348</v>
      </c>
      <c r="AE3832" s="150">
        <v>8139649</v>
      </c>
    </row>
    <row r="3833" spans="1:31" s="56" customFormat="1" ht="12" customHeight="1" x14ac:dyDescent="0.25">
      <c r="A3833" s="159" t="s">
        <v>21</v>
      </c>
      <c r="B3833" s="158" t="s">
        <v>9662</v>
      </c>
      <c r="C3833" s="158" t="s">
        <v>10099</v>
      </c>
      <c r="D3833" s="158">
        <v>17</v>
      </c>
      <c r="E3833" s="158" t="s">
        <v>10100</v>
      </c>
      <c r="F3833" s="158" t="s">
        <v>25</v>
      </c>
      <c r="G3833" s="159" t="s">
        <v>26</v>
      </c>
      <c r="H3833" s="154">
        <v>348</v>
      </c>
      <c r="I3833" s="159" t="s">
        <v>296</v>
      </c>
      <c r="J3833" s="158">
        <v>27701425496</v>
      </c>
      <c r="K3833" s="158" t="s">
        <v>10101</v>
      </c>
      <c r="L3833" s="159" t="s">
        <v>31</v>
      </c>
      <c r="M3833" s="158" t="s">
        <v>31</v>
      </c>
      <c r="N3833" s="158" t="s">
        <v>29</v>
      </c>
      <c r="O3833" s="158">
        <v>12292</v>
      </c>
      <c r="P3833" s="155">
        <v>44414.195879629631</v>
      </c>
      <c r="Q3833" s="155">
        <v>44413.916076388887</v>
      </c>
      <c r="R3833" s="159" t="s">
        <v>10102</v>
      </c>
      <c r="S3833" s="159">
        <v>1596182809</v>
      </c>
      <c r="T3833" s="160" t="s">
        <v>10103</v>
      </c>
      <c r="U3833" s="159" t="s">
        <v>32</v>
      </c>
      <c r="V3833" s="143"/>
      <c r="W3833" s="39" t="s">
        <v>13011</v>
      </c>
      <c r="X3833" s="40">
        <v>436</v>
      </c>
      <c r="Y3833" s="37" t="e">
        <f>VLOOKUP(T3833,Buzon!C:C,1,FALSE)</f>
        <v>#N/A</v>
      </c>
      <c r="Z3833" s="41" t="s">
        <v>12966</v>
      </c>
      <c r="AA3833" s="41">
        <v>64149</v>
      </c>
      <c r="AB3833" s="41">
        <v>6082021</v>
      </c>
      <c r="AC3833" s="41" t="s">
        <v>8974</v>
      </c>
      <c r="AD3833" s="187">
        <v>70</v>
      </c>
      <c r="AE3833" s="56">
        <v>8139649</v>
      </c>
    </row>
    <row r="3834" spans="1:31" s="150" customFormat="1" ht="12" customHeight="1" x14ac:dyDescent="0.25">
      <c r="A3834" s="151" t="s">
        <v>21</v>
      </c>
      <c r="B3834" s="158" t="s">
        <v>9662</v>
      </c>
      <c r="C3834" s="67" t="s">
        <v>10104</v>
      </c>
      <c r="D3834" s="158">
        <v>31</v>
      </c>
      <c r="E3834" s="158" t="s">
        <v>10105</v>
      </c>
      <c r="F3834" s="158" t="s">
        <v>25</v>
      </c>
      <c r="G3834" s="151" t="s">
        <v>26</v>
      </c>
      <c r="H3834" s="156">
        <v>348</v>
      </c>
      <c r="I3834" s="151" t="s">
        <v>27</v>
      </c>
      <c r="J3834" s="158">
        <v>27701425498</v>
      </c>
      <c r="K3834" s="158" t="s">
        <v>10106</v>
      </c>
      <c r="L3834" s="151" t="s">
        <v>31</v>
      </c>
      <c r="M3834" s="158" t="s">
        <v>31</v>
      </c>
      <c r="N3834" s="158" t="s">
        <v>29</v>
      </c>
      <c r="O3834" s="158">
        <v>12292</v>
      </c>
      <c r="P3834" s="149">
        <v>44414.22347222222</v>
      </c>
      <c r="Q3834" s="149">
        <v>44413.916076388887</v>
      </c>
      <c r="R3834" s="168">
        <v>59225</v>
      </c>
      <c r="S3834" s="151">
        <v>343654746</v>
      </c>
      <c r="T3834" s="153">
        <v>1.22920608210521E+16</v>
      </c>
      <c r="U3834" s="151" t="s">
        <v>32</v>
      </c>
      <c r="V3834" s="141"/>
      <c r="W3834" s="30" t="s">
        <v>13014</v>
      </c>
      <c r="X3834" s="33">
        <v>52687</v>
      </c>
      <c r="Y3834" s="24">
        <f>VLOOKUP(T3834,Buzon!C:C,1,FALSE)</f>
        <v>1.22920608210521E+16</v>
      </c>
      <c r="Z3834" s="13" t="str">
        <f>VLOOKUP(T3834,Buzon!C:Z,21,FALSE)</f>
        <v>AFIL.-008139649</v>
      </c>
      <c r="AA3834" s="162">
        <f>VLOOKUP(T3834,Buzon!C:Z,22,FALSE)</f>
        <v>219790.5</v>
      </c>
      <c r="AB3834" s="162">
        <f>VLOOKUP(T3834,Buzon!C:Z,23,FALSE)</f>
        <v>9082021</v>
      </c>
      <c r="AC3834" s="162" t="str">
        <f>VLOOKUP(T3834,Buzon!C:Z,24,FALSE)</f>
        <v>SANTANDER_3550</v>
      </c>
      <c r="AD3834" s="146">
        <f>+H3834</f>
        <v>348</v>
      </c>
      <c r="AE3834" s="150">
        <v>8139649</v>
      </c>
    </row>
    <row r="3835" spans="1:31" s="150" customFormat="1" ht="12" customHeight="1" x14ac:dyDescent="0.25">
      <c r="A3835" s="151" t="s">
        <v>21</v>
      </c>
      <c r="B3835" s="158" t="s">
        <v>9662</v>
      </c>
      <c r="C3835" s="67" t="s">
        <v>10104</v>
      </c>
      <c r="D3835" s="158">
        <v>32</v>
      </c>
      <c r="E3835" s="158" t="s">
        <v>5586</v>
      </c>
      <c r="F3835" s="158" t="s">
        <v>25</v>
      </c>
      <c r="G3835" s="151" t="s">
        <v>26</v>
      </c>
      <c r="H3835" s="156">
        <v>348</v>
      </c>
      <c r="I3835" s="151" t="s">
        <v>27</v>
      </c>
      <c r="J3835" s="158">
        <v>27701425499</v>
      </c>
      <c r="K3835" s="158" t="s">
        <v>10107</v>
      </c>
      <c r="L3835" s="151" t="s">
        <v>31</v>
      </c>
      <c r="M3835" s="158" t="s">
        <v>31</v>
      </c>
      <c r="N3835" s="158" t="s">
        <v>29</v>
      </c>
      <c r="O3835" s="158">
        <v>12292</v>
      </c>
      <c r="P3835" s="149">
        <v>44414.22347222222</v>
      </c>
      <c r="Q3835" s="149">
        <v>44413.916076388887</v>
      </c>
      <c r="R3835" s="168">
        <v>59225</v>
      </c>
      <c r="S3835" s="151">
        <v>343654746</v>
      </c>
      <c r="T3835" s="153">
        <v>1.22920608210521E+16</v>
      </c>
      <c r="U3835" s="151" t="s">
        <v>32</v>
      </c>
      <c r="V3835" s="141"/>
      <c r="W3835" s="30" t="s">
        <v>13014</v>
      </c>
      <c r="X3835" s="33">
        <v>52687</v>
      </c>
      <c r="Y3835" s="24">
        <f>VLOOKUP(T3835,Buzon!C:C,1,FALSE)</f>
        <v>1.22920608210521E+16</v>
      </c>
      <c r="Z3835" s="13" t="str">
        <f>VLOOKUP(T3835,Buzon!C:Z,21,FALSE)</f>
        <v>AFIL.-008139649</v>
      </c>
      <c r="AA3835" s="162">
        <f>VLOOKUP(T3835,Buzon!C:Z,22,FALSE)</f>
        <v>219790.5</v>
      </c>
      <c r="AB3835" s="162">
        <f>VLOOKUP(T3835,Buzon!C:Z,23,FALSE)</f>
        <v>9082021</v>
      </c>
      <c r="AC3835" s="162" t="str">
        <f>VLOOKUP(T3835,Buzon!C:Z,24,FALSE)</f>
        <v>SANTANDER_3550</v>
      </c>
      <c r="AD3835" s="146">
        <f>+H3835</f>
        <v>348</v>
      </c>
      <c r="AE3835" s="150">
        <v>8139649</v>
      </c>
    </row>
    <row r="3836" spans="1:31" s="150" customFormat="1" ht="12" customHeight="1" x14ac:dyDescent="0.25">
      <c r="A3836" s="151" t="s">
        <v>21</v>
      </c>
      <c r="B3836" s="158" t="s">
        <v>9662</v>
      </c>
      <c r="C3836" s="67" t="s">
        <v>9953</v>
      </c>
      <c r="D3836" s="158">
        <v>24</v>
      </c>
      <c r="E3836" s="158" t="s">
        <v>10108</v>
      </c>
      <c r="F3836" s="158" t="s">
        <v>25</v>
      </c>
      <c r="G3836" s="151" t="s">
        <v>26</v>
      </c>
      <c r="H3836" s="156">
        <v>236</v>
      </c>
      <c r="I3836" s="151" t="s">
        <v>27</v>
      </c>
      <c r="J3836" s="158">
        <v>27701425500</v>
      </c>
      <c r="K3836" s="158" t="s">
        <v>10109</v>
      </c>
      <c r="L3836" s="151" t="s">
        <v>31</v>
      </c>
      <c r="M3836" s="158" t="s">
        <v>31</v>
      </c>
      <c r="N3836" s="158" t="s">
        <v>9802</v>
      </c>
      <c r="O3836" s="158">
        <v>12292</v>
      </c>
      <c r="P3836" s="149">
        <v>44414.230034722219</v>
      </c>
      <c r="Q3836" s="149">
        <v>44413.916076388887</v>
      </c>
      <c r="R3836" s="168">
        <v>522976</v>
      </c>
      <c r="S3836" s="151">
        <v>343655286</v>
      </c>
      <c r="T3836" s="153">
        <v>1.2292060821053E+16</v>
      </c>
      <c r="U3836" s="151" t="s">
        <v>32</v>
      </c>
      <c r="V3836" s="141"/>
      <c r="W3836" s="30" t="s">
        <v>13013</v>
      </c>
      <c r="X3836" s="33">
        <v>1505</v>
      </c>
      <c r="Y3836" s="24">
        <f>VLOOKUP(T3836,Buzon!C:C,1,FALSE)</f>
        <v>1.2292060821053E+16</v>
      </c>
      <c r="Z3836" s="13" t="str">
        <f>VLOOKUP(T3836,Buzon!C:Z,21,FALSE)</f>
        <v>AFIL.-008139649</v>
      </c>
      <c r="AA3836" s="162">
        <f>VLOOKUP(T3836,Buzon!C:Z,22,FALSE)</f>
        <v>219790.5</v>
      </c>
      <c r="AB3836" s="162">
        <f>VLOOKUP(T3836,Buzon!C:Z,23,FALSE)</f>
        <v>9082021</v>
      </c>
      <c r="AC3836" s="162" t="str">
        <f>VLOOKUP(T3836,Buzon!C:Z,24,FALSE)</f>
        <v>SANTANDER_3550</v>
      </c>
      <c r="AD3836" s="146">
        <f>+H3836</f>
        <v>236</v>
      </c>
      <c r="AE3836" s="150">
        <v>8139649</v>
      </c>
    </row>
    <row r="3837" spans="1:31" s="150" customFormat="1" ht="12" customHeight="1" x14ac:dyDescent="0.25">
      <c r="A3837" s="151" t="s">
        <v>21</v>
      </c>
      <c r="B3837" s="158" t="s">
        <v>9662</v>
      </c>
      <c r="C3837" s="67" t="s">
        <v>10104</v>
      </c>
      <c r="D3837" s="158">
        <v>17</v>
      </c>
      <c r="E3837" s="158" t="s">
        <v>10110</v>
      </c>
      <c r="F3837" s="158" t="s">
        <v>25</v>
      </c>
      <c r="G3837" s="151" t="s">
        <v>26</v>
      </c>
      <c r="H3837" s="156">
        <v>348</v>
      </c>
      <c r="I3837" s="151" t="s">
        <v>27</v>
      </c>
      <c r="J3837" s="158">
        <v>27701425501</v>
      </c>
      <c r="K3837" s="158" t="s">
        <v>10111</v>
      </c>
      <c r="L3837" s="151" t="s">
        <v>31</v>
      </c>
      <c r="M3837" s="158" t="s">
        <v>31</v>
      </c>
      <c r="N3837" s="158" t="s">
        <v>30</v>
      </c>
      <c r="O3837" s="158">
        <v>12292</v>
      </c>
      <c r="P3837" s="149">
        <v>44414.232060185182</v>
      </c>
      <c r="Q3837" s="149">
        <v>44413.916076388887</v>
      </c>
      <c r="R3837" s="168">
        <v>807</v>
      </c>
      <c r="S3837" s="151">
        <v>343655390</v>
      </c>
      <c r="T3837" s="153">
        <v>1.22920608210533E+16</v>
      </c>
      <c r="U3837" s="151" t="s">
        <v>32</v>
      </c>
      <c r="V3837" s="141"/>
      <c r="W3837" s="30" t="s">
        <v>13014</v>
      </c>
      <c r="X3837" s="33">
        <v>52687</v>
      </c>
      <c r="Y3837" s="24">
        <f>VLOOKUP(T3837,Buzon!C:C,1,FALSE)</f>
        <v>1.22920608210533E+16</v>
      </c>
      <c r="Z3837" s="13" t="str">
        <f>VLOOKUP(T3837,Buzon!C:Z,21,FALSE)</f>
        <v>AFIL.-008139649</v>
      </c>
      <c r="AA3837" s="162">
        <f>VLOOKUP(T3837,Buzon!C:Z,22,FALSE)</f>
        <v>219790.5</v>
      </c>
      <c r="AB3837" s="162">
        <f>VLOOKUP(T3837,Buzon!C:Z,23,FALSE)</f>
        <v>9082021</v>
      </c>
      <c r="AC3837" s="162" t="str">
        <f>VLOOKUP(T3837,Buzon!C:Z,24,FALSE)</f>
        <v>SANTANDER_3550</v>
      </c>
      <c r="AD3837" s="146">
        <f>+H3837</f>
        <v>348</v>
      </c>
      <c r="AE3837" s="150">
        <v>8139649</v>
      </c>
    </row>
    <row r="3838" spans="1:31" s="150" customFormat="1" ht="12" customHeight="1" x14ac:dyDescent="0.25">
      <c r="A3838" s="151" t="s">
        <v>21</v>
      </c>
      <c r="B3838" s="158" t="s">
        <v>9662</v>
      </c>
      <c r="C3838" s="67" t="s">
        <v>10104</v>
      </c>
      <c r="D3838" s="158">
        <v>18</v>
      </c>
      <c r="E3838" s="158" t="s">
        <v>10112</v>
      </c>
      <c r="F3838" s="158" t="s">
        <v>25</v>
      </c>
      <c r="G3838" s="151" t="s">
        <v>26</v>
      </c>
      <c r="H3838" s="156">
        <v>348</v>
      </c>
      <c r="I3838" s="151" t="s">
        <v>27</v>
      </c>
      <c r="J3838" s="158">
        <v>27701425502</v>
      </c>
      <c r="K3838" s="158" t="s">
        <v>10113</v>
      </c>
      <c r="L3838" s="151" t="s">
        <v>31</v>
      </c>
      <c r="M3838" s="158" t="s">
        <v>31</v>
      </c>
      <c r="N3838" s="158" t="s">
        <v>30</v>
      </c>
      <c r="O3838" s="158">
        <v>12292</v>
      </c>
      <c r="P3838" s="149">
        <v>44414.232060185182</v>
      </c>
      <c r="Q3838" s="149">
        <v>44413.916076388887</v>
      </c>
      <c r="R3838" s="168">
        <v>807</v>
      </c>
      <c r="S3838" s="151">
        <v>343655390</v>
      </c>
      <c r="T3838" s="153">
        <v>1.22920608210533E+16</v>
      </c>
      <c r="U3838" s="151" t="s">
        <v>32</v>
      </c>
      <c r="V3838" s="141"/>
      <c r="W3838" s="30" t="s">
        <v>13014</v>
      </c>
      <c r="X3838" s="33">
        <v>52687</v>
      </c>
      <c r="Y3838" s="24">
        <f>VLOOKUP(T3838,Buzon!C:C,1,FALSE)</f>
        <v>1.22920608210533E+16</v>
      </c>
      <c r="Z3838" s="13" t="str">
        <f>VLOOKUP(T3838,Buzon!C:Z,21,FALSE)</f>
        <v>AFIL.-008139649</v>
      </c>
      <c r="AA3838" s="162">
        <f>VLOOKUP(T3838,Buzon!C:Z,22,FALSE)</f>
        <v>219790.5</v>
      </c>
      <c r="AB3838" s="162">
        <f>VLOOKUP(T3838,Buzon!C:Z,23,FALSE)</f>
        <v>9082021</v>
      </c>
      <c r="AC3838" s="162" t="str">
        <f>VLOOKUP(T3838,Buzon!C:Z,24,FALSE)</f>
        <v>SANTANDER_3550</v>
      </c>
      <c r="AD3838" s="146">
        <f>+H3838</f>
        <v>348</v>
      </c>
      <c r="AE3838" s="150">
        <v>8139649</v>
      </c>
    </row>
    <row r="3839" spans="1:31" s="150" customFormat="1" ht="12" customHeight="1" x14ac:dyDescent="0.25">
      <c r="A3839" s="151" t="s">
        <v>21</v>
      </c>
      <c r="B3839" s="158" t="s">
        <v>9662</v>
      </c>
      <c r="C3839" s="67" t="s">
        <v>10104</v>
      </c>
      <c r="D3839" s="158">
        <v>25</v>
      </c>
      <c r="E3839" s="158" t="s">
        <v>10114</v>
      </c>
      <c r="F3839" s="158" t="s">
        <v>25</v>
      </c>
      <c r="G3839" s="151" t="s">
        <v>26</v>
      </c>
      <c r="H3839" s="156">
        <v>348</v>
      </c>
      <c r="I3839" s="151" t="s">
        <v>27</v>
      </c>
      <c r="J3839" s="158">
        <v>27701425506</v>
      </c>
      <c r="K3839" s="158" t="s">
        <v>10115</v>
      </c>
      <c r="L3839" s="151" t="s">
        <v>31</v>
      </c>
      <c r="M3839" s="158" t="s">
        <v>31</v>
      </c>
      <c r="N3839" s="158" t="s">
        <v>29</v>
      </c>
      <c r="O3839" s="158">
        <v>12292</v>
      </c>
      <c r="P3839" s="149">
        <v>44414.236990740741</v>
      </c>
      <c r="Q3839" s="149">
        <v>44413.916076388887</v>
      </c>
      <c r="R3839" s="168">
        <v>272544</v>
      </c>
      <c r="S3839" s="151">
        <v>343655824</v>
      </c>
      <c r="T3839" s="153">
        <v>1.2292060821054E+16</v>
      </c>
      <c r="U3839" s="151" t="s">
        <v>32</v>
      </c>
      <c r="V3839" s="141"/>
      <c r="W3839" s="30" t="s">
        <v>13014</v>
      </c>
      <c r="X3839" s="33">
        <v>52687</v>
      </c>
      <c r="Y3839" s="24">
        <f>VLOOKUP(T3839,Buzon!C:C,1,FALSE)</f>
        <v>1.2292060821054E+16</v>
      </c>
      <c r="Z3839" s="13" t="str">
        <f>VLOOKUP(T3839,Buzon!C:Z,21,FALSE)</f>
        <v>AFIL.-008139649</v>
      </c>
      <c r="AA3839" s="162">
        <f>VLOOKUP(T3839,Buzon!C:Z,22,FALSE)</f>
        <v>219790.5</v>
      </c>
      <c r="AB3839" s="162">
        <f>VLOOKUP(T3839,Buzon!C:Z,23,FALSE)</f>
        <v>9082021</v>
      </c>
      <c r="AC3839" s="162" t="str">
        <f>VLOOKUP(T3839,Buzon!C:Z,24,FALSE)</f>
        <v>SANTANDER_3550</v>
      </c>
      <c r="AD3839" s="146">
        <f>+H3839</f>
        <v>348</v>
      </c>
      <c r="AE3839" s="150">
        <v>8139649</v>
      </c>
    </row>
    <row r="3840" spans="1:31" s="150" customFormat="1" ht="12" customHeight="1" x14ac:dyDescent="0.25">
      <c r="A3840" s="151" t="s">
        <v>21</v>
      </c>
      <c r="B3840" s="158" t="s">
        <v>9668</v>
      </c>
      <c r="C3840" s="220" t="s">
        <v>9953</v>
      </c>
      <c r="D3840" s="158">
        <v>31</v>
      </c>
      <c r="E3840" s="158" t="s">
        <v>10116</v>
      </c>
      <c r="F3840" s="158" t="s">
        <v>25</v>
      </c>
      <c r="G3840" s="151" t="s">
        <v>26</v>
      </c>
      <c r="H3840" s="156">
        <v>236</v>
      </c>
      <c r="I3840" s="151" t="s">
        <v>27</v>
      </c>
      <c r="J3840" s="158">
        <v>27701425526</v>
      </c>
      <c r="K3840" s="158" t="s">
        <v>10117</v>
      </c>
      <c r="L3840" s="151" t="s">
        <v>31</v>
      </c>
      <c r="M3840" s="158" t="s">
        <v>31</v>
      </c>
      <c r="N3840" s="158" t="s">
        <v>9802</v>
      </c>
      <c r="O3840" s="158">
        <v>13668</v>
      </c>
      <c r="P3840" s="149">
        <v>44414.266631944447</v>
      </c>
      <c r="Q3840" s="149">
        <v>44414.250138888892</v>
      </c>
      <c r="R3840" s="168">
        <v>5965</v>
      </c>
      <c r="S3840" s="151">
        <v>343658407</v>
      </c>
      <c r="T3840" s="153">
        <v>1.36680608210623E+16</v>
      </c>
      <c r="U3840" s="151" t="s">
        <v>32</v>
      </c>
      <c r="V3840" s="141"/>
      <c r="W3840" s="30" t="s">
        <v>13019</v>
      </c>
      <c r="X3840" s="33">
        <v>3559</v>
      </c>
      <c r="Y3840" s="24">
        <f>VLOOKUP(T3840,Buzon!C:C,1,FALSE)</f>
        <v>1.36680608210623E+16</v>
      </c>
      <c r="Z3840" s="13" t="str">
        <f>VLOOKUP(T3840,Buzon!C:Z,21,FALSE)</f>
        <v>AFIL.-008139649</v>
      </c>
      <c r="AA3840" s="162">
        <f>VLOOKUP(T3840,Buzon!C:Z,22,FALSE)</f>
        <v>219790.5</v>
      </c>
      <c r="AB3840" s="162">
        <f>VLOOKUP(T3840,Buzon!C:Z,23,FALSE)</f>
        <v>9082021</v>
      </c>
      <c r="AC3840" s="162" t="str">
        <f>VLOOKUP(T3840,Buzon!C:Z,24,FALSE)</f>
        <v>SANTANDER_3550</v>
      </c>
      <c r="AD3840" s="146">
        <f>+H3840</f>
        <v>236</v>
      </c>
      <c r="AE3840" s="150">
        <v>8139649</v>
      </c>
    </row>
    <row r="3841" spans="1:31" s="150" customFormat="1" ht="12" customHeight="1" x14ac:dyDescent="0.25">
      <c r="A3841" s="151" t="s">
        <v>21</v>
      </c>
      <c r="B3841" s="158" t="s">
        <v>9668</v>
      </c>
      <c r="C3841" s="221"/>
      <c r="D3841" s="157"/>
      <c r="E3841" s="158" t="s">
        <v>10116</v>
      </c>
      <c r="F3841" s="158" t="s">
        <v>25</v>
      </c>
      <c r="G3841" s="151" t="s">
        <v>26</v>
      </c>
      <c r="H3841" s="156">
        <v>188</v>
      </c>
      <c r="I3841" s="151" t="s">
        <v>167</v>
      </c>
      <c r="J3841" s="158">
        <v>27701425527</v>
      </c>
      <c r="K3841" s="158" t="s">
        <v>10118</v>
      </c>
      <c r="L3841" s="151" t="s">
        <v>31</v>
      </c>
      <c r="M3841" s="158" t="s">
        <v>9802</v>
      </c>
      <c r="N3841" s="158" t="s">
        <v>31</v>
      </c>
      <c r="O3841" s="158">
        <v>13668</v>
      </c>
      <c r="P3841" s="149">
        <v>44414.266631944447</v>
      </c>
      <c r="Q3841" s="149">
        <v>44414.250138888892</v>
      </c>
      <c r="R3841" s="168">
        <v>5965</v>
      </c>
      <c r="S3841" s="151">
        <v>343658407</v>
      </c>
      <c r="T3841" s="153">
        <v>1.36680608210623E+16</v>
      </c>
      <c r="U3841" s="151" t="s">
        <v>32</v>
      </c>
      <c r="V3841" s="141"/>
      <c r="W3841" s="30" t="s">
        <v>13019</v>
      </c>
      <c r="X3841" s="33">
        <v>3559</v>
      </c>
      <c r="Y3841" s="24">
        <f>VLOOKUP(T3841,Buzon!C:C,1,FALSE)</f>
        <v>1.36680608210623E+16</v>
      </c>
      <c r="Z3841" s="13" t="str">
        <f>VLOOKUP(T3841,Buzon!C:Z,21,FALSE)</f>
        <v>AFIL.-008139649</v>
      </c>
      <c r="AA3841" s="162">
        <f>VLOOKUP(T3841,Buzon!C:Z,22,FALSE)</f>
        <v>219790.5</v>
      </c>
      <c r="AB3841" s="162">
        <f>VLOOKUP(T3841,Buzon!C:Z,23,FALSE)</f>
        <v>9082021</v>
      </c>
      <c r="AC3841" s="162" t="str">
        <f>VLOOKUP(T3841,Buzon!C:Z,24,FALSE)</f>
        <v>SANTANDER_3550</v>
      </c>
      <c r="AD3841" s="146">
        <f>+H3841</f>
        <v>188</v>
      </c>
      <c r="AE3841" s="150">
        <v>8139649</v>
      </c>
    </row>
    <row r="3842" spans="1:31" s="150" customFormat="1" ht="12" customHeight="1" x14ac:dyDescent="0.25">
      <c r="A3842" s="151" t="s">
        <v>21</v>
      </c>
      <c r="B3842" s="158" t="s">
        <v>9668</v>
      </c>
      <c r="C3842" s="220" t="s">
        <v>9953</v>
      </c>
      <c r="D3842" s="158">
        <v>32</v>
      </c>
      <c r="E3842" s="158" t="s">
        <v>10119</v>
      </c>
      <c r="F3842" s="158" t="s">
        <v>25</v>
      </c>
      <c r="G3842" s="151" t="s">
        <v>26</v>
      </c>
      <c r="H3842" s="156">
        <v>236</v>
      </c>
      <c r="I3842" s="151" t="s">
        <v>27</v>
      </c>
      <c r="J3842" s="158">
        <v>27701425528</v>
      </c>
      <c r="K3842" s="158" t="s">
        <v>10120</v>
      </c>
      <c r="L3842" s="151" t="s">
        <v>31</v>
      </c>
      <c r="M3842" s="158" t="s">
        <v>31</v>
      </c>
      <c r="N3842" s="158" t="s">
        <v>9802</v>
      </c>
      <c r="O3842" s="158">
        <v>13668</v>
      </c>
      <c r="P3842" s="149">
        <v>44414.266631944447</v>
      </c>
      <c r="Q3842" s="149">
        <v>44414.250138888892</v>
      </c>
      <c r="R3842" s="168">
        <v>5965</v>
      </c>
      <c r="S3842" s="151">
        <v>343658407</v>
      </c>
      <c r="T3842" s="153">
        <v>1.36680608210623E+16</v>
      </c>
      <c r="U3842" s="151" t="s">
        <v>32</v>
      </c>
      <c r="V3842" s="141"/>
      <c r="W3842" s="30" t="s">
        <v>13019</v>
      </c>
      <c r="X3842" s="33">
        <v>3559</v>
      </c>
      <c r="Y3842" s="24">
        <f>VLOOKUP(T3842,Buzon!C:C,1,FALSE)</f>
        <v>1.36680608210623E+16</v>
      </c>
      <c r="Z3842" s="13" t="str">
        <f>VLOOKUP(T3842,Buzon!C:Z,21,FALSE)</f>
        <v>AFIL.-008139649</v>
      </c>
      <c r="AA3842" s="162">
        <f>VLOOKUP(T3842,Buzon!C:Z,22,FALSE)</f>
        <v>219790.5</v>
      </c>
      <c r="AB3842" s="162">
        <f>VLOOKUP(T3842,Buzon!C:Z,23,FALSE)</f>
        <v>9082021</v>
      </c>
      <c r="AC3842" s="162" t="str">
        <f>VLOOKUP(T3842,Buzon!C:Z,24,FALSE)</f>
        <v>SANTANDER_3550</v>
      </c>
      <c r="AD3842" s="146">
        <f>+H3842</f>
        <v>236</v>
      </c>
      <c r="AE3842" s="150">
        <v>8139649</v>
      </c>
    </row>
    <row r="3843" spans="1:31" s="150" customFormat="1" ht="12" customHeight="1" x14ac:dyDescent="0.25">
      <c r="A3843" s="151" t="s">
        <v>21</v>
      </c>
      <c r="B3843" s="158" t="s">
        <v>9668</v>
      </c>
      <c r="C3843" s="221"/>
      <c r="D3843" s="157"/>
      <c r="E3843" s="158" t="s">
        <v>10119</v>
      </c>
      <c r="F3843" s="158" t="s">
        <v>25</v>
      </c>
      <c r="G3843" s="151" t="s">
        <v>26</v>
      </c>
      <c r="H3843" s="156">
        <v>188</v>
      </c>
      <c r="I3843" s="151" t="s">
        <v>167</v>
      </c>
      <c r="J3843" s="158">
        <v>27701425529</v>
      </c>
      <c r="K3843" s="158" t="s">
        <v>10121</v>
      </c>
      <c r="L3843" s="151" t="s">
        <v>31</v>
      </c>
      <c r="M3843" s="158" t="s">
        <v>9802</v>
      </c>
      <c r="N3843" s="158" t="s">
        <v>31</v>
      </c>
      <c r="O3843" s="158">
        <v>13668</v>
      </c>
      <c r="P3843" s="149">
        <v>44414.266631944447</v>
      </c>
      <c r="Q3843" s="149">
        <v>44414.250138888892</v>
      </c>
      <c r="R3843" s="168">
        <v>5965</v>
      </c>
      <c r="S3843" s="151">
        <v>343658407</v>
      </c>
      <c r="T3843" s="153">
        <v>1.36680608210623E+16</v>
      </c>
      <c r="U3843" s="151" t="s">
        <v>32</v>
      </c>
      <c r="V3843" s="141"/>
      <c r="W3843" s="30" t="s">
        <v>13019</v>
      </c>
      <c r="X3843" s="33">
        <v>3559</v>
      </c>
      <c r="Y3843" s="24">
        <f>VLOOKUP(T3843,Buzon!C:C,1,FALSE)</f>
        <v>1.36680608210623E+16</v>
      </c>
      <c r="Z3843" s="13" t="str">
        <f>VLOOKUP(T3843,Buzon!C:Z,21,FALSE)</f>
        <v>AFIL.-008139649</v>
      </c>
      <c r="AA3843" s="162">
        <f>VLOOKUP(T3843,Buzon!C:Z,22,FALSE)</f>
        <v>219790.5</v>
      </c>
      <c r="AB3843" s="162">
        <f>VLOOKUP(T3843,Buzon!C:Z,23,FALSE)</f>
        <v>9082021</v>
      </c>
      <c r="AC3843" s="162" t="str">
        <f>VLOOKUP(T3843,Buzon!C:Z,24,FALSE)</f>
        <v>SANTANDER_3550</v>
      </c>
      <c r="AD3843" s="146">
        <f>+H3843</f>
        <v>188</v>
      </c>
      <c r="AE3843" s="150">
        <v>8139649</v>
      </c>
    </row>
    <row r="3844" spans="1:31" s="150" customFormat="1" ht="12" customHeight="1" x14ac:dyDescent="0.25">
      <c r="A3844" s="151" t="s">
        <v>21</v>
      </c>
      <c r="B3844" s="158" t="s">
        <v>9668</v>
      </c>
      <c r="C3844" s="220" t="s">
        <v>9953</v>
      </c>
      <c r="D3844" s="158">
        <v>20</v>
      </c>
      <c r="E3844" s="158" t="s">
        <v>10122</v>
      </c>
      <c r="F3844" s="158" t="s">
        <v>25</v>
      </c>
      <c r="G3844" s="151" t="s">
        <v>26</v>
      </c>
      <c r="H3844" s="156">
        <v>236</v>
      </c>
      <c r="I3844" s="151" t="s">
        <v>27</v>
      </c>
      <c r="J3844" s="158">
        <v>27701425531</v>
      </c>
      <c r="K3844" s="158" t="s">
        <v>10123</v>
      </c>
      <c r="L3844" s="151" t="s">
        <v>31</v>
      </c>
      <c r="M3844" s="158" t="s">
        <v>31</v>
      </c>
      <c r="N3844" s="158" t="s">
        <v>9802</v>
      </c>
      <c r="O3844" s="158">
        <v>13668</v>
      </c>
      <c r="P3844" s="149">
        <v>44414.26766203704</v>
      </c>
      <c r="Q3844" s="149">
        <v>44414.250138888892</v>
      </c>
      <c r="R3844" s="168">
        <v>461139</v>
      </c>
      <c r="S3844" s="151">
        <v>343658474</v>
      </c>
      <c r="T3844" s="153">
        <v>1.36680608210625E+16</v>
      </c>
      <c r="U3844" s="151" t="s">
        <v>32</v>
      </c>
      <c r="V3844" s="141"/>
      <c r="W3844" s="30" t="s">
        <v>13019</v>
      </c>
      <c r="X3844" s="33">
        <v>3559</v>
      </c>
      <c r="Y3844" s="24">
        <f>VLOOKUP(T3844,Buzon!C:C,1,FALSE)</f>
        <v>1.36680608210625E+16</v>
      </c>
      <c r="Z3844" s="13" t="str">
        <f>VLOOKUP(T3844,Buzon!C:Z,21,FALSE)</f>
        <v>AFIL.-008139649</v>
      </c>
      <c r="AA3844" s="162">
        <f>VLOOKUP(T3844,Buzon!C:Z,22,FALSE)</f>
        <v>219790.5</v>
      </c>
      <c r="AB3844" s="162">
        <f>VLOOKUP(T3844,Buzon!C:Z,23,FALSE)</f>
        <v>9082021</v>
      </c>
      <c r="AC3844" s="162" t="str">
        <f>VLOOKUP(T3844,Buzon!C:Z,24,FALSE)</f>
        <v>SANTANDER_3550</v>
      </c>
      <c r="AD3844" s="146">
        <f>+H3844</f>
        <v>236</v>
      </c>
      <c r="AE3844" s="150">
        <v>8139649</v>
      </c>
    </row>
    <row r="3845" spans="1:31" s="150" customFormat="1" ht="12" customHeight="1" x14ac:dyDescent="0.25">
      <c r="A3845" s="151" t="s">
        <v>21</v>
      </c>
      <c r="B3845" s="158" t="s">
        <v>9662</v>
      </c>
      <c r="C3845" s="220" t="s">
        <v>9799</v>
      </c>
      <c r="D3845" s="158">
        <v>7</v>
      </c>
      <c r="E3845" s="158" t="s">
        <v>10124</v>
      </c>
      <c r="F3845" s="158" t="s">
        <v>25</v>
      </c>
      <c r="G3845" s="151" t="s">
        <v>26</v>
      </c>
      <c r="H3845" s="156">
        <v>236</v>
      </c>
      <c r="I3845" s="151" t="s">
        <v>27</v>
      </c>
      <c r="J3845" s="158">
        <v>27701425556</v>
      </c>
      <c r="K3845" s="158" t="s">
        <v>10125</v>
      </c>
      <c r="L3845" s="151" t="s">
        <v>31</v>
      </c>
      <c r="M3845" s="158" t="s">
        <v>31</v>
      </c>
      <c r="N3845" s="158" t="s">
        <v>9802</v>
      </c>
      <c r="O3845" s="158">
        <v>11094</v>
      </c>
      <c r="P3845" s="149">
        <v>44414.291412037041</v>
      </c>
      <c r="Q3845" s="149">
        <v>44414.249189814815</v>
      </c>
      <c r="R3845" s="168">
        <v>662843</v>
      </c>
      <c r="S3845" s="151">
        <v>343661754</v>
      </c>
      <c r="T3845" s="153">
        <v>1.10940608210659E+16</v>
      </c>
      <c r="U3845" s="151" t="s">
        <v>32</v>
      </c>
      <c r="V3845" s="141"/>
      <c r="W3845" s="30" t="s">
        <v>13019</v>
      </c>
      <c r="X3845" s="33">
        <v>3559</v>
      </c>
      <c r="Y3845" s="24">
        <f>VLOOKUP(T3845,Buzon!C:C,1,FALSE)</f>
        <v>1.10940608210659E+16</v>
      </c>
      <c r="Z3845" s="13" t="str">
        <f>VLOOKUP(T3845,Buzon!C:Z,21,FALSE)</f>
        <v>AFIL.-008139649</v>
      </c>
      <c r="AA3845" s="162">
        <f>VLOOKUP(T3845,Buzon!C:Z,22,FALSE)</f>
        <v>219790.5</v>
      </c>
      <c r="AB3845" s="162">
        <f>VLOOKUP(T3845,Buzon!C:Z,23,FALSE)</f>
        <v>9082021</v>
      </c>
      <c r="AC3845" s="162" t="str">
        <f>VLOOKUP(T3845,Buzon!C:Z,24,FALSE)</f>
        <v>SANTANDER_3550</v>
      </c>
      <c r="AD3845" s="146">
        <f>+H3845</f>
        <v>236</v>
      </c>
      <c r="AE3845" s="150">
        <v>8139649</v>
      </c>
    </row>
    <row r="3846" spans="1:31" s="150" customFormat="1" ht="12" customHeight="1" x14ac:dyDescent="0.25">
      <c r="A3846" s="151" t="s">
        <v>21</v>
      </c>
      <c r="B3846" s="158" t="s">
        <v>9662</v>
      </c>
      <c r="C3846" s="220" t="s">
        <v>9799</v>
      </c>
      <c r="D3846" s="158">
        <v>14</v>
      </c>
      <c r="E3846" s="158" t="s">
        <v>10126</v>
      </c>
      <c r="F3846" s="158" t="s">
        <v>71</v>
      </c>
      <c r="G3846" s="151" t="s">
        <v>26</v>
      </c>
      <c r="H3846" s="156">
        <v>118</v>
      </c>
      <c r="I3846" s="151" t="s">
        <v>27</v>
      </c>
      <c r="J3846" s="158">
        <v>27701425563</v>
      </c>
      <c r="K3846" s="158" t="s">
        <v>10127</v>
      </c>
      <c r="L3846" s="151" t="s">
        <v>31</v>
      </c>
      <c r="M3846" s="158" t="s">
        <v>31</v>
      </c>
      <c r="N3846" s="158" t="s">
        <v>9802</v>
      </c>
      <c r="O3846" s="158">
        <v>11094</v>
      </c>
      <c r="P3846" s="149">
        <v>44414.298379629632</v>
      </c>
      <c r="Q3846" s="149">
        <v>44414.249189814815</v>
      </c>
      <c r="R3846" s="168">
        <v>530563</v>
      </c>
      <c r="S3846" s="151">
        <v>343662961</v>
      </c>
      <c r="T3846" s="153">
        <v>1.10940608210709E+16</v>
      </c>
      <c r="U3846" s="151" t="s">
        <v>32</v>
      </c>
      <c r="V3846" s="141"/>
      <c r="W3846" s="30" t="s">
        <v>13019</v>
      </c>
      <c r="X3846" s="33">
        <v>3559</v>
      </c>
      <c r="Y3846" s="24">
        <f>VLOOKUP(T3846,Buzon!C:C,1,FALSE)</f>
        <v>1.10940608210709E+16</v>
      </c>
      <c r="Z3846" s="13" t="str">
        <f>VLOOKUP(T3846,Buzon!C:Z,21,FALSE)</f>
        <v>AFIL.-008139649</v>
      </c>
      <c r="AA3846" s="162">
        <f>VLOOKUP(T3846,Buzon!C:Z,22,FALSE)</f>
        <v>219790.5</v>
      </c>
      <c r="AB3846" s="162">
        <f>VLOOKUP(T3846,Buzon!C:Z,23,FALSE)</f>
        <v>9082021</v>
      </c>
      <c r="AC3846" s="162" t="str">
        <f>VLOOKUP(T3846,Buzon!C:Z,24,FALSE)</f>
        <v>SANTANDER_3550</v>
      </c>
      <c r="AD3846" s="146">
        <f>+H3846</f>
        <v>118</v>
      </c>
      <c r="AE3846" s="150">
        <v>8139649</v>
      </c>
    </row>
    <row r="3847" spans="1:31" s="150" customFormat="1" ht="12" customHeight="1" x14ac:dyDescent="0.25">
      <c r="A3847" s="151" t="s">
        <v>21</v>
      </c>
      <c r="B3847" s="158" t="s">
        <v>9668</v>
      </c>
      <c r="C3847" s="158" t="s">
        <v>10128</v>
      </c>
      <c r="D3847" s="158">
        <v>10</v>
      </c>
      <c r="E3847" s="158" t="s">
        <v>10129</v>
      </c>
      <c r="F3847" s="158" t="s">
        <v>25</v>
      </c>
      <c r="G3847" s="151" t="s">
        <v>26</v>
      </c>
      <c r="H3847" s="156">
        <v>348</v>
      </c>
      <c r="I3847" s="151" t="s">
        <v>27</v>
      </c>
      <c r="J3847" s="158">
        <v>27701425569</v>
      </c>
      <c r="K3847" s="158" t="s">
        <v>10130</v>
      </c>
      <c r="L3847" s="151" t="s">
        <v>31</v>
      </c>
      <c r="M3847" s="158" t="s">
        <v>31</v>
      </c>
      <c r="N3847" s="158" t="s">
        <v>30</v>
      </c>
      <c r="O3847" s="158">
        <v>13668</v>
      </c>
      <c r="P3847" s="149">
        <v>44414.301759259259</v>
      </c>
      <c r="Q3847" s="149">
        <v>44414.250138888892</v>
      </c>
      <c r="R3847" s="168">
        <v>71427</v>
      </c>
      <c r="S3847" s="151">
        <v>343663697</v>
      </c>
      <c r="T3847" s="153">
        <v>1.36680608210714E+16</v>
      </c>
      <c r="U3847" s="151" t="s">
        <v>32</v>
      </c>
      <c r="V3847" s="141"/>
      <c r="W3847" s="30" t="s">
        <v>13020</v>
      </c>
      <c r="X3847" s="33">
        <v>70102</v>
      </c>
      <c r="Y3847" s="24">
        <f>VLOOKUP(T3847,Buzon!C:C,1,FALSE)</f>
        <v>1.36680608210714E+16</v>
      </c>
      <c r="Z3847" s="13" t="str">
        <f>VLOOKUP(T3847,Buzon!C:Z,21,FALSE)</f>
        <v>AFIL.-008139649</v>
      </c>
      <c r="AA3847" s="162">
        <f>VLOOKUP(T3847,Buzon!C:Z,22,FALSE)</f>
        <v>219790.5</v>
      </c>
      <c r="AB3847" s="162">
        <f>VLOOKUP(T3847,Buzon!C:Z,23,FALSE)</f>
        <v>9082021</v>
      </c>
      <c r="AC3847" s="162" t="str">
        <f>VLOOKUP(T3847,Buzon!C:Z,24,FALSE)</f>
        <v>SANTANDER_3550</v>
      </c>
      <c r="AD3847" s="146">
        <f>+H3847</f>
        <v>348</v>
      </c>
      <c r="AE3847" s="150">
        <v>8139649</v>
      </c>
    </row>
    <row r="3848" spans="1:31" s="150" customFormat="1" ht="12" customHeight="1" x14ac:dyDescent="0.25">
      <c r="A3848" s="151" t="s">
        <v>21</v>
      </c>
      <c r="B3848" s="158" t="s">
        <v>9668</v>
      </c>
      <c r="C3848" s="158" t="s">
        <v>10128</v>
      </c>
      <c r="D3848" s="158">
        <v>11</v>
      </c>
      <c r="E3848" s="158" t="s">
        <v>10131</v>
      </c>
      <c r="F3848" s="158" t="s">
        <v>25</v>
      </c>
      <c r="G3848" s="151" t="s">
        <v>26</v>
      </c>
      <c r="H3848" s="156">
        <v>348</v>
      </c>
      <c r="I3848" s="151" t="s">
        <v>27</v>
      </c>
      <c r="J3848" s="158">
        <v>27701425570</v>
      </c>
      <c r="K3848" s="158" t="s">
        <v>10132</v>
      </c>
      <c r="L3848" s="151" t="s">
        <v>31</v>
      </c>
      <c r="M3848" s="158" t="s">
        <v>31</v>
      </c>
      <c r="N3848" s="158" t="s">
        <v>30</v>
      </c>
      <c r="O3848" s="158">
        <v>13668</v>
      </c>
      <c r="P3848" s="149">
        <v>44414.301770833335</v>
      </c>
      <c r="Q3848" s="149">
        <v>44414.250138888892</v>
      </c>
      <c r="R3848" s="168">
        <v>71427</v>
      </c>
      <c r="S3848" s="151">
        <v>343663697</v>
      </c>
      <c r="T3848" s="153">
        <v>1.36680608210714E+16</v>
      </c>
      <c r="U3848" s="151" t="s">
        <v>32</v>
      </c>
      <c r="V3848" s="141"/>
      <c r="W3848" s="30" t="s">
        <v>13020</v>
      </c>
      <c r="X3848" s="33">
        <v>70102</v>
      </c>
      <c r="Y3848" s="24">
        <f>VLOOKUP(T3848,Buzon!C:C,1,FALSE)</f>
        <v>1.36680608210714E+16</v>
      </c>
      <c r="Z3848" s="13" t="str">
        <f>VLOOKUP(T3848,Buzon!C:Z,21,FALSE)</f>
        <v>AFIL.-008139649</v>
      </c>
      <c r="AA3848" s="162">
        <f>VLOOKUP(T3848,Buzon!C:Z,22,FALSE)</f>
        <v>219790.5</v>
      </c>
      <c r="AB3848" s="162">
        <f>VLOOKUP(T3848,Buzon!C:Z,23,FALSE)</f>
        <v>9082021</v>
      </c>
      <c r="AC3848" s="162" t="str">
        <f>VLOOKUP(T3848,Buzon!C:Z,24,FALSE)</f>
        <v>SANTANDER_3550</v>
      </c>
      <c r="AD3848" s="146">
        <f>+H3848</f>
        <v>348</v>
      </c>
      <c r="AE3848" s="150">
        <v>8139649</v>
      </c>
    </row>
    <row r="3849" spans="1:31" s="150" customFormat="1" ht="12" customHeight="1" x14ac:dyDescent="0.25">
      <c r="A3849" s="151" t="s">
        <v>21</v>
      </c>
      <c r="B3849" s="158" t="s">
        <v>9668</v>
      </c>
      <c r="C3849" s="158" t="s">
        <v>10128</v>
      </c>
      <c r="D3849" s="158">
        <v>14</v>
      </c>
      <c r="E3849" s="158" t="s">
        <v>10133</v>
      </c>
      <c r="F3849" s="158" t="s">
        <v>25</v>
      </c>
      <c r="G3849" s="151" t="s">
        <v>26</v>
      </c>
      <c r="H3849" s="156">
        <v>348</v>
      </c>
      <c r="I3849" s="151" t="s">
        <v>27</v>
      </c>
      <c r="J3849" s="158">
        <v>27701425571</v>
      </c>
      <c r="K3849" s="158" t="s">
        <v>10134</v>
      </c>
      <c r="L3849" s="151" t="s">
        <v>31</v>
      </c>
      <c r="M3849" s="158" t="s">
        <v>31</v>
      </c>
      <c r="N3849" s="158" t="s">
        <v>30</v>
      </c>
      <c r="O3849" s="158">
        <v>13668</v>
      </c>
      <c r="P3849" s="149">
        <v>44414.301770833335</v>
      </c>
      <c r="Q3849" s="149">
        <v>44414.250138888892</v>
      </c>
      <c r="R3849" s="168">
        <v>71427</v>
      </c>
      <c r="S3849" s="151">
        <v>343663697</v>
      </c>
      <c r="T3849" s="153">
        <v>1.36680608210714E+16</v>
      </c>
      <c r="U3849" s="151" t="s">
        <v>32</v>
      </c>
      <c r="V3849" s="141"/>
      <c r="W3849" s="30" t="s">
        <v>13020</v>
      </c>
      <c r="X3849" s="33">
        <v>70102</v>
      </c>
      <c r="Y3849" s="24">
        <f>VLOOKUP(T3849,Buzon!C:C,1,FALSE)</f>
        <v>1.36680608210714E+16</v>
      </c>
      <c r="Z3849" s="13" t="str">
        <f>VLOOKUP(T3849,Buzon!C:Z,21,FALSE)</f>
        <v>AFIL.-008139649</v>
      </c>
      <c r="AA3849" s="162">
        <f>VLOOKUP(T3849,Buzon!C:Z,22,FALSE)</f>
        <v>219790.5</v>
      </c>
      <c r="AB3849" s="162">
        <f>VLOOKUP(T3849,Buzon!C:Z,23,FALSE)</f>
        <v>9082021</v>
      </c>
      <c r="AC3849" s="162" t="str">
        <f>VLOOKUP(T3849,Buzon!C:Z,24,FALSE)</f>
        <v>SANTANDER_3550</v>
      </c>
      <c r="AD3849" s="146">
        <f>+H3849</f>
        <v>348</v>
      </c>
      <c r="AE3849" s="150">
        <v>8139649</v>
      </c>
    </row>
    <row r="3850" spans="1:31" s="150" customFormat="1" ht="12" customHeight="1" x14ac:dyDescent="0.25">
      <c r="A3850" s="151" t="s">
        <v>21</v>
      </c>
      <c r="B3850" s="158" t="s">
        <v>9668</v>
      </c>
      <c r="C3850" s="158" t="s">
        <v>10128</v>
      </c>
      <c r="D3850" s="158">
        <v>15</v>
      </c>
      <c r="E3850" s="158" t="s">
        <v>10135</v>
      </c>
      <c r="F3850" s="158" t="s">
        <v>25</v>
      </c>
      <c r="G3850" s="151" t="s">
        <v>26</v>
      </c>
      <c r="H3850" s="156">
        <v>348</v>
      </c>
      <c r="I3850" s="151" t="s">
        <v>27</v>
      </c>
      <c r="J3850" s="158">
        <v>27701425572</v>
      </c>
      <c r="K3850" s="158" t="s">
        <v>10136</v>
      </c>
      <c r="L3850" s="151" t="s">
        <v>31</v>
      </c>
      <c r="M3850" s="158" t="s">
        <v>31</v>
      </c>
      <c r="N3850" s="158" t="s">
        <v>30</v>
      </c>
      <c r="O3850" s="158">
        <v>13668</v>
      </c>
      <c r="P3850" s="149">
        <v>44414.301770833335</v>
      </c>
      <c r="Q3850" s="149">
        <v>44414.250138888892</v>
      </c>
      <c r="R3850" s="168">
        <v>71427</v>
      </c>
      <c r="S3850" s="151">
        <v>343663697</v>
      </c>
      <c r="T3850" s="153">
        <v>1.36680608210714E+16</v>
      </c>
      <c r="U3850" s="151" t="s">
        <v>32</v>
      </c>
      <c r="V3850" s="141"/>
      <c r="W3850" s="30" t="s">
        <v>13020</v>
      </c>
      <c r="X3850" s="33">
        <v>70102</v>
      </c>
      <c r="Y3850" s="24">
        <f>VLOOKUP(T3850,Buzon!C:C,1,FALSE)</f>
        <v>1.36680608210714E+16</v>
      </c>
      <c r="Z3850" s="13" t="str">
        <f>VLOOKUP(T3850,Buzon!C:Z,21,FALSE)</f>
        <v>AFIL.-008139649</v>
      </c>
      <c r="AA3850" s="162">
        <f>VLOOKUP(T3850,Buzon!C:Z,22,FALSE)</f>
        <v>219790.5</v>
      </c>
      <c r="AB3850" s="162">
        <f>VLOOKUP(T3850,Buzon!C:Z,23,FALSE)</f>
        <v>9082021</v>
      </c>
      <c r="AC3850" s="162" t="str">
        <f>VLOOKUP(T3850,Buzon!C:Z,24,FALSE)</f>
        <v>SANTANDER_3550</v>
      </c>
      <c r="AD3850" s="146">
        <f>+H3850</f>
        <v>348</v>
      </c>
      <c r="AE3850" s="150">
        <v>8139649</v>
      </c>
    </row>
    <row r="3851" spans="1:31" s="150" customFormat="1" ht="12" customHeight="1" x14ac:dyDescent="0.25">
      <c r="A3851" s="151" t="s">
        <v>21</v>
      </c>
      <c r="B3851" s="158" t="s">
        <v>9662</v>
      </c>
      <c r="C3851" s="158" t="s">
        <v>10128</v>
      </c>
      <c r="D3851" s="158">
        <v>24</v>
      </c>
      <c r="E3851" s="158" t="s">
        <v>10137</v>
      </c>
      <c r="F3851" s="158" t="s">
        <v>25</v>
      </c>
      <c r="G3851" s="151" t="s">
        <v>26</v>
      </c>
      <c r="H3851" s="156">
        <v>348</v>
      </c>
      <c r="I3851" s="151" t="s">
        <v>296</v>
      </c>
      <c r="J3851" s="158">
        <v>27701425573</v>
      </c>
      <c r="K3851" s="158" t="s">
        <v>10138</v>
      </c>
      <c r="L3851" s="151" t="s">
        <v>31</v>
      </c>
      <c r="M3851" s="158" t="s">
        <v>31</v>
      </c>
      <c r="N3851" s="158" t="s">
        <v>29</v>
      </c>
      <c r="O3851" s="158">
        <v>11094</v>
      </c>
      <c r="P3851" s="149">
        <v>44414.30395833333</v>
      </c>
      <c r="Q3851" s="149">
        <v>44414.249189814815</v>
      </c>
      <c r="R3851" s="168">
        <v>11501715067</v>
      </c>
      <c r="S3851" s="151">
        <v>1597188084</v>
      </c>
      <c r="T3851" s="153" t="s">
        <v>10139</v>
      </c>
      <c r="U3851" s="151" t="s">
        <v>32</v>
      </c>
      <c r="V3851" s="141"/>
      <c r="Y3851" s="24" t="e">
        <f>VLOOKUP(T3851,Buzon!C:C,1,FALSE)</f>
        <v>#N/A</v>
      </c>
      <c r="Z3851" s="13" t="e">
        <f>VLOOKUP(T3851,Buzon!C:Z,21,FALSE)</f>
        <v>#N/A</v>
      </c>
      <c r="AA3851" s="162" t="e">
        <f>VLOOKUP(T3851,Buzon!C:Z,22,FALSE)</f>
        <v>#N/A</v>
      </c>
      <c r="AB3851" s="162" t="e">
        <f>VLOOKUP(T3851,Buzon!C:Z,23,FALSE)</f>
        <v>#N/A</v>
      </c>
      <c r="AC3851" s="162" t="e">
        <f>VLOOKUP(T3851,Buzon!C:Z,24,FALSE)</f>
        <v>#N/A</v>
      </c>
      <c r="AD3851" s="146"/>
      <c r="AE3851" s="150" t="e">
        <v>#N/A</v>
      </c>
    </row>
    <row r="3852" spans="1:31" s="150" customFormat="1" ht="12" customHeight="1" x14ac:dyDescent="0.25">
      <c r="A3852" s="151" t="s">
        <v>21</v>
      </c>
      <c r="B3852" s="158" t="s">
        <v>9662</v>
      </c>
      <c r="C3852" s="158" t="s">
        <v>10128</v>
      </c>
      <c r="D3852" s="158">
        <v>33</v>
      </c>
      <c r="E3852" s="158" t="s">
        <v>3304</v>
      </c>
      <c r="F3852" s="158" t="s">
        <v>25</v>
      </c>
      <c r="G3852" s="151" t="s">
        <v>26</v>
      </c>
      <c r="H3852" s="156">
        <v>348</v>
      </c>
      <c r="I3852" s="151" t="s">
        <v>27</v>
      </c>
      <c r="J3852" s="158">
        <v>27701425575</v>
      </c>
      <c r="K3852" s="158" t="s">
        <v>10140</v>
      </c>
      <c r="L3852" s="151" t="s">
        <v>31</v>
      </c>
      <c r="M3852" s="158" t="s">
        <v>31</v>
      </c>
      <c r="N3852" s="158" t="s">
        <v>29</v>
      </c>
      <c r="O3852" s="158">
        <v>11094</v>
      </c>
      <c r="P3852" s="149">
        <v>44414.305648148147</v>
      </c>
      <c r="Q3852" s="149">
        <v>44414.249189814815</v>
      </c>
      <c r="R3852" s="168">
        <v>716752</v>
      </c>
      <c r="S3852" s="151">
        <v>343664683</v>
      </c>
      <c r="T3852" s="153">
        <v>1.10940608210719E+16</v>
      </c>
      <c r="U3852" s="151" t="s">
        <v>32</v>
      </c>
      <c r="V3852" s="141"/>
      <c r="W3852" s="30" t="s">
        <v>13020</v>
      </c>
      <c r="X3852" s="33">
        <v>70102</v>
      </c>
      <c r="Y3852" s="24">
        <f>VLOOKUP(T3852,Buzon!C:C,1,FALSE)</f>
        <v>1.10940608210719E+16</v>
      </c>
      <c r="Z3852" s="13" t="str">
        <f>VLOOKUP(T3852,Buzon!C:Z,21,FALSE)</f>
        <v>AFIL.-008139649</v>
      </c>
      <c r="AA3852" s="162">
        <f>VLOOKUP(T3852,Buzon!C:Z,22,FALSE)</f>
        <v>219790.5</v>
      </c>
      <c r="AB3852" s="162">
        <f>VLOOKUP(T3852,Buzon!C:Z,23,FALSE)</f>
        <v>9082021</v>
      </c>
      <c r="AC3852" s="162" t="str">
        <f>VLOOKUP(T3852,Buzon!C:Z,24,FALSE)</f>
        <v>SANTANDER_3550</v>
      </c>
      <c r="AD3852" s="146">
        <f>+H3852</f>
        <v>348</v>
      </c>
      <c r="AE3852" s="150">
        <v>8139649</v>
      </c>
    </row>
    <row r="3853" spans="1:31" s="150" customFormat="1" ht="12" customHeight="1" x14ac:dyDescent="0.25">
      <c r="A3853" s="151" t="s">
        <v>21</v>
      </c>
      <c r="B3853" s="158" t="s">
        <v>9662</v>
      </c>
      <c r="C3853" s="158" t="s">
        <v>10128</v>
      </c>
      <c r="D3853" s="158">
        <v>39</v>
      </c>
      <c r="E3853" s="158" t="s">
        <v>10141</v>
      </c>
      <c r="F3853" s="158" t="s">
        <v>25</v>
      </c>
      <c r="G3853" s="151" t="s">
        <v>26</v>
      </c>
      <c r="H3853" s="156">
        <v>348</v>
      </c>
      <c r="I3853" s="151" t="s">
        <v>27</v>
      </c>
      <c r="J3853" s="158">
        <v>27701425576</v>
      </c>
      <c r="K3853" s="158" t="s">
        <v>10142</v>
      </c>
      <c r="L3853" s="151" t="s">
        <v>31</v>
      </c>
      <c r="M3853" s="158" t="s">
        <v>31</v>
      </c>
      <c r="N3853" s="158" t="s">
        <v>29</v>
      </c>
      <c r="O3853" s="158">
        <v>11094</v>
      </c>
      <c r="P3853" s="149">
        <v>44414.30641203704</v>
      </c>
      <c r="Q3853" s="149">
        <v>44414.249189814815</v>
      </c>
      <c r="R3853" s="168">
        <v>1115</v>
      </c>
      <c r="S3853" s="151">
        <v>343664887</v>
      </c>
      <c r="T3853" s="153">
        <v>1.1094060821072E+16</v>
      </c>
      <c r="U3853" s="151" t="s">
        <v>32</v>
      </c>
      <c r="V3853" s="141"/>
      <c r="W3853" s="30" t="s">
        <v>13020</v>
      </c>
      <c r="X3853" s="33">
        <v>70102</v>
      </c>
      <c r="Y3853" s="24">
        <f>VLOOKUP(T3853,Buzon!C:C,1,FALSE)</f>
        <v>1.1094060821072E+16</v>
      </c>
      <c r="Z3853" s="13" t="str">
        <f>VLOOKUP(T3853,Buzon!C:Z,21,FALSE)</f>
        <v>AFIL.-008139649</v>
      </c>
      <c r="AA3853" s="162">
        <f>VLOOKUP(T3853,Buzon!C:Z,22,FALSE)</f>
        <v>219790.5</v>
      </c>
      <c r="AB3853" s="162">
        <f>VLOOKUP(T3853,Buzon!C:Z,23,FALSE)</f>
        <v>9082021</v>
      </c>
      <c r="AC3853" s="162" t="str">
        <f>VLOOKUP(T3853,Buzon!C:Z,24,FALSE)</f>
        <v>SANTANDER_3550</v>
      </c>
      <c r="AD3853" s="146">
        <f>+H3853</f>
        <v>348</v>
      </c>
      <c r="AE3853" s="150">
        <v>8139649</v>
      </c>
    </row>
    <row r="3854" spans="1:31" s="150" customFormat="1" ht="12" customHeight="1" x14ac:dyDescent="0.25">
      <c r="A3854" s="151" t="s">
        <v>21</v>
      </c>
      <c r="B3854" s="158" t="s">
        <v>9662</v>
      </c>
      <c r="C3854" s="158" t="s">
        <v>10128</v>
      </c>
      <c r="D3854" s="158">
        <v>40</v>
      </c>
      <c r="E3854" s="158" t="s">
        <v>10143</v>
      </c>
      <c r="F3854" s="158" t="s">
        <v>25</v>
      </c>
      <c r="G3854" s="151" t="s">
        <v>26</v>
      </c>
      <c r="H3854" s="156">
        <v>348</v>
      </c>
      <c r="I3854" s="151" t="s">
        <v>27</v>
      </c>
      <c r="J3854" s="158">
        <v>27701425577</v>
      </c>
      <c r="K3854" s="158" t="s">
        <v>10144</v>
      </c>
      <c r="L3854" s="151" t="s">
        <v>31</v>
      </c>
      <c r="M3854" s="158" t="s">
        <v>31</v>
      </c>
      <c r="N3854" s="158" t="s">
        <v>29</v>
      </c>
      <c r="O3854" s="158">
        <v>11094</v>
      </c>
      <c r="P3854" s="149">
        <v>44414.30641203704</v>
      </c>
      <c r="Q3854" s="149">
        <v>44414.249189814815</v>
      </c>
      <c r="R3854" s="168">
        <v>1115</v>
      </c>
      <c r="S3854" s="151">
        <v>343664887</v>
      </c>
      <c r="T3854" s="153">
        <v>1.1094060821072E+16</v>
      </c>
      <c r="U3854" s="151" t="s">
        <v>32</v>
      </c>
      <c r="V3854" s="141"/>
      <c r="W3854" s="30" t="s">
        <v>13020</v>
      </c>
      <c r="X3854" s="33">
        <v>70102</v>
      </c>
      <c r="Y3854" s="24">
        <f>VLOOKUP(T3854,Buzon!C:C,1,FALSE)</f>
        <v>1.1094060821072E+16</v>
      </c>
      <c r="Z3854" s="13" t="str">
        <f>VLOOKUP(T3854,Buzon!C:Z,21,FALSE)</f>
        <v>AFIL.-008139649</v>
      </c>
      <c r="AA3854" s="162">
        <f>VLOOKUP(T3854,Buzon!C:Z,22,FALSE)</f>
        <v>219790.5</v>
      </c>
      <c r="AB3854" s="162">
        <f>VLOOKUP(T3854,Buzon!C:Z,23,FALSE)</f>
        <v>9082021</v>
      </c>
      <c r="AC3854" s="162" t="str">
        <f>VLOOKUP(T3854,Buzon!C:Z,24,FALSE)</f>
        <v>SANTANDER_3550</v>
      </c>
      <c r="AD3854" s="146">
        <f>+H3854</f>
        <v>348</v>
      </c>
      <c r="AE3854" s="150">
        <v>8139649</v>
      </c>
    </row>
    <row r="3855" spans="1:31" s="150" customFormat="1" ht="12" customHeight="1" x14ac:dyDescent="0.25">
      <c r="A3855" s="151" t="s">
        <v>21</v>
      </c>
      <c r="B3855" s="158" t="s">
        <v>9662</v>
      </c>
      <c r="C3855" s="158" t="s">
        <v>10128</v>
      </c>
      <c r="D3855" s="158">
        <v>17</v>
      </c>
      <c r="E3855" s="158" t="s">
        <v>10145</v>
      </c>
      <c r="F3855" s="158" t="s">
        <v>25</v>
      </c>
      <c r="G3855" s="151" t="s">
        <v>26</v>
      </c>
      <c r="H3855" s="156">
        <v>348</v>
      </c>
      <c r="I3855" s="151" t="s">
        <v>27</v>
      </c>
      <c r="J3855" s="158">
        <v>27701425578</v>
      </c>
      <c r="K3855" s="158" t="s">
        <v>10146</v>
      </c>
      <c r="L3855" s="151" t="s">
        <v>31</v>
      </c>
      <c r="M3855" s="158" t="s">
        <v>31</v>
      </c>
      <c r="N3855" s="158" t="s">
        <v>29</v>
      </c>
      <c r="O3855" s="158">
        <v>11094</v>
      </c>
      <c r="P3855" s="149">
        <v>44414.307314814818</v>
      </c>
      <c r="Q3855" s="149">
        <v>44414.249189814815</v>
      </c>
      <c r="R3855" s="168">
        <v>72228</v>
      </c>
      <c r="S3855" s="151">
        <v>343665145</v>
      </c>
      <c r="T3855" s="153">
        <v>1.10940608210722E+16</v>
      </c>
      <c r="U3855" s="151" t="s">
        <v>32</v>
      </c>
      <c r="V3855" s="141"/>
      <c r="W3855" s="30" t="s">
        <v>13020</v>
      </c>
      <c r="X3855" s="33">
        <v>70102</v>
      </c>
      <c r="Y3855" s="24">
        <f>VLOOKUP(T3855,Buzon!C:C,1,FALSE)</f>
        <v>1.10940608210722E+16</v>
      </c>
      <c r="Z3855" s="13" t="str">
        <f>VLOOKUP(T3855,Buzon!C:Z,21,FALSE)</f>
        <v>AFIL.-008139649</v>
      </c>
      <c r="AA3855" s="162">
        <f>VLOOKUP(T3855,Buzon!C:Z,22,FALSE)</f>
        <v>219790.5</v>
      </c>
      <c r="AB3855" s="162">
        <f>VLOOKUP(T3855,Buzon!C:Z,23,FALSE)</f>
        <v>9082021</v>
      </c>
      <c r="AC3855" s="162" t="str">
        <f>VLOOKUP(T3855,Buzon!C:Z,24,FALSE)</f>
        <v>SANTANDER_3550</v>
      </c>
      <c r="AD3855" s="146">
        <f>+H3855</f>
        <v>348</v>
      </c>
      <c r="AE3855" s="150">
        <v>8139649</v>
      </c>
    </row>
    <row r="3856" spans="1:31" s="150" customFormat="1" ht="12" customHeight="1" x14ac:dyDescent="0.25">
      <c r="A3856" s="151" t="s">
        <v>21</v>
      </c>
      <c r="B3856" s="158" t="s">
        <v>9662</v>
      </c>
      <c r="C3856" s="158" t="s">
        <v>10147</v>
      </c>
      <c r="D3856" s="158">
        <v>10</v>
      </c>
      <c r="E3856" s="158" t="s">
        <v>10145</v>
      </c>
      <c r="F3856" s="158" t="s">
        <v>25</v>
      </c>
      <c r="G3856" s="151" t="s">
        <v>26</v>
      </c>
      <c r="H3856" s="156">
        <v>348</v>
      </c>
      <c r="I3856" s="151" t="s">
        <v>296</v>
      </c>
      <c r="J3856" s="158">
        <v>27701425579</v>
      </c>
      <c r="K3856" s="158" t="s">
        <v>10148</v>
      </c>
      <c r="L3856" s="151" t="s">
        <v>31</v>
      </c>
      <c r="M3856" s="158" t="s">
        <v>31</v>
      </c>
      <c r="N3856" s="158" t="s">
        <v>29</v>
      </c>
      <c r="O3856" s="158">
        <v>11094</v>
      </c>
      <c r="P3856" s="149">
        <v>44414.30804398148</v>
      </c>
      <c r="Q3856" s="149">
        <v>44414.249189814815</v>
      </c>
      <c r="R3856" s="168">
        <v>27701425578</v>
      </c>
      <c r="S3856" s="151">
        <v>343665145</v>
      </c>
      <c r="T3856" s="153">
        <v>1.10940608210722E+16</v>
      </c>
      <c r="U3856" s="151" t="s">
        <v>32</v>
      </c>
      <c r="V3856" s="141"/>
      <c r="Y3856" s="24">
        <f>VLOOKUP(T3856,Buzon!C:C,1,FALSE)</f>
        <v>1.10940608210722E+16</v>
      </c>
      <c r="Z3856" s="13" t="str">
        <f>VLOOKUP(T3856,Buzon!C:Z,21,FALSE)</f>
        <v>AFIL.-008139649</v>
      </c>
      <c r="AA3856" s="162">
        <f>VLOOKUP(T3856,Buzon!C:Z,22,FALSE)</f>
        <v>219790.5</v>
      </c>
      <c r="AB3856" s="162">
        <f>VLOOKUP(T3856,Buzon!C:Z,23,FALSE)</f>
        <v>9082021</v>
      </c>
      <c r="AC3856" s="162" t="str">
        <f>VLOOKUP(T3856,Buzon!C:Z,24,FALSE)</f>
        <v>SANTANDER_3550</v>
      </c>
      <c r="AD3856" s="146"/>
      <c r="AE3856" s="150" t="e">
        <v>#N/A</v>
      </c>
    </row>
    <row r="3857" spans="1:31" s="150" customFormat="1" ht="12" customHeight="1" x14ac:dyDescent="0.25">
      <c r="A3857" s="151" t="s">
        <v>21</v>
      </c>
      <c r="B3857" s="158" t="s">
        <v>9668</v>
      </c>
      <c r="C3857" s="158" t="s">
        <v>9959</v>
      </c>
      <c r="D3857" s="158">
        <v>15</v>
      </c>
      <c r="E3857" s="158" t="s">
        <v>10149</v>
      </c>
      <c r="F3857" s="158" t="s">
        <v>25</v>
      </c>
      <c r="G3857" s="151" t="s">
        <v>26</v>
      </c>
      <c r="H3857" s="156">
        <v>348</v>
      </c>
      <c r="I3857" s="151" t="s">
        <v>27</v>
      </c>
      <c r="J3857" s="158">
        <v>27701425585</v>
      </c>
      <c r="K3857" s="158" t="s">
        <v>10150</v>
      </c>
      <c r="L3857" s="151" t="s">
        <v>31</v>
      </c>
      <c r="M3857" s="158" t="s">
        <v>31</v>
      </c>
      <c r="N3857" s="158" t="s">
        <v>29</v>
      </c>
      <c r="O3857" s="158">
        <v>13668</v>
      </c>
      <c r="P3857" s="149">
        <v>44414.315254629626</v>
      </c>
      <c r="Q3857" s="149">
        <v>44414.250138888892</v>
      </c>
      <c r="R3857" s="168">
        <v>760166</v>
      </c>
      <c r="S3857" s="151">
        <v>343667591</v>
      </c>
      <c r="T3857" s="153">
        <v>1.36680608210733E+16</v>
      </c>
      <c r="U3857" s="151" t="s">
        <v>32</v>
      </c>
      <c r="V3857" s="141"/>
      <c r="W3857" s="30" t="s">
        <v>13020</v>
      </c>
      <c r="X3857" s="33">
        <v>70102</v>
      </c>
      <c r="Y3857" s="24">
        <f>VLOOKUP(T3857,Buzon!C:C,1,FALSE)</f>
        <v>1.36680608210733E+16</v>
      </c>
      <c r="Z3857" s="13" t="str">
        <f>VLOOKUP(T3857,Buzon!C:Z,21,FALSE)</f>
        <v>AFIL.-008139649</v>
      </c>
      <c r="AA3857" s="162">
        <f>VLOOKUP(T3857,Buzon!C:Z,22,FALSE)</f>
        <v>219790.5</v>
      </c>
      <c r="AB3857" s="162">
        <f>VLOOKUP(T3857,Buzon!C:Z,23,FALSE)</f>
        <v>9082021</v>
      </c>
      <c r="AC3857" s="162" t="str">
        <f>VLOOKUP(T3857,Buzon!C:Z,24,FALSE)</f>
        <v>SANTANDER_3550</v>
      </c>
      <c r="AD3857" s="146">
        <f>+H3857</f>
        <v>348</v>
      </c>
      <c r="AE3857" s="150">
        <v>8139649</v>
      </c>
    </row>
    <row r="3858" spans="1:31" s="150" customFormat="1" ht="12" customHeight="1" x14ac:dyDescent="0.25">
      <c r="A3858" s="151" t="s">
        <v>21</v>
      </c>
      <c r="B3858" s="158" t="s">
        <v>9668</v>
      </c>
      <c r="C3858" s="157"/>
      <c r="D3858" s="157"/>
      <c r="E3858" s="158" t="s">
        <v>10149</v>
      </c>
      <c r="F3858" s="158" t="s">
        <v>25</v>
      </c>
      <c r="G3858" s="151" t="s">
        <v>26</v>
      </c>
      <c r="H3858" s="156">
        <v>278</v>
      </c>
      <c r="I3858" s="151" t="s">
        <v>167</v>
      </c>
      <c r="J3858" s="158">
        <v>27701425586</v>
      </c>
      <c r="K3858" s="158" t="s">
        <v>10151</v>
      </c>
      <c r="L3858" s="151" t="s">
        <v>31</v>
      </c>
      <c r="M3858" s="158" t="s">
        <v>29</v>
      </c>
      <c r="N3858" s="158" t="s">
        <v>31</v>
      </c>
      <c r="O3858" s="158">
        <v>13668</v>
      </c>
      <c r="P3858" s="149">
        <v>44414.315254629626</v>
      </c>
      <c r="Q3858" s="149">
        <v>44414.250138888892</v>
      </c>
      <c r="R3858" s="168">
        <v>760166</v>
      </c>
      <c r="S3858" s="151">
        <v>343667591</v>
      </c>
      <c r="T3858" s="153">
        <v>1.36680608210733E+16</v>
      </c>
      <c r="U3858" s="151" t="s">
        <v>32</v>
      </c>
      <c r="V3858" s="141"/>
      <c r="W3858" s="30" t="s">
        <v>13020</v>
      </c>
      <c r="X3858" s="33">
        <v>70102</v>
      </c>
      <c r="Y3858" s="24">
        <f>VLOOKUP(T3858,Buzon!C:C,1,FALSE)</f>
        <v>1.36680608210733E+16</v>
      </c>
      <c r="Z3858" s="13" t="str">
        <f>VLOOKUP(T3858,Buzon!C:Z,21,FALSE)</f>
        <v>AFIL.-008139649</v>
      </c>
      <c r="AA3858" s="162">
        <f>VLOOKUP(T3858,Buzon!C:Z,22,FALSE)</f>
        <v>219790.5</v>
      </c>
      <c r="AB3858" s="162">
        <f>VLOOKUP(T3858,Buzon!C:Z,23,FALSE)</f>
        <v>9082021</v>
      </c>
      <c r="AC3858" s="162" t="str">
        <f>VLOOKUP(T3858,Buzon!C:Z,24,FALSE)</f>
        <v>SANTANDER_3550</v>
      </c>
      <c r="AD3858" s="146">
        <f>+H3858</f>
        <v>278</v>
      </c>
      <c r="AE3858" s="150">
        <v>8139649</v>
      </c>
    </row>
    <row r="3859" spans="1:31" s="150" customFormat="1" ht="12" customHeight="1" x14ac:dyDescent="0.25">
      <c r="A3859" s="151" t="s">
        <v>21</v>
      </c>
      <c r="B3859" s="158" t="s">
        <v>9668</v>
      </c>
      <c r="C3859" s="158" t="s">
        <v>9959</v>
      </c>
      <c r="D3859" s="158">
        <v>23</v>
      </c>
      <c r="E3859" s="158" t="s">
        <v>10152</v>
      </c>
      <c r="F3859" s="158" t="s">
        <v>25</v>
      </c>
      <c r="G3859" s="151" t="s">
        <v>26</v>
      </c>
      <c r="H3859" s="156">
        <v>348</v>
      </c>
      <c r="I3859" s="151" t="s">
        <v>27</v>
      </c>
      <c r="J3859" s="158">
        <v>27701425590</v>
      </c>
      <c r="K3859" s="158" t="s">
        <v>10153</v>
      </c>
      <c r="L3859" s="151" t="s">
        <v>31</v>
      </c>
      <c r="M3859" s="158" t="s">
        <v>31</v>
      </c>
      <c r="N3859" s="158" t="s">
        <v>29</v>
      </c>
      <c r="O3859" s="158">
        <v>13668</v>
      </c>
      <c r="P3859" s="149">
        <v>44414.333425925928</v>
      </c>
      <c r="Q3859" s="149">
        <v>44414.250138888892</v>
      </c>
      <c r="R3859" s="168">
        <v>5286</v>
      </c>
      <c r="S3859" s="151">
        <v>343673883</v>
      </c>
      <c r="T3859" s="153">
        <v>1.36680608210759E+16</v>
      </c>
      <c r="U3859" s="151" t="s">
        <v>32</v>
      </c>
      <c r="V3859" s="141"/>
      <c r="W3859" s="30" t="s">
        <v>13020</v>
      </c>
      <c r="X3859" s="33">
        <v>70102</v>
      </c>
      <c r="Y3859" s="24">
        <f>VLOOKUP(T3859,Buzon!C:C,1,FALSE)</f>
        <v>1.36680608210759E+16</v>
      </c>
      <c r="Z3859" s="13" t="str">
        <f>VLOOKUP(T3859,Buzon!C:Z,21,FALSE)</f>
        <v>AFIL.-008139649</v>
      </c>
      <c r="AA3859" s="162">
        <f>VLOOKUP(T3859,Buzon!C:Z,22,FALSE)</f>
        <v>219790.5</v>
      </c>
      <c r="AB3859" s="162">
        <f>VLOOKUP(T3859,Buzon!C:Z,23,FALSE)</f>
        <v>9082021</v>
      </c>
      <c r="AC3859" s="162" t="str">
        <f>VLOOKUP(T3859,Buzon!C:Z,24,FALSE)</f>
        <v>SANTANDER_3550</v>
      </c>
      <c r="AD3859" s="146">
        <f>+H3859</f>
        <v>348</v>
      </c>
      <c r="AE3859" s="150">
        <v>8139649</v>
      </c>
    </row>
    <row r="3860" spans="1:31" s="150" customFormat="1" ht="12" customHeight="1" x14ac:dyDescent="0.25">
      <c r="A3860" s="151" t="s">
        <v>21</v>
      </c>
      <c r="B3860" s="158" t="s">
        <v>9668</v>
      </c>
      <c r="C3860" s="157"/>
      <c r="D3860" s="157"/>
      <c r="E3860" s="158" t="s">
        <v>10152</v>
      </c>
      <c r="F3860" s="158" t="s">
        <v>25</v>
      </c>
      <c r="G3860" s="151" t="s">
        <v>26</v>
      </c>
      <c r="H3860" s="156">
        <v>278</v>
      </c>
      <c r="I3860" s="151" t="s">
        <v>167</v>
      </c>
      <c r="J3860" s="158">
        <v>27701425591</v>
      </c>
      <c r="K3860" s="158" t="s">
        <v>10154</v>
      </c>
      <c r="L3860" s="151" t="s">
        <v>31</v>
      </c>
      <c r="M3860" s="158" t="s">
        <v>29</v>
      </c>
      <c r="N3860" s="158" t="s">
        <v>31</v>
      </c>
      <c r="O3860" s="158">
        <v>13668</v>
      </c>
      <c r="P3860" s="149">
        <v>44414.333425925928</v>
      </c>
      <c r="Q3860" s="149">
        <v>44414.250138888892</v>
      </c>
      <c r="R3860" s="168">
        <v>5286</v>
      </c>
      <c r="S3860" s="151">
        <v>343673883</v>
      </c>
      <c r="T3860" s="153">
        <v>1.36680608210759E+16</v>
      </c>
      <c r="U3860" s="151" t="s">
        <v>32</v>
      </c>
      <c r="V3860" s="141"/>
      <c r="W3860" s="30" t="s">
        <v>13020</v>
      </c>
      <c r="X3860" s="33">
        <v>70102</v>
      </c>
      <c r="Y3860" s="24">
        <f>VLOOKUP(T3860,Buzon!C:C,1,FALSE)</f>
        <v>1.36680608210759E+16</v>
      </c>
      <c r="Z3860" s="13" t="str">
        <f>VLOOKUP(T3860,Buzon!C:Z,21,FALSE)</f>
        <v>AFIL.-008139649</v>
      </c>
      <c r="AA3860" s="162">
        <f>VLOOKUP(T3860,Buzon!C:Z,22,FALSE)</f>
        <v>219790.5</v>
      </c>
      <c r="AB3860" s="162">
        <f>VLOOKUP(T3860,Buzon!C:Z,23,FALSE)</f>
        <v>9082021</v>
      </c>
      <c r="AC3860" s="162" t="str">
        <f>VLOOKUP(T3860,Buzon!C:Z,24,FALSE)</f>
        <v>SANTANDER_3550</v>
      </c>
      <c r="AD3860" s="146">
        <f>+H3860</f>
        <v>278</v>
      </c>
      <c r="AE3860" s="150">
        <v>8139649</v>
      </c>
    </row>
    <row r="3861" spans="1:31" s="150" customFormat="1" ht="12" customHeight="1" x14ac:dyDescent="0.25">
      <c r="A3861" s="151" t="s">
        <v>21</v>
      </c>
      <c r="B3861" s="158" t="s">
        <v>9668</v>
      </c>
      <c r="C3861" s="158" t="s">
        <v>9959</v>
      </c>
      <c r="D3861" s="158">
        <v>24</v>
      </c>
      <c r="E3861" s="158" t="s">
        <v>10155</v>
      </c>
      <c r="F3861" s="158" t="s">
        <v>25</v>
      </c>
      <c r="G3861" s="151" t="s">
        <v>26</v>
      </c>
      <c r="H3861" s="156">
        <v>348</v>
      </c>
      <c r="I3861" s="151" t="s">
        <v>27</v>
      </c>
      <c r="J3861" s="158">
        <v>27701425592</v>
      </c>
      <c r="K3861" s="158" t="s">
        <v>10156</v>
      </c>
      <c r="L3861" s="151" t="s">
        <v>31</v>
      </c>
      <c r="M3861" s="158" t="s">
        <v>31</v>
      </c>
      <c r="N3861" s="158" t="s">
        <v>29</v>
      </c>
      <c r="O3861" s="158">
        <v>13668</v>
      </c>
      <c r="P3861" s="149">
        <v>44414.333425925928</v>
      </c>
      <c r="Q3861" s="149">
        <v>44414.250138888892</v>
      </c>
      <c r="R3861" s="168">
        <v>5286</v>
      </c>
      <c r="S3861" s="151">
        <v>343673883</v>
      </c>
      <c r="T3861" s="153">
        <v>1.36680608210759E+16</v>
      </c>
      <c r="U3861" s="151" t="s">
        <v>32</v>
      </c>
      <c r="V3861" s="141"/>
      <c r="W3861" s="30" t="s">
        <v>13020</v>
      </c>
      <c r="X3861" s="33">
        <v>70102</v>
      </c>
      <c r="Y3861" s="24">
        <f>VLOOKUP(T3861,Buzon!C:C,1,FALSE)</f>
        <v>1.36680608210759E+16</v>
      </c>
      <c r="Z3861" s="13" t="str">
        <f>VLOOKUP(T3861,Buzon!C:Z,21,FALSE)</f>
        <v>AFIL.-008139649</v>
      </c>
      <c r="AA3861" s="162">
        <f>VLOOKUP(T3861,Buzon!C:Z,22,FALSE)</f>
        <v>219790.5</v>
      </c>
      <c r="AB3861" s="162">
        <f>VLOOKUP(T3861,Buzon!C:Z,23,FALSE)</f>
        <v>9082021</v>
      </c>
      <c r="AC3861" s="162" t="str">
        <f>VLOOKUP(T3861,Buzon!C:Z,24,FALSE)</f>
        <v>SANTANDER_3550</v>
      </c>
      <c r="AD3861" s="146">
        <f>+H3861</f>
        <v>348</v>
      </c>
      <c r="AE3861" s="150">
        <v>8139649</v>
      </c>
    </row>
    <row r="3862" spans="1:31" s="150" customFormat="1" ht="12" customHeight="1" x14ac:dyDescent="0.25">
      <c r="A3862" s="151" t="s">
        <v>21</v>
      </c>
      <c r="B3862" s="158" t="s">
        <v>9668</v>
      </c>
      <c r="C3862" s="157"/>
      <c r="D3862" s="157"/>
      <c r="E3862" s="158" t="s">
        <v>10155</v>
      </c>
      <c r="F3862" s="158" t="s">
        <v>25</v>
      </c>
      <c r="G3862" s="151" t="s">
        <v>26</v>
      </c>
      <c r="H3862" s="156">
        <v>278</v>
      </c>
      <c r="I3862" s="151" t="s">
        <v>167</v>
      </c>
      <c r="J3862" s="158">
        <v>27701425593</v>
      </c>
      <c r="K3862" s="158" t="s">
        <v>10157</v>
      </c>
      <c r="L3862" s="151" t="s">
        <v>31</v>
      </c>
      <c r="M3862" s="158" t="s">
        <v>29</v>
      </c>
      <c r="N3862" s="158" t="s">
        <v>31</v>
      </c>
      <c r="O3862" s="158">
        <v>13668</v>
      </c>
      <c r="P3862" s="149">
        <v>44414.333425925928</v>
      </c>
      <c r="Q3862" s="149">
        <v>44414.250138888892</v>
      </c>
      <c r="R3862" s="168">
        <v>5286</v>
      </c>
      <c r="S3862" s="151">
        <v>343673883</v>
      </c>
      <c r="T3862" s="153">
        <v>1.36680608210759E+16</v>
      </c>
      <c r="U3862" s="151" t="s">
        <v>32</v>
      </c>
      <c r="V3862" s="141"/>
      <c r="W3862" s="30" t="s">
        <v>13020</v>
      </c>
      <c r="X3862" s="33">
        <v>70102</v>
      </c>
      <c r="Y3862" s="24">
        <f>VLOOKUP(T3862,Buzon!C:C,1,FALSE)</f>
        <v>1.36680608210759E+16</v>
      </c>
      <c r="Z3862" s="13" t="str">
        <f>VLOOKUP(T3862,Buzon!C:Z,21,FALSE)</f>
        <v>AFIL.-008139649</v>
      </c>
      <c r="AA3862" s="162">
        <f>VLOOKUP(T3862,Buzon!C:Z,22,FALSE)</f>
        <v>219790.5</v>
      </c>
      <c r="AB3862" s="162">
        <f>VLOOKUP(T3862,Buzon!C:Z,23,FALSE)</f>
        <v>9082021</v>
      </c>
      <c r="AC3862" s="162" t="str">
        <f>VLOOKUP(T3862,Buzon!C:Z,24,FALSE)</f>
        <v>SANTANDER_3550</v>
      </c>
      <c r="AD3862" s="146">
        <f>+H3862</f>
        <v>278</v>
      </c>
      <c r="AE3862" s="150">
        <v>8139649</v>
      </c>
    </row>
    <row r="3863" spans="1:31" s="150" customFormat="1" ht="12" customHeight="1" x14ac:dyDescent="0.25">
      <c r="A3863" s="151" t="s">
        <v>21</v>
      </c>
      <c r="B3863" s="158" t="s">
        <v>9662</v>
      </c>
      <c r="C3863" s="158" t="s">
        <v>9959</v>
      </c>
      <c r="D3863" s="158">
        <v>17</v>
      </c>
      <c r="E3863" s="158" t="s">
        <v>10158</v>
      </c>
      <c r="F3863" s="158" t="s">
        <v>25</v>
      </c>
      <c r="G3863" s="151" t="s">
        <v>26</v>
      </c>
      <c r="H3863" s="156">
        <v>348</v>
      </c>
      <c r="I3863" s="151" t="s">
        <v>27</v>
      </c>
      <c r="J3863" s="158">
        <v>27701425594</v>
      </c>
      <c r="K3863" s="158" t="s">
        <v>10159</v>
      </c>
      <c r="L3863" s="151" t="s">
        <v>31</v>
      </c>
      <c r="M3863" s="158" t="s">
        <v>31</v>
      </c>
      <c r="N3863" s="158" t="s">
        <v>29</v>
      </c>
      <c r="O3863" s="158">
        <v>11094</v>
      </c>
      <c r="P3863" s="149">
        <v>44414.337638888886</v>
      </c>
      <c r="Q3863" s="149">
        <v>44414.249189814815</v>
      </c>
      <c r="R3863" s="168">
        <v>60977</v>
      </c>
      <c r="S3863" s="151">
        <v>343675708</v>
      </c>
      <c r="T3863" s="153">
        <v>1.10940608210805E+16</v>
      </c>
      <c r="U3863" s="151" t="s">
        <v>32</v>
      </c>
      <c r="V3863" s="141"/>
      <c r="W3863" s="30" t="s">
        <v>13020</v>
      </c>
      <c r="X3863" s="33">
        <v>70102</v>
      </c>
      <c r="Y3863" s="24">
        <f>VLOOKUP(T3863,Buzon!C:C,1,FALSE)</f>
        <v>1.10940608210805E+16</v>
      </c>
      <c r="Z3863" s="13" t="str">
        <f>VLOOKUP(T3863,Buzon!C:Z,21,FALSE)</f>
        <v>AFIL.-008139649</v>
      </c>
      <c r="AA3863" s="162">
        <f>VLOOKUP(T3863,Buzon!C:Z,22,FALSE)</f>
        <v>219790.5</v>
      </c>
      <c r="AB3863" s="162">
        <f>VLOOKUP(T3863,Buzon!C:Z,23,FALSE)</f>
        <v>9082021</v>
      </c>
      <c r="AC3863" s="162" t="str">
        <f>VLOOKUP(T3863,Buzon!C:Z,24,FALSE)</f>
        <v>SANTANDER_3550</v>
      </c>
      <c r="AD3863" s="146">
        <f>+H3863</f>
        <v>348</v>
      </c>
      <c r="AE3863" s="150">
        <v>8139649</v>
      </c>
    </row>
    <row r="3864" spans="1:31" s="150" customFormat="1" ht="12" customHeight="1" x14ac:dyDescent="0.25">
      <c r="A3864" s="151" t="s">
        <v>21</v>
      </c>
      <c r="B3864" s="158" t="s">
        <v>9662</v>
      </c>
      <c r="C3864" s="158" t="s">
        <v>9959</v>
      </c>
      <c r="D3864" s="158">
        <v>18</v>
      </c>
      <c r="E3864" s="158" t="s">
        <v>10160</v>
      </c>
      <c r="F3864" s="158" t="s">
        <v>71</v>
      </c>
      <c r="G3864" s="151" t="s">
        <v>26</v>
      </c>
      <c r="H3864" s="156">
        <v>174</v>
      </c>
      <c r="I3864" s="151" t="s">
        <v>27</v>
      </c>
      <c r="J3864" s="158">
        <v>27701425595</v>
      </c>
      <c r="K3864" s="158" t="s">
        <v>10161</v>
      </c>
      <c r="L3864" s="151" t="s">
        <v>31</v>
      </c>
      <c r="M3864" s="158" t="s">
        <v>31</v>
      </c>
      <c r="N3864" s="158" t="s">
        <v>29</v>
      </c>
      <c r="O3864" s="158">
        <v>11094</v>
      </c>
      <c r="P3864" s="149">
        <v>44414.337638888886</v>
      </c>
      <c r="Q3864" s="149">
        <v>44414.249189814815</v>
      </c>
      <c r="R3864" s="168">
        <v>60977</v>
      </c>
      <c r="S3864" s="151">
        <v>343675708</v>
      </c>
      <c r="T3864" s="153">
        <v>1.10940608210805E+16</v>
      </c>
      <c r="U3864" s="151" t="s">
        <v>32</v>
      </c>
      <c r="V3864" s="141"/>
      <c r="W3864" s="30" t="s">
        <v>13020</v>
      </c>
      <c r="X3864" s="33">
        <v>70102</v>
      </c>
      <c r="Y3864" s="24">
        <f>VLOOKUP(T3864,Buzon!C:C,1,FALSE)</f>
        <v>1.10940608210805E+16</v>
      </c>
      <c r="Z3864" s="13" t="str">
        <f>VLOOKUP(T3864,Buzon!C:Z,21,FALSE)</f>
        <v>AFIL.-008139649</v>
      </c>
      <c r="AA3864" s="162">
        <f>VLOOKUP(T3864,Buzon!C:Z,22,FALSE)</f>
        <v>219790.5</v>
      </c>
      <c r="AB3864" s="162">
        <f>VLOOKUP(T3864,Buzon!C:Z,23,FALSE)</f>
        <v>9082021</v>
      </c>
      <c r="AC3864" s="162" t="str">
        <f>VLOOKUP(T3864,Buzon!C:Z,24,FALSE)</f>
        <v>SANTANDER_3550</v>
      </c>
      <c r="AD3864" s="146">
        <f>+H3864</f>
        <v>174</v>
      </c>
      <c r="AE3864" s="150">
        <v>8139649</v>
      </c>
    </row>
    <row r="3865" spans="1:31" s="150" customFormat="1" ht="12" customHeight="1" x14ac:dyDescent="0.25">
      <c r="A3865" s="151" t="s">
        <v>21</v>
      </c>
      <c r="B3865" s="158" t="s">
        <v>9668</v>
      </c>
      <c r="C3865" s="158" t="s">
        <v>9959</v>
      </c>
      <c r="D3865" s="158">
        <v>33</v>
      </c>
      <c r="E3865" s="158" t="s">
        <v>10162</v>
      </c>
      <c r="F3865" s="158" t="s">
        <v>25</v>
      </c>
      <c r="G3865" s="151" t="s">
        <v>26</v>
      </c>
      <c r="H3865" s="156">
        <v>348</v>
      </c>
      <c r="I3865" s="151" t="s">
        <v>27</v>
      </c>
      <c r="J3865" s="158">
        <v>27701425596</v>
      </c>
      <c r="K3865" s="158" t="s">
        <v>10163</v>
      </c>
      <c r="L3865" s="151" t="s">
        <v>31</v>
      </c>
      <c r="M3865" s="158" t="s">
        <v>31</v>
      </c>
      <c r="N3865" s="158" t="s">
        <v>29</v>
      </c>
      <c r="O3865" s="158">
        <v>13668</v>
      </c>
      <c r="P3865" s="149">
        <v>44414.339398148149</v>
      </c>
      <c r="Q3865" s="149">
        <v>44414.250138888892</v>
      </c>
      <c r="R3865" s="168">
        <v>32061</v>
      </c>
      <c r="S3865" s="151">
        <v>343676534</v>
      </c>
      <c r="T3865" s="153">
        <v>1.36680608210808E+16</v>
      </c>
      <c r="U3865" s="151" t="s">
        <v>32</v>
      </c>
      <c r="V3865" s="141"/>
      <c r="W3865" s="30" t="s">
        <v>13020</v>
      </c>
      <c r="X3865" s="33">
        <v>70102</v>
      </c>
      <c r="Y3865" s="24">
        <f>VLOOKUP(T3865,Buzon!C:C,1,FALSE)</f>
        <v>1.36680608210808E+16</v>
      </c>
      <c r="Z3865" s="13" t="str">
        <f>VLOOKUP(T3865,Buzon!C:Z,21,FALSE)</f>
        <v>AFIL.-008139649</v>
      </c>
      <c r="AA3865" s="162">
        <f>VLOOKUP(T3865,Buzon!C:Z,22,FALSE)</f>
        <v>219790.5</v>
      </c>
      <c r="AB3865" s="162">
        <f>VLOOKUP(T3865,Buzon!C:Z,23,FALSE)</f>
        <v>9082021</v>
      </c>
      <c r="AC3865" s="162" t="str">
        <f>VLOOKUP(T3865,Buzon!C:Z,24,FALSE)</f>
        <v>SANTANDER_3550</v>
      </c>
      <c r="AD3865" s="146">
        <f>+H3865</f>
        <v>348</v>
      </c>
      <c r="AE3865" s="150">
        <v>8139649</v>
      </c>
    </row>
    <row r="3866" spans="1:31" s="150" customFormat="1" ht="12" customHeight="1" x14ac:dyDescent="0.25">
      <c r="A3866" s="151" t="s">
        <v>21</v>
      </c>
      <c r="B3866" s="158" t="s">
        <v>9668</v>
      </c>
      <c r="C3866" s="158" t="s">
        <v>9959</v>
      </c>
      <c r="D3866" s="158">
        <v>11</v>
      </c>
      <c r="E3866" s="158" t="s">
        <v>10164</v>
      </c>
      <c r="F3866" s="158" t="s">
        <v>25</v>
      </c>
      <c r="G3866" s="151" t="s">
        <v>26</v>
      </c>
      <c r="H3866" s="156">
        <v>348</v>
      </c>
      <c r="I3866" s="151" t="s">
        <v>27</v>
      </c>
      <c r="J3866" s="158">
        <v>27701425614</v>
      </c>
      <c r="K3866" s="158" t="s">
        <v>10165</v>
      </c>
      <c r="L3866" s="151" t="s">
        <v>31</v>
      </c>
      <c r="M3866" s="158" t="s">
        <v>31</v>
      </c>
      <c r="N3866" s="158" t="s">
        <v>29</v>
      </c>
      <c r="O3866" s="158">
        <v>13668</v>
      </c>
      <c r="P3866" s="149">
        <v>44414.35428240741</v>
      </c>
      <c r="Q3866" s="149">
        <v>44414.250138888892</v>
      </c>
      <c r="R3866" s="168">
        <v>624</v>
      </c>
      <c r="S3866" s="151">
        <v>343683763</v>
      </c>
      <c r="T3866" s="153">
        <v>1.36680608210829E+16</v>
      </c>
      <c r="U3866" s="151" t="s">
        <v>32</v>
      </c>
      <c r="V3866" s="141"/>
      <c r="W3866" s="30" t="s">
        <v>13020</v>
      </c>
      <c r="X3866" s="33">
        <v>70102</v>
      </c>
      <c r="Y3866" s="24">
        <f>VLOOKUP(T3866,Buzon!C:C,1,FALSE)</f>
        <v>1.36680608210829E+16</v>
      </c>
      <c r="Z3866" s="13" t="str">
        <f>VLOOKUP(T3866,Buzon!C:Z,21,FALSE)</f>
        <v>AFIL.-008139649</v>
      </c>
      <c r="AA3866" s="162">
        <f>VLOOKUP(T3866,Buzon!C:Z,22,FALSE)</f>
        <v>219790.5</v>
      </c>
      <c r="AB3866" s="162">
        <f>VLOOKUP(T3866,Buzon!C:Z,23,FALSE)</f>
        <v>9082021</v>
      </c>
      <c r="AC3866" s="162" t="str">
        <f>VLOOKUP(T3866,Buzon!C:Z,24,FALSE)</f>
        <v>SANTANDER_3550</v>
      </c>
      <c r="AD3866" s="146">
        <f>+H3866</f>
        <v>348</v>
      </c>
      <c r="AE3866" s="150">
        <v>8139649</v>
      </c>
    </row>
    <row r="3867" spans="1:31" s="150" customFormat="1" ht="12" customHeight="1" x14ac:dyDescent="0.25">
      <c r="A3867" s="151" t="s">
        <v>21</v>
      </c>
      <c r="B3867" s="158" t="s">
        <v>9662</v>
      </c>
      <c r="C3867" s="158" t="s">
        <v>4376</v>
      </c>
      <c r="D3867" s="158">
        <v>25</v>
      </c>
      <c r="E3867" s="158" t="s">
        <v>10166</v>
      </c>
      <c r="F3867" s="158" t="s">
        <v>25</v>
      </c>
      <c r="G3867" s="151" t="s">
        <v>26</v>
      </c>
      <c r="H3867" s="156">
        <v>348</v>
      </c>
      <c r="I3867" s="151" t="s">
        <v>27</v>
      </c>
      <c r="J3867" s="158">
        <v>27701425625</v>
      </c>
      <c r="K3867" s="158" t="s">
        <v>10167</v>
      </c>
      <c r="L3867" s="151" t="s">
        <v>31</v>
      </c>
      <c r="M3867" s="158" t="s">
        <v>31</v>
      </c>
      <c r="N3867" s="158" t="s">
        <v>29</v>
      </c>
      <c r="O3867" s="158">
        <v>11094</v>
      </c>
      <c r="P3867" s="149">
        <v>44414.362858796296</v>
      </c>
      <c r="Q3867" s="149">
        <v>44414.249189814815</v>
      </c>
      <c r="R3867" s="168" t="s">
        <v>7879</v>
      </c>
      <c r="S3867" s="151">
        <v>343688589</v>
      </c>
      <c r="T3867" s="153">
        <v>1.10940608210842E+16</v>
      </c>
      <c r="U3867" s="151" t="s">
        <v>32</v>
      </c>
      <c r="V3867" s="141"/>
      <c r="W3867" s="30" t="s">
        <v>13020</v>
      </c>
      <c r="X3867" s="33">
        <v>70102</v>
      </c>
      <c r="Y3867" s="24">
        <f>VLOOKUP(T3867,Buzon!C:C,1,FALSE)</f>
        <v>1.10940608210842E+16</v>
      </c>
      <c r="Z3867" s="13" t="str">
        <f>VLOOKUP(T3867,Buzon!C:Z,21,FALSE)</f>
        <v>AFIL.-008139649</v>
      </c>
      <c r="AA3867" s="162">
        <f>VLOOKUP(T3867,Buzon!C:Z,22,FALSE)</f>
        <v>219790.5</v>
      </c>
      <c r="AB3867" s="162">
        <f>VLOOKUP(T3867,Buzon!C:Z,23,FALSE)</f>
        <v>9082021</v>
      </c>
      <c r="AC3867" s="162" t="str">
        <f>VLOOKUP(T3867,Buzon!C:Z,24,FALSE)</f>
        <v>SANTANDER_3550</v>
      </c>
      <c r="AD3867" s="146">
        <f>+H3867</f>
        <v>348</v>
      </c>
      <c r="AE3867" s="150">
        <v>8139649</v>
      </c>
    </row>
    <row r="3868" spans="1:31" s="150" customFormat="1" ht="12" customHeight="1" x14ac:dyDescent="0.25">
      <c r="A3868" s="151" t="s">
        <v>21</v>
      </c>
      <c r="B3868" s="158" t="s">
        <v>9662</v>
      </c>
      <c r="C3868" s="157"/>
      <c r="D3868" s="157"/>
      <c r="E3868" s="158" t="s">
        <v>10166</v>
      </c>
      <c r="F3868" s="158" t="s">
        <v>25</v>
      </c>
      <c r="G3868" s="151" t="s">
        <v>26</v>
      </c>
      <c r="H3868" s="156">
        <v>278</v>
      </c>
      <c r="I3868" s="151" t="s">
        <v>167</v>
      </c>
      <c r="J3868" s="158">
        <v>27701425626</v>
      </c>
      <c r="K3868" s="158" t="s">
        <v>10168</v>
      </c>
      <c r="L3868" s="151" t="s">
        <v>31</v>
      </c>
      <c r="M3868" s="158" t="s">
        <v>29</v>
      </c>
      <c r="N3868" s="158" t="s">
        <v>31</v>
      </c>
      <c r="O3868" s="158">
        <v>11094</v>
      </c>
      <c r="P3868" s="149">
        <v>44414.362858796296</v>
      </c>
      <c r="Q3868" s="149">
        <v>44414.249189814815</v>
      </c>
      <c r="R3868" s="168" t="s">
        <v>7879</v>
      </c>
      <c r="S3868" s="151">
        <v>343688589</v>
      </c>
      <c r="T3868" s="153">
        <v>1.10940608210842E+16</v>
      </c>
      <c r="U3868" s="151" t="s">
        <v>32</v>
      </c>
      <c r="V3868" s="141"/>
      <c r="W3868" s="30" t="s">
        <v>13020</v>
      </c>
      <c r="X3868" s="33">
        <v>70102</v>
      </c>
      <c r="Y3868" s="24">
        <f>VLOOKUP(T3868,Buzon!C:C,1,FALSE)</f>
        <v>1.10940608210842E+16</v>
      </c>
      <c r="Z3868" s="13" t="str">
        <f>VLOOKUP(T3868,Buzon!C:Z,21,FALSE)</f>
        <v>AFIL.-008139649</v>
      </c>
      <c r="AA3868" s="162">
        <f>VLOOKUP(T3868,Buzon!C:Z,22,FALSE)</f>
        <v>219790.5</v>
      </c>
      <c r="AB3868" s="162">
        <f>VLOOKUP(T3868,Buzon!C:Z,23,FALSE)</f>
        <v>9082021</v>
      </c>
      <c r="AC3868" s="162" t="str">
        <f>VLOOKUP(T3868,Buzon!C:Z,24,FALSE)</f>
        <v>SANTANDER_3550</v>
      </c>
      <c r="AD3868" s="146">
        <f>+H3868</f>
        <v>278</v>
      </c>
      <c r="AE3868" s="150">
        <v>8139649</v>
      </c>
    </row>
    <row r="3869" spans="1:31" s="150" customFormat="1" ht="12" customHeight="1" x14ac:dyDescent="0.25">
      <c r="A3869" s="151" t="s">
        <v>21</v>
      </c>
      <c r="B3869" s="158" t="s">
        <v>9662</v>
      </c>
      <c r="C3869" s="158" t="s">
        <v>9733</v>
      </c>
      <c r="D3869" s="158">
        <v>20</v>
      </c>
      <c r="E3869" s="158" t="s">
        <v>10169</v>
      </c>
      <c r="F3869" s="158" t="s">
        <v>47</v>
      </c>
      <c r="G3869" s="151" t="s">
        <v>26</v>
      </c>
      <c r="H3869" s="156">
        <v>174</v>
      </c>
      <c r="I3869" s="151" t="s">
        <v>27</v>
      </c>
      <c r="J3869" s="158">
        <v>27701425636</v>
      </c>
      <c r="K3869" s="158" t="s">
        <v>10170</v>
      </c>
      <c r="L3869" s="151" t="s">
        <v>31</v>
      </c>
      <c r="M3869" s="158" t="s">
        <v>31</v>
      </c>
      <c r="N3869" s="158" t="s">
        <v>29</v>
      </c>
      <c r="O3869" s="158">
        <v>11094</v>
      </c>
      <c r="P3869" s="149">
        <v>44414.38040509259</v>
      </c>
      <c r="Q3869" s="149">
        <v>44414.249189814815</v>
      </c>
      <c r="R3869" s="168">
        <v>74435</v>
      </c>
      <c r="S3869" s="151">
        <v>343699339</v>
      </c>
      <c r="T3869" s="153">
        <v>1.10940608210907E+16</v>
      </c>
      <c r="U3869" s="151" t="s">
        <v>32</v>
      </c>
      <c r="V3869" s="141"/>
      <c r="W3869" s="30" t="s">
        <v>13020</v>
      </c>
      <c r="X3869" s="33">
        <v>70102</v>
      </c>
      <c r="Y3869" s="24">
        <f>VLOOKUP(T3869,Buzon!C:C,1,FALSE)</f>
        <v>1.10940608210907E+16</v>
      </c>
      <c r="Z3869" s="13" t="str">
        <f>VLOOKUP(T3869,Buzon!C:Z,21,FALSE)</f>
        <v>AFIL.-008139649</v>
      </c>
      <c r="AA3869" s="162">
        <f>VLOOKUP(T3869,Buzon!C:Z,22,FALSE)</f>
        <v>219790.5</v>
      </c>
      <c r="AB3869" s="162">
        <f>VLOOKUP(T3869,Buzon!C:Z,23,FALSE)</f>
        <v>9082021</v>
      </c>
      <c r="AC3869" s="162" t="str">
        <f>VLOOKUP(T3869,Buzon!C:Z,24,FALSE)</f>
        <v>SANTANDER_3550</v>
      </c>
      <c r="AD3869" s="146">
        <f>+H3869</f>
        <v>174</v>
      </c>
      <c r="AE3869" s="150">
        <v>8139649</v>
      </c>
    </row>
    <row r="3870" spans="1:31" s="150" customFormat="1" ht="12" customHeight="1" x14ac:dyDescent="0.25">
      <c r="A3870" s="151" t="s">
        <v>21</v>
      </c>
      <c r="B3870" s="158" t="s">
        <v>9662</v>
      </c>
      <c r="C3870" s="158" t="s">
        <v>9733</v>
      </c>
      <c r="D3870" s="158">
        <v>39</v>
      </c>
      <c r="E3870" s="158" t="s">
        <v>10171</v>
      </c>
      <c r="F3870" s="158" t="s">
        <v>25</v>
      </c>
      <c r="G3870" s="151" t="s">
        <v>26</v>
      </c>
      <c r="H3870" s="156">
        <v>348</v>
      </c>
      <c r="I3870" s="151" t="s">
        <v>27</v>
      </c>
      <c r="J3870" s="158">
        <v>27701425653</v>
      </c>
      <c r="K3870" s="158" t="s">
        <v>10172</v>
      </c>
      <c r="L3870" s="151" t="s">
        <v>31</v>
      </c>
      <c r="M3870" s="158" t="s">
        <v>31</v>
      </c>
      <c r="N3870" s="158" t="s">
        <v>29</v>
      </c>
      <c r="O3870" s="158">
        <v>11094</v>
      </c>
      <c r="P3870" s="149">
        <v>44414.400416666664</v>
      </c>
      <c r="Q3870" s="149">
        <v>44414.249189814815</v>
      </c>
      <c r="R3870" s="168">
        <v>22275</v>
      </c>
      <c r="S3870" s="151">
        <v>343715736</v>
      </c>
      <c r="T3870" s="153">
        <v>1.10940608210935E+16</v>
      </c>
      <c r="U3870" s="151" t="s">
        <v>32</v>
      </c>
      <c r="V3870" s="141"/>
      <c r="W3870" s="30" t="s">
        <v>13020</v>
      </c>
      <c r="X3870" s="33">
        <v>70102</v>
      </c>
      <c r="Y3870" s="24">
        <f>VLOOKUP(T3870,Buzon!C:C,1,FALSE)</f>
        <v>1.10940608210935E+16</v>
      </c>
      <c r="Z3870" s="13" t="str">
        <f>VLOOKUP(T3870,Buzon!C:Z,21,FALSE)</f>
        <v>AFIL.-008139649</v>
      </c>
      <c r="AA3870" s="162">
        <f>VLOOKUP(T3870,Buzon!C:Z,22,FALSE)</f>
        <v>219790.5</v>
      </c>
      <c r="AB3870" s="162">
        <f>VLOOKUP(T3870,Buzon!C:Z,23,FALSE)</f>
        <v>9082021</v>
      </c>
      <c r="AC3870" s="162" t="str">
        <f>VLOOKUP(T3870,Buzon!C:Z,24,FALSE)</f>
        <v>SANTANDER_3550</v>
      </c>
      <c r="AD3870" s="146">
        <f>+H3870</f>
        <v>348</v>
      </c>
      <c r="AE3870" s="150">
        <v>8139649</v>
      </c>
    </row>
    <row r="3871" spans="1:31" s="150" customFormat="1" ht="12" customHeight="1" x14ac:dyDescent="0.25">
      <c r="A3871" s="151" t="s">
        <v>21</v>
      </c>
      <c r="B3871" s="158" t="s">
        <v>9662</v>
      </c>
      <c r="C3871" s="158" t="s">
        <v>9733</v>
      </c>
      <c r="D3871" s="158">
        <v>40</v>
      </c>
      <c r="E3871" s="158" t="s">
        <v>77</v>
      </c>
      <c r="F3871" s="158" t="s">
        <v>25</v>
      </c>
      <c r="G3871" s="151" t="s">
        <v>26</v>
      </c>
      <c r="H3871" s="156">
        <v>348</v>
      </c>
      <c r="I3871" s="151" t="s">
        <v>27</v>
      </c>
      <c r="J3871" s="158">
        <v>27701425654</v>
      </c>
      <c r="K3871" s="158" t="s">
        <v>10173</v>
      </c>
      <c r="L3871" s="151" t="s">
        <v>31</v>
      </c>
      <c r="M3871" s="158" t="s">
        <v>31</v>
      </c>
      <c r="N3871" s="158" t="s">
        <v>29</v>
      </c>
      <c r="O3871" s="158">
        <v>11094</v>
      </c>
      <c r="P3871" s="149">
        <v>44414.400416666664</v>
      </c>
      <c r="Q3871" s="149">
        <v>44414.249189814815</v>
      </c>
      <c r="R3871" s="168">
        <v>22275</v>
      </c>
      <c r="S3871" s="151">
        <v>343715736</v>
      </c>
      <c r="T3871" s="153">
        <v>1.10940608210935E+16</v>
      </c>
      <c r="U3871" s="151" t="s">
        <v>32</v>
      </c>
      <c r="V3871" s="141"/>
      <c r="W3871" s="30" t="s">
        <v>13020</v>
      </c>
      <c r="X3871" s="33">
        <v>70102</v>
      </c>
      <c r="Y3871" s="24">
        <f>VLOOKUP(T3871,Buzon!C:C,1,FALSE)</f>
        <v>1.10940608210935E+16</v>
      </c>
      <c r="Z3871" s="13" t="str">
        <f>VLOOKUP(T3871,Buzon!C:Z,21,FALSE)</f>
        <v>AFIL.-008139649</v>
      </c>
      <c r="AA3871" s="162">
        <f>VLOOKUP(T3871,Buzon!C:Z,22,FALSE)</f>
        <v>219790.5</v>
      </c>
      <c r="AB3871" s="162">
        <f>VLOOKUP(T3871,Buzon!C:Z,23,FALSE)</f>
        <v>9082021</v>
      </c>
      <c r="AC3871" s="162" t="str">
        <f>VLOOKUP(T3871,Buzon!C:Z,24,FALSE)</f>
        <v>SANTANDER_3550</v>
      </c>
      <c r="AD3871" s="146">
        <f>+H3871</f>
        <v>348</v>
      </c>
      <c r="AE3871" s="150">
        <v>8139649</v>
      </c>
    </row>
    <row r="3872" spans="1:31" s="150" customFormat="1" ht="12" customHeight="1" x14ac:dyDescent="0.25">
      <c r="A3872" s="151" t="s">
        <v>21</v>
      </c>
      <c r="B3872" s="158" t="s">
        <v>9668</v>
      </c>
      <c r="C3872" s="158" t="s">
        <v>10174</v>
      </c>
      <c r="D3872" s="158">
        <v>19</v>
      </c>
      <c r="E3872" s="158" t="s">
        <v>10175</v>
      </c>
      <c r="F3872" s="158" t="s">
        <v>71</v>
      </c>
      <c r="G3872" s="151" t="s">
        <v>26</v>
      </c>
      <c r="H3872" s="156">
        <v>174</v>
      </c>
      <c r="I3872" s="151" t="s">
        <v>27</v>
      </c>
      <c r="J3872" s="158">
        <v>27701425655</v>
      </c>
      <c r="K3872" s="158" t="s">
        <v>10176</v>
      </c>
      <c r="L3872" s="151" t="s">
        <v>31</v>
      </c>
      <c r="M3872" s="158" t="s">
        <v>31</v>
      </c>
      <c r="N3872" s="158" t="s">
        <v>30</v>
      </c>
      <c r="O3872" s="158">
        <v>13668</v>
      </c>
      <c r="P3872" s="149">
        <v>44414.400914351849</v>
      </c>
      <c r="Q3872" s="149">
        <v>44414.250138888892</v>
      </c>
      <c r="R3872" s="168">
        <v>22649</v>
      </c>
      <c r="S3872" s="151">
        <v>343716160</v>
      </c>
      <c r="T3872" s="153">
        <v>1.36680608210936E+16</v>
      </c>
      <c r="U3872" s="151" t="s">
        <v>32</v>
      </c>
      <c r="V3872" s="141"/>
      <c r="W3872" s="30" t="s">
        <v>13020</v>
      </c>
      <c r="X3872" s="33">
        <v>70102</v>
      </c>
      <c r="Y3872" s="24">
        <f>VLOOKUP(T3872,Buzon!C:C,1,FALSE)</f>
        <v>1.36680608210936E+16</v>
      </c>
      <c r="Z3872" s="13" t="str">
        <f>VLOOKUP(T3872,Buzon!C:Z,21,FALSE)</f>
        <v>AFIL.-008139649</v>
      </c>
      <c r="AA3872" s="162">
        <f>VLOOKUP(T3872,Buzon!C:Z,22,FALSE)</f>
        <v>219790.5</v>
      </c>
      <c r="AB3872" s="162">
        <f>VLOOKUP(T3872,Buzon!C:Z,23,FALSE)</f>
        <v>9082021</v>
      </c>
      <c r="AC3872" s="162" t="str">
        <f>VLOOKUP(T3872,Buzon!C:Z,24,FALSE)</f>
        <v>SANTANDER_3550</v>
      </c>
      <c r="AD3872" s="146">
        <f>+H3872</f>
        <v>174</v>
      </c>
      <c r="AE3872" s="150">
        <v>8139649</v>
      </c>
    </row>
    <row r="3873" spans="1:31" s="150" customFormat="1" ht="12" customHeight="1" x14ac:dyDescent="0.25">
      <c r="A3873" s="151" t="s">
        <v>21</v>
      </c>
      <c r="B3873" s="158" t="s">
        <v>9668</v>
      </c>
      <c r="C3873" s="158" t="s">
        <v>10174</v>
      </c>
      <c r="D3873" s="158">
        <v>20</v>
      </c>
      <c r="E3873" s="158" t="s">
        <v>10177</v>
      </c>
      <c r="F3873" s="158" t="s">
        <v>25</v>
      </c>
      <c r="G3873" s="151" t="s">
        <v>26</v>
      </c>
      <c r="H3873" s="156">
        <v>278</v>
      </c>
      <c r="I3873" s="151" t="s">
        <v>27</v>
      </c>
      <c r="J3873" s="158">
        <v>27701425656</v>
      </c>
      <c r="K3873" s="158" t="s">
        <v>10178</v>
      </c>
      <c r="L3873" s="151" t="s">
        <v>31</v>
      </c>
      <c r="M3873" s="158" t="s">
        <v>31</v>
      </c>
      <c r="N3873" s="158" t="s">
        <v>30</v>
      </c>
      <c r="O3873" s="158">
        <v>13668</v>
      </c>
      <c r="P3873" s="149">
        <v>44414.400914351849</v>
      </c>
      <c r="Q3873" s="149">
        <v>44414.250138888892</v>
      </c>
      <c r="R3873" s="168">
        <v>22649</v>
      </c>
      <c r="S3873" s="151">
        <v>343716160</v>
      </c>
      <c r="T3873" s="153">
        <v>1.36680608210936E+16</v>
      </c>
      <c r="U3873" s="151" t="s">
        <v>32</v>
      </c>
      <c r="V3873" s="141"/>
      <c r="W3873" s="30" t="s">
        <v>13020</v>
      </c>
      <c r="X3873" s="33">
        <v>70102</v>
      </c>
      <c r="Y3873" s="24">
        <f>VLOOKUP(T3873,Buzon!C:C,1,FALSE)</f>
        <v>1.36680608210936E+16</v>
      </c>
      <c r="Z3873" s="13" t="str">
        <f>VLOOKUP(T3873,Buzon!C:Z,21,FALSE)</f>
        <v>AFIL.-008139649</v>
      </c>
      <c r="AA3873" s="162">
        <f>VLOOKUP(T3873,Buzon!C:Z,22,FALSE)</f>
        <v>219790.5</v>
      </c>
      <c r="AB3873" s="162">
        <f>VLOOKUP(T3873,Buzon!C:Z,23,FALSE)</f>
        <v>9082021</v>
      </c>
      <c r="AC3873" s="162" t="str">
        <f>VLOOKUP(T3873,Buzon!C:Z,24,FALSE)</f>
        <v>SANTANDER_3550</v>
      </c>
      <c r="AD3873" s="146">
        <f>+H3873</f>
        <v>278</v>
      </c>
      <c r="AE3873" s="150">
        <v>8139649</v>
      </c>
    </row>
    <row r="3874" spans="1:31" s="150" customFormat="1" ht="12" customHeight="1" x14ac:dyDescent="0.25">
      <c r="A3874" s="151" t="s">
        <v>21</v>
      </c>
      <c r="B3874" s="158" t="s">
        <v>9662</v>
      </c>
      <c r="C3874" s="158" t="s">
        <v>9733</v>
      </c>
      <c r="D3874" s="158">
        <v>37</v>
      </c>
      <c r="E3874" s="158" t="s">
        <v>10179</v>
      </c>
      <c r="F3874" s="158" t="s">
        <v>25</v>
      </c>
      <c r="G3874" s="151" t="s">
        <v>26</v>
      </c>
      <c r="H3874" s="156">
        <v>348</v>
      </c>
      <c r="I3874" s="151" t="s">
        <v>27</v>
      </c>
      <c r="J3874" s="158">
        <v>27701425657</v>
      </c>
      <c r="K3874" s="158" t="s">
        <v>10180</v>
      </c>
      <c r="L3874" s="151" t="s">
        <v>31</v>
      </c>
      <c r="M3874" s="158" t="s">
        <v>31</v>
      </c>
      <c r="N3874" s="158" t="s">
        <v>29</v>
      </c>
      <c r="O3874" s="158">
        <v>11094</v>
      </c>
      <c r="P3874" s="149">
        <v>44414.401226851849</v>
      </c>
      <c r="Q3874" s="149">
        <v>44414.249189814815</v>
      </c>
      <c r="R3874" s="168">
        <v>361458</v>
      </c>
      <c r="S3874" s="151">
        <v>343716413</v>
      </c>
      <c r="T3874" s="153">
        <v>1.10940608210937E+16</v>
      </c>
      <c r="U3874" s="151" t="s">
        <v>32</v>
      </c>
      <c r="V3874" s="141"/>
      <c r="W3874" s="30" t="s">
        <v>13020</v>
      </c>
      <c r="X3874" s="33">
        <v>70102</v>
      </c>
      <c r="Y3874" s="24">
        <f>VLOOKUP(T3874,Buzon!C:C,1,FALSE)</f>
        <v>1.10940608210937E+16</v>
      </c>
      <c r="Z3874" s="13" t="str">
        <f>VLOOKUP(T3874,Buzon!C:Z,21,FALSE)</f>
        <v>AFIL.-008139649</v>
      </c>
      <c r="AA3874" s="162">
        <f>VLOOKUP(T3874,Buzon!C:Z,22,FALSE)</f>
        <v>219790.5</v>
      </c>
      <c r="AB3874" s="162">
        <f>VLOOKUP(T3874,Buzon!C:Z,23,FALSE)</f>
        <v>9082021</v>
      </c>
      <c r="AC3874" s="162" t="str">
        <f>VLOOKUP(T3874,Buzon!C:Z,24,FALSE)</f>
        <v>SANTANDER_3550</v>
      </c>
      <c r="AD3874" s="146">
        <f>+H3874</f>
        <v>348</v>
      </c>
      <c r="AE3874" s="150">
        <v>8139649</v>
      </c>
    </row>
    <row r="3875" spans="1:31" s="150" customFormat="1" ht="12" customHeight="1" x14ac:dyDescent="0.25">
      <c r="A3875" s="151" t="s">
        <v>21</v>
      </c>
      <c r="B3875" s="158" t="s">
        <v>9662</v>
      </c>
      <c r="C3875" s="158" t="s">
        <v>9733</v>
      </c>
      <c r="D3875" s="158">
        <v>38</v>
      </c>
      <c r="E3875" s="158" t="s">
        <v>10181</v>
      </c>
      <c r="F3875" s="158" t="s">
        <v>25</v>
      </c>
      <c r="G3875" s="151" t="s">
        <v>26</v>
      </c>
      <c r="H3875" s="156">
        <v>348</v>
      </c>
      <c r="I3875" s="151" t="s">
        <v>27</v>
      </c>
      <c r="J3875" s="158">
        <v>27701425658</v>
      </c>
      <c r="K3875" s="158" t="s">
        <v>10182</v>
      </c>
      <c r="L3875" s="151" t="s">
        <v>31</v>
      </c>
      <c r="M3875" s="158" t="s">
        <v>31</v>
      </c>
      <c r="N3875" s="158" t="s">
        <v>29</v>
      </c>
      <c r="O3875" s="158">
        <v>11094</v>
      </c>
      <c r="P3875" s="149">
        <v>44414.401226851849</v>
      </c>
      <c r="Q3875" s="149">
        <v>44414.249189814815</v>
      </c>
      <c r="R3875" s="168">
        <v>361458</v>
      </c>
      <c r="S3875" s="151">
        <v>343716413</v>
      </c>
      <c r="T3875" s="153">
        <v>1.10940608210937E+16</v>
      </c>
      <c r="U3875" s="151" t="s">
        <v>32</v>
      </c>
      <c r="V3875" s="141"/>
      <c r="W3875" s="30" t="s">
        <v>13020</v>
      </c>
      <c r="X3875" s="33">
        <v>70102</v>
      </c>
      <c r="Y3875" s="24">
        <f>VLOOKUP(T3875,Buzon!C:C,1,FALSE)</f>
        <v>1.10940608210937E+16</v>
      </c>
      <c r="Z3875" s="13" t="str">
        <f>VLOOKUP(T3875,Buzon!C:Z,21,FALSE)</f>
        <v>AFIL.-008139649</v>
      </c>
      <c r="AA3875" s="162">
        <f>VLOOKUP(T3875,Buzon!C:Z,22,FALSE)</f>
        <v>219790.5</v>
      </c>
      <c r="AB3875" s="162">
        <f>VLOOKUP(T3875,Buzon!C:Z,23,FALSE)</f>
        <v>9082021</v>
      </c>
      <c r="AC3875" s="162" t="str">
        <f>VLOOKUP(T3875,Buzon!C:Z,24,FALSE)</f>
        <v>SANTANDER_3550</v>
      </c>
      <c r="AD3875" s="146">
        <f>+H3875</f>
        <v>348</v>
      </c>
      <c r="AE3875" s="150">
        <v>8139649</v>
      </c>
    </row>
    <row r="3876" spans="1:31" s="150" customFormat="1" ht="12" customHeight="1" x14ac:dyDescent="0.25">
      <c r="A3876" s="151" t="s">
        <v>21</v>
      </c>
      <c r="B3876" s="158" t="s">
        <v>9668</v>
      </c>
      <c r="C3876" s="158" t="s">
        <v>9890</v>
      </c>
      <c r="D3876" s="158">
        <v>27</v>
      </c>
      <c r="E3876" s="158" t="s">
        <v>10183</v>
      </c>
      <c r="F3876" s="158" t="s">
        <v>25</v>
      </c>
      <c r="G3876" s="151" t="s">
        <v>26</v>
      </c>
      <c r="H3876" s="156">
        <v>348</v>
      </c>
      <c r="I3876" s="151" t="s">
        <v>27</v>
      </c>
      <c r="J3876" s="158">
        <v>27701425678</v>
      </c>
      <c r="K3876" s="158" t="s">
        <v>10184</v>
      </c>
      <c r="L3876" s="151" t="s">
        <v>31</v>
      </c>
      <c r="M3876" s="158" t="s">
        <v>31</v>
      </c>
      <c r="N3876" s="158" t="s">
        <v>29</v>
      </c>
      <c r="O3876" s="158">
        <v>13668</v>
      </c>
      <c r="P3876" s="149">
        <v>44414.410185185188</v>
      </c>
      <c r="Q3876" s="149">
        <v>44414.250138888892</v>
      </c>
      <c r="R3876" s="168">
        <v>165001</v>
      </c>
      <c r="S3876" s="151">
        <v>343723861</v>
      </c>
      <c r="T3876" s="153">
        <v>1.3668060821095E+16</v>
      </c>
      <c r="U3876" s="151" t="s">
        <v>32</v>
      </c>
      <c r="V3876" s="141"/>
      <c r="W3876" s="30" t="s">
        <v>13020</v>
      </c>
      <c r="X3876" s="33">
        <v>70102</v>
      </c>
      <c r="Y3876" s="24">
        <f>VLOOKUP(T3876,Buzon!C:C,1,FALSE)</f>
        <v>1.3668060821095E+16</v>
      </c>
      <c r="Z3876" s="13" t="str">
        <f>VLOOKUP(T3876,Buzon!C:Z,21,FALSE)</f>
        <v>AFIL.-008139649</v>
      </c>
      <c r="AA3876" s="162">
        <f>VLOOKUP(T3876,Buzon!C:Z,22,FALSE)</f>
        <v>219790.5</v>
      </c>
      <c r="AB3876" s="162">
        <f>VLOOKUP(T3876,Buzon!C:Z,23,FALSE)</f>
        <v>9082021</v>
      </c>
      <c r="AC3876" s="162" t="str">
        <f>VLOOKUP(T3876,Buzon!C:Z,24,FALSE)</f>
        <v>SANTANDER_3550</v>
      </c>
      <c r="AD3876" s="146">
        <f>+H3876</f>
        <v>348</v>
      </c>
      <c r="AE3876" s="150">
        <v>8139649</v>
      </c>
    </row>
    <row r="3877" spans="1:31" s="150" customFormat="1" ht="12" customHeight="1" x14ac:dyDescent="0.25">
      <c r="A3877" s="151" t="s">
        <v>21</v>
      </c>
      <c r="B3877" s="158" t="s">
        <v>9668</v>
      </c>
      <c r="C3877" s="157"/>
      <c r="D3877" s="157"/>
      <c r="E3877" s="158" t="s">
        <v>10183</v>
      </c>
      <c r="F3877" s="158" t="s">
        <v>25</v>
      </c>
      <c r="G3877" s="151" t="s">
        <v>26</v>
      </c>
      <c r="H3877" s="156">
        <v>278</v>
      </c>
      <c r="I3877" s="151" t="s">
        <v>167</v>
      </c>
      <c r="J3877" s="158">
        <v>27701425679</v>
      </c>
      <c r="K3877" s="158" t="s">
        <v>10185</v>
      </c>
      <c r="L3877" s="151" t="s">
        <v>31</v>
      </c>
      <c r="M3877" s="158" t="s">
        <v>29</v>
      </c>
      <c r="N3877" s="158" t="s">
        <v>31</v>
      </c>
      <c r="O3877" s="158">
        <v>13668</v>
      </c>
      <c r="P3877" s="149">
        <v>44414.410185185188</v>
      </c>
      <c r="Q3877" s="149">
        <v>44414.250138888892</v>
      </c>
      <c r="R3877" s="168">
        <v>165001</v>
      </c>
      <c r="S3877" s="151">
        <v>343723861</v>
      </c>
      <c r="T3877" s="153">
        <v>1.3668060821095E+16</v>
      </c>
      <c r="U3877" s="151" t="s">
        <v>32</v>
      </c>
      <c r="V3877" s="141"/>
      <c r="W3877" s="30" t="s">
        <v>13020</v>
      </c>
      <c r="X3877" s="33">
        <v>70102</v>
      </c>
      <c r="Y3877" s="24">
        <f>VLOOKUP(T3877,Buzon!C:C,1,FALSE)</f>
        <v>1.3668060821095E+16</v>
      </c>
      <c r="Z3877" s="13" t="str">
        <f>VLOOKUP(T3877,Buzon!C:Z,21,FALSE)</f>
        <v>AFIL.-008139649</v>
      </c>
      <c r="AA3877" s="162">
        <f>VLOOKUP(T3877,Buzon!C:Z,22,FALSE)</f>
        <v>219790.5</v>
      </c>
      <c r="AB3877" s="162">
        <f>VLOOKUP(T3877,Buzon!C:Z,23,FALSE)</f>
        <v>9082021</v>
      </c>
      <c r="AC3877" s="162" t="str">
        <f>VLOOKUP(T3877,Buzon!C:Z,24,FALSE)</f>
        <v>SANTANDER_3550</v>
      </c>
      <c r="AD3877" s="146">
        <f>+H3877</f>
        <v>278</v>
      </c>
      <c r="AE3877" s="150">
        <v>8139649</v>
      </c>
    </row>
    <row r="3878" spans="1:31" s="150" customFormat="1" ht="12" customHeight="1" x14ac:dyDescent="0.25">
      <c r="A3878" s="151" t="s">
        <v>21</v>
      </c>
      <c r="B3878" s="158" t="s">
        <v>9662</v>
      </c>
      <c r="C3878" s="158" t="s">
        <v>9890</v>
      </c>
      <c r="D3878" s="158">
        <v>17</v>
      </c>
      <c r="E3878" s="158" t="s">
        <v>10186</v>
      </c>
      <c r="F3878" s="158" t="s">
        <v>25</v>
      </c>
      <c r="G3878" s="151" t="s">
        <v>26</v>
      </c>
      <c r="H3878" s="156">
        <v>348</v>
      </c>
      <c r="I3878" s="151" t="s">
        <v>27</v>
      </c>
      <c r="J3878" s="158">
        <v>27701425680</v>
      </c>
      <c r="K3878" s="158" t="s">
        <v>10187</v>
      </c>
      <c r="L3878" s="151" t="s">
        <v>31</v>
      </c>
      <c r="M3878" s="158" t="s">
        <v>31</v>
      </c>
      <c r="N3878" s="158" t="s">
        <v>29</v>
      </c>
      <c r="O3878" s="158">
        <v>11094</v>
      </c>
      <c r="P3878" s="149">
        <v>44414.41133101852</v>
      </c>
      <c r="Q3878" s="149">
        <v>44414.249189814815</v>
      </c>
      <c r="R3878" s="168">
        <v>31107</v>
      </c>
      <c r="S3878" s="151">
        <v>343725323</v>
      </c>
      <c r="T3878" s="153">
        <v>1.10940608210952E+16</v>
      </c>
      <c r="U3878" s="151" t="s">
        <v>32</v>
      </c>
      <c r="V3878" s="141"/>
      <c r="W3878" s="30" t="s">
        <v>13020</v>
      </c>
      <c r="X3878" s="33">
        <v>70102</v>
      </c>
      <c r="Y3878" s="24">
        <f>VLOOKUP(T3878,Buzon!C:C,1,FALSE)</f>
        <v>1.10940608210952E+16</v>
      </c>
      <c r="Z3878" s="13" t="str">
        <f>VLOOKUP(T3878,Buzon!C:Z,21,FALSE)</f>
        <v>AFIL.-008139649</v>
      </c>
      <c r="AA3878" s="162">
        <f>VLOOKUP(T3878,Buzon!C:Z,22,FALSE)</f>
        <v>219790.5</v>
      </c>
      <c r="AB3878" s="162">
        <f>VLOOKUP(T3878,Buzon!C:Z,23,FALSE)</f>
        <v>9082021</v>
      </c>
      <c r="AC3878" s="162" t="str">
        <f>VLOOKUP(T3878,Buzon!C:Z,24,FALSE)</f>
        <v>SANTANDER_3550</v>
      </c>
      <c r="AD3878" s="146">
        <f>+H3878</f>
        <v>348</v>
      </c>
      <c r="AE3878" s="150">
        <v>8139649</v>
      </c>
    </row>
    <row r="3879" spans="1:31" s="150" customFormat="1" ht="12" customHeight="1" x14ac:dyDescent="0.25">
      <c r="A3879" s="151" t="s">
        <v>21</v>
      </c>
      <c r="B3879" s="158" t="s">
        <v>9662</v>
      </c>
      <c r="C3879" s="157"/>
      <c r="D3879" s="157"/>
      <c r="E3879" s="158" t="s">
        <v>10186</v>
      </c>
      <c r="F3879" s="158" t="s">
        <v>25</v>
      </c>
      <c r="G3879" s="151" t="s">
        <v>26</v>
      </c>
      <c r="H3879" s="156">
        <v>278</v>
      </c>
      <c r="I3879" s="151" t="s">
        <v>167</v>
      </c>
      <c r="J3879" s="158">
        <v>27701425681</v>
      </c>
      <c r="K3879" s="158" t="s">
        <v>10188</v>
      </c>
      <c r="L3879" s="151" t="s">
        <v>31</v>
      </c>
      <c r="M3879" s="158" t="s">
        <v>29</v>
      </c>
      <c r="N3879" s="158" t="s">
        <v>31</v>
      </c>
      <c r="O3879" s="158">
        <v>11094</v>
      </c>
      <c r="P3879" s="149">
        <v>44414.41133101852</v>
      </c>
      <c r="Q3879" s="149">
        <v>44414.249189814815</v>
      </c>
      <c r="R3879" s="168">
        <v>31107</v>
      </c>
      <c r="S3879" s="151">
        <v>343725323</v>
      </c>
      <c r="T3879" s="153">
        <v>1.10940608210952E+16</v>
      </c>
      <c r="U3879" s="151" t="s">
        <v>32</v>
      </c>
      <c r="V3879" s="141"/>
      <c r="W3879" s="30" t="s">
        <v>13020</v>
      </c>
      <c r="X3879" s="33">
        <v>70102</v>
      </c>
      <c r="Y3879" s="24">
        <f>VLOOKUP(T3879,Buzon!C:C,1,FALSE)</f>
        <v>1.10940608210952E+16</v>
      </c>
      <c r="Z3879" s="13" t="str">
        <f>VLOOKUP(T3879,Buzon!C:Z,21,FALSE)</f>
        <v>AFIL.-008139649</v>
      </c>
      <c r="AA3879" s="162">
        <f>VLOOKUP(T3879,Buzon!C:Z,22,FALSE)</f>
        <v>219790.5</v>
      </c>
      <c r="AB3879" s="162">
        <f>VLOOKUP(T3879,Buzon!C:Z,23,FALSE)</f>
        <v>9082021</v>
      </c>
      <c r="AC3879" s="162" t="str">
        <f>VLOOKUP(T3879,Buzon!C:Z,24,FALSE)</f>
        <v>SANTANDER_3550</v>
      </c>
      <c r="AD3879" s="146">
        <f>+H3879</f>
        <v>278</v>
      </c>
      <c r="AE3879" s="150">
        <v>8139649</v>
      </c>
    </row>
    <row r="3880" spans="1:31" s="150" customFormat="1" ht="12" customHeight="1" x14ac:dyDescent="0.25">
      <c r="A3880" s="151" t="s">
        <v>21</v>
      </c>
      <c r="B3880" s="158" t="s">
        <v>9662</v>
      </c>
      <c r="C3880" s="158" t="s">
        <v>9890</v>
      </c>
      <c r="D3880" s="158">
        <v>18</v>
      </c>
      <c r="E3880" s="158" t="s">
        <v>10189</v>
      </c>
      <c r="F3880" s="158" t="s">
        <v>25</v>
      </c>
      <c r="G3880" s="151" t="s">
        <v>26</v>
      </c>
      <c r="H3880" s="156">
        <v>348</v>
      </c>
      <c r="I3880" s="151" t="s">
        <v>27</v>
      </c>
      <c r="J3880" s="158">
        <v>27701425682</v>
      </c>
      <c r="K3880" s="158" t="s">
        <v>10190</v>
      </c>
      <c r="L3880" s="151" t="s">
        <v>31</v>
      </c>
      <c r="M3880" s="158" t="s">
        <v>31</v>
      </c>
      <c r="N3880" s="158" t="s">
        <v>29</v>
      </c>
      <c r="O3880" s="158">
        <v>11094</v>
      </c>
      <c r="P3880" s="149">
        <v>44414.41133101852</v>
      </c>
      <c r="Q3880" s="149">
        <v>44414.249189814815</v>
      </c>
      <c r="R3880" s="168">
        <v>31107</v>
      </c>
      <c r="S3880" s="151">
        <v>343725323</v>
      </c>
      <c r="T3880" s="153">
        <v>1.10940608210952E+16</v>
      </c>
      <c r="U3880" s="151" t="s">
        <v>32</v>
      </c>
      <c r="V3880" s="141"/>
      <c r="W3880" s="30" t="s">
        <v>13020</v>
      </c>
      <c r="X3880" s="33">
        <v>70102</v>
      </c>
      <c r="Y3880" s="24">
        <f>VLOOKUP(T3880,Buzon!C:C,1,FALSE)</f>
        <v>1.10940608210952E+16</v>
      </c>
      <c r="Z3880" s="13" t="str">
        <f>VLOOKUP(T3880,Buzon!C:Z,21,FALSE)</f>
        <v>AFIL.-008139649</v>
      </c>
      <c r="AA3880" s="162">
        <f>VLOOKUP(T3880,Buzon!C:Z,22,FALSE)</f>
        <v>219790.5</v>
      </c>
      <c r="AB3880" s="162">
        <f>VLOOKUP(T3880,Buzon!C:Z,23,FALSE)</f>
        <v>9082021</v>
      </c>
      <c r="AC3880" s="162" t="str">
        <f>VLOOKUP(T3880,Buzon!C:Z,24,FALSE)</f>
        <v>SANTANDER_3550</v>
      </c>
      <c r="AD3880" s="146">
        <f>+H3880</f>
        <v>348</v>
      </c>
      <c r="AE3880" s="150">
        <v>8139649</v>
      </c>
    </row>
    <row r="3881" spans="1:31" s="150" customFormat="1" ht="12" customHeight="1" x14ac:dyDescent="0.25">
      <c r="A3881" s="151" t="s">
        <v>21</v>
      </c>
      <c r="B3881" s="158" t="s">
        <v>9662</v>
      </c>
      <c r="C3881" s="157"/>
      <c r="D3881" s="157"/>
      <c r="E3881" s="158" t="s">
        <v>10189</v>
      </c>
      <c r="F3881" s="158" t="s">
        <v>25</v>
      </c>
      <c r="G3881" s="151" t="s">
        <v>26</v>
      </c>
      <c r="H3881" s="156">
        <v>278</v>
      </c>
      <c r="I3881" s="151" t="s">
        <v>167</v>
      </c>
      <c r="J3881" s="158">
        <v>27701425683</v>
      </c>
      <c r="K3881" s="158" t="s">
        <v>10191</v>
      </c>
      <c r="L3881" s="151" t="s">
        <v>31</v>
      </c>
      <c r="M3881" s="158" t="s">
        <v>29</v>
      </c>
      <c r="N3881" s="158" t="s">
        <v>31</v>
      </c>
      <c r="O3881" s="158">
        <v>11094</v>
      </c>
      <c r="P3881" s="149">
        <v>44414.41133101852</v>
      </c>
      <c r="Q3881" s="149">
        <v>44414.249189814815</v>
      </c>
      <c r="R3881" s="168">
        <v>31107</v>
      </c>
      <c r="S3881" s="151">
        <v>343725323</v>
      </c>
      <c r="T3881" s="153">
        <v>1.10940608210952E+16</v>
      </c>
      <c r="U3881" s="151" t="s">
        <v>32</v>
      </c>
      <c r="V3881" s="141"/>
      <c r="W3881" s="30" t="s">
        <v>13020</v>
      </c>
      <c r="X3881" s="33">
        <v>70102</v>
      </c>
      <c r="Y3881" s="24">
        <f>VLOOKUP(T3881,Buzon!C:C,1,FALSE)</f>
        <v>1.10940608210952E+16</v>
      </c>
      <c r="Z3881" s="13" t="str">
        <f>VLOOKUP(T3881,Buzon!C:Z,21,FALSE)</f>
        <v>AFIL.-008139649</v>
      </c>
      <c r="AA3881" s="162">
        <f>VLOOKUP(T3881,Buzon!C:Z,22,FALSE)</f>
        <v>219790.5</v>
      </c>
      <c r="AB3881" s="162">
        <f>VLOOKUP(T3881,Buzon!C:Z,23,FALSE)</f>
        <v>9082021</v>
      </c>
      <c r="AC3881" s="162" t="str">
        <f>VLOOKUP(T3881,Buzon!C:Z,24,FALSE)</f>
        <v>SANTANDER_3550</v>
      </c>
      <c r="AD3881" s="146">
        <f>+H3881</f>
        <v>278</v>
      </c>
      <c r="AE3881" s="150">
        <v>8139649</v>
      </c>
    </row>
    <row r="3882" spans="1:31" s="150" customFormat="1" ht="12" customHeight="1" x14ac:dyDescent="0.25">
      <c r="A3882" s="151" t="s">
        <v>21</v>
      </c>
      <c r="B3882" s="158" t="s">
        <v>9668</v>
      </c>
      <c r="C3882" s="158" t="s">
        <v>9890</v>
      </c>
      <c r="D3882" s="158">
        <v>4</v>
      </c>
      <c r="E3882" s="158" t="s">
        <v>10192</v>
      </c>
      <c r="F3882" s="158" t="s">
        <v>25</v>
      </c>
      <c r="G3882" s="151" t="s">
        <v>26</v>
      </c>
      <c r="H3882" s="156">
        <v>348</v>
      </c>
      <c r="I3882" s="151" t="s">
        <v>27</v>
      </c>
      <c r="J3882" s="158">
        <v>27701425688</v>
      </c>
      <c r="K3882" s="158" t="s">
        <v>10193</v>
      </c>
      <c r="L3882" s="151" t="s">
        <v>31</v>
      </c>
      <c r="M3882" s="158" t="s">
        <v>31</v>
      </c>
      <c r="N3882" s="158" t="s">
        <v>30</v>
      </c>
      <c r="O3882" s="158">
        <v>13668</v>
      </c>
      <c r="P3882" s="149">
        <v>44414.413356481484</v>
      </c>
      <c r="Q3882" s="149">
        <v>44414.250138888892</v>
      </c>
      <c r="R3882" s="168">
        <v>374595</v>
      </c>
      <c r="S3882" s="151">
        <v>343727173</v>
      </c>
      <c r="T3882" s="153">
        <v>1.36680608210954E+16</v>
      </c>
      <c r="U3882" s="151" t="s">
        <v>32</v>
      </c>
      <c r="V3882" s="141"/>
      <c r="W3882" s="30" t="s">
        <v>13020</v>
      </c>
      <c r="X3882" s="33">
        <v>70102</v>
      </c>
      <c r="Y3882" s="24">
        <f>VLOOKUP(T3882,Buzon!C:C,1,FALSE)</f>
        <v>1.36680608210954E+16</v>
      </c>
      <c r="Z3882" s="13" t="str">
        <f>VLOOKUP(T3882,Buzon!C:Z,21,FALSE)</f>
        <v>AFIL.-008139649</v>
      </c>
      <c r="AA3882" s="162">
        <f>VLOOKUP(T3882,Buzon!C:Z,22,FALSE)</f>
        <v>219790.5</v>
      </c>
      <c r="AB3882" s="162">
        <f>VLOOKUP(T3882,Buzon!C:Z,23,FALSE)</f>
        <v>9082021</v>
      </c>
      <c r="AC3882" s="162" t="str">
        <f>VLOOKUP(T3882,Buzon!C:Z,24,FALSE)</f>
        <v>SANTANDER_3550</v>
      </c>
      <c r="AD3882" s="146">
        <f>+H3882</f>
        <v>348</v>
      </c>
      <c r="AE3882" s="150">
        <v>8139649</v>
      </c>
    </row>
    <row r="3883" spans="1:31" s="150" customFormat="1" ht="12" customHeight="1" x14ac:dyDescent="0.25">
      <c r="A3883" s="151" t="s">
        <v>21</v>
      </c>
      <c r="B3883" s="158" t="s">
        <v>9668</v>
      </c>
      <c r="C3883" s="157"/>
      <c r="D3883" s="157"/>
      <c r="E3883" s="158" t="s">
        <v>10192</v>
      </c>
      <c r="F3883" s="158" t="s">
        <v>25</v>
      </c>
      <c r="G3883" s="151" t="s">
        <v>26</v>
      </c>
      <c r="H3883" s="156">
        <v>278</v>
      </c>
      <c r="I3883" s="151" t="s">
        <v>167</v>
      </c>
      <c r="J3883" s="158">
        <v>27701425689</v>
      </c>
      <c r="K3883" s="158" t="s">
        <v>10194</v>
      </c>
      <c r="L3883" s="151" t="s">
        <v>31</v>
      </c>
      <c r="M3883" s="158" t="s">
        <v>30</v>
      </c>
      <c r="N3883" s="158" t="s">
        <v>31</v>
      </c>
      <c r="O3883" s="158">
        <v>13668</v>
      </c>
      <c r="P3883" s="149">
        <v>44414.413356481484</v>
      </c>
      <c r="Q3883" s="149">
        <v>44414.250138888892</v>
      </c>
      <c r="R3883" s="168">
        <v>374595</v>
      </c>
      <c r="S3883" s="151">
        <v>343727173</v>
      </c>
      <c r="T3883" s="153">
        <v>1.36680608210954E+16</v>
      </c>
      <c r="U3883" s="151" t="s">
        <v>32</v>
      </c>
      <c r="V3883" s="141"/>
      <c r="W3883" s="30" t="s">
        <v>13020</v>
      </c>
      <c r="X3883" s="33">
        <v>70102</v>
      </c>
      <c r="Y3883" s="24">
        <f>VLOOKUP(T3883,Buzon!C:C,1,FALSE)</f>
        <v>1.36680608210954E+16</v>
      </c>
      <c r="Z3883" s="13" t="str">
        <f>VLOOKUP(T3883,Buzon!C:Z,21,FALSE)</f>
        <v>AFIL.-008139649</v>
      </c>
      <c r="AA3883" s="162">
        <f>VLOOKUP(T3883,Buzon!C:Z,22,FALSE)</f>
        <v>219790.5</v>
      </c>
      <c r="AB3883" s="162">
        <f>VLOOKUP(T3883,Buzon!C:Z,23,FALSE)</f>
        <v>9082021</v>
      </c>
      <c r="AC3883" s="162" t="str">
        <f>VLOOKUP(T3883,Buzon!C:Z,24,FALSE)</f>
        <v>SANTANDER_3550</v>
      </c>
      <c r="AD3883" s="146">
        <f>+H3883</f>
        <v>278</v>
      </c>
      <c r="AE3883" s="150">
        <v>8139649</v>
      </c>
    </row>
    <row r="3884" spans="1:31" s="150" customFormat="1" ht="12" customHeight="1" x14ac:dyDescent="0.25">
      <c r="A3884" s="151" t="s">
        <v>21</v>
      </c>
      <c r="B3884" s="158" t="s">
        <v>9662</v>
      </c>
      <c r="C3884" s="158" t="s">
        <v>9890</v>
      </c>
      <c r="D3884" s="158">
        <v>23</v>
      </c>
      <c r="E3884" s="158" t="s">
        <v>10195</v>
      </c>
      <c r="F3884" s="158" t="s">
        <v>25</v>
      </c>
      <c r="G3884" s="151" t="s">
        <v>26</v>
      </c>
      <c r="H3884" s="156">
        <v>348</v>
      </c>
      <c r="I3884" s="151" t="s">
        <v>296</v>
      </c>
      <c r="J3884" s="158">
        <v>27701425690</v>
      </c>
      <c r="K3884" s="158" t="s">
        <v>10196</v>
      </c>
      <c r="L3884" s="151" t="s">
        <v>31</v>
      </c>
      <c r="M3884" s="158" t="s">
        <v>31</v>
      </c>
      <c r="N3884" s="158" t="s">
        <v>29</v>
      </c>
      <c r="O3884" s="158">
        <v>11094</v>
      </c>
      <c r="P3884" s="149">
        <v>44414.418993055559</v>
      </c>
      <c r="Q3884" s="149">
        <v>44414.249189814815</v>
      </c>
      <c r="R3884" s="168">
        <v>15600326646</v>
      </c>
      <c r="S3884" s="151">
        <v>334575999</v>
      </c>
      <c r="T3884" s="153">
        <v>1.26792907211424E+16</v>
      </c>
      <c r="U3884" s="151" t="s">
        <v>32</v>
      </c>
      <c r="V3884" s="141"/>
      <c r="Y3884" s="24" t="e">
        <f>VLOOKUP(T3884,Buzon!C:C,1,FALSE)</f>
        <v>#N/A</v>
      </c>
      <c r="Z3884" s="13" t="e">
        <f>VLOOKUP(T3884,Buzon!C:Z,21,FALSE)</f>
        <v>#N/A</v>
      </c>
      <c r="AA3884" s="162" t="e">
        <f>VLOOKUP(T3884,Buzon!C:Z,22,FALSE)</f>
        <v>#N/A</v>
      </c>
      <c r="AB3884" s="162" t="e">
        <f>VLOOKUP(T3884,Buzon!C:Z,23,FALSE)</f>
        <v>#N/A</v>
      </c>
      <c r="AC3884" s="162" t="e">
        <f>VLOOKUP(T3884,Buzon!C:Z,24,FALSE)</f>
        <v>#N/A</v>
      </c>
      <c r="AD3884" s="146"/>
      <c r="AE3884" s="150" t="e">
        <v>#N/A</v>
      </c>
    </row>
    <row r="3885" spans="1:31" s="150" customFormat="1" ht="12" customHeight="1" x14ac:dyDescent="0.25">
      <c r="A3885" s="151" t="s">
        <v>21</v>
      </c>
      <c r="B3885" s="158" t="s">
        <v>9668</v>
      </c>
      <c r="C3885" s="158" t="s">
        <v>10197</v>
      </c>
      <c r="D3885" s="158">
        <v>18</v>
      </c>
      <c r="E3885" s="158" t="s">
        <v>10198</v>
      </c>
      <c r="F3885" s="158" t="s">
        <v>25</v>
      </c>
      <c r="G3885" s="151" t="s">
        <v>26</v>
      </c>
      <c r="H3885" s="156">
        <v>348</v>
      </c>
      <c r="I3885" s="151" t="s">
        <v>27</v>
      </c>
      <c r="J3885" s="158">
        <v>27701425692</v>
      </c>
      <c r="K3885" s="158" t="s">
        <v>10199</v>
      </c>
      <c r="L3885" s="151" t="s">
        <v>31</v>
      </c>
      <c r="M3885" s="158" t="s">
        <v>31</v>
      </c>
      <c r="N3885" s="158" t="s">
        <v>29</v>
      </c>
      <c r="O3885" s="158">
        <v>13668</v>
      </c>
      <c r="P3885" s="149">
        <v>44414.425115740742</v>
      </c>
      <c r="Q3885" s="149">
        <v>44414.250138888892</v>
      </c>
      <c r="R3885" s="168">
        <v>662963</v>
      </c>
      <c r="S3885" s="151">
        <v>343738524</v>
      </c>
      <c r="T3885" s="153">
        <v>1.3668060821101E+16</v>
      </c>
      <c r="U3885" s="151" t="s">
        <v>32</v>
      </c>
      <c r="V3885" s="141"/>
      <c r="W3885" s="30" t="s">
        <v>13020</v>
      </c>
      <c r="X3885" s="33">
        <v>70102</v>
      </c>
      <c r="Y3885" s="24">
        <f>VLOOKUP(T3885,Buzon!C:C,1,FALSE)</f>
        <v>1.3668060821101E+16</v>
      </c>
      <c r="Z3885" s="13" t="str">
        <f>VLOOKUP(T3885,Buzon!C:Z,21,FALSE)</f>
        <v>AFIL.-008139649</v>
      </c>
      <c r="AA3885" s="162">
        <f>VLOOKUP(T3885,Buzon!C:Z,22,FALSE)</f>
        <v>219790.5</v>
      </c>
      <c r="AB3885" s="162">
        <f>VLOOKUP(T3885,Buzon!C:Z,23,FALSE)</f>
        <v>9082021</v>
      </c>
      <c r="AC3885" s="162" t="str">
        <f>VLOOKUP(T3885,Buzon!C:Z,24,FALSE)</f>
        <v>SANTANDER_3550</v>
      </c>
      <c r="AD3885" s="146">
        <f>+H3885</f>
        <v>348</v>
      </c>
      <c r="AE3885" s="150">
        <v>8139649</v>
      </c>
    </row>
    <row r="3886" spans="1:31" s="150" customFormat="1" ht="12" customHeight="1" x14ac:dyDescent="0.25">
      <c r="A3886" s="151" t="s">
        <v>21</v>
      </c>
      <c r="B3886" s="158" t="s">
        <v>9668</v>
      </c>
      <c r="C3886" s="158" t="s">
        <v>9890</v>
      </c>
      <c r="D3886" s="158">
        <v>31</v>
      </c>
      <c r="E3886" s="158" t="s">
        <v>10200</v>
      </c>
      <c r="F3886" s="158" t="s">
        <v>47</v>
      </c>
      <c r="G3886" s="151" t="s">
        <v>26</v>
      </c>
      <c r="H3886" s="156">
        <v>174</v>
      </c>
      <c r="I3886" s="151" t="s">
        <v>27</v>
      </c>
      <c r="J3886" s="158">
        <v>27701425696</v>
      </c>
      <c r="K3886" s="158" t="s">
        <v>10201</v>
      </c>
      <c r="L3886" s="151" t="s">
        <v>31</v>
      </c>
      <c r="M3886" s="158" t="s">
        <v>31</v>
      </c>
      <c r="N3886" s="158" t="s">
        <v>30</v>
      </c>
      <c r="O3886" s="158">
        <v>13668</v>
      </c>
      <c r="P3886" s="149">
        <v>44414.431250000001</v>
      </c>
      <c r="Q3886" s="149">
        <v>44414.250138888892</v>
      </c>
      <c r="R3886" s="168" t="s">
        <v>7905</v>
      </c>
      <c r="S3886" s="151">
        <v>343744804</v>
      </c>
      <c r="T3886" s="153">
        <v>1.3668060821102E+16</v>
      </c>
      <c r="U3886" s="151" t="s">
        <v>32</v>
      </c>
      <c r="V3886" s="141"/>
      <c r="W3886" s="30" t="s">
        <v>13020</v>
      </c>
      <c r="X3886" s="33">
        <v>70102</v>
      </c>
      <c r="Y3886" s="24">
        <f>VLOOKUP(T3886,Buzon!C:C,1,FALSE)</f>
        <v>1.3668060821102E+16</v>
      </c>
      <c r="Z3886" s="13" t="str">
        <f>VLOOKUP(T3886,Buzon!C:Z,21,FALSE)</f>
        <v>AFIL.-008139649</v>
      </c>
      <c r="AA3886" s="162">
        <f>VLOOKUP(T3886,Buzon!C:Z,22,FALSE)</f>
        <v>219790.5</v>
      </c>
      <c r="AB3886" s="162">
        <f>VLOOKUP(T3886,Buzon!C:Z,23,FALSE)</f>
        <v>9082021</v>
      </c>
      <c r="AC3886" s="162" t="str">
        <f>VLOOKUP(T3886,Buzon!C:Z,24,FALSE)</f>
        <v>SANTANDER_3550</v>
      </c>
      <c r="AD3886" s="146">
        <f>+H3886</f>
        <v>174</v>
      </c>
      <c r="AE3886" s="150">
        <v>8139649</v>
      </c>
    </row>
    <row r="3887" spans="1:31" s="150" customFormat="1" ht="12" customHeight="1" x14ac:dyDescent="0.25">
      <c r="A3887" s="151" t="s">
        <v>21</v>
      </c>
      <c r="B3887" s="158" t="s">
        <v>9668</v>
      </c>
      <c r="C3887" s="158" t="s">
        <v>9890</v>
      </c>
      <c r="D3887" s="158">
        <v>32</v>
      </c>
      <c r="E3887" s="158" t="s">
        <v>10202</v>
      </c>
      <c r="F3887" s="158" t="s">
        <v>47</v>
      </c>
      <c r="G3887" s="151" t="s">
        <v>26</v>
      </c>
      <c r="H3887" s="156">
        <v>174</v>
      </c>
      <c r="I3887" s="151" t="s">
        <v>27</v>
      </c>
      <c r="J3887" s="158">
        <v>27701425697</v>
      </c>
      <c r="K3887" s="158" t="s">
        <v>10203</v>
      </c>
      <c r="L3887" s="151" t="s">
        <v>31</v>
      </c>
      <c r="M3887" s="158" t="s">
        <v>31</v>
      </c>
      <c r="N3887" s="158" t="s">
        <v>30</v>
      </c>
      <c r="O3887" s="158">
        <v>13668</v>
      </c>
      <c r="P3887" s="149">
        <v>44414.431250000001</v>
      </c>
      <c r="Q3887" s="149">
        <v>44414.250138888892</v>
      </c>
      <c r="R3887" s="168" t="s">
        <v>7905</v>
      </c>
      <c r="S3887" s="151">
        <v>343744804</v>
      </c>
      <c r="T3887" s="153">
        <v>1.3668060821102E+16</v>
      </c>
      <c r="U3887" s="151" t="s">
        <v>32</v>
      </c>
      <c r="V3887" s="141"/>
      <c r="W3887" s="30" t="s">
        <v>13020</v>
      </c>
      <c r="X3887" s="33">
        <v>70102</v>
      </c>
      <c r="Y3887" s="24">
        <f>VLOOKUP(T3887,Buzon!C:C,1,FALSE)</f>
        <v>1.3668060821102E+16</v>
      </c>
      <c r="Z3887" s="13" t="str">
        <f>VLOOKUP(T3887,Buzon!C:Z,21,FALSE)</f>
        <v>AFIL.-008139649</v>
      </c>
      <c r="AA3887" s="162">
        <f>VLOOKUP(T3887,Buzon!C:Z,22,FALSE)</f>
        <v>219790.5</v>
      </c>
      <c r="AB3887" s="162">
        <f>VLOOKUP(T3887,Buzon!C:Z,23,FALSE)</f>
        <v>9082021</v>
      </c>
      <c r="AC3887" s="162" t="str">
        <f>VLOOKUP(T3887,Buzon!C:Z,24,FALSE)</f>
        <v>SANTANDER_3550</v>
      </c>
      <c r="AD3887" s="146">
        <f>+H3887</f>
        <v>174</v>
      </c>
      <c r="AE3887" s="150">
        <v>8139649</v>
      </c>
    </row>
    <row r="3888" spans="1:31" s="150" customFormat="1" ht="12" customHeight="1" x14ac:dyDescent="0.25">
      <c r="A3888" s="151" t="s">
        <v>21</v>
      </c>
      <c r="B3888" s="158" t="s">
        <v>9668</v>
      </c>
      <c r="C3888" s="158" t="s">
        <v>9890</v>
      </c>
      <c r="D3888" s="158">
        <v>35</v>
      </c>
      <c r="E3888" s="158" t="s">
        <v>10204</v>
      </c>
      <c r="F3888" s="158" t="s">
        <v>47</v>
      </c>
      <c r="G3888" s="151" t="s">
        <v>26</v>
      </c>
      <c r="H3888" s="156">
        <v>174</v>
      </c>
      <c r="I3888" s="151" t="s">
        <v>27</v>
      </c>
      <c r="J3888" s="158">
        <v>27701425698</v>
      </c>
      <c r="K3888" s="158" t="s">
        <v>10205</v>
      </c>
      <c r="L3888" s="151" t="s">
        <v>31</v>
      </c>
      <c r="M3888" s="158" t="s">
        <v>31</v>
      </c>
      <c r="N3888" s="158" t="s">
        <v>30</v>
      </c>
      <c r="O3888" s="158">
        <v>13668</v>
      </c>
      <c r="P3888" s="149">
        <v>44414.431250000001</v>
      </c>
      <c r="Q3888" s="149">
        <v>44414.250138888892</v>
      </c>
      <c r="R3888" s="168" t="s">
        <v>7905</v>
      </c>
      <c r="S3888" s="151">
        <v>343744804</v>
      </c>
      <c r="T3888" s="153">
        <v>1.3668060821102E+16</v>
      </c>
      <c r="U3888" s="151" t="s">
        <v>32</v>
      </c>
      <c r="V3888" s="141"/>
      <c r="W3888" s="30" t="s">
        <v>13020</v>
      </c>
      <c r="X3888" s="33">
        <v>70102</v>
      </c>
      <c r="Y3888" s="24">
        <f>VLOOKUP(T3888,Buzon!C:C,1,FALSE)</f>
        <v>1.3668060821102E+16</v>
      </c>
      <c r="Z3888" s="13" t="str">
        <f>VLOOKUP(T3888,Buzon!C:Z,21,FALSE)</f>
        <v>AFIL.-008139649</v>
      </c>
      <c r="AA3888" s="162">
        <f>VLOOKUP(T3888,Buzon!C:Z,22,FALSE)</f>
        <v>219790.5</v>
      </c>
      <c r="AB3888" s="162">
        <f>VLOOKUP(T3888,Buzon!C:Z,23,FALSE)</f>
        <v>9082021</v>
      </c>
      <c r="AC3888" s="162" t="str">
        <f>VLOOKUP(T3888,Buzon!C:Z,24,FALSE)</f>
        <v>SANTANDER_3550</v>
      </c>
      <c r="AD3888" s="146">
        <f>+H3888</f>
        <v>174</v>
      </c>
      <c r="AE3888" s="150">
        <v>8139649</v>
      </c>
    </row>
    <row r="3889" spans="1:31" s="150" customFormat="1" ht="12" customHeight="1" x14ac:dyDescent="0.25">
      <c r="A3889" s="151" t="s">
        <v>21</v>
      </c>
      <c r="B3889" s="158" t="s">
        <v>9668</v>
      </c>
      <c r="C3889" s="158" t="s">
        <v>9890</v>
      </c>
      <c r="D3889" s="158">
        <v>36</v>
      </c>
      <c r="E3889" s="158" t="s">
        <v>10206</v>
      </c>
      <c r="F3889" s="158" t="s">
        <v>47</v>
      </c>
      <c r="G3889" s="151" t="s">
        <v>26</v>
      </c>
      <c r="H3889" s="156">
        <v>174</v>
      </c>
      <c r="I3889" s="151" t="s">
        <v>27</v>
      </c>
      <c r="J3889" s="158">
        <v>27701425699</v>
      </c>
      <c r="K3889" s="158" t="s">
        <v>10207</v>
      </c>
      <c r="L3889" s="151" t="s">
        <v>31</v>
      </c>
      <c r="M3889" s="158" t="s">
        <v>31</v>
      </c>
      <c r="N3889" s="158" t="s">
        <v>30</v>
      </c>
      <c r="O3889" s="158">
        <v>13668</v>
      </c>
      <c r="P3889" s="149">
        <v>44414.431250000001</v>
      </c>
      <c r="Q3889" s="149">
        <v>44414.250138888892</v>
      </c>
      <c r="R3889" s="168" t="s">
        <v>7905</v>
      </c>
      <c r="S3889" s="151">
        <v>343744804</v>
      </c>
      <c r="T3889" s="153">
        <v>1.3668060821102E+16</v>
      </c>
      <c r="U3889" s="151" t="s">
        <v>32</v>
      </c>
      <c r="V3889" s="141"/>
      <c r="W3889" s="30" t="s">
        <v>13020</v>
      </c>
      <c r="X3889" s="33">
        <v>70102</v>
      </c>
      <c r="Y3889" s="24">
        <f>VLOOKUP(T3889,Buzon!C:C,1,FALSE)</f>
        <v>1.3668060821102E+16</v>
      </c>
      <c r="Z3889" s="13" t="str">
        <f>VLOOKUP(T3889,Buzon!C:Z,21,FALSE)</f>
        <v>AFIL.-008139649</v>
      </c>
      <c r="AA3889" s="162">
        <f>VLOOKUP(T3889,Buzon!C:Z,22,FALSE)</f>
        <v>219790.5</v>
      </c>
      <c r="AB3889" s="162">
        <f>VLOOKUP(T3889,Buzon!C:Z,23,FALSE)</f>
        <v>9082021</v>
      </c>
      <c r="AC3889" s="162" t="str">
        <f>VLOOKUP(T3889,Buzon!C:Z,24,FALSE)</f>
        <v>SANTANDER_3550</v>
      </c>
      <c r="AD3889" s="146">
        <f>+H3889</f>
        <v>174</v>
      </c>
      <c r="AE3889" s="150">
        <v>8139649</v>
      </c>
    </row>
    <row r="3890" spans="1:31" s="150" customFormat="1" ht="12" customHeight="1" x14ac:dyDescent="0.25">
      <c r="A3890" s="151" t="s">
        <v>21</v>
      </c>
      <c r="B3890" s="158" t="s">
        <v>9668</v>
      </c>
      <c r="C3890" s="158" t="s">
        <v>9890</v>
      </c>
      <c r="D3890" s="158">
        <v>33</v>
      </c>
      <c r="E3890" s="158" t="s">
        <v>10208</v>
      </c>
      <c r="F3890" s="158" t="s">
        <v>25</v>
      </c>
      <c r="G3890" s="151" t="s">
        <v>26</v>
      </c>
      <c r="H3890" s="156">
        <v>348</v>
      </c>
      <c r="I3890" s="151" t="s">
        <v>27</v>
      </c>
      <c r="J3890" s="158">
        <v>27701425700</v>
      </c>
      <c r="K3890" s="158" t="s">
        <v>10209</v>
      </c>
      <c r="L3890" s="151" t="s">
        <v>31</v>
      </c>
      <c r="M3890" s="158" t="s">
        <v>31</v>
      </c>
      <c r="N3890" s="158" t="s">
        <v>30</v>
      </c>
      <c r="O3890" s="158">
        <v>13668</v>
      </c>
      <c r="P3890" s="149">
        <v>44414.431250000001</v>
      </c>
      <c r="Q3890" s="149">
        <v>44414.250138888892</v>
      </c>
      <c r="R3890" s="168" t="s">
        <v>7905</v>
      </c>
      <c r="S3890" s="151">
        <v>343744804</v>
      </c>
      <c r="T3890" s="153">
        <v>1.3668060821102E+16</v>
      </c>
      <c r="U3890" s="151" t="s">
        <v>32</v>
      </c>
      <c r="V3890" s="141"/>
      <c r="W3890" s="30" t="s">
        <v>13020</v>
      </c>
      <c r="X3890" s="33">
        <v>70102</v>
      </c>
      <c r="Y3890" s="24">
        <f>VLOOKUP(T3890,Buzon!C:C,1,FALSE)</f>
        <v>1.3668060821102E+16</v>
      </c>
      <c r="Z3890" s="13" t="str">
        <f>VLOOKUP(T3890,Buzon!C:Z,21,FALSE)</f>
        <v>AFIL.-008139649</v>
      </c>
      <c r="AA3890" s="162">
        <f>VLOOKUP(T3890,Buzon!C:Z,22,FALSE)</f>
        <v>219790.5</v>
      </c>
      <c r="AB3890" s="162">
        <f>VLOOKUP(T3890,Buzon!C:Z,23,FALSE)</f>
        <v>9082021</v>
      </c>
      <c r="AC3890" s="162" t="str">
        <f>VLOOKUP(T3890,Buzon!C:Z,24,FALSE)</f>
        <v>SANTANDER_3550</v>
      </c>
      <c r="AD3890" s="146">
        <f>+H3890</f>
        <v>348</v>
      </c>
      <c r="AE3890" s="150">
        <v>8139649</v>
      </c>
    </row>
    <row r="3891" spans="1:31" s="150" customFormat="1" ht="12" customHeight="1" x14ac:dyDescent="0.25">
      <c r="A3891" s="151" t="s">
        <v>21</v>
      </c>
      <c r="B3891" s="158" t="s">
        <v>9668</v>
      </c>
      <c r="C3891" s="158" t="s">
        <v>9890</v>
      </c>
      <c r="D3891" s="158">
        <v>34</v>
      </c>
      <c r="E3891" s="158" t="s">
        <v>10210</v>
      </c>
      <c r="F3891" s="158" t="s">
        <v>25</v>
      </c>
      <c r="G3891" s="151" t="s">
        <v>26</v>
      </c>
      <c r="H3891" s="156">
        <v>348</v>
      </c>
      <c r="I3891" s="151" t="s">
        <v>27</v>
      </c>
      <c r="J3891" s="158">
        <v>27701425701</v>
      </c>
      <c r="K3891" s="158" t="s">
        <v>10211</v>
      </c>
      <c r="L3891" s="151" t="s">
        <v>31</v>
      </c>
      <c r="M3891" s="158" t="s">
        <v>31</v>
      </c>
      <c r="N3891" s="158" t="s">
        <v>30</v>
      </c>
      <c r="O3891" s="158">
        <v>13668</v>
      </c>
      <c r="P3891" s="149">
        <v>44414.431250000001</v>
      </c>
      <c r="Q3891" s="149">
        <v>44414.250138888892</v>
      </c>
      <c r="R3891" s="168" t="s">
        <v>7905</v>
      </c>
      <c r="S3891" s="151">
        <v>343744804</v>
      </c>
      <c r="T3891" s="153">
        <v>1.3668060821102E+16</v>
      </c>
      <c r="U3891" s="151" t="s">
        <v>32</v>
      </c>
      <c r="V3891" s="141"/>
      <c r="W3891" s="30" t="s">
        <v>13020</v>
      </c>
      <c r="X3891" s="33">
        <v>70102</v>
      </c>
      <c r="Y3891" s="24">
        <f>VLOOKUP(T3891,Buzon!C:C,1,FALSE)</f>
        <v>1.3668060821102E+16</v>
      </c>
      <c r="Z3891" s="13" t="str">
        <f>VLOOKUP(T3891,Buzon!C:Z,21,FALSE)</f>
        <v>AFIL.-008139649</v>
      </c>
      <c r="AA3891" s="162">
        <f>VLOOKUP(T3891,Buzon!C:Z,22,FALSE)</f>
        <v>219790.5</v>
      </c>
      <c r="AB3891" s="162">
        <f>VLOOKUP(T3891,Buzon!C:Z,23,FALSE)</f>
        <v>9082021</v>
      </c>
      <c r="AC3891" s="162" t="str">
        <f>VLOOKUP(T3891,Buzon!C:Z,24,FALSE)</f>
        <v>SANTANDER_3550</v>
      </c>
      <c r="AD3891" s="146">
        <f>+H3891</f>
        <v>348</v>
      </c>
      <c r="AE3891" s="150">
        <v>8139649</v>
      </c>
    </row>
    <row r="3892" spans="1:31" s="150" customFormat="1" ht="12" customHeight="1" x14ac:dyDescent="0.25">
      <c r="A3892" s="151" t="s">
        <v>21</v>
      </c>
      <c r="B3892" s="158" t="s">
        <v>9668</v>
      </c>
      <c r="C3892" s="158" t="s">
        <v>9890</v>
      </c>
      <c r="D3892" s="158">
        <v>26</v>
      </c>
      <c r="E3892" s="158" t="s">
        <v>10212</v>
      </c>
      <c r="F3892" s="158" t="s">
        <v>25</v>
      </c>
      <c r="G3892" s="151" t="s">
        <v>26</v>
      </c>
      <c r="H3892" s="156">
        <v>348</v>
      </c>
      <c r="I3892" s="151" t="s">
        <v>27</v>
      </c>
      <c r="J3892" s="158">
        <v>27701425702</v>
      </c>
      <c r="K3892" s="158" t="s">
        <v>10213</v>
      </c>
      <c r="L3892" s="151" t="s">
        <v>31</v>
      </c>
      <c r="M3892" s="158" t="s">
        <v>31</v>
      </c>
      <c r="N3892" s="158" t="s">
        <v>30</v>
      </c>
      <c r="O3892" s="158">
        <v>13668</v>
      </c>
      <c r="P3892" s="149">
        <v>44414.431250000001</v>
      </c>
      <c r="Q3892" s="149">
        <v>44414.250138888892</v>
      </c>
      <c r="R3892" s="168" t="s">
        <v>7905</v>
      </c>
      <c r="S3892" s="151">
        <v>343744804</v>
      </c>
      <c r="T3892" s="153">
        <v>1.3668060821102E+16</v>
      </c>
      <c r="U3892" s="151" t="s">
        <v>32</v>
      </c>
      <c r="V3892" s="141"/>
      <c r="W3892" s="30" t="s">
        <v>13020</v>
      </c>
      <c r="X3892" s="33">
        <v>70102</v>
      </c>
      <c r="Y3892" s="24">
        <f>VLOOKUP(T3892,Buzon!C:C,1,FALSE)</f>
        <v>1.3668060821102E+16</v>
      </c>
      <c r="Z3892" s="13" t="str">
        <f>VLOOKUP(T3892,Buzon!C:Z,21,FALSE)</f>
        <v>AFIL.-008139649</v>
      </c>
      <c r="AA3892" s="162">
        <f>VLOOKUP(T3892,Buzon!C:Z,22,FALSE)</f>
        <v>219790.5</v>
      </c>
      <c r="AB3892" s="162">
        <f>VLOOKUP(T3892,Buzon!C:Z,23,FALSE)</f>
        <v>9082021</v>
      </c>
      <c r="AC3892" s="162" t="str">
        <f>VLOOKUP(T3892,Buzon!C:Z,24,FALSE)</f>
        <v>SANTANDER_3550</v>
      </c>
      <c r="AD3892" s="146">
        <f>+H3892</f>
        <v>348</v>
      </c>
      <c r="AE3892" s="150">
        <v>8139649</v>
      </c>
    </row>
    <row r="3893" spans="1:31" s="150" customFormat="1" ht="12" customHeight="1" x14ac:dyDescent="0.25">
      <c r="A3893" s="151" t="s">
        <v>21</v>
      </c>
      <c r="B3893" s="158" t="s">
        <v>9668</v>
      </c>
      <c r="C3893" s="158" t="s">
        <v>9890</v>
      </c>
      <c r="D3893" s="158">
        <v>15</v>
      </c>
      <c r="E3893" s="158" t="s">
        <v>10214</v>
      </c>
      <c r="F3893" s="158" t="s">
        <v>219</v>
      </c>
      <c r="G3893" s="151" t="s">
        <v>26</v>
      </c>
      <c r="H3893" s="156">
        <v>174</v>
      </c>
      <c r="I3893" s="151" t="s">
        <v>27</v>
      </c>
      <c r="J3893" s="158">
        <v>27701425710</v>
      </c>
      <c r="K3893" s="158" t="s">
        <v>10215</v>
      </c>
      <c r="L3893" s="151" t="s">
        <v>31</v>
      </c>
      <c r="M3893" s="158" t="s">
        <v>31</v>
      </c>
      <c r="N3893" s="158" t="s">
        <v>30</v>
      </c>
      <c r="O3893" s="158">
        <v>13668</v>
      </c>
      <c r="P3893" s="149">
        <v>44414.442962962959</v>
      </c>
      <c r="Q3893" s="149">
        <v>44414.250138888892</v>
      </c>
      <c r="R3893" s="168">
        <v>886293</v>
      </c>
      <c r="S3893" s="151">
        <v>343757324</v>
      </c>
      <c r="T3893" s="153">
        <v>1.36680608211037E+16</v>
      </c>
      <c r="U3893" s="151" t="s">
        <v>32</v>
      </c>
      <c r="V3893" s="141"/>
      <c r="W3893" s="30" t="s">
        <v>13020</v>
      </c>
      <c r="X3893" s="33">
        <v>70102</v>
      </c>
      <c r="Y3893" s="24">
        <f>VLOOKUP(T3893,Buzon!C:C,1,FALSE)</f>
        <v>1.36680608211037E+16</v>
      </c>
      <c r="Z3893" s="13" t="str">
        <f>VLOOKUP(T3893,Buzon!C:Z,21,FALSE)</f>
        <v>AFIL.-008139649</v>
      </c>
      <c r="AA3893" s="162">
        <f>VLOOKUP(T3893,Buzon!C:Z,22,FALSE)</f>
        <v>219790.5</v>
      </c>
      <c r="AB3893" s="162">
        <f>VLOOKUP(T3893,Buzon!C:Z,23,FALSE)</f>
        <v>9082021</v>
      </c>
      <c r="AC3893" s="162" t="str">
        <f>VLOOKUP(T3893,Buzon!C:Z,24,FALSE)</f>
        <v>SANTANDER_3550</v>
      </c>
      <c r="AD3893" s="146">
        <f>+H3893</f>
        <v>174</v>
      </c>
      <c r="AE3893" s="150">
        <v>8139649</v>
      </c>
    </row>
    <row r="3894" spans="1:31" s="150" customFormat="1" ht="12" customHeight="1" x14ac:dyDescent="0.25">
      <c r="A3894" s="151" t="s">
        <v>21</v>
      </c>
      <c r="B3894" s="158" t="s">
        <v>9668</v>
      </c>
      <c r="C3894" s="158" t="s">
        <v>9890</v>
      </c>
      <c r="D3894" s="158">
        <v>16</v>
      </c>
      <c r="E3894" s="158" t="s">
        <v>10216</v>
      </c>
      <c r="F3894" s="158" t="s">
        <v>25</v>
      </c>
      <c r="G3894" s="151" t="s">
        <v>26</v>
      </c>
      <c r="H3894" s="156">
        <v>348</v>
      </c>
      <c r="I3894" s="151" t="s">
        <v>27</v>
      </c>
      <c r="J3894" s="158">
        <v>27701425711</v>
      </c>
      <c r="K3894" s="158" t="s">
        <v>10217</v>
      </c>
      <c r="L3894" s="151" t="s">
        <v>31</v>
      </c>
      <c r="M3894" s="158" t="s">
        <v>31</v>
      </c>
      <c r="N3894" s="158" t="s">
        <v>30</v>
      </c>
      <c r="O3894" s="158">
        <v>13668</v>
      </c>
      <c r="P3894" s="149">
        <v>44414.442962962959</v>
      </c>
      <c r="Q3894" s="149">
        <v>44414.250138888892</v>
      </c>
      <c r="R3894" s="168">
        <v>886293</v>
      </c>
      <c r="S3894" s="151">
        <v>343757324</v>
      </c>
      <c r="T3894" s="153">
        <v>1.36680608211037E+16</v>
      </c>
      <c r="U3894" s="151" t="s">
        <v>32</v>
      </c>
      <c r="V3894" s="141"/>
      <c r="W3894" s="30" t="s">
        <v>13020</v>
      </c>
      <c r="X3894" s="33">
        <v>70102</v>
      </c>
      <c r="Y3894" s="24">
        <f>VLOOKUP(T3894,Buzon!C:C,1,FALSE)</f>
        <v>1.36680608211037E+16</v>
      </c>
      <c r="Z3894" s="13" t="str">
        <f>VLOOKUP(T3894,Buzon!C:Z,21,FALSE)</f>
        <v>AFIL.-008139649</v>
      </c>
      <c r="AA3894" s="162">
        <f>VLOOKUP(T3894,Buzon!C:Z,22,FALSE)</f>
        <v>219790.5</v>
      </c>
      <c r="AB3894" s="162">
        <f>VLOOKUP(T3894,Buzon!C:Z,23,FALSE)</f>
        <v>9082021</v>
      </c>
      <c r="AC3894" s="162" t="str">
        <f>VLOOKUP(T3894,Buzon!C:Z,24,FALSE)</f>
        <v>SANTANDER_3550</v>
      </c>
      <c r="AD3894" s="146">
        <f>+H3894</f>
        <v>348</v>
      </c>
      <c r="AE3894" s="150">
        <v>8139649</v>
      </c>
    </row>
    <row r="3895" spans="1:31" s="150" customFormat="1" ht="12" customHeight="1" x14ac:dyDescent="0.25">
      <c r="A3895" s="151" t="s">
        <v>21</v>
      </c>
      <c r="B3895" s="158" t="s">
        <v>9668</v>
      </c>
      <c r="C3895" s="158" t="s">
        <v>9890</v>
      </c>
      <c r="D3895" s="158">
        <v>37</v>
      </c>
      <c r="E3895" s="158" t="s">
        <v>10218</v>
      </c>
      <c r="F3895" s="158" t="s">
        <v>25</v>
      </c>
      <c r="G3895" s="151" t="s">
        <v>26</v>
      </c>
      <c r="H3895" s="156">
        <v>348</v>
      </c>
      <c r="I3895" s="151" t="s">
        <v>27</v>
      </c>
      <c r="J3895" s="158">
        <v>27701425713</v>
      </c>
      <c r="K3895" s="158" t="s">
        <v>10219</v>
      </c>
      <c r="L3895" s="151" t="s">
        <v>31</v>
      </c>
      <c r="M3895" s="158" t="s">
        <v>31</v>
      </c>
      <c r="N3895" s="158" t="s">
        <v>29</v>
      </c>
      <c r="O3895" s="158">
        <v>13668</v>
      </c>
      <c r="P3895" s="149">
        <v>44414.44427083333</v>
      </c>
      <c r="Q3895" s="149">
        <v>44414.250138888892</v>
      </c>
      <c r="R3895" s="168">
        <v>93784</v>
      </c>
      <c r="S3895" s="151">
        <v>343758759</v>
      </c>
      <c r="T3895" s="153">
        <v>1.36680608211039E+16</v>
      </c>
      <c r="U3895" s="151" t="s">
        <v>32</v>
      </c>
      <c r="V3895" s="141"/>
      <c r="W3895" s="30" t="s">
        <v>13020</v>
      </c>
      <c r="X3895" s="33">
        <v>70102</v>
      </c>
      <c r="Y3895" s="24">
        <f>VLOOKUP(T3895,Buzon!C:C,1,FALSE)</f>
        <v>1.36680608211039E+16</v>
      </c>
      <c r="Z3895" s="13" t="str">
        <f>VLOOKUP(T3895,Buzon!C:Z,21,FALSE)</f>
        <v>AFIL.-008139649</v>
      </c>
      <c r="AA3895" s="162">
        <f>VLOOKUP(T3895,Buzon!C:Z,22,FALSE)</f>
        <v>219790.5</v>
      </c>
      <c r="AB3895" s="162">
        <f>VLOOKUP(T3895,Buzon!C:Z,23,FALSE)</f>
        <v>9082021</v>
      </c>
      <c r="AC3895" s="162" t="str">
        <f>VLOOKUP(T3895,Buzon!C:Z,24,FALSE)</f>
        <v>SANTANDER_3550</v>
      </c>
      <c r="AD3895" s="146">
        <f>+H3895</f>
        <v>348</v>
      </c>
      <c r="AE3895" s="150">
        <v>8139649</v>
      </c>
    </row>
    <row r="3896" spans="1:31" s="150" customFormat="1" ht="12" customHeight="1" x14ac:dyDescent="0.25">
      <c r="A3896" s="151" t="s">
        <v>21</v>
      </c>
      <c r="B3896" s="158" t="s">
        <v>9668</v>
      </c>
      <c r="C3896" s="158" t="s">
        <v>9890</v>
      </c>
      <c r="D3896" s="158">
        <v>38</v>
      </c>
      <c r="E3896" s="158" t="s">
        <v>10220</v>
      </c>
      <c r="F3896" s="158" t="s">
        <v>25</v>
      </c>
      <c r="G3896" s="151" t="s">
        <v>26</v>
      </c>
      <c r="H3896" s="156">
        <v>348</v>
      </c>
      <c r="I3896" s="151" t="s">
        <v>27</v>
      </c>
      <c r="J3896" s="158">
        <v>27701425714</v>
      </c>
      <c r="K3896" s="158" t="s">
        <v>10221</v>
      </c>
      <c r="L3896" s="151" t="s">
        <v>31</v>
      </c>
      <c r="M3896" s="158" t="s">
        <v>31</v>
      </c>
      <c r="N3896" s="158" t="s">
        <v>29</v>
      </c>
      <c r="O3896" s="158">
        <v>13668</v>
      </c>
      <c r="P3896" s="149">
        <v>44414.44427083333</v>
      </c>
      <c r="Q3896" s="149">
        <v>44414.250138888892</v>
      </c>
      <c r="R3896" s="168">
        <v>93784</v>
      </c>
      <c r="S3896" s="151">
        <v>343758759</v>
      </c>
      <c r="T3896" s="153">
        <v>1.36680608211039E+16</v>
      </c>
      <c r="U3896" s="151" t="s">
        <v>32</v>
      </c>
      <c r="V3896" s="141"/>
      <c r="W3896" s="30" t="s">
        <v>13020</v>
      </c>
      <c r="X3896" s="33">
        <v>70102</v>
      </c>
      <c r="Y3896" s="24">
        <f>VLOOKUP(T3896,Buzon!C:C,1,FALSE)</f>
        <v>1.36680608211039E+16</v>
      </c>
      <c r="Z3896" s="13" t="str">
        <f>VLOOKUP(T3896,Buzon!C:Z,21,FALSE)</f>
        <v>AFIL.-008139649</v>
      </c>
      <c r="AA3896" s="162">
        <f>VLOOKUP(T3896,Buzon!C:Z,22,FALSE)</f>
        <v>219790.5</v>
      </c>
      <c r="AB3896" s="162">
        <f>VLOOKUP(T3896,Buzon!C:Z,23,FALSE)</f>
        <v>9082021</v>
      </c>
      <c r="AC3896" s="162" t="str">
        <f>VLOOKUP(T3896,Buzon!C:Z,24,FALSE)</f>
        <v>SANTANDER_3550</v>
      </c>
      <c r="AD3896" s="146">
        <f>+H3896</f>
        <v>348</v>
      </c>
      <c r="AE3896" s="150">
        <v>8139649</v>
      </c>
    </row>
    <row r="3897" spans="1:31" s="150" customFormat="1" ht="12" customHeight="1" x14ac:dyDescent="0.25">
      <c r="A3897" s="151" t="s">
        <v>21</v>
      </c>
      <c r="B3897" s="158" t="s">
        <v>9668</v>
      </c>
      <c r="C3897" s="158" t="s">
        <v>9890</v>
      </c>
      <c r="D3897" s="158">
        <v>39</v>
      </c>
      <c r="E3897" s="158" t="s">
        <v>10222</v>
      </c>
      <c r="F3897" s="158" t="s">
        <v>25</v>
      </c>
      <c r="G3897" s="151" t="s">
        <v>26</v>
      </c>
      <c r="H3897" s="156">
        <v>348</v>
      </c>
      <c r="I3897" s="151" t="s">
        <v>27</v>
      </c>
      <c r="J3897" s="158">
        <v>27701425715</v>
      </c>
      <c r="K3897" s="158" t="s">
        <v>10223</v>
      </c>
      <c r="L3897" s="151" t="s">
        <v>31</v>
      </c>
      <c r="M3897" s="158" t="s">
        <v>31</v>
      </c>
      <c r="N3897" s="158" t="s">
        <v>29</v>
      </c>
      <c r="O3897" s="158">
        <v>13668</v>
      </c>
      <c r="P3897" s="149">
        <v>44414.44427083333</v>
      </c>
      <c r="Q3897" s="149">
        <v>44414.250138888892</v>
      </c>
      <c r="R3897" s="168">
        <v>93784</v>
      </c>
      <c r="S3897" s="151">
        <v>343758759</v>
      </c>
      <c r="T3897" s="153">
        <v>1.36680608211039E+16</v>
      </c>
      <c r="U3897" s="151" t="s">
        <v>32</v>
      </c>
      <c r="V3897" s="141"/>
      <c r="W3897" s="30" t="s">
        <v>13020</v>
      </c>
      <c r="X3897" s="33">
        <v>70102</v>
      </c>
      <c r="Y3897" s="24">
        <f>VLOOKUP(T3897,Buzon!C:C,1,FALSE)</f>
        <v>1.36680608211039E+16</v>
      </c>
      <c r="Z3897" s="13" t="str">
        <f>VLOOKUP(T3897,Buzon!C:Z,21,FALSE)</f>
        <v>AFIL.-008139649</v>
      </c>
      <c r="AA3897" s="162">
        <f>VLOOKUP(T3897,Buzon!C:Z,22,FALSE)</f>
        <v>219790.5</v>
      </c>
      <c r="AB3897" s="162">
        <f>VLOOKUP(T3897,Buzon!C:Z,23,FALSE)</f>
        <v>9082021</v>
      </c>
      <c r="AC3897" s="162" t="str">
        <f>VLOOKUP(T3897,Buzon!C:Z,24,FALSE)</f>
        <v>SANTANDER_3550</v>
      </c>
      <c r="AD3897" s="146">
        <f>+H3897</f>
        <v>348</v>
      </c>
      <c r="AE3897" s="150">
        <v>8139649</v>
      </c>
    </row>
    <row r="3898" spans="1:31" s="150" customFormat="1" ht="12" customHeight="1" x14ac:dyDescent="0.25">
      <c r="A3898" s="151" t="s">
        <v>21</v>
      </c>
      <c r="B3898" s="158" t="s">
        <v>9668</v>
      </c>
      <c r="C3898" s="158" t="s">
        <v>9890</v>
      </c>
      <c r="D3898" s="158">
        <v>40</v>
      </c>
      <c r="E3898" s="158" t="s">
        <v>10224</v>
      </c>
      <c r="F3898" s="158" t="s">
        <v>25</v>
      </c>
      <c r="G3898" s="151" t="s">
        <v>26</v>
      </c>
      <c r="H3898" s="156">
        <v>348</v>
      </c>
      <c r="I3898" s="151" t="s">
        <v>27</v>
      </c>
      <c r="J3898" s="158">
        <v>27701425716</v>
      </c>
      <c r="K3898" s="158" t="s">
        <v>10225</v>
      </c>
      <c r="L3898" s="151" t="s">
        <v>31</v>
      </c>
      <c r="M3898" s="158" t="s">
        <v>31</v>
      </c>
      <c r="N3898" s="158" t="s">
        <v>29</v>
      </c>
      <c r="O3898" s="158">
        <v>13668</v>
      </c>
      <c r="P3898" s="149">
        <v>44414.44427083333</v>
      </c>
      <c r="Q3898" s="149">
        <v>44414.250138888892</v>
      </c>
      <c r="R3898" s="168">
        <v>93784</v>
      </c>
      <c r="S3898" s="151">
        <v>343758759</v>
      </c>
      <c r="T3898" s="153">
        <v>1.36680608211039E+16</v>
      </c>
      <c r="U3898" s="151" t="s">
        <v>32</v>
      </c>
      <c r="V3898" s="141"/>
      <c r="W3898" s="30" t="s">
        <v>13020</v>
      </c>
      <c r="X3898" s="33">
        <v>70102</v>
      </c>
      <c r="Y3898" s="24">
        <f>VLOOKUP(T3898,Buzon!C:C,1,FALSE)</f>
        <v>1.36680608211039E+16</v>
      </c>
      <c r="Z3898" s="13" t="str">
        <f>VLOOKUP(T3898,Buzon!C:Z,21,FALSE)</f>
        <v>AFIL.-008139649</v>
      </c>
      <c r="AA3898" s="162">
        <f>VLOOKUP(T3898,Buzon!C:Z,22,FALSE)</f>
        <v>219790.5</v>
      </c>
      <c r="AB3898" s="162">
        <f>VLOOKUP(T3898,Buzon!C:Z,23,FALSE)</f>
        <v>9082021</v>
      </c>
      <c r="AC3898" s="162" t="str">
        <f>VLOOKUP(T3898,Buzon!C:Z,24,FALSE)</f>
        <v>SANTANDER_3550</v>
      </c>
      <c r="AD3898" s="146">
        <f>+H3898</f>
        <v>348</v>
      </c>
      <c r="AE3898" s="150">
        <v>8139649</v>
      </c>
    </row>
    <row r="3899" spans="1:31" s="150" customFormat="1" ht="12" customHeight="1" x14ac:dyDescent="0.25">
      <c r="A3899" s="151" t="s">
        <v>21</v>
      </c>
      <c r="B3899" s="158" t="s">
        <v>9662</v>
      </c>
      <c r="C3899" s="158" t="s">
        <v>2244</v>
      </c>
      <c r="D3899" s="158">
        <v>29</v>
      </c>
      <c r="E3899" s="158" t="s">
        <v>10226</v>
      </c>
      <c r="F3899" s="158" t="s">
        <v>25</v>
      </c>
      <c r="G3899" s="151" t="s">
        <v>26</v>
      </c>
      <c r="H3899" s="156">
        <v>348</v>
      </c>
      <c r="I3899" s="151" t="s">
        <v>27</v>
      </c>
      <c r="J3899" s="158">
        <v>27701425721</v>
      </c>
      <c r="K3899" s="158" t="s">
        <v>10227</v>
      </c>
      <c r="L3899" s="151" t="s">
        <v>31</v>
      </c>
      <c r="M3899" s="158" t="s">
        <v>31</v>
      </c>
      <c r="N3899" s="158" t="s">
        <v>29</v>
      </c>
      <c r="O3899" s="158">
        <v>11094</v>
      </c>
      <c r="P3899" s="149">
        <v>44414.446608796294</v>
      </c>
      <c r="Q3899" s="149">
        <v>44414.249189814815</v>
      </c>
      <c r="R3899" s="168">
        <v>350952</v>
      </c>
      <c r="S3899" s="151">
        <v>343761652</v>
      </c>
      <c r="T3899" s="153">
        <v>1.10940608211042E+16</v>
      </c>
      <c r="U3899" s="151" t="s">
        <v>32</v>
      </c>
      <c r="V3899" s="141"/>
      <c r="W3899" s="30" t="s">
        <v>13020</v>
      </c>
      <c r="X3899" s="33">
        <v>70102</v>
      </c>
      <c r="Y3899" s="24">
        <f>VLOOKUP(T3899,Buzon!C:C,1,FALSE)</f>
        <v>1.10940608211042E+16</v>
      </c>
      <c r="Z3899" s="13" t="str">
        <f>VLOOKUP(T3899,Buzon!C:Z,21,FALSE)</f>
        <v>AFIL.-008139649</v>
      </c>
      <c r="AA3899" s="162">
        <f>VLOOKUP(T3899,Buzon!C:Z,22,FALSE)</f>
        <v>219790.5</v>
      </c>
      <c r="AB3899" s="162">
        <f>VLOOKUP(T3899,Buzon!C:Z,23,FALSE)</f>
        <v>9082021</v>
      </c>
      <c r="AC3899" s="162" t="str">
        <f>VLOOKUP(T3899,Buzon!C:Z,24,FALSE)</f>
        <v>SANTANDER_3550</v>
      </c>
      <c r="AD3899" s="146">
        <f>+H3899</f>
        <v>348</v>
      </c>
      <c r="AE3899" s="150">
        <v>8139649</v>
      </c>
    </row>
    <row r="3900" spans="1:31" s="150" customFormat="1" ht="12" customHeight="1" x14ac:dyDescent="0.25">
      <c r="A3900" s="151" t="s">
        <v>21</v>
      </c>
      <c r="B3900" s="158" t="s">
        <v>9662</v>
      </c>
      <c r="C3900" s="157"/>
      <c r="D3900" s="157"/>
      <c r="E3900" s="158" t="s">
        <v>10226</v>
      </c>
      <c r="F3900" s="158" t="s">
        <v>25</v>
      </c>
      <c r="G3900" s="151" t="s">
        <v>26</v>
      </c>
      <c r="H3900" s="156">
        <v>278</v>
      </c>
      <c r="I3900" s="151" t="s">
        <v>167</v>
      </c>
      <c r="J3900" s="158">
        <v>27701425722</v>
      </c>
      <c r="K3900" s="158" t="s">
        <v>10228</v>
      </c>
      <c r="L3900" s="151" t="s">
        <v>31</v>
      </c>
      <c r="M3900" s="158" t="s">
        <v>29</v>
      </c>
      <c r="N3900" s="158" t="s">
        <v>31</v>
      </c>
      <c r="O3900" s="158">
        <v>11094</v>
      </c>
      <c r="P3900" s="149">
        <v>44414.446608796294</v>
      </c>
      <c r="Q3900" s="149">
        <v>44414.249189814815</v>
      </c>
      <c r="R3900" s="168">
        <v>350952</v>
      </c>
      <c r="S3900" s="151">
        <v>343761652</v>
      </c>
      <c r="T3900" s="153">
        <v>1.10940608211042E+16</v>
      </c>
      <c r="U3900" s="151" t="s">
        <v>32</v>
      </c>
      <c r="V3900" s="141"/>
      <c r="W3900" s="30" t="s">
        <v>13020</v>
      </c>
      <c r="X3900" s="33">
        <v>70102</v>
      </c>
      <c r="Y3900" s="24">
        <f>VLOOKUP(T3900,Buzon!C:C,1,FALSE)</f>
        <v>1.10940608211042E+16</v>
      </c>
      <c r="Z3900" s="13" t="str">
        <f>VLOOKUP(T3900,Buzon!C:Z,21,FALSE)</f>
        <v>AFIL.-008139649</v>
      </c>
      <c r="AA3900" s="162">
        <f>VLOOKUP(T3900,Buzon!C:Z,22,FALSE)</f>
        <v>219790.5</v>
      </c>
      <c r="AB3900" s="162">
        <f>VLOOKUP(T3900,Buzon!C:Z,23,FALSE)</f>
        <v>9082021</v>
      </c>
      <c r="AC3900" s="162" t="str">
        <f>VLOOKUP(T3900,Buzon!C:Z,24,FALSE)</f>
        <v>SANTANDER_3550</v>
      </c>
      <c r="AD3900" s="146">
        <f>+H3900</f>
        <v>278</v>
      </c>
      <c r="AE3900" s="150">
        <v>8139649</v>
      </c>
    </row>
    <row r="3901" spans="1:31" s="150" customFormat="1" ht="12" customHeight="1" x14ac:dyDescent="0.25">
      <c r="A3901" s="151" t="s">
        <v>21</v>
      </c>
      <c r="B3901" s="158" t="s">
        <v>9662</v>
      </c>
      <c r="C3901" s="158" t="s">
        <v>2244</v>
      </c>
      <c r="D3901" s="158">
        <v>37</v>
      </c>
      <c r="E3901" s="158" t="s">
        <v>10218</v>
      </c>
      <c r="F3901" s="158" t="s">
        <v>25</v>
      </c>
      <c r="G3901" s="151" t="s">
        <v>26</v>
      </c>
      <c r="H3901" s="156">
        <v>348</v>
      </c>
      <c r="I3901" s="151" t="s">
        <v>296</v>
      </c>
      <c r="J3901" s="158">
        <v>27701425724</v>
      </c>
      <c r="K3901" s="158" t="s">
        <v>10229</v>
      </c>
      <c r="L3901" s="151" t="s">
        <v>31</v>
      </c>
      <c r="M3901" s="158" t="s">
        <v>31</v>
      </c>
      <c r="N3901" s="158" t="s">
        <v>29</v>
      </c>
      <c r="O3901" s="158">
        <v>11094</v>
      </c>
      <c r="P3901" s="149">
        <v>44414.448958333334</v>
      </c>
      <c r="Q3901" s="149">
        <v>44414.249189814815</v>
      </c>
      <c r="R3901" s="168">
        <v>27701425713</v>
      </c>
      <c r="S3901" s="151">
        <v>343758759</v>
      </c>
      <c r="T3901" s="153">
        <v>1.36680608211039E+16</v>
      </c>
      <c r="U3901" s="151" t="s">
        <v>32</v>
      </c>
      <c r="V3901" s="141"/>
      <c r="Y3901" s="24">
        <f>VLOOKUP(T3901,Buzon!C:C,1,FALSE)</f>
        <v>1.36680608211039E+16</v>
      </c>
      <c r="Z3901" s="13" t="str">
        <f>VLOOKUP(T3901,Buzon!C:Z,21,FALSE)</f>
        <v>AFIL.-008139649</v>
      </c>
      <c r="AA3901" s="162">
        <f>VLOOKUP(T3901,Buzon!C:Z,22,FALSE)</f>
        <v>219790.5</v>
      </c>
      <c r="AB3901" s="162">
        <f>VLOOKUP(T3901,Buzon!C:Z,23,FALSE)</f>
        <v>9082021</v>
      </c>
      <c r="AC3901" s="162" t="str">
        <f>VLOOKUP(T3901,Buzon!C:Z,24,FALSE)</f>
        <v>SANTANDER_3550</v>
      </c>
      <c r="AD3901" s="146"/>
      <c r="AE3901" s="150" t="e">
        <v>#N/A</v>
      </c>
    </row>
    <row r="3902" spans="1:31" s="150" customFormat="1" ht="12" customHeight="1" x14ac:dyDescent="0.25">
      <c r="A3902" s="151" t="s">
        <v>21</v>
      </c>
      <c r="B3902" s="158" t="s">
        <v>9662</v>
      </c>
      <c r="C3902" s="158" t="s">
        <v>2244</v>
      </c>
      <c r="D3902" s="158">
        <v>38</v>
      </c>
      <c r="E3902" s="158" t="s">
        <v>10220</v>
      </c>
      <c r="F3902" s="158" t="s">
        <v>25</v>
      </c>
      <c r="G3902" s="151" t="s">
        <v>26</v>
      </c>
      <c r="H3902" s="156">
        <v>348</v>
      </c>
      <c r="I3902" s="151" t="s">
        <v>296</v>
      </c>
      <c r="J3902" s="158">
        <v>27701425725</v>
      </c>
      <c r="K3902" s="158" t="s">
        <v>10230</v>
      </c>
      <c r="L3902" s="151" t="s">
        <v>31</v>
      </c>
      <c r="M3902" s="158" t="s">
        <v>31</v>
      </c>
      <c r="N3902" s="158" t="s">
        <v>29</v>
      </c>
      <c r="O3902" s="158">
        <v>11094</v>
      </c>
      <c r="P3902" s="149">
        <v>44414.448958333334</v>
      </c>
      <c r="Q3902" s="149">
        <v>44414.249189814815</v>
      </c>
      <c r="R3902" s="168">
        <v>27701425714</v>
      </c>
      <c r="S3902" s="151">
        <v>343758759</v>
      </c>
      <c r="T3902" s="153">
        <v>1.36680608211039E+16</v>
      </c>
      <c r="U3902" s="151" t="s">
        <v>32</v>
      </c>
      <c r="V3902" s="141"/>
      <c r="Y3902" s="24">
        <f>VLOOKUP(T3902,Buzon!C:C,1,FALSE)</f>
        <v>1.36680608211039E+16</v>
      </c>
      <c r="Z3902" s="13" t="str">
        <f>VLOOKUP(T3902,Buzon!C:Z,21,FALSE)</f>
        <v>AFIL.-008139649</v>
      </c>
      <c r="AA3902" s="162">
        <f>VLOOKUP(T3902,Buzon!C:Z,22,FALSE)</f>
        <v>219790.5</v>
      </c>
      <c r="AB3902" s="162">
        <f>VLOOKUP(T3902,Buzon!C:Z,23,FALSE)</f>
        <v>9082021</v>
      </c>
      <c r="AC3902" s="162" t="str">
        <f>VLOOKUP(T3902,Buzon!C:Z,24,FALSE)</f>
        <v>SANTANDER_3550</v>
      </c>
      <c r="AD3902" s="146"/>
      <c r="AE3902" s="150" t="e">
        <v>#N/A</v>
      </c>
    </row>
    <row r="3903" spans="1:31" s="150" customFormat="1" ht="12" customHeight="1" x14ac:dyDescent="0.25">
      <c r="A3903" s="151" t="s">
        <v>21</v>
      </c>
      <c r="B3903" s="158" t="s">
        <v>9662</v>
      </c>
      <c r="C3903" s="158" t="s">
        <v>2244</v>
      </c>
      <c r="D3903" s="158">
        <v>39</v>
      </c>
      <c r="E3903" s="158" t="s">
        <v>10222</v>
      </c>
      <c r="F3903" s="158" t="s">
        <v>25</v>
      </c>
      <c r="G3903" s="151" t="s">
        <v>26</v>
      </c>
      <c r="H3903" s="156">
        <v>348</v>
      </c>
      <c r="I3903" s="151" t="s">
        <v>296</v>
      </c>
      <c r="J3903" s="158">
        <v>27701425726</v>
      </c>
      <c r="K3903" s="158" t="s">
        <v>10231</v>
      </c>
      <c r="L3903" s="151" t="s">
        <v>31</v>
      </c>
      <c r="M3903" s="158" t="s">
        <v>31</v>
      </c>
      <c r="N3903" s="158" t="s">
        <v>29</v>
      </c>
      <c r="O3903" s="158">
        <v>11094</v>
      </c>
      <c r="P3903" s="149">
        <v>44414.448958333334</v>
      </c>
      <c r="Q3903" s="149">
        <v>44414.249189814815</v>
      </c>
      <c r="R3903" s="168">
        <v>27701425715</v>
      </c>
      <c r="S3903" s="151">
        <v>343758759</v>
      </c>
      <c r="T3903" s="153">
        <v>1.36680608211039E+16</v>
      </c>
      <c r="U3903" s="151" t="s">
        <v>32</v>
      </c>
      <c r="V3903" s="141"/>
      <c r="Y3903" s="24">
        <f>VLOOKUP(T3903,Buzon!C:C,1,FALSE)</f>
        <v>1.36680608211039E+16</v>
      </c>
      <c r="Z3903" s="13" t="str">
        <f>VLOOKUP(T3903,Buzon!C:Z,21,FALSE)</f>
        <v>AFIL.-008139649</v>
      </c>
      <c r="AA3903" s="162">
        <f>VLOOKUP(T3903,Buzon!C:Z,22,FALSE)</f>
        <v>219790.5</v>
      </c>
      <c r="AB3903" s="162">
        <f>VLOOKUP(T3903,Buzon!C:Z,23,FALSE)</f>
        <v>9082021</v>
      </c>
      <c r="AC3903" s="162" t="str">
        <f>VLOOKUP(T3903,Buzon!C:Z,24,FALSE)</f>
        <v>SANTANDER_3550</v>
      </c>
      <c r="AD3903" s="146"/>
      <c r="AE3903" s="150" t="e">
        <v>#N/A</v>
      </c>
    </row>
    <row r="3904" spans="1:31" s="150" customFormat="1" ht="12" customHeight="1" x14ac:dyDescent="0.25">
      <c r="A3904" s="151" t="s">
        <v>21</v>
      </c>
      <c r="B3904" s="158" t="s">
        <v>9662</v>
      </c>
      <c r="C3904" s="158" t="s">
        <v>2244</v>
      </c>
      <c r="D3904" s="158">
        <v>40</v>
      </c>
      <c r="E3904" s="158" t="s">
        <v>10224</v>
      </c>
      <c r="F3904" s="158" t="s">
        <v>25</v>
      </c>
      <c r="G3904" s="151" t="s">
        <v>26</v>
      </c>
      <c r="H3904" s="156">
        <v>348</v>
      </c>
      <c r="I3904" s="151" t="s">
        <v>296</v>
      </c>
      <c r="J3904" s="158">
        <v>27701425727</v>
      </c>
      <c r="K3904" s="158" t="s">
        <v>10232</v>
      </c>
      <c r="L3904" s="151" t="s">
        <v>31</v>
      </c>
      <c r="M3904" s="158" t="s">
        <v>31</v>
      </c>
      <c r="N3904" s="158" t="s">
        <v>29</v>
      </c>
      <c r="O3904" s="158">
        <v>11094</v>
      </c>
      <c r="P3904" s="149">
        <v>44414.448958333334</v>
      </c>
      <c r="Q3904" s="149">
        <v>44414.249189814815</v>
      </c>
      <c r="R3904" s="168">
        <v>27701425716</v>
      </c>
      <c r="S3904" s="151">
        <v>343758759</v>
      </c>
      <c r="T3904" s="153">
        <v>1.36680608211039E+16</v>
      </c>
      <c r="U3904" s="151" t="s">
        <v>32</v>
      </c>
      <c r="V3904" s="141"/>
      <c r="Y3904" s="24">
        <f>VLOOKUP(T3904,Buzon!C:C,1,FALSE)</f>
        <v>1.36680608211039E+16</v>
      </c>
      <c r="Z3904" s="13" t="str">
        <f>VLOOKUP(T3904,Buzon!C:Z,21,FALSE)</f>
        <v>AFIL.-008139649</v>
      </c>
      <c r="AA3904" s="162">
        <f>VLOOKUP(T3904,Buzon!C:Z,22,FALSE)</f>
        <v>219790.5</v>
      </c>
      <c r="AB3904" s="162">
        <f>VLOOKUP(T3904,Buzon!C:Z,23,FALSE)</f>
        <v>9082021</v>
      </c>
      <c r="AC3904" s="162" t="str">
        <f>VLOOKUP(T3904,Buzon!C:Z,24,FALSE)</f>
        <v>SANTANDER_3550</v>
      </c>
      <c r="AD3904" s="146"/>
      <c r="AE3904" s="150" t="e">
        <v>#N/A</v>
      </c>
    </row>
    <row r="3905" spans="1:31" s="150" customFormat="1" ht="12" customHeight="1" x14ac:dyDescent="0.25">
      <c r="A3905" s="151" t="s">
        <v>21</v>
      </c>
      <c r="B3905" s="158" t="s">
        <v>9662</v>
      </c>
      <c r="C3905" s="158" t="s">
        <v>2244</v>
      </c>
      <c r="D3905" s="158">
        <v>32</v>
      </c>
      <c r="E3905" s="158" t="s">
        <v>10233</v>
      </c>
      <c r="F3905" s="158" t="s">
        <v>25</v>
      </c>
      <c r="G3905" s="151" t="s">
        <v>26</v>
      </c>
      <c r="H3905" s="156">
        <v>348</v>
      </c>
      <c r="I3905" s="151" t="s">
        <v>27</v>
      </c>
      <c r="J3905" s="158">
        <v>27701425733</v>
      </c>
      <c r="K3905" s="158" t="s">
        <v>10234</v>
      </c>
      <c r="L3905" s="151" t="s">
        <v>31</v>
      </c>
      <c r="M3905" s="158" t="s">
        <v>31</v>
      </c>
      <c r="N3905" s="158" t="s">
        <v>29</v>
      </c>
      <c r="O3905" s="158">
        <v>11094</v>
      </c>
      <c r="P3905" s="149">
        <v>44414.454525462963</v>
      </c>
      <c r="Q3905" s="149">
        <v>44414.249189814815</v>
      </c>
      <c r="R3905" s="168">
        <v>42878</v>
      </c>
      <c r="S3905" s="151">
        <v>343771281</v>
      </c>
      <c r="T3905" s="153">
        <v>1.10940608211053E+16</v>
      </c>
      <c r="U3905" s="151" t="s">
        <v>32</v>
      </c>
      <c r="V3905" s="141"/>
      <c r="W3905" s="30" t="s">
        <v>13020</v>
      </c>
      <c r="X3905" s="33">
        <v>70102</v>
      </c>
      <c r="Y3905" s="24">
        <f>VLOOKUP(T3905,Buzon!C:C,1,FALSE)</f>
        <v>1.10940608211053E+16</v>
      </c>
      <c r="Z3905" s="13" t="str">
        <f>VLOOKUP(T3905,Buzon!C:Z,21,FALSE)</f>
        <v>AFIL.-008139649</v>
      </c>
      <c r="AA3905" s="162">
        <f>VLOOKUP(T3905,Buzon!C:Z,22,FALSE)</f>
        <v>219790.5</v>
      </c>
      <c r="AB3905" s="162">
        <f>VLOOKUP(T3905,Buzon!C:Z,23,FALSE)</f>
        <v>9082021</v>
      </c>
      <c r="AC3905" s="162" t="str">
        <f>VLOOKUP(T3905,Buzon!C:Z,24,FALSE)</f>
        <v>SANTANDER_3550</v>
      </c>
      <c r="AD3905" s="146">
        <f>+H3905</f>
        <v>348</v>
      </c>
      <c r="AE3905" s="150">
        <v>8139649</v>
      </c>
    </row>
    <row r="3906" spans="1:31" s="150" customFormat="1" ht="12" customHeight="1" x14ac:dyDescent="0.25">
      <c r="A3906" s="151" t="s">
        <v>21</v>
      </c>
      <c r="B3906" s="158" t="s">
        <v>9662</v>
      </c>
      <c r="C3906" s="158" t="s">
        <v>2244</v>
      </c>
      <c r="D3906" s="158">
        <v>35</v>
      </c>
      <c r="E3906" s="158" t="s">
        <v>10235</v>
      </c>
      <c r="F3906" s="158" t="s">
        <v>25</v>
      </c>
      <c r="G3906" s="151" t="s">
        <v>26</v>
      </c>
      <c r="H3906" s="156">
        <v>348</v>
      </c>
      <c r="I3906" s="151" t="s">
        <v>27</v>
      </c>
      <c r="J3906" s="158">
        <v>27701425734</v>
      </c>
      <c r="K3906" s="158" t="s">
        <v>10236</v>
      </c>
      <c r="L3906" s="151" t="s">
        <v>31</v>
      </c>
      <c r="M3906" s="158" t="s">
        <v>31</v>
      </c>
      <c r="N3906" s="158" t="s">
        <v>29</v>
      </c>
      <c r="O3906" s="158">
        <v>11094</v>
      </c>
      <c r="P3906" s="149">
        <v>44414.454525462963</v>
      </c>
      <c r="Q3906" s="149">
        <v>44414.249189814815</v>
      </c>
      <c r="R3906" s="168">
        <v>42878</v>
      </c>
      <c r="S3906" s="151">
        <v>343771281</v>
      </c>
      <c r="T3906" s="153">
        <v>1.10940608211053E+16</v>
      </c>
      <c r="U3906" s="151" t="s">
        <v>32</v>
      </c>
      <c r="V3906" s="141"/>
      <c r="W3906" s="30" t="s">
        <v>13020</v>
      </c>
      <c r="X3906" s="33">
        <v>70102</v>
      </c>
      <c r="Y3906" s="24">
        <f>VLOOKUP(T3906,Buzon!C:C,1,FALSE)</f>
        <v>1.10940608211053E+16</v>
      </c>
      <c r="Z3906" s="13" t="str">
        <f>VLOOKUP(T3906,Buzon!C:Z,21,FALSE)</f>
        <v>AFIL.-008139649</v>
      </c>
      <c r="AA3906" s="162">
        <f>VLOOKUP(T3906,Buzon!C:Z,22,FALSE)</f>
        <v>219790.5</v>
      </c>
      <c r="AB3906" s="162">
        <f>VLOOKUP(T3906,Buzon!C:Z,23,FALSE)</f>
        <v>9082021</v>
      </c>
      <c r="AC3906" s="162" t="str">
        <f>VLOOKUP(T3906,Buzon!C:Z,24,FALSE)</f>
        <v>SANTANDER_3550</v>
      </c>
      <c r="AD3906" s="146">
        <f>+H3906</f>
        <v>348</v>
      </c>
      <c r="AE3906" s="150">
        <v>8139649</v>
      </c>
    </row>
    <row r="3907" spans="1:31" s="150" customFormat="1" ht="12" customHeight="1" x14ac:dyDescent="0.25">
      <c r="A3907" s="151" t="s">
        <v>21</v>
      </c>
      <c r="B3907" s="158" t="s">
        <v>9662</v>
      </c>
      <c r="C3907" s="158" t="s">
        <v>2244</v>
      </c>
      <c r="D3907" s="158">
        <v>36</v>
      </c>
      <c r="E3907" s="158" t="s">
        <v>10237</v>
      </c>
      <c r="F3907" s="158" t="s">
        <v>25</v>
      </c>
      <c r="G3907" s="151" t="s">
        <v>26</v>
      </c>
      <c r="H3907" s="156">
        <v>348</v>
      </c>
      <c r="I3907" s="151" t="s">
        <v>27</v>
      </c>
      <c r="J3907" s="158">
        <v>27701425735</v>
      </c>
      <c r="K3907" s="158" t="s">
        <v>10238</v>
      </c>
      <c r="L3907" s="151" t="s">
        <v>31</v>
      </c>
      <c r="M3907" s="158" t="s">
        <v>31</v>
      </c>
      <c r="N3907" s="158" t="s">
        <v>29</v>
      </c>
      <c r="O3907" s="158">
        <v>11094</v>
      </c>
      <c r="P3907" s="149">
        <v>44414.454525462963</v>
      </c>
      <c r="Q3907" s="149">
        <v>44414.249189814815</v>
      </c>
      <c r="R3907" s="168">
        <v>42878</v>
      </c>
      <c r="S3907" s="151">
        <v>343771281</v>
      </c>
      <c r="T3907" s="153">
        <v>1.10940608211053E+16</v>
      </c>
      <c r="U3907" s="151" t="s">
        <v>32</v>
      </c>
      <c r="V3907" s="141"/>
      <c r="W3907" s="30" t="s">
        <v>13020</v>
      </c>
      <c r="X3907" s="33">
        <v>70102</v>
      </c>
      <c r="Y3907" s="24">
        <f>VLOOKUP(T3907,Buzon!C:C,1,FALSE)</f>
        <v>1.10940608211053E+16</v>
      </c>
      <c r="Z3907" s="13" t="str">
        <f>VLOOKUP(T3907,Buzon!C:Z,21,FALSE)</f>
        <v>AFIL.-008139649</v>
      </c>
      <c r="AA3907" s="162">
        <f>VLOOKUP(T3907,Buzon!C:Z,22,FALSE)</f>
        <v>219790.5</v>
      </c>
      <c r="AB3907" s="162">
        <f>VLOOKUP(T3907,Buzon!C:Z,23,FALSE)</f>
        <v>9082021</v>
      </c>
      <c r="AC3907" s="162" t="str">
        <f>VLOOKUP(T3907,Buzon!C:Z,24,FALSE)</f>
        <v>SANTANDER_3550</v>
      </c>
      <c r="AD3907" s="146">
        <f>+H3907</f>
        <v>348</v>
      </c>
      <c r="AE3907" s="150">
        <v>8139649</v>
      </c>
    </row>
    <row r="3908" spans="1:31" s="150" customFormat="1" ht="12" customHeight="1" x14ac:dyDescent="0.25">
      <c r="A3908" s="151" t="s">
        <v>21</v>
      </c>
      <c r="B3908" s="158" t="s">
        <v>9662</v>
      </c>
      <c r="C3908" s="158" t="s">
        <v>10197</v>
      </c>
      <c r="D3908" s="158">
        <v>21</v>
      </c>
      <c r="E3908" s="158" t="s">
        <v>3243</v>
      </c>
      <c r="F3908" s="158" t="s">
        <v>25</v>
      </c>
      <c r="G3908" s="151" t="s">
        <v>26</v>
      </c>
      <c r="H3908" s="156">
        <v>348</v>
      </c>
      <c r="I3908" s="151" t="s">
        <v>27</v>
      </c>
      <c r="J3908" s="158">
        <v>27701425743</v>
      </c>
      <c r="K3908" s="158" t="s">
        <v>10239</v>
      </c>
      <c r="L3908" s="151" t="s">
        <v>31</v>
      </c>
      <c r="M3908" s="158" t="s">
        <v>31</v>
      </c>
      <c r="N3908" s="158" t="s">
        <v>29</v>
      </c>
      <c r="O3908" s="158">
        <v>11094</v>
      </c>
      <c r="P3908" s="149">
        <v>44414.467210648145</v>
      </c>
      <c r="Q3908" s="149">
        <v>44414.249189814815</v>
      </c>
      <c r="R3908" s="168">
        <v>193737</v>
      </c>
      <c r="S3908" s="151">
        <v>343786341</v>
      </c>
      <c r="T3908" s="153">
        <v>1.10940608211111E+16</v>
      </c>
      <c r="U3908" s="151" t="s">
        <v>32</v>
      </c>
      <c r="V3908" s="141"/>
      <c r="W3908" s="30" t="s">
        <v>13020</v>
      </c>
      <c r="X3908" s="33">
        <v>70102</v>
      </c>
      <c r="Y3908" s="24">
        <f>VLOOKUP(T3908,Buzon!C:C,1,FALSE)</f>
        <v>1.10940608211111E+16</v>
      </c>
      <c r="Z3908" s="13" t="str">
        <f>VLOOKUP(T3908,Buzon!C:Z,21,FALSE)</f>
        <v>AFIL.-008139649</v>
      </c>
      <c r="AA3908" s="162">
        <f>VLOOKUP(T3908,Buzon!C:Z,22,FALSE)</f>
        <v>219790.5</v>
      </c>
      <c r="AB3908" s="162">
        <f>VLOOKUP(T3908,Buzon!C:Z,23,FALSE)</f>
        <v>9082021</v>
      </c>
      <c r="AC3908" s="162" t="str">
        <f>VLOOKUP(T3908,Buzon!C:Z,24,FALSE)</f>
        <v>SANTANDER_3550</v>
      </c>
      <c r="AD3908" s="146">
        <f>+H3908</f>
        <v>348</v>
      </c>
      <c r="AE3908" s="150">
        <v>8139649</v>
      </c>
    </row>
    <row r="3909" spans="1:31" s="150" customFormat="1" ht="12" customHeight="1" x14ac:dyDescent="0.25">
      <c r="A3909" s="151" t="s">
        <v>21</v>
      </c>
      <c r="B3909" s="158" t="s">
        <v>9662</v>
      </c>
      <c r="C3909" s="158" t="s">
        <v>10197</v>
      </c>
      <c r="D3909" s="158">
        <v>22</v>
      </c>
      <c r="E3909" s="158" t="s">
        <v>3241</v>
      </c>
      <c r="F3909" s="158" t="s">
        <v>25</v>
      </c>
      <c r="G3909" s="151" t="s">
        <v>26</v>
      </c>
      <c r="H3909" s="156">
        <v>348</v>
      </c>
      <c r="I3909" s="151" t="s">
        <v>27</v>
      </c>
      <c r="J3909" s="158">
        <v>27701425744</v>
      </c>
      <c r="K3909" s="158" t="s">
        <v>10240</v>
      </c>
      <c r="L3909" s="151" t="s">
        <v>31</v>
      </c>
      <c r="M3909" s="158" t="s">
        <v>31</v>
      </c>
      <c r="N3909" s="158" t="s">
        <v>29</v>
      </c>
      <c r="O3909" s="158">
        <v>11094</v>
      </c>
      <c r="P3909" s="149">
        <v>44414.467210648145</v>
      </c>
      <c r="Q3909" s="149">
        <v>44414.249189814815</v>
      </c>
      <c r="R3909" s="168">
        <v>193737</v>
      </c>
      <c r="S3909" s="151">
        <v>343786341</v>
      </c>
      <c r="T3909" s="153">
        <v>1.10940608211111E+16</v>
      </c>
      <c r="U3909" s="151" t="s">
        <v>32</v>
      </c>
      <c r="V3909" s="141"/>
      <c r="W3909" s="30" t="s">
        <v>13020</v>
      </c>
      <c r="X3909" s="33">
        <v>70102</v>
      </c>
      <c r="Y3909" s="24">
        <f>VLOOKUP(T3909,Buzon!C:C,1,FALSE)</f>
        <v>1.10940608211111E+16</v>
      </c>
      <c r="Z3909" s="13" t="str">
        <f>VLOOKUP(T3909,Buzon!C:Z,21,FALSE)</f>
        <v>AFIL.-008139649</v>
      </c>
      <c r="AA3909" s="162">
        <f>VLOOKUP(T3909,Buzon!C:Z,22,FALSE)</f>
        <v>219790.5</v>
      </c>
      <c r="AB3909" s="162">
        <f>VLOOKUP(T3909,Buzon!C:Z,23,FALSE)</f>
        <v>9082021</v>
      </c>
      <c r="AC3909" s="162" t="str">
        <f>VLOOKUP(T3909,Buzon!C:Z,24,FALSE)</f>
        <v>SANTANDER_3550</v>
      </c>
      <c r="AD3909" s="146">
        <f>+H3909</f>
        <v>348</v>
      </c>
      <c r="AE3909" s="150">
        <v>8139649</v>
      </c>
    </row>
    <row r="3910" spans="1:31" s="150" customFormat="1" ht="12" customHeight="1" x14ac:dyDescent="0.25">
      <c r="A3910" s="151" t="s">
        <v>21</v>
      </c>
      <c r="B3910" s="158" t="s">
        <v>9662</v>
      </c>
      <c r="C3910" s="158" t="s">
        <v>10197</v>
      </c>
      <c r="D3910" s="158">
        <v>28</v>
      </c>
      <c r="E3910" s="158" t="s">
        <v>10241</v>
      </c>
      <c r="F3910" s="158" t="s">
        <v>25</v>
      </c>
      <c r="G3910" s="151" t="s">
        <v>26</v>
      </c>
      <c r="H3910" s="156">
        <v>348</v>
      </c>
      <c r="I3910" s="151" t="s">
        <v>27</v>
      </c>
      <c r="J3910" s="158">
        <v>27701425745</v>
      </c>
      <c r="K3910" s="158" t="s">
        <v>10242</v>
      </c>
      <c r="L3910" s="151" t="s">
        <v>31</v>
      </c>
      <c r="M3910" s="158" t="s">
        <v>31</v>
      </c>
      <c r="N3910" s="158" t="s">
        <v>30</v>
      </c>
      <c r="O3910" s="158">
        <v>11094</v>
      </c>
      <c r="P3910" s="149">
        <v>44414.469525462962</v>
      </c>
      <c r="Q3910" s="149">
        <v>44414.249189814815</v>
      </c>
      <c r="R3910" s="168">
        <v>734147</v>
      </c>
      <c r="S3910" s="151">
        <v>343789447</v>
      </c>
      <c r="T3910" s="153">
        <v>1.10940608211115E+16</v>
      </c>
      <c r="U3910" s="151" t="s">
        <v>32</v>
      </c>
      <c r="V3910" s="141"/>
      <c r="W3910" s="30" t="s">
        <v>13020</v>
      </c>
      <c r="X3910" s="33">
        <v>70102</v>
      </c>
      <c r="Y3910" s="24">
        <f>VLOOKUP(T3910,Buzon!C:C,1,FALSE)</f>
        <v>1.10940608211115E+16</v>
      </c>
      <c r="Z3910" s="13" t="str">
        <f>VLOOKUP(T3910,Buzon!C:Z,21,FALSE)</f>
        <v>AFIL.-008139649</v>
      </c>
      <c r="AA3910" s="162">
        <f>VLOOKUP(T3910,Buzon!C:Z,22,FALSE)</f>
        <v>219790.5</v>
      </c>
      <c r="AB3910" s="162">
        <f>VLOOKUP(T3910,Buzon!C:Z,23,FALSE)</f>
        <v>9082021</v>
      </c>
      <c r="AC3910" s="162" t="str">
        <f>VLOOKUP(T3910,Buzon!C:Z,24,FALSE)</f>
        <v>SANTANDER_3550</v>
      </c>
      <c r="AD3910" s="146">
        <f>+H3910</f>
        <v>348</v>
      </c>
      <c r="AE3910" s="150">
        <v>8139649</v>
      </c>
    </row>
    <row r="3911" spans="1:31" s="150" customFormat="1" ht="12" customHeight="1" x14ac:dyDescent="0.25">
      <c r="A3911" s="151" t="s">
        <v>21</v>
      </c>
      <c r="B3911" s="158" t="s">
        <v>9668</v>
      </c>
      <c r="C3911" s="158" t="s">
        <v>10243</v>
      </c>
      <c r="D3911" s="158">
        <v>12</v>
      </c>
      <c r="E3911" s="158" t="s">
        <v>10244</v>
      </c>
      <c r="F3911" s="158" t="s">
        <v>25</v>
      </c>
      <c r="G3911" s="151" t="s">
        <v>26</v>
      </c>
      <c r="H3911" s="156">
        <v>348</v>
      </c>
      <c r="I3911" s="151" t="s">
        <v>27</v>
      </c>
      <c r="J3911" s="158">
        <v>27701425749</v>
      </c>
      <c r="K3911" s="158" t="s">
        <v>10245</v>
      </c>
      <c r="L3911" s="151" t="s">
        <v>31</v>
      </c>
      <c r="M3911" s="158" t="s">
        <v>31</v>
      </c>
      <c r="N3911" s="158" t="s">
        <v>30</v>
      </c>
      <c r="O3911" s="158">
        <v>13668</v>
      </c>
      <c r="P3911" s="149">
        <v>44414.474386574075</v>
      </c>
      <c r="Q3911" s="149">
        <v>44414.250138888892</v>
      </c>
      <c r="R3911" s="168">
        <v>323399</v>
      </c>
      <c r="S3911" s="151">
        <v>343797426</v>
      </c>
      <c r="T3911" s="153">
        <v>1.36680608211122E+16</v>
      </c>
      <c r="U3911" s="151" t="s">
        <v>32</v>
      </c>
      <c r="V3911" s="141"/>
      <c r="W3911" s="30" t="s">
        <v>13020</v>
      </c>
      <c r="X3911" s="33">
        <v>70102</v>
      </c>
      <c r="Y3911" s="24">
        <f>VLOOKUP(T3911,Buzon!C:C,1,FALSE)</f>
        <v>1.36680608211122E+16</v>
      </c>
      <c r="Z3911" s="13" t="str">
        <f>VLOOKUP(T3911,Buzon!C:Z,21,FALSE)</f>
        <v>AFIL.-008139649</v>
      </c>
      <c r="AA3911" s="162">
        <f>VLOOKUP(T3911,Buzon!C:Z,22,FALSE)</f>
        <v>219790.5</v>
      </c>
      <c r="AB3911" s="162">
        <f>VLOOKUP(T3911,Buzon!C:Z,23,FALSE)</f>
        <v>9082021</v>
      </c>
      <c r="AC3911" s="162" t="str">
        <f>VLOOKUP(T3911,Buzon!C:Z,24,FALSE)</f>
        <v>SANTANDER_3550</v>
      </c>
      <c r="AD3911" s="146">
        <f>+H3911</f>
        <v>348</v>
      </c>
      <c r="AE3911" s="150">
        <v>8139649</v>
      </c>
    </row>
    <row r="3912" spans="1:31" s="150" customFormat="1" ht="12" customHeight="1" x14ac:dyDescent="0.25">
      <c r="A3912" s="151" t="s">
        <v>21</v>
      </c>
      <c r="B3912" s="158" t="s">
        <v>9662</v>
      </c>
      <c r="C3912" s="158" t="s">
        <v>10197</v>
      </c>
      <c r="D3912" s="158">
        <v>5</v>
      </c>
      <c r="E3912" s="158" t="s">
        <v>10246</v>
      </c>
      <c r="F3912" s="158" t="s">
        <v>25</v>
      </c>
      <c r="G3912" s="151" t="s">
        <v>26</v>
      </c>
      <c r="H3912" s="156">
        <v>348</v>
      </c>
      <c r="I3912" s="151" t="s">
        <v>27</v>
      </c>
      <c r="J3912" s="158">
        <v>27701425756</v>
      </c>
      <c r="K3912" s="158" t="s">
        <v>10247</v>
      </c>
      <c r="L3912" s="151" t="s">
        <v>31</v>
      </c>
      <c r="M3912" s="158" t="s">
        <v>31</v>
      </c>
      <c r="N3912" s="158" t="s">
        <v>29</v>
      </c>
      <c r="O3912" s="158">
        <v>11094</v>
      </c>
      <c r="P3912" s="149">
        <v>44414.478229166663</v>
      </c>
      <c r="Q3912" s="149">
        <v>44414.249189814815</v>
      </c>
      <c r="R3912" s="168">
        <v>339750</v>
      </c>
      <c r="S3912" s="151">
        <v>343802074</v>
      </c>
      <c r="T3912" s="153">
        <v>1.10940608211128E+16</v>
      </c>
      <c r="U3912" s="151" t="s">
        <v>32</v>
      </c>
      <c r="V3912" s="141"/>
      <c r="W3912" s="30" t="s">
        <v>13020</v>
      </c>
      <c r="X3912" s="33">
        <v>70102</v>
      </c>
      <c r="Y3912" s="24">
        <f>VLOOKUP(T3912,Buzon!C:C,1,FALSE)</f>
        <v>1.10940608211128E+16</v>
      </c>
      <c r="Z3912" s="13" t="str">
        <f>VLOOKUP(T3912,Buzon!C:Z,21,FALSE)</f>
        <v>AFIL.-008139649</v>
      </c>
      <c r="AA3912" s="162">
        <f>VLOOKUP(T3912,Buzon!C:Z,22,FALSE)</f>
        <v>219790.5</v>
      </c>
      <c r="AB3912" s="162">
        <f>VLOOKUP(T3912,Buzon!C:Z,23,FALSE)</f>
        <v>9082021</v>
      </c>
      <c r="AC3912" s="162" t="str">
        <f>VLOOKUP(T3912,Buzon!C:Z,24,FALSE)</f>
        <v>SANTANDER_3550</v>
      </c>
      <c r="AD3912" s="146">
        <f>+H3912</f>
        <v>348</v>
      </c>
      <c r="AE3912" s="150">
        <v>8139649</v>
      </c>
    </row>
    <row r="3913" spans="1:31" s="150" customFormat="1" ht="12" customHeight="1" x14ac:dyDescent="0.25">
      <c r="A3913" s="151" t="s">
        <v>21</v>
      </c>
      <c r="B3913" s="158" t="s">
        <v>9662</v>
      </c>
      <c r="C3913" s="158" t="s">
        <v>10248</v>
      </c>
      <c r="D3913" s="158">
        <v>13</v>
      </c>
      <c r="E3913" s="158" t="s">
        <v>10249</v>
      </c>
      <c r="F3913" s="158" t="s">
        <v>25</v>
      </c>
      <c r="G3913" s="151" t="s">
        <v>26</v>
      </c>
      <c r="H3913" s="156">
        <v>278</v>
      </c>
      <c r="I3913" s="151" t="s">
        <v>27</v>
      </c>
      <c r="J3913" s="158">
        <v>27701425767</v>
      </c>
      <c r="K3913" s="158" t="s">
        <v>10250</v>
      </c>
      <c r="L3913" s="151" t="s">
        <v>31</v>
      </c>
      <c r="M3913" s="158" t="s">
        <v>31</v>
      </c>
      <c r="N3913" s="158" t="s">
        <v>30</v>
      </c>
      <c r="O3913" s="158">
        <v>11094</v>
      </c>
      <c r="P3913" s="149">
        <v>44414.495729166665</v>
      </c>
      <c r="Q3913" s="149">
        <v>44414.249189814815</v>
      </c>
      <c r="R3913" s="168">
        <v>185439</v>
      </c>
      <c r="S3913" s="151">
        <v>343826465</v>
      </c>
      <c r="T3913" s="153">
        <v>1.10940608211153E+16</v>
      </c>
      <c r="U3913" s="151" t="s">
        <v>32</v>
      </c>
      <c r="V3913" s="141"/>
      <c r="W3913" s="30" t="s">
        <v>13020</v>
      </c>
      <c r="X3913" s="33">
        <v>70102</v>
      </c>
      <c r="Y3913" s="24">
        <f>VLOOKUP(T3913,Buzon!C:C,1,FALSE)</f>
        <v>1.10940608211153E+16</v>
      </c>
      <c r="Z3913" s="13" t="str">
        <f>VLOOKUP(T3913,Buzon!C:Z,21,FALSE)</f>
        <v>AFIL.-008139649</v>
      </c>
      <c r="AA3913" s="162">
        <f>VLOOKUP(T3913,Buzon!C:Z,22,FALSE)</f>
        <v>219790.5</v>
      </c>
      <c r="AB3913" s="162">
        <f>VLOOKUP(T3913,Buzon!C:Z,23,FALSE)</f>
        <v>9082021</v>
      </c>
      <c r="AC3913" s="162" t="str">
        <f>VLOOKUP(T3913,Buzon!C:Z,24,FALSE)</f>
        <v>SANTANDER_3550</v>
      </c>
      <c r="AD3913" s="146">
        <f>+H3913</f>
        <v>278</v>
      </c>
      <c r="AE3913" s="150">
        <v>8139649</v>
      </c>
    </row>
    <row r="3914" spans="1:31" s="150" customFormat="1" ht="12" customHeight="1" x14ac:dyDescent="0.25">
      <c r="A3914" s="151" t="s">
        <v>21</v>
      </c>
      <c r="B3914" s="158" t="s">
        <v>9662</v>
      </c>
      <c r="C3914" s="158" t="s">
        <v>10251</v>
      </c>
      <c r="D3914" s="158">
        <v>9</v>
      </c>
      <c r="E3914" s="158" t="s">
        <v>10252</v>
      </c>
      <c r="F3914" s="158" t="s">
        <v>25</v>
      </c>
      <c r="G3914" s="151" t="s">
        <v>26</v>
      </c>
      <c r="H3914" s="156">
        <v>278</v>
      </c>
      <c r="I3914" s="151" t="s">
        <v>27</v>
      </c>
      <c r="J3914" s="158">
        <v>27701425772</v>
      </c>
      <c r="K3914" s="158" t="s">
        <v>10253</v>
      </c>
      <c r="L3914" s="151" t="s">
        <v>31</v>
      </c>
      <c r="M3914" s="158" t="s">
        <v>31</v>
      </c>
      <c r="N3914" s="158" t="s">
        <v>29</v>
      </c>
      <c r="O3914" s="158">
        <v>11094</v>
      </c>
      <c r="P3914" s="149">
        <v>44414.503877314812</v>
      </c>
      <c r="Q3914" s="149">
        <v>44414.249189814815</v>
      </c>
      <c r="R3914" s="168">
        <v>709082</v>
      </c>
      <c r="S3914" s="151">
        <v>343851229</v>
      </c>
      <c r="T3914" s="153">
        <v>1.10940608211205E+16</v>
      </c>
      <c r="U3914" s="151" t="s">
        <v>32</v>
      </c>
      <c r="V3914" s="141"/>
      <c r="W3914" s="30" t="s">
        <v>13020</v>
      </c>
      <c r="X3914" s="33">
        <v>70102</v>
      </c>
      <c r="Y3914" s="24">
        <f>VLOOKUP(T3914,Buzon!C:C,1,FALSE)</f>
        <v>1.10940608211205E+16</v>
      </c>
      <c r="Z3914" s="13" t="str">
        <f>VLOOKUP(T3914,Buzon!C:Z,21,FALSE)</f>
        <v>AFIL.-008139649</v>
      </c>
      <c r="AA3914" s="162">
        <f>VLOOKUP(T3914,Buzon!C:Z,22,FALSE)</f>
        <v>219790.5</v>
      </c>
      <c r="AB3914" s="162">
        <f>VLOOKUP(T3914,Buzon!C:Z,23,FALSE)</f>
        <v>9082021</v>
      </c>
      <c r="AC3914" s="162" t="str">
        <f>VLOOKUP(T3914,Buzon!C:Z,24,FALSE)</f>
        <v>SANTANDER_3550</v>
      </c>
      <c r="AD3914" s="146">
        <f>+H3914</f>
        <v>278</v>
      </c>
      <c r="AE3914" s="150">
        <v>8139649</v>
      </c>
    </row>
    <row r="3915" spans="1:31" s="150" customFormat="1" ht="12" customHeight="1" x14ac:dyDescent="0.25">
      <c r="A3915" s="151" t="s">
        <v>21</v>
      </c>
      <c r="B3915" s="158" t="s">
        <v>9662</v>
      </c>
      <c r="C3915" s="158" t="s">
        <v>10251</v>
      </c>
      <c r="D3915" s="158">
        <v>10</v>
      </c>
      <c r="E3915" s="158" t="s">
        <v>10254</v>
      </c>
      <c r="F3915" s="158" t="s">
        <v>25</v>
      </c>
      <c r="G3915" s="151" t="s">
        <v>26</v>
      </c>
      <c r="H3915" s="156">
        <v>278</v>
      </c>
      <c r="I3915" s="151" t="s">
        <v>27</v>
      </c>
      <c r="J3915" s="158">
        <v>27701425773</v>
      </c>
      <c r="K3915" s="158" t="s">
        <v>10255</v>
      </c>
      <c r="L3915" s="151" t="s">
        <v>31</v>
      </c>
      <c r="M3915" s="158" t="s">
        <v>31</v>
      </c>
      <c r="N3915" s="158" t="s">
        <v>29</v>
      </c>
      <c r="O3915" s="158">
        <v>11094</v>
      </c>
      <c r="P3915" s="149">
        <v>44414.503877314812</v>
      </c>
      <c r="Q3915" s="149">
        <v>44414.249189814815</v>
      </c>
      <c r="R3915" s="168">
        <v>709082</v>
      </c>
      <c r="S3915" s="151">
        <v>343851229</v>
      </c>
      <c r="T3915" s="153">
        <v>1.10940608211205E+16</v>
      </c>
      <c r="U3915" s="151" t="s">
        <v>32</v>
      </c>
      <c r="V3915" s="141"/>
      <c r="W3915" s="30" t="s">
        <v>13020</v>
      </c>
      <c r="X3915" s="33">
        <v>70102</v>
      </c>
      <c r="Y3915" s="24">
        <f>VLOOKUP(T3915,Buzon!C:C,1,FALSE)</f>
        <v>1.10940608211205E+16</v>
      </c>
      <c r="Z3915" s="13" t="str">
        <f>VLOOKUP(T3915,Buzon!C:Z,21,FALSE)</f>
        <v>AFIL.-008139649</v>
      </c>
      <c r="AA3915" s="162">
        <f>VLOOKUP(T3915,Buzon!C:Z,22,FALSE)</f>
        <v>219790.5</v>
      </c>
      <c r="AB3915" s="162">
        <f>VLOOKUP(T3915,Buzon!C:Z,23,FALSE)</f>
        <v>9082021</v>
      </c>
      <c r="AC3915" s="162" t="str">
        <f>VLOOKUP(T3915,Buzon!C:Z,24,FALSE)</f>
        <v>SANTANDER_3550</v>
      </c>
      <c r="AD3915" s="146">
        <f>+H3915</f>
        <v>278</v>
      </c>
      <c r="AE3915" s="150">
        <v>8139649</v>
      </c>
    </row>
    <row r="3916" spans="1:31" s="150" customFormat="1" ht="12" customHeight="1" x14ac:dyDescent="0.25">
      <c r="A3916" s="151" t="s">
        <v>21</v>
      </c>
      <c r="B3916" s="158" t="s">
        <v>9662</v>
      </c>
      <c r="C3916" s="158" t="s">
        <v>10256</v>
      </c>
      <c r="D3916" s="158">
        <v>9</v>
      </c>
      <c r="E3916" s="158" t="s">
        <v>10257</v>
      </c>
      <c r="F3916" s="158" t="s">
        <v>25</v>
      </c>
      <c r="G3916" s="151" t="s">
        <v>26</v>
      </c>
      <c r="H3916" s="156">
        <v>278</v>
      </c>
      <c r="I3916" s="151" t="s">
        <v>27</v>
      </c>
      <c r="J3916" s="158">
        <v>27701425774</v>
      </c>
      <c r="K3916" s="158" t="s">
        <v>10258</v>
      </c>
      <c r="L3916" s="151" t="s">
        <v>31</v>
      </c>
      <c r="M3916" s="158" t="s">
        <v>31</v>
      </c>
      <c r="N3916" s="158" t="s">
        <v>29</v>
      </c>
      <c r="O3916" s="158">
        <v>11094</v>
      </c>
      <c r="P3916" s="149">
        <v>44414.504826388889</v>
      </c>
      <c r="Q3916" s="149">
        <v>44414.249189814815</v>
      </c>
      <c r="R3916" s="168">
        <v>723354</v>
      </c>
      <c r="S3916" s="151">
        <v>343852676</v>
      </c>
      <c r="T3916" s="153">
        <v>1.10940608211206E+16</v>
      </c>
      <c r="U3916" s="151" t="s">
        <v>32</v>
      </c>
      <c r="V3916" s="141"/>
      <c r="W3916" s="30" t="s">
        <v>13020</v>
      </c>
      <c r="X3916" s="33">
        <v>70102</v>
      </c>
      <c r="Y3916" s="24">
        <f>VLOOKUP(T3916,Buzon!C:C,1,FALSE)</f>
        <v>1.10940608211206E+16</v>
      </c>
      <c r="Z3916" s="13" t="str">
        <f>VLOOKUP(T3916,Buzon!C:Z,21,FALSE)</f>
        <v>AFIL.-008139649</v>
      </c>
      <c r="AA3916" s="162">
        <f>VLOOKUP(T3916,Buzon!C:Z,22,FALSE)</f>
        <v>219790.5</v>
      </c>
      <c r="AB3916" s="162">
        <f>VLOOKUP(T3916,Buzon!C:Z,23,FALSE)</f>
        <v>9082021</v>
      </c>
      <c r="AC3916" s="162" t="str">
        <f>VLOOKUP(T3916,Buzon!C:Z,24,FALSE)</f>
        <v>SANTANDER_3550</v>
      </c>
      <c r="AD3916" s="146">
        <f>+H3916</f>
        <v>278</v>
      </c>
      <c r="AE3916" s="150">
        <v>8139649</v>
      </c>
    </row>
    <row r="3917" spans="1:31" s="150" customFormat="1" ht="12" customHeight="1" x14ac:dyDescent="0.25">
      <c r="A3917" s="151" t="s">
        <v>21</v>
      </c>
      <c r="B3917" s="158" t="s">
        <v>9662</v>
      </c>
      <c r="C3917" s="158" t="s">
        <v>10256</v>
      </c>
      <c r="D3917" s="158">
        <v>10</v>
      </c>
      <c r="E3917" s="158" t="s">
        <v>10259</v>
      </c>
      <c r="F3917" s="158" t="s">
        <v>25</v>
      </c>
      <c r="G3917" s="151" t="s">
        <v>26</v>
      </c>
      <c r="H3917" s="156">
        <v>278</v>
      </c>
      <c r="I3917" s="151" t="s">
        <v>27</v>
      </c>
      <c r="J3917" s="158">
        <v>27701425775</v>
      </c>
      <c r="K3917" s="158" t="s">
        <v>10260</v>
      </c>
      <c r="L3917" s="151" t="s">
        <v>31</v>
      </c>
      <c r="M3917" s="158" t="s">
        <v>31</v>
      </c>
      <c r="N3917" s="158" t="s">
        <v>29</v>
      </c>
      <c r="O3917" s="158">
        <v>11094</v>
      </c>
      <c r="P3917" s="149">
        <v>44414.504826388889</v>
      </c>
      <c r="Q3917" s="149">
        <v>44414.249189814815</v>
      </c>
      <c r="R3917" s="168">
        <v>723354</v>
      </c>
      <c r="S3917" s="151">
        <v>343852676</v>
      </c>
      <c r="T3917" s="153">
        <v>1.10940608211206E+16</v>
      </c>
      <c r="U3917" s="151" t="s">
        <v>32</v>
      </c>
      <c r="V3917" s="141"/>
      <c r="W3917" s="30" t="s">
        <v>13020</v>
      </c>
      <c r="X3917" s="33">
        <v>70102</v>
      </c>
      <c r="Y3917" s="24">
        <f>VLOOKUP(T3917,Buzon!C:C,1,FALSE)</f>
        <v>1.10940608211206E+16</v>
      </c>
      <c r="Z3917" s="13" t="str">
        <f>VLOOKUP(T3917,Buzon!C:Z,21,FALSE)</f>
        <v>AFIL.-008139649</v>
      </c>
      <c r="AA3917" s="162">
        <f>VLOOKUP(T3917,Buzon!C:Z,22,FALSE)</f>
        <v>219790.5</v>
      </c>
      <c r="AB3917" s="162">
        <f>VLOOKUP(T3917,Buzon!C:Z,23,FALSE)</f>
        <v>9082021</v>
      </c>
      <c r="AC3917" s="162" t="str">
        <f>VLOOKUP(T3917,Buzon!C:Z,24,FALSE)</f>
        <v>SANTANDER_3550</v>
      </c>
      <c r="AD3917" s="146">
        <f>+H3917</f>
        <v>278</v>
      </c>
      <c r="AE3917" s="150">
        <v>8139649</v>
      </c>
    </row>
    <row r="3918" spans="1:31" s="150" customFormat="1" ht="12" customHeight="1" x14ac:dyDescent="0.25">
      <c r="A3918" s="151" t="s">
        <v>21</v>
      </c>
      <c r="B3918" s="158" t="s">
        <v>9662</v>
      </c>
      <c r="C3918" s="158" t="s">
        <v>9899</v>
      </c>
      <c r="D3918" s="158">
        <v>16</v>
      </c>
      <c r="E3918" s="158" t="s">
        <v>10261</v>
      </c>
      <c r="F3918" s="158" t="s">
        <v>25</v>
      </c>
      <c r="G3918" s="151" t="s">
        <v>26</v>
      </c>
      <c r="H3918" s="156">
        <v>348</v>
      </c>
      <c r="I3918" s="151" t="s">
        <v>27</v>
      </c>
      <c r="J3918" s="158">
        <v>27701425778</v>
      </c>
      <c r="K3918" s="158" t="s">
        <v>10262</v>
      </c>
      <c r="L3918" s="151" t="s">
        <v>31</v>
      </c>
      <c r="M3918" s="158" t="s">
        <v>31</v>
      </c>
      <c r="N3918" s="158" t="s">
        <v>30</v>
      </c>
      <c r="O3918" s="158">
        <v>11094</v>
      </c>
      <c r="P3918" s="149">
        <v>44414.508101851854</v>
      </c>
      <c r="Q3918" s="149">
        <v>44414.249189814815</v>
      </c>
      <c r="R3918" s="168">
        <v>772230</v>
      </c>
      <c r="S3918" s="151">
        <v>343857434</v>
      </c>
      <c r="T3918" s="153">
        <v>1.10940608211211E+16</v>
      </c>
      <c r="U3918" s="151" t="s">
        <v>32</v>
      </c>
      <c r="V3918" s="141"/>
      <c r="W3918" s="30" t="s">
        <v>13020</v>
      </c>
      <c r="X3918" s="33">
        <v>70102</v>
      </c>
      <c r="Y3918" s="24">
        <f>VLOOKUP(T3918,Buzon!C:C,1,FALSE)</f>
        <v>1.10940608211211E+16</v>
      </c>
      <c r="Z3918" s="13" t="str">
        <f>VLOOKUP(T3918,Buzon!C:Z,21,FALSE)</f>
        <v>AFIL.-008139649</v>
      </c>
      <c r="AA3918" s="162">
        <f>VLOOKUP(T3918,Buzon!C:Z,22,FALSE)</f>
        <v>219790.5</v>
      </c>
      <c r="AB3918" s="162">
        <f>VLOOKUP(T3918,Buzon!C:Z,23,FALSE)</f>
        <v>9082021</v>
      </c>
      <c r="AC3918" s="162" t="str">
        <f>VLOOKUP(T3918,Buzon!C:Z,24,FALSE)</f>
        <v>SANTANDER_3550</v>
      </c>
      <c r="AD3918" s="146">
        <f>+H3918</f>
        <v>348</v>
      </c>
      <c r="AE3918" s="150">
        <v>8139649</v>
      </c>
    </row>
    <row r="3919" spans="1:31" s="150" customFormat="1" ht="12" customHeight="1" x14ac:dyDescent="0.25">
      <c r="A3919" s="151" t="s">
        <v>21</v>
      </c>
      <c r="B3919" s="158" t="s">
        <v>9662</v>
      </c>
      <c r="C3919" s="157"/>
      <c r="D3919" s="157"/>
      <c r="E3919" s="158" t="s">
        <v>10261</v>
      </c>
      <c r="F3919" s="158" t="s">
        <v>25</v>
      </c>
      <c r="G3919" s="151" t="s">
        <v>26</v>
      </c>
      <c r="H3919" s="156">
        <v>278</v>
      </c>
      <c r="I3919" s="151" t="s">
        <v>167</v>
      </c>
      <c r="J3919" s="158">
        <v>27701425779</v>
      </c>
      <c r="K3919" s="158" t="s">
        <v>10263</v>
      </c>
      <c r="L3919" s="151" t="s">
        <v>31</v>
      </c>
      <c r="M3919" s="158" t="s">
        <v>30</v>
      </c>
      <c r="N3919" s="158" t="s">
        <v>31</v>
      </c>
      <c r="O3919" s="158">
        <v>11094</v>
      </c>
      <c r="P3919" s="149">
        <v>44414.508101851854</v>
      </c>
      <c r="Q3919" s="149">
        <v>44414.249189814815</v>
      </c>
      <c r="R3919" s="168">
        <v>772230</v>
      </c>
      <c r="S3919" s="151">
        <v>343857434</v>
      </c>
      <c r="T3919" s="153">
        <v>1.10940608211211E+16</v>
      </c>
      <c r="U3919" s="151" t="s">
        <v>32</v>
      </c>
      <c r="V3919" s="141"/>
      <c r="W3919" s="30" t="s">
        <v>13020</v>
      </c>
      <c r="X3919" s="33">
        <v>70102</v>
      </c>
      <c r="Y3919" s="24">
        <f>VLOOKUP(T3919,Buzon!C:C,1,FALSE)</f>
        <v>1.10940608211211E+16</v>
      </c>
      <c r="Z3919" s="13" t="str">
        <f>VLOOKUP(T3919,Buzon!C:Z,21,FALSE)</f>
        <v>AFIL.-008139649</v>
      </c>
      <c r="AA3919" s="162">
        <f>VLOOKUP(T3919,Buzon!C:Z,22,FALSE)</f>
        <v>219790.5</v>
      </c>
      <c r="AB3919" s="162">
        <f>VLOOKUP(T3919,Buzon!C:Z,23,FALSE)</f>
        <v>9082021</v>
      </c>
      <c r="AC3919" s="162" t="str">
        <f>VLOOKUP(T3919,Buzon!C:Z,24,FALSE)</f>
        <v>SANTANDER_3550</v>
      </c>
      <c r="AD3919" s="146">
        <f>+H3919</f>
        <v>278</v>
      </c>
      <c r="AE3919" s="150">
        <v>8139649</v>
      </c>
    </row>
    <row r="3920" spans="1:31" s="150" customFormat="1" ht="12" customHeight="1" x14ac:dyDescent="0.25">
      <c r="A3920" s="151" t="s">
        <v>21</v>
      </c>
      <c r="B3920" s="158" t="s">
        <v>9668</v>
      </c>
      <c r="C3920" s="158" t="s">
        <v>9994</v>
      </c>
      <c r="D3920" s="158">
        <v>9</v>
      </c>
      <c r="E3920" s="158" t="s">
        <v>10264</v>
      </c>
      <c r="F3920" s="158" t="s">
        <v>25</v>
      </c>
      <c r="G3920" s="151" t="s">
        <v>26</v>
      </c>
      <c r="H3920" s="156">
        <v>348</v>
      </c>
      <c r="I3920" s="151" t="s">
        <v>27</v>
      </c>
      <c r="J3920" s="158">
        <v>27701425794</v>
      </c>
      <c r="K3920" s="158" t="s">
        <v>10265</v>
      </c>
      <c r="L3920" s="151" t="s">
        <v>31</v>
      </c>
      <c r="M3920" s="158" t="s">
        <v>31</v>
      </c>
      <c r="N3920" s="158" t="s">
        <v>29</v>
      </c>
      <c r="O3920" s="158">
        <v>13668</v>
      </c>
      <c r="P3920" s="149">
        <v>44414.514722222222</v>
      </c>
      <c r="Q3920" s="149">
        <v>44414.250138888892</v>
      </c>
      <c r="R3920" s="168">
        <v>872491</v>
      </c>
      <c r="S3920" s="151">
        <v>343867531</v>
      </c>
      <c r="T3920" s="153">
        <v>1.3668060821122E+16</v>
      </c>
      <c r="U3920" s="151" t="s">
        <v>32</v>
      </c>
      <c r="V3920" s="141"/>
      <c r="W3920" s="30" t="s">
        <v>13020</v>
      </c>
      <c r="X3920" s="33">
        <v>70102</v>
      </c>
      <c r="Y3920" s="24">
        <f>VLOOKUP(T3920,Buzon!C:C,1,FALSE)</f>
        <v>1.3668060821122E+16</v>
      </c>
      <c r="Z3920" s="13" t="str">
        <f>VLOOKUP(T3920,Buzon!C:Z,21,FALSE)</f>
        <v>AFIL.-008139649</v>
      </c>
      <c r="AA3920" s="162">
        <f>VLOOKUP(T3920,Buzon!C:Z,22,FALSE)</f>
        <v>219790.5</v>
      </c>
      <c r="AB3920" s="162">
        <f>VLOOKUP(T3920,Buzon!C:Z,23,FALSE)</f>
        <v>9082021</v>
      </c>
      <c r="AC3920" s="162" t="str">
        <f>VLOOKUP(T3920,Buzon!C:Z,24,FALSE)</f>
        <v>SANTANDER_3550</v>
      </c>
      <c r="AD3920" s="146">
        <f>+H3920</f>
        <v>348</v>
      </c>
      <c r="AE3920" s="150">
        <v>8139649</v>
      </c>
    </row>
    <row r="3921" spans="1:32" s="150" customFormat="1" ht="12" customHeight="1" x14ac:dyDescent="0.25">
      <c r="A3921" s="151" t="s">
        <v>21</v>
      </c>
      <c r="B3921" s="158" t="s">
        <v>9668</v>
      </c>
      <c r="C3921" s="158" t="s">
        <v>9994</v>
      </c>
      <c r="D3921" s="158">
        <v>10</v>
      </c>
      <c r="E3921" s="158" t="s">
        <v>10266</v>
      </c>
      <c r="F3921" s="158" t="s">
        <v>25</v>
      </c>
      <c r="G3921" s="151" t="s">
        <v>26</v>
      </c>
      <c r="H3921" s="156">
        <v>348</v>
      </c>
      <c r="I3921" s="151" t="s">
        <v>27</v>
      </c>
      <c r="J3921" s="158">
        <v>27701425795</v>
      </c>
      <c r="K3921" s="158" t="s">
        <v>10267</v>
      </c>
      <c r="L3921" s="151" t="s">
        <v>31</v>
      </c>
      <c r="M3921" s="158" t="s">
        <v>31</v>
      </c>
      <c r="N3921" s="158" t="s">
        <v>29</v>
      </c>
      <c r="O3921" s="158">
        <v>13668</v>
      </c>
      <c r="P3921" s="149">
        <v>44414.514722222222</v>
      </c>
      <c r="Q3921" s="149">
        <v>44414.250138888892</v>
      </c>
      <c r="R3921" s="168">
        <v>872491</v>
      </c>
      <c r="S3921" s="151">
        <v>343867531</v>
      </c>
      <c r="T3921" s="153">
        <v>1.3668060821122E+16</v>
      </c>
      <c r="U3921" s="151" t="s">
        <v>32</v>
      </c>
      <c r="V3921" s="141"/>
      <c r="W3921" s="30" t="s">
        <v>13020</v>
      </c>
      <c r="X3921" s="33">
        <v>70102</v>
      </c>
      <c r="Y3921" s="24">
        <f>VLOOKUP(T3921,Buzon!C:C,1,FALSE)</f>
        <v>1.3668060821122E+16</v>
      </c>
      <c r="Z3921" s="13" t="str">
        <f>VLOOKUP(T3921,Buzon!C:Z,21,FALSE)</f>
        <v>AFIL.-008139649</v>
      </c>
      <c r="AA3921" s="162">
        <f>VLOOKUP(T3921,Buzon!C:Z,22,FALSE)</f>
        <v>219790.5</v>
      </c>
      <c r="AB3921" s="162">
        <f>VLOOKUP(T3921,Buzon!C:Z,23,FALSE)</f>
        <v>9082021</v>
      </c>
      <c r="AC3921" s="162" t="str">
        <f>VLOOKUP(T3921,Buzon!C:Z,24,FALSE)</f>
        <v>SANTANDER_3550</v>
      </c>
      <c r="AD3921" s="146">
        <f>+H3921</f>
        <v>348</v>
      </c>
      <c r="AE3921" s="150">
        <v>8139649</v>
      </c>
    </row>
    <row r="3922" spans="1:32" s="150" customFormat="1" ht="12" customHeight="1" x14ac:dyDescent="0.25">
      <c r="A3922" s="151" t="s">
        <v>21</v>
      </c>
      <c r="B3922" s="158" t="s">
        <v>9668</v>
      </c>
      <c r="C3922" s="158" t="s">
        <v>2432</v>
      </c>
      <c r="D3922" s="158">
        <v>23</v>
      </c>
      <c r="E3922" s="158" t="s">
        <v>4895</v>
      </c>
      <c r="F3922" s="158" t="s">
        <v>25</v>
      </c>
      <c r="G3922" s="151" t="s">
        <v>26</v>
      </c>
      <c r="H3922" s="156">
        <v>348</v>
      </c>
      <c r="I3922" s="151" t="s">
        <v>27</v>
      </c>
      <c r="J3922" s="158">
        <v>27701425799</v>
      </c>
      <c r="K3922" s="158" t="s">
        <v>10268</v>
      </c>
      <c r="L3922" s="151" t="s">
        <v>31</v>
      </c>
      <c r="M3922" s="158" t="s">
        <v>31</v>
      </c>
      <c r="N3922" s="158" t="s">
        <v>30</v>
      </c>
      <c r="O3922" s="158">
        <v>13668</v>
      </c>
      <c r="P3922" s="149">
        <v>44414.518900462965</v>
      </c>
      <c r="Q3922" s="149">
        <v>44414.250138888892</v>
      </c>
      <c r="R3922" s="168">
        <v>71007</v>
      </c>
      <c r="S3922" s="151">
        <v>343873827</v>
      </c>
      <c r="T3922" s="153">
        <v>1.36680608211226E+16</v>
      </c>
      <c r="U3922" s="151" t="s">
        <v>32</v>
      </c>
      <c r="V3922" s="141"/>
      <c r="W3922" s="30" t="s">
        <v>13020</v>
      </c>
      <c r="X3922" s="33">
        <v>70102</v>
      </c>
      <c r="Y3922" s="24">
        <f>VLOOKUP(T3922,Buzon!C:C,1,FALSE)</f>
        <v>1.36680608211226E+16</v>
      </c>
      <c r="Z3922" s="13" t="str">
        <f>VLOOKUP(T3922,Buzon!C:Z,21,FALSE)</f>
        <v>AFIL.-008139649</v>
      </c>
      <c r="AA3922" s="162">
        <f>VLOOKUP(T3922,Buzon!C:Z,22,FALSE)</f>
        <v>219790.5</v>
      </c>
      <c r="AB3922" s="162">
        <f>VLOOKUP(T3922,Buzon!C:Z,23,FALSE)</f>
        <v>9082021</v>
      </c>
      <c r="AC3922" s="162" t="str">
        <f>VLOOKUP(T3922,Buzon!C:Z,24,FALSE)</f>
        <v>SANTANDER_3550</v>
      </c>
      <c r="AD3922" s="146">
        <f>+H3922</f>
        <v>348</v>
      </c>
      <c r="AE3922" s="150">
        <v>8139649</v>
      </c>
    </row>
    <row r="3923" spans="1:32" s="206" customFormat="1" ht="12" customHeight="1" x14ac:dyDescent="0.25">
      <c r="A3923" s="185" t="s">
        <v>21</v>
      </c>
      <c r="B3923" s="158" t="s">
        <v>9662</v>
      </c>
      <c r="C3923" s="158" t="s">
        <v>10047</v>
      </c>
      <c r="D3923" s="158">
        <v>21</v>
      </c>
      <c r="E3923" s="158" t="s">
        <v>10048</v>
      </c>
      <c r="F3923" s="158" t="s">
        <v>25</v>
      </c>
      <c r="G3923" s="185" t="s">
        <v>26</v>
      </c>
      <c r="H3923" s="177">
        <v>278</v>
      </c>
      <c r="I3923" s="185" t="s">
        <v>27</v>
      </c>
      <c r="J3923" s="158">
        <v>27701425400</v>
      </c>
      <c r="K3923" s="158" t="s">
        <v>10049</v>
      </c>
      <c r="L3923" s="185" t="s">
        <v>31</v>
      </c>
      <c r="M3923" s="158" t="s">
        <v>31</v>
      </c>
      <c r="N3923" s="158" t="s">
        <v>29</v>
      </c>
      <c r="O3923" s="158">
        <v>11094</v>
      </c>
      <c r="P3923" s="190">
        <v>44413.842407407406</v>
      </c>
      <c r="Q3923" s="190">
        <v>44413.584097222221</v>
      </c>
      <c r="R3923" s="185">
        <v>887581</v>
      </c>
      <c r="S3923" s="185">
        <v>343458288</v>
      </c>
      <c r="T3923" s="191">
        <v>1.10940508212012E+16</v>
      </c>
      <c r="U3923" s="185" t="s">
        <v>32</v>
      </c>
      <c r="V3923" s="208"/>
      <c r="W3923" s="83" t="s">
        <v>13003</v>
      </c>
      <c r="X3923" s="84">
        <v>2714</v>
      </c>
      <c r="Y3923" s="209" t="e">
        <f>VLOOKUP(T3923,Buzon!C:C,1,FALSE)</f>
        <v>#N/A</v>
      </c>
      <c r="Z3923" s="204" t="s">
        <v>13001</v>
      </c>
      <c r="AA3923" s="77">
        <v>2896.12</v>
      </c>
      <c r="AB3923" s="205" t="s">
        <v>9019</v>
      </c>
      <c r="AC3923" s="204" t="s">
        <v>8974</v>
      </c>
      <c r="AD3923" s="177">
        <f>+H3923</f>
        <v>278</v>
      </c>
      <c r="AE3923" s="206">
        <v>9359908044</v>
      </c>
      <c r="AF3923" s="206">
        <v>-165.88</v>
      </c>
    </row>
    <row r="3924" spans="1:32" s="150" customFormat="1" ht="12" customHeight="1" x14ac:dyDescent="0.25">
      <c r="A3924" s="151" t="s">
        <v>21</v>
      </c>
      <c r="B3924" s="158" t="s">
        <v>9668</v>
      </c>
      <c r="C3924" s="158" t="s">
        <v>9994</v>
      </c>
      <c r="D3924" s="158">
        <v>28</v>
      </c>
      <c r="E3924" s="158" t="s">
        <v>10271</v>
      </c>
      <c r="F3924" s="158" t="s">
        <v>25</v>
      </c>
      <c r="G3924" s="151" t="s">
        <v>26</v>
      </c>
      <c r="H3924" s="156">
        <v>348</v>
      </c>
      <c r="I3924" s="151" t="s">
        <v>27</v>
      </c>
      <c r="J3924" s="158">
        <v>27701425802</v>
      </c>
      <c r="K3924" s="158" t="s">
        <v>10272</v>
      </c>
      <c r="L3924" s="151" t="s">
        <v>31</v>
      </c>
      <c r="M3924" s="158" t="s">
        <v>31</v>
      </c>
      <c r="N3924" s="158" t="s">
        <v>29</v>
      </c>
      <c r="O3924" s="158">
        <v>13668</v>
      </c>
      <c r="P3924" s="149">
        <v>44414.524733796294</v>
      </c>
      <c r="Q3924" s="149">
        <v>44414.250138888892</v>
      </c>
      <c r="R3924" s="168">
        <v>389400</v>
      </c>
      <c r="S3924" s="151">
        <v>343882479</v>
      </c>
      <c r="T3924" s="153">
        <v>1.36680608211234E+16</v>
      </c>
      <c r="U3924" s="151" t="s">
        <v>32</v>
      </c>
      <c r="V3924" s="141"/>
      <c r="W3924" s="30" t="s">
        <v>13020</v>
      </c>
      <c r="X3924" s="33">
        <v>70102</v>
      </c>
      <c r="Y3924" s="24">
        <f>VLOOKUP(T3924,Buzon!C:C,1,FALSE)</f>
        <v>1.36680608211234E+16</v>
      </c>
      <c r="Z3924" s="13" t="str">
        <f>VLOOKUP(T3924,Buzon!C:Z,21,FALSE)</f>
        <v>AFIL.-008139649</v>
      </c>
      <c r="AA3924" s="162">
        <f>VLOOKUP(T3924,Buzon!C:Z,22,FALSE)</f>
        <v>219790.5</v>
      </c>
      <c r="AB3924" s="162">
        <f>VLOOKUP(T3924,Buzon!C:Z,23,FALSE)</f>
        <v>9082021</v>
      </c>
      <c r="AC3924" s="162" t="str">
        <f>VLOOKUP(T3924,Buzon!C:Z,24,FALSE)</f>
        <v>SANTANDER_3550</v>
      </c>
      <c r="AD3924" s="146">
        <f>+H3924</f>
        <v>348</v>
      </c>
      <c r="AE3924" s="150">
        <v>8139649</v>
      </c>
    </row>
    <row r="3925" spans="1:32" s="150" customFormat="1" ht="12" customHeight="1" x14ac:dyDescent="0.25">
      <c r="A3925" s="151" t="s">
        <v>21</v>
      </c>
      <c r="B3925" s="158" t="s">
        <v>9662</v>
      </c>
      <c r="C3925" s="158" t="s">
        <v>9994</v>
      </c>
      <c r="D3925" s="158">
        <v>31</v>
      </c>
      <c r="E3925" s="158" t="s">
        <v>10273</v>
      </c>
      <c r="F3925" s="158" t="s">
        <v>25</v>
      </c>
      <c r="G3925" s="151" t="s">
        <v>26</v>
      </c>
      <c r="H3925" s="156">
        <v>348</v>
      </c>
      <c r="I3925" s="151" t="s">
        <v>27</v>
      </c>
      <c r="J3925" s="158">
        <v>27701425803</v>
      </c>
      <c r="K3925" s="158" t="s">
        <v>10274</v>
      </c>
      <c r="L3925" s="151" t="s">
        <v>31</v>
      </c>
      <c r="M3925" s="158" t="s">
        <v>31</v>
      </c>
      <c r="N3925" s="158" t="s">
        <v>29</v>
      </c>
      <c r="O3925" s="158">
        <v>11094</v>
      </c>
      <c r="P3925" s="149">
        <v>44414.530219907407</v>
      </c>
      <c r="Q3925" s="149">
        <v>44414.249189814815</v>
      </c>
      <c r="R3925" s="168">
        <v>74313</v>
      </c>
      <c r="S3925" s="151">
        <v>343890909</v>
      </c>
      <c r="T3925" s="153">
        <v>1.10940608211242E+16</v>
      </c>
      <c r="U3925" s="151" t="s">
        <v>32</v>
      </c>
      <c r="V3925" s="141"/>
      <c r="W3925" s="30" t="s">
        <v>13020</v>
      </c>
      <c r="X3925" s="33">
        <v>70102</v>
      </c>
      <c r="Y3925" s="24">
        <f>VLOOKUP(T3925,Buzon!C:C,1,FALSE)</f>
        <v>1.10940608211242E+16</v>
      </c>
      <c r="Z3925" s="13" t="str">
        <f>VLOOKUP(T3925,Buzon!C:Z,21,FALSE)</f>
        <v>AFIL.-008139649</v>
      </c>
      <c r="AA3925" s="162">
        <f>VLOOKUP(T3925,Buzon!C:Z,22,FALSE)</f>
        <v>219790.5</v>
      </c>
      <c r="AB3925" s="162">
        <f>VLOOKUP(T3925,Buzon!C:Z,23,FALSE)</f>
        <v>9082021</v>
      </c>
      <c r="AC3925" s="162" t="str">
        <f>VLOOKUP(T3925,Buzon!C:Z,24,FALSE)</f>
        <v>SANTANDER_3550</v>
      </c>
      <c r="AD3925" s="146">
        <f>+H3925</f>
        <v>348</v>
      </c>
      <c r="AE3925" s="150">
        <v>8139649</v>
      </c>
    </row>
    <row r="3926" spans="1:32" s="150" customFormat="1" ht="12" customHeight="1" x14ac:dyDescent="0.25">
      <c r="A3926" s="151" t="s">
        <v>21</v>
      </c>
      <c r="B3926" s="158" t="s">
        <v>9662</v>
      </c>
      <c r="C3926" s="158" t="s">
        <v>9994</v>
      </c>
      <c r="D3926" s="158">
        <v>32</v>
      </c>
      <c r="E3926" s="158" t="s">
        <v>10275</v>
      </c>
      <c r="F3926" s="158" t="s">
        <v>25</v>
      </c>
      <c r="G3926" s="151" t="s">
        <v>26</v>
      </c>
      <c r="H3926" s="156">
        <v>348</v>
      </c>
      <c r="I3926" s="151" t="s">
        <v>27</v>
      </c>
      <c r="J3926" s="158">
        <v>27701425804</v>
      </c>
      <c r="K3926" s="158" t="s">
        <v>10276</v>
      </c>
      <c r="L3926" s="151" t="s">
        <v>31</v>
      </c>
      <c r="M3926" s="158" t="s">
        <v>31</v>
      </c>
      <c r="N3926" s="158" t="s">
        <v>29</v>
      </c>
      <c r="O3926" s="158">
        <v>11094</v>
      </c>
      <c r="P3926" s="149">
        <v>44414.530219907407</v>
      </c>
      <c r="Q3926" s="149">
        <v>44414.249189814815</v>
      </c>
      <c r="R3926" s="168">
        <v>74313</v>
      </c>
      <c r="S3926" s="151">
        <v>343890909</v>
      </c>
      <c r="T3926" s="153">
        <v>1.10940608211242E+16</v>
      </c>
      <c r="U3926" s="151" t="s">
        <v>32</v>
      </c>
      <c r="V3926" s="141"/>
      <c r="W3926" s="30" t="s">
        <v>13020</v>
      </c>
      <c r="X3926" s="33">
        <v>70102</v>
      </c>
      <c r="Y3926" s="24">
        <f>VLOOKUP(T3926,Buzon!C:C,1,FALSE)</f>
        <v>1.10940608211242E+16</v>
      </c>
      <c r="Z3926" s="13" t="str">
        <f>VLOOKUP(T3926,Buzon!C:Z,21,FALSE)</f>
        <v>AFIL.-008139649</v>
      </c>
      <c r="AA3926" s="162">
        <f>VLOOKUP(T3926,Buzon!C:Z,22,FALSE)</f>
        <v>219790.5</v>
      </c>
      <c r="AB3926" s="162">
        <f>VLOOKUP(T3926,Buzon!C:Z,23,FALSE)</f>
        <v>9082021</v>
      </c>
      <c r="AC3926" s="162" t="str">
        <f>VLOOKUP(T3926,Buzon!C:Z,24,FALSE)</f>
        <v>SANTANDER_3550</v>
      </c>
      <c r="AD3926" s="146">
        <f>+H3926</f>
        <v>348</v>
      </c>
      <c r="AE3926" s="150">
        <v>8139649</v>
      </c>
    </row>
    <row r="3927" spans="1:32" s="150" customFormat="1" ht="12" customHeight="1" x14ac:dyDescent="0.25">
      <c r="A3927" s="151" t="s">
        <v>21</v>
      </c>
      <c r="B3927" s="158" t="s">
        <v>9668</v>
      </c>
      <c r="C3927" s="158" t="s">
        <v>10277</v>
      </c>
      <c r="D3927" s="158">
        <v>17</v>
      </c>
      <c r="E3927" s="158" t="s">
        <v>10278</v>
      </c>
      <c r="F3927" s="158" t="s">
        <v>25</v>
      </c>
      <c r="G3927" s="151" t="s">
        <v>26</v>
      </c>
      <c r="H3927" s="156">
        <v>348</v>
      </c>
      <c r="I3927" s="151" t="s">
        <v>27</v>
      </c>
      <c r="J3927" s="158">
        <v>27701425815</v>
      </c>
      <c r="K3927" s="158" t="s">
        <v>10279</v>
      </c>
      <c r="L3927" s="151" t="s">
        <v>31</v>
      </c>
      <c r="M3927" s="158" t="s">
        <v>31</v>
      </c>
      <c r="N3927" s="158" t="s">
        <v>29</v>
      </c>
      <c r="O3927" s="158">
        <v>13668</v>
      </c>
      <c r="P3927" s="149">
        <v>44414.538865740738</v>
      </c>
      <c r="Q3927" s="149">
        <v>44414.250138888892</v>
      </c>
      <c r="R3927" s="168" t="s">
        <v>7971</v>
      </c>
      <c r="S3927" s="151">
        <v>343903821</v>
      </c>
      <c r="T3927" s="153">
        <v>1.36680608211255E+16</v>
      </c>
      <c r="U3927" s="151" t="s">
        <v>32</v>
      </c>
      <c r="V3927" s="141"/>
      <c r="W3927" s="30" t="s">
        <v>13020</v>
      </c>
      <c r="X3927" s="33">
        <v>70102</v>
      </c>
      <c r="Y3927" s="24">
        <f>VLOOKUP(T3927,Buzon!C:C,1,FALSE)</f>
        <v>1.36680608211255E+16</v>
      </c>
      <c r="Z3927" s="13" t="str">
        <f>VLOOKUP(T3927,Buzon!C:Z,21,FALSE)</f>
        <v>AFIL.-008139649</v>
      </c>
      <c r="AA3927" s="162">
        <f>VLOOKUP(T3927,Buzon!C:Z,22,FALSE)</f>
        <v>219790.5</v>
      </c>
      <c r="AB3927" s="162">
        <f>VLOOKUP(T3927,Buzon!C:Z,23,FALSE)</f>
        <v>9082021</v>
      </c>
      <c r="AC3927" s="162" t="str">
        <f>VLOOKUP(T3927,Buzon!C:Z,24,FALSE)</f>
        <v>SANTANDER_3550</v>
      </c>
      <c r="AD3927" s="146">
        <f>+H3927</f>
        <v>348</v>
      </c>
      <c r="AE3927" s="150">
        <v>8139649</v>
      </c>
    </row>
    <row r="3928" spans="1:32" s="150" customFormat="1" ht="12" customHeight="1" x14ac:dyDescent="0.25">
      <c r="A3928" s="151" t="s">
        <v>21</v>
      </c>
      <c r="B3928" s="158" t="s">
        <v>9668</v>
      </c>
      <c r="C3928" s="158" t="s">
        <v>10277</v>
      </c>
      <c r="D3928" s="158">
        <v>18</v>
      </c>
      <c r="E3928" s="158" t="s">
        <v>10280</v>
      </c>
      <c r="F3928" s="158" t="s">
        <v>25</v>
      </c>
      <c r="G3928" s="151" t="s">
        <v>26</v>
      </c>
      <c r="H3928" s="156">
        <v>348</v>
      </c>
      <c r="I3928" s="151" t="s">
        <v>27</v>
      </c>
      <c r="J3928" s="158">
        <v>27701425816</v>
      </c>
      <c r="K3928" s="158" t="s">
        <v>10281</v>
      </c>
      <c r="L3928" s="151" t="s">
        <v>31</v>
      </c>
      <c r="M3928" s="158" t="s">
        <v>31</v>
      </c>
      <c r="N3928" s="158" t="s">
        <v>29</v>
      </c>
      <c r="O3928" s="158">
        <v>13668</v>
      </c>
      <c r="P3928" s="149">
        <v>44414.538865740738</v>
      </c>
      <c r="Q3928" s="149">
        <v>44414.250138888892</v>
      </c>
      <c r="R3928" s="168" t="s">
        <v>7971</v>
      </c>
      <c r="S3928" s="151">
        <v>343903821</v>
      </c>
      <c r="T3928" s="153">
        <v>1.36680608211255E+16</v>
      </c>
      <c r="U3928" s="151" t="s">
        <v>32</v>
      </c>
      <c r="V3928" s="141"/>
      <c r="W3928" s="30" t="s">
        <v>13020</v>
      </c>
      <c r="X3928" s="33">
        <v>70102</v>
      </c>
      <c r="Y3928" s="24">
        <f>VLOOKUP(T3928,Buzon!C:C,1,FALSE)</f>
        <v>1.36680608211255E+16</v>
      </c>
      <c r="Z3928" s="13" t="str">
        <f>VLOOKUP(T3928,Buzon!C:Z,21,FALSE)</f>
        <v>AFIL.-008139649</v>
      </c>
      <c r="AA3928" s="162">
        <f>VLOOKUP(T3928,Buzon!C:Z,22,FALSE)</f>
        <v>219790.5</v>
      </c>
      <c r="AB3928" s="162">
        <f>VLOOKUP(T3928,Buzon!C:Z,23,FALSE)</f>
        <v>9082021</v>
      </c>
      <c r="AC3928" s="162" t="str">
        <f>VLOOKUP(T3928,Buzon!C:Z,24,FALSE)</f>
        <v>SANTANDER_3550</v>
      </c>
      <c r="AD3928" s="146">
        <f>+H3928</f>
        <v>348</v>
      </c>
      <c r="AE3928" s="150">
        <v>8139649</v>
      </c>
    </row>
    <row r="3929" spans="1:32" s="150" customFormat="1" ht="12" customHeight="1" x14ac:dyDescent="0.25">
      <c r="A3929" s="151" t="s">
        <v>21</v>
      </c>
      <c r="B3929" s="158" t="s">
        <v>9668</v>
      </c>
      <c r="C3929" s="158" t="s">
        <v>10277</v>
      </c>
      <c r="D3929" s="158">
        <v>19</v>
      </c>
      <c r="E3929" s="158" t="s">
        <v>10282</v>
      </c>
      <c r="F3929" s="158" t="s">
        <v>25</v>
      </c>
      <c r="G3929" s="151" t="s">
        <v>26</v>
      </c>
      <c r="H3929" s="156">
        <v>348</v>
      </c>
      <c r="I3929" s="151" t="s">
        <v>27</v>
      </c>
      <c r="J3929" s="158">
        <v>27701425817</v>
      </c>
      <c r="K3929" s="158" t="s">
        <v>10283</v>
      </c>
      <c r="L3929" s="151" t="s">
        <v>31</v>
      </c>
      <c r="M3929" s="158" t="s">
        <v>31</v>
      </c>
      <c r="N3929" s="158" t="s">
        <v>29</v>
      </c>
      <c r="O3929" s="158">
        <v>13668</v>
      </c>
      <c r="P3929" s="149">
        <v>44414.538865740738</v>
      </c>
      <c r="Q3929" s="149">
        <v>44414.250138888892</v>
      </c>
      <c r="R3929" s="168" t="s">
        <v>7971</v>
      </c>
      <c r="S3929" s="151">
        <v>343903821</v>
      </c>
      <c r="T3929" s="153">
        <v>1.36680608211255E+16</v>
      </c>
      <c r="U3929" s="151" t="s">
        <v>32</v>
      </c>
      <c r="V3929" s="141"/>
      <c r="W3929" s="30" t="s">
        <v>13020</v>
      </c>
      <c r="X3929" s="33">
        <v>70102</v>
      </c>
      <c r="Y3929" s="24">
        <f>VLOOKUP(T3929,Buzon!C:C,1,FALSE)</f>
        <v>1.36680608211255E+16</v>
      </c>
      <c r="Z3929" s="13" t="str">
        <f>VLOOKUP(T3929,Buzon!C:Z,21,FALSE)</f>
        <v>AFIL.-008139649</v>
      </c>
      <c r="AA3929" s="162">
        <f>VLOOKUP(T3929,Buzon!C:Z,22,FALSE)</f>
        <v>219790.5</v>
      </c>
      <c r="AB3929" s="162">
        <f>VLOOKUP(T3929,Buzon!C:Z,23,FALSE)</f>
        <v>9082021</v>
      </c>
      <c r="AC3929" s="162" t="str">
        <f>VLOOKUP(T3929,Buzon!C:Z,24,FALSE)</f>
        <v>SANTANDER_3550</v>
      </c>
      <c r="AD3929" s="146">
        <f>+H3929</f>
        <v>348</v>
      </c>
      <c r="AE3929" s="150">
        <v>8139649</v>
      </c>
    </row>
    <row r="3930" spans="1:32" s="150" customFormat="1" ht="12" customHeight="1" x14ac:dyDescent="0.25">
      <c r="A3930" s="151" t="s">
        <v>21</v>
      </c>
      <c r="B3930" s="158" t="s">
        <v>9668</v>
      </c>
      <c r="C3930" s="158" t="s">
        <v>10256</v>
      </c>
      <c r="D3930" s="158">
        <v>2</v>
      </c>
      <c r="E3930" s="158" t="s">
        <v>10284</v>
      </c>
      <c r="F3930" s="158" t="s">
        <v>25</v>
      </c>
      <c r="G3930" s="151" t="s">
        <v>26</v>
      </c>
      <c r="H3930" s="156">
        <v>348</v>
      </c>
      <c r="I3930" s="151" t="s">
        <v>27</v>
      </c>
      <c r="J3930" s="158">
        <v>27701425823</v>
      </c>
      <c r="K3930" s="158" t="s">
        <v>10285</v>
      </c>
      <c r="L3930" s="151" t="s">
        <v>31</v>
      </c>
      <c r="M3930" s="158" t="s">
        <v>31</v>
      </c>
      <c r="N3930" s="158" t="s">
        <v>30</v>
      </c>
      <c r="O3930" s="158">
        <v>13668</v>
      </c>
      <c r="P3930" s="149">
        <v>44414.545694444445</v>
      </c>
      <c r="Q3930" s="149">
        <v>44414.250138888892</v>
      </c>
      <c r="R3930" s="168">
        <v>7</v>
      </c>
      <c r="S3930" s="151">
        <v>343914744</v>
      </c>
      <c r="T3930" s="153">
        <v>1.36680608211305E+16</v>
      </c>
      <c r="U3930" s="151" t="s">
        <v>32</v>
      </c>
      <c r="V3930" s="141"/>
      <c r="W3930" s="30" t="s">
        <v>13020</v>
      </c>
      <c r="X3930" s="33">
        <v>70102</v>
      </c>
      <c r="Y3930" s="24">
        <f>VLOOKUP(T3930,Buzon!C:C,1,FALSE)</f>
        <v>1.36680608211305E+16</v>
      </c>
      <c r="Z3930" s="13" t="str">
        <f>VLOOKUP(T3930,Buzon!C:Z,21,FALSE)</f>
        <v>AFIL.-008139649</v>
      </c>
      <c r="AA3930" s="162">
        <f>VLOOKUP(T3930,Buzon!C:Z,22,FALSE)</f>
        <v>219790.5</v>
      </c>
      <c r="AB3930" s="162">
        <f>VLOOKUP(T3930,Buzon!C:Z,23,FALSE)</f>
        <v>9082021</v>
      </c>
      <c r="AC3930" s="162" t="str">
        <f>VLOOKUP(T3930,Buzon!C:Z,24,FALSE)</f>
        <v>SANTANDER_3550</v>
      </c>
      <c r="AD3930" s="146">
        <f>+H3930</f>
        <v>348</v>
      </c>
      <c r="AE3930" s="150">
        <v>8139649</v>
      </c>
    </row>
    <row r="3931" spans="1:32" s="150" customFormat="1" ht="12" customHeight="1" x14ac:dyDescent="0.25">
      <c r="A3931" s="151" t="s">
        <v>21</v>
      </c>
      <c r="B3931" s="158" t="s">
        <v>9668</v>
      </c>
      <c r="C3931" s="157"/>
      <c r="D3931" s="157"/>
      <c r="E3931" s="158" t="s">
        <v>10284</v>
      </c>
      <c r="F3931" s="158" t="s">
        <v>25</v>
      </c>
      <c r="G3931" s="151" t="s">
        <v>26</v>
      </c>
      <c r="H3931" s="156">
        <v>278</v>
      </c>
      <c r="I3931" s="151" t="s">
        <v>167</v>
      </c>
      <c r="J3931" s="158">
        <v>27701425824</v>
      </c>
      <c r="K3931" s="158" t="s">
        <v>10286</v>
      </c>
      <c r="L3931" s="151" t="s">
        <v>31</v>
      </c>
      <c r="M3931" s="158" t="s">
        <v>30</v>
      </c>
      <c r="N3931" s="158" t="s">
        <v>31</v>
      </c>
      <c r="O3931" s="158">
        <v>13668</v>
      </c>
      <c r="P3931" s="149">
        <v>44414.545694444445</v>
      </c>
      <c r="Q3931" s="149">
        <v>44414.250138888892</v>
      </c>
      <c r="R3931" s="168">
        <v>7</v>
      </c>
      <c r="S3931" s="151">
        <v>343914744</v>
      </c>
      <c r="T3931" s="153">
        <v>1.36680608211305E+16</v>
      </c>
      <c r="U3931" s="151" t="s">
        <v>32</v>
      </c>
      <c r="V3931" s="141"/>
      <c r="W3931" s="30" t="s">
        <v>13020</v>
      </c>
      <c r="X3931" s="33">
        <v>70102</v>
      </c>
      <c r="Y3931" s="24">
        <f>VLOOKUP(T3931,Buzon!C:C,1,FALSE)</f>
        <v>1.36680608211305E+16</v>
      </c>
      <c r="Z3931" s="13" t="str">
        <f>VLOOKUP(T3931,Buzon!C:Z,21,FALSE)</f>
        <v>AFIL.-008139649</v>
      </c>
      <c r="AA3931" s="162">
        <f>VLOOKUP(T3931,Buzon!C:Z,22,FALSE)</f>
        <v>219790.5</v>
      </c>
      <c r="AB3931" s="162">
        <f>VLOOKUP(T3931,Buzon!C:Z,23,FALSE)</f>
        <v>9082021</v>
      </c>
      <c r="AC3931" s="162" t="str">
        <f>VLOOKUP(T3931,Buzon!C:Z,24,FALSE)</f>
        <v>SANTANDER_3550</v>
      </c>
      <c r="AD3931" s="146">
        <f>+H3931</f>
        <v>278</v>
      </c>
      <c r="AE3931" s="150">
        <v>8139649</v>
      </c>
    </row>
    <row r="3932" spans="1:32" s="150" customFormat="1" ht="12" customHeight="1" x14ac:dyDescent="0.25">
      <c r="A3932" s="151" t="s">
        <v>21</v>
      </c>
      <c r="B3932" s="158" t="s">
        <v>9668</v>
      </c>
      <c r="C3932" s="158" t="s">
        <v>10256</v>
      </c>
      <c r="D3932" s="158">
        <v>3</v>
      </c>
      <c r="E3932" s="158" t="s">
        <v>10287</v>
      </c>
      <c r="F3932" s="158" t="s">
        <v>25</v>
      </c>
      <c r="G3932" s="151" t="s">
        <v>26</v>
      </c>
      <c r="H3932" s="156">
        <v>348</v>
      </c>
      <c r="I3932" s="151" t="s">
        <v>27</v>
      </c>
      <c r="J3932" s="158">
        <v>27701425825</v>
      </c>
      <c r="K3932" s="158" t="s">
        <v>10288</v>
      </c>
      <c r="L3932" s="151" t="s">
        <v>31</v>
      </c>
      <c r="M3932" s="158" t="s">
        <v>31</v>
      </c>
      <c r="N3932" s="158" t="s">
        <v>30</v>
      </c>
      <c r="O3932" s="158">
        <v>13668</v>
      </c>
      <c r="P3932" s="149">
        <v>44414.545694444445</v>
      </c>
      <c r="Q3932" s="149">
        <v>44414.250138888892</v>
      </c>
      <c r="R3932" s="168">
        <v>7</v>
      </c>
      <c r="S3932" s="151">
        <v>343914744</v>
      </c>
      <c r="T3932" s="153">
        <v>1.36680608211305E+16</v>
      </c>
      <c r="U3932" s="151" t="s">
        <v>32</v>
      </c>
      <c r="V3932" s="141"/>
      <c r="W3932" s="30" t="s">
        <v>13020</v>
      </c>
      <c r="X3932" s="33">
        <v>70102</v>
      </c>
      <c r="Y3932" s="24">
        <f>VLOOKUP(T3932,Buzon!C:C,1,FALSE)</f>
        <v>1.36680608211305E+16</v>
      </c>
      <c r="Z3932" s="13" t="str">
        <f>VLOOKUP(T3932,Buzon!C:Z,21,FALSE)</f>
        <v>AFIL.-008139649</v>
      </c>
      <c r="AA3932" s="162">
        <f>VLOOKUP(T3932,Buzon!C:Z,22,FALSE)</f>
        <v>219790.5</v>
      </c>
      <c r="AB3932" s="162">
        <f>VLOOKUP(T3932,Buzon!C:Z,23,FALSE)</f>
        <v>9082021</v>
      </c>
      <c r="AC3932" s="162" t="str">
        <f>VLOOKUP(T3932,Buzon!C:Z,24,FALSE)</f>
        <v>SANTANDER_3550</v>
      </c>
      <c r="AD3932" s="146">
        <f>+H3932</f>
        <v>348</v>
      </c>
      <c r="AE3932" s="150">
        <v>8139649</v>
      </c>
    </row>
    <row r="3933" spans="1:32" s="150" customFormat="1" ht="12" customHeight="1" x14ac:dyDescent="0.25">
      <c r="A3933" s="151" t="s">
        <v>21</v>
      </c>
      <c r="B3933" s="158" t="s">
        <v>9668</v>
      </c>
      <c r="C3933" s="157"/>
      <c r="D3933" s="157"/>
      <c r="E3933" s="158" t="s">
        <v>10287</v>
      </c>
      <c r="F3933" s="158" t="s">
        <v>25</v>
      </c>
      <c r="G3933" s="151" t="s">
        <v>26</v>
      </c>
      <c r="H3933" s="156">
        <v>278</v>
      </c>
      <c r="I3933" s="151" t="s">
        <v>167</v>
      </c>
      <c r="J3933" s="158">
        <v>27701425826</v>
      </c>
      <c r="K3933" s="158" t="s">
        <v>10289</v>
      </c>
      <c r="L3933" s="151" t="s">
        <v>31</v>
      </c>
      <c r="M3933" s="158" t="s">
        <v>30</v>
      </c>
      <c r="N3933" s="158" t="s">
        <v>31</v>
      </c>
      <c r="O3933" s="158">
        <v>13668</v>
      </c>
      <c r="P3933" s="149">
        <v>44414.545694444445</v>
      </c>
      <c r="Q3933" s="149">
        <v>44414.250138888892</v>
      </c>
      <c r="R3933" s="168">
        <v>7</v>
      </c>
      <c r="S3933" s="151">
        <v>343914744</v>
      </c>
      <c r="T3933" s="153">
        <v>1.36680608211305E+16</v>
      </c>
      <c r="U3933" s="151" t="s">
        <v>32</v>
      </c>
      <c r="V3933" s="141"/>
      <c r="W3933" s="30" t="s">
        <v>13020</v>
      </c>
      <c r="X3933" s="33">
        <v>70102</v>
      </c>
      <c r="Y3933" s="24">
        <f>VLOOKUP(T3933,Buzon!C:C,1,FALSE)</f>
        <v>1.36680608211305E+16</v>
      </c>
      <c r="Z3933" s="13" t="str">
        <f>VLOOKUP(T3933,Buzon!C:Z,21,FALSE)</f>
        <v>AFIL.-008139649</v>
      </c>
      <c r="AA3933" s="162">
        <f>VLOOKUP(T3933,Buzon!C:Z,22,FALSE)</f>
        <v>219790.5</v>
      </c>
      <c r="AB3933" s="162">
        <f>VLOOKUP(T3933,Buzon!C:Z,23,FALSE)</f>
        <v>9082021</v>
      </c>
      <c r="AC3933" s="162" t="str">
        <f>VLOOKUP(T3933,Buzon!C:Z,24,FALSE)</f>
        <v>SANTANDER_3550</v>
      </c>
      <c r="AD3933" s="146">
        <f>+H3933</f>
        <v>278</v>
      </c>
      <c r="AE3933" s="150">
        <v>8139649</v>
      </c>
    </row>
    <row r="3934" spans="1:32" s="150" customFormat="1" ht="12" customHeight="1" x14ac:dyDescent="0.25">
      <c r="A3934" s="151" t="s">
        <v>21</v>
      </c>
      <c r="B3934" s="158" t="s">
        <v>9668</v>
      </c>
      <c r="C3934" s="158" t="s">
        <v>10256</v>
      </c>
      <c r="D3934" s="158">
        <v>4</v>
      </c>
      <c r="E3934" s="158" t="s">
        <v>10290</v>
      </c>
      <c r="F3934" s="158" t="s">
        <v>25</v>
      </c>
      <c r="G3934" s="151" t="s">
        <v>26</v>
      </c>
      <c r="H3934" s="156">
        <v>348</v>
      </c>
      <c r="I3934" s="151" t="s">
        <v>27</v>
      </c>
      <c r="J3934" s="158">
        <v>27701425827</v>
      </c>
      <c r="K3934" s="158" t="s">
        <v>10291</v>
      </c>
      <c r="L3934" s="151" t="s">
        <v>31</v>
      </c>
      <c r="M3934" s="158" t="s">
        <v>31</v>
      </c>
      <c r="N3934" s="158" t="s">
        <v>30</v>
      </c>
      <c r="O3934" s="158">
        <v>13668</v>
      </c>
      <c r="P3934" s="149">
        <v>44414.545694444445</v>
      </c>
      <c r="Q3934" s="149">
        <v>44414.250138888892</v>
      </c>
      <c r="R3934" s="168">
        <v>7</v>
      </c>
      <c r="S3934" s="151">
        <v>343914744</v>
      </c>
      <c r="T3934" s="153">
        <v>1.36680608211305E+16</v>
      </c>
      <c r="U3934" s="151" t="s">
        <v>32</v>
      </c>
      <c r="V3934" s="141"/>
      <c r="W3934" s="30" t="s">
        <v>13020</v>
      </c>
      <c r="X3934" s="33">
        <v>70102</v>
      </c>
      <c r="Y3934" s="24">
        <f>VLOOKUP(T3934,Buzon!C:C,1,FALSE)</f>
        <v>1.36680608211305E+16</v>
      </c>
      <c r="Z3934" s="13" t="str">
        <f>VLOOKUP(T3934,Buzon!C:Z,21,FALSE)</f>
        <v>AFIL.-008139649</v>
      </c>
      <c r="AA3934" s="162">
        <f>VLOOKUP(T3934,Buzon!C:Z,22,FALSE)</f>
        <v>219790.5</v>
      </c>
      <c r="AB3934" s="162">
        <f>VLOOKUP(T3934,Buzon!C:Z,23,FALSE)</f>
        <v>9082021</v>
      </c>
      <c r="AC3934" s="162" t="str">
        <f>VLOOKUP(T3934,Buzon!C:Z,24,FALSE)</f>
        <v>SANTANDER_3550</v>
      </c>
      <c r="AD3934" s="146">
        <f>+H3934</f>
        <v>348</v>
      </c>
      <c r="AE3934" s="150">
        <v>8139649</v>
      </c>
    </row>
    <row r="3935" spans="1:32" s="150" customFormat="1" ht="12" customHeight="1" x14ac:dyDescent="0.25">
      <c r="A3935" s="151" t="s">
        <v>21</v>
      </c>
      <c r="B3935" s="158" t="s">
        <v>9668</v>
      </c>
      <c r="C3935" s="157"/>
      <c r="D3935" s="157"/>
      <c r="E3935" s="158" t="s">
        <v>10290</v>
      </c>
      <c r="F3935" s="158" t="s">
        <v>25</v>
      </c>
      <c r="G3935" s="151" t="s">
        <v>26</v>
      </c>
      <c r="H3935" s="156">
        <v>278</v>
      </c>
      <c r="I3935" s="151" t="s">
        <v>167</v>
      </c>
      <c r="J3935" s="158">
        <v>27701425828</v>
      </c>
      <c r="K3935" s="158" t="s">
        <v>10292</v>
      </c>
      <c r="L3935" s="151" t="s">
        <v>31</v>
      </c>
      <c r="M3935" s="158" t="s">
        <v>30</v>
      </c>
      <c r="N3935" s="158" t="s">
        <v>31</v>
      </c>
      <c r="O3935" s="158">
        <v>13668</v>
      </c>
      <c r="P3935" s="149">
        <v>44414.545694444445</v>
      </c>
      <c r="Q3935" s="149">
        <v>44414.250138888892</v>
      </c>
      <c r="R3935" s="168">
        <v>7</v>
      </c>
      <c r="S3935" s="151">
        <v>343914744</v>
      </c>
      <c r="T3935" s="153">
        <v>1.36680608211305E+16</v>
      </c>
      <c r="U3935" s="151" t="s">
        <v>32</v>
      </c>
      <c r="V3935" s="141"/>
      <c r="W3935" s="30" t="s">
        <v>13020</v>
      </c>
      <c r="X3935" s="33">
        <v>70102</v>
      </c>
      <c r="Y3935" s="24">
        <f>VLOOKUP(T3935,Buzon!C:C,1,FALSE)</f>
        <v>1.36680608211305E+16</v>
      </c>
      <c r="Z3935" s="13" t="str">
        <f>VLOOKUP(T3935,Buzon!C:Z,21,FALSE)</f>
        <v>AFIL.-008139649</v>
      </c>
      <c r="AA3935" s="162">
        <f>VLOOKUP(T3935,Buzon!C:Z,22,FALSE)</f>
        <v>219790.5</v>
      </c>
      <c r="AB3935" s="162">
        <f>VLOOKUP(T3935,Buzon!C:Z,23,FALSE)</f>
        <v>9082021</v>
      </c>
      <c r="AC3935" s="162" t="str">
        <f>VLOOKUP(T3935,Buzon!C:Z,24,FALSE)</f>
        <v>SANTANDER_3550</v>
      </c>
      <c r="AD3935" s="146">
        <f>+H3935</f>
        <v>278</v>
      </c>
      <c r="AE3935" s="150">
        <v>8139649</v>
      </c>
    </row>
    <row r="3936" spans="1:32" s="150" customFormat="1" ht="12" customHeight="1" x14ac:dyDescent="0.25">
      <c r="A3936" s="151" t="s">
        <v>21</v>
      </c>
      <c r="B3936" s="158" t="s">
        <v>9668</v>
      </c>
      <c r="C3936" s="158" t="s">
        <v>10293</v>
      </c>
      <c r="D3936" s="158">
        <v>15</v>
      </c>
      <c r="E3936" s="158" t="s">
        <v>10294</v>
      </c>
      <c r="F3936" s="158" t="s">
        <v>71</v>
      </c>
      <c r="G3936" s="151" t="s">
        <v>26</v>
      </c>
      <c r="H3936" s="156">
        <v>174</v>
      </c>
      <c r="I3936" s="151" t="s">
        <v>27</v>
      </c>
      <c r="J3936" s="158">
        <v>27701425832</v>
      </c>
      <c r="K3936" s="158" t="s">
        <v>10295</v>
      </c>
      <c r="L3936" s="151" t="s">
        <v>31</v>
      </c>
      <c r="M3936" s="158" t="s">
        <v>31</v>
      </c>
      <c r="N3936" s="158" t="s">
        <v>29</v>
      </c>
      <c r="O3936" s="158">
        <v>13668</v>
      </c>
      <c r="P3936" s="149">
        <v>44414.550902777781</v>
      </c>
      <c r="Q3936" s="149">
        <v>44414.250138888892</v>
      </c>
      <c r="R3936" s="168">
        <v>1080</v>
      </c>
      <c r="S3936" s="151">
        <v>343923152</v>
      </c>
      <c r="T3936" s="153">
        <v>1.36680608211312E+16</v>
      </c>
      <c r="U3936" s="151" t="s">
        <v>32</v>
      </c>
      <c r="V3936" s="141"/>
      <c r="W3936" s="30" t="s">
        <v>13020</v>
      </c>
      <c r="X3936" s="33">
        <v>70102</v>
      </c>
      <c r="Y3936" s="24">
        <f>VLOOKUP(T3936,Buzon!C:C,1,FALSE)</f>
        <v>1.36680608211312E+16</v>
      </c>
      <c r="Z3936" s="13" t="str">
        <f>VLOOKUP(T3936,Buzon!C:Z,21,FALSE)</f>
        <v>AFIL.-008139649</v>
      </c>
      <c r="AA3936" s="162">
        <f>VLOOKUP(T3936,Buzon!C:Z,22,FALSE)</f>
        <v>219790.5</v>
      </c>
      <c r="AB3936" s="162">
        <f>VLOOKUP(T3936,Buzon!C:Z,23,FALSE)</f>
        <v>9082021</v>
      </c>
      <c r="AC3936" s="162" t="str">
        <f>VLOOKUP(T3936,Buzon!C:Z,24,FALSE)</f>
        <v>SANTANDER_3550</v>
      </c>
      <c r="AD3936" s="146">
        <f>+H3936</f>
        <v>174</v>
      </c>
      <c r="AE3936" s="150">
        <v>8139649</v>
      </c>
    </row>
    <row r="3937" spans="1:31" s="150" customFormat="1" ht="12" customHeight="1" x14ac:dyDescent="0.25">
      <c r="A3937" s="151" t="s">
        <v>21</v>
      </c>
      <c r="B3937" s="158" t="s">
        <v>9668</v>
      </c>
      <c r="C3937" s="158" t="s">
        <v>10293</v>
      </c>
      <c r="D3937" s="158">
        <v>16</v>
      </c>
      <c r="E3937" s="158" t="s">
        <v>10296</v>
      </c>
      <c r="F3937" s="158" t="s">
        <v>71</v>
      </c>
      <c r="G3937" s="151" t="s">
        <v>26</v>
      </c>
      <c r="H3937" s="156">
        <v>174</v>
      </c>
      <c r="I3937" s="151" t="s">
        <v>27</v>
      </c>
      <c r="J3937" s="158">
        <v>27701425833</v>
      </c>
      <c r="K3937" s="158" t="s">
        <v>10297</v>
      </c>
      <c r="L3937" s="151" t="s">
        <v>31</v>
      </c>
      <c r="M3937" s="158" t="s">
        <v>31</v>
      </c>
      <c r="N3937" s="158" t="s">
        <v>29</v>
      </c>
      <c r="O3937" s="158">
        <v>13668</v>
      </c>
      <c r="P3937" s="149">
        <v>44414.550902777781</v>
      </c>
      <c r="Q3937" s="149">
        <v>44414.250138888892</v>
      </c>
      <c r="R3937" s="168">
        <v>1080</v>
      </c>
      <c r="S3937" s="151">
        <v>343923152</v>
      </c>
      <c r="T3937" s="153">
        <v>1.36680608211312E+16</v>
      </c>
      <c r="U3937" s="151" t="s">
        <v>32</v>
      </c>
      <c r="V3937" s="141"/>
      <c r="W3937" s="30" t="s">
        <v>13020</v>
      </c>
      <c r="X3937" s="33">
        <v>70102</v>
      </c>
      <c r="Y3937" s="24">
        <f>VLOOKUP(T3937,Buzon!C:C,1,FALSE)</f>
        <v>1.36680608211312E+16</v>
      </c>
      <c r="Z3937" s="13" t="str">
        <f>VLOOKUP(T3937,Buzon!C:Z,21,FALSE)</f>
        <v>AFIL.-008139649</v>
      </c>
      <c r="AA3937" s="162">
        <f>VLOOKUP(T3937,Buzon!C:Z,22,FALSE)</f>
        <v>219790.5</v>
      </c>
      <c r="AB3937" s="162">
        <f>VLOOKUP(T3937,Buzon!C:Z,23,FALSE)</f>
        <v>9082021</v>
      </c>
      <c r="AC3937" s="162" t="str">
        <f>VLOOKUP(T3937,Buzon!C:Z,24,FALSE)</f>
        <v>SANTANDER_3550</v>
      </c>
      <c r="AD3937" s="146">
        <f>+H3937</f>
        <v>174</v>
      </c>
      <c r="AE3937" s="150">
        <v>8139649</v>
      </c>
    </row>
    <row r="3938" spans="1:31" s="150" customFormat="1" ht="12" customHeight="1" x14ac:dyDescent="0.25">
      <c r="A3938" s="151" t="s">
        <v>21</v>
      </c>
      <c r="B3938" s="158" t="s">
        <v>9668</v>
      </c>
      <c r="C3938" s="158" t="s">
        <v>10298</v>
      </c>
      <c r="D3938" s="158">
        <v>1</v>
      </c>
      <c r="E3938" s="158" t="s">
        <v>10299</v>
      </c>
      <c r="F3938" s="158" t="s">
        <v>25</v>
      </c>
      <c r="G3938" s="151" t="s">
        <v>26</v>
      </c>
      <c r="H3938" s="156">
        <v>348</v>
      </c>
      <c r="I3938" s="151" t="s">
        <v>27</v>
      </c>
      <c r="J3938" s="158">
        <v>27701425836</v>
      </c>
      <c r="K3938" s="158" t="s">
        <v>10300</v>
      </c>
      <c r="L3938" s="151" t="s">
        <v>31</v>
      </c>
      <c r="M3938" s="158" t="s">
        <v>31</v>
      </c>
      <c r="N3938" s="158" t="s">
        <v>29</v>
      </c>
      <c r="O3938" s="158">
        <v>13668</v>
      </c>
      <c r="P3938" s="149">
        <v>44414.553240740737</v>
      </c>
      <c r="Q3938" s="149">
        <v>44414.250138888892</v>
      </c>
      <c r="R3938" s="168">
        <v>63542</v>
      </c>
      <c r="S3938" s="151">
        <v>343926917</v>
      </c>
      <c r="T3938" s="153">
        <v>1.36680608211315E+16</v>
      </c>
      <c r="U3938" s="151" t="s">
        <v>32</v>
      </c>
      <c r="V3938" s="141"/>
      <c r="W3938" s="30" t="s">
        <v>13020</v>
      </c>
      <c r="X3938" s="33">
        <v>70102</v>
      </c>
      <c r="Y3938" s="24">
        <f>VLOOKUP(T3938,Buzon!C:C,1,FALSE)</f>
        <v>1.36680608211315E+16</v>
      </c>
      <c r="Z3938" s="13" t="str">
        <f>VLOOKUP(T3938,Buzon!C:Z,21,FALSE)</f>
        <v>AFIL.-008139649</v>
      </c>
      <c r="AA3938" s="162">
        <f>VLOOKUP(T3938,Buzon!C:Z,22,FALSE)</f>
        <v>219790.5</v>
      </c>
      <c r="AB3938" s="162">
        <f>VLOOKUP(T3938,Buzon!C:Z,23,FALSE)</f>
        <v>9082021</v>
      </c>
      <c r="AC3938" s="162" t="str">
        <f>VLOOKUP(T3938,Buzon!C:Z,24,FALSE)</f>
        <v>SANTANDER_3550</v>
      </c>
      <c r="AD3938" s="146">
        <f>+H3938</f>
        <v>348</v>
      </c>
      <c r="AE3938" s="150">
        <v>8139649</v>
      </c>
    </row>
    <row r="3939" spans="1:31" s="150" customFormat="1" ht="12" customHeight="1" x14ac:dyDescent="0.25">
      <c r="A3939" s="151" t="s">
        <v>21</v>
      </c>
      <c r="B3939" s="158" t="s">
        <v>9668</v>
      </c>
      <c r="C3939" s="157"/>
      <c r="D3939" s="157"/>
      <c r="E3939" s="158" t="s">
        <v>10299</v>
      </c>
      <c r="F3939" s="158" t="s">
        <v>25</v>
      </c>
      <c r="G3939" s="151" t="s">
        <v>26</v>
      </c>
      <c r="H3939" s="156">
        <v>278</v>
      </c>
      <c r="I3939" s="151" t="s">
        <v>167</v>
      </c>
      <c r="J3939" s="158">
        <v>27701425837</v>
      </c>
      <c r="K3939" s="158" t="s">
        <v>10301</v>
      </c>
      <c r="L3939" s="151" t="s">
        <v>31</v>
      </c>
      <c r="M3939" s="158" t="s">
        <v>29</v>
      </c>
      <c r="N3939" s="158" t="s">
        <v>31</v>
      </c>
      <c r="O3939" s="158">
        <v>13668</v>
      </c>
      <c r="P3939" s="149">
        <v>44414.553240740737</v>
      </c>
      <c r="Q3939" s="149">
        <v>44414.250138888892</v>
      </c>
      <c r="R3939" s="168">
        <v>63542</v>
      </c>
      <c r="S3939" s="151">
        <v>343926917</v>
      </c>
      <c r="T3939" s="153">
        <v>1.36680608211315E+16</v>
      </c>
      <c r="U3939" s="151" t="s">
        <v>32</v>
      </c>
      <c r="V3939" s="141"/>
      <c r="W3939" s="30" t="s">
        <v>13020</v>
      </c>
      <c r="X3939" s="33">
        <v>70102</v>
      </c>
      <c r="Y3939" s="24">
        <f>VLOOKUP(T3939,Buzon!C:C,1,FALSE)</f>
        <v>1.36680608211315E+16</v>
      </c>
      <c r="Z3939" s="13" t="str">
        <f>VLOOKUP(T3939,Buzon!C:Z,21,FALSE)</f>
        <v>AFIL.-008139649</v>
      </c>
      <c r="AA3939" s="162">
        <f>VLOOKUP(T3939,Buzon!C:Z,22,FALSE)</f>
        <v>219790.5</v>
      </c>
      <c r="AB3939" s="162">
        <f>VLOOKUP(T3939,Buzon!C:Z,23,FALSE)</f>
        <v>9082021</v>
      </c>
      <c r="AC3939" s="162" t="str">
        <f>VLOOKUP(T3939,Buzon!C:Z,24,FALSE)</f>
        <v>SANTANDER_3550</v>
      </c>
      <c r="AD3939" s="146">
        <f>+H3939</f>
        <v>278</v>
      </c>
      <c r="AE3939" s="150">
        <v>8139649</v>
      </c>
    </row>
    <row r="3940" spans="1:31" s="150" customFormat="1" ht="12" customHeight="1" x14ac:dyDescent="0.25">
      <c r="A3940" s="151" t="s">
        <v>21</v>
      </c>
      <c r="B3940" s="158" t="s">
        <v>9668</v>
      </c>
      <c r="C3940" s="158" t="s">
        <v>10302</v>
      </c>
      <c r="D3940" s="158">
        <v>3</v>
      </c>
      <c r="E3940" s="158" t="s">
        <v>10303</v>
      </c>
      <c r="F3940" s="158" t="s">
        <v>71</v>
      </c>
      <c r="G3940" s="151" t="s">
        <v>26</v>
      </c>
      <c r="H3940" s="156">
        <v>174</v>
      </c>
      <c r="I3940" s="151" t="s">
        <v>27</v>
      </c>
      <c r="J3940" s="158">
        <v>27701425847</v>
      </c>
      <c r="K3940" s="158" t="s">
        <v>10304</v>
      </c>
      <c r="L3940" s="151" t="s">
        <v>31</v>
      </c>
      <c r="M3940" s="158" t="s">
        <v>31</v>
      </c>
      <c r="N3940" s="158" t="s">
        <v>29</v>
      </c>
      <c r="O3940" s="158">
        <v>13668</v>
      </c>
      <c r="P3940" s="149">
        <v>44414.563159722224</v>
      </c>
      <c r="Q3940" s="149">
        <v>44414.250138888892</v>
      </c>
      <c r="R3940" s="168" t="s">
        <v>7989</v>
      </c>
      <c r="S3940" s="151">
        <v>343943554</v>
      </c>
      <c r="T3940" s="153">
        <v>1.3668060821133E+16</v>
      </c>
      <c r="U3940" s="151" t="s">
        <v>32</v>
      </c>
      <c r="V3940" s="141"/>
      <c r="W3940" s="30" t="s">
        <v>13020</v>
      </c>
      <c r="X3940" s="33">
        <v>70102</v>
      </c>
      <c r="Y3940" s="24">
        <f>VLOOKUP(T3940,Buzon!C:C,1,FALSE)</f>
        <v>1.3668060821133E+16</v>
      </c>
      <c r="Z3940" s="13" t="str">
        <f>VLOOKUP(T3940,Buzon!C:Z,21,FALSE)</f>
        <v>AFIL.-008139649</v>
      </c>
      <c r="AA3940" s="162">
        <f>VLOOKUP(T3940,Buzon!C:Z,22,FALSE)</f>
        <v>219790.5</v>
      </c>
      <c r="AB3940" s="162">
        <f>VLOOKUP(T3940,Buzon!C:Z,23,FALSE)</f>
        <v>9082021</v>
      </c>
      <c r="AC3940" s="162" t="str">
        <f>VLOOKUP(T3940,Buzon!C:Z,24,FALSE)</f>
        <v>SANTANDER_3550</v>
      </c>
      <c r="AD3940" s="146">
        <f>+H3940</f>
        <v>174</v>
      </c>
      <c r="AE3940" s="150">
        <v>8139649</v>
      </c>
    </row>
    <row r="3941" spans="1:31" s="150" customFormat="1" ht="12" customHeight="1" x14ac:dyDescent="0.25">
      <c r="A3941" s="151" t="s">
        <v>21</v>
      </c>
      <c r="B3941" s="158" t="s">
        <v>9662</v>
      </c>
      <c r="C3941" s="158" t="s">
        <v>10305</v>
      </c>
      <c r="D3941" s="158">
        <v>9</v>
      </c>
      <c r="E3941" s="158" t="s">
        <v>10306</v>
      </c>
      <c r="F3941" s="158" t="s">
        <v>25</v>
      </c>
      <c r="G3941" s="151" t="s">
        <v>26</v>
      </c>
      <c r="H3941" s="156">
        <v>348</v>
      </c>
      <c r="I3941" s="151" t="s">
        <v>27</v>
      </c>
      <c r="J3941" s="158">
        <v>27701425852</v>
      </c>
      <c r="K3941" s="158" t="s">
        <v>10307</v>
      </c>
      <c r="L3941" s="151" t="s">
        <v>31</v>
      </c>
      <c r="M3941" s="158" t="s">
        <v>31</v>
      </c>
      <c r="N3941" s="158" t="s">
        <v>29</v>
      </c>
      <c r="O3941" s="158">
        <v>11094</v>
      </c>
      <c r="P3941" s="149">
        <v>44414.569189814814</v>
      </c>
      <c r="Q3941" s="149">
        <v>44414.249189814815</v>
      </c>
      <c r="R3941" s="168">
        <v>225236</v>
      </c>
      <c r="S3941" s="151">
        <v>343953357</v>
      </c>
      <c r="T3941" s="153">
        <v>1.10940608211339E+16</v>
      </c>
      <c r="U3941" s="151" t="s">
        <v>32</v>
      </c>
      <c r="V3941" s="141"/>
      <c r="W3941" s="30" t="s">
        <v>13020</v>
      </c>
      <c r="X3941" s="33">
        <v>70102</v>
      </c>
      <c r="Y3941" s="24">
        <f>VLOOKUP(T3941,Buzon!C:C,1,FALSE)</f>
        <v>1.10940608211339E+16</v>
      </c>
      <c r="Z3941" s="13" t="str">
        <f>VLOOKUP(T3941,Buzon!C:Z,21,FALSE)</f>
        <v>AFIL.-008139649</v>
      </c>
      <c r="AA3941" s="162">
        <f>VLOOKUP(T3941,Buzon!C:Z,22,FALSE)</f>
        <v>219790.5</v>
      </c>
      <c r="AB3941" s="162">
        <f>VLOOKUP(T3941,Buzon!C:Z,23,FALSE)</f>
        <v>9082021</v>
      </c>
      <c r="AC3941" s="162" t="str">
        <f>VLOOKUP(T3941,Buzon!C:Z,24,FALSE)</f>
        <v>SANTANDER_3550</v>
      </c>
      <c r="AD3941" s="146">
        <f>+H3941</f>
        <v>348</v>
      </c>
      <c r="AE3941" s="150">
        <v>8139649</v>
      </c>
    </row>
    <row r="3942" spans="1:31" s="150" customFormat="1" ht="12" customHeight="1" x14ac:dyDescent="0.25">
      <c r="A3942" s="151" t="s">
        <v>21</v>
      </c>
      <c r="B3942" s="158" t="s">
        <v>9662</v>
      </c>
      <c r="C3942" s="158" t="s">
        <v>10305</v>
      </c>
      <c r="D3942" s="158">
        <v>10</v>
      </c>
      <c r="E3942" s="158" t="s">
        <v>10308</v>
      </c>
      <c r="F3942" s="158" t="s">
        <v>25</v>
      </c>
      <c r="G3942" s="151" t="s">
        <v>26</v>
      </c>
      <c r="H3942" s="156">
        <v>348</v>
      </c>
      <c r="I3942" s="151" t="s">
        <v>27</v>
      </c>
      <c r="J3942" s="158">
        <v>27701425853</v>
      </c>
      <c r="K3942" s="158" t="s">
        <v>10309</v>
      </c>
      <c r="L3942" s="151" t="s">
        <v>31</v>
      </c>
      <c r="M3942" s="158" t="s">
        <v>31</v>
      </c>
      <c r="N3942" s="158" t="s">
        <v>29</v>
      </c>
      <c r="O3942" s="158">
        <v>11094</v>
      </c>
      <c r="P3942" s="149">
        <v>44414.569189814814</v>
      </c>
      <c r="Q3942" s="149">
        <v>44414.249189814815</v>
      </c>
      <c r="R3942" s="168">
        <v>225236</v>
      </c>
      <c r="S3942" s="151">
        <v>343953357</v>
      </c>
      <c r="T3942" s="153">
        <v>1.10940608211339E+16</v>
      </c>
      <c r="U3942" s="151" t="s">
        <v>32</v>
      </c>
      <c r="V3942" s="141"/>
      <c r="W3942" s="30" t="s">
        <v>13020</v>
      </c>
      <c r="X3942" s="33">
        <v>70102</v>
      </c>
      <c r="Y3942" s="24">
        <f>VLOOKUP(T3942,Buzon!C:C,1,FALSE)</f>
        <v>1.10940608211339E+16</v>
      </c>
      <c r="Z3942" s="13" t="str">
        <f>VLOOKUP(T3942,Buzon!C:Z,21,FALSE)</f>
        <v>AFIL.-008139649</v>
      </c>
      <c r="AA3942" s="162">
        <f>VLOOKUP(T3942,Buzon!C:Z,22,FALSE)</f>
        <v>219790.5</v>
      </c>
      <c r="AB3942" s="162">
        <f>VLOOKUP(T3942,Buzon!C:Z,23,FALSE)</f>
        <v>9082021</v>
      </c>
      <c r="AC3942" s="162" t="str">
        <f>VLOOKUP(T3942,Buzon!C:Z,24,FALSE)</f>
        <v>SANTANDER_3550</v>
      </c>
      <c r="AD3942" s="146">
        <f>+H3942</f>
        <v>348</v>
      </c>
      <c r="AE3942" s="150">
        <v>8139649</v>
      </c>
    </row>
    <row r="3943" spans="1:31" s="150" customFormat="1" ht="12" customHeight="1" x14ac:dyDescent="0.25">
      <c r="A3943" s="151" t="s">
        <v>21</v>
      </c>
      <c r="B3943" s="158" t="s">
        <v>9662</v>
      </c>
      <c r="C3943" s="158" t="s">
        <v>10310</v>
      </c>
      <c r="D3943" s="158">
        <v>18</v>
      </c>
      <c r="E3943" s="158" t="s">
        <v>10311</v>
      </c>
      <c r="F3943" s="158" t="s">
        <v>47</v>
      </c>
      <c r="G3943" s="151" t="s">
        <v>26</v>
      </c>
      <c r="H3943" s="156">
        <v>174</v>
      </c>
      <c r="I3943" s="151" t="s">
        <v>27</v>
      </c>
      <c r="J3943" s="158">
        <v>27701425854</v>
      </c>
      <c r="K3943" s="158" t="s">
        <v>10312</v>
      </c>
      <c r="L3943" s="151" t="s">
        <v>31</v>
      </c>
      <c r="M3943" s="158" t="s">
        <v>31</v>
      </c>
      <c r="N3943" s="158" t="s">
        <v>29</v>
      </c>
      <c r="O3943" s="158">
        <v>11094</v>
      </c>
      <c r="P3943" s="149">
        <v>44414.570601851854</v>
      </c>
      <c r="Q3943" s="149">
        <v>44414.249189814815</v>
      </c>
      <c r="R3943" s="168">
        <v>772769</v>
      </c>
      <c r="S3943" s="151">
        <v>343955367</v>
      </c>
      <c r="T3943" s="153">
        <v>1.10940608211341E+16</v>
      </c>
      <c r="U3943" s="151" t="s">
        <v>32</v>
      </c>
      <c r="V3943" s="141"/>
      <c r="W3943" s="30" t="s">
        <v>13020</v>
      </c>
      <c r="X3943" s="33">
        <v>70102</v>
      </c>
      <c r="Y3943" s="24">
        <f>VLOOKUP(T3943,Buzon!C:C,1,FALSE)</f>
        <v>1.10940608211341E+16</v>
      </c>
      <c r="Z3943" s="13" t="str">
        <f>VLOOKUP(T3943,Buzon!C:Z,21,FALSE)</f>
        <v>AFIL.-008139649</v>
      </c>
      <c r="AA3943" s="162">
        <f>VLOOKUP(T3943,Buzon!C:Z,22,FALSE)</f>
        <v>219790.5</v>
      </c>
      <c r="AB3943" s="162">
        <f>VLOOKUP(T3943,Buzon!C:Z,23,FALSE)</f>
        <v>9082021</v>
      </c>
      <c r="AC3943" s="162" t="str">
        <f>VLOOKUP(T3943,Buzon!C:Z,24,FALSE)</f>
        <v>SANTANDER_3550</v>
      </c>
      <c r="AD3943" s="146">
        <f>+H3943</f>
        <v>174</v>
      </c>
      <c r="AE3943" s="150">
        <v>8139649</v>
      </c>
    </row>
    <row r="3944" spans="1:31" s="150" customFormat="1" ht="12" customHeight="1" x14ac:dyDescent="0.25">
      <c r="A3944" s="151" t="s">
        <v>21</v>
      </c>
      <c r="B3944" s="158" t="s">
        <v>9662</v>
      </c>
      <c r="C3944" s="157"/>
      <c r="D3944" s="157"/>
      <c r="E3944" s="158" t="s">
        <v>10311</v>
      </c>
      <c r="F3944" s="158" t="s">
        <v>47</v>
      </c>
      <c r="G3944" s="151" t="s">
        <v>26</v>
      </c>
      <c r="H3944" s="156">
        <v>174</v>
      </c>
      <c r="I3944" s="151" t="s">
        <v>167</v>
      </c>
      <c r="J3944" s="158">
        <v>27701425855</v>
      </c>
      <c r="K3944" s="158" t="s">
        <v>10313</v>
      </c>
      <c r="L3944" s="151" t="s">
        <v>31</v>
      </c>
      <c r="M3944" s="158" t="s">
        <v>29</v>
      </c>
      <c r="N3944" s="158" t="s">
        <v>31</v>
      </c>
      <c r="O3944" s="158">
        <v>11094</v>
      </c>
      <c r="P3944" s="149">
        <v>44414.570601851854</v>
      </c>
      <c r="Q3944" s="149">
        <v>44414.249189814815</v>
      </c>
      <c r="R3944" s="168">
        <v>772769</v>
      </c>
      <c r="S3944" s="151">
        <v>343955367</v>
      </c>
      <c r="T3944" s="153">
        <v>1.10940608211341E+16</v>
      </c>
      <c r="U3944" s="151" t="s">
        <v>32</v>
      </c>
      <c r="V3944" s="141"/>
      <c r="W3944" s="30" t="s">
        <v>13020</v>
      </c>
      <c r="X3944" s="33">
        <v>70102</v>
      </c>
      <c r="Y3944" s="24">
        <f>VLOOKUP(T3944,Buzon!C:C,1,FALSE)</f>
        <v>1.10940608211341E+16</v>
      </c>
      <c r="Z3944" s="13" t="str">
        <f>VLOOKUP(T3944,Buzon!C:Z,21,FALSE)</f>
        <v>AFIL.-008139649</v>
      </c>
      <c r="AA3944" s="162">
        <f>VLOOKUP(T3944,Buzon!C:Z,22,FALSE)</f>
        <v>219790.5</v>
      </c>
      <c r="AB3944" s="162">
        <f>VLOOKUP(T3944,Buzon!C:Z,23,FALSE)</f>
        <v>9082021</v>
      </c>
      <c r="AC3944" s="162" t="str">
        <f>VLOOKUP(T3944,Buzon!C:Z,24,FALSE)</f>
        <v>SANTANDER_3550</v>
      </c>
      <c r="AD3944" s="146">
        <f>+H3944</f>
        <v>174</v>
      </c>
      <c r="AE3944" s="150">
        <v>8139649</v>
      </c>
    </row>
    <row r="3945" spans="1:31" s="150" customFormat="1" ht="12" customHeight="1" x14ac:dyDescent="0.25">
      <c r="A3945" s="151" t="s">
        <v>21</v>
      </c>
      <c r="B3945" s="158" t="s">
        <v>9662</v>
      </c>
      <c r="C3945" s="158" t="s">
        <v>10310</v>
      </c>
      <c r="D3945" s="158">
        <v>19</v>
      </c>
      <c r="E3945" s="158" t="s">
        <v>10314</v>
      </c>
      <c r="F3945" s="158" t="s">
        <v>71</v>
      </c>
      <c r="G3945" s="151" t="s">
        <v>26</v>
      </c>
      <c r="H3945" s="156">
        <v>174</v>
      </c>
      <c r="I3945" s="151" t="s">
        <v>27</v>
      </c>
      <c r="J3945" s="158">
        <v>27701425856</v>
      </c>
      <c r="K3945" s="158" t="s">
        <v>10315</v>
      </c>
      <c r="L3945" s="151" t="s">
        <v>31</v>
      </c>
      <c r="M3945" s="158" t="s">
        <v>31</v>
      </c>
      <c r="N3945" s="158" t="s">
        <v>29</v>
      </c>
      <c r="O3945" s="158">
        <v>11094</v>
      </c>
      <c r="P3945" s="149">
        <v>44414.570601851854</v>
      </c>
      <c r="Q3945" s="149">
        <v>44414.249189814815</v>
      </c>
      <c r="R3945" s="168">
        <v>772769</v>
      </c>
      <c r="S3945" s="151">
        <v>343955367</v>
      </c>
      <c r="T3945" s="153">
        <v>1.10940608211341E+16</v>
      </c>
      <c r="U3945" s="151" t="s">
        <v>32</v>
      </c>
      <c r="V3945" s="141"/>
      <c r="W3945" s="30" t="s">
        <v>13020</v>
      </c>
      <c r="X3945" s="33">
        <v>70102</v>
      </c>
      <c r="Y3945" s="24">
        <f>VLOOKUP(T3945,Buzon!C:C,1,FALSE)</f>
        <v>1.10940608211341E+16</v>
      </c>
      <c r="Z3945" s="13" t="str">
        <f>VLOOKUP(T3945,Buzon!C:Z,21,FALSE)</f>
        <v>AFIL.-008139649</v>
      </c>
      <c r="AA3945" s="162">
        <f>VLOOKUP(T3945,Buzon!C:Z,22,FALSE)</f>
        <v>219790.5</v>
      </c>
      <c r="AB3945" s="162">
        <f>VLOOKUP(T3945,Buzon!C:Z,23,FALSE)</f>
        <v>9082021</v>
      </c>
      <c r="AC3945" s="162" t="str">
        <f>VLOOKUP(T3945,Buzon!C:Z,24,FALSE)</f>
        <v>SANTANDER_3550</v>
      </c>
      <c r="AD3945" s="146">
        <f>+H3945</f>
        <v>174</v>
      </c>
      <c r="AE3945" s="150">
        <v>8139649</v>
      </c>
    </row>
    <row r="3946" spans="1:31" s="150" customFormat="1" ht="12" customHeight="1" x14ac:dyDescent="0.25">
      <c r="A3946" s="151" t="s">
        <v>21</v>
      </c>
      <c r="B3946" s="158" t="s">
        <v>9662</v>
      </c>
      <c r="C3946" s="157"/>
      <c r="D3946" s="157"/>
      <c r="E3946" s="158" t="s">
        <v>10314</v>
      </c>
      <c r="F3946" s="158" t="s">
        <v>71</v>
      </c>
      <c r="G3946" s="151" t="s">
        <v>26</v>
      </c>
      <c r="H3946" s="156">
        <v>174</v>
      </c>
      <c r="I3946" s="151" t="s">
        <v>167</v>
      </c>
      <c r="J3946" s="158">
        <v>27701425857</v>
      </c>
      <c r="K3946" s="158" t="s">
        <v>10316</v>
      </c>
      <c r="L3946" s="151" t="s">
        <v>31</v>
      </c>
      <c r="M3946" s="158" t="s">
        <v>29</v>
      </c>
      <c r="N3946" s="158" t="s">
        <v>31</v>
      </c>
      <c r="O3946" s="158">
        <v>11094</v>
      </c>
      <c r="P3946" s="149">
        <v>44414.570601851854</v>
      </c>
      <c r="Q3946" s="149">
        <v>44414.249189814815</v>
      </c>
      <c r="R3946" s="168">
        <v>772769</v>
      </c>
      <c r="S3946" s="151">
        <v>343955367</v>
      </c>
      <c r="T3946" s="153">
        <v>1.10940608211341E+16</v>
      </c>
      <c r="U3946" s="151" t="s">
        <v>32</v>
      </c>
      <c r="V3946" s="141"/>
      <c r="W3946" s="30" t="s">
        <v>13020</v>
      </c>
      <c r="X3946" s="33">
        <v>70102</v>
      </c>
      <c r="Y3946" s="24">
        <f>VLOOKUP(T3946,Buzon!C:C,1,FALSE)</f>
        <v>1.10940608211341E+16</v>
      </c>
      <c r="Z3946" s="13" t="str">
        <f>VLOOKUP(T3946,Buzon!C:Z,21,FALSE)</f>
        <v>AFIL.-008139649</v>
      </c>
      <c r="AA3946" s="162">
        <f>VLOOKUP(T3946,Buzon!C:Z,22,FALSE)</f>
        <v>219790.5</v>
      </c>
      <c r="AB3946" s="162">
        <f>VLOOKUP(T3946,Buzon!C:Z,23,FALSE)</f>
        <v>9082021</v>
      </c>
      <c r="AC3946" s="162" t="str">
        <f>VLOOKUP(T3946,Buzon!C:Z,24,FALSE)</f>
        <v>SANTANDER_3550</v>
      </c>
      <c r="AD3946" s="146">
        <f>+H3946</f>
        <v>174</v>
      </c>
      <c r="AE3946" s="150">
        <v>8139649</v>
      </c>
    </row>
    <row r="3947" spans="1:31" s="150" customFormat="1" ht="12" customHeight="1" x14ac:dyDescent="0.25">
      <c r="A3947" s="151" t="s">
        <v>21</v>
      </c>
      <c r="B3947" s="158" t="s">
        <v>9662</v>
      </c>
      <c r="C3947" s="158" t="s">
        <v>10310</v>
      </c>
      <c r="D3947" s="158">
        <v>20</v>
      </c>
      <c r="E3947" s="158" t="s">
        <v>10317</v>
      </c>
      <c r="F3947" s="158" t="s">
        <v>25</v>
      </c>
      <c r="G3947" s="151" t="s">
        <v>26</v>
      </c>
      <c r="H3947" s="156">
        <v>348</v>
      </c>
      <c r="I3947" s="151" t="s">
        <v>27</v>
      </c>
      <c r="J3947" s="158">
        <v>27701425858</v>
      </c>
      <c r="K3947" s="158" t="s">
        <v>10318</v>
      </c>
      <c r="L3947" s="151" t="s">
        <v>31</v>
      </c>
      <c r="M3947" s="158" t="s">
        <v>31</v>
      </c>
      <c r="N3947" s="158" t="s">
        <v>29</v>
      </c>
      <c r="O3947" s="158">
        <v>11094</v>
      </c>
      <c r="P3947" s="149">
        <v>44414.570601851854</v>
      </c>
      <c r="Q3947" s="149">
        <v>44414.249189814815</v>
      </c>
      <c r="R3947" s="168">
        <v>772769</v>
      </c>
      <c r="S3947" s="151">
        <v>343955367</v>
      </c>
      <c r="T3947" s="153">
        <v>1.10940608211341E+16</v>
      </c>
      <c r="U3947" s="151" t="s">
        <v>32</v>
      </c>
      <c r="V3947" s="141"/>
      <c r="W3947" s="30" t="s">
        <v>13020</v>
      </c>
      <c r="X3947" s="33">
        <v>70102</v>
      </c>
      <c r="Y3947" s="24">
        <f>VLOOKUP(T3947,Buzon!C:C,1,FALSE)</f>
        <v>1.10940608211341E+16</v>
      </c>
      <c r="Z3947" s="13" t="str">
        <f>VLOOKUP(T3947,Buzon!C:Z,21,FALSE)</f>
        <v>AFIL.-008139649</v>
      </c>
      <c r="AA3947" s="162">
        <f>VLOOKUP(T3947,Buzon!C:Z,22,FALSE)</f>
        <v>219790.5</v>
      </c>
      <c r="AB3947" s="162">
        <f>VLOOKUP(T3947,Buzon!C:Z,23,FALSE)</f>
        <v>9082021</v>
      </c>
      <c r="AC3947" s="162" t="str">
        <f>VLOOKUP(T3947,Buzon!C:Z,24,FALSE)</f>
        <v>SANTANDER_3550</v>
      </c>
      <c r="AD3947" s="146">
        <f>+H3947</f>
        <v>348</v>
      </c>
      <c r="AE3947" s="150">
        <v>8139649</v>
      </c>
    </row>
    <row r="3948" spans="1:31" s="150" customFormat="1" ht="12" customHeight="1" x14ac:dyDescent="0.25">
      <c r="A3948" s="151" t="s">
        <v>21</v>
      </c>
      <c r="B3948" s="158" t="s">
        <v>9662</v>
      </c>
      <c r="C3948" s="157"/>
      <c r="D3948" s="157"/>
      <c r="E3948" s="158" t="s">
        <v>10317</v>
      </c>
      <c r="F3948" s="158" t="s">
        <v>25</v>
      </c>
      <c r="G3948" s="151" t="s">
        <v>26</v>
      </c>
      <c r="H3948" s="156">
        <v>278</v>
      </c>
      <c r="I3948" s="151" t="s">
        <v>167</v>
      </c>
      <c r="J3948" s="158">
        <v>27701425859</v>
      </c>
      <c r="K3948" s="158" t="s">
        <v>10319</v>
      </c>
      <c r="L3948" s="151" t="s">
        <v>31</v>
      </c>
      <c r="M3948" s="158" t="s">
        <v>29</v>
      </c>
      <c r="N3948" s="158" t="s">
        <v>31</v>
      </c>
      <c r="O3948" s="158">
        <v>11094</v>
      </c>
      <c r="P3948" s="149">
        <v>44414.570601851854</v>
      </c>
      <c r="Q3948" s="149">
        <v>44414.249189814815</v>
      </c>
      <c r="R3948" s="168">
        <v>772769</v>
      </c>
      <c r="S3948" s="151">
        <v>343955367</v>
      </c>
      <c r="T3948" s="153">
        <v>1.10940608211341E+16</v>
      </c>
      <c r="U3948" s="151" t="s">
        <v>32</v>
      </c>
      <c r="V3948" s="141"/>
      <c r="W3948" s="30" t="s">
        <v>13020</v>
      </c>
      <c r="X3948" s="33">
        <v>70102</v>
      </c>
      <c r="Y3948" s="24">
        <f>VLOOKUP(T3948,Buzon!C:C,1,FALSE)</f>
        <v>1.10940608211341E+16</v>
      </c>
      <c r="Z3948" s="13" t="str">
        <f>VLOOKUP(T3948,Buzon!C:Z,21,FALSE)</f>
        <v>AFIL.-008139649</v>
      </c>
      <c r="AA3948" s="162">
        <f>VLOOKUP(T3948,Buzon!C:Z,22,FALSE)</f>
        <v>219790.5</v>
      </c>
      <c r="AB3948" s="162">
        <f>VLOOKUP(T3948,Buzon!C:Z,23,FALSE)</f>
        <v>9082021</v>
      </c>
      <c r="AC3948" s="162" t="str">
        <f>VLOOKUP(T3948,Buzon!C:Z,24,FALSE)</f>
        <v>SANTANDER_3550</v>
      </c>
      <c r="AD3948" s="146">
        <f>+H3948</f>
        <v>278</v>
      </c>
      <c r="AE3948" s="150">
        <v>8139649</v>
      </c>
    </row>
    <row r="3949" spans="1:31" s="150" customFormat="1" ht="12" customHeight="1" x14ac:dyDescent="0.25">
      <c r="A3949" s="151" t="s">
        <v>21</v>
      </c>
      <c r="B3949" s="158" t="s">
        <v>9662</v>
      </c>
      <c r="C3949" s="158" t="s">
        <v>10243</v>
      </c>
      <c r="D3949" s="158">
        <v>10</v>
      </c>
      <c r="E3949" s="158" t="s">
        <v>10320</v>
      </c>
      <c r="F3949" s="158" t="s">
        <v>25</v>
      </c>
      <c r="G3949" s="151" t="s">
        <v>26</v>
      </c>
      <c r="H3949" s="156">
        <v>348</v>
      </c>
      <c r="I3949" s="151" t="s">
        <v>27</v>
      </c>
      <c r="J3949" s="158">
        <v>27701425860</v>
      </c>
      <c r="K3949" s="158" t="s">
        <v>10321</v>
      </c>
      <c r="L3949" s="151" t="s">
        <v>31</v>
      </c>
      <c r="M3949" s="158" t="s">
        <v>31</v>
      </c>
      <c r="N3949" s="158" t="s">
        <v>29</v>
      </c>
      <c r="O3949" s="158">
        <v>11094</v>
      </c>
      <c r="P3949" s="149">
        <v>44414.572129629632</v>
      </c>
      <c r="Q3949" s="149">
        <v>44414.249189814815</v>
      </c>
      <c r="R3949" s="168">
        <v>798806</v>
      </c>
      <c r="S3949" s="151">
        <v>343957857</v>
      </c>
      <c r="T3949" s="153">
        <v>1.10940608211343E+16</v>
      </c>
      <c r="U3949" s="151" t="s">
        <v>32</v>
      </c>
      <c r="V3949" s="141"/>
      <c r="W3949" s="30" t="s">
        <v>13020</v>
      </c>
      <c r="X3949" s="33">
        <v>70102</v>
      </c>
      <c r="Y3949" s="24">
        <f>VLOOKUP(T3949,Buzon!C:C,1,FALSE)</f>
        <v>1.10940608211343E+16</v>
      </c>
      <c r="Z3949" s="13" t="str">
        <f>VLOOKUP(T3949,Buzon!C:Z,21,FALSE)</f>
        <v>AFIL.-008139649</v>
      </c>
      <c r="AA3949" s="162">
        <f>VLOOKUP(T3949,Buzon!C:Z,22,FALSE)</f>
        <v>219790.5</v>
      </c>
      <c r="AB3949" s="162">
        <f>VLOOKUP(T3949,Buzon!C:Z,23,FALSE)</f>
        <v>9082021</v>
      </c>
      <c r="AC3949" s="162" t="str">
        <f>VLOOKUP(T3949,Buzon!C:Z,24,FALSE)</f>
        <v>SANTANDER_3550</v>
      </c>
      <c r="AD3949" s="146">
        <f>+H3949</f>
        <v>348</v>
      </c>
      <c r="AE3949" s="150">
        <v>8139649</v>
      </c>
    </row>
    <row r="3950" spans="1:31" s="150" customFormat="1" ht="12" customHeight="1" x14ac:dyDescent="0.25">
      <c r="A3950" s="151" t="s">
        <v>21</v>
      </c>
      <c r="B3950" s="158" t="s">
        <v>9662</v>
      </c>
      <c r="C3950" s="158" t="s">
        <v>10322</v>
      </c>
      <c r="D3950" s="158">
        <v>23</v>
      </c>
      <c r="E3950" s="158" t="s">
        <v>4275</v>
      </c>
      <c r="F3950" s="158" t="s">
        <v>25</v>
      </c>
      <c r="G3950" s="151" t="s">
        <v>26</v>
      </c>
      <c r="H3950" s="156">
        <v>348</v>
      </c>
      <c r="I3950" s="151" t="s">
        <v>27</v>
      </c>
      <c r="J3950" s="158">
        <v>27701425863</v>
      </c>
      <c r="K3950" s="158" t="s">
        <v>10323</v>
      </c>
      <c r="L3950" s="151" t="s">
        <v>31</v>
      </c>
      <c r="M3950" s="158" t="s">
        <v>31</v>
      </c>
      <c r="N3950" s="158" t="s">
        <v>29</v>
      </c>
      <c r="O3950" s="158">
        <v>11094</v>
      </c>
      <c r="P3950" s="149">
        <v>44414.57576388889</v>
      </c>
      <c r="Q3950" s="149">
        <v>44414.249189814815</v>
      </c>
      <c r="R3950" s="168">
        <v>490269</v>
      </c>
      <c r="S3950" s="151">
        <v>343963406</v>
      </c>
      <c r="T3950" s="153">
        <v>1.10940608211348E+16</v>
      </c>
      <c r="U3950" s="151" t="s">
        <v>32</v>
      </c>
      <c r="V3950" s="141"/>
      <c r="W3950" s="30" t="s">
        <v>13020</v>
      </c>
      <c r="X3950" s="33">
        <v>70102</v>
      </c>
      <c r="Y3950" s="24">
        <f>VLOOKUP(T3950,Buzon!C:C,1,FALSE)</f>
        <v>1.10940608211348E+16</v>
      </c>
      <c r="Z3950" s="13" t="str">
        <f>VLOOKUP(T3950,Buzon!C:Z,21,FALSE)</f>
        <v>AFIL.-008139649</v>
      </c>
      <c r="AA3950" s="162">
        <f>VLOOKUP(T3950,Buzon!C:Z,22,FALSE)</f>
        <v>219790.5</v>
      </c>
      <c r="AB3950" s="162">
        <f>VLOOKUP(T3950,Buzon!C:Z,23,FALSE)</f>
        <v>9082021</v>
      </c>
      <c r="AC3950" s="162" t="str">
        <f>VLOOKUP(T3950,Buzon!C:Z,24,FALSE)</f>
        <v>SANTANDER_3550</v>
      </c>
      <c r="AD3950" s="146">
        <f>+H3950</f>
        <v>348</v>
      </c>
      <c r="AE3950" s="150">
        <v>8139649</v>
      </c>
    </row>
    <row r="3951" spans="1:31" s="150" customFormat="1" ht="12" customHeight="1" x14ac:dyDescent="0.25">
      <c r="A3951" s="151" t="s">
        <v>21</v>
      </c>
      <c r="B3951" s="158" t="s">
        <v>9662</v>
      </c>
      <c r="C3951" s="158" t="s">
        <v>10322</v>
      </c>
      <c r="D3951" s="158">
        <v>24</v>
      </c>
      <c r="E3951" s="158" t="s">
        <v>10324</v>
      </c>
      <c r="F3951" s="158" t="s">
        <v>25</v>
      </c>
      <c r="G3951" s="151" t="s">
        <v>26</v>
      </c>
      <c r="H3951" s="156">
        <v>348</v>
      </c>
      <c r="I3951" s="151" t="s">
        <v>27</v>
      </c>
      <c r="J3951" s="158">
        <v>27701425864</v>
      </c>
      <c r="K3951" s="158" t="s">
        <v>10325</v>
      </c>
      <c r="L3951" s="151" t="s">
        <v>31</v>
      </c>
      <c r="M3951" s="158" t="s">
        <v>31</v>
      </c>
      <c r="N3951" s="158" t="s">
        <v>29</v>
      </c>
      <c r="O3951" s="158">
        <v>11094</v>
      </c>
      <c r="P3951" s="149">
        <v>44414.57576388889</v>
      </c>
      <c r="Q3951" s="149">
        <v>44414.249189814815</v>
      </c>
      <c r="R3951" s="168">
        <v>490269</v>
      </c>
      <c r="S3951" s="151">
        <v>343963406</v>
      </c>
      <c r="T3951" s="153">
        <v>1.10940608211348E+16</v>
      </c>
      <c r="U3951" s="151" t="s">
        <v>32</v>
      </c>
      <c r="V3951" s="141"/>
      <c r="W3951" s="30" t="s">
        <v>13020</v>
      </c>
      <c r="X3951" s="33">
        <v>70102</v>
      </c>
      <c r="Y3951" s="24">
        <f>VLOOKUP(T3951,Buzon!C:C,1,FALSE)</f>
        <v>1.10940608211348E+16</v>
      </c>
      <c r="Z3951" s="13" t="str">
        <f>VLOOKUP(T3951,Buzon!C:Z,21,FALSE)</f>
        <v>AFIL.-008139649</v>
      </c>
      <c r="AA3951" s="162">
        <f>VLOOKUP(T3951,Buzon!C:Z,22,FALSE)</f>
        <v>219790.5</v>
      </c>
      <c r="AB3951" s="162">
        <f>VLOOKUP(T3951,Buzon!C:Z,23,FALSE)</f>
        <v>9082021</v>
      </c>
      <c r="AC3951" s="162" t="str">
        <f>VLOOKUP(T3951,Buzon!C:Z,24,FALSE)</f>
        <v>SANTANDER_3550</v>
      </c>
      <c r="AD3951" s="146">
        <f>+H3951</f>
        <v>348</v>
      </c>
      <c r="AE3951" s="150">
        <v>8139649</v>
      </c>
    </row>
    <row r="3952" spans="1:31" s="150" customFormat="1" ht="12" customHeight="1" x14ac:dyDescent="0.25">
      <c r="A3952" s="151" t="s">
        <v>21</v>
      </c>
      <c r="B3952" s="158" t="s">
        <v>9662</v>
      </c>
      <c r="C3952" s="158" t="s">
        <v>10322</v>
      </c>
      <c r="D3952" s="158">
        <v>3</v>
      </c>
      <c r="E3952" s="158" t="s">
        <v>10326</v>
      </c>
      <c r="F3952" s="158" t="s">
        <v>25</v>
      </c>
      <c r="G3952" s="151" t="s">
        <v>26</v>
      </c>
      <c r="H3952" s="156">
        <v>348</v>
      </c>
      <c r="I3952" s="151" t="s">
        <v>27</v>
      </c>
      <c r="J3952" s="158">
        <v>27701425881</v>
      </c>
      <c r="K3952" s="158" t="s">
        <v>10327</v>
      </c>
      <c r="L3952" s="151" t="s">
        <v>31</v>
      </c>
      <c r="M3952" s="158" t="s">
        <v>31</v>
      </c>
      <c r="N3952" s="158" t="s">
        <v>29</v>
      </c>
      <c r="O3952" s="158">
        <v>10869</v>
      </c>
      <c r="P3952" s="149">
        <v>44414.594652777778</v>
      </c>
      <c r="Q3952" s="149">
        <v>44414.580972222226</v>
      </c>
      <c r="R3952" s="168">
        <v>141348</v>
      </c>
      <c r="S3952" s="151">
        <v>344045528</v>
      </c>
      <c r="T3952" s="153">
        <v>1.08690608211415E+16</v>
      </c>
      <c r="U3952" s="151" t="s">
        <v>32</v>
      </c>
      <c r="V3952" s="141"/>
      <c r="W3952" s="30" t="s">
        <v>13020</v>
      </c>
      <c r="X3952" s="33">
        <v>70102</v>
      </c>
      <c r="Y3952" s="24">
        <f>VLOOKUP(T3952,Buzon!C:C,1,FALSE)</f>
        <v>1.08690608211415E+16</v>
      </c>
      <c r="Z3952" s="13" t="str">
        <f>VLOOKUP(T3952,Buzon!C:Z,21,FALSE)</f>
        <v>AFIL.-008139649</v>
      </c>
      <c r="AA3952" s="162">
        <f>VLOOKUP(T3952,Buzon!C:Z,22,FALSE)</f>
        <v>219790.5</v>
      </c>
      <c r="AB3952" s="162">
        <f>VLOOKUP(T3952,Buzon!C:Z,23,FALSE)</f>
        <v>9082021</v>
      </c>
      <c r="AC3952" s="162" t="str">
        <f>VLOOKUP(T3952,Buzon!C:Z,24,FALSE)</f>
        <v>SANTANDER_3550</v>
      </c>
      <c r="AD3952" s="146">
        <f>+H3952</f>
        <v>348</v>
      </c>
      <c r="AE3952" s="150">
        <v>8139649</v>
      </c>
    </row>
    <row r="3953" spans="1:31" s="150" customFormat="1" ht="12" customHeight="1" x14ac:dyDescent="0.25">
      <c r="A3953" s="151" t="s">
        <v>21</v>
      </c>
      <c r="B3953" s="158" t="s">
        <v>9668</v>
      </c>
      <c r="C3953" s="220" t="s">
        <v>10328</v>
      </c>
      <c r="D3953" s="158">
        <v>11</v>
      </c>
      <c r="E3953" s="158" t="s">
        <v>10329</v>
      </c>
      <c r="F3953" s="158" t="s">
        <v>25</v>
      </c>
      <c r="G3953" s="151" t="s">
        <v>26</v>
      </c>
      <c r="H3953" s="156">
        <v>1</v>
      </c>
      <c r="I3953" s="151" t="s">
        <v>27</v>
      </c>
      <c r="J3953" s="158">
        <v>27701425883</v>
      </c>
      <c r="K3953" s="158" t="s">
        <v>10330</v>
      </c>
      <c r="L3953" s="151" t="s">
        <v>31</v>
      </c>
      <c r="M3953" s="158" t="s">
        <v>31</v>
      </c>
      <c r="N3953" s="158" t="s">
        <v>9802</v>
      </c>
      <c r="O3953" s="158">
        <v>11986</v>
      </c>
      <c r="P3953" s="149">
        <v>44414.596342592595</v>
      </c>
      <c r="Q3953" s="149">
        <v>44414.582824074074</v>
      </c>
      <c r="R3953" s="168">
        <v>337420</v>
      </c>
      <c r="S3953" s="151">
        <v>344048254</v>
      </c>
      <c r="T3953" s="153">
        <v>1.19860608211418E+16</v>
      </c>
      <c r="U3953" s="151" t="s">
        <v>32</v>
      </c>
      <c r="V3953" s="141"/>
      <c r="W3953" s="30" t="s">
        <v>13019</v>
      </c>
      <c r="X3953" s="33">
        <v>3559</v>
      </c>
      <c r="Y3953" s="24">
        <f>VLOOKUP(T3953,Buzon!C:C,1,FALSE)</f>
        <v>1.19860608211418E+16</v>
      </c>
      <c r="Z3953" s="13" t="str">
        <f>VLOOKUP(T3953,Buzon!C:Z,21,FALSE)</f>
        <v>AFIL.-008139649</v>
      </c>
      <c r="AA3953" s="162">
        <f>VLOOKUP(T3953,Buzon!C:Z,22,FALSE)</f>
        <v>219790.5</v>
      </c>
      <c r="AB3953" s="162">
        <f>VLOOKUP(T3953,Buzon!C:Z,23,FALSE)</f>
        <v>9082021</v>
      </c>
      <c r="AC3953" s="162" t="str">
        <f>VLOOKUP(T3953,Buzon!C:Z,24,FALSE)</f>
        <v>SANTANDER_3550</v>
      </c>
      <c r="AD3953" s="146">
        <f>+H3953</f>
        <v>1</v>
      </c>
      <c r="AE3953" s="150">
        <v>8139649</v>
      </c>
    </row>
    <row r="3954" spans="1:31" s="150" customFormat="1" ht="12" customHeight="1" x14ac:dyDescent="0.25">
      <c r="A3954" s="151" t="s">
        <v>21</v>
      </c>
      <c r="B3954" s="158" t="s">
        <v>9662</v>
      </c>
      <c r="C3954" s="158" t="s">
        <v>10322</v>
      </c>
      <c r="D3954" s="158">
        <v>13</v>
      </c>
      <c r="E3954" s="158" t="s">
        <v>10331</v>
      </c>
      <c r="F3954" s="158" t="s">
        <v>25</v>
      </c>
      <c r="G3954" s="151" t="s">
        <v>26</v>
      </c>
      <c r="H3954" s="156">
        <v>348</v>
      </c>
      <c r="I3954" s="151" t="s">
        <v>27</v>
      </c>
      <c r="J3954" s="158">
        <v>27701425884</v>
      </c>
      <c r="K3954" s="158" t="s">
        <v>10332</v>
      </c>
      <c r="L3954" s="151" t="s">
        <v>31</v>
      </c>
      <c r="M3954" s="158" t="s">
        <v>31</v>
      </c>
      <c r="N3954" s="158" t="s">
        <v>29</v>
      </c>
      <c r="O3954" s="158">
        <v>10869</v>
      </c>
      <c r="P3954" s="149">
        <v>44414.597534722219</v>
      </c>
      <c r="Q3954" s="149">
        <v>44414.580972222226</v>
      </c>
      <c r="R3954" s="168">
        <v>26499</v>
      </c>
      <c r="S3954" s="151">
        <v>344050351</v>
      </c>
      <c r="T3954" s="153">
        <v>1.08690608211419E+16</v>
      </c>
      <c r="U3954" s="151" t="s">
        <v>32</v>
      </c>
      <c r="V3954" s="141"/>
      <c r="W3954" s="30" t="s">
        <v>13020</v>
      </c>
      <c r="X3954" s="33">
        <v>70102</v>
      </c>
      <c r="Y3954" s="24">
        <f>VLOOKUP(T3954,Buzon!C:C,1,FALSE)</f>
        <v>1.08690608211419E+16</v>
      </c>
      <c r="Z3954" s="13" t="str">
        <f>VLOOKUP(T3954,Buzon!C:Z,21,FALSE)</f>
        <v>AFIL.-008139649</v>
      </c>
      <c r="AA3954" s="162">
        <f>VLOOKUP(T3954,Buzon!C:Z,22,FALSE)</f>
        <v>219790.5</v>
      </c>
      <c r="AB3954" s="162">
        <f>VLOOKUP(T3954,Buzon!C:Z,23,FALSE)</f>
        <v>9082021</v>
      </c>
      <c r="AC3954" s="162" t="str">
        <f>VLOOKUP(T3954,Buzon!C:Z,24,FALSE)</f>
        <v>SANTANDER_3550</v>
      </c>
      <c r="AD3954" s="146">
        <f>+H3954</f>
        <v>348</v>
      </c>
      <c r="AE3954" s="150">
        <v>8139649</v>
      </c>
    </row>
    <row r="3955" spans="1:31" s="150" customFormat="1" ht="12" customHeight="1" x14ac:dyDescent="0.25">
      <c r="A3955" s="151" t="s">
        <v>21</v>
      </c>
      <c r="B3955" s="158" t="s">
        <v>9662</v>
      </c>
      <c r="C3955" s="158" t="s">
        <v>10322</v>
      </c>
      <c r="D3955" s="158">
        <v>14</v>
      </c>
      <c r="E3955" s="158" t="s">
        <v>10333</v>
      </c>
      <c r="F3955" s="158" t="s">
        <v>25</v>
      </c>
      <c r="G3955" s="151" t="s">
        <v>26</v>
      </c>
      <c r="H3955" s="156">
        <v>348</v>
      </c>
      <c r="I3955" s="151" t="s">
        <v>27</v>
      </c>
      <c r="J3955" s="158">
        <v>27701425885</v>
      </c>
      <c r="K3955" s="158" t="s">
        <v>10334</v>
      </c>
      <c r="L3955" s="151" t="s">
        <v>31</v>
      </c>
      <c r="M3955" s="158" t="s">
        <v>31</v>
      </c>
      <c r="N3955" s="158" t="s">
        <v>29</v>
      </c>
      <c r="O3955" s="158">
        <v>10869</v>
      </c>
      <c r="P3955" s="149">
        <v>44414.597534722219</v>
      </c>
      <c r="Q3955" s="149">
        <v>44414.580972222226</v>
      </c>
      <c r="R3955" s="168">
        <v>26499</v>
      </c>
      <c r="S3955" s="151">
        <v>344050351</v>
      </c>
      <c r="T3955" s="153">
        <v>1.08690608211419E+16</v>
      </c>
      <c r="U3955" s="151" t="s">
        <v>32</v>
      </c>
      <c r="V3955" s="141"/>
      <c r="W3955" s="30" t="s">
        <v>13020</v>
      </c>
      <c r="X3955" s="33">
        <v>70102</v>
      </c>
      <c r="Y3955" s="24">
        <f>VLOOKUP(T3955,Buzon!C:C,1,FALSE)</f>
        <v>1.08690608211419E+16</v>
      </c>
      <c r="Z3955" s="13" t="str">
        <f>VLOOKUP(T3955,Buzon!C:Z,21,FALSE)</f>
        <v>AFIL.-008139649</v>
      </c>
      <c r="AA3955" s="162">
        <f>VLOOKUP(T3955,Buzon!C:Z,22,FALSE)</f>
        <v>219790.5</v>
      </c>
      <c r="AB3955" s="162">
        <f>VLOOKUP(T3955,Buzon!C:Z,23,FALSE)</f>
        <v>9082021</v>
      </c>
      <c r="AC3955" s="162" t="str">
        <f>VLOOKUP(T3955,Buzon!C:Z,24,FALSE)</f>
        <v>SANTANDER_3550</v>
      </c>
      <c r="AD3955" s="146">
        <f>+H3955</f>
        <v>348</v>
      </c>
      <c r="AE3955" s="150">
        <v>8139649</v>
      </c>
    </row>
    <row r="3956" spans="1:31" s="150" customFormat="1" ht="12" customHeight="1" x14ac:dyDescent="0.25">
      <c r="A3956" s="151" t="s">
        <v>21</v>
      </c>
      <c r="B3956" s="158" t="s">
        <v>9668</v>
      </c>
      <c r="C3956" s="158" t="s">
        <v>303</v>
      </c>
      <c r="D3956" s="158">
        <v>31</v>
      </c>
      <c r="E3956" s="158" t="s">
        <v>10335</v>
      </c>
      <c r="F3956" s="158" t="s">
        <v>25</v>
      </c>
      <c r="G3956" s="151" t="s">
        <v>26</v>
      </c>
      <c r="H3956" s="156">
        <v>348</v>
      </c>
      <c r="I3956" s="151" t="s">
        <v>27</v>
      </c>
      <c r="J3956" s="158">
        <v>27701425890</v>
      </c>
      <c r="K3956" s="158" t="s">
        <v>10336</v>
      </c>
      <c r="L3956" s="151" t="s">
        <v>31</v>
      </c>
      <c r="M3956" s="158" t="s">
        <v>31</v>
      </c>
      <c r="N3956" s="158" t="s">
        <v>29</v>
      </c>
      <c r="O3956" s="158">
        <v>11986</v>
      </c>
      <c r="P3956" s="149">
        <v>44414.602546296293</v>
      </c>
      <c r="Q3956" s="149">
        <v>44414.582824074074</v>
      </c>
      <c r="R3956" s="168">
        <v>6744</v>
      </c>
      <c r="S3956" s="151">
        <v>344058563</v>
      </c>
      <c r="T3956" s="153">
        <v>1.19860608211427E+16</v>
      </c>
      <c r="U3956" s="151" t="s">
        <v>32</v>
      </c>
      <c r="V3956" s="141"/>
      <c r="W3956" s="30" t="s">
        <v>13020</v>
      </c>
      <c r="X3956" s="33">
        <v>70102</v>
      </c>
      <c r="Y3956" s="24">
        <f>VLOOKUP(T3956,Buzon!C:C,1,FALSE)</f>
        <v>1.19860608211427E+16</v>
      </c>
      <c r="Z3956" s="13" t="str">
        <f>VLOOKUP(T3956,Buzon!C:Z,21,FALSE)</f>
        <v>AFIL.-008139649</v>
      </c>
      <c r="AA3956" s="162">
        <f>VLOOKUP(T3956,Buzon!C:Z,22,FALSE)</f>
        <v>219790.5</v>
      </c>
      <c r="AB3956" s="162">
        <f>VLOOKUP(T3956,Buzon!C:Z,23,FALSE)</f>
        <v>9082021</v>
      </c>
      <c r="AC3956" s="162" t="str">
        <f>VLOOKUP(T3956,Buzon!C:Z,24,FALSE)</f>
        <v>SANTANDER_3550</v>
      </c>
      <c r="AD3956" s="146">
        <f>+H3956</f>
        <v>348</v>
      </c>
      <c r="AE3956" s="150">
        <v>8139649</v>
      </c>
    </row>
    <row r="3957" spans="1:31" s="150" customFormat="1" ht="12" customHeight="1" x14ac:dyDescent="0.25">
      <c r="A3957" s="151" t="s">
        <v>21</v>
      </c>
      <c r="B3957" s="158" t="s">
        <v>9668</v>
      </c>
      <c r="C3957" s="158" t="s">
        <v>10337</v>
      </c>
      <c r="D3957" s="158">
        <v>29</v>
      </c>
      <c r="E3957" s="158" t="s">
        <v>10338</v>
      </c>
      <c r="F3957" s="158" t="s">
        <v>25</v>
      </c>
      <c r="G3957" s="151" t="s">
        <v>26</v>
      </c>
      <c r="H3957" s="156">
        <v>348</v>
      </c>
      <c r="I3957" s="151" t="s">
        <v>27</v>
      </c>
      <c r="J3957" s="158">
        <v>27701425891</v>
      </c>
      <c r="K3957" s="158" t="s">
        <v>10339</v>
      </c>
      <c r="L3957" s="151" t="s">
        <v>31</v>
      </c>
      <c r="M3957" s="158" t="s">
        <v>31</v>
      </c>
      <c r="N3957" s="158" t="s">
        <v>29</v>
      </c>
      <c r="O3957" s="158">
        <v>11986</v>
      </c>
      <c r="P3957" s="149">
        <v>44414.605682870373</v>
      </c>
      <c r="Q3957" s="149">
        <v>44414.582824074074</v>
      </c>
      <c r="R3957" s="168">
        <v>160470</v>
      </c>
      <c r="S3957" s="151">
        <v>344063585</v>
      </c>
      <c r="T3957" s="153">
        <v>1.19860608211431E+16</v>
      </c>
      <c r="U3957" s="151" t="s">
        <v>32</v>
      </c>
      <c r="V3957" s="141"/>
      <c r="W3957" s="30" t="s">
        <v>13020</v>
      </c>
      <c r="X3957" s="33">
        <v>70102</v>
      </c>
      <c r="Y3957" s="24">
        <f>VLOOKUP(T3957,Buzon!C:C,1,FALSE)</f>
        <v>1.19860608211431E+16</v>
      </c>
      <c r="Z3957" s="13" t="str">
        <f>VLOOKUP(T3957,Buzon!C:Z,21,FALSE)</f>
        <v>AFIL.-008139649</v>
      </c>
      <c r="AA3957" s="162">
        <f>VLOOKUP(T3957,Buzon!C:Z,22,FALSE)</f>
        <v>219790.5</v>
      </c>
      <c r="AB3957" s="162">
        <f>VLOOKUP(T3957,Buzon!C:Z,23,FALSE)</f>
        <v>9082021</v>
      </c>
      <c r="AC3957" s="162" t="str">
        <f>VLOOKUP(T3957,Buzon!C:Z,24,FALSE)</f>
        <v>SANTANDER_3550</v>
      </c>
      <c r="AD3957" s="146">
        <f>+H3957</f>
        <v>348</v>
      </c>
      <c r="AE3957" s="150">
        <v>8139649</v>
      </c>
    </row>
    <row r="3958" spans="1:31" s="150" customFormat="1" ht="12" customHeight="1" x14ac:dyDescent="0.25">
      <c r="A3958" s="151" t="s">
        <v>21</v>
      </c>
      <c r="B3958" s="158" t="s">
        <v>9668</v>
      </c>
      <c r="C3958" s="157"/>
      <c r="D3958" s="157"/>
      <c r="E3958" s="158" t="s">
        <v>10338</v>
      </c>
      <c r="F3958" s="158" t="s">
        <v>25</v>
      </c>
      <c r="G3958" s="151" t="s">
        <v>26</v>
      </c>
      <c r="H3958" s="156">
        <v>278</v>
      </c>
      <c r="I3958" s="151" t="s">
        <v>167</v>
      </c>
      <c r="J3958" s="158">
        <v>27701425892</v>
      </c>
      <c r="K3958" s="158" t="s">
        <v>10340</v>
      </c>
      <c r="L3958" s="151" t="s">
        <v>31</v>
      </c>
      <c r="M3958" s="158" t="s">
        <v>29</v>
      </c>
      <c r="N3958" s="158" t="s">
        <v>31</v>
      </c>
      <c r="O3958" s="158">
        <v>11986</v>
      </c>
      <c r="P3958" s="149">
        <v>44414.605682870373</v>
      </c>
      <c r="Q3958" s="149">
        <v>44414.582824074074</v>
      </c>
      <c r="R3958" s="168">
        <v>160470</v>
      </c>
      <c r="S3958" s="151">
        <v>344063585</v>
      </c>
      <c r="T3958" s="153">
        <v>1.19860608211431E+16</v>
      </c>
      <c r="U3958" s="151" t="s">
        <v>32</v>
      </c>
      <c r="V3958" s="141"/>
      <c r="W3958" s="30" t="s">
        <v>13020</v>
      </c>
      <c r="X3958" s="33">
        <v>70102</v>
      </c>
      <c r="Y3958" s="24">
        <f>VLOOKUP(T3958,Buzon!C:C,1,FALSE)</f>
        <v>1.19860608211431E+16</v>
      </c>
      <c r="Z3958" s="13" t="str">
        <f>VLOOKUP(T3958,Buzon!C:Z,21,FALSE)</f>
        <v>AFIL.-008139649</v>
      </c>
      <c r="AA3958" s="162">
        <f>VLOOKUP(T3958,Buzon!C:Z,22,FALSE)</f>
        <v>219790.5</v>
      </c>
      <c r="AB3958" s="162">
        <f>VLOOKUP(T3958,Buzon!C:Z,23,FALSE)</f>
        <v>9082021</v>
      </c>
      <c r="AC3958" s="162" t="str">
        <f>VLOOKUP(T3958,Buzon!C:Z,24,FALSE)</f>
        <v>SANTANDER_3550</v>
      </c>
      <c r="AD3958" s="146">
        <f>+H3958</f>
        <v>278</v>
      </c>
      <c r="AE3958" s="150">
        <v>8139649</v>
      </c>
    </row>
    <row r="3959" spans="1:31" s="150" customFormat="1" ht="12" customHeight="1" x14ac:dyDescent="0.25">
      <c r="A3959" s="151" t="s">
        <v>21</v>
      </c>
      <c r="B3959" s="158" t="s">
        <v>9668</v>
      </c>
      <c r="C3959" s="158" t="s">
        <v>10337</v>
      </c>
      <c r="D3959" s="158">
        <v>30</v>
      </c>
      <c r="E3959" s="158" t="s">
        <v>10341</v>
      </c>
      <c r="F3959" s="158" t="s">
        <v>25</v>
      </c>
      <c r="G3959" s="151" t="s">
        <v>26</v>
      </c>
      <c r="H3959" s="156">
        <v>348</v>
      </c>
      <c r="I3959" s="151" t="s">
        <v>27</v>
      </c>
      <c r="J3959" s="158">
        <v>27701425893</v>
      </c>
      <c r="K3959" s="158" t="s">
        <v>10342</v>
      </c>
      <c r="L3959" s="151" t="s">
        <v>31</v>
      </c>
      <c r="M3959" s="158" t="s">
        <v>31</v>
      </c>
      <c r="N3959" s="158" t="s">
        <v>29</v>
      </c>
      <c r="O3959" s="158">
        <v>11986</v>
      </c>
      <c r="P3959" s="149">
        <v>44414.605694444443</v>
      </c>
      <c r="Q3959" s="149">
        <v>44414.582824074074</v>
      </c>
      <c r="R3959" s="168">
        <v>160470</v>
      </c>
      <c r="S3959" s="151">
        <v>344063585</v>
      </c>
      <c r="T3959" s="153">
        <v>1.19860608211431E+16</v>
      </c>
      <c r="U3959" s="151" t="s">
        <v>32</v>
      </c>
      <c r="V3959" s="141"/>
      <c r="W3959" s="30" t="s">
        <v>13020</v>
      </c>
      <c r="X3959" s="33">
        <v>70102</v>
      </c>
      <c r="Y3959" s="24">
        <f>VLOOKUP(T3959,Buzon!C:C,1,FALSE)</f>
        <v>1.19860608211431E+16</v>
      </c>
      <c r="Z3959" s="13" t="str">
        <f>VLOOKUP(T3959,Buzon!C:Z,21,FALSE)</f>
        <v>AFIL.-008139649</v>
      </c>
      <c r="AA3959" s="162">
        <f>VLOOKUP(T3959,Buzon!C:Z,22,FALSE)</f>
        <v>219790.5</v>
      </c>
      <c r="AB3959" s="162">
        <f>VLOOKUP(T3959,Buzon!C:Z,23,FALSE)</f>
        <v>9082021</v>
      </c>
      <c r="AC3959" s="162" t="str">
        <f>VLOOKUP(T3959,Buzon!C:Z,24,FALSE)</f>
        <v>SANTANDER_3550</v>
      </c>
      <c r="AD3959" s="146">
        <f>+H3959</f>
        <v>348</v>
      </c>
      <c r="AE3959" s="150">
        <v>8139649</v>
      </c>
    </row>
    <row r="3960" spans="1:31" s="150" customFormat="1" ht="12" customHeight="1" x14ac:dyDescent="0.25">
      <c r="A3960" s="151" t="s">
        <v>21</v>
      </c>
      <c r="B3960" s="158" t="s">
        <v>9668</v>
      </c>
      <c r="C3960" s="157"/>
      <c r="D3960" s="157"/>
      <c r="E3960" s="158" t="s">
        <v>10341</v>
      </c>
      <c r="F3960" s="158" t="s">
        <v>25</v>
      </c>
      <c r="G3960" s="151" t="s">
        <v>26</v>
      </c>
      <c r="H3960" s="156">
        <v>278</v>
      </c>
      <c r="I3960" s="151" t="s">
        <v>167</v>
      </c>
      <c r="J3960" s="158">
        <v>27701425894</v>
      </c>
      <c r="K3960" s="158" t="s">
        <v>10343</v>
      </c>
      <c r="L3960" s="151" t="s">
        <v>31</v>
      </c>
      <c r="M3960" s="158" t="s">
        <v>29</v>
      </c>
      <c r="N3960" s="158" t="s">
        <v>31</v>
      </c>
      <c r="O3960" s="158">
        <v>11986</v>
      </c>
      <c r="P3960" s="149">
        <v>44414.605694444443</v>
      </c>
      <c r="Q3960" s="149">
        <v>44414.582824074074</v>
      </c>
      <c r="R3960" s="168">
        <v>160470</v>
      </c>
      <c r="S3960" s="151">
        <v>344063585</v>
      </c>
      <c r="T3960" s="153">
        <v>1.19860608211431E+16</v>
      </c>
      <c r="U3960" s="151" t="s">
        <v>32</v>
      </c>
      <c r="V3960" s="141"/>
      <c r="W3960" s="30" t="s">
        <v>13020</v>
      </c>
      <c r="X3960" s="33">
        <v>70102</v>
      </c>
      <c r="Y3960" s="24">
        <f>VLOOKUP(T3960,Buzon!C:C,1,FALSE)</f>
        <v>1.19860608211431E+16</v>
      </c>
      <c r="Z3960" s="13" t="str">
        <f>VLOOKUP(T3960,Buzon!C:Z,21,FALSE)</f>
        <v>AFIL.-008139649</v>
      </c>
      <c r="AA3960" s="162">
        <f>VLOOKUP(T3960,Buzon!C:Z,22,FALSE)</f>
        <v>219790.5</v>
      </c>
      <c r="AB3960" s="162">
        <f>VLOOKUP(T3960,Buzon!C:Z,23,FALSE)</f>
        <v>9082021</v>
      </c>
      <c r="AC3960" s="162" t="str">
        <f>VLOOKUP(T3960,Buzon!C:Z,24,FALSE)</f>
        <v>SANTANDER_3550</v>
      </c>
      <c r="AD3960" s="146">
        <f>+H3960</f>
        <v>278</v>
      </c>
      <c r="AE3960" s="150">
        <v>8139649</v>
      </c>
    </row>
    <row r="3961" spans="1:31" s="150" customFormat="1" ht="12" customHeight="1" x14ac:dyDescent="0.25">
      <c r="A3961" s="151" t="s">
        <v>21</v>
      </c>
      <c r="B3961" s="158" t="s">
        <v>9668</v>
      </c>
      <c r="C3961" s="158" t="s">
        <v>10337</v>
      </c>
      <c r="D3961" s="158">
        <v>31</v>
      </c>
      <c r="E3961" s="158" t="s">
        <v>10344</v>
      </c>
      <c r="F3961" s="158" t="s">
        <v>25</v>
      </c>
      <c r="G3961" s="151" t="s">
        <v>26</v>
      </c>
      <c r="H3961" s="156">
        <v>348</v>
      </c>
      <c r="I3961" s="151" t="s">
        <v>27</v>
      </c>
      <c r="J3961" s="158">
        <v>27701425895</v>
      </c>
      <c r="K3961" s="158" t="s">
        <v>10345</v>
      </c>
      <c r="L3961" s="151" t="s">
        <v>31</v>
      </c>
      <c r="M3961" s="158" t="s">
        <v>31</v>
      </c>
      <c r="N3961" s="158" t="s">
        <v>29</v>
      </c>
      <c r="O3961" s="158">
        <v>11986</v>
      </c>
      <c r="P3961" s="149">
        <v>44414.605694444443</v>
      </c>
      <c r="Q3961" s="149">
        <v>44414.582824074074</v>
      </c>
      <c r="R3961" s="168">
        <v>160470</v>
      </c>
      <c r="S3961" s="151">
        <v>344063585</v>
      </c>
      <c r="T3961" s="153">
        <v>1.19860608211431E+16</v>
      </c>
      <c r="U3961" s="151" t="s">
        <v>32</v>
      </c>
      <c r="V3961" s="141"/>
      <c r="W3961" s="30" t="s">
        <v>13020</v>
      </c>
      <c r="X3961" s="33">
        <v>70102</v>
      </c>
      <c r="Y3961" s="24">
        <f>VLOOKUP(T3961,Buzon!C:C,1,FALSE)</f>
        <v>1.19860608211431E+16</v>
      </c>
      <c r="Z3961" s="13" t="str">
        <f>VLOOKUP(T3961,Buzon!C:Z,21,FALSE)</f>
        <v>AFIL.-008139649</v>
      </c>
      <c r="AA3961" s="162">
        <f>VLOOKUP(T3961,Buzon!C:Z,22,FALSE)</f>
        <v>219790.5</v>
      </c>
      <c r="AB3961" s="162">
        <f>VLOOKUP(T3961,Buzon!C:Z,23,FALSE)</f>
        <v>9082021</v>
      </c>
      <c r="AC3961" s="162" t="str">
        <f>VLOOKUP(T3961,Buzon!C:Z,24,FALSE)</f>
        <v>SANTANDER_3550</v>
      </c>
      <c r="AD3961" s="146">
        <f>+H3961</f>
        <v>348</v>
      </c>
      <c r="AE3961" s="150">
        <v>8139649</v>
      </c>
    </row>
    <row r="3962" spans="1:31" s="150" customFormat="1" ht="12" customHeight="1" x14ac:dyDescent="0.25">
      <c r="A3962" s="151" t="s">
        <v>21</v>
      </c>
      <c r="B3962" s="158" t="s">
        <v>9668</v>
      </c>
      <c r="C3962" s="157"/>
      <c r="D3962" s="157"/>
      <c r="E3962" s="158" t="s">
        <v>10344</v>
      </c>
      <c r="F3962" s="158" t="s">
        <v>25</v>
      </c>
      <c r="G3962" s="151" t="s">
        <v>26</v>
      </c>
      <c r="H3962" s="156">
        <v>278</v>
      </c>
      <c r="I3962" s="151" t="s">
        <v>167</v>
      </c>
      <c r="J3962" s="158">
        <v>27701425896</v>
      </c>
      <c r="K3962" s="158" t="s">
        <v>10346</v>
      </c>
      <c r="L3962" s="151" t="s">
        <v>31</v>
      </c>
      <c r="M3962" s="158" t="s">
        <v>29</v>
      </c>
      <c r="N3962" s="158" t="s">
        <v>31</v>
      </c>
      <c r="O3962" s="158">
        <v>11986</v>
      </c>
      <c r="P3962" s="149">
        <v>44414.605694444443</v>
      </c>
      <c r="Q3962" s="149">
        <v>44414.582824074074</v>
      </c>
      <c r="R3962" s="168">
        <v>160470</v>
      </c>
      <c r="S3962" s="151">
        <v>344063585</v>
      </c>
      <c r="T3962" s="153">
        <v>1.19860608211431E+16</v>
      </c>
      <c r="U3962" s="151" t="s">
        <v>32</v>
      </c>
      <c r="V3962" s="141"/>
      <c r="W3962" s="30" t="s">
        <v>13020</v>
      </c>
      <c r="X3962" s="33">
        <v>70102</v>
      </c>
      <c r="Y3962" s="24">
        <f>VLOOKUP(T3962,Buzon!C:C,1,FALSE)</f>
        <v>1.19860608211431E+16</v>
      </c>
      <c r="Z3962" s="13" t="str">
        <f>VLOOKUP(T3962,Buzon!C:Z,21,FALSE)</f>
        <v>AFIL.-008139649</v>
      </c>
      <c r="AA3962" s="162">
        <f>VLOOKUP(T3962,Buzon!C:Z,22,FALSE)</f>
        <v>219790.5</v>
      </c>
      <c r="AB3962" s="162">
        <f>VLOOKUP(T3962,Buzon!C:Z,23,FALSE)</f>
        <v>9082021</v>
      </c>
      <c r="AC3962" s="162" t="str">
        <f>VLOOKUP(T3962,Buzon!C:Z,24,FALSE)</f>
        <v>SANTANDER_3550</v>
      </c>
      <c r="AD3962" s="146">
        <f>+H3962</f>
        <v>278</v>
      </c>
      <c r="AE3962" s="150">
        <v>8139649</v>
      </c>
    </row>
    <row r="3963" spans="1:31" s="150" customFormat="1" ht="12" customHeight="1" x14ac:dyDescent="0.25">
      <c r="A3963" s="151" t="s">
        <v>21</v>
      </c>
      <c r="B3963" s="158" t="s">
        <v>9668</v>
      </c>
      <c r="C3963" s="158" t="s">
        <v>10347</v>
      </c>
      <c r="D3963" s="158">
        <v>5</v>
      </c>
      <c r="E3963" s="158" t="s">
        <v>10348</v>
      </c>
      <c r="F3963" s="158" t="s">
        <v>47</v>
      </c>
      <c r="G3963" s="151" t="s">
        <v>26</v>
      </c>
      <c r="H3963" s="156">
        <v>174</v>
      </c>
      <c r="I3963" s="151" t="s">
        <v>27</v>
      </c>
      <c r="J3963" s="158">
        <v>27701425900</v>
      </c>
      <c r="K3963" s="158" t="s">
        <v>10349</v>
      </c>
      <c r="L3963" s="151" t="s">
        <v>31</v>
      </c>
      <c r="M3963" s="158" t="s">
        <v>31</v>
      </c>
      <c r="N3963" s="158" t="s">
        <v>29</v>
      </c>
      <c r="O3963" s="158">
        <v>11986</v>
      </c>
      <c r="P3963" s="149">
        <v>44414.61383101852</v>
      </c>
      <c r="Q3963" s="149">
        <v>44414.582824074074</v>
      </c>
      <c r="R3963" s="168">
        <v>54229</v>
      </c>
      <c r="S3963" s="151">
        <v>344076102</v>
      </c>
      <c r="T3963" s="153">
        <v>1.19860608211442E+16</v>
      </c>
      <c r="U3963" s="151" t="s">
        <v>32</v>
      </c>
      <c r="V3963" s="141"/>
      <c r="W3963" s="30" t="s">
        <v>13020</v>
      </c>
      <c r="X3963" s="33">
        <v>70102</v>
      </c>
      <c r="Y3963" s="24">
        <f>VLOOKUP(T3963,Buzon!C:C,1,FALSE)</f>
        <v>1.19860608211442E+16</v>
      </c>
      <c r="Z3963" s="13" t="str">
        <f>VLOOKUP(T3963,Buzon!C:Z,21,FALSE)</f>
        <v>AFIL.-008139649</v>
      </c>
      <c r="AA3963" s="162">
        <f>VLOOKUP(T3963,Buzon!C:Z,22,FALSE)</f>
        <v>219790.5</v>
      </c>
      <c r="AB3963" s="162">
        <f>VLOOKUP(T3963,Buzon!C:Z,23,FALSE)</f>
        <v>9082021</v>
      </c>
      <c r="AC3963" s="162" t="str">
        <f>VLOOKUP(T3963,Buzon!C:Z,24,FALSE)</f>
        <v>SANTANDER_3550</v>
      </c>
      <c r="AD3963" s="146">
        <f>+H3963</f>
        <v>174</v>
      </c>
      <c r="AE3963" s="150">
        <v>8139649</v>
      </c>
    </row>
    <row r="3964" spans="1:31" s="56" customFormat="1" ht="12" customHeight="1" x14ac:dyDescent="0.25">
      <c r="A3964" s="159" t="s">
        <v>21</v>
      </c>
      <c r="B3964" s="38" t="s">
        <v>9662</v>
      </c>
      <c r="C3964" s="38" t="s">
        <v>2280</v>
      </c>
      <c r="D3964" s="38">
        <v>13</v>
      </c>
      <c r="E3964" s="38" t="s">
        <v>10350</v>
      </c>
      <c r="F3964" s="38" t="s">
        <v>25</v>
      </c>
      <c r="G3964" s="159" t="s">
        <v>26</v>
      </c>
      <c r="H3964" s="154">
        <v>348</v>
      </c>
      <c r="I3964" s="159" t="s">
        <v>296</v>
      </c>
      <c r="J3964" s="158">
        <v>27701425911</v>
      </c>
      <c r="K3964" s="158" t="s">
        <v>10351</v>
      </c>
      <c r="L3964" s="159" t="s">
        <v>31</v>
      </c>
      <c r="M3964" s="158" t="s">
        <v>31</v>
      </c>
      <c r="N3964" s="158" t="s">
        <v>30</v>
      </c>
      <c r="O3964" s="158">
        <v>10869</v>
      </c>
      <c r="P3964" s="155">
        <v>44414.623414351852</v>
      </c>
      <c r="Q3964" s="155">
        <v>44414.580972222226</v>
      </c>
      <c r="R3964" s="159" t="s">
        <v>10352</v>
      </c>
      <c r="S3964" s="159">
        <v>1596648527</v>
      </c>
      <c r="T3964" s="160" t="s">
        <v>10353</v>
      </c>
      <c r="U3964" s="159" t="s">
        <v>32</v>
      </c>
      <c r="V3964" s="143"/>
      <c r="W3964" s="39" t="s">
        <v>13018</v>
      </c>
      <c r="X3964" s="40">
        <v>418</v>
      </c>
      <c r="Y3964" s="37" t="e">
        <f>VLOOKUP(T3964,Buzon!C:C,1,FALSE)</f>
        <v>#N/A</v>
      </c>
      <c r="Z3964" s="41" t="s">
        <v>12966</v>
      </c>
      <c r="AA3964" s="152">
        <v>64149</v>
      </c>
      <c r="AB3964" s="41">
        <v>9082021</v>
      </c>
      <c r="AC3964" s="41" t="s">
        <v>8974</v>
      </c>
      <c r="AD3964" s="187">
        <v>174</v>
      </c>
      <c r="AE3964" s="56">
        <v>8139649</v>
      </c>
    </row>
    <row r="3965" spans="1:31" s="56" customFormat="1" ht="12" customHeight="1" x14ac:dyDescent="0.25">
      <c r="A3965" s="159" t="s">
        <v>21</v>
      </c>
      <c r="B3965" s="38" t="s">
        <v>9662</v>
      </c>
      <c r="C3965" s="38" t="s">
        <v>2280</v>
      </c>
      <c r="D3965" s="38">
        <v>14</v>
      </c>
      <c r="E3965" s="38" t="s">
        <v>10354</v>
      </c>
      <c r="F3965" s="38" t="s">
        <v>25</v>
      </c>
      <c r="G3965" s="159" t="s">
        <v>26</v>
      </c>
      <c r="H3965" s="154">
        <v>348</v>
      </c>
      <c r="I3965" s="159" t="s">
        <v>296</v>
      </c>
      <c r="J3965" s="158">
        <v>27701425912</v>
      </c>
      <c r="K3965" s="158" t="s">
        <v>10355</v>
      </c>
      <c r="L3965" s="159" t="s">
        <v>31</v>
      </c>
      <c r="M3965" s="158" t="s">
        <v>31</v>
      </c>
      <c r="N3965" s="158" t="s">
        <v>30</v>
      </c>
      <c r="O3965" s="158">
        <v>10869</v>
      </c>
      <c r="P3965" s="155">
        <v>44414.624178240738</v>
      </c>
      <c r="Q3965" s="155">
        <v>44414.580972222226</v>
      </c>
      <c r="R3965" s="159" t="s">
        <v>10356</v>
      </c>
      <c r="S3965" s="159">
        <v>1596648527</v>
      </c>
      <c r="T3965" s="160" t="s">
        <v>10353</v>
      </c>
      <c r="U3965" s="159" t="s">
        <v>32</v>
      </c>
      <c r="V3965" s="143"/>
      <c r="W3965" s="39" t="s">
        <v>13018</v>
      </c>
      <c r="X3965" s="40">
        <v>418</v>
      </c>
      <c r="Y3965" s="37" t="e">
        <f>VLOOKUP(T3965,Buzon!C:C,1,FALSE)</f>
        <v>#N/A</v>
      </c>
      <c r="Z3965" s="41" t="s">
        <v>12966</v>
      </c>
      <c r="AA3965" s="152">
        <v>64149</v>
      </c>
      <c r="AB3965" s="41">
        <v>9082021</v>
      </c>
      <c r="AC3965" s="41" t="s">
        <v>8974</v>
      </c>
      <c r="AD3965" s="187">
        <v>174</v>
      </c>
      <c r="AE3965" s="56">
        <v>8139649</v>
      </c>
    </row>
    <row r="3966" spans="1:31" s="150" customFormat="1" ht="12" customHeight="1" x14ac:dyDescent="0.25">
      <c r="A3966" s="151" t="s">
        <v>21</v>
      </c>
      <c r="B3966" s="158" t="s">
        <v>9668</v>
      </c>
      <c r="C3966" s="158" t="s">
        <v>2280</v>
      </c>
      <c r="D3966" s="158">
        <v>32</v>
      </c>
      <c r="E3966" s="158" t="s">
        <v>10357</v>
      </c>
      <c r="F3966" s="158" t="s">
        <v>25</v>
      </c>
      <c r="G3966" s="151" t="s">
        <v>26</v>
      </c>
      <c r="H3966" s="156">
        <v>348</v>
      </c>
      <c r="I3966" s="151" t="s">
        <v>27</v>
      </c>
      <c r="J3966" s="158">
        <v>27701425913</v>
      </c>
      <c r="K3966" s="158" t="s">
        <v>10358</v>
      </c>
      <c r="L3966" s="151" t="s">
        <v>31</v>
      </c>
      <c r="M3966" s="158" t="s">
        <v>31</v>
      </c>
      <c r="N3966" s="158" t="s">
        <v>29</v>
      </c>
      <c r="O3966" s="158">
        <v>11986</v>
      </c>
      <c r="P3966" s="149">
        <v>44414.624942129631</v>
      </c>
      <c r="Q3966" s="149">
        <v>44414.582824074074</v>
      </c>
      <c r="R3966" s="168">
        <v>95276</v>
      </c>
      <c r="S3966" s="151">
        <v>344093587</v>
      </c>
      <c r="T3966" s="153">
        <v>1.19860608211459E+16</v>
      </c>
      <c r="U3966" s="151" t="s">
        <v>32</v>
      </c>
      <c r="V3966" s="141"/>
      <c r="W3966" s="30" t="s">
        <v>13020</v>
      </c>
      <c r="X3966" s="33">
        <v>70102</v>
      </c>
      <c r="Y3966" s="24">
        <f>VLOOKUP(T3966,Buzon!C:C,1,FALSE)</f>
        <v>1.19860608211459E+16</v>
      </c>
      <c r="Z3966" s="13" t="str">
        <f>VLOOKUP(T3966,Buzon!C:Z,21,FALSE)</f>
        <v>AFIL.-008139649</v>
      </c>
      <c r="AA3966" s="162">
        <f>VLOOKUP(T3966,Buzon!C:Z,22,FALSE)</f>
        <v>219790.5</v>
      </c>
      <c r="AB3966" s="162">
        <f>VLOOKUP(T3966,Buzon!C:Z,23,FALSE)</f>
        <v>9082021</v>
      </c>
      <c r="AC3966" s="162" t="str">
        <f>VLOOKUP(T3966,Buzon!C:Z,24,FALSE)</f>
        <v>SANTANDER_3550</v>
      </c>
      <c r="AD3966" s="146">
        <f>+H3966</f>
        <v>348</v>
      </c>
      <c r="AE3966" s="150">
        <v>8139649</v>
      </c>
    </row>
    <row r="3967" spans="1:31" s="150" customFormat="1" ht="12" customHeight="1" x14ac:dyDescent="0.25">
      <c r="A3967" s="151" t="s">
        <v>21</v>
      </c>
      <c r="B3967" s="158" t="s">
        <v>9662</v>
      </c>
      <c r="C3967" s="158" t="s">
        <v>2280</v>
      </c>
      <c r="D3967" s="158">
        <v>26</v>
      </c>
      <c r="E3967" s="158" t="s">
        <v>304</v>
      </c>
      <c r="F3967" s="158" t="s">
        <v>25</v>
      </c>
      <c r="G3967" s="151" t="s">
        <v>26</v>
      </c>
      <c r="H3967" s="156">
        <v>348</v>
      </c>
      <c r="I3967" s="151" t="s">
        <v>296</v>
      </c>
      <c r="J3967" s="158">
        <v>27701425914</v>
      </c>
      <c r="K3967" s="158" t="s">
        <v>10359</v>
      </c>
      <c r="L3967" s="151" t="s">
        <v>31</v>
      </c>
      <c r="M3967" s="158" t="s">
        <v>31</v>
      </c>
      <c r="N3967" s="158" t="s">
        <v>30</v>
      </c>
      <c r="O3967" s="158">
        <v>10869</v>
      </c>
      <c r="P3967" s="149">
        <v>44414.624965277777</v>
      </c>
      <c r="Q3967" s="149">
        <v>44414.580972222226</v>
      </c>
      <c r="R3967" s="168">
        <v>19001768399</v>
      </c>
      <c r="S3967" s="151">
        <v>1590676277</v>
      </c>
      <c r="T3967" s="153" t="s">
        <v>306</v>
      </c>
      <c r="U3967" s="151" t="s">
        <v>32</v>
      </c>
      <c r="V3967" s="141"/>
      <c r="Y3967" s="24" t="e">
        <f>VLOOKUP(T3967,Buzon!C:C,1,FALSE)</f>
        <v>#N/A</v>
      </c>
      <c r="Z3967" s="13" t="e">
        <f>VLOOKUP(T3967,Buzon!C:Z,21,FALSE)</f>
        <v>#N/A</v>
      </c>
      <c r="AA3967" s="162" t="e">
        <f>VLOOKUP(T3967,Buzon!C:Z,22,FALSE)</f>
        <v>#N/A</v>
      </c>
      <c r="AB3967" s="162" t="e">
        <f>VLOOKUP(T3967,Buzon!C:Z,23,FALSE)</f>
        <v>#N/A</v>
      </c>
      <c r="AC3967" s="162" t="e">
        <f>VLOOKUP(T3967,Buzon!C:Z,24,FALSE)</f>
        <v>#N/A</v>
      </c>
      <c r="AD3967" s="146"/>
      <c r="AE3967" s="150" t="e">
        <v>#N/A</v>
      </c>
    </row>
    <row r="3968" spans="1:31" s="150" customFormat="1" ht="12" customHeight="1" x14ac:dyDescent="0.25">
      <c r="A3968" s="151" t="s">
        <v>21</v>
      </c>
      <c r="B3968" s="158" t="s">
        <v>9668</v>
      </c>
      <c r="C3968" s="158" t="s">
        <v>10360</v>
      </c>
      <c r="D3968" s="158">
        <v>13</v>
      </c>
      <c r="E3968" s="158" t="s">
        <v>10361</v>
      </c>
      <c r="F3968" s="158" t="s">
        <v>25</v>
      </c>
      <c r="G3968" s="151" t="s">
        <v>26</v>
      </c>
      <c r="H3968" s="156">
        <v>348</v>
      </c>
      <c r="I3968" s="151" t="s">
        <v>27</v>
      </c>
      <c r="J3968" s="158">
        <v>27701425915</v>
      </c>
      <c r="K3968" s="158" t="s">
        <v>10362</v>
      </c>
      <c r="L3968" s="151" t="s">
        <v>31</v>
      </c>
      <c r="M3968" s="158" t="s">
        <v>31</v>
      </c>
      <c r="N3968" s="158" t="s">
        <v>29</v>
      </c>
      <c r="O3968" s="158">
        <v>11986</v>
      </c>
      <c r="P3968" s="149">
        <v>44414.627002314817</v>
      </c>
      <c r="Q3968" s="149">
        <v>44414.582824074074</v>
      </c>
      <c r="R3968" s="168">
        <v>759614</v>
      </c>
      <c r="S3968" s="151">
        <v>344096675</v>
      </c>
      <c r="T3968" s="153">
        <v>1.19860608211502E+16</v>
      </c>
      <c r="U3968" s="151" t="s">
        <v>32</v>
      </c>
      <c r="V3968" s="141"/>
      <c r="W3968" s="30" t="s">
        <v>13020</v>
      </c>
      <c r="X3968" s="33">
        <v>70102</v>
      </c>
      <c r="Y3968" s="24">
        <f>VLOOKUP(T3968,Buzon!C:C,1,FALSE)</f>
        <v>1.19860608211502E+16</v>
      </c>
      <c r="Z3968" s="13" t="str">
        <f>VLOOKUP(T3968,Buzon!C:Z,21,FALSE)</f>
        <v>AFIL.-008139649</v>
      </c>
      <c r="AA3968" s="162">
        <f>VLOOKUP(T3968,Buzon!C:Z,22,FALSE)</f>
        <v>219790.5</v>
      </c>
      <c r="AB3968" s="162">
        <f>VLOOKUP(T3968,Buzon!C:Z,23,FALSE)</f>
        <v>9082021</v>
      </c>
      <c r="AC3968" s="162" t="str">
        <f>VLOOKUP(T3968,Buzon!C:Z,24,FALSE)</f>
        <v>SANTANDER_3550</v>
      </c>
      <c r="AD3968" s="146">
        <f>+H3968</f>
        <v>348</v>
      </c>
      <c r="AE3968" s="150">
        <v>8139649</v>
      </c>
    </row>
    <row r="3969" spans="1:31" s="150" customFormat="1" ht="12" customHeight="1" x14ac:dyDescent="0.25">
      <c r="A3969" s="151" t="s">
        <v>21</v>
      </c>
      <c r="B3969" s="158" t="s">
        <v>9668</v>
      </c>
      <c r="C3969" s="158" t="s">
        <v>10363</v>
      </c>
      <c r="D3969" s="158">
        <v>13</v>
      </c>
      <c r="E3969" s="158" t="s">
        <v>10361</v>
      </c>
      <c r="F3969" s="158" t="s">
        <v>25</v>
      </c>
      <c r="G3969" s="151" t="s">
        <v>26</v>
      </c>
      <c r="H3969" s="156">
        <v>348</v>
      </c>
      <c r="I3969" s="151" t="s">
        <v>296</v>
      </c>
      <c r="J3969" s="158">
        <v>27701425916</v>
      </c>
      <c r="K3969" s="158" t="s">
        <v>10364</v>
      </c>
      <c r="L3969" s="151" t="s">
        <v>31</v>
      </c>
      <c r="M3969" s="158" t="s">
        <v>31</v>
      </c>
      <c r="N3969" s="158" t="s">
        <v>29</v>
      </c>
      <c r="O3969" s="158">
        <v>11986</v>
      </c>
      <c r="P3969" s="149">
        <v>44414.627303240741</v>
      </c>
      <c r="Q3969" s="149">
        <v>44414.582824074074</v>
      </c>
      <c r="R3969" s="168">
        <v>27701425915</v>
      </c>
      <c r="S3969" s="151">
        <v>344096675</v>
      </c>
      <c r="T3969" s="153">
        <v>1.19860608211502E+16</v>
      </c>
      <c r="U3969" s="151" t="s">
        <v>32</v>
      </c>
      <c r="V3969" s="141"/>
      <c r="Y3969" s="24">
        <f>VLOOKUP(T3969,Buzon!C:C,1,FALSE)</f>
        <v>1.19860608211502E+16</v>
      </c>
      <c r="Z3969" s="13" t="str">
        <f>VLOOKUP(T3969,Buzon!C:Z,21,FALSE)</f>
        <v>AFIL.-008139649</v>
      </c>
      <c r="AA3969" s="162">
        <f>VLOOKUP(T3969,Buzon!C:Z,22,FALSE)</f>
        <v>219790.5</v>
      </c>
      <c r="AB3969" s="162">
        <f>VLOOKUP(T3969,Buzon!C:Z,23,FALSE)</f>
        <v>9082021</v>
      </c>
      <c r="AC3969" s="162" t="str">
        <f>VLOOKUP(T3969,Buzon!C:Z,24,FALSE)</f>
        <v>SANTANDER_3550</v>
      </c>
      <c r="AD3969" s="146"/>
      <c r="AE3969" s="150" t="e">
        <v>#N/A</v>
      </c>
    </row>
    <row r="3970" spans="1:31" s="150" customFormat="1" ht="12" customHeight="1" x14ac:dyDescent="0.25">
      <c r="A3970" s="151" t="s">
        <v>21</v>
      </c>
      <c r="B3970" s="158" t="s">
        <v>9662</v>
      </c>
      <c r="C3970" s="158" t="s">
        <v>2280</v>
      </c>
      <c r="D3970" s="158">
        <v>33</v>
      </c>
      <c r="E3970" s="158" t="s">
        <v>10365</v>
      </c>
      <c r="F3970" s="158" t="s">
        <v>71</v>
      </c>
      <c r="G3970" s="151" t="s">
        <v>26</v>
      </c>
      <c r="H3970" s="156">
        <v>174</v>
      </c>
      <c r="I3970" s="151" t="s">
        <v>27</v>
      </c>
      <c r="J3970" s="158">
        <v>27701425917</v>
      </c>
      <c r="K3970" s="158" t="s">
        <v>10366</v>
      </c>
      <c r="L3970" s="151" t="s">
        <v>31</v>
      </c>
      <c r="M3970" s="158" t="s">
        <v>31</v>
      </c>
      <c r="N3970" s="158" t="s">
        <v>29</v>
      </c>
      <c r="O3970" s="158">
        <v>10869</v>
      </c>
      <c r="P3970" s="149">
        <v>44414.631701388891</v>
      </c>
      <c r="Q3970" s="149">
        <v>44414.580972222226</v>
      </c>
      <c r="R3970" s="168">
        <v>832310</v>
      </c>
      <c r="S3970" s="151">
        <v>344104795</v>
      </c>
      <c r="T3970" s="153">
        <v>1.08690608211509E+16</v>
      </c>
      <c r="U3970" s="151" t="s">
        <v>32</v>
      </c>
      <c r="V3970" s="141"/>
      <c r="W3970" s="30" t="s">
        <v>13020</v>
      </c>
      <c r="X3970" s="33">
        <v>70102</v>
      </c>
      <c r="Y3970" s="24">
        <f>VLOOKUP(T3970,Buzon!C:C,1,FALSE)</f>
        <v>1.08690608211509E+16</v>
      </c>
      <c r="Z3970" s="13" t="str">
        <f>VLOOKUP(T3970,Buzon!C:Z,21,FALSE)</f>
        <v>AFIL.-008139649</v>
      </c>
      <c r="AA3970" s="162">
        <f>VLOOKUP(T3970,Buzon!C:Z,22,FALSE)</f>
        <v>219790.5</v>
      </c>
      <c r="AB3970" s="162">
        <f>VLOOKUP(T3970,Buzon!C:Z,23,FALSE)</f>
        <v>9082021</v>
      </c>
      <c r="AC3970" s="162" t="str">
        <f>VLOOKUP(T3970,Buzon!C:Z,24,FALSE)</f>
        <v>SANTANDER_3550</v>
      </c>
      <c r="AD3970" s="146">
        <f>+H3970</f>
        <v>174</v>
      </c>
      <c r="AE3970" s="150">
        <v>8139649</v>
      </c>
    </row>
    <row r="3971" spans="1:31" s="150" customFormat="1" ht="12" customHeight="1" x14ac:dyDescent="0.25">
      <c r="A3971" s="151" t="s">
        <v>21</v>
      </c>
      <c r="B3971" s="158" t="s">
        <v>9668</v>
      </c>
      <c r="C3971" s="158" t="s">
        <v>2280</v>
      </c>
      <c r="D3971" s="158">
        <v>6</v>
      </c>
      <c r="E3971" s="158" t="s">
        <v>10367</v>
      </c>
      <c r="F3971" s="158" t="s">
        <v>25</v>
      </c>
      <c r="G3971" s="151" t="s">
        <v>26</v>
      </c>
      <c r="H3971" s="156">
        <v>348</v>
      </c>
      <c r="I3971" s="151" t="s">
        <v>27</v>
      </c>
      <c r="J3971" s="158">
        <v>27701425918</v>
      </c>
      <c r="K3971" s="158" t="s">
        <v>10368</v>
      </c>
      <c r="L3971" s="151" t="s">
        <v>31</v>
      </c>
      <c r="M3971" s="158" t="s">
        <v>31</v>
      </c>
      <c r="N3971" s="158" t="s">
        <v>29</v>
      </c>
      <c r="O3971" s="158">
        <v>11986</v>
      </c>
      <c r="P3971" s="149">
        <v>44414.631805555553</v>
      </c>
      <c r="Q3971" s="149">
        <v>44414.582824074074</v>
      </c>
      <c r="R3971" s="168">
        <v>928</v>
      </c>
      <c r="S3971" s="151">
        <v>344105066</v>
      </c>
      <c r="T3971" s="153">
        <v>1.19860608211509E+16</v>
      </c>
      <c r="U3971" s="151" t="s">
        <v>32</v>
      </c>
      <c r="V3971" s="141"/>
      <c r="W3971" s="30" t="s">
        <v>13020</v>
      </c>
      <c r="X3971" s="33">
        <v>70102</v>
      </c>
      <c r="Y3971" s="24">
        <f>VLOOKUP(T3971,Buzon!C:C,1,FALSE)</f>
        <v>1.19860608211509E+16</v>
      </c>
      <c r="Z3971" s="13" t="str">
        <f>VLOOKUP(T3971,Buzon!C:Z,21,FALSE)</f>
        <v>AFIL.-008139649</v>
      </c>
      <c r="AA3971" s="162">
        <f>VLOOKUP(T3971,Buzon!C:Z,22,FALSE)</f>
        <v>219790.5</v>
      </c>
      <c r="AB3971" s="162">
        <f>VLOOKUP(T3971,Buzon!C:Z,23,FALSE)</f>
        <v>9082021</v>
      </c>
      <c r="AC3971" s="162" t="str">
        <f>VLOOKUP(T3971,Buzon!C:Z,24,FALSE)</f>
        <v>SANTANDER_3550</v>
      </c>
      <c r="AD3971" s="146">
        <f>+H3971</f>
        <v>348</v>
      </c>
      <c r="AE3971" s="150">
        <v>8139649</v>
      </c>
    </row>
    <row r="3972" spans="1:31" s="150" customFormat="1" ht="12" customHeight="1" x14ac:dyDescent="0.25">
      <c r="A3972" s="151" t="s">
        <v>21</v>
      </c>
      <c r="B3972" s="158" t="s">
        <v>9662</v>
      </c>
      <c r="C3972" s="158" t="s">
        <v>2280</v>
      </c>
      <c r="D3972" s="158">
        <v>34</v>
      </c>
      <c r="E3972" s="158" t="s">
        <v>10369</v>
      </c>
      <c r="F3972" s="158" t="s">
        <v>25</v>
      </c>
      <c r="G3972" s="151" t="s">
        <v>26</v>
      </c>
      <c r="H3972" s="156">
        <v>348</v>
      </c>
      <c r="I3972" s="151" t="s">
        <v>27</v>
      </c>
      <c r="J3972" s="158">
        <v>27701425920</v>
      </c>
      <c r="K3972" s="158" t="s">
        <v>10370</v>
      </c>
      <c r="L3972" s="151" t="s">
        <v>31</v>
      </c>
      <c r="M3972" s="158" t="s">
        <v>31</v>
      </c>
      <c r="N3972" s="158" t="s">
        <v>29</v>
      </c>
      <c r="O3972" s="158">
        <v>10869</v>
      </c>
      <c r="P3972" s="149">
        <v>44414.632719907408</v>
      </c>
      <c r="Q3972" s="149">
        <v>44414.580972222226</v>
      </c>
      <c r="R3972" s="168">
        <v>861318</v>
      </c>
      <c r="S3972" s="151">
        <v>344106475</v>
      </c>
      <c r="T3972" s="153">
        <v>1.0869060821151E+16</v>
      </c>
      <c r="U3972" s="151" t="s">
        <v>32</v>
      </c>
      <c r="V3972" s="141"/>
      <c r="W3972" s="30" t="s">
        <v>13020</v>
      </c>
      <c r="X3972" s="33">
        <v>70102</v>
      </c>
      <c r="Y3972" s="24">
        <f>VLOOKUP(T3972,Buzon!C:C,1,FALSE)</f>
        <v>1.0869060821151E+16</v>
      </c>
      <c r="Z3972" s="13" t="str">
        <f>VLOOKUP(T3972,Buzon!C:Z,21,FALSE)</f>
        <v>AFIL.-008139649</v>
      </c>
      <c r="AA3972" s="162">
        <f>VLOOKUP(T3972,Buzon!C:Z,22,FALSE)</f>
        <v>219790.5</v>
      </c>
      <c r="AB3972" s="162">
        <f>VLOOKUP(T3972,Buzon!C:Z,23,FALSE)</f>
        <v>9082021</v>
      </c>
      <c r="AC3972" s="162" t="str">
        <f>VLOOKUP(T3972,Buzon!C:Z,24,FALSE)</f>
        <v>SANTANDER_3550</v>
      </c>
      <c r="AD3972" s="146">
        <f>+H3972</f>
        <v>348</v>
      </c>
      <c r="AE3972" s="150">
        <v>8139649</v>
      </c>
    </row>
    <row r="3973" spans="1:31" s="150" customFormat="1" ht="12" customHeight="1" x14ac:dyDescent="0.25">
      <c r="A3973" s="151" t="s">
        <v>21</v>
      </c>
      <c r="B3973" s="158" t="s">
        <v>9668</v>
      </c>
      <c r="C3973" s="158" t="s">
        <v>2280</v>
      </c>
      <c r="D3973" s="158">
        <v>15</v>
      </c>
      <c r="E3973" s="158" t="s">
        <v>10371</v>
      </c>
      <c r="F3973" s="158" t="s">
        <v>25</v>
      </c>
      <c r="G3973" s="151" t="s">
        <v>26</v>
      </c>
      <c r="H3973" s="156">
        <v>348</v>
      </c>
      <c r="I3973" s="151" t="s">
        <v>27</v>
      </c>
      <c r="J3973" s="158">
        <v>27701425927</v>
      </c>
      <c r="K3973" s="158" t="s">
        <v>10372</v>
      </c>
      <c r="L3973" s="151" t="s">
        <v>31</v>
      </c>
      <c r="M3973" s="158" t="s">
        <v>31</v>
      </c>
      <c r="N3973" s="158" t="s">
        <v>29</v>
      </c>
      <c r="O3973" s="158">
        <v>11986</v>
      </c>
      <c r="P3973" s="149">
        <v>44414.64135416667</v>
      </c>
      <c r="Q3973" s="149">
        <v>44414.582824074074</v>
      </c>
      <c r="R3973" s="168" t="s">
        <v>8043</v>
      </c>
      <c r="S3973" s="151">
        <v>344120167</v>
      </c>
      <c r="T3973" s="153">
        <v>1.19860608211522E+16</v>
      </c>
      <c r="U3973" s="151" t="s">
        <v>32</v>
      </c>
      <c r="V3973" s="141"/>
      <c r="W3973" s="30" t="s">
        <v>13020</v>
      </c>
      <c r="X3973" s="33">
        <v>70102</v>
      </c>
      <c r="Y3973" s="24">
        <f>VLOOKUP(T3973,Buzon!C:C,1,FALSE)</f>
        <v>1.19860608211522E+16</v>
      </c>
      <c r="Z3973" s="13" t="str">
        <f>VLOOKUP(T3973,Buzon!C:Z,21,FALSE)</f>
        <v>AFIL.-008139649</v>
      </c>
      <c r="AA3973" s="162">
        <f>VLOOKUP(T3973,Buzon!C:Z,22,FALSE)</f>
        <v>219790.5</v>
      </c>
      <c r="AB3973" s="162">
        <f>VLOOKUP(T3973,Buzon!C:Z,23,FALSE)</f>
        <v>9082021</v>
      </c>
      <c r="AC3973" s="162" t="str">
        <f>VLOOKUP(T3973,Buzon!C:Z,24,FALSE)</f>
        <v>SANTANDER_3550</v>
      </c>
      <c r="AD3973" s="146">
        <f>+H3973</f>
        <v>348</v>
      </c>
      <c r="AE3973" s="150">
        <v>8139649</v>
      </c>
    </row>
    <row r="3974" spans="1:31" s="150" customFormat="1" ht="12" customHeight="1" x14ac:dyDescent="0.25">
      <c r="A3974" s="151" t="s">
        <v>21</v>
      </c>
      <c r="B3974" s="158" t="s">
        <v>9668</v>
      </c>
      <c r="C3974" s="158" t="s">
        <v>10373</v>
      </c>
      <c r="D3974" s="158">
        <v>23</v>
      </c>
      <c r="E3974" s="158" t="s">
        <v>10374</v>
      </c>
      <c r="F3974" s="158" t="s">
        <v>47</v>
      </c>
      <c r="G3974" s="151" t="s">
        <v>26</v>
      </c>
      <c r="H3974" s="156">
        <v>174</v>
      </c>
      <c r="I3974" s="151" t="s">
        <v>27</v>
      </c>
      <c r="J3974" s="158">
        <v>27701425934</v>
      </c>
      <c r="K3974" s="158" t="s">
        <v>10375</v>
      </c>
      <c r="L3974" s="151" t="s">
        <v>31</v>
      </c>
      <c r="M3974" s="158" t="s">
        <v>31</v>
      </c>
      <c r="N3974" s="158" t="s">
        <v>29</v>
      </c>
      <c r="O3974" s="158">
        <v>11986</v>
      </c>
      <c r="P3974" s="149">
        <v>44414.646296296298</v>
      </c>
      <c r="Q3974" s="149">
        <v>44414.582824074074</v>
      </c>
      <c r="R3974" s="168" t="s">
        <v>8048</v>
      </c>
      <c r="S3974" s="151">
        <v>344132724</v>
      </c>
      <c r="T3974" s="153">
        <v>1.1986060821153E+16</v>
      </c>
      <c r="U3974" s="151" t="s">
        <v>32</v>
      </c>
      <c r="V3974" s="141"/>
      <c r="W3974" s="30" t="s">
        <v>13020</v>
      </c>
      <c r="X3974" s="33">
        <v>70102</v>
      </c>
      <c r="Y3974" s="24">
        <f>VLOOKUP(T3974,Buzon!C:C,1,FALSE)</f>
        <v>1.1986060821153E+16</v>
      </c>
      <c r="Z3974" s="13" t="str">
        <f>VLOOKUP(T3974,Buzon!C:Z,21,FALSE)</f>
        <v>AFIL.-008139649</v>
      </c>
      <c r="AA3974" s="162">
        <f>VLOOKUP(T3974,Buzon!C:Z,22,FALSE)</f>
        <v>219790.5</v>
      </c>
      <c r="AB3974" s="162">
        <f>VLOOKUP(T3974,Buzon!C:Z,23,FALSE)</f>
        <v>9082021</v>
      </c>
      <c r="AC3974" s="162" t="str">
        <f>VLOOKUP(T3974,Buzon!C:Z,24,FALSE)</f>
        <v>SANTANDER_3550</v>
      </c>
      <c r="AD3974" s="146">
        <f>+H3974</f>
        <v>174</v>
      </c>
      <c r="AE3974" s="150">
        <v>8139649</v>
      </c>
    </row>
    <row r="3975" spans="1:31" s="150" customFormat="1" ht="12" customHeight="1" x14ac:dyDescent="0.25">
      <c r="A3975" s="151" t="s">
        <v>21</v>
      </c>
      <c r="B3975" s="158" t="s">
        <v>9668</v>
      </c>
      <c r="C3975" s="158" t="s">
        <v>10373</v>
      </c>
      <c r="D3975" s="158">
        <v>24</v>
      </c>
      <c r="E3975" s="158" t="s">
        <v>10374</v>
      </c>
      <c r="F3975" s="158" t="s">
        <v>25</v>
      </c>
      <c r="G3975" s="151" t="s">
        <v>26</v>
      </c>
      <c r="H3975" s="156">
        <v>348</v>
      </c>
      <c r="I3975" s="151" t="s">
        <v>27</v>
      </c>
      <c r="J3975" s="158">
        <v>27701425935</v>
      </c>
      <c r="K3975" s="158" t="s">
        <v>10376</v>
      </c>
      <c r="L3975" s="151" t="s">
        <v>31</v>
      </c>
      <c r="M3975" s="158" t="s">
        <v>31</v>
      </c>
      <c r="N3975" s="158" t="s">
        <v>29</v>
      </c>
      <c r="O3975" s="158">
        <v>11986</v>
      </c>
      <c r="P3975" s="149">
        <v>44414.646296296298</v>
      </c>
      <c r="Q3975" s="149">
        <v>44414.582824074074</v>
      </c>
      <c r="R3975" s="168" t="s">
        <v>8048</v>
      </c>
      <c r="S3975" s="151">
        <v>344132724</v>
      </c>
      <c r="T3975" s="153">
        <v>1.1986060821153E+16</v>
      </c>
      <c r="U3975" s="151" t="s">
        <v>32</v>
      </c>
      <c r="V3975" s="141"/>
      <c r="W3975" s="30" t="s">
        <v>13020</v>
      </c>
      <c r="X3975" s="33">
        <v>70102</v>
      </c>
      <c r="Y3975" s="24">
        <f>VLOOKUP(T3975,Buzon!C:C,1,FALSE)</f>
        <v>1.1986060821153E+16</v>
      </c>
      <c r="Z3975" s="13" t="str">
        <f>VLOOKUP(T3975,Buzon!C:Z,21,FALSE)</f>
        <v>AFIL.-008139649</v>
      </c>
      <c r="AA3975" s="162">
        <f>VLOOKUP(T3975,Buzon!C:Z,22,FALSE)</f>
        <v>219790.5</v>
      </c>
      <c r="AB3975" s="162">
        <f>VLOOKUP(T3975,Buzon!C:Z,23,FALSE)</f>
        <v>9082021</v>
      </c>
      <c r="AC3975" s="162" t="str">
        <f>VLOOKUP(T3975,Buzon!C:Z,24,FALSE)</f>
        <v>SANTANDER_3550</v>
      </c>
      <c r="AD3975" s="146">
        <f>+H3975</f>
        <v>348</v>
      </c>
      <c r="AE3975" s="150">
        <v>8139649</v>
      </c>
    </row>
    <row r="3976" spans="1:31" s="150" customFormat="1" ht="12" customHeight="1" x14ac:dyDescent="0.25">
      <c r="A3976" s="151" t="s">
        <v>21</v>
      </c>
      <c r="B3976" s="158" t="s">
        <v>9668</v>
      </c>
      <c r="C3976" s="158" t="s">
        <v>10072</v>
      </c>
      <c r="D3976" s="158">
        <v>25</v>
      </c>
      <c r="E3976" s="158" t="s">
        <v>10377</v>
      </c>
      <c r="F3976" s="158" t="s">
        <v>25</v>
      </c>
      <c r="G3976" s="151" t="s">
        <v>26</v>
      </c>
      <c r="H3976" s="156">
        <v>348</v>
      </c>
      <c r="I3976" s="151" t="s">
        <v>27</v>
      </c>
      <c r="J3976" s="158">
        <v>27701425939</v>
      </c>
      <c r="K3976" s="158" t="s">
        <v>10378</v>
      </c>
      <c r="L3976" s="151" t="s">
        <v>31</v>
      </c>
      <c r="M3976" s="158" t="s">
        <v>31</v>
      </c>
      <c r="N3976" s="158" t="s">
        <v>29</v>
      </c>
      <c r="O3976" s="158">
        <v>11986</v>
      </c>
      <c r="P3976" s="149">
        <v>44414.651354166665</v>
      </c>
      <c r="Q3976" s="149">
        <v>44414.582824074074</v>
      </c>
      <c r="R3976" s="168">
        <v>75269</v>
      </c>
      <c r="S3976" s="151">
        <v>344146803</v>
      </c>
      <c r="T3976" s="153">
        <v>1.19860608211537E+16</v>
      </c>
      <c r="U3976" s="151" t="s">
        <v>32</v>
      </c>
      <c r="V3976" s="141"/>
      <c r="W3976" s="30" t="s">
        <v>13020</v>
      </c>
      <c r="X3976" s="33">
        <v>70102</v>
      </c>
      <c r="Y3976" s="24">
        <f>VLOOKUP(T3976,Buzon!C:C,1,FALSE)</f>
        <v>1.19860608211537E+16</v>
      </c>
      <c r="Z3976" s="13" t="str">
        <f>VLOOKUP(T3976,Buzon!C:Z,21,FALSE)</f>
        <v>AFIL.-008139649</v>
      </c>
      <c r="AA3976" s="162">
        <f>VLOOKUP(T3976,Buzon!C:Z,22,FALSE)</f>
        <v>219790.5</v>
      </c>
      <c r="AB3976" s="162">
        <f>VLOOKUP(T3976,Buzon!C:Z,23,FALSE)</f>
        <v>9082021</v>
      </c>
      <c r="AC3976" s="162" t="str">
        <f>VLOOKUP(T3976,Buzon!C:Z,24,FALSE)</f>
        <v>SANTANDER_3550</v>
      </c>
      <c r="AD3976" s="146">
        <f>+H3976</f>
        <v>348</v>
      </c>
      <c r="AE3976" s="150">
        <v>8139649</v>
      </c>
    </row>
    <row r="3977" spans="1:31" s="150" customFormat="1" ht="12" customHeight="1" x14ac:dyDescent="0.25">
      <c r="A3977" s="151" t="s">
        <v>21</v>
      </c>
      <c r="B3977" s="158" t="s">
        <v>9662</v>
      </c>
      <c r="C3977" s="158" t="s">
        <v>10379</v>
      </c>
      <c r="D3977" s="158">
        <v>7</v>
      </c>
      <c r="E3977" s="158" t="s">
        <v>6584</v>
      </c>
      <c r="F3977" s="158" t="s">
        <v>25</v>
      </c>
      <c r="G3977" s="151" t="s">
        <v>26</v>
      </c>
      <c r="H3977" s="156">
        <v>348</v>
      </c>
      <c r="I3977" s="151" t="s">
        <v>27</v>
      </c>
      <c r="J3977" s="158">
        <v>27701425948</v>
      </c>
      <c r="K3977" s="158" t="s">
        <v>10380</v>
      </c>
      <c r="L3977" s="151" t="s">
        <v>31</v>
      </c>
      <c r="M3977" s="158" t="s">
        <v>31</v>
      </c>
      <c r="N3977" s="158" t="s">
        <v>30</v>
      </c>
      <c r="O3977" s="158">
        <v>10869</v>
      </c>
      <c r="P3977" s="149">
        <v>44414.661053240743</v>
      </c>
      <c r="Q3977" s="149">
        <v>44414.580972222226</v>
      </c>
      <c r="R3977" s="168">
        <v>349286</v>
      </c>
      <c r="S3977" s="151">
        <v>344158858</v>
      </c>
      <c r="T3977" s="153">
        <v>1.08690608211551E+16</v>
      </c>
      <c r="U3977" s="151" t="s">
        <v>32</v>
      </c>
      <c r="V3977" s="141"/>
      <c r="W3977" s="30" t="s">
        <v>13020</v>
      </c>
      <c r="X3977" s="33">
        <v>70102</v>
      </c>
      <c r="Y3977" s="24">
        <f>VLOOKUP(T3977,Buzon!C:C,1,FALSE)</f>
        <v>1.08690608211551E+16</v>
      </c>
      <c r="Z3977" s="13" t="str">
        <f>VLOOKUP(T3977,Buzon!C:Z,21,FALSE)</f>
        <v>AFIL.-008139649</v>
      </c>
      <c r="AA3977" s="162">
        <f>VLOOKUP(T3977,Buzon!C:Z,22,FALSE)</f>
        <v>219790.5</v>
      </c>
      <c r="AB3977" s="162">
        <f>VLOOKUP(T3977,Buzon!C:Z,23,FALSE)</f>
        <v>9082021</v>
      </c>
      <c r="AC3977" s="162" t="str">
        <f>VLOOKUP(T3977,Buzon!C:Z,24,FALSE)</f>
        <v>SANTANDER_3550</v>
      </c>
      <c r="AD3977" s="146">
        <f>+H3977</f>
        <v>348</v>
      </c>
      <c r="AE3977" s="150">
        <v>8139649</v>
      </c>
    </row>
    <row r="3978" spans="1:31" s="150" customFormat="1" ht="12" customHeight="1" x14ac:dyDescent="0.25">
      <c r="A3978" s="151" t="s">
        <v>21</v>
      </c>
      <c r="B3978" s="158" t="s">
        <v>9662</v>
      </c>
      <c r="C3978" s="158" t="s">
        <v>10379</v>
      </c>
      <c r="D3978" s="158">
        <v>18</v>
      </c>
      <c r="E3978" s="158" t="s">
        <v>10381</v>
      </c>
      <c r="F3978" s="158" t="s">
        <v>25</v>
      </c>
      <c r="G3978" s="151" t="s">
        <v>26</v>
      </c>
      <c r="H3978" s="156">
        <v>348</v>
      </c>
      <c r="I3978" s="151" t="s">
        <v>27</v>
      </c>
      <c r="J3978" s="158">
        <v>27701425949</v>
      </c>
      <c r="K3978" s="158" t="s">
        <v>10382</v>
      </c>
      <c r="L3978" s="151" t="s">
        <v>31</v>
      </c>
      <c r="M3978" s="158" t="s">
        <v>31</v>
      </c>
      <c r="N3978" s="158" t="s">
        <v>29</v>
      </c>
      <c r="O3978" s="158">
        <v>10869</v>
      </c>
      <c r="P3978" s="149">
        <v>44414.66207175926</v>
      </c>
      <c r="Q3978" s="149">
        <v>44414.580972222226</v>
      </c>
      <c r="R3978" s="168">
        <v>366493</v>
      </c>
      <c r="S3978" s="151">
        <v>344160368</v>
      </c>
      <c r="T3978" s="153">
        <v>1.08690608211552E+16</v>
      </c>
      <c r="U3978" s="151" t="s">
        <v>32</v>
      </c>
      <c r="V3978" s="141"/>
      <c r="W3978" s="30" t="s">
        <v>13020</v>
      </c>
      <c r="X3978" s="33">
        <v>70102</v>
      </c>
      <c r="Y3978" s="24">
        <f>VLOOKUP(T3978,Buzon!C:C,1,FALSE)</f>
        <v>1.08690608211552E+16</v>
      </c>
      <c r="Z3978" s="13" t="str">
        <f>VLOOKUP(T3978,Buzon!C:Z,21,FALSE)</f>
        <v>AFIL.-008139649</v>
      </c>
      <c r="AA3978" s="162">
        <f>VLOOKUP(T3978,Buzon!C:Z,22,FALSE)</f>
        <v>219790.5</v>
      </c>
      <c r="AB3978" s="162">
        <f>VLOOKUP(T3978,Buzon!C:Z,23,FALSE)</f>
        <v>9082021</v>
      </c>
      <c r="AC3978" s="162" t="str">
        <f>VLOOKUP(T3978,Buzon!C:Z,24,FALSE)</f>
        <v>SANTANDER_3550</v>
      </c>
      <c r="AD3978" s="146">
        <f>+H3978</f>
        <v>348</v>
      </c>
      <c r="AE3978" s="150">
        <v>8139649</v>
      </c>
    </row>
    <row r="3979" spans="1:31" s="150" customFormat="1" ht="12" customHeight="1" x14ac:dyDescent="0.25">
      <c r="A3979" s="151" t="s">
        <v>21</v>
      </c>
      <c r="B3979" s="158" t="s">
        <v>9662</v>
      </c>
      <c r="C3979" s="158" t="s">
        <v>10379</v>
      </c>
      <c r="D3979" s="158">
        <v>17</v>
      </c>
      <c r="E3979" s="158" t="s">
        <v>6584</v>
      </c>
      <c r="F3979" s="158" t="s">
        <v>25</v>
      </c>
      <c r="G3979" s="151" t="s">
        <v>26</v>
      </c>
      <c r="H3979" s="156">
        <v>348</v>
      </c>
      <c r="I3979" s="151" t="s">
        <v>296</v>
      </c>
      <c r="J3979" s="158">
        <v>27701425950</v>
      </c>
      <c r="K3979" s="158" t="s">
        <v>10383</v>
      </c>
      <c r="L3979" s="151" t="s">
        <v>31</v>
      </c>
      <c r="M3979" s="158" t="s">
        <v>31</v>
      </c>
      <c r="N3979" s="158" t="s">
        <v>30</v>
      </c>
      <c r="O3979" s="158">
        <v>10869</v>
      </c>
      <c r="P3979" s="149">
        <v>44414.662557870368</v>
      </c>
      <c r="Q3979" s="149">
        <v>44414.580972222226</v>
      </c>
      <c r="R3979" s="168">
        <v>27701425948</v>
      </c>
      <c r="S3979" s="151">
        <v>344158858</v>
      </c>
      <c r="T3979" s="153">
        <v>1.08690608211551E+16</v>
      </c>
      <c r="U3979" s="151" t="s">
        <v>32</v>
      </c>
      <c r="V3979" s="141"/>
      <c r="Y3979" s="24">
        <f>VLOOKUP(T3979,Buzon!C:C,1,FALSE)</f>
        <v>1.08690608211551E+16</v>
      </c>
      <c r="Z3979" s="13" t="str">
        <f>VLOOKUP(T3979,Buzon!C:Z,21,FALSE)</f>
        <v>AFIL.-008139649</v>
      </c>
      <c r="AA3979" s="162">
        <f>VLOOKUP(T3979,Buzon!C:Z,22,FALSE)</f>
        <v>219790.5</v>
      </c>
      <c r="AB3979" s="162">
        <f>VLOOKUP(T3979,Buzon!C:Z,23,FALSE)</f>
        <v>9082021</v>
      </c>
      <c r="AC3979" s="162" t="str">
        <f>VLOOKUP(T3979,Buzon!C:Z,24,FALSE)</f>
        <v>SANTANDER_3550</v>
      </c>
      <c r="AD3979" s="146"/>
      <c r="AE3979" s="150" t="e">
        <v>#N/A</v>
      </c>
    </row>
    <row r="3980" spans="1:31" s="150" customFormat="1" ht="12" customHeight="1" x14ac:dyDescent="0.25">
      <c r="A3980" s="151" t="s">
        <v>21</v>
      </c>
      <c r="B3980" s="158" t="s">
        <v>9668</v>
      </c>
      <c r="C3980" s="158" t="s">
        <v>10072</v>
      </c>
      <c r="D3980" s="158">
        <v>33</v>
      </c>
      <c r="E3980" s="158" t="s">
        <v>10384</v>
      </c>
      <c r="F3980" s="158" t="s">
        <v>25</v>
      </c>
      <c r="G3980" s="151" t="s">
        <v>26</v>
      </c>
      <c r="H3980" s="156">
        <v>348</v>
      </c>
      <c r="I3980" s="151" t="s">
        <v>27</v>
      </c>
      <c r="J3980" s="158">
        <v>27701425958</v>
      </c>
      <c r="K3980" s="158" t="s">
        <v>10385</v>
      </c>
      <c r="L3980" s="151" t="s">
        <v>31</v>
      </c>
      <c r="M3980" s="158" t="s">
        <v>31</v>
      </c>
      <c r="N3980" s="158" t="s">
        <v>29</v>
      </c>
      <c r="O3980" s="158">
        <v>11986</v>
      </c>
      <c r="P3980" s="149">
        <v>44414.674930555557</v>
      </c>
      <c r="Q3980" s="149">
        <v>44414.582824074074</v>
      </c>
      <c r="R3980" s="168">
        <v>579439</v>
      </c>
      <c r="S3980" s="151">
        <v>344180074</v>
      </c>
      <c r="T3980" s="153">
        <v>1.19860608211611E+16</v>
      </c>
      <c r="U3980" s="151" t="s">
        <v>32</v>
      </c>
      <c r="V3980" s="141"/>
      <c r="W3980" s="30" t="s">
        <v>13020</v>
      </c>
      <c r="X3980" s="33">
        <v>70102</v>
      </c>
      <c r="Y3980" s="24">
        <f>VLOOKUP(T3980,Buzon!C:C,1,FALSE)</f>
        <v>1.19860608211611E+16</v>
      </c>
      <c r="Z3980" s="13" t="str">
        <f>VLOOKUP(T3980,Buzon!C:Z,21,FALSE)</f>
        <v>AFIL.-008139649</v>
      </c>
      <c r="AA3980" s="162">
        <f>VLOOKUP(T3980,Buzon!C:Z,22,FALSE)</f>
        <v>219790.5</v>
      </c>
      <c r="AB3980" s="162">
        <f>VLOOKUP(T3980,Buzon!C:Z,23,FALSE)</f>
        <v>9082021</v>
      </c>
      <c r="AC3980" s="162" t="str">
        <f>VLOOKUP(T3980,Buzon!C:Z,24,FALSE)</f>
        <v>SANTANDER_3550</v>
      </c>
      <c r="AD3980" s="146">
        <f>+H3980</f>
        <v>348</v>
      </c>
      <c r="AE3980" s="150">
        <v>8139649</v>
      </c>
    </row>
    <row r="3981" spans="1:31" s="150" customFormat="1" ht="12" customHeight="1" x14ac:dyDescent="0.25">
      <c r="A3981" s="151" t="s">
        <v>21</v>
      </c>
      <c r="B3981" s="158" t="s">
        <v>9662</v>
      </c>
      <c r="C3981" s="158" t="s">
        <v>10373</v>
      </c>
      <c r="D3981" s="158">
        <v>9</v>
      </c>
      <c r="E3981" s="158" t="s">
        <v>10386</v>
      </c>
      <c r="F3981" s="158" t="s">
        <v>25</v>
      </c>
      <c r="G3981" s="151" t="s">
        <v>26</v>
      </c>
      <c r="H3981" s="156">
        <v>348</v>
      </c>
      <c r="I3981" s="151" t="s">
        <v>27</v>
      </c>
      <c r="J3981" s="158">
        <v>27701425961</v>
      </c>
      <c r="K3981" s="158" t="s">
        <v>10387</v>
      </c>
      <c r="L3981" s="151" t="s">
        <v>31</v>
      </c>
      <c r="M3981" s="158" t="s">
        <v>31</v>
      </c>
      <c r="N3981" s="158" t="s">
        <v>29</v>
      </c>
      <c r="O3981" s="158">
        <v>10869</v>
      </c>
      <c r="P3981" s="149">
        <v>44414.677870370368</v>
      </c>
      <c r="Q3981" s="149">
        <v>44414.580972222226</v>
      </c>
      <c r="R3981" s="168">
        <v>627845</v>
      </c>
      <c r="S3981" s="151">
        <v>344184560</v>
      </c>
      <c r="T3981" s="153">
        <v>1.08690608211615E+16</v>
      </c>
      <c r="U3981" s="151" t="s">
        <v>32</v>
      </c>
      <c r="V3981" s="141"/>
      <c r="W3981" s="30" t="s">
        <v>13020</v>
      </c>
      <c r="X3981" s="33">
        <v>70102</v>
      </c>
      <c r="Y3981" s="24">
        <f>VLOOKUP(T3981,Buzon!C:C,1,FALSE)</f>
        <v>1.08690608211615E+16</v>
      </c>
      <c r="Z3981" s="13" t="str">
        <f>VLOOKUP(T3981,Buzon!C:Z,21,FALSE)</f>
        <v>AFIL.-008139649</v>
      </c>
      <c r="AA3981" s="162">
        <f>VLOOKUP(T3981,Buzon!C:Z,22,FALSE)</f>
        <v>219790.5</v>
      </c>
      <c r="AB3981" s="162">
        <f>VLOOKUP(T3981,Buzon!C:Z,23,FALSE)</f>
        <v>9082021</v>
      </c>
      <c r="AC3981" s="162" t="str">
        <f>VLOOKUP(T3981,Buzon!C:Z,24,FALSE)</f>
        <v>SANTANDER_3550</v>
      </c>
      <c r="AD3981" s="146">
        <f>+H3981</f>
        <v>348</v>
      </c>
      <c r="AE3981" s="150">
        <v>8139649</v>
      </c>
    </row>
    <row r="3982" spans="1:31" s="150" customFormat="1" ht="12" customHeight="1" x14ac:dyDescent="0.25">
      <c r="A3982" s="151" t="s">
        <v>21</v>
      </c>
      <c r="B3982" s="158" t="s">
        <v>9662</v>
      </c>
      <c r="C3982" s="158" t="s">
        <v>5911</v>
      </c>
      <c r="D3982" s="158">
        <v>9</v>
      </c>
      <c r="E3982" s="158" t="s">
        <v>10386</v>
      </c>
      <c r="F3982" s="158" t="s">
        <v>25</v>
      </c>
      <c r="G3982" s="151" t="s">
        <v>26</v>
      </c>
      <c r="H3982" s="156">
        <v>278</v>
      </c>
      <c r="I3982" s="151" t="s">
        <v>27</v>
      </c>
      <c r="J3982" s="158">
        <v>27701425962</v>
      </c>
      <c r="K3982" s="158" t="s">
        <v>10388</v>
      </c>
      <c r="L3982" s="151" t="s">
        <v>31</v>
      </c>
      <c r="M3982" s="158" t="s">
        <v>29</v>
      </c>
      <c r="N3982" s="158" t="s">
        <v>31</v>
      </c>
      <c r="O3982" s="158">
        <v>10869</v>
      </c>
      <c r="P3982" s="149">
        <v>44414.677870370368</v>
      </c>
      <c r="Q3982" s="149">
        <v>44414.580972222226</v>
      </c>
      <c r="R3982" s="168">
        <v>627845</v>
      </c>
      <c r="S3982" s="151">
        <v>344184560</v>
      </c>
      <c r="T3982" s="153">
        <v>1.08690608211615E+16</v>
      </c>
      <c r="U3982" s="151" t="s">
        <v>32</v>
      </c>
      <c r="V3982" s="141"/>
      <c r="W3982" s="30" t="s">
        <v>13020</v>
      </c>
      <c r="X3982" s="33">
        <v>70102</v>
      </c>
      <c r="Y3982" s="24">
        <f>VLOOKUP(T3982,Buzon!C:C,1,FALSE)</f>
        <v>1.08690608211615E+16</v>
      </c>
      <c r="Z3982" s="13" t="str">
        <f>VLOOKUP(T3982,Buzon!C:Z,21,FALSE)</f>
        <v>AFIL.-008139649</v>
      </c>
      <c r="AA3982" s="162">
        <f>VLOOKUP(T3982,Buzon!C:Z,22,FALSE)</f>
        <v>219790.5</v>
      </c>
      <c r="AB3982" s="162">
        <f>VLOOKUP(T3982,Buzon!C:Z,23,FALSE)</f>
        <v>9082021</v>
      </c>
      <c r="AC3982" s="162" t="str">
        <f>VLOOKUP(T3982,Buzon!C:Z,24,FALSE)</f>
        <v>SANTANDER_3550</v>
      </c>
      <c r="AD3982" s="146">
        <f>+H3982</f>
        <v>278</v>
      </c>
      <c r="AE3982" s="150">
        <v>8139649</v>
      </c>
    </row>
    <row r="3983" spans="1:31" s="150" customFormat="1" ht="12" customHeight="1" x14ac:dyDescent="0.25">
      <c r="A3983" s="151" t="s">
        <v>21</v>
      </c>
      <c r="B3983" s="158" t="s">
        <v>9668</v>
      </c>
      <c r="C3983" s="158" t="s">
        <v>10389</v>
      </c>
      <c r="D3983" s="158">
        <v>16</v>
      </c>
      <c r="E3983" s="158" t="s">
        <v>10390</v>
      </c>
      <c r="F3983" s="158" t="s">
        <v>25</v>
      </c>
      <c r="G3983" s="151" t="s">
        <v>26</v>
      </c>
      <c r="H3983" s="156">
        <v>348</v>
      </c>
      <c r="I3983" s="151" t="s">
        <v>296</v>
      </c>
      <c r="J3983" s="158">
        <v>27701425966</v>
      </c>
      <c r="K3983" s="158" t="s">
        <v>10391</v>
      </c>
      <c r="L3983" s="151" t="s">
        <v>31</v>
      </c>
      <c r="M3983" s="158" t="s">
        <v>31</v>
      </c>
      <c r="N3983" s="158" t="s">
        <v>29</v>
      </c>
      <c r="O3983" s="158">
        <v>11986</v>
      </c>
      <c r="P3983" s="149">
        <v>44414.681435185186</v>
      </c>
      <c r="Q3983" s="149">
        <v>44414.582824074074</v>
      </c>
      <c r="R3983" s="168">
        <v>27701416578</v>
      </c>
      <c r="S3983" s="151">
        <v>1579435045</v>
      </c>
      <c r="T3983" s="153" t="s">
        <v>10392</v>
      </c>
      <c r="U3983" s="151" t="s">
        <v>32</v>
      </c>
      <c r="V3983" s="141"/>
      <c r="Y3983" s="24" t="e">
        <f>VLOOKUP(T3983,Buzon!C:C,1,FALSE)</f>
        <v>#N/A</v>
      </c>
      <c r="Z3983" s="13" t="e">
        <f>VLOOKUP(T3983,Buzon!C:Z,21,FALSE)</f>
        <v>#N/A</v>
      </c>
      <c r="AA3983" s="162" t="e">
        <f>VLOOKUP(T3983,Buzon!C:Z,22,FALSE)</f>
        <v>#N/A</v>
      </c>
      <c r="AB3983" s="162" t="e">
        <f>VLOOKUP(T3983,Buzon!C:Z,23,FALSE)</f>
        <v>#N/A</v>
      </c>
      <c r="AC3983" s="162" t="e">
        <f>VLOOKUP(T3983,Buzon!C:Z,24,FALSE)</f>
        <v>#N/A</v>
      </c>
      <c r="AD3983" s="146"/>
      <c r="AE3983" s="150" t="e">
        <v>#N/A</v>
      </c>
    </row>
    <row r="3984" spans="1:31" s="150" customFormat="1" ht="12" customHeight="1" x14ac:dyDescent="0.25">
      <c r="A3984" s="151" t="s">
        <v>21</v>
      </c>
      <c r="B3984" s="158" t="s">
        <v>9662</v>
      </c>
      <c r="C3984" s="158" t="s">
        <v>3943</v>
      </c>
      <c r="D3984" s="158">
        <v>21</v>
      </c>
      <c r="E3984" s="158" t="s">
        <v>10393</v>
      </c>
      <c r="F3984" s="158" t="s">
        <v>25</v>
      </c>
      <c r="G3984" s="151" t="s">
        <v>26</v>
      </c>
      <c r="H3984" s="156">
        <v>278</v>
      </c>
      <c r="I3984" s="151" t="s">
        <v>27</v>
      </c>
      <c r="J3984" s="158">
        <v>27701425970</v>
      </c>
      <c r="K3984" s="158" t="s">
        <v>10394</v>
      </c>
      <c r="L3984" s="151" t="s">
        <v>31</v>
      </c>
      <c r="M3984" s="158" t="s">
        <v>31</v>
      </c>
      <c r="N3984" s="158" t="s">
        <v>29</v>
      </c>
      <c r="O3984" s="158">
        <v>10869</v>
      </c>
      <c r="P3984" s="149">
        <v>44414.683865740742</v>
      </c>
      <c r="Q3984" s="149">
        <v>44414.580972222226</v>
      </c>
      <c r="R3984" s="168">
        <v>728467</v>
      </c>
      <c r="S3984" s="151">
        <v>344193888</v>
      </c>
      <c r="T3984" s="153">
        <v>1.08690608211624E+16</v>
      </c>
      <c r="U3984" s="151" t="s">
        <v>32</v>
      </c>
      <c r="V3984" s="141"/>
      <c r="W3984" s="30" t="s">
        <v>13020</v>
      </c>
      <c r="X3984" s="33">
        <v>70102</v>
      </c>
      <c r="Y3984" s="24">
        <f>VLOOKUP(T3984,Buzon!C:C,1,FALSE)</f>
        <v>1.08690608211624E+16</v>
      </c>
      <c r="Z3984" s="13" t="str">
        <f>VLOOKUP(T3984,Buzon!C:Z,21,FALSE)</f>
        <v>AFIL.-008139649</v>
      </c>
      <c r="AA3984" s="162">
        <f>VLOOKUP(T3984,Buzon!C:Z,22,FALSE)</f>
        <v>219790.5</v>
      </c>
      <c r="AB3984" s="162">
        <f>VLOOKUP(T3984,Buzon!C:Z,23,FALSE)</f>
        <v>9082021</v>
      </c>
      <c r="AC3984" s="162" t="str">
        <f>VLOOKUP(T3984,Buzon!C:Z,24,FALSE)</f>
        <v>SANTANDER_3550</v>
      </c>
      <c r="AD3984" s="146">
        <f>+H3984</f>
        <v>278</v>
      </c>
      <c r="AE3984" s="150">
        <v>8139649</v>
      </c>
    </row>
    <row r="3985" spans="1:31" s="150" customFormat="1" ht="12" customHeight="1" x14ac:dyDescent="0.25">
      <c r="A3985" s="151" t="s">
        <v>21</v>
      </c>
      <c r="B3985" s="158" t="s">
        <v>9662</v>
      </c>
      <c r="C3985" s="158" t="s">
        <v>3943</v>
      </c>
      <c r="D3985" s="158">
        <v>22</v>
      </c>
      <c r="E3985" s="158" t="s">
        <v>10395</v>
      </c>
      <c r="F3985" s="158" t="s">
        <v>25</v>
      </c>
      <c r="G3985" s="151" t="s">
        <v>26</v>
      </c>
      <c r="H3985" s="156">
        <v>278</v>
      </c>
      <c r="I3985" s="151" t="s">
        <v>27</v>
      </c>
      <c r="J3985" s="158">
        <v>27701425971</v>
      </c>
      <c r="K3985" s="158" t="s">
        <v>10396</v>
      </c>
      <c r="L3985" s="151" t="s">
        <v>31</v>
      </c>
      <c r="M3985" s="158" t="s">
        <v>31</v>
      </c>
      <c r="N3985" s="158" t="s">
        <v>29</v>
      </c>
      <c r="O3985" s="158">
        <v>10869</v>
      </c>
      <c r="P3985" s="149">
        <v>44414.683865740742</v>
      </c>
      <c r="Q3985" s="149">
        <v>44414.580972222226</v>
      </c>
      <c r="R3985" s="168">
        <v>728467</v>
      </c>
      <c r="S3985" s="151">
        <v>344193888</v>
      </c>
      <c r="T3985" s="153">
        <v>1.08690608211624E+16</v>
      </c>
      <c r="U3985" s="151" t="s">
        <v>32</v>
      </c>
      <c r="V3985" s="141"/>
      <c r="W3985" s="30" t="s">
        <v>13020</v>
      </c>
      <c r="X3985" s="33">
        <v>70102</v>
      </c>
      <c r="Y3985" s="24">
        <f>VLOOKUP(T3985,Buzon!C:C,1,FALSE)</f>
        <v>1.08690608211624E+16</v>
      </c>
      <c r="Z3985" s="13" t="str">
        <f>VLOOKUP(T3985,Buzon!C:Z,21,FALSE)</f>
        <v>AFIL.-008139649</v>
      </c>
      <c r="AA3985" s="162">
        <f>VLOOKUP(T3985,Buzon!C:Z,22,FALSE)</f>
        <v>219790.5</v>
      </c>
      <c r="AB3985" s="162">
        <f>VLOOKUP(T3985,Buzon!C:Z,23,FALSE)</f>
        <v>9082021</v>
      </c>
      <c r="AC3985" s="162" t="str">
        <f>VLOOKUP(T3985,Buzon!C:Z,24,FALSE)</f>
        <v>SANTANDER_3550</v>
      </c>
      <c r="AD3985" s="146">
        <f>+H3985</f>
        <v>278</v>
      </c>
      <c r="AE3985" s="150">
        <v>8139649</v>
      </c>
    </row>
    <row r="3986" spans="1:31" s="150" customFormat="1" ht="12" customHeight="1" x14ac:dyDescent="0.25">
      <c r="A3986" s="151" t="s">
        <v>21</v>
      </c>
      <c r="B3986" s="158" t="s">
        <v>9668</v>
      </c>
      <c r="C3986" s="158" t="s">
        <v>10397</v>
      </c>
      <c r="D3986" s="158">
        <v>7</v>
      </c>
      <c r="E3986" s="158" t="s">
        <v>10398</v>
      </c>
      <c r="F3986" s="158" t="s">
        <v>25</v>
      </c>
      <c r="G3986" s="151" t="s">
        <v>26</v>
      </c>
      <c r="H3986" s="156">
        <v>348</v>
      </c>
      <c r="I3986" s="151" t="s">
        <v>27</v>
      </c>
      <c r="J3986" s="158">
        <v>27701425985</v>
      </c>
      <c r="K3986" s="158" t="s">
        <v>10399</v>
      </c>
      <c r="L3986" s="151" t="s">
        <v>31</v>
      </c>
      <c r="M3986" s="158" t="s">
        <v>31</v>
      </c>
      <c r="N3986" s="158" t="s">
        <v>29</v>
      </c>
      <c r="O3986" s="158">
        <v>11986</v>
      </c>
      <c r="P3986" s="149">
        <v>44414.69090277778</v>
      </c>
      <c r="Q3986" s="149">
        <v>44414.582824074074</v>
      </c>
      <c r="R3986" s="168">
        <v>468167</v>
      </c>
      <c r="S3986" s="151">
        <v>344204829</v>
      </c>
      <c r="T3986" s="153">
        <v>1.19860608211634E+16</v>
      </c>
      <c r="U3986" s="151" t="s">
        <v>32</v>
      </c>
      <c r="V3986" s="141"/>
      <c r="W3986" s="30" t="s">
        <v>13020</v>
      </c>
      <c r="X3986" s="33">
        <v>70102</v>
      </c>
      <c r="Y3986" s="24">
        <f>VLOOKUP(T3986,Buzon!C:C,1,FALSE)</f>
        <v>1.19860608211634E+16</v>
      </c>
      <c r="Z3986" s="13" t="str">
        <f>VLOOKUP(T3986,Buzon!C:Z,21,FALSE)</f>
        <v>AFIL.-008139649</v>
      </c>
      <c r="AA3986" s="162">
        <f>VLOOKUP(T3986,Buzon!C:Z,22,FALSE)</f>
        <v>219790.5</v>
      </c>
      <c r="AB3986" s="162">
        <f>VLOOKUP(T3986,Buzon!C:Z,23,FALSE)</f>
        <v>9082021</v>
      </c>
      <c r="AC3986" s="162" t="str">
        <f>VLOOKUP(T3986,Buzon!C:Z,24,FALSE)</f>
        <v>SANTANDER_3550</v>
      </c>
      <c r="AD3986" s="146">
        <f>+H3986</f>
        <v>348</v>
      </c>
      <c r="AE3986" s="150">
        <v>8139649</v>
      </c>
    </row>
    <row r="3987" spans="1:31" s="150" customFormat="1" ht="12" customHeight="1" x14ac:dyDescent="0.25">
      <c r="A3987" s="151" t="s">
        <v>21</v>
      </c>
      <c r="B3987" s="158" t="s">
        <v>9668</v>
      </c>
      <c r="C3987" s="157"/>
      <c r="D3987" s="157"/>
      <c r="E3987" s="158" t="s">
        <v>10398</v>
      </c>
      <c r="F3987" s="158" t="s">
        <v>25</v>
      </c>
      <c r="G3987" s="151" t="s">
        <v>26</v>
      </c>
      <c r="H3987" s="156">
        <v>278</v>
      </c>
      <c r="I3987" s="151" t="s">
        <v>167</v>
      </c>
      <c r="J3987" s="158">
        <v>27701425986</v>
      </c>
      <c r="K3987" s="158" t="s">
        <v>10400</v>
      </c>
      <c r="L3987" s="151" t="s">
        <v>31</v>
      </c>
      <c r="M3987" s="158" t="s">
        <v>29</v>
      </c>
      <c r="N3987" s="158" t="s">
        <v>31</v>
      </c>
      <c r="O3987" s="158">
        <v>11986</v>
      </c>
      <c r="P3987" s="149">
        <v>44414.69090277778</v>
      </c>
      <c r="Q3987" s="149">
        <v>44414.582824074074</v>
      </c>
      <c r="R3987" s="168">
        <v>468167</v>
      </c>
      <c r="S3987" s="151">
        <v>344204829</v>
      </c>
      <c r="T3987" s="153">
        <v>1.19860608211634E+16</v>
      </c>
      <c r="U3987" s="151" t="s">
        <v>32</v>
      </c>
      <c r="V3987" s="141"/>
      <c r="W3987" s="30" t="s">
        <v>13020</v>
      </c>
      <c r="X3987" s="33">
        <v>70102</v>
      </c>
      <c r="Y3987" s="24">
        <f>VLOOKUP(T3987,Buzon!C:C,1,FALSE)</f>
        <v>1.19860608211634E+16</v>
      </c>
      <c r="Z3987" s="13" t="str">
        <f>VLOOKUP(T3987,Buzon!C:Z,21,FALSE)</f>
        <v>AFIL.-008139649</v>
      </c>
      <c r="AA3987" s="162">
        <f>VLOOKUP(T3987,Buzon!C:Z,22,FALSE)</f>
        <v>219790.5</v>
      </c>
      <c r="AB3987" s="162">
        <f>VLOOKUP(T3987,Buzon!C:Z,23,FALSE)</f>
        <v>9082021</v>
      </c>
      <c r="AC3987" s="162" t="str">
        <f>VLOOKUP(T3987,Buzon!C:Z,24,FALSE)</f>
        <v>SANTANDER_3550</v>
      </c>
      <c r="AD3987" s="146">
        <f>+H3987</f>
        <v>278</v>
      </c>
      <c r="AE3987" s="150">
        <v>8139649</v>
      </c>
    </row>
    <row r="3988" spans="1:31" s="150" customFormat="1" ht="12" customHeight="1" x14ac:dyDescent="0.25">
      <c r="A3988" s="151" t="s">
        <v>21</v>
      </c>
      <c r="B3988" s="158" t="s">
        <v>9668</v>
      </c>
      <c r="C3988" s="158" t="s">
        <v>10397</v>
      </c>
      <c r="D3988" s="158">
        <v>8</v>
      </c>
      <c r="E3988" s="158" t="s">
        <v>10401</v>
      </c>
      <c r="F3988" s="158" t="s">
        <v>25</v>
      </c>
      <c r="G3988" s="151" t="s">
        <v>26</v>
      </c>
      <c r="H3988" s="156">
        <v>348</v>
      </c>
      <c r="I3988" s="151" t="s">
        <v>27</v>
      </c>
      <c r="J3988" s="158">
        <v>27701425987</v>
      </c>
      <c r="K3988" s="158" t="s">
        <v>10402</v>
      </c>
      <c r="L3988" s="151" t="s">
        <v>31</v>
      </c>
      <c r="M3988" s="158" t="s">
        <v>31</v>
      </c>
      <c r="N3988" s="158" t="s">
        <v>29</v>
      </c>
      <c r="O3988" s="158">
        <v>11986</v>
      </c>
      <c r="P3988" s="149">
        <v>44414.69090277778</v>
      </c>
      <c r="Q3988" s="149">
        <v>44414.582824074074</v>
      </c>
      <c r="R3988" s="168">
        <v>468167</v>
      </c>
      <c r="S3988" s="151">
        <v>344204829</v>
      </c>
      <c r="T3988" s="153">
        <v>1.19860608211634E+16</v>
      </c>
      <c r="U3988" s="151" t="s">
        <v>32</v>
      </c>
      <c r="V3988" s="141"/>
      <c r="W3988" s="30" t="s">
        <v>13020</v>
      </c>
      <c r="X3988" s="33">
        <v>70102</v>
      </c>
      <c r="Y3988" s="24">
        <f>VLOOKUP(T3988,Buzon!C:C,1,FALSE)</f>
        <v>1.19860608211634E+16</v>
      </c>
      <c r="Z3988" s="13" t="str">
        <f>VLOOKUP(T3988,Buzon!C:Z,21,FALSE)</f>
        <v>AFIL.-008139649</v>
      </c>
      <c r="AA3988" s="162">
        <f>VLOOKUP(T3988,Buzon!C:Z,22,FALSE)</f>
        <v>219790.5</v>
      </c>
      <c r="AB3988" s="162">
        <f>VLOOKUP(T3988,Buzon!C:Z,23,FALSE)</f>
        <v>9082021</v>
      </c>
      <c r="AC3988" s="162" t="str">
        <f>VLOOKUP(T3988,Buzon!C:Z,24,FALSE)</f>
        <v>SANTANDER_3550</v>
      </c>
      <c r="AD3988" s="146">
        <f>+H3988</f>
        <v>348</v>
      </c>
      <c r="AE3988" s="150">
        <v>8139649</v>
      </c>
    </row>
    <row r="3989" spans="1:31" s="150" customFormat="1" ht="12" customHeight="1" x14ac:dyDescent="0.25">
      <c r="A3989" s="151" t="s">
        <v>21</v>
      </c>
      <c r="B3989" s="158" t="s">
        <v>9668</v>
      </c>
      <c r="C3989" s="157"/>
      <c r="D3989" s="157"/>
      <c r="E3989" s="158" t="s">
        <v>10401</v>
      </c>
      <c r="F3989" s="158" t="s">
        <v>25</v>
      </c>
      <c r="G3989" s="151" t="s">
        <v>26</v>
      </c>
      <c r="H3989" s="156">
        <v>278</v>
      </c>
      <c r="I3989" s="151" t="s">
        <v>167</v>
      </c>
      <c r="J3989" s="158">
        <v>27701425988</v>
      </c>
      <c r="K3989" s="158" t="s">
        <v>10403</v>
      </c>
      <c r="L3989" s="151" t="s">
        <v>31</v>
      </c>
      <c r="M3989" s="158" t="s">
        <v>29</v>
      </c>
      <c r="N3989" s="158" t="s">
        <v>31</v>
      </c>
      <c r="O3989" s="158">
        <v>11986</v>
      </c>
      <c r="P3989" s="149">
        <v>44414.69090277778</v>
      </c>
      <c r="Q3989" s="149">
        <v>44414.582824074074</v>
      </c>
      <c r="R3989" s="168">
        <v>468167</v>
      </c>
      <c r="S3989" s="151">
        <v>344204829</v>
      </c>
      <c r="T3989" s="153">
        <v>1.19860608211634E+16</v>
      </c>
      <c r="U3989" s="151" t="s">
        <v>32</v>
      </c>
      <c r="V3989" s="141"/>
      <c r="W3989" s="30" t="s">
        <v>13020</v>
      </c>
      <c r="X3989" s="33">
        <v>70102</v>
      </c>
      <c r="Y3989" s="24">
        <f>VLOOKUP(T3989,Buzon!C:C,1,FALSE)</f>
        <v>1.19860608211634E+16</v>
      </c>
      <c r="Z3989" s="13" t="str">
        <f>VLOOKUP(T3989,Buzon!C:Z,21,FALSE)</f>
        <v>AFIL.-008139649</v>
      </c>
      <c r="AA3989" s="162">
        <f>VLOOKUP(T3989,Buzon!C:Z,22,FALSE)</f>
        <v>219790.5</v>
      </c>
      <c r="AB3989" s="162">
        <f>VLOOKUP(T3989,Buzon!C:Z,23,FALSE)</f>
        <v>9082021</v>
      </c>
      <c r="AC3989" s="162" t="str">
        <f>VLOOKUP(T3989,Buzon!C:Z,24,FALSE)</f>
        <v>SANTANDER_3550</v>
      </c>
      <c r="AD3989" s="146">
        <f>+H3989</f>
        <v>278</v>
      </c>
      <c r="AE3989" s="150">
        <v>8139649</v>
      </c>
    </row>
    <row r="3990" spans="1:31" s="150" customFormat="1" ht="12" customHeight="1" x14ac:dyDescent="0.25">
      <c r="A3990" s="151" t="s">
        <v>21</v>
      </c>
      <c r="B3990" s="158" t="s">
        <v>9668</v>
      </c>
      <c r="C3990" s="158" t="s">
        <v>10373</v>
      </c>
      <c r="D3990" s="158">
        <v>7</v>
      </c>
      <c r="E3990" s="158" t="s">
        <v>10404</v>
      </c>
      <c r="F3990" s="158" t="s">
        <v>25</v>
      </c>
      <c r="G3990" s="151" t="s">
        <v>26</v>
      </c>
      <c r="H3990" s="156">
        <v>348</v>
      </c>
      <c r="I3990" s="151" t="s">
        <v>27</v>
      </c>
      <c r="J3990" s="158">
        <v>27701425990</v>
      </c>
      <c r="K3990" s="158" t="s">
        <v>10405</v>
      </c>
      <c r="L3990" s="151" t="s">
        <v>31</v>
      </c>
      <c r="M3990" s="158" t="s">
        <v>31</v>
      </c>
      <c r="N3990" s="158" t="s">
        <v>29</v>
      </c>
      <c r="O3990" s="158">
        <v>11986</v>
      </c>
      <c r="P3990" s="149">
        <v>44414.69394675926</v>
      </c>
      <c r="Q3990" s="149">
        <v>44414.582824074074</v>
      </c>
      <c r="R3990" s="168">
        <v>38034</v>
      </c>
      <c r="S3990" s="151">
        <v>344209325</v>
      </c>
      <c r="T3990" s="153">
        <v>1.19860608211638E+16</v>
      </c>
      <c r="U3990" s="151" t="s">
        <v>32</v>
      </c>
      <c r="V3990" s="141"/>
      <c r="W3990" s="30" t="s">
        <v>13020</v>
      </c>
      <c r="X3990" s="33">
        <v>70102</v>
      </c>
      <c r="Y3990" s="24">
        <f>VLOOKUP(T3990,Buzon!C:C,1,FALSE)</f>
        <v>1.19860608211638E+16</v>
      </c>
      <c r="Z3990" s="13" t="str">
        <f>VLOOKUP(T3990,Buzon!C:Z,21,FALSE)</f>
        <v>AFIL.-008139649</v>
      </c>
      <c r="AA3990" s="162">
        <f>VLOOKUP(T3990,Buzon!C:Z,22,FALSE)</f>
        <v>219790.5</v>
      </c>
      <c r="AB3990" s="162">
        <f>VLOOKUP(T3990,Buzon!C:Z,23,FALSE)</f>
        <v>9082021</v>
      </c>
      <c r="AC3990" s="162" t="str">
        <f>VLOOKUP(T3990,Buzon!C:Z,24,FALSE)</f>
        <v>SANTANDER_3550</v>
      </c>
      <c r="AD3990" s="146">
        <f>+H3990</f>
        <v>348</v>
      </c>
      <c r="AE3990" s="150">
        <v>8139649</v>
      </c>
    </row>
    <row r="3991" spans="1:31" s="150" customFormat="1" ht="12" customHeight="1" x14ac:dyDescent="0.25">
      <c r="A3991" s="151" t="s">
        <v>21</v>
      </c>
      <c r="B3991" s="158" t="s">
        <v>9662</v>
      </c>
      <c r="C3991" s="158" t="s">
        <v>10337</v>
      </c>
      <c r="D3991" s="158">
        <v>11</v>
      </c>
      <c r="E3991" s="158" t="s">
        <v>10406</v>
      </c>
      <c r="F3991" s="158" t="s">
        <v>25</v>
      </c>
      <c r="G3991" s="151" t="s">
        <v>26</v>
      </c>
      <c r="H3991" s="156">
        <v>348</v>
      </c>
      <c r="I3991" s="151" t="s">
        <v>27</v>
      </c>
      <c r="J3991" s="158">
        <v>27701425995</v>
      </c>
      <c r="K3991" s="158" t="s">
        <v>10407</v>
      </c>
      <c r="L3991" s="151" t="s">
        <v>31</v>
      </c>
      <c r="M3991" s="158" t="s">
        <v>31</v>
      </c>
      <c r="N3991" s="158" t="s">
        <v>29</v>
      </c>
      <c r="O3991" s="158">
        <v>10869</v>
      </c>
      <c r="P3991" s="149">
        <v>44414.696446759262</v>
      </c>
      <c r="Q3991" s="149">
        <v>44414.580972222226</v>
      </c>
      <c r="R3991" s="168">
        <v>306688</v>
      </c>
      <c r="S3991" s="151">
        <v>344213092</v>
      </c>
      <c r="T3991" s="153">
        <v>1.08690608211641E+16</v>
      </c>
      <c r="U3991" s="151" t="s">
        <v>32</v>
      </c>
      <c r="V3991" s="141"/>
      <c r="W3991" s="30" t="s">
        <v>13020</v>
      </c>
      <c r="X3991" s="33">
        <v>70102</v>
      </c>
      <c r="Y3991" s="24">
        <f>VLOOKUP(T3991,Buzon!C:C,1,FALSE)</f>
        <v>1.08690608211641E+16</v>
      </c>
      <c r="Z3991" s="13" t="str">
        <f>VLOOKUP(T3991,Buzon!C:Z,21,FALSE)</f>
        <v>AFIL.-008139649</v>
      </c>
      <c r="AA3991" s="162">
        <f>VLOOKUP(T3991,Buzon!C:Z,22,FALSE)</f>
        <v>219790.5</v>
      </c>
      <c r="AB3991" s="162">
        <f>VLOOKUP(T3991,Buzon!C:Z,23,FALSE)</f>
        <v>9082021</v>
      </c>
      <c r="AC3991" s="162" t="str">
        <f>VLOOKUP(T3991,Buzon!C:Z,24,FALSE)</f>
        <v>SANTANDER_3550</v>
      </c>
      <c r="AD3991" s="146">
        <f>+H3991</f>
        <v>348</v>
      </c>
      <c r="AE3991" s="150">
        <v>8139649</v>
      </c>
    </row>
    <row r="3992" spans="1:31" s="150" customFormat="1" ht="12" customHeight="1" x14ac:dyDescent="0.25">
      <c r="A3992" s="151" t="s">
        <v>21</v>
      </c>
      <c r="B3992" s="158" t="s">
        <v>9662</v>
      </c>
      <c r="C3992" s="220" t="s">
        <v>10328</v>
      </c>
      <c r="D3992" s="158">
        <v>4</v>
      </c>
      <c r="E3992" s="158" t="s">
        <v>10408</v>
      </c>
      <c r="F3992" s="158" t="s">
        <v>25</v>
      </c>
      <c r="G3992" s="151" t="s">
        <v>26</v>
      </c>
      <c r="H3992" s="156">
        <v>236</v>
      </c>
      <c r="I3992" s="151" t="s">
        <v>27</v>
      </c>
      <c r="J3992" s="158">
        <v>27701425998</v>
      </c>
      <c r="K3992" s="158" t="s">
        <v>10409</v>
      </c>
      <c r="L3992" s="151" t="s">
        <v>31</v>
      </c>
      <c r="M3992" s="158" t="s">
        <v>31</v>
      </c>
      <c r="N3992" s="158" t="s">
        <v>9802</v>
      </c>
      <c r="O3992" s="158">
        <v>10869</v>
      </c>
      <c r="P3992" s="149">
        <v>44414.698796296296</v>
      </c>
      <c r="Q3992" s="149">
        <v>44414.580972222226</v>
      </c>
      <c r="R3992" s="168">
        <v>676555</v>
      </c>
      <c r="S3992" s="151">
        <v>344216780</v>
      </c>
      <c r="T3992" s="153">
        <v>1.08690608211645E+16</v>
      </c>
      <c r="U3992" s="151" t="s">
        <v>32</v>
      </c>
      <c r="V3992" s="141"/>
      <c r="W3992" s="30" t="s">
        <v>13019</v>
      </c>
      <c r="X3992" s="33">
        <v>3559</v>
      </c>
      <c r="Y3992" s="24">
        <f>VLOOKUP(T3992,Buzon!C:C,1,FALSE)</f>
        <v>1.08690608211645E+16</v>
      </c>
      <c r="Z3992" s="13" t="str">
        <f>VLOOKUP(T3992,Buzon!C:Z,21,FALSE)</f>
        <v>AFIL.-008139649</v>
      </c>
      <c r="AA3992" s="162">
        <f>VLOOKUP(T3992,Buzon!C:Z,22,FALSE)</f>
        <v>219790.5</v>
      </c>
      <c r="AB3992" s="162">
        <f>VLOOKUP(T3992,Buzon!C:Z,23,FALSE)</f>
        <v>9082021</v>
      </c>
      <c r="AC3992" s="162" t="str">
        <f>VLOOKUP(T3992,Buzon!C:Z,24,FALSE)</f>
        <v>SANTANDER_3550</v>
      </c>
      <c r="AD3992" s="146">
        <f>+H3992</f>
        <v>236</v>
      </c>
      <c r="AE3992" s="150">
        <v>8139649</v>
      </c>
    </row>
    <row r="3993" spans="1:31" s="150" customFormat="1" ht="12" customHeight="1" x14ac:dyDescent="0.25">
      <c r="A3993" s="151" t="s">
        <v>21</v>
      </c>
      <c r="B3993" s="158" t="s">
        <v>9662</v>
      </c>
      <c r="C3993" s="220" t="s">
        <v>10410</v>
      </c>
      <c r="D3993" s="158">
        <v>4</v>
      </c>
      <c r="E3993" s="158" t="s">
        <v>10408</v>
      </c>
      <c r="F3993" s="158" t="s">
        <v>25</v>
      </c>
      <c r="G3993" s="151" t="s">
        <v>26</v>
      </c>
      <c r="H3993" s="156">
        <v>188</v>
      </c>
      <c r="I3993" s="151" t="s">
        <v>27</v>
      </c>
      <c r="J3993" s="158">
        <v>27701425999</v>
      </c>
      <c r="K3993" s="158" t="s">
        <v>10411</v>
      </c>
      <c r="L3993" s="151" t="s">
        <v>31</v>
      </c>
      <c r="M3993" s="158" t="s">
        <v>9802</v>
      </c>
      <c r="N3993" s="158" t="s">
        <v>31</v>
      </c>
      <c r="O3993" s="158">
        <v>10869</v>
      </c>
      <c r="P3993" s="149">
        <v>44414.698796296296</v>
      </c>
      <c r="Q3993" s="149">
        <v>44414.580972222226</v>
      </c>
      <c r="R3993" s="168">
        <v>676555</v>
      </c>
      <c r="S3993" s="151">
        <v>344216780</v>
      </c>
      <c r="T3993" s="153">
        <v>1.08690608211645E+16</v>
      </c>
      <c r="U3993" s="151" t="s">
        <v>32</v>
      </c>
      <c r="V3993" s="141"/>
      <c r="W3993" s="30" t="s">
        <v>13019</v>
      </c>
      <c r="X3993" s="33">
        <v>3559</v>
      </c>
      <c r="Y3993" s="24">
        <f>VLOOKUP(T3993,Buzon!C:C,1,FALSE)</f>
        <v>1.08690608211645E+16</v>
      </c>
      <c r="Z3993" s="13" t="str">
        <f>VLOOKUP(T3993,Buzon!C:Z,21,FALSE)</f>
        <v>AFIL.-008139649</v>
      </c>
      <c r="AA3993" s="162">
        <f>VLOOKUP(T3993,Buzon!C:Z,22,FALSE)</f>
        <v>219790.5</v>
      </c>
      <c r="AB3993" s="162">
        <f>VLOOKUP(T3993,Buzon!C:Z,23,FALSE)</f>
        <v>9082021</v>
      </c>
      <c r="AC3993" s="162" t="str">
        <f>VLOOKUP(T3993,Buzon!C:Z,24,FALSE)</f>
        <v>SANTANDER_3550</v>
      </c>
      <c r="AD3993" s="146">
        <f>+H3993</f>
        <v>188</v>
      </c>
      <c r="AE3993" s="150">
        <v>8139649</v>
      </c>
    </row>
    <row r="3994" spans="1:31" s="150" customFormat="1" ht="12" customHeight="1" x14ac:dyDescent="0.25">
      <c r="A3994" s="151" t="s">
        <v>21</v>
      </c>
      <c r="B3994" s="158" t="s">
        <v>9668</v>
      </c>
      <c r="C3994" s="158" t="s">
        <v>303</v>
      </c>
      <c r="D3994" s="158">
        <v>33</v>
      </c>
      <c r="E3994" s="158" t="s">
        <v>8091</v>
      </c>
      <c r="F3994" s="158" t="s">
        <v>25</v>
      </c>
      <c r="G3994" s="151" t="s">
        <v>26</v>
      </c>
      <c r="H3994" s="156">
        <v>348</v>
      </c>
      <c r="I3994" s="151" t="s">
        <v>27</v>
      </c>
      <c r="J3994" s="158">
        <v>27701426000</v>
      </c>
      <c r="K3994" s="158" t="s">
        <v>10412</v>
      </c>
      <c r="L3994" s="151" t="s">
        <v>31</v>
      </c>
      <c r="M3994" s="158" t="s">
        <v>31</v>
      </c>
      <c r="N3994" s="158" t="s">
        <v>29</v>
      </c>
      <c r="O3994" s="158">
        <v>11986</v>
      </c>
      <c r="P3994" s="149">
        <v>44414.700196759259</v>
      </c>
      <c r="Q3994" s="149">
        <v>44414.582824074074</v>
      </c>
      <c r="R3994" s="168">
        <v>864941</v>
      </c>
      <c r="S3994" s="151">
        <v>344218957</v>
      </c>
      <c r="T3994" s="153">
        <v>1.19860608211647E+16</v>
      </c>
      <c r="U3994" s="151" t="s">
        <v>32</v>
      </c>
      <c r="V3994" s="141"/>
      <c r="W3994" s="30" t="s">
        <v>13020</v>
      </c>
      <c r="X3994" s="33">
        <v>70102</v>
      </c>
      <c r="Y3994" s="24">
        <f>VLOOKUP(T3994,Buzon!C:C,1,FALSE)</f>
        <v>1.19860608211647E+16</v>
      </c>
      <c r="Z3994" s="13" t="str">
        <f>VLOOKUP(T3994,Buzon!C:Z,21,FALSE)</f>
        <v>AFIL.-008139649</v>
      </c>
      <c r="AA3994" s="162">
        <f>VLOOKUP(T3994,Buzon!C:Z,22,FALSE)</f>
        <v>219790.5</v>
      </c>
      <c r="AB3994" s="162">
        <f>VLOOKUP(T3994,Buzon!C:Z,23,FALSE)</f>
        <v>9082021</v>
      </c>
      <c r="AC3994" s="162" t="str">
        <f>VLOOKUP(T3994,Buzon!C:Z,24,FALSE)</f>
        <v>SANTANDER_3550</v>
      </c>
      <c r="AD3994" s="146">
        <f>+H3994</f>
        <v>348</v>
      </c>
      <c r="AE3994" s="150">
        <v>8139649</v>
      </c>
    </row>
    <row r="3995" spans="1:31" s="150" customFormat="1" ht="12" customHeight="1" x14ac:dyDescent="0.25">
      <c r="A3995" s="151" t="s">
        <v>21</v>
      </c>
      <c r="B3995" s="158" t="s">
        <v>9668</v>
      </c>
      <c r="C3995" s="158" t="s">
        <v>303</v>
      </c>
      <c r="D3995" s="158">
        <v>15</v>
      </c>
      <c r="E3995" s="158" t="s">
        <v>4300</v>
      </c>
      <c r="F3995" s="158" t="s">
        <v>25</v>
      </c>
      <c r="G3995" s="151" t="s">
        <v>26</v>
      </c>
      <c r="H3995" s="156">
        <v>348</v>
      </c>
      <c r="I3995" s="151" t="s">
        <v>27</v>
      </c>
      <c r="J3995" s="158">
        <v>27701426002</v>
      </c>
      <c r="K3995" s="158" t="s">
        <v>10413</v>
      </c>
      <c r="L3995" s="151" t="s">
        <v>31</v>
      </c>
      <c r="M3995" s="158" t="s">
        <v>31</v>
      </c>
      <c r="N3995" s="158" t="s">
        <v>30</v>
      </c>
      <c r="O3995" s="158">
        <v>11986</v>
      </c>
      <c r="P3995" s="149">
        <v>44414.707280092596</v>
      </c>
      <c r="Q3995" s="149">
        <v>44414.582824074074</v>
      </c>
      <c r="R3995" s="168">
        <v>82796</v>
      </c>
      <c r="S3995" s="151">
        <v>344230034</v>
      </c>
      <c r="T3995" s="153">
        <v>1.19860608211657E+16</v>
      </c>
      <c r="U3995" s="151" t="s">
        <v>32</v>
      </c>
      <c r="V3995" s="141"/>
      <c r="W3995" s="30" t="s">
        <v>13020</v>
      </c>
      <c r="X3995" s="33">
        <v>70102</v>
      </c>
      <c r="Y3995" s="24">
        <f>VLOOKUP(T3995,Buzon!C:C,1,FALSE)</f>
        <v>1.19860608211657E+16</v>
      </c>
      <c r="Z3995" s="13" t="str">
        <f>VLOOKUP(T3995,Buzon!C:Z,21,FALSE)</f>
        <v>AFIL.-008139649</v>
      </c>
      <c r="AA3995" s="162">
        <f>VLOOKUP(T3995,Buzon!C:Z,22,FALSE)</f>
        <v>219790.5</v>
      </c>
      <c r="AB3995" s="162">
        <f>VLOOKUP(T3995,Buzon!C:Z,23,FALSE)</f>
        <v>9082021</v>
      </c>
      <c r="AC3995" s="162" t="str">
        <f>VLOOKUP(T3995,Buzon!C:Z,24,FALSE)</f>
        <v>SANTANDER_3550</v>
      </c>
      <c r="AD3995" s="146">
        <f>+H3995</f>
        <v>348</v>
      </c>
      <c r="AE3995" s="150">
        <v>8139649</v>
      </c>
    </row>
    <row r="3996" spans="1:31" s="150" customFormat="1" ht="12" customHeight="1" x14ac:dyDescent="0.25">
      <c r="A3996" s="151" t="s">
        <v>21</v>
      </c>
      <c r="B3996" s="158" t="s">
        <v>9668</v>
      </c>
      <c r="C3996" s="158" t="s">
        <v>303</v>
      </c>
      <c r="D3996" s="158">
        <v>13</v>
      </c>
      <c r="E3996" s="158" t="s">
        <v>10414</v>
      </c>
      <c r="F3996" s="158" t="s">
        <v>25</v>
      </c>
      <c r="G3996" s="151" t="s">
        <v>26</v>
      </c>
      <c r="H3996" s="156">
        <v>348</v>
      </c>
      <c r="I3996" s="151" t="s">
        <v>27</v>
      </c>
      <c r="J3996" s="158">
        <v>27701426003</v>
      </c>
      <c r="K3996" s="158" t="s">
        <v>10415</v>
      </c>
      <c r="L3996" s="151" t="s">
        <v>31</v>
      </c>
      <c r="M3996" s="158" t="s">
        <v>31</v>
      </c>
      <c r="N3996" s="158" t="s">
        <v>29</v>
      </c>
      <c r="O3996" s="158">
        <v>11986</v>
      </c>
      <c r="P3996" s="149">
        <v>44414.708356481482</v>
      </c>
      <c r="Q3996" s="149">
        <v>44414.582824074074</v>
      </c>
      <c r="R3996" s="168">
        <v>616146</v>
      </c>
      <c r="S3996" s="151">
        <v>344231820</v>
      </c>
      <c r="T3996" s="153">
        <v>1.19860608211659E+16</v>
      </c>
      <c r="U3996" s="151" t="s">
        <v>32</v>
      </c>
      <c r="V3996" s="141"/>
      <c r="W3996" s="30" t="s">
        <v>13020</v>
      </c>
      <c r="X3996" s="33">
        <v>70102</v>
      </c>
      <c r="Y3996" s="24">
        <f>VLOOKUP(T3996,Buzon!C:C,1,FALSE)</f>
        <v>1.19860608211659E+16</v>
      </c>
      <c r="Z3996" s="13" t="str">
        <f>VLOOKUP(T3996,Buzon!C:Z,21,FALSE)</f>
        <v>AFIL.-008139649</v>
      </c>
      <c r="AA3996" s="162">
        <f>VLOOKUP(T3996,Buzon!C:Z,22,FALSE)</f>
        <v>219790.5</v>
      </c>
      <c r="AB3996" s="162">
        <f>VLOOKUP(T3996,Buzon!C:Z,23,FALSE)</f>
        <v>9082021</v>
      </c>
      <c r="AC3996" s="162" t="str">
        <f>VLOOKUP(T3996,Buzon!C:Z,24,FALSE)</f>
        <v>SANTANDER_3550</v>
      </c>
      <c r="AD3996" s="146">
        <f>+H3996</f>
        <v>348</v>
      </c>
      <c r="AE3996" s="150">
        <v>8139649</v>
      </c>
    </row>
    <row r="3997" spans="1:31" s="150" customFormat="1" ht="12" customHeight="1" x14ac:dyDescent="0.25">
      <c r="A3997" s="151" t="s">
        <v>21</v>
      </c>
      <c r="B3997" s="158" t="s">
        <v>9668</v>
      </c>
      <c r="C3997" s="157"/>
      <c r="D3997" s="157"/>
      <c r="E3997" s="158" t="s">
        <v>10414</v>
      </c>
      <c r="F3997" s="158" t="s">
        <v>25</v>
      </c>
      <c r="G3997" s="151" t="s">
        <v>26</v>
      </c>
      <c r="H3997" s="156">
        <v>278</v>
      </c>
      <c r="I3997" s="151" t="s">
        <v>167</v>
      </c>
      <c r="J3997" s="158">
        <v>27701426004</v>
      </c>
      <c r="K3997" s="158" t="s">
        <v>10416</v>
      </c>
      <c r="L3997" s="151" t="s">
        <v>31</v>
      </c>
      <c r="M3997" s="158" t="s">
        <v>29</v>
      </c>
      <c r="N3997" s="158" t="s">
        <v>31</v>
      </c>
      <c r="O3997" s="158">
        <v>11986</v>
      </c>
      <c r="P3997" s="149">
        <v>44414.708356481482</v>
      </c>
      <c r="Q3997" s="149">
        <v>44414.582824074074</v>
      </c>
      <c r="R3997" s="168">
        <v>616146</v>
      </c>
      <c r="S3997" s="151">
        <v>344231820</v>
      </c>
      <c r="T3997" s="153">
        <v>1.19860608211659E+16</v>
      </c>
      <c r="U3997" s="151" t="s">
        <v>32</v>
      </c>
      <c r="V3997" s="141"/>
      <c r="W3997" s="30" t="s">
        <v>13020</v>
      </c>
      <c r="X3997" s="33">
        <v>70102</v>
      </c>
      <c r="Y3997" s="24">
        <f>VLOOKUP(T3997,Buzon!C:C,1,FALSE)</f>
        <v>1.19860608211659E+16</v>
      </c>
      <c r="Z3997" s="13" t="str">
        <f>VLOOKUP(T3997,Buzon!C:Z,21,FALSE)</f>
        <v>AFIL.-008139649</v>
      </c>
      <c r="AA3997" s="162">
        <f>VLOOKUP(T3997,Buzon!C:Z,22,FALSE)</f>
        <v>219790.5</v>
      </c>
      <c r="AB3997" s="162">
        <f>VLOOKUP(T3997,Buzon!C:Z,23,FALSE)</f>
        <v>9082021</v>
      </c>
      <c r="AC3997" s="162" t="str">
        <f>VLOOKUP(T3997,Buzon!C:Z,24,FALSE)</f>
        <v>SANTANDER_3550</v>
      </c>
      <c r="AD3997" s="146">
        <f>+H3997</f>
        <v>278</v>
      </c>
      <c r="AE3997" s="150">
        <v>8139649</v>
      </c>
    </row>
    <row r="3998" spans="1:31" s="150" customFormat="1" ht="12" customHeight="1" x14ac:dyDescent="0.25">
      <c r="A3998" s="151" t="s">
        <v>21</v>
      </c>
      <c r="B3998" s="158" t="s">
        <v>9668</v>
      </c>
      <c r="C3998" s="158" t="s">
        <v>303</v>
      </c>
      <c r="D3998" s="158">
        <v>14</v>
      </c>
      <c r="E3998" s="158" t="s">
        <v>10417</v>
      </c>
      <c r="F3998" s="158" t="s">
        <v>25</v>
      </c>
      <c r="G3998" s="151" t="s">
        <v>26</v>
      </c>
      <c r="H3998" s="156">
        <v>348</v>
      </c>
      <c r="I3998" s="151" t="s">
        <v>27</v>
      </c>
      <c r="J3998" s="158">
        <v>27701426005</v>
      </c>
      <c r="K3998" s="158" t="s">
        <v>10418</v>
      </c>
      <c r="L3998" s="151" t="s">
        <v>31</v>
      </c>
      <c r="M3998" s="158" t="s">
        <v>31</v>
      </c>
      <c r="N3998" s="158" t="s">
        <v>29</v>
      </c>
      <c r="O3998" s="158">
        <v>11986</v>
      </c>
      <c r="P3998" s="149">
        <v>44414.708356481482</v>
      </c>
      <c r="Q3998" s="149">
        <v>44414.582824074074</v>
      </c>
      <c r="R3998" s="168">
        <v>616146</v>
      </c>
      <c r="S3998" s="151">
        <v>344231820</v>
      </c>
      <c r="T3998" s="153">
        <v>1.19860608211659E+16</v>
      </c>
      <c r="U3998" s="151" t="s">
        <v>32</v>
      </c>
      <c r="V3998" s="141"/>
      <c r="W3998" s="30" t="s">
        <v>13020</v>
      </c>
      <c r="X3998" s="33">
        <v>70102</v>
      </c>
      <c r="Y3998" s="24">
        <f>VLOOKUP(T3998,Buzon!C:C,1,FALSE)</f>
        <v>1.19860608211659E+16</v>
      </c>
      <c r="Z3998" s="13" t="str">
        <f>VLOOKUP(T3998,Buzon!C:Z,21,FALSE)</f>
        <v>AFIL.-008139649</v>
      </c>
      <c r="AA3998" s="162">
        <f>VLOOKUP(T3998,Buzon!C:Z,22,FALSE)</f>
        <v>219790.5</v>
      </c>
      <c r="AB3998" s="162">
        <f>VLOOKUP(T3998,Buzon!C:Z,23,FALSE)</f>
        <v>9082021</v>
      </c>
      <c r="AC3998" s="162" t="str">
        <f>VLOOKUP(T3998,Buzon!C:Z,24,FALSE)</f>
        <v>SANTANDER_3550</v>
      </c>
      <c r="AD3998" s="146">
        <f>+H3998</f>
        <v>348</v>
      </c>
      <c r="AE3998" s="150">
        <v>8139649</v>
      </c>
    </row>
    <row r="3999" spans="1:31" s="150" customFormat="1" ht="12" customHeight="1" x14ac:dyDescent="0.25">
      <c r="A3999" s="151" t="s">
        <v>21</v>
      </c>
      <c r="B3999" s="158" t="s">
        <v>9668</v>
      </c>
      <c r="C3999" s="157"/>
      <c r="D3999" s="157"/>
      <c r="E3999" s="158" t="s">
        <v>10417</v>
      </c>
      <c r="F3999" s="158" t="s">
        <v>25</v>
      </c>
      <c r="G3999" s="151" t="s">
        <v>26</v>
      </c>
      <c r="H3999" s="156">
        <v>278</v>
      </c>
      <c r="I3999" s="151" t="s">
        <v>167</v>
      </c>
      <c r="J3999" s="158">
        <v>27701426006</v>
      </c>
      <c r="K3999" s="158" t="s">
        <v>10419</v>
      </c>
      <c r="L3999" s="151" t="s">
        <v>31</v>
      </c>
      <c r="M3999" s="158" t="s">
        <v>29</v>
      </c>
      <c r="N3999" s="158" t="s">
        <v>31</v>
      </c>
      <c r="O3999" s="158">
        <v>11986</v>
      </c>
      <c r="P3999" s="149">
        <v>44414.708356481482</v>
      </c>
      <c r="Q3999" s="149">
        <v>44414.582824074074</v>
      </c>
      <c r="R3999" s="168">
        <v>616146</v>
      </c>
      <c r="S3999" s="151">
        <v>344231820</v>
      </c>
      <c r="T3999" s="153">
        <v>1.19860608211659E+16</v>
      </c>
      <c r="U3999" s="151" t="s">
        <v>32</v>
      </c>
      <c r="V3999" s="141"/>
      <c r="W3999" s="30" t="s">
        <v>13020</v>
      </c>
      <c r="X3999" s="33">
        <v>70102</v>
      </c>
      <c r="Y3999" s="24">
        <f>VLOOKUP(T3999,Buzon!C:C,1,FALSE)</f>
        <v>1.19860608211659E+16</v>
      </c>
      <c r="Z3999" s="13" t="str">
        <f>VLOOKUP(T3999,Buzon!C:Z,21,FALSE)</f>
        <v>AFIL.-008139649</v>
      </c>
      <c r="AA3999" s="162">
        <f>VLOOKUP(T3999,Buzon!C:Z,22,FALSE)</f>
        <v>219790.5</v>
      </c>
      <c r="AB3999" s="162">
        <f>VLOOKUP(T3999,Buzon!C:Z,23,FALSE)</f>
        <v>9082021</v>
      </c>
      <c r="AC3999" s="162" t="str">
        <f>VLOOKUP(T3999,Buzon!C:Z,24,FALSE)</f>
        <v>SANTANDER_3550</v>
      </c>
      <c r="AD3999" s="146">
        <f>+H3999</f>
        <v>278</v>
      </c>
      <c r="AE3999" s="150">
        <v>8139649</v>
      </c>
    </row>
    <row r="4000" spans="1:31" s="150" customFormat="1" ht="12" customHeight="1" x14ac:dyDescent="0.25">
      <c r="A4000" s="151" t="s">
        <v>21</v>
      </c>
      <c r="B4000" s="158" t="s">
        <v>9668</v>
      </c>
      <c r="C4000" s="158" t="s">
        <v>10420</v>
      </c>
      <c r="D4000" s="158">
        <v>17</v>
      </c>
      <c r="E4000" s="158" t="s">
        <v>10421</v>
      </c>
      <c r="F4000" s="158" t="s">
        <v>47</v>
      </c>
      <c r="G4000" s="151" t="s">
        <v>26</v>
      </c>
      <c r="H4000" s="156">
        <v>174</v>
      </c>
      <c r="I4000" s="151" t="s">
        <v>27</v>
      </c>
      <c r="J4000" s="158">
        <v>27701426007</v>
      </c>
      <c r="K4000" s="158" t="s">
        <v>10422</v>
      </c>
      <c r="L4000" s="151" t="s">
        <v>31</v>
      </c>
      <c r="M4000" s="158" t="s">
        <v>31</v>
      </c>
      <c r="N4000" s="158" t="s">
        <v>29</v>
      </c>
      <c r="O4000" s="158">
        <v>11986</v>
      </c>
      <c r="P4000" s="149">
        <v>44414.713541666664</v>
      </c>
      <c r="Q4000" s="149">
        <v>44414.582824074074</v>
      </c>
      <c r="R4000" s="168">
        <v>28085</v>
      </c>
      <c r="S4000" s="151">
        <v>344239973</v>
      </c>
      <c r="T4000" s="153">
        <v>1.19860608211707E+16</v>
      </c>
      <c r="U4000" s="151" t="s">
        <v>32</v>
      </c>
      <c r="V4000" s="141"/>
      <c r="W4000" s="30" t="s">
        <v>13020</v>
      </c>
      <c r="X4000" s="33">
        <v>70102</v>
      </c>
      <c r="Y4000" s="24">
        <f>VLOOKUP(T4000,Buzon!C:C,1,FALSE)</f>
        <v>1.19860608211707E+16</v>
      </c>
      <c r="Z4000" s="13" t="str">
        <f>VLOOKUP(T4000,Buzon!C:Z,21,FALSE)</f>
        <v>AFIL.-008139649</v>
      </c>
      <c r="AA4000" s="162">
        <f>VLOOKUP(T4000,Buzon!C:Z,22,FALSE)</f>
        <v>219790.5</v>
      </c>
      <c r="AB4000" s="162">
        <f>VLOOKUP(T4000,Buzon!C:Z,23,FALSE)</f>
        <v>9082021</v>
      </c>
      <c r="AC4000" s="162" t="str">
        <f>VLOOKUP(T4000,Buzon!C:Z,24,FALSE)</f>
        <v>SANTANDER_3550</v>
      </c>
      <c r="AD4000" s="146">
        <f>+H4000</f>
        <v>174</v>
      </c>
      <c r="AE4000" s="150">
        <v>8139649</v>
      </c>
    </row>
    <row r="4001" spans="1:31" s="150" customFormat="1" ht="12" customHeight="1" x14ac:dyDescent="0.25">
      <c r="A4001" s="151" t="s">
        <v>21</v>
      </c>
      <c r="B4001" s="158" t="s">
        <v>9668</v>
      </c>
      <c r="C4001" s="158" t="s">
        <v>10420</v>
      </c>
      <c r="D4001" s="158">
        <v>18</v>
      </c>
      <c r="E4001" s="158" t="s">
        <v>10423</v>
      </c>
      <c r="F4001" s="158" t="s">
        <v>25</v>
      </c>
      <c r="G4001" s="151" t="s">
        <v>26</v>
      </c>
      <c r="H4001" s="156">
        <v>348</v>
      </c>
      <c r="I4001" s="151" t="s">
        <v>27</v>
      </c>
      <c r="J4001" s="158">
        <v>27701426008</v>
      </c>
      <c r="K4001" s="158" t="s">
        <v>10424</v>
      </c>
      <c r="L4001" s="151" t="s">
        <v>31</v>
      </c>
      <c r="M4001" s="158" t="s">
        <v>31</v>
      </c>
      <c r="N4001" s="158" t="s">
        <v>29</v>
      </c>
      <c r="O4001" s="158">
        <v>11986</v>
      </c>
      <c r="P4001" s="149">
        <v>44414.713541666664</v>
      </c>
      <c r="Q4001" s="149">
        <v>44414.582824074074</v>
      </c>
      <c r="R4001" s="168">
        <v>28085</v>
      </c>
      <c r="S4001" s="151">
        <v>344239973</v>
      </c>
      <c r="T4001" s="153">
        <v>1.19860608211707E+16</v>
      </c>
      <c r="U4001" s="151" t="s">
        <v>32</v>
      </c>
      <c r="V4001" s="141"/>
      <c r="W4001" s="30" t="s">
        <v>13020</v>
      </c>
      <c r="X4001" s="33">
        <v>70102</v>
      </c>
      <c r="Y4001" s="24">
        <f>VLOOKUP(T4001,Buzon!C:C,1,FALSE)</f>
        <v>1.19860608211707E+16</v>
      </c>
      <c r="Z4001" s="13" t="str">
        <f>VLOOKUP(T4001,Buzon!C:Z,21,FALSE)</f>
        <v>AFIL.-008139649</v>
      </c>
      <c r="AA4001" s="162">
        <f>VLOOKUP(T4001,Buzon!C:Z,22,FALSE)</f>
        <v>219790.5</v>
      </c>
      <c r="AB4001" s="162">
        <f>VLOOKUP(T4001,Buzon!C:Z,23,FALSE)</f>
        <v>9082021</v>
      </c>
      <c r="AC4001" s="162" t="str">
        <f>VLOOKUP(T4001,Buzon!C:Z,24,FALSE)</f>
        <v>SANTANDER_3550</v>
      </c>
      <c r="AD4001" s="146">
        <f>+H4001</f>
        <v>348</v>
      </c>
      <c r="AE4001" s="150">
        <v>8139649</v>
      </c>
    </row>
    <row r="4002" spans="1:31" s="150" customFormat="1" ht="12" customHeight="1" x14ac:dyDescent="0.25">
      <c r="A4002" s="151" t="s">
        <v>21</v>
      </c>
      <c r="B4002" s="158" t="s">
        <v>9668</v>
      </c>
      <c r="C4002" s="158" t="s">
        <v>10420</v>
      </c>
      <c r="D4002" s="158">
        <v>19</v>
      </c>
      <c r="E4002" s="158" t="s">
        <v>10425</v>
      </c>
      <c r="F4002" s="158" t="s">
        <v>25</v>
      </c>
      <c r="G4002" s="151" t="s">
        <v>26</v>
      </c>
      <c r="H4002" s="156">
        <v>348</v>
      </c>
      <c r="I4002" s="151" t="s">
        <v>27</v>
      </c>
      <c r="J4002" s="158">
        <v>27701426009</v>
      </c>
      <c r="K4002" s="158" t="s">
        <v>10426</v>
      </c>
      <c r="L4002" s="151" t="s">
        <v>31</v>
      </c>
      <c r="M4002" s="158" t="s">
        <v>31</v>
      </c>
      <c r="N4002" s="158" t="s">
        <v>29</v>
      </c>
      <c r="O4002" s="158">
        <v>11986</v>
      </c>
      <c r="P4002" s="149">
        <v>44414.713541666664</v>
      </c>
      <c r="Q4002" s="149">
        <v>44414.582824074074</v>
      </c>
      <c r="R4002" s="168">
        <v>28085</v>
      </c>
      <c r="S4002" s="151">
        <v>344239973</v>
      </c>
      <c r="T4002" s="153">
        <v>1.19860608211707E+16</v>
      </c>
      <c r="U4002" s="151" t="s">
        <v>32</v>
      </c>
      <c r="V4002" s="141"/>
      <c r="W4002" s="30" t="s">
        <v>13020</v>
      </c>
      <c r="X4002" s="33">
        <v>70102</v>
      </c>
      <c r="Y4002" s="24">
        <f>VLOOKUP(T4002,Buzon!C:C,1,FALSE)</f>
        <v>1.19860608211707E+16</v>
      </c>
      <c r="Z4002" s="13" t="str">
        <f>VLOOKUP(T4002,Buzon!C:Z,21,FALSE)</f>
        <v>AFIL.-008139649</v>
      </c>
      <c r="AA4002" s="162">
        <f>VLOOKUP(T4002,Buzon!C:Z,22,FALSE)</f>
        <v>219790.5</v>
      </c>
      <c r="AB4002" s="162">
        <f>VLOOKUP(T4002,Buzon!C:Z,23,FALSE)</f>
        <v>9082021</v>
      </c>
      <c r="AC4002" s="162" t="str">
        <f>VLOOKUP(T4002,Buzon!C:Z,24,FALSE)</f>
        <v>SANTANDER_3550</v>
      </c>
      <c r="AD4002" s="146">
        <f>+H4002</f>
        <v>348</v>
      </c>
      <c r="AE4002" s="150">
        <v>8139649</v>
      </c>
    </row>
    <row r="4003" spans="1:31" s="150" customFormat="1" ht="12" customHeight="1" x14ac:dyDescent="0.25">
      <c r="A4003" s="151" t="s">
        <v>21</v>
      </c>
      <c r="B4003" s="158" t="s">
        <v>9668</v>
      </c>
      <c r="C4003" s="158" t="s">
        <v>10420</v>
      </c>
      <c r="D4003" s="158">
        <v>20</v>
      </c>
      <c r="E4003" s="158" t="s">
        <v>10427</v>
      </c>
      <c r="F4003" s="158" t="s">
        <v>25</v>
      </c>
      <c r="G4003" s="151" t="s">
        <v>26</v>
      </c>
      <c r="H4003" s="156">
        <v>348</v>
      </c>
      <c r="I4003" s="151" t="s">
        <v>27</v>
      </c>
      <c r="J4003" s="158">
        <v>27701426010</v>
      </c>
      <c r="K4003" s="158" t="s">
        <v>10428</v>
      </c>
      <c r="L4003" s="151" t="s">
        <v>31</v>
      </c>
      <c r="M4003" s="158" t="s">
        <v>31</v>
      </c>
      <c r="N4003" s="158" t="s">
        <v>29</v>
      </c>
      <c r="O4003" s="158">
        <v>11986</v>
      </c>
      <c r="P4003" s="149">
        <v>44414.713541666664</v>
      </c>
      <c r="Q4003" s="149">
        <v>44414.582824074074</v>
      </c>
      <c r="R4003" s="168">
        <v>28085</v>
      </c>
      <c r="S4003" s="151">
        <v>344239973</v>
      </c>
      <c r="T4003" s="153">
        <v>1.19860608211707E+16</v>
      </c>
      <c r="U4003" s="151" t="s">
        <v>32</v>
      </c>
      <c r="V4003" s="141"/>
      <c r="W4003" s="30" t="s">
        <v>13020</v>
      </c>
      <c r="X4003" s="33">
        <v>70102</v>
      </c>
      <c r="Y4003" s="24">
        <f>VLOOKUP(T4003,Buzon!C:C,1,FALSE)</f>
        <v>1.19860608211707E+16</v>
      </c>
      <c r="Z4003" s="13" t="str">
        <f>VLOOKUP(T4003,Buzon!C:Z,21,FALSE)</f>
        <v>AFIL.-008139649</v>
      </c>
      <c r="AA4003" s="162">
        <f>VLOOKUP(T4003,Buzon!C:Z,22,FALSE)</f>
        <v>219790.5</v>
      </c>
      <c r="AB4003" s="162">
        <f>VLOOKUP(T4003,Buzon!C:Z,23,FALSE)</f>
        <v>9082021</v>
      </c>
      <c r="AC4003" s="162" t="str">
        <f>VLOOKUP(T4003,Buzon!C:Z,24,FALSE)</f>
        <v>SANTANDER_3550</v>
      </c>
      <c r="AD4003" s="146">
        <f>+H4003</f>
        <v>348</v>
      </c>
      <c r="AE4003" s="150">
        <v>8139649</v>
      </c>
    </row>
    <row r="4004" spans="1:31" s="150" customFormat="1" ht="12" customHeight="1" x14ac:dyDescent="0.25">
      <c r="A4004" s="151" t="s">
        <v>21</v>
      </c>
      <c r="B4004" s="158" t="s">
        <v>9668</v>
      </c>
      <c r="C4004" s="158" t="s">
        <v>10429</v>
      </c>
      <c r="D4004" s="158">
        <v>14</v>
      </c>
      <c r="E4004" s="158" t="s">
        <v>10430</v>
      </c>
      <c r="F4004" s="158" t="s">
        <v>25</v>
      </c>
      <c r="G4004" s="151" t="s">
        <v>26</v>
      </c>
      <c r="H4004" s="156">
        <v>278</v>
      </c>
      <c r="I4004" s="151" t="s">
        <v>27</v>
      </c>
      <c r="J4004" s="158">
        <v>27701426018</v>
      </c>
      <c r="K4004" s="158" t="s">
        <v>10431</v>
      </c>
      <c r="L4004" s="151" t="s">
        <v>31</v>
      </c>
      <c r="M4004" s="158" t="s">
        <v>31</v>
      </c>
      <c r="N4004" s="158" t="s">
        <v>29</v>
      </c>
      <c r="O4004" s="158">
        <v>11986</v>
      </c>
      <c r="P4004" s="149">
        <v>44414.729409722226</v>
      </c>
      <c r="Q4004" s="149">
        <v>44414.582824074074</v>
      </c>
      <c r="R4004" s="168">
        <v>479441</v>
      </c>
      <c r="S4004" s="151">
        <v>344265561</v>
      </c>
      <c r="T4004" s="153">
        <v>1.19860608211729E+16</v>
      </c>
      <c r="U4004" s="151" t="s">
        <v>32</v>
      </c>
      <c r="V4004" s="141"/>
      <c r="W4004" s="30" t="s">
        <v>13020</v>
      </c>
      <c r="X4004" s="33">
        <v>70102</v>
      </c>
      <c r="Y4004" s="24">
        <f>VLOOKUP(T4004,Buzon!C:C,1,FALSE)</f>
        <v>1.19860608211729E+16</v>
      </c>
      <c r="Z4004" s="13" t="str">
        <f>VLOOKUP(T4004,Buzon!C:Z,21,FALSE)</f>
        <v>AFIL.-008139649</v>
      </c>
      <c r="AA4004" s="162">
        <f>VLOOKUP(T4004,Buzon!C:Z,22,FALSE)</f>
        <v>219790.5</v>
      </c>
      <c r="AB4004" s="162">
        <f>VLOOKUP(T4004,Buzon!C:Z,23,FALSE)</f>
        <v>9082021</v>
      </c>
      <c r="AC4004" s="162" t="str">
        <f>VLOOKUP(T4004,Buzon!C:Z,24,FALSE)</f>
        <v>SANTANDER_3550</v>
      </c>
      <c r="AD4004" s="146">
        <f>+H4004</f>
        <v>278</v>
      </c>
      <c r="AE4004" s="150">
        <v>8139649</v>
      </c>
    </row>
    <row r="4005" spans="1:31" s="150" customFormat="1" ht="12" customHeight="1" x14ac:dyDescent="0.25">
      <c r="A4005" s="151" t="s">
        <v>21</v>
      </c>
      <c r="B4005" s="158" t="s">
        <v>9668</v>
      </c>
      <c r="C4005" s="158" t="s">
        <v>10432</v>
      </c>
      <c r="D4005" s="158">
        <v>3</v>
      </c>
      <c r="E4005" s="158" t="s">
        <v>7333</v>
      </c>
      <c r="F4005" s="158" t="s">
        <v>25</v>
      </c>
      <c r="G4005" s="151" t="s">
        <v>26</v>
      </c>
      <c r="H4005" s="156">
        <v>348</v>
      </c>
      <c r="I4005" s="151" t="s">
        <v>27</v>
      </c>
      <c r="J4005" s="158">
        <v>27701426019</v>
      </c>
      <c r="K4005" s="158" t="s">
        <v>10433</v>
      </c>
      <c r="L4005" s="151" t="s">
        <v>31</v>
      </c>
      <c r="M4005" s="158" t="s">
        <v>31</v>
      </c>
      <c r="N4005" s="158" t="s">
        <v>29</v>
      </c>
      <c r="O4005" s="158">
        <v>11986</v>
      </c>
      <c r="P4005" s="149">
        <v>44414.73097222222</v>
      </c>
      <c r="Q4005" s="149">
        <v>44414.582824074074</v>
      </c>
      <c r="R4005" s="168">
        <v>27</v>
      </c>
      <c r="S4005" s="151">
        <v>344268278</v>
      </c>
      <c r="T4005" s="153">
        <v>1.19860608211731E+16</v>
      </c>
      <c r="U4005" s="151" t="s">
        <v>32</v>
      </c>
      <c r="V4005" s="141"/>
      <c r="W4005" s="30" t="s">
        <v>13020</v>
      </c>
      <c r="X4005" s="33">
        <v>70102</v>
      </c>
      <c r="Y4005" s="24">
        <f>VLOOKUP(T4005,Buzon!C:C,1,FALSE)</f>
        <v>1.19860608211731E+16</v>
      </c>
      <c r="Z4005" s="13" t="str">
        <f>VLOOKUP(T4005,Buzon!C:Z,21,FALSE)</f>
        <v>AFIL.-008139649</v>
      </c>
      <c r="AA4005" s="162">
        <f>VLOOKUP(T4005,Buzon!C:Z,22,FALSE)</f>
        <v>219790.5</v>
      </c>
      <c r="AB4005" s="162">
        <f>VLOOKUP(T4005,Buzon!C:Z,23,FALSE)</f>
        <v>9082021</v>
      </c>
      <c r="AC4005" s="162" t="str">
        <f>VLOOKUP(T4005,Buzon!C:Z,24,FALSE)</f>
        <v>SANTANDER_3550</v>
      </c>
      <c r="AD4005" s="146">
        <f>+H4005</f>
        <v>348</v>
      </c>
      <c r="AE4005" s="150">
        <v>8139649</v>
      </c>
    </row>
    <row r="4006" spans="1:31" s="150" customFormat="1" ht="12" customHeight="1" x14ac:dyDescent="0.25">
      <c r="A4006" s="151" t="s">
        <v>21</v>
      </c>
      <c r="B4006" s="158" t="s">
        <v>9668</v>
      </c>
      <c r="C4006" s="157"/>
      <c r="D4006" s="157"/>
      <c r="E4006" s="158" t="s">
        <v>7333</v>
      </c>
      <c r="F4006" s="158" t="s">
        <v>25</v>
      </c>
      <c r="G4006" s="151" t="s">
        <v>26</v>
      </c>
      <c r="H4006" s="156">
        <v>278</v>
      </c>
      <c r="I4006" s="151" t="s">
        <v>167</v>
      </c>
      <c r="J4006" s="158">
        <v>27701426020</v>
      </c>
      <c r="K4006" s="158" t="s">
        <v>10434</v>
      </c>
      <c r="L4006" s="151" t="s">
        <v>31</v>
      </c>
      <c r="M4006" s="158" t="s">
        <v>29</v>
      </c>
      <c r="N4006" s="158" t="s">
        <v>31</v>
      </c>
      <c r="O4006" s="158">
        <v>11986</v>
      </c>
      <c r="P4006" s="149">
        <v>44414.73097222222</v>
      </c>
      <c r="Q4006" s="149">
        <v>44414.582824074074</v>
      </c>
      <c r="R4006" s="168">
        <v>27</v>
      </c>
      <c r="S4006" s="151">
        <v>344268278</v>
      </c>
      <c r="T4006" s="153">
        <v>1.19860608211731E+16</v>
      </c>
      <c r="U4006" s="151" t="s">
        <v>32</v>
      </c>
      <c r="V4006" s="141"/>
      <c r="W4006" s="30" t="s">
        <v>13020</v>
      </c>
      <c r="X4006" s="33">
        <v>70102</v>
      </c>
      <c r="Y4006" s="24">
        <f>VLOOKUP(T4006,Buzon!C:C,1,FALSE)</f>
        <v>1.19860608211731E+16</v>
      </c>
      <c r="Z4006" s="13" t="str">
        <f>VLOOKUP(T4006,Buzon!C:Z,21,FALSE)</f>
        <v>AFIL.-008139649</v>
      </c>
      <c r="AA4006" s="162">
        <f>VLOOKUP(T4006,Buzon!C:Z,22,FALSE)</f>
        <v>219790.5</v>
      </c>
      <c r="AB4006" s="162">
        <f>VLOOKUP(T4006,Buzon!C:Z,23,FALSE)</f>
        <v>9082021</v>
      </c>
      <c r="AC4006" s="162" t="str">
        <f>VLOOKUP(T4006,Buzon!C:Z,24,FALSE)</f>
        <v>SANTANDER_3550</v>
      </c>
      <c r="AD4006" s="146">
        <f>+H4006</f>
        <v>278</v>
      </c>
      <c r="AE4006" s="150">
        <v>8139649</v>
      </c>
    </row>
    <row r="4007" spans="1:31" s="150" customFormat="1" ht="12" customHeight="1" x14ac:dyDescent="0.25">
      <c r="A4007" s="151" t="s">
        <v>21</v>
      </c>
      <c r="B4007" s="158" t="s">
        <v>9668</v>
      </c>
      <c r="C4007" s="158" t="s">
        <v>10435</v>
      </c>
      <c r="D4007" s="158">
        <v>18</v>
      </c>
      <c r="E4007" s="158" t="s">
        <v>10436</v>
      </c>
      <c r="F4007" s="158" t="s">
        <v>25</v>
      </c>
      <c r="G4007" s="151" t="s">
        <v>26</v>
      </c>
      <c r="H4007" s="156">
        <v>348</v>
      </c>
      <c r="I4007" s="151" t="s">
        <v>27</v>
      </c>
      <c r="J4007" s="158">
        <v>27701426027</v>
      </c>
      <c r="K4007" s="158" t="s">
        <v>10437</v>
      </c>
      <c r="L4007" s="151" t="s">
        <v>31</v>
      </c>
      <c r="M4007" s="158" t="s">
        <v>31</v>
      </c>
      <c r="N4007" s="158" t="s">
        <v>29</v>
      </c>
      <c r="O4007" s="158">
        <v>11986</v>
      </c>
      <c r="P4007" s="149">
        <v>44414.734814814816</v>
      </c>
      <c r="Q4007" s="149">
        <v>44414.582824074074</v>
      </c>
      <c r="R4007" s="168">
        <v>245778</v>
      </c>
      <c r="S4007" s="151">
        <v>344274340</v>
      </c>
      <c r="T4007" s="153">
        <v>1.19860608211737E+16</v>
      </c>
      <c r="U4007" s="151" t="s">
        <v>32</v>
      </c>
      <c r="V4007" s="141"/>
      <c r="W4007" s="30" t="s">
        <v>13020</v>
      </c>
      <c r="X4007" s="33">
        <v>70102</v>
      </c>
      <c r="Y4007" s="24">
        <f>VLOOKUP(T4007,Buzon!C:C,1,FALSE)</f>
        <v>1.19860608211737E+16</v>
      </c>
      <c r="Z4007" s="13" t="str">
        <f>VLOOKUP(T4007,Buzon!C:Z,21,FALSE)</f>
        <v>AFIL.-008139649</v>
      </c>
      <c r="AA4007" s="162">
        <f>VLOOKUP(T4007,Buzon!C:Z,22,FALSE)</f>
        <v>219790.5</v>
      </c>
      <c r="AB4007" s="162">
        <f>VLOOKUP(T4007,Buzon!C:Z,23,FALSE)</f>
        <v>9082021</v>
      </c>
      <c r="AC4007" s="162" t="str">
        <f>VLOOKUP(T4007,Buzon!C:Z,24,FALSE)</f>
        <v>SANTANDER_3550</v>
      </c>
      <c r="AD4007" s="146">
        <f>+H4007</f>
        <v>348</v>
      </c>
      <c r="AE4007" s="150">
        <v>8139649</v>
      </c>
    </row>
    <row r="4008" spans="1:31" s="150" customFormat="1" ht="12" customHeight="1" x14ac:dyDescent="0.25">
      <c r="A4008" s="151" t="s">
        <v>21</v>
      </c>
      <c r="B4008" s="158" t="s">
        <v>9668</v>
      </c>
      <c r="C4008" s="157"/>
      <c r="D4008" s="157"/>
      <c r="E4008" s="158" t="s">
        <v>10436</v>
      </c>
      <c r="F4008" s="158" t="s">
        <v>25</v>
      </c>
      <c r="G4008" s="151" t="s">
        <v>26</v>
      </c>
      <c r="H4008" s="156">
        <v>278</v>
      </c>
      <c r="I4008" s="151" t="s">
        <v>167</v>
      </c>
      <c r="J4008" s="158">
        <v>27701426028</v>
      </c>
      <c r="K4008" s="158" t="s">
        <v>10438</v>
      </c>
      <c r="L4008" s="151" t="s">
        <v>31</v>
      </c>
      <c r="M4008" s="158" t="s">
        <v>29</v>
      </c>
      <c r="N4008" s="158" t="s">
        <v>31</v>
      </c>
      <c r="O4008" s="158">
        <v>11986</v>
      </c>
      <c r="P4008" s="149">
        <v>44414.734814814816</v>
      </c>
      <c r="Q4008" s="149">
        <v>44414.582824074074</v>
      </c>
      <c r="R4008" s="168">
        <v>245778</v>
      </c>
      <c r="S4008" s="151">
        <v>344274340</v>
      </c>
      <c r="T4008" s="153">
        <v>1.19860608211737E+16</v>
      </c>
      <c r="U4008" s="151" t="s">
        <v>32</v>
      </c>
      <c r="V4008" s="141"/>
      <c r="W4008" s="30" t="s">
        <v>13020</v>
      </c>
      <c r="X4008" s="33">
        <v>70102</v>
      </c>
      <c r="Y4008" s="24">
        <f>VLOOKUP(T4008,Buzon!C:C,1,FALSE)</f>
        <v>1.19860608211737E+16</v>
      </c>
      <c r="Z4008" s="13" t="str">
        <f>VLOOKUP(T4008,Buzon!C:Z,21,FALSE)</f>
        <v>AFIL.-008139649</v>
      </c>
      <c r="AA4008" s="162">
        <f>VLOOKUP(T4008,Buzon!C:Z,22,FALSE)</f>
        <v>219790.5</v>
      </c>
      <c r="AB4008" s="162">
        <f>VLOOKUP(T4008,Buzon!C:Z,23,FALSE)</f>
        <v>9082021</v>
      </c>
      <c r="AC4008" s="162" t="str">
        <f>VLOOKUP(T4008,Buzon!C:Z,24,FALSE)</f>
        <v>SANTANDER_3550</v>
      </c>
      <c r="AD4008" s="146">
        <f>+H4008</f>
        <v>278</v>
      </c>
      <c r="AE4008" s="150">
        <v>8139649</v>
      </c>
    </row>
    <row r="4009" spans="1:31" s="150" customFormat="1" ht="12" customHeight="1" x14ac:dyDescent="0.25">
      <c r="A4009" s="151" t="s">
        <v>21</v>
      </c>
      <c r="B4009" s="158" t="s">
        <v>9662</v>
      </c>
      <c r="C4009" s="158" t="s">
        <v>10439</v>
      </c>
      <c r="D4009" s="158">
        <v>3</v>
      </c>
      <c r="E4009" s="158" t="s">
        <v>10440</v>
      </c>
      <c r="F4009" s="158" t="s">
        <v>71</v>
      </c>
      <c r="G4009" s="151" t="s">
        <v>26</v>
      </c>
      <c r="H4009" s="156">
        <v>174</v>
      </c>
      <c r="I4009" s="151" t="s">
        <v>27</v>
      </c>
      <c r="J4009" s="158">
        <v>27701426033</v>
      </c>
      <c r="K4009" s="158" t="s">
        <v>10441</v>
      </c>
      <c r="L4009" s="151" t="s">
        <v>31</v>
      </c>
      <c r="M4009" s="158" t="s">
        <v>31</v>
      </c>
      <c r="N4009" s="158" t="s">
        <v>29</v>
      </c>
      <c r="O4009" s="158">
        <v>10869</v>
      </c>
      <c r="P4009" s="149">
        <v>44414.736481481479</v>
      </c>
      <c r="Q4009" s="149">
        <v>44414.580972222226</v>
      </c>
      <c r="R4009" s="168">
        <v>600196</v>
      </c>
      <c r="S4009" s="151">
        <v>344276968</v>
      </c>
      <c r="T4009" s="153">
        <v>1.08690608211739E+16</v>
      </c>
      <c r="U4009" s="151" t="s">
        <v>32</v>
      </c>
      <c r="V4009" s="141"/>
      <c r="W4009" s="30" t="s">
        <v>13020</v>
      </c>
      <c r="X4009" s="33">
        <v>70102</v>
      </c>
      <c r="Y4009" s="24">
        <f>VLOOKUP(T4009,Buzon!C:C,1,FALSE)</f>
        <v>1.08690608211739E+16</v>
      </c>
      <c r="Z4009" s="13" t="str">
        <f>VLOOKUP(T4009,Buzon!C:Z,21,FALSE)</f>
        <v>AFIL.-008139649</v>
      </c>
      <c r="AA4009" s="162">
        <f>VLOOKUP(T4009,Buzon!C:Z,22,FALSE)</f>
        <v>219790.5</v>
      </c>
      <c r="AB4009" s="162">
        <f>VLOOKUP(T4009,Buzon!C:Z,23,FALSE)</f>
        <v>9082021</v>
      </c>
      <c r="AC4009" s="162" t="str">
        <f>VLOOKUP(T4009,Buzon!C:Z,24,FALSE)</f>
        <v>SANTANDER_3550</v>
      </c>
      <c r="AD4009" s="146">
        <f>+H4009</f>
        <v>174</v>
      </c>
      <c r="AE4009" s="150">
        <v>8139649</v>
      </c>
    </row>
    <row r="4010" spans="1:31" s="150" customFormat="1" ht="12" customHeight="1" x14ac:dyDescent="0.25">
      <c r="A4010" s="151" t="s">
        <v>21</v>
      </c>
      <c r="B4010" s="158" t="s">
        <v>9662</v>
      </c>
      <c r="C4010" s="157"/>
      <c r="D4010" s="157"/>
      <c r="E4010" s="158" t="s">
        <v>10440</v>
      </c>
      <c r="F4010" s="158" t="s">
        <v>71</v>
      </c>
      <c r="G4010" s="151" t="s">
        <v>26</v>
      </c>
      <c r="H4010" s="156">
        <v>174</v>
      </c>
      <c r="I4010" s="151" t="s">
        <v>167</v>
      </c>
      <c r="J4010" s="158">
        <v>27701426034</v>
      </c>
      <c r="K4010" s="158" t="s">
        <v>10442</v>
      </c>
      <c r="L4010" s="151" t="s">
        <v>31</v>
      </c>
      <c r="M4010" s="158" t="s">
        <v>29</v>
      </c>
      <c r="N4010" s="158" t="s">
        <v>31</v>
      </c>
      <c r="O4010" s="158">
        <v>10869</v>
      </c>
      <c r="P4010" s="149">
        <v>44414.736481481479</v>
      </c>
      <c r="Q4010" s="149">
        <v>44414.580972222226</v>
      </c>
      <c r="R4010" s="168">
        <v>600196</v>
      </c>
      <c r="S4010" s="151">
        <v>344276968</v>
      </c>
      <c r="T4010" s="153">
        <v>1.08690608211739E+16</v>
      </c>
      <c r="U4010" s="151" t="s">
        <v>32</v>
      </c>
      <c r="V4010" s="141"/>
      <c r="W4010" s="30" t="s">
        <v>13020</v>
      </c>
      <c r="X4010" s="33">
        <v>70102</v>
      </c>
      <c r="Y4010" s="24">
        <f>VLOOKUP(T4010,Buzon!C:C,1,FALSE)</f>
        <v>1.08690608211739E+16</v>
      </c>
      <c r="Z4010" s="13" t="str">
        <f>VLOOKUP(T4010,Buzon!C:Z,21,FALSE)</f>
        <v>AFIL.-008139649</v>
      </c>
      <c r="AA4010" s="162">
        <f>VLOOKUP(T4010,Buzon!C:Z,22,FALSE)</f>
        <v>219790.5</v>
      </c>
      <c r="AB4010" s="162">
        <f>VLOOKUP(T4010,Buzon!C:Z,23,FALSE)</f>
        <v>9082021</v>
      </c>
      <c r="AC4010" s="162" t="str">
        <f>VLOOKUP(T4010,Buzon!C:Z,24,FALSE)</f>
        <v>SANTANDER_3550</v>
      </c>
      <c r="AD4010" s="146">
        <f>+H4010</f>
        <v>174</v>
      </c>
      <c r="AE4010" s="150">
        <v>8139649</v>
      </c>
    </row>
    <row r="4011" spans="1:31" s="150" customFormat="1" ht="12" customHeight="1" x14ac:dyDescent="0.25">
      <c r="A4011" s="151" t="s">
        <v>21</v>
      </c>
      <c r="B4011" s="158" t="s">
        <v>9662</v>
      </c>
      <c r="C4011" s="158" t="s">
        <v>10439</v>
      </c>
      <c r="D4011" s="158">
        <v>4</v>
      </c>
      <c r="E4011" s="158" t="s">
        <v>10443</v>
      </c>
      <c r="F4011" s="158" t="s">
        <v>25</v>
      </c>
      <c r="G4011" s="151" t="s">
        <v>26</v>
      </c>
      <c r="H4011" s="156">
        <v>348</v>
      </c>
      <c r="I4011" s="151" t="s">
        <v>27</v>
      </c>
      <c r="J4011" s="158">
        <v>27701426035</v>
      </c>
      <c r="K4011" s="158" t="s">
        <v>10444</v>
      </c>
      <c r="L4011" s="151" t="s">
        <v>31</v>
      </c>
      <c r="M4011" s="158" t="s">
        <v>31</v>
      </c>
      <c r="N4011" s="158" t="s">
        <v>29</v>
      </c>
      <c r="O4011" s="158">
        <v>10869</v>
      </c>
      <c r="P4011" s="149">
        <v>44414.736481481479</v>
      </c>
      <c r="Q4011" s="149">
        <v>44414.580972222226</v>
      </c>
      <c r="R4011" s="168">
        <v>600196</v>
      </c>
      <c r="S4011" s="151">
        <v>344276968</v>
      </c>
      <c r="T4011" s="153">
        <v>1.08690608211739E+16</v>
      </c>
      <c r="U4011" s="151" t="s">
        <v>32</v>
      </c>
      <c r="V4011" s="141"/>
      <c r="W4011" s="30" t="s">
        <v>13020</v>
      </c>
      <c r="X4011" s="33">
        <v>70102</v>
      </c>
      <c r="Y4011" s="24">
        <f>VLOOKUP(T4011,Buzon!C:C,1,FALSE)</f>
        <v>1.08690608211739E+16</v>
      </c>
      <c r="Z4011" s="13" t="str">
        <f>VLOOKUP(T4011,Buzon!C:Z,21,FALSE)</f>
        <v>AFIL.-008139649</v>
      </c>
      <c r="AA4011" s="162">
        <f>VLOOKUP(T4011,Buzon!C:Z,22,FALSE)</f>
        <v>219790.5</v>
      </c>
      <c r="AB4011" s="162">
        <f>VLOOKUP(T4011,Buzon!C:Z,23,FALSE)</f>
        <v>9082021</v>
      </c>
      <c r="AC4011" s="162" t="str">
        <f>VLOOKUP(T4011,Buzon!C:Z,24,FALSE)</f>
        <v>SANTANDER_3550</v>
      </c>
      <c r="AD4011" s="146">
        <f>+H4011</f>
        <v>348</v>
      </c>
      <c r="AE4011" s="150">
        <v>8139649</v>
      </c>
    </row>
    <row r="4012" spans="1:31" s="150" customFormat="1" ht="12" customHeight="1" x14ac:dyDescent="0.25">
      <c r="A4012" s="151" t="s">
        <v>21</v>
      </c>
      <c r="B4012" s="158" t="s">
        <v>9662</v>
      </c>
      <c r="C4012" s="157"/>
      <c r="D4012" s="157"/>
      <c r="E4012" s="158" t="s">
        <v>10443</v>
      </c>
      <c r="F4012" s="158" t="s">
        <v>25</v>
      </c>
      <c r="G4012" s="151" t="s">
        <v>26</v>
      </c>
      <c r="H4012" s="156">
        <v>278</v>
      </c>
      <c r="I4012" s="151" t="s">
        <v>167</v>
      </c>
      <c r="J4012" s="158">
        <v>27701426036</v>
      </c>
      <c r="K4012" s="158" t="s">
        <v>10445</v>
      </c>
      <c r="L4012" s="151" t="s">
        <v>31</v>
      </c>
      <c r="M4012" s="158" t="s">
        <v>29</v>
      </c>
      <c r="N4012" s="158" t="s">
        <v>31</v>
      </c>
      <c r="O4012" s="158">
        <v>10869</v>
      </c>
      <c r="P4012" s="149">
        <v>44414.736481481479</v>
      </c>
      <c r="Q4012" s="149">
        <v>44414.580972222226</v>
      </c>
      <c r="R4012" s="168">
        <v>600196</v>
      </c>
      <c r="S4012" s="151">
        <v>344276968</v>
      </c>
      <c r="T4012" s="153">
        <v>1.08690608211739E+16</v>
      </c>
      <c r="U4012" s="151" t="s">
        <v>32</v>
      </c>
      <c r="V4012" s="141"/>
      <c r="W4012" s="30" t="s">
        <v>13020</v>
      </c>
      <c r="X4012" s="33">
        <v>70102</v>
      </c>
      <c r="Y4012" s="24">
        <f>VLOOKUP(T4012,Buzon!C:C,1,FALSE)</f>
        <v>1.08690608211739E+16</v>
      </c>
      <c r="Z4012" s="13" t="str">
        <f>VLOOKUP(T4012,Buzon!C:Z,21,FALSE)</f>
        <v>AFIL.-008139649</v>
      </c>
      <c r="AA4012" s="162">
        <f>VLOOKUP(T4012,Buzon!C:Z,22,FALSE)</f>
        <v>219790.5</v>
      </c>
      <c r="AB4012" s="162">
        <f>VLOOKUP(T4012,Buzon!C:Z,23,FALSE)</f>
        <v>9082021</v>
      </c>
      <c r="AC4012" s="162" t="str">
        <f>VLOOKUP(T4012,Buzon!C:Z,24,FALSE)</f>
        <v>SANTANDER_3550</v>
      </c>
      <c r="AD4012" s="146">
        <f>+H4012</f>
        <v>278</v>
      </c>
      <c r="AE4012" s="150">
        <v>8139649</v>
      </c>
    </row>
    <row r="4013" spans="1:31" s="150" customFormat="1" ht="12" customHeight="1" x14ac:dyDescent="0.25">
      <c r="A4013" s="151" t="s">
        <v>21</v>
      </c>
      <c r="B4013" s="158" t="s">
        <v>9662</v>
      </c>
      <c r="C4013" s="158" t="s">
        <v>10446</v>
      </c>
      <c r="D4013" s="158">
        <v>24</v>
      </c>
      <c r="E4013" s="158" t="s">
        <v>10447</v>
      </c>
      <c r="F4013" s="158" t="s">
        <v>25</v>
      </c>
      <c r="G4013" s="151" t="s">
        <v>26</v>
      </c>
      <c r="H4013" s="156">
        <v>348</v>
      </c>
      <c r="I4013" s="151" t="s">
        <v>27</v>
      </c>
      <c r="J4013" s="158">
        <v>27701426039</v>
      </c>
      <c r="K4013" s="158" t="s">
        <v>10448</v>
      </c>
      <c r="L4013" s="151" t="s">
        <v>31</v>
      </c>
      <c r="M4013" s="158" t="s">
        <v>31</v>
      </c>
      <c r="N4013" s="158" t="s">
        <v>29</v>
      </c>
      <c r="O4013" s="158">
        <v>10869</v>
      </c>
      <c r="P4013" s="149">
        <v>44414.73914351852</v>
      </c>
      <c r="Q4013" s="149">
        <v>44414.580972222226</v>
      </c>
      <c r="R4013" s="168">
        <v>645674</v>
      </c>
      <c r="S4013" s="151">
        <v>344281437</v>
      </c>
      <c r="T4013" s="153">
        <v>1.08690608211743E+16</v>
      </c>
      <c r="U4013" s="151" t="s">
        <v>32</v>
      </c>
      <c r="V4013" s="141"/>
      <c r="W4013" s="30" t="s">
        <v>13020</v>
      </c>
      <c r="X4013" s="33">
        <v>70102</v>
      </c>
      <c r="Y4013" s="24">
        <f>VLOOKUP(T4013,Buzon!C:C,1,FALSE)</f>
        <v>1.08690608211743E+16</v>
      </c>
      <c r="Z4013" s="13" t="str">
        <f>VLOOKUP(T4013,Buzon!C:Z,21,FALSE)</f>
        <v>AFIL.-008139649</v>
      </c>
      <c r="AA4013" s="162">
        <f>VLOOKUP(T4013,Buzon!C:Z,22,FALSE)</f>
        <v>219790.5</v>
      </c>
      <c r="AB4013" s="162">
        <f>VLOOKUP(T4013,Buzon!C:Z,23,FALSE)</f>
        <v>9082021</v>
      </c>
      <c r="AC4013" s="162" t="str">
        <f>VLOOKUP(T4013,Buzon!C:Z,24,FALSE)</f>
        <v>SANTANDER_3550</v>
      </c>
      <c r="AD4013" s="146">
        <f>+H4013</f>
        <v>348</v>
      </c>
      <c r="AE4013" s="150">
        <v>8139649</v>
      </c>
    </row>
    <row r="4014" spans="1:31" s="56" customFormat="1" ht="12" customHeight="1" x14ac:dyDescent="0.25">
      <c r="A4014" s="159" t="s">
        <v>21</v>
      </c>
      <c r="B4014" s="38" t="s">
        <v>9662</v>
      </c>
      <c r="C4014" s="38" t="s">
        <v>10449</v>
      </c>
      <c r="D4014" s="38">
        <v>39</v>
      </c>
      <c r="E4014" s="38" t="s">
        <v>10450</v>
      </c>
      <c r="F4014" s="38" t="s">
        <v>25</v>
      </c>
      <c r="G4014" s="159" t="s">
        <v>26</v>
      </c>
      <c r="H4014" s="154">
        <v>348</v>
      </c>
      <c r="I4014" s="159" t="s">
        <v>296</v>
      </c>
      <c r="J4014" s="158">
        <v>27701426040</v>
      </c>
      <c r="K4014" s="158" t="s">
        <v>10451</v>
      </c>
      <c r="L4014" s="159" t="s">
        <v>31</v>
      </c>
      <c r="M4014" s="158" t="s">
        <v>31</v>
      </c>
      <c r="N4014" s="158" t="s">
        <v>30</v>
      </c>
      <c r="O4014" s="158">
        <v>10869</v>
      </c>
      <c r="P4014" s="155">
        <v>44414.743576388886</v>
      </c>
      <c r="Q4014" s="155">
        <v>44414.580972222226</v>
      </c>
      <c r="R4014" s="159" t="s">
        <v>10452</v>
      </c>
      <c r="S4014" s="159">
        <v>1580015202</v>
      </c>
      <c r="T4014" s="160" t="s">
        <v>10453</v>
      </c>
      <c r="U4014" s="159" t="s">
        <v>32</v>
      </c>
      <c r="V4014" s="143"/>
      <c r="W4014" s="39" t="s">
        <v>13018</v>
      </c>
      <c r="X4014" s="40">
        <v>418</v>
      </c>
      <c r="Y4014" s="37" t="e">
        <f>VLOOKUP(T4014,Buzon!C:C,1,FALSE)</f>
        <v>#N/A</v>
      </c>
      <c r="Z4014" s="41" t="s">
        <v>12966</v>
      </c>
      <c r="AA4014" s="152">
        <v>64149</v>
      </c>
      <c r="AB4014" s="41">
        <v>9082021</v>
      </c>
      <c r="AC4014" s="41" t="s">
        <v>8974</v>
      </c>
      <c r="AD4014" s="187">
        <v>70</v>
      </c>
      <c r="AE4014" s="56">
        <v>8139649</v>
      </c>
    </row>
    <row r="4015" spans="1:31" s="150" customFormat="1" ht="12" customHeight="1" x14ac:dyDescent="0.25">
      <c r="A4015" s="151" t="s">
        <v>21</v>
      </c>
      <c r="B4015" s="158" t="s">
        <v>9668</v>
      </c>
      <c r="C4015" s="158" t="s">
        <v>10454</v>
      </c>
      <c r="D4015" s="158">
        <v>12</v>
      </c>
      <c r="E4015" s="158" t="s">
        <v>10455</v>
      </c>
      <c r="F4015" s="158" t="s">
        <v>219</v>
      </c>
      <c r="G4015" s="151" t="s">
        <v>26</v>
      </c>
      <c r="H4015" s="156">
        <v>174</v>
      </c>
      <c r="I4015" s="151" t="s">
        <v>27</v>
      </c>
      <c r="J4015" s="158">
        <v>27701426043</v>
      </c>
      <c r="K4015" s="158" t="s">
        <v>10456</v>
      </c>
      <c r="L4015" s="151" t="s">
        <v>31</v>
      </c>
      <c r="M4015" s="158" t="s">
        <v>31</v>
      </c>
      <c r="N4015" s="158" t="s">
        <v>29</v>
      </c>
      <c r="O4015" s="158">
        <v>11986</v>
      </c>
      <c r="P4015" s="149">
        <v>44414.749814814815</v>
      </c>
      <c r="Q4015" s="149">
        <v>44414.582824074074</v>
      </c>
      <c r="R4015" s="168">
        <v>824552</v>
      </c>
      <c r="S4015" s="151">
        <v>344298423</v>
      </c>
      <c r="T4015" s="153">
        <v>1.19860608211759E+16</v>
      </c>
      <c r="U4015" s="151" t="s">
        <v>32</v>
      </c>
      <c r="V4015" s="141"/>
      <c r="W4015" s="30" t="s">
        <v>13020</v>
      </c>
      <c r="X4015" s="33">
        <v>70102</v>
      </c>
      <c r="Y4015" s="24">
        <f>VLOOKUP(T4015,Buzon!C:C,1,FALSE)</f>
        <v>1.19860608211759E+16</v>
      </c>
      <c r="Z4015" s="13" t="str">
        <f>VLOOKUP(T4015,Buzon!C:Z,21,FALSE)</f>
        <v>AFIL.-008139649</v>
      </c>
      <c r="AA4015" s="162">
        <f>VLOOKUP(T4015,Buzon!C:Z,22,FALSE)</f>
        <v>219790.5</v>
      </c>
      <c r="AB4015" s="162">
        <f>VLOOKUP(T4015,Buzon!C:Z,23,FALSE)</f>
        <v>9082021</v>
      </c>
      <c r="AC4015" s="162" t="str">
        <f>VLOOKUP(T4015,Buzon!C:Z,24,FALSE)</f>
        <v>SANTANDER_3550</v>
      </c>
      <c r="AD4015" s="146">
        <f>+H4015</f>
        <v>174</v>
      </c>
      <c r="AE4015" s="150">
        <v>8139649</v>
      </c>
    </row>
    <row r="4016" spans="1:31" s="150" customFormat="1" ht="12" customHeight="1" x14ac:dyDescent="0.25">
      <c r="A4016" s="151" t="s">
        <v>21</v>
      </c>
      <c r="B4016" s="158" t="s">
        <v>9668</v>
      </c>
      <c r="C4016" s="158" t="s">
        <v>10454</v>
      </c>
      <c r="D4016" s="158">
        <v>15</v>
      </c>
      <c r="E4016" s="158" t="s">
        <v>10457</v>
      </c>
      <c r="F4016" s="158" t="s">
        <v>25</v>
      </c>
      <c r="G4016" s="151" t="s">
        <v>26</v>
      </c>
      <c r="H4016" s="156">
        <v>348</v>
      </c>
      <c r="I4016" s="151" t="s">
        <v>27</v>
      </c>
      <c r="J4016" s="158">
        <v>27701426044</v>
      </c>
      <c r="K4016" s="158" t="s">
        <v>10458</v>
      </c>
      <c r="L4016" s="151" t="s">
        <v>31</v>
      </c>
      <c r="M4016" s="158" t="s">
        <v>31</v>
      </c>
      <c r="N4016" s="158" t="s">
        <v>29</v>
      </c>
      <c r="O4016" s="158">
        <v>11986</v>
      </c>
      <c r="P4016" s="149">
        <v>44414.749814814815</v>
      </c>
      <c r="Q4016" s="149">
        <v>44414.582824074074</v>
      </c>
      <c r="R4016" s="168">
        <v>824552</v>
      </c>
      <c r="S4016" s="151">
        <v>344298423</v>
      </c>
      <c r="T4016" s="153">
        <v>1.19860608211759E+16</v>
      </c>
      <c r="U4016" s="151" t="s">
        <v>32</v>
      </c>
      <c r="V4016" s="141"/>
      <c r="W4016" s="30" t="s">
        <v>13020</v>
      </c>
      <c r="X4016" s="33">
        <v>70102</v>
      </c>
      <c r="Y4016" s="24">
        <f>VLOOKUP(T4016,Buzon!C:C,1,FALSE)</f>
        <v>1.19860608211759E+16</v>
      </c>
      <c r="Z4016" s="13" t="str">
        <f>VLOOKUP(T4016,Buzon!C:Z,21,FALSE)</f>
        <v>AFIL.-008139649</v>
      </c>
      <c r="AA4016" s="162">
        <f>VLOOKUP(T4016,Buzon!C:Z,22,FALSE)</f>
        <v>219790.5</v>
      </c>
      <c r="AB4016" s="162">
        <f>VLOOKUP(T4016,Buzon!C:Z,23,FALSE)</f>
        <v>9082021</v>
      </c>
      <c r="AC4016" s="162" t="str">
        <f>VLOOKUP(T4016,Buzon!C:Z,24,FALSE)</f>
        <v>SANTANDER_3550</v>
      </c>
      <c r="AD4016" s="146">
        <f>+H4016</f>
        <v>348</v>
      </c>
      <c r="AE4016" s="150">
        <v>8139649</v>
      </c>
    </row>
    <row r="4017" spans="1:31" s="150" customFormat="1" ht="12" customHeight="1" x14ac:dyDescent="0.25">
      <c r="A4017" s="151" t="s">
        <v>21</v>
      </c>
      <c r="B4017" s="158" t="s">
        <v>9668</v>
      </c>
      <c r="C4017" s="158" t="s">
        <v>10454</v>
      </c>
      <c r="D4017" s="158">
        <v>16</v>
      </c>
      <c r="E4017" s="158" t="s">
        <v>10459</v>
      </c>
      <c r="F4017" s="158" t="s">
        <v>25</v>
      </c>
      <c r="G4017" s="151" t="s">
        <v>26</v>
      </c>
      <c r="H4017" s="156">
        <v>348</v>
      </c>
      <c r="I4017" s="151" t="s">
        <v>27</v>
      </c>
      <c r="J4017" s="158">
        <v>27701426045</v>
      </c>
      <c r="K4017" s="158" t="s">
        <v>10460</v>
      </c>
      <c r="L4017" s="151" t="s">
        <v>31</v>
      </c>
      <c r="M4017" s="158" t="s">
        <v>31</v>
      </c>
      <c r="N4017" s="158" t="s">
        <v>29</v>
      </c>
      <c r="O4017" s="158">
        <v>11986</v>
      </c>
      <c r="P4017" s="149">
        <v>44414.749814814815</v>
      </c>
      <c r="Q4017" s="149">
        <v>44414.582824074074</v>
      </c>
      <c r="R4017" s="168">
        <v>824552</v>
      </c>
      <c r="S4017" s="151">
        <v>344298423</v>
      </c>
      <c r="T4017" s="153">
        <v>1.19860608211759E+16</v>
      </c>
      <c r="U4017" s="151" t="s">
        <v>32</v>
      </c>
      <c r="V4017" s="141"/>
      <c r="W4017" s="30" t="s">
        <v>13020</v>
      </c>
      <c r="X4017" s="33">
        <v>70102</v>
      </c>
      <c r="Y4017" s="24">
        <f>VLOOKUP(T4017,Buzon!C:C,1,FALSE)</f>
        <v>1.19860608211759E+16</v>
      </c>
      <c r="Z4017" s="13" t="str">
        <f>VLOOKUP(T4017,Buzon!C:Z,21,FALSE)</f>
        <v>AFIL.-008139649</v>
      </c>
      <c r="AA4017" s="162">
        <f>VLOOKUP(T4017,Buzon!C:Z,22,FALSE)</f>
        <v>219790.5</v>
      </c>
      <c r="AB4017" s="162">
        <f>VLOOKUP(T4017,Buzon!C:Z,23,FALSE)</f>
        <v>9082021</v>
      </c>
      <c r="AC4017" s="162" t="str">
        <f>VLOOKUP(T4017,Buzon!C:Z,24,FALSE)</f>
        <v>SANTANDER_3550</v>
      </c>
      <c r="AD4017" s="146">
        <f>+H4017</f>
        <v>348</v>
      </c>
      <c r="AE4017" s="150">
        <v>8139649</v>
      </c>
    </row>
    <row r="4018" spans="1:31" s="150" customFormat="1" ht="12" customHeight="1" x14ac:dyDescent="0.25">
      <c r="A4018" s="151" t="s">
        <v>21</v>
      </c>
      <c r="B4018" s="158" t="s">
        <v>9668</v>
      </c>
      <c r="C4018" s="158" t="s">
        <v>10461</v>
      </c>
      <c r="D4018" s="158">
        <v>15</v>
      </c>
      <c r="E4018" s="158" t="s">
        <v>10462</v>
      </c>
      <c r="F4018" s="158" t="s">
        <v>25</v>
      </c>
      <c r="G4018" s="151" t="s">
        <v>26</v>
      </c>
      <c r="H4018" s="156">
        <v>348</v>
      </c>
      <c r="I4018" s="151" t="s">
        <v>27</v>
      </c>
      <c r="J4018" s="158">
        <v>27701426052</v>
      </c>
      <c r="K4018" s="158" t="s">
        <v>10463</v>
      </c>
      <c r="L4018" s="151" t="s">
        <v>31</v>
      </c>
      <c r="M4018" s="158" t="s">
        <v>31</v>
      </c>
      <c r="N4018" s="158" t="s">
        <v>29</v>
      </c>
      <c r="O4018" s="158">
        <v>11986</v>
      </c>
      <c r="P4018" s="149">
        <v>44414.758125</v>
      </c>
      <c r="Q4018" s="149">
        <v>44414.582824074074</v>
      </c>
      <c r="R4018" s="168">
        <v>285835</v>
      </c>
      <c r="S4018" s="151">
        <v>344312092</v>
      </c>
      <c r="T4018" s="153">
        <v>1.19860608211811E+16</v>
      </c>
      <c r="U4018" s="151" t="s">
        <v>32</v>
      </c>
      <c r="V4018" s="141"/>
      <c r="W4018" s="30" t="s">
        <v>13020</v>
      </c>
      <c r="X4018" s="33">
        <v>70102</v>
      </c>
      <c r="Y4018" s="24">
        <f>VLOOKUP(T4018,Buzon!C:C,1,FALSE)</f>
        <v>1.19860608211811E+16</v>
      </c>
      <c r="Z4018" s="13" t="str">
        <f>VLOOKUP(T4018,Buzon!C:Z,21,FALSE)</f>
        <v>AFIL.-008139649</v>
      </c>
      <c r="AA4018" s="162">
        <f>VLOOKUP(T4018,Buzon!C:Z,22,FALSE)</f>
        <v>219790.5</v>
      </c>
      <c r="AB4018" s="162">
        <f>VLOOKUP(T4018,Buzon!C:Z,23,FALSE)</f>
        <v>9082021</v>
      </c>
      <c r="AC4018" s="162" t="str">
        <f>VLOOKUP(T4018,Buzon!C:Z,24,FALSE)</f>
        <v>SANTANDER_3550</v>
      </c>
      <c r="AD4018" s="146">
        <f>+H4018</f>
        <v>348</v>
      </c>
      <c r="AE4018" s="150">
        <v>8139649</v>
      </c>
    </row>
    <row r="4019" spans="1:31" s="150" customFormat="1" ht="12" customHeight="1" x14ac:dyDescent="0.25">
      <c r="A4019" s="151" t="s">
        <v>21</v>
      </c>
      <c r="B4019" s="158" t="s">
        <v>9668</v>
      </c>
      <c r="C4019" s="158" t="s">
        <v>10464</v>
      </c>
      <c r="D4019" s="158">
        <v>11</v>
      </c>
      <c r="E4019" s="158" t="s">
        <v>10465</v>
      </c>
      <c r="F4019" s="158" t="s">
        <v>25</v>
      </c>
      <c r="G4019" s="151" t="s">
        <v>26</v>
      </c>
      <c r="H4019" s="156">
        <v>278</v>
      </c>
      <c r="I4019" s="151" t="s">
        <v>27</v>
      </c>
      <c r="J4019" s="158">
        <v>27701426054</v>
      </c>
      <c r="K4019" s="158" t="s">
        <v>10466</v>
      </c>
      <c r="L4019" s="151" t="s">
        <v>31</v>
      </c>
      <c r="M4019" s="158" t="s">
        <v>31</v>
      </c>
      <c r="N4019" s="158" t="s">
        <v>30</v>
      </c>
      <c r="O4019" s="158">
        <v>11986</v>
      </c>
      <c r="P4019" s="149">
        <v>44414.759525462963</v>
      </c>
      <c r="Q4019" s="149">
        <v>44414.582824074074</v>
      </c>
      <c r="R4019" s="168">
        <v>988685</v>
      </c>
      <c r="S4019" s="151">
        <v>344314454</v>
      </c>
      <c r="T4019" s="153">
        <v>1.19860608211813E+16</v>
      </c>
      <c r="U4019" s="151" t="s">
        <v>32</v>
      </c>
      <c r="V4019" s="141"/>
      <c r="W4019" s="30" t="s">
        <v>13020</v>
      </c>
      <c r="X4019" s="33">
        <v>70102</v>
      </c>
      <c r="Y4019" s="24">
        <f>VLOOKUP(T4019,Buzon!C:C,1,FALSE)</f>
        <v>1.19860608211813E+16</v>
      </c>
      <c r="Z4019" s="13" t="str">
        <f>VLOOKUP(T4019,Buzon!C:Z,21,FALSE)</f>
        <v>AFIL.-008139649</v>
      </c>
      <c r="AA4019" s="162">
        <f>VLOOKUP(T4019,Buzon!C:Z,22,FALSE)</f>
        <v>219790.5</v>
      </c>
      <c r="AB4019" s="162">
        <f>VLOOKUP(T4019,Buzon!C:Z,23,FALSE)</f>
        <v>9082021</v>
      </c>
      <c r="AC4019" s="162" t="str">
        <f>VLOOKUP(T4019,Buzon!C:Z,24,FALSE)</f>
        <v>SANTANDER_3550</v>
      </c>
      <c r="AD4019" s="146">
        <f>+H4019</f>
        <v>278</v>
      </c>
      <c r="AE4019" s="150">
        <v>8139649</v>
      </c>
    </row>
    <row r="4020" spans="1:31" s="150" customFormat="1" ht="12" customHeight="1" x14ac:dyDescent="0.25">
      <c r="A4020" s="151" t="s">
        <v>21</v>
      </c>
      <c r="B4020" s="158" t="s">
        <v>9662</v>
      </c>
      <c r="C4020" s="158" t="s">
        <v>10047</v>
      </c>
      <c r="D4020" s="158">
        <v>14</v>
      </c>
      <c r="E4020" s="158" t="s">
        <v>10467</v>
      </c>
      <c r="F4020" s="158" t="s">
        <v>25</v>
      </c>
      <c r="G4020" s="151" t="s">
        <v>26</v>
      </c>
      <c r="H4020" s="156">
        <v>278</v>
      </c>
      <c r="I4020" s="151" t="s">
        <v>27</v>
      </c>
      <c r="J4020" s="158">
        <v>27701426055</v>
      </c>
      <c r="K4020" s="158" t="s">
        <v>10468</v>
      </c>
      <c r="L4020" s="151" t="s">
        <v>31</v>
      </c>
      <c r="M4020" s="158" t="s">
        <v>31</v>
      </c>
      <c r="N4020" s="158" t="s">
        <v>29</v>
      </c>
      <c r="O4020" s="158">
        <v>10869</v>
      </c>
      <c r="P4020" s="149">
        <v>44414.760462962964</v>
      </c>
      <c r="Q4020" s="149">
        <v>44414.580972222226</v>
      </c>
      <c r="R4020" s="168">
        <v>5099</v>
      </c>
      <c r="S4020" s="151">
        <v>344315873</v>
      </c>
      <c r="T4020" s="153">
        <v>1.08690608211814E+16</v>
      </c>
      <c r="U4020" s="151" t="s">
        <v>32</v>
      </c>
      <c r="V4020" s="141"/>
      <c r="W4020" s="30" t="s">
        <v>13020</v>
      </c>
      <c r="X4020" s="33">
        <v>70102</v>
      </c>
      <c r="Y4020" s="24">
        <f>VLOOKUP(T4020,Buzon!C:C,1,FALSE)</f>
        <v>1.08690608211814E+16</v>
      </c>
      <c r="Z4020" s="13" t="str">
        <f>VLOOKUP(T4020,Buzon!C:Z,21,FALSE)</f>
        <v>AFIL.-008139649</v>
      </c>
      <c r="AA4020" s="162">
        <f>VLOOKUP(T4020,Buzon!C:Z,22,FALSE)</f>
        <v>219790.5</v>
      </c>
      <c r="AB4020" s="162">
        <f>VLOOKUP(T4020,Buzon!C:Z,23,FALSE)</f>
        <v>9082021</v>
      </c>
      <c r="AC4020" s="162" t="str">
        <f>VLOOKUP(T4020,Buzon!C:Z,24,FALSE)</f>
        <v>SANTANDER_3550</v>
      </c>
      <c r="AD4020" s="146">
        <f>+H4020</f>
        <v>278</v>
      </c>
      <c r="AE4020" s="150">
        <v>8139649</v>
      </c>
    </row>
    <row r="4021" spans="1:31" s="150" customFormat="1" ht="12" customHeight="1" x14ac:dyDescent="0.25">
      <c r="A4021" s="151" t="s">
        <v>21</v>
      </c>
      <c r="B4021" s="158" t="s">
        <v>9668</v>
      </c>
      <c r="C4021" s="158" t="s">
        <v>10461</v>
      </c>
      <c r="D4021" s="158">
        <v>6</v>
      </c>
      <c r="E4021" s="158" t="s">
        <v>10469</v>
      </c>
      <c r="F4021" s="158" t="s">
        <v>25</v>
      </c>
      <c r="G4021" s="151" t="s">
        <v>26</v>
      </c>
      <c r="H4021" s="156">
        <v>348</v>
      </c>
      <c r="I4021" s="151" t="s">
        <v>27</v>
      </c>
      <c r="J4021" s="158">
        <v>27701426056</v>
      </c>
      <c r="K4021" s="158" t="s">
        <v>10470</v>
      </c>
      <c r="L4021" s="151" t="s">
        <v>31</v>
      </c>
      <c r="M4021" s="158" t="s">
        <v>31</v>
      </c>
      <c r="N4021" s="158" t="s">
        <v>29</v>
      </c>
      <c r="O4021" s="158">
        <v>11986</v>
      </c>
      <c r="P4021" s="149">
        <v>44414.760960648149</v>
      </c>
      <c r="Q4021" s="149">
        <v>44414.582824074074</v>
      </c>
      <c r="R4021" s="168">
        <v>54548</v>
      </c>
      <c r="S4021" s="151">
        <v>344316834</v>
      </c>
      <c r="T4021" s="153">
        <v>1.19860608211815E+16</v>
      </c>
      <c r="U4021" s="151" t="s">
        <v>32</v>
      </c>
      <c r="V4021" s="141"/>
      <c r="W4021" s="30" t="s">
        <v>13020</v>
      </c>
      <c r="X4021" s="33">
        <v>70102</v>
      </c>
      <c r="Y4021" s="24">
        <f>VLOOKUP(T4021,Buzon!C:C,1,FALSE)</f>
        <v>1.19860608211815E+16</v>
      </c>
      <c r="Z4021" s="13" t="str">
        <f>VLOOKUP(T4021,Buzon!C:Z,21,FALSE)</f>
        <v>AFIL.-008139649</v>
      </c>
      <c r="AA4021" s="162">
        <f>VLOOKUP(T4021,Buzon!C:Z,22,FALSE)</f>
        <v>219790.5</v>
      </c>
      <c r="AB4021" s="162">
        <f>VLOOKUP(T4021,Buzon!C:Z,23,FALSE)</f>
        <v>9082021</v>
      </c>
      <c r="AC4021" s="162" t="str">
        <f>VLOOKUP(T4021,Buzon!C:Z,24,FALSE)</f>
        <v>SANTANDER_3550</v>
      </c>
      <c r="AD4021" s="146">
        <f>+H4021</f>
        <v>348</v>
      </c>
      <c r="AE4021" s="150">
        <v>8139649</v>
      </c>
    </row>
    <row r="4022" spans="1:31" s="150" customFormat="1" ht="12" customHeight="1" x14ac:dyDescent="0.25">
      <c r="A4022" s="151" t="s">
        <v>21</v>
      </c>
      <c r="B4022" s="158" t="s">
        <v>9668</v>
      </c>
      <c r="C4022" s="158" t="s">
        <v>10461</v>
      </c>
      <c r="D4022" s="158">
        <v>8</v>
      </c>
      <c r="E4022" s="158" t="s">
        <v>10471</v>
      </c>
      <c r="F4022" s="158" t="s">
        <v>25</v>
      </c>
      <c r="G4022" s="151" t="s">
        <v>26</v>
      </c>
      <c r="H4022" s="156">
        <v>348</v>
      </c>
      <c r="I4022" s="151" t="s">
        <v>27</v>
      </c>
      <c r="J4022" s="158">
        <v>27701426059</v>
      </c>
      <c r="K4022" s="158" t="s">
        <v>10472</v>
      </c>
      <c r="L4022" s="151" t="s">
        <v>31</v>
      </c>
      <c r="M4022" s="158" t="s">
        <v>31</v>
      </c>
      <c r="N4022" s="158" t="s">
        <v>29</v>
      </c>
      <c r="O4022" s="158">
        <v>11986</v>
      </c>
      <c r="P4022" s="149">
        <v>44414.764537037037</v>
      </c>
      <c r="Q4022" s="149">
        <v>44414.582824074074</v>
      </c>
      <c r="R4022" s="168">
        <v>748873</v>
      </c>
      <c r="S4022" s="151">
        <v>344322204</v>
      </c>
      <c r="T4022" s="153">
        <v>1.1986060821182E+16</v>
      </c>
      <c r="U4022" s="151" t="s">
        <v>32</v>
      </c>
      <c r="V4022" s="141"/>
      <c r="W4022" s="30" t="s">
        <v>13020</v>
      </c>
      <c r="X4022" s="33">
        <v>70102</v>
      </c>
      <c r="Y4022" s="24">
        <f>VLOOKUP(T4022,Buzon!C:C,1,FALSE)</f>
        <v>1.1986060821182E+16</v>
      </c>
      <c r="Z4022" s="13" t="str">
        <f>VLOOKUP(T4022,Buzon!C:Z,21,FALSE)</f>
        <v>AFIL.-008139649</v>
      </c>
      <c r="AA4022" s="162">
        <f>VLOOKUP(T4022,Buzon!C:Z,22,FALSE)</f>
        <v>219790.5</v>
      </c>
      <c r="AB4022" s="162">
        <f>VLOOKUP(T4022,Buzon!C:Z,23,FALSE)</f>
        <v>9082021</v>
      </c>
      <c r="AC4022" s="162" t="str">
        <f>VLOOKUP(T4022,Buzon!C:Z,24,FALSE)</f>
        <v>SANTANDER_3550</v>
      </c>
      <c r="AD4022" s="146">
        <f>+H4022</f>
        <v>348</v>
      </c>
      <c r="AE4022" s="150">
        <v>8139649</v>
      </c>
    </row>
    <row r="4023" spans="1:31" s="150" customFormat="1" ht="12" customHeight="1" x14ac:dyDescent="0.25">
      <c r="A4023" s="151" t="s">
        <v>21</v>
      </c>
      <c r="B4023" s="158" t="s">
        <v>9668</v>
      </c>
      <c r="C4023" s="158" t="s">
        <v>10473</v>
      </c>
      <c r="D4023" s="158">
        <v>29</v>
      </c>
      <c r="E4023" s="158" t="s">
        <v>10474</v>
      </c>
      <c r="F4023" s="158" t="s">
        <v>25</v>
      </c>
      <c r="G4023" s="151" t="s">
        <v>26</v>
      </c>
      <c r="H4023" s="156">
        <v>348</v>
      </c>
      <c r="I4023" s="151" t="s">
        <v>27</v>
      </c>
      <c r="J4023" s="158">
        <v>27701426064</v>
      </c>
      <c r="K4023" s="158" t="s">
        <v>10475</v>
      </c>
      <c r="L4023" s="151" t="s">
        <v>31</v>
      </c>
      <c r="M4023" s="158" t="s">
        <v>31</v>
      </c>
      <c r="N4023" s="158" t="s">
        <v>29</v>
      </c>
      <c r="O4023" s="158">
        <v>11986</v>
      </c>
      <c r="P4023" s="149">
        <v>44414.766782407409</v>
      </c>
      <c r="Q4023" s="149">
        <v>44414.582824074074</v>
      </c>
      <c r="R4023" s="168">
        <v>115717</v>
      </c>
      <c r="S4023" s="151">
        <v>344325963</v>
      </c>
      <c r="T4023" s="153">
        <v>1.19860608211823E+16</v>
      </c>
      <c r="U4023" s="151" t="s">
        <v>32</v>
      </c>
      <c r="V4023" s="141"/>
      <c r="W4023" s="30" t="s">
        <v>13020</v>
      </c>
      <c r="X4023" s="33">
        <v>70102</v>
      </c>
      <c r="Y4023" s="24">
        <f>VLOOKUP(T4023,Buzon!C:C,1,FALSE)</f>
        <v>1.19860608211823E+16</v>
      </c>
      <c r="Z4023" s="13" t="str">
        <f>VLOOKUP(T4023,Buzon!C:Z,21,FALSE)</f>
        <v>AFIL.-008139649</v>
      </c>
      <c r="AA4023" s="162">
        <f>VLOOKUP(T4023,Buzon!C:Z,22,FALSE)</f>
        <v>219790.5</v>
      </c>
      <c r="AB4023" s="162">
        <f>VLOOKUP(T4023,Buzon!C:Z,23,FALSE)</f>
        <v>9082021</v>
      </c>
      <c r="AC4023" s="162" t="str">
        <f>VLOOKUP(T4023,Buzon!C:Z,24,FALSE)</f>
        <v>SANTANDER_3550</v>
      </c>
      <c r="AD4023" s="146">
        <f>+H4023</f>
        <v>348</v>
      </c>
      <c r="AE4023" s="150">
        <v>8139649</v>
      </c>
    </row>
    <row r="4024" spans="1:31" s="150" customFormat="1" ht="12" customHeight="1" x14ac:dyDescent="0.25">
      <c r="A4024" s="151" t="s">
        <v>21</v>
      </c>
      <c r="B4024" s="158" t="s">
        <v>9668</v>
      </c>
      <c r="C4024" s="158" t="s">
        <v>10277</v>
      </c>
      <c r="D4024" s="158">
        <v>7</v>
      </c>
      <c r="E4024" s="158" t="s">
        <v>10476</v>
      </c>
      <c r="F4024" s="158" t="s">
        <v>25</v>
      </c>
      <c r="G4024" s="151" t="s">
        <v>26</v>
      </c>
      <c r="H4024" s="156">
        <v>348</v>
      </c>
      <c r="I4024" s="151" t="s">
        <v>27</v>
      </c>
      <c r="J4024" s="158">
        <v>27701426067</v>
      </c>
      <c r="K4024" s="158" t="s">
        <v>10477</v>
      </c>
      <c r="L4024" s="151" t="s">
        <v>31</v>
      </c>
      <c r="M4024" s="158" t="s">
        <v>31</v>
      </c>
      <c r="N4024" s="158" t="s">
        <v>29</v>
      </c>
      <c r="O4024" s="158">
        <v>11986</v>
      </c>
      <c r="P4024" s="149">
        <v>44414.77275462963</v>
      </c>
      <c r="Q4024" s="149">
        <v>44414.582824074074</v>
      </c>
      <c r="R4024" s="168">
        <v>432787</v>
      </c>
      <c r="S4024" s="151">
        <v>344335333</v>
      </c>
      <c r="T4024" s="153">
        <v>1.19860608211832E+16</v>
      </c>
      <c r="U4024" s="151" t="s">
        <v>32</v>
      </c>
      <c r="V4024" s="141"/>
      <c r="W4024" s="30" t="s">
        <v>13020</v>
      </c>
      <c r="X4024" s="33">
        <v>70102</v>
      </c>
      <c r="Y4024" s="24">
        <f>VLOOKUP(T4024,Buzon!C:C,1,FALSE)</f>
        <v>1.19860608211832E+16</v>
      </c>
      <c r="Z4024" s="13" t="str">
        <f>VLOOKUP(T4024,Buzon!C:Z,21,FALSE)</f>
        <v>AFIL.-008139649</v>
      </c>
      <c r="AA4024" s="162">
        <f>VLOOKUP(T4024,Buzon!C:Z,22,FALSE)</f>
        <v>219790.5</v>
      </c>
      <c r="AB4024" s="162">
        <f>VLOOKUP(T4024,Buzon!C:Z,23,FALSE)</f>
        <v>9082021</v>
      </c>
      <c r="AC4024" s="162" t="str">
        <f>VLOOKUP(T4024,Buzon!C:Z,24,FALSE)</f>
        <v>SANTANDER_3550</v>
      </c>
      <c r="AD4024" s="146">
        <f>+H4024</f>
        <v>348</v>
      </c>
      <c r="AE4024" s="150">
        <v>8139649</v>
      </c>
    </row>
    <row r="4025" spans="1:31" s="150" customFormat="1" ht="12" customHeight="1" x14ac:dyDescent="0.25">
      <c r="A4025" s="151" t="s">
        <v>21</v>
      </c>
      <c r="B4025" s="158" t="s">
        <v>9668</v>
      </c>
      <c r="C4025" s="158" t="s">
        <v>10277</v>
      </c>
      <c r="D4025" s="158">
        <v>8</v>
      </c>
      <c r="E4025" s="158" t="s">
        <v>10478</v>
      </c>
      <c r="F4025" s="158" t="s">
        <v>25</v>
      </c>
      <c r="G4025" s="151" t="s">
        <v>26</v>
      </c>
      <c r="H4025" s="156">
        <v>348</v>
      </c>
      <c r="I4025" s="151" t="s">
        <v>27</v>
      </c>
      <c r="J4025" s="158">
        <v>27701426068</v>
      </c>
      <c r="K4025" s="158" t="s">
        <v>10479</v>
      </c>
      <c r="L4025" s="151" t="s">
        <v>31</v>
      </c>
      <c r="M4025" s="158" t="s">
        <v>31</v>
      </c>
      <c r="N4025" s="158" t="s">
        <v>29</v>
      </c>
      <c r="O4025" s="158">
        <v>11986</v>
      </c>
      <c r="P4025" s="149">
        <v>44414.77275462963</v>
      </c>
      <c r="Q4025" s="149">
        <v>44414.582824074074</v>
      </c>
      <c r="R4025" s="168">
        <v>432787</v>
      </c>
      <c r="S4025" s="151">
        <v>344335333</v>
      </c>
      <c r="T4025" s="153">
        <v>1.19860608211832E+16</v>
      </c>
      <c r="U4025" s="151" t="s">
        <v>32</v>
      </c>
      <c r="V4025" s="141"/>
      <c r="W4025" s="30" t="s">
        <v>13020</v>
      </c>
      <c r="X4025" s="33">
        <v>70102</v>
      </c>
      <c r="Y4025" s="24">
        <f>VLOOKUP(T4025,Buzon!C:C,1,FALSE)</f>
        <v>1.19860608211832E+16</v>
      </c>
      <c r="Z4025" s="13" t="str">
        <f>VLOOKUP(T4025,Buzon!C:Z,21,FALSE)</f>
        <v>AFIL.-008139649</v>
      </c>
      <c r="AA4025" s="162">
        <f>VLOOKUP(T4025,Buzon!C:Z,22,FALSE)</f>
        <v>219790.5</v>
      </c>
      <c r="AB4025" s="162">
        <f>VLOOKUP(T4025,Buzon!C:Z,23,FALSE)</f>
        <v>9082021</v>
      </c>
      <c r="AC4025" s="162" t="str">
        <f>VLOOKUP(T4025,Buzon!C:Z,24,FALSE)</f>
        <v>SANTANDER_3550</v>
      </c>
      <c r="AD4025" s="146">
        <f>+H4025</f>
        <v>348</v>
      </c>
      <c r="AE4025" s="150">
        <v>8139649</v>
      </c>
    </row>
    <row r="4026" spans="1:31" s="150" customFormat="1" ht="12" customHeight="1" x14ac:dyDescent="0.25">
      <c r="A4026" s="151" t="s">
        <v>21</v>
      </c>
      <c r="B4026" s="158" t="s">
        <v>9662</v>
      </c>
      <c r="C4026" s="158" t="s">
        <v>10277</v>
      </c>
      <c r="D4026" s="158">
        <v>29</v>
      </c>
      <c r="E4026" s="158" t="s">
        <v>10480</v>
      </c>
      <c r="F4026" s="158" t="s">
        <v>25</v>
      </c>
      <c r="G4026" s="151" t="s">
        <v>26</v>
      </c>
      <c r="H4026" s="156">
        <v>348</v>
      </c>
      <c r="I4026" s="151" t="s">
        <v>27</v>
      </c>
      <c r="J4026" s="158">
        <v>27701426069</v>
      </c>
      <c r="K4026" s="158" t="s">
        <v>10481</v>
      </c>
      <c r="L4026" s="151" t="s">
        <v>31</v>
      </c>
      <c r="M4026" s="158" t="s">
        <v>31</v>
      </c>
      <c r="N4026" s="158" t="s">
        <v>29</v>
      </c>
      <c r="O4026" s="158">
        <v>10869</v>
      </c>
      <c r="P4026" s="149">
        <v>44414.7733912037</v>
      </c>
      <c r="Q4026" s="149">
        <v>44414.580972222226</v>
      </c>
      <c r="R4026" s="168" t="s">
        <v>8167</v>
      </c>
      <c r="S4026" s="151">
        <v>344336174</v>
      </c>
      <c r="T4026" s="153">
        <v>1.08690608211833E+16</v>
      </c>
      <c r="U4026" s="151" t="s">
        <v>32</v>
      </c>
      <c r="V4026" s="141"/>
      <c r="W4026" s="30" t="s">
        <v>13020</v>
      </c>
      <c r="X4026" s="33">
        <v>70102</v>
      </c>
      <c r="Y4026" s="24">
        <f>VLOOKUP(T4026,Buzon!C:C,1,FALSE)</f>
        <v>1.08690608211833E+16</v>
      </c>
      <c r="Z4026" s="13" t="str">
        <f>VLOOKUP(T4026,Buzon!C:Z,21,FALSE)</f>
        <v>AFIL.-008139649</v>
      </c>
      <c r="AA4026" s="162">
        <f>VLOOKUP(T4026,Buzon!C:Z,22,FALSE)</f>
        <v>219790.5</v>
      </c>
      <c r="AB4026" s="162">
        <f>VLOOKUP(T4026,Buzon!C:Z,23,FALSE)</f>
        <v>9082021</v>
      </c>
      <c r="AC4026" s="162" t="str">
        <f>VLOOKUP(T4026,Buzon!C:Z,24,FALSE)</f>
        <v>SANTANDER_3550</v>
      </c>
      <c r="AD4026" s="146">
        <f>+H4026</f>
        <v>348</v>
      </c>
      <c r="AE4026" s="150">
        <v>8139649</v>
      </c>
    </row>
    <row r="4027" spans="1:31" s="150" customFormat="1" ht="12" customHeight="1" x14ac:dyDescent="0.25">
      <c r="A4027" s="151" t="s">
        <v>21</v>
      </c>
      <c r="B4027" s="158" t="s">
        <v>9662</v>
      </c>
      <c r="C4027" s="158" t="s">
        <v>10277</v>
      </c>
      <c r="D4027" s="158">
        <v>30</v>
      </c>
      <c r="E4027" s="158" t="s">
        <v>10482</v>
      </c>
      <c r="F4027" s="158" t="s">
        <v>25</v>
      </c>
      <c r="G4027" s="151" t="s">
        <v>26</v>
      </c>
      <c r="H4027" s="156">
        <v>348</v>
      </c>
      <c r="I4027" s="151" t="s">
        <v>27</v>
      </c>
      <c r="J4027" s="158">
        <v>27701426070</v>
      </c>
      <c r="K4027" s="158" t="s">
        <v>10483</v>
      </c>
      <c r="L4027" s="151" t="s">
        <v>31</v>
      </c>
      <c r="M4027" s="158" t="s">
        <v>31</v>
      </c>
      <c r="N4027" s="158" t="s">
        <v>29</v>
      </c>
      <c r="O4027" s="158">
        <v>10869</v>
      </c>
      <c r="P4027" s="149">
        <v>44414.7733912037</v>
      </c>
      <c r="Q4027" s="149">
        <v>44414.580972222226</v>
      </c>
      <c r="R4027" s="168" t="s">
        <v>8167</v>
      </c>
      <c r="S4027" s="151">
        <v>344336174</v>
      </c>
      <c r="T4027" s="153">
        <v>1.08690608211833E+16</v>
      </c>
      <c r="U4027" s="151" t="s">
        <v>32</v>
      </c>
      <c r="V4027" s="141"/>
      <c r="W4027" s="30" t="s">
        <v>13020</v>
      </c>
      <c r="X4027" s="33">
        <v>70102</v>
      </c>
      <c r="Y4027" s="24">
        <f>VLOOKUP(T4027,Buzon!C:C,1,FALSE)</f>
        <v>1.08690608211833E+16</v>
      </c>
      <c r="Z4027" s="13" t="str">
        <f>VLOOKUP(T4027,Buzon!C:Z,21,FALSE)</f>
        <v>AFIL.-008139649</v>
      </c>
      <c r="AA4027" s="162">
        <f>VLOOKUP(T4027,Buzon!C:Z,22,FALSE)</f>
        <v>219790.5</v>
      </c>
      <c r="AB4027" s="162">
        <f>VLOOKUP(T4027,Buzon!C:Z,23,FALSE)</f>
        <v>9082021</v>
      </c>
      <c r="AC4027" s="162" t="str">
        <f>VLOOKUP(T4027,Buzon!C:Z,24,FALSE)</f>
        <v>SANTANDER_3550</v>
      </c>
      <c r="AD4027" s="146">
        <f>+H4027</f>
        <v>348</v>
      </c>
      <c r="AE4027" s="150">
        <v>8139649</v>
      </c>
    </row>
    <row r="4028" spans="1:31" s="150" customFormat="1" ht="12" customHeight="1" x14ac:dyDescent="0.25">
      <c r="A4028" s="151" t="s">
        <v>21</v>
      </c>
      <c r="B4028" s="158" t="s">
        <v>9662</v>
      </c>
      <c r="C4028" s="158" t="s">
        <v>10277</v>
      </c>
      <c r="D4028" s="158">
        <v>31</v>
      </c>
      <c r="E4028" s="158" t="s">
        <v>10484</v>
      </c>
      <c r="F4028" s="158" t="s">
        <v>25</v>
      </c>
      <c r="G4028" s="151" t="s">
        <v>26</v>
      </c>
      <c r="H4028" s="156">
        <v>348</v>
      </c>
      <c r="I4028" s="151" t="s">
        <v>27</v>
      </c>
      <c r="J4028" s="158">
        <v>27701426071</v>
      </c>
      <c r="K4028" s="158" t="s">
        <v>10485</v>
      </c>
      <c r="L4028" s="151" t="s">
        <v>31</v>
      </c>
      <c r="M4028" s="158" t="s">
        <v>31</v>
      </c>
      <c r="N4028" s="158" t="s">
        <v>29</v>
      </c>
      <c r="O4028" s="158">
        <v>10869</v>
      </c>
      <c r="P4028" s="149">
        <v>44414.7733912037</v>
      </c>
      <c r="Q4028" s="149">
        <v>44414.580972222226</v>
      </c>
      <c r="R4028" s="168" t="s">
        <v>8167</v>
      </c>
      <c r="S4028" s="151">
        <v>344336174</v>
      </c>
      <c r="T4028" s="153">
        <v>1.08690608211833E+16</v>
      </c>
      <c r="U4028" s="151" t="s">
        <v>32</v>
      </c>
      <c r="V4028" s="141"/>
      <c r="W4028" s="30" t="s">
        <v>13020</v>
      </c>
      <c r="X4028" s="33">
        <v>70102</v>
      </c>
      <c r="Y4028" s="24">
        <f>VLOOKUP(T4028,Buzon!C:C,1,FALSE)</f>
        <v>1.08690608211833E+16</v>
      </c>
      <c r="Z4028" s="13" t="str">
        <f>VLOOKUP(T4028,Buzon!C:Z,21,FALSE)</f>
        <v>AFIL.-008139649</v>
      </c>
      <c r="AA4028" s="162">
        <f>VLOOKUP(T4028,Buzon!C:Z,22,FALSE)</f>
        <v>219790.5</v>
      </c>
      <c r="AB4028" s="162">
        <f>VLOOKUP(T4028,Buzon!C:Z,23,FALSE)</f>
        <v>9082021</v>
      </c>
      <c r="AC4028" s="162" t="str">
        <f>VLOOKUP(T4028,Buzon!C:Z,24,FALSE)</f>
        <v>SANTANDER_3550</v>
      </c>
      <c r="AD4028" s="146">
        <f>+H4028</f>
        <v>348</v>
      </c>
      <c r="AE4028" s="150">
        <v>8139649</v>
      </c>
    </row>
    <row r="4029" spans="1:31" s="150" customFormat="1" ht="12" customHeight="1" x14ac:dyDescent="0.25">
      <c r="A4029" s="151" t="s">
        <v>21</v>
      </c>
      <c r="B4029" s="158" t="s">
        <v>9662</v>
      </c>
      <c r="C4029" s="158" t="s">
        <v>10277</v>
      </c>
      <c r="D4029" s="158">
        <v>32</v>
      </c>
      <c r="E4029" s="158" t="s">
        <v>10486</v>
      </c>
      <c r="F4029" s="158" t="s">
        <v>25</v>
      </c>
      <c r="G4029" s="151" t="s">
        <v>26</v>
      </c>
      <c r="H4029" s="156">
        <v>348</v>
      </c>
      <c r="I4029" s="151" t="s">
        <v>27</v>
      </c>
      <c r="J4029" s="158">
        <v>27701426072</v>
      </c>
      <c r="K4029" s="158" t="s">
        <v>10487</v>
      </c>
      <c r="L4029" s="151" t="s">
        <v>31</v>
      </c>
      <c r="M4029" s="158" t="s">
        <v>31</v>
      </c>
      <c r="N4029" s="158" t="s">
        <v>29</v>
      </c>
      <c r="O4029" s="158">
        <v>10869</v>
      </c>
      <c r="P4029" s="149">
        <v>44414.7733912037</v>
      </c>
      <c r="Q4029" s="149">
        <v>44414.580972222226</v>
      </c>
      <c r="R4029" s="168" t="s">
        <v>8167</v>
      </c>
      <c r="S4029" s="151">
        <v>344336174</v>
      </c>
      <c r="T4029" s="153">
        <v>1.08690608211833E+16</v>
      </c>
      <c r="U4029" s="151" t="s">
        <v>32</v>
      </c>
      <c r="V4029" s="141"/>
      <c r="W4029" s="30" t="s">
        <v>13020</v>
      </c>
      <c r="X4029" s="33">
        <v>70102</v>
      </c>
      <c r="Y4029" s="24">
        <f>VLOOKUP(T4029,Buzon!C:C,1,FALSE)</f>
        <v>1.08690608211833E+16</v>
      </c>
      <c r="Z4029" s="13" t="str">
        <f>VLOOKUP(T4029,Buzon!C:Z,21,FALSE)</f>
        <v>AFIL.-008139649</v>
      </c>
      <c r="AA4029" s="162">
        <f>VLOOKUP(T4029,Buzon!C:Z,22,FALSE)</f>
        <v>219790.5</v>
      </c>
      <c r="AB4029" s="162">
        <f>VLOOKUP(T4029,Buzon!C:Z,23,FALSE)</f>
        <v>9082021</v>
      </c>
      <c r="AC4029" s="162" t="str">
        <f>VLOOKUP(T4029,Buzon!C:Z,24,FALSE)</f>
        <v>SANTANDER_3550</v>
      </c>
      <c r="AD4029" s="146">
        <f>+H4029</f>
        <v>348</v>
      </c>
      <c r="AE4029" s="150">
        <v>8139649</v>
      </c>
    </row>
    <row r="4030" spans="1:31" s="150" customFormat="1" ht="12" customHeight="1" x14ac:dyDescent="0.25">
      <c r="A4030" s="151" t="s">
        <v>21</v>
      </c>
      <c r="B4030" s="158" t="s">
        <v>9662</v>
      </c>
      <c r="C4030" s="158" t="s">
        <v>10277</v>
      </c>
      <c r="D4030" s="158">
        <v>33</v>
      </c>
      <c r="E4030" s="158" t="s">
        <v>10488</v>
      </c>
      <c r="F4030" s="158" t="s">
        <v>25</v>
      </c>
      <c r="G4030" s="151" t="s">
        <v>26</v>
      </c>
      <c r="H4030" s="156">
        <v>348</v>
      </c>
      <c r="I4030" s="151" t="s">
        <v>27</v>
      </c>
      <c r="J4030" s="158">
        <v>27701426073</v>
      </c>
      <c r="K4030" s="158" t="s">
        <v>10489</v>
      </c>
      <c r="L4030" s="151" t="s">
        <v>31</v>
      </c>
      <c r="M4030" s="158" t="s">
        <v>31</v>
      </c>
      <c r="N4030" s="158" t="s">
        <v>29</v>
      </c>
      <c r="O4030" s="158">
        <v>10869</v>
      </c>
      <c r="P4030" s="149">
        <v>44414.7733912037</v>
      </c>
      <c r="Q4030" s="149">
        <v>44414.580972222226</v>
      </c>
      <c r="R4030" s="168" t="s">
        <v>8167</v>
      </c>
      <c r="S4030" s="151">
        <v>344336174</v>
      </c>
      <c r="T4030" s="153">
        <v>1.08690608211833E+16</v>
      </c>
      <c r="U4030" s="151" t="s">
        <v>32</v>
      </c>
      <c r="V4030" s="141"/>
      <c r="W4030" s="30" t="s">
        <v>13020</v>
      </c>
      <c r="X4030" s="33">
        <v>70102</v>
      </c>
      <c r="Y4030" s="24">
        <f>VLOOKUP(T4030,Buzon!C:C,1,FALSE)</f>
        <v>1.08690608211833E+16</v>
      </c>
      <c r="Z4030" s="13" t="str">
        <f>VLOOKUP(T4030,Buzon!C:Z,21,FALSE)</f>
        <v>AFIL.-008139649</v>
      </c>
      <c r="AA4030" s="162">
        <f>VLOOKUP(T4030,Buzon!C:Z,22,FALSE)</f>
        <v>219790.5</v>
      </c>
      <c r="AB4030" s="162">
        <f>VLOOKUP(T4030,Buzon!C:Z,23,FALSE)</f>
        <v>9082021</v>
      </c>
      <c r="AC4030" s="162" t="str">
        <f>VLOOKUP(T4030,Buzon!C:Z,24,FALSE)</f>
        <v>SANTANDER_3550</v>
      </c>
      <c r="AD4030" s="146">
        <f>+H4030</f>
        <v>348</v>
      </c>
      <c r="AE4030" s="150">
        <v>8139649</v>
      </c>
    </row>
    <row r="4031" spans="1:31" s="150" customFormat="1" ht="12" customHeight="1" x14ac:dyDescent="0.25">
      <c r="A4031" s="151" t="s">
        <v>21</v>
      </c>
      <c r="B4031" s="158" t="s">
        <v>9662</v>
      </c>
      <c r="C4031" s="158" t="s">
        <v>10277</v>
      </c>
      <c r="D4031" s="158">
        <v>34</v>
      </c>
      <c r="E4031" s="158" t="s">
        <v>10490</v>
      </c>
      <c r="F4031" s="158" t="s">
        <v>25</v>
      </c>
      <c r="G4031" s="151" t="s">
        <v>26</v>
      </c>
      <c r="H4031" s="156">
        <v>348</v>
      </c>
      <c r="I4031" s="151" t="s">
        <v>27</v>
      </c>
      <c r="J4031" s="158">
        <v>27701426074</v>
      </c>
      <c r="K4031" s="158" t="s">
        <v>10491</v>
      </c>
      <c r="L4031" s="151" t="s">
        <v>31</v>
      </c>
      <c r="M4031" s="158" t="s">
        <v>31</v>
      </c>
      <c r="N4031" s="158" t="s">
        <v>29</v>
      </c>
      <c r="O4031" s="158">
        <v>10869</v>
      </c>
      <c r="P4031" s="149">
        <v>44414.7733912037</v>
      </c>
      <c r="Q4031" s="149">
        <v>44414.580972222226</v>
      </c>
      <c r="R4031" s="168" t="s">
        <v>8167</v>
      </c>
      <c r="S4031" s="151">
        <v>344336174</v>
      </c>
      <c r="T4031" s="153">
        <v>1.08690608211833E+16</v>
      </c>
      <c r="U4031" s="151" t="s">
        <v>32</v>
      </c>
      <c r="V4031" s="141"/>
      <c r="W4031" s="30" t="s">
        <v>13020</v>
      </c>
      <c r="X4031" s="33">
        <v>70102</v>
      </c>
      <c r="Y4031" s="24">
        <f>VLOOKUP(T4031,Buzon!C:C,1,FALSE)</f>
        <v>1.08690608211833E+16</v>
      </c>
      <c r="Z4031" s="13" t="str">
        <f>VLOOKUP(T4031,Buzon!C:Z,21,FALSE)</f>
        <v>AFIL.-008139649</v>
      </c>
      <c r="AA4031" s="162">
        <f>VLOOKUP(T4031,Buzon!C:Z,22,FALSE)</f>
        <v>219790.5</v>
      </c>
      <c r="AB4031" s="162">
        <f>VLOOKUP(T4031,Buzon!C:Z,23,FALSE)</f>
        <v>9082021</v>
      </c>
      <c r="AC4031" s="162" t="str">
        <f>VLOOKUP(T4031,Buzon!C:Z,24,FALSE)</f>
        <v>SANTANDER_3550</v>
      </c>
      <c r="AD4031" s="146">
        <f>+H4031</f>
        <v>348</v>
      </c>
      <c r="AE4031" s="150">
        <v>8139649</v>
      </c>
    </row>
    <row r="4032" spans="1:31" s="150" customFormat="1" ht="12" customHeight="1" x14ac:dyDescent="0.25">
      <c r="A4032" s="151" t="s">
        <v>21</v>
      </c>
      <c r="B4032" s="158" t="s">
        <v>9662</v>
      </c>
      <c r="C4032" s="158" t="s">
        <v>10277</v>
      </c>
      <c r="D4032" s="158">
        <v>11</v>
      </c>
      <c r="E4032" s="158" t="s">
        <v>10492</v>
      </c>
      <c r="F4032" s="158" t="s">
        <v>25</v>
      </c>
      <c r="G4032" s="151" t="s">
        <v>26</v>
      </c>
      <c r="H4032" s="156">
        <v>348</v>
      </c>
      <c r="I4032" s="151" t="s">
        <v>27</v>
      </c>
      <c r="J4032" s="158">
        <v>27701426085</v>
      </c>
      <c r="K4032" s="158" t="s">
        <v>10493</v>
      </c>
      <c r="L4032" s="151" t="s">
        <v>31</v>
      </c>
      <c r="M4032" s="158" t="s">
        <v>31</v>
      </c>
      <c r="N4032" s="158" t="s">
        <v>29</v>
      </c>
      <c r="O4032" s="158">
        <v>10869</v>
      </c>
      <c r="P4032" s="149">
        <v>44414.779502314814</v>
      </c>
      <c r="Q4032" s="149">
        <v>44414.580972222226</v>
      </c>
      <c r="R4032" s="168">
        <v>438064</v>
      </c>
      <c r="S4032" s="151">
        <v>344346437</v>
      </c>
      <c r="T4032" s="153">
        <v>1.08690608211842E+16</v>
      </c>
      <c r="U4032" s="151" t="s">
        <v>32</v>
      </c>
      <c r="V4032" s="141"/>
      <c r="W4032" s="30" t="s">
        <v>13020</v>
      </c>
      <c r="X4032" s="33">
        <v>70102</v>
      </c>
      <c r="Y4032" s="24">
        <f>VLOOKUP(T4032,Buzon!C:C,1,FALSE)</f>
        <v>1.08690608211842E+16</v>
      </c>
      <c r="Z4032" s="13" t="str">
        <f>VLOOKUP(T4032,Buzon!C:Z,21,FALSE)</f>
        <v>AFIL.-008139649</v>
      </c>
      <c r="AA4032" s="162">
        <f>VLOOKUP(T4032,Buzon!C:Z,22,FALSE)</f>
        <v>219790.5</v>
      </c>
      <c r="AB4032" s="162">
        <f>VLOOKUP(T4032,Buzon!C:Z,23,FALSE)</f>
        <v>9082021</v>
      </c>
      <c r="AC4032" s="162" t="str">
        <f>VLOOKUP(T4032,Buzon!C:Z,24,FALSE)</f>
        <v>SANTANDER_3550</v>
      </c>
      <c r="AD4032" s="146">
        <f>+H4032</f>
        <v>348</v>
      </c>
      <c r="AE4032" s="150">
        <v>8139649</v>
      </c>
    </row>
    <row r="4033" spans="1:31" s="150" customFormat="1" ht="12" customHeight="1" x14ac:dyDescent="0.25">
      <c r="A4033" s="151" t="s">
        <v>21</v>
      </c>
      <c r="B4033" s="158" t="s">
        <v>9668</v>
      </c>
      <c r="C4033" s="158" t="s">
        <v>10494</v>
      </c>
      <c r="D4033" s="158">
        <v>9</v>
      </c>
      <c r="E4033" s="158" t="s">
        <v>10495</v>
      </c>
      <c r="F4033" s="158" t="s">
        <v>25</v>
      </c>
      <c r="G4033" s="151" t="s">
        <v>26</v>
      </c>
      <c r="H4033" s="156">
        <v>348</v>
      </c>
      <c r="I4033" s="151" t="s">
        <v>27</v>
      </c>
      <c r="J4033" s="158">
        <v>27701426086</v>
      </c>
      <c r="K4033" s="158" t="s">
        <v>10496</v>
      </c>
      <c r="L4033" s="151" t="s">
        <v>31</v>
      </c>
      <c r="M4033" s="158" t="s">
        <v>31</v>
      </c>
      <c r="N4033" s="158" t="s">
        <v>29</v>
      </c>
      <c r="O4033" s="158">
        <v>11986</v>
      </c>
      <c r="P4033" s="149">
        <v>44414.779965277776</v>
      </c>
      <c r="Q4033" s="149">
        <v>44414.582824074074</v>
      </c>
      <c r="R4033" s="168" t="s">
        <v>8171</v>
      </c>
      <c r="S4033" s="151">
        <v>344347152</v>
      </c>
      <c r="T4033" s="153">
        <v>1.19860608211842E+16</v>
      </c>
      <c r="U4033" s="151" t="s">
        <v>32</v>
      </c>
      <c r="V4033" s="141"/>
      <c r="W4033" s="30" t="s">
        <v>13020</v>
      </c>
      <c r="X4033" s="33">
        <v>70102</v>
      </c>
      <c r="Y4033" s="24">
        <f>VLOOKUP(T4033,Buzon!C:C,1,FALSE)</f>
        <v>1.19860608211842E+16</v>
      </c>
      <c r="Z4033" s="13" t="str">
        <f>VLOOKUP(T4033,Buzon!C:Z,21,FALSE)</f>
        <v>AFIL.-008139649</v>
      </c>
      <c r="AA4033" s="162">
        <f>VLOOKUP(T4033,Buzon!C:Z,22,FALSE)</f>
        <v>219790.5</v>
      </c>
      <c r="AB4033" s="162">
        <f>VLOOKUP(T4033,Buzon!C:Z,23,FALSE)</f>
        <v>9082021</v>
      </c>
      <c r="AC4033" s="162" t="str">
        <f>VLOOKUP(T4033,Buzon!C:Z,24,FALSE)</f>
        <v>SANTANDER_3550</v>
      </c>
      <c r="AD4033" s="146">
        <f>+H4033</f>
        <v>348</v>
      </c>
      <c r="AE4033" s="150">
        <v>8139649</v>
      </c>
    </row>
    <row r="4034" spans="1:31" s="150" customFormat="1" ht="12" customHeight="1" x14ac:dyDescent="0.25">
      <c r="A4034" s="151" t="s">
        <v>21</v>
      </c>
      <c r="B4034" s="158" t="s">
        <v>9668</v>
      </c>
      <c r="C4034" s="158" t="s">
        <v>10494</v>
      </c>
      <c r="D4034" s="158">
        <v>10</v>
      </c>
      <c r="E4034" s="158" t="s">
        <v>10497</v>
      </c>
      <c r="F4034" s="158" t="s">
        <v>25</v>
      </c>
      <c r="G4034" s="151" t="s">
        <v>26</v>
      </c>
      <c r="H4034" s="156">
        <v>348</v>
      </c>
      <c r="I4034" s="151" t="s">
        <v>27</v>
      </c>
      <c r="J4034" s="158">
        <v>27701426087</v>
      </c>
      <c r="K4034" s="158" t="s">
        <v>10498</v>
      </c>
      <c r="L4034" s="151" t="s">
        <v>31</v>
      </c>
      <c r="M4034" s="158" t="s">
        <v>31</v>
      </c>
      <c r="N4034" s="158" t="s">
        <v>29</v>
      </c>
      <c r="O4034" s="158">
        <v>11986</v>
      </c>
      <c r="P4034" s="149">
        <v>44414.779965277776</v>
      </c>
      <c r="Q4034" s="149">
        <v>44414.582824074074</v>
      </c>
      <c r="R4034" s="168" t="s">
        <v>8171</v>
      </c>
      <c r="S4034" s="151">
        <v>344347152</v>
      </c>
      <c r="T4034" s="153">
        <v>1.19860608211842E+16</v>
      </c>
      <c r="U4034" s="151" t="s">
        <v>32</v>
      </c>
      <c r="V4034" s="141"/>
      <c r="W4034" s="30" t="s">
        <v>13020</v>
      </c>
      <c r="X4034" s="33">
        <v>70102</v>
      </c>
      <c r="Y4034" s="24">
        <f>VLOOKUP(T4034,Buzon!C:C,1,FALSE)</f>
        <v>1.19860608211842E+16</v>
      </c>
      <c r="Z4034" s="13" t="str">
        <f>VLOOKUP(T4034,Buzon!C:Z,21,FALSE)</f>
        <v>AFIL.-008139649</v>
      </c>
      <c r="AA4034" s="162">
        <f>VLOOKUP(T4034,Buzon!C:Z,22,FALSE)</f>
        <v>219790.5</v>
      </c>
      <c r="AB4034" s="162">
        <f>VLOOKUP(T4034,Buzon!C:Z,23,FALSE)</f>
        <v>9082021</v>
      </c>
      <c r="AC4034" s="162" t="str">
        <f>VLOOKUP(T4034,Buzon!C:Z,24,FALSE)</f>
        <v>SANTANDER_3550</v>
      </c>
      <c r="AD4034" s="146">
        <f>+H4034</f>
        <v>348</v>
      </c>
      <c r="AE4034" s="150">
        <v>8139649</v>
      </c>
    </row>
    <row r="4035" spans="1:31" s="150" customFormat="1" ht="12" customHeight="1" x14ac:dyDescent="0.25">
      <c r="A4035" s="151" t="s">
        <v>21</v>
      </c>
      <c r="B4035" s="158" t="s">
        <v>9668</v>
      </c>
      <c r="C4035" s="158" t="s">
        <v>10494</v>
      </c>
      <c r="D4035" s="158">
        <v>11</v>
      </c>
      <c r="E4035" s="158" t="s">
        <v>10499</v>
      </c>
      <c r="F4035" s="158" t="s">
        <v>25</v>
      </c>
      <c r="G4035" s="151" t="s">
        <v>26</v>
      </c>
      <c r="H4035" s="156">
        <v>348</v>
      </c>
      <c r="I4035" s="151" t="s">
        <v>27</v>
      </c>
      <c r="J4035" s="158">
        <v>27701426088</v>
      </c>
      <c r="K4035" s="158" t="s">
        <v>10500</v>
      </c>
      <c r="L4035" s="151" t="s">
        <v>31</v>
      </c>
      <c r="M4035" s="158" t="s">
        <v>31</v>
      </c>
      <c r="N4035" s="158" t="s">
        <v>29</v>
      </c>
      <c r="O4035" s="158">
        <v>11986</v>
      </c>
      <c r="P4035" s="149">
        <v>44414.779965277776</v>
      </c>
      <c r="Q4035" s="149">
        <v>44414.582824074074</v>
      </c>
      <c r="R4035" s="168" t="s">
        <v>8171</v>
      </c>
      <c r="S4035" s="151">
        <v>344347152</v>
      </c>
      <c r="T4035" s="153">
        <v>1.19860608211842E+16</v>
      </c>
      <c r="U4035" s="151" t="s">
        <v>32</v>
      </c>
      <c r="V4035" s="141"/>
      <c r="W4035" s="30" t="s">
        <v>13020</v>
      </c>
      <c r="X4035" s="33">
        <v>70102</v>
      </c>
      <c r="Y4035" s="24">
        <f>VLOOKUP(T4035,Buzon!C:C,1,FALSE)</f>
        <v>1.19860608211842E+16</v>
      </c>
      <c r="Z4035" s="13" t="str">
        <f>VLOOKUP(T4035,Buzon!C:Z,21,FALSE)</f>
        <v>AFIL.-008139649</v>
      </c>
      <c r="AA4035" s="162">
        <f>VLOOKUP(T4035,Buzon!C:Z,22,FALSE)</f>
        <v>219790.5</v>
      </c>
      <c r="AB4035" s="162">
        <f>VLOOKUP(T4035,Buzon!C:Z,23,FALSE)</f>
        <v>9082021</v>
      </c>
      <c r="AC4035" s="162" t="str">
        <f>VLOOKUP(T4035,Buzon!C:Z,24,FALSE)</f>
        <v>SANTANDER_3550</v>
      </c>
      <c r="AD4035" s="146">
        <f>+H4035</f>
        <v>348</v>
      </c>
      <c r="AE4035" s="150">
        <v>8139649</v>
      </c>
    </row>
    <row r="4036" spans="1:31" s="150" customFormat="1" ht="12" customHeight="1" x14ac:dyDescent="0.25">
      <c r="A4036" s="151" t="s">
        <v>21</v>
      </c>
      <c r="B4036" s="158" t="s">
        <v>9662</v>
      </c>
      <c r="C4036" s="158" t="s">
        <v>10501</v>
      </c>
      <c r="D4036" s="158">
        <v>5</v>
      </c>
      <c r="E4036" s="158" t="s">
        <v>10502</v>
      </c>
      <c r="F4036" s="158" t="s">
        <v>25</v>
      </c>
      <c r="G4036" s="151" t="s">
        <v>26</v>
      </c>
      <c r="H4036" s="156">
        <v>348</v>
      </c>
      <c r="I4036" s="151" t="s">
        <v>27</v>
      </c>
      <c r="J4036" s="158">
        <v>27701426089</v>
      </c>
      <c r="K4036" s="158" t="s">
        <v>10503</v>
      </c>
      <c r="L4036" s="151" t="s">
        <v>31</v>
      </c>
      <c r="M4036" s="158" t="s">
        <v>31</v>
      </c>
      <c r="N4036" s="158" t="s">
        <v>30</v>
      </c>
      <c r="O4036" s="158">
        <v>10869</v>
      </c>
      <c r="P4036" s="149">
        <v>44414.780092592591</v>
      </c>
      <c r="Q4036" s="149">
        <v>44414.580972222226</v>
      </c>
      <c r="R4036" s="168">
        <v>1783</v>
      </c>
      <c r="S4036" s="151">
        <v>344347527</v>
      </c>
      <c r="T4036" s="153">
        <v>1.08690608211843E+16</v>
      </c>
      <c r="U4036" s="151" t="s">
        <v>32</v>
      </c>
      <c r="V4036" s="141"/>
      <c r="W4036" s="30" t="s">
        <v>13020</v>
      </c>
      <c r="X4036" s="33">
        <v>70102</v>
      </c>
      <c r="Y4036" s="24">
        <f>VLOOKUP(T4036,Buzon!C:C,1,FALSE)</f>
        <v>1.08690608211843E+16</v>
      </c>
      <c r="Z4036" s="13" t="str">
        <f>VLOOKUP(T4036,Buzon!C:Z,21,FALSE)</f>
        <v>AFIL.-008139649</v>
      </c>
      <c r="AA4036" s="162">
        <f>VLOOKUP(T4036,Buzon!C:Z,22,FALSE)</f>
        <v>219790.5</v>
      </c>
      <c r="AB4036" s="162">
        <f>VLOOKUP(T4036,Buzon!C:Z,23,FALSE)</f>
        <v>9082021</v>
      </c>
      <c r="AC4036" s="162" t="str">
        <f>VLOOKUP(T4036,Buzon!C:Z,24,FALSE)</f>
        <v>SANTANDER_3550</v>
      </c>
      <c r="AD4036" s="146">
        <f>+H4036</f>
        <v>348</v>
      </c>
      <c r="AE4036" s="150">
        <v>8139649</v>
      </c>
    </row>
    <row r="4037" spans="1:31" s="150" customFormat="1" ht="12" customHeight="1" x14ac:dyDescent="0.25">
      <c r="A4037" s="151" t="s">
        <v>21</v>
      </c>
      <c r="B4037" s="158" t="s">
        <v>9668</v>
      </c>
      <c r="C4037" s="158" t="s">
        <v>10277</v>
      </c>
      <c r="D4037" s="158">
        <v>6</v>
      </c>
      <c r="E4037" s="158" t="s">
        <v>10504</v>
      </c>
      <c r="F4037" s="158" t="s">
        <v>25</v>
      </c>
      <c r="G4037" s="151" t="s">
        <v>26</v>
      </c>
      <c r="H4037" s="156">
        <v>348</v>
      </c>
      <c r="I4037" s="151" t="s">
        <v>27</v>
      </c>
      <c r="J4037" s="158">
        <v>27701426090</v>
      </c>
      <c r="K4037" s="158" t="s">
        <v>10505</v>
      </c>
      <c r="L4037" s="151" t="s">
        <v>31</v>
      </c>
      <c r="M4037" s="158" t="s">
        <v>31</v>
      </c>
      <c r="N4037" s="158" t="s">
        <v>29</v>
      </c>
      <c r="O4037" s="158">
        <v>11986</v>
      </c>
      <c r="P4037" s="149">
        <v>44414.780856481484</v>
      </c>
      <c r="Q4037" s="149">
        <v>44414.582824074074</v>
      </c>
      <c r="R4037" s="168">
        <v>360665</v>
      </c>
      <c r="S4037" s="151">
        <v>344348766</v>
      </c>
      <c r="T4037" s="153">
        <v>1.19860608211844E+16</v>
      </c>
      <c r="U4037" s="151" t="s">
        <v>32</v>
      </c>
      <c r="V4037" s="141"/>
      <c r="W4037" s="30" t="s">
        <v>13020</v>
      </c>
      <c r="X4037" s="33">
        <v>70102</v>
      </c>
      <c r="Y4037" s="24">
        <f>VLOOKUP(T4037,Buzon!C:C,1,FALSE)</f>
        <v>1.19860608211844E+16</v>
      </c>
      <c r="Z4037" s="13" t="str">
        <f>VLOOKUP(T4037,Buzon!C:Z,21,FALSE)</f>
        <v>AFIL.-008139649</v>
      </c>
      <c r="AA4037" s="162">
        <f>VLOOKUP(T4037,Buzon!C:Z,22,FALSE)</f>
        <v>219790.5</v>
      </c>
      <c r="AB4037" s="162">
        <f>VLOOKUP(T4037,Buzon!C:Z,23,FALSE)</f>
        <v>9082021</v>
      </c>
      <c r="AC4037" s="162" t="str">
        <f>VLOOKUP(T4037,Buzon!C:Z,24,FALSE)</f>
        <v>SANTANDER_3550</v>
      </c>
      <c r="AD4037" s="146">
        <f>+H4037</f>
        <v>348</v>
      </c>
      <c r="AE4037" s="150">
        <v>8139649</v>
      </c>
    </row>
    <row r="4038" spans="1:31" s="150" customFormat="1" ht="12" customHeight="1" x14ac:dyDescent="0.25">
      <c r="A4038" s="151" t="s">
        <v>21</v>
      </c>
      <c r="B4038" s="158" t="s">
        <v>9662</v>
      </c>
      <c r="C4038" s="158" t="s">
        <v>10277</v>
      </c>
      <c r="D4038" s="158">
        <v>9</v>
      </c>
      <c r="E4038" s="158" t="s">
        <v>10506</v>
      </c>
      <c r="F4038" s="158" t="s">
        <v>25</v>
      </c>
      <c r="G4038" s="151" t="s">
        <v>26</v>
      </c>
      <c r="H4038" s="156">
        <v>348</v>
      </c>
      <c r="I4038" s="151" t="s">
        <v>27</v>
      </c>
      <c r="J4038" s="158">
        <v>27701426091</v>
      </c>
      <c r="K4038" s="158" t="s">
        <v>10507</v>
      </c>
      <c r="L4038" s="151" t="s">
        <v>31</v>
      </c>
      <c r="M4038" s="158" t="s">
        <v>31</v>
      </c>
      <c r="N4038" s="158" t="s">
        <v>29</v>
      </c>
      <c r="O4038" s="158">
        <v>10869</v>
      </c>
      <c r="P4038" s="149">
        <v>44414.780960648146</v>
      </c>
      <c r="Q4038" s="149">
        <v>44414.580972222226</v>
      </c>
      <c r="R4038" s="168">
        <v>362718</v>
      </c>
      <c r="S4038" s="151">
        <v>344348867</v>
      </c>
      <c r="T4038" s="153">
        <v>1.08690608211844E+16</v>
      </c>
      <c r="U4038" s="151" t="s">
        <v>32</v>
      </c>
      <c r="V4038" s="141"/>
      <c r="W4038" s="30" t="s">
        <v>13020</v>
      </c>
      <c r="X4038" s="33">
        <v>70102</v>
      </c>
      <c r="Y4038" s="24">
        <f>VLOOKUP(T4038,Buzon!C:C,1,FALSE)</f>
        <v>1.08690608211844E+16</v>
      </c>
      <c r="Z4038" s="13" t="str">
        <f>VLOOKUP(T4038,Buzon!C:Z,21,FALSE)</f>
        <v>AFIL.-008139649</v>
      </c>
      <c r="AA4038" s="162">
        <f>VLOOKUP(T4038,Buzon!C:Z,22,FALSE)</f>
        <v>219790.5</v>
      </c>
      <c r="AB4038" s="162">
        <f>VLOOKUP(T4038,Buzon!C:Z,23,FALSE)</f>
        <v>9082021</v>
      </c>
      <c r="AC4038" s="162" t="str">
        <f>VLOOKUP(T4038,Buzon!C:Z,24,FALSE)</f>
        <v>SANTANDER_3550</v>
      </c>
      <c r="AD4038" s="146">
        <f>+H4038</f>
        <v>348</v>
      </c>
      <c r="AE4038" s="150">
        <v>8139649</v>
      </c>
    </row>
    <row r="4039" spans="1:31" s="150" customFormat="1" ht="12" customHeight="1" x14ac:dyDescent="0.25">
      <c r="A4039" s="151" t="s">
        <v>21</v>
      </c>
      <c r="B4039" s="158" t="s">
        <v>9668</v>
      </c>
      <c r="C4039" s="158" t="s">
        <v>10508</v>
      </c>
      <c r="D4039" s="158">
        <v>27</v>
      </c>
      <c r="E4039" s="158" t="s">
        <v>10509</v>
      </c>
      <c r="F4039" s="158" t="s">
        <v>25</v>
      </c>
      <c r="G4039" s="151" t="s">
        <v>26</v>
      </c>
      <c r="H4039" s="156">
        <v>348</v>
      </c>
      <c r="I4039" s="151" t="s">
        <v>27</v>
      </c>
      <c r="J4039" s="158">
        <v>27701426092</v>
      </c>
      <c r="K4039" s="158" t="s">
        <v>10510</v>
      </c>
      <c r="L4039" s="151" t="s">
        <v>31</v>
      </c>
      <c r="M4039" s="158" t="s">
        <v>31</v>
      </c>
      <c r="N4039" s="158" t="s">
        <v>29</v>
      </c>
      <c r="O4039" s="158">
        <v>11986</v>
      </c>
      <c r="P4039" s="149">
        <v>44414.786377314813</v>
      </c>
      <c r="Q4039" s="149">
        <v>44414.582824074074</v>
      </c>
      <c r="R4039" s="168" t="s">
        <v>8176</v>
      </c>
      <c r="S4039" s="151">
        <v>344357813</v>
      </c>
      <c r="T4039" s="153">
        <v>1.19860608211851E+16</v>
      </c>
      <c r="U4039" s="151" t="s">
        <v>32</v>
      </c>
      <c r="V4039" s="141"/>
      <c r="W4039" s="30" t="s">
        <v>13020</v>
      </c>
      <c r="X4039" s="33">
        <v>70102</v>
      </c>
      <c r="Y4039" s="24">
        <f>VLOOKUP(T4039,Buzon!C:C,1,FALSE)</f>
        <v>1.19860608211851E+16</v>
      </c>
      <c r="Z4039" s="13" t="str">
        <f>VLOOKUP(T4039,Buzon!C:Z,21,FALSE)</f>
        <v>AFIL.-008139649</v>
      </c>
      <c r="AA4039" s="162">
        <f>VLOOKUP(T4039,Buzon!C:Z,22,FALSE)</f>
        <v>219790.5</v>
      </c>
      <c r="AB4039" s="162">
        <f>VLOOKUP(T4039,Buzon!C:Z,23,FALSE)</f>
        <v>9082021</v>
      </c>
      <c r="AC4039" s="162" t="str">
        <f>VLOOKUP(T4039,Buzon!C:Z,24,FALSE)</f>
        <v>SANTANDER_3550</v>
      </c>
      <c r="AD4039" s="146">
        <f>+H4039</f>
        <v>348</v>
      </c>
      <c r="AE4039" s="150">
        <v>8139649</v>
      </c>
    </row>
    <row r="4040" spans="1:31" s="150" customFormat="1" ht="12" customHeight="1" x14ac:dyDescent="0.25">
      <c r="A4040" s="151" t="s">
        <v>21</v>
      </c>
      <c r="B4040" s="158" t="s">
        <v>9668</v>
      </c>
      <c r="C4040" s="157"/>
      <c r="D4040" s="157"/>
      <c r="E4040" s="158" t="s">
        <v>10509</v>
      </c>
      <c r="F4040" s="158" t="s">
        <v>25</v>
      </c>
      <c r="G4040" s="151" t="s">
        <v>26</v>
      </c>
      <c r="H4040" s="156">
        <v>278</v>
      </c>
      <c r="I4040" s="151" t="s">
        <v>167</v>
      </c>
      <c r="J4040" s="158">
        <v>27701426093</v>
      </c>
      <c r="K4040" s="158" t="s">
        <v>10511</v>
      </c>
      <c r="L4040" s="151" t="s">
        <v>31</v>
      </c>
      <c r="M4040" s="158" t="s">
        <v>29</v>
      </c>
      <c r="N4040" s="158" t="s">
        <v>31</v>
      </c>
      <c r="O4040" s="158">
        <v>11986</v>
      </c>
      <c r="P4040" s="149">
        <v>44414.786377314813</v>
      </c>
      <c r="Q4040" s="149">
        <v>44414.582824074074</v>
      </c>
      <c r="R4040" s="168" t="s">
        <v>8176</v>
      </c>
      <c r="S4040" s="151">
        <v>344357813</v>
      </c>
      <c r="T4040" s="153">
        <v>1.19860608211851E+16</v>
      </c>
      <c r="U4040" s="151" t="s">
        <v>32</v>
      </c>
      <c r="V4040" s="141"/>
      <c r="W4040" s="30" t="s">
        <v>13020</v>
      </c>
      <c r="X4040" s="33">
        <v>70102</v>
      </c>
      <c r="Y4040" s="24">
        <f>VLOOKUP(T4040,Buzon!C:C,1,FALSE)</f>
        <v>1.19860608211851E+16</v>
      </c>
      <c r="Z4040" s="13" t="str">
        <f>VLOOKUP(T4040,Buzon!C:Z,21,FALSE)</f>
        <v>AFIL.-008139649</v>
      </c>
      <c r="AA4040" s="162">
        <f>VLOOKUP(T4040,Buzon!C:Z,22,FALSE)</f>
        <v>219790.5</v>
      </c>
      <c r="AB4040" s="162">
        <f>VLOOKUP(T4040,Buzon!C:Z,23,FALSE)</f>
        <v>9082021</v>
      </c>
      <c r="AC4040" s="162" t="str">
        <f>VLOOKUP(T4040,Buzon!C:Z,24,FALSE)</f>
        <v>SANTANDER_3550</v>
      </c>
      <c r="AD4040" s="146">
        <f>+H4040</f>
        <v>278</v>
      </c>
      <c r="AE4040" s="150">
        <v>8139649</v>
      </c>
    </row>
    <row r="4041" spans="1:31" s="150" customFormat="1" ht="12" customHeight="1" x14ac:dyDescent="0.25">
      <c r="A4041" s="151" t="s">
        <v>21</v>
      </c>
      <c r="B4041" s="158" t="s">
        <v>9668</v>
      </c>
      <c r="C4041" s="158" t="s">
        <v>10508</v>
      </c>
      <c r="D4041" s="158">
        <v>28</v>
      </c>
      <c r="E4041" s="158" t="s">
        <v>10512</v>
      </c>
      <c r="F4041" s="158" t="s">
        <v>25</v>
      </c>
      <c r="G4041" s="151" t="s">
        <v>26</v>
      </c>
      <c r="H4041" s="156">
        <v>348</v>
      </c>
      <c r="I4041" s="151" t="s">
        <v>27</v>
      </c>
      <c r="J4041" s="158">
        <v>27701426094</v>
      </c>
      <c r="K4041" s="158" t="s">
        <v>10513</v>
      </c>
      <c r="L4041" s="151" t="s">
        <v>31</v>
      </c>
      <c r="M4041" s="158" t="s">
        <v>31</v>
      </c>
      <c r="N4041" s="158" t="s">
        <v>29</v>
      </c>
      <c r="O4041" s="158">
        <v>11986</v>
      </c>
      <c r="P4041" s="149">
        <v>44414.786377314813</v>
      </c>
      <c r="Q4041" s="149">
        <v>44414.582824074074</v>
      </c>
      <c r="R4041" s="168" t="s">
        <v>8176</v>
      </c>
      <c r="S4041" s="151">
        <v>344357813</v>
      </c>
      <c r="T4041" s="153">
        <v>1.19860608211851E+16</v>
      </c>
      <c r="U4041" s="151" t="s">
        <v>32</v>
      </c>
      <c r="V4041" s="141"/>
      <c r="W4041" s="30" t="s">
        <v>13020</v>
      </c>
      <c r="X4041" s="33">
        <v>70102</v>
      </c>
      <c r="Y4041" s="24">
        <f>VLOOKUP(T4041,Buzon!C:C,1,FALSE)</f>
        <v>1.19860608211851E+16</v>
      </c>
      <c r="Z4041" s="13" t="str">
        <f>VLOOKUP(T4041,Buzon!C:Z,21,FALSE)</f>
        <v>AFIL.-008139649</v>
      </c>
      <c r="AA4041" s="162">
        <f>VLOOKUP(T4041,Buzon!C:Z,22,FALSE)</f>
        <v>219790.5</v>
      </c>
      <c r="AB4041" s="162">
        <f>VLOOKUP(T4041,Buzon!C:Z,23,FALSE)</f>
        <v>9082021</v>
      </c>
      <c r="AC4041" s="162" t="str">
        <f>VLOOKUP(T4041,Buzon!C:Z,24,FALSE)</f>
        <v>SANTANDER_3550</v>
      </c>
      <c r="AD4041" s="146">
        <f>+H4041</f>
        <v>348</v>
      </c>
      <c r="AE4041" s="150">
        <v>8139649</v>
      </c>
    </row>
    <row r="4042" spans="1:31" s="150" customFormat="1" ht="12" customHeight="1" x14ac:dyDescent="0.25">
      <c r="A4042" s="151" t="s">
        <v>21</v>
      </c>
      <c r="B4042" s="158" t="s">
        <v>9668</v>
      </c>
      <c r="C4042" s="158" t="s">
        <v>10277</v>
      </c>
      <c r="D4042" s="158">
        <v>13</v>
      </c>
      <c r="E4042" s="158" t="s">
        <v>10514</v>
      </c>
      <c r="F4042" s="158" t="s">
        <v>25</v>
      </c>
      <c r="G4042" s="151" t="s">
        <v>26</v>
      </c>
      <c r="H4042" s="156">
        <v>348</v>
      </c>
      <c r="I4042" s="151" t="s">
        <v>27</v>
      </c>
      <c r="J4042" s="158">
        <v>27701426095</v>
      </c>
      <c r="K4042" s="158" t="s">
        <v>10515</v>
      </c>
      <c r="L4042" s="151" t="s">
        <v>31</v>
      </c>
      <c r="M4042" s="158" t="s">
        <v>31</v>
      </c>
      <c r="N4042" s="158" t="s">
        <v>29</v>
      </c>
      <c r="O4042" s="158">
        <v>11986</v>
      </c>
      <c r="P4042" s="149">
        <v>44414.787766203706</v>
      </c>
      <c r="Q4042" s="149">
        <v>44414.582824074074</v>
      </c>
      <c r="R4042" s="168">
        <v>41997</v>
      </c>
      <c r="S4042" s="151">
        <v>344360218</v>
      </c>
      <c r="T4042" s="153">
        <v>1.19860608211853E+16</v>
      </c>
      <c r="U4042" s="151" t="s">
        <v>32</v>
      </c>
      <c r="V4042" s="141"/>
      <c r="W4042" s="30" t="s">
        <v>13020</v>
      </c>
      <c r="X4042" s="33">
        <v>70102</v>
      </c>
      <c r="Y4042" s="24">
        <f>VLOOKUP(T4042,Buzon!C:C,1,FALSE)</f>
        <v>1.19860608211853E+16</v>
      </c>
      <c r="Z4042" s="13" t="str">
        <f>VLOOKUP(T4042,Buzon!C:Z,21,FALSE)</f>
        <v>AFIL.-008139649</v>
      </c>
      <c r="AA4042" s="162">
        <f>VLOOKUP(T4042,Buzon!C:Z,22,FALSE)</f>
        <v>219790.5</v>
      </c>
      <c r="AB4042" s="162">
        <f>VLOOKUP(T4042,Buzon!C:Z,23,FALSE)</f>
        <v>9082021</v>
      </c>
      <c r="AC4042" s="162" t="str">
        <f>VLOOKUP(T4042,Buzon!C:Z,24,FALSE)</f>
        <v>SANTANDER_3550</v>
      </c>
      <c r="AD4042" s="146">
        <f>+H4042</f>
        <v>348</v>
      </c>
      <c r="AE4042" s="150">
        <v>8139649</v>
      </c>
    </row>
    <row r="4043" spans="1:31" s="150" customFormat="1" ht="12" customHeight="1" x14ac:dyDescent="0.25">
      <c r="A4043" s="151" t="s">
        <v>21</v>
      </c>
      <c r="B4043" s="158" t="s">
        <v>9668</v>
      </c>
      <c r="C4043" s="158" t="s">
        <v>10298</v>
      </c>
      <c r="D4043" s="158">
        <v>33</v>
      </c>
      <c r="E4043" s="158" t="s">
        <v>10516</v>
      </c>
      <c r="F4043" s="158" t="s">
        <v>25</v>
      </c>
      <c r="G4043" s="151" t="s">
        <v>26</v>
      </c>
      <c r="H4043" s="156">
        <v>348</v>
      </c>
      <c r="I4043" s="151" t="s">
        <v>27</v>
      </c>
      <c r="J4043" s="158">
        <v>27701426096</v>
      </c>
      <c r="K4043" s="158" t="s">
        <v>10517</v>
      </c>
      <c r="L4043" s="151" t="s">
        <v>31</v>
      </c>
      <c r="M4043" s="158" t="s">
        <v>31</v>
      </c>
      <c r="N4043" s="158" t="s">
        <v>29</v>
      </c>
      <c r="O4043" s="158">
        <v>11986</v>
      </c>
      <c r="P4043" s="149">
        <v>44414.791481481479</v>
      </c>
      <c r="Q4043" s="149">
        <v>44414.582824074074</v>
      </c>
      <c r="R4043" s="168">
        <v>543864</v>
      </c>
      <c r="S4043" s="151">
        <v>344366451</v>
      </c>
      <c r="T4043" s="153">
        <v>1.19860608211859E+16</v>
      </c>
      <c r="U4043" s="151" t="s">
        <v>32</v>
      </c>
      <c r="V4043" s="141"/>
      <c r="W4043" s="30" t="s">
        <v>13020</v>
      </c>
      <c r="X4043" s="33">
        <v>70102</v>
      </c>
      <c r="Y4043" s="24">
        <f>VLOOKUP(T4043,Buzon!C:C,1,FALSE)</f>
        <v>1.19860608211859E+16</v>
      </c>
      <c r="Z4043" s="13" t="str">
        <f>VLOOKUP(T4043,Buzon!C:Z,21,FALSE)</f>
        <v>AFIL.-008139649</v>
      </c>
      <c r="AA4043" s="162">
        <f>VLOOKUP(T4043,Buzon!C:Z,22,FALSE)</f>
        <v>219790.5</v>
      </c>
      <c r="AB4043" s="162">
        <f>VLOOKUP(T4043,Buzon!C:Z,23,FALSE)</f>
        <v>9082021</v>
      </c>
      <c r="AC4043" s="162" t="str">
        <f>VLOOKUP(T4043,Buzon!C:Z,24,FALSE)</f>
        <v>SANTANDER_3550</v>
      </c>
      <c r="AD4043" s="146">
        <f>+H4043</f>
        <v>348</v>
      </c>
      <c r="AE4043" s="150">
        <v>8139649</v>
      </c>
    </row>
    <row r="4044" spans="1:31" s="150" customFormat="1" ht="12" customHeight="1" x14ac:dyDescent="0.25">
      <c r="A4044" s="151" t="s">
        <v>21</v>
      </c>
      <c r="B4044" s="158" t="s">
        <v>9668</v>
      </c>
      <c r="C4044" s="158" t="s">
        <v>10298</v>
      </c>
      <c r="D4044" s="158">
        <v>34</v>
      </c>
      <c r="E4044" s="158" t="s">
        <v>10518</v>
      </c>
      <c r="F4044" s="158" t="s">
        <v>25</v>
      </c>
      <c r="G4044" s="151" t="s">
        <v>26</v>
      </c>
      <c r="H4044" s="156">
        <v>348</v>
      </c>
      <c r="I4044" s="151" t="s">
        <v>27</v>
      </c>
      <c r="J4044" s="158">
        <v>27701426097</v>
      </c>
      <c r="K4044" s="158" t="s">
        <v>10519</v>
      </c>
      <c r="L4044" s="151" t="s">
        <v>31</v>
      </c>
      <c r="M4044" s="158" t="s">
        <v>31</v>
      </c>
      <c r="N4044" s="158" t="s">
        <v>29</v>
      </c>
      <c r="O4044" s="158">
        <v>11986</v>
      </c>
      <c r="P4044" s="149">
        <v>44414.791481481479</v>
      </c>
      <c r="Q4044" s="149">
        <v>44414.582824074074</v>
      </c>
      <c r="R4044" s="168">
        <v>543864</v>
      </c>
      <c r="S4044" s="151">
        <v>344366451</v>
      </c>
      <c r="T4044" s="153">
        <v>1.19860608211859E+16</v>
      </c>
      <c r="U4044" s="151" t="s">
        <v>32</v>
      </c>
      <c r="V4044" s="141"/>
      <c r="W4044" s="30" t="s">
        <v>13020</v>
      </c>
      <c r="X4044" s="33">
        <v>70102</v>
      </c>
      <c r="Y4044" s="24">
        <f>VLOOKUP(T4044,Buzon!C:C,1,FALSE)</f>
        <v>1.19860608211859E+16</v>
      </c>
      <c r="Z4044" s="13" t="str">
        <f>VLOOKUP(T4044,Buzon!C:Z,21,FALSE)</f>
        <v>AFIL.-008139649</v>
      </c>
      <c r="AA4044" s="162">
        <f>VLOOKUP(T4044,Buzon!C:Z,22,FALSE)</f>
        <v>219790.5</v>
      </c>
      <c r="AB4044" s="162">
        <f>VLOOKUP(T4044,Buzon!C:Z,23,FALSE)</f>
        <v>9082021</v>
      </c>
      <c r="AC4044" s="162" t="str">
        <f>VLOOKUP(T4044,Buzon!C:Z,24,FALSE)</f>
        <v>SANTANDER_3550</v>
      </c>
      <c r="AD4044" s="146">
        <f>+H4044</f>
        <v>348</v>
      </c>
      <c r="AE4044" s="150">
        <v>8139649</v>
      </c>
    </row>
    <row r="4045" spans="1:31" s="150" customFormat="1" ht="12" customHeight="1" x14ac:dyDescent="0.25">
      <c r="A4045" s="151" t="s">
        <v>21</v>
      </c>
      <c r="B4045" s="158" t="s">
        <v>9668</v>
      </c>
      <c r="C4045" s="158" t="s">
        <v>10298</v>
      </c>
      <c r="D4045" s="158">
        <v>35</v>
      </c>
      <c r="E4045" s="158" t="s">
        <v>10520</v>
      </c>
      <c r="F4045" s="158" t="s">
        <v>25</v>
      </c>
      <c r="G4045" s="151" t="s">
        <v>26</v>
      </c>
      <c r="H4045" s="156">
        <v>348</v>
      </c>
      <c r="I4045" s="151" t="s">
        <v>27</v>
      </c>
      <c r="J4045" s="158">
        <v>27701426098</v>
      </c>
      <c r="K4045" s="158" t="s">
        <v>10521</v>
      </c>
      <c r="L4045" s="151" t="s">
        <v>31</v>
      </c>
      <c r="M4045" s="158" t="s">
        <v>31</v>
      </c>
      <c r="N4045" s="158" t="s">
        <v>29</v>
      </c>
      <c r="O4045" s="158">
        <v>11986</v>
      </c>
      <c r="P4045" s="149">
        <v>44414.791481481479</v>
      </c>
      <c r="Q4045" s="149">
        <v>44414.582824074074</v>
      </c>
      <c r="R4045" s="168">
        <v>543864</v>
      </c>
      <c r="S4045" s="151">
        <v>344366451</v>
      </c>
      <c r="T4045" s="153">
        <v>1.19860608211859E+16</v>
      </c>
      <c r="U4045" s="151" t="s">
        <v>32</v>
      </c>
      <c r="V4045" s="141"/>
      <c r="W4045" s="30" t="s">
        <v>13020</v>
      </c>
      <c r="X4045" s="33">
        <v>70102</v>
      </c>
      <c r="Y4045" s="24">
        <f>VLOOKUP(T4045,Buzon!C:C,1,FALSE)</f>
        <v>1.19860608211859E+16</v>
      </c>
      <c r="Z4045" s="13" t="str">
        <f>VLOOKUP(T4045,Buzon!C:Z,21,FALSE)</f>
        <v>AFIL.-008139649</v>
      </c>
      <c r="AA4045" s="162">
        <f>VLOOKUP(T4045,Buzon!C:Z,22,FALSE)</f>
        <v>219790.5</v>
      </c>
      <c r="AB4045" s="162">
        <f>VLOOKUP(T4045,Buzon!C:Z,23,FALSE)</f>
        <v>9082021</v>
      </c>
      <c r="AC4045" s="162" t="str">
        <f>VLOOKUP(T4045,Buzon!C:Z,24,FALSE)</f>
        <v>SANTANDER_3550</v>
      </c>
      <c r="AD4045" s="146">
        <f>+H4045</f>
        <v>348</v>
      </c>
      <c r="AE4045" s="150">
        <v>8139649</v>
      </c>
    </row>
    <row r="4046" spans="1:31" s="150" customFormat="1" ht="12" customHeight="1" x14ac:dyDescent="0.25">
      <c r="A4046" s="151" t="s">
        <v>21</v>
      </c>
      <c r="B4046" s="158" t="s">
        <v>9668</v>
      </c>
      <c r="C4046" s="158" t="s">
        <v>10501</v>
      </c>
      <c r="D4046" s="158">
        <v>15</v>
      </c>
      <c r="E4046" s="158" t="s">
        <v>10522</v>
      </c>
      <c r="F4046" s="158" t="s">
        <v>71</v>
      </c>
      <c r="G4046" s="151" t="s">
        <v>26</v>
      </c>
      <c r="H4046" s="156">
        <v>174</v>
      </c>
      <c r="I4046" s="151" t="s">
        <v>27</v>
      </c>
      <c r="J4046" s="158">
        <v>27701426100</v>
      </c>
      <c r="K4046" s="158" t="s">
        <v>10523</v>
      </c>
      <c r="L4046" s="151" t="s">
        <v>31</v>
      </c>
      <c r="M4046" s="158" t="s">
        <v>31</v>
      </c>
      <c r="N4046" s="158" t="s">
        <v>29</v>
      </c>
      <c r="O4046" s="158">
        <v>11986</v>
      </c>
      <c r="P4046" s="149">
        <v>44414.793391203704</v>
      </c>
      <c r="Q4046" s="149">
        <v>44414.582824074074</v>
      </c>
      <c r="R4046" s="168">
        <v>25693</v>
      </c>
      <c r="S4046" s="151">
        <v>344369738</v>
      </c>
      <c r="T4046" s="153">
        <v>1.19860608211901E+16</v>
      </c>
      <c r="U4046" s="151" t="s">
        <v>32</v>
      </c>
      <c r="V4046" s="141"/>
      <c r="W4046" s="30" t="s">
        <v>13020</v>
      </c>
      <c r="X4046" s="33">
        <v>70102</v>
      </c>
      <c r="Y4046" s="24">
        <f>VLOOKUP(T4046,Buzon!C:C,1,FALSE)</f>
        <v>1.19860608211901E+16</v>
      </c>
      <c r="Z4046" s="13" t="str">
        <f>VLOOKUP(T4046,Buzon!C:Z,21,FALSE)</f>
        <v>AFIL.-008139649</v>
      </c>
      <c r="AA4046" s="162">
        <f>VLOOKUP(T4046,Buzon!C:Z,22,FALSE)</f>
        <v>219790.5</v>
      </c>
      <c r="AB4046" s="162">
        <f>VLOOKUP(T4046,Buzon!C:Z,23,FALSE)</f>
        <v>9082021</v>
      </c>
      <c r="AC4046" s="162" t="str">
        <f>VLOOKUP(T4046,Buzon!C:Z,24,FALSE)</f>
        <v>SANTANDER_3550</v>
      </c>
      <c r="AD4046" s="146">
        <f>+H4046</f>
        <v>174</v>
      </c>
      <c r="AE4046" s="150">
        <v>8139649</v>
      </c>
    </row>
    <row r="4047" spans="1:31" s="150" customFormat="1" ht="12" customHeight="1" x14ac:dyDescent="0.25">
      <c r="A4047" s="151" t="s">
        <v>21</v>
      </c>
      <c r="B4047" s="158" t="s">
        <v>9668</v>
      </c>
      <c r="C4047" s="158" t="s">
        <v>10501</v>
      </c>
      <c r="D4047" s="158">
        <v>16</v>
      </c>
      <c r="E4047" s="158" t="s">
        <v>10524</v>
      </c>
      <c r="F4047" s="158" t="s">
        <v>25</v>
      </c>
      <c r="G4047" s="151" t="s">
        <v>26</v>
      </c>
      <c r="H4047" s="156">
        <v>348</v>
      </c>
      <c r="I4047" s="151" t="s">
        <v>27</v>
      </c>
      <c r="J4047" s="158">
        <v>27701426101</v>
      </c>
      <c r="K4047" s="158" t="s">
        <v>10525</v>
      </c>
      <c r="L4047" s="151" t="s">
        <v>31</v>
      </c>
      <c r="M4047" s="158" t="s">
        <v>31</v>
      </c>
      <c r="N4047" s="158" t="s">
        <v>29</v>
      </c>
      <c r="O4047" s="158">
        <v>11986</v>
      </c>
      <c r="P4047" s="149">
        <v>44414.793391203704</v>
      </c>
      <c r="Q4047" s="149">
        <v>44414.582824074074</v>
      </c>
      <c r="R4047" s="168">
        <v>25693</v>
      </c>
      <c r="S4047" s="151">
        <v>344369738</v>
      </c>
      <c r="T4047" s="153">
        <v>1.19860608211901E+16</v>
      </c>
      <c r="U4047" s="151" t="s">
        <v>32</v>
      </c>
      <c r="V4047" s="141"/>
      <c r="W4047" s="30" t="s">
        <v>13020</v>
      </c>
      <c r="X4047" s="33">
        <v>70102</v>
      </c>
      <c r="Y4047" s="24">
        <f>VLOOKUP(T4047,Buzon!C:C,1,FALSE)</f>
        <v>1.19860608211901E+16</v>
      </c>
      <c r="Z4047" s="13" t="str">
        <f>VLOOKUP(T4047,Buzon!C:Z,21,FALSE)</f>
        <v>AFIL.-008139649</v>
      </c>
      <c r="AA4047" s="162">
        <f>VLOOKUP(T4047,Buzon!C:Z,22,FALSE)</f>
        <v>219790.5</v>
      </c>
      <c r="AB4047" s="162">
        <f>VLOOKUP(T4047,Buzon!C:Z,23,FALSE)</f>
        <v>9082021</v>
      </c>
      <c r="AC4047" s="162" t="str">
        <f>VLOOKUP(T4047,Buzon!C:Z,24,FALSE)</f>
        <v>SANTANDER_3550</v>
      </c>
      <c r="AD4047" s="146">
        <f>+H4047</f>
        <v>348</v>
      </c>
      <c r="AE4047" s="150">
        <v>8139649</v>
      </c>
    </row>
    <row r="4048" spans="1:31" s="150" customFormat="1" ht="12" customHeight="1" x14ac:dyDescent="0.25">
      <c r="A4048" s="151" t="s">
        <v>21</v>
      </c>
      <c r="B4048" s="158" t="s">
        <v>9668</v>
      </c>
      <c r="C4048" s="158" t="s">
        <v>10526</v>
      </c>
      <c r="D4048" s="158">
        <v>2</v>
      </c>
      <c r="E4048" s="158" t="s">
        <v>4090</v>
      </c>
      <c r="F4048" s="158" t="s">
        <v>25</v>
      </c>
      <c r="G4048" s="151" t="s">
        <v>26</v>
      </c>
      <c r="H4048" s="156">
        <v>348</v>
      </c>
      <c r="I4048" s="151" t="s">
        <v>27</v>
      </c>
      <c r="J4048" s="158">
        <v>27701426102</v>
      </c>
      <c r="K4048" s="158" t="s">
        <v>10527</v>
      </c>
      <c r="L4048" s="151" t="s">
        <v>31</v>
      </c>
      <c r="M4048" s="158" t="s">
        <v>31</v>
      </c>
      <c r="N4048" s="158" t="s">
        <v>29</v>
      </c>
      <c r="O4048" s="158">
        <v>11986</v>
      </c>
      <c r="P4048" s="149">
        <v>44414.794085648151</v>
      </c>
      <c r="Q4048" s="149">
        <v>44414.582824074074</v>
      </c>
      <c r="R4048" s="168">
        <v>837138</v>
      </c>
      <c r="S4048" s="151">
        <v>344370829</v>
      </c>
      <c r="T4048" s="153">
        <v>1.19860608211902E+16</v>
      </c>
      <c r="U4048" s="151" t="s">
        <v>32</v>
      </c>
      <c r="V4048" s="141"/>
      <c r="W4048" s="30" t="s">
        <v>13020</v>
      </c>
      <c r="X4048" s="33">
        <v>70102</v>
      </c>
      <c r="Y4048" s="24">
        <f>VLOOKUP(T4048,Buzon!C:C,1,FALSE)</f>
        <v>1.19860608211902E+16</v>
      </c>
      <c r="Z4048" s="13" t="str">
        <f>VLOOKUP(T4048,Buzon!C:Z,21,FALSE)</f>
        <v>AFIL.-008139649</v>
      </c>
      <c r="AA4048" s="162">
        <f>VLOOKUP(T4048,Buzon!C:Z,22,FALSE)</f>
        <v>219790.5</v>
      </c>
      <c r="AB4048" s="162">
        <f>VLOOKUP(T4048,Buzon!C:Z,23,FALSE)</f>
        <v>9082021</v>
      </c>
      <c r="AC4048" s="162" t="str">
        <f>VLOOKUP(T4048,Buzon!C:Z,24,FALSE)</f>
        <v>SANTANDER_3550</v>
      </c>
      <c r="AD4048" s="146">
        <f>+H4048</f>
        <v>348</v>
      </c>
      <c r="AE4048" s="150">
        <v>8139649</v>
      </c>
    </row>
    <row r="4049" spans="1:31" s="150" customFormat="1" ht="12" customHeight="1" x14ac:dyDescent="0.25">
      <c r="A4049" s="151" t="s">
        <v>21</v>
      </c>
      <c r="B4049" s="158" t="s">
        <v>9662</v>
      </c>
      <c r="C4049" s="158" t="s">
        <v>10501</v>
      </c>
      <c r="D4049" s="158">
        <v>2</v>
      </c>
      <c r="E4049" s="158" t="s">
        <v>3748</v>
      </c>
      <c r="F4049" s="158" t="s">
        <v>25</v>
      </c>
      <c r="G4049" s="151" t="s">
        <v>26</v>
      </c>
      <c r="H4049" s="156">
        <v>348</v>
      </c>
      <c r="I4049" s="151" t="s">
        <v>27</v>
      </c>
      <c r="J4049" s="158">
        <v>27701426103</v>
      </c>
      <c r="K4049" s="158" t="s">
        <v>10528</v>
      </c>
      <c r="L4049" s="151" t="s">
        <v>31</v>
      </c>
      <c r="M4049" s="158" t="s">
        <v>31</v>
      </c>
      <c r="N4049" s="158" t="s">
        <v>30</v>
      </c>
      <c r="O4049" s="158">
        <v>10869</v>
      </c>
      <c r="P4049" s="149">
        <v>44414.794178240743</v>
      </c>
      <c r="Q4049" s="149">
        <v>44414.580972222226</v>
      </c>
      <c r="R4049" s="168">
        <v>591248</v>
      </c>
      <c r="S4049" s="151">
        <v>344371112</v>
      </c>
      <c r="T4049" s="153">
        <v>1.08690608211903E+16</v>
      </c>
      <c r="U4049" s="151" t="s">
        <v>32</v>
      </c>
      <c r="V4049" s="141"/>
      <c r="W4049" s="30" t="s">
        <v>13020</v>
      </c>
      <c r="X4049" s="33">
        <v>70102</v>
      </c>
      <c r="Y4049" s="24">
        <f>VLOOKUP(T4049,Buzon!C:C,1,FALSE)</f>
        <v>1.08690608211903E+16</v>
      </c>
      <c r="Z4049" s="13" t="str">
        <f>VLOOKUP(T4049,Buzon!C:Z,21,FALSE)</f>
        <v>AFIL.-008139649</v>
      </c>
      <c r="AA4049" s="162">
        <f>VLOOKUP(T4049,Buzon!C:Z,22,FALSE)</f>
        <v>219790.5</v>
      </c>
      <c r="AB4049" s="162">
        <f>VLOOKUP(T4049,Buzon!C:Z,23,FALSE)</f>
        <v>9082021</v>
      </c>
      <c r="AC4049" s="162" t="str">
        <f>VLOOKUP(T4049,Buzon!C:Z,24,FALSE)</f>
        <v>SANTANDER_3550</v>
      </c>
      <c r="AD4049" s="146">
        <f>+H4049</f>
        <v>348</v>
      </c>
      <c r="AE4049" s="150">
        <v>8139649</v>
      </c>
    </row>
    <row r="4050" spans="1:31" s="150" customFormat="1" ht="12" customHeight="1" x14ac:dyDescent="0.25">
      <c r="A4050" s="151" t="s">
        <v>21</v>
      </c>
      <c r="B4050" s="158" t="s">
        <v>9662</v>
      </c>
      <c r="C4050" s="158" t="s">
        <v>10529</v>
      </c>
      <c r="D4050" s="158">
        <v>15</v>
      </c>
      <c r="E4050" s="158" t="s">
        <v>10530</v>
      </c>
      <c r="F4050" s="158" t="s">
        <v>25</v>
      </c>
      <c r="G4050" s="151" t="s">
        <v>26</v>
      </c>
      <c r="H4050" s="156">
        <v>278</v>
      </c>
      <c r="I4050" s="151" t="s">
        <v>27</v>
      </c>
      <c r="J4050" s="158">
        <v>27701426109</v>
      </c>
      <c r="K4050" s="158" t="s">
        <v>10531</v>
      </c>
      <c r="L4050" s="151" t="s">
        <v>31</v>
      </c>
      <c r="M4050" s="158" t="s">
        <v>31</v>
      </c>
      <c r="N4050" s="158" t="s">
        <v>29</v>
      </c>
      <c r="O4050" s="158">
        <v>10869</v>
      </c>
      <c r="P4050" s="149">
        <v>44414.80541666667</v>
      </c>
      <c r="Q4050" s="149">
        <v>44414.580972222226</v>
      </c>
      <c r="R4050" s="168">
        <v>58939</v>
      </c>
      <c r="S4050" s="151">
        <v>344389069</v>
      </c>
      <c r="T4050" s="153">
        <v>1.08690608211919E+16</v>
      </c>
      <c r="U4050" s="151" t="s">
        <v>32</v>
      </c>
      <c r="V4050" s="141"/>
      <c r="W4050" s="30" t="s">
        <v>13020</v>
      </c>
      <c r="X4050" s="33">
        <v>70102</v>
      </c>
      <c r="Y4050" s="24">
        <f>VLOOKUP(T4050,Buzon!C:C,1,FALSE)</f>
        <v>1.08690608211919E+16</v>
      </c>
      <c r="Z4050" s="13" t="str">
        <f>VLOOKUP(T4050,Buzon!C:Z,21,FALSE)</f>
        <v>AFIL.-008139649</v>
      </c>
      <c r="AA4050" s="162">
        <f>VLOOKUP(T4050,Buzon!C:Z,22,FALSE)</f>
        <v>219790.5</v>
      </c>
      <c r="AB4050" s="162">
        <f>VLOOKUP(T4050,Buzon!C:Z,23,FALSE)</f>
        <v>9082021</v>
      </c>
      <c r="AC4050" s="162" t="str">
        <f>VLOOKUP(T4050,Buzon!C:Z,24,FALSE)</f>
        <v>SANTANDER_3550</v>
      </c>
      <c r="AD4050" s="146">
        <f>+H4050</f>
        <v>278</v>
      </c>
      <c r="AE4050" s="150">
        <v>8139649</v>
      </c>
    </row>
    <row r="4051" spans="1:31" s="150" customFormat="1" ht="12" customHeight="1" x14ac:dyDescent="0.25">
      <c r="A4051" s="151" t="s">
        <v>21</v>
      </c>
      <c r="B4051" s="158" t="s">
        <v>9662</v>
      </c>
      <c r="C4051" s="158" t="s">
        <v>10501</v>
      </c>
      <c r="D4051" s="158">
        <v>19</v>
      </c>
      <c r="E4051" s="158" t="s">
        <v>10532</v>
      </c>
      <c r="F4051" s="158" t="s">
        <v>25</v>
      </c>
      <c r="G4051" s="151" t="s">
        <v>26</v>
      </c>
      <c r="H4051" s="156">
        <v>348</v>
      </c>
      <c r="I4051" s="151" t="s">
        <v>27</v>
      </c>
      <c r="J4051" s="158">
        <v>27701426111</v>
      </c>
      <c r="K4051" s="158" t="s">
        <v>10533</v>
      </c>
      <c r="L4051" s="151" t="s">
        <v>31</v>
      </c>
      <c r="M4051" s="158" t="s">
        <v>31</v>
      </c>
      <c r="N4051" s="158" t="s">
        <v>29</v>
      </c>
      <c r="O4051" s="158">
        <v>10869</v>
      </c>
      <c r="P4051" s="149">
        <v>44414.806423611109</v>
      </c>
      <c r="Q4051" s="149">
        <v>44414.580972222226</v>
      </c>
      <c r="R4051" s="168">
        <v>345856</v>
      </c>
      <c r="S4051" s="151">
        <v>344390570</v>
      </c>
      <c r="T4051" s="153">
        <v>1.0869060821192E+16</v>
      </c>
      <c r="U4051" s="151" t="s">
        <v>32</v>
      </c>
      <c r="V4051" s="141"/>
      <c r="W4051" s="30" t="s">
        <v>13020</v>
      </c>
      <c r="X4051" s="33">
        <v>70102</v>
      </c>
      <c r="Y4051" s="24">
        <f>VLOOKUP(T4051,Buzon!C:C,1,FALSE)</f>
        <v>1.0869060821192E+16</v>
      </c>
      <c r="Z4051" s="13" t="str">
        <f>VLOOKUP(T4051,Buzon!C:Z,21,FALSE)</f>
        <v>AFIL.-008139649</v>
      </c>
      <c r="AA4051" s="162">
        <f>VLOOKUP(T4051,Buzon!C:Z,22,FALSE)</f>
        <v>219790.5</v>
      </c>
      <c r="AB4051" s="162">
        <f>VLOOKUP(T4051,Buzon!C:Z,23,FALSE)</f>
        <v>9082021</v>
      </c>
      <c r="AC4051" s="162" t="str">
        <f>VLOOKUP(T4051,Buzon!C:Z,24,FALSE)</f>
        <v>SANTANDER_3550</v>
      </c>
      <c r="AD4051" s="146">
        <f>+H4051</f>
        <v>348</v>
      </c>
      <c r="AE4051" s="150">
        <v>8139649</v>
      </c>
    </row>
    <row r="4052" spans="1:31" s="150" customFormat="1" ht="12" customHeight="1" x14ac:dyDescent="0.25">
      <c r="A4052" s="151" t="s">
        <v>21</v>
      </c>
      <c r="B4052" s="158" t="s">
        <v>9662</v>
      </c>
      <c r="C4052" s="158" t="s">
        <v>10534</v>
      </c>
      <c r="D4052" s="158">
        <v>21</v>
      </c>
      <c r="E4052" s="158" t="s">
        <v>10535</v>
      </c>
      <c r="F4052" s="158" t="s">
        <v>25</v>
      </c>
      <c r="G4052" s="151" t="s">
        <v>26</v>
      </c>
      <c r="H4052" s="156">
        <v>278</v>
      </c>
      <c r="I4052" s="151" t="s">
        <v>27</v>
      </c>
      <c r="J4052" s="158">
        <v>27701426112</v>
      </c>
      <c r="K4052" s="158" t="s">
        <v>10536</v>
      </c>
      <c r="L4052" s="151" t="s">
        <v>31</v>
      </c>
      <c r="M4052" s="158" t="s">
        <v>31</v>
      </c>
      <c r="N4052" s="158" t="s">
        <v>29</v>
      </c>
      <c r="O4052" s="158">
        <v>10869</v>
      </c>
      <c r="P4052" s="149">
        <v>44414.808611111112</v>
      </c>
      <c r="Q4052" s="149">
        <v>44414.580972222226</v>
      </c>
      <c r="R4052" s="168">
        <v>25411</v>
      </c>
      <c r="S4052" s="151">
        <v>344394074</v>
      </c>
      <c r="T4052" s="153">
        <v>1.08690608211924E+16</v>
      </c>
      <c r="U4052" s="151" t="s">
        <v>32</v>
      </c>
      <c r="V4052" s="141"/>
      <c r="W4052" s="30" t="s">
        <v>13020</v>
      </c>
      <c r="X4052" s="33">
        <v>70102</v>
      </c>
      <c r="Y4052" s="24">
        <f>VLOOKUP(T4052,Buzon!C:C,1,FALSE)</f>
        <v>1.08690608211924E+16</v>
      </c>
      <c r="Z4052" s="13" t="str">
        <f>VLOOKUP(T4052,Buzon!C:Z,21,FALSE)</f>
        <v>AFIL.-008139649</v>
      </c>
      <c r="AA4052" s="162">
        <f>VLOOKUP(T4052,Buzon!C:Z,22,FALSE)</f>
        <v>219790.5</v>
      </c>
      <c r="AB4052" s="162">
        <f>VLOOKUP(T4052,Buzon!C:Z,23,FALSE)</f>
        <v>9082021</v>
      </c>
      <c r="AC4052" s="162" t="str">
        <f>VLOOKUP(T4052,Buzon!C:Z,24,FALSE)</f>
        <v>SANTANDER_3550</v>
      </c>
      <c r="AD4052" s="146">
        <f>+H4052</f>
        <v>278</v>
      </c>
      <c r="AE4052" s="150">
        <v>8139649</v>
      </c>
    </row>
    <row r="4053" spans="1:31" s="150" customFormat="1" ht="12" customHeight="1" x14ac:dyDescent="0.25">
      <c r="A4053" s="151" t="s">
        <v>21</v>
      </c>
      <c r="B4053" s="158" t="s">
        <v>9662</v>
      </c>
      <c r="C4053" s="158" t="s">
        <v>10534</v>
      </c>
      <c r="D4053" s="158">
        <v>22</v>
      </c>
      <c r="E4053" s="158" t="s">
        <v>10537</v>
      </c>
      <c r="F4053" s="158" t="s">
        <v>25</v>
      </c>
      <c r="G4053" s="151" t="s">
        <v>26</v>
      </c>
      <c r="H4053" s="156">
        <v>278</v>
      </c>
      <c r="I4053" s="151" t="s">
        <v>27</v>
      </c>
      <c r="J4053" s="158">
        <v>27701426113</v>
      </c>
      <c r="K4053" s="158" t="s">
        <v>10538</v>
      </c>
      <c r="L4053" s="151" t="s">
        <v>31</v>
      </c>
      <c r="M4053" s="158" t="s">
        <v>31</v>
      </c>
      <c r="N4053" s="158" t="s">
        <v>29</v>
      </c>
      <c r="O4053" s="158">
        <v>10869</v>
      </c>
      <c r="P4053" s="149">
        <v>44414.808611111112</v>
      </c>
      <c r="Q4053" s="149">
        <v>44414.580972222226</v>
      </c>
      <c r="R4053" s="168">
        <v>25411</v>
      </c>
      <c r="S4053" s="151">
        <v>344394074</v>
      </c>
      <c r="T4053" s="153">
        <v>1.08690608211924E+16</v>
      </c>
      <c r="U4053" s="151" t="s">
        <v>32</v>
      </c>
      <c r="V4053" s="141"/>
      <c r="W4053" s="30" t="s">
        <v>13020</v>
      </c>
      <c r="X4053" s="33">
        <v>70102</v>
      </c>
      <c r="Y4053" s="24">
        <f>VLOOKUP(T4053,Buzon!C:C,1,FALSE)</f>
        <v>1.08690608211924E+16</v>
      </c>
      <c r="Z4053" s="13" t="str">
        <f>VLOOKUP(T4053,Buzon!C:Z,21,FALSE)</f>
        <v>AFIL.-008139649</v>
      </c>
      <c r="AA4053" s="162">
        <f>VLOOKUP(T4053,Buzon!C:Z,22,FALSE)</f>
        <v>219790.5</v>
      </c>
      <c r="AB4053" s="162">
        <f>VLOOKUP(T4053,Buzon!C:Z,23,FALSE)</f>
        <v>9082021</v>
      </c>
      <c r="AC4053" s="162" t="str">
        <f>VLOOKUP(T4053,Buzon!C:Z,24,FALSE)</f>
        <v>SANTANDER_3550</v>
      </c>
      <c r="AD4053" s="146">
        <f>+H4053</f>
        <v>278</v>
      </c>
      <c r="AE4053" s="150">
        <v>8139649</v>
      </c>
    </row>
    <row r="4054" spans="1:31" s="150" customFormat="1" ht="12" customHeight="1" x14ac:dyDescent="0.25">
      <c r="A4054" s="151" t="s">
        <v>21</v>
      </c>
      <c r="B4054" s="158" t="s">
        <v>9668</v>
      </c>
      <c r="C4054" s="158" t="s">
        <v>10501</v>
      </c>
      <c r="D4054" s="158">
        <v>28</v>
      </c>
      <c r="E4054" s="158" t="s">
        <v>8197</v>
      </c>
      <c r="F4054" s="158" t="s">
        <v>25</v>
      </c>
      <c r="G4054" s="151" t="s">
        <v>26</v>
      </c>
      <c r="H4054" s="156">
        <v>348</v>
      </c>
      <c r="I4054" s="151" t="s">
        <v>27</v>
      </c>
      <c r="J4054" s="158">
        <v>27701426119</v>
      </c>
      <c r="K4054" s="158" t="s">
        <v>10539</v>
      </c>
      <c r="L4054" s="151" t="s">
        <v>31</v>
      </c>
      <c r="M4054" s="158" t="s">
        <v>31</v>
      </c>
      <c r="N4054" s="158" t="s">
        <v>29</v>
      </c>
      <c r="O4054" s="158">
        <v>11986</v>
      </c>
      <c r="P4054" s="149">
        <v>44414.810254629629</v>
      </c>
      <c r="Q4054" s="149">
        <v>44414.582824074074</v>
      </c>
      <c r="R4054" s="168">
        <v>140147</v>
      </c>
      <c r="S4054" s="151">
        <v>344396667</v>
      </c>
      <c r="T4054" s="153">
        <v>1.19860608211926E+16</v>
      </c>
      <c r="U4054" s="151" t="s">
        <v>32</v>
      </c>
      <c r="V4054" s="141"/>
      <c r="W4054" s="30" t="s">
        <v>13020</v>
      </c>
      <c r="X4054" s="33">
        <v>70102</v>
      </c>
      <c r="Y4054" s="24">
        <f>VLOOKUP(T4054,Buzon!C:C,1,FALSE)</f>
        <v>1.19860608211926E+16</v>
      </c>
      <c r="Z4054" s="13" t="str">
        <f>VLOOKUP(T4054,Buzon!C:Z,21,FALSE)</f>
        <v>AFIL.-008139649</v>
      </c>
      <c r="AA4054" s="162">
        <f>VLOOKUP(T4054,Buzon!C:Z,22,FALSE)</f>
        <v>219790.5</v>
      </c>
      <c r="AB4054" s="162">
        <f>VLOOKUP(T4054,Buzon!C:Z,23,FALSE)</f>
        <v>9082021</v>
      </c>
      <c r="AC4054" s="162" t="str">
        <f>VLOOKUP(T4054,Buzon!C:Z,24,FALSE)</f>
        <v>SANTANDER_3550</v>
      </c>
      <c r="AD4054" s="146">
        <f>+H4054</f>
        <v>348</v>
      </c>
      <c r="AE4054" s="150">
        <v>8139649</v>
      </c>
    </row>
    <row r="4055" spans="1:31" s="150" customFormat="1" ht="12" customHeight="1" x14ac:dyDescent="0.25">
      <c r="A4055" s="151" t="s">
        <v>21</v>
      </c>
      <c r="B4055" s="158" t="s">
        <v>9662</v>
      </c>
      <c r="C4055" s="158" t="s">
        <v>3609</v>
      </c>
      <c r="D4055" s="158">
        <v>10</v>
      </c>
      <c r="E4055" s="158" t="s">
        <v>10540</v>
      </c>
      <c r="F4055" s="158" t="s">
        <v>71</v>
      </c>
      <c r="G4055" s="151" t="s">
        <v>26</v>
      </c>
      <c r="H4055" s="156">
        <v>174</v>
      </c>
      <c r="I4055" s="151" t="s">
        <v>27</v>
      </c>
      <c r="J4055" s="158">
        <v>27701426121</v>
      </c>
      <c r="K4055" s="158" t="s">
        <v>10541</v>
      </c>
      <c r="L4055" s="151" t="s">
        <v>31</v>
      </c>
      <c r="M4055" s="158" t="s">
        <v>31</v>
      </c>
      <c r="N4055" s="158" t="s">
        <v>29</v>
      </c>
      <c r="O4055" s="158">
        <v>10869</v>
      </c>
      <c r="P4055" s="149">
        <v>44414.813657407409</v>
      </c>
      <c r="Q4055" s="149">
        <v>44414.580972222226</v>
      </c>
      <c r="R4055" s="168">
        <v>1572</v>
      </c>
      <c r="S4055" s="151">
        <v>344401945</v>
      </c>
      <c r="T4055" s="153">
        <v>1.0869060821193E+16</v>
      </c>
      <c r="U4055" s="151" t="s">
        <v>32</v>
      </c>
      <c r="V4055" s="141"/>
      <c r="W4055" s="30" t="s">
        <v>13020</v>
      </c>
      <c r="X4055" s="33">
        <v>70102</v>
      </c>
      <c r="Y4055" s="24">
        <f>VLOOKUP(T4055,Buzon!C:C,1,FALSE)</f>
        <v>1.0869060821193E+16</v>
      </c>
      <c r="Z4055" s="13" t="str">
        <f>VLOOKUP(T4055,Buzon!C:Z,21,FALSE)</f>
        <v>AFIL.-008139649</v>
      </c>
      <c r="AA4055" s="162">
        <f>VLOOKUP(T4055,Buzon!C:Z,22,FALSE)</f>
        <v>219790.5</v>
      </c>
      <c r="AB4055" s="162">
        <f>VLOOKUP(T4055,Buzon!C:Z,23,FALSE)</f>
        <v>9082021</v>
      </c>
      <c r="AC4055" s="162" t="str">
        <f>VLOOKUP(T4055,Buzon!C:Z,24,FALSE)</f>
        <v>SANTANDER_3550</v>
      </c>
      <c r="AD4055" s="146">
        <f>+H4055</f>
        <v>174</v>
      </c>
      <c r="AE4055" s="150">
        <v>8139649</v>
      </c>
    </row>
    <row r="4056" spans="1:31" s="150" customFormat="1" ht="12" customHeight="1" x14ac:dyDescent="0.25">
      <c r="A4056" s="151" t="s">
        <v>21</v>
      </c>
      <c r="B4056" s="158" t="s">
        <v>9662</v>
      </c>
      <c r="C4056" s="158" t="s">
        <v>10542</v>
      </c>
      <c r="D4056" s="158">
        <v>11</v>
      </c>
      <c r="E4056" s="158" t="s">
        <v>10543</v>
      </c>
      <c r="F4056" s="158" t="s">
        <v>71</v>
      </c>
      <c r="G4056" s="151" t="s">
        <v>26</v>
      </c>
      <c r="H4056" s="156">
        <v>174</v>
      </c>
      <c r="I4056" s="151" t="s">
        <v>27</v>
      </c>
      <c r="J4056" s="158">
        <v>27701426123</v>
      </c>
      <c r="K4056" s="158" t="s">
        <v>10544</v>
      </c>
      <c r="L4056" s="151" t="s">
        <v>31</v>
      </c>
      <c r="M4056" s="158" t="s">
        <v>31</v>
      </c>
      <c r="N4056" s="158" t="s">
        <v>29</v>
      </c>
      <c r="O4056" s="158">
        <v>10869</v>
      </c>
      <c r="P4056" s="149">
        <v>44414.819039351853</v>
      </c>
      <c r="Q4056" s="149">
        <v>44414.580972222226</v>
      </c>
      <c r="R4056" s="168">
        <v>18509</v>
      </c>
      <c r="S4056" s="151">
        <v>344410234</v>
      </c>
      <c r="T4056" s="153">
        <v>1.08690608211938E+16</v>
      </c>
      <c r="U4056" s="151" t="s">
        <v>32</v>
      </c>
      <c r="V4056" s="141"/>
      <c r="W4056" s="30" t="s">
        <v>13020</v>
      </c>
      <c r="X4056" s="33">
        <v>70102</v>
      </c>
      <c r="Y4056" s="24">
        <f>VLOOKUP(T4056,Buzon!C:C,1,FALSE)</f>
        <v>1.08690608211938E+16</v>
      </c>
      <c r="Z4056" s="13" t="str">
        <f>VLOOKUP(T4056,Buzon!C:Z,21,FALSE)</f>
        <v>AFIL.-008139649</v>
      </c>
      <c r="AA4056" s="162">
        <f>VLOOKUP(T4056,Buzon!C:Z,22,FALSE)</f>
        <v>219790.5</v>
      </c>
      <c r="AB4056" s="162">
        <f>VLOOKUP(T4056,Buzon!C:Z,23,FALSE)</f>
        <v>9082021</v>
      </c>
      <c r="AC4056" s="162" t="str">
        <f>VLOOKUP(T4056,Buzon!C:Z,24,FALSE)</f>
        <v>SANTANDER_3550</v>
      </c>
      <c r="AD4056" s="146">
        <f>+H4056</f>
        <v>174</v>
      </c>
      <c r="AE4056" s="150">
        <v>8139649</v>
      </c>
    </row>
    <row r="4057" spans="1:31" s="150" customFormat="1" ht="12" customHeight="1" x14ac:dyDescent="0.25">
      <c r="A4057" s="151" t="s">
        <v>21</v>
      </c>
      <c r="B4057" s="158" t="s">
        <v>9668</v>
      </c>
      <c r="C4057" s="158" t="s">
        <v>2351</v>
      </c>
      <c r="D4057" s="158">
        <v>25</v>
      </c>
      <c r="E4057" s="158" t="s">
        <v>10545</v>
      </c>
      <c r="F4057" s="158" t="s">
        <v>25</v>
      </c>
      <c r="G4057" s="151" t="s">
        <v>26</v>
      </c>
      <c r="H4057" s="156">
        <v>348</v>
      </c>
      <c r="I4057" s="151" t="s">
        <v>27</v>
      </c>
      <c r="J4057" s="158">
        <v>27701426126</v>
      </c>
      <c r="K4057" s="158" t="s">
        <v>10546</v>
      </c>
      <c r="L4057" s="151" t="s">
        <v>31</v>
      </c>
      <c r="M4057" s="158" t="s">
        <v>31</v>
      </c>
      <c r="N4057" s="158" t="s">
        <v>29</v>
      </c>
      <c r="O4057" s="158">
        <v>11986</v>
      </c>
      <c r="P4057" s="149">
        <v>44414.829467592594</v>
      </c>
      <c r="Q4057" s="149">
        <v>44414.582824074074</v>
      </c>
      <c r="R4057" s="168">
        <v>191943</v>
      </c>
      <c r="S4057" s="151">
        <v>344426437</v>
      </c>
      <c r="T4057" s="153">
        <v>1.19860608211953E+16</v>
      </c>
      <c r="U4057" s="151" t="s">
        <v>32</v>
      </c>
      <c r="V4057" s="141"/>
      <c r="W4057" s="30" t="s">
        <v>13020</v>
      </c>
      <c r="X4057" s="33">
        <v>70102</v>
      </c>
      <c r="Y4057" s="24">
        <f>VLOOKUP(T4057,Buzon!C:C,1,FALSE)</f>
        <v>1.19860608211953E+16</v>
      </c>
      <c r="Z4057" s="13" t="str">
        <f>VLOOKUP(T4057,Buzon!C:Z,21,FALSE)</f>
        <v>AFIL.-008139649</v>
      </c>
      <c r="AA4057" s="162">
        <f>VLOOKUP(T4057,Buzon!C:Z,22,FALSE)</f>
        <v>219790.5</v>
      </c>
      <c r="AB4057" s="162">
        <f>VLOOKUP(T4057,Buzon!C:Z,23,FALSE)</f>
        <v>9082021</v>
      </c>
      <c r="AC4057" s="162" t="str">
        <f>VLOOKUP(T4057,Buzon!C:Z,24,FALSE)</f>
        <v>SANTANDER_3550</v>
      </c>
      <c r="AD4057" s="146">
        <f>+H4057</f>
        <v>348</v>
      </c>
      <c r="AE4057" s="150">
        <v>8139649</v>
      </c>
    </row>
    <row r="4058" spans="1:31" s="150" customFormat="1" ht="12" customHeight="1" x14ac:dyDescent="0.25">
      <c r="A4058" s="151" t="s">
        <v>21</v>
      </c>
      <c r="B4058" s="158" t="s">
        <v>9662</v>
      </c>
      <c r="C4058" s="158" t="s">
        <v>10310</v>
      </c>
      <c r="D4058" s="158">
        <v>24</v>
      </c>
      <c r="E4058" s="158" t="s">
        <v>10547</v>
      </c>
      <c r="F4058" s="158" t="s">
        <v>25</v>
      </c>
      <c r="G4058" s="151" t="s">
        <v>26</v>
      </c>
      <c r="H4058" s="156">
        <v>278</v>
      </c>
      <c r="I4058" s="151" t="s">
        <v>27</v>
      </c>
      <c r="J4058" s="158">
        <v>27701426131</v>
      </c>
      <c r="K4058" s="158" t="s">
        <v>10548</v>
      </c>
      <c r="L4058" s="151" t="s">
        <v>31</v>
      </c>
      <c r="M4058" s="158" t="s">
        <v>31</v>
      </c>
      <c r="N4058" s="158" t="s">
        <v>30</v>
      </c>
      <c r="O4058" s="158">
        <v>10869</v>
      </c>
      <c r="P4058" s="149">
        <v>44414.84269675926</v>
      </c>
      <c r="Q4058" s="149">
        <v>44414.580972222226</v>
      </c>
      <c r="R4058" s="168">
        <v>806051</v>
      </c>
      <c r="S4058" s="151">
        <v>344447234</v>
      </c>
      <c r="T4058" s="153">
        <v>1.08690608212013E+16</v>
      </c>
      <c r="U4058" s="151" t="s">
        <v>32</v>
      </c>
      <c r="V4058" s="141"/>
      <c r="W4058" s="30" t="s">
        <v>13020</v>
      </c>
      <c r="X4058" s="33">
        <v>70102</v>
      </c>
      <c r="Y4058" s="24">
        <f>VLOOKUP(T4058,Buzon!C:C,1,FALSE)</f>
        <v>1.08690608212013E+16</v>
      </c>
      <c r="Z4058" s="13" t="str">
        <f>VLOOKUP(T4058,Buzon!C:Z,21,FALSE)</f>
        <v>AFIL.-008139649</v>
      </c>
      <c r="AA4058" s="162">
        <f>VLOOKUP(T4058,Buzon!C:Z,22,FALSE)</f>
        <v>219790.5</v>
      </c>
      <c r="AB4058" s="162">
        <f>VLOOKUP(T4058,Buzon!C:Z,23,FALSE)</f>
        <v>9082021</v>
      </c>
      <c r="AC4058" s="162" t="str">
        <f>VLOOKUP(T4058,Buzon!C:Z,24,FALSE)</f>
        <v>SANTANDER_3550</v>
      </c>
      <c r="AD4058" s="146">
        <f>+H4058</f>
        <v>278</v>
      </c>
      <c r="AE4058" s="150">
        <v>8139649</v>
      </c>
    </row>
    <row r="4059" spans="1:31" s="150" customFormat="1" ht="12" customHeight="1" x14ac:dyDescent="0.25">
      <c r="A4059" s="151" t="s">
        <v>21</v>
      </c>
      <c r="B4059" s="158" t="s">
        <v>9668</v>
      </c>
      <c r="C4059" s="158" t="s">
        <v>10549</v>
      </c>
      <c r="D4059" s="158">
        <v>8</v>
      </c>
      <c r="E4059" s="158" t="s">
        <v>10550</v>
      </c>
      <c r="F4059" s="158" t="s">
        <v>25</v>
      </c>
      <c r="G4059" s="151" t="s">
        <v>26</v>
      </c>
      <c r="H4059" s="156">
        <v>348</v>
      </c>
      <c r="I4059" s="151" t="s">
        <v>27</v>
      </c>
      <c r="J4059" s="158">
        <v>27701426133</v>
      </c>
      <c r="K4059" s="158" t="s">
        <v>10551</v>
      </c>
      <c r="L4059" s="151" t="s">
        <v>31</v>
      </c>
      <c r="M4059" s="158" t="s">
        <v>31</v>
      </c>
      <c r="N4059" s="158" t="s">
        <v>29</v>
      </c>
      <c r="O4059" s="158">
        <v>11986</v>
      </c>
      <c r="P4059" s="149">
        <v>44414.844953703701</v>
      </c>
      <c r="Q4059" s="149">
        <v>44414.582824074074</v>
      </c>
      <c r="R4059" s="168">
        <v>896</v>
      </c>
      <c r="S4059" s="151">
        <v>344450458</v>
      </c>
      <c r="T4059" s="153">
        <v>1.19860608212016E+16</v>
      </c>
      <c r="U4059" s="151" t="s">
        <v>32</v>
      </c>
      <c r="V4059" s="141"/>
      <c r="W4059" s="30" t="s">
        <v>13020</v>
      </c>
      <c r="X4059" s="33">
        <v>70102</v>
      </c>
      <c r="Y4059" s="24">
        <f>VLOOKUP(T4059,Buzon!C:C,1,FALSE)</f>
        <v>1.19860608212016E+16</v>
      </c>
      <c r="Z4059" s="13" t="str">
        <f>VLOOKUP(T4059,Buzon!C:Z,21,FALSE)</f>
        <v>AFIL.-008139649</v>
      </c>
      <c r="AA4059" s="162">
        <f>VLOOKUP(T4059,Buzon!C:Z,22,FALSE)</f>
        <v>219790.5</v>
      </c>
      <c r="AB4059" s="162">
        <f>VLOOKUP(T4059,Buzon!C:Z,23,FALSE)</f>
        <v>9082021</v>
      </c>
      <c r="AC4059" s="162" t="str">
        <f>VLOOKUP(T4059,Buzon!C:Z,24,FALSE)</f>
        <v>SANTANDER_3550</v>
      </c>
      <c r="AD4059" s="146">
        <f>+H4059</f>
        <v>348</v>
      </c>
      <c r="AE4059" s="150">
        <v>8139649</v>
      </c>
    </row>
    <row r="4060" spans="1:31" s="150" customFormat="1" ht="12" customHeight="1" x14ac:dyDescent="0.25">
      <c r="A4060" s="151" t="s">
        <v>21</v>
      </c>
      <c r="B4060" s="158" t="s">
        <v>9662</v>
      </c>
      <c r="C4060" s="220" t="s">
        <v>10552</v>
      </c>
      <c r="D4060" s="158">
        <v>21</v>
      </c>
      <c r="E4060" s="158" t="s">
        <v>10553</v>
      </c>
      <c r="F4060" s="158" t="s">
        <v>25</v>
      </c>
      <c r="G4060" s="151" t="s">
        <v>26</v>
      </c>
      <c r="H4060" s="156">
        <v>236</v>
      </c>
      <c r="I4060" s="151" t="s">
        <v>27</v>
      </c>
      <c r="J4060" s="158">
        <v>27701426134</v>
      </c>
      <c r="K4060" s="158" t="s">
        <v>10554</v>
      </c>
      <c r="L4060" s="151" t="s">
        <v>31</v>
      </c>
      <c r="M4060" s="158" t="s">
        <v>31</v>
      </c>
      <c r="N4060" s="158" t="s">
        <v>9802</v>
      </c>
      <c r="O4060" s="158">
        <v>10869</v>
      </c>
      <c r="P4060" s="149">
        <v>44414.845891203702</v>
      </c>
      <c r="Q4060" s="149">
        <v>44414.580972222226</v>
      </c>
      <c r="R4060" s="168">
        <v>80143</v>
      </c>
      <c r="S4060" s="151">
        <v>344451980</v>
      </c>
      <c r="T4060" s="153">
        <v>1.08690608212017E+16</v>
      </c>
      <c r="U4060" s="151" t="s">
        <v>32</v>
      </c>
      <c r="V4060" s="141"/>
      <c r="W4060" s="30" t="s">
        <v>13019</v>
      </c>
      <c r="X4060" s="33">
        <v>3559</v>
      </c>
      <c r="Y4060" s="24">
        <f>VLOOKUP(T4060,Buzon!C:C,1,FALSE)</f>
        <v>1.08690608212017E+16</v>
      </c>
      <c r="Z4060" s="13" t="str">
        <f>VLOOKUP(T4060,Buzon!C:Z,21,FALSE)</f>
        <v>AFIL.-008139649</v>
      </c>
      <c r="AA4060" s="162">
        <f>VLOOKUP(T4060,Buzon!C:Z,22,FALSE)</f>
        <v>219790.5</v>
      </c>
      <c r="AB4060" s="162">
        <f>VLOOKUP(T4060,Buzon!C:Z,23,FALSE)</f>
        <v>9082021</v>
      </c>
      <c r="AC4060" s="162" t="str">
        <f>VLOOKUP(T4060,Buzon!C:Z,24,FALSE)</f>
        <v>SANTANDER_3550</v>
      </c>
      <c r="AD4060" s="146">
        <f>+H4060</f>
        <v>236</v>
      </c>
      <c r="AE4060" s="150">
        <v>8139649</v>
      </c>
    </row>
    <row r="4061" spans="1:31" s="150" customFormat="1" ht="12" customHeight="1" x14ac:dyDescent="0.25">
      <c r="A4061" s="151" t="s">
        <v>21</v>
      </c>
      <c r="B4061" s="158" t="s">
        <v>9662</v>
      </c>
      <c r="C4061" s="221"/>
      <c r="D4061" s="157"/>
      <c r="E4061" s="158" t="s">
        <v>10553</v>
      </c>
      <c r="F4061" s="158" t="s">
        <v>25</v>
      </c>
      <c r="G4061" s="151" t="s">
        <v>26</v>
      </c>
      <c r="H4061" s="156">
        <v>188</v>
      </c>
      <c r="I4061" s="151" t="s">
        <v>167</v>
      </c>
      <c r="J4061" s="158">
        <v>27701426135</v>
      </c>
      <c r="K4061" s="158" t="s">
        <v>10555</v>
      </c>
      <c r="L4061" s="151" t="s">
        <v>31</v>
      </c>
      <c r="M4061" s="158" t="s">
        <v>9802</v>
      </c>
      <c r="N4061" s="158" t="s">
        <v>31</v>
      </c>
      <c r="O4061" s="158">
        <v>10869</v>
      </c>
      <c r="P4061" s="149">
        <v>44414.845891203702</v>
      </c>
      <c r="Q4061" s="149">
        <v>44414.580972222226</v>
      </c>
      <c r="R4061" s="168">
        <v>80143</v>
      </c>
      <c r="S4061" s="151">
        <v>344451980</v>
      </c>
      <c r="T4061" s="153">
        <v>1.08690608212017E+16</v>
      </c>
      <c r="U4061" s="151" t="s">
        <v>32</v>
      </c>
      <c r="V4061" s="141"/>
      <c r="W4061" s="30" t="s">
        <v>13019</v>
      </c>
      <c r="X4061" s="33">
        <v>3559</v>
      </c>
      <c r="Y4061" s="24">
        <f>VLOOKUP(T4061,Buzon!C:C,1,FALSE)</f>
        <v>1.08690608212017E+16</v>
      </c>
      <c r="Z4061" s="13" t="str">
        <f>VLOOKUP(T4061,Buzon!C:Z,21,FALSE)</f>
        <v>AFIL.-008139649</v>
      </c>
      <c r="AA4061" s="162">
        <f>VLOOKUP(T4061,Buzon!C:Z,22,FALSE)</f>
        <v>219790.5</v>
      </c>
      <c r="AB4061" s="162">
        <f>VLOOKUP(T4061,Buzon!C:Z,23,FALSE)</f>
        <v>9082021</v>
      </c>
      <c r="AC4061" s="162" t="str">
        <f>VLOOKUP(T4061,Buzon!C:Z,24,FALSE)</f>
        <v>SANTANDER_3550</v>
      </c>
      <c r="AD4061" s="146">
        <f>+H4061</f>
        <v>188</v>
      </c>
      <c r="AE4061" s="150">
        <v>8139649</v>
      </c>
    </row>
    <row r="4062" spans="1:31" s="150" customFormat="1" ht="12" customHeight="1" x14ac:dyDescent="0.25">
      <c r="A4062" s="151" t="s">
        <v>21</v>
      </c>
      <c r="B4062" s="158" t="s">
        <v>9662</v>
      </c>
      <c r="C4062" s="220" t="s">
        <v>10552</v>
      </c>
      <c r="D4062" s="158">
        <v>22</v>
      </c>
      <c r="E4062" s="158" t="s">
        <v>10556</v>
      </c>
      <c r="F4062" s="158" t="s">
        <v>25</v>
      </c>
      <c r="G4062" s="151" t="s">
        <v>26</v>
      </c>
      <c r="H4062" s="156">
        <v>236</v>
      </c>
      <c r="I4062" s="151" t="s">
        <v>27</v>
      </c>
      <c r="J4062" s="158">
        <v>27701426136</v>
      </c>
      <c r="K4062" s="158" t="s">
        <v>10557</v>
      </c>
      <c r="L4062" s="151" t="s">
        <v>31</v>
      </c>
      <c r="M4062" s="158" t="s">
        <v>31</v>
      </c>
      <c r="N4062" s="158" t="s">
        <v>9802</v>
      </c>
      <c r="O4062" s="158">
        <v>10869</v>
      </c>
      <c r="P4062" s="149">
        <v>44414.845891203702</v>
      </c>
      <c r="Q4062" s="149">
        <v>44414.580972222226</v>
      </c>
      <c r="R4062" s="168">
        <v>80143</v>
      </c>
      <c r="S4062" s="151">
        <v>344451980</v>
      </c>
      <c r="T4062" s="153">
        <v>1.08690608212017E+16</v>
      </c>
      <c r="U4062" s="151" t="s">
        <v>32</v>
      </c>
      <c r="V4062" s="141"/>
      <c r="W4062" s="30" t="s">
        <v>13019</v>
      </c>
      <c r="X4062" s="33">
        <v>3559</v>
      </c>
      <c r="Y4062" s="24">
        <f>VLOOKUP(T4062,Buzon!C:C,1,FALSE)</f>
        <v>1.08690608212017E+16</v>
      </c>
      <c r="Z4062" s="13" t="str">
        <f>VLOOKUP(T4062,Buzon!C:Z,21,FALSE)</f>
        <v>AFIL.-008139649</v>
      </c>
      <c r="AA4062" s="162">
        <f>VLOOKUP(T4062,Buzon!C:Z,22,FALSE)</f>
        <v>219790.5</v>
      </c>
      <c r="AB4062" s="162">
        <f>VLOOKUP(T4062,Buzon!C:Z,23,FALSE)</f>
        <v>9082021</v>
      </c>
      <c r="AC4062" s="162" t="str">
        <f>VLOOKUP(T4062,Buzon!C:Z,24,FALSE)</f>
        <v>SANTANDER_3550</v>
      </c>
      <c r="AD4062" s="146">
        <f>+H4062</f>
        <v>236</v>
      </c>
      <c r="AE4062" s="150">
        <v>8139649</v>
      </c>
    </row>
    <row r="4063" spans="1:31" s="150" customFormat="1" ht="12" customHeight="1" x14ac:dyDescent="0.25">
      <c r="A4063" s="151" t="s">
        <v>21</v>
      </c>
      <c r="B4063" s="158" t="s">
        <v>9662</v>
      </c>
      <c r="C4063" s="221"/>
      <c r="D4063" s="157"/>
      <c r="E4063" s="158" t="s">
        <v>10556</v>
      </c>
      <c r="F4063" s="158" t="s">
        <v>25</v>
      </c>
      <c r="G4063" s="151" t="s">
        <v>26</v>
      </c>
      <c r="H4063" s="156">
        <v>188</v>
      </c>
      <c r="I4063" s="151" t="s">
        <v>167</v>
      </c>
      <c r="J4063" s="158">
        <v>27701426137</v>
      </c>
      <c r="K4063" s="158" t="s">
        <v>10558</v>
      </c>
      <c r="L4063" s="151" t="s">
        <v>31</v>
      </c>
      <c r="M4063" s="158" t="s">
        <v>9802</v>
      </c>
      <c r="N4063" s="158" t="s">
        <v>31</v>
      </c>
      <c r="O4063" s="158">
        <v>10869</v>
      </c>
      <c r="P4063" s="149">
        <v>44414.845891203702</v>
      </c>
      <c r="Q4063" s="149">
        <v>44414.580972222226</v>
      </c>
      <c r="R4063" s="168">
        <v>80143</v>
      </c>
      <c r="S4063" s="151">
        <v>344451980</v>
      </c>
      <c r="T4063" s="153">
        <v>1.08690608212017E+16</v>
      </c>
      <c r="U4063" s="151" t="s">
        <v>32</v>
      </c>
      <c r="V4063" s="141"/>
      <c r="W4063" s="30" t="s">
        <v>13019</v>
      </c>
      <c r="X4063" s="33">
        <v>3559</v>
      </c>
      <c r="Y4063" s="24">
        <f>VLOOKUP(T4063,Buzon!C:C,1,FALSE)</f>
        <v>1.08690608212017E+16</v>
      </c>
      <c r="Z4063" s="13" t="str">
        <f>VLOOKUP(T4063,Buzon!C:Z,21,FALSE)</f>
        <v>AFIL.-008139649</v>
      </c>
      <c r="AA4063" s="162">
        <f>VLOOKUP(T4063,Buzon!C:Z,22,FALSE)</f>
        <v>219790.5</v>
      </c>
      <c r="AB4063" s="162">
        <f>VLOOKUP(T4063,Buzon!C:Z,23,FALSE)</f>
        <v>9082021</v>
      </c>
      <c r="AC4063" s="162" t="str">
        <f>VLOOKUP(T4063,Buzon!C:Z,24,FALSE)</f>
        <v>SANTANDER_3550</v>
      </c>
      <c r="AD4063" s="146">
        <f>+H4063</f>
        <v>188</v>
      </c>
      <c r="AE4063" s="150">
        <v>8139649</v>
      </c>
    </row>
    <row r="4064" spans="1:31" s="150" customFormat="1" ht="12" customHeight="1" x14ac:dyDescent="0.25">
      <c r="A4064" s="151" t="s">
        <v>21</v>
      </c>
      <c r="B4064" s="158" t="s">
        <v>9662</v>
      </c>
      <c r="C4064" s="158" t="s">
        <v>9852</v>
      </c>
      <c r="D4064" s="158">
        <v>25</v>
      </c>
      <c r="E4064" s="158" t="s">
        <v>10559</v>
      </c>
      <c r="F4064" s="158" t="s">
        <v>25</v>
      </c>
      <c r="G4064" s="151" t="s">
        <v>26</v>
      </c>
      <c r="H4064" s="156">
        <v>348</v>
      </c>
      <c r="I4064" s="151" t="s">
        <v>27</v>
      </c>
      <c r="J4064" s="158">
        <v>27701426138</v>
      </c>
      <c r="K4064" s="158" t="s">
        <v>10560</v>
      </c>
      <c r="L4064" s="151" t="s">
        <v>31</v>
      </c>
      <c r="M4064" s="158" t="s">
        <v>31</v>
      </c>
      <c r="N4064" s="158" t="s">
        <v>29</v>
      </c>
      <c r="O4064" s="158">
        <v>10869</v>
      </c>
      <c r="P4064" s="149">
        <v>44414.853506944448</v>
      </c>
      <c r="Q4064" s="149">
        <v>44414.580972222226</v>
      </c>
      <c r="R4064" s="168">
        <v>85962</v>
      </c>
      <c r="S4064" s="151">
        <v>344463329</v>
      </c>
      <c r="T4064" s="153">
        <v>1.08690608212028E+16</v>
      </c>
      <c r="U4064" s="151" t="s">
        <v>32</v>
      </c>
      <c r="V4064" s="141"/>
      <c r="W4064" s="30" t="s">
        <v>13020</v>
      </c>
      <c r="X4064" s="33">
        <v>70102</v>
      </c>
      <c r="Y4064" s="24">
        <f>VLOOKUP(T4064,Buzon!C:C,1,FALSE)</f>
        <v>1.08690608212028E+16</v>
      </c>
      <c r="Z4064" s="13" t="str">
        <f>VLOOKUP(T4064,Buzon!C:Z,21,FALSE)</f>
        <v>AFIL.-008139649</v>
      </c>
      <c r="AA4064" s="162">
        <f>VLOOKUP(T4064,Buzon!C:Z,22,FALSE)</f>
        <v>219790.5</v>
      </c>
      <c r="AB4064" s="162">
        <f>VLOOKUP(T4064,Buzon!C:Z,23,FALSE)</f>
        <v>9082021</v>
      </c>
      <c r="AC4064" s="162" t="str">
        <f>VLOOKUP(T4064,Buzon!C:Z,24,FALSE)</f>
        <v>SANTANDER_3550</v>
      </c>
      <c r="AD4064" s="146">
        <f>+H4064</f>
        <v>348</v>
      </c>
      <c r="AE4064" s="150">
        <v>8139649</v>
      </c>
    </row>
    <row r="4065" spans="1:32" s="150" customFormat="1" ht="12" customHeight="1" x14ac:dyDescent="0.25">
      <c r="A4065" s="151" t="s">
        <v>21</v>
      </c>
      <c r="B4065" s="158" t="s">
        <v>9662</v>
      </c>
      <c r="C4065" s="157"/>
      <c r="D4065" s="157"/>
      <c r="E4065" s="158" t="s">
        <v>10559</v>
      </c>
      <c r="F4065" s="158" t="s">
        <v>25</v>
      </c>
      <c r="G4065" s="151" t="s">
        <v>26</v>
      </c>
      <c r="H4065" s="156">
        <v>278</v>
      </c>
      <c r="I4065" s="151" t="s">
        <v>167</v>
      </c>
      <c r="J4065" s="158">
        <v>27701426139</v>
      </c>
      <c r="K4065" s="158" t="s">
        <v>10561</v>
      </c>
      <c r="L4065" s="151" t="s">
        <v>31</v>
      </c>
      <c r="M4065" s="158" t="s">
        <v>29</v>
      </c>
      <c r="N4065" s="158" t="s">
        <v>31</v>
      </c>
      <c r="O4065" s="158">
        <v>10869</v>
      </c>
      <c r="P4065" s="149">
        <v>44414.853518518517</v>
      </c>
      <c r="Q4065" s="149">
        <v>44414.580972222226</v>
      </c>
      <c r="R4065" s="168">
        <v>85962</v>
      </c>
      <c r="S4065" s="151">
        <v>344463329</v>
      </c>
      <c r="T4065" s="153">
        <v>1.08690608212028E+16</v>
      </c>
      <c r="U4065" s="151" t="s">
        <v>32</v>
      </c>
      <c r="V4065" s="141"/>
      <c r="W4065" s="30" t="s">
        <v>13020</v>
      </c>
      <c r="X4065" s="33">
        <v>70102</v>
      </c>
      <c r="Y4065" s="24">
        <f>VLOOKUP(T4065,Buzon!C:C,1,FALSE)</f>
        <v>1.08690608212028E+16</v>
      </c>
      <c r="Z4065" s="13" t="str">
        <f>VLOOKUP(T4065,Buzon!C:Z,21,FALSE)</f>
        <v>AFIL.-008139649</v>
      </c>
      <c r="AA4065" s="162">
        <f>VLOOKUP(T4065,Buzon!C:Z,22,FALSE)</f>
        <v>219790.5</v>
      </c>
      <c r="AB4065" s="162">
        <f>VLOOKUP(T4065,Buzon!C:Z,23,FALSE)</f>
        <v>9082021</v>
      </c>
      <c r="AC4065" s="162" t="str">
        <f>VLOOKUP(T4065,Buzon!C:Z,24,FALSE)</f>
        <v>SANTANDER_3550</v>
      </c>
      <c r="AD4065" s="146">
        <f>+H4065</f>
        <v>278</v>
      </c>
      <c r="AE4065" s="150">
        <v>8139649</v>
      </c>
    </row>
    <row r="4066" spans="1:32" s="150" customFormat="1" ht="12" customHeight="1" x14ac:dyDescent="0.25">
      <c r="A4066" s="151" t="s">
        <v>21</v>
      </c>
      <c r="B4066" s="158" t="s">
        <v>9662</v>
      </c>
      <c r="C4066" s="158" t="s">
        <v>9852</v>
      </c>
      <c r="D4066" s="158">
        <v>26</v>
      </c>
      <c r="E4066" s="158" t="s">
        <v>10562</v>
      </c>
      <c r="F4066" s="158" t="s">
        <v>25</v>
      </c>
      <c r="G4066" s="151" t="s">
        <v>26</v>
      </c>
      <c r="H4066" s="156">
        <v>348</v>
      </c>
      <c r="I4066" s="151" t="s">
        <v>27</v>
      </c>
      <c r="J4066" s="158">
        <v>27701426140</v>
      </c>
      <c r="K4066" s="158" t="s">
        <v>10563</v>
      </c>
      <c r="L4066" s="151" t="s">
        <v>31</v>
      </c>
      <c r="M4066" s="158" t="s">
        <v>31</v>
      </c>
      <c r="N4066" s="158" t="s">
        <v>29</v>
      </c>
      <c r="O4066" s="158">
        <v>10869</v>
      </c>
      <c r="P4066" s="149">
        <v>44414.853518518517</v>
      </c>
      <c r="Q4066" s="149">
        <v>44414.580972222226</v>
      </c>
      <c r="R4066" s="168">
        <v>85962</v>
      </c>
      <c r="S4066" s="151">
        <v>344463329</v>
      </c>
      <c r="T4066" s="153">
        <v>1.08690608212028E+16</v>
      </c>
      <c r="U4066" s="151" t="s">
        <v>32</v>
      </c>
      <c r="V4066" s="141"/>
      <c r="W4066" s="30" t="s">
        <v>13020</v>
      </c>
      <c r="X4066" s="33">
        <v>70102</v>
      </c>
      <c r="Y4066" s="24">
        <f>VLOOKUP(T4066,Buzon!C:C,1,FALSE)</f>
        <v>1.08690608212028E+16</v>
      </c>
      <c r="Z4066" s="13" t="str">
        <f>VLOOKUP(T4066,Buzon!C:Z,21,FALSE)</f>
        <v>AFIL.-008139649</v>
      </c>
      <c r="AA4066" s="162">
        <f>VLOOKUP(T4066,Buzon!C:Z,22,FALSE)</f>
        <v>219790.5</v>
      </c>
      <c r="AB4066" s="162">
        <f>VLOOKUP(T4066,Buzon!C:Z,23,FALSE)</f>
        <v>9082021</v>
      </c>
      <c r="AC4066" s="162" t="str">
        <f>VLOOKUP(T4066,Buzon!C:Z,24,FALSE)</f>
        <v>SANTANDER_3550</v>
      </c>
      <c r="AD4066" s="146">
        <f>+H4066</f>
        <v>348</v>
      </c>
      <c r="AE4066" s="150">
        <v>8139649</v>
      </c>
    </row>
    <row r="4067" spans="1:32" s="150" customFormat="1" ht="12" customHeight="1" x14ac:dyDescent="0.25">
      <c r="A4067" s="151" t="s">
        <v>21</v>
      </c>
      <c r="B4067" s="158" t="s">
        <v>9662</v>
      </c>
      <c r="C4067" s="157"/>
      <c r="D4067" s="157"/>
      <c r="E4067" s="158" t="s">
        <v>10562</v>
      </c>
      <c r="F4067" s="158" t="s">
        <v>25</v>
      </c>
      <c r="G4067" s="151" t="s">
        <v>26</v>
      </c>
      <c r="H4067" s="156">
        <v>278</v>
      </c>
      <c r="I4067" s="151" t="s">
        <v>167</v>
      </c>
      <c r="J4067" s="158">
        <v>27701426141</v>
      </c>
      <c r="K4067" s="158" t="s">
        <v>10564</v>
      </c>
      <c r="L4067" s="151" t="s">
        <v>31</v>
      </c>
      <c r="M4067" s="158" t="s">
        <v>29</v>
      </c>
      <c r="N4067" s="158" t="s">
        <v>31</v>
      </c>
      <c r="O4067" s="158">
        <v>10869</v>
      </c>
      <c r="P4067" s="149">
        <v>44414.853518518517</v>
      </c>
      <c r="Q4067" s="149">
        <v>44414.580972222226</v>
      </c>
      <c r="R4067" s="168">
        <v>85962</v>
      </c>
      <c r="S4067" s="151">
        <v>344463329</v>
      </c>
      <c r="T4067" s="153">
        <v>1.08690608212028E+16</v>
      </c>
      <c r="U4067" s="151" t="s">
        <v>32</v>
      </c>
      <c r="V4067" s="141"/>
      <c r="W4067" s="30" t="s">
        <v>13020</v>
      </c>
      <c r="X4067" s="33">
        <v>70102</v>
      </c>
      <c r="Y4067" s="24">
        <f>VLOOKUP(T4067,Buzon!C:C,1,FALSE)</f>
        <v>1.08690608212028E+16</v>
      </c>
      <c r="Z4067" s="13" t="str">
        <f>VLOOKUP(T4067,Buzon!C:Z,21,FALSE)</f>
        <v>AFIL.-008139649</v>
      </c>
      <c r="AA4067" s="162">
        <f>VLOOKUP(T4067,Buzon!C:Z,22,FALSE)</f>
        <v>219790.5</v>
      </c>
      <c r="AB4067" s="162">
        <f>VLOOKUP(T4067,Buzon!C:Z,23,FALSE)</f>
        <v>9082021</v>
      </c>
      <c r="AC4067" s="162" t="str">
        <f>VLOOKUP(T4067,Buzon!C:Z,24,FALSE)</f>
        <v>SANTANDER_3550</v>
      </c>
      <c r="AD4067" s="146">
        <f>+H4067</f>
        <v>278</v>
      </c>
      <c r="AE4067" s="150">
        <v>8139649</v>
      </c>
    </row>
    <row r="4068" spans="1:32" s="150" customFormat="1" ht="12" customHeight="1" x14ac:dyDescent="0.25">
      <c r="A4068" s="151" t="s">
        <v>21</v>
      </c>
      <c r="B4068" s="158" t="s">
        <v>9662</v>
      </c>
      <c r="C4068" s="158" t="s">
        <v>9852</v>
      </c>
      <c r="D4068" s="158">
        <v>27</v>
      </c>
      <c r="E4068" s="158" t="s">
        <v>10565</v>
      </c>
      <c r="F4068" s="158" t="s">
        <v>25</v>
      </c>
      <c r="G4068" s="151" t="s">
        <v>26</v>
      </c>
      <c r="H4068" s="156">
        <v>348</v>
      </c>
      <c r="I4068" s="151" t="s">
        <v>27</v>
      </c>
      <c r="J4068" s="158">
        <v>27701426142</v>
      </c>
      <c r="K4068" s="158" t="s">
        <v>10566</v>
      </c>
      <c r="L4068" s="151" t="s">
        <v>31</v>
      </c>
      <c r="M4068" s="158" t="s">
        <v>31</v>
      </c>
      <c r="N4068" s="158" t="s">
        <v>29</v>
      </c>
      <c r="O4068" s="158">
        <v>10869</v>
      </c>
      <c r="P4068" s="149">
        <v>44414.853518518517</v>
      </c>
      <c r="Q4068" s="149">
        <v>44414.580972222226</v>
      </c>
      <c r="R4068" s="168">
        <v>85962</v>
      </c>
      <c r="S4068" s="151">
        <v>344463329</v>
      </c>
      <c r="T4068" s="153">
        <v>1.08690608212028E+16</v>
      </c>
      <c r="U4068" s="151" t="s">
        <v>32</v>
      </c>
      <c r="V4068" s="141"/>
      <c r="W4068" s="30" t="s">
        <v>13020</v>
      </c>
      <c r="X4068" s="33">
        <v>70102</v>
      </c>
      <c r="Y4068" s="24">
        <f>VLOOKUP(T4068,Buzon!C:C,1,FALSE)</f>
        <v>1.08690608212028E+16</v>
      </c>
      <c r="Z4068" s="13" t="str">
        <f>VLOOKUP(T4068,Buzon!C:Z,21,FALSE)</f>
        <v>AFIL.-008139649</v>
      </c>
      <c r="AA4068" s="162">
        <f>VLOOKUP(T4068,Buzon!C:Z,22,FALSE)</f>
        <v>219790.5</v>
      </c>
      <c r="AB4068" s="162">
        <f>VLOOKUP(T4068,Buzon!C:Z,23,FALSE)</f>
        <v>9082021</v>
      </c>
      <c r="AC4068" s="162" t="str">
        <f>VLOOKUP(T4068,Buzon!C:Z,24,FALSE)</f>
        <v>SANTANDER_3550</v>
      </c>
      <c r="AD4068" s="146">
        <f>+H4068</f>
        <v>348</v>
      </c>
      <c r="AE4068" s="150">
        <v>8139649</v>
      </c>
    </row>
    <row r="4069" spans="1:32" s="150" customFormat="1" ht="12" customHeight="1" x14ac:dyDescent="0.25">
      <c r="A4069" s="151" t="s">
        <v>21</v>
      </c>
      <c r="B4069" s="158" t="s">
        <v>9662</v>
      </c>
      <c r="C4069" s="157"/>
      <c r="D4069" s="157"/>
      <c r="E4069" s="158" t="s">
        <v>10565</v>
      </c>
      <c r="F4069" s="158" t="s">
        <v>25</v>
      </c>
      <c r="G4069" s="151" t="s">
        <v>26</v>
      </c>
      <c r="H4069" s="156">
        <v>278</v>
      </c>
      <c r="I4069" s="151" t="s">
        <v>167</v>
      </c>
      <c r="J4069" s="158">
        <v>27701426143</v>
      </c>
      <c r="K4069" s="158" t="s">
        <v>10567</v>
      </c>
      <c r="L4069" s="151" t="s">
        <v>31</v>
      </c>
      <c r="M4069" s="158" t="s">
        <v>29</v>
      </c>
      <c r="N4069" s="158" t="s">
        <v>31</v>
      </c>
      <c r="O4069" s="158">
        <v>10869</v>
      </c>
      <c r="P4069" s="149">
        <v>44414.853518518517</v>
      </c>
      <c r="Q4069" s="149">
        <v>44414.580972222226</v>
      </c>
      <c r="R4069" s="168">
        <v>85962</v>
      </c>
      <c r="S4069" s="151">
        <v>344463329</v>
      </c>
      <c r="T4069" s="153">
        <v>1.08690608212028E+16</v>
      </c>
      <c r="U4069" s="151" t="s">
        <v>32</v>
      </c>
      <c r="V4069" s="141"/>
      <c r="W4069" s="30" t="s">
        <v>13020</v>
      </c>
      <c r="X4069" s="33">
        <v>70102</v>
      </c>
      <c r="Y4069" s="24">
        <f>VLOOKUP(T4069,Buzon!C:C,1,FALSE)</f>
        <v>1.08690608212028E+16</v>
      </c>
      <c r="Z4069" s="13" t="str">
        <f>VLOOKUP(T4069,Buzon!C:Z,21,FALSE)</f>
        <v>AFIL.-008139649</v>
      </c>
      <c r="AA4069" s="162">
        <f>VLOOKUP(T4069,Buzon!C:Z,22,FALSE)</f>
        <v>219790.5</v>
      </c>
      <c r="AB4069" s="162">
        <f>VLOOKUP(T4069,Buzon!C:Z,23,FALSE)</f>
        <v>9082021</v>
      </c>
      <c r="AC4069" s="162" t="str">
        <f>VLOOKUP(T4069,Buzon!C:Z,24,FALSE)</f>
        <v>SANTANDER_3550</v>
      </c>
      <c r="AD4069" s="146">
        <f>+H4069</f>
        <v>278</v>
      </c>
      <c r="AE4069" s="150">
        <v>8139649</v>
      </c>
    </row>
    <row r="4070" spans="1:32" s="150" customFormat="1" ht="12" customHeight="1" x14ac:dyDescent="0.25">
      <c r="A4070" s="151" t="s">
        <v>21</v>
      </c>
      <c r="B4070" s="158" t="s">
        <v>9662</v>
      </c>
      <c r="C4070" s="158" t="s">
        <v>9852</v>
      </c>
      <c r="D4070" s="158">
        <v>28</v>
      </c>
      <c r="E4070" s="158" t="s">
        <v>10568</v>
      </c>
      <c r="F4070" s="158" t="s">
        <v>25</v>
      </c>
      <c r="G4070" s="151" t="s">
        <v>26</v>
      </c>
      <c r="H4070" s="156">
        <v>348</v>
      </c>
      <c r="I4070" s="151" t="s">
        <v>27</v>
      </c>
      <c r="J4070" s="158">
        <v>27701426144</v>
      </c>
      <c r="K4070" s="158" t="s">
        <v>10569</v>
      </c>
      <c r="L4070" s="151" t="s">
        <v>31</v>
      </c>
      <c r="M4070" s="158" t="s">
        <v>31</v>
      </c>
      <c r="N4070" s="158" t="s">
        <v>29</v>
      </c>
      <c r="O4070" s="158">
        <v>10869</v>
      </c>
      <c r="P4070" s="149">
        <v>44414.853518518517</v>
      </c>
      <c r="Q4070" s="149">
        <v>44414.580972222226</v>
      </c>
      <c r="R4070" s="168">
        <v>85962</v>
      </c>
      <c r="S4070" s="151">
        <v>344463329</v>
      </c>
      <c r="T4070" s="153">
        <v>1.08690608212028E+16</v>
      </c>
      <c r="U4070" s="151" t="s">
        <v>32</v>
      </c>
      <c r="V4070" s="141"/>
      <c r="W4070" s="30" t="s">
        <v>13020</v>
      </c>
      <c r="X4070" s="33">
        <v>70102</v>
      </c>
      <c r="Y4070" s="24">
        <f>VLOOKUP(T4070,Buzon!C:C,1,FALSE)</f>
        <v>1.08690608212028E+16</v>
      </c>
      <c r="Z4070" s="13" t="str">
        <f>VLOOKUP(T4070,Buzon!C:Z,21,FALSE)</f>
        <v>AFIL.-008139649</v>
      </c>
      <c r="AA4070" s="162">
        <f>VLOOKUP(T4070,Buzon!C:Z,22,FALSE)</f>
        <v>219790.5</v>
      </c>
      <c r="AB4070" s="162">
        <f>VLOOKUP(T4070,Buzon!C:Z,23,FALSE)</f>
        <v>9082021</v>
      </c>
      <c r="AC4070" s="162" t="str">
        <f>VLOOKUP(T4070,Buzon!C:Z,24,FALSE)</f>
        <v>SANTANDER_3550</v>
      </c>
      <c r="AD4070" s="146">
        <f>+H4070</f>
        <v>348</v>
      </c>
      <c r="AE4070" s="150">
        <v>8139649</v>
      </c>
    </row>
    <row r="4071" spans="1:32" s="150" customFormat="1" ht="12" customHeight="1" x14ac:dyDescent="0.25">
      <c r="A4071" s="151" t="s">
        <v>21</v>
      </c>
      <c r="B4071" s="158" t="s">
        <v>9662</v>
      </c>
      <c r="C4071" s="157"/>
      <c r="D4071" s="157"/>
      <c r="E4071" s="158" t="s">
        <v>10568</v>
      </c>
      <c r="F4071" s="158" t="s">
        <v>25</v>
      </c>
      <c r="G4071" s="151" t="s">
        <v>26</v>
      </c>
      <c r="H4071" s="156">
        <v>278</v>
      </c>
      <c r="I4071" s="151" t="s">
        <v>167</v>
      </c>
      <c r="J4071" s="158">
        <v>27701426145</v>
      </c>
      <c r="K4071" s="158" t="s">
        <v>10570</v>
      </c>
      <c r="L4071" s="151" t="s">
        <v>31</v>
      </c>
      <c r="M4071" s="158" t="s">
        <v>29</v>
      </c>
      <c r="N4071" s="158" t="s">
        <v>31</v>
      </c>
      <c r="O4071" s="158">
        <v>10869</v>
      </c>
      <c r="P4071" s="149">
        <v>44414.853518518517</v>
      </c>
      <c r="Q4071" s="149">
        <v>44414.580972222226</v>
      </c>
      <c r="R4071" s="168">
        <v>85962</v>
      </c>
      <c r="S4071" s="151">
        <v>344463329</v>
      </c>
      <c r="T4071" s="153">
        <v>1.08690608212028E+16</v>
      </c>
      <c r="U4071" s="151" t="s">
        <v>32</v>
      </c>
      <c r="V4071" s="141"/>
      <c r="W4071" s="30" t="s">
        <v>13020</v>
      </c>
      <c r="X4071" s="33">
        <v>70102</v>
      </c>
      <c r="Y4071" s="24">
        <f>VLOOKUP(T4071,Buzon!C:C,1,FALSE)</f>
        <v>1.08690608212028E+16</v>
      </c>
      <c r="Z4071" s="13" t="str">
        <f>VLOOKUP(T4071,Buzon!C:Z,21,FALSE)</f>
        <v>AFIL.-008139649</v>
      </c>
      <c r="AA4071" s="162">
        <f>VLOOKUP(T4071,Buzon!C:Z,22,FALSE)</f>
        <v>219790.5</v>
      </c>
      <c r="AB4071" s="162">
        <f>VLOOKUP(T4071,Buzon!C:Z,23,FALSE)</f>
        <v>9082021</v>
      </c>
      <c r="AC4071" s="162" t="str">
        <f>VLOOKUP(T4071,Buzon!C:Z,24,FALSE)</f>
        <v>SANTANDER_3550</v>
      </c>
      <c r="AD4071" s="146">
        <f>+H4071</f>
        <v>278</v>
      </c>
      <c r="AE4071" s="150">
        <v>8139649</v>
      </c>
    </row>
    <row r="4072" spans="1:32" s="150" customFormat="1" ht="12" customHeight="1" x14ac:dyDescent="0.25">
      <c r="A4072" s="151" t="s">
        <v>21</v>
      </c>
      <c r="B4072" s="158" t="s">
        <v>9668</v>
      </c>
      <c r="C4072" s="158" t="s">
        <v>10052</v>
      </c>
      <c r="D4072" s="158">
        <v>23</v>
      </c>
      <c r="E4072" s="158" t="s">
        <v>10571</v>
      </c>
      <c r="F4072" s="158" t="s">
        <v>25</v>
      </c>
      <c r="G4072" s="151" t="s">
        <v>26</v>
      </c>
      <c r="H4072" s="156">
        <v>348</v>
      </c>
      <c r="I4072" s="151" t="s">
        <v>27</v>
      </c>
      <c r="J4072" s="158">
        <v>27701426147</v>
      </c>
      <c r="K4072" s="158" t="s">
        <v>10572</v>
      </c>
      <c r="L4072" s="151" t="s">
        <v>31</v>
      </c>
      <c r="M4072" s="158" t="s">
        <v>31</v>
      </c>
      <c r="N4072" s="158" t="s">
        <v>29</v>
      </c>
      <c r="O4072" s="158">
        <v>11986</v>
      </c>
      <c r="P4072" s="149">
        <v>44414.859872685185</v>
      </c>
      <c r="Q4072" s="149">
        <v>44414.582824074074</v>
      </c>
      <c r="R4072" s="168">
        <v>739016</v>
      </c>
      <c r="S4072" s="151">
        <v>344472791</v>
      </c>
      <c r="T4072" s="153">
        <v>1.19860608212037E+16</v>
      </c>
      <c r="U4072" s="151" t="s">
        <v>32</v>
      </c>
      <c r="V4072" s="141"/>
      <c r="W4072" s="30" t="s">
        <v>13020</v>
      </c>
      <c r="X4072" s="33">
        <v>70102</v>
      </c>
      <c r="Y4072" s="24">
        <f>VLOOKUP(T4072,Buzon!C:C,1,FALSE)</f>
        <v>1.19860608212037E+16</v>
      </c>
      <c r="Z4072" s="13" t="str">
        <f>VLOOKUP(T4072,Buzon!C:Z,21,FALSE)</f>
        <v>AFIL.-008139649</v>
      </c>
      <c r="AA4072" s="162">
        <f>VLOOKUP(T4072,Buzon!C:Z,22,FALSE)</f>
        <v>219790.5</v>
      </c>
      <c r="AB4072" s="162">
        <f>VLOOKUP(T4072,Buzon!C:Z,23,FALSE)</f>
        <v>9082021</v>
      </c>
      <c r="AC4072" s="162" t="str">
        <f>VLOOKUP(T4072,Buzon!C:Z,24,FALSE)</f>
        <v>SANTANDER_3550</v>
      </c>
      <c r="AD4072" s="146">
        <f>+H4072</f>
        <v>348</v>
      </c>
      <c r="AE4072" s="150">
        <v>8139649</v>
      </c>
    </row>
    <row r="4073" spans="1:32" s="150" customFormat="1" ht="12" customHeight="1" x14ac:dyDescent="0.25">
      <c r="A4073" s="151" t="s">
        <v>21</v>
      </c>
      <c r="B4073" s="158" t="s">
        <v>9668</v>
      </c>
      <c r="C4073" s="157"/>
      <c r="D4073" s="157"/>
      <c r="E4073" s="158" t="s">
        <v>10571</v>
      </c>
      <c r="F4073" s="158" t="s">
        <v>25</v>
      </c>
      <c r="G4073" s="151" t="s">
        <v>26</v>
      </c>
      <c r="H4073" s="156">
        <v>278</v>
      </c>
      <c r="I4073" s="151" t="s">
        <v>167</v>
      </c>
      <c r="J4073" s="158">
        <v>27701426148</v>
      </c>
      <c r="K4073" s="158" t="s">
        <v>10573</v>
      </c>
      <c r="L4073" s="151" t="s">
        <v>31</v>
      </c>
      <c r="M4073" s="158" t="s">
        <v>29</v>
      </c>
      <c r="N4073" s="158" t="s">
        <v>31</v>
      </c>
      <c r="O4073" s="158">
        <v>11986</v>
      </c>
      <c r="P4073" s="149">
        <v>44414.859872685185</v>
      </c>
      <c r="Q4073" s="149">
        <v>44414.582824074074</v>
      </c>
      <c r="R4073" s="168">
        <v>739016</v>
      </c>
      <c r="S4073" s="151">
        <v>344472791</v>
      </c>
      <c r="T4073" s="153">
        <v>1.19860608212037E+16</v>
      </c>
      <c r="U4073" s="151" t="s">
        <v>32</v>
      </c>
      <c r="V4073" s="141"/>
      <c r="W4073" s="30" t="s">
        <v>13020</v>
      </c>
      <c r="X4073" s="33">
        <v>70102</v>
      </c>
      <c r="Y4073" s="24">
        <f>VLOOKUP(T4073,Buzon!C:C,1,FALSE)</f>
        <v>1.19860608212037E+16</v>
      </c>
      <c r="Z4073" s="13" t="str">
        <f>VLOOKUP(T4073,Buzon!C:Z,21,FALSE)</f>
        <v>AFIL.-008139649</v>
      </c>
      <c r="AA4073" s="162">
        <f>VLOOKUP(T4073,Buzon!C:Z,22,FALSE)</f>
        <v>219790.5</v>
      </c>
      <c r="AB4073" s="162">
        <f>VLOOKUP(T4073,Buzon!C:Z,23,FALSE)</f>
        <v>9082021</v>
      </c>
      <c r="AC4073" s="162" t="str">
        <f>VLOOKUP(T4073,Buzon!C:Z,24,FALSE)</f>
        <v>SANTANDER_3550</v>
      </c>
      <c r="AD4073" s="146">
        <f>+H4073</f>
        <v>278</v>
      </c>
      <c r="AE4073" s="150">
        <v>8139649</v>
      </c>
    </row>
    <row r="4074" spans="1:32" s="207" customFormat="1" ht="12" customHeight="1" x14ac:dyDescent="0.25">
      <c r="A4074" s="168" t="s">
        <v>21</v>
      </c>
      <c r="B4074" s="158" t="s">
        <v>9662</v>
      </c>
      <c r="C4074" s="158" t="s">
        <v>9994</v>
      </c>
      <c r="D4074" s="158">
        <v>12</v>
      </c>
      <c r="E4074" s="158" t="s">
        <v>10269</v>
      </c>
      <c r="F4074" s="158" t="s">
        <v>25</v>
      </c>
      <c r="G4074" s="168" t="s">
        <v>26</v>
      </c>
      <c r="H4074" s="169">
        <v>348</v>
      </c>
      <c r="I4074" s="168" t="s">
        <v>27</v>
      </c>
      <c r="J4074" s="158">
        <v>27701425801</v>
      </c>
      <c r="K4074" s="158" t="s">
        <v>10270</v>
      </c>
      <c r="L4074" s="168" t="s">
        <v>31</v>
      </c>
      <c r="M4074" s="158" t="s">
        <v>31</v>
      </c>
      <c r="N4074" s="158" t="s">
        <v>29</v>
      </c>
      <c r="O4074" s="158">
        <v>11094</v>
      </c>
      <c r="P4074" s="170">
        <v>44414.524722222224</v>
      </c>
      <c r="Q4074" s="170">
        <v>44414.249189814815</v>
      </c>
      <c r="R4074" s="168">
        <v>878219</v>
      </c>
      <c r="S4074" s="168">
        <v>343882551</v>
      </c>
      <c r="T4074" s="171">
        <v>1.10940608211234E+16</v>
      </c>
      <c r="U4074" s="168" t="s">
        <v>32</v>
      </c>
      <c r="V4074" s="210"/>
      <c r="W4074" s="83" t="s">
        <v>13004</v>
      </c>
      <c r="X4074" s="84">
        <v>1044</v>
      </c>
      <c r="Y4074" s="167" t="e">
        <f>VLOOKUP(T4074,Buzon!C:C,1,FALSE)</f>
        <v>#N/A</v>
      </c>
      <c r="Z4074" s="76" t="s">
        <v>13001</v>
      </c>
      <c r="AA4074" s="211">
        <v>5090.8999999999996</v>
      </c>
      <c r="AB4074" s="78" t="s">
        <v>9020</v>
      </c>
      <c r="AC4074" s="76" t="s">
        <v>8974</v>
      </c>
      <c r="AD4074" s="177">
        <f>+H4074</f>
        <v>348</v>
      </c>
      <c r="AE4074" s="207">
        <v>9359908044</v>
      </c>
      <c r="AF4074" s="207">
        <v>-302.10000000000002</v>
      </c>
    </row>
    <row r="4075" spans="1:32" s="150" customFormat="1" ht="12" customHeight="1" x14ac:dyDescent="0.25">
      <c r="A4075" s="151" t="s">
        <v>21</v>
      </c>
      <c r="B4075" s="158" t="s">
        <v>9662</v>
      </c>
      <c r="C4075" s="220" t="s">
        <v>10577</v>
      </c>
      <c r="D4075" s="158">
        <v>9</v>
      </c>
      <c r="E4075" s="158" t="s">
        <v>10578</v>
      </c>
      <c r="F4075" s="158" t="s">
        <v>25</v>
      </c>
      <c r="G4075" s="151" t="s">
        <v>26</v>
      </c>
      <c r="H4075" s="156">
        <v>236</v>
      </c>
      <c r="I4075" s="151" t="s">
        <v>27</v>
      </c>
      <c r="J4075" s="158">
        <v>27701426159</v>
      </c>
      <c r="K4075" s="158" t="s">
        <v>10579</v>
      </c>
      <c r="L4075" s="151" t="s">
        <v>31</v>
      </c>
      <c r="M4075" s="158" t="s">
        <v>31</v>
      </c>
      <c r="N4075" s="158" t="s">
        <v>9802</v>
      </c>
      <c r="O4075" s="158">
        <v>10869</v>
      </c>
      <c r="P4075" s="149">
        <v>44414.888865740744</v>
      </c>
      <c r="Q4075" s="149">
        <v>44414.580972222226</v>
      </c>
      <c r="R4075" s="168">
        <v>6829</v>
      </c>
      <c r="S4075" s="151">
        <v>344516399</v>
      </c>
      <c r="T4075" s="153">
        <v>1.08690608212119E+16</v>
      </c>
      <c r="U4075" s="151" t="s">
        <v>32</v>
      </c>
      <c r="V4075" s="141"/>
      <c r="W4075" s="30" t="s">
        <v>13019</v>
      </c>
      <c r="X4075" s="33">
        <v>3559</v>
      </c>
      <c r="Y4075" s="24">
        <f>VLOOKUP(T4075,Buzon!C:C,1,FALSE)</f>
        <v>1.08690608212119E+16</v>
      </c>
      <c r="Z4075" s="13" t="str">
        <f>VLOOKUP(T4075,Buzon!C:Z,21,FALSE)</f>
        <v>AFIL.-008139649</v>
      </c>
      <c r="AA4075" s="162">
        <f>VLOOKUP(T4075,Buzon!C:Z,22,FALSE)</f>
        <v>219790.5</v>
      </c>
      <c r="AB4075" s="162">
        <f>VLOOKUP(T4075,Buzon!C:Z,23,FALSE)</f>
        <v>9082021</v>
      </c>
      <c r="AC4075" s="162" t="str">
        <f>VLOOKUP(T4075,Buzon!C:Z,24,FALSE)</f>
        <v>SANTANDER_3550</v>
      </c>
      <c r="AD4075" s="146">
        <f>+H4075</f>
        <v>236</v>
      </c>
      <c r="AE4075" s="150">
        <v>8139649</v>
      </c>
    </row>
    <row r="4076" spans="1:32" s="150" customFormat="1" ht="12" customHeight="1" x14ac:dyDescent="0.25">
      <c r="A4076" s="151" t="s">
        <v>21</v>
      </c>
      <c r="B4076" s="158" t="s">
        <v>9662</v>
      </c>
      <c r="C4076" s="221"/>
      <c r="D4076" s="157"/>
      <c r="E4076" s="158" t="s">
        <v>10578</v>
      </c>
      <c r="F4076" s="158" t="s">
        <v>25</v>
      </c>
      <c r="G4076" s="151" t="s">
        <v>26</v>
      </c>
      <c r="H4076" s="156">
        <v>188</v>
      </c>
      <c r="I4076" s="151" t="s">
        <v>167</v>
      </c>
      <c r="J4076" s="158">
        <v>27701426160</v>
      </c>
      <c r="K4076" s="158" t="s">
        <v>10580</v>
      </c>
      <c r="L4076" s="151" t="s">
        <v>31</v>
      </c>
      <c r="M4076" s="158" t="s">
        <v>9802</v>
      </c>
      <c r="N4076" s="158" t="s">
        <v>31</v>
      </c>
      <c r="O4076" s="158">
        <v>10869</v>
      </c>
      <c r="P4076" s="149">
        <v>44414.888865740744</v>
      </c>
      <c r="Q4076" s="149">
        <v>44414.580972222226</v>
      </c>
      <c r="R4076" s="168">
        <v>6829</v>
      </c>
      <c r="S4076" s="151">
        <v>344516399</v>
      </c>
      <c r="T4076" s="153">
        <v>1.08690608212119E+16</v>
      </c>
      <c r="U4076" s="151" t="s">
        <v>32</v>
      </c>
      <c r="V4076" s="141"/>
      <c r="W4076" s="30" t="s">
        <v>13019</v>
      </c>
      <c r="X4076" s="33">
        <v>3559</v>
      </c>
      <c r="Y4076" s="24">
        <f>VLOOKUP(T4076,Buzon!C:C,1,FALSE)</f>
        <v>1.08690608212119E+16</v>
      </c>
      <c r="Z4076" s="13" t="str">
        <f>VLOOKUP(T4076,Buzon!C:Z,21,FALSE)</f>
        <v>AFIL.-008139649</v>
      </c>
      <c r="AA4076" s="162">
        <f>VLOOKUP(T4076,Buzon!C:Z,22,FALSE)</f>
        <v>219790.5</v>
      </c>
      <c r="AB4076" s="162">
        <f>VLOOKUP(T4076,Buzon!C:Z,23,FALSE)</f>
        <v>9082021</v>
      </c>
      <c r="AC4076" s="162" t="str">
        <f>VLOOKUP(T4076,Buzon!C:Z,24,FALSE)</f>
        <v>SANTANDER_3550</v>
      </c>
      <c r="AD4076" s="146">
        <f>+H4076</f>
        <v>188</v>
      </c>
      <c r="AE4076" s="150">
        <v>8139649</v>
      </c>
    </row>
    <row r="4077" spans="1:32" s="150" customFormat="1" ht="12" customHeight="1" x14ac:dyDescent="0.25">
      <c r="A4077" s="151" t="s">
        <v>21</v>
      </c>
      <c r="B4077" s="158" t="s">
        <v>9662</v>
      </c>
      <c r="C4077" s="220" t="s">
        <v>10577</v>
      </c>
      <c r="D4077" s="158">
        <v>10</v>
      </c>
      <c r="E4077" s="158" t="s">
        <v>10581</v>
      </c>
      <c r="F4077" s="158" t="s">
        <v>25</v>
      </c>
      <c r="G4077" s="151" t="s">
        <v>26</v>
      </c>
      <c r="H4077" s="156">
        <v>236</v>
      </c>
      <c r="I4077" s="151" t="s">
        <v>27</v>
      </c>
      <c r="J4077" s="158">
        <v>27701426161</v>
      </c>
      <c r="K4077" s="158" t="s">
        <v>10582</v>
      </c>
      <c r="L4077" s="151" t="s">
        <v>31</v>
      </c>
      <c r="M4077" s="158" t="s">
        <v>31</v>
      </c>
      <c r="N4077" s="158" t="s">
        <v>9802</v>
      </c>
      <c r="O4077" s="158">
        <v>10869</v>
      </c>
      <c r="P4077" s="149">
        <v>44414.888865740744</v>
      </c>
      <c r="Q4077" s="149">
        <v>44414.580972222226</v>
      </c>
      <c r="R4077" s="168">
        <v>6829</v>
      </c>
      <c r="S4077" s="151">
        <v>344516399</v>
      </c>
      <c r="T4077" s="153">
        <v>1.08690608212119E+16</v>
      </c>
      <c r="U4077" s="151" t="s">
        <v>32</v>
      </c>
      <c r="V4077" s="141"/>
      <c r="W4077" s="30" t="s">
        <v>13019</v>
      </c>
      <c r="X4077" s="33">
        <v>3559</v>
      </c>
      <c r="Y4077" s="24">
        <f>VLOOKUP(T4077,Buzon!C:C,1,FALSE)</f>
        <v>1.08690608212119E+16</v>
      </c>
      <c r="Z4077" s="13" t="str">
        <f>VLOOKUP(T4077,Buzon!C:Z,21,FALSE)</f>
        <v>AFIL.-008139649</v>
      </c>
      <c r="AA4077" s="162">
        <f>VLOOKUP(T4077,Buzon!C:Z,22,FALSE)</f>
        <v>219790.5</v>
      </c>
      <c r="AB4077" s="162">
        <f>VLOOKUP(T4077,Buzon!C:Z,23,FALSE)</f>
        <v>9082021</v>
      </c>
      <c r="AC4077" s="162" t="str">
        <f>VLOOKUP(T4077,Buzon!C:Z,24,FALSE)</f>
        <v>SANTANDER_3550</v>
      </c>
      <c r="AD4077" s="146">
        <f>+H4077</f>
        <v>236</v>
      </c>
      <c r="AE4077" s="150">
        <v>8139649</v>
      </c>
    </row>
    <row r="4078" spans="1:32" s="150" customFormat="1" ht="12" customHeight="1" x14ac:dyDescent="0.25">
      <c r="A4078" s="151" t="s">
        <v>21</v>
      </c>
      <c r="B4078" s="158" t="s">
        <v>9662</v>
      </c>
      <c r="C4078" s="221"/>
      <c r="D4078" s="157"/>
      <c r="E4078" s="158" t="s">
        <v>10581</v>
      </c>
      <c r="F4078" s="158" t="s">
        <v>25</v>
      </c>
      <c r="G4078" s="151" t="s">
        <v>26</v>
      </c>
      <c r="H4078" s="156">
        <v>188</v>
      </c>
      <c r="I4078" s="151" t="s">
        <v>167</v>
      </c>
      <c r="J4078" s="158">
        <v>27701426162</v>
      </c>
      <c r="K4078" s="158" t="s">
        <v>10583</v>
      </c>
      <c r="L4078" s="151" t="s">
        <v>31</v>
      </c>
      <c r="M4078" s="158" t="s">
        <v>9802</v>
      </c>
      <c r="N4078" s="158" t="s">
        <v>31</v>
      </c>
      <c r="O4078" s="158">
        <v>10869</v>
      </c>
      <c r="P4078" s="149">
        <v>44414.888865740744</v>
      </c>
      <c r="Q4078" s="149">
        <v>44414.580972222226</v>
      </c>
      <c r="R4078" s="168">
        <v>6829</v>
      </c>
      <c r="S4078" s="151">
        <v>344516399</v>
      </c>
      <c r="T4078" s="153">
        <v>1.08690608212119E+16</v>
      </c>
      <c r="U4078" s="151" t="s">
        <v>32</v>
      </c>
      <c r="V4078" s="141"/>
      <c r="W4078" s="30" t="s">
        <v>13019</v>
      </c>
      <c r="X4078" s="33">
        <v>3559</v>
      </c>
      <c r="Y4078" s="24">
        <f>VLOOKUP(T4078,Buzon!C:C,1,FALSE)</f>
        <v>1.08690608212119E+16</v>
      </c>
      <c r="Z4078" s="13" t="str">
        <f>VLOOKUP(T4078,Buzon!C:Z,21,FALSE)</f>
        <v>AFIL.-008139649</v>
      </c>
      <c r="AA4078" s="162">
        <f>VLOOKUP(T4078,Buzon!C:Z,22,FALSE)</f>
        <v>219790.5</v>
      </c>
      <c r="AB4078" s="162">
        <f>VLOOKUP(T4078,Buzon!C:Z,23,FALSE)</f>
        <v>9082021</v>
      </c>
      <c r="AC4078" s="162" t="str">
        <f>VLOOKUP(T4078,Buzon!C:Z,24,FALSE)</f>
        <v>SANTANDER_3550</v>
      </c>
      <c r="AD4078" s="146">
        <f>+H4078</f>
        <v>188</v>
      </c>
      <c r="AE4078" s="150">
        <v>8139649</v>
      </c>
    </row>
    <row r="4079" spans="1:32" s="150" customFormat="1" ht="12" customHeight="1" x14ac:dyDescent="0.25">
      <c r="A4079" s="151" t="s">
        <v>21</v>
      </c>
      <c r="B4079" s="158" t="s">
        <v>9662</v>
      </c>
      <c r="C4079" s="158" t="s">
        <v>9782</v>
      </c>
      <c r="D4079" s="158">
        <v>13</v>
      </c>
      <c r="E4079" s="158" t="s">
        <v>4265</v>
      </c>
      <c r="F4079" s="158" t="s">
        <v>25</v>
      </c>
      <c r="G4079" s="151" t="s">
        <v>26</v>
      </c>
      <c r="H4079" s="156">
        <v>348</v>
      </c>
      <c r="I4079" s="151" t="s">
        <v>27</v>
      </c>
      <c r="J4079" s="158">
        <v>27701426163</v>
      </c>
      <c r="K4079" s="158" t="s">
        <v>10584</v>
      </c>
      <c r="L4079" s="151" t="s">
        <v>31</v>
      </c>
      <c r="M4079" s="158" t="s">
        <v>31</v>
      </c>
      <c r="N4079" s="158" t="s">
        <v>29</v>
      </c>
      <c r="O4079" s="158">
        <v>10869</v>
      </c>
      <c r="P4079" s="149">
        <v>44414.889837962961</v>
      </c>
      <c r="Q4079" s="149">
        <v>44414.580972222226</v>
      </c>
      <c r="R4079" s="168">
        <v>815432</v>
      </c>
      <c r="S4079" s="151">
        <v>344517638</v>
      </c>
      <c r="T4079" s="153">
        <v>1.0869060821212E+16</v>
      </c>
      <c r="U4079" s="151" t="s">
        <v>32</v>
      </c>
      <c r="V4079" s="141"/>
      <c r="W4079" s="30" t="s">
        <v>13020</v>
      </c>
      <c r="X4079" s="33">
        <v>70102</v>
      </c>
      <c r="Y4079" s="24">
        <f>VLOOKUP(T4079,Buzon!C:C,1,FALSE)</f>
        <v>1.0869060821212E+16</v>
      </c>
      <c r="Z4079" s="13" t="str">
        <f>VLOOKUP(T4079,Buzon!C:Z,21,FALSE)</f>
        <v>AFIL.-008139649</v>
      </c>
      <c r="AA4079" s="162">
        <f>VLOOKUP(T4079,Buzon!C:Z,22,FALSE)</f>
        <v>219790.5</v>
      </c>
      <c r="AB4079" s="162">
        <f>VLOOKUP(T4079,Buzon!C:Z,23,FALSE)</f>
        <v>9082021</v>
      </c>
      <c r="AC4079" s="162" t="str">
        <f>VLOOKUP(T4079,Buzon!C:Z,24,FALSE)</f>
        <v>SANTANDER_3550</v>
      </c>
      <c r="AD4079" s="146">
        <f>+H4079</f>
        <v>348</v>
      </c>
      <c r="AE4079" s="150">
        <v>8139649</v>
      </c>
    </row>
    <row r="4080" spans="1:32" s="150" customFormat="1" ht="12" customHeight="1" x14ac:dyDescent="0.25">
      <c r="A4080" s="151" t="s">
        <v>21</v>
      </c>
      <c r="B4080" s="158" t="s">
        <v>9662</v>
      </c>
      <c r="C4080" s="158" t="s">
        <v>10585</v>
      </c>
      <c r="D4080" s="158">
        <v>44</v>
      </c>
      <c r="E4080" s="158" t="s">
        <v>10586</v>
      </c>
      <c r="F4080" s="158" t="s">
        <v>219</v>
      </c>
      <c r="G4080" s="151" t="s">
        <v>26</v>
      </c>
      <c r="H4080" s="156">
        <v>118</v>
      </c>
      <c r="I4080" s="151" t="s">
        <v>296</v>
      </c>
      <c r="J4080" s="158">
        <v>27701426168</v>
      </c>
      <c r="K4080" s="158" t="s">
        <v>10587</v>
      </c>
      <c r="L4080" s="151" t="s">
        <v>31</v>
      </c>
      <c r="M4080" s="158" t="s">
        <v>31</v>
      </c>
      <c r="N4080" s="158" t="s">
        <v>9802</v>
      </c>
      <c r="O4080" s="158">
        <v>10869</v>
      </c>
      <c r="P4080" s="149">
        <v>44414.895879629628</v>
      </c>
      <c r="Q4080" s="149">
        <v>44414.580972222226</v>
      </c>
      <c r="R4080" s="168">
        <v>27701424317</v>
      </c>
      <c r="S4080" s="151">
        <v>338019128</v>
      </c>
      <c r="T4080" s="153">
        <v>1.10940108211641E+16</v>
      </c>
      <c r="U4080" s="151" t="s">
        <v>32</v>
      </c>
      <c r="V4080" s="141"/>
      <c r="Y4080" s="24" t="e">
        <f>VLOOKUP(T4080,Buzon!C:C,1,FALSE)</f>
        <v>#N/A</v>
      </c>
      <c r="Z4080" s="13" t="e">
        <f>VLOOKUP(T4080,Buzon!C:Z,21,FALSE)</f>
        <v>#N/A</v>
      </c>
      <c r="AA4080" s="162" t="e">
        <f>VLOOKUP(T4080,Buzon!C:Z,22,FALSE)</f>
        <v>#N/A</v>
      </c>
      <c r="AB4080" s="162" t="e">
        <f>VLOOKUP(T4080,Buzon!C:Z,23,FALSE)</f>
        <v>#N/A</v>
      </c>
      <c r="AC4080" s="162" t="e">
        <f>VLOOKUP(T4080,Buzon!C:Z,24,FALSE)</f>
        <v>#N/A</v>
      </c>
      <c r="AD4080" s="146"/>
      <c r="AE4080" s="150" t="e">
        <v>#N/A</v>
      </c>
    </row>
    <row r="4081" spans="1:32" s="207" customFormat="1" ht="12" customHeight="1" x14ac:dyDescent="0.25">
      <c r="A4081" s="168" t="s">
        <v>21</v>
      </c>
      <c r="B4081" s="158" t="s">
        <v>9668</v>
      </c>
      <c r="C4081" s="158" t="s">
        <v>10574</v>
      </c>
      <c r="D4081" s="158">
        <v>27</v>
      </c>
      <c r="E4081" s="158" t="s">
        <v>10575</v>
      </c>
      <c r="F4081" s="158" t="s">
        <v>25</v>
      </c>
      <c r="G4081" s="168" t="s">
        <v>26</v>
      </c>
      <c r="H4081" s="169">
        <v>348</v>
      </c>
      <c r="I4081" s="168" t="s">
        <v>27</v>
      </c>
      <c r="J4081" s="158">
        <v>27701426158</v>
      </c>
      <c r="K4081" s="158" t="s">
        <v>10576</v>
      </c>
      <c r="L4081" s="168" t="s">
        <v>31</v>
      </c>
      <c r="M4081" s="158" t="s">
        <v>31</v>
      </c>
      <c r="N4081" s="158" t="s">
        <v>29</v>
      </c>
      <c r="O4081" s="158">
        <v>11986</v>
      </c>
      <c r="P4081" s="170">
        <v>44414.888749999998</v>
      </c>
      <c r="Q4081" s="170">
        <v>44414.582824074074</v>
      </c>
      <c r="R4081" s="168">
        <v>829162</v>
      </c>
      <c r="S4081" s="168">
        <v>344516181</v>
      </c>
      <c r="T4081" s="171">
        <v>1.19860608212119E+16</v>
      </c>
      <c r="U4081" s="168" t="s">
        <v>32</v>
      </c>
      <c r="V4081" s="210"/>
      <c r="W4081" s="83" t="s">
        <v>13004</v>
      </c>
      <c r="X4081" s="84">
        <v>1044</v>
      </c>
      <c r="Y4081" s="167" t="e">
        <f>VLOOKUP(T4081,Buzon!C:C,1,FALSE)</f>
        <v>#N/A</v>
      </c>
      <c r="Z4081" s="76" t="s">
        <v>13001</v>
      </c>
      <c r="AA4081" s="211">
        <v>5090.8999999999996</v>
      </c>
      <c r="AB4081" s="78" t="s">
        <v>9020</v>
      </c>
      <c r="AC4081" s="76" t="s">
        <v>8974</v>
      </c>
      <c r="AD4081" s="177">
        <f>+H4081</f>
        <v>348</v>
      </c>
      <c r="AE4081" s="207">
        <v>9359908044</v>
      </c>
      <c r="AF4081" s="207">
        <v>-302.10000000000002</v>
      </c>
    </row>
    <row r="4082" spans="1:32" s="150" customFormat="1" ht="12" customHeight="1" x14ac:dyDescent="0.25">
      <c r="A4082" s="151" t="s">
        <v>21</v>
      </c>
      <c r="B4082" s="158" t="s">
        <v>9668</v>
      </c>
      <c r="C4082" s="158" t="s">
        <v>10590</v>
      </c>
      <c r="D4082" s="158">
        <v>17</v>
      </c>
      <c r="E4082" s="158" t="s">
        <v>10299</v>
      </c>
      <c r="F4082" s="158" t="s">
        <v>25</v>
      </c>
      <c r="G4082" s="151" t="s">
        <v>26</v>
      </c>
      <c r="H4082" s="156">
        <v>348</v>
      </c>
      <c r="I4082" s="151" t="s">
        <v>296</v>
      </c>
      <c r="J4082" s="158">
        <v>27701426170</v>
      </c>
      <c r="K4082" s="158" t="s">
        <v>10591</v>
      </c>
      <c r="L4082" s="151" t="s">
        <v>31</v>
      </c>
      <c r="M4082" s="158" t="s">
        <v>31</v>
      </c>
      <c r="N4082" s="158" t="s">
        <v>29</v>
      </c>
      <c r="O4082" s="158">
        <v>11986</v>
      </c>
      <c r="P4082" s="149">
        <v>44414.898877314816</v>
      </c>
      <c r="Q4082" s="149">
        <v>44414.582824074074</v>
      </c>
      <c r="R4082" s="168">
        <v>27701425836</v>
      </c>
      <c r="S4082" s="151">
        <v>343926917</v>
      </c>
      <c r="T4082" s="153">
        <v>1.36680608211315E+16</v>
      </c>
      <c r="U4082" s="151" t="s">
        <v>32</v>
      </c>
      <c r="V4082" s="141"/>
      <c r="Y4082" s="24">
        <f>VLOOKUP(T4082,Buzon!C:C,1,FALSE)</f>
        <v>1.36680608211315E+16</v>
      </c>
      <c r="Z4082" s="13" t="str">
        <f>VLOOKUP(T4082,Buzon!C:Z,21,FALSE)</f>
        <v>AFIL.-008139649</v>
      </c>
      <c r="AA4082" s="162">
        <f>VLOOKUP(T4082,Buzon!C:Z,22,FALSE)</f>
        <v>219790.5</v>
      </c>
      <c r="AB4082" s="162">
        <f>VLOOKUP(T4082,Buzon!C:Z,23,FALSE)</f>
        <v>9082021</v>
      </c>
      <c r="AC4082" s="162" t="str">
        <f>VLOOKUP(T4082,Buzon!C:Z,24,FALSE)</f>
        <v>SANTANDER_3550</v>
      </c>
      <c r="AD4082" s="146"/>
      <c r="AE4082" s="150" t="e">
        <v>#N/A</v>
      </c>
    </row>
    <row r="4083" spans="1:32" s="150" customFormat="1" ht="12" customHeight="1" x14ac:dyDescent="0.25">
      <c r="A4083" s="151" t="s">
        <v>21</v>
      </c>
      <c r="B4083" s="158" t="s">
        <v>9662</v>
      </c>
      <c r="C4083" s="158" t="s">
        <v>9962</v>
      </c>
      <c r="D4083" s="158">
        <v>38</v>
      </c>
      <c r="E4083" s="158" t="s">
        <v>10592</v>
      </c>
      <c r="F4083" s="158" t="s">
        <v>25</v>
      </c>
      <c r="G4083" s="151" t="s">
        <v>26</v>
      </c>
      <c r="H4083" s="156">
        <v>278</v>
      </c>
      <c r="I4083" s="151" t="s">
        <v>27</v>
      </c>
      <c r="J4083" s="158">
        <v>27701426174</v>
      </c>
      <c r="K4083" s="158" t="s">
        <v>10593</v>
      </c>
      <c r="L4083" s="151" t="s">
        <v>31</v>
      </c>
      <c r="M4083" s="158" t="s">
        <v>31</v>
      </c>
      <c r="N4083" s="158" t="s">
        <v>29</v>
      </c>
      <c r="O4083" s="158">
        <v>10869</v>
      </c>
      <c r="P4083" s="149">
        <v>44414.907256944447</v>
      </c>
      <c r="Q4083" s="149">
        <v>44414.580972222226</v>
      </c>
      <c r="R4083" s="168">
        <v>252997</v>
      </c>
      <c r="S4083" s="151">
        <v>344539805</v>
      </c>
      <c r="T4083" s="153">
        <v>1.08690608212145E+16</v>
      </c>
      <c r="U4083" s="151" t="s">
        <v>32</v>
      </c>
      <c r="V4083" s="141"/>
      <c r="W4083" s="30" t="s">
        <v>13020</v>
      </c>
      <c r="X4083" s="33">
        <v>70102</v>
      </c>
      <c r="Y4083" s="24">
        <f>VLOOKUP(T4083,Buzon!C:C,1,FALSE)</f>
        <v>1.08690608212145E+16</v>
      </c>
      <c r="Z4083" s="13" t="str">
        <f>VLOOKUP(T4083,Buzon!C:Z,21,FALSE)</f>
        <v>AFIL.-008139649</v>
      </c>
      <c r="AA4083" s="162">
        <f>VLOOKUP(T4083,Buzon!C:Z,22,FALSE)</f>
        <v>219790.5</v>
      </c>
      <c r="AB4083" s="162">
        <f>VLOOKUP(T4083,Buzon!C:Z,23,FALSE)</f>
        <v>9082021</v>
      </c>
      <c r="AC4083" s="162" t="str">
        <f>VLOOKUP(T4083,Buzon!C:Z,24,FALSE)</f>
        <v>SANTANDER_3550</v>
      </c>
      <c r="AD4083" s="146">
        <f>+H4083</f>
        <v>278</v>
      </c>
      <c r="AE4083" s="150">
        <v>8139649</v>
      </c>
    </row>
    <row r="4084" spans="1:32" s="150" customFormat="1" ht="12" customHeight="1" x14ac:dyDescent="0.25">
      <c r="A4084" s="151" t="s">
        <v>21</v>
      </c>
      <c r="B4084" s="158" t="s">
        <v>9668</v>
      </c>
      <c r="C4084" s="158" t="s">
        <v>10420</v>
      </c>
      <c r="D4084" s="158">
        <v>28</v>
      </c>
      <c r="E4084" s="158" t="s">
        <v>10575</v>
      </c>
      <c r="F4084" s="158" t="s">
        <v>25</v>
      </c>
      <c r="G4084" s="151" t="s">
        <v>26</v>
      </c>
      <c r="H4084" s="156">
        <v>348</v>
      </c>
      <c r="I4084" s="151" t="s">
        <v>296</v>
      </c>
      <c r="J4084" s="158">
        <v>27701426175</v>
      </c>
      <c r="K4084" s="158" t="s">
        <v>10594</v>
      </c>
      <c r="L4084" s="151" t="s">
        <v>31</v>
      </c>
      <c r="M4084" s="158" t="s">
        <v>31</v>
      </c>
      <c r="N4084" s="158" t="s">
        <v>29</v>
      </c>
      <c r="O4084" s="158">
        <v>11986</v>
      </c>
      <c r="P4084" s="149">
        <v>44414.911921296298</v>
      </c>
      <c r="Q4084" s="149">
        <v>44414.582824074074</v>
      </c>
      <c r="R4084" s="168">
        <v>27701426158</v>
      </c>
      <c r="S4084" s="151">
        <v>344516181</v>
      </c>
      <c r="T4084" s="153">
        <v>1.19860608212119E+16</v>
      </c>
      <c r="U4084" s="151" t="s">
        <v>32</v>
      </c>
      <c r="V4084" s="141"/>
      <c r="Y4084" s="24" t="e">
        <f>VLOOKUP(T4084,Buzon!C:C,1,FALSE)</f>
        <v>#N/A</v>
      </c>
      <c r="Z4084" s="13" t="e">
        <f>VLOOKUP(T4084,Buzon!C:Z,21,FALSE)</f>
        <v>#N/A</v>
      </c>
      <c r="AA4084" s="162" t="e">
        <f>VLOOKUP(T4084,Buzon!C:Z,22,FALSE)</f>
        <v>#N/A</v>
      </c>
      <c r="AB4084" s="162" t="e">
        <f>VLOOKUP(T4084,Buzon!C:Z,23,FALSE)</f>
        <v>#N/A</v>
      </c>
      <c r="AC4084" s="162" t="e">
        <f>VLOOKUP(T4084,Buzon!C:Z,24,FALSE)</f>
        <v>#N/A</v>
      </c>
      <c r="AD4084" s="146"/>
      <c r="AE4084" s="150" t="e">
        <v>#N/A</v>
      </c>
    </row>
    <row r="4085" spans="1:32" s="150" customFormat="1" ht="12" customHeight="1" x14ac:dyDescent="0.25">
      <c r="A4085" s="151" t="s">
        <v>21</v>
      </c>
      <c r="B4085" s="158" t="s">
        <v>9662</v>
      </c>
      <c r="C4085" s="158" t="s">
        <v>10595</v>
      </c>
      <c r="D4085" s="158">
        <v>5</v>
      </c>
      <c r="E4085" s="158" t="s">
        <v>10596</v>
      </c>
      <c r="F4085" s="158" t="s">
        <v>47</v>
      </c>
      <c r="G4085" s="151" t="s">
        <v>26</v>
      </c>
      <c r="H4085" s="156">
        <v>174</v>
      </c>
      <c r="I4085" s="151" t="s">
        <v>27</v>
      </c>
      <c r="J4085" s="158">
        <v>27701426176</v>
      </c>
      <c r="K4085" s="158" t="s">
        <v>10597</v>
      </c>
      <c r="L4085" s="151" t="s">
        <v>31</v>
      </c>
      <c r="M4085" s="158" t="s">
        <v>31</v>
      </c>
      <c r="N4085" s="158" t="s">
        <v>30</v>
      </c>
      <c r="O4085" s="158">
        <v>12292</v>
      </c>
      <c r="P4085" s="149">
        <v>44414.918379629627</v>
      </c>
      <c r="Q4085" s="149">
        <v>44414.913032407407</v>
      </c>
      <c r="R4085" s="168">
        <v>28381</v>
      </c>
      <c r="S4085" s="151">
        <v>344552246</v>
      </c>
      <c r="T4085" s="153">
        <v>1.22920608212201E+16</v>
      </c>
      <c r="U4085" s="151" t="s">
        <v>32</v>
      </c>
      <c r="V4085" s="141"/>
      <c r="W4085" s="30" t="s">
        <v>13020</v>
      </c>
      <c r="X4085" s="33">
        <v>70102</v>
      </c>
      <c r="Y4085" s="24">
        <f>VLOOKUP(T4085,Buzon!C:C,1,FALSE)</f>
        <v>1.22920608212201E+16</v>
      </c>
      <c r="Z4085" s="13" t="str">
        <f>VLOOKUP(T4085,Buzon!C:Z,21,FALSE)</f>
        <v>AFIL.-008139649</v>
      </c>
      <c r="AA4085" s="162">
        <f>VLOOKUP(T4085,Buzon!C:Z,22,FALSE)</f>
        <v>219790.5</v>
      </c>
      <c r="AB4085" s="162">
        <f>VLOOKUP(T4085,Buzon!C:Z,23,FALSE)</f>
        <v>9082021</v>
      </c>
      <c r="AC4085" s="162" t="str">
        <f>VLOOKUP(T4085,Buzon!C:Z,24,FALSE)</f>
        <v>SANTANDER_3550</v>
      </c>
      <c r="AD4085" s="146">
        <f>+H4085</f>
        <v>174</v>
      </c>
      <c r="AE4085" s="150">
        <v>8139649</v>
      </c>
    </row>
    <row r="4086" spans="1:32" s="150" customFormat="1" ht="12" customHeight="1" x14ac:dyDescent="0.25">
      <c r="A4086" s="151" t="s">
        <v>21</v>
      </c>
      <c r="B4086" s="158" t="s">
        <v>9662</v>
      </c>
      <c r="C4086" s="158" t="s">
        <v>10595</v>
      </c>
      <c r="D4086" s="158">
        <v>6</v>
      </c>
      <c r="E4086" s="158" t="s">
        <v>10598</v>
      </c>
      <c r="F4086" s="158" t="s">
        <v>47</v>
      </c>
      <c r="G4086" s="151" t="s">
        <v>26</v>
      </c>
      <c r="H4086" s="156">
        <v>174</v>
      </c>
      <c r="I4086" s="151" t="s">
        <v>27</v>
      </c>
      <c r="J4086" s="158">
        <v>27701426177</v>
      </c>
      <c r="K4086" s="158" t="s">
        <v>10599</v>
      </c>
      <c r="L4086" s="151" t="s">
        <v>31</v>
      </c>
      <c r="M4086" s="158" t="s">
        <v>31</v>
      </c>
      <c r="N4086" s="158" t="s">
        <v>30</v>
      </c>
      <c r="O4086" s="158">
        <v>12292</v>
      </c>
      <c r="P4086" s="149">
        <v>44414.918379629627</v>
      </c>
      <c r="Q4086" s="149">
        <v>44414.913032407407</v>
      </c>
      <c r="R4086" s="168">
        <v>28381</v>
      </c>
      <c r="S4086" s="151">
        <v>344552246</v>
      </c>
      <c r="T4086" s="153">
        <v>1.22920608212201E+16</v>
      </c>
      <c r="U4086" s="151" t="s">
        <v>32</v>
      </c>
      <c r="V4086" s="141"/>
      <c r="W4086" s="30" t="s">
        <v>13020</v>
      </c>
      <c r="X4086" s="33">
        <v>70102</v>
      </c>
      <c r="Y4086" s="24">
        <f>VLOOKUP(T4086,Buzon!C:C,1,FALSE)</f>
        <v>1.22920608212201E+16</v>
      </c>
      <c r="Z4086" s="13" t="str">
        <f>VLOOKUP(T4086,Buzon!C:Z,21,FALSE)</f>
        <v>AFIL.-008139649</v>
      </c>
      <c r="AA4086" s="162">
        <f>VLOOKUP(T4086,Buzon!C:Z,22,FALSE)</f>
        <v>219790.5</v>
      </c>
      <c r="AB4086" s="162">
        <f>VLOOKUP(T4086,Buzon!C:Z,23,FALSE)</f>
        <v>9082021</v>
      </c>
      <c r="AC4086" s="162" t="str">
        <f>VLOOKUP(T4086,Buzon!C:Z,24,FALSE)</f>
        <v>SANTANDER_3550</v>
      </c>
      <c r="AD4086" s="146">
        <f>+H4086</f>
        <v>174</v>
      </c>
      <c r="AE4086" s="150">
        <v>8139649</v>
      </c>
    </row>
    <row r="4087" spans="1:32" s="150" customFormat="1" ht="12" customHeight="1" x14ac:dyDescent="0.25">
      <c r="A4087" s="151" t="s">
        <v>21</v>
      </c>
      <c r="B4087" s="158" t="s">
        <v>9662</v>
      </c>
      <c r="C4087" s="158" t="s">
        <v>10595</v>
      </c>
      <c r="D4087" s="158">
        <v>7</v>
      </c>
      <c r="E4087" s="158" t="s">
        <v>10600</v>
      </c>
      <c r="F4087" s="158" t="s">
        <v>25</v>
      </c>
      <c r="G4087" s="151" t="s">
        <v>26</v>
      </c>
      <c r="H4087" s="156">
        <v>348</v>
      </c>
      <c r="I4087" s="151" t="s">
        <v>27</v>
      </c>
      <c r="J4087" s="158">
        <v>27701426178</v>
      </c>
      <c r="K4087" s="158" t="s">
        <v>10601</v>
      </c>
      <c r="L4087" s="151" t="s">
        <v>31</v>
      </c>
      <c r="M4087" s="158" t="s">
        <v>31</v>
      </c>
      <c r="N4087" s="158" t="s">
        <v>30</v>
      </c>
      <c r="O4087" s="158">
        <v>12292</v>
      </c>
      <c r="P4087" s="149">
        <v>44414.918379629627</v>
      </c>
      <c r="Q4087" s="149">
        <v>44414.913032407407</v>
      </c>
      <c r="R4087" s="168">
        <v>28381</v>
      </c>
      <c r="S4087" s="151">
        <v>344552246</v>
      </c>
      <c r="T4087" s="153">
        <v>1.22920608212201E+16</v>
      </c>
      <c r="U4087" s="151" t="s">
        <v>32</v>
      </c>
      <c r="V4087" s="141"/>
      <c r="W4087" s="30" t="s">
        <v>13020</v>
      </c>
      <c r="X4087" s="33">
        <v>70102</v>
      </c>
      <c r="Y4087" s="24">
        <f>VLOOKUP(T4087,Buzon!C:C,1,FALSE)</f>
        <v>1.22920608212201E+16</v>
      </c>
      <c r="Z4087" s="13" t="str">
        <f>VLOOKUP(T4087,Buzon!C:Z,21,FALSE)</f>
        <v>AFIL.-008139649</v>
      </c>
      <c r="AA4087" s="162">
        <f>VLOOKUP(T4087,Buzon!C:Z,22,FALSE)</f>
        <v>219790.5</v>
      </c>
      <c r="AB4087" s="162">
        <f>VLOOKUP(T4087,Buzon!C:Z,23,FALSE)</f>
        <v>9082021</v>
      </c>
      <c r="AC4087" s="162" t="str">
        <f>VLOOKUP(T4087,Buzon!C:Z,24,FALSE)</f>
        <v>SANTANDER_3550</v>
      </c>
      <c r="AD4087" s="146">
        <f>+H4087</f>
        <v>348</v>
      </c>
      <c r="AE4087" s="150">
        <v>8139649</v>
      </c>
    </row>
    <row r="4088" spans="1:32" s="150" customFormat="1" ht="12" customHeight="1" x14ac:dyDescent="0.25">
      <c r="A4088" s="151" t="s">
        <v>21</v>
      </c>
      <c r="B4088" s="158" t="s">
        <v>9662</v>
      </c>
      <c r="C4088" s="158" t="s">
        <v>10595</v>
      </c>
      <c r="D4088" s="158">
        <v>8</v>
      </c>
      <c r="E4088" s="158" t="s">
        <v>10602</v>
      </c>
      <c r="F4088" s="158" t="s">
        <v>25</v>
      </c>
      <c r="G4088" s="151" t="s">
        <v>26</v>
      </c>
      <c r="H4088" s="156">
        <v>348</v>
      </c>
      <c r="I4088" s="151" t="s">
        <v>27</v>
      </c>
      <c r="J4088" s="158">
        <v>27701426179</v>
      </c>
      <c r="K4088" s="158" t="s">
        <v>10603</v>
      </c>
      <c r="L4088" s="151" t="s">
        <v>31</v>
      </c>
      <c r="M4088" s="158" t="s">
        <v>31</v>
      </c>
      <c r="N4088" s="158" t="s">
        <v>30</v>
      </c>
      <c r="O4088" s="158">
        <v>12292</v>
      </c>
      <c r="P4088" s="149">
        <v>44414.918379629627</v>
      </c>
      <c r="Q4088" s="149">
        <v>44414.913032407407</v>
      </c>
      <c r="R4088" s="168">
        <v>28381</v>
      </c>
      <c r="S4088" s="151">
        <v>344552246</v>
      </c>
      <c r="T4088" s="153">
        <v>1.22920608212201E+16</v>
      </c>
      <c r="U4088" s="151" t="s">
        <v>32</v>
      </c>
      <c r="V4088" s="141"/>
      <c r="W4088" s="30" t="s">
        <v>13020</v>
      </c>
      <c r="X4088" s="33">
        <v>70102</v>
      </c>
      <c r="Y4088" s="24">
        <f>VLOOKUP(T4088,Buzon!C:C,1,FALSE)</f>
        <v>1.22920608212201E+16</v>
      </c>
      <c r="Z4088" s="13" t="str">
        <f>VLOOKUP(T4088,Buzon!C:Z,21,FALSE)</f>
        <v>AFIL.-008139649</v>
      </c>
      <c r="AA4088" s="162">
        <f>VLOOKUP(T4088,Buzon!C:Z,22,FALSE)</f>
        <v>219790.5</v>
      </c>
      <c r="AB4088" s="162">
        <f>VLOOKUP(T4088,Buzon!C:Z,23,FALSE)</f>
        <v>9082021</v>
      </c>
      <c r="AC4088" s="162" t="str">
        <f>VLOOKUP(T4088,Buzon!C:Z,24,FALSE)</f>
        <v>SANTANDER_3550</v>
      </c>
      <c r="AD4088" s="146">
        <f>+H4088</f>
        <v>348</v>
      </c>
      <c r="AE4088" s="150">
        <v>8139649</v>
      </c>
    </row>
    <row r="4089" spans="1:32" s="150" customFormat="1" ht="12" customHeight="1" x14ac:dyDescent="0.25">
      <c r="A4089" s="151" t="s">
        <v>21</v>
      </c>
      <c r="B4089" s="158" t="s">
        <v>9662</v>
      </c>
      <c r="C4089" s="158" t="s">
        <v>10604</v>
      </c>
      <c r="D4089" s="158">
        <v>3</v>
      </c>
      <c r="E4089" s="158" t="s">
        <v>4302</v>
      </c>
      <c r="F4089" s="158" t="s">
        <v>25</v>
      </c>
      <c r="G4089" s="151" t="s">
        <v>26</v>
      </c>
      <c r="H4089" s="156">
        <v>278</v>
      </c>
      <c r="I4089" s="151" t="s">
        <v>296</v>
      </c>
      <c r="J4089" s="158">
        <v>27701426194</v>
      </c>
      <c r="K4089" s="158" t="s">
        <v>10605</v>
      </c>
      <c r="L4089" s="151" t="s">
        <v>31</v>
      </c>
      <c r="M4089" s="158" t="s">
        <v>31</v>
      </c>
      <c r="N4089" s="158" t="s">
        <v>30</v>
      </c>
      <c r="O4089" s="158">
        <v>12292</v>
      </c>
      <c r="P4089" s="149">
        <v>44414.942488425928</v>
      </c>
      <c r="Q4089" s="149">
        <v>44414.913032407407</v>
      </c>
      <c r="R4089" s="168">
        <v>19001773420</v>
      </c>
      <c r="S4089" s="151">
        <v>344418078</v>
      </c>
      <c r="T4089" s="153">
        <v>1.07310608211945E+16</v>
      </c>
      <c r="U4089" s="151" t="s">
        <v>32</v>
      </c>
      <c r="V4089" s="141"/>
      <c r="Y4089" s="24" t="e">
        <f>VLOOKUP(T4089,Buzon!C:C,1,FALSE)</f>
        <v>#N/A</v>
      </c>
      <c r="Z4089" s="13" t="e">
        <f>VLOOKUP(T4089,Buzon!C:Z,21,FALSE)</f>
        <v>#N/A</v>
      </c>
      <c r="AA4089" s="162" t="e">
        <f>VLOOKUP(T4089,Buzon!C:Z,22,FALSE)</f>
        <v>#N/A</v>
      </c>
      <c r="AB4089" s="162" t="e">
        <f>VLOOKUP(T4089,Buzon!C:Z,23,FALSE)</f>
        <v>#N/A</v>
      </c>
      <c r="AC4089" s="162" t="e">
        <f>VLOOKUP(T4089,Buzon!C:Z,24,FALSE)</f>
        <v>#N/A</v>
      </c>
      <c r="AD4089" s="146"/>
      <c r="AE4089" s="150" t="e">
        <v>#N/A</v>
      </c>
    </row>
    <row r="4090" spans="1:32" s="150" customFormat="1" ht="12" customHeight="1" x14ac:dyDescent="0.25">
      <c r="A4090" s="151" t="s">
        <v>21</v>
      </c>
      <c r="B4090" s="158" t="s">
        <v>9662</v>
      </c>
      <c r="C4090" s="158" t="s">
        <v>10606</v>
      </c>
      <c r="D4090" s="158">
        <v>25</v>
      </c>
      <c r="E4090" s="158" t="s">
        <v>10607</v>
      </c>
      <c r="F4090" s="158" t="s">
        <v>25</v>
      </c>
      <c r="G4090" s="151" t="s">
        <v>26</v>
      </c>
      <c r="H4090" s="156">
        <v>348</v>
      </c>
      <c r="I4090" s="151" t="s">
        <v>27</v>
      </c>
      <c r="J4090" s="158">
        <v>27701426202</v>
      </c>
      <c r="K4090" s="158" t="s">
        <v>10608</v>
      </c>
      <c r="L4090" s="151" t="s">
        <v>31</v>
      </c>
      <c r="M4090" s="158" t="s">
        <v>31</v>
      </c>
      <c r="N4090" s="158" t="s">
        <v>29</v>
      </c>
      <c r="O4090" s="158">
        <v>12292</v>
      </c>
      <c r="P4090" s="149">
        <v>44414.988240740742</v>
      </c>
      <c r="Q4090" s="149">
        <v>44414.913032407407</v>
      </c>
      <c r="R4090" s="168">
        <v>484328</v>
      </c>
      <c r="S4090" s="151">
        <v>344625266</v>
      </c>
      <c r="T4090" s="153">
        <v>1.22920608212342E+16</v>
      </c>
      <c r="U4090" s="151" t="s">
        <v>32</v>
      </c>
      <c r="V4090" s="141"/>
      <c r="W4090" s="30" t="s">
        <v>13020</v>
      </c>
      <c r="X4090" s="33">
        <v>70102</v>
      </c>
      <c r="Y4090" s="24">
        <f>VLOOKUP(T4090,Buzon!C:C,1,FALSE)</f>
        <v>1.22920608212342E+16</v>
      </c>
      <c r="Z4090" s="13" t="str">
        <f>VLOOKUP(T4090,Buzon!C:Z,21,FALSE)</f>
        <v>AFIL.-008139649</v>
      </c>
      <c r="AA4090" s="162">
        <f>VLOOKUP(T4090,Buzon!C:Z,22,FALSE)</f>
        <v>219790.5</v>
      </c>
      <c r="AB4090" s="162">
        <f>VLOOKUP(T4090,Buzon!C:Z,23,FALSE)</f>
        <v>9082021</v>
      </c>
      <c r="AC4090" s="162" t="str">
        <f>VLOOKUP(T4090,Buzon!C:Z,24,FALSE)</f>
        <v>SANTANDER_3550</v>
      </c>
      <c r="AD4090" s="146">
        <f>+H4090</f>
        <v>348</v>
      </c>
      <c r="AE4090" s="150">
        <v>8139649</v>
      </c>
    </row>
    <row r="4091" spans="1:32" s="150" customFormat="1" ht="12" customHeight="1" x14ac:dyDescent="0.25">
      <c r="A4091" s="151" t="s">
        <v>21</v>
      </c>
      <c r="B4091" s="158" t="s">
        <v>9662</v>
      </c>
      <c r="C4091" s="158" t="s">
        <v>10606</v>
      </c>
      <c r="D4091" s="158">
        <v>26</v>
      </c>
      <c r="E4091" s="158" t="s">
        <v>10609</v>
      </c>
      <c r="F4091" s="158" t="s">
        <v>25</v>
      </c>
      <c r="G4091" s="151" t="s">
        <v>26</v>
      </c>
      <c r="H4091" s="156">
        <v>348</v>
      </c>
      <c r="I4091" s="151" t="s">
        <v>27</v>
      </c>
      <c r="J4091" s="158">
        <v>27701426203</v>
      </c>
      <c r="K4091" s="158" t="s">
        <v>10610</v>
      </c>
      <c r="L4091" s="151" t="s">
        <v>31</v>
      </c>
      <c r="M4091" s="158" t="s">
        <v>31</v>
      </c>
      <c r="N4091" s="158" t="s">
        <v>29</v>
      </c>
      <c r="O4091" s="158">
        <v>12292</v>
      </c>
      <c r="P4091" s="149">
        <v>44414.988240740742</v>
      </c>
      <c r="Q4091" s="149">
        <v>44414.913032407407</v>
      </c>
      <c r="R4091" s="168">
        <v>484328</v>
      </c>
      <c r="S4091" s="151">
        <v>344625266</v>
      </c>
      <c r="T4091" s="153">
        <v>1.22920608212342E+16</v>
      </c>
      <c r="U4091" s="151" t="s">
        <v>32</v>
      </c>
      <c r="V4091" s="141"/>
      <c r="W4091" s="30" t="s">
        <v>13020</v>
      </c>
      <c r="X4091" s="33">
        <v>70102</v>
      </c>
      <c r="Y4091" s="24">
        <f>VLOOKUP(T4091,Buzon!C:C,1,FALSE)</f>
        <v>1.22920608212342E+16</v>
      </c>
      <c r="Z4091" s="13" t="str">
        <f>VLOOKUP(T4091,Buzon!C:Z,21,FALSE)</f>
        <v>AFIL.-008139649</v>
      </c>
      <c r="AA4091" s="162">
        <f>VLOOKUP(T4091,Buzon!C:Z,22,FALSE)</f>
        <v>219790.5</v>
      </c>
      <c r="AB4091" s="162">
        <f>VLOOKUP(T4091,Buzon!C:Z,23,FALSE)</f>
        <v>9082021</v>
      </c>
      <c r="AC4091" s="162" t="str">
        <f>VLOOKUP(T4091,Buzon!C:Z,24,FALSE)</f>
        <v>SANTANDER_3550</v>
      </c>
      <c r="AD4091" s="146">
        <f>+H4091</f>
        <v>348</v>
      </c>
      <c r="AE4091" s="150">
        <v>8139649</v>
      </c>
    </row>
    <row r="4092" spans="1:32" s="150" customFormat="1" ht="12" customHeight="1" x14ac:dyDescent="0.25">
      <c r="A4092" s="151" t="s">
        <v>21</v>
      </c>
      <c r="B4092" s="158" t="s">
        <v>9662</v>
      </c>
      <c r="C4092" s="158" t="s">
        <v>10611</v>
      </c>
      <c r="D4092" s="158">
        <v>10</v>
      </c>
      <c r="E4092" s="158" t="s">
        <v>7272</v>
      </c>
      <c r="F4092" s="158" t="s">
        <v>25</v>
      </c>
      <c r="G4092" s="151" t="s">
        <v>26</v>
      </c>
      <c r="H4092" s="156">
        <v>348</v>
      </c>
      <c r="I4092" s="151" t="s">
        <v>27</v>
      </c>
      <c r="J4092" s="158">
        <v>27701426204</v>
      </c>
      <c r="K4092" s="158" t="s">
        <v>10612</v>
      </c>
      <c r="L4092" s="151" t="s">
        <v>31</v>
      </c>
      <c r="M4092" s="158" t="s">
        <v>31</v>
      </c>
      <c r="N4092" s="158" t="s">
        <v>29</v>
      </c>
      <c r="O4092" s="158">
        <v>12292</v>
      </c>
      <c r="P4092" s="149">
        <v>44415.005011574074</v>
      </c>
      <c r="Q4092" s="149">
        <v>44414.913032407407</v>
      </c>
      <c r="R4092" s="168">
        <v>842117</v>
      </c>
      <c r="S4092" s="151">
        <v>344643316</v>
      </c>
      <c r="T4092" s="153">
        <v>1.22920708210006E+16</v>
      </c>
      <c r="U4092" s="151" t="s">
        <v>32</v>
      </c>
      <c r="V4092" s="141"/>
      <c r="W4092" s="30" t="s">
        <v>13020</v>
      </c>
      <c r="X4092" s="33">
        <v>70102</v>
      </c>
      <c r="Y4092" s="24">
        <f>VLOOKUP(T4092,Buzon!C:C,1,FALSE)</f>
        <v>1.22920708210006E+16</v>
      </c>
      <c r="Z4092" s="13" t="str">
        <f>VLOOKUP(T4092,Buzon!C:Z,21,FALSE)</f>
        <v>AFIL.-008139649</v>
      </c>
      <c r="AA4092" s="162">
        <f>VLOOKUP(T4092,Buzon!C:Z,22,FALSE)</f>
        <v>219790.5</v>
      </c>
      <c r="AB4092" s="162">
        <f>VLOOKUP(T4092,Buzon!C:Z,23,FALSE)</f>
        <v>9082021</v>
      </c>
      <c r="AC4092" s="162" t="str">
        <f>VLOOKUP(T4092,Buzon!C:Z,24,FALSE)</f>
        <v>SANTANDER_3550</v>
      </c>
      <c r="AD4092" s="146">
        <f>+H4092</f>
        <v>348</v>
      </c>
      <c r="AE4092" s="150">
        <v>8139649</v>
      </c>
    </row>
    <row r="4093" spans="1:32" s="150" customFormat="1" ht="12" customHeight="1" x14ac:dyDescent="0.25">
      <c r="A4093" s="151" t="s">
        <v>21</v>
      </c>
      <c r="B4093" s="158" t="s">
        <v>9662</v>
      </c>
      <c r="C4093" s="158" t="s">
        <v>10310</v>
      </c>
      <c r="D4093" s="158">
        <v>32</v>
      </c>
      <c r="E4093" s="158" t="s">
        <v>10613</v>
      </c>
      <c r="F4093" s="158" t="s">
        <v>25</v>
      </c>
      <c r="G4093" s="151" t="s">
        <v>26</v>
      </c>
      <c r="H4093" s="156">
        <v>348</v>
      </c>
      <c r="I4093" s="151" t="s">
        <v>27</v>
      </c>
      <c r="J4093" s="158">
        <v>27701426214</v>
      </c>
      <c r="K4093" s="158" t="s">
        <v>10614</v>
      </c>
      <c r="L4093" s="151" t="s">
        <v>31</v>
      </c>
      <c r="M4093" s="158" t="s">
        <v>31</v>
      </c>
      <c r="N4093" s="158" t="s">
        <v>29</v>
      </c>
      <c r="O4093" s="158">
        <v>12292</v>
      </c>
      <c r="P4093" s="149">
        <v>44415.033807870372</v>
      </c>
      <c r="Q4093" s="149">
        <v>44414.913032407407</v>
      </c>
      <c r="R4093" s="168">
        <v>15733</v>
      </c>
      <c r="S4093" s="151">
        <v>344653394</v>
      </c>
      <c r="T4093" s="153">
        <v>1.22920708210047E+16</v>
      </c>
      <c r="U4093" s="151" t="s">
        <v>32</v>
      </c>
      <c r="V4093" s="141"/>
      <c r="W4093" s="30" t="s">
        <v>13020</v>
      </c>
      <c r="X4093" s="33">
        <v>70102</v>
      </c>
      <c r="Y4093" s="24">
        <f>VLOOKUP(T4093,Buzon!C:C,1,FALSE)</f>
        <v>1.22920708210047E+16</v>
      </c>
      <c r="Z4093" s="13" t="str">
        <f>VLOOKUP(T4093,Buzon!C:Z,21,FALSE)</f>
        <v>AFIL.-008139649</v>
      </c>
      <c r="AA4093" s="162">
        <f>VLOOKUP(T4093,Buzon!C:Z,22,FALSE)</f>
        <v>219790.5</v>
      </c>
      <c r="AB4093" s="162">
        <f>VLOOKUP(T4093,Buzon!C:Z,23,FALSE)</f>
        <v>9082021</v>
      </c>
      <c r="AC4093" s="162" t="str">
        <f>VLOOKUP(T4093,Buzon!C:Z,24,FALSE)</f>
        <v>SANTANDER_3550</v>
      </c>
      <c r="AD4093" s="146">
        <f>+H4093</f>
        <v>348</v>
      </c>
      <c r="AE4093" s="150">
        <v>8139649</v>
      </c>
    </row>
    <row r="4094" spans="1:32" s="150" customFormat="1" ht="12" customHeight="1" x14ac:dyDescent="0.25">
      <c r="A4094" s="151" t="s">
        <v>21</v>
      </c>
      <c r="B4094" s="158" t="s">
        <v>9662</v>
      </c>
      <c r="C4094" s="158" t="s">
        <v>10615</v>
      </c>
      <c r="D4094" s="158">
        <v>1</v>
      </c>
      <c r="E4094" s="158" t="s">
        <v>10616</v>
      </c>
      <c r="F4094" s="158" t="s">
        <v>25</v>
      </c>
      <c r="G4094" s="151" t="s">
        <v>26</v>
      </c>
      <c r="H4094" s="156">
        <v>278</v>
      </c>
      <c r="I4094" s="151" t="s">
        <v>27</v>
      </c>
      <c r="J4094" s="158">
        <v>27701426225</v>
      </c>
      <c r="K4094" s="158" t="s">
        <v>10617</v>
      </c>
      <c r="L4094" s="151" t="s">
        <v>31</v>
      </c>
      <c r="M4094" s="158" t="s">
        <v>31</v>
      </c>
      <c r="N4094" s="158" t="s">
        <v>29</v>
      </c>
      <c r="O4094" s="158">
        <v>12292</v>
      </c>
      <c r="P4094" s="149">
        <v>44415.058969907404</v>
      </c>
      <c r="Q4094" s="149">
        <v>44414.913032407407</v>
      </c>
      <c r="R4094" s="168">
        <v>38300</v>
      </c>
      <c r="S4094" s="151">
        <v>344660245</v>
      </c>
      <c r="T4094" s="153">
        <v>1.22920708210124E+16</v>
      </c>
      <c r="U4094" s="151" t="s">
        <v>32</v>
      </c>
      <c r="V4094" s="141"/>
      <c r="W4094" s="30" t="s">
        <v>13020</v>
      </c>
      <c r="X4094" s="33">
        <v>70102</v>
      </c>
      <c r="Y4094" s="24">
        <f>VLOOKUP(T4094,Buzon!C:C,1,FALSE)</f>
        <v>1.22920708210124E+16</v>
      </c>
      <c r="Z4094" s="13" t="str">
        <f>VLOOKUP(T4094,Buzon!C:Z,21,FALSE)</f>
        <v>AFIL.-008139649</v>
      </c>
      <c r="AA4094" s="162">
        <f>VLOOKUP(T4094,Buzon!C:Z,22,FALSE)</f>
        <v>219790.5</v>
      </c>
      <c r="AB4094" s="162">
        <f>VLOOKUP(T4094,Buzon!C:Z,23,FALSE)</f>
        <v>9082021</v>
      </c>
      <c r="AC4094" s="162" t="str">
        <f>VLOOKUP(T4094,Buzon!C:Z,24,FALSE)</f>
        <v>SANTANDER_3550</v>
      </c>
      <c r="AD4094" s="146">
        <f>+H4094</f>
        <v>278</v>
      </c>
      <c r="AE4094" s="150">
        <v>8139649</v>
      </c>
    </row>
    <row r="4095" spans="1:32" s="150" customFormat="1" ht="12" customHeight="1" x14ac:dyDescent="0.25">
      <c r="A4095" s="151" t="s">
        <v>21</v>
      </c>
      <c r="B4095" s="158" t="s">
        <v>9662</v>
      </c>
      <c r="C4095" s="158" t="s">
        <v>10549</v>
      </c>
      <c r="D4095" s="158">
        <v>37</v>
      </c>
      <c r="E4095" s="158" t="s">
        <v>10618</v>
      </c>
      <c r="F4095" s="158" t="s">
        <v>71</v>
      </c>
      <c r="G4095" s="151" t="s">
        <v>26</v>
      </c>
      <c r="H4095" s="156">
        <v>174</v>
      </c>
      <c r="I4095" s="151" t="s">
        <v>27</v>
      </c>
      <c r="J4095" s="158">
        <v>27701426244</v>
      </c>
      <c r="K4095" s="158" t="s">
        <v>10619</v>
      </c>
      <c r="L4095" s="151" t="s">
        <v>31</v>
      </c>
      <c r="M4095" s="158" t="s">
        <v>31</v>
      </c>
      <c r="N4095" s="158" t="s">
        <v>29</v>
      </c>
      <c r="O4095" s="158">
        <v>12292</v>
      </c>
      <c r="P4095" s="149">
        <v>44415.09815972222</v>
      </c>
      <c r="Q4095" s="149">
        <v>44414.913032407407</v>
      </c>
      <c r="R4095" s="168">
        <v>22706</v>
      </c>
      <c r="S4095" s="151">
        <v>344668060</v>
      </c>
      <c r="T4095" s="153">
        <v>1.2292070821022E+16</v>
      </c>
      <c r="U4095" s="151" t="s">
        <v>32</v>
      </c>
      <c r="V4095" s="141"/>
      <c r="W4095" s="30" t="s">
        <v>13020</v>
      </c>
      <c r="X4095" s="33">
        <v>70102</v>
      </c>
      <c r="Y4095" s="24">
        <f>VLOOKUP(T4095,Buzon!C:C,1,FALSE)</f>
        <v>1.2292070821022E+16</v>
      </c>
      <c r="Z4095" s="13" t="str">
        <f>VLOOKUP(T4095,Buzon!C:Z,21,FALSE)</f>
        <v>AFIL.-008139649</v>
      </c>
      <c r="AA4095" s="162">
        <f>VLOOKUP(T4095,Buzon!C:Z,22,FALSE)</f>
        <v>219790.5</v>
      </c>
      <c r="AB4095" s="162">
        <f>VLOOKUP(T4095,Buzon!C:Z,23,FALSE)</f>
        <v>9082021</v>
      </c>
      <c r="AC4095" s="162" t="str">
        <f>VLOOKUP(T4095,Buzon!C:Z,24,FALSE)</f>
        <v>SANTANDER_3550</v>
      </c>
      <c r="AD4095" s="146">
        <f>+H4095</f>
        <v>174</v>
      </c>
      <c r="AE4095" s="150">
        <v>8139649</v>
      </c>
    </row>
    <row r="4096" spans="1:32" s="150" customFormat="1" ht="12" customHeight="1" x14ac:dyDescent="0.25">
      <c r="A4096" s="151" t="s">
        <v>21</v>
      </c>
      <c r="B4096" s="158" t="s">
        <v>9662</v>
      </c>
      <c r="C4096" s="157"/>
      <c r="D4096" s="157"/>
      <c r="E4096" s="158" t="s">
        <v>10618</v>
      </c>
      <c r="F4096" s="158" t="s">
        <v>71</v>
      </c>
      <c r="G4096" s="151" t="s">
        <v>26</v>
      </c>
      <c r="H4096" s="156">
        <v>174</v>
      </c>
      <c r="I4096" s="151" t="s">
        <v>167</v>
      </c>
      <c r="J4096" s="158">
        <v>27701426245</v>
      </c>
      <c r="K4096" s="158" t="s">
        <v>10620</v>
      </c>
      <c r="L4096" s="151" t="s">
        <v>31</v>
      </c>
      <c r="M4096" s="158" t="s">
        <v>29</v>
      </c>
      <c r="N4096" s="158" t="s">
        <v>31</v>
      </c>
      <c r="O4096" s="158">
        <v>12292</v>
      </c>
      <c r="P4096" s="149">
        <v>44415.09815972222</v>
      </c>
      <c r="Q4096" s="149">
        <v>44414.913032407407</v>
      </c>
      <c r="R4096" s="168">
        <v>22706</v>
      </c>
      <c r="S4096" s="151">
        <v>344668060</v>
      </c>
      <c r="T4096" s="153">
        <v>1.2292070821022E+16</v>
      </c>
      <c r="U4096" s="151" t="s">
        <v>32</v>
      </c>
      <c r="V4096" s="141"/>
      <c r="W4096" s="30" t="s">
        <v>13020</v>
      </c>
      <c r="X4096" s="33">
        <v>70102</v>
      </c>
      <c r="Y4096" s="24">
        <f>VLOOKUP(T4096,Buzon!C:C,1,FALSE)</f>
        <v>1.2292070821022E+16</v>
      </c>
      <c r="Z4096" s="13" t="str">
        <f>VLOOKUP(T4096,Buzon!C:Z,21,FALSE)</f>
        <v>AFIL.-008139649</v>
      </c>
      <c r="AA4096" s="162">
        <f>VLOOKUP(T4096,Buzon!C:Z,22,FALSE)</f>
        <v>219790.5</v>
      </c>
      <c r="AB4096" s="162">
        <f>VLOOKUP(T4096,Buzon!C:Z,23,FALSE)</f>
        <v>9082021</v>
      </c>
      <c r="AC4096" s="162" t="str">
        <f>VLOOKUP(T4096,Buzon!C:Z,24,FALSE)</f>
        <v>SANTANDER_3550</v>
      </c>
      <c r="AD4096" s="146">
        <f>+H4096</f>
        <v>174</v>
      </c>
      <c r="AE4096" s="150">
        <v>8139649</v>
      </c>
    </row>
    <row r="4097" spans="1:31" s="150" customFormat="1" ht="12" customHeight="1" x14ac:dyDescent="0.25">
      <c r="A4097" s="151" t="s">
        <v>21</v>
      </c>
      <c r="B4097" s="158" t="s">
        <v>9662</v>
      </c>
      <c r="C4097" s="158" t="s">
        <v>10549</v>
      </c>
      <c r="D4097" s="158">
        <v>38</v>
      </c>
      <c r="E4097" s="158" t="s">
        <v>7307</v>
      </c>
      <c r="F4097" s="158" t="s">
        <v>219</v>
      </c>
      <c r="G4097" s="151" t="s">
        <v>26</v>
      </c>
      <c r="H4097" s="156">
        <v>174</v>
      </c>
      <c r="I4097" s="151" t="s">
        <v>27</v>
      </c>
      <c r="J4097" s="158">
        <v>27701426246</v>
      </c>
      <c r="K4097" s="158" t="s">
        <v>10621</v>
      </c>
      <c r="L4097" s="151" t="s">
        <v>31</v>
      </c>
      <c r="M4097" s="158" t="s">
        <v>31</v>
      </c>
      <c r="N4097" s="158" t="s">
        <v>29</v>
      </c>
      <c r="O4097" s="158">
        <v>12292</v>
      </c>
      <c r="P4097" s="149">
        <v>44415.09815972222</v>
      </c>
      <c r="Q4097" s="149">
        <v>44414.913032407407</v>
      </c>
      <c r="R4097" s="168">
        <v>22706</v>
      </c>
      <c r="S4097" s="151">
        <v>344668060</v>
      </c>
      <c r="T4097" s="153">
        <v>1.2292070821022E+16</v>
      </c>
      <c r="U4097" s="151" t="s">
        <v>32</v>
      </c>
      <c r="V4097" s="141"/>
      <c r="W4097" s="30" t="s">
        <v>13020</v>
      </c>
      <c r="X4097" s="33">
        <v>70102</v>
      </c>
      <c r="Y4097" s="24">
        <f>VLOOKUP(T4097,Buzon!C:C,1,FALSE)</f>
        <v>1.2292070821022E+16</v>
      </c>
      <c r="Z4097" s="13" t="str">
        <f>VLOOKUP(T4097,Buzon!C:Z,21,FALSE)</f>
        <v>AFIL.-008139649</v>
      </c>
      <c r="AA4097" s="162">
        <f>VLOOKUP(T4097,Buzon!C:Z,22,FALSE)</f>
        <v>219790.5</v>
      </c>
      <c r="AB4097" s="162">
        <f>VLOOKUP(T4097,Buzon!C:Z,23,FALSE)</f>
        <v>9082021</v>
      </c>
      <c r="AC4097" s="162" t="str">
        <f>VLOOKUP(T4097,Buzon!C:Z,24,FALSE)</f>
        <v>SANTANDER_3550</v>
      </c>
      <c r="AD4097" s="146">
        <f>+H4097</f>
        <v>174</v>
      </c>
      <c r="AE4097" s="150">
        <v>8139649</v>
      </c>
    </row>
    <row r="4098" spans="1:31" s="150" customFormat="1" ht="12" customHeight="1" x14ac:dyDescent="0.25">
      <c r="A4098" s="151" t="s">
        <v>21</v>
      </c>
      <c r="B4098" s="158" t="s">
        <v>9662</v>
      </c>
      <c r="C4098" s="158" t="s">
        <v>10549</v>
      </c>
      <c r="D4098" s="158">
        <v>39</v>
      </c>
      <c r="E4098" s="158" t="s">
        <v>7306</v>
      </c>
      <c r="F4098" s="158" t="s">
        <v>219</v>
      </c>
      <c r="G4098" s="151" t="s">
        <v>26</v>
      </c>
      <c r="H4098" s="156">
        <v>174</v>
      </c>
      <c r="I4098" s="151" t="s">
        <v>27</v>
      </c>
      <c r="J4098" s="158">
        <v>27701426247</v>
      </c>
      <c r="K4098" s="158" t="s">
        <v>10622</v>
      </c>
      <c r="L4098" s="151" t="s">
        <v>31</v>
      </c>
      <c r="M4098" s="158" t="s">
        <v>31</v>
      </c>
      <c r="N4098" s="158" t="s">
        <v>29</v>
      </c>
      <c r="O4098" s="158">
        <v>12292</v>
      </c>
      <c r="P4098" s="149">
        <v>44415.09815972222</v>
      </c>
      <c r="Q4098" s="149">
        <v>44414.913032407407</v>
      </c>
      <c r="R4098" s="168">
        <v>22706</v>
      </c>
      <c r="S4098" s="151">
        <v>344668060</v>
      </c>
      <c r="T4098" s="153">
        <v>1.2292070821022E+16</v>
      </c>
      <c r="U4098" s="151" t="s">
        <v>32</v>
      </c>
      <c r="V4098" s="141"/>
      <c r="W4098" s="30" t="s">
        <v>13020</v>
      </c>
      <c r="X4098" s="33">
        <v>70102</v>
      </c>
      <c r="Y4098" s="24">
        <f>VLOOKUP(T4098,Buzon!C:C,1,FALSE)</f>
        <v>1.2292070821022E+16</v>
      </c>
      <c r="Z4098" s="13" t="str">
        <f>VLOOKUP(T4098,Buzon!C:Z,21,FALSE)</f>
        <v>AFIL.-008139649</v>
      </c>
      <c r="AA4098" s="162">
        <f>VLOOKUP(T4098,Buzon!C:Z,22,FALSE)</f>
        <v>219790.5</v>
      </c>
      <c r="AB4098" s="162">
        <f>VLOOKUP(T4098,Buzon!C:Z,23,FALSE)</f>
        <v>9082021</v>
      </c>
      <c r="AC4098" s="162" t="str">
        <f>VLOOKUP(T4098,Buzon!C:Z,24,FALSE)</f>
        <v>SANTANDER_3550</v>
      </c>
      <c r="AD4098" s="146">
        <f>+H4098</f>
        <v>174</v>
      </c>
      <c r="AE4098" s="150">
        <v>8139649</v>
      </c>
    </row>
    <row r="4099" spans="1:31" s="150" customFormat="1" ht="12" customHeight="1" x14ac:dyDescent="0.25">
      <c r="A4099" s="151" t="s">
        <v>21</v>
      </c>
      <c r="B4099" s="158" t="s">
        <v>9662</v>
      </c>
      <c r="C4099" s="158" t="s">
        <v>10549</v>
      </c>
      <c r="D4099" s="158">
        <v>40</v>
      </c>
      <c r="E4099" s="158" t="s">
        <v>10623</v>
      </c>
      <c r="F4099" s="158" t="s">
        <v>25</v>
      </c>
      <c r="G4099" s="151" t="s">
        <v>26</v>
      </c>
      <c r="H4099" s="156">
        <v>348</v>
      </c>
      <c r="I4099" s="151" t="s">
        <v>27</v>
      </c>
      <c r="J4099" s="158">
        <v>27701426248</v>
      </c>
      <c r="K4099" s="158" t="s">
        <v>10624</v>
      </c>
      <c r="L4099" s="151" t="s">
        <v>31</v>
      </c>
      <c r="M4099" s="158" t="s">
        <v>31</v>
      </c>
      <c r="N4099" s="158" t="s">
        <v>29</v>
      </c>
      <c r="O4099" s="158">
        <v>12292</v>
      </c>
      <c r="P4099" s="149">
        <v>44415.09815972222</v>
      </c>
      <c r="Q4099" s="149">
        <v>44414.913032407407</v>
      </c>
      <c r="R4099" s="168">
        <v>22706</v>
      </c>
      <c r="S4099" s="151">
        <v>344668060</v>
      </c>
      <c r="T4099" s="153">
        <v>1.2292070821022E+16</v>
      </c>
      <c r="U4099" s="151" t="s">
        <v>32</v>
      </c>
      <c r="V4099" s="141"/>
      <c r="W4099" s="30" t="s">
        <v>13020</v>
      </c>
      <c r="X4099" s="33">
        <v>70102</v>
      </c>
      <c r="Y4099" s="24">
        <f>VLOOKUP(T4099,Buzon!C:C,1,FALSE)</f>
        <v>1.2292070821022E+16</v>
      </c>
      <c r="Z4099" s="13" t="str">
        <f>VLOOKUP(T4099,Buzon!C:Z,21,FALSE)</f>
        <v>AFIL.-008139649</v>
      </c>
      <c r="AA4099" s="162">
        <f>VLOOKUP(T4099,Buzon!C:Z,22,FALSE)</f>
        <v>219790.5</v>
      </c>
      <c r="AB4099" s="162">
        <f>VLOOKUP(T4099,Buzon!C:Z,23,FALSE)</f>
        <v>9082021</v>
      </c>
      <c r="AC4099" s="162" t="str">
        <f>VLOOKUP(T4099,Buzon!C:Z,24,FALSE)</f>
        <v>SANTANDER_3550</v>
      </c>
      <c r="AD4099" s="146">
        <f>+H4099</f>
        <v>348</v>
      </c>
      <c r="AE4099" s="150">
        <v>8139649</v>
      </c>
    </row>
    <row r="4100" spans="1:31" s="150" customFormat="1" ht="12" customHeight="1" x14ac:dyDescent="0.25">
      <c r="A4100" s="151" t="s">
        <v>21</v>
      </c>
      <c r="B4100" s="158" t="s">
        <v>9662</v>
      </c>
      <c r="C4100" s="157"/>
      <c r="D4100" s="157"/>
      <c r="E4100" s="158" t="s">
        <v>10623</v>
      </c>
      <c r="F4100" s="158" t="s">
        <v>25</v>
      </c>
      <c r="G4100" s="151" t="s">
        <v>26</v>
      </c>
      <c r="H4100" s="156">
        <v>278</v>
      </c>
      <c r="I4100" s="151" t="s">
        <v>167</v>
      </c>
      <c r="J4100" s="158">
        <v>27701426249</v>
      </c>
      <c r="K4100" s="158" t="s">
        <v>10625</v>
      </c>
      <c r="L4100" s="151" t="s">
        <v>31</v>
      </c>
      <c r="M4100" s="158" t="s">
        <v>29</v>
      </c>
      <c r="N4100" s="158" t="s">
        <v>31</v>
      </c>
      <c r="O4100" s="158">
        <v>12292</v>
      </c>
      <c r="P4100" s="149">
        <v>44415.09815972222</v>
      </c>
      <c r="Q4100" s="149">
        <v>44414.913032407407</v>
      </c>
      <c r="R4100" s="168">
        <v>22706</v>
      </c>
      <c r="S4100" s="151">
        <v>344668060</v>
      </c>
      <c r="T4100" s="153">
        <v>1.2292070821022E+16</v>
      </c>
      <c r="U4100" s="151" t="s">
        <v>32</v>
      </c>
      <c r="V4100" s="141"/>
      <c r="W4100" s="30" t="s">
        <v>13020</v>
      </c>
      <c r="X4100" s="33">
        <v>70102</v>
      </c>
      <c r="Y4100" s="24">
        <f>VLOOKUP(T4100,Buzon!C:C,1,FALSE)</f>
        <v>1.2292070821022E+16</v>
      </c>
      <c r="Z4100" s="13" t="str">
        <f>VLOOKUP(T4100,Buzon!C:Z,21,FALSE)</f>
        <v>AFIL.-008139649</v>
      </c>
      <c r="AA4100" s="162">
        <f>VLOOKUP(T4100,Buzon!C:Z,22,FALSE)</f>
        <v>219790.5</v>
      </c>
      <c r="AB4100" s="162">
        <f>VLOOKUP(T4100,Buzon!C:Z,23,FALSE)</f>
        <v>9082021</v>
      </c>
      <c r="AC4100" s="162" t="str">
        <f>VLOOKUP(T4100,Buzon!C:Z,24,FALSE)</f>
        <v>SANTANDER_3550</v>
      </c>
      <c r="AD4100" s="146">
        <f>+H4100</f>
        <v>278</v>
      </c>
      <c r="AE4100" s="150">
        <v>8139649</v>
      </c>
    </row>
    <row r="4101" spans="1:31" s="150" customFormat="1" ht="12" customHeight="1" x14ac:dyDescent="0.25">
      <c r="A4101" s="151" t="s">
        <v>21</v>
      </c>
      <c r="B4101" s="158" t="s">
        <v>9662</v>
      </c>
      <c r="C4101" s="158" t="s">
        <v>10494</v>
      </c>
      <c r="D4101" s="158">
        <v>16</v>
      </c>
      <c r="E4101" s="158" t="s">
        <v>10626</v>
      </c>
      <c r="F4101" s="158" t="s">
        <v>25</v>
      </c>
      <c r="G4101" s="151" t="s">
        <v>26</v>
      </c>
      <c r="H4101" s="156">
        <v>348</v>
      </c>
      <c r="I4101" s="151" t="s">
        <v>27</v>
      </c>
      <c r="J4101" s="158">
        <v>27701426251</v>
      </c>
      <c r="K4101" s="158" t="s">
        <v>10627</v>
      </c>
      <c r="L4101" s="151" t="s">
        <v>31</v>
      </c>
      <c r="M4101" s="158" t="s">
        <v>31</v>
      </c>
      <c r="N4101" s="158" t="s">
        <v>29</v>
      </c>
      <c r="O4101" s="158">
        <v>12292</v>
      </c>
      <c r="P4101" s="149">
        <v>44415.158819444441</v>
      </c>
      <c r="Q4101" s="149">
        <v>44414.913032407407</v>
      </c>
      <c r="R4101" s="168">
        <v>33278</v>
      </c>
      <c r="S4101" s="151">
        <v>344672354</v>
      </c>
      <c r="T4101" s="153">
        <v>1.22920708210348E+16</v>
      </c>
      <c r="U4101" s="151" t="s">
        <v>32</v>
      </c>
      <c r="V4101" s="141"/>
      <c r="W4101" s="30" t="s">
        <v>13020</v>
      </c>
      <c r="X4101" s="33">
        <v>70102</v>
      </c>
      <c r="Y4101" s="24">
        <f>VLOOKUP(T4101,Buzon!C:C,1,FALSE)</f>
        <v>1.22920708210348E+16</v>
      </c>
      <c r="Z4101" s="13" t="str">
        <f>VLOOKUP(T4101,Buzon!C:Z,21,FALSE)</f>
        <v>AFIL.-008139649</v>
      </c>
      <c r="AA4101" s="162">
        <f>VLOOKUP(T4101,Buzon!C:Z,22,FALSE)</f>
        <v>219790.5</v>
      </c>
      <c r="AB4101" s="162">
        <f>VLOOKUP(T4101,Buzon!C:Z,23,FALSE)</f>
        <v>9082021</v>
      </c>
      <c r="AC4101" s="162" t="str">
        <f>VLOOKUP(T4101,Buzon!C:Z,24,FALSE)</f>
        <v>SANTANDER_3550</v>
      </c>
      <c r="AD4101" s="146">
        <f>+H4101</f>
        <v>348</v>
      </c>
      <c r="AE4101" s="150">
        <v>8139649</v>
      </c>
    </row>
    <row r="4102" spans="1:31" s="150" customFormat="1" ht="12" customHeight="1" x14ac:dyDescent="0.25">
      <c r="A4102" s="151" t="s">
        <v>21</v>
      </c>
      <c r="B4102" s="158" t="s">
        <v>9662</v>
      </c>
      <c r="C4102" s="158" t="s">
        <v>10420</v>
      </c>
      <c r="D4102" s="158">
        <v>13</v>
      </c>
      <c r="E4102" s="158" t="s">
        <v>7310</v>
      </c>
      <c r="F4102" s="158" t="s">
        <v>25</v>
      </c>
      <c r="G4102" s="151" t="s">
        <v>26</v>
      </c>
      <c r="H4102" s="156">
        <v>348</v>
      </c>
      <c r="I4102" s="151" t="s">
        <v>27</v>
      </c>
      <c r="J4102" s="158">
        <v>27701426254</v>
      </c>
      <c r="K4102" s="158" t="s">
        <v>10628</v>
      </c>
      <c r="L4102" s="151" t="s">
        <v>31</v>
      </c>
      <c r="M4102" s="158" t="s">
        <v>31</v>
      </c>
      <c r="N4102" s="158" t="s">
        <v>29</v>
      </c>
      <c r="O4102" s="158">
        <v>12292</v>
      </c>
      <c r="P4102" s="149">
        <v>44415.183425925927</v>
      </c>
      <c r="Q4102" s="149">
        <v>44414.913032407407</v>
      </c>
      <c r="R4102" s="168">
        <v>40580</v>
      </c>
      <c r="S4102" s="151">
        <v>344673594</v>
      </c>
      <c r="T4102" s="153">
        <v>1.22920708210423E+16</v>
      </c>
      <c r="U4102" s="151" t="s">
        <v>32</v>
      </c>
      <c r="V4102" s="141"/>
      <c r="W4102" s="30" t="s">
        <v>13020</v>
      </c>
      <c r="X4102" s="33">
        <v>70102</v>
      </c>
      <c r="Y4102" s="24">
        <f>VLOOKUP(T4102,Buzon!C:C,1,FALSE)</f>
        <v>1.22920708210423E+16</v>
      </c>
      <c r="Z4102" s="13" t="str">
        <f>VLOOKUP(T4102,Buzon!C:Z,21,FALSE)</f>
        <v>AFIL.-008139649</v>
      </c>
      <c r="AA4102" s="162">
        <f>VLOOKUP(T4102,Buzon!C:Z,22,FALSE)</f>
        <v>219790.5</v>
      </c>
      <c r="AB4102" s="162">
        <f>VLOOKUP(T4102,Buzon!C:Z,23,FALSE)</f>
        <v>9082021</v>
      </c>
      <c r="AC4102" s="162" t="str">
        <f>VLOOKUP(T4102,Buzon!C:Z,24,FALSE)</f>
        <v>SANTANDER_3550</v>
      </c>
      <c r="AD4102" s="146">
        <f>+H4102</f>
        <v>348</v>
      </c>
      <c r="AE4102" s="150">
        <v>8139649</v>
      </c>
    </row>
    <row r="4103" spans="1:31" s="150" customFormat="1" ht="12" customHeight="1" x14ac:dyDescent="0.25">
      <c r="A4103" s="151" t="s">
        <v>21</v>
      </c>
      <c r="B4103" s="158" t="s">
        <v>9662</v>
      </c>
      <c r="C4103" s="158" t="s">
        <v>10508</v>
      </c>
      <c r="D4103" s="158">
        <v>17</v>
      </c>
      <c r="E4103" s="158" t="s">
        <v>10629</v>
      </c>
      <c r="F4103" s="158" t="s">
        <v>219</v>
      </c>
      <c r="G4103" s="151" t="s">
        <v>26</v>
      </c>
      <c r="H4103" s="156">
        <v>174</v>
      </c>
      <c r="I4103" s="151" t="s">
        <v>27</v>
      </c>
      <c r="J4103" s="158">
        <v>27701426258</v>
      </c>
      <c r="K4103" s="158" t="s">
        <v>10630</v>
      </c>
      <c r="L4103" s="151" t="s">
        <v>31</v>
      </c>
      <c r="M4103" s="158" t="s">
        <v>31</v>
      </c>
      <c r="N4103" s="158" t="s">
        <v>29</v>
      </c>
      <c r="O4103" s="158">
        <v>12292</v>
      </c>
      <c r="P4103" s="149">
        <v>44415.22378472222</v>
      </c>
      <c r="Q4103" s="149">
        <v>44414.913032407407</v>
      </c>
      <c r="R4103" s="168" t="s">
        <v>8300</v>
      </c>
      <c r="S4103" s="151">
        <v>344675670</v>
      </c>
      <c r="T4103" s="153">
        <v>1.22920708210521E+16</v>
      </c>
      <c r="U4103" s="151" t="s">
        <v>32</v>
      </c>
      <c r="V4103" s="141"/>
      <c r="W4103" s="30" t="s">
        <v>13020</v>
      </c>
      <c r="X4103" s="33">
        <v>70102</v>
      </c>
      <c r="Y4103" s="24">
        <f>VLOOKUP(T4103,Buzon!C:C,1,FALSE)</f>
        <v>1.22920708210521E+16</v>
      </c>
      <c r="Z4103" s="13" t="str">
        <f>VLOOKUP(T4103,Buzon!C:Z,21,FALSE)</f>
        <v>AFIL.-008139649</v>
      </c>
      <c r="AA4103" s="162">
        <f>VLOOKUP(T4103,Buzon!C:Z,22,FALSE)</f>
        <v>219790.5</v>
      </c>
      <c r="AB4103" s="162">
        <f>VLOOKUP(T4103,Buzon!C:Z,23,FALSE)</f>
        <v>9082021</v>
      </c>
      <c r="AC4103" s="162" t="str">
        <f>VLOOKUP(T4103,Buzon!C:Z,24,FALSE)</f>
        <v>SANTANDER_3550</v>
      </c>
      <c r="AD4103" s="146">
        <f>+H4103</f>
        <v>174</v>
      </c>
      <c r="AE4103" s="150">
        <v>8139649</v>
      </c>
    </row>
    <row r="4104" spans="1:31" s="150" customFormat="1" ht="12" customHeight="1" x14ac:dyDescent="0.25">
      <c r="A4104" s="151" t="s">
        <v>21</v>
      </c>
      <c r="B4104" s="158" t="s">
        <v>9662</v>
      </c>
      <c r="C4104" s="158" t="s">
        <v>10508</v>
      </c>
      <c r="D4104" s="158">
        <v>18</v>
      </c>
      <c r="E4104" s="158" t="s">
        <v>10631</v>
      </c>
      <c r="F4104" s="158" t="s">
        <v>219</v>
      </c>
      <c r="G4104" s="151" t="s">
        <v>26</v>
      </c>
      <c r="H4104" s="156">
        <v>174</v>
      </c>
      <c r="I4104" s="151" t="s">
        <v>27</v>
      </c>
      <c r="J4104" s="158">
        <v>27701426259</v>
      </c>
      <c r="K4104" s="158" t="s">
        <v>10632</v>
      </c>
      <c r="L4104" s="151" t="s">
        <v>31</v>
      </c>
      <c r="M4104" s="158" t="s">
        <v>31</v>
      </c>
      <c r="N4104" s="158" t="s">
        <v>29</v>
      </c>
      <c r="O4104" s="158">
        <v>12292</v>
      </c>
      <c r="P4104" s="149">
        <v>44415.22378472222</v>
      </c>
      <c r="Q4104" s="149">
        <v>44414.913032407407</v>
      </c>
      <c r="R4104" s="168" t="s">
        <v>8300</v>
      </c>
      <c r="S4104" s="151">
        <v>344675670</v>
      </c>
      <c r="T4104" s="153">
        <v>1.22920708210521E+16</v>
      </c>
      <c r="U4104" s="151" t="s">
        <v>32</v>
      </c>
      <c r="V4104" s="141"/>
      <c r="W4104" s="30" t="s">
        <v>13020</v>
      </c>
      <c r="X4104" s="33">
        <v>70102</v>
      </c>
      <c r="Y4104" s="24">
        <f>VLOOKUP(T4104,Buzon!C:C,1,FALSE)</f>
        <v>1.22920708210521E+16</v>
      </c>
      <c r="Z4104" s="13" t="str">
        <f>VLOOKUP(T4104,Buzon!C:Z,21,FALSE)</f>
        <v>AFIL.-008139649</v>
      </c>
      <c r="AA4104" s="162">
        <f>VLOOKUP(T4104,Buzon!C:Z,22,FALSE)</f>
        <v>219790.5</v>
      </c>
      <c r="AB4104" s="162">
        <f>VLOOKUP(T4104,Buzon!C:Z,23,FALSE)</f>
        <v>9082021</v>
      </c>
      <c r="AC4104" s="162" t="str">
        <f>VLOOKUP(T4104,Buzon!C:Z,24,FALSE)</f>
        <v>SANTANDER_3550</v>
      </c>
      <c r="AD4104" s="146">
        <f>+H4104</f>
        <v>174</v>
      </c>
      <c r="AE4104" s="150">
        <v>8139649</v>
      </c>
    </row>
    <row r="4105" spans="1:31" s="150" customFormat="1" ht="12" customHeight="1" x14ac:dyDescent="0.25">
      <c r="A4105" s="151" t="s">
        <v>21</v>
      </c>
      <c r="B4105" s="158" t="s">
        <v>9662</v>
      </c>
      <c r="C4105" s="158" t="s">
        <v>10337</v>
      </c>
      <c r="D4105" s="158">
        <v>2</v>
      </c>
      <c r="E4105" s="158" t="s">
        <v>10633</v>
      </c>
      <c r="F4105" s="158" t="s">
        <v>25</v>
      </c>
      <c r="G4105" s="151" t="s">
        <v>26</v>
      </c>
      <c r="H4105" s="156">
        <v>348</v>
      </c>
      <c r="I4105" s="151" t="s">
        <v>27</v>
      </c>
      <c r="J4105" s="158">
        <v>27701426268</v>
      </c>
      <c r="K4105" s="158" t="s">
        <v>10634</v>
      </c>
      <c r="L4105" s="151" t="s">
        <v>31</v>
      </c>
      <c r="M4105" s="158" t="s">
        <v>31</v>
      </c>
      <c r="N4105" s="158" t="s">
        <v>29</v>
      </c>
      <c r="O4105" s="158">
        <v>12292</v>
      </c>
      <c r="P4105" s="149">
        <v>44415.249340277776</v>
      </c>
      <c r="Q4105" s="149">
        <v>44414.913032407407</v>
      </c>
      <c r="R4105" s="168">
        <v>23526</v>
      </c>
      <c r="S4105" s="151">
        <v>344677107</v>
      </c>
      <c r="T4105" s="153">
        <v>1.22920708210558E+16</v>
      </c>
      <c r="U4105" s="151" t="s">
        <v>32</v>
      </c>
      <c r="V4105" s="141"/>
      <c r="W4105" s="30" t="s">
        <v>13020</v>
      </c>
      <c r="X4105" s="33">
        <v>70102</v>
      </c>
      <c r="Y4105" s="24">
        <f>VLOOKUP(T4105,Buzon!C:C,1,FALSE)</f>
        <v>1.22920708210558E+16</v>
      </c>
      <c r="Z4105" s="13" t="str">
        <f>VLOOKUP(T4105,Buzon!C:Z,21,FALSE)</f>
        <v>AFIL.-008139649</v>
      </c>
      <c r="AA4105" s="162">
        <f>VLOOKUP(T4105,Buzon!C:Z,22,FALSE)</f>
        <v>219790.5</v>
      </c>
      <c r="AB4105" s="162">
        <f>VLOOKUP(T4105,Buzon!C:Z,23,FALSE)</f>
        <v>9082021</v>
      </c>
      <c r="AC4105" s="162" t="str">
        <f>VLOOKUP(T4105,Buzon!C:Z,24,FALSE)</f>
        <v>SANTANDER_3550</v>
      </c>
      <c r="AD4105" s="146">
        <f>+H4105</f>
        <v>348</v>
      </c>
      <c r="AE4105" s="150">
        <v>8139649</v>
      </c>
    </row>
    <row r="4106" spans="1:31" s="150" customFormat="1" ht="12" customHeight="1" x14ac:dyDescent="0.25">
      <c r="A4106" s="151" t="s">
        <v>21</v>
      </c>
      <c r="B4106" s="158" t="s">
        <v>9662</v>
      </c>
      <c r="C4106" s="158" t="s">
        <v>10337</v>
      </c>
      <c r="D4106" s="158">
        <v>6</v>
      </c>
      <c r="E4106" s="158" t="s">
        <v>10635</v>
      </c>
      <c r="F4106" s="158" t="s">
        <v>25</v>
      </c>
      <c r="G4106" s="151" t="s">
        <v>26</v>
      </c>
      <c r="H4106" s="156">
        <v>348</v>
      </c>
      <c r="I4106" s="151" t="s">
        <v>27</v>
      </c>
      <c r="J4106" s="158">
        <v>27701426269</v>
      </c>
      <c r="K4106" s="158" t="s">
        <v>10636</v>
      </c>
      <c r="L4106" s="151" t="s">
        <v>31</v>
      </c>
      <c r="M4106" s="158" t="s">
        <v>31</v>
      </c>
      <c r="N4106" s="158" t="s">
        <v>29</v>
      </c>
      <c r="O4106" s="158">
        <v>12292</v>
      </c>
      <c r="P4106" s="149">
        <v>44415.249340277776</v>
      </c>
      <c r="Q4106" s="149">
        <v>44414.913032407407</v>
      </c>
      <c r="R4106" s="168">
        <v>23526</v>
      </c>
      <c r="S4106" s="151">
        <v>344677107</v>
      </c>
      <c r="T4106" s="153">
        <v>1.22920708210558E+16</v>
      </c>
      <c r="U4106" s="151" t="s">
        <v>32</v>
      </c>
      <c r="V4106" s="141"/>
      <c r="W4106" s="30" t="s">
        <v>13020</v>
      </c>
      <c r="X4106" s="33">
        <v>70102</v>
      </c>
      <c r="Y4106" s="24">
        <f>VLOOKUP(T4106,Buzon!C:C,1,FALSE)</f>
        <v>1.22920708210558E+16</v>
      </c>
      <c r="Z4106" s="13" t="str">
        <f>VLOOKUP(T4106,Buzon!C:Z,21,FALSE)</f>
        <v>AFIL.-008139649</v>
      </c>
      <c r="AA4106" s="162">
        <f>VLOOKUP(T4106,Buzon!C:Z,22,FALSE)</f>
        <v>219790.5</v>
      </c>
      <c r="AB4106" s="162">
        <f>VLOOKUP(T4106,Buzon!C:Z,23,FALSE)</f>
        <v>9082021</v>
      </c>
      <c r="AC4106" s="162" t="str">
        <f>VLOOKUP(T4106,Buzon!C:Z,24,FALSE)</f>
        <v>SANTANDER_3550</v>
      </c>
      <c r="AD4106" s="146">
        <f>+H4106</f>
        <v>348</v>
      </c>
      <c r="AE4106" s="150">
        <v>8139649</v>
      </c>
    </row>
    <row r="4107" spans="1:31" s="150" customFormat="1" ht="12" customHeight="1" x14ac:dyDescent="0.25">
      <c r="A4107" s="151" t="s">
        <v>21</v>
      </c>
      <c r="B4107" s="158" t="s">
        <v>9662</v>
      </c>
      <c r="C4107" s="158" t="s">
        <v>10298</v>
      </c>
      <c r="D4107" s="158">
        <v>26</v>
      </c>
      <c r="E4107" s="158" t="s">
        <v>10637</v>
      </c>
      <c r="F4107" s="158" t="s">
        <v>47</v>
      </c>
      <c r="G4107" s="151" t="s">
        <v>26</v>
      </c>
      <c r="H4107" s="156">
        <v>174</v>
      </c>
      <c r="I4107" s="151" t="s">
        <v>27</v>
      </c>
      <c r="J4107" s="158">
        <v>27701426289</v>
      </c>
      <c r="K4107" s="158" t="s">
        <v>10638</v>
      </c>
      <c r="L4107" s="151" t="s">
        <v>31</v>
      </c>
      <c r="M4107" s="158" t="s">
        <v>31</v>
      </c>
      <c r="N4107" s="158" t="s">
        <v>30</v>
      </c>
      <c r="O4107" s="158">
        <v>11094</v>
      </c>
      <c r="P4107" s="149">
        <v>44415.274317129632</v>
      </c>
      <c r="Q4107" s="149">
        <v>44415.248576388891</v>
      </c>
      <c r="R4107" s="168">
        <v>295944</v>
      </c>
      <c r="S4107" s="151">
        <v>344679163</v>
      </c>
      <c r="T4107" s="153">
        <v>1.10940708210634E+16</v>
      </c>
      <c r="U4107" s="151" t="s">
        <v>32</v>
      </c>
      <c r="V4107" s="141"/>
      <c r="W4107" s="30" t="s">
        <v>13024</v>
      </c>
      <c r="X4107" s="33">
        <v>44564</v>
      </c>
      <c r="Y4107" s="24">
        <f>VLOOKUP(T4107,Buzon!C:C,1,FALSE)</f>
        <v>1.10940708210634E+16</v>
      </c>
      <c r="Z4107" s="13" t="str">
        <f>VLOOKUP(T4107,Buzon!C:Z,21,FALSE)</f>
        <v>AFIL.-008139649</v>
      </c>
      <c r="AA4107" s="162">
        <f>VLOOKUP(T4107,Buzon!C:Z,22,FALSE)</f>
        <v>219790.5</v>
      </c>
      <c r="AB4107" s="162">
        <f>VLOOKUP(T4107,Buzon!C:Z,23,FALSE)</f>
        <v>9082021</v>
      </c>
      <c r="AC4107" s="162" t="str">
        <f>VLOOKUP(T4107,Buzon!C:Z,24,FALSE)</f>
        <v>SANTANDER_3550</v>
      </c>
      <c r="AD4107" s="146">
        <f>+H4107</f>
        <v>174</v>
      </c>
      <c r="AE4107" s="150">
        <v>8139649</v>
      </c>
    </row>
    <row r="4108" spans="1:31" s="150" customFormat="1" ht="12" customHeight="1" x14ac:dyDescent="0.25">
      <c r="A4108" s="151" t="s">
        <v>21</v>
      </c>
      <c r="B4108" s="158" t="s">
        <v>9662</v>
      </c>
      <c r="C4108" s="158" t="s">
        <v>10298</v>
      </c>
      <c r="D4108" s="158">
        <v>27</v>
      </c>
      <c r="E4108" s="158" t="s">
        <v>10639</v>
      </c>
      <c r="F4108" s="158" t="s">
        <v>25</v>
      </c>
      <c r="G4108" s="151" t="s">
        <v>26</v>
      </c>
      <c r="H4108" s="156">
        <v>348</v>
      </c>
      <c r="I4108" s="151" t="s">
        <v>27</v>
      </c>
      <c r="J4108" s="158">
        <v>27701426290</v>
      </c>
      <c r="K4108" s="158" t="s">
        <v>10640</v>
      </c>
      <c r="L4108" s="151" t="s">
        <v>31</v>
      </c>
      <c r="M4108" s="158" t="s">
        <v>31</v>
      </c>
      <c r="N4108" s="158" t="s">
        <v>30</v>
      </c>
      <c r="O4108" s="158">
        <v>11094</v>
      </c>
      <c r="P4108" s="149">
        <v>44415.274317129632</v>
      </c>
      <c r="Q4108" s="149">
        <v>44415.248576388891</v>
      </c>
      <c r="R4108" s="168">
        <v>295944</v>
      </c>
      <c r="S4108" s="151">
        <v>344679163</v>
      </c>
      <c r="T4108" s="153">
        <v>1.10940708210634E+16</v>
      </c>
      <c r="U4108" s="151" t="s">
        <v>32</v>
      </c>
      <c r="V4108" s="141"/>
      <c r="W4108" s="30" t="s">
        <v>13024</v>
      </c>
      <c r="X4108" s="33">
        <v>44564</v>
      </c>
      <c r="Y4108" s="24">
        <f>VLOOKUP(T4108,Buzon!C:C,1,FALSE)</f>
        <v>1.10940708210634E+16</v>
      </c>
      <c r="Z4108" s="13" t="str">
        <f>VLOOKUP(T4108,Buzon!C:Z,21,FALSE)</f>
        <v>AFIL.-008139649</v>
      </c>
      <c r="AA4108" s="162">
        <f>VLOOKUP(T4108,Buzon!C:Z,22,FALSE)</f>
        <v>219790.5</v>
      </c>
      <c r="AB4108" s="162">
        <f>VLOOKUP(T4108,Buzon!C:Z,23,FALSE)</f>
        <v>9082021</v>
      </c>
      <c r="AC4108" s="162" t="str">
        <f>VLOOKUP(T4108,Buzon!C:Z,24,FALSE)</f>
        <v>SANTANDER_3550</v>
      </c>
      <c r="AD4108" s="146">
        <f>+H4108</f>
        <v>348</v>
      </c>
      <c r="AE4108" s="150">
        <v>8139649</v>
      </c>
    </row>
    <row r="4109" spans="1:31" s="150" customFormat="1" ht="12" customHeight="1" x14ac:dyDescent="0.25">
      <c r="A4109" s="151" t="s">
        <v>21</v>
      </c>
      <c r="B4109" s="158" t="s">
        <v>9662</v>
      </c>
      <c r="C4109" s="158" t="s">
        <v>10298</v>
      </c>
      <c r="D4109" s="158">
        <v>28</v>
      </c>
      <c r="E4109" s="158" t="s">
        <v>10641</v>
      </c>
      <c r="F4109" s="158" t="s">
        <v>25</v>
      </c>
      <c r="G4109" s="151" t="s">
        <v>26</v>
      </c>
      <c r="H4109" s="156">
        <v>348</v>
      </c>
      <c r="I4109" s="151" t="s">
        <v>27</v>
      </c>
      <c r="J4109" s="158">
        <v>27701426291</v>
      </c>
      <c r="K4109" s="158" t="s">
        <v>10642</v>
      </c>
      <c r="L4109" s="151" t="s">
        <v>31</v>
      </c>
      <c r="M4109" s="158" t="s">
        <v>31</v>
      </c>
      <c r="N4109" s="158" t="s">
        <v>30</v>
      </c>
      <c r="O4109" s="158">
        <v>11094</v>
      </c>
      <c r="P4109" s="149">
        <v>44415.274317129632</v>
      </c>
      <c r="Q4109" s="149">
        <v>44415.248576388891</v>
      </c>
      <c r="R4109" s="168">
        <v>295944</v>
      </c>
      <c r="S4109" s="151">
        <v>344679163</v>
      </c>
      <c r="T4109" s="153">
        <v>1.10940708210634E+16</v>
      </c>
      <c r="U4109" s="151" t="s">
        <v>32</v>
      </c>
      <c r="V4109" s="141"/>
      <c r="W4109" s="30" t="s">
        <v>13024</v>
      </c>
      <c r="X4109" s="33">
        <v>44564</v>
      </c>
      <c r="Y4109" s="24">
        <f>VLOOKUP(T4109,Buzon!C:C,1,FALSE)</f>
        <v>1.10940708210634E+16</v>
      </c>
      <c r="Z4109" s="13" t="str">
        <f>VLOOKUP(T4109,Buzon!C:Z,21,FALSE)</f>
        <v>AFIL.-008139649</v>
      </c>
      <c r="AA4109" s="162">
        <f>VLOOKUP(T4109,Buzon!C:Z,22,FALSE)</f>
        <v>219790.5</v>
      </c>
      <c r="AB4109" s="162">
        <f>VLOOKUP(T4109,Buzon!C:Z,23,FALSE)</f>
        <v>9082021</v>
      </c>
      <c r="AC4109" s="162" t="str">
        <f>VLOOKUP(T4109,Buzon!C:Z,24,FALSE)</f>
        <v>SANTANDER_3550</v>
      </c>
      <c r="AD4109" s="146">
        <f>+H4109</f>
        <v>348</v>
      </c>
      <c r="AE4109" s="150">
        <v>8139649</v>
      </c>
    </row>
    <row r="4110" spans="1:31" s="150" customFormat="1" ht="12" customHeight="1" x14ac:dyDescent="0.25">
      <c r="A4110" s="151" t="s">
        <v>21</v>
      </c>
      <c r="B4110" s="158" t="s">
        <v>9668</v>
      </c>
      <c r="C4110" s="158" t="s">
        <v>10298</v>
      </c>
      <c r="D4110" s="158">
        <v>30</v>
      </c>
      <c r="E4110" s="158" t="s">
        <v>10643</v>
      </c>
      <c r="F4110" s="158" t="s">
        <v>25</v>
      </c>
      <c r="G4110" s="151" t="s">
        <v>26</v>
      </c>
      <c r="H4110" s="156">
        <v>348</v>
      </c>
      <c r="I4110" s="151" t="s">
        <v>27</v>
      </c>
      <c r="J4110" s="158">
        <v>27701426293</v>
      </c>
      <c r="K4110" s="158" t="s">
        <v>10644</v>
      </c>
      <c r="L4110" s="151" t="s">
        <v>31</v>
      </c>
      <c r="M4110" s="158" t="s">
        <v>31</v>
      </c>
      <c r="N4110" s="158" t="s">
        <v>30</v>
      </c>
      <c r="O4110" s="158">
        <v>13668</v>
      </c>
      <c r="P4110" s="149">
        <v>44415.278946759259</v>
      </c>
      <c r="Q4110" s="149">
        <v>44415.255057870374</v>
      </c>
      <c r="R4110" s="168">
        <v>224609</v>
      </c>
      <c r="S4110" s="151">
        <v>344679609</v>
      </c>
      <c r="T4110" s="153">
        <v>1.36680708210641E+16</v>
      </c>
      <c r="U4110" s="151" t="s">
        <v>32</v>
      </c>
      <c r="V4110" s="141"/>
      <c r="W4110" s="30" t="s">
        <v>13024</v>
      </c>
      <c r="X4110" s="33">
        <v>44564</v>
      </c>
      <c r="Y4110" s="24">
        <f>VLOOKUP(T4110,Buzon!C:C,1,FALSE)</f>
        <v>1.36680708210641E+16</v>
      </c>
      <c r="Z4110" s="13" t="str">
        <f>VLOOKUP(T4110,Buzon!C:Z,21,FALSE)</f>
        <v>AFIL.-008139649</v>
      </c>
      <c r="AA4110" s="162">
        <f>VLOOKUP(T4110,Buzon!C:Z,22,FALSE)</f>
        <v>219790.5</v>
      </c>
      <c r="AB4110" s="162">
        <f>VLOOKUP(T4110,Buzon!C:Z,23,FALSE)</f>
        <v>9082021</v>
      </c>
      <c r="AC4110" s="162" t="str">
        <f>VLOOKUP(T4110,Buzon!C:Z,24,FALSE)</f>
        <v>SANTANDER_3550</v>
      </c>
      <c r="AD4110" s="146">
        <f>+H4110</f>
        <v>348</v>
      </c>
      <c r="AE4110" s="150">
        <v>8139649</v>
      </c>
    </row>
    <row r="4111" spans="1:31" s="150" customFormat="1" ht="12" customHeight="1" x14ac:dyDescent="0.25">
      <c r="A4111" s="151" t="s">
        <v>21</v>
      </c>
      <c r="B4111" s="158" t="s">
        <v>9662</v>
      </c>
      <c r="C4111" s="158" t="s">
        <v>10298</v>
      </c>
      <c r="D4111" s="158">
        <v>23</v>
      </c>
      <c r="E4111" s="158" t="s">
        <v>10645</v>
      </c>
      <c r="F4111" s="158" t="s">
        <v>25</v>
      </c>
      <c r="G4111" s="151" t="s">
        <v>26</v>
      </c>
      <c r="H4111" s="156">
        <v>348</v>
      </c>
      <c r="I4111" s="151" t="s">
        <v>27</v>
      </c>
      <c r="J4111" s="158">
        <v>27701426307</v>
      </c>
      <c r="K4111" s="158" t="s">
        <v>10646</v>
      </c>
      <c r="L4111" s="151" t="s">
        <v>31</v>
      </c>
      <c r="M4111" s="158" t="s">
        <v>31</v>
      </c>
      <c r="N4111" s="158" t="s">
        <v>29</v>
      </c>
      <c r="O4111" s="158">
        <v>11094</v>
      </c>
      <c r="P4111" s="149">
        <v>44415.288553240738</v>
      </c>
      <c r="Q4111" s="149">
        <v>44415.248576388891</v>
      </c>
      <c r="R4111" s="168">
        <v>246833</v>
      </c>
      <c r="S4111" s="151">
        <v>344680600</v>
      </c>
      <c r="T4111" s="153">
        <v>1.10940708210654E+16</v>
      </c>
      <c r="U4111" s="151" t="s">
        <v>32</v>
      </c>
      <c r="V4111" s="141"/>
      <c r="W4111" s="30" t="s">
        <v>13024</v>
      </c>
      <c r="X4111" s="33">
        <v>44564</v>
      </c>
      <c r="Y4111" s="24">
        <f>VLOOKUP(T4111,Buzon!C:C,1,FALSE)</f>
        <v>1.10940708210654E+16</v>
      </c>
      <c r="Z4111" s="13" t="str">
        <f>VLOOKUP(T4111,Buzon!C:Z,21,FALSE)</f>
        <v>AFIL.-008139649</v>
      </c>
      <c r="AA4111" s="162">
        <f>VLOOKUP(T4111,Buzon!C:Z,22,FALSE)</f>
        <v>219790.5</v>
      </c>
      <c r="AB4111" s="162">
        <f>VLOOKUP(T4111,Buzon!C:Z,23,FALSE)</f>
        <v>9082021</v>
      </c>
      <c r="AC4111" s="162" t="str">
        <f>VLOOKUP(T4111,Buzon!C:Z,24,FALSE)</f>
        <v>SANTANDER_3550</v>
      </c>
      <c r="AD4111" s="146">
        <f>+H4111</f>
        <v>348</v>
      </c>
      <c r="AE4111" s="150">
        <v>8139649</v>
      </c>
    </row>
    <row r="4112" spans="1:31" s="150" customFormat="1" ht="12" customHeight="1" x14ac:dyDescent="0.25">
      <c r="A4112" s="151" t="s">
        <v>21</v>
      </c>
      <c r="B4112" s="158" t="s">
        <v>9668</v>
      </c>
      <c r="C4112" s="158" t="s">
        <v>10647</v>
      </c>
      <c r="D4112" s="158">
        <v>28</v>
      </c>
      <c r="E4112" s="158" t="s">
        <v>10648</v>
      </c>
      <c r="F4112" s="158" t="s">
        <v>25</v>
      </c>
      <c r="G4112" s="151" t="s">
        <v>26</v>
      </c>
      <c r="H4112" s="156">
        <v>348</v>
      </c>
      <c r="I4112" s="151" t="s">
        <v>296</v>
      </c>
      <c r="J4112" s="158">
        <v>27701426316</v>
      </c>
      <c r="K4112" s="158" t="s">
        <v>10649</v>
      </c>
      <c r="L4112" s="151" t="s">
        <v>31</v>
      </c>
      <c r="M4112" s="158" t="s">
        <v>31</v>
      </c>
      <c r="N4112" s="158" t="s">
        <v>30</v>
      </c>
      <c r="O4112" s="158">
        <v>13668</v>
      </c>
      <c r="P4112" s="149">
        <v>44415.294872685183</v>
      </c>
      <c r="Q4112" s="149">
        <v>44415.255057870374</v>
      </c>
      <c r="R4112" s="168">
        <v>11501716024</v>
      </c>
      <c r="S4112" s="151">
        <v>1598894911</v>
      </c>
      <c r="T4112" s="153" t="s">
        <v>10650</v>
      </c>
      <c r="U4112" s="151" t="s">
        <v>32</v>
      </c>
      <c r="V4112" s="141"/>
      <c r="Y4112" s="24" t="e">
        <f>VLOOKUP(T4112,Buzon!C:C,1,FALSE)</f>
        <v>#N/A</v>
      </c>
      <c r="Z4112" s="13" t="e">
        <f>VLOOKUP(T4112,Buzon!C:Z,21,FALSE)</f>
        <v>#N/A</v>
      </c>
      <c r="AA4112" s="162" t="e">
        <f>VLOOKUP(T4112,Buzon!C:Z,22,FALSE)</f>
        <v>#N/A</v>
      </c>
      <c r="AB4112" s="162" t="e">
        <f>VLOOKUP(T4112,Buzon!C:Z,23,FALSE)</f>
        <v>#N/A</v>
      </c>
      <c r="AC4112" s="162" t="e">
        <f>VLOOKUP(T4112,Buzon!C:Z,24,FALSE)</f>
        <v>#N/A</v>
      </c>
      <c r="AD4112" s="146"/>
      <c r="AE4112" s="150" t="e">
        <v>#N/A</v>
      </c>
    </row>
    <row r="4113" spans="1:31" s="150" customFormat="1" ht="12" customHeight="1" x14ac:dyDescent="0.25">
      <c r="A4113" s="151" t="s">
        <v>21</v>
      </c>
      <c r="B4113" s="158" t="s">
        <v>9668</v>
      </c>
      <c r="C4113" s="220" t="s">
        <v>10552</v>
      </c>
      <c r="D4113" s="158">
        <v>31</v>
      </c>
      <c r="E4113" s="158" t="s">
        <v>10651</v>
      </c>
      <c r="F4113" s="158" t="s">
        <v>25</v>
      </c>
      <c r="G4113" s="151" t="s">
        <v>26</v>
      </c>
      <c r="H4113" s="156">
        <v>236</v>
      </c>
      <c r="I4113" s="151" t="s">
        <v>27</v>
      </c>
      <c r="J4113" s="158">
        <v>27701426319</v>
      </c>
      <c r="K4113" s="158" t="s">
        <v>10652</v>
      </c>
      <c r="L4113" s="151" t="s">
        <v>31</v>
      </c>
      <c r="M4113" s="158" t="s">
        <v>31</v>
      </c>
      <c r="N4113" s="158" t="s">
        <v>9802</v>
      </c>
      <c r="O4113" s="158">
        <v>13668</v>
      </c>
      <c r="P4113" s="149">
        <v>44415.305752314816</v>
      </c>
      <c r="Q4113" s="149">
        <v>44415.255057870374</v>
      </c>
      <c r="R4113" s="168">
        <v>295928</v>
      </c>
      <c r="S4113" s="151">
        <v>344683232</v>
      </c>
      <c r="T4113" s="153">
        <v>1.36680708210719E+16</v>
      </c>
      <c r="U4113" s="151" t="s">
        <v>32</v>
      </c>
      <c r="V4113" s="141"/>
      <c r="W4113" s="30" t="s">
        <v>13023</v>
      </c>
      <c r="X4113" s="33">
        <v>1319</v>
      </c>
      <c r="Y4113" s="24">
        <f>VLOOKUP(T4113,Buzon!C:C,1,FALSE)</f>
        <v>1.36680708210719E+16</v>
      </c>
      <c r="Z4113" s="13" t="str">
        <f>VLOOKUP(T4113,Buzon!C:Z,21,FALSE)</f>
        <v>AFIL.-008139649</v>
      </c>
      <c r="AA4113" s="162">
        <f>VLOOKUP(T4113,Buzon!C:Z,22,FALSE)</f>
        <v>219790.5</v>
      </c>
      <c r="AB4113" s="162">
        <f>VLOOKUP(T4113,Buzon!C:Z,23,FALSE)</f>
        <v>9082021</v>
      </c>
      <c r="AC4113" s="162" t="str">
        <f>VLOOKUP(T4113,Buzon!C:Z,24,FALSE)</f>
        <v>SANTANDER_3550</v>
      </c>
      <c r="AD4113" s="146">
        <f>+H4113</f>
        <v>236</v>
      </c>
      <c r="AE4113" s="150">
        <v>8139649</v>
      </c>
    </row>
    <row r="4114" spans="1:31" s="150" customFormat="1" ht="12" customHeight="1" x14ac:dyDescent="0.25">
      <c r="A4114" s="151" t="s">
        <v>21</v>
      </c>
      <c r="B4114" s="158" t="s">
        <v>9668</v>
      </c>
      <c r="C4114" s="220" t="s">
        <v>10552</v>
      </c>
      <c r="D4114" s="158">
        <v>35</v>
      </c>
      <c r="E4114" s="158" t="s">
        <v>10653</v>
      </c>
      <c r="F4114" s="158" t="s">
        <v>25</v>
      </c>
      <c r="G4114" s="151" t="s">
        <v>26</v>
      </c>
      <c r="H4114" s="156">
        <v>236</v>
      </c>
      <c r="I4114" s="151" t="s">
        <v>27</v>
      </c>
      <c r="J4114" s="158">
        <v>27701426320</v>
      </c>
      <c r="K4114" s="158" t="s">
        <v>10654</v>
      </c>
      <c r="L4114" s="151" t="s">
        <v>31</v>
      </c>
      <c r="M4114" s="158" t="s">
        <v>31</v>
      </c>
      <c r="N4114" s="158" t="s">
        <v>9802</v>
      </c>
      <c r="O4114" s="158">
        <v>13668</v>
      </c>
      <c r="P4114" s="149">
        <v>44415.30667824074</v>
      </c>
      <c r="Q4114" s="149">
        <v>44415.255057870374</v>
      </c>
      <c r="R4114" s="168">
        <v>12941</v>
      </c>
      <c r="S4114" s="151">
        <v>344683428</v>
      </c>
      <c r="T4114" s="153">
        <v>1.3668070821072E+16</v>
      </c>
      <c r="U4114" s="151" t="s">
        <v>32</v>
      </c>
      <c r="V4114" s="141"/>
      <c r="W4114" s="30" t="s">
        <v>13023</v>
      </c>
      <c r="X4114" s="33">
        <v>1319</v>
      </c>
      <c r="Y4114" s="24">
        <f>VLOOKUP(T4114,Buzon!C:C,1,FALSE)</f>
        <v>1.3668070821072E+16</v>
      </c>
      <c r="Z4114" s="13" t="str">
        <f>VLOOKUP(T4114,Buzon!C:Z,21,FALSE)</f>
        <v>AFIL.-008139649</v>
      </c>
      <c r="AA4114" s="162">
        <f>VLOOKUP(T4114,Buzon!C:Z,22,FALSE)</f>
        <v>219790.5</v>
      </c>
      <c r="AB4114" s="162">
        <f>VLOOKUP(T4114,Buzon!C:Z,23,FALSE)</f>
        <v>9082021</v>
      </c>
      <c r="AC4114" s="162" t="str">
        <f>VLOOKUP(T4114,Buzon!C:Z,24,FALSE)</f>
        <v>SANTANDER_3550</v>
      </c>
      <c r="AD4114" s="146">
        <f>+H4114</f>
        <v>236</v>
      </c>
      <c r="AE4114" s="150">
        <v>8139649</v>
      </c>
    </row>
    <row r="4115" spans="1:31" s="150" customFormat="1" ht="12" customHeight="1" x14ac:dyDescent="0.25">
      <c r="A4115" s="151" t="s">
        <v>21</v>
      </c>
      <c r="B4115" s="158" t="s">
        <v>9668</v>
      </c>
      <c r="C4115" s="221"/>
      <c r="D4115" s="157"/>
      <c r="E4115" s="158" t="s">
        <v>10653</v>
      </c>
      <c r="F4115" s="158" t="s">
        <v>25</v>
      </c>
      <c r="G4115" s="151" t="s">
        <v>26</v>
      </c>
      <c r="H4115" s="156">
        <v>188</v>
      </c>
      <c r="I4115" s="151" t="s">
        <v>167</v>
      </c>
      <c r="J4115" s="158">
        <v>27701426321</v>
      </c>
      <c r="K4115" s="158" t="s">
        <v>10655</v>
      </c>
      <c r="L4115" s="151" t="s">
        <v>31</v>
      </c>
      <c r="M4115" s="158" t="s">
        <v>9802</v>
      </c>
      <c r="N4115" s="158" t="s">
        <v>31</v>
      </c>
      <c r="O4115" s="158">
        <v>13668</v>
      </c>
      <c r="P4115" s="149">
        <v>44415.30667824074</v>
      </c>
      <c r="Q4115" s="149">
        <v>44415.255057870374</v>
      </c>
      <c r="R4115" s="168">
        <v>12941</v>
      </c>
      <c r="S4115" s="151">
        <v>344683428</v>
      </c>
      <c r="T4115" s="153">
        <v>1.3668070821072E+16</v>
      </c>
      <c r="U4115" s="151" t="s">
        <v>32</v>
      </c>
      <c r="V4115" s="141"/>
      <c r="W4115" s="30" t="s">
        <v>13023</v>
      </c>
      <c r="X4115" s="33">
        <v>1319</v>
      </c>
      <c r="Y4115" s="24">
        <f>VLOOKUP(T4115,Buzon!C:C,1,FALSE)</f>
        <v>1.3668070821072E+16</v>
      </c>
      <c r="Z4115" s="13" t="str">
        <f>VLOOKUP(T4115,Buzon!C:Z,21,FALSE)</f>
        <v>AFIL.-008139649</v>
      </c>
      <c r="AA4115" s="162">
        <f>VLOOKUP(T4115,Buzon!C:Z,22,FALSE)</f>
        <v>219790.5</v>
      </c>
      <c r="AB4115" s="162">
        <f>VLOOKUP(T4115,Buzon!C:Z,23,FALSE)</f>
        <v>9082021</v>
      </c>
      <c r="AC4115" s="162" t="str">
        <f>VLOOKUP(T4115,Buzon!C:Z,24,FALSE)</f>
        <v>SANTANDER_3550</v>
      </c>
      <c r="AD4115" s="146">
        <f>+H4115</f>
        <v>188</v>
      </c>
      <c r="AE4115" s="150">
        <v>8139649</v>
      </c>
    </row>
    <row r="4116" spans="1:31" s="150" customFormat="1" ht="12" customHeight="1" x14ac:dyDescent="0.25">
      <c r="A4116" s="151" t="s">
        <v>21</v>
      </c>
      <c r="B4116" s="158" t="s">
        <v>9662</v>
      </c>
      <c r="C4116" s="158" t="s">
        <v>10595</v>
      </c>
      <c r="D4116" s="158">
        <v>21</v>
      </c>
      <c r="E4116" s="158" t="s">
        <v>10656</v>
      </c>
      <c r="F4116" s="158" t="s">
        <v>25</v>
      </c>
      <c r="G4116" s="151" t="s">
        <v>26</v>
      </c>
      <c r="H4116" s="156">
        <v>348</v>
      </c>
      <c r="I4116" s="151" t="s">
        <v>27</v>
      </c>
      <c r="J4116" s="158">
        <v>27701426335</v>
      </c>
      <c r="K4116" s="158" t="s">
        <v>10657</v>
      </c>
      <c r="L4116" s="151" t="s">
        <v>31</v>
      </c>
      <c r="M4116" s="158" t="s">
        <v>31</v>
      </c>
      <c r="N4116" s="158" t="s">
        <v>29</v>
      </c>
      <c r="O4116" s="158">
        <v>11094</v>
      </c>
      <c r="P4116" s="149">
        <v>44415.338067129633</v>
      </c>
      <c r="Q4116" s="149">
        <v>44415.248576388891</v>
      </c>
      <c r="R4116" s="168">
        <v>433242</v>
      </c>
      <c r="S4116" s="151">
        <v>344692474</v>
      </c>
      <c r="T4116" s="153">
        <v>1.10940708210806E+16</v>
      </c>
      <c r="U4116" s="151" t="s">
        <v>32</v>
      </c>
      <c r="V4116" s="141"/>
      <c r="W4116" s="30" t="s">
        <v>13024</v>
      </c>
      <c r="X4116" s="33">
        <v>44564</v>
      </c>
      <c r="Y4116" s="24">
        <f>VLOOKUP(T4116,Buzon!C:C,1,FALSE)</f>
        <v>1.10940708210806E+16</v>
      </c>
      <c r="Z4116" s="13" t="str">
        <f>VLOOKUP(T4116,Buzon!C:Z,21,FALSE)</f>
        <v>AFIL.-008139649</v>
      </c>
      <c r="AA4116" s="162">
        <f>VLOOKUP(T4116,Buzon!C:Z,22,FALSE)</f>
        <v>219790.5</v>
      </c>
      <c r="AB4116" s="162">
        <f>VLOOKUP(T4116,Buzon!C:Z,23,FALSE)</f>
        <v>9082021</v>
      </c>
      <c r="AC4116" s="162" t="str">
        <f>VLOOKUP(T4116,Buzon!C:Z,24,FALSE)</f>
        <v>SANTANDER_3550</v>
      </c>
      <c r="AD4116" s="146">
        <f>+H4116</f>
        <v>348</v>
      </c>
      <c r="AE4116" s="150">
        <v>8139649</v>
      </c>
    </row>
    <row r="4117" spans="1:31" s="150" customFormat="1" ht="12" customHeight="1" x14ac:dyDescent="0.25">
      <c r="A4117" s="151" t="s">
        <v>21</v>
      </c>
      <c r="B4117" s="158" t="s">
        <v>9662</v>
      </c>
      <c r="C4117" s="158" t="s">
        <v>10595</v>
      </c>
      <c r="D4117" s="158">
        <v>22</v>
      </c>
      <c r="E4117" s="158" t="s">
        <v>7308</v>
      </c>
      <c r="F4117" s="158" t="s">
        <v>25</v>
      </c>
      <c r="G4117" s="151" t="s">
        <v>26</v>
      </c>
      <c r="H4117" s="156">
        <v>348</v>
      </c>
      <c r="I4117" s="151" t="s">
        <v>27</v>
      </c>
      <c r="J4117" s="158">
        <v>27701426336</v>
      </c>
      <c r="K4117" s="158" t="s">
        <v>10658</v>
      </c>
      <c r="L4117" s="151" t="s">
        <v>31</v>
      </c>
      <c r="M4117" s="158" t="s">
        <v>31</v>
      </c>
      <c r="N4117" s="158" t="s">
        <v>29</v>
      </c>
      <c r="O4117" s="158">
        <v>11094</v>
      </c>
      <c r="P4117" s="149">
        <v>44415.338067129633</v>
      </c>
      <c r="Q4117" s="149">
        <v>44415.248576388891</v>
      </c>
      <c r="R4117" s="168">
        <v>433242</v>
      </c>
      <c r="S4117" s="151">
        <v>344692474</v>
      </c>
      <c r="T4117" s="153">
        <v>1.10940708210806E+16</v>
      </c>
      <c r="U4117" s="151" t="s">
        <v>32</v>
      </c>
      <c r="V4117" s="141"/>
      <c r="W4117" s="30" t="s">
        <v>13024</v>
      </c>
      <c r="X4117" s="33">
        <v>44564</v>
      </c>
      <c r="Y4117" s="24">
        <f>VLOOKUP(T4117,Buzon!C:C,1,FALSE)</f>
        <v>1.10940708210806E+16</v>
      </c>
      <c r="Z4117" s="13" t="str">
        <f>VLOOKUP(T4117,Buzon!C:Z,21,FALSE)</f>
        <v>AFIL.-008139649</v>
      </c>
      <c r="AA4117" s="162">
        <f>VLOOKUP(T4117,Buzon!C:Z,22,FALSE)</f>
        <v>219790.5</v>
      </c>
      <c r="AB4117" s="162">
        <f>VLOOKUP(T4117,Buzon!C:Z,23,FALSE)</f>
        <v>9082021</v>
      </c>
      <c r="AC4117" s="162" t="str">
        <f>VLOOKUP(T4117,Buzon!C:Z,24,FALSE)</f>
        <v>SANTANDER_3550</v>
      </c>
      <c r="AD4117" s="146">
        <f>+H4117</f>
        <v>348</v>
      </c>
      <c r="AE4117" s="150">
        <v>8139649</v>
      </c>
    </row>
    <row r="4118" spans="1:31" s="150" customFormat="1" ht="12" customHeight="1" x14ac:dyDescent="0.25">
      <c r="A4118" s="151" t="s">
        <v>21</v>
      </c>
      <c r="B4118" s="158" t="s">
        <v>9668</v>
      </c>
      <c r="C4118" s="158" t="s">
        <v>10659</v>
      </c>
      <c r="D4118" s="158">
        <v>21</v>
      </c>
      <c r="E4118" s="158" t="s">
        <v>10660</v>
      </c>
      <c r="F4118" s="158" t="s">
        <v>25</v>
      </c>
      <c r="G4118" s="151" t="s">
        <v>26</v>
      </c>
      <c r="H4118" s="156">
        <v>348</v>
      </c>
      <c r="I4118" s="151" t="s">
        <v>27</v>
      </c>
      <c r="J4118" s="158">
        <v>27701426344</v>
      </c>
      <c r="K4118" s="158" t="s">
        <v>10661</v>
      </c>
      <c r="L4118" s="151" t="s">
        <v>31</v>
      </c>
      <c r="M4118" s="158" t="s">
        <v>31</v>
      </c>
      <c r="N4118" s="158" t="s">
        <v>29</v>
      </c>
      <c r="O4118" s="158">
        <v>13668</v>
      </c>
      <c r="P4118" s="149">
        <v>44415.350810185184</v>
      </c>
      <c r="Q4118" s="149">
        <v>44415.255057870374</v>
      </c>
      <c r="R4118" s="168">
        <v>503890</v>
      </c>
      <c r="S4118" s="151">
        <v>344697853</v>
      </c>
      <c r="T4118" s="153">
        <v>1.36680708210824E+16</v>
      </c>
      <c r="U4118" s="151" t="s">
        <v>32</v>
      </c>
      <c r="V4118" s="141"/>
      <c r="W4118" s="30" t="s">
        <v>13024</v>
      </c>
      <c r="X4118" s="33">
        <v>44564</v>
      </c>
      <c r="Y4118" s="24">
        <f>VLOOKUP(T4118,Buzon!C:C,1,FALSE)</f>
        <v>1.36680708210824E+16</v>
      </c>
      <c r="Z4118" s="13" t="str">
        <f>VLOOKUP(T4118,Buzon!C:Z,21,FALSE)</f>
        <v>AFIL.-008139649</v>
      </c>
      <c r="AA4118" s="162">
        <f>VLOOKUP(T4118,Buzon!C:Z,22,FALSE)</f>
        <v>219790.5</v>
      </c>
      <c r="AB4118" s="162">
        <f>VLOOKUP(T4118,Buzon!C:Z,23,FALSE)</f>
        <v>9082021</v>
      </c>
      <c r="AC4118" s="162" t="str">
        <f>VLOOKUP(T4118,Buzon!C:Z,24,FALSE)</f>
        <v>SANTANDER_3550</v>
      </c>
      <c r="AD4118" s="146">
        <f>+H4118</f>
        <v>348</v>
      </c>
      <c r="AE4118" s="150">
        <v>8139649</v>
      </c>
    </row>
    <row r="4119" spans="1:31" s="150" customFormat="1" ht="12" customHeight="1" x14ac:dyDescent="0.25">
      <c r="A4119" s="151" t="s">
        <v>21</v>
      </c>
      <c r="B4119" s="158" t="s">
        <v>9662</v>
      </c>
      <c r="C4119" s="158" t="s">
        <v>2432</v>
      </c>
      <c r="D4119" s="158">
        <v>12</v>
      </c>
      <c r="E4119" s="158" t="s">
        <v>805</v>
      </c>
      <c r="F4119" s="158" t="s">
        <v>25</v>
      </c>
      <c r="G4119" s="151" t="s">
        <v>26</v>
      </c>
      <c r="H4119" s="156">
        <v>348</v>
      </c>
      <c r="I4119" s="151" t="s">
        <v>27</v>
      </c>
      <c r="J4119" s="158">
        <v>27701426350</v>
      </c>
      <c r="K4119" s="158" t="s">
        <v>10662</v>
      </c>
      <c r="L4119" s="151" t="s">
        <v>31</v>
      </c>
      <c r="M4119" s="158" t="s">
        <v>31</v>
      </c>
      <c r="N4119" s="158" t="s">
        <v>29</v>
      </c>
      <c r="O4119" s="158">
        <v>11094</v>
      </c>
      <c r="P4119" s="149">
        <v>44415.356307870374</v>
      </c>
      <c r="Q4119" s="149">
        <v>44415.248576388891</v>
      </c>
      <c r="R4119" s="168">
        <v>536873</v>
      </c>
      <c r="S4119" s="151">
        <v>344700353</v>
      </c>
      <c r="T4119" s="153">
        <v>1.10940708210832E+16</v>
      </c>
      <c r="U4119" s="151" t="s">
        <v>32</v>
      </c>
      <c r="V4119" s="141"/>
      <c r="W4119" s="30" t="s">
        <v>13024</v>
      </c>
      <c r="X4119" s="33">
        <v>44564</v>
      </c>
      <c r="Y4119" s="24">
        <f>VLOOKUP(T4119,Buzon!C:C,1,FALSE)</f>
        <v>1.10940708210832E+16</v>
      </c>
      <c r="Z4119" s="13" t="str">
        <f>VLOOKUP(T4119,Buzon!C:Z,21,FALSE)</f>
        <v>AFIL.-008139649</v>
      </c>
      <c r="AA4119" s="162">
        <f>VLOOKUP(T4119,Buzon!C:Z,22,FALSE)</f>
        <v>219790.5</v>
      </c>
      <c r="AB4119" s="162">
        <f>VLOOKUP(T4119,Buzon!C:Z,23,FALSE)</f>
        <v>9082021</v>
      </c>
      <c r="AC4119" s="162" t="str">
        <f>VLOOKUP(T4119,Buzon!C:Z,24,FALSE)</f>
        <v>SANTANDER_3550</v>
      </c>
      <c r="AD4119" s="146">
        <f>+H4119</f>
        <v>348</v>
      </c>
      <c r="AE4119" s="150">
        <v>8139649</v>
      </c>
    </row>
    <row r="4120" spans="1:31" s="150" customFormat="1" ht="12" customHeight="1" x14ac:dyDescent="0.25">
      <c r="A4120" s="151" t="s">
        <v>21</v>
      </c>
      <c r="B4120" s="158" t="s">
        <v>9668</v>
      </c>
      <c r="C4120" s="158" t="s">
        <v>10659</v>
      </c>
      <c r="D4120" s="158">
        <v>15</v>
      </c>
      <c r="E4120" s="158" t="s">
        <v>10663</v>
      </c>
      <c r="F4120" s="158" t="s">
        <v>25</v>
      </c>
      <c r="G4120" s="151" t="s">
        <v>26</v>
      </c>
      <c r="H4120" s="156">
        <v>348</v>
      </c>
      <c r="I4120" s="151" t="s">
        <v>27</v>
      </c>
      <c r="J4120" s="158">
        <v>27701426355</v>
      </c>
      <c r="K4120" s="158" t="s">
        <v>10664</v>
      </c>
      <c r="L4120" s="151" t="s">
        <v>31</v>
      </c>
      <c r="M4120" s="158" t="s">
        <v>31</v>
      </c>
      <c r="N4120" s="158" t="s">
        <v>29</v>
      </c>
      <c r="O4120" s="158">
        <v>13668</v>
      </c>
      <c r="P4120" s="149">
        <v>44415.358912037038</v>
      </c>
      <c r="Q4120" s="149">
        <v>44415.255057870374</v>
      </c>
      <c r="R4120" s="168">
        <v>553249</v>
      </c>
      <c r="S4120" s="151">
        <v>344701585</v>
      </c>
      <c r="T4120" s="153">
        <v>1.36680708210836E+16</v>
      </c>
      <c r="U4120" s="151" t="s">
        <v>32</v>
      </c>
      <c r="V4120" s="141"/>
      <c r="W4120" s="30" t="s">
        <v>13024</v>
      </c>
      <c r="X4120" s="33">
        <v>44564</v>
      </c>
      <c r="Y4120" s="24">
        <f>VLOOKUP(T4120,Buzon!C:C,1,FALSE)</f>
        <v>1.36680708210836E+16</v>
      </c>
      <c r="Z4120" s="13" t="str">
        <f>VLOOKUP(T4120,Buzon!C:Z,21,FALSE)</f>
        <v>AFIL.-008139649</v>
      </c>
      <c r="AA4120" s="162">
        <f>VLOOKUP(T4120,Buzon!C:Z,22,FALSE)</f>
        <v>219790.5</v>
      </c>
      <c r="AB4120" s="162">
        <f>VLOOKUP(T4120,Buzon!C:Z,23,FALSE)</f>
        <v>9082021</v>
      </c>
      <c r="AC4120" s="162" t="str">
        <f>VLOOKUP(T4120,Buzon!C:Z,24,FALSE)</f>
        <v>SANTANDER_3550</v>
      </c>
      <c r="AD4120" s="146">
        <f>+H4120</f>
        <v>348</v>
      </c>
      <c r="AE4120" s="150">
        <v>8139649</v>
      </c>
    </row>
    <row r="4121" spans="1:31" s="150" customFormat="1" ht="12" customHeight="1" x14ac:dyDescent="0.25">
      <c r="A4121" s="151" t="s">
        <v>21</v>
      </c>
      <c r="B4121" s="158" t="s">
        <v>9662</v>
      </c>
      <c r="C4121" s="158" t="s">
        <v>2432</v>
      </c>
      <c r="D4121" s="158">
        <v>33</v>
      </c>
      <c r="E4121" s="158" t="s">
        <v>10665</v>
      </c>
      <c r="F4121" s="158" t="s">
        <v>25</v>
      </c>
      <c r="G4121" s="151" t="s">
        <v>26</v>
      </c>
      <c r="H4121" s="156">
        <v>348</v>
      </c>
      <c r="I4121" s="151" t="s">
        <v>27</v>
      </c>
      <c r="J4121" s="158">
        <v>27701426364</v>
      </c>
      <c r="K4121" s="158" t="s">
        <v>10666</v>
      </c>
      <c r="L4121" s="151" t="s">
        <v>31</v>
      </c>
      <c r="M4121" s="158" t="s">
        <v>31</v>
      </c>
      <c r="N4121" s="158" t="s">
        <v>29</v>
      </c>
      <c r="O4121" s="158">
        <v>11094</v>
      </c>
      <c r="P4121" s="149">
        <v>44415.363437499997</v>
      </c>
      <c r="Q4121" s="149">
        <v>44415.248576388891</v>
      </c>
      <c r="R4121" s="168">
        <v>479823</v>
      </c>
      <c r="S4121" s="151">
        <v>344703898</v>
      </c>
      <c r="T4121" s="153">
        <v>1.10940708210842E+16</v>
      </c>
      <c r="U4121" s="151" t="s">
        <v>32</v>
      </c>
      <c r="V4121" s="141"/>
      <c r="W4121" s="30" t="s">
        <v>13024</v>
      </c>
      <c r="X4121" s="33">
        <v>44564</v>
      </c>
      <c r="Y4121" s="24">
        <f>VLOOKUP(T4121,Buzon!C:C,1,FALSE)</f>
        <v>1.10940708210842E+16</v>
      </c>
      <c r="Z4121" s="13" t="str">
        <f>VLOOKUP(T4121,Buzon!C:Z,21,FALSE)</f>
        <v>AFIL.-008139649</v>
      </c>
      <c r="AA4121" s="162">
        <f>VLOOKUP(T4121,Buzon!C:Z,22,FALSE)</f>
        <v>219790.5</v>
      </c>
      <c r="AB4121" s="162">
        <f>VLOOKUP(T4121,Buzon!C:Z,23,FALSE)</f>
        <v>9082021</v>
      </c>
      <c r="AC4121" s="162" t="str">
        <f>VLOOKUP(T4121,Buzon!C:Z,24,FALSE)</f>
        <v>SANTANDER_3550</v>
      </c>
      <c r="AD4121" s="146">
        <f>+H4121</f>
        <v>348</v>
      </c>
      <c r="AE4121" s="150">
        <v>8139649</v>
      </c>
    </row>
    <row r="4122" spans="1:31" s="150" customFormat="1" ht="12" customHeight="1" x14ac:dyDescent="0.25">
      <c r="A4122" s="151" t="s">
        <v>21</v>
      </c>
      <c r="B4122" s="158" t="s">
        <v>9662</v>
      </c>
      <c r="C4122" s="157"/>
      <c r="D4122" s="157"/>
      <c r="E4122" s="158" t="s">
        <v>10665</v>
      </c>
      <c r="F4122" s="158" t="s">
        <v>25</v>
      </c>
      <c r="G4122" s="151" t="s">
        <v>26</v>
      </c>
      <c r="H4122" s="156">
        <v>278</v>
      </c>
      <c r="I4122" s="151" t="s">
        <v>167</v>
      </c>
      <c r="J4122" s="158">
        <v>27701426365</v>
      </c>
      <c r="K4122" s="158" t="s">
        <v>10667</v>
      </c>
      <c r="L4122" s="151" t="s">
        <v>31</v>
      </c>
      <c r="M4122" s="158" t="s">
        <v>29</v>
      </c>
      <c r="N4122" s="158" t="s">
        <v>31</v>
      </c>
      <c r="O4122" s="158">
        <v>11094</v>
      </c>
      <c r="P4122" s="149">
        <v>44415.363437499997</v>
      </c>
      <c r="Q4122" s="149">
        <v>44415.248576388891</v>
      </c>
      <c r="R4122" s="168">
        <v>479823</v>
      </c>
      <c r="S4122" s="151">
        <v>344703898</v>
      </c>
      <c r="T4122" s="153">
        <v>1.10940708210842E+16</v>
      </c>
      <c r="U4122" s="151" t="s">
        <v>32</v>
      </c>
      <c r="V4122" s="141"/>
      <c r="W4122" s="30" t="s">
        <v>13024</v>
      </c>
      <c r="X4122" s="33">
        <v>44564</v>
      </c>
      <c r="Y4122" s="24">
        <f>VLOOKUP(T4122,Buzon!C:C,1,FALSE)</f>
        <v>1.10940708210842E+16</v>
      </c>
      <c r="Z4122" s="13" t="str">
        <f>VLOOKUP(T4122,Buzon!C:Z,21,FALSE)</f>
        <v>AFIL.-008139649</v>
      </c>
      <c r="AA4122" s="162">
        <f>VLOOKUP(T4122,Buzon!C:Z,22,FALSE)</f>
        <v>219790.5</v>
      </c>
      <c r="AB4122" s="162">
        <f>VLOOKUP(T4122,Buzon!C:Z,23,FALSE)</f>
        <v>9082021</v>
      </c>
      <c r="AC4122" s="162" t="str">
        <f>VLOOKUP(T4122,Buzon!C:Z,24,FALSE)</f>
        <v>SANTANDER_3550</v>
      </c>
      <c r="AD4122" s="146">
        <f>+H4122</f>
        <v>278</v>
      </c>
      <c r="AE4122" s="150">
        <v>8139649</v>
      </c>
    </row>
    <row r="4123" spans="1:31" s="150" customFormat="1" ht="12" customHeight="1" x14ac:dyDescent="0.25">
      <c r="A4123" s="151" t="s">
        <v>21</v>
      </c>
      <c r="B4123" s="158" t="s">
        <v>9668</v>
      </c>
      <c r="C4123" s="158" t="s">
        <v>2432</v>
      </c>
      <c r="D4123" s="158">
        <v>29</v>
      </c>
      <c r="E4123" s="158" t="s">
        <v>10668</v>
      </c>
      <c r="F4123" s="158" t="s">
        <v>25</v>
      </c>
      <c r="G4123" s="151" t="s">
        <v>26</v>
      </c>
      <c r="H4123" s="156">
        <v>348</v>
      </c>
      <c r="I4123" s="151" t="s">
        <v>27</v>
      </c>
      <c r="J4123" s="158">
        <v>27701426368</v>
      </c>
      <c r="K4123" s="158" t="s">
        <v>10669</v>
      </c>
      <c r="L4123" s="151" t="s">
        <v>31</v>
      </c>
      <c r="M4123" s="158" t="s">
        <v>31</v>
      </c>
      <c r="N4123" s="158" t="s">
        <v>29</v>
      </c>
      <c r="O4123" s="158">
        <v>13668</v>
      </c>
      <c r="P4123" s="149">
        <v>44415.366377314815</v>
      </c>
      <c r="Q4123" s="149">
        <v>44415.255057870374</v>
      </c>
      <c r="R4123" s="168">
        <v>603129</v>
      </c>
      <c r="S4123" s="151">
        <v>344705487</v>
      </c>
      <c r="T4123" s="153">
        <v>1.36680708210847E+16</v>
      </c>
      <c r="U4123" s="151" t="s">
        <v>32</v>
      </c>
      <c r="V4123" s="141"/>
      <c r="W4123" s="30" t="s">
        <v>13024</v>
      </c>
      <c r="X4123" s="33">
        <v>44564</v>
      </c>
      <c r="Y4123" s="24">
        <f>VLOOKUP(T4123,Buzon!C:C,1,FALSE)</f>
        <v>1.36680708210847E+16</v>
      </c>
      <c r="Z4123" s="13" t="str">
        <f>VLOOKUP(T4123,Buzon!C:Z,21,FALSE)</f>
        <v>AFIL.-008139649</v>
      </c>
      <c r="AA4123" s="162">
        <f>VLOOKUP(T4123,Buzon!C:Z,22,FALSE)</f>
        <v>219790.5</v>
      </c>
      <c r="AB4123" s="162">
        <f>VLOOKUP(T4123,Buzon!C:Z,23,FALSE)</f>
        <v>9082021</v>
      </c>
      <c r="AC4123" s="162" t="str">
        <f>VLOOKUP(T4123,Buzon!C:Z,24,FALSE)</f>
        <v>SANTANDER_3550</v>
      </c>
      <c r="AD4123" s="146">
        <f>+H4123</f>
        <v>348</v>
      </c>
      <c r="AE4123" s="150">
        <v>8139649</v>
      </c>
    </row>
    <row r="4124" spans="1:31" s="150" customFormat="1" ht="12" customHeight="1" x14ac:dyDescent="0.25">
      <c r="A4124" s="151" t="s">
        <v>21</v>
      </c>
      <c r="B4124" s="158" t="s">
        <v>9662</v>
      </c>
      <c r="C4124" s="158" t="s">
        <v>10670</v>
      </c>
      <c r="D4124" s="158">
        <v>13</v>
      </c>
      <c r="E4124" s="158" t="s">
        <v>10671</v>
      </c>
      <c r="F4124" s="158" t="s">
        <v>25</v>
      </c>
      <c r="G4124" s="151" t="s">
        <v>26</v>
      </c>
      <c r="H4124" s="156">
        <v>348</v>
      </c>
      <c r="I4124" s="151" t="s">
        <v>27</v>
      </c>
      <c r="J4124" s="158">
        <v>27701426386</v>
      </c>
      <c r="K4124" s="158" t="s">
        <v>10672</v>
      </c>
      <c r="L4124" s="151" t="s">
        <v>31</v>
      </c>
      <c r="M4124" s="158" t="s">
        <v>31</v>
      </c>
      <c r="N4124" s="158" t="s">
        <v>30</v>
      </c>
      <c r="O4124" s="158">
        <v>11094</v>
      </c>
      <c r="P4124" s="149">
        <v>44415.386435185188</v>
      </c>
      <c r="Q4124" s="149">
        <v>44415.248576388891</v>
      </c>
      <c r="R4124" s="168">
        <v>162476</v>
      </c>
      <c r="S4124" s="151">
        <v>344717438</v>
      </c>
      <c r="T4124" s="153">
        <v>1.10940708210915E+16</v>
      </c>
      <c r="U4124" s="151" t="s">
        <v>32</v>
      </c>
      <c r="V4124" s="141"/>
      <c r="W4124" s="30" t="s">
        <v>13024</v>
      </c>
      <c r="X4124" s="33">
        <v>44564</v>
      </c>
      <c r="Y4124" s="24">
        <f>VLOOKUP(T4124,Buzon!C:C,1,FALSE)</f>
        <v>1.10940708210915E+16</v>
      </c>
      <c r="Z4124" s="13" t="str">
        <f>VLOOKUP(T4124,Buzon!C:Z,21,FALSE)</f>
        <v>AFIL.-008139649</v>
      </c>
      <c r="AA4124" s="162">
        <f>VLOOKUP(T4124,Buzon!C:Z,22,FALSE)</f>
        <v>219790.5</v>
      </c>
      <c r="AB4124" s="162">
        <f>VLOOKUP(T4124,Buzon!C:Z,23,FALSE)</f>
        <v>9082021</v>
      </c>
      <c r="AC4124" s="162" t="str">
        <f>VLOOKUP(T4124,Buzon!C:Z,24,FALSE)</f>
        <v>SANTANDER_3550</v>
      </c>
      <c r="AD4124" s="146">
        <f>+H4124</f>
        <v>348</v>
      </c>
      <c r="AE4124" s="150">
        <v>8139649</v>
      </c>
    </row>
    <row r="4125" spans="1:31" s="150" customFormat="1" ht="12" customHeight="1" x14ac:dyDescent="0.25">
      <c r="A4125" s="151" t="s">
        <v>21</v>
      </c>
      <c r="B4125" s="158" t="s">
        <v>9668</v>
      </c>
      <c r="C4125" s="158" t="s">
        <v>10670</v>
      </c>
      <c r="D4125" s="158">
        <v>5</v>
      </c>
      <c r="E4125" s="158" t="s">
        <v>10673</v>
      </c>
      <c r="F4125" s="158" t="s">
        <v>25</v>
      </c>
      <c r="G4125" s="151" t="s">
        <v>26</v>
      </c>
      <c r="H4125" s="156">
        <v>348</v>
      </c>
      <c r="I4125" s="151" t="s">
        <v>27</v>
      </c>
      <c r="J4125" s="158">
        <v>27701426389</v>
      </c>
      <c r="K4125" s="158" t="s">
        <v>10674</v>
      </c>
      <c r="L4125" s="151" t="s">
        <v>31</v>
      </c>
      <c r="M4125" s="158" t="s">
        <v>31</v>
      </c>
      <c r="N4125" s="158" t="s">
        <v>29</v>
      </c>
      <c r="O4125" s="158">
        <v>13668</v>
      </c>
      <c r="P4125" s="149">
        <v>44415.397824074076</v>
      </c>
      <c r="Q4125" s="149">
        <v>44415.255057870374</v>
      </c>
      <c r="R4125" s="168">
        <v>852099</v>
      </c>
      <c r="S4125" s="151">
        <v>344725852</v>
      </c>
      <c r="T4125" s="153">
        <v>1.36680708210932E+16</v>
      </c>
      <c r="U4125" s="151" t="s">
        <v>32</v>
      </c>
      <c r="V4125" s="141"/>
      <c r="W4125" s="30" t="s">
        <v>13024</v>
      </c>
      <c r="X4125" s="33">
        <v>44564</v>
      </c>
      <c r="Y4125" s="24">
        <f>VLOOKUP(T4125,Buzon!C:C,1,FALSE)</f>
        <v>1.36680708210932E+16</v>
      </c>
      <c r="Z4125" s="13" t="str">
        <f>VLOOKUP(T4125,Buzon!C:Z,21,FALSE)</f>
        <v>AFIL.-008139649</v>
      </c>
      <c r="AA4125" s="162">
        <f>VLOOKUP(T4125,Buzon!C:Z,22,FALSE)</f>
        <v>219790.5</v>
      </c>
      <c r="AB4125" s="162">
        <f>VLOOKUP(T4125,Buzon!C:Z,23,FALSE)</f>
        <v>9082021</v>
      </c>
      <c r="AC4125" s="162" t="str">
        <f>VLOOKUP(T4125,Buzon!C:Z,24,FALSE)</f>
        <v>SANTANDER_3550</v>
      </c>
      <c r="AD4125" s="146">
        <f>+H4125</f>
        <v>348</v>
      </c>
      <c r="AE4125" s="150">
        <v>8139649</v>
      </c>
    </row>
    <row r="4126" spans="1:31" s="150" customFormat="1" ht="12" customHeight="1" x14ac:dyDescent="0.25">
      <c r="A4126" s="151" t="s">
        <v>21</v>
      </c>
      <c r="B4126" s="158" t="s">
        <v>9668</v>
      </c>
      <c r="C4126" s="158" t="s">
        <v>10670</v>
      </c>
      <c r="D4126" s="158">
        <v>6</v>
      </c>
      <c r="E4126" s="158" t="s">
        <v>10675</v>
      </c>
      <c r="F4126" s="158" t="s">
        <v>25</v>
      </c>
      <c r="G4126" s="151" t="s">
        <v>26</v>
      </c>
      <c r="H4126" s="156">
        <v>348</v>
      </c>
      <c r="I4126" s="151" t="s">
        <v>27</v>
      </c>
      <c r="J4126" s="158">
        <v>27701426390</v>
      </c>
      <c r="K4126" s="158" t="s">
        <v>10676</v>
      </c>
      <c r="L4126" s="151" t="s">
        <v>31</v>
      </c>
      <c r="M4126" s="158" t="s">
        <v>31</v>
      </c>
      <c r="N4126" s="158" t="s">
        <v>29</v>
      </c>
      <c r="O4126" s="158">
        <v>13668</v>
      </c>
      <c r="P4126" s="149">
        <v>44415.397824074076</v>
      </c>
      <c r="Q4126" s="149">
        <v>44415.255057870374</v>
      </c>
      <c r="R4126" s="168">
        <v>852099</v>
      </c>
      <c r="S4126" s="151">
        <v>344725852</v>
      </c>
      <c r="T4126" s="153">
        <v>1.36680708210932E+16</v>
      </c>
      <c r="U4126" s="151" t="s">
        <v>32</v>
      </c>
      <c r="V4126" s="141"/>
      <c r="W4126" s="30" t="s">
        <v>13024</v>
      </c>
      <c r="X4126" s="33">
        <v>44564</v>
      </c>
      <c r="Y4126" s="24">
        <f>VLOOKUP(T4126,Buzon!C:C,1,FALSE)</f>
        <v>1.36680708210932E+16</v>
      </c>
      <c r="Z4126" s="13" t="str">
        <f>VLOOKUP(T4126,Buzon!C:Z,21,FALSE)</f>
        <v>AFIL.-008139649</v>
      </c>
      <c r="AA4126" s="162">
        <f>VLOOKUP(T4126,Buzon!C:Z,22,FALSE)</f>
        <v>219790.5</v>
      </c>
      <c r="AB4126" s="162">
        <f>VLOOKUP(T4126,Buzon!C:Z,23,FALSE)</f>
        <v>9082021</v>
      </c>
      <c r="AC4126" s="162" t="str">
        <f>VLOOKUP(T4126,Buzon!C:Z,24,FALSE)</f>
        <v>SANTANDER_3550</v>
      </c>
      <c r="AD4126" s="146">
        <f>+H4126</f>
        <v>348</v>
      </c>
      <c r="AE4126" s="150">
        <v>8139649</v>
      </c>
    </row>
    <row r="4127" spans="1:31" s="150" customFormat="1" ht="12" customHeight="1" x14ac:dyDescent="0.25">
      <c r="A4127" s="151" t="s">
        <v>21</v>
      </c>
      <c r="B4127" s="158" t="s">
        <v>9668</v>
      </c>
      <c r="C4127" s="158" t="s">
        <v>10677</v>
      </c>
      <c r="D4127" s="158">
        <v>21</v>
      </c>
      <c r="E4127" s="158" t="s">
        <v>10678</v>
      </c>
      <c r="F4127" s="158" t="s">
        <v>25</v>
      </c>
      <c r="G4127" s="151" t="s">
        <v>26</v>
      </c>
      <c r="H4127" s="156">
        <v>348</v>
      </c>
      <c r="I4127" s="151" t="s">
        <v>27</v>
      </c>
      <c r="J4127" s="158">
        <v>27701426404</v>
      </c>
      <c r="K4127" s="158" t="s">
        <v>10679</v>
      </c>
      <c r="L4127" s="151" t="s">
        <v>31</v>
      </c>
      <c r="M4127" s="158" t="s">
        <v>31</v>
      </c>
      <c r="N4127" s="158" t="s">
        <v>29</v>
      </c>
      <c r="O4127" s="158">
        <v>13668</v>
      </c>
      <c r="P4127" s="149">
        <v>44415.418263888889</v>
      </c>
      <c r="Q4127" s="149">
        <v>44415.255057870374</v>
      </c>
      <c r="R4127" s="168">
        <v>52770</v>
      </c>
      <c r="S4127" s="151">
        <v>344743000</v>
      </c>
      <c r="T4127" s="153">
        <v>1.36680708211002E+16</v>
      </c>
      <c r="U4127" s="151" t="s">
        <v>32</v>
      </c>
      <c r="V4127" s="141"/>
      <c r="W4127" s="30" t="s">
        <v>13024</v>
      </c>
      <c r="X4127" s="33">
        <v>44564</v>
      </c>
      <c r="Y4127" s="24">
        <f>VLOOKUP(T4127,Buzon!C:C,1,FALSE)</f>
        <v>1.36680708211002E+16</v>
      </c>
      <c r="Z4127" s="13" t="str">
        <f>VLOOKUP(T4127,Buzon!C:Z,21,FALSE)</f>
        <v>AFIL.-008139649</v>
      </c>
      <c r="AA4127" s="162">
        <f>VLOOKUP(T4127,Buzon!C:Z,22,FALSE)</f>
        <v>219790.5</v>
      </c>
      <c r="AB4127" s="162">
        <f>VLOOKUP(T4127,Buzon!C:Z,23,FALSE)</f>
        <v>9082021</v>
      </c>
      <c r="AC4127" s="162" t="str">
        <f>VLOOKUP(T4127,Buzon!C:Z,24,FALSE)</f>
        <v>SANTANDER_3550</v>
      </c>
      <c r="AD4127" s="146">
        <f>+H4127</f>
        <v>348</v>
      </c>
      <c r="AE4127" s="150">
        <v>8139649</v>
      </c>
    </row>
    <row r="4128" spans="1:31" s="150" customFormat="1" ht="12" customHeight="1" x14ac:dyDescent="0.25">
      <c r="A4128" s="151" t="s">
        <v>21</v>
      </c>
      <c r="B4128" s="158" t="s">
        <v>9668</v>
      </c>
      <c r="C4128" s="158" t="s">
        <v>10680</v>
      </c>
      <c r="D4128" s="158">
        <v>21</v>
      </c>
      <c r="E4128" s="158" t="s">
        <v>10681</v>
      </c>
      <c r="F4128" s="158" t="s">
        <v>25</v>
      </c>
      <c r="G4128" s="151" t="s">
        <v>26</v>
      </c>
      <c r="H4128" s="156">
        <v>348</v>
      </c>
      <c r="I4128" s="151" t="s">
        <v>27</v>
      </c>
      <c r="J4128" s="158">
        <v>27701426406</v>
      </c>
      <c r="K4128" s="158" t="s">
        <v>10682</v>
      </c>
      <c r="L4128" s="151" t="s">
        <v>31</v>
      </c>
      <c r="M4128" s="158" t="s">
        <v>31</v>
      </c>
      <c r="N4128" s="158" t="s">
        <v>29</v>
      </c>
      <c r="O4128" s="158">
        <v>13668</v>
      </c>
      <c r="P4128" s="149">
        <v>44415.424768518518</v>
      </c>
      <c r="Q4128" s="149">
        <v>44415.255057870374</v>
      </c>
      <c r="R4128" s="168">
        <v>93123</v>
      </c>
      <c r="S4128" s="151">
        <v>344822527</v>
      </c>
      <c r="T4128" s="153">
        <v>1.36680708211011E+16</v>
      </c>
      <c r="U4128" s="151" t="s">
        <v>32</v>
      </c>
      <c r="V4128" s="141"/>
      <c r="W4128" s="30" t="s">
        <v>13024</v>
      </c>
      <c r="X4128" s="33">
        <v>44564</v>
      </c>
      <c r="Y4128" s="24">
        <f>VLOOKUP(T4128,Buzon!C:C,1,FALSE)</f>
        <v>1.36680708211011E+16</v>
      </c>
      <c r="Z4128" s="13" t="str">
        <f>VLOOKUP(T4128,Buzon!C:Z,21,FALSE)</f>
        <v>AFIL.-008139649</v>
      </c>
      <c r="AA4128" s="162">
        <f>VLOOKUP(T4128,Buzon!C:Z,22,FALSE)</f>
        <v>219790.5</v>
      </c>
      <c r="AB4128" s="162">
        <f>VLOOKUP(T4128,Buzon!C:Z,23,FALSE)</f>
        <v>9082021</v>
      </c>
      <c r="AC4128" s="162" t="str">
        <f>VLOOKUP(T4128,Buzon!C:Z,24,FALSE)</f>
        <v>SANTANDER_3550</v>
      </c>
      <c r="AD4128" s="146">
        <f>+H4128</f>
        <v>348</v>
      </c>
      <c r="AE4128" s="150">
        <v>8139649</v>
      </c>
    </row>
    <row r="4129" spans="1:31" s="150" customFormat="1" ht="12" customHeight="1" x14ac:dyDescent="0.25">
      <c r="A4129" s="151" t="s">
        <v>21</v>
      </c>
      <c r="B4129" s="158" t="s">
        <v>9668</v>
      </c>
      <c r="C4129" s="158" t="s">
        <v>10680</v>
      </c>
      <c r="D4129" s="158">
        <v>22</v>
      </c>
      <c r="E4129" s="158" t="s">
        <v>8327</v>
      </c>
      <c r="F4129" s="158" t="s">
        <v>25</v>
      </c>
      <c r="G4129" s="151" t="s">
        <v>26</v>
      </c>
      <c r="H4129" s="156">
        <v>348</v>
      </c>
      <c r="I4129" s="151" t="s">
        <v>27</v>
      </c>
      <c r="J4129" s="158">
        <v>27701426407</v>
      </c>
      <c r="K4129" s="158" t="s">
        <v>10683</v>
      </c>
      <c r="L4129" s="151" t="s">
        <v>31</v>
      </c>
      <c r="M4129" s="158" t="s">
        <v>31</v>
      </c>
      <c r="N4129" s="158" t="s">
        <v>29</v>
      </c>
      <c r="O4129" s="158">
        <v>13668</v>
      </c>
      <c r="P4129" s="149">
        <v>44415.424768518518</v>
      </c>
      <c r="Q4129" s="149">
        <v>44415.255057870374</v>
      </c>
      <c r="R4129" s="168">
        <v>93123</v>
      </c>
      <c r="S4129" s="151">
        <v>344822527</v>
      </c>
      <c r="T4129" s="153">
        <v>1.36680708211011E+16</v>
      </c>
      <c r="U4129" s="151" t="s">
        <v>32</v>
      </c>
      <c r="V4129" s="141"/>
      <c r="W4129" s="30" t="s">
        <v>13024</v>
      </c>
      <c r="X4129" s="33">
        <v>44564</v>
      </c>
      <c r="Y4129" s="24">
        <f>VLOOKUP(T4129,Buzon!C:C,1,FALSE)</f>
        <v>1.36680708211011E+16</v>
      </c>
      <c r="Z4129" s="13" t="str">
        <f>VLOOKUP(T4129,Buzon!C:Z,21,FALSE)</f>
        <v>AFIL.-008139649</v>
      </c>
      <c r="AA4129" s="162">
        <f>VLOOKUP(T4129,Buzon!C:Z,22,FALSE)</f>
        <v>219790.5</v>
      </c>
      <c r="AB4129" s="162">
        <f>VLOOKUP(T4129,Buzon!C:Z,23,FALSE)</f>
        <v>9082021</v>
      </c>
      <c r="AC4129" s="162" t="str">
        <f>VLOOKUP(T4129,Buzon!C:Z,24,FALSE)</f>
        <v>SANTANDER_3550</v>
      </c>
      <c r="AD4129" s="146">
        <f>+H4129</f>
        <v>348</v>
      </c>
      <c r="AE4129" s="150">
        <v>8139649</v>
      </c>
    </row>
    <row r="4130" spans="1:31" s="150" customFormat="1" ht="12" customHeight="1" x14ac:dyDescent="0.25">
      <c r="A4130" s="151" t="s">
        <v>21</v>
      </c>
      <c r="B4130" s="158" t="s">
        <v>9668</v>
      </c>
      <c r="C4130" s="158" t="s">
        <v>10677</v>
      </c>
      <c r="D4130" s="158">
        <v>16</v>
      </c>
      <c r="E4130" s="158" t="s">
        <v>10684</v>
      </c>
      <c r="F4130" s="158" t="s">
        <v>71</v>
      </c>
      <c r="G4130" s="151" t="s">
        <v>26</v>
      </c>
      <c r="H4130" s="156">
        <v>174</v>
      </c>
      <c r="I4130" s="151" t="s">
        <v>27</v>
      </c>
      <c r="J4130" s="158">
        <v>27701426408</v>
      </c>
      <c r="K4130" s="158" t="s">
        <v>10685</v>
      </c>
      <c r="L4130" s="151" t="s">
        <v>31</v>
      </c>
      <c r="M4130" s="158" t="s">
        <v>31</v>
      </c>
      <c r="N4130" s="158" t="s">
        <v>29</v>
      </c>
      <c r="O4130" s="158">
        <v>13668</v>
      </c>
      <c r="P4130" s="149">
        <v>44415.426180555558</v>
      </c>
      <c r="Q4130" s="149">
        <v>44415.255057870374</v>
      </c>
      <c r="R4130" s="168">
        <v>11265</v>
      </c>
      <c r="S4130" s="151">
        <v>344823261</v>
      </c>
      <c r="T4130" s="153">
        <v>1.36680708211013E+16</v>
      </c>
      <c r="U4130" s="151" t="s">
        <v>32</v>
      </c>
      <c r="V4130" s="141"/>
      <c r="W4130" s="30" t="s">
        <v>13024</v>
      </c>
      <c r="X4130" s="33">
        <v>44564</v>
      </c>
      <c r="Y4130" s="24">
        <f>VLOOKUP(T4130,Buzon!C:C,1,FALSE)</f>
        <v>1.36680708211013E+16</v>
      </c>
      <c r="Z4130" s="13" t="str">
        <f>VLOOKUP(T4130,Buzon!C:Z,21,FALSE)</f>
        <v>AFIL.-008139649</v>
      </c>
      <c r="AA4130" s="162">
        <f>VLOOKUP(T4130,Buzon!C:Z,22,FALSE)</f>
        <v>219790.5</v>
      </c>
      <c r="AB4130" s="162">
        <f>VLOOKUP(T4130,Buzon!C:Z,23,FALSE)</f>
        <v>9082021</v>
      </c>
      <c r="AC4130" s="162" t="str">
        <f>VLOOKUP(T4130,Buzon!C:Z,24,FALSE)</f>
        <v>SANTANDER_3550</v>
      </c>
      <c r="AD4130" s="146">
        <f>+H4130</f>
        <v>174</v>
      </c>
      <c r="AE4130" s="150">
        <v>8139649</v>
      </c>
    </row>
    <row r="4131" spans="1:31" s="150" customFormat="1" ht="12" customHeight="1" x14ac:dyDescent="0.25">
      <c r="A4131" s="151" t="s">
        <v>21</v>
      </c>
      <c r="B4131" s="158" t="s">
        <v>9668</v>
      </c>
      <c r="C4131" s="158" t="s">
        <v>4748</v>
      </c>
      <c r="D4131" s="158">
        <v>1</v>
      </c>
      <c r="E4131" s="158" t="s">
        <v>10686</v>
      </c>
      <c r="F4131" s="158" t="s">
        <v>25</v>
      </c>
      <c r="G4131" s="151" t="s">
        <v>26</v>
      </c>
      <c r="H4131" s="156">
        <v>278</v>
      </c>
      <c r="I4131" s="151" t="s">
        <v>27</v>
      </c>
      <c r="J4131" s="158">
        <v>27701426409</v>
      </c>
      <c r="K4131" s="158" t="s">
        <v>10687</v>
      </c>
      <c r="L4131" s="151" t="s">
        <v>31</v>
      </c>
      <c r="M4131" s="158" t="s">
        <v>31</v>
      </c>
      <c r="N4131" s="158" t="s">
        <v>30</v>
      </c>
      <c r="O4131" s="158">
        <v>13668</v>
      </c>
      <c r="P4131" s="149">
        <v>44415.427928240744</v>
      </c>
      <c r="Q4131" s="149">
        <v>44415.255057870374</v>
      </c>
      <c r="R4131" s="168" t="s">
        <v>8381</v>
      </c>
      <c r="S4131" s="151">
        <v>344778936</v>
      </c>
      <c r="T4131" s="153">
        <v>1.36680708211015E+16</v>
      </c>
      <c r="U4131" s="151" t="s">
        <v>32</v>
      </c>
      <c r="V4131" s="141"/>
      <c r="W4131" s="30" t="s">
        <v>13024</v>
      </c>
      <c r="X4131" s="33">
        <v>44564</v>
      </c>
      <c r="Y4131" s="24">
        <f>VLOOKUP(T4131,Buzon!C:C,1,FALSE)</f>
        <v>1.36680708211015E+16</v>
      </c>
      <c r="Z4131" s="13" t="str">
        <f>VLOOKUP(T4131,Buzon!C:Z,21,FALSE)</f>
        <v>AFIL.-008139649</v>
      </c>
      <c r="AA4131" s="162">
        <f>VLOOKUP(T4131,Buzon!C:Z,22,FALSE)</f>
        <v>219790.5</v>
      </c>
      <c r="AB4131" s="162">
        <f>VLOOKUP(T4131,Buzon!C:Z,23,FALSE)</f>
        <v>9082021</v>
      </c>
      <c r="AC4131" s="162" t="str">
        <f>VLOOKUP(T4131,Buzon!C:Z,24,FALSE)</f>
        <v>SANTANDER_3550</v>
      </c>
      <c r="AD4131" s="146">
        <f>+H4131</f>
        <v>278</v>
      </c>
      <c r="AE4131" s="150">
        <v>8139649</v>
      </c>
    </row>
    <row r="4132" spans="1:31" s="150" customFormat="1" ht="12" customHeight="1" x14ac:dyDescent="0.25">
      <c r="A4132" s="151" t="s">
        <v>21</v>
      </c>
      <c r="B4132" s="158" t="s">
        <v>9668</v>
      </c>
      <c r="C4132" s="158" t="s">
        <v>4748</v>
      </c>
      <c r="D4132" s="158">
        <v>2</v>
      </c>
      <c r="E4132" s="158" t="s">
        <v>10688</v>
      </c>
      <c r="F4132" s="158" t="s">
        <v>25</v>
      </c>
      <c r="G4132" s="151" t="s">
        <v>26</v>
      </c>
      <c r="H4132" s="156">
        <v>278</v>
      </c>
      <c r="I4132" s="151" t="s">
        <v>27</v>
      </c>
      <c r="J4132" s="158">
        <v>27701426410</v>
      </c>
      <c r="K4132" s="158" t="s">
        <v>10689</v>
      </c>
      <c r="L4132" s="151" t="s">
        <v>31</v>
      </c>
      <c r="M4132" s="158" t="s">
        <v>31</v>
      </c>
      <c r="N4132" s="158" t="s">
        <v>30</v>
      </c>
      <c r="O4132" s="158">
        <v>13668</v>
      </c>
      <c r="P4132" s="149">
        <v>44415.427928240744</v>
      </c>
      <c r="Q4132" s="149">
        <v>44415.255057870374</v>
      </c>
      <c r="R4132" s="168" t="s">
        <v>8381</v>
      </c>
      <c r="S4132" s="151">
        <v>344778936</v>
      </c>
      <c r="T4132" s="153">
        <v>1.36680708211015E+16</v>
      </c>
      <c r="U4132" s="151" t="s">
        <v>32</v>
      </c>
      <c r="V4132" s="141"/>
      <c r="W4132" s="30" t="s">
        <v>13024</v>
      </c>
      <c r="X4132" s="33">
        <v>44564</v>
      </c>
      <c r="Y4132" s="24">
        <f>VLOOKUP(T4132,Buzon!C:C,1,FALSE)</f>
        <v>1.36680708211015E+16</v>
      </c>
      <c r="Z4132" s="13" t="str">
        <f>VLOOKUP(T4132,Buzon!C:Z,21,FALSE)</f>
        <v>AFIL.-008139649</v>
      </c>
      <c r="AA4132" s="162">
        <f>VLOOKUP(T4132,Buzon!C:Z,22,FALSE)</f>
        <v>219790.5</v>
      </c>
      <c r="AB4132" s="162">
        <f>VLOOKUP(T4132,Buzon!C:Z,23,FALSE)</f>
        <v>9082021</v>
      </c>
      <c r="AC4132" s="162" t="str">
        <f>VLOOKUP(T4132,Buzon!C:Z,24,FALSE)</f>
        <v>SANTANDER_3550</v>
      </c>
      <c r="AD4132" s="146">
        <f>+H4132</f>
        <v>278</v>
      </c>
      <c r="AE4132" s="150">
        <v>8139649</v>
      </c>
    </row>
    <row r="4133" spans="1:31" s="150" customFormat="1" ht="12" customHeight="1" x14ac:dyDescent="0.25">
      <c r="A4133" s="151" t="s">
        <v>21</v>
      </c>
      <c r="B4133" s="158" t="s">
        <v>9668</v>
      </c>
      <c r="C4133" s="158" t="s">
        <v>4748</v>
      </c>
      <c r="D4133" s="158">
        <v>5</v>
      </c>
      <c r="E4133" s="158" t="s">
        <v>10690</v>
      </c>
      <c r="F4133" s="158" t="s">
        <v>25</v>
      </c>
      <c r="G4133" s="151" t="s">
        <v>26</v>
      </c>
      <c r="H4133" s="156">
        <v>278</v>
      </c>
      <c r="I4133" s="151" t="s">
        <v>27</v>
      </c>
      <c r="J4133" s="158">
        <v>27701426411</v>
      </c>
      <c r="K4133" s="158" t="s">
        <v>10691</v>
      </c>
      <c r="L4133" s="151" t="s">
        <v>31</v>
      </c>
      <c r="M4133" s="158" t="s">
        <v>31</v>
      </c>
      <c r="N4133" s="158" t="s">
        <v>30</v>
      </c>
      <c r="O4133" s="158">
        <v>13668</v>
      </c>
      <c r="P4133" s="149">
        <v>44415.427928240744</v>
      </c>
      <c r="Q4133" s="149">
        <v>44415.255057870374</v>
      </c>
      <c r="R4133" s="168" t="s">
        <v>8381</v>
      </c>
      <c r="S4133" s="151">
        <v>344778936</v>
      </c>
      <c r="T4133" s="153">
        <v>1.36680708211015E+16</v>
      </c>
      <c r="U4133" s="151" t="s">
        <v>32</v>
      </c>
      <c r="V4133" s="141"/>
      <c r="W4133" s="30" t="s">
        <v>13024</v>
      </c>
      <c r="X4133" s="33">
        <v>44564</v>
      </c>
      <c r="Y4133" s="24">
        <f>VLOOKUP(T4133,Buzon!C:C,1,FALSE)</f>
        <v>1.36680708211015E+16</v>
      </c>
      <c r="Z4133" s="13" t="str">
        <f>VLOOKUP(T4133,Buzon!C:Z,21,FALSE)</f>
        <v>AFIL.-008139649</v>
      </c>
      <c r="AA4133" s="162">
        <f>VLOOKUP(T4133,Buzon!C:Z,22,FALSE)</f>
        <v>219790.5</v>
      </c>
      <c r="AB4133" s="162">
        <f>VLOOKUP(T4133,Buzon!C:Z,23,FALSE)</f>
        <v>9082021</v>
      </c>
      <c r="AC4133" s="162" t="str">
        <f>VLOOKUP(T4133,Buzon!C:Z,24,FALSE)</f>
        <v>SANTANDER_3550</v>
      </c>
      <c r="AD4133" s="146">
        <f>+H4133</f>
        <v>278</v>
      </c>
      <c r="AE4133" s="150">
        <v>8139649</v>
      </c>
    </row>
    <row r="4134" spans="1:31" s="150" customFormat="1" ht="12" customHeight="1" x14ac:dyDescent="0.25">
      <c r="A4134" s="151" t="s">
        <v>21</v>
      </c>
      <c r="B4134" s="158" t="s">
        <v>9668</v>
      </c>
      <c r="C4134" s="158" t="s">
        <v>4748</v>
      </c>
      <c r="D4134" s="158">
        <v>6</v>
      </c>
      <c r="E4134" s="158" t="s">
        <v>10692</v>
      </c>
      <c r="F4134" s="158" t="s">
        <v>25</v>
      </c>
      <c r="G4134" s="151" t="s">
        <v>26</v>
      </c>
      <c r="H4134" s="156">
        <v>278</v>
      </c>
      <c r="I4134" s="151" t="s">
        <v>27</v>
      </c>
      <c r="J4134" s="158">
        <v>27701426412</v>
      </c>
      <c r="K4134" s="158" t="s">
        <v>10693</v>
      </c>
      <c r="L4134" s="151" t="s">
        <v>31</v>
      </c>
      <c r="M4134" s="158" t="s">
        <v>31</v>
      </c>
      <c r="N4134" s="158" t="s">
        <v>30</v>
      </c>
      <c r="O4134" s="158">
        <v>13668</v>
      </c>
      <c r="P4134" s="149">
        <v>44415.427928240744</v>
      </c>
      <c r="Q4134" s="149">
        <v>44415.255057870374</v>
      </c>
      <c r="R4134" s="168" t="s">
        <v>8381</v>
      </c>
      <c r="S4134" s="151">
        <v>344778936</v>
      </c>
      <c r="T4134" s="153">
        <v>1.36680708211015E+16</v>
      </c>
      <c r="U4134" s="151" t="s">
        <v>32</v>
      </c>
      <c r="V4134" s="141"/>
      <c r="W4134" s="30" t="s">
        <v>13024</v>
      </c>
      <c r="X4134" s="33">
        <v>44564</v>
      </c>
      <c r="Y4134" s="24">
        <f>VLOOKUP(T4134,Buzon!C:C,1,FALSE)</f>
        <v>1.36680708211015E+16</v>
      </c>
      <c r="Z4134" s="13" t="str">
        <f>VLOOKUP(T4134,Buzon!C:Z,21,FALSE)</f>
        <v>AFIL.-008139649</v>
      </c>
      <c r="AA4134" s="162">
        <f>VLOOKUP(T4134,Buzon!C:Z,22,FALSE)</f>
        <v>219790.5</v>
      </c>
      <c r="AB4134" s="162">
        <f>VLOOKUP(T4134,Buzon!C:Z,23,FALSE)</f>
        <v>9082021</v>
      </c>
      <c r="AC4134" s="162" t="str">
        <f>VLOOKUP(T4134,Buzon!C:Z,24,FALSE)</f>
        <v>SANTANDER_3550</v>
      </c>
      <c r="AD4134" s="146">
        <f>+H4134</f>
        <v>278</v>
      </c>
      <c r="AE4134" s="150">
        <v>8139649</v>
      </c>
    </row>
    <row r="4135" spans="1:31" s="150" customFormat="1" ht="12" customHeight="1" x14ac:dyDescent="0.25">
      <c r="A4135" s="151" t="s">
        <v>21</v>
      </c>
      <c r="B4135" s="158" t="s">
        <v>9668</v>
      </c>
      <c r="C4135" s="158" t="s">
        <v>4748</v>
      </c>
      <c r="D4135" s="158">
        <v>7</v>
      </c>
      <c r="E4135" s="158" t="s">
        <v>10694</v>
      </c>
      <c r="F4135" s="158" t="s">
        <v>25</v>
      </c>
      <c r="G4135" s="151" t="s">
        <v>26</v>
      </c>
      <c r="H4135" s="156">
        <v>278</v>
      </c>
      <c r="I4135" s="151" t="s">
        <v>27</v>
      </c>
      <c r="J4135" s="158">
        <v>27701426413</v>
      </c>
      <c r="K4135" s="158" t="s">
        <v>10695</v>
      </c>
      <c r="L4135" s="151" t="s">
        <v>31</v>
      </c>
      <c r="M4135" s="158" t="s">
        <v>31</v>
      </c>
      <c r="N4135" s="158" t="s">
        <v>30</v>
      </c>
      <c r="O4135" s="158">
        <v>13668</v>
      </c>
      <c r="P4135" s="149">
        <v>44415.427928240744</v>
      </c>
      <c r="Q4135" s="149">
        <v>44415.255057870374</v>
      </c>
      <c r="R4135" s="168" t="s">
        <v>8381</v>
      </c>
      <c r="S4135" s="151">
        <v>344778936</v>
      </c>
      <c r="T4135" s="153">
        <v>1.36680708211015E+16</v>
      </c>
      <c r="U4135" s="151" t="s">
        <v>32</v>
      </c>
      <c r="V4135" s="141"/>
      <c r="W4135" s="30" t="s">
        <v>13024</v>
      </c>
      <c r="X4135" s="33">
        <v>44564</v>
      </c>
      <c r="Y4135" s="24">
        <f>VLOOKUP(T4135,Buzon!C:C,1,FALSE)</f>
        <v>1.36680708211015E+16</v>
      </c>
      <c r="Z4135" s="13" t="str">
        <f>VLOOKUP(T4135,Buzon!C:Z,21,FALSE)</f>
        <v>AFIL.-008139649</v>
      </c>
      <c r="AA4135" s="162">
        <f>VLOOKUP(T4135,Buzon!C:Z,22,FALSE)</f>
        <v>219790.5</v>
      </c>
      <c r="AB4135" s="162">
        <f>VLOOKUP(T4135,Buzon!C:Z,23,FALSE)</f>
        <v>9082021</v>
      </c>
      <c r="AC4135" s="162" t="str">
        <f>VLOOKUP(T4135,Buzon!C:Z,24,FALSE)</f>
        <v>SANTANDER_3550</v>
      </c>
      <c r="AD4135" s="146">
        <f>+H4135</f>
        <v>278</v>
      </c>
      <c r="AE4135" s="150">
        <v>8139649</v>
      </c>
    </row>
    <row r="4136" spans="1:31" s="150" customFormat="1" ht="12" customHeight="1" x14ac:dyDescent="0.25">
      <c r="A4136" s="151" t="s">
        <v>21</v>
      </c>
      <c r="B4136" s="158" t="s">
        <v>9668</v>
      </c>
      <c r="C4136" s="158" t="s">
        <v>4748</v>
      </c>
      <c r="D4136" s="158">
        <v>8</v>
      </c>
      <c r="E4136" s="158" t="s">
        <v>10696</v>
      </c>
      <c r="F4136" s="158" t="s">
        <v>25</v>
      </c>
      <c r="G4136" s="151" t="s">
        <v>26</v>
      </c>
      <c r="H4136" s="156">
        <v>278</v>
      </c>
      <c r="I4136" s="151" t="s">
        <v>27</v>
      </c>
      <c r="J4136" s="158">
        <v>27701426414</v>
      </c>
      <c r="K4136" s="158" t="s">
        <v>10697</v>
      </c>
      <c r="L4136" s="151" t="s">
        <v>31</v>
      </c>
      <c r="M4136" s="158" t="s">
        <v>31</v>
      </c>
      <c r="N4136" s="158" t="s">
        <v>30</v>
      </c>
      <c r="O4136" s="158">
        <v>13668</v>
      </c>
      <c r="P4136" s="149">
        <v>44415.427928240744</v>
      </c>
      <c r="Q4136" s="149">
        <v>44415.255057870374</v>
      </c>
      <c r="R4136" s="168" t="s">
        <v>8381</v>
      </c>
      <c r="S4136" s="151">
        <v>344778936</v>
      </c>
      <c r="T4136" s="153">
        <v>1.36680708211015E+16</v>
      </c>
      <c r="U4136" s="151" t="s">
        <v>32</v>
      </c>
      <c r="V4136" s="141"/>
      <c r="W4136" s="30" t="s">
        <v>13024</v>
      </c>
      <c r="X4136" s="33">
        <v>44564</v>
      </c>
      <c r="Y4136" s="24">
        <f>VLOOKUP(T4136,Buzon!C:C,1,FALSE)</f>
        <v>1.36680708211015E+16</v>
      </c>
      <c r="Z4136" s="13" t="str">
        <f>VLOOKUP(T4136,Buzon!C:Z,21,FALSE)</f>
        <v>AFIL.-008139649</v>
      </c>
      <c r="AA4136" s="162">
        <f>VLOOKUP(T4136,Buzon!C:Z,22,FALSE)</f>
        <v>219790.5</v>
      </c>
      <c r="AB4136" s="162">
        <f>VLOOKUP(T4136,Buzon!C:Z,23,FALSE)</f>
        <v>9082021</v>
      </c>
      <c r="AC4136" s="162" t="str">
        <f>VLOOKUP(T4136,Buzon!C:Z,24,FALSE)</f>
        <v>SANTANDER_3550</v>
      </c>
      <c r="AD4136" s="146">
        <f>+H4136</f>
        <v>278</v>
      </c>
      <c r="AE4136" s="150">
        <v>8139649</v>
      </c>
    </row>
    <row r="4137" spans="1:31" s="150" customFormat="1" ht="12" customHeight="1" x14ac:dyDescent="0.25">
      <c r="A4137" s="151" t="s">
        <v>21</v>
      </c>
      <c r="B4137" s="158" t="s">
        <v>9662</v>
      </c>
      <c r="C4137" s="158" t="s">
        <v>10698</v>
      </c>
      <c r="D4137" s="158">
        <v>1</v>
      </c>
      <c r="E4137" s="158" t="s">
        <v>10699</v>
      </c>
      <c r="F4137" s="158" t="s">
        <v>25</v>
      </c>
      <c r="G4137" s="151" t="s">
        <v>26</v>
      </c>
      <c r="H4137" s="156">
        <v>348</v>
      </c>
      <c r="I4137" s="151" t="s">
        <v>27</v>
      </c>
      <c r="J4137" s="158">
        <v>27701426430</v>
      </c>
      <c r="K4137" s="158" t="s">
        <v>10700</v>
      </c>
      <c r="L4137" s="151" t="s">
        <v>31</v>
      </c>
      <c r="M4137" s="158" t="s">
        <v>31</v>
      </c>
      <c r="N4137" s="158" t="s">
        <v>29</v>
      </c>
      <c r="O4137" s="158">
        <v>11094</v>
      </c>
      <c r="P4137" s="149">
        <v>44415.435439814813</v>
      </c>
      <c r="Q4137" s="149">
        <v>44415.248576388891</v>
      </c>
      <c r="R4137" s="168">
        <v>246302</v>
      </c>
      <c r="S4137" s="151">
        <v>344830075</v>
      </c>
      <c r="T4137" s="153">
        <v>1.10940708211026E+16</v>
      </c>
      <c r="U4137" s="151" t="s">
        <v>32</v>
      </c>
      <c r="V4137" s="141"/>
      <c r="W4137" s="30" t="s">
        <v>13024</v>
      </c>
      <c r="X4137" s="33">
        <v>44564</v>
      </c>
      <c r="Y4137" s="24">
        <f>VLOOKUP(T4137,Buzon!C:C,1,FALSE)</f>
        <v>1.10940708211026E+16</v>
      </c>
      <c r="Z4137" s="13" t="str">
        <f>VLOOKUP(T4137,Buzon!C:Z,21,FALSE)</f>
        <v>AFIL.-008139649</v>
      </c>
      <c r="AA4137" s="162">
        <f>VLOOKUP(T4137,Buzon!C:Z,22,FALSE)</f>
        <v>219790.5</v>
      </c>
      <c r="AB4137" s="162">
        <f>VLOOKUP(T4137,Buzon!C:Z,23,FALSE)</f>
        <v>9082021</v>
      </c>
      <c r="AC4137" s="162" t="str">
        <f>VLOOKUP(T4137,Buzon!C:Z,24,FALSE)</f>
        <v>SANTANDER_3550</v>
      </c>
      <c r="AD4137" s="146">
        <f>+H4137</f>
        <v>348</v>
      </c>
      <c r="AE4137" s="150">
        <v>8139649</v>
      </c>
    </row>
    <row r="4138" spans="1:31" s="150" customFormat="1" ht="12" customHeight="1" x14ac:dyDescent="0.25">
      <c r="A4138" s="151" t="s">
        <v>21</v>
      </c>
      <c r="B4138" s="158" t="s">
        <v>9668</v>
      </c>
      <c r="C4138" s="158" t="s">
        <v>10698</v>
      </c>
      <c r="D4138" s="158">
        <v>36</v>
      </c>
      <c r="E4138" s="158" t="s">
        <v>7009</v>
      </c>
      <c r="F4138" s="158" t="s">
        <v>25</v>
      </c>
      <c r="G4138" s="151" t="s">
        <v>26</v>
      </c>
      <c r="H4138" s="156">
        <v>348</v>
      </c>
      <c r="I4138" s="151" t="s">
        <v>27</v>
      </c>
      <c r="J4138" s="158">
        <v>27701426439</v>
      </c>
      <c r="K4138" s="158" t="s">
        <v>10701</v>
      </c>
      <c r="L4138" s="151" t="s">
        <v>31</v>
      </c>
      <c r="M4138" s="158" t="s">
        <v>31</v>
      </c>
      <c r="N4138" s="158" t="s">
        <v>29</v>
      </c>
      <c r="O4138" s="158">
        <v>13668</v>
      </c>
      <c r="P4138" s="149">
        <v>44415.441481481481</v>
      </c>
      <c r="Q4138" s="149">
        <v>44415.255057870374</v>
      </c>
      <c r="R4138" s="168">
        <v>322133</v>
      </c>
      <c r="S4138" s="151">
        <v>344837093</v>
      </c>
      <c r="T4138" s="153">
        <v>1.36680708211035E+16</v>
      </c>
      <c r="U4138" s="151" t="s">
        <v>32</v>
      </c>
      <c r="V4138" s="141"/>
      <c r="W4138" s="30" t="s">
        <v>13024</v>
      </c>
      <c r="X4138" s="33">
        <v>44564</v>
      </c>
      <c r="Y4138" s="24">
        <f>VLOOKUP(T4138,Buzon!C:C,1,FALSE)</f>
        <v>1.36680708211035E+16</v>
      </c>
      <c r="Z4138" s="13" t="str">
        <f>VLOOKUP(T4138,Buzon!C:Z,21,FALSE)</f>
        <v>AFIL.-008139649</v>
      </c>
      <c r="AA4138" s="162">
        <f>VLOOKUP(T4138,Buzon!C:Z,22,FALSE)</f>
        <v>219790.5</v>
      </c>
      <c r="AB4138" s="162">
        <f>VLOOKUP(T4138,Buzon!C:Z,23,FALSE)</f>
        <v>9082021</v>
      </c>
      <c r="AC4138" s="162" t="str">
        <f>VLOOKUP(T4138,Buzon!C:Z,24,FALSE)</f>
        <v>SANTANDER_3550</v>
      </c>
      <c r="AD4138" s="146">
        <f>+H4138</f>
        <v>348</v>
      </c>
      <c r="AE4138" s="150">
        <v>8139649</v>
      </c>
    </row>
    <row r="4139" spans="1:31" s="56" customFormat="1" ht="12" customHeight="1" x14ac:dyDescent="0.25">
      <c r="A4139" s="159" t="s">
        <v>21</v>
      </c>
      <c r="B4139" s="158" t="s">
        <v>9668</v>
      </c>
      <c r="C4139" s="158" t="s">
        <v>10305</v>
      </c>
      <c r="D4139" s="158">
        <v>27</v>
      </c>
      <c r="E4139" s="158" t="s">
        <v>10702</v>
      </c>
      <c r="F4139" s="158" t="s">
        <v>25</v>
      </c>
      <c r="G4139" s="159" t="s">
        <v>26</v>
      </c>
      <c r="H4139" s="154">
        <v>348</v>
      </c>
      <c r="I4139" s="159" t="s">
        <v>296</v>
      </c>
      <c r="J4139" s="158">
        <v>27701426447</v>
      </c>
      <c r="K4139" s="158" t="s">
        <v>10703</v>
      </c>
      <c r="L4139" s="159" t="s">
        <v>31</v>
      </c>
      <c r="M4139" s="158" t="s">
        <v>31</v>
      </c>
      <c r="N4139" s="158" t="s">
        <v>29</v>
      </c>
      <c r="O4139" s="158">
        <v>13668</v>
      </c>
      <c r="P4139" s="155">
        <v>44415.446319444447</v>
      </c>
      <c r="Q4139" s="155">
        <v>44415.255057870374</v>
      </c>
      <c r="R4139" s="159" t="s">
        <v>10704</v>
      </c>
      <c r="S4139" s="159">
        <v>1596266833</v>
      </c>
      <c r="T4139" s="160" t="s">
        <v>10705</v>
      </c>
      <c r="U4139" s="159" t="s">
        <v>32</v>
      </c>
      <c r="V4139" s="141"/>
      <c r="W4139" s="150"/>
      <c r="X4139" s="150"/>
      <c r="Y4139" s="37" t="e">
        <f>VLOOKUP(T4139,Buzon!C:C,1,FALSE)</f>
        <v>#N/A</v>
      </c>
      <c r="Z4139" s="49" t="s">
        <v>12966</v>
      </c>
      <c r="AA4139" s="41">
        <v>219790.5</v>
      </c>
      <c r="AB4139" s="41">
        <v>9082021</v>
      </c>
      <c r="AC4139" s="41" t="s">
        <v>8974</v>
      </c>
      <c r="AD4139" s="187">
        <v>209</v>
      </c>
      <c r="AE4139" s="56">
        <v>8139649</v>
      </c>
    </row>
    <row r="4140" spans="1:31" s="150" customFormat="1" ht="12" customHeight="1" x14ac:dyDescent="0.25">
      <c r="A4140" s="151" t="s">
        <v>21</v>
      </c>
      <c r="B4140" s="158" t="s">
        <v>9668</v>
      </c>
      <c r="C4140" s="158" t="s">
        <v>10305</v>
      </c>
      <c r="D4140" s="158">
        <v>39</v>
      </c>
      <c r="E4140" s="158" t="s">
        <v>10706</v>
      </c>
      <c r="F4140" s="158" t="s">
        <v>25</v>
      </c>
      <c r="G4140" s="151" t="s">
        <v>26</v>
      </c>
      <c r="H4140" s="156">
        <v>348</v>
      </c>
      <c r="I4140" s="151" t="s">
        <v>27</v>
      </c>
      <c r="J4140" s="158">
        <v>27701426456</v>
      </c>
      <c r="K4140" s="158" t="s">
        <v>10707</v>
      </c>
      <c r="L4140" s="151" t="s">
        <v>31</v>
      </c>
      <c r="M4140" s="158" t="s">
        <v>31</v>
      </c>
      <c r="N4140" s="158" t="s">
        <v>30</v>
      </c>
      <c r="O4140" s="158">
        <v>13668</v>
      </c>
      <c r="P4140" s="149">
        <v>44415.45212962963</v>
      </c>
      <c r="Q4140" s="149">
        <v>44415.255057870374</v>
      </c>
      <c r="R4140" s="168">
        <v>818878</v>
      </c>
      <c r="S4140" s="151">
        <v>344849965</v>
      </c>
      <c r="T4140" s="153">
        <v>1.3668070821105E+16</v>
      </c>
      <c r="U4140" s="151" t="s">
        <v>32</v>
      </c>
      <c r="V4140" s="141"/>
      <c r="W4140" s="30" t="s">
        <v>13024</v>
      </c>
      <c r="X4140" s="33">
        <v>44564</v>
      </c>
      <c r="Y4140" s="24">
        <f>VLOOKUP(T4140,Buzon!C:C,1,FALSE)</f>
        <v>1.3668070821105E+16</v>
      </c>
      <c r="Z4140" s="13" t="str">
        <f>VLOOKUP(T4140,Buzon!C:Z,21,FALSE)</f>
        <v>AFIL.-008139649</v>
      </c>
      <c r="AA4140" s="162">
        <f>VLOOKUP(T4140,Buzon!C:Z,22,FALSE)</f>
        <v>219790.5</v>
      </c>
      <c r="AB4140" s="162">
        <f>VLOOKUP(T4140,Buzon!C:Z,23,FALSE)</f>
        <v>9082021</v>
      </c>
      <c r="AC4140" s="162" t="str">
        <f>VLOOKUP(T4140,Buzon!C:Z,24,FALSE)</f>
        <v>SANTANDER_3550</v>
      </c>
      <c r="AD4140" s="146">
        <f>+H4140</f>
        <v>348</v>
      </c>
      <c r="AE4140" s="150">
        <v>8139649</v>
      </c>
    </row>
    <row r="4141" spans="1:31" s="150" customFormat="1" ht="12" customHeight="1" x14ac:dyDescent="0.25">
      <c r="A4141" s="151" t="s">
        <v>21</v>
      </c>
      <c r="B4141" s="158" t="s">
        <v>9668</v>
      </c>
      <c r="C4141" s="158" t="s">
        <v>10305</v>
      </c>
      <c r="D4141" s="158">
        <v>40</v>
      </c>
      <c r="E4141" s="158" t="s">
        <v>10708</v>
      </c>
      <c r="F4141" s="158" t="s">
        <v>25</v>
      </c>
      <c r="G4141" s="151" t="s">
        <v>26</v>
      </c>
      <c r="H4141" s="156">
        <v>348</v>
      </c>
      <c r="I4141" s="151" t="s">
        <v>27</v>
      </c>
      <c r="J4141" s="158">
        <v>27701426457</v>
      </c>
      <c r="K4141" s="158" t="s">
        <v>10709</v>
      </c>
      <c r="L4141" s="151" t="s">
        <v>31</v>
      </c>
      <c r="M4141" s="158" t="s">
        <v>31</v>
      </c>
      <c r="N4141" s="158" t="s">
        <v>30</v>
      </c>
      <c r="O4141" s="158">
        <v>13668</v>
      </c>
      <c r="P4141" s="149">
        <v>44415.45212962963</v>
      </c>
      <c r="Q4141" s="149">
        <v>44415.255057870374</v>
      </c>
      <c r="R4141" s="168">
        <v>818878</v>
      </c>
      <c r="S4141" s="151">
        <v>344849965</v>
      </c>
      <c r="T4141" s="153">
        <v>1.3668070821105E+16</v>
      </c>
      <c r="U4141" s="151" t="s">
        <v>32</v>
      </c>
      <c r="V4141" s="141"/>
      <c r="W4141" s="30" t="s">
        <v>13024</v>
      </c>
      <c r="X4141" s="33">
        <v>44564</v>
      </c>
      <c r="Y4141" s="24">
        <f>VLOOKUP(T4141,Buzon!C:C,1,FALSE)</f>
        <v>1.3668070821105E+16</v>
      </c>
      <c r="Z4141" s="13" t="str">
        <f>VLOOKUP(T4141,Buzon!C:Z,21,FALSE)</f>
        <v>AFIL.-008139649</v>
      </c>
      <c r="AA4141" s="162">
        <f>VLOOKUP(T4141,Buzon!C:Z,22,FALSE)</f>
        <v>219790.5</v>
      </c>
      <c r="AB4141" s="162">
        <f>VLOOKUP(T4141,Buzon!C:Z,23,FALSE)</f>
        <v>9082021</v>
      </c>
      <c r="AC4141" s="162" t="str">
        <f>VLOOKUP(T4141,Buzon!C:Z,24,FALSE)</f>
        <v>SANTANDER_3550</v>
      </c>
      <c r="AD4141" s="146">
        <f>+H4141</f>
        <v>348</v>
      </c>
      <c r="AE4141" s="150">
        <v>8139649</v>
      </c>
    </row>
    <row r="4142" spans="1:31" s="56" customFormat="1" ht="12" customHeight="1" x14ac:dyDescent="0.25">
      <c r="A4142" s="159" t="s">
        <v>21</v>
      </c>
      <c r="B4142" s="158" t="s">
        <v>9662</v>
      </c>
      <c r="C4142" s="158" t="s">
        <v>10710</v>
      </c>
      <c r="D4142" s="158">
        <v>1</v>
      </c>
      <c r="E4142" s="158" t="s">
        <v>10711</v>
      </c>
      <c r="F4142" s="158" t="s">
        <v>25</v>
      </c>
      <c r="G4142" s="159" t="s">
        <v>26</v>
      </c>
      <c r="H4142" s="154">
        <v>348</v>
      </c>
      <c r="I4142" s="159" t="s">
        <v>296</v>
      </c>
      <c r="J4142" s="158">
        <v>27701426459</v>
      </c>
      <c r="K4142" s="158" t="s">
        <v>10712</v>
      </c>
      <c r="L4142" s="159" t="s">
        <v>31</v>
      </c>
      <c r="M4142" s="158" t="s">
        <v>31</v>
      </c>
      <c r="N4142" s="158" t="s">
        <v>30</v>
      </c>
      <c r="O4142" s="158">
        <v>11094</v>
      </c>
      <c r="P4142" s="155">
        <v>44415.453217592592</v>
      </c>
      <c r="Q4142" s="155">
        <v>44415.248576388891</v>
      </c>
      <c r="R4142" s="159" t="s">
        <v>10713</v>
      </c>
      <c r="S4142" s="159">
        <v>1599174171</v>
      </c>
      <c r="T4142" s="160" t="s">
        <v>10714</v>
      </c>
      <c r="U4142" s="159" t="s">
        <v>32</v>
      </c>
      <c r="V4142" s="141"/>
      <c r="W4142" s="150"/>
      <c r="X4142" s="150"/>
      <c r="Y4142" s="37" t="e">
        <f>VLOOKUP(T4142,Buzon!C:C,1,FALSE)</f>
        <v>#N/A</v>
      </c>
      <c r="Z4142" s="49" t="s">
        <v>12966</v>
      </c>
      <c r="AA4142" s="41">
        <v>219790.5</v>
      </c>
      <c r="AB4142" s="41">
        <v>9082021</v>
      </c>
      <c r="AC4142" s="41" t="s">
        <v>8974</v>
      </c>
      <c r="AD4142" s="187">
        <v>280</v>
      </c>
      <c r="AE4142" s="56">
        <v>8139649</v>
      </c>
    </row>
    <row r="4143" spans="1:31" s="150" customFormat="1" ht="12" customHeight="1" x14ac:dyDescent="0.25">
      <c r="A4143" s="151" t="s">
        <v>21</v>
      </c>
      <c r="B4143" s="158" t="s">
        <v>9662</v>
      </c>
      <c r="C4143" s="158" t="s">
        <v>10710</v>
      </c>
      <c r="D4143" s="158">
        <v>2</v>
      </c>
      <c r="E4143" s="158" t="s">
        <v>10715</v>
      </c>
      <c r="F4143" s="158" t="s">
        <v>25</v>
      </c>
      <c r="G4143" s="151" t="s">
        <v>26</v>
      </c>
      <c r="H4143" s="156">
        <v>348</v>
      </c>
      <c r="I4143" s="151" t="s">
        <v>296</v>
      </c>
      <c r="J4143" s="158">
        <v>27701426460</v>
      </c>
      <c r="K4143" s="158" t="s">
        <v>10716</v>
      </c>
      <c r="L4143" s="151" t="s">
        <v>31</v>
      </c>
      <c r="M4143" s="158" t="s">
        <v>31</v>
      </c>
      <c r="N4143" s="158" t="s">
        <v>30</v>
      </c>
      <c r="O4143" s="158">
        <v>11094</v>
      </c>
      <c r="P4143" s="149">
        <v>44415.453217592592</v>
      </c>
      <c r="Q4143" s="149">
        <v>44415.248576388891</v>
      </c>
      <c r="R4143" s="168" t="s">
        <v>10713</v>
      </c>
      <c r="S4143" s="151">
        <v>1599174171</v>
      </c>
      <c r="T4143" s="153" t="s">
        <v>10714</v>
      </c>
      <c r="U4143" s="151" t="s">
        <v>32</v>
      </c>
      <c r="V4143" s="141"/>
      <c r="Y4143" s="24" t="e">
        <f>VLOOKUP(T4143,Buzon!C:C,1,FALSE)</f>
        <v>#N/A</v>
      </c>
      <c r="Z4143" s="13" t="e">
        <f>VLOOKUP(T4143,Buzon!C:Z,21,FALSE)</f>
        <v>#N/A</v>
      </c>
      <c r="AA4143" s="162" t="e">
        <f>VLOOKUP(T4143,Buzon!C:Z,22,FALSE)</f>
        <v>#N/A</v>
      </c>
      <c r="AB4143" s="162" t="e">
        <f>VLOOKUP(T4143,Buzon!C:Z,23,FALSE)</f>
        <v>#N/A</v>
      </c>
      <c r="AC4143" s="162" t="e">
        <f>VLOOKUP(T4143,Buzon!C:Z,24,FALSE)</f>
        <v>#N/A</v>
      </c>
      <c r="AD4143" s="189"/>
      <c r="AE4143" s="150">
        <v>8139649</v>
      </c>
    </row>
    <row r="4144" spans="1:31" s="150" customFormat="1" ht="12" customHeight="1" x14ac:dyDescent="0.25">
      <c r="A4144" s="151" t="s">
        <v>21</v>
      </c>
      <c r="B4144" s="158" t="s">
        <v>9662</v>
      </c>
      <c r="C4144" s="158" t="s">
        <v>10710</v>
      </c>
      <c r="D4144" s="158">
        <v>5</v>
      </c>
      <c r="E4144" s="158" t="s">
        <v>10717</v>
      </c>
      <c r="F4144" s="158" t="s">
        <v>25</v>
      </c>
      <c r="G4144" s="151" t="s">
        <v>26</v>
      </c>
      <c r="H4144" s="156">
        <v>348</v>
      </c>
      <c r="I4144" s="151" t="s">
        <v>296</v>
      </c>
      <c r="J4144" s="158">
        <v>27701426461</v>
      </c>
      <c r="K4144" s="158" t="s">
        <v>10718</v>
      </c>
      <c r="L4144" s="151" t="s">
        <v>31</v>
      </c>
      <c r="M4144" s="158" t="s">
        <v>31</v>
      </c>
      <c r="N4144" s="158" t="s">
        <v>30</v>
      </c>
      <c r="O4144" s="158">
        <v>11094</v>
      </c>
      <c r="P4144" s="149">
        <v>44415.453217592592</v>
      </c>
      <c r="Q4144" s="149">
        <v>44415.248576388891</v>
      </c>
      <c r="R4144" s="168" t="s">
        <v>10713</v>
      </c>
      <c r="S4144" s="151">
        <v>1599174171</v>
      </c>
      <c r="T4144" s="153" t="s">
        <v>10714</v>
      </c>
      <c r="U4144" s="151" t="s">
        <v>32</v>
      </c>
      <c r="V4144" s="141"/>
      <c r="Y4144" s="24" t="e">
        <f>VLOOKUP(T4144,Buzon!C:C,1,FALSE)</f>
        <v>#N/A</v>
      </c>
      <c r="Z4144" s="13" t="e">
        <f>VLOOKUP(T4144,Buzon!C:Z,21,FALSE)</f>
        <v>#N/A</v>
      </c>
      <c r="AA4144" s="162" t="e">
        <f>VLOOKUP(T4144,Buzon!C:Z,22,FALSE)</f>
        <v>#N/A</v>
      </c>
      <c r="AB4144" s="162" t="e">
        <f>VLOOKUP(T4144,Buzon!C:Z,23,FALSE)</f>
        <v>#N/A</v>
      </c>
      <c r="AC4144" s="162" t="e">
        <f>VLOOKUP(T4144,Buzon!C:Z,24,FALSE)</f>
        <v>#N/A</v>
      </c>
      <c r="AD4144" s="189"/>
      <c r="AE4144" s="150">
        <v>8139649</v>
      </c>
    </row>
    <row r="4145" spans="1:31" s="150" customFormat="1" ht="12" customHeight="1" x14ac:dyDescent="0.25">
      <c r="A4145" s="151" t="s">
        <v>21</v>
      </c>
      <c r="B4145" s="158" t="s">
        <v>9662</v>
      </c>
      <c r="C4145" s="158" t="s">
        <v>10710</v>
      </c>
      <c r="D4145" s="158">
        <v>6</v>
      </c>
      <c r="E4145" s="158" t="s">
        <v>10719</v>
      </c>
      <c r="F4145" s="158" t="s">
        <v>25</v>
      </c>
      <c r="G4145" s="151" t="s">
        <v>26</v>
      </c>
      <c r="H4145" s="156">
        <v>348</v>
      </c>
      <c r="I4145" s="151" t="s">
        <v>296</v>
      </c>
      <c r="J4145" s="158">
        <v>27701426462</v>
      </c>
      <c r="K4145" s="158" t="s">
        <v>10720</v>
      </c>
      <c r="L4145" s="151" t="s">
        <v>31</v>
      </c>
      <c r="M4145" s="158" t="s">
        <v>31</v>
      </c>
      <c r="N4145" s="158" t="s">
        <v>30</v>
      </c>
      <c r="O4145" s="158">
        <v>11094</v>
      </c>
      <c r="P4145" s="149">
        <v>44415.453217592592</v>
      </c>
      <c r="Q4145" s="149">
        <v>44415.248576388891</v>
      </c>
      <c r="R4145" s="168" t="s">
        <v>10713</v>
      </c>
      <c r="S4145" s="151">
        <v>1599174171</v>
      </c>
      <c r="T4145" s="153" t="s">
        <v>10714</v>
      </c>
      <c r="U4145" s="151" t="s">
        <v>32</v>
      </c>
      <c r="V4145" s="141"/>
      <c r="Y4145" s="24" t="e">
        <f>VLOOKUP(T4145,Buzon!C:C,1,FALSE)</f>
        <v>#N/A</v>
      </c>
      <c r="Z4145" s="13" t="e">
        <f>VLOOKUP(T4145,Buzon!C:Z,21,FALSE)</f>
        <v>#N/A</v>
      </c>
      <c r="AA4145" s="162" t="e">
        <f>VLOOKUP(T4145,Buzon!C:Z,22,FALSE)</f>
        <v>#N/A</v>
      </c>
      <c r="AB4145" s="162" t="e">
        <f>VLOOKUP(T4145,Buzon!C:Z,23,FALSE)</f>
        <v>#N/A</v>
      </c>
      <c r="AC4145" s="162" t="e">
        <f>VLOOKUP(T4145,Buzon!C:Z,24,FALSE)</f>
        <v>#N/A</v>
      </c>
      <c r="AD4145" s="189"/>
      <c r="AE4145" s="150">
        <v>8139649</v>
      </c>
    </row>
    <row r="4146" spans="1:31" s="150" customFormat="1" ht="12" customHeight="1" x14ac:dyDescent="0.25">
      <c r="A4146" s="151" t="s">
        <v>21</v>
      </c>
      <c r="B4146" s="158" t="s">
        <v>9662</v>
      </c>
      <c r="C4146" s="158" t="s">
        <v>10721</v>
      </c>
      <c r="D4146" s="158">
        <v>34</v>
      </c>
      <c r="E4146" s="158" t="s">
        <v>10722</v>
      </c>
      <c r="F4146" s="158" t="s">
        <v>25</v>
      </c>
      <c r="G4146" s="151" t="s">
        <v>26</v>
      </c>
      <c r="H4146" s="156">
        <v>348</v>
      </c>
      <c r="I4146" s="151" t="s">
        <v>27</v>
      </c>
      <c r="J4146" s="158">
        <v>27701426481</v>
      </c>
      <c r="K4146" s="158" t="s">
        <v>10723</v>
      </c>
      <c r="L4146" s="151" t="s">
        <v>31</v>
      </c>
      <c r="M4146" s="158" t="s">
        <v>31</v>
      </c>
      <c r="N4146" s="158" t="s">
        <v>29</v>
      </c>
      <c r="O4146" s="158">
        <v>11094</v>
      </c>
      <c r="P4146" s="149">
        <v>44415.47729166667</v>
      </c>
      <c r="Q4146" s="149">
        <v>44415.248576388891</v>
      </c>
      <c r="R4146" s="168">
        <v>12713</v>
      </c>
      <c r="S4146" s="151">
        <v>344883656</v>
      </c>
      <c r="T4146" s="153">
        <v>1.10940708211126E+16</v>
      </c>
      <c r="U4146" s="151" t="s">
        <v>32</v>
      </c>
      <c r="V4146" s="141"/>
      <c r="W4146" s="30" t="s">
        <v>13024</v>
      </c>
      <c r="X4146" s="33">
        <v>44564</v>
      </c>
      <c r="Y4146" s="24">
        <f>VLOOKUP(T4146,Buzon!C:C,1,FALSE)</f>
        <v>1.10940708211126E+16</v>
      </c>
      <c r="Z4146" s="13" t="str">
        <f>VLOOKUP(T4146,Buzon!C:Z,21,FALSE)</f>
        <v>AFIL.-008139649</v>
      </c>
      <c r="AA4146" s="162">
        <f>VLOOKUP(T4146,Buzon!C:Z,22,FALSE)</f>
        <v>219790.5</v>
      </c>
      <c r="AB4146" s="162">
        <f>VLOOKUP(T4146,Buzon!C:Z,23,FALSE)</f>
        <v>9082021</v>
      </c>
      <c r="AC4146" s="162" t="str">
        <f>VLOOKUP(T4146,Buzon!C:Z,24,FALSE)</f>
        <v>SANTANDER_3550</v>
      </c>
      <c r="AD4146" s="146">
        <f>+H4146</f>
        <v>348</v>
      </c>
      <c r="AE4146" s="150">
        <v>8139649</v>
      </c>
    </row>
    <row r="4147" spans="1:31" s="150" customFormat="1" ht="12" customHeight="1" x14ac:dyDescent="0.25">
      <c r="A4147" s="151" t="s">
        <v>21</v>
      </c>
      <c r="B4147" s="158" t="s">
        <v>9662</v>
      </c>
      <c r="C4147" s="158" t="s">
        <v>10721</v>
      </c>
      <c r="D4147" s="158">
        <v>35</v>
      </c>
      <c r="E4147" s="158" t="s">
        <v>10724</v>
      </c>
      <c r="F4147" s="158" t="s">
        <v>25</v>
      </c>
      <c r="G4147" s="151" t="s">
        <v>26</v>
      </c>
      <c r="H4147" s="156">
        <v>348</v>
      </c>
      <c r="I4147" s="151" t="s">
        <v>27</v>
      </c>
      <c r="J4147" s="158">
        <v>27701426482</v>
      </c>
      <c r="K4147" s="158" t="s">
        <v>10725</v>
      </c>
      <c r="L4147" s="151" t="s">
        <v>31</v>
      </c>
      <c r="M4147" s="158" t="s">
        <v>31</v>
      </c>
      <c r="N4147" s="158" t="s">
        <v>29</v>
      </c>
      <c r="O4147" s="158">
        <v>11094</v>
      </c>
      <c r="P4147" s="149">
        <v>44415.47729166667</v>
      </c>
      <c r="Q4147" s="149">
        <v>44415.248576388891</v>
      </c>
      <c r="R4147" s="168">
        <v>12713</v>
      </c>
      <c r="S4147" s="151">
        <v>344883656</v>
      </c>
      <c r="T4147" s="153">
        <v>1.10940708211126E+16</v>
      </c>
      <c r="U4147" s="151" t="s">
        <v>32</v>
      </c>
      <c r="V4147" s="141"/>
      <c r="W4147" s="30" t="s">
        <v>13024</v>
      </c>
      <c r="X4147" s="33">
        <v>44564</v>
      </c>
      <c r="Y4147" s="24">
        <f>VLOOKUP(T4147,Buzon!C:C,1,FALSE)</f>
        <v>1.10940708211126E+16</v>
      </c>
      <c r="Z4147" s="13" t="str">
        <f>VLOOKUP(T4147,Buzon!C:Z,21,FALSE)</f>
        <v>AFIL.-008139649</v>
      </c>
      <c r="AA4147" s="162">
        <f>VLOOKUP(T4147,Buzon!C:Z,22,FALSE)</f>
        <v>219790.5</v>
      </c>
      <c r="AB4147" s="162">
        <f>VLOOKUP(T4147,Buzon!C:Z,23,FALSE)</f>
        <v>9082021</v>
      </c>
      <c r="AC4147" s="162" t="str">
        <f>VLOOKUP(T4147,Buzon!C:Z,24,FALSE)</f>
        <v>SANTANDER_3550</v>
      </c>
      <c r="AD4147" s="146">
        <f>+H4147</f>
        <v>348</v>
      </c>
      <c r="AE4147" s="150">
        <v>8139649</v>
      </c>
    </row>
    <row r="4148" spans="1:31" s="150" customFormat="1" ht="12" customHeight="1" x14ac:dyDescent="0.25">
      <c r="A4148" s="151" t="s">
        <v>21</v>
      </c>
      <c r="B4148" s="158" t="s">
        <v>9662</v>
      </c>
      <c r="C4148" s="158" t="s">
        <v>10721</v>
      </c>
      <c r="D4148" s="158">
        <v>36</v>
      </c>
      <c r="E4148" s="158" t="s">
        <v>10726</v>
      </c>
      <c r="F4148" s="158" t="s">
        <v>25</v>
      </c>
      <c r="G4148" s="151" t="s">
        <v>26</v>
      </c>
      <c r="H4148" s="156">
        <v>348</v>
      </c>
      <c r="I4148" s="151" t="s">
        <v>27</v>
      </c>
      <c r="J4148" s="158">
        <v>27701426483</v>
      </c>
      <c r="K4148" s="158" t="s">
        <v>10727</v>
      </c>
      <c r="L4148" s="151" t="s">
        <v>31</v>
      </c>
      <c r="M4148" s="158" t="s">
        <v>31</v>
      </c>
      <c r="N4148" s="158" t="s">
        <v>29</v>
      </c>
      <c r="O4148" s="158">
        <v>11094</v>
      </c>
      <c r="P4148" s="149">
        <v>44415.47729166667</v>
      </c>
      <c r="Q4148" s="149">
        <v>44415.248576388891</v>
      </c>
      <c r="R4148" s="168">
        <v>12713</v>
      </c>
      <c r="S4148" s="151">
        <v>344883656</v>
      </c>
      <c r="T4148" s="153">
        <v>1.10940708211126E+16</v>
      </c>
      <c r="U4148" s="151" t="s">
        <v>32</v>
      </c>
      <c r="V4148" s="141"/>
      <c r="W4148" s="30" t="s">
        <v>13024</v>
      </c>
      <c r="X4148" s="33">
        <v>44564</v>
      </c>
      <c r="Y4148" s="24">
        <f>VLOOKUP(T4148,Buzon!C:C,1,FALSE)</f>
        <v>1.10940708211126E+16</v>
      </c>
      <c r="Z4148" s="13" t="str">
        <f>VLOOKUP(T4148,Buzon!C:Z,21,FALSE)</f>
        <v>AFIL.-008139649</v>
      </c>
      <c r="AA4148" s="162">
        <f>VLOOKUP(T4148,Buzon!C:Z,22,FALSE)</f>
        <v>219790.5</v>
      </c>
      <c r="AB4148" s="162">
        <f>VLOOKUP(T4148,Buzon!C:Z,23,FALSE)</f>
        <v>9082021</v>
      </c>
      <c r="AC4148" s="162" t="str">
        <f>VLOOKUP(T4148,Buzon!C:Z,24,FALSE)</f>
        <v>SANTANDER_3550</v>
      </c>
      <c r="AD4148" s="146">
        <f>+H4148</f>
        <v>348</v>
      </c>
      <c r="AE4148" s="150">
        <v>8139649</v>
      </c>
    </row>
    <row r="4149" spans="1:31" s="150" customFormat="1" ht="12" customHeight="1" x14ac:dyDescent="0.25">
      <c r="A4149" s="151" t="s">
        <v>21</v>
      </c>
      <c r="B4149" s="158" t="s">
        <v>9662</v>
      </c>
      <c r="C4149" s="158" t="s">
        <v>10721</v>
      </c>
      <c r="D4149" s="158">
        <v>11</v>
      </c>
      <c r="E4149" s="158" t="s">
        <v>10728</v>
      </c>
      <c r="F4149" s="158" t="s">
        <v>25</v>
      </c>
      <c r="G4149" s="151" t="s">
        <v>26</v>
      </c>
      <c r="H4149" s="156">
        <v>348</v>
      </c>
      <c r="I4149" s="151" t="s">
        <v>27</v>
      </c>
      <c r="J4149" s="158">
        <v>27701426484</v>
      </c>
      <c r="K4149" s="158" t="s">
        <v>10729</v>
      </c>
      <c r="L4149" s="151" t="s">
        <v>31</v>
      </c>
      <c r="M4149" s="158" t="s">
        <v>31</v>
      </c>
      <c r="N4149" s="158" t="s">
        <v>29</v>
      </c>
      <c r="O4149" s="158">
        <v>11094</v>
      </c>
      <c r="P4149" s="149">
        <v>44415.478090277778</v>
      </c>
      <c r="Q4149" s="149">
        <v>44415.248576388891</v>
      </c>
      <c r="R4149" s="168">
        <v>182823</v>
      </c>
      <c r="S4149" s="151">
        <v>344884824</v>
      </c>
      <c r="T4149" s="153">
        <v>1.10940708211127E+16</v>
      </c>
      <c r="U4149" s="151" t="s">
        <v>32</v>
      </c>
      <c r="V4149" s="141"/>
      <c r="W4149" s="30" t="s">
        <v>13024</v>
      </c>
      <c r="X4149" s="33">
        <v>44564</v>
      </c>
      <c r="Y4149" s="24">
        <f>VLOOKUP(T4149,Buzon!C:C,1,FALSE)</f>
        <v>1.10940708211127E+16</v>
      </c>
      <c r="Z4149" s="13" t="str">
        <f>VLOOKUP(T4149,Buzon!C:Z,21,FALSE)</f>
        <v>AFIL.-008139649</v>
      </c>
      <c r="AA4149" s="162">
        <f>VLOOKUP(T4149,Buzon!C:Z,22,FALSE)</f>
        <v>219790.5</v>
      </c>
      <c r="AB4149" s="162">
        <f>VLOOKUP(T4149,Buzon!C:Z,23,FALSE)</f>
        <v>9082021</v>
      </c>
      <c r="AC4149" s="162" t="str">
        <f>VLOOKUP(T4149,Buzon!C:Z,24,FALSE)</f>
        <v>SANTANDER_3550</v>
      </c>
      <c r="AD4149" s="146">
        <f>+H4149</f>
        <v>348</v>
      </c>
      <c r="AE4149" s="150">
        <v>8139649</v>
      </c>
    </row>
    <row r="4150" spans="1:31" s="150" customFormat="1" ht="12" customHeight="1" x14ac:dyDescent="0.25">
      <c r="A4150" s="151" t="s">
        <v>21</v>
      </c>
      <c r="B4150" s="158" t="s">
        <v>9662</v>
      </c>
      <c r="C4150" s="158" t="s">
        <v>10721</v>
      </c>
      <c r="D4150" s="158">
        <v>12</v>
      </c>
      <c r="E4150" s="158" t="s">
        <v>10730</v>
      </c>
      <c r="F4150" s="158" t="s">
        <v>25</v>
      </c>
      <c r="G4150" s="151" t="s">
        <v>26</v>
      </c>
      <c r="H4150" s="156">
        <v>348</v>
      </c>
      <c r="I4150" s="151" t="s">
        <v>27</v>
      </c>
      <c r="J4150" s="158">
        <v>27701426485</v>
      </c>
      <c r="K4150" s="158" t="s">
        <v>10731</v>
      </c>
      <c r="L4150" s="151" t="s">
        <v>31</v>
      </c>
      <c r="M4150" s="158" t="s">
        <v>31</v>
      </c>
      <c r="N4150" s="158" t="s">
        <v>29</v>
      </c>
      <c r="O4150" s="158">
        <v>11094</v>
      </c>
      <c r="P4150" s="149">
        <v>44415.478090277778</v>
      </c>
      <c r="Q4150" s="149">
        <v>44415.248576388891</v>
      </c>
      <c r="R4150" s="168">
        <v>182823</v>
      </c>
      <c r="S4150" s="151">
        <v>344884824</v>
      </c>
      <c r="T4150" s="153">
        <v>1.10940708211127E+16</v>
      </c>
      <c r="U4150" s="151" t="s">
        <v>32</v>
      </c>
      <c r="V4150" s="141"/>
      <c r="W4150" s="30" t="s">
        <v>13024</v>
      </c>
      <c r="X4150" s="33">
        <v>44564</v>
      </c>
      <c r="Y4150" s="24">
        <f>VLOOKUP(T4150,Buzon!C:C,1,FALSE)</f>
        <v>1.10940708211127E+16</v>
      </c>
      <c r="Z4150" s="13" t="str">
        <f>VLOOKUP(T4150,Buzon!C:Z,21,FALSE)</f>
        <v>AFIL.-008139649</v>
      </c>
      <c r="AA4150" s="162">
        <f>VLOOKUP(T4150,Buzon!C:Z,22,FALSE)</f>
        <v>219790.5</v>
      </c>
      <c r="AB4150" s="162">
        <f>VLOOKUP(T4150,Buzon!C:Z,23,FALSE)</f>
        <v>9082021</v>
      </c>
      <c r="AC4150" s="162" t="str">
        <f>VLOOKUP(T4150,Buzon!C:Z,24,FALSE)</f>
        <v>SANTANDER_3550</v>
      </c>
      <c r="AD4150" s="146">
        <f>+H4150</f>
        <v>348</v>
      </c>
      <c r="AE4150" s="150">
        <v>8139649</v>
      </c>
    </row>
    <row r="4151" spans="1:31" s="150" customFormat="1" ht="12" customHeight="1" x14ac:dyDescent="0.25">
      <c r="A4151" s="151" t="s">
        <v>21</v>
      </c>
      <c r="B4151" s="158" t="s">
        <v>9662</v>
      </c>
      <c r="C4151" s="158" t="s">
        <v>10732</v>
      </c>
      <c r="D4151" s="158">
        <v>25</v>
      </c>
      <c r="E4151" s="158" t="s">
        <v>10733</v>
      </c>
      <c r="F4151" s="158" t="s">
        <v>25</v>
      </c>
      <c r="G4151" s="151" t="s">
        <v>26</v>
      </c>
      <c r="H4151" s="156">
        <v>278</v>
      </c>
      <c r="I4151" s="151" t="s">
        <v>27</v>
      </c>
      <c r="J4151" s="158">
        <v>27701426486</v>
      </c>
      <c r="K4151" s="158" t="s">
        <v>10734</v>
      </c>
      <c r="L4151" s="151" t="s">
        <v>31</v>
      </c>
      <c r="M4151" s="158" t="s">
        <v>31</v>
      </c>
      <c r="N4151" s="158" t="s">
        <v>29</v>
      </c>
      <c r="O4151" s="158">
        <v>11094</v>
      </c>
      <c r="P4151" s="149">
        <v>44415.479907407411</v>
      </c>
      <c r="Q4151" s="149">
        <v>44415.248576388891</v>
      </c>
      <c r="R4151" s="168">
        <v>186284</v>
      </c>
      <c r="S4151" s="151">
        <v>344887337</v>
      </c>
      <c r="T4151" s="153">
        <v>1.1094070821113E+16</v>
      </c>
      <c r="U4151" s="151" t="s">
        <v>32</v>
      </c>
      <c r="V4151" s="141"/>
      <c r="W4151" s="30" t="s">
        <v>13024</v>
      </c>
      <c r="X4151" s="33">
        <v>44564</v>
      </c>
      <c r="Y4151" s="24">
        <f>VLOOKUP(T4151,Buzon!C:C,1,FALSE)</f>
        <v>1.1094070821113E+16</v>
      </c>
      <c r="Z4151" s="13" t="str">
        <f>VLOOKUP(T4151,Buzon!C:Z,21,FALSE)</f>
        <v>AFIL.-008139649</v>
      </c>
      <c r="AA4151" s="162">
        <f>VLOOKUP(T4151,Buzon!C:Z,22,FALSE)</f>
        <v>219790.5</v>
      </c>
      <c r="AB4151" s="162">
        <f>VLOOKUP(T4151,Buzon!C:Z,23,FALSE)</f>
        <v>9082021</v>
      </c>
      <c r="AC4151" s="162" t="str">
        <f>VLOOKUP(T4151,Buzon!C:Z,24,FALSE)</f>
        <v>SANTANDER_3550</v>
      </c>
      <c r="AD4151" s="146">
        <f>+H4151</f>
        <v>278</v>
      </c>
      <c r="AE4151" s="150">
        <v>8139649</v>
      </c>
    </row>
    <row r="4152" spans="1:31" s="150" customFormat="1" ht="12" customHeight="1" x14ac:dyDescent="0.25">
      <c r="A4152" s="151" t="s">
        <v>21</v>
      </c>
      <c r="B4152" s="158" t="s">
        <v>9662</v>
      </c>
      <c r="C4152" s="158" t="s">
        <v>10735</v>
      </c>
      <c r="D4152" s="158">
        <v>3</v>
      </c>
      <c r="E4152" s="158" t="s">
        <v>10736</v>
      </c>
      <c r="F4152" s="158" t="s">
        <v>71</v>
      </c>
      <c r="G4152" s="151" t="s">
        <v>26</v>
      </c>
      <c r="H4152" s="156">
        <v>174</v>
      </c>
      <c r="I4152" s="151" t="s">
        <v>27</v>
      </c>
      <c r="J4152" s="158">
        <v>27701426490</v>
      </c>
      <c r="K4152" s="158" t="s">
        <v>10737</v>
      </c>
      <c r="L4152" s="151" t="s">
        <v>31</v>
      </c>
      <c r="M4152" s="158" t="s">
        <v>31</v>
      </c>
      <c r="N4152" s="158" t="s">
        <v>30</v>
      </c>
      <c r="O4152" s="158">
        <v>11094</v>
      </c>
      <c r="P4152" s="149">
        <v>44415.483101851853</v>
      </c>
      <c r="Q4152" s="149">
        <v>44415.248576388891</v>
      </c>
      <c r="R4152" s="168">
        <v>551516</v>
      </c>
      <c r="S4152" s="151">
        <v>344891705</v>
      </c>
      <c r="T4152" s="153">
        <v>1.10940708211135E+16</v>
      </c>
      <c r="U4152" s="151" t="s">
        <v>32</v>
      </c>
      <c r="V4152" s="141"/>
      <c r="W4152" s="30" t="s">
        <v>13024</v>
      </c>
      <c r="X4152" s="33">
        <v>44564</v>
      </c>
      <c r="Y4152" s="24">
        <f>VLOOKUP(T4152,Buzon!C:C,1,FALSE)</f>
        <v>1.10940708211135E+16</v>
      </c>
      <c r="Z4152" s="13" t="str">
        <f>VLOOKUP(T4152,Buzon!C:Z,21,FALSE)</f>
        <v>AFIL.-008139649</v>
      </c>
      <c r="AA4152" s="162">
        <f>VLOOKUP(T4152,Buzon!C:Z,22,FALSE)</f>
        <v>219790.5</v>
      </c>
      <c r="AB4152" s="162">
        <f>VLOOKUP(T4152,Buzon!C:Z,23,FALSE)</f>
        <v>9082021</v>
      </c>
      <c r="AC4152" s="162" t="str">
        <f>VLOOKUP(T4152,Buzon!C:Z,24,FALSE)</f>
        <v>SANTANDER_3550</v>
      </c>
      <c r="AD4152" s="146">
        <f>+H4152</f>
        <v>174</v>
      </c>
      <c r="AE4152" s="150">
        <v>8139649</v>
      </c>
    </row>
    <row r="4153" spans="1:31" s="150" customFormat="1" ht="12" customHeight="1" x14ac:dyDescent="0.25">
      <c r="A4153" s="151" t="s">
        <v>21</v>
      </c>
      <c r="B4153" s="158" t="s">
        <v>9662</v>
      </c>
      <c r="C4153" s="158" t="s">
        <v>10735</v>
      </c>
      <c r="D4153" s="158">
        <v>4</v>
      </c>
      <c r="E4153" s="158" t="s">
        <v>10738</v>
      </c>
      <c r="F4153" s="158" t="s">
        <v>71</v>
      </c>
      <c r="G4153" s="151" t="s">
        <v>26</v>
      </c>
      <c r="H4153" s="156">
        <v>174</v>
      </c>
      <c r="I4153" s="151" t="s">
        <v>27</v>
      </c>
      <c r="J4153" s="158">
        <v>27701426491</v>
      </c>
      <c r="K4153" s="158" t="s">
        <v>10739</v>
      </c>
      <c r="L4153" s="151" t="s">
        <v>31</v>
      </c>
      <c r="M4153" s="158" t="s">
        <v>31</v>
      </c>
      <c r="N4153" s="158" t="s">
        <v>30</v>
      </c>
      <c r="O4153" s="158">
        <v>11094</v>
      </c>
      <c r="P4153" s="149">
        <v>44415.483738425923</v>
      </c>
      <c r="Q4153" s="149">
        <v>44415.248576388891</v>
      </c>
      <c r="R4153" s="168">
        <v>7582</v>
      </c>
      <c r="S4153" s="151">
        <v>344892615</v>
      </c>
      <c r="T4153" s="153">
        <v>1.10940708211136E+16</v>
      </c>
      <c r="U4153" s="151" t="s">
        <v>32</v>
      </c>
      <c r="V4153" s="141"/>
      <c r="W4153" s="30" t="s">
        <v>13024</v>
      </c>
      <c r="X4153" s="33">
        <v>44564</v>
      </c>
      <c r="Y4153" s="24">
        <f>VLOOKUP(T4153,Buzon!C:C,1,FALSE)</f>
        <v>1.10940708211136E+16</v>
      </c>
      <c r="Z4153" s="13" t="str">
        <f>VLOOKUP(T4153,Buzon!C:Z,21,FALSE)</f>
        <v>AFIL.-008139649</v>
      </c>
      <c r="AA4153" s="162">
        <f>VLOOKUP(T4153,Buzon!C:Z,22,FALSE)</f>
        <v>219790.5</v>
      </c>
      <c r="AB4153" s="162">
        <f>VLOOKUP(T4153,Buzon!C:Z,23,FALSE)</f>
        <v>9082021</v>
      </c>
      <c r="AC4153" s="162" t="str">
        <f>VLOOKUP(T4153,Buzon!C:Z,24,FALSE)</f>
        <v>SANTANDER_3550</v>
      </c>
      <c r="AD4153" s="146">
        <f>+H4153</f>
        <v>174</v>
      </c>
      <c r="AE4153" s="150">
        <v>8139649</v>
      </c>
    </row>
    <row r="4154" spans="1:31" s="199" customFormat="1" ht="12" customHeight="1" x14ac:dyDescent="0.25">
      <c r="A4154" s="192" t="s">
        <v>21</v>
      </c>
      <c r="B4154" s="158" t="s">
        <v>9662</v>
      </c>
      <c r="C4154" s="158" t="s">
        <v>9863</v>
      </c>
      <c r="D4154" s="158">
        <v>21</v>
      </c>
      <c r="E4154" s="158" t="s">
        <v>10740</v>
      </c>
      <c r="F4154" s="158" t="s">
        <v>25</v>
      </c>
      <c r="G4154" s="192" t="s">
        <v>26</v>
      </c>
      <c r="H4154" s="193">
        <v>348</v>
      </c>
      <c r="I4154" s="192" t="s">
        <v>296</v>
      </c>
      <c r="J4154" s="158">
        <v>27701426494</v>
      </c>
      <c r="K4154" s="158" t="s">
        <v>10741</v>
      </c>
      <c r="L4154" s="192" t="s">
        <v>31</v>
      </c>
      <c r="M4154" s="158" t="s">
        <v>31</v>
      </c>
      <c r="N4154" s="158" t="s">
        <v>30</v>
      </c>
      <c r="O4154" s="158">
        <v>11094</v>
      </c>
      <c r="P4154" s="194">
        <v>44415.488993055558</v>
      </c>
      <c r="Q4154" s="194">
        <v>44415.248576388891</v>
      </c>
      <c r="R4154" s="192" t="s">
        <v>10742</v>
      </c>
      <c r="S4154" s="159">
        <v>1598559059</v>
      </c>
      <c r="T4154" s="160" t="s">
        <v>10743</v>
      </c>
      <c r="U4154" s="159" t="s">
        <v>32</v>
      </c>
      <c r="V4154" s="141"/>
      <c r="W4154" s="150"/>
      <c r="X4154" s="150"/>
      <c r="Y4154" s="37" t="e">
        <f>VLOOKUP(T4154,Buzon!C:C,1,FALSE)</f>
        <v>#N/A</v>
      </c>
      <c r="Z4154" s="49" t="s">
        <v>12966</v>
      </c>
      <c r="AA4154" s="41">
        <v>219790.5</v>
      </c>
      <c r="AB4154" s="41">
        <v>9082021</v>
      </c>
      <c r="AC4154" s="41" t="s">
        <v>8974</v>
      </c>
      <c r="AD4154" s="187">
        <v>174</v>
      </c>
      <c r="AE4154" s="199">
        <v>8139649</v>
      </c>
    </row>
    <row r="4155" spans="1:31" s="150" customFormat="1" ht="12" customHeight="1" x14ac:dyDescent="0.25">
      <c r="A4155" s="151" t="s">
        <v>21</v>
      </c>
      <c r="B4155" s="158" t="s">
        <v>9662</v>
      </c>
      <c r="C4155" s="158" t="s">
        <v>9863</v>
      </c>
      <c r="D4155" s="158">
        <v>31</v>
      </c>
      <c r="E4155" s="158" t="s">
        <v>7327</v>
      </c>
      <c r="F4155" s="158" t="s">
        <v>47</v>
      </c>
      <c r="G4155" s="151" t="s">
        <v>26</v>
      </c>
      <c r="H4155" s="156">
        <v>174</v>
      </c>
      <c r="I4155" s="151" t="s">
        <v>27</v>
      </c>
      <c r="J4155" s="158">
        <v>27701426503</v>
      </c>
      <c r="K4155" s="158" t="s">
        <v>10744</v>
      </c>
      <c r="L4155" s="151" t="s">
        <v>31</v>
      </c>
      <c r="M4155" s="158" t="s">
        <v>31</v>
      </c>
      <c r="N4155" s="158" t="s">
        <v>29</v>
      </c>
      <c r="O4155" s="158">
        <v>11094</v>
      </c>
      <c r="P4155" s="149">
        <v>44415.497407407405</v>
      </c>
      <c r="Q4155" s="149">
        <v>44415.248576388891</v>
      </c>
      <c r="R4155" s="168">
        <v>14882</v>
      </c>
      <c r="S4155" s="151">
        <v>344912421</v>
      </c>
      <c r="T4155" s="153">
        <v>1.10940708211155E+16</v>
      </c>
      <c r="U4155" s="151" t="s">
        <v>32</v>
      </c>
      <c r="V4155" s="141"/>
      <c r="W4155" s="30" t="s">
        <v>13024</v>
      </c>
      <c r="X4155" s="33">
        <v>44564</v>
      </c>
      <c r="Y4155" s="24">
        <f>VLOOKUP(T4155,Buzon!C:C,1,FALSE)</f>
        <v>1.10940708211155E+16</v>
      </c>
      <c r="Z4155" s="13" t="str">
        <f>VLOOKUP(T4155,Buzon!C:Z,21,FALSE)</f>
        <v>AFIL.-008139649</v>
      </c>
      <c r="AA4155" s="162">
        <f>VLOOKUP(T4155,Buzon!C:Z,22,FALSE)</f>
        <v>219790.5</v>
      </c>
      <c r="AB4155" s="162">
        <f>VLOOKUP(T4155,Buzon!C:Z,23,FALSE)</f>
        <v>9082021</v>
      </c>
      <c r="AC4155" s="162" t="str">
        <f>VLOOKUP(T4155,Buzon!C:Z,24,FALSE)</f>
        <v>SANTANDER_3550</v>
      </c>
      <c r="AD4155" s="146">
        <f>+H4155</f>
        <v>174</v>
      </c>
      <c r="AE4155" s="150">
        <v>8139649</v>
      </c>
    </row>
    <row r="4156" spans="1:31" s="150" customFormat="1" ht="12" customHeight="1" x14ac:dyDescent="0.25">
      <c r="A4156" s="151" t="s">
        <v>21</v>
      </c>
      <c r="B4156" s="158" t="s">
        <v>9662</v>
      </c>
      <c r="C4156" s="158" t="s">
        <v>9863</v>
      </c>
      <c r="D4156" s="158">
        <v>32</v>
      </c>
      <c r="E4156" s="158" t="s">
        <v>10745</v>
      </c>
      <c r="F4156" s="158" t="s">
        <v>25</v>
      </c>
      <c r="G4156" s="151" t="s">
        <v>26</v>
      </c>
      <c r="H4156" s="156">
        <v>348</v>
      </c>
      <c r="I4156" s="151" t="s">
        <v>27</v>
      </c>
      <c r="J4156" s="158">
        <v>27701426504</v>
      </c>
      <c r="K4156" s="158" t="s">
        <v>10746</v>
      </c>
      <c r="L4156" s="151" t="s">
        <v>31</v>
      </c>
      <c r="M4156" s="158" t="s">
        <v>31</v>
      </c>
      <c r="N4156" s="158" t="s">
        <v>29</v>
      </c>
      <c r="O4156" s="158">
        <v>11094</v>
      </c>
      <c r="P4156" s="149">
        <v>44415.497407407405</v>
      </c>
      <c r="Q4156" s="149">
        <v>44415.248576388891</v>
      </c>
      <c r="R4156" s="168">
        <v>14882</v>
      </c>
      <c r="S4156" s="151">
        <v>344912421</v>
      </c>
      <c r="T4156" s="153">
        <v>1.10940708211155E+16</v>
      </c>
      <c r="U4156" s="151" t="s">
        <v>32</v>
      </c>
      <c r="V4156" s="141"/>
      <c r="W4156" s="30" t="s">
        <v>13024</v>
      </c>
      <c r="X4156" s="33">
        <v>44564</v>
      </c>
      <c r="Y4156" s="24">
        <f>VLOOKUP(T4156,Buzon!C:C,1,FALSE)</f>
        <v>1.10940708211155E+16</v>
      </c>
      <c r="Z4156" s="13" t="str">
        <f>VLOOKUP(T4156,Buzon!C:Z,21,FALSE)</f>
        <v>AFIL.-008139649</v>
      </c>
      <c r="AA4156" s="162">
        <f>VLOOKUP(T4156,Buzon!C:Z,22,FALSE)</f>
        <v>219790.5</v>
      </c>
      <c r="AB4156" s="162">
        <f>VLOOKUP(T4156,Buzon!C:Z,23,FALSE)</f>
        <v>9082021</v>
      </c>
      <c r="AC4156" s="162" t="str">
        <f>VLOOKUP(T4156,Buzon!C:Z,24,FALSE)</f>
        <v>SANTANDER_3550</v>
      </c>
      <c r="AD4156" s="146">
        <f>+H4156</f>
        <v>348</v>
      </c>
      <c r="AE4156" s="150">
        <v>8139649</v>
      </c>
    </row>
    <row r="4157" spans="1:31" s="150" customFormat="1" ht="12" customHeight="1" x14ac:dyDescent="0.25">
      <c r="A4157" s="151" t="s">
        <v>21</v>
      </c>
      <c r="B4157" s="158" t="s">
        <v>9662</v>
      </c>
      <c r="C4157" s="158" t="s">
        <v>9863</v>
      </c>
      <c r="D4157" s="158">
        <v>35</v>
      </c>
      <c r="E4157" s="158" t="s">
        <v>10747</v>
      </c>
      <c r="F4157" s="158" t="s">
        <v>25</v>
      </c>
      <c r="G4157" s="151" t="s">
        <v>26</v>
      </c>
      <c r="H4157" s="156">
        <v>348</v>
      </c>
      <c r="I4157" s="151" t="s">
        <v>27</v>
      </c>
      <c r="J4157" s="158">
        <v>27701426505</v>
      </c>
      <c r="K4157" s="158" t="s">
        <v>10748</v>
      </c>
      <c r="L4157" s="151" t="s">
        <v>31</v>
      </c>
      <c r="M4157" s="158" t="s">
        <v>31</v>
      </c>
      <c r="N4157" s="158" t="s">
        <v>29</v>
      </c>
      <c r="O4157" s="158">
        <v>11094</v>
      </c>
      <c r="P4157" s="149">
        <v>44415.497407407405</v>
      </c>
      <c r="Q4157" s="149">
        <v>44415.248576388891</v>
      </c>
      <c r="R4157" s="168">
        <v>14882</v>
      </c>
      <c r="S4157" s="151">
        <v>344912421</v>
      </c>
      <c r="T4157" s="153">
        <v>1.10940708211155E+16</v>
      </c>
      <c r="U4157" s="151" t="s">
        <v>32</v>
      </c>
      <c r="V4157" s="141"/>
      <c r="W4157" s="30" t="s">
        <v>13024</v>
      </c>
      <c r="X4157" s="33">
        <v>44564</v>
      </c>
      <c r="Y4157" s="24">
        <f>VLOOKUP(T4157,Buzon!C:C,1,FALSE)</f>
        <v>1.10940708211155E+16</v>
      </c>
      <c r="Z4157" s="13" t="str">
        <f>VLOOKUP(T4157,Buzon!C:Z,21,FALSE)</f>
        <v>AFIL.-008139649</v>
      </c>
      <c r="AA4157" s="162">
        <f>VLOOKUP(T4157,Buzon!C:Z,22,FALSE)</f>
        <v>219790.5</v>
      </c>
      <c r="AB4157" s="162">
        <f>VLOOKUP(T4157,Buzon!C:Z,23,FALSE)</f>
        <v>9082021</v>
      </c>
      <c r="AC4157" s="162" t="str">
        <f>VLOOKUP(T4157,Buzon!C:Z,24,FALSE)</f>
        <v>SANTANDER_3550</v>
      </c>
      <c r="AD4157" s="146">
        <f>+H4157</f>
        <v>348</v>
      </c>
      <c r="AE4157" s="150">
        <v>8139649</v>
      </c>
    </row>
    <row r="4158" spans="1:31" s="150" customFormat="1" ht="12" customHeight="1" x14ac:dyDescent="0.25">
      <c r="A4158" s="151" t="s">
        <v>21</v>
      </c>
      <c r="B4158" s="158" t="s">
        <v>9662</v>
      </c>
      <c r="C4158" s="158" t="s">
        <v>9863</v>
      </c>
      <c r="D4158" s="158">
        <v>36</v>
      </c>
      <c r="E4158" s="158" t="s">
        <v>10749</v>
      </c>
      <c r="F4158" s="158" t="s">
        <v>25</v>
      </c>
      <c r="G4158" s="151" t="s">
        <v>26</v>
      </c>
      <c r="H4158" s="156">
        <v>348</v>
      </c>
      <c r="I4158" s="151" t="s">
        <v>27</v>
      </c>
      <c r="J4158" s="158">
        <v>27701426506</v>
      </c>
      <c r="K4158" s="158" t="s">
        <v>10750</v>
      </c>
      <c r="L4158" s="151" t="s">
        <v>31</v>
      </c>
      <c r="M4158" s="158" t="s">
        <v>31</v>
      </c>
      <c r="N4158" s="158" t="s">
        <v>29</v>
      </c>
      <c r="O4158" s="158">
        <v>11094</v>
      </c>
      <c r="P4158" s="149">
        <v>44415.497407407405</v>
      </c>
      <c r="Q4158" s="149">
        <v>44415.248576388891</v>
      </c>
      <c r="R4158" s="168">
        <v>14882</v>
      </c>
      <c r="S4158" s="151">
        <v>344912421</v>
      </c>
      <c r="T4158" s="153">
        <v>1.10940708211155E+16</v>
      </c>
      <c r="U4158" s="151" t="s">
        <v>32</v>
      </c>
      <c r="V4158" s="141"/>
      <c r="W4158" s="30" t="s">
        <v>13024</v>
      </c>
      <c r="X4158" s="33">
        <v>44564</v>
      </c>
      <c r="Y4158" s="24">
        <f>VLOOKUP(T4158,Buzon!C:C,1,FALSE)</f>
        <v>1.10940708211155E+16</v>
      </c>
      <c r="Z4158" s="13" t="str">
        <f>VLOOKUP(T4158,Buzon!C:Z,21,FALSE)</f>
        <v>AFIL.-008139649</v>
      </c>
      <c r="AA4158" s="162">
        <f>VLOOKUP(T4158,Buzon!C:Z,22,FALSE)</f>
        <v>219790.5</v>
      </c>
      <c r="AB4158" s="162">
        <f>VLOOKUP(T4158,Buzon!C:Z,23,FALSE)</f>
        <v>9082021</v>
      </c>
      <c r="AC4158" s="162" t="str">
        <f>VLOOKUP(T4158,Buzon!C:Z,24,FALSE)</f>
        <v>SANTANDER_3550</v>
      </c>
      <c r="AD4158" s="146">
        <f>+H4158</f>
        <v>348</v>
      </c>
      <c r="AE4158" s="150">
        <v>8139649</v>
      </c>
    </row>
    <row r="4159" spans="1:31" s="150" customFormat="1" ht="12" customHeight="1" x14ac:dyDescent="0.25">
      <c r="A4159" s="151" t="s">
        <v>21</v>
      </c>
      <c r="B4159" s="158" t="s">
        <v>9662</v>
      </c>
      <c r="C4159" s="158" t="s">
        <v>10751</v>
      </c>
      <c r="D4159" s="158">
        <v>11</v>
      </c>
      <c r="E4159" s="158" t="s">
        <v>10752</v>
      </c>
      <c r="F4159" s="158" t="s">
        <v>71</v>
      </c>
      <c r="G4159" s="151" t="s">
        <v>26</v>
      </c>
      <c r="H4159" s="156">
        <v>174</v>
      </c>
      <c r="I4159" s="151" t="s">
        <v>27</v>
      </c>
      <c r="J4159" s="158">
        <v>27701426508</v>
      </c>
      <c r="K4159" s="158" t="s">
        <v>10753</v>
      </c>
      <c r="L4159" s="151" t="s">
        <v>31</v>
      </c>
      <c r="M4159" s="158" t="s">
        <v>31</v>
      </c>
      <c r="N4159" s="158" t="s">
        <v>29</v>
      </c>
      <c r="O4159" s="158">
        <v>11094</v>
      </c>
      <c r="P4159" s="149">
        <v>44415.499976851854</v>
      </c>
      <c r="Q4159" s="149">
        <v>44415.248576388891</v>
      </c>
      <c r="R4159" s="168">
        <v>131759</v>
      </c>
      <c r="S4159" s="151">
        <v>344916258</v>
      </c>
      <c r="T4159" s="153">
        <v>1.10940708211159E+16</v>
      </c>
      <c r="U4159" s="151" t="s">
        <v>32</v>
      </c>
      <c r="V4159" s="141"/>
      <c r="W4159" s="30" t="s">
        <v>13024</v>
      </c>
      <c r="X4159" s="33">
        <v>44564</v>
      </c>
      <c r="Y4159" s="24">
        <f>VLOOKUP(T4159,Buzon!C:C,1,FALSE)</f>
        <v>1.10940708211159E+16</v>
      </c>
      <c r="Z4159" s="13" t="str">
        <f>VLOOKUP(T4159,Buzon!C:Z,21,FALSE)</f>
        <v>AFIL.-008139649</v>
      </c>
      <c r="AA4159" s="162">
        <f>VLOOKUP(T4159,Buzon!C:Z,22,FALSE)</f>
        <v>219790.5</v>
      </c>
      <c r="AB4159" s="162">
        <f>VLOOKUP(T4159,Buzon!C:Z,23,FALSE)</f>
        <v>9082021</v>
      </c>
      <c r="AC4159" s="162" t="str">
        <f>VLOOKUP(T4159,Buzon!C:Z,24,FALSE)</f>
        <v>SANTANDER_3550</v>
      </c>
      <c r="AD4159" s="146">
        <f>+H4159</f>
        <v>174</v>
      </c>
      <c r="AE4159" s="150">
        <v>8139649</v>
      </c>
    </row>
    <row r="4160" spans="1:31" s="150" customFormat="1" ht="12" customHeight="1" x14ac:dyDescent="0.25">
      <c r="A4160" s="151" t="s">
        <v>21</v>
      </c>
      <c r="B4160" s="158" t="s">
        <v>9662</v>
      </c>
      <c r="C4160" s="158" t="s">
        <v>10751</v>
      </c>
      <c r="D4160" s="158">
        <v>12</v>
      </c>
      <c r="E4160" s="158" t="s">
        <v>10754</v>
      </c>
      <c r="F4160" s="158" t="s">
        <v>71</v>
      </c>
      <c r="G4160" s="151" t="s">
        <v>26</v>
      </c>
      <c r="H4160" s="156">
        <v>174</v>
      </c>
      <c r="I4160" s="151" t="s">
        <v>27</v>
      </c>
      <c r="J4160" s="158">
        <v>27701426509</v>
      </c>
      <c r="K4160" s="158" t="s">
        <v>10755</v>
      </c>
      <c r="L4160" s="151" t="s">
        <v>31</v>
      </c>
      <c r="M4160" s="158" t="s">
        <v>31</v>
      </c>
      <c r="N4160" s="158" t="s">
        <v>29</v>
      </c>
      <c r="O4160" s="158">
        <v>11094</v>
      </c>
      <c r="P4160" s="149">
        <v>44415.499976851854</v>
      </c>
      <c r="Q4160" s="149">
        <v>44415.248576388891</v>
      </c>
      <c r="R4160" s="168">
        <v>131759</v>
      </c>
      <c r="S4160" s="151">
        <v>344916258</v>
      </c>
      <c r="T4160" s="153">
        <v>1.10940708211159E+16</v>
      </c>
      <c r="U4160" s="151" t="s">
        <v>32</v>
      </c>
      <c r="V4160" s="141"/>
      <c r="W4160" s="30" t="s">
        <v>13024</v>
      </c>
      <c r="X4160" s="33">
        <v>44564</v>
      </c>
      <c r="Y4160" s="24">
        <f>VLOOKUP(T4160,Buzon!C:C,1,FALSE)</f>
        <v>1.10940708211159E+16</v>
      </c>
      <c r="Z4160" s="13" t="str">
        <f>VLOOKUP(T4160,Buzon!C:Z,21,FALSE)</f>
        <v>AFIL.-008139649</v>
      </c>
      <c r="AA4160" s="162">
        <f>VLOOKUP(T4160,Buzon!C:Z,22,FALSE)</f>
        <v>219790.5</v>
      </c>
      <c r="AB4160" s="162">
        <f>VLOOKUP(T4160,Buzon!C:Z,23,FALSE)</f>
        <v>9082021</v>
      </c>
      <c r="AC4160" s="162" t="str">
        <f>VLOOKUP(T4160,Buzon!C:Z,24,FALSE)</f>
        <v>SANTANDER_3550</v>
      </c>
      <c r="AD4160" s="146">
        <f>+H4160</f>
        <v>174</v>
      </c>
      <c r="AE4160" s="150">
        <v>8139649</v>
      </c>
    </row>
    <row r="4161" spans="1:31" s="150" customFormat="1" ht="12" customHeight="1" x14ac:dyDescent="0.25">
      <c r="A4161" s="151" t="s">
        <v>21</v>
      </c>
      <c r="B4161" s="158" t="s">
        <v>9668</v>
      </c>
      <c r="C4161" s="158" t="s">
        <v>10756</v>
      </c>
      <c r="D4161" s="158">
        <v>4</v>
      </c>
      <c r="E4161" s="158" t="s">
        <v>10757</v>
      </c>
      <c r="F4161" s="158" t="s">
        <v>25</v>
      </c>
      <c r="G4161" s="151" t="s">
        <v>26</v>
      </c>
      <c r="H4161" s="156">
        <v>348</v>
      </c>
      <c r="I4161" s="151" t="s">
        <v>27</v>
      </c>
      <c r="J4161" s="158">
        <v>27701426533</v>
      </c>
      <c r="K4161" s="158" t="s">
        <v>10758</v>
      </c>
      <c r="L4161" s="151" t="s">
        <v>31</v>
      </c>
      <c r="M4161" s="158" t="s">
        <v>31</v>
      </c>
      <c r="N4161" s="158" t="s">
        <v>30</v>
      </c>
      <c r="O4161" s="158">
        <v>13668</v>
      </c>
      <c r="P4161" s="149">
        <v>44415.531909722224</v>
      </c>
      <c r="Q4161" s="149">
        <v>44415.255057870374</v>
      </c>
      <c r="R4161" s="168">
        <v>435687</v>
      </c>
      <c r="S4161" s="151">
        <v>344965706</v>
      </c>
      <c r="T4161" s="153">
        <v>1.36680708211245E+16</v>
      </c>
      <c r="U4161" s="151" t="s">
        <v>32</v>
      </c>
      <c r="V4161" s="141"/>
      <c r="W4161" s="30" t="s">
        <v>13024</v>
      </c>
      <c r="X4161" s="33">
        <v>44564</v>
      </c>
      <c r="Y4161" s="24">
        <f>VLOOKUP(T4161,Buzon!C:C,1,FALSE)</f>
        <v>1.36680708211245E+16</v>
      </c>
      <c r="Z4161" s="13" t="str">
        <f>VLOOKUP(T4161,Buzon!C:Z,21,FALSE)</f>
        <v>AFIL.-008139649</v>
      </c>
      <c r="AA4161" s="162">
        <f>VLOOKUP(T4161,Buzon!C:Z,22,FALSE)</f>
        <v>219790.5</v>
      </c>
      <c r="AB4161" s="162">
        <f>VLOOKUP(T4161,Buzon!C:Z,23,FALSE)</f>
        <v>9082021</v>
      </c>
      <c r="AC4161" s="162" t="str">
        <f>VLOOKUP(T4161,Buzon!C:Z,24,FALSE)</f>
        <v>SANTANDER_3550</v>
      </c>
      <c r="AD4161" s="146">
        <f>+H4161</f>
        <v>348</v>
      </c>
      <c r="AE4161" s="150">
        <v>8139649</v>
      </c>
    </row>
    <row r="4162" spans="1:31" s="150" customFormat="1" ht="12" customHeight="1" x14ac:dyDescent="0.25">
      <c r="A4162" s="151" t="s">
        <v>21</v>
      </c>
      <c r="B4162" s="158" t="s">
        <v>9662</v>
      </c>
      <c r="C4162" s="158" t="s">
        <v>10310</v>
      </c>
      <c r="D4162" s="158">
        <v>7</v>
      </c>
      <c r="E4162" s="158" t="s">
        <v>10759</v>
      </c>
      <c r="F4162" s="158" t="s">
        <v>25</v>
      </c>
      <c r="G4162" s="151" t="s">
        <v>26</v>
      </c>
      <c r="H4162" s="156">
        <v>348</v>
      </c>
      <c r="I4162" s="151" t="s">
        <v>27</v>
      </c>
      <c r="J4162" s="158">
        <v>27701426538</v>
      </c>
      <c r="K4162" s="158" t="s">
        <v>10760</v>
      </c>
      <c r="L4162" s="151" t="s">
        <v>31</v>
      </c>
      <c r="M4162" s="158" t="s">
        <v>31</v>
      </c>
      <c r="N4162" s="158" t="s">
        <v>30</v>
      </c>
      <c r="O4162" s="158">
        <v>11094</v>
      </c>
      <c r="P4162" s="149">
        <v>44415.535509259258</v>
      </c>
      <c r="Q4162" s="149">
        <v>44415.248576388891</v>
      </c>
      <c r="R4162" s="168">
        <v>702703</v>
      </c>
      <c r="S4162" s="151">
        <v>344971229</v>
      </c>
      <c r="T4162" s="153">
        <v>1.1094070821125E+16</v>
      </c>
      <c r="U4162" s="151" t="s">
        <v>32</v>
      </c>
      <c r="V4162" s="141"/>
      <c r="W4162" s="30" t="s">
        <v>13024</v>
      </c>
      <c r="X4162" s="33">
        <v>44564</v>
      </c>
      <c r="Y4162" s="24">
        <f>VLOOKUP(T4162,Buzon!C:C,1,FALSE)</f>
        <v>1.1094070821125E+16</v>
      </c>
      <c r="Z4162" s="13" t="str">
        <f>VLOOKUP(T4162,Buzon!C:Z,21,FALSE)</f>
        <v>AFIL.-008139649</v>
      </c>
      <c r="AA4162" s="162">
        <f>VLOOKUP(T4162,Buzon!C:Z,22,FALSE)</f>
        <v>219790.5</v>
      </c>
      <c r="AB4162" s="162">
        <f>VLOOKUP(T4162,Buzon!C:Z,23,FALSE)</f>
        <v>9082021</v>
      </c>
      <c r="AC4162" s="162" t="str">
        <f>VLOOKUP(T4162,Buzon!C:Z,24,FALSE)</f>
        <v>SANTANDER_3550</v>
      </c>
      <c r="AD4162" s="146">
        <f>+H4162</f>
        <v>348</v>
      </c>
      <c r="AE4162" s="150">
        <v>8139649</v>
      </c>
    </row>
    <row r="4163" spans="1:31" s="150" customFormat="1" ht="12" customHeight="1" x14ac:dyDescent="0.25">
      <c r="A4163" s="151" t="s">
        <v>21</v>
      </c>
      <c r="B4163" s="158" t="s">
        <v>9662</v>
      </c>
      <c r="C4163" s="158" t="s">
        <v>10761</v>
      </c>
      <c r="D4163" s="158">
        <v>5</v>
      </c>
      <c r="E4163" s="158" t="s">
        <v>10762</v>
      </c>
      <c r="F4163" s="158" t="s">
        <v>25</v>
      </c>
      <c r="G4163" s="151" t="s">
        <v>26</v>
      </c>
      <c r="H4163" s="156">
        <v>348</v>
      </c>
      <c r="I4163" s="151" t="s">
        <v>27</v>
      </c>
      <c r="J4163" s="158">
        <v>27701426554</v>
      </c>
      <c r="K4163" s="158" t="s">
        <v>10763</v>
      </c>
      <c r="L4163" s="151" t="s">
        <v>31</v>
      </c>
      <c r="M4163" s="158" t="s">
        <v>31</v>
      </c>
      <c r="N4163" s="158" t="s">
        <v>29</v>
      </c>
      <c r="O4163" s="158">
        <v>11094</v>
      </c>
      <c r="P4163" s="149">
        <v>44415.546307870369</v>
      </c>
      <c r="Q4163" s="149">
        <v>44415.248576388891</v>
      </c>
      <c r="R4163" s="168">
        <v>849970</v>
      </c>
      <c r="S4163" s="151">
        <v>344988216</v>
      </c>
      <c r="T4163" s="153">
        <v>1.10940708211306E+16</v>
      </c>
      <c r="U4163" s="151" t="s">
        <v>32</v>
      </c>
      <c r="V4163" s="141"/>
      <c r="W4163" s="30" t="s">
        <v>13024</v>
      </c>
      <c r="X4163" s="33">
        <v>44564</v>
      </c>
      <c r="Y4163" s="24">
        <f>VLOOKUP(T4163,Buzon!C:C,1,FALSE)</f>
        <v>1.10940708211306E+16</v>
      </c>
      <c r="Z4163" s="13" t="str">
        <f>VLOOKUP(T4163,Buzon!C:Z,21,FALSE)</f>
        <v>AFIL.-008139649</v>
      </c>
      <c r="AA4163" s="162">
        <f>VLOOKUP(T4163,Buzon!C:Z,22,FALSE)</f>
        <v>219790.5</v>
      </c>
      <c r="AB4163" s="162">
        <f>VLOOKUP(T4163,Buzon!C:Z,23,FALSE)</f>
        <v>9082021</v>
      </c>
      <c r="AC4163" s="162" t="str">
        <f>VLOOKUP(T4163,Buzon!C:Z,24,FALSE)</f>
        <v>SANTANDER_3550</v>
      </c>
      <c r="AD4163" s="146">
        <f>+H4163</f>
        <v>348</v>
      </c>
      <c r="AE4163" s="150">
        <v>8139649</v>
      </c>
    </row>
    <row r="4164" spans="1:31" s="150" customFormat="1" ht="12" customHeight="1" x14ac:dyDescent="0.25">
      <c r="A4164" s="151" t="s">
        <v>21</v>
      </c>
      <c r="B4164" s="158" t="s">
        <v>9662</v>
      </c>
      <c r="C4164" s="158" t="s">
        <v>10764</v>
      </c>
      <c r="D4164" s="158">
        <v>4</v>
      </c>
      <c r="E4164" s="158" t="s">
        <v>10765</v>
      </c>
      <c r="F4164" s="158" t="s">
        <v>25</v>
      </c>
      <c r="G4164" s="151" t="s">
        <v>26</v>
      </c>
      <c r="H4164" s="156">
        <v>278</v>
      </c>
      <c r="I4164" s="151" t="s">
        <v>27</v>
      </c>
      <c r="J4164" s="158">
        <v>27701426566</v>
      </c>
      <c r="K4164" s="158" t="s">
        <v>10766</v>
      </c>
      <c r="L4164" s="151" t="s">
        <v>31</v>
      </c>
      <c r="M4164" s="158" t="s">
        <v>31</v>
      </c>
      <c r="N4164" s="158" t="s">
        <v>29</v>
      </c>
      <c r="O4164" s="158">
        <v>11094</v>
      </c>
      <c r="P4164" s="149">
        <v>44415.557256944441</v>
      </c>
      <c r="Q4164" s="149">
        <v>44415.248576388891</v>
      </c>
      <c r="R4164" s="168">
        <v>1412</v>
      </c>
      <c r="S4164" s="151">
        <v>345005834</v>
      </c>
      <c r="T4164" s="153">
        <v>1.10940708211321E+16</v>
      </c>
      <c r="U4164" s="151" t="s">
        <v>32</v>
      </c>
      <c r="V4164" s="141"/>
      <c r="W4164" s="30" t="s">
        <v>13024</v>
      </c>
      <c r="X4164" s="33">
        <v>44564</v>
      </c>
      <c r="Y4164" s="24">
        <f>VLOOKUP(T4164,Buzon!C:C,1,FALSE)</f>
        <v>1.10940708211321E+16</v>
      </c>
      <c r="Z4164" s="13" t="str">
        <f>VLOOKUP(T4164,Buzon!C:Z,21,FALSE)</f>
        <v>AFIL.-008139649</v>
      </c>
      <c r="AA4164" s="162">
        <f>VLOOKUP(T4164,Buzon!C:Z,22,FALSE)</f>
        <v>219790.5</v>
      </c>
      <c r="AB4164" s="162">
        <f>VLOOKUP(T4164,Buzon!C:Z,23,FALSE)</f>
        <v>9082021</v>
      </c>
      <c r="AC4164" s="162" t="str">
        <f>VLOOKUP(T4164,Buzon!C:Z,24,FALSE)</f>
        <v>SANTANDER_3550</v>
      </c>
      <c r="AD4164" s="146">
        <f>+H4164</f>
        <v>278</v>
      </c>
      <c r="AE4164" s="150">
        <v>8139649</v>
      </c>
    </row>
    <row r="4165" spans="1:31" s="150" customFormat="1" ht="12" customHeight="1" x14ac:dyDescent="0.25">
      <c r="A4165" s="151" t="s">
        <v>21</v>
      </c>
      <c r="B4165" s="158" t="s">
        <v>9668</v>
      </c>
      <c r="C4165" s="158" t="s">
        <v>10761</v>
      </c>
      <c r="D4165" s="158">
        <v>27</v>
      </c>
      <c r="E4165" s="158" t="s">
        <v>10767</v>
      </c>
      <c r="F4165" s="158" t="s">
        <v>25</v>
      </c>
      <c r="G4165" s="151" t="s">
        <v>26</v>
      </c>
      <c r="H4165" s="156">
        <v>348</v>
      </c>
      <c r="I4165" s="151" t="s">
        <v>27</v>
      </c>
      <c r="J4165" s="158">
        <v>27701426567</v>
      </c>
      <c r="K4165" s="158" t="s">
        <v>10768</v>
      </c>
      <c r="L4165" s="151" t="s">
        <v>31</v>
      </c>
      <c r="M4165" s="158" t="s">
        <v>31</v>
      </c>
      <c r="N4165" s="158" t="s">
        <v>29</v>
      </c>
      <c r="O4165" s="158">
        <v>13668</v>
      </c>
      <c r="P4165" s="149">
        <v>44415.557326388887</v>
      </c>
      <c r="Q4165" s="149">
        <v>44415.255057870374</v>
      </c>
      <c r="R4165" s="168">
        <v>23053</v>
      </c>
      <c r="S4165" s="151">
        <v>345006079</v>
      </c>
      <c r="T4165" s="153">
        <v>1.36680708211321E+16</v>
      </c>
      <c r="U4165" s="151" t="s">
        <v>32</v>
      </c>
      <c r="V4165" s="141"/>
      <c r="W4165" s="30" t="s">
        <v>13024</v>
      </c>
      <c r="X4165" s="33">
        <v>44564</v>
      </c>
      <c r="Y4165" s="24">
        <f>VLOOKUP(T4165,Buzon!C:C,1,FALSE)</f>
        <v>1.36680708211321E+16</v>
      </c>
      <c r="Z4165" s="13" t="str">
        <f>VLOOKUP(T4165,Buzon!C:Z,21,FALSE)</f>
        <v>AFIL.-008139649</v>
      </c>
      <c r="AA4165" s="162">
        <f>VLOOKUP(T4165,Buzon!C:Z,22,FALSE)</f>
        <v>219790.5</v>
      </c>
      <c r="AB4165" s="162">
        <f>VLOOKUP(T4165,Buzon!C:Z,23,FALSE)</f>
        <v>9082021</v>
      </c>
      <c r="AC4165" s="162" t="str">
        <f>VLOOKUP(T4165,Buzon!C:Z,24,FALSE)</f>
        <v>SANTANDER_3550</v>
      </c>
      <c r="AD4165" s="146">
        <f>+H4165</f>
        <v>348</v>
      </c>
      <c r="AE4165" s="150">
        <v>8139649</v>
      </c>
    </row>
    <row r="4166" spans="1:31" s="150" customFormat="1" ht="12" customHeight="1" x14ac:dyDescent="0.25">
      <c r="A4166" s="151" t="s">
        <v>21</v>
      </c>
      <c r="B4166" s="158" t="s">
        <v>9668</v>
      </c>
      <c r="C4166" s="158" t="s">
        <v>10761</v>
      </c>
      <c r="D4166" s="158">
        <v>28</v>
      </c>
      <c r="E4166" s="158" t="s">
        <v>10769</v>
      </c>
      <c r="F4166" s="158" t="s">
        <v>25</v>
      </c>
      <c r="G4166" s="151" t="s">
        <v>26</v>
      </c>
      <c r="H4166" s="156">
        <v>348</v>
      </c>
      <c r="I4166" s="151" t="s">
        <v>27</v>
      </c>
      <c r="J4166" s="158">
        <v>27701426568</v>
      </c>
      <c r="K4166" s="158" t="s">
        <v>10770</v>
      </c>
      <c r="L4166" s="151" t="s">
        <v>31</v>
      </c>
      <c r="M4166" s="158" t="s">
        <v>31</v>
      </c>
      <c r="N4166" s="158" t="s">
        <v>29</v>
      </c>
      <c r="O4166" s="158">
        <v>13668</v>
      </c>
      <c r="P4166" s="149">
        <v>44415.557326388887</v>
      </c>
      <c r="Q4166" s="149">
        <v>44415.255057870374</v>
      </c>
      <c r="R4166" s="168">
        <v>23053</v>
      </c>
      <c r="S4166" s="151">
        <v>345006079</v>
      </c>
      <c r="T4166" s="153">
        <v>1.36680708211321E+16</v>
      </c>
      <c r="U4166" s="151" t="s">
        <v>32</v>
      </c>
      <c r="V4166" s="141"/>
      <c r="W4166" s="30" t="s">
        <v>13024</v>
      </c>
      <c r="X4166" s="33">
        <v>44564</v>
      </c>
      <c r="Y4166" s="24">
        <f>VLOOKUP(T4166,Buzon!C:C,1,FALSE)</f>
        <v>1.36680708211321E+16</v>
      </c>
      <c r="Z4166" s="13" t="str">
        <f>VLOOKUP(T4166,Buzon!C:Z,21,FALSE)</f>
        <v>AFIL.-008139649</v>
      </c>
      <c r="AA4166" s="162">
        <f>VLOOKUP(T4166,Buzon!C:Z,22,FALSE)</f>
        <v>219790.5</v>
      </c>
      <c r="AB4166" s="162">
        <f>VLOOKUP(T4166,Buzon!C:Z,23,FALSE)</f>
        <v>9082021</v>
      </c>
      <c r="AC4166" s="162" t="str">
        <f>VLOOKUP(T4166,Buzon!C:Z,24,FALSE)</f>
        <v>SANTANDER_3550</v>
      </c>
      <c r="AD4166" s="146">
        <f>+H4166</f>
        <v>348</v>
      </c>
      <c r="AE4166" s="150">
        <v>8139649</v>
      </c>
    </row>
    <row r="4167" spans="1:31" s="150" customFormat="1" ht="12" customHeight="1" x14ac:dyDescent="0.25">
      <c r="A4167" s="151" t="s">
        <v>21</v>
      </c>
      <c r="B4167" s="158" t="s">
        <v>9668</v>
      </c>
      <c r="C4167" s="157"/>
      <c r="D4167" s="157"/>
      <c r="E4167" s="158" t="s">
        <v>10769</v>
      </c>
      <c r="F4167" s="158" t="s">
        <v>25</v>
      </c>
      <c r="G4167" s="151" t="s">
        <v>26</v>
      </c>
      <c r="H4167" s="156">
        <v>278</v>
      </c>
      <c r="I4167" s="151" t="s">
        <v>167</v>
      </c>
      <c r="J4167" s="158">
        <v>27701426569</v>
      </c>
      <c r="K4167" s="158" t="s">
        <v>10771</v>
      </c>
      <c r="L4167" s="151" t="s">
        <v>31</v>
      </c>
      <c r="M4167" s="158" t="s">
        <v>29</v>
      </c>
      <c r="N4167" s="158" t="s">
        <v>31</v>
      </c>
      <c r="O4167" s="158">
        <v>13668</v>
      </c>
      <c r="P4167" s="149">
        <v>44415.557326388887</v>
      </c>
      <c r="Q4167" s="149">
        <v>44415.255057870374</v>
      </c>
      <c r="R4167" s="168">
        <v>23053</v>
      </c>
      <c r="S4167" s="151">
        <v>345006079</v>
      </c>
      <c r="T4167" s="153">
        <v>1.36680708211321E+16</v>
      </c>
      <c r="U4167" s="151" t="s">
        <v>32</v>
      </c>
      <c r="V4167" s="141"/>
      <c r="W4167" s="30" t="s">
        <v>13024</v>
      </c>
      <c r="X4167" s="33">
        <v>44564</v>
      </c>
      <c r="Y4167" s="24">
        <f>VLOOKUP(T4167,Buzon!C:C,1,FALSE)</f>
        <v>1.36680708211321E+16</v>
      </c>
      <c r="Z4167" s="13" t="str">
        <f>VLOOKUP(T4167,Buzon!C:Z,21,FALSE)</f>
        <v>AFIL.-008139649</v>
      </c>
      <c r="AA4167" s="162">
        <f>VLOOKUP(T4167,Buzon!C:Z,22,FALSE)</f>
        <v>219790.5</v>
      </c>
      <c r="AB4167" s="162">
        <f>VLOOKUP(T4167,Buzon!C:Z,23,FALSE)</f>
        <v>9082021</v>
      </c>
      <c r="AC4167" s="162" t="str">
        <f>VLOOKUP(T4167,Buzon!C:Z,24,FALSE)</f>
        <v>SANTANDER_3550</v>
      </c>
      <c r="AD4167" s="146">
        <f>+H4167</f>
        <v>278</v>
      </c>
      <c r="AE4167" s="150">
        <v>8139649</v>
      </c>
    </row>
    <row r="4168" spans="1:31" s="150" customFormat="1" ht="12" customHeight="1" x14ac:dyDescent="0.25">
      <c r="A4168" s="151" t="s">
        <v>21</v>
      </c>
      <c r="B4168" s="158" t="s">
        <v>9662</v>
      </c>
      <c r="C4168" s="158" t="s">
        <v>10761</v>
      </c>
      <c r="D4168" s="158">
        <v>21</v>
      </c>
      <c r="E4168" s="158" t="s">
        <v>10772</v>
      </c>
      <c r="F4168" s="158" t="s">
        <v>25</v>
      </c>
      <c r="G4168" s="151" t="s">
        <v>26</v>
      </c>
      <c r="H4168" s="156">
        <v>348</v>
      </c>
      <c r="I4168" s="151" t="s">
        <v>27</v>
      </c>
      <c r="J4168" s="158">
        <v>27701426570</v>
      </c>
      <c r="K4168" s="158" t="s">
        <v>10773</v>
      </c>
      <c r="L4168" s="151" t="s">
        <v>31</v>
      </c>
      <c r="M4168" s="158" t="s">
        <v>31</v>
      </c>
      <c r="N4168" s="158" t="s">
        <v>29</v>
      </c>
      <c r="O4168" s="158">
        <v>11094</v>
      </c>
      <c r="P4168" s="149">
        <v>44415.558113425926</v>
      </c>
      <c r="Q4168" s="149">
        <v>44415.248576388891</v>
      </c>
      <c r="R4168" s="168">
        <v>33889</v>
      </c>
      <c r="S4168" s="151">
        <v>345007334</v>
      </c>
      <c r="T4168" s="153">
        <v>1.10940708211323E+16</v>
      </c>
      <c r="U4168" s="151" t="s">
        <v>32</v>
      </c>
      <c r="V4168" s="141"/>
      <c r="W4168" s="30" t="s">
        <v>13024</v>
      </c>
      <c r="X4168" s="33">
        <v>44564</v>
      </c>
      <c r="Y4168" s="24">
        <f>VLOOKUP(T4168,Buzon!C:C,1,FALSE)</f>
        <v>1.10940708211323E+16</v>
      </c>
      <c r="Z4168" s="13" t="str">
        <f>VLOOKUP(T4168,Buzon!C:Z,21,FALSE)</f>
        <v>AFIL.-008139649</v>
      </c>
      <c r="AA4168" s="162">
        <f>VLOOKUP(T4168,Buzon!C:Z,22,FALSE)</f>
        <v>219790.5</v>
      </c>
      <c r="AB4168" s="162">
        <f>VLOOKUP(T4168,Buzon!C:Z,23,FALSE)</f>
        <v>9082021</v>
      </c>
      <c r="AC4168" s="162" t="str">
        <f>VLOOKUP(T4168,Buzon!C:Z,24,FALSE)</f>
        <v>SANTANDER_3550</v>
      </c>
      <c r="AD4168" s="146">
        <f>+H4168</f>
        <v>348</v>
      </c>
      <c r="AE4168" s="150">
        <v>8139649</v>
      </c>
    </row>
    <row r="4169" spans="1:31" s="150" customFormat="1" ht="12" customHeight="1" x14ac:dyDescent="0.25">
      <c r="A4169" s="151" t="s">
        <v>21</v>
      </c>
      <c r="B4169" s="158" t="s">
        <v>9662</v>
      </c>
      <c r="C4169" s="158" t="s">
        <v>10761</v>
      </c>
      <c r="D4169" s="158">
        <v>26</v>
      </c>
      <c r="E4169" s="158" t="s">
        <v>10774</v>
      </c>
      <c r="F4169" s="158" t="s">
        <v>25</v>
      </c>
      <c r="G4169" s="151" t="s">
        <v>26</v>
      </c>
      <c r="H4169" s="156">
        <v>348</v>
      </c>
      <c r="I4169" s="151" t="s">
        <v>27</v>
      </c>
      <c r="J4169" s="158">
        <v>27701426571</v>
      </c>
      <c r="K4169" s="158" t="s">
        <v>10775</v>
      </c>
      <c r="L4169" s="151" t="s">
        <v>31</v>
      </c>
      <c r="M4169" s="158" t="s">
        <v>31</v>
      </c>
      <c r="N4169" s="158" t="s">
        <v>29</v>
      </c>
      <c r="O4169" s="158">
        <v>11094</v>
      </c>
      <c r="P4169" s="149">
        <v>44415.558749999997</v>
      </c>
      <c r="Q4169" s="149">
        <v>44415.248576388891</v>
      </c>
      <c r="R4169" s="168">
        <v>13776</v>
      </c>
      <c r="S4169" s="151">
        <v>345008396</v>
      </c>
      <c r="T4169" s="153">
        <v>1.10940708211324E+16</v>
      </c>
      <c r="U4169" s="151" t="s">
        <v>32</v>
      </c>
      <c r="V4169" s="141"/>
      <c r="W4169" s="30" t="s">
        <v>13024</v>
      </c>
      <c r="X4169" s="33">
        <v>44564</v>
      </c>
      <c r="Y4169" s="24">
        <f>VLOOKUP(T4169,Buzon!C:C,1,FALSE)</f>
        <v>1.10940708211324E+16</v>
      </c>
      <c r="Z4169" s="13" t="str">
        <f>VLOOKUP(T4169,Buzon!C:Z,21,FALSE)</f>
        <v>AFIL.-008139649</v>
      </c>
      <c r="AA4169" s="162">
        <f>VLOOKUP(T4169,Buzon!C:Z,22,FALSE)</f>
        <v>219790.5</v>
      </c>
      <c r="AB4169" s="162">
        <f>VLOOKUP(T4169,Buzon!C:Z,23,FALSE)</f>
        <v>9082021</v>
      </c>
      <c r="AC4169" s="162" t="str">
        <f>VLOOKUP(T4169,Buzon!C:Z,24,FALSE)</f>
        <v>SANTANDER_3550</v>
      </c>
      <c r="AD4169" s="146">
        <f>+H4169</f>
        <v>348</v>
      </c>
      <c r="AE4169" s="150">
        <v>8139649</v>
      </c>
    </row>
    <row r="4170" spans="1:31" s="150" customFormat="1" ht="12" customHeight="1" x14ac:dyDescent="0.25">
      <c r="A4170" s="151" t="s">
        <v>21</v>
      </c>
      <c r="B4170" s="158" t="s">
        <v>9662</v>
      </c>
      <c r="C4170" s="158" t="s">
        <v>10761</v>
      </c>
      <c r="D4170" s="158">
        <v>29</v>
      </c>
      <c r="E4170" s="158" t="s">
        <v>10476</v>
      </c>
      <c r="F4170" s="158" t="s">
        <v>25</v>
      </c>
      <c r="G4170" s="151" t="s">
        <v>26</v>
      </c>
      <c r="H4170" s="156">
        <v>348</v>
      </c>
      <c r="I4170" s="151" t="s">
        <v>27</v>
      </c>
      <c r="J4170" s="158">
        <v>27701426575</v>
      </c>
      <c r="K4170" s="158" t="s">
        <v>10776</v>
      </c>
      <c r="L4170" s="151" t="s">
        <v>31</v>
      </c>
      <c r="M4170" s="158" t="s">
        <v>31</v>
      </c>
      <c r="N4170" s="158" t="s">
        <v>29</v>
      </c>
      <c r="O4170" s="158">
        <v>11094</v>
      </c>
      <c r="P4170" s="149">
        <v>44415.562604166669</v>
      </c>
      <c r="Q4170" s="149">
        <v>44415.248576388891</v>
      </c>
      <c r="R4170" s="168">
        <v>309111</v>
      </c>
      <c r="S4170" s="151">
        <v>345014493</v>
      </c>
      <c r="T4170" s="153">
        <v>1.10940708211329E+16</v>
      </c>
      <c r="U4170" s="151" t="s">
        <v>32</v>
      </c>
      <c r="V4170" s="141"/>
      <c r="W4170" s="30" t="s">
        <v>13024</v>
      </c>
      <c r="X4170" s="33">
        <v>44564</v>
      </c>
      <c r="Y4170" s="24">
        <f>VLOOKUP(T4170,Buzon!C:C,1,FALSE)</f>
        <v>1.10940708211329E+16</v>
      </c>
      <c r="Z4170" s="13" t="str">
        <f>VLOOKUP(T4170,Buzon!C:Z,21,FALSE)</f>
        <v>AFIL.-008139649</v>
      </c>
      <c r="AA4170" s="162">
        <f>VLOOKUP(T4170,Buzon!C:Z,22,FALSE)</f>
        <v>219790.5</v>
      </c>
      <c r="AB4170" s="162">
        <f>VLOOKUP(T4170,Buzon!C:Z,23,FALSE)</f>
        <v>9082021</v>
      </c>
      <c r="AC4170" s="162" t="str">
        <f>VLOOKUP(T4170,Buzon!C:Z,24,FALSE)</f>
        <v>SANTANDER_3550</v>
      </c>
      <c r="AD4170" s="146">
        <f>+H4170</f>
        <v>348</v>
      </c>
      <c r="AE4170" s="150">
        <v>8139649</v>
      </c>
    </row>
    <row r="4171" spans="1:31" s="150" customFormat="1" ht="12" customHeight="1" x14ac:dyDescent="0.25">
      <c r="A4171" s="151" t="s">
        <v>21</v>
      </c>
      <c r="B4171" s="158" t="s">
        <v>9662</v>
      </c>
      <c r="C4171" s="158" t="s">
        <v>10761</v>
      </c>
      <c r="D4171" s="158">
        <v>30</v>
      </c>
      <c r="E4171" s="158" t="s">
        <v>10777</v>
      </c>
      <c r="F4171" s="158" t="s">
        <v>25</v>
      </c>
      <c r="G4171" s="151" t="s">
        <v>26</v>
      </c>
      <c r="H4171" s="156">
        <v>348</v>
      </c>
      <c r="I4171" s="151" t="s">
        <v>27</v>
      </c>
      <c r="J4171" s="158">
        <v>27701426576</v>
      </c>
      <c r="K4171" s="158" t="s">
        <v>10778</v>
      </c>
      <c r="L4171" s="151" t="s">
        <v>31</v>
      </c>
      <c r="M4171" s="158" t="s">
        <v>31</v>
      </c>
      <c r="N4171" s="158" t="s">
        <v>29</v>
      </c>
      <c r="O4171" s="158">
        <v>11094</v>
      </c>
      <c r="P4171" s="149">
        <v>44415.562604166669</v>
      </c>
      <c r="Q4171" s="149">
        <v>44415.248576388891</v>
      </c>
      <c r="R4171" s="168">
        <v>309111</v>
      </c>
      <c r="S4171" s="151">
        <v>345014493</v>
      </c>
      <c r="T4171" s="153">
        <v>1.10940708211329E+16</v>
      </c>
      <c r="U4171" s="151" t="s">
        <v>32</v>
      </c>
      <c r="V4171" s="141"/>
      <c r="W4171" s="30" t="s">
        <v>13024</v>
      </c>
      <c r="X4171" s="33">
        <v>44564</v>
      </c>
      <c r="Y4171" s="24">
        <f>VLOOKUP(T4171,Buzon!C:C,1,FALSE)</f>
        <v>1.10940708211329E+16</v>
      </c>
      <c r="Z4171" s="13" t="str">
        <f>VLOOKUP(T4171,Buzon!C:Z,21,FALSE)</f>
        <v>AFIL.-008139649</v>
      </c>
      <c r="AA4171" s="162">
        <f>VLOOKUP(T4171,Buzon!C:Z,22,FALSE)</f>
        <v>219790.5</v>
      </c>
      <c r="AB4171" s="162">
        <f>VLOOKUP(T4171,Buzon!C:Z,23,FALSE)</f>
        <v>9082021</v>
      </c>
      <c r="AC4171" s="162" t="str">
        <f>VLOOKUP(T4171,Buzon!C:Z,24,FALSE)</f>
        <v>SANTANDER_3550</v>
      </c>
      <c r="AD4171" s="146">
        <f>+H4171</f>
        <v>348</v>
      </c>
      <c r="AE4171" s="150">
        <v>8139649</v>
      </c>
    </row>
    <row r="4172" spans="1:31" s="150" customFormat="1" ht="12" customHeight="1" x14ac:dyDescent="0.25">
      <c r="A4172" s="151" t="s">
        <v>21</v>
      </c>
      <c r="B4172" s="158" t="s">
        <v>9668</v>
      </c>
      <c r="C4172" s="158" t="s">
        <v>10761</v>
      </c>
      <c r="D4172" s="158">
        <v>36</v>
      </c>
      <c r="E4172" s="158" t="s">
        <v>10779</v>
      </c>
      <c r="F4172" s="158" t="s">
        <v>25</v>
      </c>
      <c r="G4172" s="151" t="s">
        <v>26</v>
      </c>
      <c r="H4172" s="156">
        <v>348</v>
      </c>
      <c r="I4172" s="151" t="s">
        <v>27</v>
      </c>
      <c r="J4172" s="158">
        <v>27701426578</v>
      </c>
      <c r="K4172" s="158" t="s">
        <v>10780</v>
      </c>
      <c r="L4172" s="151" t="s">
        <v>31</v>
      </c>
      <c r="M4172" s="158" t="s">
        <v>31</v>
      </c>
      <c r="N4172" s="158" t="s">
        <v>29</v>
      </c>
      <c r="O4172" s="158">
        <v>13668</v>
      </c>
      <c r="P4172" s="149">
        <v>44415.56527777778</v>
      </c>
      <c r="Q4172" s="149">
        <v>44415.255057870374</v>
      </c>
      <c r="R4172" s="168" t="s">
        <v>8490</v>
      </c>
      <c r="S4172" s="151">
        <v>345018601</v>
      </c>
      <c r="T4172" s="153">
        <v>1.36680708211333E+16</v>
      </c>
      <c r="U4172" s="151" t="s">
        <v>32</v>
      </c>
      <c r="V4172" s="141"/>
      <c r="W4172" s="30" t="s">
        <v>13024</v>
      </c>
      <c r="X4172" s="33">
        <v>44564</v>
      </c>
      <c r="Y4172" s="24">
        <f>VLOOKUP(T4172,Buzon!C:C,1,FALSE)</f>
        <v>1.36680708211333E+16</v>
      </c>
      <c r="Z4172" s="13" t="str">
        <f>VLOOKUP(T4172,Buzon!C:Z,21,FALSE)</f>
        <v>AFIL.-008139649</v>
      </c>
      <c r="AA4172" s="162">
        <f>VLOOKUP(T4172,Buzon!C:Z,22,FALSE)</f>
        <v>219790.5</v>
      </c>
      <c r="AB4172" s="162">
        <f>VLOOKUP(T4172,Buzon!C:Z,23,FALSE)</f>
        <v>9082021</v>
      </c>
      <c r="AC4172" s="162" t="str">
        <f>VLOOKUP(T4172,Buzon!C:Z,24,FALSE)</f>
        <v>SANTANDER_3550</v>
      </c>
      <c r="AD4172" s="146">
        <f>+H4172</f>
        <v>348</v>
      </c>
      <c r="AE4172" s="150">
        <v>8139649</v>
      </c>
    </row>
    <row r="4173" spans="1:31" s="150" customFormat="1" ht="12" customHeight="1" x14ac:dyDescent="0.25">
      <c r="A4173" s="151" t="s">
        <v>21</v>
      </c>
      <c r="B4173" s="158" t="s">
        <v>9662</v>
      </c>
      <c r="C4173" s="158" t="s">
        <v>10781</v>
      </c>
      <c r="D4173" s="158">
        <v>16</v>
      </c>
      <c r="E4173" s="158" t="s">
        <v>7312</v>
      </c>
      <c r="F4173" s="158" t="s">
        <v>219</v>
      </c>
      <c r="G4173" s="151" t="s">
        <v>26</v>
      </c>
      <c r="H4173" s="156">
        <v>174</v>
      </c>
      <c r="I4173" s="151" t="s">
        <v>27</v>
      </c>
      <c r="J4173" s="158">
        <v>27701426585</v>
      </c>
      <c r="K4173" s="158" t="s">
        <v>10782</v>
      </c>
      <c r="L4173" s="151" t="s">
        <v>31</v>
      </c>
      <c r="M4173" s="158" t="s">
        <v>31</v>
      </c>
      <c r="N4173" s="158" t="s">
        <v>29</v>
      </c>
      <c r="O4173" s="158">
        <v>11094</v>
      </c>
      <c r="P4173" s="149">
        <v>44415.569988425923</v>
      </c>
      <c r="Q4173" s="149">
        <v>44415.248576388891</v>
      </c>
      <c r="R4173" s="168">
        <v>311362</v>
      </c>
      <c r="S4173" s="151">
        <v>345026375</v>
      </c>
      <c r="T4173" s="153">
        <v>1.1094070821134E+16</v>
      </c>
      <c r="U4173" s="151" t="s">
        <v>32</v>
      </c>
      <c r="V4173" s="141"/>
      <c r="W4173" s="30" t="s">
        <v>13024</v>
      </c>
      <c r="X4173" s="33">
        <v>44564</v>
      </c>
      <c r="Y4173" s="24">
        <f>VLOOKUP(T4173,Buzon!C:C,1,FALSE)</f>
        <v>1.1094070821134E+16</v>
      </c>
      <c r="Z4173" s="13" t="str">
        <f>VLOOKUP(T4173,Buzon!C:Z,21,FALSE)</f>
        <v>AFIL.-008139649</v>
      </c>
      <c r="AA4173" s="162">
        <f>VLOOKUP(T4173,Buzon!C:Z,22,FALSE)</f>
        <v>219790.5</v>
      </c>
      <c r="AB4173" s="162">
        <f>VLOOKUP(T4173,Buzon!C:Z,23,FALSE)</f>
        <v>9082021</v>
      </c>
      <c r="AC4173" s="162" t="str">
        <f>VLOOKUP(T4173,Buzon!C:Z,24,FALSE)</f>
        <v>SANTANDER_3550</v>
      </c>
      <c r="AD4173" s="146">
        <f>+H4173</f>
        <v>174</v>
      </c>
      <c r="AE4173" s="150">
        <v>8139649</v>
      </c>
    </row>
    <row r="4174" spans="1:31" s="150" customFormat="1" ht="12" customHeight="1" x14ac:dyDescent="0.25">
      <c r="A4174" s="151" t="s">
        <v>21</v>
      </c>
      <c r="B4174" s="158" t="s">
        <v>10783</v>
      </c>
      <c r="C4174" s="158" t="s">
        <v>10784</v>
      </c>
      <c r="D4174" s="158">
        <v>6</v>
      </c>
      <c r="E4174" s="158" t="s">
        <v>10785</v>
      </c>
      <c r="F4174" s="158" t="s">
        <v>25</v>
      </c>
      <c r="G4174" s="151" t="s">
        <v>26</v>
      </c>
      <c r="H4174" s="156">
        <v>348</v>
      </c>
      <c r="I4174" s="151" t="s">
        <v>27</v>
      </c>
      <c r="J4174" s="158">
        <v>27701426588</v>
      </c>
      <c r="K4174" s="158">
        <v>2410001334</v>
      </c>
      <c r="L4174" s="151" t="s">
        <v>31</v>
      </c>
      <c r="M4174" s="158" t="s">
        <v>31</v>
      </c>
      <c r="N4174" s="158" t="s">
        <v>29</v>
      </c>
      <c r="O4174" s="158">
        <v>10869</v>
      </c>
      <c r="P4174" s="149">
        <v>44415.570925925924</v>
      </c>
      <c r="Q4174" s="149">
        <v>44415.567418981482</v>
      </c>
      <c r="R4174" s="168">
        <v>328811</v>
      </c>
      <c r="S4174" s="151">
        <v>345027883</v>
      </c>
      <c r="T4174" s="153">
        <v>1.08690708211341E+16</v>
      </c>
      <c r="U4174" s="151" t="s">
        <v>32</v>
      </c>
      <c r="V4174" s="141"/>
      <c r="W4174" s="30" t="s">
        <v>13024</v>
      </c>
      <c r="X4174" s="33">
        <v>44564</v>
      </c>
      <c r="Y4174" s="24">
        <f>VLOOKUP(T4174,Buzon!C:C,1,FALSE)</f>
        <v>1.08690708211341E+16</v>
      </c>
      <c r="Z4174" s="13" t="str">
        <f>VLOOKUP(T4174,Buzon!C:Z,21,FALSE)</f>
        <v>AFIL.-008139649</v>
      </c>
      <c r="AA4174" s="162">
        <f>VLOOKUP(T4174,Buzon!C:Z,22,FALSE)</f>
        <v>219790.5</v>
      </c>
      <c r="AB4174" s="162">
        <f>VLOOKUP(T4174,Buzon!C:Z,23,FALSE)</f>
        <v>9082021</v>
      </c>
      <c r="AC4174" s="162" t="str">
        <f>VLOOKUP(T4174,Buzon!C:Z,24,FALSE)</f>
        <v>SANTANDER_3550</v>
      </c>
      <c r="AD4174" s="146">
        <f>+H4174</f>
        <v>348</v>
      </c>
      <c r="AE4174" s="150">
        <v>8139649</v>
      </c>
    </row>
    <row r="4175" spans="1:31" s="150" customFormat="1" ht="12" customHeight="1" x14ac:dyDescent="0.25">
      <c r="A4175" s="151" t="s">
        <v>21</v>
      </c>
      <c r="B4175" s="158" t="s">
        <v>10783</v>
      </c>
      <c r="C4175" s="157"/>
      <c r="D4175" s="157"/>
      <c r="E4175" s="158" t="s">
        <v>10785</v>
      </c>
      <c r="F4175" s="158" t="s">
        <v>25</v>
      </c>
      <c r="G4175" s="151" t="s">
        <v>26</v>
      </c>
      <c r="H4175" s="156">
        <v>278</v>
      </c>
      <c r="I4175" s="151" t="s">
        <v>167</v>
      </c>
      <c r="J4175" s="158">
        <v>27701426589</v>
      </c>
      <c r="K4175" s="158">
        <v>2410001335</v>
      </c>
      <c r="L4175" s="151" t="s">
        <v>31</v>
      </c>
      <c r="M4175" s="158" t="s">
        <v>29</v>
      </c>
      <c r="N4175" s="158" t="s">
        <v>31</v>
      </c>
      <c r="O4175" s="158">
        <v>10869</v>
      </c>
      <c r="P4175" s="149">
        <v>44415.570925925924</v>
      </c>
      <c r="Q4175" s="149">
        <v>44415.567418981482</v>
      </c>
      <c r="R4175" s="168">
        <v>328811</v>
      </c>
      <c r="S4175" s="151">
        <v>345027883</v>
      </c>
      <c r="T4175" s="153">
        <v>1.08690708211341E+16</v>
      </c>
      <c r="U4175" s="151" t="s">
        <v>32</v>
      </c>
      <c r="V4175" s="141"/>
      <c r="W4175" s="30" t="s">
        <v>13024</v>
      </c>
      <c r="X4175" s="33">
        <v>44564</v>
      </c>
      <c r="Y4175" s="24">
        <f>VLOOKUP(T4175,Buzon!C:C,1,FALSE)</f>
        <v>1.08690708211341E+16</v>
      </c>
      <c r="Z4175" s="13" t="str">
        <f>VLOOKUP(T4175,Buzon!C:Z,21,FALSE)</f>
        <v>AFIL.-008139649</v>
      </c>
      <c r="AA4175" s="162">
        <f>VLOOKUP(T4175,Buzon!C:Z,22,FALSE)</f>
        <v>219790.5</v>
      </c>
      <c r="AB4175" s="162">
        <f>VLOOKUP(T4175,Buzon!C:Z,23,FALSE)</f>
        <v>9082021</v>
      </c>
      <c r="AC4175" s="162" t="str">
        <f>VLOOKUP(T4175,Buzon!C:Z,24,FALSE)</f>
        <v>SANTANDER_3550</v>
      </c>
      <c r="AD4175" s="146">
        <f>+H4175</f>
        <v>278</v>
      </c>
      <c r="AE4175" s="150">
        <v>8139649</v>
      </c>
    </row>
    <row r="4176" spans="1:31" s="150" customFormat="1" ht="12" customHeight="1" x14ac:dyDescent="0.25">
      <c r="A4176" s="151" t="s">
        <v>21</v>
      </c>
      <c r="B4176" s="158" t="s">
        <v>9662</v>
      </c>
      <c r="C4176" s="158" t="s">
        <v>7313</v>
      </c>
      <c r="D4176" s="158">
        <v>16</v>
      </c>
      <c r="E4176" s="158" t="s">
        <v>7312</v>
      </c>
      <c r="F4176" s="158" t="s">
        <v>219</v>
      </c>
      <c r="G4176" s="151" t="s">
        <v>26</v>
      </c>
      <c r="H4176" s="156">
        <v>174</v>
      </c>
      <c r="I4176" s="151" t="s">
        <v>27</v>
      </c>
      <c r="J4176" s="158">
        <v>27701426591</v>
      </c>
      <c r="K4176" s="158" t="s">
        <v>10786</v>
      </c>
      <c r="L4176" s="151" t="s">
        <v>31</v>
      </c>
      <c r="M4176" s="158" t="s">
        <v>29</v>
      </c>
      <c r="N4176" s="158" t="s">
        <v>31</v>
      </c>
      <c r="O4176" s="158">
        <v>11094</v>
      </c>
      <c r="P4176" s="149">
        <v>44415.571701388886</v>
      </c>
      <c r="Q4176" s="149">
        <v>44415.248576388891</v>
      </c>
      <c r="R4176" s="168">
        <v>342941</v>
      </c>
      <c r="S4176" s="151">
        <v>345029133</v>
      </c>
      <c r="T4176" s="153">
        <v>1.10940708211342E+16</v>
      </c>
      <c r="U4176" s="151" t="s">
        <v>32</v>
      </c>
      <c r="V4176" s="141"/>
      <c r="W4176" s="30" t="s">
        <v>13024</v>
      </c>
      <c r="X4176" s="33">
        <v>44564</v>
      </c>
      <c r="Y4176" s="24">
        <f>VLOOKUP(T4176,Buzon!C:C,1,FALSE)</f>
        <v>1.10940708211342E+16</v>
      </c>
      <c r="Z4176" s="13" t="str">
        <f>VLOOKUP(T4176,Buzon!C:Z,21,FALSE)</f>
        <v>AFIL.-008139649</v>
      </c>
      <c r="AA4176" s="162">
        <f>VLOOKUP(T4176,Buzon!C:Z,22,FALSE)</f>
        <v>219790.5</v>
      </c>
      <c r="AB4176" s="162">
        <f>VLOOKUP(T4176,Buzon!C:Z,23,FALSE)</f>
        <v>9082021</v>
      </c>
      <c r="AC4176" s="162" t="str">
        <f>VLOOKUP(T4176,Buzon!C:Z,24,FALSE)</f>
        <v>SANTANDER_3550</v>
      </c>
      <c r="AD4176" s="146">
        <f>+H4176</f>
        <v>174</v>
      </c>
      <c r="AE4176" s="150">
        <v>8139649</v>
      </c>
    </row>
    <row r="4177" spans="1:31" s="150" customFormat="1" ht="12" customHeight="1" x14ac:dyDescent="0.25">
      <c r="A4177" s="151" t="s">
        <v>21</v>
      </c>
      <c r="B4177" s="158" t="s">
        <v>9729</v>
      </c>
      <c r="C4177" s="158" t="s">
        <v>10784</v>
      </c>
      <c r="D4177" s="158">
        <v>7</v>
      </c>
      <c r="E4177" s="158" t="s">
        <v>10787</v>
      </c>
      <c r="F4177" s="158" t="s">
        <v>25</v>
      </c>
      <c r="G4177" s="151" t="s">
        <v>26</v>
      </c>
      <c r="H4177" s="156">
        <v>348</v>
      </c>
      <c r="I4177" s="151" t="s">
        <v>27</v>
      </c>
      <c r="J4177" s="158">
        <v>27701426593</v>
      </c>
      <c r="K4177" s="158" t="s">
        <v>10788</v>
      </c>
      <c r="L4177" s="151" t="s">
        <v>31</v>
      </c>
      <c r="M4177" s="158" t="s">
        <v>31</v>
      </c>
      <c r="N4177" s="158" t="s">
        <v>29</v>
      </c>
      <c r="O4177" s="158">
        <v>11155</v>
      </c>
      <c r="P4177" s="149">
        <v>44415.572060185186</v>
      </c>
      <c r="Q4177" s="149">
        <v>44415.568912037037</v>
      </c>
      <c r="R4177" s="168">
        <v>7126</v>
      </c>
      <c r="S4177" s="151">
        <v>345029706</v>
      </c>
      <c r="T4177" s="153">
        <v>1.11550708211343E+16</v>
      </c>
      <c r="U4177" s="151" t="s">
        <v>32</v>
      </c>
      <c r="V4177" s="141"/>
      <c r="W4177" s="30" t="s">
        <v>13024</v>
      </c>
      <c r="X4177" s="33">
        <v>44564</v>
      </c>
      <c r="Y4177" s="24">
        <f>VLOOKUP(T4177,Buzon!C:C,1,FALSE)</f>
        <v>1.11550708211343E+16</v>
      </c>
      <c r="Z4177" s="13" t="str">
        <f>VLOOKUP(T4177,Buzon!C:Z,21,FALSE)</f>
        <v>AFIL.-008139649</v>
      </c>
      <c r="AA4177" s="162">
        <f>VLOOKUP(T4177,Buzon!C:Z,22,FALSE)</f>
        <v>219790.5</v>
      </c>
      <c r="AB4177" s="162">
        <f>VLOOKUP(T4177,Buzon!C:Z,23,FALSE)</f>
        <v>9082021</v>
      </c>
      <c r="AC4177" s="162" t="str">
        <f>VLOOKUP(T4177,Buzon!C:Z,24,FALSE)</f>
        <v>SANTANDER_3550</v>
      </c>
      <c r="AD4177" s="146">
        <f>+H4177</f>
        <v>348</v>
      </c>
      <c r="AE4177" s="150">
        <v>8139649</v>
      </c>
    </row>
    <row r="4178" spans="1:31" s="150" customFormat="1" ht="12" customHeight="1" x14ac:dyDescent="0.25">
      <c r="A4178" s="151" t="s">
        <v>21</v>
      </c>
      <c r="B4178" s="158" t="s">
        <v>10783</v>
      </c>
      <c r="C4178" s="158" t="s">
        <v>10784</v>
      </c>
      <c r="D4178" s="158">
        <v>16</v>
      </c>
      <c r="E4178" s="158" t="s">
        <v>10789</v>
      </c>
      <c r="F4178" s="158" t="s">
        <v>25</v>
      </c>
      <c r="G4178" s="151" t="s">
        <v>26</v>
      </c>
      <c r="H4178" s="156">
        <v>348</v>
      </c>
      <c r="I4178" s="151" t="s">
        <v>27</v>
      </c>
      <c r="J4178" s="158">
        <v>27701426596</v>
      </c>
      <c r="K4178" s="158">
        <v>2410001337</v>
      </c>
      <c r="L4178" s="151" t="s">
        <v>31</v>
      </c>
      <c r="M4178" s="158" t="s">
        <v>31</v>
      </c>
      <c r="N4178" s="158" t="s">
        <v>30</v>
      </c>
      <c r="O4178" s="158">
        <v>10869</v>
      </c>
      <c r="P4178" s="149">
        <v>44415.572881944441</v>
      </c>
      <c r="Q4178" s="149">
        <v>44415.567418981482</v>
      </c>
      <c r="R4178" s="168">
        <v>45522</v>
      </c>
      <c r="S4178" s="151">
        <v>345031146</v>
      </c>
      <c r="T4178" s="153">
        <v>1.08690708211344E+16</v>
      </c>
      <c r="U4178" s="151" t="s">
        <v>32</v>
      </c>
      <c r="V4178" s="141"/>
      <c r="W4178" s="30" t="s">
        <v>13024</v>
      </c>
      <c r="X4178" s="33">
        <v>44564</v>
      </c>
      <c r="Y4178" s="24">
        <f>VLOOKUP(T4178,Buzon!C:C,1,FALSE)</f>
        <v>1.08690708211344E+16</v>
      </c>
      <c r="Z4178" s="13" t="str">
        <f>VLOOKUP(T4178,Buzon!C:Z,21,FALSE)</f>
        <v>AFIL.-008139649</v>
      </c>
      <c r="AA4178" s="162">
        <f>VLOOKUP(T4178,Buzon!C:Z,22,FALSE)</f>
        <v>219790.5</v>
      </c>
      <c r="AB4178" s="162">
        <f>VLOOKUP(T4178,Buzon!C:Z,23,FALSE)</f>
        <v>9082021</v>
      </c>
      <c r="AC4178" s="162" t="str">
        <f>VLOOKUP(T4178,Buzon!C:Z,24,FALSE)</f>
        <v>SANTANDER_3550</v>
      </c>
      <c r="AD4178" s="146">
        <f>+H4178</f>
        <v>348</v>
      </c>
      <c r="AE4178" s="150">
        <v>8139649</v>
      </c>
    </row>
    <row r="4179" spans="1:31" s="150" customFormat="1" ht="12" customHeight="1" x14ac:dyDescent="0.25">
      <c r="A4179" s="151" t="s">
        <v>21</v>
      </c>
      <c r="B4179" s="158" t="s">
        <v>10783</v>
      </c>
      <c r="C4179" s="157"/>
      <c r="D4179" s="157"/>
      <c r="E4179" s="158" t="s">
        <v>10789</v>
      </c>
      <c r="F4179" s="158" t="s">
        <v>25</v>
      </c>
      <c r="G4179" s="151" t="s">
        <v>26</v>
      </c>
      <c r="H4179" s="156">
        <v>278</v>
      </c>
      <c r="I4179" s="151" t="s">
        <v>167</v>
      </c>
      <c r="J4179" s="158">
        <v>27701426597</v>
      </c>
      <c r="K4179" s="158">
        <v>2410001338</v>
      </c>
      <c r="L4179" s="151" t="s">
        <v>31</v>
      </c>
      <c r="M4179" s="158" t="s">
        <v>30</v>
      </c>
      <c r="N4179" s="158" t="s">
        <v>31</v>
      </c>
      <c r="O4179" s="158">
        <v>10869</v>
      </c>
      <c r="P4179" s="149">
        <v>44415.572881944441</v>
      </c>
      <c r="Q4179" s="149">
        <v>44415.567418981482</v>
      </c>
      <c r="R4179" s="168">
        <v>45522</v>
      </c>
      <c r="S4179" s="151">
        <v>345031146</v>
      </c>
      <c r="T4179" s="153">
        <v>1.08690708211344E+16</v>
      </c>
      <c r="U4179" s="151" t="s">
        <v>32</v>
      </c>
      <c r="V4179" s="141"/>
      <c r="W4179" s="30" t="s">
        <v>13024</v>
      </c>
      <c r="X4179" s="33">
        <v>44564</v>
      </c>
      <c r="Y4179" s="24">
        <f>VLOOKUP(T4179,Buzon!C:C,1,FALSE)</f>
        <v>1.08690708211344E+16</v>
      </c>
      <c r="Z4179" s="13" t="str">
        <f>VLOOKUP(T4179,Buzon!C:Z,21,FALSE)</f>
        <v>AFIL.-008139649</v>
      </c>
      <c r="AA4179" s="162">
        <f>VLOOKUP(T4179,Buzon!C:Z,22,FALSE)</f>
        <v>219790.5</v>
      </c>
      <c r="AB4179" s="162">
        <f>VLOOKUP(T4179,Buzon!C:Z,23,FALSE)</f>
        <v>9082021</v>
      </c>
      <c r="AC4179" s="162" t="str">
        <f>VLOOKUP(T4179,Buzon!C:Z,24,FALSE)</f>
        <v>SANTANDER_3550</v>
      </c>
      <c r="AD4179" s="146">
        <f>+H4179</f>
        <v>278</v>
      </c>
      <c r="AE4179" s="150">
        <v>8139649</v>
      </c>
    </row>
    <row r="4180" spans="1:31" s="150" customFormat="1" ht="12" customHeight="1" x14ac:dyDescent="0.25">
      <c r="A4180" s="151" t="s">
        <v>21</v>
      </c>
      <c r="B4180" s="158" t="s">
        <v>9729</v>
      </c>
      <c r="C4180" s="158" t="s">
        <v>10784</v>
      </c>
      <c r="D4180" s="158">
        <v>28</v>
      </c>
      <c r="E4180" s="158" t="s">
        <v>10790</v>
      </c>
      <c r="F4180" s="158" t="s">
        <v>25</v>
      </c>
      <c r="G4180" s="151" t="s">
        <v>26</v>
      </c>
      <c r="H4180" s="156">
        <v>348</v>
      </c>
      <c r="I4180" s="151" t="s">
        <v>27</v>
      </c>
      <c r="J4180" s="158">
        <v>27701426599</v>
      </c>
      <c r="K4180" s="158" t="s">
        <v>10791</v>
      </c>
      <c r="L4180" s="151" t="s">
        <v>31</v>
      </c>
      <c r="M4180" s="158" t="s">
        <v>31</v>
      </c>
      <c r="N4180" s="158" t="s">
        <v>29</v>
      </c>
      <c r="O4180" s="158">
        <v>11155</v>
      </c>
      <c r="P4180" s="149">
        <v>44415.577233796299</v>
      </c>
      <c r="Q4180" s="149">
        <v>44415.568912037037</v>
      </c>
      <c r="R4180" s="168">
        <v>18467</v>
      </c>
      <c r="S4180" s="151">
        <v>345038203</v>
      </c>
      <c r="T4180" s="153">
        <v>1.1155070821135E+16</v>
      </c>
      <c r="U4180" s="151" t="s">
        <v>32</v>
      </c>
      <c r="V4180" s="141"/>
      <c r="W4180" s="30" t="s">
        <v>13024</v>
      </c>
      <c r="X4180" s="33">
        <v>44564</v>
      </c>
      <c r="Y4180" s="24">
        <f>VLOOKUP(T4180,Buzon!C:C,1,FALSE)</f>
        <v>1.1155070821135E+16</v>
      </c>
      <c r="Z4180" s="13" t="str">
        <f>VLOOKUP(T4180,Buzon!C:Z,21,FALSE)</f>
        <v>AFIL.-008139649</v>
      </c>
      <c r="AA4180" s="162">
        <f>VLOOKUP(T4180,Buzon!C:Z,22,FALSE)</f>
        <v>219790.5</v>
      </c>
      <c r="AB4180" s="162">
        <f>VLOOKUP(T4180,Buzon!C:Z,23,FALSE)</f>
        <v>9082021</v>
      </c>
      <c r="AC4180" s="162" t="str">
        <f>VLOOKUP(T4180,Buzon!C:Z,24,FALSE)</f>
        <v>SANTANDER_3550</v>
      </c>
      <c r="AD4180" s="146">
        <f>+H4180</f>
        <v>348</v>
      </c>
      <c r="AE4180" s="150">
        <v>8139649</v>
      </c>
    </row>
    <row r="4181" spans="1:31" s="150" customFormat="1" ht="12" customHeight="1" x14ac:dyDescent="0.25">
      <c r="A4181" s="151" t="s">
        <v>21</v>
      </c>
      <c r="B4181" s="158" t="s">
        <v>9662</v>
      </c>
      <c r="C4181" s="158" t="s">
        <v>10792</v>
      </c>
      <c r="D4181" s="158">
        <v>7</v>
      </c>
      <c r="E4181" s="158" t="s">
        <v>10793</v>
      </c>
      <c r="F4181" s="158" t="s">
        <v>25</v>
      </c>
      <c r="G4181" s="151" t="s">
        <v>26</v>
      </c>
      <c r="H4181" s="156">
        <v>278</v>
      </c>
      <c r="I4181" s="151" t="s">
        <v>27</v>
      </c>
      <c r="J4181" s="158">
        <v>27701426611</v>
      </c>
      <c r="K4181" s="158" t="s">
        <v>10794</v>
      </c>
      <c r="L4181" s="151" t="s">
        <v>31</v>
      </c>
      <c r="M4181" s="158" t="s">
        <v>31</v>
      </c>
      <c r="N4181" s="158" t="s">
        <v>29</v>
      </c>
      <c r="O4181" s="158">
        <v>10869</v>
      </c>
      <c r="P4181" s="149">
        <v>44415.588819444441</v>
      </c>
      <c r="Q4181" s="149">
        <v>44415.567418981482</v>
      </c>
      <c r="R4181" s="168">
        <v>658232</v>
      </c>
      <c r="S4181" s="151">
        <v>345057107</v>
      </c>
      <c r="T4181" s="153">
        <v>1.08690708211407E+16</v>
      </c>
      <c r="U4181" s="151" t="s">
        <v>32</v>
      </c>
      <c r="V4181" s="141"/>
      <c r="W4181" s="30" t="s">
        <v>13024</v>
      </c>
      <c r="X4181" s="33">
        <v>44564</v>
      </c>
      <c r="Y4181" s="24">
        <f>VLOOKUP(T4181,Buzon!C:C,1,FALSE)</f>
        <v>1.08690708211407E+16</v>
      </c>
      <c r="Z4181" s="13" t="str">
        <f>VLOOKUP(T4181,Buzon!C:Z,21,FALSE)</f>
        <v>AFIL.-008139649</v>
      </c>
      <c r="AA4181" s="162">
        <f>VLOOKUP(T4181,Buzon!C:Z,22,FALSE)</f>
        <v>219790.5</v>
      </c>
      <c r="AB4181" s="162">
        <f>VLOOKUP(T4181,Buzon!C:Z,23,FALSE)</f>
        <v>9082021</v>
      </c>
      <c r="AC4181" s="162" t="str">
        <f>VLOOKUP(T4181,Buzon!C:Z,24,FALSE)</f>
        <v>SANTANDER_3550</v>
      </c>
      <c r="AD4181" s="146">
        <f>+H4181</f>
        <v>278</v>
      </c>
      <c r="AE4181" s="150">
        <v>8139649</v>
      </c>
    </row>
    <row r="4182" spans="1:31" s="150" customFormat="1" ht="12" customHeight="1" x14ac:dyDescent="0.25">
      <c r="A4182" s="151" t="s">
        <v>21</v>
      </c>
      <c r="B4182" s="158" t="s">
        <v>9662</v>
      </c>
      <c r="C4182" s="158" t="s">
        <v>10792</v>
      </c>
      <c r="D4182" s="158">
        <v>8</v>
      </c>
      <c r="E4182" s="158" t="s">
        <v>10795</v>
      </c>
      <c r="F4182" s="158" t="s">
        <v>25</v>
      </c>
      <c r="G4182" s="151" t="s">
        <v>26</v>
      </c>
      <c r="H4182" s="156">
        <v>278</v>
      </c>
      <c r="I4182" s="151" t="s">
        <v>27</v>
      </c>
      <c r="J4182" s="158">
        <v>27701426612</v>
      </c>
      <c r="K4182" s="158" t="s">
        <v>10796</v>
      </c>
      <c r="L4182" s="151" t="s">
        <v>31</v>
      </c>
      <c r="M4182" s="158" t="s">
        <v>31</v>
      </c>
      <c r="N4182" s="158" t="s">
        <v>29</v>
      </c>
      <c r="O4182" s="158">
        <v>10869</v>
      </c>
      <c r="P4182" s="149">
        <v>44415.588819444441</v>
      </c>
      <c r="Q4182" s="149">
        <v>44415.567418981482</v>
      </c>
      <c r="R4182" s="168">
        <v>658232</v>
      </c>
      <c r="S4182" s="151">
        <v>345057107</v>
      </c>
      <c r="T4182" s="153">
        <v>1.08690708211407E+16</v>
      </c>
      <c r="U4182" s="151" t="s">
        <v>32</v>
      </c>
      <c r="V4182" s="141"/>
      <c r="W4182" s="30" t="s">
        <v>13024</v>
      </c>
      <c r="X4182" s="33">
        <v>44564</v>
      </c>
      <c r="Y4182" s="24">
        <f>VLOOKUP(T4182,Buzon!C:C,1,FALSE)</f>
        <v>1.08690708211407E+16</v>
      </c>
      <c r="Z4182" s="13" t="str">
        <f>VLOOKUP(T4182,Buzon!C:Z,21,FALSE)</f>
        <v>AFIL.-008139649</v>
      </c>
      <c r="AA4182" s="162">
        <f>VLOOKUP(T4182,Buzon!C:Z,22,FALSE)</f>
        <v>219790.5</v>
      </c>
      <c r="AB4182" s="162">
        <f>VLOOKUP(T4182,Buzon!C:Z,23,FALSE)</f>
        <v>9082021</v>
      </c>
      <c r="AC4182" s="162" t="str">
        <f>VLOOKUP(T4182,Buzon!C:Z,24,FALSE)</f>
        <v>SANTANDER_3550</v>
      </c>
      <c r="AD4182" s="146">
        <f>+H4182</f>
        <v>278</v>
      </c>
      <c r="AE4182" s="150">
        <v>8139649</v>
      </c>
    </row>
    <row r="4183" spans="1:31" s="150" customFormat="1" ht="12" customHeight="1" x14ac:dyDescent="0.25">
      <c r="A4183" s="151" t="s">
        <v>21</v>
      </c>
      <c r="B4183" s="158" t="s">
        <v>9662</v>
      </c>
      <c r="C4183" s="158" t="s">
        <v>10670</v>
      </c>
      <c r="D4183" s="158">
        <v>29</v>
      </c>
      <c r="E4183" s="158" t="s">
        <v>10797</v>
      </c>
      <c r="F4183" s="158" t="s">
        <v>47</v>
      </c>
      <c r="G4183" s="151" t="s">
        <v>26</v>
      </c>
      <c r="H4183" s="156">
        <v>174</v>
      </c>
      <c r="I4183" s="151" t="s">
        <v>27</v>
      </c>
      <c r="J4183" s="158">
        <v>27701426615</v>
      </c>
      <c r="K4183" s="158" t="s">
        <v>10798</v>
      </c>
      <c r="L4183" s="151" t="s">
        <v>31</v>
      </c>
      <c r="M4183" s="158" t="s">
        <v>31</v>
      </c>
      <c r="N4183" s="158" t="s">
        <v>29</v>
      </c>
      <c r="O4183" s="158">
        <v>10869</v>
      </c>
      <c r="P4183" s="149">
        <v>44415.593414351853</v>
      </c>
      <c r="Q4183" s="149">
        <v>44415.567418981482</v>
      </c>
      <c r="R4183" s="168">
        <v>979918</v>
      </c>
      <c r="S4183" s="151">
        <v>345064587</v>
      </c>
      <c r="T4183" s="153">
        <v>1.08690708211414E+16</v>
      </c>
      <c r="U4183" s="151" t="s">
        <v>32</v>
      </c>
      <c r="V4183" s="141"/>
      <c r="W4183" s="30" t="s">
        <v>13024</v>
      </c>
      <c r="X4183" s="33">
        <v>44564</v>
      </c>
      <c r="Y4183" s="24">
        <f>VLOOKUP(T4183,Buzon!C:C,1,FALSE)</f>
        <v>1.08690708211414E+16</v>
      </c>
      <c r="Z4183" s="13" t="str">
        <f>VLOOKUP(T4183,Buzon!C:Z,21,FALSE)</f>
        <v>AFIL.-008139649</v>
      </c>
      <c r="AA4183" s="162">
        <f>VLOOKUP(T4183,Buzon!C:Z,22,FALSE)</f>
        <v>219790.5</v>
      </c>
      <c r="AB4183" s="162">
        <f>VLOOKUP(T4183,Buzon!C:Z,23,FALSE)</f>
        <v>9082021</v>
      </c>
      <c r="AC4183" s="162" t="str">
        <f>VLOOKUP(T4183,Buzon!C:Z,24,FALSE)</f>
        <v>SANTANDER_3550</v>
      </c>
      <c r="AD4183" s="146">
        <f>+H4183</f>
        <v>174</v>
      </c>
      <c r="AE4183" s="150">
        <v>8139649</v>
      </c>
    </row>
    <row r="4184" spans="1:31" s="150" customFormat="1" ht="12" customHeight="1" x14ac:dyDescent="0.25">
      <c r="A4184" s="151" t="s">
        <v>21</v>
      </c>
      <c r="B4184" s="158" t="s">
        <v>9662</v>
      </c>
      <c r="C4184" s="158" t="s">
        <v>10670</v>
      </c>
      <c r="D4184" s="158">
        <v>30</v>
      </c>
      <c r="E4184" s="158" t="s">
        <v>10799</v>
      </c>
      <c r="F4184" s="158" t="s">
        <v>219</v>
      </c>
      <c r="G4184" s="151" t="s">
        <v>26</v>
      </c>
      <c r="H4184" s="156">
        <v>174</v>
      </c>
      <c r="I4184" s="151" t="s">
        <v>27</v>
      </c>
      <c r="J4184" s="158">
        <v>27701426616</v>
      </c>
      <c r="K4184" s="158" t="s">
        <v>10800</v>
      </c>
      <c r="L4184" s="151" t="s">
        <v>31</v>
      </c>
      <c r="M4184" s="158" t="s">
        <v>31</v>
      </c>
      <c r="N4184" s="158" t="s">
        <v>29</v>
      </c>
      <c r="O4184" s="158">
        <v>10869</v>
      </c>
      <c r="P4184" s="149">
        <v>44415.593414351853</v>
      </c>
      <c r="Q4184" s="149">
        <v>44415.567418981482</v>
      </c>
      <c r="R4184" s="168">
        <v>979918</v>
      </c>
      <c r="S4184" s="151">
        <v>345064587</v>
      </c>
      <c r="T4184" s="153">
        <v>1.08690708211414E+16</v>
      </c>
      <c r="U4184" s="151" t="s">
        <v>32</v>
      </c>
      <c r="V4184" s="141"/>
      <c r="W4184" s="30" t="s">
        <v>13024</v>
      </c>
      <c r="X4184" s="33">
        <v>44564</v>
      </c>
      <c r="Y4184" s="24">
        <f>VLOOKUP(T4184,Buzon!C:C,1,FALSE)</f>
        <v>1.08690708211414E+16</v>
      </c>
      <c r="Z4184" s="13" t="str">
        <f>VLOOKUP(T4184,Buzon!C:Z,21,FALSE)</f>
        <v>AFIL.-008139649</v>
      </c>
      <c r="AA4184" s="162">
        <f>VLOOKUP(T4184,Buzon!C:Z,22,FALSE)</f>
        <v>219790.5</v>
      </c>
      <c r="AB4184" s="162">
        <f>VLOOKUP(T4184,Buzon!C:Z,23,FALSE)</f>
        <v>9082021</v>
      </c>
      <c r="AC4184" s="162" t="str">
        <f>VLOOKUP(T4184,Buzon!C:Z,24,FALSE)</f>
        <v>SANTANDER_3550</v>
      </c>
      <c r="AD4184" s="146">
        <f>+H4184</f>
        <v>174</v>
      </c>
      <c r="AE4184" s="150">
        <v>8139649</v>
      </c>
    </row>
    <row r="4185" spans="1:31" s="150" customFormat="1" ht="12" customHeight="1" x14ac:dyDescent="0.25">
      <c r="A4185" s="151" t="s">
        <v>21</v>
      </c>
      <c r="B4185" s="158" t="s">
        <v>9662</v>
      </c>
      <c r="C4185" s="158" t="s">
        <v>10670</v>
      </c>
      <c r="D4185" s="158">
        <v>31</v>
      </c>
      <c r="E4185" s="158" t="s">
        <v>10801</v>
      </c>
      <c r="F4185" s="158" t="s">
        <v>25</v>
      </c>
      <c r="G4185" s="151" t="s">
        <v>26</v>
      </c>
      <c r="H4185" s="156">
        <v>348</v>
      </c>
      <c r="I4185" s="151" t="s">
        <v>27</v>
      </c>
      <c r="J4185" s="158">
        <v>27701426617</v>
      </c>
      <c r="K4185" s="158" t="s">
        <v>10802</v>
      </c>
      <c r="L4185" s="151" t="s">
        <v>31</v>
      </c>
      <c r="M4185" s="158" t="s">
        <v>31</v>
      </c>
      <c r="N4185" s="158" t="s">
        <v>29</v>
      </c>
      <c r="O4185" s="158">
        <v>10869</v>
      </c>
      <c r="P4185" s="149">
        <v>44415.593414351853</v>
      </c>
      <c r="Q4185" s="149">
        <v>44415.567418981482</v>
      </c>
      <c r="R4185" s="168">
        <v>979918</v>
      </c>
      <c r="S4185" s="151">
        <v>345064587</v>
      </c>
      <c r="T4185" s="153">
        <v>1.08690708211414E+16</v>
      </c>
      <c r="U4185" s="151" t="s">
        <v>32</v>
      </c>
      <c r="V4185" s="141"/>
      <c r="W4185" s="30" t="s">
        <v>13024</v>
      </c>
      <c r="X4185" s="33">
        <v>44564</v>
      </c>
      <c r="Y4185" s="24">
        <f>VLOOKUP(T4185,Buzon!C:C,1,FALSE)</f>
        <v>1.08690708211414E+16</v>
      </c>
      <c r="Z4185" s="13" t="str">
        <f>VLOOKUP(T4185,Buzon!C:Z,21,FALSE)</f>
        <v>AFIL.-008139649</v>
      </c>
      <c r="AA4185" s="162">
        <f>VLOOKUP(T4185,Buzon!C:Z,22,FALSE)</f>
        <v>219790.5</v>
      </c>
      <c r="AB4185" s="162">
        <f>VLOOKUP(T4185,Buzon!C:Z,23,FALSE)</f>
        <v>9082021</v>
      </c>
      <c r="AC4185" s="162" t="str">
        <f>VLOOKUP(T4185,Buzon!C:Z,24,FALSE)</f>
        <v>SANTANDER_3550</v>
      </c>
      <c r="AD4185" s="146">
        <f>+H4185</f>
        <v>348</v>
      </c>
      <c r="AE4185" s="150">
        <v>8139649</v>
      </c>
    </row>
    <row r="4186" spans="1:31" s="150" customFormat="1" ht="12" customHeight="1" x14ac:dyDescent="0.25">
      <c r="A4186" s="151" t="s">
        <v>21</v>
      </c>
      <c r="B4186" s="158" t="s">
        <v>9662</v>
      </c>
      <c r="C4186" s="158" t="s">
        <v>10670</v>
      </c>
      <c r="D4186" s="158">
        <v>32</v>
      </c>
      <c r="E4186" s="158" t="s">
        <v>10803</v>
      </c>
      <c r="F4186" s="158" t="s">
        <v>25</v>
      </c>
      <c r="G4186" s="151" t="s">
        <v>26</v>
      </c>
      <c r="H4186" s="156">
        <v>348</v>
      </c>
      <c r="I4186" s="151" t="s">
        <v>27</v>
      </c>
      <c r="J4186" s="158">
        <v>27701426618</v>
      </c>
      <c r="K4186" s="158" t="s">
        <v>10804</v>
      </c>
      <c r="L4186" s="151" t="s">
        <v>31</v>
      </c>
      <c r="M4186" s="158" t="s">
        <v>31</v>
      </c>
      <c r="N4186" s="158" t="s">
        <v>29</v>
      </c>
      <c r="O4186" s="158">
        <v>10869</v>
      </c>
      <c r="P4186" s="149">
        <v>44415.593414351853</v>
      </c>
      <c r="Q4186" s="149">
        <v>44415.567418981482</v>
      </c>
      <c r="R4186" s="168">
        <v>979918</v>
      </c>
      <c r="S4186" s="151">
        <v>345064587</v>
      </c>
      <c r="T4186" s="153">
        <v>1.08690708211414E+16</v>
      </c>
      <c r="U4186" s="151" t="s">
        <v>32</v>
      </c>
      <c r="V4186" s="141"/>
      <c r="W4186" s="30" t="s">
        <v>13024</v>
      </c>
      <c r="X4186" s="33">
        <v>44564</v>
      </c>
      <c r="Y4186" s="24">
        <f>VLOOKUP(T4186,Buzon!C:C,1,FALSE)</f>
        <v>1.08690708211414E+16</v>
      </c>
      <c r="Z4186" s="13" t="str">
        <f>VLOOKUP(T4186,Buzon!C:Z,21,FALSE)</f>
        <v>AFIL.-008139649</v>
      </c>
      <c r="AA4186" s="162">
        <f>VLOOKUP(T4186,Buzon!C:Z,22,FALSE)</f>
        <v>219790.5</v>
      </c>
      <c r="AB4186" s="162">
        <f>VLOOKUP(T4186,Buzon!C:Z,23,FALSE)</f>
        <v>9082021</v>
      </c>
      <c r="AC4186" s="162" t="str">
        <f>VLOOKUP(T4186,Buzon!C:Z,24,FALSE)</f>
        <v>SANTANDER_3550</v>
      </c>
      <c r="AD4186" s="146">
        <f>+H4186</f>
        <v>348</v>
      </c>
      <c r="AE4186" s="150">
        <v>8139649</v>
      </c>
    </row>
    <row r="4187" spans="1:31" s="56" customFormat="1" ht="12" customHeight="1" x14ac:dyDescent="0.25">
      <c r="A4187" s="159" t="s">
        <v>21</v>
      </c>
      <c r="B4187" s="158" t="s">
        <v>9662</v>
      </c>
      <c r="C4187" s="158" t="s">
        <v>10710</v>
      </c>
      <c r="D4187" s="158">
        <v>7</v>
      </c>
      <c r="E4187" s="158" t="s">
        <v>10805</v>
      </c>
      <c r="F4187" s="158" t="s">
        <v>25</v>
      </c>
      <c r="G4187" s="159" t="s">
        <v>26</v>
      </c>
      <c r="H4187" s="154">
        <v>348</v>
      </c>
      <c r="I4187" s="159" t="s">
        <v>296</v>
      </c>
      <c r="J4187" s="158">
        <v>27701426625</v>
      </c>
      <c r="K4187" s="158" t="s">
        <v>10806</v>
      </c>
      <c r="L4187" s="159" t="s">
        <v>31</v>
      </c>
      <c r="M4187" s="158" t="s">
        <v>31</v>
      </c>
      <c r="N4187" s="158" t="s">
        <v>29</v>
      </c>
      <c r="O4187" s="158">
        <v>10869</v>
      </c>
      <c r="P4187" s="155">
        <v>44415.603842592594</v>
      </c>
      <c r="Q4187" s="155">
        <v>44415.567418981482</v>
      </c>
      <c r="R4187" s="159" t="s">
        <v>10807</v>
      </c>
      <c r="S4187" s="159" t="s">
        <v>2418</v>
      </c>
      <c r="T4187" s="160">
        <v>11111</v>
      </c>
      <c r="U4187" s="159" t="s">
        <v>32</v>
      </c>
      <c r="V4187" s="141"/>
      <c r="W4187" s="150"/>
      <c r="X4187" s="150"/>
      <c r="Y4187" s="37" t="e">
        <f>VLOOKUP(T4187,Buzon!C:C,1,FALSE)</f>
        <v>#N/A</v>
      </c>
      <c r="Z4187" s="49" t="s">
        <v>12966</v>
      </c>
      <c r="AA4187" s="41">
        <v>219790.5</v>
      </c>
      <c r="AB4187" s="41">
        <v>9082021</v>
      </c>
      <c r="AC4187" s="41" t="s">
        <v>8974</v>
      </c>
      <c r="AD4187" s="187">
        <v>140</v>
      </c>
      <c r="AE4187" s="56">
        <v>8139649</v>
      </c>
    </row>
    <row r="4188" spans="1:31" s="150" customFormat="1" ht="12" customHeight="1" x14ac:dyDescent="0.25">
      <c r="A4188" s="151" t="s">
        <v>21</v>
      </c>
      <c r="B4188" s="158" t="s">
        <v>9662</v>
      </c>
      <c r="C4188" s="158" t="s">
        <v>10710</v>
      </c>
      <c r="D4188" s="158">
        <v>8</v>
      </c>
      <c r="E4188" s="158" t="s">
        <v>10808</v>
      </c>
      <c r="F4188" s="158" t="s">
        <v>25</v>
      </c>
      <c r="G4188" s="151" t="s">
        <v>26</v>
      </c>
      <c r="H4188" s="156">
        <v>348</v>
      </c>
      <c r="I4188" s="151" t="s">
        <v>296</v>
      </c>
      <c r="J4188" s="158">
        <v>27701426626</v>
      </c>
      <c r="K4188" s="158" t="s">
        <v>10809</v>
      </c>
      <c r="L4188" s="151" t="s">
        <v>31</v>
      </c>
      <c r="M4188" s="158" t="s">
        <v>31</v>
      </c>
      <c r="N4188" s="158" t="s">
        <v>29</v>
      </c>
      <c r="O4188" s="158">
        <v>10869</v>
      </c>
      <c r="P4188" s="149">
        <v>44415.603842592594</v>
      </c>
      <c r="Q4188" s="149">
        <v>44415.567418981482</v>
      </c>
      <c r="R4188" s="168" t="s">
        <v>10807</v>
      </c>
      <c r="S4188" s="151" t="s">
        <v>2418</v>
      </c>
      <c r="T4188" s="153">
        <v>11111</v>
      </c>
      <c r="U4188" s="151" t="s">
        <v>32</v>
      </c>
      <c r="V4188" s="141"/>
      <c r="Y4188" s="24" t="e">
        <f>VLOOKUP(T4188,Buzon!C:C,1,FALSE)</f>
        <v>#N/A</v>
      </c>
      <c r="Z4188" s="13" t="e">
        <f>VLOOKUP(T4188,Buzon!C:Z,21,FALSE)</f>
        <v>#N/A</v>
      </c>
      <c r="AA4188" s="162" t="e">
        <f>VLOOKUP(T4188,Buzon!C:Z,22,FALSE)</f>
        <v>#N/A</v>
      </c>
      <c r="AB4188" s="162" t="e">
        <f>VLOOKUP(T4188,Buzon!C:Z,23,FALSE)</f>
        <v>#N/A</v>
      </c>
      <c r="AC4188" s="162" t="e">
        <f>VLOOKUP(T4188,Buzon!C:Z,24,FALSE)</f>
        <v>#N/A</v>
      </c>
      <c r="AD4188" s="189"/>
      <c r="AE4188" s="150">
        <v>8139649</v>
      </c>
    </row>
    <row r="4189" spans="1:31" s="150" customFormat="1" ht="12" customHeight="1" x14ac:dyDescent="0.25">
      <c r="A4189" s="151" t="s">
        <v>21</v>
      </c>
      <c r="B4189" s="158" t="s">
        <v>9662</v>
      </c>
      <c r="C4189" s="158" t="s">
        <v>10756</v>
      </c>
      <c r="D4189" s="158">
        <v>11</v>
      </c>
      <c r="E4189" s="158" t="s">
        <v>10810</v>
      </c>
      <c r="F4189" s="158" t="s">
        <v>25</v>
      </c>
      <c r="G4189" s="151" t="s">
        <v>26</v>
      </c>
      <c r="H4189" s="156">
        <v>348</v>
      </c>
      <c r="I4189" s="151" t="s">
        <v>27</v>
      </c>
      <c r="J4189" s="158">
        <v>27701426640</v>
      </c>
      <c r="K4189" s="158" t="s">
        <v>10811</v>
      </c>
      <c r="L4189" s="151" t="s">
        <v>31</v>
      </c>
      <c r="M4189" s="158" t="s">
        <v>31</v>
      </c>
      <c r="N4189" s="158" t="s">
        <v>29</v>
      </c>
      <c r="O4189" s="158">
        <v>10869</v>
      </c>
      <c r="P4189" s="149">
        <v>44415.610231481478</v>
      </c>
      <c r="Q4189" s="149">
        <v>44415.567418981482</v>
      </c>
      <c r="R4189" s="168">
        <v>61203</v>
      </c>
      <c r="S4189" s="151">
        <v>345091487</v>
      </c>
      <c r="T4189" s="153">
        <v>1.08690708211438E+16</v>
      </c>
      <c r="U4189" s="151" t="s">
        <v>32</v>
      </c>
      <c r="V4189" s="141"/>
      <c r="W4189" s="30" t="s">
        <v>13024</v>
      </c>
      <c r="X4189" s="33">
        <v>44564</v>
      </c>
      <c r="Y4189" s="24">
        <f>VLOOKUP(T4189,Buzon!C:C,1,FALSE)</f>
        <v>1.08690708211438E+16</v>
      </c>
      <c r="Z4189" s="13" t="str">
        <f>VLOOKUP(T4189,Buzon!C:Z,21,FALSE)</f>
        <v>AFIL.-008139649</v>
      </c>
      <c r="AA4189" s="162">
        <f>VLOOKUP(T4189,Buzon!C:Z,22,FALSE)</f>
        <v>219790.5</v>
      </c>
      <c r="AB4189" s="162">
        <f>VLOOKUP(T4189,Buzon!C:Z,23,FALSE)</f>
        <v>9082021</v>
      </c>
      <c r="AC4189" s="162" t="str">
        <f>VLOOKUP(T4189,Buzon!C:Z,24,FALSE)</f>
        <v>SANTANDER_3550</v>
      </c>
      <c r="AD4189" s="146">
        <f>+H4189</f>
        <v>348</v>
      </c>
      <c r="AE4189" s="150">
        <v>8139649</v>
      </c>
    </row>
    <row r="4190" spans="1:31" s="150" customFormat="1" ht="12" customHeight="1" x14ac:dyDescent="0.25">
      <c r="A4190" s="151" t="s">
        <v>21</v>
      </c>
      <c r="B4190" s="158" t="s">
        <v>9668</v>
      </c>
      <c r="C4190" s="220" t="s">
        <v>10812</v>
      </c>
      <c r="D4190" s="158">
        <v>21</v>
      </c>
      <c r="E4190" s="158" t="s">
        <v>10813</v>
      </c>
      <c r="F4190" s="158" t="s">
        <v>71</v>
      </c>
      <c r="G4190" s="151" t="s">
        <v>26</v>
      </c>
      <c r="H4190" s="156">
        <v>118</v>
      </c>
      <c r="I4190" s="151" t="s">
        <v>27</v>
      </c>
      <c r="J4190" s="158">
        <v>27701426644</v>
      </c>
      <c r="K4190" s="158" t="s">
        <v>10814</v>
      </c>
      <c r="L4190" s="151" t="s">
        <v>31</v>
      </c>
      <c r="M4190" s="158" t="s">
        <v>31</v>
      </c>
      <c r="N4190" s="158" t="s">
        <v>9802</v>
      </c>
      <c r="O4190" s="158">
        <v>11155</v>
      </c>
      <c r="P4190" s="149">
        <v>44415.616539351853</v>
      </c>
      <c r="Q4190" s="149">
        <v>44415.568912037037</v>
      </c>
      <c r="R4190" s="168">
        <v>177927</v>
      </c>
      <c r="S4190" s="151">
        <v>345101386</v>
      </c>
      <c r="T4190" s="153">
        <v>1.11550708211447E+16</v>
      </c>
      <c r="U4190" s="151" t="s">
        <v>32</v>
      </c>
      <c r="V4190" s="141"/>
      <c r="W4190" s="30" t="s">
        <v>13023</v>
      </c>
      <c r="X4190" s="33">
        <v>1319</v>
      </c>
      <c r="Y4190" s="24">
        <f>VLOOKUP(T4190,Buzon!C:C,1,FALSE)</f>
        <v>1.11550708211447E+16</v>
      </c>
      <c r="Z4190" s="13" t="str">
        <f>VLOOKUP(T4190,Buzon!C:Z,21,FALSE)</f>
        <v>AFIL.-008139649</v>
      </c>
      <c r="AA4190" s="162">
        <f>VLOOKUP(T4190,Buzon!C:Z,22,FALSE)</f>
        <v>219790.5</v>
      </c>
      <c r="AB4190" s="162">
        <f>VLOOKUP(T4190,Buzon!C:Z,23,FALSE)</f>
        <v>9082021</v>
      </c>
      <c r="AC4190" s="162" t="str">
        <f>VLOOKUP(T4190,Buzon!C:Z,24,FALSE)</f>
        <v>SANTANDER_3550</v>
      </c>
      <c r="AD4190" s="146">
        <f>+H4190</f>
        <v>118</v>
      </c>
      <c r="AE4190" s="150">
        <v>8139649</v>
      </c>
    </row>
    <row r="4191" spans="1:31" s="150" customFormat="1" ht="12" customHeight="1" x14ac:dyDescent="0.25">
      <c r="A4191" s="151" t="s">
        <v>21</v>
      </c>
      <c r="B4191" s="158" t="s">
        <v>9668</v>
      </c>
      <c r="C4191" s="220" t="s">
        <v>10812</v>
      </c>
      <c r="D4191" s="158">
        <v>22</v>
      </c>
      <c r="E4191" s="158" t="s">
        <v>10815</v>
      </c>
      <c r="F4191" s="158" t="s">
        <v>47</v>
      </c>
      <c r="G4191" s="151" t="s">
        <v>26</v>
      </c>
      <c r="H4191" s="156">
        <v>118</v>
      </c>
      <c r="I4191" s="151" t="s">
        <v>27</v>
      </c>
      <c r="J4191" s="158">
        <v>27701426645</v>
      </c>
      <c r="K4191" s="158" t="s">
        <v>10816</v>
      </c>
      <c r="L4191" s="151" t="s">
        <v>31</v>
      </c>
      <c r="M4191" s="158" t="s">
        <v>31</v>
      </c>
      <c r="N4191" s="158" t="s">
        <v>9802</v>
      </c>
      <c r="O4191" s="158">
        <v>11155</v>
      </c>
      <c r="P4191" s="149">
        <v>44415.616539351853</v>
      </c>
      <c r="Q4191" s="149">
        <v>44415.568912037037</v>
      </c>
      <c r="R4191" s="168">
        <v>177927</v>
      </c>
      <c r="S4191" s="151">
        <v>345101386</v>
      </c>
      <c r="T4191" s="153">
        <v>1.11550708211447E+16</v>
      </c>
      <c r="U4191" s="151" t="s">
        <v>32</v>
      </c>
      <c r="V4191" s="141"/>
      <c r="W4191" s="30" t="s">
        <v>13023</v>
      </c>
      <c r="X4191" s="33">
        <v>1319</v>
      </c>
      <c r="Y4191" s="24">
        <f>VLOOKUP(T4191,Buzon!C:C,1,FALSE)</f>
        <v>1.11550708211447E+16</v>
      </c>
      <c r="Z4191" s="13" t="str">
        <f>VLOOKUP(T4191,Buzon!C:Z,21,FALSE)</f>
        <v>AFIL.-008139649</v>
      </c>
      <c r="AA4191" s="162">
        <f>VLOOKUP(T4191,Buzon!C:Z,22,FALSE)</f>
        <v>219790.5</v>
      </c>
      <c r="AB4191" s="162">
        <f>VLOOKUP(T4191,Buzon!C:Z,23,FALSE)</f>
        <v>9082021</v>
      </c>
      <c r="AC4191" s="162" t="str">
        <f>VLOOKUP(T4191,Buzon!C:Z,24,FALSE)</f>
        <v>SANTANDER_3550</v>
      </c>
      <c r="AD4191" s="146">
        <f>+H4191</f>
        <v>118</v>
      </c>
      <c r="AE4191" s="150">
        <v>8139649</v>
      </c>
    </row>
    <row r="4192" spans="1:31" s="150" customFormat="1" ht="12" customHeight="1" x14ac:dyDescent="0.25">
      <c r="A4192" s="151" t="s">
        <v>21</v>
      </c>
      <c r="B4192" s="158" t="s">
        <v>9668</v>
      </c>
      <c r="C4192" s="220" t="s">
        <v>10812</v>
      </c>
      <c r="D4192" s="158">
        <v>24</v>
      </c>
      <c r="E4192" s="158" t="s">
        <v>10817</v>
      </c>
      <c r="F4192" s="158" t="s">
        <v>25</v>
      </c>
      <c r="G4192" s="151" t="s">
        <v>26</v>
      </c>
      <c r="H4192" s="156">
        <v>189</v>
      </c>
      <c r="I4192" s="151" t="s">
        <v>27</v>
      </c>
      <c r="J4192" s="158">
        <v>27701426646</v>
      </c>
      <c r="K4192" s="158" t="s">
        <v>10818</v>
      </c>
      <c r="L4192" s="151" t="s">
        <v>31</v>
      </c>
      <c r="M4192" s="158" t="s">
        <v>31</v>
      </c>
      <c r="N4192" s="158" t="s">
        <v>9802</v>
      </c>
      <c r="O4192" s="158">
        <v>11155</v>
      </c>
      <c r="P4192" s="149">
        <v>44415.616539351853</v>
      </c>
      <c r="Q4192" s="149">
        <v>44415.568912037037</v>
      </c>
      <c r="R4192" s="168">
        <v>177927</v>
      </c>
      <c r="S4192" s="151">
        <v>345101386</v>
      </c>
      <c r="T4192" s="153">
        <v>1.11550708211447E+16</v>
      </c>
      <c r="U4192" s="151" t="s">
        <v>32</v>
      </c>
      <c r="V4192" s="141"/>
      <c r="W4192" s="30" t="s">
        <v>13023</v>
      </c>
      <c r="X4192" s="33">
        <v>1319</v>
      </c>
      <c r="Y4192" s="24">
        <f>VLOOKUP(T4192,Buzon!C:C,1,FALSE)</f>
        <v>1.11550708211447E+16</v>
      </c>
      <c r="Z4192" s="13" t="str">
        <f>VLOOKUP(T4192,Buzon!C:Z,21,FALSE)</f>
        <v>AFIL.-008139649</v>
      </c>
      <c r="AA4192" s="162">
        <f>VLOOKUP(T4192,Buzon!C:Z,22,FALSE)</f>
        <v>219790.5</v>
      </c>
      <c r="AB4192" s="162">
        <f>VLOOKUP(T4192,Buzon!C:Z,23,FALSE)</f>
        <v>9082021</v>
      </c>
      <c r="AC4192" s="162" t="str">
        <f>VLOOKUP(T4192,Buzon!C:Z,24,FALSE)</f>
        <v>SANTANDER_3550</v>
      </c>
      <c r="AD4192" s="146">
        <f>+H4192</f>
        <v>189</v>
      </c>
      <c r="AE4192" s="150">
        <v>8139649</v>
      </c>
    </row>
    <row r="4193" spans="1:32" s="150" customFormat="1" ht="12" customHeight="1" x14ac:dyDescent="0.25">
      <c r="A4193" s="151" t="s">
        <v>21</v>
      </c>
      <c r="B4193" s="158" t="s">
        <v>9662</v>
      </c>
      <c r="C4193" s="158" t="s">
        <v>10756</v>
      </c>
      <c r="D4193" s="158">
        <v>23</v>
      </c>
      <c r="E4193" s="158" t="s">
        <v>10819</v>
      </c>
      <c r="F4193" s="158" t="s">
        <v>25</v>
      </c>
      <c r="G4193" s="151" t="s">
        <v>26</v>
      </c>
      <c r="H4193" s="156">
        <v>348</v>
      </c>
      <c r="I4193" s="151" t="s">
        <v>27</v>
      </c>
      <c r="J4193" s="158">
        <v>27701426648</v>
      </c>
      <c r="K4193" s="158" t="s">
        <v>10820</v>
      </c>
      <c r="L4193" s="151" t="s">
        <v>31</v>
      </c>
      <c r="M4193" s="158" t="s">
        <v>31</v>
      </c>
      <c r="N4193" s="158" t="s">
        <v>29</v>
      </c>
      <c r="O4193" s="158">
        <v>10869</v>
      </c>
      <c r="P4193" s="149">
        <v>44415.619664351849</v>
      </c>
      <c r="Q4193" s="149">
        <v>44415.567418981482</v>
      </c>
      <c r="R4193" s="168">
        <v>456421</v>
      </c>
      <c r="S4193" s="151">
        <v>345106480</v>
      </c>
      <c r="T4193" s="153">
        <v>1.08690708211452E+16</v>
      </c>
      <c r="U4193" s="151" t="s">
        <v>32</v>
      </c>
      <c r="V4193" s="141"/>
      <c r="W4193" s="30" t="s">
        <v>13024</v>
      </c>
      <c r="X4193" s="33">
        <v>44564</v>
      </c>
      <c r="Y4193" s="24">
        <f>VLOOKUP(T4193,Buzon!C:C,1,FALSE)</f>
        <v>1.08690708211452E+16</v>
      </c>
      <c r="Z4193" s="13" t="str">
        <f>VLOOKUP(T4193,Buzon!C:Z,21,FALSE)</f>
        <v>AFIL.-008139649</v>
      </c>
      <c r="AA4193" s="162">
        <f>VLOOKUP(T4193,Buzon!C:Z,22,FALSE)</f>
        <v>219790.5</v>
      </c>
      <c r="AB4193" s="162">
        <f>VLOOKUP(T4193,Buzon!C:Z,23,FALSE)</f>
        <v>9082021</v>
      </c>
      <c r="AC4193" s="162" t="str">
        <f>VLOOKUP(T4193,Buzon!C:Z,24,FALSE)</f>
        <v>SANTANDER_3550</v>
      </c>
      <c r="AD4193" s="146">
        <f>+H4193</f>
        <v>348</v>
      </c>
      <c r="AE4193" s="150">
        <v>8139649</v>
      </c>
    </row>
    <row r="4194" spans="1:32" s="150" customFormat="1" ht="12" customHeight="1" x14ac:dyDescent="0.25">
      <c r="A4194" s="151" t="s">
        <v>21</v>
      </c>
      <c r="B4194" s="158" t="s">
        <v>9662</v>
      </c>
      <c r="C4194" s="158" t="s">
        <v>10756</v>
      </c>
      <c r="D4194" s="158">
        <v>24</v>
      </c>
      <c r="E4194" s="158" t="s">
        <v>10821</v>
      </c>
      <c r="F4194" s="158" t="s">
        <v>25</v>
      </c>
      <c r="G4194" s="151" t="s">
        <v>26</v>
      </c>
      <c r="H4194" s="156">
        <v>348</v>
      </c>
      <c r="I4194" s="151" t="s">
        <v>27</v>
      </c>
      <c r="J4194" s="158">
        <v>27701426649</v>
      </c>
      <c r="K4194" s="158" t="s">
        <v>10822</v>
      </c>
      <c r="L4194" s="151" t="s">
        <v>31</v>
      </c>
      <c r="M4194" s="158" t="s">
        <v>31</v>
      </c>
      <c r="N4194" s="158" t="s">
        <v>29</v>
      </c>
      <c r="O4194" s="158">
        <v>10869</v>
      </c>
      <c r="P4194" s="149">
        <v>44415.619664351849</v>
      </c>
      <c r="Q4194" s="149">
        <v>44415.567418981482</v>
      </c>
      <c r="R4194" s="168">
        <v>456421</v>
      </c>
      <c r="S4194" s="151">
        <v>345106480</v>
      </c>
      <c r="T4194" s="153">
        <v>1.08690708211452E+16</v>
      </c>
      <c r="U4194" s="151" t="s">
        <v>32</v>
      </c>
      <c r="V4194" s="141"/>
      <c r="W4194" s="30" t="s">
        <v>13024</v>
      </c>
      <c r="X4194" s="33">
        <v>44564</v>
      </c>
      <c r="Y4194" s="24">
        <f>VLOOKUP(T4194,Buzon!C:C,1,FALSE)</f>
        <v>1.08690708211452E+16</v>
      </c>
      <c r="Z4194" s="13" t="str">
        <f>VLOOKUP(T4194,Buzon!C:Z,21,FALSE)</f>
        <v>AFIL.-008139649</v>
      </c>
      <c r="AA4194" s="162">
        <f>VLOOKUP(T4194,Buzon!C:Z,22,FALSE)</f>
        <v>219790.5</v>
      </c>
      <c r="AB4194" s="162">
        <f>VLOOKUP(T4194,Buzon!C:Z,23,FALSE)</f>
        <v>9082021</v>
      </c>
      <c r="AC4194" s="162" t="str">
        <f>VLOOKUP(T4194,Buzon!C:Z,24,FALSE)</f>
        <v>SANTANDER_3550</v>
      </c>
      <c r="AD4194" s="146">
        <f>+H4194</f>
        <v>348</v>
      </c>
      <c r="AE4194" s="150">
        <v>8139649</v>
      </c>
    </row>
    <row r="4195" spans="1:32" s="150" customFormat="1" ht="12" customHeight="1" x14ac:dyDescent="0.25">
      <c r="A4195" s="151" t="s">
        <v>21</v>
      </c>
      <c r="B4195" s="158" t="s">
        <v>9662</v>
      </c>
      <c r="C4195" s="158" t="s">
        <v>10756</v>
      </c>
      <c r="D4195" s="158">
        <v>30</v>
      </c>
      <c r="E4195" s="158" t="s">
        <v>10823</v>
      </c>
      <c r="F4195" s="158" t="s">
        <v>25</v>
      </c>
      <c r="G4195" s="151" t="s">
        <v>26</v>
      </c>
      <c r="H4195" s="156">
        <v>348</v>
      </c>
      <c r="I4195" s="151" t="s">
        <v>27</v>
      </c>
      <c r="J4195" s="158">
        <v>27701426651</v>
      </c>
      <c r="K4195" s="158" t="s">
        <v>10824</v>
      </c>
      <c r="L4195" s="151" t="s">
        <v>31</v>
      </c>
      <c r="M4195" s="158" t="s">
        <v>31</v>
      </c>
      <c r="N4195" s="158" t="s">
        <v>29</v>
      </c>
      <c r="O4195" s="158">
        <v>10869</v>
      </c>
      <c r="P4195" s="149">
        <v>44415.622881944444</v>
      </c>
      <c r="Q4195" s="149">
        <v>44415.567418981482</v>
      </c>
      <c r="R4195" s="168">
        <v>65583</v>
      </c>
      <c r="S4195" s="151">
        <v>345111473</v>
      </c>
      <c r="T4195" s="153">
        <v>1.08690708211456E+16</v>
      </c>
      <c r="U4195" s="151" t="s">
        <v>32</v>
      </c>
      <c r="V4195" s="141"/>
      <c r="W4195" s="30" t="s">
        <v>13024</v>
      </c>
      <c r="X4195" s="33">
        <v>44564</v>
      </c>
      <c r="Y4195" s="24">
        <f>VLOOKUP(T4195,Buzon!C:C,1,FALSE)</f>
        <v>1.08690708211456E+16</v>
      </c>
      <c r="Z4195" s="13" t="str">
        <f>VLOOKUP(T4195,Buzon!C:Z,21,FALSE)</f>
        <v>AFIL.-008139649</v>
      </c>
      <c r="AA4195" s="162">
        <f>VLOOKUP(T4195,Buzon!C:Z,22,FALSE)</f>
        <v>219790.5</v>
      </c>
      <c r="AB4195" s="162">
        <f>VLOOKUP(T4195,Buzon!C:Z,23,FALSE)</f>
        <v>9082021</v>
      </c>
      <c r="AC4195" s="162" t="str">
        <f>VLOOKUP(T4195,Buzon!C:Z,24,FALSE)</f>
        <v>SANTANDER_3550</v>
      </c>
      <c r="AD4195" s="146">
        <f>+H4195</f>
        <v>348</v>
      </c>
      <c r="AE4195" s="150">
        <v>8139649</v>
      </c>
    </row>
    <row r="4196" spans="1:32" s="150" customFormat="1" ht="12" customHeight="1" x14ac:dyDescent="0.25">
      <c r="A4196" s="151" t="s">
        <v>21</v>
      </c>
      <c r="B4196" s="158" t="s">
        <v>9662</v>
      </c>
      <c r="C4196" s="157"/>
      <c r="D4196" s="157"/>
      <c r="E4196" s="158" t="s">
        <v>10823</v>
      </c>
      <c r="F4196" s="158" t="s">
        <v>25</v>
      </c>
      <c r="G4196" s="151" t="s">
        <v>26</v>
      </c>
      <c r="H4196" s="156">
        <v>278</v>
      </c>
      <c r="I4196" s="151" t="s">
        <v>167</v>
      </c>
      <c r="J4196" s="158">
        <v>27701426652</v>
      </c>
      <c r="K4196" s="158" t="s">
        <v>10825</v>
      </c>
      <c r="L4196" s="151" t="s">
        <v>31</v>
      </c>
      <c r="M4196" s="158" t="s">
        <v>29</v>
      </c>
      <c r="N4196" s="158" t="s">
        <v>31</v>
      </c>
      <c r="O4196" s="158">
        <v>10869</v>
      </c>
      <c r="P4196" s="149">
        <v>44415.622881944444</v>
      </c>
      <c r="Q4196" s="149">
        <v>44415.567418981482</v>
      </c>
      <c r="R4196" s="168">
        <v>65583</v>
      </c>
      <c r="S4196" s="151">
        <v>345111473</v>
      </c>
      <c r="T4196" s="153">
        <v>1.08690708211456E+16</v>
      </c>
      <c r="U4196" s="151" t="s">
        <v>32</v>
      </c>
      <c r="V4196" s="141"/>
      <c r="W4196" s="30" t="s">
        <v>13024</v>
      </c>
      <c r="X4196" s="33">
        <v>44564</v>
      </c>
      <c r="Y4196" s="24">
        <f>VLOOKUP(T4196,Buzon!C:C,1,FALSE)</f>
        <v>1.08690708211456E+16</v>
      </c>
      <c r="Z4196" s="13" t="str">
        <f>VLOOKUP(T4196,Buzon!C:Z,21,FALSE)</f>
        <v>AFIL.-008139649</v>
      </c>
      <c r="AA4196" s="162">
        <f>VLOOKUP(T4196,Buzon!C:Z,22,FALSE)</f>
        <v>219790.5</v>
      </c>
      <c r="AB4196" s="162">
        <f>VLOOKUP(T4196,Buzon!C:Z,23,FALSE)</f>
        <v>9082021</v>
      </c>
      <c r="AC4196" s="162" t="str">
        <f>VLOOKUP(T4196,Buzon!C:Z,24,FALSE)</f>
        <v>SANTANDER_3550</v>
      </c>
      <c r="AD4196" s="146">
        <f>+H4196</f>
        <v>278</v>
      </c>
      <c r="AE4196" s="150">
        <v>8139649</v>
      </c>
    </row>
    <row r="4197" spans="1:32" s="150" customFormat="1" ht="12" customHeight="1" x14ac:dyDescent="0.25">
      <c r="A4197" s="151" t="s">
        <v>21</v>
      </c>
      <c r="B4197" s="158" t="s">
        <v>9668</v>
      </c>
      <c r="C4197" s="158" t="s">
        <v>10826</v>
      </c>
      <c r="D4197" s="158">
        <v>1</v>
      </c>
      <c r="E4197" s="158" t="s">
        <v>10827</v>
      </c>
      <c r="F4197" s="158" t="s">
        <v>47</v>
      </c>
      <c r="G4197" s="151" t="s">
        <v>26</v>
      </c>
      <c r="H4197" s="156">
        <v>174</v>
      </c>
      <c r="I4197" s="151" t="s">
        <v>27</v>
      </c>
      <c r="J4197" s="158">
        <v>27701426654</v>
      </c>
      <c r="K4197" s="158" t="s">
        <v>10828</v>
      </c>
      <c r="L4197" s="151" t="s">
        <v>31</v>
      </c>
      <c r="M4197" s="158" t="s">
        <v>31</v>
      </c>
      <c r="N4197" s="158" t="s">
        <v>29</v>
      </c>
      <c r="O4197" s="158">
        <v>11155</v>
      </c>
      <c r="P4197" s="149">
        <v>44415.626805555556</v>
      </c>
      <c r="Q4197" s="149">
        <v>44415.568912037037</v>
      </c>
      <c r="R4197" s="168">
        <v>50226</v>
      </c>
      <c r="S4197" s="151">
        <v>345117574</v>
      </c>
      <c r="T4197" s="153">
        <v>1.11550708211502E+16</v>
      </c>
      <c r="U4197" s="151" t="s">
        <v>32</v>
      </c>
      <c r="V4197" s="141"/>
      <c r="W4197" s="30" t="s">
        <v>13024</v>
      </c>
      <c r="X4197" s="33">
        <v>44564</v>
      </c>
      <c r="Y4197" s="24">
        <f>VLOOKUP(T4197,Buzon!C:C,1,FALSE)</f>
        <v>1.11550708211502E+16</v>
      </c>
      <c r="Z4197" s="13" t="str">
        <f>VLOOKUP(T4197,Buzon!C:Z,21,FALSE)</f>
        <v>AFIL.-008139649</v>
      </c>
      <c r="AA4197" s="162">
        <f>VLOOKUP(T4197,Buzon!C:Z,22,FALSE)</f>
        <v>219790.5</v>
      </c>
      <c r="AB4197" s="162">
        <f>VLOOKUP(T4197,Buzon!C:Z,23,FALSE)</f>
        <v>9082021</v>
      </c>
      <c r="AC4197" s="162" t="str">
        <f>VLOOKUP(T4197,Buzon!C:Z,24,FALSE)</f>
        <v>SANTANDER_3550</v>
      </c>
      <c r="AD4197" s="146">
        <f>+H4197</f>
        <v>174</v>
      </c>
      <c r="AE4197" s="150">
        <v>8139649</v>
      </c>
    </row>
    <row r="4198" spans="1:32" s="150" customFormat="1" ht="12" customHeight="1" x14ac:dyDescent="0.25">
      <c r="A4198" s="151" t="s">
        <v>21</v>
      </c>
      <c r="B4198" s="158" t="s">
        <v>9668</v>
      </c>
      <c r="C4198" s="158" t="s">
        <v>10826</v>
      </c>
      <c r="D4198" s="158">
        <v>2</v>
      </c>
      <c r="E4198" s="158" t="s">
        <v>10829</v>
      </c>
      <c r="F4198" s="158" t="s">
        <v>25</v>
      </c>
      <c r="G4198" s="151" t="s">
        <v>26</v>
      </c>
      <c r="H4198" s="156">
        <v>278</v>
      </c>
      <c r="I4198" s="151" t="s">
        <v>27</v>
      </c>
      <c r="J4198" s="158">
        <v>27701426655</v>
      </c>
      <c r="K4198" s="158" t="s">
        <v>10830</v>
      </c>
      <c r="L4198" s="151" t="s">
        <v>31</v>
      </c>
      <c r="M4198" s="158" t="s">
        <v>31</v>
      </c>
      <c r="N4198" s="158" t="s">
        <v>29</v>
      </c>
      <c r="O4198" s="158">
        <v>11155</v>
      </c>
      <c r="P4198" s="149">
        <v>44415.626805555556</v>
      </c>
      <c r="Q4198" s="149">
        <v>44415.568912037037</v>
      </c>
      <c r="R4198" s="168">
        <v>50226</v>
      </c>
      <c r="S4198" s="151">
        <v>345117574</v>
      </c>
      <c r="T4198" s="153">
        <v>1.11550708211502E+16</v>
      </c>
      <c r="U4198" s="151" t="s">
        <v>32</v>
      </c>
      <c r="V4198" s="141"/>
      <c r="W4198" s="30" t="s">
        <v>13024</v>
      </c>
      <c r="X4198" s="33">
        <v>44564</v>
      </c>
      <c r="Y4198" s="24">
        <f>VLOOKUP(T4198,Buzon!C:C,1,FALSE)</f>
        <v>1.11550708211502E+16</v>
      </c>
      <c r="Z4198" s="13" t="str">
        <f>VLOOKUP(T4198,Buzon!C:Z,21,FALSE)</f>
        <v>AFIL.-008139649</v>
      </c>
      <c r="AA4198" s="162">
        <f>VLOOKUP(T4198,Buzon!C:Z,22,FALSE)</f>
        <v>219790.5</v>
      </c>
      <c r="AB4198" s="162">
        <f>VLOOKUP(T4198,Buzon!C:Z,23,FALSE)</f>
        <v>9082021</v>
      </c>
      <c r="AC4198" s="162" t="str">
        <f>VLOOKUP(T4198,Buzon!C:Z,24,FALSE)</f>
        <v>SANTANDER_3550</v>
      </c>
      <c r="AD4198" s="146">
        <f>+H4198</f>
        <v>278</v>
      </c>
      <c r="AE4198" s="150">
        <v>8139649</v>
      </c>
    </row>
    <row r="4199" spans="1:32" s="150" customFormat="1" ht="12" customHeight="1" x14ac:dyDescent="0.25">
      <c r="A4199" s="151" t="s">
        <v>21</v>
      </c>
      <c r="B4199" s="158" t="s">
        <v>9668</v>
      </c>
      <c r="C4199" s="158" t="s">
        <v>10826</v>
      </c>
      <c r="D4199" s="158">
        <v>3</v>
      </c>
      <c r="E4199" s="158" t="s">
        <v>7309</v>
      </c>
      <c r="F4199" s="158" t="s">
        <v>25</v>
      </c>
      <c r="G4199" s="151" t="s">
        <v>26</v>
      </c>
      <c r="H4199" s="156">
        <v>278</v>
      </c>
      <c r="I4199" s="151" t="s">
        <v>27</v>
      </c>
      <c r="J4199" s="158">
        <v>27701426656</v>
      </c>
      <c r="K4199" s="158" t="s">
        <v>10831</v>
      </c>
      <c r="L4199" s="151" t="s">
        <v>31</v>
      </c>
      <c r="M4199" s="158" t="s">
        <v>31</v>
      </c>
      <c r="N4199" s="158" t="s">
        <v>29</v>
      </c>
      <c r="O4199" s="158">
        <v>11155</v>
      </c>
      <c r="P4199" s="149">
        <v>44415.626805555556</v>
      </c>
      <c r="Q4199" s="149">
        <v>44415.568912037037</v>
      </c>
      <c r="R4199" s="168">
        <v>50226</v>
      </c>
      <c r="S4199" s="151">
        <v>345117574</v>
      </c>
      <c r="T4199" s="153">
        <v>1.11550708211502E+16</v>
      </c>
      <c r="U4199" s="151" t="s">
        <v>32</v>
      </c>
      <c r="V4199" s="141"/>
      <c r="W4199" s="30" t="s">
        <v>13024</v>
      </c>
      <c r="X4199" s="33">
        <v>44564</v>
      </c>
      <c r="Y4199" s="24">
        <f>VLOOKUP(T4199,Buzon!C:C,1,FALSE)</f>
        <v>1.11550708211502E+16</v>
      </c>
      <c r="Z4199" s="13" t="str">
        <f>VLOOKUP(T4199,Buzon!C:Z,21,FALSE)</f>
        <v>AFIL.-008139649</v>
      </c>
      <c r="AA4199" s="162">
        <f>VLOOKUP(T4199,Buzon!C:Z,22,FALSE)</f>
        <v>219790.5</v>
      </c>
      <c r="AB4199" s="162">
        <f>VLOOKUP(T4199,Buzon!C:Z,23,FALSE)</f>
        <v>9082021</v>
      </c>
      <c r="AC4199" s="162" t="str">
        <f>VLOOKUP(T4199,Buzon!C:Z,24,FALSE)</f>
        <v>SANTANDER_3550</v>
      </c>
      <c r="AD4199" s="146">
        <f>+H4199</f>
        <v>278</v>
      </c>
      <c r="AE4199" s="150">
        <v>8139649</v>
      </c>
    </row>
    <row r="4200" spans="1:32" s="150" customFormat="1" ht="12" customHeight="1" x14ac:dyDescent="0.25">
      <c r="A4200" s="151" t="s">
        <v>21</v>
      </c>
      <c r="B4200" s="158" t="s">
        <v>9668</v>
      </c>
      <c r="C4200" s="158" t="s">
        <v>10826</v>
      </c>
      <c r="D4200" s="158">
        <v>4</v>
      </c>
      <c r="E4200" s="158" t="s">
        <v>10832</v>
      </c>
      <c r="F4200" s="158" t="s">
        <v>25</v>
      </c>
      <c r="G4200" s="151" t="s">
        <v>26</v>
      </c>
      <c r="H4200" s="156">
        <v>278</v>
      </c>
      <c r="I4200" s="151" t="s">
        <v>27</v>
      </c>
      <c r="J4200" s="158">
        <v>27701426657</v>
      </c>
      <c r="K4200" s="158" t="s">
        <v>10833</v>
      </c>
      <c r="L4200" s="151" t="s">
        <v>31</v>
      </c>
      <c r="M4200" s="158" t="s">
        <v>31</v>
      </c>
      <c r="N4200" s="158" t="s">
        <v>29</v>
      </c>
      <c r="O4200" s="158">
        <v>11155</v>
      </c>
      <c r="P4200" s="149">
        <v>44415.626805555556</v>
      </c>
      <c r="Q4200" s="149">
        <v>44415.568912037037</v>
      </c>
      <c r="R4200" s="168">
        <v>50226</v>
      </c>
      <c r="S4200" s="151">
        <v>345117574</v>
      </c>
      <c r="T4200" s="153">
        <v>1.11550708211502E+16</v>
      </c>
      <c r="U4200" s="151" t="s">
        <v>32</v>
      </c>
      <c r="V4200" s="141"/>
      <c r="W4200" s="30" t="s">
        <v>13024</v>
      </c>
      <c r="X4200" s="33">
        <v>44564</v>
      </c>
      <c r="Y4200" s="24">
        <f>VLOOKUP(T4200,Buzon!C:C,1,FALSE)</f>
        <v>1.11550708211502E+16</v>
      </c>
      <c r="Z4200" s="13" t="str">
        <f>VLOOKUP(T4200,Buzon!C:Z,21,FALSE)</f>
        <v>AFIL.-008139649</v>
      </c>
      <c r="AA4200" s="162">
        <f>VLOOKUP(T4200,Buzon!C:Z,22,FALSE)</f>
        <v>219790.5</v>
      </c>
      <c r="AB4200" s="162">
        <f>VLOOKUP(T4200,Buzon!C:Z,23,FALSE)</f>
        <v>9082021</v>
      </c>
      <c r="AC4200" s="162" t="str">
        <f>VLOOKUP(T4200,Buzon!C:Z,24,FALSE)</f>
        <v>SANTANDER_3550</v>
      </c>
      <c r="AD4200" s="146">
        <f>+H4200</f>
        <v>278</v>
      </c>
      <c r="AE4200" s="150">
        <v>8139649</v>
      </c>
    </row>
    <row r="4201" spans="1:32" s="150" customFormat="1" ht="12" customHeight="1" x14ac:dyDescent="0.25">
      <c r="A4201" s="151" t="s">
        <v>21</v>
      </c>
      <c r="B4201" s="158" t="s">
        <v>9662</v>
      </c>
      <c r="C4201" s="158" t="s">
        <v>10834</v>
      </c>
      <c r="D4201" s="158">
        <v>12</v>
      </c>
      <c r="E4201" s="158" t="s">
        <v>10835</v>
      </c>
      <c r="F4201" s="158" t="s">
        <v>25</v>
      </c>
      <c r="G4201" s="151" t="s">
        <v>26</v>
      </c>
      <c r="H4201" s="156">
        <v>348</v>
      </c>
      <c r="I4201" s="151" t="s">
        <v>27</v>
      </c>
      <c r="J4201" s="158">
        <v>27701426668</v>
      </c>
      <c r="K4201" s="158" t="s">
        <v>10836</v>
      </c>
      <c r="L4201" s="151" t="s">
        <v>31</v>
      </c>
      <c r="M4201" s="158" t="s">
        <v>31</v>
      </c>
      <c r="N4201" s="158" t="s">
        <v>30</v>
      </c>
      <c r="O4201" s="158">
        <v>10869</v>
      </c>
      <c r="P4201" s="149">
        <v>44415.642812500002</v>
      </c>
      <c r="Q4201" s="149">
        <v>44415.567418981482</v>
      </c>
      <c r="R4201" s="168">
        <v>28087</v>
      </c>
      <c r="S4201" s="151">
        <v>345143011</v>
      </c>
      <c r="T4201" s="153">
        <v>1.08690708211525E+16</v>
      </c>
      <c r="U4201" s="151" t="s">
        <v>32</v>
      </c>
      <c r="V4201" s="141"/>
      <c r="W4201" s="30" t="s">
        <v>13024</v>
      </c>
      <c r="X4201" s="33">
        <v>44564</v>
      </c>
      <c r="Y4201" s="24">
        <f>VLOOKUP(T4201,Buzon!C:C,1,FALSE)</f>
        <v>1.08690708211525E+16</v>
      </c>
      <c r="Z4201" s="13" t="str">
        <f>VLOOKUP(T4201,Buzon!C:Z,21,FALSE)</f>
        <v>AFIL.-008139649</v>
      </c>
      <c r="AA4201" s="162">
        <f>VLOOKUP(T4201,Buzon!C:Z,22,FALSE)</f>
        <v>219790.5</v>
      </c>
      <c r="AB4201" s="162">
        <f>VLOOKUP(T4201,Buzon!C:Z,23,FALSE)</f>
        <v>9082021</v>
      </c>
      <c r="AC4201" s="162" t="str">
        <f>VLOOKUP(T4201,Buzon!C:Z,24,FALSE)</f>
        <v>SANTANDER_3550</v>
      </c>
      <c r="AD4201" s="146">
        <f>+H4201</f>
        <v>348</v>
      </c>
      <c r="AE4201" s="150">
        <v>8139649</v>
      </c>
    </row>
    <row r="4202" spans="1:32" s="150" customFormat="1" ht="12" customHeight="1" x14ac:dyDescent="0.25">
      <c r="A4202" s="151" t="s">
        <v>21</v>
      </c>
      <c r="B4202" s="158" t="s">
        <v>9662</v>
      </c>
      <c r="C4202" s="158" t="s">
        <v>10834</v>
      </c>
      <c r="D4202" s="158">
        <v>38</v>
      </c>
      <c r="E4202" s="158" t="s">
        <v>10837</v>
      </c>
      <c r="F4202" s="158" t="s">
        <v>25</v>
      </c>
      <c r="G4202" s="151" t="s">
        <v>26</v>
      </c>
      <c r="H4202" s="156">
        <v>348</v>
      </c>
      <c r="I4202" s="151" t="s">
        <v>27</v>
      </c>
      <c r="J4202" s="158">
        <v>27701426675</v>
      </c>
      <c r="K4202" s="158" t="s">
        <v>10838</v>
      </c>
      <c r="L4202" s="151" t="s">
        <v>31</v>
      </c>
      <c r="M4202" s="158" t="s">
        <v>31</v>
      </c>
      <c r="N4202" s="158" t="s">
        <v>29</v>
      </c>
      <c r="O4202" s="158">
        <v>10869</v>
      </c>
      <c r="P4202" s="149">
        <v>44415.647488425922</v>
      </c>
      <c r="Q4202" s="149">
        <v>44415.567418981482</v>
      </c>
      <c r="R4202" s="168">
        <v>333</v>
      </c>
      <c r="S4202" s="151">
        <v>345158220</v>
      </c>
      <c r="T4202" s="153">
        <v>1.08690708211531E+16</v>
      </c>
      <c r="U4202" s="151" t="s">
        <v>32</v>
      </c>
      <c r="V4202" s="141"/>
      <c r="W4202" s="30" t="s">
        <v>13024</v>
      </c>
      <c r="X4202" s="33">
        <v>44564</v>
      </c>
      <c r="Y4202" s="24">
        <f>VLOOKUP(T4202,Buzon!C:C,1,FALSE)</f>
        <v>1.08690708211531E+16</v>
      </c>
      <c r="Z4202" s="13" t="str">
        <f>VLOOKUP(T4202,Buzon!C:Z,21,FALSE)</f>
        <v>AFIL.-008139649</v>
      </c>
      <c r="AA4202" s="162">
        <f>VLOOKUP(T4202,Buzon!C:Z,22,FALSE)</f>
        <v>219790.5</v>
      </c>
      <c r="AB4202" s="162">
        <f>VLOOKUP(T4202,Buzon!C:Z,23,FALSE)</f>
        <v>9082021</v>
      </c>
      <c r="AC4202" s="162" t="str">
        <f>VLOOKUP(T4202,Buzon!C:Z,24,FALSE)</f>
        <v>SANTANDER_3550</v>
      </c>
      <c r="AD4202" s="146">
        <f>+H4202</f>
        <v>348</v>
      </c>
      <c r="AE4202" s="150">
        <v>8139649</v>
      </c>
    </row>
    <row r="4203" spans="1:32" s="150" customFormat="1" ht="12" customHeight="1" x14ac:dyDescent="0.25">
      <c r="A4203" s="151" t="s">
        <v>21</v>
      </c>
      <c r="B4203" s="158" t="s">
        <v>9662</v>
      </c>
      <c r="C4203" s="158" t="s">
        <v>10834</v>
      </c>
      <c r="D4203" s="158">
        <v>39</v>
      </c>
      <c r="E4203" s="158" t="s">
        <v>10839</v>
      </c>
      <c r="F4203" s="158" t="s">
        <v>25</v>
      </c>
      <c r="G4203" s="151" t="s">
        <v>26</v>
      </c>
      <c r="H4203" s="156">
        <v>348</v>
      </c>
      <c r="I4203" s="151" t="s">
        <v>27</v>
      </c>
      <c r="J4203" s="158">
        <v>27701426676</v>
      </c>
      <c r="K4203" s="158" t="s">
        <v>10840</v>
      </c>
      <c r="L4203" s="151" t="s">
        <v>31</v>
      </c>
      <c r="M4203" s="158" t="s">
        <v>31</v>
      </c>
      <c r="N4203" s="158" t="s">
        <v>29</v>
      </c>
      <c r="O4203" s="158">
        <v>10869</v>
      </c>
      <c r="P4203" s="149">
        <v>44415.647488425922</v>
      </c>
      <c r="Q4203" s="149">
        <v>44415.567418981482</v>
      </c>
      <c r="R4203" s="168">
        <v>333</v>
      </c>
      <c r="S4203" s="151">
        <v>345158220</v>
      </c>
      <c r="T4203" s="153">
        <v>1.08690708211531E+16</v>
      </c>
      <c r="U4203" s="151" t="s">
        <v>32</v>
      </c>
      <c r="V4203" s="141"/>
      <c r="W4203" s="30" t="s">
        <v>13024</v>
      </c>
      <c r="X4203" s="33">
        <v>44564</v>
      </c>
      <c r="Y4203" s="24">
        <f>VLOOKUP(T4203,Buzon!C:C,1,FALSE)</f>
        <v>1.08690708211531E+16</v>
      </c>
      <c r="Z4203" s="13" t="str">
        <f>VLOOKUP(T4203,Buzon!C:Z,21,FALSE)</f>
        <v>AFIL.-008139649</v>
      </c>
      <c r="AA4203" s="162">
        <f>VLOOKUP(T4203,Buzon!C:Z,22,FALSE)</f>
        <v>219790.5</v>
      </c>
      <c r="AB4203" s="162">
        <f>VLOOKUP(T4203,Buzon!C:Z,23,FALSE)</f>
        <v>9082021</v>
      </c>
      <c r="AC4203" s="162" t="str">
        <f>VLOOKUP(T4203,Buzon!C:Z,24,FALSE)</f>
        <v>SANTANDER_3550</v>
      </c>
      <c r="AD4203" s="146">
        <f>+H4203</f>
        <v>348</v>
      </c>
      <c r="AE4203" s="150">
        <v>8139649</v>
      </c>
    </row>
    <row r="4204" spans="1:32" s="150" customFormat="1" ht="12" customHeight="1" x14ac:dyDescent="0.25">
      <c r="A4204" s="151" t="s">
        <v>21</v>
      </c>
      <c r="B4204" s="158" t="s">
        <v>9662</v>
      </c>
      <c r="C4204" s="158" t="s">
        <v>10834</v>
      </c>
      <c r="D4204" s="158">
        <v>40</v>
      </c>
      <c r="E4204" s="158" t="s">
        <v>10841</v>
      </c>
      <c r="F4204" s="158" t="s">
        <v>25</v>
      </c>
      <c r="G4204" s="151" t="s">
        <v>26</v>
      </c>
      <c r="H4204" s="156">
        <v>348</v>
      </c>
      <c r="I4204" s="151" t="s">
        <v>27</v>
      </c>
      <c r="J4204" s="158">
        <v>27701426677</v>
      </c>
      <c r="K4204" s="158" t="s">
        <v>10842</v>
      </c>
      <c r="L4204" s="151" t="s">
        <v>31</v>
      </c>
      <c r="M4204" s="158" t="s">
        <v>31</v>
      </c>
      <c r="N4204" s="158" t="s">
        <v>29</v>
      </c>
      <c r="O4204" s="158">
        <v>10869</v>
      </c>
      <c r="P4204" s="149">
        <v>44415.647488425922</v>
      </c>
      <c r="Q4204" s="149">
        <v>44415.567418981482</v>
      </c>
      <c r="R4204" s="168">
        <v>333</v>
      </c>
      <c r="S4204" s="151">
        <v>345158220</v>
      </c>
      <c r="T4204" s="153">
        <v>1.08690708211531E+16</v>
      </c>
      <c r="U4204" s="151" t="s">
        <v>32</v>
      </c>
      <c r="V4204" s="141"/>
      <c r="W4204" s="30" t="s">
        <v>13024</v>
      </c>
      <c r="X4204" s="33">
        <v>44564</v>
      </c>
      <c r="Y4204" s="24">
        <f>VLOOKUP(T4204,Buzon!C:C,1,FALSE)</f>
        <v>1.08690708211531E+16</v>
      </c>
      <c r="Z4204" s="13" t="str">
        <f>VLOOKUP(T4204,Buzon!C:Z,21,FALSE)</f>
        <v>AFIL.-008139649</v>
      </c>
      <c r="AA4204" s="162">
        <f>VLOOKUP(T4204,Buzon!C:Z,22,FALSE)</f>
        <v>219790.5</v>
      </c>
      <c r="AB4204" s="162">
        <f>VLOOKUP(T4204,Buzon!C:Z,23,FALSE)</f>
        <v>9082021</v>
      </c>
      <c r="AC4204" s="162" t="str">
        <f>VLOOKUP(T4204,Buzon!C:Z,24,FALSE)</f>
        <v>SANTANDER_3550</v>
      </c>
      <c r="AD4204" s="146">
        <f>+H4204</f>
        <v>348</v>
      </c>
      <c r="AE4204" s="150">
        <v>8139649</v>
      </c>
    </row>
    <row r="4205" spans="1:32" s="207" customFormat="1" ht="12" customHeight="1" x14ac:dyDescent="0.25">
      <c r="A4205" s="168" t="s">
        <v>21</v>
      </c>
      <c r="B4205" s="158" t="s">
        <v>9668</v>
      </c>
      <c r="C4205" s="158" t="s">
        <v>10574</v>
      </c>
      <c r="D4205" s="158">
        <v>19</v>
      </c>
      <c r="E4205" s="158" t="s">
        <v>10588</v>
      </c>
      <c r="F4205" s="158" t="s">
        <v>25</v>
      </c>
      <c r="G4205" s="168" t="s">
        <v>26</v>
      </c>
      <c r="H4205" s="169">
        <v>348</v>
      </c>
      <c r="I4205" s="168" t="s">
        <v>27</v>
      </c>
      <c r="J4205" s="158">
        <v>27701426169</v>
      </c>
      <c r="K4205" s="158" t="s">
        <v>10589</v>
      </c>
      <c r="L4205" s="168" t="s">
        <v>31</v>
      </c>
      <c r="M4205" s="158" t="s">
        <v>31</v>
      </c>
      <c r="N4205" s="158" t="s">
        <v>30</v>
      </c>
      <c r="O4205" s="158">
        <v>11986</v>
      </c>
      <c r="P4205" s="170">
        <v>44414.896261574075</v>
      </c>
      <c r="Q4205" s="170">
        <v>44414.582824074074</v>
      </c>
      <c r="R4205" s="168">
        <v>822617</v>
      </c>
      <c r="S4205" s="168">
        <v>344526122</v>
      </c>
      <c r="T4205" s="171">
        <v>1.1986060821213E+16</v>
      </c>
      <c r="U4205" s="168" t="s">
        <v>32</v>
      </c>
      <c r="V4205" s="210"/>
      <c r="W4205" s="83" t="s">
        <v>13004</v>
      </c>
      <c r="X4205" s="84">
        <v>1044</v>
      </c>
      <c r="Y4205" s="167" t="e">
        <f>VLOOKUP(T4205,Buzon!C:C,1,FALSE)</f>
        <v>#N/A</v>
      </c>
      <c r="Z4205" s="76" t="s">
        <v>13001</v>
      </c>
      <c r="AA4205" s="211">
        <v>5090.8999999999996</v>
      </c>
      <c r="AB4205" s="78" t="s">
        <v>9020</v>
      </c>
      <c r="AC4205" s="76" t="s">
        <v>8974</v>
      </c>
      <c r="AD4205" s="177">
        <f>+H4205</f>
        <v>348</v>
      </c>
      <c r="AE4205" s="207">
        <v>9359908044</v>
      </c>
      <c r="AF4205" s="207">
        <v>-302.10000000000002</v>
      </c>
    </row>
    <row r="4206" spans="1:32" s="214" customFormat="1" ht="12" customHeight="1" x14ac:dyDescent="0.25">
      <c r="A4206" s="168" t="s">
        <v>12499</v>
      </c>
      <c r="B4206" s="158" t="s">
        <v>9662</v>
      </c>
      <c r="C4206" s="158" t="s">
        <v>12692</v>
      </c>
      <c r="D4206" s="158">
        <v>15</v>
      </c>
      <c r="E4206" s="158" t="s">
        <v>12693</v>
      </c>
      <c r="F4206" s="158" t="s">
        <v>219</v>
      </c>
      <c r="G4206" s="168" t="s">
        <v>26</v>
      </c>
      <c r="H4206" s="169">
        <v>169</v>
      </c>
      <c r="I4206" s="168" t="s">
        <v>27</v>
      </c>
      <c r="J4206" s="158">
        <v>27701426342</v>
      </c>
      <c r="K4206" s="158" t="s">
        <v>12694</v>
      </c>
      <c r="L4206" s="168" t="s">
        <v>31</v>
      </c>
      <c r="M4206" s="158" t="s">
        <v>31</v>
      </c>
      <c r="N4206" s="158" t="s">
        <v>12542</v>
      </c>
      <c r="O4206" s="158">
        <v>11094</v>
      </c>
      <c r="P4206" s="170">
        <v>44415.34847222222</v>
      </c>
      <c r="Q4206" s="170">
        <v>44415.248576388891</v>
      </c>
      <c r="R4206" s="168">
        <v>889712</v>
      </c>
      <c r="S4206" s="168">
        <v>344696794</v>
      </c>
      <c r="T4206" s="171">
        <v>1.1094070821082E+16</v>
      </c>
      <c r="U4206" s="168" t="s">
        <v>32</v>
      </c>
      <c r="V4206" s="212"/>
      <c r="W4206" s="83" t="s">
        <v>13005</v>
      </c>
      <c r="X4206" s="84">
        <v>761</v>
      </c>
      <c r="Y4206" s="213" t="e">
        <f>VLOOKUP(T4206,Buzon!C:C,1,FALSE)</f>
        <v>#N/A</v>
      </c>
      <c r="Z4206" s="76" t="s">
        <v>13001</v>
      </c>
      <c r="AA4206" s="211">
        <v>5090.8999999999996</v>
      </c>
      <c r="AB4206" s="78" t="s">
        <v>9020</v>
      </c>
      <c r="AC4206" s="76" t="s">
        <v>8974</v>
      </c>
      <c r="AD4206" s="169">
        <f>+H4206</f>
        <v>169</v>
      </c>
      <c r="AE4206" s="214">
        <v>9359908044</v>
      </c>
      <c r="AF4206" s="207">
        <v>-302.10000000000002</v>
      </c>
    </row>
    <row r="4207" spans="1:32" s="214" customFormat="1" ht="12" customHeight="1" x14ac:dyDescent="0.25">
      <c r="A4207" s="168" t="s">
        <v>12499</v>
      </c>
      <c r="B4207" s="158" t="s">
        <v>9662</v>
      </c>
      <c r="C4207" s="158" t="s">
        <v>12692</v>
      </c>
      <c r="D4207" s="158">
        <v>16</v>
      </c>
      <c r="E4207" s="158" t="s">
        <v>12695</v>
      </c>
      <c r="F4207" s="158" t="s">
        <v>268</v>
      </c>
      <c r="G4207" s="168" t="s">
        <v>26</v>
      </c>
      <c r="H4207" s="169">
        <v>254</v>
      </c>
      <c r="I4207" s="168" t="s">
        <v>27</v>
      </c>
      <c r="J4207" s="158">
        <v>27701426343</v>
      </c>
      <c r="K4207" s="158" t="s">
        <v>12696</v>
      </c>
      <c r="L4207" s="168" t="s">
        <v>31</v>
      </c>
      <c r="M4207" s="158" t="s">
        <v>31</v>
      </c>
      <c r="N4207" s="158" t="s">
        <v>12542</v>
      </c>
      <c r="O4207" s="158">
        <v>11094</v>
      </c>
      <c r="P4207" s="170">
        <v>44415.34847222222</v>
      </c>
      <c r="Q4207" s="170">
        <v>44415.248576388891</v>
      </c>
      <c r="R4207" s="168">
        <v>889712</v>
      </c>
      <c r="S4207" s="168">
        <v>344696794</v>
      </c>
      <c r="T4207" s="171">
        <v>1.1094070821082E+16</v>
      </c>
      <c r="U4207" s="168" t="s">
        <v>32</v>
      </c>
      <c r="V4207" s="212"/>
      <c r="W4207" s="83" t="s">
        <v>13005</v>
      </c>
      <c r="X4207" s="84">
        <v>761</v>
      </c>
      <c r="Y4207" s="213" t="e">
        <f>VLOOKUP(T4207,Buzon!C:C,1,FALSE)</f>
        <v>#N/A</v>
      </c>
      <c r="Z4207" s="76" t="s">
        <v>13001</v>
      </c>
      <c r="AA4207" s="211">
        <v>5090.8999999999996</v>
      </c>
      <c r="AB4207" s="78" t="s">
        <v>9020</v>
      </c>
      <c r="AC4207" s="76" t="s">
        <v>8974</v>
      </c>
      <c r="AD4207" s="169">
        <f>+H4207</f>
        <v>254</v>
      </c>
      <c r="AE4207" s="214">
        <v>9359908044</v>
      </c>
      <c r="AF4207" s="207">
        <v>-302.10000000000002</v>
      </c>
    </row>
    <row r="4208" spans="1:32" s="150" customFormat="1" ht="12" customHeight="1" x14ac:dyDescent="0.25">
      <c r="A4208" s="151" t="s">
        <v>21</v>
      </c>
      <c r="B4208" s="158" t="s">
        <v>9668</v>
      </c>
      <c r="C4208" s="158" t="s">
        <v>10834</v>
      </c>
      <c r="D4208" s="158">
        <v>27</v>
      </c>
      <c r="E4208" s="158" t="s">
        <v>10850</v>
      </c>
      <c r="F4208" s="158" t="s">
        <v>25</v>
      </c>
      <c r="G4208" s="151" t="s">
        <v>26</v>
      </c>
      <c r="H4208" s="156">
        <v>348</v>
      </c>
      <c r="I4208" s="151" t="s">
        <v>27</v>
      </c>
      <c r="J4208" s="158">
        <v>27701426683</v>
      </c>
      <c r="K4208" s="158" t="s">
        <v>10851</v>
      </c>
      <c r="L4208" s="151" t="s">
        <v>31</v>
      </c>
      <c r="M4208" s="158" t="s">
        <v>31</v>
      </c>
      <c r="N4208" s="158" t="s">
        <v>29</v>
      </c>
      <c r="O4208" s="158">
        <v>11155</v>
      </c>
      <c r="P4208" s="149">
        <v>44415.651643518519</v>
      </c>
      <c r="Q4208" s="149">
        <v>44415.568912037037</v>
      </c>
      <c r="R4208" s="168">
        <v>809749</v>
      </c>
      <c r="S4208" s="151">
        <v>345164570</v>
      </c>
      <c r="T4208" s="153">
        <v>1.11550708211538E+16</v>
      </c>
      <c r="U4208" s="151" t="s">
        <v>32</v>
      </c>
      <c r="V4208" s="141"/>
      <c r="W4208" s="30" t="s">
        <v>13024</v>
      </c>
      <c r="X4208" s="33">
        <v>44564</v>
      </c>
      <c r="Y4208" s="24">
        <f>VLOOKUP(T4208,Buzon!C:C,1,FALSE)</f>
        <v>1.11550708211538E+16</v>
      </c>
      <c r="Z4208" s="13" t="str">
        <f>VLOOKUP(T4208,Buzon!C:Z,21,FALSE)</f>
        <v>AFIL.-008139649</v>
      </c>
      <c r="AA4208" s="162">
        <f>VLOOKUP(T4208,Buzon!C:Z,22,FALSE)</f>
        <v>219790.5</v>
      </c>
      <c r="AB4208" s="162">
        <f>VLOOKUP(T4208,Buzon!C:Z,23,FALSE)</f>
        <v>9082021</v>
      </c>
      <c r="AC4208" s="162" t="str">
        <f>VLOOKUP(T4208,Buzon!C:Z,24,FALSE)</f>
        <v>SANTANDER_3550</v>
      </c>
      <c r="AD4208" s="146">
        <f>+H4208</f>
        <v>348</v>
      </c>
      <c r="AE4208" s="150">
        <v>8139649</v>
      </c>
    </row>
    <row r="4209" spans="1:32" s="150" customFormat="1" ht="12" customHeight="1" x14ac:dyDescent="0.25">
      <c r="A4209" s="151" t="s">
        <v>21</v>
      </c>
      <c r="B4209" s="158" t="s">
        <v>9668</v>
      </c>
      <c r="C4209" s="158" t="s">
        <v>10834</v>
      </c>
      <c r="D4209" s="158">
        <v>28</v>
      </c>
      <c r="E4209" s="158" t="s">
        <v>10852</v>
      </c>
      <c r="F4209" s="158" t="s">
        <v>25</v>
      </c>
      <c r="G4209" s="151" t="s">
        <v>26</v>
      </c>
      <c r="H4209" s="156">
        <v>348</v>
      </c>
      <c r="I4209" s="151" t="s">
        <v>27</v>
      </c>
      <c r="J4209" s="158">
        <v>27701426684</v>
      </c>
      <c r="K4209" s="158" t="s">
        <v>10853</v>
      </c>
      <c r="L4209" s="151" t="s">
        <v>31</v>
      </c>
      <c r="M4209" s="158" t="s">
        <v>31</v>
      </c>
      <c r="N4209" s="158" t="s">
        <v>29</v>
      </c>
      <c r="O4209" s="158">
        <v>11155</v>
      </c>
      <c r="P4209" s="149">
        <v>44415.651643518519</v>
      </c>
      <c r="Q4209" s="149">
        <v>44415.568912037037</v>
      </c>
      <c r="R4209" s="168">
        <v>809749</v>
      </c>
      <c r="S4209" s="151">
        <v>345164570</v>
      </c>
      <c r="T4209" s="153">
        <v>1.11550708211538E+16</v>
      </c>
      <c r="U4209" s="151" t="s">
        <v>32</v>
      </c>
      <c r="V4209" s="141"/>
      <c r="W4209" s="30" t="s">
        <v>13024</v>
      </c>
      <c r="X4209" s="33">
        <v>44564</v>
      </c>
      <c r="Y4209" s="24">
        <f>VLOOKUP(T4209,Buzon!C:C,1,FALSE)</f>
        <v>1.11550708211538E+16</v>
      </c>
      <c r="Z4209" s="13" t="str">
        <f>VLOOKUP(T4209,Buzon!C:Z,21,FALSE)</f>
        <v>AFIL.-008139649</v>
      </c>
      <c r="AA4209" s="162">
        <f>VLOOKUP(T4209,Buzon!C:Z,22,FALSE)</f>
        <v>219790.5</v>
      </c>
      <c r="AB4209" s="162">
        <f>VLOOKUP(T4209,Buzon!C:Z,23,FALSE)</f>
        <v>9082021</v>
      </c>
      <c r="AC4209" s="162" t="str">
        <f>VLOOKUP(T4209,Buzon!C:Z,24,FALSE)</f>
        <v>SANTANDER_3550</v>
      </c>
      <c r="AD4209" s="146">
        <f>+H4209</f>
        <v>348</v>
      </c>
      <c r="AE4209" s="150">
        <v>8139649</v>
      </c>
    </row>
    <row r="4210" spans="1:32" s="150" customFormat="1" ht="12" customHeight="1" x14ac:dyDescent="0.25">
      <c r="A4210" s="151" t="s">
        <v>21</v>
      </c>
      <c r="B4210" s="158" t="s">
        <v>9668</v>
      </c>
      <c r="C4210" s="158" t="s">
        <v>10248</v>
      </c>
      <c r="D4210" s="158">
        <v>18</v>
      </c>
      <c r="E4210" s="158" t="s">
        <v>10854</v>
      </c>
      <c r="F4210" s="158" t="s">
        <v>25</v>
      </c>
      <c r="G4210" s="151" t="s">
        <v>26</v>
      </c>
      <c r="H4210" s="156">
        <v>278</v>
      </c>
      <c r="I4210" s="151" t="s">
        <v>27</v>
      </c>
      <c r="J4210" s="158">
        <v>27701426685</v>
      </c>
      <c r="K4210" s="158" t="s">
        <v>10855</v>
      </c>
      <c r="L4210" s="151" t="s">
        <v>31</v>
      </c>
      <c r="M4210" s="158" t="s">
        <v>31</v>
      </c>
      <c r="N4210" s="158" t="s">
        <v>30</v>
      </c>
      <c r="O4210" s="158">
        <v>11155</v>
      </c>
      <c r="P4210" s="149">
        <v>44415.652604166666</v>
      </c>
      <c r="Q4210" s="149">
        <v>44415.568912037037</v>
      </c>
      <c r="R4210" s="168">
        <v>687821</v>
      </c>
      <c r="S4210" s="151">
        <v>345166061</v>
      </c>
      <c r="T4210" s="153">
        <v>1.11550708211539E+16</v>
      </c>
      <c r="U4210" s="151" t="s">
        <v>32</v>
      </c>
      <c r="V4210" s="141"/>
      <c r="W4210" s="30" t="s">
        <v>13024</v>
      </c>
      <c r="X4210" s="33">
        <v>44564</v>
      </c>
      <c r="Y4210" s="24">
        <f>VLOOKUP(T4210,Buzon!C:C,1,FALSE)</f>
        <v>1.11550708211539E+16</v>
      </c>
      <c r="Z4210" s="13" t="str">
        <f>VLOOKUP(T4210,Buzon!C:Z,21,FALSE)</f>
        <v>AFIL.-008139649</v>
      </c>
      <c r="AA4210" s="162">
        <f>VLOOKUP(T4210,Buzon!C:Z,22,FALSE)</f>
        <v>219790.5</v>
      </c>
      <c r="AB4210" s="162">
        <f>VLOOKUP(T4210,Buzon!C:Z,23,FALSE)</f>
        <v>9082021</v>
      </c>
      <c r="AC4210" s="162" t="str">
        <f>VLOOKUP(T4210,Buzon!C:Z,24,FALSE)</f>
        <v>SANTANDER_3550</v>
      </c>
      <c r="AD4210" s="146">
        <f>+H4210</f>
        <v>278</v>
      </c>
      <c r="AE4210" s="150">
        <v>8139649</v>
      </c>
    </row>
    <row r="4211" spans="1:32" s="214" customFormat="1" ht="12" customHeight="1" x14ac:dyDescent="0.25">
      <c r="A4211" s="168" t="s">
        <v>12499</v>
      </c>
      <c r="B4211" s="158" t="s">
        <v>9662</v>
      </c>
      <c r="C4211" s="158" t="s">
        <v>12709</v>
      </c>
      <c r="D4211" s="158">
        <v>14</v>
      </c>
      <c r="E4211" s="158" t="s">
        <v>12720</v>
      </c>
      <c r="F4211" s="158" t="s">
        <v>25</v>
      </c>
      <c r="G4211" s="168" t="s">
        <v>26</v>
      </c>
      <c r="H4211" s="169">
        <v>338</v>
      </c>
      <c r="I4211" s="168" t="s">
        <v>27</v>
      </c>
      <c r="J4211" s="158">
        <v>27701426527</v>
      </c>
      <c r="K4211" s="158" t="s">
        <v>12721</v>
      </c>
      <c r="L4211" s="168" t="s">
        <v>31</v>
      </c>
      <c r="M4211" s="158" t="s">
        <v>31</v>
      </c>
      <c r="N4211" s="158" t="s">
        <v>12520</v>
      </c>
      <c r="O4211" s="158">
        <v>11094</v>
      </c>
      <c r="P4211" s="170">
        <v>44415.526597222219</v>
      </c>
      <c r="Q4211" s="170">
        <v>44415.248576388891</v>
      </c>
      <c r="R4211" s="168">
        <v>862607</v>
      </c>
      <c r="S4211" s="168">
        <v>344957394</v>
      </c>
      <c r="T4211" s="171">
        <v>1.10940708211237E+16</v>
      </c>
      <c r="U4211" s="168" t="s">
        <v>32</v>
      </c>
      <c r="V4211" s="212"/>
      <c r="W4211" s="83" t="s">
        <v>13005</v>
      </c>
      <c r="X4211" s="84">
        <v>761</v>
      </c>
      <c r="Y4211" s="213" t="e">
        <f>VLOOKUP(T4211,Buzon!C:C,1,FALSE)</f>
        <v>#N/A</v>
      </c>
      <c r="Z4211" s="76" t="s">
        <v>13001</v>
      </c>
      <c r="AA4211" s="211">
        <v>5090.8999999999996</v>
      </c>
      <c r="AB4211" s="78" t="s">
        <v>9020</v>
      </c>
      <c r="AC4211" s="76" t="s">
        <v>8974</v>
      </c>
      <c r="AD4211" s="169">
        <f>+H4211</f>
        <v>338</v>
      </c>
      <c r="AE4211" s="214">
        <v>9359908044</v>
      </c>
      <c r="AF4211" s="207">
        <v>-302.10000000000002</v>
      </c>
    </row>
    <row r="4212" spans="1:32" s="150" customFormat="1" ht="12" customHeight="1" x14ac:dyDescent="0.25">
      <c r="A4212" s="151" t="s">
        <v>21</v>
      </c>
      <c r="B4212" s="158" t="s">
        <v>9668</v>
      </c>
      <c r="C4212" s="158" t="s">
        <v>10256</v>
      </c>
      <c r="D4212" s="158">
        <v>24</v>
      </c>
      <c r="E4212" s="158" t="s">
        <v>10858</v>
      </c>
      <c r="F4212" s="158" t="s">
        <v>25</v>
      </c>
      <c r="G4212" s="151" t="s">
        <v>26</v>
      </c>
      <c r="H4212" s="156">
        <v>278</v>
      </c>
      <c r="I4212" s="151" t="s">
        <v>27</v>
      </c>
      <c r="J4212" s="158">
        <v>27701426688</v>
      </c>
      <c r="K4212" s="158" t="s">
        <v>10859</v>
      </c>
      <c r="L4212" s="151" t="s">
        <v>31</v>
      </c>
      <c r="M4212" s="158" t="s">
        <v>31</v>
      </c>
      <c r="N4212" s="158" t="s">
        <v>29</v>
      </c>
      <c r="O4212" s="158">
        <v>11155</v>
      </c>
      <c r="P4212" s="149">
        <v>44415.655138888891</v>
      </c>
      <c r="Q4212" s="149">
        <v>44415.568912037037</v>
      </c>
      <c r="R4212" s="168">
        <v>626273</v>
      </c>
      <c r="S4212" s="151">
        <v>345169920</v>
      </c>
      <c r="T4212" s="153">
        <v>1.11550708211543E+16</v>
      </c>
      <c r="U4212" s="151" t="s">
        <v>32</v>
      </c>
      <c r="V4212" s="141"/>
      <c r="W4212" s="30" t="s">
        <v>13024</v>
      </c>
      <c r="X4212" s="33">
        <v>44564</v>
      </c>
      <c r="Y4212" s="24">
        <f>VLOOKUP(T4212,Buzon!C:C,1,FALSE)</f>
        <v>1.11550708211543E+16</v>
      </c>
      <c r="Z4212" s="13" t="str">
        <f>VLOOKUP(T4212,Buzon!C:Z,21,FALSE)</f>
        <v>AFIL.-008139649</v>
      </c>
      <c r="AA4212" s="162">
        <f>VLOOKUP(T4212,Buzon!C:Z,22,FALSE)</f>
        <v>219790.5</v>
      </c>
      <c r="AB4212" s="162">
        <f>VLOOKUP(T4212,Buzon!C:Z,23,FALSE)</f>
        <v>9082021</v>
      </c>
      <c r="AC4212" s="162" t="str">
        <f>VLOOKUP(T4212,Buzon!C:Z,24,FALSE)</f>
        <v>SANTANDER_3550</v>
      </c>
      <c r="AD4212" s="146">
        <f>+H4212</f>
        <v>278</v>
      </c>
      <c r="AE4212" s="150">
        <v>8139649</v>
      </c>
    </row>
    <row r="4213" spans="1:32" s="150" customFormat="1" ht="12" customHeight="1" x14ac:dyDescent="0.25">
      <c r="A4213" s="151" t="s">
        <v>21</v>
      </c>
      <c r="B4213" s="158" t="s">
        <v>9662</v>
      </c>
      <c r="C4213" s="158" t="s">
        <v>10860</v>
      </c>
      <c r="D4213" s="158">
        <v>2</v>
      </c>
      <c r="E4213" s="158" t="s">
        <v>10861</v>
      </c>
      <c r="F4213" s="158" t="s">
        <v>71</v>
      </c>
      <c r="G4213" s="151" t="s">
        <v>26</v>
      </c>
      <c r="H4213" s="156">
        <v>174</v>
      </c>
      <c r="I4213" s="151" t="s">
        <v>27</v>
      </c>
      <c r="J4213" s="158">
        <v>27701426698</v>
      </c>
      <c r="K4213" s="158" t="s">
        <v>10862</v>
      </c>
      <c r="L4213" s="151" t="s">
        <v>31</v>
      </c>
      <c r="M4213" s="158" t="s">
        <v>31</v>
      </c>
      <c r="N4213" s="158" t="s">
        <v>29</v>
      </c>
      <c r="O4213" s="158">
        <v>10869</v>
      </c>
      <c r="P4213" s="149">
        <v>44415.661261574074</v>
      </c>
      <c r="Q4213" s="149">
        <v>44415.567418981482</v>
      </c>
      <c r="R4213" s="168">
        <v>976894</v>
      </c>
      <c r="S4213" s="151">
        <v>345179103</v>
      </c>
      <c r="T4213" s="153">
        <v>1.08690708211551E+16</v>
      </c>
      <c r="U4213" s="151" t="s">
        <v>32</v>
      </c>
      <c r="V4213" s="141"/>
      <c r="W4213" s="30" t="s">
        <v>13024</v>
      </c>
      <c r="X4213" s="33">
        <v>44564</v>
      </c>
      <c r="Y4213" s="24">
        <f>VLOOKUP(T4213,Buzon!C:C,1,FALSE)</f>
        <v>1.08690708211551E+16</v>
      </c>
      <c r="Z4213" s="13" t="str">
        <f>VLOOKUP(T4213,Buzon!C:Z,21,FALSE)</f>
        <v>AFIL.-008139649</v>
      </c>
      <c r="AA4213" s="162">
        <f>VLOOKUP(T4213,Buzon!C:Z,22,FALSE)</f>
        <v>219790.5</v>
      </c>
      <c r="AB4213" s="162">
        <f>VLOOKUP(T4213,Buzon!C:Z,23,FALSE)</f>
        <v>9082021</v>
      </c>
      <c r="AC4213" s="162" t="str">
        <f>VLOOKUP(T4213,Buzon!C:Z,24,FALSE)</f>
        <v>SANTANDER_3550</v>
      </c>
      <c r="AD4213" s="146">
        <f>+H4213</f>
        <v>174</v>
      </c>
      <c r="AE4213" s="150">
        <v>8139649</v>
      </c>
    </row>
    <row r="4214" spans="1:32" s="150" customFormat="1" ht="12" customHeight="1" x14ac:dyDescent="0.25">
      <c r="A4214" s="151" t="s">
        <v>21</v>
      </c>
      <c r="B4214" s="158" t="s">
        <v>9662</v>
      </c>
      <c r="C4214" s="158" t="s">
        <v>10834</v>
      </c>
      <c r="D4214" s="158">
        <v>26</v>
      </c>
      <c r="E4214" s="158" t="s">
        <v>10863</v>
      </c>
      <c r="F4214" s="158" t="s">
        <v>25</v>
      </c>
      <c r="G4214" s="151" t="s">
        <v>26</v>
      </c>
      <c r="H4214" s="156">
        <v>348</v>
      </c>
      <c r="I4214" s="151" t="s">
        <v>27</v>
      </c>
      <c r="J4214" s="158">
        <v>27701426699</v>
      </c>
      <c r="K4214" s="158" t="s">
        <v>10864</v>
      </c>
      <c r="L4214" s="151" t="s">
        <v>31</v>
      </c>
      <c r="M4214" s="158" t="s">
        <v>31</v>
      </c>
      <c r="N4214" s="158" t="s">
        <v>29</v>
      </c>
      <c r="O4214" s="158">
        <v>10869</v>
      </c>
      <c r="P4214" s="149">
        <v>44415.66207175926</v>
      </c>
      <c r="Q4214" s="149">
        <v>44415.567418981482</v>
      </c>
      <c r="R4214" s="168">
        <v>990421</v>
      </c>
      <c r="S4214" s="151">
        <v>345180324</v>
      </c>
      <c r="T4214" s="153">
        <v>1.08690708211552E+16</v>
      </c>
      <c r="U4214" s="151" t="s">
        <v>32</v>
      </c>
      <c r="V4214" s="141"/>
      <c r="W4214" s="30" t="s">
        <v>13024</v>
      </c>
      <c r="X4214" s="33">
        <v>44564</v>
      </c>
      <c r="Y4214" s="24">
        <f>VLOOKUP(T4214,Buzon!C:C,1,FALSE)</f>
        <v>1.08690708211552E+16</v>
      </c>
      <c r="Z4214" s="13" t="str">
        <f>VLOOKUP(T4214,Buzon!C:Z,21,FALSE)</f>
        <v>AFIL.-008139649</v>
      </c>
      <c r="AA4214" s="162">
        <f>VLOOKUP(T4214,Buzon!C:Z,22,FALSE)</f>
        <v>219790.5</v>
      </c>
      <c r="AB4214" s="162">
        <f>VLOOKUP(T4214,Buzon!C:Z,23,FALSE)</f>
        <v>9082021</v>
      </c>
      <c r="AC4214" s="162" t="str">
        <f>VLOOKUP(T4214,Buzon!C:Z,24,FALSE)</f>
        <v>SANTANDER_3550</v>
      </c>
      <c r="AD4214" s="146">
        <f>+H4214</f>
        <v>348</v>
      </c>
      <c r="AE4214" s="150">
        <v>8139649</v>
      </c>
    </row>
    <row r="4215" spans="1:32" s="150" customFormat="1" ht="12" customHeight="1" x14ac:dyDescent="0.25">
      <c r="A4215" s="151" t="s">
        <v>21</v>
      </c>
      <c r="B4215" s="158" t="s">
        <v>9668</v>
      </c>
      <c r="C4215" s="158" t="s">
        <v>10865</v>
      </c>
      <c r="D4215" s="158">
        <v>9</v>
      </c>
      <c r="E4215" s="158" t="s">
        <v>10866</v>
      </c>
      <c r="F4215" s="158" t="s">
        <v>25</v>
      </c>
      <c r="G4215" s="151" t="s">
        <v>26</v>
      </c>
      <c r="H4215" s="156">
        <v>348</v>
      </c>
      <c r="I4215" s="151" t="s">
        <v>27</v>
      </c>
      <c r="J4215" s="158">
        <v>27701426700</v>
      </c>
      <c r="K4215" s="158" t="s">
        <v>10867</v>
      </c>
      <c r="L4215" s="151" t="s">
        <v>31</v>
      </c>
      <c r="M4215" s="158" t="s">
        <v>31</v>
      </c>
      <c r="N4215" s="158" t="s">
        <v>29</v>
      </c>
      <c r="O4215" s="158">
        <v>11155</v>
      </c>
      <c r="P4215" s="149">
        <v>44415.663449074076</v>
      </c>
      <c r="Q4215" s="149">
        <v>44415.568912037037</v>
      </c>
      <c r="R4215" s="168">
        <v>14898</v>
      </c>
      <c r="S4215" s="151">
        <v>345182244</v>
      </c>
      <c r="T4215" s="153">
        <v>1.11550708211554E+16</v>
      </c>
      <c r="U4215" s="151" t="s">
        <v>32</v>
      </c>
      <c r="V4215" s="141"/>
      <c r="W4215" s="30" t="s">
        <v>13024</v>
      </c>
      <c r="X4215" s="33">
        <v>44564</v>
      </c>
      <c r="Y4215" s="24">
        <f>VLOOKUP(T4215,Buzon!C:C,1,FALSE)</f>
        <v>1.11550708211554E+16</v>
      </c>
      <c r="Z4215" s="13" t="str">
        <f>VLOOKUP(T4215,Buzon!C:Z,21,FALSE)</f>
        <v>AFIL.-008139649</v>
      </c>
      <c r="AA4215" s="162">
        <f>VLOOKUP(T4215,Buzon!C:Z,22,FALSE)</f>
        <v>219790.5</v>
      </c>
      <c r="AB4215" s="162">
        <f>VLOOKUP(T4215,Buzon!C:Z,23,FALSE)</f>
        <v>9082021</v>
      </c>
      <c r="AC4215" s="162" t="str">
        <f>VLOOKUP(T4215,Buzon!C:Z,24,FALSE)</f>
        <v>SANTANDER_3550</v>
      </c>
      <c r="AD4215" s="146">
        <f>+H4215</f>
        <v>348</v>
      </c>
      <c r="AE4215" s="150">
        <v>8139649</v>
      </c>
    </row>
    <row r="4216" spans="1:32" s="150" customFormat="1" ht="12" customHeight="1" x14ac:dyDescent="0.25">
      <c r="A4216" s="151" t="s">
        <v>21</v>
      </c>
      <c r="B4216" s="158" t="s">
        <v>9668</v>
      </c>
      <c r="C4216" s="157"/>
      <c r="D4216" s="157"/>
      <c r="E4216" s="158" t="s">
        <v>10866</v>
      </c>
      <c r="F4216" s="158" t="s">
        <v>25</v>
      </c>
      <c r="G4216" s="151" t="s">
        <v>26</v>
      </c>
      <c r="H4216" s="156">
        <v>278</v>
      </c>
      <c r="I4216" s="151" t="s">
        <v>167</v>
      </c>
      <c r="J4216" s="158">
        <v>27701426701</v>
      </c>
      <c r="K4216" s="158" t="s">
        <v>10868</v>
      </c>
      <c r="L4216" s="151" t="s">
        <v>31</v>
      </c>
      <c r="M4216" s="158" t="s">
        <v>29</v>
      </c>
      <c r="N4216" s="158" t="s">
        <v>31</v>
      </c>
      <c r="O4216" s="158">
        <v>11155</v>
      </c>
      <c r="P4216" s="149">
        <v>44415.663449074076</v>
      </c>
      <c r="Q4216" s="149">
        <v>44415.568912037037</v>
      </c>
      <c r="R4216" s="168">
        <v>14898</v>
      </c>
      <c r="S4216" s="151">
        <v>345182244</v>
      </c>
      <c r="T4216" s="153">
        <v>1.11550708211554E+16</v>
      </c>
      <c r="U4216" s="151" t="s">
        <v>32</v>
      </c>
      <c r="V4216" s="141"/>
      <c r="W4216" s="30" t="s">
        <v>13024</v>
      </c>
      <c r="X4216" s="33">
        <v>44564</v>
      </c>
      <c r="Y4216" s="24">
        <f>VLOOKUP(T4216,Buzon!C:C,1,FALSE)</f>
        <v>1.11550708211554E+16</v>
      </c>
      <c r="Z4216" s="13" t="str">
        <f>VLOOKUP(T4216,Buzon!C:Z,21,FALSE)</f>
        <v>AFIL.-008139649</v>
      </c>
      <c r="AA4216" s="162">
        <f>VLOOKUP(T4216,Buzon!C:Z,22,FALSE)</f>
        <v>219790.5</v>
      </c>
      <c r="AB4216" s="162">
        <f>VLOOKUP(T4216,Buzon!C:Z,23,FALSE)</f>
        <v>9082021</v>
      </c>
      <c r="AC4216" s="162" t="str">
        <f>VLOOKUP(T4216,Buzon!C:Z,24,FALSE)</f>
        <v>SANTANDER_3550</v>
      </c>
      <c r="AD4216" s="146">
        <f>+H4216</f>
        <v>278</v>
      </c>
      <c r="AE4216" s="150">
        <v>8139649</v>
      </c>
    </row>
    <row r="4217" spans="1:32" s="150" customFormat="1" ht="12" customHeight="1" x14ac:dyDescent="0.25">
      <c r="A4217" s="151" t="s">
        <v>21</v>
      </c>
      <c r="B4217" s="158" t="s">
        <v>9668</v>
      </c>
      <c r="C4217" s="158" t="s">
        <v>10834</v>
      </c>
      <c r="D4217" s="158">
        <v>2</v>
      </c>
      <c r="E4217" s="158" t="s">
        <v>10869</v>
      </c>
      <c r="F4217" s="158" t="s">
        <v>25</v>
      </c>
      <c r="G4217" s="151" t="s">
        <v>26</v>
      </c>
      <c r="H4217" s="156">
        <v>348</v>
      </c>
      <c r="I4217" s="151" t="s">
        <v>27</v>
      </c>
      <c r="J4217" s="158">
        <v>27701426706</v>
      </c>
      <c r="K4217" s="158" t="s">
        <v>10870</v>
      </c>
      <c r="L4217" s="151" t="s">
        <v>31</v>
      </c>
      <c r="M4217" s="158" t="s">
        <v>31</v>
      </c>
      <c r="N4217" s="158" t="s">
        <v>29</v>
      </c>
      <c r="O4217" s="158">
        <v>11155</v>
      </c>
      <c r="P4217" s="149">
        <v>44415.665358796294</v>
      </c>
      <c r="Q4217" s="149">
        <v>44415.568912037037</v>
      </c>
      <c r="R4217" s="168">
        <v>418680</v>
      </c>
      <c r="S4217" s="151">
        <v>345185423</v>
      </c>
      <c r="T4217" s="153">
        <v>1.11550708211557E+16</v>
      </c>
      <c r="U4217" s="151" t="s">
        <v>32</v>
      </c>
      <c r="V4217" s="141"/>
      <c r="W4217" s="30" t="s">
        <v>13024</v>
      </c>
      <c r="X4217" s="33">
        <v>44564</v>
      </c>
      <c r="Y4217" s="24">
        <f>VLOOKUP(T4217,Buzon!C:C,1,FALSE)</f>
        <v>1.11550708211557E+16</v>
      </c>
      <c r="Z4217" s="13" t="str">
        <f>VLOOKUP(T4217,Buzon!C:Z,21,FALSE)</f>
        <v>AFIL.-008139649</v>
      </c>
      <c r="AA4217" s="162">
        <f>VLOOKUP(T4217,Buzon!C:Z,22,FALSE)</f>
        <v>219790.5</v>
      </c>
      <c r="AB4217" s="162">
        <f>VLOOKUP(T4217,Buzon!C:Z,23,FALSE)</f>
        <v>9082021</v>
      </c>
      <c r="AC4217" s="162" t="str">
        <f>VLOOKUP(T4217,Buzon!C:Z,24,FALSE)</f>
        <v>SANTANDER_3550</v>
      </c>
      <c r="AD4217" s="146">
        <f>+H4217</f>
        <v>348</v>
      </c>
      <c r="AE4217" s="150">
        <v>8139649</v>
      </c>
    </row>
    <row r="4218" spans="1:32" s="150" customFormat="1" ht="12" customHeight="1" x14ac:dyDescent="0.25">
      <c r="A4218" s="151" t="s">
        <v>21</v>
      </c>
      <c r="B4218" s="158" t="s">
        <v>9662</v>
      </c>
      <c r="C4218" s="158" t="s">
        <v>10871</v>
      </c>
      <c r="D4218" s="158">
        <v>7</v>
      </c>
      <c r="E4218" s="158" t="s">
        <v>10872</v>
      </c>
      <c r="F4218" s="158" t="s">
        <v>25</v>
      </c>
      <c r="G4218" s="151" t="s">
        <v>26</v>
      </c>
      <c r="H4218" s="156">
        <v>278</v>
      </c>
      <c r="I4218" s="151" t="s">
        <v>27</v>
      </c>
      <c r="J4218" s="158">
        <v>27701426713</v>
      </c>
      <c r="K4218" s="158" t="s">
        <v>10873</v>
      </c>
      <c r="L4218" s="151" t="s">
        <v>31</v>
      </c>
      <c r="M4218" s="158" t="s">
        <v>31</v>
      </c>
      <c r="N4218" s="158" t="s">
        <v>29</v>
      </c>
      <c r="O4218" s="158">
        <v>10869</v>
      </c>
      <c r="P4218" s="149">
        <v>44415.669606481482</v>
      </c>
      <c r="Q4218" s="149">
        <v>44415.567418981482</v>
      </c>
      <c r="R4218" s="168">
        <v>114839</v>
      </c>
      <c r="S4218" s="151">
        <v>345192977</v>
      </c>
      <c r="T4218" s="153">
        <v>1.08690708211603E+16</v>
      </c>
      <c r="U4218" s="151" t="s">
        <v>32</v>
      </c>
      <c r="V4218" s="141"/>
      <c r="W4218" s="30" t="s">
        <v>13024</v>
      </c>
      <c r="X4218" s="33">
        <v>44564</v>
      </c>
      <c r="Y4218" s="24">
        <f>VLOOKUP(T4218,Buzon!C:C,1,FALSE)</f>
        <v>1.08690708211603E+16</v>
      </c>
      <c r="Z4218" s="13" t="str">
        <f>VLOOKUP(T4218,Buzon!C:Z,21,FALSE)</f>
        <v>AFIL.-008139649</v>
      </c>
      <c r="AA4218" s="162">
        <f>VLOOKUP(T4218,Buzon!C:Z,22,FALSE)</f>
        <v>219790.5</v>
      </c>
      <c r="AB4218" s="162">
        <f>VLOOKUP(T4218,Buzon!C:Z,23,FALSE)</f>
        <v>9082021</v>
      </c>
      <c r="AC4218" s="162" t="str">
        <f>VLOOKUP(T4218,Buzon!C:Z,24,FALSE)</f>
        <v>SANTANDER_3550</v>
      </c>
      <c r="AD4218" s="146">
        <f>+H4218</f>
        <v>278</v>
      </c>
      <c r="AE4218" s="150">
        <v>8139649</v>
      </c>
    </row>
    <row r="4219" spans="1:32" s="150" customFormat="1" ht="12" customHeight="1" x14ac:dyDescent="0.25">
      <c r="A4219" s="151" t="s">
        <v>21</v>
      </c>
      <c r="B4219" s="158" t="s">
        <v>9662</v>
      </c>
      <c r="C4219" s="158" t="s">
        <v>10871</v>
      </c>
      <c r="D4219" s="158">
        <v>8</v>
      </c>
      <c r="E4219" s="158" t="s">
        <v>10874</v>
      </c>
      <c r="F4219" s="158" t="s">
        <v>25</v>
      </c>
      <c r="G4219" s="151" t="s">
        <v>26</v>
      </c>
      <c r="H4219" s="156">
        <v>278</v>
      </c>
      <c r="I4219" s="151" t="s">
        <v>27</v>
      </c>
      <c r="J4219" s="158">
        <v>27701426714</v>
      </c>
      <c r="K4219" s="158" t="s">
        <v>10875</v>
      </c>
      <c r="L4219" s="151" t="s">
        <v>31</v>
      </c>
      <c r="M4219" s="158" t="s">
        <v>31</v>
      </c>
      <c r="N4219" s="158" t="s">
        <v>29</v>
      </c>
      <c r="O4219" s="158">
        <v>10869</v>
      </c>
      <c r="P4219" s="149">
        <v>44415.669606481482</v>
      </c>
      <c r="Q4219" s="149">
        <v>44415.567418981482</v>
      </c>
      <c r="R4219" s="168">
        <v>114839</v>
      </c>
      <c r="S4219" s="151">
        <v>345192977</v>
      </c>
      <c r="T4219" s="153">
        <v>1.08690708211603E+16</v>
      </c>
      <c r="U4219" s="151" t="s">
        <v>32</v>
      </c>
      <c r="V4219" s="141"/>
      <c r="W4219" s="30" t="s">
        <v>13024</v>
      </c>
      <c r="X4219" s="33">
        <v>44564</v>
      </c>
      <c r="Y4219" s="24">
        <f>VLOOKUP(T4219,Buzon!C:C,1,FALSE)</f>
        <v>1.08690708211603E+16</v>
      </c>
      <c r="Z4219" s="13" t="str">
        <f>VLOOKUP(T4219,Buzon!C:Z,21,FALSE)</f>
        <v>AFIL.-008139649</v>
      </c>
      <c r="AA4219" s="162">
        <f>VLOOKUP(T4219,Buzon!C:Z,22,FALSE)</f>
        <v>219790.5</v>
      </c>
      <c r="AB4219" s="162">
        <f>VLOOKUP(T4219,Buzon!C:Z,23,FALSE)</f>
        <v>9082021</v>
      </c>
      <c r="AC4219" s="162" t="str">
        <f>VLOOKUP(T4219,Buzon!C:Z,24,FALSE)</f>
        <v>SANTANDER_3550</v>
      </c>
      <c r="AD4219" s="146">
        <f>+H4219</f>
        <v>278</v>
      </c>
      <c r="AE4219" s="150">
        <v>8139649</v>
      </c>
    </row>
    <row r="4220" spans="1:32" s="150" customFormat="1" ht="12" customHeight="1" x14ac:dyDescent="0.25">
      <c r="A4220" s="151" t="s">
        <v>21</v>
      </c>
      <c r="B4220" s="158" t="s">
        <v>9668</v>
      </c>
      <c r="C4220" s="158" t="s">
        <v>9852</v>
      </c>
      <c r="D4220" s="158">
        <v>24</v>
      </c>
      <c r="E4220" s="158" t="s">
        <v>7318</v>
      </c>
      <c r="F4220" s="158" t="s">
        <v>25</v>
      </c>
      <c r="G4220" s="151" t="s">
        <v>26</v>
      </c>
      <c r="H4220" s="156">
        <v>348</v>
      </c>
      <c r="I4220" s="151" t="s">
        <v>27</v>
      </c>
      <c r="J4220" s="158">
        <v>27701426718</v>
      </c>
      <c r="K4220" s="158" t="s">
        <v>10876</v>
      </c>
      <c r="L4220" s="151" t="s">
        <v>31</v>
      </c>
      <c r="M4220" s="158" t="s">
        <v>31</v>
      </c>
      <c r="N4220" s="158" t="s">
        <v>29</v>
      </c>
      <c r="O4220" s="158">
        <v>11155</v>
      </c>
      <c r="P4220" s="149">
        <v>44415.673136574071</v>
      </c>
      <c r="Q4220" s="149">
        <v>44415.568912037037</v>
      </c>
      <c r="R4220" s="168">
        <v>91797</v>
      </c>
      <c r="S4220" s="151">
        <v>345199535</v>
      </c>
      <c r="T4220" s="153">
        <v>1.11550708211608E+16</v>
      </c>
      <c r="U4220" s="151" t="s">
        <v>32</v>
      </c>
      <c r="V4220" s="141"/>
      <c r="W4220" s="30" t="s">
        <v>13024</v>
      </c>
      <c r="X4220" s="33">
        <v>44564</v>
      </c>
      <c r="Y4220" s="24">
        <f>VLOOKUP(T4220,Buzon!C:C,1,FALSE)</f>
        <v>1.11550708211608E+16</v>
      </c>
      <c r="Z4220" s="13" t="str">
        <f>VLOOKUP(T4220,Buzon!C:Z,21,FALSE)</f>
        <v>AFIL.-008139649</v>
      </c>
      <c r="AA4220" s="162">
        <f>VLOOKUP(T4220,Buzon!C:Z,22,FALSE)</f>
        <v>219790.5</v>
      </c>
      <c r="AB4220" s="162">
        <f>VLOOKUP(T4220,Buzon!C:Z,23,FALSE)</f>
        <v>9082021</v>
      </c>
      <c r="AC4220" s="162" t="str">
        <f>VLOOKUP(T4220,Buzon!C:Z,24,FALSE)</f>
        <v>SANTANDER_3550</v>
      </c>
      <c r="AD4220" s="146">
        <f>+H4220</f>
        <v>348</v>
      </c>
      <c r="AE4220" s="150">
        <v>8139649</v>
      </c>
    </row>
    <row r="4221" spans="1:32" s="150" customFormat="1" ht="12" customHeight="1" x14ac:dyDescent="0.25">
      <c r="A4221" s="151" t="s">
        <v>21</v>
      </c>
      <c r="B4221" s="158" t="s">
        <v>9668</v>
      </c>
      <c r="C4221" s="158" t="s">
        <v>10877</v>
      </c>
      <c r="D4221" s="158">
        <v>7</v>
      </c>
      <c r="E4221" s="158" t="s">
        <v>10878</v>
      </c>
      <c r="F4221" s="158" t="s">
        <v>25</v>
      </c>
      <c r="G4221" s="151" t="s">
        <v>26</v>
      </c>
      <c r="H4221" s="156">
        <v>278</v>
      </c>
      <c r="I4221" s="151" t="s">
        <v>27</v>
      </c>
      <c r="J4221" s="158">
        <v>27701426731</v>
      </c>
      <c r="K4221" s="158" t="s">
        <v>10879</v>
      </c>
      <c r="L4221" s="151" t="s">
        <v>31</v>
      </c>
      <c r="M4221" s="158" t="s">
        <v>31</v>
      </c>
      <c r="N4221" s="158" t="s">
        <v>29</v>
      </c>
      <c r="O4221" s="158">
        <v>11155</v>
      </c>
      <c r="P4221" s="149">
        <v>44415.684699074074</v>
      </c>
      <c r="Q4221" s="149">
        <v>44415.568912037037</v>
      </c>
      <c r="R4221" s="168">
        <v>18420</v>
      </c>
      <c r="S4221" s="151">
        <v>345217624</v>
      </c>
      <c r="T4221" s="153">
        <v>1.11550708211625E+16</v>
      </c>
      <c r="U4221" s="151" t="s">
        <v>32</v>
      </c>
      <c r="V4221" s="141"/>
      <c r="W4221" s="30" t="s">
        <v>13024</v>
      </c>
      <c r="X4221" s="33">
        <v>44564</v>
      </c>
      <c r="Y4221" s="24">
        <f>VLOOKUP(T4221,Buzon!C:C,1,FALSE)</f>
        <v>1.11550708211625E+16</v>
      </c>
      <c r="Z4221" s="13" t="str">
        <f>VLOOKUP(T4221,Buzon!C:Z,21,FALSE)</f>
        <v>AFIL.-008139649</v>
      </c>
      <c r="AA4221" s="162">
        <f>VLOOKUP(T4221,Buzon!C:Z,22,FALSE)</f>
        <v>219790.5</v>
      </c>
      <c r="AB4221" s="162">
        <f>VLOOKUP(T4221,Buzon!C:Z,23,FALSE)</f>
        <v>9082021</v>
      </c>
      <c r="AC4221" s="162" t="str">
        <f>VLOOKUP(T4221,Buzon!C:Z,24,FALSE)</f>
        <v>SANTANDER_3550</v>
      </c>
      <c r="AD4221" s="146">
        <f>+H4221</f>
        <v>278</v>
      </c>
      <c r="AE4221" s="150">
        <v>8139649</v>
      </c>
    </row>
    <row r="4222" spans="1:32" s="150" customFormat="1" ht="12" customHeight="1" x14ac:dyDescent="0.25">
      <c r="A4222" s="151" t="s">
        <v>21</v>
      </c>
      <c r="B4222" s="158" t="s">
        <v>9662</v>
      </c>
      <c r="C4222" s="158" t="s">
        <v>10880</v>
      </c>
      <c r="D4222" s="158">
        <v>39</v>
      </c>
      <c r="E4222" s="158" t="s">
        <v>10881</v>
      </c>
      <c r="F4222" s="158" t="s">
        <v>25</v>
      </c>
      <c r="G4222" s="151" t="s">
        <v>26</v>
      </c>
      <c r="H4222" s="156">
        <v>348</v>
      </c>
      <c r="I4222" s="151" t="s">
        <v>27</v>
      </c>
      <c r="J4222" s="158">
        <v>27701426737</v>
      </c>
      <c r="K4222" s="158" t="s">
        <v>10882</v>
      </c>
      <c r="L4222" s="151" t="s">
        <v>31</v>
      </c>
      <c r="M4222" s="158" t="s">
        <v>31</v>
      </c>
      <c r="N4222" s="158" t="s">
        <v>29</v>
      </c>
      <c r="O4222" s="158">
        <v>10869</v>
      </c>
      <c r="P4222" s="149">
        <v>44415.702870370369</v>
      </c>
      <c r="Q4222" s="149">
        <v>44415.567418981482</v>
      </c>
      <c r="R4222" s="168" t="s">
        <v>8582</v>
      </c>
      <c r="S4222" s="151">
        <v>345244895</v>
      </c>
      <c r="T4222" s="153">
        <v>1.08690708211651E+16</v>
      </c>
      <c r="U4222" s="151" t="s">
        <v>32</v>
      </c>
      <c r="V4222" s="141"/>
      <c r="W4222" s="30" t="s">
        <v>13024</v>
      </c>
      <c r="X4222" s="33">
        <v>44564</v>
      </c>
      <c r="Y4222" s="24">
        <f>VLOOKUP(T4222,Buzon!C:C,1,FALSE)</f>
        <v>1.08690708211651E+16</v>
      </c>
      <c r="Z4222" s="13" t="str">
        <f>VLOOKUP(T4222,Buzon!C:Z,21,FALSE)</f>
        <v>AFIL.-008139649</v>
      </c>
      <c r="AA4222" s="162">
        <f>VLOOKUP(T4222,Buzon!C:Z,22,FALSE)</f>
        <v>219790.5</v>
      </c>
      <c r="AB4222" s="162">
        <f>VLOOKUP(T4222,Buzon!C:Z,23,FALSE)</f>
        <v>9082021</v>
      </c>
      <c r="AC4222" s="162" t="str">
        <f>VLOOKUP(T4222,Buzon!C:Z,24,FALSE)</f>
        <v>SANTANDER_3550</v>
      </c>
      <c r="AD4222" s="146">
        <f>+H4222</f>
        <v>348</v>
      </c>
      <c r="AE4222" s="150">
        <v>8139649</v>
      </c>
    </row>
    <row r="4223" spans="1:32" s="150" customFormat="1" ht="12" customHeight="1" x14ac:dyDescent="0.25">
      <c r="A4223" s="151" t="s">
        <v>21</v>
      </c>
      <c r="B4223" s="158" t="s">
        <v>9662</v>
      </c>
      <c r="C4223" s="158" t="s">
        <v>10880</v>
      </c>
      <c r="D4223" s="158">
        <v>4</v>
      </c>
      <c r="E4223" s="158" t="s">
        <v>10883</v>
      </c>
      <c r="F4223" s="158" t="s">
        <v>71</v>
      </c>
      <c r="G4223" s="151" t="s">
        <v>26</v>
      </c>
      <c r="H4223" s="156">
        <v>174</v>
      </c>
      <c r="I4223" s="151" t="s">
        <v>27</v>
      </c>
      <c r="J4223" s="158">
        <v>27701426738</v>
      </c>
      <c r="K4223" s="158" t="s">
        <v>10884</v>
      </c>
      <c r="L4223" s="151" t="s">
        <v>31</v>
      </c>
      <c r="M4223" s="158" t="s">
        <v>31</v>
      </c>
      <c r="N4223" s="158" t="s">
        <v>29</v>
      </c>
      <c r="O4223" s="158">
        <v>10869</v>
      </c>
      <c r="P4223" s="149">
        <v>44415.708715277775</v>
      </c>
      <c r="Q4223" s="149">
        <v>44415.567418981482</v>
      </c>
      <c r="R4223" s="168" t="s">
        <v>8587</v>
      </c>
      <c r="S4223" s="151">
        <v>345253511</v>
      </c>
      <c r="T4223" s="153">
        <v>1.086907082117E+16</v>
      </c>
      <c r="U4223" s="151" t="s">
        <v>32</v>
      </c>
      <c r="V4223" s="141"/>
      <c r="W4223" s="30" t="s">
        <v>13024</v>
      </c>
      <c r="X4223" s="33">
        <v>44564</v>
      </c>
      <c r="Y4223" s="24">
        <f>VLOOKUP(T4223,Buzon!C:C,1,FALSE)</f>
        <v>1.086907082117E+16</v>
      </c>
      <c r="Z4223" s="13" t="str">
        <f>VLOOKUP(T4223,Buzon!C:Z,21,FALSE)</f>
        <v>AFIL.-008139649</v>
      </c>
      <c r="AA4223" s="162">
        <f>VLOOKUP(T4223,Buzon!C:Z,22,FALSE)</f>
        <v>219790.5</v>
      </c>
      <c r="AB4223" s="162">
        <f>VLOOKUP(T4223,Buzon!C:Z,23,FALSE)</f>
        <v>9082021</v>
      </c>
      <c r="AC4223" s="162" t="str">
        <f>VLOOKUP(T4223,Buzon!C:Z,24,FALSE)</f>
        <v>SANTANDER_3550</v>
      </c>
      <c r="AD4223" s="146">
        <f>+H4223</f>
        <v>174</v>
      </c>
      <c r="AE4223" s="150">
        <v>8139649</v>
      </c>
    </row>
    <row r="4224" spans="1:32" s="150" customFormat="1" ht="12" customHeight="1" x14ac:dyDescent="0.25">
      <c r="A4224" s="151" t="s">
        <v>21</v>
      </c>
      <c r="B4224" s="158" t="s">
        <v>9668</v>
      </c>
      <c r="C4224" s="158" t="s">
        <v>10880</v>
      </c>
      <c r="D4224" s="158">
        <v>19</v>
      </c>
      <c r="E4224" s="158" t="s">
        <v>10885</v>
      </c>
      <c r="F4224" s="158" t="s">
        <v>25</v>
      </c>
      <c r="G4224" s="151" t="s">
        <v>26</v>
      </c>
      <c r="H4224" s="156">
        <v>348</v>
      </c>
      <c r="I4224" s="151" t="s">
        <v>27</v>
      </c>
      <c r="J4224" s="158">
        <v>27701426750</v>
      </c>
      <c r="K4224" s="158" t="s">
        <v>10886</v>
      </c>
      <c r="L4224" s="151" t="s">
        <v>31</v>
      </c>
      <c r="M4224" s="158" t="s">
        <v>31</v>
      </c>
      <c r="N4224" s="158" t="s">
        <v>29</v>
      </c>
      <c r="O4224" s="158">
        <v>11155</v>
      </c>
      <c r="P4224" s="149">
        <v>44415.724004629628</v>
      </c>
      <c r="Q4224" s="149">
        <v>44415.568912037037</v>
      </c>
      <c r="R4224" s="168">
        <v>22526</v>
      </c>
      <c r="S4224" s="151">
        <v>345275130</v>
      </c>
      <c r="T4224" s="153">
        <v>1.11550708211722E+16</v>
      </c>
      <c r="U4224" s="151" t="s">
        <v>32</v>
      </c>
      <c r="V4224" s="141"/>
      <c r="W4224" s="30" t="s">
        <v>13024</v>
      </c>
      <c r="X4224" s="33">
        <v>44564</v>
      </c>
      <c r="Y4224" s="24">
        <f>VLOOKUP(T4224,Buzon!C:C,1,FALSE)</f>
        <v>1.11550708211722E+16</v>
      </c>
      <c r="Z4224" s="13" t="str">
        <f>VLOOKUP(T4224,Buzon!C:Z,21,FALSE)</f>
        <v>AFIL.-008139649</v>
      </c>
      <c r="AA4224" s="162">
        <f>VLOOKUP(T4224,Buzon!C:Z,22,FALSE)</f>
        <v>219790.5</v>
      </c>
      <c r="AB4224" s="162">
        <f>VLOOKUP(T4224,Buzon!C:Z,23,FALSE)</f>
        <v>9082021</v>
      </c>
      <c r="AC4224" s="162" t="str">
        <f>VLOOKUP(T4224,Buzon!C:Z,24,FALSE)</f>
        <v>SANTANDER_3550</v>
      </c>
      <c r="AD4224" s="146">
        <f>+H4224</f>
        <v>348</v>
      </c>
      <c r="AE4224" s="150">
        <v>8139649</v>
      </c>
    </row>
    <row r="4225" spans="1:31" s="150" customFormat="1" ht="12" customHeight="1" x14ac:dyDescent="0.25">
      <c r="A4225" s="151" t="s">
        <v>21</v>
      </c>
      <c r="B4225" s="158" t="s">
        <v>9668</v>
      </c>
      <c r="C4225" s="158" t="s">
        <v>10880</v>
      </c>
      <c r="D4225" s="158">
        <v>20</v>
      </c>
      <c r="E4225" s="158" t="s">
        <v>10885</v>
      </c>
      <c r="F4225" s="158" t="s">
        <v>25</v>
      </c>
      <c r="G4225" s="151" t="s">
        <v>26</v>
      </c>
      <c r="H4225" s="156">
        <v>348</v>
      </c>
      <c r="I4225" s="151" t="s">
        <v>27</v>
      </c>
      <c r="J4225" s="158">
        <v>27701426751</v>
      </c>
      <c r="K4225" s="158" t="s">
        <v>10887</v>
      </c>
      <c r="L4225" s="151" t="s">
        <v>31</v>
      </c>
      <c r="M4225" s="158" t="s">
        <v>31</v>
      </c>
      <c r="N4225" s="158" t="s">
        <v>29</v>
      </c>
      <c r="O4225" s="158">
        <v>11155</v>
      </c>
      <c r="P4225" s="149">
        <v>44415.724004629628</v>
      </c>
      <c r="Q4225" s="149">
        <v>44415.568912037037</v>
      </c>
      <c r="R4225" s="168">
        <v>22526</v>
      </c>
      <c r="S4225" s="151">
        <v>345275130</v>
      </c>
      <c r="T4225" s="153">
        <v>1.11550708211722E+16</v>
      </c>
      <c r="U4225" s="151" t="s">
        <v>32</v>
      </c>
      <c r="V4225" s="141"/>
      <c r="W4225" s="30" t="s">
        <v>13024</v>
      </c>
      <c r="X4225" s="33">
        <v>44564</v>
      </c>
      <c r="Y4225" s="24">
        <f>VLOOKUP(T4225,Buzon!C:C,1,FALSE)</f>
        <v>1.11550708211722E+16</v>
      </c>
      <c r="Z4225" s="13" t="str">
        <f>VLOOKUP(T4225,Buzon!C:Z,21,FALSE)</f>
        <v>AFIL.-008139649</v>
      </c>
      <c r="AA4225" s="162">
        <f>VLOOKUP(T4225,Buzon!C:Z,22,FALSE)</f>
        <v>219790.5</v>
      </c>
      <c r="AB4225" s="162">
        <f>VLOOKUP(T4225,Buzon!C:Z,23,FALSE)</f>
        <v>9082021</v>
      </c>
      <c r="AC4225" s="162" t="str">
        <f>VLOOKUP(T4225,Buzon!C:Z,24,FALSE)</f>
        <v>SANTANDER_3550</v>
      </c>
      <c r="AD4225" s="146">
        <f>+H4225</f>
        <v>348</v>
      </c>
      <c r="AE4225" s="150">
        <v>8139649</v>
      </c>
    </row>
    <row r="4226" spans="1:31" s="150" customFormat="1" ht="12" customHeight="1" x14ac:dyDescent="0.25">
      <c r="A4226" s="151" t="s">
        <v>21</v>
      </c>
      <c r="B4226" s="158" t="s">
        <v>9662</v>
      </c>
      <c r="C4226" s="158" t="s">
        <v>10047</v>
      </c>
      <c r="D4226" s="158">
        <v>33</v>
      </c>
      <c r="E4226" s="158" t="s">
        <v>10888</v>
      </c>
      <c r="F4226" s="158" t="s">
        <v>25</v>
      </c>
      <c r="G4226" s="151" t="s">
        <v>26</v>
      </c>
      <c r="H4226" s="156">
        <v>348</v>
      </c>
      <c r="I4226" s="151" t="s">
        <v>27</v>
      </c>
      <c r="J4226" s="158">
        <v>27701426752</v>
      </c>
      <c r="K4226" s="158" t="s">
        <v>10889</v>
      </c>
      <c r="L4226" s="151" t="s">
        <v>31</v>
      </c>
      <c r="M4226" s="158" t="s">
        <v>31</v>
      </c>
      <c r="N4226" s="158" t="s">
        <v>29</v>
      </c>
      <c r="O4226" s="158">
        <v>10869</v>
      </c>
      <c r="P4226" s="149">
        <v>44415.727060185185</v>
      </c>
      <c r="Q4226" s="149">
        <v>44415.567418981482</v>
      </c>
      <c r="R4226" s="168">
        <v>42618</v>
      </c>
      <c r="S4226" s="151">
        <v>345279306</v>
      </c>
      <c r="T4226" s="153">
        <v>1.08690708211726E+16</v>
      </c>
      <c r="U4226" s="151" t="s">
        <v>32</v>
      </c>
      <c r="V4226" s="141"/>
      <c r="W4226" s="30" t="s">
        <v>13024</v>
      </c>
      <c r="X4226" s="33">
        <v>44564</v>
      </c>
      <c r="Y4226" s="24">
        <f>VLOOKUP(T4226,Buzon!C:C,1,FALSE)</f>
        <v>1.08690708211726E+16</v>
      </c>
      <c r="Z4226" s="13" t="str">
        <f>VLOOKUP(T4226,Buzon!C:Z,21,FALSE)</f>
        <v>AFIL.-008139649</v>
      </c>
      <c r="AA4226" s="162">
        <f>VLOOKUP(T4226,Buzon!C:Z,22,FALSE)</f>
        <v>219790.5</v>
      </c>
      <c r="AB4226" s="162">
        <f>VLOOKUP(T4226,Buzon!C:Z,23,FALSE)</f>
        <v>9082021</v>
      </c>
      <c r="AC4226" s="162" t="str">
        <f>VLOOKUP(T4226,Buzon!C:Z,24,FALSE)</f>
        <v>SANTANDER_3550</v>
      </c>
      <c r="AD4226" s="146">
        <f>+H4226</f>
        <v>348</v>
      </c>
      <c r="AE4226" s="150">
        <v>8139649</v>
      </c>
    </row>
    <row r="4227" spans="1:31" s="150" customFormat="1" ht="12" customHeight="1" x14ac:dyDescent="0.25">
      <c r="A4227" s="151" t="s">
        <v>21</v>
      </c>
      <c r="B4227" s="158" t="s">
        <v>9662</v>
      </c>
      <c r="C4227" s="158" t="s">
        <v>10047</v>
      </c>
      <c r="D4227" s="158">
        <v>34</v>
      </c>
      <c r="E4227" s="158" t="s">
        <v>10890</v>
      </c>
      <c r="F4227" s="158" t="s">
        <v>25</v>
      </c>
      <c r="G4227" s="151" t="s">
        <v>26</v>
      </c>
      <c r="H4227" s="156">
        <v>348</v>
      </c>
      <c r="I4227" s="151" t="s">
        <v>27</v>
      </c>
      <c r="J4227" s="158">
        <v>27701426753</v>
      </c>
      <c r="K4227" s="158" t="s">
        <v>10891</v>
      </c>
      <c r="L4227" s="151" t="s">
        <v>31</v>
      </c>
      <c r="M4227" s="158" t="s">
        <v>31</v>
      </c>
      <c r="N4227" s="158" t="s">
        <v>29</v>
      </c>
      <c r="O4227" s="158">
        <v>10869</v>
      </c>
      <c r="P4227" s="149">
        <v>44415.727060185185</v>
      </c>
      <c r="Q4227" s="149">
        <v>44415.567418981482</v>
      </c>
      <c r="R4227" s="168">
        <v>42618</v>
      </c>
      <c r="S4227" s="151">
        <v>345279306</v>
      </c>
      <c r="T4227" s="153">
        <v>1.08690708211726E+16</v>
      </c>
      <c r="U4227" s="151" t="s">
        <v>32</v>
      </c>
      <c r="V4227" s="141"/>
      <c r="W4227" s="30" t="s">
        <v>13024</v>
      </c>
      <c r="X4227" s="33">
        <v>44564</v>
      </c>
      <c r="Y4227" s="24">
        <f>VLOOKUP(T4227,Buzon!C:C,1,FALSE)</f>
        <v>1.08690708211726E+16</v>
      </c>
      <c r="Z4227" s="13" t="str">
        <f>VLOOKUP(T4227,Buzon!C:Z,21,FALSE)</f>
        <v>AFIL.-008139649</v>
      </c>
      <c r="AA4227" s="162">
        <f>VLOOKUP(T4227,Buzon!C:Z,22,FALSE)</f>
        <v>219790.5</v>
      </c>
      <c r="AB4227" s="162">
        <f>VLOOKUP(T4227,Buzon!C:Z,23,FALSE)</f>
        <v>9082021</v>
      </c>
      <c r="AC4227" s="162" t="str">
        <f>VLOOKUP(T4227,Buzon!C:Z,24,FALSE)</f>
        <v>SANTANDER_3550</v>
      </c>
      <c r="AD4227" s="146">
        <f>+H4227</f>
        <v>348</v>
      </c>
      <c r="AE4227" s="150">
        <v>8139649</v>
      </c>
    </row>
    <row r="4228" spans="1:31" s="150" customFormat="1" ht="12" customHeight="1" x14ac:dyDescent="0.25">
      <c r="A4228" s="151" t="s">
        <v>21</v>
      </c>
      <c r="B4228" s="158" t="s">
        <v>9662</v>
      </c>
      <c r="C4228" s="158" t="s">
        <v>10047</v>
      </c>
      <c r="D4228" s="158">
        <v>37</v>
      </c>
      <c r="E4228" s="158" t="s">
        <v>10892</v>
      </c>
      <c r="F4228" s="158" t="s">
        <v>25</v>
      </c>
      <c r="G4228" s="151" t="s">
        <v>26</v>
      </c>
      <c r="H4228" s="156">
        <v>348</v>
      </c>
      <c r="I4228" s="151" t="s">
        <v>27</v>
      </c>
      <c r="J4228" s="158">
        <v>27701426754</v>
      </c>
      <c r="K4228" s="158" t="s">
        <v>10893</v>
      </c>
      <c r="L4228" s="151" t="s">
        <v>31</v>
      </c>
      <c r="M4228" s="158" t="s">
        <v>31</v>
      </c>
      <c r="N4228" s="158" t="s">
        <v>29</v>
      </c>
      <c r="O4228" s="158">
        <v>10869</v>
      </c>
      <c r="P4228" s="149">
        <v>44415.727060185185</v>
      </c>
      <c r="Q4228" s="149">
        <v>44415.567418981482</v>
      </c>
      <c r="R4228" s="168">
        <v>42618</v>
      </c>
      <c r="S4228" s="151">
        <v>345279306</v>
      </c>
      <c r="T4228" s="153">
        <v>1.08690708211726E+16</v>
      </c>
      <c r="U4228" s="151" t="s">
        <v>32</v>
      </c>
      <c r="V4228" s="141"/>
      <c r="W4228" s="30" t="s">
        <v>13024</v>
      </c>
      <c r="X4228" s="33">
        <v>44564</v>
      </c>
      <c r="Y4228" s="24">
        <f>VLOOKUP(T4228,Buzon!C:C,1,FALSE)</f>
        <v>1.08690708211726E+16</v>
      </c>
      <c r="Z4228" s="13" t="str">
        <f>VLOOKUP(T4228,Buzon!C:Z,21,FALSE)</f>
        <v>AFIL.-008139649</v>
      </c>
      <c r="AA4228" s="162">
        <f>VLOOKUP(T4228,Buzon!C:Z,22,FALSE)</f>
        <v>219790.5</v>
      </c>
      <c r="AB4228" s="162">
        <f>VLOOKUP(T4228,Buzon!C:Z,23,FALSE)</f>
        <v>9082021</v>
      </c>
      <c r="AC4228" s="162" t="str">
        <f>VLOOKUP(T4228,Buzon!C:Z,24,FALSE)</f>
        <v>SANTANDER_3550</v>
      </c>
      <c r="AD4228" s="146">
        <f>+H4228</f>
        <v>348</v>
      </c>
      <c r="AE4228" s="150">
        <v>8139649</v>
      </c>
    </row>
    <row r="4229" spans="1:31" s="150" customFormat="1" ht="12" customHeight="1" x14ac:dyDescent="0.25">
      <c r="A4229" s="151" t="s">
        <v>21</v>
      </c>
      <c r="B4229" s="158" t="s">
        <v>9662</v>
      </c>
      <c r="C4229" s="158" t="s">
        <v>10047</v>
      </c>
      <c r="D4229" s="158">
        <v>38</v>
      </c>
      <c r="E4229" s="158" t="s">
        <v>10894</v>
      </c>
      <c r="F4229" s="158" t="s">
        <v>25</v>
      </c>
      <c r="G4229" s="151" t="s">
        <v>26</v>
      </c>
      <c r="H4229" s="156">
        <v>348</v>
      </c>
      <c r="I4229" s="151" t="s">
        <v>27</v>
      </c>
      <c r="J4229" s="158">
        <v>27701426755</v>
      </c>
      <c r="K4229" s="158" t="s">
        <v>10895</v>
      </c>
      <c r="L4229" s="151" t="s">
        <v>31</v>
      </c>
      <c r="M4229" s="158" t="s">
        <v>31</v>
      </c>
      <c r="N4229" s="158" t="s">
        <v>29</v>
      </c>
      <c r="O4229" s="158">
        <v>10869</v>
      </c>
      <c r="P4229" s="149">
        <v>44415.727060185185</v>
      </c>
      <c r="Q4229" s="149">
        <v>44415.567418981482</v>
      </c>
      <c r="R4229" s="168">
        <v>42618</v>
      </c>
      <c r="S4229" s="151">
        <v>345279306</v>
      </c>
      <c r="T4229" s="153">
        <v>1.08690708211726E+16</v>
      </c>
      <c r="U4229" s="151" t="s">
        <v>32</v>
      </c>
      <c r="V4229" s="141"/>
      <c r="W4229" s="30" t="s">
        <v>13024</v>
      </c>
      <c r="X4229" s="33">
        <v>44564</v>
      </c>
      <c r="Y4229" s="24">
        <f>VLOOKUP(T4229,Buzon!C:C,1,FALSE)</f>
        <v>1.08690708211726E+16</v>
      </c>
      <c r="Z4229" s="13" t="str">
        <f>VLOOKUP(T4229,Buzon!C:Z,21,FALSE)</f>
        <v>AFIL.-008139649</v>
      </c>
      <c r="AA4229" s="162">
        <f>VLOOKUP(T4229,Buzon!C:Z,22,FALSE)</f>
        <v>219790.5</v>
      </c>
      <c r="AB4229" s="162">
        <f>VLOOKUP(T4229,Buzon!C:Z,23,FALSE)</f>
        <v>9082021</v>
      </c>
      <c r="AC4229" s="162" t="str">
        <f>VLOOKUP(T4229,Buzon!C:Z,24,FALSE)</f>
        <v>SANTANDER_3550</v>
      </c>
      <c r="AD4229" s="146">
        <f>+H4229</f>
        <v>348</v>
      </c>
      <c r="AE4229" s="150">
        <v>8139649</v>
      </c>
    </row>
    <row r="4230" spans="1:31" s="150" customFormat="1" ht="12" customHeight="1" x14ac:dyDescent="0.25">
      <c r="A4230" s="151" t="s">
        <v>21</v>
      </c>
      <c r="B4230" s="158" t="s">
        <v>9668</v>
      </c>
      <c r="C4230" s="158" t="s">
        <v>10896</v>
      </c>
      <c r="D4230" s="158">
        <v>29</v>
      </c>
      <c r="E4230" s="158" t="s">
        <v>10897</v>
      </c>
      <c r="F4230" s="158" t="s">
        <v>25</v>
      </c>
      <c r="G4230" s="151" t="s">
        <v>26</v>
      </c>
      <c r="H4230" s="156">
        <v>348</v>
      </c>
      <c r="I4230" s="151" t="s">
        <v>27</v>
      </c>
      <c r="J4230" s="158">
        <v>27701426770</v>
      </c>
      <c r="K4230" s="158" t="s">
        <v>10898</v>
      </c>
      <c r="L4230" s="151" t="s">
        <v>31</v>
      </c>
      <c r="M4230" s="158" t="s">
        <v>31</v>
      </c>
      <c r="N4230" s="158" t="s">
        <v>29</v>
      </c>
      <c r="O4230" s="158">
        <v>11155</v>
      </c>
      <c r="P4230" s="149">
        <v>44415.744525462964</v>
      </c>
      <c r="Q4230" s="149">
        <v>44415.568912037037</v>
      </c>
      <c r="R4230" s="168">
        <v>47890</v>
      </c>
      <c r="S4230" s="151">
        <v>345303463</v>
      </c>
      <c r="T4230" s="153">
        <v>1.11550708211751E+16</v>
      </c>
      <c r="U4230" s="151" t="s">
        <v>32</v>
      </c>
      <c r="V4230" s="141"/>
      <c r="W4230" s="30" t="s">
        <v>13024</v>
      </c>
      <c r="X4230" s="33">
        <v>44564</v>
      </c>
      <c r="Y4230" s="24">
        <f>VLOOKUP(T4230,Buzon!C:C,1,FALSE)</f>
        <v>1.11550708211751E+16</v>
      </c>
      <c r="Z4230" s="13" t="str">
        <f>VLOOKUP(T4230,Buzon!C:Z,21,FALSE)</f>
        <v>AFIL.-008139649</v>
      </c>
      <c r="AA4230" s="162">
        <f>VLOOKUP(T4230,Buzon!C:Z,22,FALSE)</f>
        <v>219790.5</v>
      </c>
      <c r="AB4230" s="162">
        <f>VLOOKUP(T4230,Buzon!C:Z,23,FALSE)</f>
        <v>9082021</v>
      </c>
      <c r="AC4230" s="162" t="str">
        <f>VLOOKUP(T4230,Buzon!C:Z,24,FALSE)</f>
        <v>SANTANDER_3550</v>
      </c>
      <c r="AD4230" s="146">
        <f>+H4230</f>
        <v>348</v>
      </c>
      <c r="AE4230" s="150">
        <v>8139649</v>
      </c>
    </row>
    <row r="4231" spans="1:31" s="150" customFormat="1" ht="12" customHeight="1" x14ac:dyDescent="0.25">
      <c r="A4231" s="151" t="s">
        <v>21</v>
      </c>
      <c r="B4231" s="158" t="s">
        <v>9662</v>
      </c>
      <c r="C4231" s="158" t="s">
        <v>10899</v>
      </c>
      <c r="D4231" s="158">
        <v>15</v>
      </c>
      <c r="E4231" s="158" t="s">
        <v>10900</v>
      </c>
      <c r="F4231" s="158" t="s">
        <v>71</v>
      </c>
      <c r="G4231" s="151" t="s">
        <v>26</v>
      </c>
      <c r="H4231" s="156">
        <v>174</v>
      </c>
      <c r="I4231" s="151" t="s">
        <v>27</v>
      </c>
      <c r="J4231" s="158">
        <v>27701426771</v>
      </c>
      <c r="K4231" s="158" t="s">
        <v>10901</v>
      </c>
      <c r="L4231" s="151" t="s">
        <v>31</v>
      </c>
      <c r="M4231" s="158" t="s">
        <v>31</v>
      </c>
      <c r="N4231" s="158" t="s">
        <v>29</v>
      </c>
      <c r="O4231" s="158">
        <v>10869</v>
      </c>
      <c r="P4231" s="149">
        <v>44415.748437499999</v>
      </c>
      <c r="Q4231" s="149">
        <v>44415.567418981482</v>
      </c>
      <c r="R4231" s="168" t="s">
        <v>8602</v>
      </c>
      <c r="S4231" s="151">
        <v>345309056</v>
      </c>
      <c r="T4231" s="153">
        <v>1.08690708211757E+16</v>
      </c>
      <c r="U4231" s="151" t="s">
        <v>32</v>
      </c>
      <c r="V4231" s="141"/>
      <c r="W4231" s="30" t="s">
        <v>13024</v>
      </c>
      <c r="X4231" s="33">
        <v>44564</v>
      </c>
      <c r="Y4231" s="24">
        <f>VLOOKUP(T4231,Buzon!C:C,1,FALSE)</f>
        <v>1.08690708211757E+16</v>
      </c>
      <c r="Z4231" s="13" t="str">
        <f>VLOOKUP(T4231,Buzon!C:Z,21,FALSE)</f>
        <v>AFIL.-008139649</v>
      </c>
      <c r="AA4231" s="162">
        <f>VLOOKUP(T4231,Buzon!C:Z,22,FALSE)</f>
        <v>219790.5</v>
      </c>
      <c r="AB4231" s="162">
        <f>VLOOKUP(T4231,Buzon!C:Z,23,FALSE)</f>
        <v>9082021</v>
      </c>
      <c r="AC4231" s="162" t="str">
        <f>VLOOKUP(T4231,Buzon!C:Z,24,FALSE)</f>
        <v>SANTANDER_3550</v>
      </c>
      <c r="AD4231" s="146">
        <f>+H4231</f>
        <v>174</v>
      </c>
      <c r="AE4231" s="150">
        <v>8139649</v>
      </c>
    </row>
    <row r="4232" spans="1:31" s="150" customFormat="1" ht="12" customHeight="1" x14ac:dyDescent="0.25">
      <c r="A4232" s="151" t="s">
        <v>21</v>
      </c>
      <c r="B4232" s="158" t="s">
        <v>9662</v>
      </c>
      <c r="C4232" s="157"/>
      <c r="D4232" s="157"/>
      <c r="E4232" s="158" t="s">
        <v>10900</v>
      </c>
      <c r="F4232" s="158" t="s">
        <v>71</v>
      </c>
      <c r="G4232" s="151" t="s">
        <v>26</v>
      </c>
      <c r="H4232" s="156">
        <v>174</v>
      </c>
      <c r="I4232" s="151" t="s">
        <v>167</v>
      </c>
      <c r="J4232" s="158">
        <v>27701426772</v>
      </c>
      <c r="K4232" s="158" t="s">
        <v>10902</v>
      </c>
      <c r="L4232" s="151" t="s">
        <v>31</v>
      </c>
      <c r="M4232" s="158" t="s">
        <v>29</v>
      </c>
      <c r="N4232" s="158" t="s">
        <v>31</v>
      </c>
      <c r="O4232" s="158">
        <v>10869</v>
      </c>
      <c r="P4232" s="149">
        <v>44415.748437499999</v>
      </c>
      <c r="Q4232" s="149">
        <v>44415.567418981482</v>
      </c>
      <c r="R4232" s="168" t="s">
        <v>8602</v>
      </c>
      <c r="S4232" s="151">
        <v>345309056</v>
      </c>
      <c r="T4232" s="153">
        <v>1.08690708211757E+16</v>
      </c>
      <c r="U4232" s="151" t="s">
        <v>32</v>
      </c>
      <c r="V4232" s="141"/>
      <c r="W4232" s="30" t="s">
        <v>13024</v>
      </c>
      <c r="X4232" s="33">
        <v>44564</v>
      </c>
      <c r="Y4232" s="24">
        <f>VLOOKUP(T4232,Buzon!C:C,1,FALSE)</f>
        <v>1.08690708211757E+16</v>
      </c>
      <c r="Z4232" s="13" t="str">
        <f>VLOOKUP(T4232,Buzon!C:Z,21,FALSE)</f>
        <v>AFIL.-008139649</v>
      </c>
      <c r="AA4232" s="162">
        <f>VLOOKUP(T4232,Buzon!C:Z,22,FALSE)</f>
        <v>219790.5</v>
      </c>
      <c r="AB4232" s="162">
        <f>VLOOKUP(T4232,Buzon!C:Z,23,FALSE)</f>
        <v>9082021</v>
      </c>
      <c r="AC4232" s="162" t="str">
        <f>VLOOKUP(T4232,Buzon!C:Z,24,FALSE)</f>
        <v>SANTANDER_3550</v>
      </c>
      <c r="AD4232" s="146">
        <f>+H4232</f>
        <v>174</v>
      </c>
      <c r="AE4232" s="150">
        <v>8139649</v>
      </c>
    </row>
    <row r="4233" spans="1:31" s="150" customFormat="1" ht="12" customHeight="1" x14ac:dyDescent="0.25">
      <c r="A4233" s="151" t="s">
        <v>21</v>
      </c>
      <c r="B4233" s="158" t="s">
        <v>9662</v>
      </c>
      <c r="C4233" s="158" t="s">
        <v>10899</v>
      </c>
      <c r="D4233" s="158">
        <v>16</v>
      </c>
      <c r="E4233" s="158" t="s">
        <v>10903</v>
      </c>
      <c r="F4233" s="158" t="s">
        <v>25</v>
      </c>
      <c r="G4233" s="151" t="s">
        <v>26</v>
      </c>
      <c r="H4233" s="156">
        <v>348</v>
      </c>
      <c r="I4233" s="151" t="s">
        <v>27</v>
      </c>
      <c r="J4233" s="158">
        <v>27701426773</v>
      </c>
      <c r="K4233" s="158" t="s">
        <v>10904</v>
      </c>
      <c r="L4233" s="151" t="s">
        <v>31</v>
      </c>
      <c r="M4233" s="158" t="s">
        <v>31</v>
      </c>
      <c r="N4233" s="158" t="s">
        <v>29</v>
      </c>
      <c r="O4233" s="158">
        <v>10869</v>
      </c>
      <c r="P4233" s="149">
        <v>44415.748437499999</v>
      </c>
      <c r="Q4233" s="149">
        <v>44415.567418981482</v>
      </c>
      <c r="R4233" s="168" t="s">
        <v>8602</v>
      </c>
      <c r="S4233" s="151">
        <v>345309056</v>
      </c>
      <c r="T4233" s="153">
        <v>1.08690708211757E+16</v>
      </c>
      <c r="U4233" s="151" t="s">
        <v>32</v>
      </c>
      <c r="V4233" s="141"/>
      <c r="W4233" s="30" t="s">
        <v>13024</v>
      </c>
      <c r="X4233" s="33">
        <v>44564</v>
      </c>
      <c r="Y4233" s="24">
        <f>VLOOKUP(T4233,Buzon!C:C,1,FALSE)</f>
        <v>1.08690708211757E+16</v>
      </c>
      <c r="Z4233" s="13" t="str">
        <f>VLOOKUP(T4233,Buzon!C:Z,21,FALSE)</f>
        <v>AFIL.-008139649</v>
      </c>
      <c r="AA4233" s="162">
        <f>VLOOKUP(T4233,Buzon!C:Z,22,FALSE)</f>
        <v>219790.5</v>
      </c>
      <c r="AB4233" s="162">
        <f>VLOOKUP(T4233,Buzon!C:Z,23,FALSE)</f>
        <v>9082021</v>
      </c>
      <c r="AC4233" s="162" t="str">
        <f>VLOOKUP(T4233,Buzon!C:Z,24,FALSE)</f>
        <v>SANTANDER_3550</v>
      </c>
      <c r="AD4233" s="146">
        <f>+H4233</f>
        <v>348</v>
      </c>
      <c r="AE4233" s="150">
        <v>8139649</v>
      </c>
    </row>
    <row r="4234" spans="1:31" s="150" customFormat="1" ht="12" customHeight="1" x14ac:dyDescent="0.25">
      <c r="A4234" s="151" t="s">
        <v>21</v>
      </c>
      <c r="B4234" s="158" t="s">
        <v>9668</v>
      </c>
      <c r="C4234" s="158" t="s">
        <v>10454</v>
      </c>
      <c r="D4234" s="158">
        <v>13</v>
      </c>
      <c r="E4234" s="158" t="s">
        <v>10905</v>
      </c>
      <c r="F4234" s="158" t="s">
        <v>25</v>
      </c>
      <c r="G4234" s="151" t="s">
        <v>26</v>
      </c>
      <c r="H4234" s="156">
        <v>348</v>
      </c>
      <c r="I4234" s="151" t="s">
        <v>27</v>
      </c>
      <c r="J4234" s="158">
        <v>27701426774</v>
      </c>
      <c r="K4234" s="158" t="s">
        <v>10906</v>
      </c>
      <c r="L4234" s="151" t="s">
        <v>31</v>
      </c>
      <c r="M4234" s="158" t="s">
        <v>31</v>
      </c>
      <c r="N4234" s="158" t="s">
        <v>29</v>
      </c>
      <c r="O4234" s="158">
        <v>11155</v>
      </c>
      <c r="P4234" s="149">
        <v>44415.751331018517</v>
      </c>
      <c r="Q4234" s="149">
        <v>44415.568912037037</v>
      </c>
      <c r="R4234" s="168">
        <v>400581</v>
      </c>
      <c r="S4234" s="151">
        <v>345313010</v>
      </c>
      <c r="T4234" s="153">
        <v>1.11550708211801E+16</v>
      </c>
      <c r="U4234" s="151" t="s">
        <v>32</v>
      </c>
      <c r="V4234" s="141"/>
      <c r="W4234" s="30" t="s">
        <v>13024</v>
      </c>
      <c r="X4234" s="33">
        <v>44564</v>
      </c>
      <c r="Y4234" s="24">
        <f>VLOOKUP(T4234,Buzon!C:C,1,FALSE)</f>
        <v>1.11550708211801E+16</v>
      </c>
      <c r="Z4234" s="13" t="str">
        <f>VLOOKUP(T4234,Buzon!C:Z,21,FALSE)</f>
        <v>AFIL.-008139649</v>
      </c>
      <c r="AA4234" s="162">
        <f>VLOOKUP(T4234,Buzon!C:Z,22,FALSE)</f>
        <v>219790.5</v>
      </c>
      <c r="AB4234" s="162">
        <f>VLOOKUP(T4234,Buzon!C:Z,23,FALSE)</f>
        <v>9082021</v>
      </c>
      <c r="AC4234" s="162" t="str">
        <f>VLOOKUP(T4234,Buzon!C:Z,24,FALSE)</f>
        <v>SANTANDER_3550</v>
      </c>
      <c r="AD4234" s="146">
        <f>+H4234</f>
        <v>348</v>
      </c>
      <c r="AE4234" s="150">
        <v>8139649</v>
      </c>
    </row>
    <row r="4235" spans="1:31" s="150" customFormat="1" ht="12" customHeight="1" x14ac:dyDescent="0.25">
      <c r="A4235" s="151" t="s">
        <v>21</v>
      </c>
      <c r="B4235" s="158" t="s">
        <v>9662</v>
      </c>
      <c r="C4235" s="158" t="s">
        <v>10907</v>
      </c>
      <c r="D4235" s="158">
        <v>5</v>
      </c>
      <c r="E4235" s="158" t="s">
        <v>10908</v>
      </c>
      <c r="F4235" s="158" t="s">
        <v>25</v>
      </c>
      <c r="G4235" s="151" t="s">
        <v>26</v>
      </c>
      <c r="H4235" s="156">
        <v>348</v>
      </c>
      <c r="I4235" s="151" t="s">
        <v>27</v>
      </c>
      <c r="J4235" s="158">
        <v>27701426776</v>
      </c>
      <c r="K4235" s="158" t="s">
        <v>10909</v>
      </c>
      <c r="L4235" s="151" t="s">
        <v>31</v>
      </c>
      <c r="M4235" s="158" t="s">
        <v>31</v>
      </c>
      <c r="N4235" s="158" t="s">
        <v>29</v>
      </c>
      <c r="O4235" s="158">
        <v>10869</v>
      </c>
      <c r="P4235" s="149">
        <v>44415.75681712963</v>
      </c>
      <c r="Q4235" s="149">
        <v>44415.567418981482</v>
      </c>
      <c r="R4235" s="168">
        <v>94540</v>
      </c>
      <c r="S4235" s="151">
        <v>345320615</v>
      </c>
      <c r="T4235" s="153">
        <v>1.08690708211809E+16</v>
      </c>
      <c r="U4235" s="151" t="s">
        <v>32</v>
      </c>
      <c r="V4235" s="141"/>
      <c r="W4235" s="30" t="s">
        <v>13024</v>
      </c>
      <c r="X4235" s="33">
        <v>44564</v>
      </c>
      <c r="Y4235" s="24">
        <f>VLOOKUP(T4235,Buzon!C:C,1,FALSE)</f>
        <v>1.08690708211809E+16</v>
      </c>
      <c r="Z4235" s="13" t="str">
        <f>VLOOKUP(T4235,Buzon!C:Z,21,FALSE)</f>
        <v>AFIL.-008139649</v>
      </c>
      <c r="AA4235" s="162">
        <f>VLOOKUP(T4235,Buzon!C:Z,22,FALSE)</f>
        <v>219790.5</v>
      </c>
      <c r="AB4235" s="162">
        <f>VLOOKUP(T4235,Buzon!C:Z,23,FALSE)</f>
        <v>9082021</v>
      </c>
      <c r="AC4235" s="162" t="str">
        <f>VLOOKUP(T4235,Buzon!C:Z,24,FALSE)</f>
        <v>SANTANDER_3550</v>
      </c>
      <c r="AD4235" s="146">
        <f>+H4235</f>
        <v>348</v>
      </c>
      <c r="AE4235" s="150">
        <v>8139649</v>
      </c>
    </row>
    <row r="4236" spans="1:31" s="150" customFormat="1" ht="12" customHeight="1" x14ac:dyDescent="0.25">
      <c r="A4236" s="151" t="s">
        <v>21</v>
      </c>
      <c r="B4236" s="158" t="s">
        <v>9662</v>
      </c>
      <c r="C4236" s="157"/>
      <c r="D4236" s="157"/>
      <c r="E4236" s="158" t="s">
        <v>10908</v>
      </c>
      <c r="F4236" s="158" t="s">
        <v>25</v>
      </c>
      <c r="G4236" s="151" t="s">
        <v>26</v>
      </c>
      <c r="H4236" s="156">
        <v>278</v>
      </c>
      <c r="I4236" s="151" t="s">
        <v>167</v>
      </c>
      <c r="J4236" s="158">
        <v>27701426777</v>
      </c>
      <c r="K4236" s="158" t="s">
        <v>10910</v>
      </c>
      <c r="L4236" s="151" t="s">
        <v>31</v>
      </c>
      <c r="M4236" s="158" t="s">
        <v>29</v>
      </c>
      <c r="N4236" s="158" t="s">
        <v>31</v>
      </c>
      <c r="O4236" s="158">
        <v>10869</v>
      </c>
      <c r="P4236" s="149">
        <v>44415.75681712963</v>
      </c>
      <c r="Q4236" s="149">
        <v>44415.567418981482</v>
      </c>
      <c r="R4236" s="168">
        <v>94540</v>
      </c>
      <c r="S4236" s="151">
        <v>345320615</v>
      </c>
      <c r="T4236" s="153">
        <v>1.08690708211809E+16</v>
      </c>
      <c r="U4236" s="151" t="s">
        <v>32</v>
      </c>
      <c r="V4236" s="141"/>
      <c r="W4236" s="30" t="s">
        <v>13024</v>
      </c>
      <c r="X4236" s="33">
        <v>44564</v>
      </c>
      <c r="Y4236" s="24">
        <f>VLOOKUP(T4236,Buzon!C:C,1,FALSE)</f>
        <v>1.08690708211809E+16</v>
      </c>
      <c r="Z4236" s="13" t="str">
        <f>VLOOKUP(T4236,Buzon!C:Z,21,FALSE)</f>
        <v>AFIL.-008139649</v>
      </c>
      <c r="AA4236" s="162">
        <f>VLOOKUP(T4236,Buzon!C:Z,22,FALSE)</f>
        <v>219790.5</v>
      </c>
      <c r="AB4236" s="162">
        <f>VLOOKUP(T4236,Buzon!C:Z,23,FALSE)</f>
        <v>9082021</v>
      </c>
      <c r="AC4236" s="162" t="str">
        <f>VLOOKUP(T4236,Buzon!C:Z,24,FALSE)</f>
        <v>SANTANDER_3550</v>
      </c>
      <c r="AD4236" s="146">
        <f>+H4236</f>
        <v>278</v>
      </c>
      <c r="AE4236" s="150">
        <v>8139649</v>
      </c>
    </row>
    <row r="4237" spans="1:31" s="150" customFormat="1" ht="12" customHeight="1" x14ac:dyDescent="0.25">
      <c r="A4237" s="151" t="s">
        <v>21</v>
      </c>
      <c r="B4237" s="158" t="s">
        <v>9662</v>
      </c>
      <c r="C4237" s="158" t="s">
        <v>10907</v>
      </c>
      <c r="D4237" s="158">
        <v>6</v>
      </c>
      <c r="E4237" s="158" t="s">
        <v>10911</v>
      </c>
      <c r="F4237" s="158" t="s">
        <v>219</v>
      </c>
      <c r="G4237" s="151" t="s">
        <v>26</v>
      </c>
      <c r="H4237" s="156">
        <v>174</v>
      </c>
      <c r="I4237" s="151" t="s">
        <v>27</v>
      </c>
      <c r="J4237" s="158">
        <v>27701426778</v>
      </c>
      <c r="K4237" s="158" t="s">
        <v>10912</v>
      </c>
      <c r="L4237" s="151" t="s">
        <v>31</v>
      </c>
      <c r="M4237" s="158" t="s">
        <v>31</v>
      </c>
      <c r="N4237" s="158" t="s">
        <v>29</v>
      </c>
      <c r="O4237" s="158">
        <v>10869</v>
      </c>
      <c r="P4237" s="149">
        <v>44415.75681712963</v>
      </c>
      <c r="Q4237" s="149">
        <v>44415.567418981482</v>
      </c>
      <c r="R4237" s="168">
        <v>94540</v>
      </c>
      <c r="S4237" s="151">
        <v>345320615</v>
      </c>
      <c r="T4237" s="153">
        <v>1.08690708211809E+16</v>
      </c>
      <c r="U4237" s="151" t="s">
        <v>32</v>
      </c>
      <c r="V4237" s="141"/>
      <c r="W4237" s="30" t="s">
        <v>13024</v>
      </c>
      <c r="X4237" s="33">
        <v>44564</v>
      </c>
      <c r="Y4237" s="24">
        <f>VLOOKUP(T4237,Buzon!C:C,1,FALSE)</f>
        <v>1.08690708211809E+16</v>
      </c>
      <c r="Z4237" s="13" t="str">
        <f>VLOOKUP(T4237,Buzon!C:Z,21,FALSE)</f>
        <v>AFIL.-008139649</v>
      </c>
      <c r="AA4237" s="162">
        <f>VLOOKUP(T4237,Buzon!C:Z,22,FALSE)</f>
        <v>219790.5</v>
      </c>
      <c r="AB4237" s="162">
        <f>VLOOKUP(T4237,Buzon!C:Z,23,FALSE)</f>
        <v>9082021</v>
      </c>
      <c r="AC4237" s="162" t="str">
        <f>VLOOKUP(T4237,Buzon!C:Z,24,FALSE)</f>
        <v>SANTANDER_3550</v>
      </c>
      <c r="AD4237" s="146">
        <f>+H4237</f>
        <v>174</v>
      </c>
      <c r="AE4237" s="150">
        <v>8139649</v>
      </c>
    </row>
    <row r="4238" spans="1:31" s="150" customFormat="1" ht="12" customHeight="1" x14ac:dyDescent="0.25">
      <c r="A4238" s="151" t="s">
        <v>21</v>
      </c>
      <c r="B4238" s="158" t="s">
        <v>9662</v>
      </c>
      <c r="C4238" s="158" t="s">
        <v>10907</v>
      </c>
      <c r="D4238" s="158">
        <v>7</v>
      </c>
      <c r="E4238" s="158" t="s">
        <v>10913</v>
      </c>
      <c r="F4238" s="158" t="s">
        <v>47</v>
      </c>
      <c r="G4238" s="151" t="s">
        <v>26</v>
      </c>
      <c r="H4238" s="156">
        <v>174</v>
      </c>
      <c r="I4238" s="151" t="s">
        <v>27</v>
      </c>
      <c r="J4238" s="158">
        <v>27701426779</v>
      </c>
      <c r="K4238" s="158" t="s">
        <v>10914</v>
      </c>
      <c r="L4238" s="151" t="s">
        <v>31</v>
      </c>
      <c r="M4238" s="158" t="s">
        <v>31</v>
      </c>
      <c r="N4238" s="158" t="s">
        <v>29</v>
      </c>
      <c r="O4238" s="158">
        <v>10869</v>
      </c>
      <c r="P4238" s="149">
        <v>44415.75681712963</v>
      </c>
      <c r="Q4238" s="149">
        <v>44415.567418981482</v>
      </c>
      <c r="R4238" s="168">
        <v>94540</v>
      </c>
      <c r="S4238" s="151">
        <v>345320615</v>
      </c>
      <c r="T4238" s="153">
        <v>1.08690708211809E+16</v>
      </c>
      <c r="U4238" s="151" t="s">
        <v>32</v>
      </c>
      <c r="V4238" s="141"/>
      <c r="W4238" s="30" t="s">
        <v>13024</v>
      </c>
      <c r="X4238" s="33">
        <v>44564</v>
      </c>
      <c r="Y4238" s="24">
        <f>VLOOKUP(T4238,Buzon!C:C,1,FALSE)</f>
        <v>1.08690708211809E+16</v>
      </c>
      <c r="Z4238" s="13" t="str">
        <f>VLOOKUP(T4238,Buzon!C:Z,21,FALSE)</f>
        <v>AFIL.-008139649</v>
      </c>
      <c r="AA4238" s="162">
        <f>VLOOKUP(T4238,Buzon!C:Z,22,FALSE)</f>
        <v>219790.5</v>
      </c>
      <c r="AB4238" s="162">
        <f>VLOOKUP(T4238,Buzon!C:Z,23,FALSE)</f>
        <v>9082021</v>
      </c>
      <c r="AC4238" s="162" t="str">
        <f>VLOOKUP(T4238,Buzon!C:Z,24,FALSE)</f>
        <v>SANTANDER_3550</v>
      </c>
      <c r="AD4238" s="146">
        <f>+H4238</f>
        <v>174</v>
      </c>
      <c r="AE4238" s="150">
        <v>8139649</v>
      </c>
    </row>
    <row r="4239" spans="1:31" s="150" customFormat="1" ht="12" customHeight="1" x14ac:dyDescent="0.25">
      <c r="A4239" s="151" t="s">
        <v>21</v>
      </c>
      <c r="B4239" s="158" t="s">
        <v>9662</v>
      </c>
      <c r="C4239" s="157"/>
      <c r="D4239" s="157"/>
      <c r="E4239" s="158" t="s">
        <v>10913</v>
      </c>
      <c r="F4239" s="158" t="s">
        <v>47</v>
      </c>
      <c r="G4239" s="151" t="s">
        <v>26</v>
      </c>
      <c r="H4239" s="156">
        <v>174</v>
      </c>
      <c r="I4239" s="151" t="s">
        <v>167</v>
      </c>
      <c r="J4239" s="158">
        <v>27701426780</v>
      </c>
      <c r="K4239" s="158" t="s">
        <v>10915</v>
      </c>
      <c r="L4239" s="151" t="s">
        <v>31</v>
      </c>
      <c r="M4239" s="158" t="s">
        <v>29</v>
      </c>
      <c r="N4239" s="158" t="s">
        <v>31</v>
      </c>
      <c r="O4239" s="158">
        <v>10869</v>
      </c>
      <c r="P4239" s="149">
        <v>44415.75681712963</v>
      </c>
      <c r="Q4239" s="149">
        <v>44415.567418981482</v>
      </c>
      <c r="R4239" s="168">
        <v>94540</v>
      </c>
      <c r="S4239" s="151">
        <v>345320615</v>
      </c>
      <c r="T4239" s="153">
        <v>1.08690708211809E+16</v>
      </c>
      <c r="U4239" s="151" t="s">
        <v>32</v>
      </c>
      <c r="V4239" s="141"/>
      <c r="W4239" s="30" t="s">
        <v>13024</v>
      </c>
      <c r="X4239" s="33">
        <v>44564</v>
      </c>
      <c r="Y4239" s="24">
        <f>VLOOKUP(T4239,Buzon!C:C,1,FALSE)</f>
        <v>1.08690708211809E+16</v>
      </c>
      <c r="Z4239" s="13" t="str">
        <f>VLOOKUP(T4239,Buzon!C:Z,21,FALSE)</f>
        <v>AFIL.-008139649</v>
      </c>
      <c r="AA4239" s="162">
        <f>VLOOKUP(T4239,Buzon!C:Z,22,FALSE)</f>
        <v>219790.5</v>
      </c>
      <c r="AB4239" s="162">
        <f>VLOOKUP(T4239,Buzon!C:Z,23,FALSE)</f>
        <v>9082021</v>
      </c>
      <c r="AC4239" s="162" t="str">
        <f>VLOOKUP(T4239,Buzon!C:Z,24,FALSE)</f>
        <v>SANTANDER_3550</v>
      </c>
      <c r="AD4239" s="146">
        <f>+H4239</f>
        <v>174</v>
      </c>
      <c r="AE4239" s="150">
        <v>8139649</v>
      </c>
    </row>
    <row r="4240" spans="1:31" s="150" customFormat="1" ht="12" customHeight="1" x14ac:dyDescent="0.25">
      <c r="A4240" s="151" t="s">
        <v>21</v>
      </c>
      <c r="B4240" s="158" t="s">
        <v>9662</v>
      </c>
      <c r="C4240" s="158" t="s">
        <v>10907</v>
      </c>
      <c r="D4240" s="158">
        <v>8</v>
      </c>
      <c r="E4240" s="158" t="s">
        <v>10916</v>
      </c>
      <c r="F4240" s="158" t="s">
        <v>25</v>
      </c>
      <c r="G4240" s="151" t="s">
        <v>26</v>
      </c>
      <c r="H4240" s="156">
        <v>348</v>
      </c>
      <c r="I4240" s="151" t="s">
        <v>27</v>
      </c>
      <c r="J4240" s="158">
        <v>27701426781</v>
      </c>
      <c r="K4240" s="158" t="s">
        <v>10917</v>
      </c>
      <c r="L4240" s="151" t="s">
        <v>31</v>
      </c>
      <c r="M4240" s="158" t="s">
        <v>31</v>
      </c>
      <c r="N4240" s="158" t="s">
        <v>29</v>
      </c>
      <c r="O4240" s="158">
        <v>10869</v>
      </c>
      <c r="P4240" s="149">
        <v>44415.75681712963</v>
      </c>
      <c r="Q4240" s="149">
        <v>44415.567418981482</v>
      </c>
      <c r="R4240" s="168">
        <v>94540</v>
      </c>
      <c r="S4240" s="151">
        <v>345320615</v>
      </c>
      <c r="T4240" s="153">
        <v>1.08690708211809E+16</v>
      </c>
      <c r="U4240" s="151" t="s">
        <v>32</v>
      </c>
      <c r="V4240" s="141"/>
      <c r="W4240" s="30" t="s">
        <v>13024</v>
      </c>
      <c r="X4240" s="33">
        <v>44564</v>
      </c>
      <c r="Y4240" s="24">
        <f>VLOOKUP(T4240,Buzon!C:C,1,FALSE)</f>
        <v>1.08690708211809E+16</v>
      </c>
      <c r="Z4240" s="13" t="str">
        <f>VLOOKUP(T4240,Buzon!C:Z,21,FALSE)</f>
        <v>AFIL.-008139649</v>
      </c>
      <c r="AA4240" s="162">
        <f>VLOOKUP(T4240,Buzon!C:Z,22,FALSE)</f>
        <v>219790.5</v>
      </c>
      <c r="AB4240" s="162">
        <f>VLOOKUP(T4240,Buzon!C:Z,23,FALSE)</f>
        <v>9082021</v>
      </c>
      <c r="AC4240" s="162" t="str">
        <f>VLOOKUP(T4240,Buzon!C:Z,24,FALSE)</f>
        <v>SANTANDER_3550</v>
      </c>
      <c r="AD4240" s="146">
        <f>+H4240</f>
        <v>348</v>
      </c>
      <c r="AE4240" s="150">
        <v>8139649</v>
      </c>
    </row>
    <row r="4241" spans="1:31" s="150" customFormat="1" ht="12" customHeight="1" x14ac:dyDescent="0.25">
      <c r="A4241" s="151" t="s">
        <v>21</v>
      </c>
      <c r="B4241" s="158" t="s">
        <v>9662</v>
      </c>
      <c r="C4241" s="157"/>
      <c r="D4241" s="157"/>
      <c r="E4241" s="158" t="s">
        <v>10916</v>
      </c>
      <c r="F4241" s="158" t="s">
        <v>25</v>
      </c>
      <c r="G4241" s="151" t="s">
        <v>26</v>
      </c>
      <c r="H4241" s="156">
        <v>278</v>
      </c>
      <c r="I4241" s="151" t="s">
        <v>167</v>
      </c>
      <c r="J4241" s="158">
        <v>27701426782</v>
      </c>
      <c r="K4241" s="158" t="s">
        <v>10918</v>
      </c>
      <c r="L4241" s="151" t="s">
        <v>31</v>
      </c>
      <c r="M4241" s="158" t="s">
        <v>29</v>
      </c>
      <c r="N4241" s="158" t="s">
        <v>31</v>
      </c>
      <c r="O4241" s="158">
        <v>10869</v>
      </c>
      <c r="P4241" s="149">
        <v>44415.75681712963</v>
      </c>
      <c r="Q4241" s="149">
        <v>44415.567418981482</v>
      </c>
      <c r="R4241" s="168">
        <v>94540</v>
      </c>
      <c r="S4241" s="151">
        <v>345320615</v>
      </c>
      <c r="T4241" s="153">
        <v>1.08690708211809E+16</v>
      </c>
      <c r="U4241" s="151" t="s">
        <v>32</v>
      </c>
      <c r="V4241" s="141"/>
      <c r="W4241" s="30" t="s">
        <v>13024</v>
      </c>
      <c r="X4241" s="33">
        <v>44564</v>
      </c>
      <c r="Y4241" s="24">
        <f>VLOOKUP(T4241,Buzon!C:C,1,FALSE)</f>
        <v>1.08690708211809E+16</v>
      </c>
      <c r="Z4241" s="13" t="str">
        <f>VLOOKUP(T4241,Buzon!C:Z,21,FALSE)</f>
        <v>AFIL.-008139649</v>
      </c>
      <c r="AA4241" s="162">
        <f>VLOOKUP(T4241,Buzon!C:Z,22,FALSE)</f>
        <v>219790.5</v>
      </c>
      <c r="AB4241" s="162">
        <f>VLOOKUP(T4241,Buzon!C:Z,23,FALSE)</f>
        <v>9082021</v>
      </c>
      <c r="AC4241" s="162" t="str">
        <f>VLOOKUP(T4241,Buzon!C:Z,24,FALSE)</f>
        <v>SANTANDER_3550</v>
      </c>
      <c r="AD4241" s="146">
        <f>+H4241</f>
        <v>278</v>
      </c>
      <c r="AE4241" s="150">
        <v>8139649</v>
      </c>
    </row>
    <row r="4242" spans="1:31" s="150" customFormat="1" ht="12" customHeight="1" x14ac:dyDescent="0.25">
      <c r="A4242" s="151" t="s">
        <v>21</v>
      </c>
      <c r="B4242" s="158" t="s">
        <v>9668</v>
      </c>
      <c r="C4242" s="158" t="s">
        <v>10919</v>
      </c>
      <c r="D4242" s="158">
        <v>21</v>
      </c>
      <c r="E4242" s="158" t="s">
        <v>10920</v>
      </c>
      <c r="F4242" s="158" t="s">
        <v>25</v>
      </c>
      <c r="G4242" s="151" t="s">
        <v>26</v>
      </c>
      <c r="H4242" s="156">
        <v>278</v>
      </c>
      <c r="I4242" s="151" t="s">
        <v>27</v>
      </c>
      <c r="J4242" s="158">
        <v>27701426784</v>
      </c>
      <c r="K4242" s="158" t="s">
        <v>10921</v>
      </c>
      <c r="L4242" s="151" t="s">
        <v>31</v>
      </c>
      <c r="M4242" s="158" t="s">
        <v>31</v>
      </c>
      <c r="N4242" s="158" t="s">
        <v>29</v>
      </c>
      <c r="O4242" s="158">
        <v>11155</v>
      </c>
      <c r="P4242" s="149">
        <v>44415.759456018517</v>
      </c>
      <c r="Q4242" s="149">
        <v>44415.568912037037</v>
      </c>
      <c r="R4242" s="168">
        <v>475718</v>
      </c>
      <c r="S4242" s="151">
        <v>345324094</v>
      </c>
      <c r="T4242" s="153">
        <v>1.11550708211812E+16</v>
      </c>
      <c r="U4242" s="151" t="s">
        <v>32</v>
      </c>
      <c r="V4242" s="141"/>
      <c r="W4242" s="30" t="s">
        <v>13024</v>
      </c>
      <c r="X4242" s="33">
        <v>44564</v>
      </c>
      <c r="Y4242" s="24">
        <f>VLOOKUP(T4242,Buzon!C:C,1,FALSE)</f>
        <v>1.11550708211812E+16</v>
      </c>
      <c r="Z4242" s="13" t="str">
        <f>VLOOKUP(T4242,Buzon!C:Z,21,FALSE)</f>
        <v>AFIL.-008139649</v>
      </c>
      <c r="AA4242" s="162">
        <f>VLOOKUP(T4242,Buzon!C:Z,22,FALSE)</f>
        <v>219790.5</v>
      </c>
      <c r="AB4242" s="162">
        <f>VLOOKUP(T4242,Buzon!C:Z,23,FALSE)</f>
        <v>9082021</v>
      </c>
      <c r="AC4242" s="162" t="str">
        <f>VLOOKUP(T4242,Buzon!C:Z,24,FALSE)</f>
        <v>SANTANDER_3550</v>
      </c>
      <c r="AD4242" s="146">
        <f>+H4242</f>
        <v>278</v>
      </c>
      <c r="AE4242" s="150">
        <v>8139649</v>
      </c>
    </row>
    <row r="4243" spans="1:31" s="150" customFormat="1" ht="12" customHeight="1" x14ac:dyDescent="0.25">
      <c r="A4243" s="151" t="s">
        <v>21</v>
      </c>
      <c r="B4243" s="158" t="s">
        <v>9662</v>
      </c>
      <c r="C4243" s="158" t="s">
        <v>10922</v>
      </c>
      <c r="D4243" s="158">
        <v>3</v>
      </c>
      <c r="E4243" s="158" t="s">
        <v>10923</v>
      </c>
      <c r="F4243" s="158" t="s">
        <v>25</v>
      </c>
      <c r="G4243" s="151" t="s">
        <v>26</v>
      </c>
      <c r="H4243" s="156">
        <v>348</v>
      </c>
      <c r="I4243" s="151" t="s">
        <v>27</v>
      </c>
      <c r="J4243" s="158">
        <v>27701426787</v>
      </c>
      <c r="K4243" s="158" t="s">
        <v>10924</v>
      </c>
      <c r="L4243" s="151" t="s">
        <v>31</v>
      </c>
      <c r="M4243" s="158" t="s">
        <v>31</v>
      </c>
      <c r="N4243" s="158" t="s">
        <v>29</v>
      </c>
      <c r="O4243" s="158">
        <v>10869</v>
      </c>
      <c r="P4243" s="149">
        <v>44415.764502314814</v>
      </c>
      <c r="Q4243" s="149">
        <v>44415.567418981482</v>
      </c>
      <c r="R4243" s="168">
        <v>547430</v>
      </c>
      <c r="S4243" s="151">
        <v>345330933</v>
      </c>
      <c r="T4243" s="153">
        <v>1.0869070821182E+16</v>
      </c>
      <c r="U4243" s="151" t="s">
        <v>32</v>
      </c>
      <c r="V4243" s="141"/>
      <c r="W4243" s="30" t="s">
        <v>13024</v>
      </c>
      <c r="X4243" s="33">
        <v>44564</v>
      </c>
      <c r="Y4243" s="24">
        <f>VLOOKUP(T4243,Buzon!C:C,1,FALSE)</f>
        <v>1.0869070821182E+16</v>
      </c>
      <c r="Z4243" s="13" t="str">
        <f>VLOOKUP(T4243,Buzon!C:Z,21,FALSE)</f>
        <v>AFIL.-008139649</v>
      </c>
      <c r="AA4243" s="162">
        <f>VLOOKUP(T4243,Buzon!C:Z,22,FALSE)</f>
        <v>219790.5</v>
      </c>
      <c r="AB4243" s="162">
        <f>VLOOKUP(T4243,Buzon!C:Z,23,FALSE)</f>
        <v>9082021</v>
      </c>
      <c r="AC4243" s="162" t="str">
        <f>VLOOKUP(T4243,Buzon!C:Z,24,FALSE)</f>
        <v>SANTANDER_3550</v>
      </c>
      <c r="AD4243" s="146">
        <f>+H4243</f>
        <v>348</v>
      </c>
      <c r="AE4243" s="150">
        <v>8139649</v>
      </c>
    </row>
    <row r="4244" spans="1:31" s="150" customFormat="1" ht="12" customHeight="1" x14ac:dyDescent="0.25">
      <c r="A4244" s="151" t="s">
        <v>21</v>
      </c>
      <c r="B4244" s="158" t="s">
        <v>9662</v>
      </c>
      <c r="C4244" s="158" t="s">
        <v>10922</v>
      </c>
      <c r="D4244" s="158">
        <v>4</v>
      </c>
      <c r="E4244" s="158" t="s">
        <v>10925</v>
      </c>
      <c r="F4244" s="158" t="s">
        <v>25</v>
      </c>
      <c r="G4244" s="151" t="s">
        <v>26</v>
      </c>
      <c r="H4244" s="156">
        <v>348</v>
      </c>
      <c r="I4244" s="151" t="s">
        <v>27</v>
      </c>
      <c r="J4244" s="158">
        <v>27701426788</v>
      </c>
      <c r="K4244" s="158" t="s">
        <v>10926</v>
      </c>
      <c r="L4244" s="151" t="s">
        <v>31</v>
      </c>
      <c r="M4244" s="158" t="s">
        <v>31</v>
      </c>
      <c r="N4244" s="158" t="s">
        <v>29</v>
      </c>
      <c r="O4244" s="158">
        <v>10869</v>
      </c>
      <c r="P4244" s="149">
        <v>44415.764502314814</v>
      </c>
      <c r="Q4244" s="149">
        <v>44415.567418981482</v>
      </c>
      <c r="R4244" s="168">
        <v>547430</v>
      </c>
      <c r="S4244" s="151">
        <v>345330933</v>
      </c>
      <c r="T4244" s="153">
        <v>1.0869070821182E+16</v>
      </c>
      <c r="U4244" s="151" t="s">
        <v>32</v>
      </c>
      <c r="V4244" s="141"/>
      <c r="W4244" s="30" t="s">
        <v>13024</v>
      </c>
      <c r="X4244" s="33">
        <v>44564</v>
      </c>
      <c r="Y4244" s="24">
        <f>VLOOKUP(T4244,Buzon!C:C,1,FALSE)</f>
        <v>1.0869070821182E+16</v>
      </c>
      <c r="Z4244" s="13" t="str">
        <f>VLOOKUP(T4244,Buzon!C:Z,21,FALSE)</f>
        <v>AFIL.-008139649</v>
      </c>
      <c r="AA4244" s="162">
        <f>VLOOKUP(T4244,Buzon!C:Z,22,FALSE)</f>
        <v>219790.5</v>
      </c>
      <c r="AB4244" s="162">
        <f>VLOOKUP(T4244,Buzon!C:Z,23,FALSE)</f>
        <v>9082021</v>
      </c>
      <c r="AC4244" s="162" t="str">
        <f>VLOOKUP(T4244,Buzon!C:Z,24,FALSE)</f>
        <v>SANTANDER_3550</v>
      </c>
      <c r="AD4244" s="146">
        <f>+H4244</f>
        <v>348</v>
      </c>
      <c r="AE4244" s="150">
        <v>8139649</v>
      </c>
    </row>
    <row r="4245" spans="1:31" s="150" customFormat="1" ht="12" customHeight="1" x14ac:dyDescent="0.25">
      <c r="A4245" s="151" t="s">
        <v>21</v>
      </c>
      <c r="B4245" s="158" t="s">
        <v>9668</v>
      </c>
      <c r="C4245" s="158" t="s">
        <v>9711</v>
      </c>
      <c r="D4245" s="158">
        <v>21</v>
      </c>
      <c r="E4245" s="158" t="s">
        <v>7324</v>
      </c>
      <c r="F4245" s="158" t="s">
        <v>25</v>
      </c>
      <c r="G4245" s="151" t="s">
        <v>26</v>
      </c>
      <c r="H4245" s="156">
        <v>278</v>
      </c>
      <c r="I4245" s="151" t="s">
        <v>27</v>
      </c>
      <c r="J4245" s="158">
        <v>27701426795</v>
      </c>
      <c r="K4245" s="158" t="s">
        <v>10927</v>
      </c>
      <c r="L4245" s="151" t="s">
        <v>31</v>
      </c>
      <c r="M4245" s="158" t="s">
        <v>31</v>
      </c>
      <c r="N4245" s="158" t="s">
        <v>29</v>
      </c>
      <c r="O4245" s="158">
        <v>11155</v>
      </c>
      <c r="P4245" s="149">
        <v>44415.770868055559</v>
      </c>
      <c r="Q4245" s="149">
        <v>44415.568912037037</v>
      </c>
      <c r="R4245" s="168">
        <v>197344</v>
      </c>
      <c r="S4245" s="151">
        <v>345339350</v>
      </c>
      <c r="T4245" s="153">
        <v>1.11550708211829E+16</v>
      </c>
      <c r="U4245" s="151" t="s">
        <v>32</v>
      </c>
      <c r="V4245" s="141"/>
      <c r="W4245" s="30" t="s">
        <v>13024</v>
      </c>
      <c r="X4245" s="33">
        <v>44564</v>
      </c>
      <c r="Y4245" s="24">
        <f>VLOOKUP(T4245,Buzon!C:C,1,FALSE)</f>
        <v>1.11550708211829E+16</v>
      </c>
      <c r="Z4245" s="13" t="str">
        <f>VLOOKUP(T4245,Buzon!C:Z,21,FALSE)</f>
        <v>AFIL.-008139649</v>
      </c>
      <c r="AA4245" s="162">
        <f>VLOOKUP(T4245,Buzon!C:Z,22,FALSE)</f>
        <v>219790.5</v>
      </c>
      <c r="AB4245" s="162">
        <f>VLOOKUP(T4245,Buzon!C:Z,23,FALSE)</f>
        <v>9082021</v>
      </c>
      <c r="AC4245" s="162" t="str">
        <f>VLOOKUP(T4245,Buzon!C:Z,24,FALSE)</f>
        <v>SANTANDER_3550</v>
      </c>
      <c r="AD4245" s="146">
        <f>+H4245</f>
        <v>278</v>
      </c>
      <c r="AE4245" s="150">
        <v>8139649</v>
      </c>
    </row>
    <row r="4246" spans="1:31" s="150" customFormat="1" ht="12" customHeight="1" x14ac:dyDescent="0.25">
      <c r="A4246" s="151" t="s">
        <v>21</v>
      </c>
      <c r="B4246" s="158" t="s">
        <v>9668</v>
      </c>
      <c r="C4246" s="158" t="s">
        <v>9711</v>
      </c>
      <c r="D4246" s="158">
        <v>22</v>
      </c>
      <c r="E4246" s="158" t="s">
        <v>10928</v>
      </c>
      <c r="F4246" s="158" t="s">
        <v>25</v>
      </c>
      <c r="G4246" s="151" t="s">
        <v>26</v>
      </c>
      <c r="H4246" s="156">
        <v>278</v>
      </c>
      <c r="I4246" s="151" t="s">
        <v>27</v>
      </c>
      <c r="J4246" s="158">
        <v>27701426796</v>
      </c>
      <c r="K4246" s="158" t="s">
        <v>10929</v>
      </c>
      <c r="L4246" s="151" t="s">
        <v>31</v>
      </c>
      <c r="M4246" s="158" t="s">
        <v>31</v>
      </c>
      <c r="N4246" s="158" t="s">
        <v>29</v>
      </c>
      <c r="O4246" s="158">
        <v>11155</v>
      </c>
      <c r="P4246" s="149">
        <v>44415.770868055559</v>
      </c>
      <c r="Q4246" s="149">
        <v>44415.568912037037</v>
      </c>
      <c r="R4246" s="168">
        <v>197344</v>
      </c>
      <c r="S4246" s="151">
        <v>345339350</v>
      </c>
      <c r="T4246" s="153">
        <v>1.11550708211829E+16</v>
      </c>
      <c r="U4246" s="151" t="s">
        <v>32</v>
      </c>
      <c r="V4246" s="141"/>
      <c r="W4246" s="30" t="s">
        <v>13024</v>
      </c>
      <c r="X4246" s="33">
        <v>44564</v>
      </c>
      <c r="Y4246" s="24">
        <f>VLOOKUP(T4246,Buzon!C:C,1,FALSE)</f>
        <v>1.11550708211829E+16</v>
      </c>
      <c r="Z4246" s="13" t="str">
        <f>VLOOKUP(T4246,Buzon!C:Z,21,FALSE)</f>
        <v>AFIL.-008139649</v>
      </c>
      <c r="AA4246" s="162">
        <f>VLOOKUP(T4246,Buzon!C:Z,22,FALSE)</f>
        <v>219790.5</v>
      </c>
      <c r="AB4246" s="162">
        <f>VLOOKUP(T4246,Buzon!C:Z,23,FALSE)</f>
        <v>9082021</v>
      </c>
      <c r="AC4246" s="162" t="str">
        <f>VLOOKUP(T4246,Buzon!C:Z,24,FALSE)</f>
        <v>SANTANDER_3550</v>
      </c>
      <c r="AD4246" s="146">
        <f>+H4246</f>
        <v>278</v>
      </c>
      <c r="AE4246" s="150">
        <v>8139649</v>
      </c>
    </row>
    <row r="4247" spans="1:31" s="150" customFormat="1" ht="12" customHeight="1" x14ac:dyDescent="0.25">
      <c r="A4247" s="151" t="s">
        <v>21</v>
      </c>
      <c r="B4247" s="158" t="s">
        <v>9668</v>
      </c>
      <c r="C4247" s="158" t="s">
        <v>9711</v>
      </c>
      <c r="D4247" s="158">
        <v>23</v>
      </c>
      <c r="E4247" s="158" t="s">
        <v>10930</v>
      </c>
      <c r="F4247" s="158" t="s">
        <v>25</v>
      </c>
      <c r="G4247" s="151" t="s">
        <v>26</v>
      </c>
      <c r="H4247" s="156">
        <v>348</v>
      </c>
      <c r="I4247" s="151" t="s">
        <v>27</v>
      </c>
      <c r="J4247" s="158">
        <v>27701426797</v>
      </c>
      <c r="K4247" s="158" t="s">
        <v>10931</v>
      </c>
      <c r="L4247" s="151" t="s">
        <v>31</v>
      </c>
      <c r="M4247" s="158" t="s">
        <v>31</v>
      </c>
      <c r="N4247" s="158" t="s">
        <v>29</v>
      </c>
      <c r="O4247" s="158">
        <v>11155</v>
      </c>
      <c r="P4247" s="149">
        <v>44415.770868055559</v>
      </c>
      <c r="Q4247" s="149">
        <v>44415.568912037037</v>
      </c>
      <c r="R4247" s="168">
        <v>197344</v>
      </c>
      <c r="S4247" s="151">
        <v>345339350</v>
      </c>
      <c r="T4247" s="153">
        <v>1.11550708211829E+16</v>
      </c>
      <c r="U4247" s="151" t="s">
        <v>32</v>
      </c>
      <c r="V4247" s="141"/>
      <c r="W4247" s="30" t="s">
        <v>13024</v>
      </c>
      <c r="X4247" s="33">
        <v>44564</v>
      </c>
      <c r="Y4247" s="24">
        <f>VLOOKUP(T4247,Buzon!C:C,1,FALSE)</f>
        <v>1.11550708211829E+16</v>
      </c>
      <c r="Z4247" s="13" t="str">
        <f>VLOOKUP(T4247,Buzon!C:Z,21,FALSE)</f>
        <v>AFIL.-008139649</v>
      </c>
      <c r="AA4247" s="162">
        <f>VLOOKUP(T4247,Buzon!C:Z,22,FALSE)</f>
        <v>219790.5</v>
      </c>
      <c r="AB4247" s="162">
        <f>VLOOKUP(T4247,Buzon!C:Z,23,FALSE)</f>
        <v>9082021</v>
      </c>
      <c r="AC4247" s="162" t="str">
        <f>VLOOKUP(T4247,Buzon!C:Z,24,FALSE)</f>
        <v>SANTANDER_3550</v>
      </c>
      <c r="AD4247" s="146">
        <f>+H4247</f>
        <v>348</v>
      </c>
      <c r="AE4247" s="150">
        <v>8139649</v>
      </c>
    </row>
    <row r="4248" spans="1:31" s="150" customFormat="1" ht="12" customHeight="1" x14ac:dyDescent="0.25">
      <c r="A4248" s="151" t="s">
        <v>21</v>
      </c>
      <c r="B4248" s="158" t="s">
        <v>9668</v>
      </c>
      <c r="C4248" s="158" t="s">
        <v>10932</v>
      </c>
      <c r="D4248" s="158">
        <v>5</v>
      </c>
      <c r="E4248" s="158" t="s">
        <v>10933</v>
      </c>
      <c r="F4248" s="158" t="s">
        <v>71</v>
      </c>
      <c r="G4248" s="151" t="s">
        <v>26</v>
      </c>
      <c r="H4248" s="156">
        <v>174</v>
      </c>
      <c r="I4248" s="151" t="s">
        <v>27</v>
      </c>
      <c r="J4248" s="158">
        <v>27701426803</v>
      </c>
      <c r="K4248" s="158" t="s">
        <v>10934</v>
      </c>
      <c r="L4248" s="151" t="s">
        <v>31</v>
      </c>
      <c r="M4248" s="158" t="s">
        <v>31</v>
      </c>
      <c r="N4248" s="158" t="s">
        <v>29</v>
      </c>
      <c r="O4248" s="158">
        <v>11155</v>
      </c>
      <c r="P4248" s="149">
        <v>44415.780729166669</v>
      </c>
      <c r="Q4248" s="149">
        <v>44415.568912037037</v>
      </c>
      <c r="R4248" s="168">
        <v>207199</v>
      </c>
      <c r="S4248" s="151">
        <v>345353265</v>
      </c>
      <c r="T4248" s="153">
        <v>1.11550708211843E+16</v>
      </c>
      <c r="U4248" s="151" t="s">
        <v>32</v>
      </c>
      <c r="V4248" s="141"/>
      <c r="W4248" s="30" t="s">
        <v>13024</v>
      </c>
      <c r="X4248" s="33">
        <v>44564</v>
      </c>
      <c r="Y4248" s="24">
        <f>VLOOKUP(T4248,Buzon!C:C,1,FALSE)</f>
        <v>1.11550708211843E+16</v>
      </c>
      <c r="Z4248" s="13" t="str">
        <f>VLOOKUP(T4248,Buzon!C:Z,21,FALSE)</f>
        <v>AFIL.-008139649</v>
      </c>
      <c r="AA4248" s="162">
        <f>VLOOKUP(T4248,Buzon!C:Z,22,FALSE)</f>
        <v>219790.5</v>
      </c>
      <c r="AB4248" s="162">
        <f>VLOOKUP(T4248,Buzon!C:Z,23,FALSE)</f>
        <v>9082021</v>
      </c>
      <c r="AC4248" s="162" t="str">
        <f>VLOOKUP(T4248,Buzon!C:Z,24,FALSE)</f>
        <v>SANTANDER_3550</v>
      </c>
      <c r="AD4248" s="146">
        <f>+H4248</f>
        <v>174</v>
      </c>
      <c r="AE4248" s="150">
        <v>8139649</v>
      </c>
    </row>
    <row r="4249" spans="1:31" s="150" customFormat="1" ht="12" customHeight="1" x14ac:dyDescent="0.25">
      <c r="A4249" s="151" t="s">
        <v>21</v>
      </c>
      <c r="B4249" s="158" t="s">
        <v>9668</v>
      </c>
      <c r="C4249" s="158" t="s">
        <v>10932</v>
      </c>
      <c r="D4249" s="158">
        <v>6</v>
      </c>
      <c r="E4249" s="158" t="s">
        <v>10935</v>
      </c>
      <c r="F4249" s="158" t="s">
        <v>25</v>
      </c>
      <c r="G4249" s="151" t="s">
        <v>26</v>
      </c>
      <c r="H4249" s="156">
        <v>278</v>
      </c>
      <c r="I4249" s="151" t="s">
        <v>27</v>
      </c>
      <c r="J4249" s="158">
        <v>27701426804</v>
      </c>
      <c r="K4249" s="158" t="s">
        <v>10936</v>
      </c>
      <c r="L4249" s="151" t="s">
        <v>31</v>
      </c>
      <c r="M4249" s="158" t="s">
        <v>31</v>
      </c>
      <c r="N4249" s="158" t="s">
        <v>29</v>
      </c>
      <c r="O4249" s="158">
        <v>11155</v>
      </c>
      <c r="P4249" s="149">
        <v>44415.780729166669</v>
      </c>
      <c r="Q4249" s="149">
        <v>44415.568912037037</v>
      </c>
      <c r="R4249" s="168">
        <v>207199</v>
      </c>
      <c r="S4249" s="151">
        <v>345353265</v>
      </c>
      <c r="T4249" s="153">
        <v>1.11550708211843E+16</v>
      </c>
      <c r="U4249" s="151" t="s">
        <v>32</v>
      </c>
      <c r="V4249" s="141"/>
      <c r="W4249" s="30" t="s">
        <v>13024</v>
      </c>
      <c r="X4249" s="33">
        <v>44564</v>
      </c>
      <c r="Y4249" s="24">
        <f>VLOOKUP(T4249,Buzon!C:C,1,FALSE)</f>
        <v>1.11550708211843E+16</v>
      </c>
      <c r="Z4249" s="13" t="str">
        <f>VLOOKUP(T4249,Buzon!C:Z,21,FALSE)</f>
        <v>AFIL.-008139649</v>
      </c>
      <c r="AA4249" s="162">
        <f>VLOOKUP(T4249,Buzon!C:Z,22,FALSE)</f>
        <v>219790.5</v>
      </c>
      <c r="AB4249" s="162">
        <f>VLOOKUP(T4249,Buzon!C:Z,23,FALSE)</f>
        <v>9082021</v>
      </c>
      <c r="AC4249" s="162" t="str">
        <f>VLOOKUP(T4249,Buzon!C:Z,24,FALSE)</f>
        <v>SANTANDER_3550</v>
      </c>
      <c r="AD4249" s="146">
        <f>+H4249</f>
        <v>278</v>
      </c>
      <c r="AE4249" s="150">
        <v>8139649</v>
      </c>
    </row>
    <row r="4250" spans="1:31" s="150" customFormat="1" ht="12" customHeight="1" x14ac:dyDescent="0.25">
      <c r="A4250" s="151" t="s">
        <v>21</v>
      </c>
      <c r="B4250" s="158" t="s">
        <v>9668</v>
      </c>
      <c r="C4250" s="158" t="s">
        <v>10932</v>
      </c>
      <c r="D4250" s="158">
        <v>7</v>
      </c>
      <c r="E4250" s="158" t="s">
        <v>10937</v>
      </c>
      <c r="F4250" s="158" t="s">
        <v>25</v>
      </c>
      <c r="G4250" s="151" t="s">
        <v>26</v>
      </c>
      <c r="H4250" s="156">
        <v>278</v>
      </c>
      <c r="I4250" s="151" t="s">
        <v>27</v>
      </c>
      <c r="J4250" s="158">
        <v>27701426805</v>
      </c>
      <c r="K4250" s="158" t="s">
        <v>10938</v>
      </c>
      <c r="L4250" s="151" t="s">
        <v>31</v>
      </c>
      <c r="M4250" s="158" t="s">
        <v>31</v>
      </c>
      <c r="N4250" s="158" t="s">
        <v>29</v>
      </c>
      <c r="O4250" s="158">
        <v>11155</v>
      </c>
      <c r="P4250" s="149">
        <v>44415.780729166669</v>
      </c>
      <c r="Q4250" s="149">
        <v>44415.568912037037</v>
      </c>
      <c r="R4250" s="168">
        <v>207199</v>
      </c>
      <c r="S4250" s="151">
        <v>345353265</v>
      </c>
      <c r="T4250" s="153">
        <v>1.11550708211843E+16</v>
      </c>
      <c r="U4250" s="151" t="s">
        <v>32</v>
      </c>
      <c r="V4250" s="141"/>
      <c r="W4250" s="30" t="s">
        <v>13024</v>
      </c>
      <c r="X4250" s="33">
        <v>44564</v>
      </c>
      <c r="Y4250" s="24">
        <f>VLOOKUP(T4250,Buzon!C:C,1,FALSE)</f>
        <v>1.11550708211843E+16</v>
      </c>
      <c r="Z4250" s="13" t="str">
        <f>VLOOKUP(T4250,Buzon!C:Z,21,FALSE)</f>
        <v>AFIL.-008139649</v>
      </c>
      <c r="AA4250" s="162">
        <f>VLOOKUP(T4250,Buzon!C:Z,22,FALSE)</f>
        <v>219790.5</v>
      </c>
      <c r="AB4250" s="162">
        <f>VLOOKUP(T4250,Buzon!C:Z,23,FALSE)</f>
        <v>9082021</v>
      </c>
      <c r="AC4250" s="162" t="str">
        <f>VLOOKUP(T4250,Buzon!C:Z,24,FALSE)</f>
        <v>SANTANDER_3550</v>
      </c>
      <c r="AD4250" s="146">
        <f>+H4250</f>
        <v>278</v>
      </c>
      <c r="AE4250" s="150">
        <v>8139649</v>
      </c>
    </row>
    <row r="4251" spans="1:31" s="150" customFormat="1" ht="12" customHeight="1" x14ac:dyDescent="0.25">
      <c r="A4251" s="151" t="s">
        <v>21</v>
      </c>
      <c r="B4251" s="158" t="s">
        <v>9668</v>
      </c>
      <c r="C4251" s="158" t="s">
        <v>10939</v>
      </c>
      <c r="D4251" s="158">
        <v>24</v>
      </c>
      <c r="E4251" s="158" t="s">
        <v>10940</v>
      </c>
      <c r="F4251" s="158" t="s">
        <v>25</v>
      </c>
      <c r="G4251" s="151" t="s">
        <v>26</v>
      </c>
      <c r="H4251" s="156">
        <v>348</v>
      </c>
      <c r="I4251" s="151" t="s">
        <v>27</v>
      </c>
      <c r="J4251" s="158">
        <v>27701426810</v>
      </c>
      <c r="K4251" s="158" t="s">
        <v>10941</v>
      </c>
      <c r="L4251" s="151" t="s">
        <v>31</v>
      </c>
      <c r="M4251" s="158" t="s">
        <v>31</v>
      </c>
      <c r="N4251" s="158" t="s">
        <v>30</v>
      </c>
      <c r="O4251" s="158">
        <v>11155</v>
      </c>
      <c r="P4251" s="149">
        <v>44415.797835648147</v>
      </c>
      <c r="Q4251" s="149">
        <v>44415.568912037037</v>
      </c>
      <c r="R4251" s="168">
        <v>5908</v>
      </c>
      <c r="S4251" s="151">
        <v>345377007</v>
      </c>
      <c r="T4251" s="153">
        <v>1.11550708211908E+16</v>
      </c>
      <c r="U4251" s="151" t="s">
        <v>32</v>
      </c>
      <c r="V4251" s="141"/>
      <c r="W4251" s="30" t="s">
        <v>13024</v>
      </c>
      <c r="X4251" s="33">
        <v>44564</v>
      </c>
      <c r="Y4251" s="24">
        <f>VLOOKUP(T4251,Buzon!C:C,1,FALSE)</f>
        <v>1.11550708211908E+16</v>
      </c>
      <c r="Z4251" s="13" t="str">
        <f>VLOOKUP(T4251,Buzon!C:Z,21,FALSE)</f>
        <v>AFIL.-008139649</v>
      </c>
      <c r="AA4251" s="162">
        <f>VLOOKUP(T4251,Buzon!C:Z,22,FALSE)</f>
        <v>219790.5</v>
      </c>
      <c r="AB4251" s="162">
        <f>VLOOKUP(T4251,Buzon!C:Z,23,FALSE)</f>
        <v>9082021</v>
      </c>
      <c r="AC4251" s="162" t="str">
        <f>VLOOKUP(T4251,Buzon!C:Z,24,FALSE)</f>
        <v>SANTANDER_3550</v>
      </c>
      <c r="AD4251" s="146">
        <f>+H4251</f>
        <v>348</v>
      </c>
      <c r="AE4251" s="150">
        <v>8139649</v>
      </c>
    </row>
    <row r="4252" spans="1:31" s="150" customFormat="1" ht="12" customHeight="1" x14ac:dyDescent="0.25">
      <c r="A4252" s="151" t="s">
        <v>21</v>
      </c>
      <c r="B4252" s="158" t="s">
        <v>9668</v>
      </c>
      <c r="C4252" s="157"/>
      <c r="D4252" s="157"/>
      <c r="E4252" s="158" t="s">
        <v>10940</v>
      </c>
      <c r="F4252" s="158" t="s">
        <v>25</v>
      </c>
      <c r="G4252" s="151" t="s">
        <v>26</v>
      </c>
      <c r="H4252" s="156">
        <v>278</v>
      </c>
      <c r="I4252" s="151" t="s">
        <v>167</v>
      </c>
      <c r="J4252" s="158">
        <v>27701426811</v>
      </c>
      <c r="K4252" s="158" t="s">
        <v>10942</v>
      </c>
      <c r="L4252" s="151" t="s">
        <v>31</v>
      </c>
      <c r="M4252" s="158" t="s">
        <v>30</v>
      </c>
      <c r="N4252" s="158" t="s">
        <v>31</v>
      </c>
      <c r="O4252" s="158">
        <v>11155</v>
      </c>
      <c r="P4252" s="149">
        <v>44415.797835648147</v>
      </c>
      <c r="Q4252" s="149">
        <v>44415.568912037037</v>
      </c>
      <c r="R4252" s="168">
        <v>5908</v>
      </c>
      <c r="S4252" s="151">
        <v>345377007</v>
      </c>
      <c r="T4252" s="153">
        <v>1.11550708211908E+16</v>
      </c>
      <c r="U4252" s="151" t="s">
        <v>32</v>
      </c>
      <c r="V4252" s="141"/>
      <c r="W4252" s="30" t="s">
        <v>13024</v>
      </c>
      <c r="X4252" s="33">
        <v>44564</v>
      </c>
      <c r="Y4252" s="24">
        <f>VLOOKUP(T4252,Buzon!C:C,1,FALSE)</f>
        <v>1.11550708211908E+16</v>
      </c>
      <c r="Z4252" s="13" t="str">
        <f>VLOOKUP(T4252,Buzon!C:Z,21,FALSE)</f>
        <v>AFIL.-008139649</v>
      </c>
      <c r="AA4252" s="162">
        <f>VLOOKUP(T4252,Buzon!C:Z,22,FALSE)</f>
        <v>219790.5</v>
      </c>
      <c r="AB4252" s="162">
        <f>VLOOKUP(T4252,Buzon!C:Z,23,FALSE)</f>
        <v>9082021</v>
      </c>
      <c r="AC4252" s="162" t="str">
        <f>VLOOKUP(T4252,Buzon!C:Z,24,FALSE)</f>
        <v>SANTANDER_3550</v>
      </c>
      <c r="AD4252" s="146">
        <f>+H4252</f>
        <v>278</v>
      </c>
      <c r="AE4252" s="150">
        <v>8139649</v>
      </c>
    </row>
    <row r="4253" spans="1:31" s="150" customFormat="1" ht="12" customHeight="1" x14ac:dyDescent="0.25">
      <c r="A4253" s="151" t="s">
        <v>21</v>
      </c>
      <c r="B4253" s="158" t="s">
        <v>9668</v>
      </c>
      <c r="C4253" s="220" t="s">
        <v>10943</v>
      </c>
      <c r="D4253" s="158">
        <v>1</v>
      </c>
      <c r="E4253" s="158" t="s">
        <v>10944</v>
      </c>
      <c r="F4253" s="158" t="s">
        <v>71</v>
      </c>
      <c r="G4253" s="151" t="s">
        <v>26</v>
      </c>
      <c r="H4253" s="156">
        <v>117</v>
      </c>
      <c r="I4253" s="151" t="s">
        <v>27</v>
      </c>
      <c r="J4253" s="158">
        <v>27701426812</v>
      </c>
      <c r="K4253" s="158" t="s">
        <v>10945</v>
      </c>
      <c r="L4253" s="151" t="s">
        <v>31</v>
      </c>
      <c r="M4253" s="158" t="s">
        <v>49</v>
      </c>
      <c r="N4253" s="158" t="s">
        <v>9879</v>
      </c>
      <c r="O4253" s="158">
        <v>11155</v>
      </c>
      <c r="P4253" s="149">
        <v>44415.819039351853</v>
      </c>
      <c r="Q4253" s="149">
        <v>44415.568912037037</v>
      </c>
      <c r="R4253" s="168">
        <v>294290</v>
      </c>
      <c r="S4253" s="151">
        <v>345404526</v>
      </c>
      <c r="T4253" s="153">
        <v>1.11550708211938E+16</v>
      </c>
      <c r="U4253" s="151" t="s">
        <v>32</v>
      </c>
      <c r="V4253" s="141"/>
      <c r="W4253" s="30" t="s">
        <v>13023</v>
      </c>
      <c r="X4253" s="33">
        <v>1319</v>
      </c>
      <c r="Y4253" s="24">
        <f>VLOOKUP(T4253,Buzon!C:C,1,FALSE)</f>
        <v>1.11550708211938E+16</v>
      </c>
      <c r="Z4253" s="13" t="str">
        <f>VLOOKUP(T4253,Buzon!C:Z,21,FALSE)</f>
        <v>AFIL.-008139649</v>
      </c>
      <c r="AA4253" s="162">
        <f>VLOOKUP(T4253,Buzon!C:Z,22,FALSE)</f>
        <v>219790.5</v>
      </c>
      <c r="AB4253" s="162">
        <f>VLOOKUP(T4253,Buzon!C:Z,23,FALSE)</f>
        <v>9082021</v>
      </c>
      <c r="AC4253" s="162" t="str">
        <f>VLOOKUP(T4253,Buzon!C:Z,24,FALSE)</f>
        <v>SANTANDER_3550</v>
      </c>
      <c r="AD4253" s="146">
        <f>+H4253</f>
        <v>117</v>
      </c>
      <c r="AE4253" s="150">
        <v>8139649</v>
      </c>
    </row>
    <row r="4254" spans="1:31" s="150" customFormat="1" ht="12" customHeight="1" x14ac:dyDescent="0.25">
      <c r="A4254" s="151" t="s">
        <v>21</v>
      </c>
      <c r="B4254" s="158" t="s">
        <v>9668</v>
      </c>
      <c r="C4254" s="220" t="s">
        <v>10943</v>
      </c>
      <c r="D4254" s="158">
        <v>2</v>
      </c>
      <c r="E4254" s="158" t="s">
        <v>10946</v>
      </c>
      <c r="F4254" s="158" t="s">
        <v>71</v>
      </c>
      <c r="G4254" s="151" t="s">
        <v>26</v>
      </c>
      <c r="H4254" s="156">
        <v>117</v>
      </c>
      <c r="I4254" s="151" t="s">
        <v>27</v>
      </c>
      <c r="J4254" s="158">
        <v>27701426813</v>
      </c>
      <c r="K4254" s="158" t="s">
        <v>10947</v>
      </c>
      <c r="L4254" s="151" t="s">
        <v>31</v>
      </c>
      <c r="M4254" s="158" t="s">
        <v>49</v>
      </c>
      <c r="N4254" s="158" t="s">
        <v>9879</v>
      </c>
      <c r="O4254" s="158">
        <v>11155</v>
      </c>
      <c r="P4254" s="149">
        <v>44415.819039351853</v>
      </c>
      <c r="Q4254" s="149">
        <v>44415.568912037037</v>
      </c>
      <c r="R4254" s="168">
        <v>294290</v>
      </c>
      <c r="S4254" s="151">
        <v>345404526</v>
      </c>
      <c r="T4254" s="153">
        <v>1.11550708211938E+16</v>
      </c>
      <c r="U4254" s="151" t="s">
        <v>32</v>
      </c>
      <c r="V4254" s="141"/>
      <c r="W4254" s="30" t="s">
        <v>13023</v>
      </c>
      <c r="X4254" s="33">
        <v>1319</v>
      </c>
      <c r="Y4254" s="24">
        <f>VLOOKUP(T4254,Buzon!C:C,1,FALSE)</f>
        <v>1.11550708211938E+16</v>
      </c>
      <c r="Z4254" s="13" t="str">
        <f>VLOOKUP(T4254,Buzon!C:Z,21,FALSE)</f>
        <v>AFIL.-008139649</v>
      </c>
      <c r="AA4254" s="162">
        <f>VLOOKUP(T4254,Buzon!C:Z,22,FALSE)</f>
        <v>219790.5</v>
      </c>
      <c r="AB4254" s="162">
        <f>VLOOKUP(T4254,Buzon!C:Z,23,FALSE)</f>
        <v>9082021</v>
      </c>
      <c r="AC4254" s="162" t="str">
        <f>VLOOKUP(T4254,Buzon!C:Z,24,FALSE)</f>
        <v>SANTANDER_3550</v>
      </c>
      <c r="AD4254" s="146">
        <f>+H4254</f>
        <v>117</v>
      </c>
      <c r="AE4254" s="150">
        <v>8139649</v>
      </c>
    </row>
    <row r="4255" spans="1:31" s="150" customFormat="1" ht="12" customHeight="1" x14ac:dyDescent="0.25">
      <c r="A4255" s="151" t="s">
        <v>21</v>
      </c>
      <c r="B4255" s="158" t="s">
        <v>9662</v>
      </c>
      <c r="C4255" s="158" t="s">
        <v>10948</v>
      </c>
      <c r="D4255" s="158">
        <v>29</v>
      </c>
      <c r="E4255" s="158" t="s">
        <v>10949</v>
      </c>
      <c r="F4255" s="158" t="s">
        <v>25</v>
      </c>
      <c r="G4255" s="151" t="s">
        <v>26</v>
      </c>
      <c r="H4255" s="156">
        <v>278</v>
      </c>
      <c r="I4255" s="151" t="s">
        <v>27</v>
      </c>
      <c r="J4255" s="158">
        <v>27701426814</v>
      </c>
      <c r="K4255" s="158" t="s">
        <v>10950</v>
      </c>
      <c r="L4255" s="151" t="s">
        <v>31</v>
      </c>
      <c r="M4255" s="158" t="s">
        <v>31</v>
      </c>
      <c r="N4255" s="158" t="s">
        <v>29</v>
      </c>
      <c r="O4255" s="158">
        <v>10869</v>
      </c>
      <c r="P4255" s="149">
        <v>44415.823206018518</v>
      </c>
      <c r="Q4255" s="149">
        <v>44415.567418981482</v>
      </c>
      <c r="R4255" s="168">
        <v>244525</v>
      </c>
      <c r="S4255" s="151">
        <v>345409755</v>
      </c>
      <c r="T4255" s="153">
        <v>1.08690708211945E+16</v>
      </c>
      <c r="U4255" s="151" t="s">
        <v>32</v>
      </c>
      <c r="V4255" s="141"/>
      <c r="W4255" s="30" t="s">
        <v>13024</v>
      </c>
      <c r="X4255" s="33">
        <v>44564</v>
      </c>
      <c r="Y4255" s="24">
        <f>VLOOKUP(T4255,Buzon!C:C,1,FALSE)</f>
        <v>1.08690708211945E+16</v>
      </c>
      <c r="Z4255" s="13" t="str">
        <f>VLOOKUP(T4255,Buzon!C:Z,21,FALSE)</f>
        <v>AFIL.-008139649</v>
      </c>
      <c r="AA4255" s="162">
        <f>VLOOKUP(T4255,Buzon!C:Z,22,FALSE)</f>
        <v>219790.5</v>
      </c>
      <c r="AB4255" s="162">
        <f>VLOOKUP(T4255,Buzon!C:Z,23,FALSE)</f>
        <v>9082021</v>
      </c>
      <c r="AC4255" s="162" t="str">
        <f>VLOOKUP(T4255,Buzon!C:Z,24,FALSE)</f>
        <v>SANTANDER_3550</v>
      </c>
      <c r="AD4255" s="146">
        <f>+H4255</f>
        <v>278</v>
      </c>
      <c r="AE4255" s="150">
        <v>8139649</v>
      </c>
    </row>
    <row r="4256" spans="1:31" s="150" customFormat="1" ht="12" customHeight="1" x14ac:dyDescent="0.25">
      <c r="A4256" s="151" t="s">
        <v>21</v>
      </c>
      <c r="B4256" s="158" t="s">
        <v>9662</v>
      </c>
      <c r="C4256" s="158" t="s">
        <v>10948</v>
      </c>
      <c r="D4256" s="158">
        <v>30</v>
      </c>
      <c r="E4256" s="158" t="s">
        <v>10951</v>
      </c>
      <c r="F4256" s="158" t="s">
        <v>25</v>
      </c>
      <c r="G4256" s="151" t="s">
        <v>26</v>
      </c>
      <c r="H4256" s="156">
        <v>278</v>
      </c>
      <c r="I4256" s="151" t="s">
        <v>27</v>
      </c>
      <c r="J4256" s="158">
        <v>27701426815</v>
      </c>
      <c r="K4256" s="158" t="s">
        <v>10952</v>
      </c>
      <c r="L4256" s="151" t="s">
        <v>31</v>
      </c>
      <c r="M4256" s="158" t="s">
        <v>31</v>
      </c>
      <c r="N4256" s="158" t="s">
        <v>29</v>
      </c>
      <c r="O4256" s="158">
        <v>10869</v>
      </c>
      <c r="P4256" s="149">
        <v>44415.823206018518</v>
      </c>
      <c r="Q4256" s="149">
        <v>44415.567418981482</v>
      </c>
      <c r="R4256" s="168">
        <v>244525</v>
      </c>
      <c r="S4256" s="151">
        <v>345409755</v>
      </c>
      <c r="T4256" s="153">
        <v>1.08690708211945E+16</v>
      </c>
      <c r="U4256" s="151" t="s">
        <v>32</v>
      </c>
      <c r="V4256" s="141"/>
      <c r="W4256" s="30" t="s">
        <v>13024</v>
      </c>
      <c r="X4256" s="33">
        <v>44564</v>
      </c>
      <c r="Y4256" s="24">
        <f>VLOOKUP(T4256,Buzon!C:C,1,FALSE)</f>
        <v>1.08690708211945E+16</v>
      </c>
      <c r="Z4256" s="13" t="str">
        <f>VLOOKUP(T4256,Buzon!C:Z,21,FALSE)</f>
        <v>AFIL.-008139649</v>
      </c>
      <c r="AA4256" s="162">
        <f>VLOOKUP(T4256,Buzon!C:Z,22,FALSE)</f>
        <v>219790.5</v>
      </c>
      <c r="AB4256" s="162">
        <f>VLOOKUP(T4256,Buzon!C:Z,23,FALSE)</f>
        <v>9082021</v>
      </c>
      <c r="AC4256" s="162" t="str">
        <f>VLOOKUP(T4256,Buzon!C:Z,24,FALSE)</f>
        <v>SANTANDER_3550</v>
      </c>
      <c r="AD4256" s="146">
        <f>+H4256</f>
        <v>278</v>
      </c>
      <c r="AE4256" s="150">
        <v>8139649</v>
      </c>
    </row>
    <row r="4257" spans="1:31" s="150" customFormat="1" ht="12" customHeight="1" x14ac:dyDescent="0.25">
      <c r="A4257" s="151" t="s">
        <v>21</v>
      </c>
      <c r="B4257" s="158" t="s">
        <v>9668</v>
      </c>
      <c r="C4257" s="158" t="s">
        <v>10953</v>
      </c>
      <c r="D4257" s="158">
        <v>13</v>
      </c>
      <c r="E4257" s="158" t="s">
        <v>10954</v>
      </c>
      <c r="F4257" s="158" t="s">
        <v>25</v>
      </c>
      <c r="G4257" s="151" t="s">
        <v>26</v>
      </c>
      <c r="H4257" s="156">
        <v>348</v>
      </c>
      <c r="I4257" s="151" t="s">
        <v>27</v>
      </c>
      <c r="J4257" s="158">
        <v>27701426816</v>
      </c>
      <c r="K4257" s="158" t="s">
        <v>10955</v>
      </c>
      <c r="L4257" s="151" t="s">
        <v>31</v>
      </c>
      <c r="M4257" s="158" t="s">
        <v>31</v>
      </c>
      <c r="N4257" s="158" t="s">
        <v>29</v>
      </c>
      <c r="O4257" s="158">
        <v>11155</v>
      </c>
      <c r="P4257" s="149">
        <v>44415.828518518516</v>
      </c>
      <c r="Q4257" s="149">
        <v>44415.568912037037</v>
      </c>
      <c r="R4257" s="168">
        <v>863265</v>
      </c>
      <c r="S4257" s="151">
        <v>345416286</v>
      </c>
      <c r="T4257" s="153">
        <v>1.11550708211952E+16</v>
      </c>
      <c r="U4257" s="151" t="s">
        <v>32</v>
      </c>
      <c r="V4257" s="141"/>
      <c r="W4257" s="30" t="s">
        <v>13024</v>
      </c>
      <c r="X4257" s="33">
        <v>44564</v>
      </c>
      <c r="Y4257" s="24">
        <f>VLOOKUP(T4257,Buzon!C:C,1,FALSE)</f>
        <v>1.11550708211952E+16</v>
      </c>
      <c r="Z4257" s="13" t="str">
        <f>VLOOKUP(T4257,Buzon!C:Z,21,FALSE)</f>
        <v>AFIL.-008139649</v>
      </c>
      <c r="AA4257" s="162">
        <f>VLOOKUP(T4257,Buzon!C:Z,22,FALSE)</f>
        <v>219790.5</v>
      </c>
      <c r="AB4257" s="162">
        <f>VLOOKUP(T4257,Buzon!C:Z,23,FALSE)</f>
        <v>9082021</v>
      </c>
      <c r="AC4257" s="162" t="str">
        <f>VLOOKUP(T4257,Buzon!C:Z,24,FALSE)</f>
        <v>SANTANDER_3550</v>
      </c>
      <c r="AD4257" s="146">
        <f>+H4257</f>
        <v>348</v>
      </c>
      <c r="AE4257" s="150">
        <v>8139649</v>
      </c>
    </row>
    <row r="4258" spans="1:31" s="150" customFormat="1" ht="12" customHeight="1" x14ac:dyDescent="0.25">
      <c r="A4258" s="151" t="s">
        <v>21</v>
      </c>
      <c r="B4258" s="158" t="s">
        <v>9668</v>
      </c>
      <c r="C4258" s="158" t="s">
        <v>10953</v>
      </c>
      <c r="D4258" s="158">
        <v>14</v>
      </c>
      <c r="E4258" s="158" t="s">
        <v>10956</v>
      </c>
      <c r="F4258" s="158" t="s">
        <v>25</v>
      </c>
      <c r="G4258" s="151" t="s">
        <v>26</v>
      </c>
      <c r="H4258" s="156">
        <v>348</v>
      </c>
      <c r="I4258" s="151" t="s">
        <v>27</v>
      </c>
      <c r="J4258" s="158">
        <v>27701426817</v>
      </c>
      <c r="K4258" s="158" t="s">
        <v>10957</v>
      </c>
      <c r="L4258" s="151" t="s">
        <v>31</v>
      </c>
      <c r="M4258" s="158" t="s">
        <v>31</v>
      </c>
      <c r="N4258" s="158" t="s">
        <v>29</v>
      </c>
      <c r="O4258" s="158">
        <v>11155</v>
      </c>
      <c r="P4258" s="149">
        <v>44415.828518518516</v>
      </c>
      <c r="Q4258" s="149">
        <v>44415.568912037037</v>
      </c>
      <c r="R4258" s="168">
        <v>863265</v>
      </c>
      <c r="S4258" s="151">
        <v>345416286</v>
      </c>
      <c r="T4258" s="153">
        <v>1.11550708211952E+16</v>
      </c>
      <c r="U4258" s="151" t="s">
        <v>32</v>
      </c>
      <c r="V4258" s="141"/>
      <c r="W4258" s="30" t="s">
        <v>13024</v>
      </c>
      <c r="X4258" s="33">
        <v>44564</v>
      </c>
      <c r="Y4258" s="24">
        <f>VLOOKUP(T4258,Buzon!C:C,1,FALSE)</f>
        <v>1.11550708211952E+16</v>
      </c>
      <c r="Z4258" s="13" t="str">
        <f>VLOOKUP(T4258,Buzon!C:Z,21,FALSE)</f>
        <v>AFIL.-008139649</v>
      </c>
      <c r="AA4258" s="162">
        <f>VLOOKUP(T4258,Buzon!C:Z,22,FALSE)</f>
        <v>219790.5</v>
      </c>
      <c r="AB4258" s="162">
        <f>VLOOKUP(T4258,Buzon!C:Z,23,FALSE)</f>
        <v>9082021</v>
      </c>
      <c r="AC4258" s="162" t="str">
        <f>VLOOKUP(T4258,Buzon!C:Z,24,FALSE)</f>
        <v>SANTANDER_3550</v>
      </c>
      <c r="AD4258" s="146">
        <f>+H4258</f>
        <v>348</v>
      </c>
      <c r="AE4258" s="150">
        <v>8139649</v>
      </c>
    </row>
    <row r="4259" spans="1:31" s="150" customFormat="1" ht="12" customHeight="1" x14ac:dyDescent="0.25">
      <c r="A4259" s="151" t="s">
        <v>21</v>
      </c>
      <c r="B4259" s="158" t="s">
        <v>9662</v>
      </c>
      <c r="C4259" s="158" t="s">
        <v>10871</v>
      </c>
      <c r="D4259" s="158">
        <v>4</v>
      </c>
      <c r="E4259" s="158" t="s">
        <v>10958</v>
      </c>
      <c r="F4259" s="158" t="s">
        <v>25</v>
      </c>
      <c r="G4259" s="151" t="s">
        <v>26</v>
      </c>
      <c r="H4259" s="156">
        <v>278</v>
      </c>
      <c r="I4259" s="151" t="s">
        <v>27</v>
      </c>
      <c r="J4259" s="158">
        <v>27701426818</v>
      </c>
      <c r="K4259" s="158" t="s">
        <v>10959</v>
      </c>
      <c r="L4259" s="151" t="s">
        <v>31</v>
      </c>
      <c r="M4259" s="158" t="s">
        <v>31</v>
      </c>
      <c r="N4259" s="158" t="s">
        <v>29</v>
      </c>
      <c r="O4259" s="158">
        <v>10869</v>
      </c>
      <c r="P4259" s="149">
        <v>44415.835543981484</v>
      </c>
      <c r="Q4259" s="149">
        <v>44415.567418981482</v>
      </c>
      <c r="R4259" s="168" t="s">
        <v>8641</v>
      </c>
      <c r="S4259" s="151">
        <v>345424775</v>
      </c>
      <c r="T4259" s="153">
        <v>1.08690708212002E+16</v>
      </c>
      <c r="U4259" s="151" t="s">
        <v>32</v>
      </c>
      <c r="V4259" s="141"/>
      <c r="W4259" s="30" t="s">
        <v>13024</v>
      </c>
      <c r="X4259" s="33">
        <v>44564</v>
      </c>
      <c r="Y4259" s="24">
        <f>VLOOKUP(T4259,Buzon!C:C,1,FALSE)</f>
        <v>1.08690708212002E+16</v>
      </c>
      <c r="Z4259" s="13" t="str">
        <f>VLOOKUP(T4259,Buzon!C:Z,21,FALSE)</f>
        <v>AFIL.-008139649</v>
      </c>
      <c r="AA4259" s="162">
        <f>VLOOKUP(T4259,Buzon!C:Z,22,FALSE)</f>
        <v>219790.5</v>
      </c>
      <c r="AB4259" s="162">
        <f>VLOOKUP(T4259,Buzon!C:Z,23,FALSE)</f>
        <v>9082021</v>
      </c>
      <c r="AC4259" s="162" t="str">
        <f>VLOOKUP(T4259,Buzon!C:Z,24,FALSE)</f>
        <v>SANTANDER_3550</v>
      </c>
      <c r="AD4259" s="146">
        <f>+H4259</f>
        <v>278</v>
      </c>
      <c r="AE4259" s="150">
        <v>8139649</v>
      </c>
    </row>
    <row r="4260" spans="1:31" s="150" customFormat="1" ht="12" customHeight="1" x14ac:dyDescent="0.25">
      <c r="A4260" s="151" t="s">
        <v>21</v>
      </c>
      <c r="B4260" s="158" t="s">
        <v>9662</v>
      </c>
      <c r="C4260" s="158" t="s">
        <v>10960</v>
      </c>
      <c r="D4260" s="158">
        <v>39</v>
      </c>
      <c r="E4260" s="158" t="s">
        <v>10961</v>
      </c>
      <c r="F4260" s="158" t="s">
        <v>25</v>
      </c>
      <c r="G4260" s="151" t="s">
        <v>26</v>
      </c>
      <c r="H4260" s="156">
        <v>348</v>
      </c>
      <c r="I4260" s="151" t="s">
        <v>27</v>
      </c>
      <c r="J4260" s="158">
        <v>27701426827</v>
      </c>
      <c r="K4260" s="158" t="s">
        <v>10962</v>
      </c>
      <c r="L4260" s="151" t="s">
        <v>31</v>
      </c>
      <c r="M4260" s="158" t="s">
        <v>31</v>
      </c>
      <c r="N4260" s="158" t="s">
        <v>29</v>
      </c>
      <c r="O4260" s="158">
        <v>10869</v>
      </c>
      <c r="P4260" s="149">
        <v>44415.839108796295</v>
      </c>
      <c r="Q4260" s="149">
        <v>44415.567418981482</v>
      </c>
      <c r="R4260" s="168">
        <v>81541</v>
      </c>
      <c r="S4260" s="151">
        <v>345429072</v>
      </c>
      <c r="T4260" s="153">
        <v>1.08690708212007E+16</v>
      </c>
      <c r="U4260" s="151" t="s">
        <v>32</v>
      </c>
      <c r="V4260" s="141"/>
      <c r="W4260" s="30" t="s">
        <v>13024</v>
      </c>
      <c r="X4260" s="33">
        <v>44564</v>
      </c>
      <c r="Y4260" s="24">
        <f>VLOOKUP(T4260,Buzon!C:C,1,FALSE)</f>
        <v>1.08690708212007E+16</v>
      </c>
      <c r="Z4260" s="13" t="str">
        <f>VLOOKUP(T4260,Buzon!C:Z,21,FALSE)</f>
        <v>AFIL.-008139649</v>
      </c>
      <c r="AA4260" s="162">
        <f>VLOOKUP(T4260,Buzon!C:Z,22,FALSE)</f>
        <v>219790.5</v>
      </c>
      <c r="AB4260" s="162">
        <f>VLOOKUP(T4260,Buzon!C:Z,23,FALSE)</f>
        <v>9082021</v>
      </c>
      <c r="AC4260" s="162" t="str">
        <f>VLOOKUP(T4260,Buzon!C:Z,24,FALSE)</f>
        <v>SANTANDER_3550</v>
      </c>
      <c r="AD4260" s="146">
        <f>+H4260</f>
        <v>348</v>
      </c>
      <c r="AE4260" s="150">
        <v>8139649</v>
      </c>
    </row>
    <row r="4261" spans="1:31" s="150" customFormat="1" ht="12" customHeight="1" x14ac:dyDescent="0.25">
      <c r="A4261" s="151" t="s">
        <v>21</v>
      </c>
      <c r="B4261" s="158" t="s">
        <v>9662</v>
      </c>
      <c r="C4261" s="157"/>
      <c r="D4261" s="157"/>
      <c r="E4261" s="158" t="s">
        <v>10961</v>
      </c>
      <c r="F4261" s="158" t="s">
        <v>25</v>
      </c>
      <c r="G4261" s="151" t="s">
        <v>26</v>
      </c>
      <c r="H4261" s="156">
        <v>278</v>
      </c>
      <c r="I4261" s="151" t="s">
        <v>167</v>
      </c>
      <c r="J4261" s="158">
        <v>27701426828</v>
      </c>
      <c r="K4261" s="158" t="s">
        <v>10963</v>
      </c>
      <c r="L4261" s="151" t="s">
        <v>31</v>
      </c>
      <c r="M4261" s="158" t="s">
        <v>29</v>
      </c>
      <c r="N4261" s="158" t="s">
        <v>31</v>
      </c>
      <c r="O4261" s="158">
        <v>10869</v>
      </c>
      <c r="P4261" s="149">
        <v>44415.839108796295</v>
      </c>
      <c r="Q4261" s="149">
        <v>44415.567418981482</v>
      </c>
      <c r="R4261" s="168">
        <v>81541</v>
      </c>
      <c r="S4261" s="151">
        <v>345429072</v>
      </c>
      <c r="T4261" s="153">
        <v>1.08690708212007E+16</v>
      </c>
      <c r="U4261" s="151" t="s">
        <v>32</v>
      </c>
      <c r="V4261" s="141"/>
      <c r="W4261" s="30" t="s">
        <v>13024</v>
      </c>
      <c r="X4261" s="33">
        <v>44564</v>
      </c>
      <c r="Y4261" s="24">
        <f>VLOOKUP(T4261,Buzon!C:C,1,FALSE)</f>
        <v>1.08690708212007E+16</v>
      </c>
      <c r="Z4261" s="13" t="str">
        <f>VLOOKUP(T4261,Buzon!C:Z,21,FALSE)</f>
        <v>AFIL.-008139649</v>
      </c>
      <c r="AA4261" s="162">
        <f>VLOOKUP(T4261,Buzon!C:Z,22,FALSE)</f>
        <v>219790.5</v>
      </c>
      <c r="AB4261" s="162">
        <f>VLOOKUP(T4261,Buzon!C:Z,23,FALSE)</f>
        <v>9082021</v>
      </c>
      <c r="AC4261" s="162" t="str">
        <f>VLOOKUP(T4261,Buzon!C:Z,24,FALSE)</f>
        <v>SANTANDER_3550</v>
      </c>
      <c r="AD4261" s="146">
        <f>+H4261</f>
        <v>278</v>
      </c>
      <c r="AE4261" s="150">
        <v>8139649</v>
      </c>
    </row>
    <row r="4262" spans="1:31" s="150" customFormat="1" ht="12" customHeight="1" x14ac:dyDescent="0.25">
      <c r="A4262" s="151" t="s">
        <v>21</v>
      </c>
      <c r="B4262" s="158" t="s">
        <v>9668</v>
      </c>
      <c r="C4262" s="158" t="s">
        <v>10922</v>
      </c>
      <c r="D4262" s="158">
        <v>32</v>
      </c>
      <c r="E4262" s="158" t="s">
        <v>10964</v>
      </c>
      <c r="F4262" s="158" t="s">
        <v>25</v>
      </c>
      <c r="G4262" s="151" t="s">
        <v>26</v>
      </c>
      <c r="H4262" s="156">
        <v>348</v>
      </c>
      <c r="I4262" s="151" t="s">
        <v>27</v>
      </c>
      <c r="J4262" s="158">
        <v>27701426829</v>
      </c>
      <c r="K4262" s="158" t="s">
        <v>10965</v>
      </c>
      <c r="L4262" s="151" t="s">
        <v>31</v>
      </c>
      <c r="M4262" s="158" t="s">
        <v>31</v>
      </c>
      <c r="N4262" s="158" t="s">
        <v>29</v>
      </c>
      <c r="O4262" s="158">
        <v>11155</v>
      </c>
      <c r="P4262" s="149">
        <v>44415.839965277781</v>
      </c>
      <c r="Q4262" s="149">
        <v>44415.568912037037</v>
      </c>
      <c r="R4262" s="168">
        <v>530783</v>
      </c>
      <c r="S4262" s="151">
        <v>345430075</v>
      </c>
      <c r="T4262" s="153">
        <v>1.11550708212009E+16</v>
      </c>
      <c r="U4262" s="151" t="s">
        <v>32</v>
      </c>
      <c r="V4262" s="141"/>
      <c r="W4262" s="30" t="s">
        <v>13024</v>
      </c>
      <c r="X4262" s="33">
        <v>44564</v>
      </c>
      <c r="Y4262" s="24">
        <f>VLOOKUP(T4262,Buzon!C:C,1,FALSE)</f>
        <v>1.11550708212009E+16</v>
      </c>
      <c r="Z4262" s="13" t="str">
        <f>VLOOKUP(T4262,Buzon!C:Z,21,FALSE)</f>
        <v>AFIL.-008139649</v>
      </c>
      <c r="AA4262" s="162">
        <f>VLOOKUP(T4262,Buzon!C:Z,22,FALSE)</f>
        <v>219790.5</v>
      </c>
      <c r="AB4262" s="162">
        <f>VLOOKUP(T4262,Buzon!C:Z,23,FALSE)</f>
        <v>9082021</v>
      </c>
      <c r="AC4262" s="162" t="str">
        <f>VLOOKUP(T4262,Buzon!C:Z,24,FALSE)</f>
        <v>SANTANDER_3550</v>
      </c>
      <c r="AD4262" s="146">
        <f>+H4262</f>
        <v>348</v>
      </c>
      <c r="AE4262" s="150">
        <v>8139649</v>
      </c>
    </row>
    <row r="4263" spans="1:31" s="150" customFormat="1" ht="12" customHeight="1" x14ac:dyDescent="0.25">
      <c r="A4263" s="151" t="s">
        <v>21</v>
      </c>
      <c r="B4263" s="158" t="s">
        <v>9668</v>
      </c>
      <c r="C4263" s="158" t="s">
        <v>10966</v>
      </c>
      <c r="D4263" s="158">
        <v>14</v>
      </c>
      <c r="E4263" s="158" t="s">
        <v>10967</v>
      </c>
      <c r="F4263" s="158" t="s">
        <v>25</v>
      </c>
      <c r="G4263" s="151" t="s">
        <v>26</v>
      </c>
      <c r="H4263" s="156">
        <v>348</v>
      </c>
      <c r="I4263" s="151" t="s">
        <v>296</v>
      </c>
      <c r="J4263" s="158">
        <v>27701426835</v>
      </c>
      <c r="K4263" s="158" t="s">
        <v>10968</v>
      </c>
      <c r="L4263" s="151" t="s">
        <v>31</v>
      </c>
      <c r="M4263" s="158" t="s">
        <v>31</v>
      </c>
      <c r="N4263" s="158" t="s">
        <v>30</v>
      </c>
      <c r="O4263" s="158">
        <v>11155</v>
      </c>
      <c r="P4263" s="149">
        <v>44415.85628472222</v>
      </c>
      <c r="Q4263" s="149">
        <v>44415.568912037037</v>
      </c>
      <c r="R4263" s="168">
        <v>11501716369</v>
      </c>
      <c r="S4263" s="151">
        <v>1599660468</v>
      </c>
      <c r="T4263" s="153" t="s">
        <v>10969</v>
      </c>
      <c r="U4263" s="151" t="s">
        <v>32</v>
      </c>
      <c r="V4263" s="141"/>
      <c r="Y4263" s="24" t="e">
        <f>VLOOKUP(T4263,Buzon!C:C,1,FALSE)</f>
        <v>#N/A</v>
      </c>
      <c r="Z4263" s="13" t="e">
        <f>VLOOKUP(T4263,Buzon!C:Z,21,FALSE)</f>
        <v>#N/A</v>
      </c>
      <c r="AA4263" s="162" t="e">
        <f>VLOOKUP(T4263,Buzon!C:Z,22,FALSE)</f>
        <v>#N/A</v>
      </c>
      <c r="AB4263" s="162" t="e">
        <f>VLOOKUP(T4263,Buzon!C:Z,23,FALSE)</f>
        <v>#N/A</v>
      </c>
      <c r="AC4263" s="162" t="e">
        <f>VLOOKUP(T4263,Buzon!C:Z,24,FALSE)</f>
        <v>#N/A</v>
      </c>
      <c r="AD4263" s="146"/>
      <c r="AE4263" s="150" t="e">
        <v>#N/A</v>
      </c>
    </row>
    <row r="4264" spans="1:31" s="150" customFormat="1" ht="12" customHeight="1" x14ac:dyDescent="0.25">
      <c r="A4264" s="151" t="s">
        <v>21</v>
      </c>
      <c r="B4264" s="158" t="s">
        <v>9662</v>
      </c>
      <c r="C4264" s="158" t="s">
        <v>10970</v>
      </c>
      <c r="D4264" s="158">
        <v>35</v>
      </c>
      <c r="E4264" s="158" t="s">
        <v>10971</v>
      </c>
      <c r="F4264" s="158" t="s">
        <v>25</v>
      </c>
      <c r="G4264" s="151" t="s">
        <v>26</v>
      </c>
      <c r="H4264" s="156">
        <v>278</v>
      </c>
      <c r="I4264" s="151" t="s">
        <v>27</v>
      </c>
      <c r="J4264" s="158">
        <v>27701426836</v>
      </c>
      <c r="K4264" s="158" t="s">
        <v>10972</v>
      </c>
      <c r="L4264" s="151" t="s">
        <v>31</v>
      </c>
      <c r="M4264" s="158" t="s">
        <v>31</v>
      </c>
      <c r="N4264" s="158" t="s">
        <v>29</v>
      </c>
      <c r="O4264" s="158">
        <v>10869</v>
      </c>
      <c r="P4264" s="149">
        <v>44415.867175925923</v>
      </c>
      <c r="Q4264" s="149">
        <v>44415.567418981482</v>
      </c>
      <c r="R4264" s="168">
        <v>9539</v>
      </c>
      <c r="S4264" s="151">
        <v>345461935</v>
      </c>
      <c r="T4264" s="153">
        <v>1.08690708212048E+16</v>
      </c>
      <c r="U4264" s="151" t="s">
        <v>32</v>
      </c>
      <c r="V4264" s="141"/>
      <c r="W4264" s="30" t="s">
        <v>13024</v>
      </c>
      <c r="X4264" s="33">
        <v>44564</v>
      </c>
      <c r="Y4264" s="24">
        <f>VLOOKUP(T4264,Buzon!C:C,1,FALSE)</f>
        <v>1.08690708212048E+16</v>
      </c>
      <c r="Z4264" s="13" t="str">
        <f>VLOOKUP(T4264,Buzon!C:Z,21,FALSE)</f>
        <v>AFIL.-008139649</v>
      </c>
      <c r="AA4264" s="162">
        <f>VLOOKUP(T4264,Buzon!C:Z,22,FALSE)</f>
        <v>219790.5</v>
      </c>
      <c r="AB4264" s="162">
        <f>VLOOKUP(T4264,Buzon!C:Z,23,FALSE)</f>
        <v>9082021</v>
      </c>
      <c r="AC4264" s="162" t="str">
        <f>VLOOKUP(T4264,Buzon!C:Z,24,FALSE)</f>
        <v>SANTANDER_3550</v>
      </c>
      <c r="AD4264" s="146">
        <f>+H4264</f>
        <v>278</v>
      </c>
      <c r="AE4264" s="150">
        <v>8139649</v>
      </c>
    </row>
    <row r="4265" spans="1:31" s="150" customFormat="1" ht="12" customHeight="1" x14ac:dyDescent="0.25">
      <c r="A4265" s="151" t="s">
        <v>21</v>
      </c>
      <c r="B4265" s="158" t="s">
        <v>9662</v>
      </c>
      <c r="C4265" s="158" t="s">
        <v>10970</v>
      </c>
      <c r="D4265" s="158">
        <v>36</v>
      </c>
      <c r="E4265" s="158" t="s">
        <v>10973</v>
      </c>
      <c r="F4265" s="158" t="s">
        <v>25</v>
      </c>
      <c r="G4265" s="151" t="s">
        <v>26</v>
      </c>
      <c r="H4265" s="156">
        <v>348</v>
      </c>
      <c r="I4265" s="151" t="s">
        <v>27</v>
      </c>
      <c r="J4265" s="158">
        <v>27701426837</v>
      </c>
      <c r="K4265" s="158" t="s">
        <v>10974</v>
      </c>
      <c r="L4265" s="151" t="s">
        <v>31</v>
      </c>
      <c r="M4265" s="158" t="s">
        <v>31</v>
      </c>
      <c r="N4265" s="158" t="s">
        <v>29</v>
      </c>
      <c r="O4265" s="158">
        <v>10869</v>
      </c>
      <c r="P4265" s="149">
        <v>44415.867175925923</v>
      </c>
      <c r="Q4265" s="149">
        <v>44415.567418981482</v>
      </c>
      <c r="R4265" s="168">
        <v>9539</v>
      </c>
      <c r="S4265" s="151">
        <v>345461935</v>
      </c>
      <c r="T4265" s="153">
        <v>1.08690708212048E+16</v>
      </c>
      <c r="U4265" s="151" t="s">
        <v>32</v>
      </c>
      <c r="V4265" s="141"/>
      <c r="W4265" s="30" t="s">
        <v>13024</v>
      </c>
      <c r="X4265" s="33">
        <v>44564</v>
      </c>
      <c r="Y4265" s="24">
        <f>VLOOKUP(T4265,Buzon!C:C,1,FALSE)</f>
        <v>1.08690708212048E+16</v>
      </c>
      <c r="Z4265" s="13" t="str">
        <f>VLOOKUP(T4265,Buzon!C:Z,21,FALSE)</f>
        <v>AFIL.-008139649</v>
      </c>
      <c r="AA4265" s="162">
        <f>VLOOKUP(T4265,Buzon!C:Z,22,FALSE)</f>
        <v>219790.5</v>
      </c>
      <c r="AB4265" s="162">
        <f>VLOOKUP(T4265,Buzon!C:Z,23,FALSE)</f>
        <v>9082021</v>
      </c>
      <c r="AC4265" s="162" t="str">
        <f>VLOOKUP(T4265,Buzon!C:Z,24,FALSE)</f>
        <v>SANTANDER_3550</v>
      </c>
      <c r="AD4265" s="146">
        <f>+H4265</f>
        <v>348</v>
      </c>
      <c r="AE4265" s="150">
        <v>8139649</v>
      </c>
    </row>
    <row r="4266" spans="1:31" s="199" customFormat="1" ht="12" customHeight="1" x14ac:dyDescent="0.25">
      <c r="A4266" s="192" t="s">
        <v>21</v>
      </c>
      <c r="B4266" s="158" t="s">
        <v>9662</v>
      </c>
      <c r="C4266" s="158" t="s">
        <v>10975</v>
      </c>
      <c r="D4266" s="158">
        <v>9</v>
      </c>
      <c r="E4266" s="158" t="s">
        <v>10976</v>
      </c>
      <c r="F4266" s="158" t="s">
        <v>25</v>
      </c>
      <c r="G4266" s="192" t="s">
        <v>26</v>
      </c>
      <c r="H4266" s="193">
        <v>348</v>
      </c>
      <c r="I4266" s="192" t="s">
        <v>296</v>
      </c>
      <c r="J4266" s="158">
        <v>27701426838</v>
      </c>
      <c r="K4266" s="158" t="s">
        <v>10977</v>
      </c>
      <c r="L4266" s="192" t="s">
        <v>31</v>
      </c>
      <c r="M4266" s="158" t="s">
        <v>31</v>
      </c>
      <c r="N4266" s="158" t="s">
        <v>29</v>
      </c>
      <c r="O4266" s="158">
        <v>10869</v>
      </c>
      <c r="P4266" s="194">
        <v>44415.871388888889</v>
      </c>
      <c r="Q4266" s="194">
        <v>44415.567418981482</v>
      </c>
      <c r="R4266" s="192" t="s">
        <v>10978</v>
      </c>
      <c r="S4266" s="159">
        <v>1599859485</v>
      </c>
      <c r="T4266" s="160" t="s">
        <v>10979</v>
      </c>
      <c r="U4266" s="159" t="s">
        <v>32</v>
      </c>
      <c r="V4266" s="141"/>
      <c r="W4266" s="150"/>
      <c r="X4266" s="150"/>
      <c r="Y4266" s="37" t="e">
        <f>VLOOKUP(T4266,Buzon!C:C,1,FALSE)</f>
        <v>#N/A</v>
      </c>
      <c r="Z4266" s="49" t="s">
        <v>12966</v>
      </c>
      <c r="AA4266" s="41">
        <v>219790.5</v>
      </c>
      <c r="AB4266" s="41">
        <v>9082021</v>
      </c>
      <c r="AC4266" s="41" t="s">
        <v>8974</v>
      </c>
      <c r="AD4266" s="187">
        <v>140</v>
      </c>
      <c r="AE4266" s="199">
        <v>8139649</v>
      </c>
    </row>
    <row r="4267" spans="1:31" s="150" customFormat="1" ht="12" customHeight="1" x14ac:dyDescent="0.25">
      <c r="A4267" s="151" t="s">
        <v>21</v>
      </c>
      <c r="B4267" s="158" t="s">
        <v>9662</v>
      </c>
      <c r="C4267" s="158" t="s">
        <v>10975</v>
      </c>
      <c r="D4267" s="158">
        <v>10</v>
      </c>
      <c r="E4267" s="158" t="s">
        <v>10980</v>
      </c>
      <c r="F4267" s="158" t="s">
        <v>47</v>
      </c>
      <c r="G4267" s="151" t="s">
        <v>26</v>
      </c>
      <c r="H4267" s="156">
        <v>174</v>
      </c>
      <c r="I4267" s="151" t="s">
        <v>296</v>
      </c>
      <c r="J4267" s="158">
        <v>27701426839</v>
      </c>
      <c r="K4267" s="158" t="s">
        <v>10981</v>
      </c>
      <c r="L4267" s="151" t="s">
        <v>31</v>
      </c>
      <c r="M4267" s="158" t="s">
        <v>31</v>
      </c>
      <c r="N4267" s="158" t="s">
        <v>29</v>
      </c>
      <c r="O4267" s="158">
        <v>10869</v>
      </c>
      <c r="P4267" s="149">
        <v>44415.871388888889</v>
      </c>
      <c r="Q4267" s="149">
        <v>44415.567418981482</v>
      </c>
      <c r="R4267" s="168" t="s">
        <v>10978</v>
      </c>
      <c r="S4267" s="151">
        <v>1599859485</v>
      </c>
      <c r="T4267" s="153" t="s">
        <v>10979</v>
      </c>
      <c r="U4267" s="151" t="s">
        <v>32</v>
      </c>
      <c r="V4267" s="141"/>
      <c r="Y4267" s="24" t="e">
        <f>VLOOKUP(T4267,Buzon!C:C,1,FALSE)</f>
        <v>#N/A</v>
      </c>
      <c r="Z4267" s="13" t="e">
        <f>VLOOKUP(T4267,Buzon!C:Z,21,FALSE)</f>
        <v>#N/A</v>
      </c>
      <c r="AA4267" s="162" t="e">
        <f>VLOOKUP(T4267,Buzon!C:Z,22,FALSE)</f>
        <v>#N/A</v>
      </c>
      <c r="AB4267" s="162" t="e">
        <f>VLOOKUP(T4267,Buzon!C:Z,23,FALSE)</f>
        <v>#N/A</v>
      </c>
      <c r="AC4267" s="162" t="e">
        <f>VLOOKUP(T4267,Buzon!C:Z,24,FALSE)</f>
        <v>#N/A</v>
      </c>
      <c r="AD4267" s="189"/>
      <c r="AE4267" s="150">
        <v>8139649</v>
      </c>
    </row>
    <row r="4268" spans="1:31" s="150" customFormat="1" ht="12" customHeight="1" x14ac:dyDescent="0.25">
      <c r="A4268" s="151" t="s">
        <v>21</v>
      </c>
      <c r="B4268" s="158" t="s">
        <v>9662</v>
      </c>
      <c r="C4268" s="158" t="s">
        <v>10975</v>
      </c>
      <c r="D4268" s="158">
        <v>11</v>
      </c>
      <c r="E4268" s="158" t="s">
        <v>10982</v>
      </c>
      <c r="F4268" s="158" t="s">
        <v>47</v>
      </c>
      <c r="G4268" s="151" t="s">
        <v>26</v>
      </c>
      <c r="H4268" s="156">
        <v>174</v>
      </c>
      <c r="I4268" s="151" t="s">
        <v>296</v>
      </c>
      <c r="J4268" s="158">
        <v>27701426840</v>
      </c>
      <c r="K4268" s="158" t="s">
        <v>10983</v>
      </c>
      <c r="L4268" s="151" t="s">
        <v>31</v>
      </c>
      <c r="M4268" s="158" t="s">
        <v>31</v>
      </c>
      <c r="N4268" s="158" t="s">
        <v>29</v>
      </c>
      <c r="O4268" s="158">
        <v>10869</v>
      </c>
      <c r="P4268" s="149">
        <v>44415.871388888889</v>
      </c>
      <c r="Q4268" s="149">
        <v>44415.567418981482</v>
      </c>
      <c r="R4268" s="168" t="s">
        <v>10978</v>
      </c>
      <c r="S4268" s="151">
        <v>1599859485</v>
      </c>
      <c r="T4268" s="153" t="s">
        <v>10979</v>
      </c>
      <c r="U4268" s="151" t="s">
        <v>32</v>
      </c>
      <c r="V4268" s="141"/>
      <c r="Y4268" s="24" t="e">
        <f>VLOOKUP(T4268,Buzon!C:C,1,FALSE)</f>
        <v>#N/A</v>
      </c>
      <c r="Z4268" s="13" t="e">
        <f>VLOOKUP(T4268,Buzon!C:Z,21,FALSE)</f>
        <v>#N/A</v>
      </c>
      <c r="AA4268" s="162" t="e">
        <f>VLOOKUP(T4268,Buzon!C:Z,22,FALSE)</f>
        <v>#N/A</v>
      </c>
      <c r="AB4268" s="162" t="e">
        <f>VLOOKUP(T4268,Buzon!C:Z,23,FALSE)</f>
        <v>#N/A</v>
      </c>
      <c r="AC4268" s="162" t="e">
        <f>VLOOKUP(T4268,Buzon!C:Z,24,FALSE)</f>
        <v>#N/A</v>
      </c>
      <c r="AD4268" s="189"/>
      <c r="AE4268" s="150">
        <v>8139649</v>
      </c>
    </row>
    <row r="4269" spans="1:31" s="150" customFormat="1" ht="12" customHeight="1" x14ac:dyDescent="0.25">
      <c r="A4269" s="151" t="s">
        <v>21</v>
      </c>
      <c r="B4269" s="158" t="s">
        <v>9662</v>
      </c>
      <c r="C4269" s="158" t="s">
        <v>10975</v>
      </c>
      <c r="D4269" s="158">
        <v>12</v>
      </c>
      <c r="E4269" s="158" t="s">
        <v>10984</v>
      </c>
      <c r="F4269" s="158" t="s">
        <v>47</v>
      </c>
      <c r="G4269" s="151" t="s">
        <v>26</v>
      </c>
      <c r="H4269" s="156">
        <v>174</v>
      </c>
      <c r="I4269" s="151" t="s">
        <v>296</v>
      </c>
      <c r="J4269" s="158">
        <v>27701426841</v>
      </c>
      <c r="K4269" s="158" t="s">
        <v>10985</v>
      </c>
      <c r="L4269" s="151" t="s">
        <v>31</v>
      </c>
      <c r="M4269" s="158" t="s">
        <v>31</v>
      </c>
      <c r="N4269" s="158" t="s">
        <v>29</v>
      </c>
      <c r="O4269" s="158">
        <v>10869</v>
      </c>
      <c r="P4269" s="149">
        <v>44415.871388888889</v>
      </c>
      <c r="Q4269" s="149">
        <v>44415.567418981482</v>
      </c>
      <c r="R4269" s="168" t="s">
        <v>10978</v>
      </c>
      <c r="S4269" s="151">
        <v>1599859485</v>
      </c>
      <c r="T4269" s="153" t="s">
        <v>10979</v>
      </c>
      <c r="U4269" s="151" t="s">
        <v>32</v>
      </c>
      <c r="V4269" s="141"/>
      <c r="Y4269" s="24" t="e">
        <f>VLOOKUP(T4269,Buzon!C:C,1,FALSE)</f>
        <v>#N/A</v>
      </c>
      <c r="Z4269" s="13" t="e">
        <f>VLOOKUP(T4269,Buzon!C:Z,21,FALSE)</f>
        <v>#N/A</v>
      </c>
      <c r="AA4269" s="162" t="e">
        <f>VLOOKUP(T4269,Buzon!C:Z,22,FALSE)</f>
        <v>#N/A</v>
      </c>
      <c r="AB4269" s="162" t="e">
        <f>VLOOKUP(T4269,Buzon!C:Z,23,FALSE)</f>
        <v>#N/A</v>
      </c>
      <c r="AC4269" s="162" t="e">
        <f>VLOOKUP(T4269,Buzon!C:Z,24,FALSE)</f>
        <v>#N/A</v>
      </c>
      <c r="AD4269" s="189"/>
      <c r="AE4269" s="150">
        <v>8139649</v>
      </c>
    </row>
    <row r="4270" spans="1:31" s="150" customFormat="1" ht="12" customHeight="1" x14ac:dyDescent="0.25">
      <c r="A4270" s="151" t="s">
        <v>21</v>
      </c>
      <c r="B4270" s="158" t="s">
        <v>9662</v>
      </c>
      <c r="C4270" s="158" t="s">
        <v>10975</v>
      </c>
      <c r="D4270" s="158">
        <v>14</v>
      </c>
      <c r="E4270" s="158" t="s">
        <v>10986</v>
      </c>
      <c r="F4270" s="158" t="s">
        <v>25</v>
      </c>
      <c r="G4270" s="151" t="s">
        <v>26</v>
      </c>
      <c r="H4270" s="156">
        <v>348</v>
      </c>
      <c r="I4270" s="151" t="s">
        <v>296</v>
      </c>
      <c r="J4270" s="158">
        <v>27701426842</v>
      </c>
      <c r="K4270" s="158" t="s">
        <v>10987</v>
      </c>
      <c r="L4270" s="151" t="s">
        <v>31</v>
      </c>
      <c r="M4270" s="158" t="s">
        <v>31</v>
      </c>
      <c r="N4270" s="158" t="s">
        <v>29</v>
      </c>
      <c r="O4270" s="158">
        <v>10869</v>
      </c>
      <c r="P4270" s="149">
        <v>44415.871388888889</v>
      </c>
      <c r="Q4270" s="149">
        <v>44415.567418981482</v>
      </c>
      <c r="R4270" s="168" t="s">
        <v>10978</v>
      </c>
      <c r="S4270" s="151">
        <v>1599859485</v>
      </c>
      <c r="T4270" s="153" t="s">
        <v>10979</v>
      </c>
      <c r="U4270" s="151" t="s">
        <v>32</v>
      </c>
      <c r="V4270" s="141"/>
      <c r="Y4270" s="24" t="e">
        <f>VLOOKUP(T4270,Buzon!C:C,1,FALSE)</f>
        <v>#N/A</v>
      </c>
      <c r="Z4270" s="13" t="e">
        <f>VLOOKUP(T4270,Buzon!C:Z,21,FALSE)</f>
        <v>#N/A</v>
      </c>
      <c r="AA4270" s="162" t="e">
        <f>VLOOKUP(T4270,Buzon!C:Z,22,FALSE)</f>
        <v>#N/A</v>
      </c>
      <c r="AB4270" s="162" t="e">
        <f>VLOOKUP(T4270,Buzon!C:Z,23,FALSE)</f>
        <v>#N/A</v>
      </c>
      <c r="AC4270" s="162" t="e">
        <f>VLOOKUP(T4270,Buzon!C:Z,24,FALSE)</f>
        <v>#N/A</v>
      </c>
      <c r="AD4270" s="189"/>
      <c r="AE4270" s="150">
        <v>8139649</v>
      </c>
    </row>
    <row r="4271" spans="1:31" s="150" customFormat="1" ht="12" customHeight="1" x14ac:dyDescent="0.25">
      <c r="A4271" s="151" t="s">
        <v>21</v>
      </c>
      <c r="B4271" s="158" t="s">
        <v>9668</v>
      </c>
      <c r="C4271" s="158" t="s">
        <v>10960</v>
      </c>
      <c r="D4271" s="158">
        <v>24</v>
      </c>
      <c r="E4271" s="158" t="s">
        <v>10988</v>
      </c>
      <c r="F4271" s="158" t="s">
        <v>25</v>
      </c>
      <c r="G4271" s="151" t="s">
        <v>26</v>
      </c>
      <c r="H4271" s="156">
        <v>348</v>
      </c>
      <c r="I4271" s="151" t="s">
        <v>27</v>
      </c>
      <c r="J4271" s="158">
        <v>27701426845</v>
      </c>
      <c r="K4271" s="158" t="s">
        <v>10989</v>
      </c>
      <c r="L4271" s="151" t="s">
        <v>31</v>
      </c>
      <c r="M4271" s="158" t="s">
        <v>31</v>
      </c>
      <c r="N4271" s="158" t="s">
        <v>29</v>
      </c>
      <c r="O4271" s="158">
        <v>11155</v>
      </c>
      <c r="P4271" s="149">
        <v>44415.875937500001</v>
      </c>
      <c r="Q4271" s="149">
        <v>44415.568912037037</v>
      </c>
      <c r="R4271" s="168">
        <v>994058</v>
      </c>
      <c r="S4271" s="151">
        <v>345471964</v>
      </c>
      <c r="T4271" s="153">
        <v>1.11550708212101E+16</v>
      </c>
      <c r="U4271" s="151" t="s">
        <v>32</v>
      </c>
      <c r="V4271" s="141"/>
      <c r="W4271" s="30" t="s">
        <v>13024</v>
      </c>
      <c r="X4271" s="33">
        <v>44564</v>
      </c>
      <c r="Y4271" s="24">
        <f>VLOOKUP(T4271,Buzon!C:C,1,FALSE)</f>
        <v>1.11550708212101E+16</v>
      </c>
      <c r="Z4271" s="13" t="str">
        <f>VLOOKUP(T4271,Buzon!C:Z,21,FALSE)</f>
        <v>AFIL.-008139649</v>
      </c>
      <c r="AA4271" s="162">
        <f>VLOOKUP(T4271,Buzon!C:Z,22,FALSE)</f>
        <v>219790.5</v>
      </c>
      <c r="AB4271" s="162">
        <f>VLOOKUP(T4271,Buzon!C:Z,23,FALSE)</f>
        <v>9082021</v>
      </c>
      <c r="AC4271" s="162" t="str">
        <f>VLOOKUP(T4271,Buzon!C:Z,24,FALSE)</f>
        <v>SANTANDER_3550</v>
      </c>
      <c r="AD4271" s="146">
        <f>+H4271</f>
        <v>348</v>
      </c>
      <c r="AE4271" s="150">
        <v>8139649</v>
      </c>
    </row>
    <row r="4272" spans="1:31" s="150" customFormat="1" ht="12" customHeight="1" x14ac:dyDescent="0.25">
      <c r="A4272" s="151" t="s">
        <v>21</v>
      </c>
      <c r="B4272" s="158" t="s">
        <v>9662</v>
      </c>
      <c r="C4272" s="158" t="s">
        <v>10397</v>
      </c>
      <c r="D4272" s="158">
        <v>33</v>
      </c>
      <c r="E4272" s="158" t="s">
        <v>10990</v>
      </c>
      <c r="F4272" s="158" t="s">
        <v>25</v>
      </c>
      <c r="G4272" s="151" t="s">
        <v>26</v>
      </c>
      <c r="H4272" s="156">
        <v>348</v>
      </c>
      <c r="I4272" s="151" t="s">
        <v>27</v>
      </c>
      <c r="J4272" s="158">
        <v>27701426850</v>
      </c>
      <c r="K4272" s="158" t="s">
        <v>10991</v>
      </c>
      <c r="L4272" s="151" t="s">
        <v>31</v>
      </c>
      <c r="M4272" s="158" t="s">
        <v>31</v>
      </c>
      <c r="N4272" s="158" t="s">
        <v>29</v>
      </c>
      <c r="O4272" s="158">
        <v>10869</v>
      </c>
      <c r="P4272" s="149">
        <v>44415.911446759259</v>
      </c>
      <c r="Q4272" s="149">
        <v>44415.567418981482</v>
      </c>
      <c r="R4272" s="168" t="s">
        <v>8659</v>
      </c>
      <c r="S4272" s="151">
        <v>345508528</v>
      </c>
      <c r="T4272" s="153">
        <v>1.08690708212152E+16</v>
      </c>
      <c r="U4272" s="151" t="s">
        <v>32</v>
      </c>
      <c r="V4272" s="141"/>
      <c r="W4272" s="30" t="s">
        <v>13024</v>
      </c>
      <c r="X4272" s="33">
        <v>44564</v>
      </c>
      <c r="Y4272" s="24">
        <f>VLOOKUP(T4272,Buzon!C:C,1,FALSE)</f>
        <v>1.08690708212152E+16</v>
      </c>
      <c r="Z4272" s="13" t="str">
        <f>VLOOKUP(T4272,Buzon!C:Z,21,FALSE)</f>
        <v>AFIL.-008139649</v>
      </c>
      <c r="AA4272" s="162">
        <f>VLOOKUP(T4272,Buzon!C:Z,22,FALSE)</f>
        <v>219790.5</v>
      </c>
      <c r="AB4272" s="162">
        <f>VLOOKUP(T4272,Buzon!C:Z,23,FALSE)</f>
        <v>9082021</v>
      </c>
      <c r="AC4272" s="162" t="str">
        <f>VLOOKUP(T4272,Buzon!C:Z,24,FALSE)</f>
        <v>SANTANDER_3550</v>
      </c>
      <c r="AD4272" s="146">
        <f>+H4272</f>
        <v>348</v>
      </c>
      <c r="AE4272" s="150">
        <v>8139649</v>
      </c>
    </row>
    <row r="4273" spans="1:31" s="150" customFormat="1" ht="12" customHeight="1" x14ac:dyDescent="0.25">
      <c r="A4273" s="151" t="s">
        <v>21</v>
      </c>
      <c r="B4273" s="158" t="s">
        <v>9662</v>
      </c>
      <c r="C4273" s="158" t="s">
        <v>10919</v>
      </c>
      <c r="D4273" s="158">
        <v>3</v>
      </c>
      <c r="E4273" s="158" t="s">
        <v>10992</v>
      </c>
      <c r="F4273" s="158" t="s">
        <v>71</v>
      </c>
      <c r="G4273" s="151" t="s">
        <v>26</v>
      </c>
      <c r="H4273" s="156">
        <v>174</v>
      </c>
      <c r="I4273" s="151" t="s">
        <v>27</v>
      </c>
      <c r="J4273" s="158">
        <v>27701426862</v>
      </c>
      <c r="K4273" s="158" t="s">
        <v>10993</v>
      </c>
      <c r="L4273" s="151" t="s">
        <v>31</v>
      </c>
      <c r="M4273" s="158" t="s">
        <v>31</v>
      </c>
      <c r="N4273" s="158" t="s">
        <v>29</v>
      </c>
      <c r="O4273" s="158">
        <v>11986</v>
      </c>
      <c r="P4273" s="149">
        <v>44415.94809027778</v>
      </c>
      <c r="Q4273" s="149">
        <v>44415.919236111113</v>
      </c>
      <c r="R4273" s="168">
        <v>577604</v>
      </c>
      <c r="S4273" s="151">
        <v>345537311</v>
      </c>
      <c r="T4273" s="153">
        <v>1.19860708212243E+16</v>
      </c>
      <c r="U4273" s="151" t="s">
        <v>32</v>
      </c>
      <c r="V4273" s="141"/>
      <c r="W4273" s="30" t="s">
        <v>13024</v>
      </c>
      <c r="X4273" s="33">
        <v>44564</v>
      </c>
      <c r="Y4273" s="24">
        <f>VLOOKUP(T4273,Buzon!C:C,1,FALSE)</f>
        <v>1.19860708212243E+16</v>
      </c>
      <c r="Z4273" s="13" t="str">
        <f>VLOOKUP(T4273,Buzon!C:Z,21,FALSE)</f>
        <v>AFIL.-008139649</v>
      </c>
      <c r="AA4273" s="162">
        <f>VLOOKUP(T4273,Buzon!C:Z,22,FALSE)</f>
        <v>219790.5</v>
      </c>
      <c r="AB4273" s="162">
        <f>VLOOKUP(T4273,Buzon!C:Z,23,FALSE)</f>
        <v>9082021</v>
      </c>
      <c r="AC4273" s="162" t="str">
        <f>VLOOKUP(T4273,Buzon!C:Z,24,FALSE)</f>
        <v>SANTANDER_3550</v>
      </c>
      <c r="AD4273" s="146">
        <f>+H4273</f>
        <v>174</v>
      </c>
      <c r="AE4273" s="150">
        <v>8139649</v>
      </c>
    </row>
    <row r="4274" spans="1:31" s="150" customFormat="1" ht="12" customHeight="1" x14ac:dyDescent="0.25">
      <c r="A4274" s="151" t="s">
        <v>21</v>
      </c>
      <c r="B4274" s="158" t="s">
        <v>9662</v>
      </c>
      <c r="C4274" s="158" t="s">
        <v>10919</v>
      </c>
      <c r="D4274" s="158">
        <v>4</v>
      </c>
      <c r="E4274" s="158" t="s">
        <v>10994</v>
      </c>
      <c r="F4274" s="158" t="s">
        <v>71</v>
      </c>
      <c r="G4274" s="151" t="s">
        <v>26</v>
      </c>
      <c r="H4274" s="156">
        <v>174</v>
      </c>
      <c r="I4274" s="151" t="s">
        <v>27</v>
      </c>
      <c r="J4274" s="158">
        <v>27701426863</v>
      </c>
      <c r="K4274" s="158" t="s">
        <v>10995</v>
      </c>
      <c r="L4274" s="151" t="s">
        <v>31</v>
      </c>
      <c r="M4274" s="158" t="s">
        <v>31</v>
      </c>
      <c r="N4274" s="158" t="s">
        <v>29</v>
      </c>
      <c r="O4274" s="158">
        <v>11986</v>
      </c>
      <c r="P4274" s="149">
        <v>44415.94809027778</v>
      </c>
      <c r="Q4274" s="149">
        <v>44415.919236111113</v>
      </c>
      <c r="R4274" s="168">
        <v>577604</v>
      </c>
      <c r="S4274" s="151">
        <v>345537311</v>
      </c>
      <c r="T4274" s="153">
        <v>1.19860708212243E+16</v>
      </c>
      <c r="U4274" s="151" t="s">
        <v>32</v>
      </c>
      <c r="V4274" s="141"/>
      <c r="W4274" s="30" t="s">
        <v>13024</v>
      </c>
      <c r="X4274" s="33">
        <v>44564</v>
      </c>
      <c r="Y4274" s="24">
        <f>VLOOKUP(T4274,Buzon!C:C,1,FALSE)</f>
        <v>1.19860708212243E+16</v>
      </c>
      <c r="Z4274" s="13" t="str">
        <f>VLOOKUP(T4274,Buzon!C:Z,21,FALSE)</f>
        <v>AFIL.-008139649</v>
      </c>
      <c r="AA4274" s="162">
        <f>VLOOKUP(T4274,Buzon!C:Z,22,FALSE)</f>
        <v>219790.5</v>
      </c>
      <c r="AB4274" s="162">
        <f>VLOOKUP(T4274,Buzon!C:Z,23,FALSE)</f>
        <v>9082021</v>
      </c>
      <c r="AC4274" s="162" t="str">
        <f>VLOOKUP(T4274,Buzon!C:Z,24,FALSE)</f>
        <v>SANTANDER_3550</v>
      </c>
      <c r="AD4274" s="146">
        <f>+H4274</f>
        <v>174</v>
      </c>
      <c r="AE4274" s="150">
        <v>8139649</v>
      </c>
    </row>
    <row r="4275" spans="1:31" s="150" customFormat="1" ht="12" customHeight="1" x14ac:dyDescent="0.25">
      <c r="A4275" s="151" t="s">
        <v>21</v>
      </c>
      <c r="B4275" s="158" t="s">
        <v>9662</v>
      </c>
      <c r="C4275" s="158" t="s">
        <v>10919</v>
      </c>
      <c r="D4275" s="158">
        <v>8</v>
      </c>
      <c r="E4275" s="158" t="s">
        <v>10996</v>
      </c>
      <c r="F4275" s="158" t="s">
        <v>25</v>
      </c>
      <c r="G4275" s="151" t="s">
        <v>26</v>
      </c>
      <c r="H4275" s="156">
        <v>348</v>
      </c>
      <c r="I4275" s="151" t="s">
        <v>27</v>
      </c>
      <c r="J4275" s="158">
        <v>27701426864</v>
      </c>
      <c r="K4275" s="158" t="s">
        <v>10997</v>
      </c>
      <c r="L4275" s="151" t="s">
        <v>31</v>
      </c>
      <c r="M4275" s="158" t="s">
        <v>31</v>
      </c>
      <c r="N4275" s="158" t="s">
        <v>29</v>
      </c>
      <c r="O4275" s="158">
        <v>11986</v>
      </c>
      <c r="P4275" s="149">
        <v>44415.94809027778</v>
      </c>
      <c r="Q4275" s="149">
        <v>44415.919236111113</v>
      </c>
      <c r="R4275" s="168">
        <v>577604</v>
      </c>
      <c r="S4275" s="151">
        <v>345537311</v>
      </c>
      <c r="T4275" s="153">
        <v>1.19860708212243E+16</v>
      </c>
      <c r="U4275" s="151" t="s">
        <v>32</v>
      </c>
      <c r="V4275" s="141"/>
      <c r="W4275" s="30" t="s">
        <v>13024</v>
      </c>
      <c r="X4275" s="33">
        <v>44564</v>
      </c>
      <c r="Y4275" s="24">
        <f>VLOOKUP(T4275,Buzon!C:C,1,FALSE)</f>
        <v>1.19860708212243E+16</v>
      </c>
      <c r="Z4275" s="13" t="str">
        <f>VLOOKUP(T4275,Buzon!C:Z,21,FALSE)</f>
        <v>AFIL.-008139649</v>
      </c>
      <c r="AA4275" s="162">
        <f>VLOOKUP(T4275,Buzon!C:Z,22,FALSE)</f>
        <v>219790.5</v>
      </c>
      <c r="AB4275" s="162">
        <f>VLOOKUP(T4275,Buzon!C:Z,23,FALSE)</f>
        <v>9082021</v>
      </c>
      <c r="AC4275" s="162" t="str">
        <f>VLOOKUP(T4275,Buzon!C:Z,24,FALSE)</f>
        <v>SANTANDER_3550</v>
      </c>
      <c r="AD4275" s="146">
        <f>+H4275</f>
        <v>348</v>
      </c>
      <c r="AE4275" s="150">
        <v>8139649</v>
      </c>
    </row>
    <row r="4276" spans="1:31" s="150" customFormat="1" ht="12" customHeight="1" x14ac:dyDescent="0.25">
      <c r="A4276" s="151" t="s">
        <v>21</v>
      </c>
      <c r="B4276" s="158" t="s">
        <v>9662</v>
      </c>
      <c r="C4276" s="158" t="s">
        <v>10397</v>
      </c>
      <c r="D4276" s="158">
        <v>9</v>
      </c>
      <c r="E4276" s="158" t="s">
        <v>10998</v>
      </c>
      <c r="F4276" s="158" t="s">
        <v>25</v>
      </c>
      <c r="G4276" s="151" t="s">
        <v>26</v>
      </c>
      <c r="H4276" s="156">
        <v>348</v>
      </c>
      <c r="I4276" s="151" t="s">
        <v>27</v>
      </c>
      <c r="J4276" s="158">
        <v>27701426876</v>
      </c>
      <c r="K4276" s="158" t="s">
        <v>10999</v>
      </c>
      <c r="L4276" s="151" t="s">
        <v>31</v>
      </c>
      <c r="M4276" s="158" t="s">
        <v>31</v>
      </c>
      <c r="N4276" s="158" t="s">
        <v>29</v>
      </c>
      <c r="O4276" s="158">
        <v>11986</v>
      </c>
      <c r="P4276" s="149">
        <v>44416.013993055552</v>
      </c>
      <c r="Q4276" s="149">
        <v>44415.919236111113</v>
      </c>
      <c r="R4276" s="168">
        <v>30</v>
      </c>
      <c r="S4276" s="151">
        <v>345571352</v>
      </c>
      <c r="T4276" s="153">
        <v>1.19860808210019E+16</v>
      </c>
      <c r="U4276" s="151" t="s">
        <v>32</v>
      </c>
      <c r="V4276" s="141"/>
      <c r="W4276" s="30" t="s">
        <v>13024</v>
      </c>
      <c r="X4276" s="33">
        <v>44564</v>
      </c>
      <c r="Y4276" s="24">
        <f>VLOOKUP(T4276,Buzon!C:C,1,FALSE)</f>
        <v>1.19860808210019E+16</v>
      </c>
      <c r="Z4276" s="13" t="str">
        <f>VLOOKUP(T4276,Buzon!C:Z,21,FALSE)</f>
        <v>AFIL.-008139649</v>
      </c>
      <c r="AA4276" s="162">
        <f>VLOOKUP(T4276,Buzon!C:Z,22,FALSE)</f>
        <v>219790.5</v>
      </c>
      <c r="AB4276" s="162">
        <f>VLOOKUP(T4276,Buzon!C:Z,23,FALSE)</f>
        <v>9082021</v>
      </c>
      <c r="AC4276" s="162" t="str">
        <f>VLOOKUP(T4276,Buzon!C:Z,24,FALSE)</f>
        <v>SANTANDER_3550</v>
      </c>
      <c r="AD4276" s="146">
        <f>+H4276</f>
        <v>348</v>
      </c>
      <c r="AE4276" s="150">
        <v>8139649</v>
      </c>
    </row>
    <row r="4277" spans="1:31" s="150" customFormat="1" ht="12" customHeight="1" x14ac:dyDescent="0.25">
      <c r="A4277" s="151" t="s">
        <v>21</v>
      </c>
      <c r="B4277" s="158" t="s">
        <v>9662</v>
      </c>
      <c r="C4277" s="158" t="s">
        <v>11000</v>
      </c>
      <c r="D4277" s="158">
        <v>12</v>
      </c>
      <c r="E4277" s="158" t="s">
        <v>11001</v>
      </c>
      <c r="F4277" s="158" t="s">
        <v>71</v>
      </c>
      <c r="G4277" s="151" t="s">
        <v>26</v>
      </c>
      <c r="H4277" s="156">
        <v>174</v>
      </c>
      <c r="I4277" s="151" t="s">
        <v>27</v>
      </c>
      <c r="J4277" s="158">
        <v>27701426877</v>
      </c>
      <c r="K4277" s="158" t="s">
        <v>11002</v>
      </c>
      <c r="L4277" s="151" t="s">
        <v>31</v>
      </c>
      <c r="M4277" s="158" t="s">
        <v>31</v>
      </c>
      <c r="N4277" s="158" t="s">
        <v>29</v>
      </c>
      <c r="O4277" s="158">
        <v>11986</v>
      </c>
      <c r="P4277" s="149">
        <v>44416.017789351848</v>
      </c>
      <c r="Q4277" s="149">
        <v>44415.919236111113</v>
      </c>
      <c r="R4277" s="168">
        <v>26771</v>
      </c>
      <c r="S4277" s="151">
        <v>345572861</v>
      </c>
      <c r="T4277" s="153">
        <v>1.19860808210025E+16</v>
      </c>
      <c r="U4277" s="151" t="s">
        <v>32</v>
      </c>
      <c r="V4277" s="141"/>
      <c r="W4277" s="30" t="s">
        <v>13024</v>
      </c>
      <c r="X4277" s="33">
        <v>44564</v>
      </c>
      <c r="Y4277" s="24">
        <f>VLOOKUP(T4277,Buzon!C:C,1,FALSE)</f>
        <v>1.19860808210025E+16</v>
      </c>
      <c r="Z4277" s="13" t="str">
        <f>VLOOKUP(T4277,Buzon!C:Z,21,FALSE)</f>
        <v>AFIL.-008139649</v>
      </c>
      <c r="AA4277" s="162">
        <f>VLOOKUP(T4277,Buzon!C:Z,22,FALSE)</f>
        <v>219790.5</v>
      </c>
      <c r="AB4277" s="162">
        <f>VLOOKUP(T4277,Buzon!C:Z,23,FALSE)</f>
        <v>9082021</v>
      </c>
      <c r="AC4277" s="162" t="str">
        <f>VLOOKUP(T4277,Buzon!C:Z,24,FALSE)</f>
        <v>SANTANDER_3550</v>
      </c>
      <c r="AD4277" s="146">
        <f>+H4277</f>
        <v>174</v>
      </c>
      <c r="AE4277" s="150">
        <v>8139649</v>
      </c>
    </row>
    <row r="4278" spans="1:31" s="150" customFormat="1" ht="12" customHeight="1" x14ac:dyDescent="0.25">
      <c r="A4278" s="151" t="s">
        <v>21</v>
      </c>
      <c r="B4278" s="158" t="s">
        <v>9662</v>
      </c>
      <c r="C4278" s="158" t="s">
        <v>10397</v>
      </c>
      <c r="D4278" s="158">
        <v>22</v>
      </c>
      <c r="E4278" s="158" t="s">
        <v>11003</v>
      </c>
      <c r="F4278" s="158" t="s">
        <v>25</v>
      </c>
      <c r="G4278" s="151" t="s">
        <v>26</v>
      </c>
      <c r="H4278" s="156">
        <v>348</v>
      </c>
      <c r="I4278" s="151" t="s">
        <v>296</v>
      </c>
      <c r="J4278" s="158">
        <v>27701426879</v>
      </c>
      <c r="K4278" s="158" t="s">
        <v>11004</v>
      </c>
      <c r="L4278" s="151" t="s">
        <v>31</v>
      </c>
      <c r="M4278" s="158" t="s">
        <v>31</v>
      </c>
      <c r="N4278" s="158" t="s">
        <v>29</v>
      </c>
      <c r="O4278" s="158">
        <v>11986</v>
      </c>
      <c r="P4278" s="149">
        <v>44416.022523148145</v>
      </c>
      <c r="Q4278" s="149">
        <v>44415.919236111113</v>
      </c>
      <c r="R4278" s="168">
        <v>11501716501</v>
      </c>
      <c r="S4278" s="151">
        <v>1599789558</v>
      </c>
      <c r="T4278" s="153" t="s">
        <v>11005</v>
      </c>
      <c r="U4278" s="151" t="s">
        <v>32</v>
      </c>
      <c r="V4278" s="141"/>
      <c r="Y4278" s="24" t="e">
        <f>VLOOKUP(T4278,Buzon!C:C,1,FALSE)</f>
        <v>#N/A</v>
      </c>
      <c r="Z4278" s="13" t="e">
        <f>VLOOKUP(T4278,Buzon!C:Z,21,FALSE)</f>
        <v>#N/A</v>
      </c>
      <c r="AA4278" s="162" t="e">
        <f>VLOOKUP(T4278,Buzon!C:Z,22,FALSE)</f>
        <v>#N/A</v>
      </c>
      <c r="AB4278" s="162" t="e">
        <f>VLOOKUP(T4278,Buzon!C:Z,23,FALSE)</f>
        <v>#N/A</v>
      </c>
      <c r="AC4278" s="162" t="e">
        <f>VLOOKUP(T4278,Buzon!C:Z,24,FALSE)</f>
        <v>#N/A</v>
      </c>
      <c r="AD4278" s="146"/>
      <c r="AE4278" s="150" t="e">
        <v>#N/A</v>
      </c>
    </row>
    <row r="4279" spans="1:31" s="150" customFormat="1" ht="12" customHeight="1" x14ac:dyDescent="0.25">
      <c r="A4279" s="151" t="s">
        <v>21</v>
      </c>
      <c r="B4279" s="158" t="s">
        <v>9662</v>
      </c>
      <c r="C4279" s="158" t="s">
        <v>11006</v>
      </c>
      <c r="D4279" s="158">
        <v>1</v>
      </c>
      <c r="E4279" s="158" t="s">
        <v>11007</v>
      </c>
      <c r="F4279" s="158" t="s">
        <v>25</v>
      </c>
      <c r="G4279" s="151" t="s">
        <v>26</v>
      </c>
      <c r="H4279" s="156">
        <v>348</v>
      </c>
      <c r="I4279" s="151" t="s">
        <v>27</v>
      </c>
      <c r="J4279" s="158">
        <v>27701426907</v>
      </c>
      <c r="K4279" s="158" t="s">
        <v>11008</v>
      </c>
      <c r="L4279" s="151" t="s">
        <v>31</v>
      </c>
      <c r="M4279" s="158" t="s">
        <v>31</v>
      </c>
      <c r="N4279" s="158" t="s">
        <v>29</v>
      </c>
      <c r="O4279" s="158">
        <v>11986</v>
      </c>
      <c r="P4279" s="149">
        <v>44416.190104166664</v>
      </c>
      <c r="Q4279" s="149">
        <v>44415.919236111113</v>
      </c>
      <c r="R4279" s="168">
        <v>43340</v>
      </c>
      <c r="S4279" s="151">
        <v>42507966</v>
      </c>
      <c r="T4279" s="153">
        <v>1.19860808210433E+16</v>
      </c>
      <c r="U4279" s="151" t="s">
        <v>32</v>
      </c>
      <c r="V4279" s="141"/>
      <c r="W4279" s="30" t="s">
        <v>13024</v>
      </c>
      <c r="X4279" s="33">
        <v>44564</v>
      </c>
      <c r="Y4279" s="24">
        <f>VLOOKUP(T4279,Buzon!C:C,1,FALSE)</f>
        <v>1.19860808210433E+16</v>
      </c>
      <c r="Z4279" s="13" t="str">
        <f>VLOOKUP(T4279,Buzon!C:Z,21,FALSE)</f>
        <v>AFIL.-008139649</v>
      </c>
      <c r="AA4279" s="162">
        <f>VLOOKUP(T4279,Buzon!C:Z,22,FALSE)</f>
        <v>219790.5</v>
      </c>
      <c r="AB4279" s="162">
        <f>VLOOKUP(T4279,Buzon!C:Z,23,FALSE)</f>
        <v>9082021</v>
      </c>
      <c r="AC4279" s="162" t="str">
        <f>VLOOKUP(T4279,Buzon!C:Z,24,FALSE)</f>
        <v>SANTANDER_3550</v>
      </c>
      <c r="AD4279" s="146">
        <f>+H4279</f>
        <v>348</v>
      </c>
      <c r="AE4279" s="150">
        <v>8139649</v>
      </c>
    </row>
    <row r="4280" spans="1:31" s="150" customFormat="1" ht="12" customHeight="1" x14ac:dyDescent="0.25">
      <c r="A4280" s="151" t="s">
        <v>21</v>
      </c>
      <c r="B4280" s="158" t="s">
        <v>9662</v>
      </c>
      <c r="C4280" s="158" t="s">
        <v>11006</v>
      </c>
      <c r="D4280" s="158">
        <v>15</v>
      </c>
      <c r="E4280" s="158" t="s">
        <v>11009</v>
      </c>
      <c r="F4280" s="158" t="s">
        <v>25</v>
      </c>
      <c r="G4280" s="151" t="s">
        <v>26</v>
      </c>
      <c r="H4280" s="156">
        <v>348</v>
      </c>
      <c r="I4280" s="151" t="s">
        <v>27</v>
      </c>
      <c r="J4280" s="158">
        <v>27701426909</v>
      </c>
      <c r="K4280" s="158" t="s">
        <v>11010</v>
      </c>
      <c r="L4280" s="151" t="s">
        <v>31</v>
      </c>
      <c r="M4280" s="158" t="s">
        <v>31</v>
      </c>
      <c r="N4280" s="158" t="s">
        <v>29</v>
      </c>
      <c r="O4280" s="158">
        <v>11986</v>
      </c>
      <c r="P4280" s="149">
        <v>44416.200243055559</v>
      </c>
      <c r="Q4280" s="149">
        <v>44415.919236111113</v>
      </c>
      <c r="R4280" s="168">
        <v>208067</v>
      </c>
      <c r="S4280" s="151">
        <v>42508415</v>
      </c>
      <c r="T4280" s="153">
        <v>1.19860808210447E+16</v>
      </c>
      <c r="U4280" s="151" t="s">
        <v>32</v>
      </c>
      <c r="V4280" s="141"/>
      <c r="W4280" s="30" t="s">
        <v>13024</v>
      </c>
      <c r="X4280" s="33">
        <v>44564</v>
      </c>
      <c r="Y4280" s="24">
        <f>VLOOKUP(T4280,Buzon!C:C,1,FALSE)</f>
        <v>1.19860808210447E+16</v>
      </c>
      <c r="Z4280" s="13" t="str">
        <f>VLOOKUP(T4280,Buzon!C:Z,21,FALSE)</f>
        <v>AFIL.-008139649</v>
      </c>
      <c r="AA4280" s="162">
        <f>VLOOKUP(T4280,Buzon!C:Z,22,FALSE)</f>
        <v>219790.5</v>
      </c>
      <c r="AB4280" s="162">
        <f>VLOOKUP(T4280,Buzon!C:Z,23,FALSE)</f>
        <v>9082021</v>
      </c>
      <c r="AC4280" s="162" t="str">
        <f>VLOOKUP(T4280,Buzon!C:Z,24,FALSE)</f>
        <v>SANTANDER_3550</v>
      </c>
      <c r="AD4280" s="146">
        <f>+H4280</f>
        <v>348</v>
      </c>
      <c r="AE4280" s="150">
        <v>8139649</v>
      </c>
    </row>
    <row r="4281" spans="1:31" s="150" customFormat="1" ht="12" customHeight="1" x14ac:dyDescent="0.25">
      <c r="A4281" s="151" t="s">
        <v>21</v>
      </c>
      <c r="B4281" s="158" t="s">
        <v>9662</v>
      </c>
      <c r="C4281" s="158" t="s">
        <v>11011</v>
      </c>
      <c r="D4281" s="158">
        <v>12</v>
      </c>
      <c r="E4281" s="158" t="s">
        <v>11012</v>
      </c>
      <c r="F4281" s="158" t="s">
        <v>25</v>
      </c>
      <c r="G4281" s="151" t="s">
        <v>26</v>
      </c>
      <c r="H4281" s="156">
        <v>348</v>
      </c>
      <c r="I4281" s="151" t="s">
        <v>27</v>
      </c>
      <c r="J4281" s="158">
        <v>27701426916</v>
      </c>
      <c r="K4281" s="158" t="s">
        <v>11013</v>
      </c>
      <c r="L4281" s="151" t="s">
        <v>31</v>
      </c>
      <c r="M4281" s="158" t="s">
        <v>31</v>
      </c>
      <c r="N4281" s="158" t="s">
        <v>29</v>
      </c>
      <c r="O4281" s="158">
        <v>11986</v>
      </c>
      <c r="P4281" s="149">
        <v>44416.244733796295</v>
      </c>
      <c r="Q4281" s="149">
        <v>44415.919236111113</v>
      </c>
      <c r="R4281" s="168">
        <v>15206</v>
      </c>
      <c r="S4281" s="151">
        <v>345579544</v>
      </c>
      <c r="T4281" s="153">
        <v>1.19860808210552E+16</v>
      </c>
      <c r="U4281" s="151" t="s">
        <v>32</v>
      </c>
      <c r="V4281" s="141"/>
      <c r="W4281" s="30" t="s">
        <v>13024</v>
      </c>
      <c r="X4281" s="33">
        <v>44564</v>
      </c>
      <c r="Y4281" s="24">
        <f>VLOOKUP(T4281,Buzon!C:C,1,FALSE)</f>
        <v>1.19860808210552E+16</v>
      </c>
      <c r="Z4281" s="13" t="str">
        <f>VLOOKUP(T4281,Buzon!C:Z,21,FALSE)</f>
        <v>AFIL.-008139649</v>
      </c>
      <c r="AA4281" s="162">
        <f>VLOOKUP(T4281,Buzon!C:Z,22,FALSE)</f>
        <v>219790.5</v>
      </c>
      <c r="AB4281" s="162">
        <f>VLOOKUP(T4281,Buzon!C:Z,23,FALSE)</f>
        <v>9082021</v>
      </c>
      <c r="AC4281" s="162" t="str">
        <f>VLOOKUP(T4281,Buzon!C:Z,24,FALSE)</f>
        <v>SANTANDER_3550</v>
      </c>
      <c r="AD4281" s="146">
        <f>+H4281</f>
        <v>348</v>
      </c>
      <c r="AE4281" s="150">
        <v>8139649</v>
      </c>
    </row>
    <row r="4282" spans="1:31" s="150" customFormat="1" ht="12" customHeight="1" x14ac:dyDescent="0.25">
      <c r="A4282" s="151" t="s">
        <v>21</v>
      </c>
      <c r="B4282" s="158" t="s">
        <v>9662</v>
      </c>
      <c r="C4282" s="158" t="s">
        <v>11014</v>
      </c>
      <c r="D4282" s="158">
        <v>34</v>
      </c>
      <c r="E4282" s="158" t="s">
        <v>11015</v>
      </c>
      <c r="F4282" s="158" t="s">
        <v>71</v>
      </c>
      <c r="G4282" s="151" t="s">
        <v>26</v>
      </c>
      <c r="H4282" s="156">
        <v>174</v>
      </c>
      <c r="I4282" s="151" t="s">
        <v>27</v>
      </c>
      <c r="J4282" s="158">
        <v>27701426919</v>
      </c>
      <c r="K4282" s="158" t="s">
        <v>11016</v>
      </c>
      <c r="L4282" s="151" t="s">
        <v>31</v>
      </c>
      <c r="M4282" s="158" t="s">
        <v>31</v>
      </c>
      <c r="N4282" s="158" t="s">
        <v>29</v>
      </c>
      <c r="O4282" s="158">
        <v>11094</v>
      </c>
      <c r="P4282" s="149">
        <v>44416.284004629626</v>
      </c>
      <c r="Q4282" s="149">
        <v>44416.251655092594</v>
      </c>
      <c r="R4282" s="168">
        <v>17706</v>
      </c>
      <c r="S4282" s="151">
        <v>345581618</v>
      </c>
      <c r="T4282" s="153">
        <v>1.10940808210648E+16</v>
      </c>
      <c r="U4282" s="151" t="s">
        <v>32</v>
      </c>
      <c r="V4282" s="141"/>
      <c r="W4282" s="164" t="s">
        <v>13029</v>
      </c>
      <c r="X4282" s="36">
        <v>55301</v>
      </c>
      <c r="Y4282" s="24">
        <f>VLOOKUP(T4282,Buzon!C:C,1,FALSE)</f>
        <v>1.10940808210648E+16</v>
      </c>
      <c r="Z4282" s="13" t="str">
        <f>VLOOKUP(T4282,Buzon!C:Z,21,FALSE)</f>
        <v>AFIL.-008139649</v>
      </c>
      <c r="AA4282" s="162">
        <f>VLOOKUP(T4282,Buzon!C:Z,22,FALSE)</f>
        <v>219790.5</v>
      </c>
      <c r="AB4282" s="162">
        <f>VLOOKUP(T4282,Buzon!C:Z,23,FALSE)</f>
        <v>9082021</v>
      </c>
      <c r="AC4282" s="162" t="str">
        <f>VLOOKUP(T4282,Buzon!C:Z,24,FALSE)</f>
        <v>SANTANDER_3550</v>
      </c>
      <c r="AD4282" s="146">
        <f>+H4282</f>
        <v>174</v>
      </c>
      <c r="AE4282" s="150">
        <v>8139649</v>
      </c>
    </row>
    <row r="4283" spans="1:31" s="150" customFormat="1" ht="12" customHeight="1" x14ac:dyDescent="0.25">
      <c r="A4283" s="151" t="s">
        <v>21</v>
      </c>
      <c r="B4283" s="158" t="s">
        <v>9662</v>
      </c>
      <c r="C4283" s="157"/>
      <c r="D4283" s="157"/>
      <c r="E4283" s="158" t="s">
        <v>11015</v>
      </c>
      <c r="F4283" s="158" t="s">
        <v>71</v>
      </c>
      <c r="G4283" s="151" t="s">
        <v>26</v>
      </c>
      <c r="H4283" s="156">
        <v>174</v>
      </c>
      <c r="I4283" s="151" t="s">
        <v>167</v>
      </c>
      <c r="J4283" s="158">
        <v>27701426920</v>
      </c>
      <c r="K4283" s="158" t="s">
        <v>11017</v>
      </c>
      <c r="L4283" s="151" t="s">
        <v>31</v>
      </c>
      <c r="M4283" s="158" t="s">
        <v>29</v>
      </c>
      <c r="N4283" s="158" t="s">
        <v>31</v>
      </c>
      <c r="O4283" s="158">
        <v>11094</v>
      </c>
      <c r="P4283" s="149">
        <v>44416.284004629626</v>
      </c>
      <c r="Q4283" s="149">
        <v>44416.251655092594</v>
      </c>
      <c r="R4283" s="168">
        <v>17706</v>
      </c>
      <c r="S4283" s="151">
        <v>345581618</v>
      </c>
      <c r="T4283" s="153">
        <v>1.10940808210648E+16</v>
      </c>
      <c r="U4283" s="151" t="s">
        <v>32</v>
      </c>
      <c r="V4283" s="141"/>
      <c r="W4283" s="164" t="s">
        <v>13029</v>
      </c>
      <c r="X4283" s="36">
        <v>55301</v>
      </c>
      <c r="Y4283" s="24">
        <f>VLOOKUP(T4283,Buzon!C:C,1,FALSE)</f>
        <v>1.10940808210648E+16</v>
      </c>
      <c r="Z4283" s="13" t="str">
        <f>VLOOKUP(T4283,Buzon!C:Z,21,FALSE)</f>
        <v>AFIL.-008139649</v>
      </c>
      <c r="AA4283" s="162">
        <f>VLOOKUP(T4283,Buzon!C:Z,22,FALSE)</f>
        <v>219790.5</v>
      </c>
      <c r="AB4283" s="162">
        <f>VLOOKUP(T4283,Buzon!C:Z,23,FALSE)</f>
        <v>9082021</v>
      </c>
      <c r="AC4283" s="162" t="str">
        <f>VLOOKUP(T4283,Buzon!C:Z,24,FALSE)</f>
        <v>SANTANDER_3550</v>
      </c>
      <c r="AD4283" s="146">
        <f>+H4283</f>
        <v>174</v>
      </c>
      <c r="AE4283" s="150">
        <v>8139649</v>
      </c>
    </row>
    <row r="4284" spans="1:31" s="150" customFormat="1" ht="12" customHeight="1" x14ac:dyDescent="0.25">
      <c r="A4284" s="151" t="s">
        <v>21</v>
      </c>
      <c r="B4284" s="158" t="s">
        <v>9662</v>
      </c>
      <c r="C4284" s="158" t="s">
        <v>11014</v>
      </c>
      <c r="D4284" s="158">
        <v>37</v>
      </c>
      <c r="E4284" s="158" t="s">
        <v>11018</v>
      </c>
      <c r="F4284" s="158" t="s">
        <v>25</v>
      </c>
      <c r="G4284" s="151" t="s">
        <v>26</v>
      </c>
      <c r="H4284" s="156">
        <v>348</v>
      </c>
      <c r="I4284" s="151" t="s">
        <v>27</v>
      </c>
      <c r="J4284" s="158">
        <v>27701426921</v>
      </c>
      <c r="K4284" s="158" t="s">
        <v>11019</v>
      </c>
      <c r="L4284" s="151" t="s">
        <v>31</v>
      </c>
      <c r="M4284" s="158" t="s">
        <v>31</v>
      </c>
      <c r="N4284" s="158" t="s">
        <v>29</v>
      </c>
      <c r="O4284" s="158">
        <v>11094</v>
      </c>
      <c r="P4284" s="149">
        <v>44416.284004629626</v>
      </c>
      <c r="Q4284" s="149">
        <v>44416.251655092594</v>
      </c>
      <c r="R4284" s="168">
        <v>17706</v>
      </c>
      <c r="S4284" s="151">
        <v>345581618</v>
      </c>
      <c r="T4284" s="153">
        <v>1.10940808210648E+16</v>
      </c>
      <c r="U4284" s="151" t="s">
        <v>32</v>
      </c>
      <c r="V4284" s="141"/>
      <c r="W4284" s="164" t="s">
        <v>13029</v>
      </c>
      <c r="X4284" s="36">
        <v>55301</v>
      </c>
      <c r="Y4284" s="24">
        <f>VLOOKUP(T4284,Buzon!C:C,1,FALSE)</f>
        <v>1.10940808210648E+16</v>
      </c>
      <c r="Z4284" s="13" t="str">
        <f>VLOOKUP(T4284,Buzon!C:Z,21,FALSE)</f>
        <v>AFIL.-008139649</v>
      </c>
      <c r="AA4284" s="162">
        <f>VLOOKUP(T4284,Buzon!C:Z,22,FALSE)</f>
        <v>219790.5</v>
      </c>
      <c r="AB4284" s="162">
        <f>VLOOKUP(T4284,Buzon!C:Z,23,FALSE)</f>
        <v>9082021</v>
      </c>
      <c r="AC4284" s="162" t="str">
        <f>VLOOKUP(T4284,Buzon!C:Z,24,FALSE)</f>
        <v>SANTANDER_3550</v>
      </c>
      <c r="AD4284" s="146">
        <f>+H4284</f>
        <v>348</v>
      </c>
      <c r="AE4284" s="150">
        <v>8139649</v>
      </c>
    </row>
    <row r="4285" spans="1:31" s="150" customFormat="1" ht="12" customHeight="1" x14ac:dyDescent="0.25">
      <c r="A4285" s="151" t="s">
        <v>21</v>
      </c>
      <c r="B4285" s="158" t="s">
        <v>9662</v>
      </c>
      <c r="C4285" s="157"/>
      <c r="D4285" s="157"/>
      <c r="E4285" s="158" t="s">
        <v>11018</v>
      </c>
      <c r="F4285" s="158" t="s">
        <v>25</v>
      </c>
      <c r="G4285" s="151" t="s">
        <v>26</v>
      </c>
      <c r="H4285" s="156">
        <v>278</v>
      </c>
      <c r="I4285" s="151" t="s">
        <v>167</v>
      </c>
      <c r="J4285" s="158">
        <v>27701426922</v>
      </c>
      <c r="K4285" s="158" t="s">
        <v>11020</v>
      </c>
      <c r="L4285" s="151" t="s">
        <v>31</v>
      </c>
      <c r="M4285" s="158" t="s">
        <v>29</v>
      </c>
      <c r="N4285" s="158" t="s">
        <v>31</v>
      </c>
      <c r="O4285" s="158">
        <v>11094</v>
      </c>
      <c r="P4285" s="149">
        <v>44416.284004629626</v>
      </c>
      <c r="Q4285" s="149">
        <v>44416.251655092594</v>
      </c>
      <c r="R4285" s="168">
        <v>17706</v>
      </c>
      <c r="S4285" s="151">
        <v>345581618</v>
      </c>
      <c r="T4285" s="153">
        <v>1.10940808210648E+16</v>
      </c>
      <c r="U4285" s="151" t="s">
        <v>32</v>
      </c>
      <c r="V4285" s="141"/>
      <c r="W4285" s="164" t="s">
        <v>13029</v>
      </c>
      <c r="X4285" s="36">
        <v>55301</v>
      </c>
      <c r="Y4285" s="24">
        <f>VLOOKUP(T4285,Buzon!C:C,1,FALSE)</f>
        <v>1.10940808210648E+16</v>
      </c>
      <c r="Z4285" s="13" t="str">
        <f>VLOOKUP(T4285,Buzon!C:Z,21,FALSE)</f>
        <v>AFIL.-008139649</v>
      </c>
      <c r="AA4285" s="162">
        <f>VLOOKUP(T4285,Buzon!C:Z,22,FALSE)</f>
        <v>219790.5</v>
      </c>
      <c r="AB4285" s="162">
        <f>VLOOKUP(T4285,Buzon!C:Z,23,FALSE)</f>
        <v>9082021</v>
      </c>
      <c r="AC4285" s="162" t="str">
        <f>VLOOKUP(T4285,Buzon!C:Z,24,FALSE)</f>
        <v>SANTANDER_3550</v>
      </c>
      <c r="AD4285" s="146">
        <f>+H4285</f>
        <v>278</v>
      </c>
      <c r="AE4285" s="150">
        <v>8139649</v>
      </c>
    </row>
    <row r="4286" spans="1:31" s="150" customFormat="1" ht="12" customHeight="1" x14ac:dyDescent="0.25">
      <c r="A4286" s="151" t="s">
        <v>21</v>
      </c>
      <c r="B4286" s="158" t="s">
        <v>9662</v>
      </c>
      <c r="C4286" s="158" t="s">
        <v>11014</v>
      </c>
      <c r="D4286" s="158">
        <v>38</v>
      </c>
      <c r="E4286" s="158" t="s">
        <v>11021</v>
      </c>
      <c r="F4286" s="158" t="s">
        <v>25</v>
      </c>
      <c r="G4286" s="151" t="s">
        <v>26</v>
      </c>
      <c r="H4286" s="156">
        <v>348</v>
      </c>
      <c r="I4286" s="151" t="s">
        <v>27</v>
      </c>
      <c r="J4286" s="158">
        <v>27701426923</v>
      </c>
      <c r="K4286" s="158" t="s">
        <v>11022</v>
      </c>
      <c r="L4286" s="151" t="s">
        <v>31</v>
      </c>
      <c r="M4286" s="158" t="s">
        <v>31</v>
      </c>
      <c r="N4286" s="158" t="s">
        <v>29</v>
      </c>
      <c r="O4286" s="158">
        <v>11094</v>
      </c>
      <c r="P4286" s="149">
        <v>44416.284004629626</v>
      </c>
      <c r="Q4286" s="149">
        <v>44416.251655092594</v>
      </c>
      <c r="R4286" s="168">
        <v>17706</v>
      </c>
      <c r="S4286" s="151">
        <v>345581618</v>
      </c>
      <c r="T4286" s="153">
        <v>1.10940808210648E+16</v>
      </c>
      <c r="U4286" s="151" t="s">
        <v>32</v>
      </c>
      <c r="V4286" s="141"/>
      <c r="W4286" s="164" t="s">
        <v>13029</v>
      </c>
      <c r="X4286" s="36">
        <v>55301</v>
      </c>
      <c r="Y4286" s="24">
        <f>VLOOKUP(T4286,Buzon!C:C,1,FALSE)</f>
        <v>1.10940808210648E+16</v>
      </c>
      <c r="Z4286" s="13" t="str">
        <f>VLOOKUP(T4286,Buzon!C:Z,21,FALSE)</f>
        <v>AFIL.-008139649</v>
      </c>
      <c r="AA4286" s="162">
        <f>VLOOKUP(T4286,Buzon!C:Z,22,FALSE)</f>
        <v>219790.5</v>
      </c>
      <c r="AB4286" s="162">
        <f>VLOOKUP(T4286,Buzon!C:Z,23,FALSE)</f>
        <v>9082021</v>
      </c>
      <c r="AC4286" s="162" t="str">
        <f>VLOOKUP(T4286,Buzon!C:Z,24,FALSE)</f>
        <v>SANTANDER_3550</v>
      </c>
      <c r="AD4286" s="146">
        <f>+H4286</f>
        <v>348</v>
      </c>
      <c r="AE4286" s="150">
        <v>8139649</v>
      </c>
    </row>
    <row r="4287" spans="1:31" s="150" customFormat="1" ht="12" customHeight="1" x14ac:dyDescent="0.25">
      <c r="A4287" s="151" t="s">
        <v>21</v>
      </c>
      <c r="B4287" s="158" t="s">
        <v>9662</v>
      </c>
      <c r="C4287" s="158" t="s">
        <v>11014</v>
      </c>
      <c r="D4287" s="158">
        <v>6</v>
      </c>
      <c r="E4287" s="158" t="s">
        <v>11023</v>
      </c>
      <c r="F4287" s="158" t="s">
        <v>25</v>
      </c>
      <c r="G4287" s="151" t="s">
        <v>26</v>
      </c>
      <c r="H4287" s="156">
        <v>348</v>
      </c>
      <c r="I4287" s="151" t="s">
        <v>27</v>
      </c>
      <c r="J4287" s="158">
        <v>27701426925</v>
      </c>
      <c r="K4287" s="158" t="s">
        <v>11024</v>
      </c>
      <c r="L4287" s="151" t="s">
        <v>31</v>
      </c>
      <c r="M4287" s="158" t="s">
        <v>31</v>
      </c>
      <c r="N4287" s="158" t="s">
        <v>29</v>
      </c>
      <c r="O4287" s="158">
        <v>11094</v>
      </c>
      <c r="P4287" s="149">
        <v>44416.288865740738</v>
      </c>
      <c r="Q4287" s="149">
        <v>44416.251655092594</v>
      </c>
      <c r="R4287" s="168">
        <v>856854</v>
      </c>
      <c r="S4287" s="151">
        <v>345581971</v>
      </c>
      <c r="T4287" s="153">
        <v>1.10940808210655E+16</v>
      </c>
      <c r="U4287" s="151" t="s">
        <v>32</v>
      </c>
      <c r="V4287" s="141"/>
      <c r="W4287" s="164" t="s">
        <v>13029</v>
      </c>
      <c r="X4287" s="36">
        <v>55301</v>
      </c>
      <c r="Y4287" s="24">
        <f>VLOOKUP(T4287,Buzon!C:C,1,FALSE)</f>
        <v>1.10940808210655E+16</v>
      </c>
      <c r="Z4287" s="13" t="str">
        <f>VLOOKUP(T4287,Buzon!C:Z,21,FALSE)</f>
        <v>AFIL.-008139649</v>
      </c>
      <c r="AA4287" s="162">
        <f>VLOOKUP(T4287,Buzon!C:Z,22,FALSE)</f>
        <v>219790.5</v>
      </c>
      <c r="AB4287" s="162">
        <f>VLOOKUP(T4287,Buzon!C:Z,23,FALSE)</f>
        <v>9082021</v>
      </c>
      <c r="AC4287" s="162" t="str">
        <f>VLOOKUP(T4287,Buzon!C:Z,24,FALSE)</f>
        <v>SANTANDER_3550</v>
      </c>
      <c r="AD4287" s="146">
        <f>+H4287</f>
        <v>348</v>
      </c>
      <c r="AE4287" s="150">
        <v>8139649</v>
      </c>
    </row>
    <row r="4288" spans="1:31" s="150" customFormat="1" ht="12" customHeight="1" x14ac:dyDescent="0.25">
      <c r="A4288" s="151" t="s">
        <v>21</v>
      </c>
      <c r="B4288" s="158" t="s">
        <v>9662</v>
      </c>
      <c r="C4288" s="158" t="s">
        <v>10248</v>
      </c>
      <c r="D4288" s="158">
        <v>15</v>
      </c>
      <c r="E4288" s="158" t="s">
        <v>11025</v>
      </c>
      <c r="F4288" s="158" t="s">
        <v>25</v>
      </c>
      <c r="G4288" s="151" t="s">
        <v>26</v>
      </c>
      <c r="H4288" s="156">
        <v>348</v>
      </c>
      <c r="I4288" s="151" t="s">
        <v>27</v>
      </c>
      <c r="J4288" s="158">
        <v>27701426926</v>
      </c>
      <c r="K4288" s="158" t="s">
        <v>11026</v>
      </c>
      <c r="L4288" s="151" t="s">
        <v>31</v>
      </c>
      <c r="M4288" s="158" t="s">
        <v>31</v>
      </c>
      <c r="N4288" s="158" t="s">
        <v>29</v>
      </c>
      <c r="O4288" s="158">
        <v>11094</v>
      </c>
      <c r="P4288" s="149">
        <v>44416.292708333334</v>
      </c>
      <c r="Q4288" s="149">
        <v>44416.251655092594</v>
      </c>
      <c r="R4288" s="168">
        <v>806273</v>
      </c>
      <c r="S4288" s="151">
        <v>345582259</v>
      </c>
      <c r="T4288" s="153">
        <v>1.10940808210701E+16</v>
      </c>
      <c r="U4288" s="151" t="s">
        <v>32</v>
      </c>
      <c r="V4288" s="141"/>
      <c r="W4288" s="164" t="s">
        <v>13029</v>
      </c>
      <c r="X4288" s="36">
        <v>55301</v>
      </c>
      <c r="Y4288" s="24">
        <f>VLOOKUP(T4288,Buzon!C:C,1,FALSE)</f>
        <v>1.10940808210701E+16</v>
      </c>
      <c r="Z4288" s="13" t="str">
        <f>VLOOKUP(T4288,Buzon!C:Z,21,FALSE)</f>
        <v>AFIL.-008139649</v>
      </c>
      <c r="AA4288" s="162">
        <f>VLOOKUP(T4288,Buzon!C:Z,22,FALSE)</f>
        <v>219790.5</v>
      </c>
      <c r="AB4288" s="162">
        <f>VLOOKUP(T4288,Buzon!C:Z,23,FALSE)</f>
        <v>9082021</v>
      </c>
      <c r="AC4288" s="162" t="str">
        <f>VLOOKUP(T4288,Buzon!C:Z,24,FALSE)</f>
        <v>SANTANDER_3550</v>
      </c>
      <c r="AD4288" s="146">
        <f>+H4288</f>
        <v>348</v>
      </c>
      <c r="AE4288" s="150">
        <v>8139649</v>
      </c>
    </row>
    <row r="4289" spans="1:31" s="150" customFormat="1" ht="12" customHeight="1" x14ac:dyDescent="0.25">
      <c r="A4289" s="151" t="s">
        <v>21</v>
      </c>
      <c r="B4289" s="158" t="s">
        <v>9662</v>
      </c>
      <c r="C4289" s="158" t="s">
        <v>10248</v>
      </c>
      <c r="D4289" s="158">
        <v>36</v>
      </c>
      <c r="E4289" s="158" t="s">
        <v>7316</v>
      </c>
      <c r="F4289" s="158" t="s">
        <v>25</v>
      </c>
      <c r="G4289" s="151" t="s">
        <v>26</v>
      </c>
      <c r="H4289" s="156">
        <v>348</v>
      </c>
      <c r="I4289" s="151" t="s">
        <v>27</v>
      </c>
      <c r="J4289" s="158">
        <v>27701426927</v>
      </c>
      <c r="K4289" s="158" t="s">
        <v>11027</v>
      </c>
      <c r="L4289" s="151" t="s">
        <v>31</v>
      </c>
      <c r="M4289" s="158" t="s">
        <v>31</v>
      </c>
      <c r="N4289" s="158" t="s">
        <v>29</v>
      </c>
      <c r="O4289" s="158">
        <v>11094</v>
      </c>
      <c r="P4289" s="149">
        <v>44416.295046296298</v>
      </c>
      <c r="Q4289" s="149">
        <v>44416.251655092594</v>
      </c>
      <c r="R4289" s="168">
        <v>35909</v>
      </c>
      <c r="S4289" s="151">
        <v>345582430</v>
      </c>
      <c r="T4289" s="153">
        <v>1.10940808210704E+16</v>
      </c>
      <c r="U4289" s="151" t="s">
        <v>32</v>
      </c>
      <c r="V4289" s="141"/>
      <c r="W4289" s="164" t="s">
        <v>13029</v>
      </c>
      <c r="X4289" s="36">
        <v>55301</v>
      </c>
      <c r="Y4289" s="24">
        <f>VLOOKUP(T4289,Buzon!C:C,1,FALSE)</f>
        <v>1.10940808210704E+16</v>
      </c>
      <c r="Z4289" s="13" t="str">
        <f>VLOOKUP(T4289,Buzon!C:Z,21,FALSE)</f>
        <v>AFIL.-008139649</v>
      </c>
      <c r="AA4289" s="162">
        <f>VLOOKUP(T4289,Buzon!C:Z,22,FALSE)</f>
        <v>219790.5</v>
      </c>
      <c r="AB4289" s="162">
        <f>VLOOKUP(T4289,Buzon!C:Z,23,FALSE)</f>
        <v>9082021</v>
      </c>
      <c r="AC4289" s="162" t="str">
        <f>VLOOKUP(T4289,Buzon!C:Z,24,FALSE)</f>
        <v>SANTANDER_3550</v>
      </c>
      <c r="AD4289" s="146">
        <f>+H4289</f>
        <v>348</v>
      </c>
      <c r="AE4289" s="150">
        <v>8139649</v>
      </c>
    </row>
    <row r="4290" spans="1:31" s="150" customFormat="1" ht="12" customHeight="1" x14ac:dyDescent="0.25">
      <c r="A4290" s="151" t="s">
        <v>21</v>
      </c>
      <c r="B4290" s="158" t="s">
        <v>9662</v>
      </c>
      <c r="C4290" s="158" t="s">
        <v>10248</v>
      </c>
      <c r="D4290" s="158">
        <v>12</v>
      </c>
      <c r="E4290" s="158" t="s">
        <v>11028</v>
      </c>
      <c r="F4290" s="158" t="s">
        <v>25</v>
      </c>
      <c r="G4290" s="151" t="s">
        <v>26</v>
      </c>
      <c r="H4290" s="156">
        <v>348</v>
      </c>
      <c r="I4290" s="151" t="s">
        <v>27</v>
      </c>
      <c r="J4290" s="158">
        <v>27701426930</v>
      </c>
      <c r="K4290" s="158" t="s">
        <v>11029</v>
      </c>
      <c r="L4290" s="151" t="s">
        <v>31</v>
      </c>
      <c r="M4290" s="158" t="s">
        <v>31</v>
      </c>
      <c r="N4290" s="158" t="s">
        <v>30</v>
      </c>
      <c r="O4290" s="158">
        <v>11094</v>
      </c>
      <c r="P4290" s="149">
        <v>44416.303935185184</v>
      </c>
      <c r="Q4290" s="149">
        <v>44416.251655092594</v>
      </c>
      <c r="R4290" s="168">
        <v>37498</v>
      </c>
      <c r="S4290" s="151">
        <v>345583264</v>
      </c>
      <c r="T4290" s="153">
        <v>1.10940808210717E+16</v>
      </c>
      <c r="U4290" s="151" t="s">
        <v>32</v>
      </c>
      <c r="V4290" s="141"/>
      <c r="W4290" s="164" t="s">
        <v>13029</v>
      </c>
      <c r="X4290" s="36">
        <v>55301</v>
      </c>
      <c r="Y4290" s="24">
        <f>VLOOKUP(T4290,Buzon!C:C,1,FALSE)</f>
        <v>1.10940808210717E+16</v>
      </c>
      <c r="Z4290" s="13" t="str">
        <f>VLOOKUP(T4290,Buzon!C:Z,21,FALSE)</f>
        <v>AFIL.-008139649</v>
      </c>
      <c r="AA4290" s="162">
        <f>VLOOKUP(T4290,Buzon!C:Z,22,FALSE)</f>
        <v>219790.5</v>
      </c>
      <c r="AB4290" s="162">
        <f>VLOOKUP(T4290,Buzon!C:Z,23,FALSE)</f>
        <v>9082021</v>
      </c>
      <c r="AC4290" s="162" t="str">
        <f>VLOOKUP(T4290,Buzon!C:Z,24,FALSE)</f>
        <v>SANTANDER_3550</v>
      </c>
      <c r="AD4290" s="146">
        <f>+H4290</f>
        <v>348</v>
      </c>
      <c r="AE4290" s="150">
        <v>8139649</v>
      </c>
    </row>
    <row r="4291" spans="1:31" s="150" customFormat="1" ht="12" customHeight="1" x14ac:dyDescent="0.25">
      <c r="A4291" s="151" t="s">
        <v>21</v>
      </c>
      <c r="B4291" s="158" t="s">
        <v>9662</v>
      </c>
      <c r="C4291" s="158" t="s">
        <v>10042</v>
      </c>
      <c r="D4291" s="158">
        <v>11</v>
      </c>
      <c r="E4291" s="158" t="s">
        <v>11030</v>
      </c>
      <c r="F4291" s="158" t="s">
        <v>47</v>
      </c>
      <c r="G4291" s="151" t="s">
        <v>26</v>
      </c>
      <c r="H4291" s="156">
        <v>174</v>
      </c>
      <c r="I4291" s="151" t="s">
        <v>27</v>
      </c>
      <c r="J4291" s="158">
        <v>27701426931</v>
      </c>
      <c r="K4291" s="158" t="s">
        <v>11031</v>
      </c>
      <c r="L4291" s="151" t="s">
        <v>31</v>
      </c>
      <c r="M4291" s="158" t="s">
        <v>31</v>
      </c>
      <c r="N4291" s="158" t="s">
        <v>29</v>
      </c>
      <c r="O4291" s="158">
        <v>11094</v>
      </c>
      <c r="P4291" s="149">
        <v>44416.321585648147</v>
      </c>
      <c r="Q4291" s="149">
        <v>44416.251655092594</v>
      </c>
      <c r="R4291" s="168">
        <v>311229</v>
      </c>
      <c r="S4291" s="151">
        <v>345585528</v>
      </c>
      <c r="T4291" s="153">
        <v>1.10940808210742E+16</v>
      </c>
      <c r="U4291" s="151" t="s">
        <v>32</v>
      </c>
      <c r="V4291" s="141"/>
      <c r="W4291" s="164" t="s">
        <v>13029</v>
      </c>
      <c r="X4291" s="36">
        <v>55301</v>
      </c>
      <c r="Y4291" s="24">
        <f>VLOOKUP(T4291,Buzon!C:C,1,FALSE)</f>
        <v>1.10940808210742E+16</v>
      </c>
      <c r="Z4291" s="13" t="str">
        <f>VLOOKUP(T4291,Buzon!C:Z,21,FALSE)</f>
        <v>AFIL.-008139649</v>
      </c>
      <c r="AA4291" s="162">
        <f>VLOOKUP(T4291,Buzon!C:Z,22,FALSE)</f>
        <v>219790.5</v>
      </c>
      <c r="AB4291" s="162">
        <f>VLOOKUP(T4291,Buzon!C:Z,23,FALSE)</f>
        <v>9082021</v>
      </c>
      <c r="AC4291" s="162" t="str">
        <f>VLOOKUP(T4291,Buzon!C:Z,24,FALSE)</f>
        <v>SANTANDER_3550</v>
      </c>
      <c r="AD4291" s="146">
        <f>+H4291</f>
        <v>174</v>
      </c>
      <c r="AE4291" s="150">
        <v>8139649</v>
      </c>
    </row>
    <row r="4292" spans="1:31" s="150" customFormat="1" ht="12" customHeight="1" x14ac:dyDescent="0.25">
      <c r="A4292" s="151" t="s">
        <v>21</v>
      </c>
      <c r="B4292" s="158" t="s">
        <v>9662</v>
      </c>
      <c r="C4292" s="158" t="s">
        <v>10042</v>
      </c>
      <c r="D4292" s="158">
        <v>12</v>
      </c>
      <c r="E4292" s="158" t="s">
        <v>11032</v>
      </c>
      <c r="F4292" s="158" t="s">
        <v>25</v>
      </c>
      <c r="G4292" s="151" t="s">
        <v>26</v>
      </c>
      <c r="H4292" s="156">
        <v>348</v>
      </c>
      <c r="I4292" s="151" t="s">
        <v>27</v>
      </c>
      <c r="J4292" s="158">
        <v>27701426932</v>
      </c>
      <c r="K4292" s="158" t="s">
        <v>11033</v>
      </c>
      <c r="L4292" s="151" t="s">
        <v>31</v>
      </c>
      <c r="M4292" s="158" t="s">
        <v>31</v>
      </c>
      <c r="N4292" s="158" t="s">
        <v>29</v>
      </c>
      <c r="O4292" s="158">
        <v>11094</v>
      </c>
      <c r="P4292" s="149">
        <v>44416.321585648147</v>
      </c>
      <c r="Q4292" s="149">
        <v>44416.251655092594</v>
      </c>
      <c r="R4292" s="168">
        <v>311229</v>
      </c>
      <c r="S4292" s="151">
        <v>345585528</v>
      </c>
      <c r="T4292" s="153">
        <v>1.10940808210742E+16</v>
      </c>
      <c r="U4292" s="151" t="s">
        <v>32</v>
      </c>
      <c r="V4292" s="141"/>
      <c r="W4292" s="164" t="s">
        <v>13029</v>
      </c>
      <c r="X4292" s="36">
        <v>55301</v>
      </c>
      <c r="Y4292" s="24">
        <f>VLOOKUP(T4292,Buzon!C:C,1,FALSE)</f>
        <v>1.10940808210742E+16</v>
      </c>
      <c r="Z4292" s="13" t="str">
        <f>VLOOKUP(T4292,Buzon!C:Z,21,FALSE)</f>
        <v>AFIL.-008139649</v>
      </c>
      <c r="AA4292" s="162">
        <f>VLOOKUP(T4292,Buzon!C:Z,22,FALSE)</f>
        <v>219790.5</v>
      </c>
      <c r="AB4292" s="162">
        <f>VLOOKUP(T4292,Buzon!C:Z,23,FALSE)</f>
        <v>9082021</v>
      </c>
      <c r="AC4292" s="162" t="str">
        <f>VLOOKUP(T4292,Buzon!C:Z,24,FALSE)</f>
        <v>SANTANDER_3550</v>
      </c>
      <c r="AD4292" s="146">
        <f>+H4292</f>
        <v>348</v>
      </c>
      <c r="AE4292" s="150">
        <v>8139649</v>
      </c>
    </row>
    <row r="4293" spans="1:31" s="150" customFormat="1" ht="12" customHeight="1" x14ac:dyDescent="0.25">
      <c r="A4293" s="151" t="s">
        <v>21</v>
      </c>
      <c r="B4293" s="158" t="s">
        <v>9662</v>
      </c>
      <c r="C4293" s="158" t="s">
        <v>11034</v>
      </c>
      <c r="D4293" s="158">
        <v>13</v>
      </c>
      <c r="E4293" s="158" t="s">
        <v>11035</v>
      </c>
      <c r="F4293" s="158" t="s">
        <v>25</v>
      </c>
      <c r="G4293" s="151" t="s">
        <v>26</v>
      </c>
      <c r="H4293" s="156">
        <v>348</v>
      </c>
      <c r="I4293" s="151" t="s">
        <v>27</v>
      </c>
      <c r="J4293" s="158">
        <v>27701426936</v>
      </c>
      <c r="K4293" s="158" t="s">
        <v>11036</v>
      </c>
      <c r="L4293" s="151" t="s">
        <v>31</v>
      </c>
      <c r="M4293" s="158" t="s">
        <v>31</v>
      </c>
      <c r="N4293" s="158" t="s">
        <v>29</v>
      </c>
      <c r="O4293" s="158">
        <v>11094</v>
      </c>
      <c r="P4293" s="149">
        <v>44416.335659722223</v>
      </c>
      <c r="Q4293" s="149">
        <v>44416.251655092594</v>
      </c>
      <c r="R4293" s="168" t="s">
        <v>8696</v>
      </c>
      <c r="S4293" s="151">
        <v>345588037</v>
      </c>
      <c r="T4293" s="153">
        <v>1.10940808210803E+16</v>
      </c>
      <c r="U4293" s="151" t="s">
        <v>32</v>
      </c>
      <c r="V4293" s="141"/>
      <c r="W4293" s="164" t="s">
        <v>13029</v>
      </c>
      <c r="X4293" s="36">
        <v>55301</v>
      </c>
      <c r="Y4293" s="24">
        <f>VLOOKUP(T4293,Buzon!C:C,1,FALSE)</f>
        <v>1.10940808210803E+16</v>
      </c>
      <c r="Z4293" s="13" t="str">
        <f>VLOOKUP(T4293,Buzon!C:Z,21,FALSE)</f>
        <v>AFIL.-008139649</v>
      </c>
      <c r="AA4293" s="162">
        <f>VLOOKUP(T4293,Buzon!C:Z,22,FALSE)</f>
        <v>219790.5</v>
      </c>
      <c r="AB4293" s="162">
        <f>VLOOKUP(T4293,Buzon!C:Z,23,FALSE)</f>
        <v>9082021</v>
      </c>
      <c r="AC4293" s="162" t="str">
        <f>VLOOKUP(T4293,Buzon!C:Z,24,FALSE)</f>
        <v>SANTANDER_3550</v>
      </c>
      <c r="AD4293" s="146">
        <f>+H4293</f>
        <v>348</v>
      </c>
      <c r="AE4293" s="150">
        <v>8139649</v>
      </c>
    </row>
    <row r="4294" spans="1:31" s="150" customFormat="1" ht="12" customHeight="1" x14ac:dyDescent="0.25">
      <c r="A4294" s="151" t="s">
        <v>21</v>
      </c>
      <c r="B4294" s="158" t="s">
        <v>9662</v>
      </c>
      <c r="C4294" s="158" t="s">
        <v>10042</v>
      </c>
      <c r="D4294" s="158">
        <v>24</v>
      </c>
      <c r="E4294" s="158" t="s">
        <v>11037</v>
      </c>
      <c r="F4294" s="158" t="s">
        <v>25</v>
      </c>
      <c r="G4294" s="151" t="s">
        <v>26</v>
      </c>
      <c r="H4294" s="156">
        <v>348</v>
      </c>
      <c r="I4294" s="151" t="s">
        <v>27</v>
      </c>
      <c r="J4294" s="158">
        <v>27701426937</v>
      </c>
      <c r="K4294" s="158" t="s">
        <v>11038</v>
      </c>
      <c r="L4294" s="151" t="s">
        <v>31</v>
      </c>
      <c r="M4294" s="158" t="s">
        <v>31</v>
      </c>
      <c r="N4294" s="158" t="s">
        <v>29</v>
      </c>
      <c r="O4294" s="158">
        <v>11094</v>
      </c>
      <c r="P4294" s="149">
        <v>44416.336898148147</v>
      </c>
      <c r="Q4294" s="149">
        <v>44416.251655092594</v>
      </c>
      <c r="R4294" s="168">
        <v>951031</v>
      </c>
      <c r="S4294" s="151">
        <v>345588378</v>
      </c>
      <c r="T4294" s="153">
        <v>1.10940808210804E+16</v>
      </c>
      <c r="U4294" s="151" t="s">
        <v>32</v>
      </c>
      <c r="V4294" s="141"/>
      <c r="W4294" s="164" t="s">
        <v>13029</v>
      </c>
      <c r="X4294" s="36">
        <v>55301</v>
      </c>
      <c r="Y4294" s="24">
        <f>VLOOKUP(T4294,Buzon!C:C,1,FALSE)</f>
        <v>1.10940808210804E+16</v>
      </c>
      <c r="Z4294" s="13" t="str">
        <f>VLOOKUP(T4294,Buzon!C:Z,21,FALSE)</f>
        <v>AFIL.-008139649</v>
      </c>
      <c r="AA4294" s="162">
        <f>VLOOKUP(T4294,Buzon!C:Z,22,FALSE)</f>
        <v>219790.5</v>
      </c>
      <c r="AB4294" s="162">
        <f>VLOOKUP(T4294,Buzon!C:Z,23,FALSE)</f>
        <v>9082021</v>
      </c>
      <c r="AC4294" s="162" t="str">
        <f>VLOOKUP(T4294,Buzon!C:Z,24,FALSE)</f>
        <v>SANTANDER_3550</v>
      </c>
      <c r="AD4294" s="146">
        <f>+H4294</f>
        <v>348</v>
      </c>
      <c r="AE4294" s="150">
        <v>8139649</v>
      </c>
    </row>
    <row r="4295" spans="1:31" s="150" customFormat="1" ht="12" customHeight="1" x14ac:dyDescent="0.25">
      <c r="A4295" s="151" t="s">
        <v>21</v>
      </c>
      <c r="B4295" s="158" t="s">
        <v>9662</v>
      </c>
      <c r="C4295" s="158" t="s">
        <v>10042</v>
      </c>
      <c r="D4295" s="158">
        <v>15</v>
      </c>
      <c r="E4295" s="158" t="s">
        <v>11039</v>
      </c>
      <c r="F4295" s="158" t="s">
        <v>25</v>
      </c>
      <c r="G4295" s="151" t="s">
        <v>26</v>
      </c>
      <c r="H4295" s="156">
        <v>348</v>
      </c>
      <c r="I4295" s="151" t="s">
        <v>27</v>
      </c>
      <c r="J4295" s="158">
        <v>27701426938</v>
      </c>
      <c r="K4295" s="158" t="s">
        <v>11040</v>
      </c>
      <c r="L4295" s="151" t="s">
        <v>31</v>
      </c>
      <c r="M4295" s="158" t="s">
        <v>31</v>
      </c>
      <c r="N4295" s="158" t="s">
        <v>29</v>
      </c>
      <c r="O4295" s="158">
        <v>11094</v>
      </c>
      <c r="P4295" s="149">
        <v>44416.337812500002</v>
      </c>
      <c r="Q4295" s="149">
        <v>44416.251655092594</v>
      </c>
      <c r="R4295" s="168">
        <v>54585</v>
      </c>
      <c r="S4295" s="151">
        <v>345588607</v>
      </c>
      <c r="T4295" s="153">
        <v>1.10940808210805E+16</v>
      </c>
      <c r="U4295" s="151" t="s">
        <v>32</v>
      </c>
      <c r="V4295" s="141"/>
      <c r="W4295" s="164" t="s">
        <v>13029</v>
      </c>
      <c r="X4295" s="36">
        <v>55301</v>
      </c>
      <c r="Y4295" s="24">
        <f>VLOOKUP(T4295,Buzon!C:C,1,FALSE)</f>
        <v>1.10940808210805E+16</v>
      </c>
      <c r="Z4295" s="13" t="str">
        <f>VLOOKUP(T4295,Buzon!C:Z,21,FALSE)</f>
        <v>AFIL.-008139649</v>
      </c>
      <c r="AA4295" s="162">
        <f>VLOOKUP(T4295,Buzon!C:Z,22,FALSE)</f>
        <v>219790.5</v>
      </c>
      <c r="AB4295" s="162">
        <f>VLOOKUP(T4295,Buzon!C:Z,23,FALSE)</f>
        <v>9082021</v>
      </c>
      <c r="AC4295" s="162" t="str">
        <f>VLOOKUP(T4295,Buzon!C:Z,24,FALSE)</f>
        <v>SANTANDER_3550</v>
      </c>
      <c r="AD4295" s="146">
        <f>+H4295</f>
        <v>348</v>
      </c>
      <c r="AE4295" s="150">
        <v>8139649</v>
      </c>
    </row>
    <row r="4296" spans="1:31" s="150" customFormat="1" ht="12" customHeight="1" x14ac:dyDescent="0.25">
      <c r="A4296" s="151" t="s">
        <v>21</v>
      </c>
      <c r="B4296" s="158" t="s">
        <v>9662</v>
      </c>
      <c r="C4296" s="158" t="s">
        <v>10042</v>
      </c>
      <c r="D4296" s="158">
        <v>27</v>
      </c>
      <c r="E4296" s="158" t="s">
        <v>11041</v>
      </c>
      <c r="F4296" s="158" t="s">
        <v>71</v>
      </c>
      <c r="G4296" s="151" t="s">
        <v>26</v>
      </c>
      <c r="H4296" s="156">
        <v>174</v>
      </c>
      <c r="I4296" s="151" t="s">
        <v>27</v>
      </c>
      <c r="J4296" s="158">
        <v>27701426945</v>
      </c>
      <c r="K4296" s="158" t="s">
        <v>11042</v>
      </c>
      <c r="L4296" s="151" t="s">
        <v>31</v>
      </c>
      <c r="M4296" s="158" t="s">
        <v>31</v>
      </c>
      <c r="N4296" s="158" t="s">
        <v>29</v>
      </c>
      <c r="O4296" s="158">
        <v>11094</v>
      </c>
      <c r="P4296" s="149">
        <v>44416.341597222221</v>
      </c>
      <c r="Q4296" s="149">
        <v>44416.251655092594</v>
      </c>
      <c r="R4296" s="168">
        <v>964627</v>
      </c>
      <c r="S4296" s="151">
        <v>345589531</v>
      </c>
      <c r="T4296" s="153">
        <v>1.10940808210811E+16</v>
      </c>
      <c r="U4296" s="151" t="s">
        <v>32</v>
      </c>
      <c r="V4296" s="141"/>
      <c r="W4296" s="164" t="s">
        <v>13029</v>
      </c>
      <c r="X4296" s="36">
        <v>55301</v>
      </c>
      <c r="Y4296" s="24">
        <f>VLOOKUP(T4296,Buzon!C:C,1,FALSE)</f>
        <v>1.10940808210811E+16</v>
      </c>
      <c r="Z4296" s="13" t="str">
        <f>VLOOKUP(T4296,Buzon!C:Z,21,FALSE)</f>
        <v>AFIL.-008139649</v>
      </c>
      <c r="AA4296" s="162">
        <f>VLOOKUP(T4296,Buzon!C:Z,22,FALSE)</f>
        <v>219790.5</v>
      </c>
      <c r="AB4296" s="162">
        <f>VLOOKUP(T4296,Buzon!C:Z,23,FALSE)</f>
        <v>9082021</v>
      </c>
      <c r="AC4296" s="162" t="str">
        <f>VLOOKUP(T4296,Buzon!C:Z,24,FALSE)</f>
        <v>SANTANDER_3550</v>
      </c>
      <c r="AD4296" s="146">
        <f>+H4296</f>
        <v>174</v>
      </c>
      <c r="AE4296" s="150">
        <v>8139649</v>
      </c>
    </row>
    <row r="4297" spans="1:31" s="150" customFormat="1" ht="12" customHeight="1" x14ac:dyDescent="0.25">
      <c r="A4297" s="151" t="s">
        <v>21</v>
      </c>
      <c r="B4297" s="158" t="s">
        <v>9662</v>
      </c>
      <c r="C4297" s="158" t="s">
        <v>10042</v>
      </c>
      <c r="D4297" s="158">
        <v>28</v>
      </c>
      <c r="E4297" s="158" t="s">
        <v>11043</v>
      </c>
      <c r="F4297" s="158" t="s">
        <v>25</v>
      </c>
      <c r="G4297" s="151" t="s">
        <v>26</v>
      </c>
      <c r="H4297" s="156">
        <v>348</v>
      </c>
      <c r="I4297" s="151" t="s">
        <v>27</v>
      </c>
      <c r="J4297" s="158">
        <v>27701426946</v>
      </c>
      <c r="K4297" s="158" t="s">
        <v>11044</v>
      </c>
      <c r="L4297" s="151" t="s">
        <v>31</v>
      </c>
      <c r="M4297" s="158" t="s">
        <v>31</v>
      </c>
      <c r="N4297" s="158" t="s">
        <v>29</v>
      </c>
      <c r="O4297" s="158">
        <v>11094</v>
      </c>
      <c r="P4297" s="149">
        <v>44416.341597222221</v>
      </c>
      <c r="Q4297" s="149">
        <v>44416.251655092594</v>
      </c>
      <c r="R4297" s="168">
        <v>964627</v>
      </c>
      <c r="S4297" s="151">
        <v>345589531</v>
      </c>
      <c r="T4297" s="153">
        <v>1.10940808210811E+16</v>
      </c>
      <c r="U4297" s="151" t="s">
        <v>32</v>
      </c>
      <c r="V4297" s="141"/>
      <c r="W4297" s="164" t="s">
        <v>13029</v>
      </c>
      <c r="X4297" s="36">
        <v>55301</v>
      </c>
      <c r="Y4297" s="24">
        <f>VLOOKUP(T4297,Buzon!C:C,1,FALSE)</f>
        <v>1.10940808210811E+16</v>
      </c>
      <c r="Z4297" s="13" t="str">
        <f>VLOOKUP(T4297,Buzon!C:Z,21,FALSE)</f>
        <v>AFIL.-008139649</v>
      </c>
      <c r="AA4297" s="162">
        <f>VLOOKUP(T4297,Buzon!C:Z,22,FALSE)</f>
        <v>219790.5</v>
      </c>
      <c r="AB4297" s="162">
        <f>VLOOKUP(T4297,Buzon!C:Z,23,FALSE)</f>
        <v>9082021</v>
      </c>
      <c r="AC4297" s="162" t="str">
        <f>VLOOKUP(T4297,Buzon!C:Z,24,FALSE)</f>
        <v>SANTANDER_3550</v>
      </c>
      <c r="AD4297" s="146">
        <f>+H4297</f>
        <v>348</v>
      </c>
      <c r="AE4297" s="150">
        <v>8139649</v>
      </c>
    </row>
    <row r="4298" spans="1:31" s="150" customFormat="1" ht="12" customHeight="1" x14ac:dyDescent="0.25">
      <c r="A4298" s="151" t="s">
        <v>21</v>
      </c>
      <c r="B4298" s="158" t="s">
        <v>9662</v>
      </c>
      <c r="C4298" s="158" t="s">
        <v>10042</v>
      </c>
      <c r="D4298" s="158">
        <v>31</v>
      </c>
      <c r="E4298" s="158" t="s">
        <v>11045</v>
      </c>
      <c r="F4298" s="158" t="s">
        <v>25</v>
      </c>
      <c r="G4298" s="151" t="s">
        <v>26</v>
      </c>
      <c r="H4298" s="156">
        <v>348</v>
      </c>
      <c r="I4298" s="151" t="s">
        <v>27</v>
      </c>
      <c r="J4298" s="158">
        <v>27701426947</v>
      </c>
      <c r="K4298" s="158" t="s">
        <v>11046</v>
      </c>
      <c r="L4298" s="151" t="s">
        <v>31</v>
      </c>
      <c r="M4298" s="158" t="s">
        <v>31</v>
      </c>
      <c r="N4298" s="158" t="s">
        <v>30</v>
      </c>
      <c r="O4298" s="158">
        <v>11094</v>
      </c>
      <c r="P4298" s="149">
        <v>44416.34306712963</v>
      </c>
      <c r="Q4298" s="149">
        <v>44416.251655092594</v>
      </c>
      <c r="R4298" s="168">
        <v>969127</v>
      </c>
      <c r="S4298" s="151">
        <v>345589969</v>
      </c>
      <c r="T4298" s="153">
        <v>1.10940808210813E+16</v>
      </c>
      <c r="U4298" s="151" t="s">
        <v>32</v>
      </c>
      <c r="V4298" s="141"/>
      <c r="W4298" s="164" t="s">
        <v>13029</v>
      </c>
      <c r="X4298" s="36">
        <v>55301</v>
      </c>
      <c r="Y4298" s="24">
        <f>VLOOKUP(T4298,Buzon!C:C,1,FALSE)</f>
        <v>1.10940808210813E+16</v>
      </c>
      <c r="Z4298" s="13" t="str">
        <f>VLOOKUP(T4298,Buzon!C:Z,21,FALSE)</f>
        <v>AFIL.-008139649</v>
      </c>
      <c r="AA4298" s="162">
        <f>VLOOKUP(T4298,Buzon!C:Z,22,FALSE)</f>
        <v>219790.5</v>
      </c>
      <c r="AB4298" s="162">
        <f>VLOOKUP(T4298,Buzon!C:Z,23,FALSE)</f>
        <v>9082021</v>
      </c>
      <c r="AC4298" s="162" t="str">
        <f>VLOOKUP(T4298,Buzon!C:Z,24,FALSE)</f>
        <v>SANTANDER_3550</v>
      </c>
      <c r="AD4298" s="146">
        <f>+H4298</f>
        <v>348</v>
      </c>
      <c r="AE4298" s="150">
        <v>8139649</v>
      </c>
    </row>
    <row r="4299" spans="1:31" s="150" customFormat="1" ht="12" customHeight="1" x14ac:dyDescent="0.25">
      <c r="A4299" s="151" t="s">
        <v>21</v>
      </c>
      <c r="B4299" s="158" t="s">
        <v>9662</v>
      </c>
      <c r="C4299" s="158" t="s">
        <v>10042</v>
      </c>
      <c r="D4299" s="158">
        <v>19</v>
      </c>
      <c r="E4299" s="158" t="s">
        <v>11047</v>
      </c>
      <c r="F4299" s="158" t="s">
        <v>47</v>
      </c>
      <c r="G4299" s="151" t="s">
        <v>26</v>
      </c>
      <c r="H4299" s="156">
        <v>174</v>
      </c>
      <c r="I4299" s="151" t="s">
        <v>27</v>
      </c>
      <c r="J4299" s="158">
        <v>27701426951</v>
      </c>
      <c r="K4299" s="158" t="s">
        <v>11048</v>
      </c>
      <c r="L4299" s="151" t="s">
        <v>31</v>
      </c>
      <c r="M4299" s="158" t="s">
        <v>31</v>
      </c>
      <c r="N4299" s="158" t="s">
        <v>29</v>
      </c>
      <c r="O4299" s="158">
        <v>11094</v>
      </c>
      <c r="P4299" s="149">
        <v>44416.346296296295</v>
      </c>
      <c r="Q4299" s="149">
        <v>44416.251655092594</v>
      </c>
      <c r="R4299" s="168">
        <v>359036</v>
      </c>
      <c r="S4299" s="151">
        <v>345590915</v>
      </c>
      <c r="T4299" s="153">
        <v>1.10940808210818E+16</v>
      </c>
      <c r="U4299" s="151" t="s">
        <v>32</v>
      </c>
      <c r="V4299" s="141"/>
      <c r="W4299" s="164" t="s">
        <v>13029</v>
      </c>
      <c r="X4299" s="36">
        <v>55301</v>
      </c>
      <c r="Y4299" s="24">
        <f>VLOOKUP(T4299,Buzon!C:C,1,FALSE)</f>
        <v>1.10940808210818E+16</v>
      </c>
      <c r="Z4299" s="13" t="str">
        <f>VLOOKUP(T4299,Buzon!C:Z,21,FALSE)</f>
        <v>AFIL.-008139649</v>
      </c>
      <c r="AA4299" s="162">
        <f>VLOOKUP(T4299,Buzon!C:Z,22,FALSE)</f>
        <v>219790.5</v>
      </c>
      <c r="AB4299" s="162">
        <f>VLOOKUP(T4299,Buzon!C:Z,23,FALSE)</f>
        <v>9082021</v>
      </c>
      <c r="AC4299" s="162" t="str">
        <f>VLOOKUP(T4299,Buzon!C:Z,24,FALSE)</f>
        <v>SANTANDER_3550</v>
      </c>
      <c r="AD4299" s="146">
        <f>+H4299</f>
        <v>174</v>
      </c>
      <c r="AE4299" s="150">
        <v>8139649</v>
      </c>
    </row>
    <row r="4300" spans="1:31" s="150" customFormat="1" ht="12" customHeight="1" x14ac:dyDescent="0.25">
      <c r="A4300" s="151" t="s">
        <v>21</v>
      </c>
      <c r="B4300" s="158" t="s">
        <v>9662</v>
      </c>
      <c r="C4300" s="158" t="s">
        <v>10042</v>
      </c>
      <c r="D4300" s="158">
        <v>23</v>
      </c>
      <c r="E4300" s="158" t="s">
        <v>11049</v>
      </c>
      <c r="F4300" s="158" t="s">
        <v>47</v>
      </c>
      <c r="G4300" s="151" t="s">
        <v>26</v>
      </c>
      <c r="H4300" s="156">
        <v>174</v>
      </c>
      <c r="I4300" s="151" t="s">
        <v>27</v>
      </c>
      <c r="J4300" s="158">
        <v>27701426952</v>
      </c>
      <c r="K4300" s="158" t="s">
        <v>11050</v>
      </c>
      <c r="L4300" s="151" t="s">
        <v>31</v>
      </c>
      <c r="M4300" s="158" t="s">
        <v>31</v>
      </c>
      <c r="N4300" s="158" t="s">
        <v>29</v>
      </c>
      <c r="O4300" s="158">
        <v>11094</v>
      </c>
      <c r="P4300" s="149">
        <v>44416.346296296295</v>
      </c>
      <c r="Q4300" s="149">
        <v>44416.251655092594</v>
      </c>
      <c r="R4300" s="168">
        <v>359036</v>
      </c>
      <c r="S4300" s="151">
        <v>345590915</v>
      </c>
      <c r="T4300" s="153">
        <v>1.10940808210818E+16</v>
      </c>
      <c r="U4300" s="151" t="s">
        <v>32</v>
      </c>
      <c r="V4300" s="141"/>
      <c r="W4300" s="164" t="s">
        <v>13029</v>
      </c>
      <c r="X4300" s="36">
        <v>55301</v>
      </c>
      <c r="Y4300" s="24">
        <f>VLOOKUP(T4300,Buzon!C:C,1,FALSE)</f>
        <v>1.10940808210818E+16</v>
      </c>
      <c r="Z4300" s="13" t="str">
        <f>VLOOKUP(T4300,Buzon!C:Z,21,FALSE)</f>
        <v>AFIL.-008139649</v>
      </c>
      <c r="AA4300" s="162">
        <f>VLOOKUP(T4300,Buzon!C:Z,22,FALSE)</f>
        <v>219790.5</v>
      </c>
      <c r="AB4300" s="162">
        <f>VLOOKUP(T4300,Buzon!C:Z,23,FALSE)</f>
        <v>9082021</v>
      </c>
      <c r="AC4300" s="162" t="str">
        <f>VLOOKUP(T4300,Buzon!C:Z,24,FALSE)</f>
        <v>SANTANDER_3550</v>
      </c>
      <c r="AD4300" s="146">
        <f>+H4300</f>
        <v>174</v>
      </c>
      <c r="AE4300" s="150">
        <v>8139649</v>
      </c>
    </row>
    <row r="4301" spans="1:31" s="150" customFormat="1" ht="12" customHeight="1" x14ac:dyDescent="0.25">
      <c r="A4301" s="151" t="s">
        <v>21</v>
      </c>
      <c r="B4301" s="158" t="s">
        <v>9662</v>
      </c>
      <c r="C4301" s="158" t="s">
        <v>10042</v>
      </c>
      <c r="D4301" s="158">
        <v>14</v>
      </c>
      <c r="E4301" s="158" t="s">
        <v>11051</v>
      </c>
      <c r="F4301" s="158" t="s">
        <v>25</v>
      </c>
      <c r="G4301" s="151" t="s">
        <v>26</v>
      </c>
      <c r="H4301" s="156">
        <v>348</v>
      </c>
      <c r="I4301" s="151" t="s">
        <v>27</v>
      </c>
      <c r="J4301" s="158">
        <v>27701426953</v>
      </c>
      <c r="K4301" s="158" t="s">
        <v>11052</v>
      </c>
      <c r="L4301" s="151" t="s">
        <v>31</v>
      </c>
      <c r="M4301" s="158" t="s">
        <v>31</v>
      </c>
      <c r="N4301" s="158" t="s">
        <v>29</v>
      </c>
      <c r="O4301" s="158">
        <v>11094</v>
      </c>
      <c r="P4301" s="149">
        <v>44416.346296296295</v>
      </c>
      <c r="Q4301" s="149">
        <v>44416.251655092594</v>
      </c>
      <c r="R4301" s="168">
        <v>359036</v>
      </c>
      <c r="S4301" s="151">
        <v>345590915</v>
      </c>
      <c r="T4301" s="153">
        <v>1.10940808210818E+16</v>
      </c>
      <c r="U4301" s="151" t="s">
        <v>32</v>
      </c>
      <c r="V4301" s="141"/>
      <c r="W4301" s="164" t="s">
        <v>13029</v>
      </c>
      <c r="X4301" s="36">
        <v>55301</v>
      </c>
      <c r="Y4301" s="24">
        <f>VLOOKUP(T4301,Buzon!C:C,1,FALSE)</f>
        <v>1.10940808210818E+16</v>
      </c>
      <c r="Z4301" s="13" t="str">
        <f>VLOOKUP(T4301,Buzon!C:Z,21,FALSE)</f>
        <v>AFIL.-008139649</v>
      </c>
      <c r="AA4301" s="162">
        <f>VLOOKUP(T4301,Buzon!C:Z,22,FALSE)</f>
        <v>219790.5</v>
      </c>
      <c r="AB4301" s="162">
        <f>VLOOKUP(T4301,Buzon!C:Z,23,FALSE)</f>
        <v>9082021</v>
      </c>
      <c r="AC4301" s="162" t="str">
        <f>VLOOKUP(T4301,Buzon!C:Z,24,FALSE)</f>
        <v>SANTANDER_3550</v>
      </c>
      <c r="AD4301" s="146">
        <f>+H4301</f>
        <v>348</v>
      </c>
      <c r="AE4301" s="150">
        <v>8139649</v>
      </c>
    </row>
    <row r="4302" spans="1:31" s="150" customFormat="1" ht="12" customHeight="1" x14ac:dyDescent="0.25">
      <c r="A4302" s="151" t="s">
        <v>21</v>
      </c>
      <c r="B4302" s="158" t="s">
        <v>9662</v>
      </c>
      <c r="C4302" s="158" t="s">
        <v>10042</v>
      </c>
      <c r="D4302" s="158">
        <v>32</v>
      </c>
      <c r="E4302" s="158" t="s">
        <v>11053</v>
      </c>
      <c r="F4302" s="158" t="s">
        <v>25</v>
      </c>
      <c r="G4302" s="151" t="s">
        <v>26</v>
      </c>
      <c r="H4302" s="156">
        <v>348</v>
      </c>
      <c r="I4302" s="151" t="s">
        <v>27</v>
      </c>
      <c r="J4302" s="158">
        <v>27701426954</v>
      </c>
      <c r="K4302" s="158" t="s">
        <v>11054</v>
      </c>
      <c r="L4302" s="151" t="s">
        <v>31</v>
      </c>
      <c r="M4302" s="158" t="s">
        <v>31</v>
      </c>
      <c r="N4302" s="158" t="s">
        <v>29</v>
      </c>
      <c r="O4302" s="158">
        <v>11094</v>
      </c>
      <c r="P4302" s="149">
        <v>44416.346296296295</v>
      </c>
      <c r="Q4302" s="149">
        <v>44416.251655092594</v>
      </c>
      <c r="R4302" s="168">
        <v>359036</v>
      </c>
      <c r="S4302" s="151">
        <v>345590915</v>
      </c>
      <c r="T4302" s="153">
        <v>1.10940808210818E+16</v>
      </c>
      <c r="U4302" s="151" t="s">
        <v>32</v>
      </c>
      <c r="V4302" s="141"/>
      <c r="W4302" s="164" t="s">
        <v>13029</v>
      </c>
      <c r="X4302" s="36">
        <v>55301</v>
      </c>
      <c r="Y4302" s="24">
        <f>VLOOKUP(T4302,Buzon!C:C,1,FALSE)</f>
        <v>1.10940808210818E+16</v>
      </c>
      <c r="Z4302" s="13" t="str">
        <f>VLOOKUP(T4302,Buzon!C:Z,21,FALSE)</f>
        <v>AFIL.-008139649</v>
      </c>
      <c r="AA4302" s="162">
        <f>VLOOKUP(T4302,Buzon!C:Z,22,FALSE)</f>
        <v>219790.5</v>
      </c>
      <c r="AB4302" s="162">
        <f>VLOOKUP(T4302,Buzon!C:Z,23,FALSE)</f>
        <v>9082021</v>
      </c>
      <c r="AC4302" s="162" t="str">
        <f>VLOOKUP(T4302,Buzon!C:Z,24,FALSE)</f>
        <v>SANTANDER_3550</v>
      </c>
      <c r="AD4302" s="146">
        <f>+H4302</f>
        <v>348</v>
      </c>
      <c r="AE4302" s="150">
        <v>8139649</v>
      </c>
    </row>
    <row r="4303" spans="1:31" s="150" customFormat="1" ht="12" customHeight="1" x14ac:dyDescent="0.25">
      <c r="A4303" s="151" t="s">
        <v>21</v>
      </c>
      <c r="B4303" s="158" t="s">
        <v>9662</v>
      </c>
      <c r="C4303" s="158" t="s">
        <v>11055</v>
      </c>
      <c r="D4303" s="158">
        <v>7</v>
      </c>
      <c r="E4303" s="158" t="s">
        <v>11056</v>
      </c>
      <c r="F4303" s="158" t="s">
        <v>47</v>
      </c>
      <c r="G4303" s="151" t="s">
        <v>26</v>
      </c>
      <c r="H4303" s="156">
        <v>174</v>
      </c>
      <c r="I4303" s="151" t="s">
        <v>27</v>
      </c>
      <c r="J4303" s="158">
        <v>27701426955</v>
      </c>
      <c r="K4303" s="158" t="s">
        <v>11057</v>
      </c>
      <c r="L4303" s="151" t="s">
        <v>31</v>
      </c>
      <c r="M4303" s="158" t="s">
        <v>31</v>
      </c>
      <c r="N4303" s="158" t="s">
        <v>29</v>
      </c>
      <c r="O4303" s="158">
        <v>11094</v>
      </c>
      <c r="P4303" s="149">
        <v>44416.351041666669</v>
      </c>
      <c r="Q4303" s="149">
        <v>44416.251655092594</v>
      </c>
      <c r="R4303" s="168">
        <v>55679</v>
      </c>
      <c r="S4303" s="151">
        <v>345592227</v>
      </c>
      <c r="T4303" s="153">
        <v>1.10940808210824E+16</v>
      </c>
      <c r="U4303" s="151" t="s">
        <v>32</v>
      </c>
      <c r="V4303" s="141"/>
      <c r="W4303" s="164" t="s">
        <v>13029</v>
      </c>
      <c r="X4303" s="36">
        <v>55301</v>
      </c>
      <c r="Y4303" s="24">
        <f>VLOOKUP(T4303,Buzon!C:C,1,FALSE)</f>
        <v>1.10940808210824E+16</v>
      </c>
      <c r="Z4303" s="13" t="str">
        <f>VLOOKUP(T4303,Buzon!C:Z,21,FALSE)</f>
        <v>AFIL.-008139649</v>
      </c>
      <c r="AA4303" s="162">
        <f>VLOOKUP(T4303,Buzon!C:Z,22,FALSE)</f>
        <v>219790.5</v>
      </c>
      <c r="AB4303" s="162">
        <f>VLOOKUP(T4303,Buzon!C:Z,23,FALSE)</f>
        <v>9082021</v>
      </c>
      <c r="AC4303" s="162" t="str">
        <f>VLOOKUP(T4303,Buzon!C:Z,24,FALSE)</f>
        <v>SANTANDER_3550</v>
      </c>
      <c r="AD4303" s="146">
        <f>+H4303</f>
        <v>174</v>
      </c>
      <c r="AE4303" s="150">
        <v>8139649</v>
      </c>
    </row>
    <row r="4304" spans="1:31" s="150" customFormat="1" ht="12" customHeight="1" x14ac:dyDescent="0.25">
      <c r="A4304" s="151" t="s">
        <v>21</v>
      </c>
      <c r="B4304" s="158" t="s">
        <v>9662</v>
      </c>
      <c r="C4304" s="158" t="s">
        <v>11055</v>
      </c>
      <c r="D4304" s="158">
        <v>8</v>
      </c>
      <c r="E4304" s="158" t="s">
        <v>11058</v>
      </c>
      <c r="F4304" s="158" t="s">
        <v>25</v>
      </c>
      <c r="G4304" s="151" t="s">
        <v>26</v>
      </c>
      <c r="H4304" s="156">
        <v>348</v>
      </c>
      <c r="I4304" s="151" t="s">
        <v>27</v>
      </c>
      <c r="J4304" s="158">
        <v>27701426956</v>
      </c>
      <c r="K4304" s="158" t="s">
        <v>11059</v>
      </c>
      <c r="L4304" s="151" t="s">
        <v>31</v>
      </c>
      <c r="M4304" s="158" t="s">
        <v>31</v>
      </c>
      <c r="N4304" s="158" t="s">
        <v>29</v>
      </c>
      <c r="O4304" s="158">
        <v>11094</v>
      </c>
      <c r="P4304" s="149">
        <v>44416.351041666669</v>
      </c>
      <c r="Q4304" s="149">
        <v>44416.251655092594</v>
      </c>
      <c r="R4304" s="168">
        <v>55679</v>
      </c>
      <c r="S4304" s="151">
        <v>345592227</v>
      </c>
      <c r="T4304" s="153">
        <v>1.10940808210824E+16</v>
      </c>
      <c r="U4304" s="151" t="s">
        <v>32</v>
      </c>
      <c r="V4304" s="141"/>
      <c r="W4304" s="164" t="s">
        <v>13029</v>
      </c>
      <c r="X4304" s="36">
        <v>55301</v>
      </c>
      <c r="Y4304" s="24">
        <f>VLOOKUP(T4304,Buzon!C:C,1,FALSE)</f>
        <v>1.10940808210824E+16</v>
      </c>
      <c r="Z4304" s="13" t="str">
        <f>VLOOKUP(T4304,Buzon!C:Z,21,FALSE)</f>
        <v>AFIL.-008139649</v>
      </c>
      <c r="AA4304" s="162">
        <f>VLOOKUP(T4304,Buzon!C:Z,22,FALSE)</f>
        <v>219790.5</v>
      </c>
      <c r="AB4304" s="162">
        <f>VLOOKUP(T4304,Buzon!C:Z,23,FALSE)</f>
        <v>9082021</v>
      </c>
      <c r="AC4304" s="162" t="str">
        <f>VLOOKUP(T4304,Buzon!C:Z,24,FALSE)</f>
        <v>SANTANDER_3550</v>
      </c>
      <c r="AD4304" s="146">
        <f>+H4304</f>
        <v>348</v>
      </c>
      <c r="AE4304" s="150">
        <v>8139649</v>
      </c>
    </row>
    <row r="4305" spans="1:31" s="150" customFormat="1" ht="12" customHeight="1" x14ac:dyDescent="0.25">
      <c r="A4305" s="151" t="s">
        <v>21</v>
      </c>
      <c r="B4305" s="158" t="s">
        <v>9662</v>
      </c>
      <c r="C4305" s="158" t="s">
        <v>11060</v>
      </c>
      <c r="D4305" s="158">
        <v>15</v>
      </c>
      <c r="E4305" s="158" t="s">
        <v>11061</v>
      </c>
      <c r="F4305" s="158" t="s">
        <v>25</v>
      </c>
      <c r="G4305" s="151" t="s">
        <v>26</v>
      </c>
      <c r="H4305" s="156">
        <v>348</v>
      </c>
      <c r="I4305" s="151" t="s">
        <v>27</v>
      </c>
      <c r="J4305" s="158">
        <v>27701426963</v>
      </c>
      <c r="K4305" s="158" t="s">
        <v>11062</v>
      </c>
      <c r="L4305" s="151" t="s">
        <v>31</v>
      </c>
      <c r="M4305" s="158" t="s">
        <v>31</v>
      </c>
      <c r="N4305" s="158" t="s">
        <v>29</v>
      </c>
      <c r="O4305" s="158">
        <v>11094</v>
      </c>
      <c r="P4305" s="149">
        <v>44416.361701388887</v>
      </c>
      <c r="Q4305" s="149">
        <v>44416.251655092594</v>
      </c>
      <c r="R4305" s="168" t="s">
        <v>8706</v>
      </c>
      <c r="S4305" s="151">
        <v>345595752</v>
      </c>
      <c r="T4305" s="153">
        <v>1.1094080821084E+16</v>
      </c>
      <c r="U4305" s="151" t="s">
        <v>32</v>
      </c>
      <c r="V4305" s="141"/>
      <c r="W4305" s="164" t="s">
        <v>13029</v>
      </c>
      <c r="X4305" s="36">
        <v>55301</v>
      </c>
      <c r="Y4305" s="24">
        <f>VLOOKUP(T4305,Buzon!C:C,1,FALSE)</f>
        <v>1.1094080821084E+16</v>
      </c>
      <c r="Z4305" s="13" t="str">
        <f>VLOOKUP(T4305,Buzon!C:Z,21,FALSE)</f>
        <v>AFIL.-008139649</v>
      </c>
      <c r="AA4305" s="162">
        <f>VLOOKUP(T4305,Buzon!C:Z,22,FALSE)</f>
        <v>219790.5</v>
      </c>
      <c r="AB4305" s="162">
        <f>VLOOKUP(T4305,Buzon!C:Z,23,FALSE)</f>
        <v>9082021</v>
      </c>
      <c r="AC4305" s="162" t="str">
        <f>VLOOKUP(T4305,Buzon!C:Z,24,FALSE)</f>
        <v>SANTANDER_3550</v>
      </c>
      <c r="AD4305" s="146">
        <f>+H4305</f>
        <v>348</v>
      </c>
      <c r="AE4305" s="150">
        <v>8139649</v>
      </c>
    </row>
    <row r="4306" spans="1:31" s="150" customFormat="1" ht="12" customHeight="1" x14ac:dyDescent="0.25">
      <c r="A4306" s="151" t="s">
        <v>21</v>
      </c>
      <c r="B4306" s="158" t="s">
        <v>9662</v>
      </c>
      <c r="C4306" s="158" t="s">
        <v>11060</v>
      </c>
      <c r="D4306" s="158">
        <v>16</v>
      </c>
      <c r="E4306" s="158" t="s">
        <v>11063</v>
      </c>
      <c r="F4306" s="158" t="s">
        <v>25</v>
      </c>
      <c r="G4306" s="151" t="s">
        <v>26</v>
      </c>
      <c r="H4306" s="156">
        <v>348</v>
      </c>
      <c r="I4306" s="151" t="s">
        <v>27</v>
      </c>
      <c r="J4306" s="158">
        <v>27701426964</v>
      </c>
      <c r="K4306" s="158" t="s">
        <v>11064</v>
      </c>
      <c r="L4306" s="151" t="s">
        <v>31</v>
      </c>
      <c r="M4306" s="158" t="s">
        <v>31</v>
      </c>
      <c r="N4306" s="158" t="s">
        <v>29</v>
      </c>
      <c r="O4306" s="158">
        <v>11094</v>
      </c>
      <c r="P4306" s="149">
        <v>44416.361701388887</v>
      </c>
      <c r="Q4306" s="149">
        <v>44416.251655092594</v>
      </c>
      <c r="R4306" s="168" t="s">
        <v>8706</v>
      </c>
      <c r="S4306" s="151">
        <v>345595752</v>
      </c>
      <c r="T4306" s="153">
        <v>1.1094080821084E+16</v>
      </c>
      <c r="U4306" s="151" t="s">
        <v>32</v>
      </c>
      <c r="V4306" s="141"/>
      <c r="W4306" s="164" t="s">
        <v>13029</v>
      </c>
      <c r="X4306" s="36">
        <v>55301</v>
      </c>
      <c r="Y4306" s="24">
        <f>VLOOKUP(T4306,Buzon!C:C,1,FALSE)</f>
        <v>1.1094080821084E+16</v>
      </c>
      <c r="Z4306" s="13" t="str">
        <f>VLOOKUP(T4306,Buzon!C:Z,21,FALSE)</f>
        <v>AFIL.-008139649</v>
      </c>
      <c r="AA4306" s="162">
        <f>VLOOKUP(T4306,Buzon!C:Z,22,FALSE)</f>
        <v>219790.5</v>
      </c>
      <c r="AB4306" s="162">
        <f>VLOOKUP(T4306,Buzon!C:Z,23,FALSE)</f>
        <v>9082021</v>
      </c>
      <c r="AC4306" s="162" t="str">
        <f>VLOOKUP(T4306,Buzon!C:Z,24,FALSE)</f>
        <v>SANTANDER_3550</v>
      </c>
      <c r="AD4306" s="146">
        <f>+H4306</f>
        <v>348</v>
      </c>
      <c r="AE4306" s="150">
        <v>8139649</v>
      </c>
    </row>
    <row r="4307" spans="1:31" s="150" customFormat="1" ht="12" customHeight="1" x14ac:dyDescent="0.25">
      <c r="A4307" s="151" t="s">
        <v>21</v>
      </c>
      <c r="B4307" s="158" t="s">
        <v>9668</v>
      </c>
      <c r="C4307" s="158" t="s">
        <v>11060</v>
      </c>
      <c r="D4307" s="158">
        <v>9</v>
      </c>
      <c r="E4307" s="158" t="s">
        <v>11065</v>
      </c>
      <c r="F4307" s="158" t="s">
        <v>25</v>
      </c>
      <c r="G4307" s="151" t="s">
        <v>26</v>
      </c>
      <c r="H4307" s="156">
        <v>348</v>
      </c>
      <c r="I4307" s="151" t="s">
        <v>27</v>
      </c>
      <c r="J4307" s="158">
        <v>27701426965</v>
      </c>
      <c r="K4307" s="158" t="s">
        <v>11066</v>
      </c>
      <c r="L4307" s="151" t="s">
        <v>31</v>
      </c>
      <c r="M4307" s="158" t="s">
        <v>31</v>
      </c>
      <c r="N4307" s="158" t="s">
        <v>29</v>
      </c>
      <c r="O4307" s="158">
        <v>11155</v>
      </c>
      <c r="P4307" s="149">
        <v>44416.361793981479</v>
      </c>
      <c r="Q4307" s="149">
        <v>44416.350023148145</v>
      </c>
      <c r="R4307" s="168">
        <v>3952</v>
      </c>
      <c r="S4307" s="151">
        <v>345595758</v>
      </c>
      <c r="T4307" s="153">
        <v>1.1155080821084E+16</v>
      </c>
      <c r="U4307" s="151" t="s">
        <v>32</v>
      </c>
      <c r="V4307" s="141"/>
      <c r="W4307" s="164" t="s">
        <v>13029</v>
      </c>
      <c r="X4307" s="36">
        <v>55301</v>
      </c>
      <c r="Y4307" s="24">
        <f>VLOOKUP(T4307,Buzon!C:C,1,FALSE)</f>
        <v>1.1155080821084E+16</v>
      </c>
      <c r="Z4307" s="13" t="str">
        <f>VLOOKUP(T4307,Buzon!C:Z,21,FALSE)</f>
        <v>AFIL.-008139649</v>
      </c>
      <c r="AA4307" s="162">
        <f>VLOOKUP(T4307,Buzon!C:Z,22,FALSE)</f>
        <v>219790.5</v>
      </c>
      <c r="AB4307" s="162">
        <f>VLOOKUP(T4307,Buzon!C:Z,23,FALSE)</f>
        <v>9082021</v>
      </c>
      <c r="AC4307" s="162" t="str">
        <f>VLOOKUP(T4307,Buzon!C:Z,24,FALSE)</f>
        <v>SANTANDER_3550</v>
      </c>
      <c r="AD4307" s="146">
        <f>+H4307</f>
        <v>348</v>
      </c>
      <c r="AE4307" s="150">
        <v>8139649</v>
      </c>
    </row>
    <row r="4308" spans="1:31" s="150" customFormat="1" ht="12" customHeight="1" x14ac:dyDescent="0.25">
      <c r="A4308" s="151" t="s">
        <v>21</v>
      </c>
      <c r="B4308" s="158" t="s">
        <v>9668</v>
      </c>
      <c r="C4308" s="158" t="s">
        <v>11060</v>
      </c>
      <c r="D4308" s="158">
        <v>10</v>
      </c>
      <c r="E4308" s="158" t="s">
        <v>11067</v>
      </c>
      <c r="F4308" s="158" t="s">
        <v>25</v>
      </c>
      <c r="G4308" s="151" t="s">
        <v>26</v>
      </c>
      <c r="H4308" s="156">
        <v>348</v>
      </c>
      <c r="I4308" s="151" t="s">
        <v>27</v>
      </c>
      <c r="J4308" s="158">
        <v>27701426966</v>
      </c>
      <c r="K4308" s="158" t="s">
        <v>11068</v>
      </c>
      <c r="L4308" s="151" t="s">
        <v>31</v>
      </c>
      <c r="M4308" s="158" t="s">
        <v>31</v>
      </c>
      <c r="N4308" s="158" t="s">
        <v>29</v>
      </c>
      <c r="O4308" s="158">
        <v>11155</v>
      </c>
      <c r="P4308" s="149">
        <v>44416.361793981479</v>
      </c>
      <c r="Q4308" s="149">
        <v>44416.350023148145</v>
      </c>
      <c r="R4308" s="168">
        <v>3952</v>
      </c>
      <c r="S4308" s="151">
        <v>345595758</v>
      </c>
      <c r="T4308" s="153">
        <v>1.1155080821084E+16</v>
      </c>
      <c r="U4308" s="151" t="s">
        <v>32</v>
      </c>
      <c r="V4308" s="141"/>
      <c r="W4308" s="164" t="s">
        <v>13029</v>
      </c>
      <c r="X4308" s="36">
        <v>55301</v>
      </c>
      <c r="Y4308" s="24">
        <f>VLOOKUP(T4308,Buzon!C:C,1,FALSE)</f>
        <v>1.1155080821084E+16</v>
      </c>
      <c r="Z4308" s="13" t="str">
        <f>VLOOKUP(T4308,Buzon!C:Z,21,FALSE)</f>
        <v>AFIL.-008139649</v>
      </c>
      <c r="AA4308" s="162">
        <f>VLOOKUP(T4308,Buzon!C:Z,22,FALSE)</f>
        <v>219790.5</v>
      </c>
      <c r="AB4308" s="162">
        <f>VLOOKUP(T4308,Buzon!C:Z,23,FALSE)</f>
        <v>9082021</v>
      </c>
      <c r="AC4308" s="162" t="str">
        <f>VLOOKUP(T4308,Buzon!C:Z,24,FALSE)</f>
        <v>SANTANDER_3550</v>
      </c>
      <c r="AD4308" s="146">
        <f>+H4308</f>
        <v>348</v>
      </c>
      <c r="AE4308" s="150">
        <v>8139649</v>
      </c>
    </row>
    <row r="4309" spans="1:31" s="150" customFormat="1" ht="12" customHeight="1" x14ac:dyDescent="0.25">
      <c r="A4309" s="151" t="s">
        <v>21</v>
      </c>
      <c r="B4309" s="158" t="s">
        <v>9662</v>
      </c>
      <c r="C4309" s="158" t="s">
        <v>10939</v>
      </c>
      <c r="D4309" s="158">
        <v>17</v>
      </c>
      <c r="E4309" s="158" t="s">
        <v>11069</v>
      </c>
      <c r="F4309" s="158" t="s">
        <v>25</v>
      </c>
      <c r="G4309" s="151" t="s">
        <v>26</v>
      </c>
      <c r="H4309" s="156">
        <v>348</v>
      </c>
      <c r="I4309" s="151" t="s">
        <v>27</v>
      </c>
      <c r="J4309" s="158">
        <v>27701426969</v>
      </c>
      <c r="K4309" s="158" t="s">
        <v>11070</v>
      </c>
      <c r="L4309" s="151" t="s">
        <v>31</v>
      </c>
      <c r="M4309" s="158" t="s">
        <v>31</v>
      </c>
      <c r="N4309" s="158" t="s">
        <v>29</v>
      </c>
      <c r="O4309" s="158">
        <v>11094</v>
      </c>
      <c r="P4309" s="149">
        <v>44416.36409722222</v>
      </c>
      <c r="Q4309" s="149">
        <v>44416.251655092594</v>
      </c>
      <c r="R4309" s="168">
        <v>43392</v>
      </c>
      <c r="S4309" s="151">
        <v>345596702</v>
      </c>
      <c r="T4309" s="153">
        <v>1.10940808210843E+16</v>
      </c>
      <c r="U4309" s="151" t="s">
        <v>32</v>
      </c>
      <c r="V4309" s="141"/>
      <c r="W4309" s="164" t="s">
        <v>13029</v>
      </c>
      <c r="X4309" s="36">
        <v>55301</v>
      </c>
      <c r="Y4309" s="24">
        <f>VLOOKUP(T4309,Buzon!C:C,1,FALSE)</f>
        <v>1.10940808210843E+16</v>
      </c>
      <c r="Z4309" s="13" t="str">
        <f>VLOOKUP(T4309,Buzon!C:Z,21,FALSE)</f>
        <v>AFIL.-008139649</v>
      </c>
      <c r="AA4309" s="162">
        <f>VLOOKUP(T4309,Buzon!C:Z,22,FALSE)</f>
        <v>219790.5</v>
      </c>
      <c r="AB4309" s="162">
        <f>VLOOKUP(T4309,Buzon!C:Z,23,FALSE)</f>
        <v>9082021</v>
      </c>
      <c r="AC4309" s="162" t="str">
        <f>VLOOKUP(T4309,Buzon!C:Z,24,FALSE)</f>
        <v>SANTANDER_3550</v>
      </c>
      <c r="AD4309" s="146">
        <f>+H4309</f>
        <v>348</v>
      </c>
      <c r="AE4309" s="150">
        <v>8139649</v>
      </c>
    </row>
    <row r="4310" spans="1:31" s="150" customFormat="1" ht="12" customHeight="1" x14ac:dyDescent="0.25">
      <c r="A4310" s="151" t="s">
        <v>21</v>
      </c>
      <c r="B4310" s="158" t="s">
        <v>9662</v>
      </c>
      <c r="C4310" s="158" t="s">
        <v>10939</v>
      </c>
      <c r="D4310" s="158">
        <v>18</v>
      </c>
      <c r="E4310" s="158" t="s">
        <v>11071</v>
      </c>
      <c r="F4310" s="158" t="s">
        <v>25</v>
      </c>
      <c r="G4310" s="151" t="s">
        <v>26</v>
      </c>
      <c r="H4310" s="156">
        <v>348</v>
      </c>
      <c r="I4310" s="151" t="s">
        <v>27</v>
      </c>
      <c r="J4310" s="158">
        <v>27701426970</v>
      </c>
      <c r="K4310" s="158" t="s">
        <v>11072</v>
      </c>
      <c r="L4310" s="151" t="s">
        <v>31</v>
      </c>
      <c r="M4310" s="158" t="s">
        <v>31</v>
      </c>
      <c r="N4310" s="158" t="s">
        <v>29</v>
      </c>
      <c r="O4310" s="158">
        <v>11094</v>
      </c>
      <c r="P4310" s="149">
        <v>44416.36409722222</v>
      </c>
      <c r="Q4310" s="149">
        <v>44416.251655092594</v>
      </c>
      <c r="R4310" s="168">
        <v>43392</v>
      </c>
      <c r="S4310" s="151">
        <v>345596702</v>
      </c>
      <c r="T4310" s="153">
        <v>1.10940808210843E+16</v>
      </c>
      <c r="U4310" s="151" t="s">
        <v>32</v>
      </c>
      <c r="V4310" s="141"/>
      <c r="W4310" s="164" t="s">
        <v>13029</v>
      </c>
      <c r="X4310" s="36">
        <v>55301</v>
      </c>
      <c r="Y4310" s="24">
        <f>VLOOKUP(T4310,Buzon!C:C,1,FALSE)</f>
        <v>1.10940808210843E+16</v>
      </c>
      <c r="Z4310" s="13" t="str">
        <f>VLOOKUP(T4310,Buzon!C:Z,21,FALSE)</f>
        <v>AFIL.-008139649</v>
      </c>
      <c r="AA4310" s="162">
        <f>VLOOKUP(T4310,Buzon!C:Z,22,FALSE)</f>
        <v>219790.5</v>
      </c>
      <c r="AB4310" s="162">
        <f>VLOOKUP(T4310,Buzon!C:Z,23,FALSE)</f>
        <v>9082021</v>
      </c>
      <c r="AC4310" s="162" t="str">
        <f>VLOOKUP(T4310,Buzon!C:Z,24,FALSE)</f>
        <v>SANTANDER_3550</v>
      </c>
      <c r="AD4310" s="146">
        <f>+H4310</f>
        <v>348</v>
      </c>
      <c r="AE4310" s="150">
        <v>8139649</v>
      </c>
    </row>
    <row r="4311" spans="1:31" s="150" customFormat="1" ht="12" customHeight="1" x14ac:dyDescent="0.25">
      <c r="A4311" s="151" t="s">
        <v>21</v>
      </c>
      <c r="B4311" s="158" t="s">
        <v>9668</v>
      </c>
      <c r="C4311" s="158" t="s">
        <v>10606</v>
      </c>
      <c r="D4311" s="158">
        <v>30</v>
      </c>
      <c r="E4311" s="158" t="s">
        <v>11073</v>
      </c>
      <c r="F4311" s="158" t="s">
        <v>25</v>
      </c>
      <c r="G4311" s="151" t="s">
        <v>26</v>
      </c>
      <c r="H4311" s="156">
        <v>348</v>
      </c>
      <c r="I4311" s="151" t="s">
        <v>27</v>
      </c>
      <c r="J4311" s="158">
        <v>27701426976</v>
      </c>
      <c r="K4311" s="158" t="s">
        <v>11074</v>
      </c>
      <c r="L4311" s="151" t="s">
        <v>31</v>
      </c>
      <c r="M4311" s="158" t="s">
        <v>31</v>
      </c>
      <c r="N4311" s="158" t="s">
        <v>29</v>
      </c>
      <c r="O4311" s="158">
        <v>11155</v>
      </c>
      <c r="P4311" s="149">
        <v>44416.376898148148</v>
      </c>
      <c r="Q4311" s="149">
        <v>44416.350023148145</v>
      </c>
      <c r="R4311" s="168" t="s">
        <v>8711</v>
      </c>
      <c r="S4311" s="151">
        <v>345601942</v>
      </c>
      <c r="T4311" s="153">
        <v>1.11550808210902E+16</v>
      </c>
      <c r="U4311" s="151" t="s">
        <v>32</v>
      </c>
      <c r="V4311" s="141"/>
      <c r="W4311" s="164" t="s">
        <v>13029</v>
      </c>
      <c r="X4311" s="36">
        <v>55301</v>
      </c>
      <c r="Y4311" s="24">
        <f>VLOOKUP(T4311,Buzon!C:C,1,FALSE)</f>
        <v>1.11550808210902E+16</v>
      </c>
      <c r="Z4311" s="13" t="str">
        <f>VLOOKUP(T4311,Buzon!C:Z,21,FALSE)</f>
        <v>AFIL.-008139649</v>
      </c>
      <c r="AA4311" s="162">
        <f>VLOOKUP(T4311,Buzon!C:Z,22,FALSE)</f>
        <v>219790.5</v>
      </c>
      <c r="AB4311" s="162">
        <f>VLOOKUP(T4311,Buzon!C:Z,23,FALSE)</f>
        <v>9082021</v>
      </c>
      <c r="AC4311" s="162" t="str">
        <f>VLOOKUP(T4311,Buzon!C:Z,24,FALSE)</f>
        <v>SANTANDER_3550</v>
      </c>
      <c r="AD4311" s="146">
        <f>+H4311</f>
        <v>348</v>
      </c>
      <c r="AE4311" s="150">
        <v>8139649</v>
      </c>
    </row>
    <row r="4312" spans="1:31" s="150" customFormat="1" ht="12" customHeight="1" x14ac:dyDescent="0.25">
      <c r="A4312" s="151" t="s">
        <v>21</v>
      </c>
      <c r="B4312" s="158" t="s">
        <v>9668</v>
      </c>
      <c r="C4312" s="158" t="s">
        <v>10606</v>
      </c>
      <c r="D4312" s="158">
        <v>31</v>
      </c>
      <c r="E4312" s="158" t="s">
        <v>11075</v>
      </c>
      <c r="F4312" s="158" t="s">
        <v>25</v>
      </c>
      <c r="G4312" s="151" t="s">
        <v>26</v>
      </c>
      <c r="H4312" s="156">
        <v>348</v>
      </c>
      <c r="I4312" s="151" t="s">
        <v>27</v>
      </c>
      <c r="J4312" s="158">
        <v>27701426977</v>
      </c>
      <c r="K4312" s="158" t="s">
        <v>11076</v>
      </c>
      <c r="L4312" s="151" t="s">
        <v>31</v>
      </c>
      <c r="M4312" s="158" t="s">
        <v>31</v>
      </c>
      <c r="N4312" s="158" t="s">
        <v>29</v>
      </c>
      <c r="O4312" s="158">
        <v>11155</v>
      </c>
      <c r="P4312" s="149">
        <v>44416.376898148148</v>
      </c>
      <c r="Q4312" s="149">
        <v>44416.350023148145</v>
      </c>
      <c r="R4312" s="168" t="s">
        <v>8711</v>
      </c>
      <c r="S4312" s="151">
        <v>345601942</v>
      </c>
      <c r="T4312" s="153">
        <v>1.11550808210902E+16</v>
      </c>
      <c r="U4312" s="151" t="s">
        <v>32</v>
      </c>
      <c r="V4312" s="141"/>
      <c r="W4312" s="164" t="s">
        <v>13029</v>
      </c>
      <c r="X4312" s="36">
        <v>55301</v>
      </c>
      <c r="Y4312" s="24">
        <f>VLOOKUP(T4312,Buzon!C:C,1,FALSE)</f>
        <v>1.11550808210902E+16</v>
      </c>
      <c r="Z4312" s="13" t="str">
        <f>VLOOKUP(T4312,Buzon!C:Z,21,FALSE)</f>
        <v>AFIL.-008139649</v>
      </c>
      <c r="AA4312" s="162">
        <f>VLOOKUP(T4312,Buzon!C:Z,22,FALSE)</f>
        <v>219790.5</v>
      </c>
      <c r="AB4312" s="162">
        <f>VLOOKUP(T4312,Buzon!C:Z,23,FALSE)</f>
        <v>9082021</v>
      </c>
      <c r="AC4312" s="162" t="str">
        <f>VLOOKUP(T4312,Buzon!C:Z,24,FALSE)</f>
        <v>SANTANDER_3550</v>
      </c>
      <c r="AD4312" s="146">
        <f>+H4312</f>
        <v>348</v>
      </c>
      <c r="AE4312" s="150">
        <v>8139649</v>
      </c>
    </row>
    <row r="4313" spans="1:31" s="150" customFormat="1" ht="12" customHeight="1" x14ac:dyDescent="0.25">
      <c r="A4313" s="151" t="s">
        <v>21</v>
      </c>
      <c r="B4313" s="158" t="s">
        <v>9668</v>
      </c>
      <c r="C4313" s="158" t="s">
        <v>10606</v>
      </c>
      <c r="D4313" s="158">
        <v>32</v>
      </c>
      <c r="E4313" s="158" t="s">
        <v>11077</v>
      </c>
      <c r="F4313" s="158" t="s">
        <v>25</v>
      </c>
      <c r="G4313" s="151" t="s">
        <v>26</v>
      </c>
      <c r="H4313" s="156">
        <v>348</v>
      </c>
      <c r="I4313" s="151" t="s">
        <v>27</v>
      </c>
      <c r="J4313" s="158">
        <v>27701426978</v>
      </c>
      <c r="K4313" s="158" t="s">
        <v>11078</v>
      </c>
      <c r="L4313" s="151" t="s">
        <v>31</v>
      </c>
      <c r="M4313" s="158" t="s">
        <v>31</v>
      </c>
      <c r="N4313" s="158" t="s">
        <v>29</v>
      </c>
      <c r="O4313" s="158">
        <v>11155</v>
      </c>
      <c r="P4313" s="149">
        <v>44416.376898148148</v>
      </c>
      <c r="Q4313" s="149">
        <v>44416.350023148145</v>
      </c>
      <c r="R4313" s="168" t="s">
        <v>8711</v>
      </c>
      <c r="S4313" s="151">
        <v>345601942</v>
      </c>
      <c r="T4313" s="153">
        <v>1.11550808210902E+16</v>
      </c>
      <c r="U4313" s="151" t="s">
        <v>32</v>
      </c>
      <c r="V4313" s="141"/>
      <c r="W4313" s="164" t="s">
        <v>13029</v>
      </c>
      <c r="X4313" s="36">
        <v>55301</v>
      </c>
      <c r="Y4313" s="24">
        <f>VLOOKUP(T4313,Buzon!C:C,1,FALSE)</f>
        <v>1.11550808210902E+16</v>
      </c>
      <c r="Z4313" s="13" t="str">
        <f>VLOOKUP(T4313,Buzon!C:Z,21,FALSE)</f>
        <v>AFIL.-008139649</v>
      </c>
      <c r="AA4313" s="162">
        <f>VLOOKUP(T4313,Buzon!C:Z,22,FALSE)</f>
        <v>219790.5</v>
      </c>
      <c r="AB4313" s="162">
        <f>VLOOKUP(T4313,Buzon!C:Z,23,FALSE)</f>
        <v>9082021</v>
      </c>
      <c r="AC4313" s="162" t="str">
        <f>VLOOKUP(T4313,Buzon!C:Z,24,FALSE)</f>
        <v>SANTANDER_3550</v>
      </c>
      <c r="AD4313" s="146">
        <f>+H4313</f>
        <v>348</v>
      </c>
      <c r="AE4313" s="150">
        <v>8139649</v>
      </c>
    </row>
    <row r="4314" spans="1:31" s="150" customFormat="1" ht="12" customHeight="1" x14ac:dyDescent="0.25">
      <c r="A4314" s="151" t="s">
        <v>21</v>
      </c>
      <c r="B4314" s="158" t="s">
        <v>9668</v>
      </c>
      <c r="C4314" s="158" t="s">
        <v>10047</v>
      </c>
      <c r="D4314" s="158">
        <v>19</v>
      </c>
      <c r="E4314" s="158" t="s">
        <v>11079</v>
      </c>
      <c r="F4314" s="158" t="s">
        <v>25</v>
      </c>
      <c r="G4314" s="151" t="s">
        <v>26</v>
      </c>
      <c r="H4314" s="156">
        <v>348</v>
      </c>
      <c r="I4314" s="151" t="s">
        <v>27</v>
      </c>
      <c r="J4314" s="158">
        <v>27701426982</v>
      </c>
      <c r="K4314" s="158" t="s">
        <v>11080</v>
      </c>
      <c r="L4314" s="151" t="s">
        <v>31</v>
      </c>
      <c r="M4314" s="158" t="s">
        <v>31</v>
      </c>
      <c r="N4314" s="158" t="s">
        <v>29</v>
      </c>
      <c r="O4314" s="158">
        <v>11155</v>
      </c>
      <c r="P4314" s="149">
        <v>44416.379282407404</v>
      </c>
      <c r="Q4314" s="149">
        <v>44416.350023148145</v>
      </c>
      <c r="R4314" s="168">
        <v>10630</v>
      </c>
      <c r="S4314" s="151">
        <v>345602986</v>
      </c>
      <c r="T4314" s="153">
        <v>1.11550808210905E+16</v>
      </c>
      <c r="U4314" s="151" t="s">
        <v>32</v>
      </c>
      <c r="V4314" s="141"/>
      <c r="W4314" s="164" t="s">
        <v>13029</v>
      </c>
      <c r="X4314" s="36">
        <v>55301</v>
      </c>
      <c r="Y4314" s="24">
        <f>VLOOKUP(T4314,Buzon!C:C,1,FALSE)</f>
        <v>1.11550808210905E+16</v>
      </c>
      <c r="Z4314" s="13" t="str">
        <f>VLOOKUP(T4314,Buzon!C:Z,21,FALSE)</f>
        <v>AFIL.-008139649</v>
      </c>
      <c r="AA4314" s="162">
        <f>VLOOKUP(T4314,Buzon!C:Z,22,FALSE)</f>
        <v>219790.5</v>
      </c>
      <c r="AB4314" s="162">
        <f>VLOOKUP(T4314,Buzon!C:Z,23,FALSE)</f>
        <v>9082021</v>
      </c>
      <c r="AC4314" s="162" t="str">
        <f>VLOOKUP(T4314,Buzon!C:Z,24,FALSE)</f>
        <v>SANTANDER_3550</v>
      </c>
      <c r="AD4314" s="146">
        <f>+H4314</f>
        <v>348</v>
      </c>
      <c r="AE4314" s="150">
        <v>8139649</v>
      </c>
    </row>
    <row r="4315" spans="1:31" s="150" customFormat="1" ht="12" customHeight="1" x14ac:dyDescent="0.25">
      <c r="A4315" s="151" t="s">
        <v>21</v>
      </c>
      <c r="B4315" s="158" t="s">
        <v>9668</v>
      </c>
      <c r="C4315" s="158" t="s">
        <v>10047</v>
      </c>
      <c r="D4315" s="158">
        <v>32</v>
      </c>
      <c r="E4315" s="158" t="s">
        <v>11081</v>
      </c>
      <c r="F4315" s="158" t="s">
        <v>25</v>
      </c>
      <c r="G4315" s="151" t="s">
        <v>26</v>
      </c>
      <c r="H4315" s="156">
        <v>348</v>
      </c>
      <c r="I4315" s="151" t="s">
        <v>27</v>
      </c>
      <c r="J4315" s="158">
        <v>27701426989</v>
      </c>
      <c r="K4315" s="158" t="s">
        <v>11082</v>
      </c>
      <c r="L4315" s="151" t="s">
        <v>31</v>
      </c>
      <c r="M4315" s="158" t="s">
        <v>31</v>
      </c>
      <c r="N4315" s="158" t="s">
        <v>29</v>
      </c>
      <c r="O4315" s="158">
        <v>11155</v>
      </c>
      <c r="P4315" s="149">
        <v>44416.381203703706</v>
      </c>
      <c r="Q4315" s="149">
        <v>44416.350023148145</v>
      </c>
      <c r="R4315" s="168">
        <v>77000</v>
      </c>
      <c r="S4315" s="151">
        <v>345603819</v>
      </c>
      <c r="T4315" s="153">
        <v>1.11550808210908E+16</v>
      </c>
      <c r="U4315" s="151" t="s">
        <v>32</v>
      </c>
      <c r="V4315" s="141"/>
      <c r="W4315" s="164" t="s">
        <v>13029</v>
      </c>
      <c r="X4315" s="36">
        <v>55301</v>
      </c>
      <c r="Y4315" s="24">
        <f>VLOOKUP(T4315,Buzon!C:C,1,FALSE)</f>
        <v>1.11550808210908E+16</v>
      </c>
      <c r="Z4315" s="13" t="str">
        <f>VLOOKUP(T4315,Buzon!C:Z,21,FALSE)</f>
        <v>AFIL.-008139649</v>
      </c>
      <c r="AA4315" s="162">
        <f>VLOOKUP(T4315,Buzon!C:Z,22,FALSE)</f>
        <v>219790.5</v>
      </c>
      <c r="AB4315" s="162">
        <f>VLOOKUP(T4315,Buzon!C:Z,23,FALSE)</f>
        <v>9082021</v>
      </c>
      <c r="AC4315" s="162" t="str">
        <f>VLOOKUP(T4315,Buzon!C:Z,24,FALSE)</f>
        <v>SANTANDER_3550</v>
      </c>
      <c r="AD4315" s="146">
        <f>+H4315</f>
        <v>348</v>
      </c>
      <c r="AE4315" s="150">
        <v>8139649</v>
      </c>
    </row>
    <row r="4316" spans="1:31" s="150" customFormat="1" ht="12" customHeight="1" x14ac:dyDescent="0.25">
      <c r="A4316" s="151" t="s">
        <v>21</v>
      </c>
      <c r="B4316" s="158" t="s">
        <v>9668</v>
      </c>
      <c r="C4316" s="158" t="s">
        <v>9962</v>
      </c>
      <c r="D4316" s="158">
        <v>21</v>
      </c>
      <c r="E4316" s="158" t="s">
        <v>11083</v>
      </c>
      <c r="F4316" s="158" t="s">
        <v>25</v>
      </c>
      <c r="G4316" s="151" t="s">
        <v>26</v>
      </c>
      <c r="H4316" s="156">
        <v>348</v>
      </c>
      <c r="I4316" s="151" t="s">
        <v>27</v>
      </c>
      <c r="J4316" s="158">
        <v>27701426998</v>
      </c>
      <c r="K4316" s="158" t="s">
        <v>11084</v>
      </c>
      <c r="L4316" s="151" t="s">
        <v>31</v>
      </c>
      <c r="M4316" s="158" t="s">
        <v>31</v>
      </c>
      <c r="N4316" s="158" t="s">
        <v>29</v>
      </c>
      <c r="O4316" s="158">
        <v>11155</v>
      </c>
      <c r="P4316" s="149">
        <v>44416.405486111114</v>
      </c>
      <c r="Q4316" s="149">
        <v>44416.350023148145</v>
      </c>
      <c r="R4316" s="168">
        <v>4897</v>
      </c>
      <c r="S4316" s="151">
        <v>345616004</v>
      </c>
      <c r="T4316" s="153">
        <v>1.11550808210943E+16</v>
      </c>
      <c r="U4316" s="151" t="s">
        <v>32</v>
      </c>
      <c r="V4316" s="141"/>
      <c r="W4316" s="164" t="s">
        <v>13029</v>
      </c>
      <c r="X4316" s="36">
        <v>55301</v>
      </c>
      <c r="Y4316" s="24">
        <f>VLOOKUP(T4316,Buzon!C:C,1,FALSE)</f>
        <v>1.11550808210943E+16</v>
      </c>
      <c r="Z4316" s="13" t="str">
        <f>VLOOKUP(T4316,Buzon!C:Z,21,FALSE)</f>
        <v>AFIL.-008139649</v>
      </c>
      <c r="AA4316" s="162">
        <f>VLOOKUP(T4316,Buzon!C:Z,22,FALSE)</f>
        <v>219790.5</v>
      </c>
      <c r="AB4316" s="162">
        <f>VLOOKUP(T4316,Buzon!C:Z,23,FALSE)</f>
        <v>9082021</v>
      </c>
      <c r="AC4316" s="162" t="str">
        <f>VLOOKUP(T4316,Buzon!C:Z,24,FALSE)</f>
        <v>SANTANDER_3550</v>
      </c>
      <c r="AD4316" s="146">
        <f>+H4316</f>
        <v>348</v>
      </c>
      <c r="AE4316" s="150">
        <v>8139649</v>
      </c>
    </row>
    <row r="4317" spans="1:31" s="150" customFormat="1" ht="12" customHeight="1" x14ac:dyDescent="0.25">
      <c r="A4317" s="151" t="s">
        <v>21</v>
      </c>
      <c r="B4317" s="158" t="s">
        <v>9668</v>
      </c>
      <c r="C4317" s="158" t="s">
        <v>9962</v>
      </c>
      <c r="D4317" s="158">
        <v>22</v>
      </c>
      <c r="E4317" s="158" t="s">
        <v>11085</v>
      </c>
      <c r="F4317" s="158" t="s">
        <v>25</v>
      </c>
      <c r="G4317" s="151" t="s">
        <v>26</v>
      </c>
      <c r="H4317" s="156">
        <v>348</v>
      </c>
      <c r="I4317" s="151" t="s">
        <v>27</v>
      </c>
      <c r="J4317" s="158">
        <v>27701426999</v>
      </c>
      <c r="K4317" s="158" t="s">
        <v>11086</v>
      </c>
      <c r="L4317" s="151" t="s">
        <v>31</v>
      </c>
      <c r="M4317" s="158" t="s">
        <v>31</v>
      </c>
      <c r="N4317" s="158" t="s">
        <v>29</v>
      </c>
      <c r="O4317" s="158">
        <v>11155</v>
      </c>
      <c r="P4317" s="149">
        <v>44416.405486111114</v>
      </c>
      <c r="Q4317" s="149">
        <v>44416.350023148145</v>
      </c>
      <c r="R4317" s="168">
        <v>4897</v>
      </c>
      <c r="S4317" s="151">
        <v>345616004</v>
      </c>
      <c r="T4317" s="153">
        <v>1.11550808210943E+16</v>
      </c>
      <c r="U4317" s="151" t="s">
        <v>32</v>
      </c>
      <c r="V4317" s="141"/>
      <c r="W4317" s="164" t="s">
        <v>13029</v>
      </c>
      <c r="X4317" s="36">
        <v>55301</v>
      </c>
      <c r="Y4317" s="24">
        <f>VLOOKUP(T4317,Buzon!C:C,1,FALSE)</f>
        <v>1.11550808210943E+16</v>
      </c>
      <c r="Z4317" s="13" t="str">
        <f>VLOOKUP(T4317,Buzon!C:Z,21,FALSE)</f>
        <v>AFIL.-008139649</v>
      </c>
      <c r="AA4317" s="162">
        <f>VLOOKUP(T4317,Buzon!C:Z,22,FALSE)</f>
        <v>219790.5</v>
      </c>
      <c r="AB4317" s="162">
        <f>VLOOKUP(T4317,Buzon!C:Z,23,FALSE)</f>
        <v>9082021</v>
      </c>
      <c r="AC4317" s="162" t="str">
        <f>VLOOKUP(T4317,Buzon!C:Z,24,FALSE)</f>
        <v>SANTANDER_3550</v>
      </c>
      <c r="AD4317" s="146">
        <f>+H4317</f>
        <v>348</v>
      </c>
      <c r="AE4317" s="150">
        <v>8139649</v>
      </c>
    </row>
    <row r="4318" spans="1:31" s="150" customFormat="1" ht="12" customHeight="1" x14ac:dyDescent="0.25">
      <c r="A4318" s="151" t="s">
        <v>21</v>
      </c>
      <c r="B4318" s="158" t="s">
        <v>9668</v>
      </c>
      <c r="C4318" s="158" t="s">
        <v>9962</v>
      </c>
      <c r="D4318" s="158">
        <v>23</v>
      </c>
      <c r="E4318" s="158" t="s">
        <v>11087</v>
      </c>
      <c r="F4318" s="158" t="s">
        <v>25</v>
      </c>
      <c r="G4318" s="151" t="s">
        <v>26</v>
      </c>
      <c r="H4318" s="156">
        <v>348</v>
      </c>
      <c r="I4318" s="151" t="s">
        <v>27</v>
      </c>
      <c r="J4318" s="158">
        <v>27701427000</v>
      </c>
      <c r="K4318" s="158" t="s">
        <v>11088</v>
      </c>
      <c r="L4318" s="151" t="s">
        <v>31</v>
      </c>
      <c r="M4318" s="158" t="s">
        <v>31</v>
      </c>
      <c r="N4318" s="158" t="s">
        <v>29</v>
      </c>
      <c r="O4318" s="158">
        <v>11155</v>
      </c>
      <c r="P4318" s="149">
        <v>44416.405486111114</v>
      </c>
      <c r="Q4318" s="149">
        <v>44416.350023148145</v>
      </c>
      <c r="R4318" s="168">
        <v>4897</v>
      </c>
      <c r="S4318" s="151">
        <v>345616004</v>
      </c>
      <c r="T4318" s="153">
        <v>1.11550808210943E+16</v>
      </c>
      <c r="U4318" s="151" t="s">
        <v>32</v>
      </c>
      <c r="V4318" s="141"/>
      <c r="W4318" s="164" t="s">
        <v>13029</v>
      </c>
      <c r="X4318" s="36">
        <v>55301</v>
      </c>
      <c r="Y4318" s="24">
        <f>VLOOKUP(T4318,Buzon!C:C,1,FALSE)</f>
        <v>1.11550808210943E+16</v>
      </c>
      <c r="Z4318" s="13" t="str">
        <f>VLOOKUP(T4318,Buzon!C:Z,21,FALSE)</f>
        <v>AFIL.-008139649</v>
      </c>
      <c r="AA4318" s="162">
        <f>VLOOKUP(T4318,Buzon!C:Z,22,FALSE)</f>
        <v>219790.5</v>
      </c>
      <c r="AB4318" s="162">
        <f>VLOOKUP(T4318,Buzon!C:Z,23,FALSE)</f>
        <v>9082021</v>
      </c>
      <c r="AC4318" s="162" t="str">
        <f>VLOOKUP(T4318,Buzon!C:Z,24,FALSE)</f>
        <v>SANTANDER_3550</v>
      </c>
      <c r="AD4318" s="146">
        <f>+H4318</f>
        <v>348</v>
      </c>
      <c r="AE4318" s="150">
        <v>8139649</v>
      </c>
    </row>
    <row r="4319" spans="1:31" s="150" customFormat="1" ht="12" customHeight="1" x14ac:dyDescent="0.25">
      <c r="A4319" s="151" t="s">
        <v>21</v>
      </c>
      <c r="B4319" s="158" t="s">
        <v>9668</v>
      </c>
      <c r="C4319" s="158" t="s">
        <v>9962</v>
      </c>
      <c r="D4319" s="158">
        <v>24</v>
      </c>
      <c r="E4319" s="158" t="s">
        <v>11089</v>
      </c>
      <c r="F4319" s="158" t="s">
        <v>25</v>
      </c>
      <c r="G4319" s="151" t="s">
        <v>26</v>
      </c>
      <c r="H4319" s="156">
        <v>348</v>
      </c>
      <c r="I4319" s="151" t="s">
        <v>27</v>
      </c>
      <c r="J4319" s="158">
        <v>27701427001</v>
      </c>
      <c r="K4319" s="158" t="s">
        <v>11090</v>
      </c>
      <c r="L4319" s="151" t="s">
        <v>31</v>
      </c>
      <c r="M4319" s="158" t="s">
        <v>31</v>
      </c>
      <c r="N4319" s="158" t="s">
        <v>29</v>
      </c>
      <c r="O4319" s="158">
        <v>11155</v>
      </c>
      <c r="P4319" s="149">
        <v>44416.405486111114</v>
      </c>
      <c r="Q4319" s="149">
        <v>44416.350023148145</v>
      </c>
      <c r="R4319" s="168">
        <v>4897</v>
      </c>
      <c r="S4319" s="151">
        <v>345616004</v>
      </c>
      <c r="T4319" s="153">
        <v>1.11550808210943E+16</v>
      </c>
      <c r="U4319" s="151" t="s">
        <v>32</v>
      </c>
      <c r="V4319" s="141"/>
      <c r="W4319" s="164" t="s">
        <v>13029</v>
      </c>
      <c r="X4319" s="36">
        <v>55301</v>
      </c>
      <c r="Y4319" s="24">
        <f>VLOOKUP(T4319,Buzon!C:C,1,FALSE)</f>
        <v>1.11550808210943E+16</v>
      </c>
      <c r="Z4319" s="13" t="str">
        <f>VLOOKUP(T4319,Buzon!C:Z,21,FALSE)</f>
        <v>AFIL.-008139649</v>
      </c>
      <c r="AA4319" s="162">
        <f>VLOOKUP(T4319,Buzon!C:Z,22,FALSE)</f>
        <v>219790.5</v>
      </c>
      <c r="AB4319" s="162">
        <f>VLOOKUP(T4319,Buzon!C:Z,23,FALSE)</f>
        <v>9082021</v>
      </c>
      <c r="AC4319" s="162" t="str">
        <f>VLOOKUP(T4319,Buzon!C:Z,24,FALSE)</f>
        <v>SANTANDER_3550</v>
      </c>
      <c r="AD4319" s="146">
        <f>+H4319</f>
        <v>348</v>
      </c>
      <c r="AE4319" s="150">
        <v>8139649</v>
      </c>
    </row>
    <row r="4320" spans="1:31" s="150" customFormat="1" ht="12" customHeight="1" x14ac:dyDescent="0.25">
      <c r="A4320" s="151" t="s">
        <v>21</v>
      </c>
      <c r="B4320" s="158" t="s">
        <v>9668</v>
      </c>
      <c r="C4320" s="158" t="s">
        <v>10606</v>
      </c>
      <c r="D4320" s="158">
        <v>40</v>
      </c>
      <c r="E4320" s="158" t="s">
        <v>11091</v>
      </c>
      <c r="F4320" s="158" t="s">
        <v>25</v>
      </c>
      <c r="G4320" s="151" t="s">
        <v>26</v>
      </c>
      <c r="H4320" s="156">
        <v>348</v>
      </c>
      <c r="I4320" s="151" t="s">
        <v>27</v>
      </c>
      <c r="J4320" s="158">
        <v>27701427002</v>
      </c>
      <c r="K4320" s="158" t="s">
        <v>11092</v>
      </c>
      <c r="L4320" s="151" t="s">
        <v>31</v>
      </c>
      <c r="M4320" s="158" t="s">
        <v>31</v>
      </c>
      <c r="N4320" s="158" t="s">
        <v>29</v>
      </c>
      <c r="O4320" s="158">
        <v>11155</v>
      </c>
      <c r="P4320" s="149">
        <v>44416.4065625</v>
      </c>
      <c r="Q4320" s="149">
        <v>44416.350023148145</v>
      </c>
      <c r="R4320" s="168">
        <v>266068</v>
      </c>
      <c r="S4320" s="151">
        <v>345616578</v>
      </c>
      <c r="T4320" s="153">
        <v>1.11550808210944E+16</v>
      </c>
      <c r="U4320" s="151" t="s">
        <v>32</v>
      </c>
      <c r="V4320" s="141"/>
      <c r="W4320" s="164" t="s">
        <v>13029</v>
      </c>
      <c r="X4320" s="36">
        <v>55301</v>
      </c>
      <c r="Y4320" s="24">
        <f>VLOOKUP(T4320,Buzon!C:C,1,FALSE)</f>
        <v>1.11550808210944E+16</v>
      </c>
      <c r="Z4320" s="13" t="str">
        <f>VLOOKUP(T4320,Buzon!C:Z,21,FALSE)</f>
        <v>AFIL.-008139649</v>
      </c>
      <c r="AA4320" s="162">
        <f>VLOOKUP(T4320,Buzon!C:Z,22,FALSE)</f>
        <v>219790.5</v>
      </c>
      <c r="AB4320" s="162">
        <f>VLOOKUP(T4320,Buzon!C:Z,23,FALSE)</f>
        <v>9082021</v>
      </c>
      <c r="AC4320" s="162" t="str">
        <f>VLOOKUP(T4320,Buzon!C:Z,24,FALSE)</f>
        <v>SANTANDER_3550</v>
      </c>
      <c r="AD4320" s="146">
        <f>+H4320</f>
        <v>348</v>
      </c>
      <c r="AE4320" s="150">
        <v>8139649</v>
      </c>
    </row>
    <row r="4321" spans="1:32" s="150" customFormat="1" ht="12" customHeight="1" x14ac:dyDescent="0.25">
      <c r="A4321" s="151" t="s">
        <v>21</v>
      </c>
      <c r="B4321" s="158" t="s">
        <v>9668</v>
      </c>
      <c r="C4321" s="158" t="s">
        <v>9852</v>
      </c>
      <c r="D4321" s="158">
        <v>39</v>
      </c>
      <c r="E4321" s="158" t="s">
        <v>11093</v>
      </c>
      <c r="F4321" s="158" t="s">
        <v>25</v>
      </c>
      <c r="G4321" s="151" t="s">
        <v>26</v>
      </c>
      <c r="H4321" s="156">
        <v>348</v>
      </c>
      <c r="I4321" s="151" t="s">
        <v>27</v>
      </c>
      <c r="J4321" s="158">
        <v>27701427005</v>
      </c>
      <c r="K4321" s="158" t="s">
        <v>11094</v>
      </c>
      <c r="L4321" s="151" t="s">
        <v>31</v>
      </c>
      <c r="M4321" s="158" t="s">
        <v>31</v>
      </c>
      <c r="N4321" s="158" t="s">
        <v>29</v>
      </c>
      <c r="O4321" s="158">
        <v>11155</v>
      </c>
      <c r="P4321" s="149">
        <v>44416.41673611111</v>
      </c>
      <c r="Q4321" s="149">
        <v>44416.350023148145</v>
      </c>
      <c r="R4321" s="168">
        <v>256087</v>
      </c>
      <c r="S4321" s="151">
        <v>345622725</v>
      </c>
      <c r="T4321" s="153">
        <v>1.11550808210959E+16</v>
      </c>
      <c r="U4321" s="151" t="s">
        <v>32</v>
      </c>
      <c r="V4321" s="141"/>
      <c r="W4321" s="164" t="s">
        <v>13029</v>
      </c>
      <c r="X4321" s="36">
        <v>55301</v>
      </c>
      <c r="Y4321" s="24">
        <f>VLOOKUP(T4321,Buzon!C:C,1,FALSE)</f>
        <v>1.11550808210959E+16</v>
      </c>
      <c r="Z4321" s="13" t="str">
        <f>VLOOKUP(T4321,Buzon!C:Z,21,FALSE)</f>
        <v>AFIL.-008139649</v>
      </c>
      <c r="AA4321" s="162">
        <f>VLOOKUP(T4321,Buzon!C:Z,22,FALSE)</f>
        <v>219790.5</v>
      </c>
      <c r="AB4321" s="162">
        <f>VLOOKUP(T4321,Buzon!C:Z,23,FALSE)</f>
        <v>9082021</v>
      </c>
      <c r="AC4321" s="162" t="str">
        <f>VLOOKUP(T4321,Buzon!C:Z,24,FALSE)</f>
        <v>SANTANDER_3550</v>
      </c>
      <c r="AD4321" s="146">
        <f>+H4321</f>
        <v>348</v>
      </c>
      <c r="AE4321" s="150">
        <v>8139649</v>
      </c>
    </row>
    <row r="4322" spans="1:32" s="150" customFormat="1" ht="12" customHeight="1" x14ac:dyDescent="0.25">
      <c r="A4322" s="151" t="s">
        <v>21</v>
      </c>
      <c r="B4322" s="158" t="s">
        <v>9668</v>
      </c>
      <c r="C4322" s="157"/>
      <c r="D4322" s="157"/>
      <c r="E4322" s="158" t="s">
        <v>11093</v>
      </c>
      <c r="F4322" s="158" t="s">
        <v>25</v>
      </c>
      <c r="G4322" s="151" t="s">
        <v>26</v>
      </c>
      <c r="H4322" s="156">
        <v>278</v>
      </c>
      <c r="I4322" s="151" t="s">
        <v>167</v>
      </c>
      <c r="J4322" s="158">
        <v>27701427006</v>
      </c>
      <c r="K4322" s="158" t="s">
        <v>11095</v>
      </c>
      <c r="L4322" s="151" t="s">
        <v>31</v>
      </c>
      <c r="M4322" s="158" t="s">
        <v>29</v>
      </c>
      <c r="N4322" s="158" t="s">
        <v>31</v>
      </c>
      <c r="O4322" s="158">
        <v>11155</v>
      </c>
      <c r="P4322" s="149">
        <v>44416.41673611111</v>
      </c>
      <c r="Q4322" s="149">
        <v>44416.350023148145</v>
      </c>
      <c r="R4322" s="168">
        <v>256087</v>
      </c>
      <c r="S4322" s="151">
        <v>345622725</v>
      </c>
      <c r="T4322" s="153">
        <v>1.11550808210959E+16</v>
      </c>
      <c r="U4322" s="151" t="s">
        <v>32</v>
      </c>
      <c r="V4322" s="141"/>
      <c r="W4322" s="164" t="s">
        <v>13029</v>
      </c>
      <c r="X4322" s="36">
        <v>55301</v>
      </c>
      <c r="Y4322" s="24">
        <f>VLOOKUP(T4322,Buzon!C:C,1,FALSE)</f>
        <v>1.11550808210959E+16</v>
      </c>
      <c r="Z4322" s="13" t="str">
        <f>VLOOKUP(T4322,Buzon!C:Z,21,FALSE)</f>
        <v>AFIL.-008139649</v>
      </c>
      <c r="AA4322" s="162">
        <f>VLOOKUP(T4322,Buzon!C:Z,22,FALSE)</f>
        <v>219790.5</v>
      </c>
      <c r="AB4322" s="162">
        <f>VLOOKUP(T4322,Buzon!C:Z,23,FALSE)</f>
        <v>9082021</v>
      </c>
      <c r="AC4322" s="162" t="str">
        <f>VLOOKUP(T4322,Buzon!C:Z,24,FALSE)</f>
        <v>SANTANDER_3550</v>
      </c>
      <c r="AD4322" s="146">
        <f>+H4322</f>
        <v>278</v>
      </c>
      <c r="AE4322" s="150">
        <v>8139649</v>
      </c>
    </row>
    <row r="4323" spans="1:32" s="150" customFormat="1" ht="12" customHeight="1" x14ac:dyDescent="0.25">
      <c r="A4323" s="151" t="s">
        <v>21</v>
      </c>
      <c r="B4323" s="158" t="s">
        <v>9668</v>
      </c>
      <c r="C4323" s="158" t="s">
        <v>11034</v>
      </c>
      <c r="D4323" s="158">
        <v>21</v>
      </c>
      <c r="E4323" s="158" t="s">
        <v>11096</v>
      </c>
      <c r="F4323" s="158" t="s">
        <v>25</v>
      </c>
      <c r="G4323" s="151" t="s">
        <v>26</v>
      </c>
      <c r="H4323" s="156">
        <v>348</v>
      </c>
      <c r="I4323" s="151" t="s">
        <v>27</v>
      </c>
      <c r="J4323" s="158">
        <v>27701427007</v>
      </c>
      <c r="K4323" s="158" t="s">
        <v>11097</v>
      </c>
      <c r="L4323" s="151" t="s">
        <v>31</v>
      </c>
      <c r="M4323" s="158" t="s">
        <v>31</v>
      </c>
      <c r="N4323" s="158" t="s">
        <v>29</v>
      </c>
      <c r="O4323" s="158">
        <v>11155</v>
      </c>
      <c r="P4323" s="149">
        <v>44416.420439814814</v>
      </c>
      <c r="Q4323" s="149">
        <v>44416.350023148145</v>
      </c>
      <c r="R4323" s="168" t="s">
        <v>8721</v>
      </c>
      <c r="S4323" s="151">
        <v>345625353</v>
      </c>
      <c r="T4323" s="153">
        <v>1.11550808211005E+16</v>
      </c>
      <c r="U4323" s="151" t="s">
        <v>32</v>
      </c>
      <c r="V4323" s="141"/>
      <c r="W4323" s="164" t="s">
        <v>13029</v>
      </c>
      <c r="X4323" s="36">
        <v>55301</v>
      </c>
      <c r="Y4323" s="24">
        <f>VLOOKUP(T4323,Buzon!C:C,1,FALSE)</f>
        <v>1.11550808211005E+16</v>
      </c>
      <c r="Z4323" s="13" t="str">
        <f>VLOOKUP(T4323,Buzon!C:Z,21,FALSE)</f>
        <v>AFIL.-008139649</v>
      </c>
      <c r="AA4323" s="162">
        <f>VLOOKUP(T4323,Buzon!C:Z,22,FALSE)</f>
        <v>219790.5</v>
      </c>
      <c r="AB4323" s="162">
        <f>VLOOKUP(T4323,Buzon!C:Z,23,FALSE)</f>
        <v>9082021</v>
      </c>
      <c r="AC4323" s="162" t="str">
        <f>VLOOKUP(T4323,Buzon!C:Z,24,FALSE)</f>
        <v>SANTANDER_3550</v>
      </c>
      <c r="AD4323" s="146">
        <f>+H4323</f>
        <v>348</v>
      </c>
      <c r="AE4323" s="150">
        <v>8139649</v>
      </c>
    </row>
    <row r="4324" spans="1:32" s="150" customFormat="1" ht="12" customHeight="1" x14ac:dyDescent="0.25">
      <c r="A4324" s="151" t="s">
        <v>21</v>
      </c>
      <c r="B4324" s="158" t="s">
        <v>9662</v>
      </c>
      <c r="C4324" s="158" t="s">
        <v>11034</v>
      </c>
      <c r="D4324" s="158">
        <v>37</v>
      </c>
      <c r="E4324" s="158" t="s">
        <v>2977</v>
      </c>
      <c r="F4324" s="158" t="s">
        <v>71</v>
      </c>
      <c r="G4324" s="151" t="s">
        <v>26</v>
      </c>
      <c r="H4324" s="156">
        <v>174</v>
      </c>
      <c r="I4324" s="151" t="s">
        <v>27</v>
      </c>
      <c r="J4324" s="158">
        <v>27701427013</v>
      </c>
      <c r="K4324" s="158" t="s">
        <v>11098</v>
      </c>
      <c r="L4324" s="151" t="s">
        <v>31</v>
      </c>
      <c r="M4324" s="158" t="s">
        <v>31</v>
      </c>
      <c r="N4324" s="158" t="s">
        <v>29</v>
      </c>
      <c r="O4324" s="158">
        <v>11094</v>
      </c>
      <c r="P4324" s="149">
        <v>44416.431967592594</v>
      </c>
      <c r="Q4324" s="149">
        <v>44416.251655092594</v>
      </c>
      <c r="R4324" s="168">
        <v>35538</v>
      </c>
      <c r="S4324" s="151">
        <v>345633357</v>
      </c>
      <c r="T4324" s="153">
        <v>1.10940808211021E+16</v>
      </c>
      <c r="U4324" s="151" t="s">
        <v>32</v>
      </c>
      <c r="V4324" s="141"/>
      <c r="W4324" s="164" t="s">
        <v>13029</v>
      </c>
      <c r="X4324" s="36">
        <v>55301</v>
      </c>
      <c r="Y4324" s="24">
        <f>VLOOKUP(T4324,Buzon!C:C,1,FALSE)</f>
        <v>1.10940808211021E+16</v>
      </c>
      <c r="Z4324" s="13" t="str">
        <f>VLOOKUP(T4324,Buzon!C:Z,21,FALSE)</f>
        <v>AFIL.-008139649</v>
      </c>
      <c r="AA4324" s="162">
        <f>VLOOKUP(T4324,Buzon!C:Z,22,FALSE)</f>
        <v>219790.5</v>
      </c>
      <c r="AB4324" s="162">
        <f>VLOOKUP(T4324,Buzon!C:Z,23,FALSE)</f>
        <v>9082021</v>
      </c>
      <c r="AC4324" s="162" t="str">
        <f>VLOOKUP(T4324,Buzon!C:Z,24,FALSE)</f>
        <v>SANTANDER_3550</v>
      </c>
      <c r="AD4324" s="146">
        <f>+H4324</f>
        <v>174</v>
      </c>
      <c r="AE4324" s="150">
        <v>8139649</v>
      </c>
    </row>
    <row r="4325" spans="1:32" s="150" customFormat="1" ht="12" customHeight="1" x14ac:dyDescent="0.25">
      <c r="A4325" s="151" t="s">
        <v>21</v>
      </c>
      <c r="B4325" s="158" t="s">
        <v>9662</v>
      </c>
      <c r="C4325" s="158" t="s">
        <v>11034</v>
      </c>
      <c r="D4325" s="158">
        <v>38</v>
      </c>
      <c r="E4325" s="158" t="s">
        <v>11099</v>
      </c>
      <c r="F4325" s="158" t="s">
        <v>25</v>
      </c>
      <c r="G4325" s="151" t="s">
        <v>26</v>
      </c>
      <c r="H4325" s="156">
        <v>348</v>
      </c>
      <c r="I4325" s="151" t="s">
        <v>27</v>
      </c>
      <c r="J4325" s="158">
        <v>27701427014</v>
      </c>
      <c r="K4325" s="158" t="s">
        <v>11100</v>
      </c>
      <c r="L4325" s="151" t="s">
        <v>31</v>
      </c>
      <c r="M4325" s="158" t="s">
        <v>31</v>
      </c>
      <c r="N4325" s="158" t="s">
        <v>29</v>
      </c>
      <c r="O4325" s="158">
        <v>11094</v>
      </c>
      <c r="P4325" s="149">
        <v>44416.431967592594</v>
      </c>
      <c r="Q4325" s="149">
        <v>44416.251655092594</v>
      </c>
      <c r="R4325" s="168">
        <v>35538</v>
      </c>
      <c r="S4325" s="151">
        <v>345633357</v>
      </c>
      <c r="T4325" s="153">
        <v>1.10940808211021E+16</v>
      </c>
      <c r="U4325" s="151" t="s">
        <v>32</v>
      </c>
      <c r="V4325" s="141"/>
      <c r="W4325" s="164" t="s">
        <v>13029</v>
      </c>
      <c r="X4325" s="36">
        <v>55301</v>
      </c>
      <c r="Y4325" s="24">
        <f>VLOOKUP(T4325,Buzon!C:C,1,FALSE)</f>
        <v>1.10940808211021E+16</v>
      </c>
      <c r="Z4325" s="13" t="str">
        <f>VLOOKUP(T4325,Buzon!C:Z,21,FALSE)</f>
        <v>AFIL.-008139649</v>
      </c>
      <c r="AA4325" s="162">
        <f>VLOOKUP(T4325,Buzon!C:Z,22,FALSE)</f>
        <v>219790.5</v>
      </c>
      <c r="AB4325" s="162">
        <f>VLOOKUP(T4325,Buzon!C:Z,23,FALSE)</f>
        <v>9082021</v>
      </c>
      <c r="AC4325" s="162" t="str">
        <f>VLOOKUP(T4325,Buzon!C:Z,24,FALSE)</f>
        <v>SANTANDER_3550</v>
      </c>
      <c r="AD4325" s="146">
        <f>+H4325</f>
        <v>348</v>
      </c>
      <c r="AE4325" s="150">
        <v>8139649</v>
      </c>
    </row>
    <row r="4326" spans="1:32" s="150" customFormat="1" ht="12" customHeight="1" x14ac:dyDescent="0.25">
      <c r="A4326" s="151" t="s">
        <v>21</v>
      </c>
      <c r="B4326" s="158" t="s">
        <v>9668</v>
      </c>
      <c r="C4326" s="158" t="s">
        <v>11034</v>
      </c>
      <c r="D4326" s="158">
        <v>4</v>
      </c>
      <c r="E4326" s="158" t="s">
        <v>11101</v>
      </c>
      <c r="F4326" s="158" t="s">
        <v>25</v>
      </c>
      <c r="G4326" s="151" t="s">
        <v>26</v>
      </c>
      <c r="H4326" s="156">
        <v>348</v>
      </c>
      <c r="I4326" s="151" t="s">
        <v>27</v>
      </c>
      <c r="J4326" s="158">
        <v>27701427015</v>
      </c>
      <c r="K4326" s="158" t="s">
        <v>11102</v>
      </c>
      <c r="L4326" s="151" t="s">
        <v>31</v>
      </c>
      <c r="M4326" s="158" t="s">
        <v>31</v>
      </c>
      <c r="N4326" s="158" t="s">
        <v>29</v>
      </c>
      <c r="O4326" s="158">
        <v>11155</v>
      </c>
      <c r="P4326" s="149">
        <v>44416.432638888888</v>
      </c>
      <c r="Q4326" s="149">
        <v>44416.350023148145</v>
      </c>
      <c r="R4326" s="168">
        <v>440265</v>
      </c>
      <c r="S4326" s="151">
        <v>345633796</v>
      </c>
      <c r="T4326" s="153">
        <v>1.11550808211022E+16</v>
      </c>
      <c r="U4326" s="151" t="s">
        <v>32</v>
      </c>
      <c r="V4326" s="141"/>
      <c r="W4326" s="164" t="s">
        <v>13029</v>
      </c>
      <c r="X4326" s="36">
        <v>55301</v>
      </c>
      <c r="Y4326" s="24">
        <f>VLOOKUP(T4326,Buzon!C:C,1,FALSE)</f>
        <v>1.11550808211022E+16</v>
      </c>
      <c r="Z4326" s="13" t="str">
        <f>VLOOKUP(T4326,Buzon!C:Z,21,FALSE)</f>
        <v>AFIL.-008139649</v>
      </c>
      <c r="AA4326" s="162">
        <f>VLOOKUP(T4326,Buzon!C:Z,22,FALSE)</f>
        <v>219790.5</v>
      </c>
      <c r="AB4326" s="162">
        <f>VLOOKUP(T4326,Buzon!C:Z,23,FALSE)</f>
        <v>9082021</v>
      </c>
      <c r="AC4326" s="162" t="str">
        <f>VLOOKUP(T4326,Buzon!C:Z,24,FALSE)</f>
        <v>SANTANDER_3550</v>
      </c>
      <c r="AD4326" s="146">
        <f>+H4326</f>
        <v>348</v>
      </c>
      <c r="AE4326" s="150">
        <v>8139649</v>
      </c>
    </row>
    <row r="4327" spans="1:32" s="150" customFormat="1" ht="12" customHeight="1" x14ac:dyDescent="0.25">
      <c r="A4327" s="151" t="s">
        <v>21</v>
      </c>
      <c r="B4327" s="158" t="s">
        <v>9668</v>
      </c>
      <c r="C4327" s="158" t="s">
        <v>11034</v>
      </c>
      <c r="D4327" s="158">
        <v>8</v>
      </c>
      <c r="E4327" s="158" t="s">
        <v>11103</v>
      </c>
      <c r="F4327" s="158" t="s">
        <v>25</v>
      </c>
      <c r="G4327" s="151" t="s">
        <v>26</v>
      </c>
      <c r="H4327" s="156">
        <v>348</v>
      </c>
      <c r="I4327" s="151" t="s">
        <v>27</v>
      </c>
      <c r="J4327" s="158">
        <v>27701427016</v>
      </c>
      <c r="K4327" s="158" t="s">
        <v>11104</v>
      </c>
      <c r="L4327" s="151" t="s">
        <v>31</v>
      </c>
      <c r="M4327" s="158" t="s">
        <v>31</v>
      </c>
      <c r="N4327" s="158" t="s">
        <v>29</v>
      </c>
      <c r="O4327" s="158">
        <v>11155</v>
      </c>
      <c r="P4327" s="149">
        <v>44416.433310185188</v>
      </c>
      <c r="Q4327" s="149">
        <v>44416.350023148145</v>
      </c>
      <c r="R4327" s="168">
        <v>468256</v>
      </c>
      <c r="S4327" s="151">
        <v>345634300</v>
      </c>
      <c r="T4327" s="153">
        <v>1.11550808211023E+16</v>
      </c>
      <c r="U4327" s="151" t="s">
        <v>32</v>
      </c>
      <c r="V4327" s="141"/>
      <c r="W4327" s="164" t="s">
        <v>13029</v>
      </c>
      <c r="X4327" s="36">
        <v>55301</v>
      </c>
      <c r="Y4327" s="24">
        <f>VLOOKUP(T4327,Buzon!C:C,1,FALSE)</f>
        <v>1.11550808211023E+16</v>
      </c>
      <c r="Z4327" s="13" t="str">
        <f>VLOOKUP(T4327,Buzon!C:Z,21,FALSE)</f>
        <v>AFIL.-008139649</v>
      </c>
      <c r="AA4327" s="162">
        <f>VLOOKUP(T4327,Buzon!C:Z,22,FALSE)</f>
        <v>219790.5</v>
      </c>
      <c r="AB4327" s="162">
        <f>VLOOKUP(T4327,Buzon!C:Z,23,FALSE)</f>
        <v>9082021</v>
      </c>
      <c r="AC4327" s="162" t="str">
        <f>VLOOKUP(T4327,Buzon!C:Z,24,FALSE)</f>
        <v>SANTANDER_3550</v>
      </c>
      <c r="AD4327" s="146">
        <f>+H4327</f>
        <v>348</v>
      </c>
      <c r="AE4327" s="150">
        <v>8139649</v>
      </c>
    </row>
    <row r="4328" spans="1:32" s="145" customFormat="1" ht="12" customHeight="1" x14ac:dyDescent="0.25">
      <c r="A4328" s="148" t="s">
        <v>21</v>
      </c>
      <c r="B4328" s="158" t="s">
        <v>9662</v>
      </c>
      <c r="C4328" s="158" t="s">
        <v>11034</v>
      </c>
      <c r="D4328" s="158">
        <v>2</v>
      </c>
      <c r="E4328" s="158" t="s">
        <v>11105</v>
      </c>
      <c r="F4328" s="158" t="s">
        <v>25</v>
      </c>
      <c r="G4328" s="148" t="s">
        <v>26</v>
      </c>
      <c r="H4328" s="146">
        <v>348</v>
      </c>
      <c r="I4328" s="148" t="s">
        <v>296</v>
      </c>
      <c r="J4328" s="158">
        <v>27701427019</v>
      </c>
      <c r="K4328" s="158" t="s">
        <v>11106</v>
      </c>
      <c r="L4328" s="148" t="s">
        <v>31</v>
      </c>
      <c r="M4328" s="158" t="s">
        <v>31</v>
      </c>
      <c r="N4328" s="158" t="s">
        <v>29</v>
      </c>
      <c r="O4328" s="158">
        <v>11094</v>
      </c>
      <c r="P4328" s="138">
        <v>44416.441087962965</v>
      </c>
      <c r="Q4328" s="138">
        <v>44416.251655092594</v>
      </c>
      <c r="R4328" s="185" t="s">
        <v>11107</v>
      </c>
      <c r="S4328" s="151">
        <v>1594778344</v>
      </c>
      <c r="T4328" s="153" t="s">
        <v>11108</v>
      </c>
      <c r="U4328" s="151" t="s">
        <v>32</v>
      </c>
      <c r="V4328" s="141"/>
      <c r="W4328" s="164" t="s">
        <v>13009</v>
      </c>
      <c r="X4328" s="84">
        <v>1860</v>
      </c>
      <c r="Y4328" s="24" t="e">
        <f>VLOOKUP(T4328,Buzon!C:C,1,FALSE)</f>
        <v>#N/A</v>
      </c>
      <c r="Z4328" s="49" t="s">
        <v>12966</v>
      </c>
      <c r="AA4328" s="41">
        <v>219790.5</v>
      </c>
      <c r="AB4328" s="41">
        <v>9082021</v>
      </c>
      <c r="AC4328" s="41" t="s">
        <v>8974</v>
      </c>
      <c r="AD4328" s="188">
        <v>1045</v>
      </c>
      <c r="AE4328" s="145">
        <v>8139649</v>
      </c>
    </row>
    <row r="4329" spans="1:32" s="150" customFormat="1" ht="12" customHeight="1" x14ac:dyDescent="0.25">
      <c r="A4329" s="151" t="s">
        <v>21</v>
      </c>
      <c r="B4329" s="158" t="s">
        <v>9662</v>
      </c>
      <c r="C4329" s="158" t="s">
        <v>11034</v>
      </c>
      <c r="D4329" s="158">
        <v>5</v>
      </c>
      <c r="E4329" s="158" t="s">
        <v>11109</v>
      </c>
      <c r="F4329" s="158" t="s">
        <v>25</v>
      </c>
      <c r="G4329" s="151" t="s">
        <v>26</v>
      </c>
      <c r="H4329" s="156">
        <v>348</v>
      </c>
      <c r="I4329" s="151" t="s">
        <v>296</v>
      </c>
      <c r="J4329" s="158">
        <v>27701427020</v>
      </c>
      <c r="K4329" s="158" t="s">
        <v>11110</v>
      </c>
      <c r="L4329" s="151" t="s">
        <v>31</v>
      </c>
      <c r="M4329" s="158" t="s">
        <v>31</v>
      </c>
      <c r="N4329" s="158" t="s">
        <v>29</v>
      </c>
      <c r="O4329" s="158">
        <v>11094</v>
      </c>
      <c r="P4329" s="149">
        <v>44416.441087962965</v>
      </c>
      <c r="Q4329" s="149">
        <v>44416.251655092594</v>
      </c>
      <c r="R4329" s="168" t="s">
        <v>11107</v>
      </c>
      <c r="S4329" s="151">
        <v>1594778344</v>
      </c>
      <c r="T4329" s="153" t="s">
        <v>11108</v>
      </c>
      <c r="U4329" s="151" t="s">
        <v>32</v>
      </c>
      <c r="V4329" s="141"/>
      <c r="W4329" s="164" t="s">
        <v>13009</v>
      </c>
      <c r="X4329" s="84">
        <v>1860</v>
      </c>
      <c r="Y4329" s="24" t="e">
        <f>VLOOKUP(T4329,Buzon!C:C,1,FALSE)</f>
        <v>#N/A</v>
      </c>
      <c r="Z4329" s="13" t="e">
        <f>VLOOKUP(T4329,Buzon!C:Z,21,FALSE)</f>
        <v>#N/A</v>
      </c>
      <c r="AA4329" s="162" t="e">
        <f>VLOOKUP(T4329,Buzon!C:Z,22,FALSE)</f>
        <v>#N/A</v>
      </c>
      <c r="AB4329" s="162" t="e">
        <f>VLOOKUP(T4329,Buzon!C:Z,23,FALSE)</f>
        <v>#N/A</v>
      </c>
      <c r="AC4329" s="162" t="e">
        <f>VLOOKUP(T4329,Buzon!C:Z,24,FALSE)</f>
        <v>#N/A</v>
      </c>
      <c r="AD4329" s="188"/>
      <c r="AE4329" s="150">
        <v>8139649</v>
      </c>
    </row>
    <row r="4330" spans="1:32" s="150" customFormat="1" ht="12" customHeight="1" x14ac:dyDescent="0.25">
      <c r="A4330" s="151" t="s">
        <v>21</v>
      </c>
      <c r="B4330" s="158" t="s">
        <v>9662</v>
      </c>
      <c r="C4330" s="158" t="s">
        <v>11034</v>
      </c>
      <c r="D4330" s="158">
        <v>12</v>
      </c>
      <c r="E4330" s="158" t="s">
        <v>11111</v>
      </c>
      <c r="F4330" s="158" t="s">
        <v>25</v>
      </c>
      <c r="G4330" s="151" t="s">
        <v>26</v>
      </c>
      <c r="H4330" s="156">
        <v>348</v>
      </c>
      <c r="I4330" s="151" t="s">
        <v>296</v>
      </c>
      <c r="J4330" s="158">
        <v>27701427021</v>
      </c>
      <c r="K4330" s="158" t="s">
        <v>11112</v>
      </c>
      <c r="L4330" s="151" t="s">
        <v>31</v>
      </c>
      <c r="M4330" s="158" t="s">
        <v>31</v>
      </c>
      <c r="N4330" s="158" t="s">
        <v>29</v>
      </c>
      <c r="O4330" s="158">
        <v>11094</v>
      </c>
      <c r="P4330" s="149">
        <v>44416.441087962965</v>
      </c>
      <c r="Q4330" s="149">
        <v>44416.251655092594</v>
      </c>
      <c r="R4330" s="168" t="s">
        <v>11107</v>
      </c>
      <c r="S4330" s="151">
        <v>1594778344</v>
      </c>
      <c r="T4330" s="153" t="s">
        <v>11108</v>
      </c>
      <c r="U4330" s="151" t="s">
        <v>32</v>
      </c>
      <c r="V4330" s="141"/>
      <c r="W4330" s="164" t="s">
        <v>13009</v>
      </c>
      <c r="X4330" s="84">
        <v>1860</v>
      </c>
      <c r="Y4330" s="24" t="e">
        <f>VLOOKUP(T4330,Buzon!C:C,1,FALSE)</f>
        <v>#N/A</v>
      </c>
      <c r="Z4330" s="13" t="e">
        <f>VLOOKUP(T4330,Buzon!C:Z,21,FALSE)</f>
        <v>#N/A</v>
      </c>
      <c r="AA4330" s="162" t="e">
        <f>VLOOKUP(T4330,Buzon!C:Z,22,FALSE)</f>
        <v>#N/A</v>
      </c>
      <c r="AB4330" s="162" t="e">
        <f>VLOOKUP(T4330,Buzon!C:Z,23,FALSE)</f>
        <v>#N/A</v>
      </c>
      <c r="AC4330" s="162" t="e">
        <f>VLOOKUP(T4330,Buzon!C:Z,24,FALSE)</f>
        <v>#N/A</v>
      </c>
      <c r="AD4330" s="188"/>
      <c r="AE4330" s="150">
        <v>8139649</v>
      </c>
    </row>
    <row r="4331" spans="1:32" s="150" customFormat="1" ht="12" customHeight="1" x14ac:dyDescent="0.25">
      <c r="A4331" s="151" t="s">
        <v>21</v>
      </c>
      <c r="B4331" s="158" t="s">
        <v>9662</v>
      </c>
      <c r="C4331" s="158" t="s">
        <v>11034</v>
      </c>
      <c r="D4331" s="158">
        <v>18</v>
      </c>
      <c r="E4331" s="158" t="s">
        <v>11113</v>
      </c>
      <c r="F4331" s="158" t="s">
        <v>25</v>
      </c>
      <c r="G4331" s="151" t="s">
        <v>26</v>
      </c>
      <c r="H4331" s="156">
        <v>348</v>
      </c>
      <c r="I4331" s="151" t="s">
        <v>296</v>
      </c>
      <c r="J4331" s="158">
        <v>27701427022</v>
      </c>
      <c r="K4331" s="158" t="s">
        <v>11114</v>
      </c>
      <c r="L4331" s="151" t="s">
        <v>31</v>
      </c>
      <c r="M4331" s="158" t="s">
        <v>31</v>
      </c>
      <c r="N4331" s="158" t="s">
        <v>29</v>
      </c>
      <c r="O4331" s="158">
        <v>11094</v>
      </c>
      <c r="P4331" s="149">
        <v>44416.441087962965</v>
      </c>
      <c r="Q4331" s="149">
        <v>44416.251655092594</v>
      </c>
      <c r="R4331" s="168" t="s">
        <v>11107</v>
      </c>
      <c r="S4331" s="151">
        <v>1594778344</v>
      </c>
      <c r="T4331" s="153" t="s">
        <v>11108</v>
      </c>
      <c r="U4331" s="151" t="s">
        <v>32</v>
      </c>
      <c r="V4331" s="141"/>
      <c r="W4331" s="164" t="s">
        <v>13009</v>
      </c>
      <c r="X4331" s="84">
        <v>1860</v>
      </c>
      <c r="Y4331" s="24" t="e">
        <f>VLOOKUP(T4331,Buzon!C:C,1,FALSE)</f>
        <v>#N/A</v>
      </c>
      <c r="Z4331" s="13" t="e">
        <f>VLOOKUP(T4331,Buzon!C:Z,21,FALSE)</f>
        <v>#N/A</v>
      </c>
      <c r="AA4331" s="162" t="e">
        <f>VLOOKUP(T4331,Buzon!C:Z,22,FALSE)</f>
        <v>#N/A</v>
      </c>
      <c r="AB4331" s="162" t="e">
        <f>VLOOKUP(T4331,Buzon!C:Z,23,FALSE)</f>
        <v>#N/A</v>
      </c>
      <c r="AC4331" s="162" t="e">
        <f>VLOOKUP(T4331,Buzon!C:Z,24,FALSE)</f>
        <v>#N/A</v>
      </c>
      <c r="AD4331" s="188"/>
      <c r="AE4331" s="150">
        <v>8139649</v>
      </c>
    </row>
    <row r="4332" spans="1:32" s="150" customFormat="1" ht="12" customHeight="1" x14ac:dyDescent="0.25">
      <c r="A4332" s="151" t="s">
        <v>21</v>
      </c>
      <c r="B4332" s="158" t="s">
        <v>9662</v>
      </c>
      <c r="C4332" s="158" t="s">
        <v>11034</v>
      </c>
      <c r="D4332" s="158">
        <v>34</v>
      </c>
      <c r="E4332" s="158" t="s">
        <v>11115</v>
      </c>
      <c r="F4332" s="158" t="s">
        <v>25</v>
      </c>
      <c r="G4332" s="151" t="s">
        <v>26</v>
      </c>
      <c r="H4332" s="156">
        <v>348</v>
      </c>
      <c r="I4332" s="151" t="s">
        <v>296</v>
      </c>
      <c r="J4332" s="158">
        <v>27701427023</v>
      </c>
      <c r="K4332" s="158" t="s">
        <v>11116</v>
      </c>
      <c r="L4332" s="151" t="s">
        <v>31</v>
      </c>
      <c r="M4332" s="158" t="s">
        <v>31</v>
      </c>
      <c r="N4332" s="158" t="s">
        <v>29</v>
      </c>
      <c r="O4332" s="158">
        <v>11094</v>
      </c>
      <c r="P4332" s="149">
        <v>44416.441099537034</v>
      </c>
      <c r="Q4332" s="149">
        <v>44416.251655092594</v>
      </c>
      <c r="R4332" s="168" t="s">
        <v>11107</v>
      </c>
      <c r="S4332" s="151">
        <v>1594778344</v>
      </c>
      <c r="T4332" s="153" t="s">
        <v>11108</v>
      </c>
      <c r="U4332" s="151" t="s">
        <v>32</v>
      </c>
      <c r="V4332" s="141"/>
      <c r="W4332" s="164" t="s">
        <v>13009</v>
      </c>
      <c r="X4332" s="84">
        <v>1860</v>
      </c>
      <c r="Y4332" s="24" t="e">
        <f>VLOOKUP(T4332,Buzon!C:C,1,FALSE)</f>
        <v>#N/A</v>
      </c>
      <c r="Z4332" s="13" t="e">
        <f>VLOOKUP(T4332,Buzon!C:Z,21,FALSE)</f>
        <v>#N/A</v>
      </c>
      <c r="AA4332" s="162" t="e">
        <f>VLOOKUP(T4332,Buzon!C:Z,22,FALSE)</f>
        <v>#N/A</v>
      </c>
      <c r="AB4332" s="162" t="e">
        <f>VLOOKUP(T4332,Buzon!C:Z,23,FALSE)</f>
        <v>#N/A</v>
      </c>
      <c r="AC4332" s="162" t="e">
        <f>VLOOKUP(T4332,Buzon!C:Z,24,FALSE)</f>
        <v>#N/A</v>
      </c>
      <c r="AD4332" s="188"/>
      <c r="AE4332" s="150">
        <v>8139649</v>
      </c>
    </row>
    <row r="4333" spans="1:32" s="150" customFormat="1" ht="12" customHeight="1" x14ac:dyDescent="0.25">
      <c r="A4333" s="151" t="s">
        <v>21</v>
      </c>
      <c r="B4333" s="158" t="s">
        <v>9662</v>
      </c>
      <c r="C4333" s="158" t="s">
        <v>3885</v>
      </c>
      <c r="D4333" s="158">
        <v>17</v>
      </c>
      <c r="E4333" s="158" t="s">
        <v>11117</v>
      </c>
      <c r="F4333" s="158" t="s">
        <v>25</v>
      </c>
      <c r="G4333" s="151" t="s">
        <v>26</v>
      </c>
      <c r="H4333" s="156">
        <v>278</v>
      </c>
      <c r="I4333" s="151" t="s">
        <v>27</v>
      </c>
      <c r="J4333" s="158">
        <v>27701427030</v>
      </c>
      <c r="K4333" s="158" t="s">
        <v>11118</v>
      </c>
      <c r="L4333" s="151" t="s">
        <v>31</v>
      </c>
      <c r="M4333" s="158" t="s">
        <v>31</v>
      </c>
      <c r="N4333" s="158" t="s">
        <v>29</v>
      </c>
      <c r="O4333" s="158">
        <v>11094</v>
      </c>
      <c r="P4333" s="149">
        <v>44416.447951388887</v>
      </c>
      <c r="Q4333" s="149">
        <v>44416.251655092594</v>
      </c>
      <c r="R4333" s="168">
        <v>594022</v>
      </c>
      <c r="S4333" s="151">
        <v>345645487</v>
      </c>
      <c r="T4333" s="153">
        <v>1.10940808211044E+16</v>
      </c>
      <c r="U4333" s="151" t="s">
        <v>32</v>
      </c>
      <c r="V4333" s="141"/>
      <c r="W4333" s="164" t="s">
        <v>13029</v>
      </c>
      <c r="X4333" s="36">
        <v>55301</v>
      </c>
      <c r="Y4333" s="24">
        <f>VLOOKUP(T4333,Buzon!C:C,1,FALSE)</f>
        <v>1.10940808211044E+16</v>
      </c>
      <c r="Z4333" s="13" t="str">
        <f>VLOOKUP(T4333,Buzon!C:Z,21,FALSE)</f>
        <v>AFIL.-008139649</v>
      </c>
      <c r="AA4333" s="162">
        <f>VLOOKUP(T4333,Buzon!C:Z,22,FALSE)</f>
        <v>219790.5</v>
      </c>
      <c r="AB4333" s="162">
        <f>VLOOKUP(T4333,Buzon!C:Z,23,FALSE)</f>
        <v>9082021</v>
      </c>
      <c r="AC4333" s="162" t="str">
        <f>VLOOKUP(T4333,Buzon!C:Z,24,FALSE)</f>
        <v>SANTANDER_3550</v>
      </c>
      <c r="AD4333" s="146">
        <f>+H4333</f>
        <v>278</v>
      </c>
      <c r="AE4333" s="150">
        <v>8139649</v>
      </c>
    </row>
    <row r="4334" spans="1:32" s="150" customFormat="1" ht="12" customHeight="1" x14ac:dyDescent="0.25">
      <c r="A4334" s="151" t="s">
        <v>21</v>
      </c>
      <c r="B4334" s="158" t="s">
        <v>9662</v>
      </c>
      <c r="C4334" s="158" t="s">
        <v>9962</v>
      </c>
      <c r="D4334" s="158">
        <v>13</v>
      </c>
      <c r="E4334" s="158" t="s">
        <v>11119</v>
      </c>
      <c r="F4334" s="158" t="s">
        <v>25</v>
      </c>
      <c r="G4334" s="151" t="s">
        <v>26</v>
      </c>
      <c r="H4334" s="156">
        <v>348</v>
      </c>
      <c r="I4334" s="151" t="s">
        <v>27</v>
      </c>
      <c r="J4334" s="158">
        <v>27701427032</v>
      </c>
      <c r="K4334" s="158" t="s">
        <v>11120</v>
      </c>
      <c r="L4334" s="151" t="s">
        <v>31</v>
      </c>
      <c r="M4334" s="158" t="s">
        <v>31</v>
      </c>
      <c r="N4334" s="158" t="s">
        <v>29</v>
      </c>
      <c r="O4334" s="158">
        <v>11094</v>
      </c>
      <c r="P4334" s="149">
        <v>44416.449594907404</v>
      </c>
      <c r="Q4334" s="149">
        <v>44416.251655092594</v>
      </c>
      <c r="R4334" s="168">
        <v>38911</v>
      </c>
      <c r="S4334" s="151">
        <v>345646699</v>
      </c>
      <c r="T4334" s="153">
        <v>1.10940808211046E+16</v>
      </c>
      <c r="U4334" s="151" t="s">
        <v>32</v>
      </c>
      <c r="V4334" s="141"/>
      <c r="W4334" s="164" t="s">
        <v>13029</v>
      </c>
      <c r="X4334" s="36">
        <v>55301</v>
      </c>
      <c r="Y4334" s="24">
        <f>VLOOKUP(T4334,Buzon!C:C,1,FALSE)</f>
        <v>1.10940808211046E+16</v>
      </c>
      <c r="Z4334" s="13" t="str">
        <f>VLOOKUP(T4334,Buzon!C:Z,21,FALSE)</f>
        <v>AFIL.-008139649</v>
      </c>
      <c r="AA4334" s="162">
        <f>VLOOKUP(T4334,Buzon!C:Z,22,FALSE)</f>
        <v>219790.5</v>
      </c>
      <c r="AB4334" s="162">
        <f>VLOOKUP(T4334,Buzon!C:Z,23,FALSE)</f>
        <v>9082021</v>
      </c>
      <c r="AC4334" s="162" t="str">
        <f>VLOOKUP(T4334,Buzon!C:Z,24,FALSE)</f>
        <v>SANTANDER_3550</v>
      </c>
      <c r="AD4334" s="146">
        <f>+H4334</f>
        <v>348</v>
      </c>
      <c r="AE4334" s="150">
        <v>8139649</v>
      </c>
    </row>
    <row r="4335" spans="1:32" s="150" customFormat="1" ht="12" customHeight="1" x14ac:dyDescent="0.25">
      <c r="A4335" s="151" t="s">
        <v>21</v>
      </c>
      <c r="B4335" s="158" t="s">
        <v>9662</v>
      </c>
      <c r="C4335" s="158" t="s">
        <v>9962</v>
      </c>
      <c r="D4335" s="158">
        <v>14</v>
      </c>
      <c r="E4335" s="158" t="s">
        <v>11121</v>
      </c>
      <c r="F4335" s="158" t="s">
        <v>25</v>
      </c>
      <c r="G4335" s="151" t="s">
        <v>26</v>
      </c>
      <c r="H4335" s="156">
        <v>348</v>
      </c>
      <c r="I4335" s="151" t="s">
        <v>27</v>
      </c>
      <c r="J4335" s="158">
        <v>27701427033</v>
      </c>
      <c r="K4335" s="158" t="s">
        <v>11122</v>
      </c>
      <c r="L4335" s="151" t="s">
        <v>31</v>
      </c>
      <c r="M4335" s="158" t="s">
        <v>31</v>
      </c>
      <c r="N4335" s="158" t="s">
        <v>29</v>
      </c>
      <c r="O4335" s="158">
        <v>11094</v>
      </c>
      <c r="P4335" s="149">
        <v>44416.449594907404</v>
      </c>
      <c r="Q4335" s="149">
        <v>44416.251655092594</v>
      </c>
      <c r="R4335" s="168">
        <v>38911</v>
      </c>
      <c r="S4335" s="151">
        <v>345646699</v>
      </c>
      <c r="T4335" s="153">
        <v>1.10940808211046E+16</v>
      </c>
      <c r="U4335" s="151" t="s">
        <v>32</v>
      </c>
      <c r="V4335" s="141"/>
      <c r="W4335" s="164" t="s">
        <v>13029</v>
      </c>
      <c r="X4335" s="36">
        <v>55301</v>
      </c>
      <c r="Y4335" s="24">
        <f>VLOOKUP(T4335,Buzon!C:C,1,FALSE)</f>
        <v>1.10940808211046E+16</v>
      </c>
      <c r="Z4335" s="13" t="str">
        <f>VLOOKUP(T4335,Buzon!C:Z,21,FALSE)</f>
        <v>AFIL.-008139649</v>
      </c>
      <c r="AA4335" s="162">
        <f>VLOOKUP(T4335,Buzon!C:Z,22,FALSE)</f>
        <v>219790.5</v>
      </c>
      <c r="AB4335" s="162">
        <f>VLOOKUP(T4335,Buzon!C:Z,23,FALSE)</f>
        <v>9082021</v>
      </c>
      <c r="AC4335" s="162" t="str">
        <f>VLOOKUP(T4335,Buzon!C:Z,24,FALSE)</f>
        <v>SANTANDER_3550</v>
      </c>
      <c r="AD4335" s="146">
        <f>+H4335</f>
        <v>348</v>
      </c>
      <c r="AE4335" s="150">
        <v>8139649</v>
      </c>
    </row>
    <row r="4336" spans="1:32" s="214" customFormat="1" ht="12" customHeight="1" x14ac:dyDescent="0.25">
      <c r="A4336" s="168" t="s">
        <v>21</v>
      </c>
      <c r="B4336" s="158" t="s">
        <v>9662</v>
      </c>
      <c r="C4336" s="158" t="s">
        <v>10843</v>
      </c>
      <c r="D4336" s="158">
        <v>9</v>
      </c>
      <c r="E4336" s="158" t="s">
        <v>10844</v>
      </c>
      <c r="F4336" s="158" t="s">
        <v>25</v>
      </c>
      <c r="G4336" s="168" t="s">
        <v>26</v>
      </c>
      <c r="H4336" s="169">
        <v>278</v>
      </c>
      <c r="I4336" s="168" t="s">
        <v>27</v>
      </c>
      <c r="J4336" s="158">
        <v>27701426680</v>
      </c>
      <c r="K4336" s="158" t="s">
        <v>10845</v>
      </c>
      <c r="L4336" s="168" t="s">
        <v>31</v>
      </c>
      <c r="M4336" s="158" t="s">
        <v>31</v>
      </c>
      <c r="N4336" s="158" t="s">
        <v>29</v>
      </c>
      <c r="O4336" s="158">
        <v>10869</v>
      </c>
      <c r="P4336" s="170">
        <v>44415.651493055557</v>
      </c>
      <c r="Q4336" s="170">
        <v>44415.567418981482</v>
      </c>
      <c r="R4336" s="168">
        <v>833728</v>
      </c>
      <c r="S4336" s="168">
        <v>345164353</v>
      </c>
      <c r="T4336" s="171">
        <v>1.08690708211537E+16</v>
      </c>
      <c r="U4336" s="168" t="s">
        <v>32</v>
      </c>
      <c r="V4336" s="210"/>
      <c r="W4336" s="83" t="s">
        <v>13006</v>
      </c>
      <c r="X4336" s="84">
        <v>1182</v>
      </c>
      <c r="Y4336" s="213" t="e">
        <f>VLOOKUP(T4336,Buzon!C:C,1,FALSE)</f>
        <v>#N/A</v>
      </c>
      <c r="Z4336" s="76" t="s">
        <v>13001</v>
      </c>
      <c r="AA4336" s="211">
        <v>5090.8999999999996</v>
      </c>
      <c r="AB4336" s="78" t="s">
        <v>9020</v>
      </c>
      <c r="AC4336" s="76" t="s">
        <v>8974</v>
      </c>
      <c r="AD4336" s="169">
        <f>+H4336</f>
        <v>278</v>
      </c>
      <c r="AE4336" s="214">
        <v>9359908044</v>
      </c>
      <c r="AF4336" s="207">
        <v>-302.10000000000002</v>
      </c>
    </row>
    <row r="4337" spans="1:32" s="214" customFormat="1" ht="12" customHeight="1" x14ac:dyDescent="0.25">
      <c r="A4337" s="168" t="s">
        <v>21</v>
      </c>
      <c r="B4337" s="158" t="s">
        <v>9662</v>
      </c>
      <c r="C4337" s="158" t="s">
        <v>10843</v>
      </c>
      <c r="D4337" s="158">
        <v>10</v>
      </c>
      <c r="E4337" s="158" t="s">
        <v>10846</v>
      </c>
      <c r="F4337" s="158" t="s">
        <v>25</v>
      </c>
      <c r="G4337" s="168" t="s">
        <v>26</v>
      </c>
      <c r="H4337" s="169">
        <v>278</v>
      </c>
      <c r="I4337" s="168" t="s">
        <v>27</v>
      </c>
      <c r="J4337" s="158">
        <v>27701426681</v>
      </c>
      <c r="K4337" s="158" t="s">
        <v>10847</v>
      </c>
      <c r="L4337" s="168" t="s">
        <v>31</v>
      </c>
      <c r="M4337" s="158" t="s">
        <v>31</v>
      </c>
      <c r="N4337" s="158" t="s">
        <v>29</v>
      </c>
      <c r="O4337" s="158">
        <v>10869</v>
      </c>
      <c r="P4337" s="170">
        <v>44415.651493055557</v>
      </c>
      <c r="Q4337" s="170">
        <v>44415.567418981482</v>
      </c>
      <c r="R4337" s="168">
        <v>833728</v>
      </c>
      <c r="S4337" s="168">
        <v>345164353</v>
      </c>
      <c r="T4337" s="171">
        <v>1.08690708211537E+16</v>
      </c>
      <c r="U4337" s="168" t="s">
        <v>32</v>
      </c>
      <c r="V4337" s="210"/>
      <c r="W4337" s="83" t="s">
        <v>13006</v>
      </c>
      <c r="X4337" s="84">
        <v>1182</v>
      </c>
      <c r="Y4337" s="213" t="e">
        <f>VLOOKUP(T4337,Buzon!C:C,1,FALSE)</f>
        <v>#N/A</v>
      </c>
      <c r="Z4337" s="76" t="s">
        <v>13001</v>
      </c>
      <c r="AA4337" s="211">
        <v>5090.8999999999996</v>
      </c>
      <c r="AB4337" s="78" t="s">
        <v>9020</v>
      </c>
      <c r="AC4337" s="76" t="s">
        <v>8974</v>
      </c>
      <c r="AD4337" s="169">
        <f>+H4337</f>
        <v>278</v>
      </c>
      <c r="AE4337" s="214">
        <v>9359908044</v>
      </c>
      <c r="AF4337" s="207">
        <v>-302.10000000000002</v>
      </c>
    </row>
    <row r="4338" spans="1:32" s="150" customFormat="1" ht="12" customHeight="1" x14ac:dyDescent="0.25">
      <c r="A4338" s="151" t="s">
        <v>21</v>
      </c>
      <c r="B4338" s="158" t="s">
        <v>9662</v>
      </c>
      <c r="C4338" s="158" t="s">
        <v>10871</v>
      </c>
      <c r="D4338" s="158">
        <v>27</v>
      </c>
      <c r="E4338" s="158" t="s">
        <v>11127</v>
      </c>
      <c r="F4338" s="158" t="s">
        <v>25</v>
      </c>
      <c r="G4338" s="151" t="s">
        <v>26</v>
      </c>
      <c r="H4338" s="156">
        <v>348</v>
      </c>
      <c r="I4338" s="151" t="s">
        <v>27</v>
      </c>
      <c r="J4338" s="158">
        <v>27701427036</v>
      </c>
      <c r="K4338" s="158" t="s">
        <v>11128</v>
      </c>
      <c r="L4338" s="151" t="s">
        <v>31</v>
      </c>
      <c r="M4338" s="158" t="s">
        <v>31</v>
      </c>
      <c r="N4338" s="158" t="s">
        <v>30</v>
      </c>
      <c r="O4338" s="158">
        <v>11094</v>
      </c>
      <c r="P4338" s="149">
        <v>44416.452407407407</v>
      </c>
      <c r="Q4338" s="149">
        <v>44416.251655092594</v>
      </c>
      <c r="R4338" s="168">
        <v>60547</v>
      </c>
      <c r="S4338" s="151">
        <v>345649150</v>
      </c>
      <c r="T4338" s="153">
        <v>1.10940808211051E+16</v>
      </c>
      <c r="U4338" s="151" t="s">
        <v>32</v>
      </c>
      <c r="V4338" s="141"/>
      <c r="W4338" s="164" t="s">
        <v>13029</v>
      </c>
      <c r="X4338" s="36">
        <v>55301</v>
      </c>
      <c r="Y4338" s="24">
        <f>VLOOKUP(T4338,Buzon!C:C,1,FALSE)</f>
        <v>1.10940808211051E+16</v>
      </c>
      <c r="Z4338" s="13" t="str">
        <f>VLOOKUP(T4338,Buzon!C:Z,21,FALSE)</f>
        <v>AFIL.-008139649</v>
      </c>
      <c r="AA4338" s="162">
        <f>VLOOKUP(T4338,Buzon!C:Z,22,FALSE)</f>
        <v>219790.5</v>
      </c>
      <c r="AB4338" s="162">
        <f>VLOOKUP(T4338,Buzon!C:Z,23,FALSE)</f>
        <v>9082021</v>
      </c>
      <c r="AC4338" s="162" t="str">
        <f>VLOOKUP(T4338,Buzon!C:Z,24,FALSE)</f>
        <v>SANTANDER_3550</v>
      </c>
      <c r="AD4338" s="146">
        <f>+H4338</f>
        <v>348</v>
      </c>
      <c r="AE4338" s="150">
        <v>8139649</v>
      </c>
    </row>
    <row r="4339" spans="1:32" s="150" customFormat="1" ht="12" customHeight="1" x14ac:dyDescent="0.25">
      <c r="A4339" s="151" t="s">
        <v>21</v>
      </c>
      <c r="B4339" s="158" t="s">
        <v>9662</v>
      </c>
      <c r="C4339" s="158" t="s">
        <v>10534</v>
      </c>
      <c r="D4339" s="158">
        <v>6</v>
      </c>
      <c r="E4339" s="158" t="s">
        <v>11129</v>
      </c>
      <c r="F4339" s="158" t="s">
        <v>25</v>
      </c>
      <c r="G4339" s="151" t="s">
        <v>26</v>
      </c>
      <c r="H4339" s="156">
        <v>348</v>
      </c>
      <c r="I4339" s="151" t="s">
        <v>27</v>
      </c>
      <c r="J4339" s="158">
        <v>27701427037</v>
      </c>
      <c r="K4339" s="158" t="s">
        <v>11130</v>
      </c>
      <c r="L4339" s="151" t="s">
        <v>31</v>
      </c>
      <c r="M4339" s="158" t="s">
        <v>31</v>
      </c>
      <c r="N4339" s="158" t="s">
        <v>29</v>
      </c>
      <c r="O4339" s="158">
        <v>11094</v>
      </c>
      <c r="P4339" s="149">
        <v>44416.454953703702</v>
      </c>
      <c r="Q4339" s="149">
        <v>44416.251655092594</v>
      </c>
      <c r="R4339" s="168">
        <v>156</v>
      </c>
      <c r="S4339" s="151">
        <v>345651312</v>
      </c>
      <c r="T4339" s="153">
        <v>1.10940808211054E+16</v>
      </c>
      <c r="U4339" s="151" t="s">
        <v>32</v>
      </c>
      <c r="V4339" s="141"/>
      <c r="W4339" s="164" t="s">
        <v>13029</v>
      </c>
      <c r="X4339" s="36">
        <v>55301</v>
      </c>
      <c r="Y4339" s="24">
        <f>VLOOKUP(T4339,Buzon!C:C,1,FALSE)</f>
        <v>1.10940808211054E+16</v>
      </c>
      <c r="Z4339" s="13" t="str">
        <f>VLOOKUP(T4339,Buzon!C:Z,21,FALSE)</f>
        <v>AFIL.-008139649</v>
      </c>
      <c r="AA4339" s="162">
        <f>VLOOKUP(T4339,Buzon!C:Z,22,FALSE)</f>
        <v>219790.5</v>
      </c>
      <c r="AB4339" s="162">
        <f>VLOOKUP(T4339,Buzon!C:Z,23,FALSE)</f>
        <v>9082021</v>
      </c>
      <c r="AC4339" s="162" t="str">
        <f>VLOOKUP(T4339,Buzon!C:Z,24,FALSE)</f>
        <v>SANTANDER_3550</v>
      </c>
      <c r="AD4339" s="146">
        <f>+H4339</f>
        <v>348</v>
      </c>
      <c r="AE4339" s="150">
        <v>8139649</v>
      </c>
    </row>
    <row r="4340" spans="1:32" s="150" customFormat="1" ht="12" customHeight="1" x14ac:dyDescent="0.25">
      <c r="A4340" s="151" t="s">
        <v>21</v>
      </c>
      <c r="B4340" s="158" t="s">
        <v>9662</v>
      </c>
      <c r="C4340" s="157"/>
      <c r="D4340" s="157"/>
      <c r="E4340" s="158" t="s">
        <v>11129</v>
      </c>
      <c r="F4340" s="158" t="s">
        <v>25</v>
      </c>
      <c r="G4340" s="151" t="s">
        <v>26</v>
      </c>
      <c r="H4340" s="156">
        <v>278</v>
      </c>
      <c r="I4340" s="151" t="s">
        <v>167</v>
      </c>
      <c r="J4340" s="158">
        <v>27701427038</v>
      </c>
      <c r="K4340" s="158" t="s">
        <v>11131</v>
      </c>
      <c r="L4340" s="151" t="s">
        <v>31</v>
      </c>
      <c r="M4340" s="158" t="s">
        <v>29</v>
      </c>
      <c r="N4340" s="158" t="s">
        <v>31</v>
      </c>
      <c r="O4340" s="158">
        <v>11094</v>
      </c>
      <c r="P4340" s="149">
        <v>44416.454953703702</v>
      </c>
      <c r="Q4340" s="149">
        <v>44416.251655092594</v>
      </c>
      <c r="R4340" s="168">
        <v>156</v>
      </c>
      <c r="S4340" s="151">
        <v>345651312</v>
      </c>
      <c r="T4340" s="153">
        <v>1.10940808211054E+16</v>
      </c>
      <c r="U4340" s="151" t="s">
        <v>32</v>
      </c>
      <c r="V4340" s="141"/>
      <c r="W4340" s="164" t="s">
        <v>13029</v>
      </c>
      <c r="X4340" s="36">
        <v>55301</v>
      </c>
      <c r="Y4340" s="24">
        <f>VLOOKUP(T4340,Buzon!C:C,1,FALSE)</f>
        <v>1.10940808211054E+16</v>
      </c>
      <c r="Z4340" s="13" t="str">
        <f>VLOOKUP(T4340,Buzon!C:Z,21,FALSE)</f>
        <v>AFIL.-008139649</v>
      </c>
      <c r="AA4340" s="162">
        <f>VLOOKUP(T4340,Buzon!C:Z,22,FALSE)</f>
        <v>219790.5</v>
      </c>
      <c r="AB4340" s="162">
        <f>VLOOKUP(T4340,Buzon!C:Z,23,FALSE)</f>
        <v>9082021</v>
      </c>
      <c r="AC4340" s="162" t="str">
        <f>VLOOKUP(T4340,Buzon!C:Z,24,FALSE)</f>
        <v>SANTANDER_3550</v>
      </c>
      <c r="AD4340" s="146">
        <f>+H4340</f>
        <v>278</v>
      </c>
      <c r="AE4340" s="150">
        <v>8139649</v>
      </c>
    </row>
    <row r="4341" spans="1:32" s="150" customFormat="1" ht="12" customHeight="1" x14ac:dyDescent="0.25">
      <c r="A4341" s="151" t="s">
        <v>21</v>
      </c>
      <c r="B4341" s="158" t="s">
        <v>9662</v>
      </c>
      <c r="C4341" s="158" t="s">
        <v>10871</v>
      </c>
      <c r="D4341" s="158">
        <v>37</v>
      </c>
      <c r="E4341" s="158" t="s">
        <v>11132</v>
      </c>
      <c r="F4341" s="158" t="s">
        <v>25</v>
      </c>
      <c r="G4341" s="151" t="s">
        <v>26</v>
      </c>
      <c r="H4341" s="156">
        <v>348</v>
      </c>
      <c r="I4341" s="151" t="s">
        <v>27</v>
      </c>
      <c r="J4341" s="158">
        <v>27701427042</v>
      </c>
      <c r="K4341" s="158" t="s">
        <v>11133</v>
      </c>
      <c r="L4341" s="151" t="s">
        <v>31</v>
      </c>
      <c r="M4341" s="158" t="s">
        <v>31</v>
      </c>
      <c r="N4341" s="158" t="s">
        <v>29</v>
      </c>
      <c r="O4341" s="158">
        <v>11094</v>
      </c>
      <c r="P4341" s="149">
        <v>44416.458298611113</v>
      </c>
      <c r="Q4341" s="149">
        <v>44416.251655092594</v>
      </c>
      <c r="R4341" s="168">
        <v>270146</v>
      </c>
      <c r="S4341" s="151">
        <v>345654088</v>
      </c>
      <c r="T4341" s="153">
        <v>1.10940808211059E+16</v>
      </c>
      <c r="U4341" s="151" t="s">
        <v>32</v>
      </c>
      <c r="V4341" s="141"/>
      <c r="W4341" s="164" t="s">
        <v>13029</v>
      </c>
      <c r="X4341" s="36">
        <v>55301</v>
      </c>
      <c r="Y4341" s="24">
        <f>VLOOKUP(T4341,Buzon!C:C,1,FALSE)</f>
        <v>1.10940808211059E+16</v>
      </c>
      <c r="Z4341" s="13" t="str">
        <f>VLOOKUP(T4341,Buzon!C:Z,21,FALSE)</f>
        <v>AFIL.-008139649</v>
      </c>
      <c r="AA4341" s="162">
        <f>VLOOKUP(T4341,Buzon!C:Z,22,FALSE)</f>
        <v>219790.5</v>
      </c>
      <c r="AB4341" s="162">
        <f>VLOOKUP(T4341,Buzon!C:Z,23,FALSE)</f>
        <v>9082021</v>
      </c>
      <c r="AC4341" s="162" t="str">
        <f>VLOOKUP(T4341,Buzon!C:Z,24,FALSE)</f>
        <v>SANTANDER_3550</v>
      </c>
      <c r="AD4341" s="146">
        <f>+H4341</f>
        <v>348</v>
      </c>
      <c r="AE4341" s="150">
        <v>8139649</v>
      </c>
    </row>
    <row r="4342" spans="1:32" s="150" customFormat="1" ht="12" customHeight="1" x14ac:dyDescent="0.25">
      <c r="A4342" s="151" t="s">
        <v>21</v>
      </c>
      <c r="B4342" s="158" t="s">
        <v>9668</v>
      </c>
      <c r="C4342" s="158" t="s">
        <v>9962</v>
      </c>
      <c r="D4342" s="158">
        <v>33</v>
      </c>
      <c r="E4342" s="158" t="s">
        <v>11134</v>
      </c>
      <c r="F4342" s="158" t="s">
        <v>71</v>
      </c>
      <c r="G4342" s="151" t="s">
        <v>26</v>
      </c>
      <c r="H4342" s="156">
        <v>174</v>
      </c>
      <c r="I4342" s="151" t="s">
        <v>27</v>
      </c>
      <c r="J4342" s="158">
        <v>27701427066</v>
      </c>
      <c r="K4342" s="158" t="s">
        <v>11135</v>
      </c>
      <c r="L4342" s="151" t="s">
        <v>31</v>
      </c>
      <c r="M4342" s="158" t="s">
        <v>31</v>
      </c>
      <c r="N4342" s="158" t="s">
        <v>29</v>
      </c>
      <c r="O4342" s="158">
        <v>11155</v>
      </c>
      <c r="P4342" s="149">
        <v>44416.485555555555</v>
      </c>
      <c r="Q4342" s="149">
        <v>44416.350023148145</v>
      </c>
      <c r="R4342" s="168">
        <v>858291</v>
      </c>
      <c r="S4342" s="151">
        <v>345681836</v>
      </c>
      <c r="T4342" s="153">
        <v>1.11550808211138E+16</v>
      </c>
      <c r="U4342" s="151" t="s">
        <v>32</v>
      </c>
      <c r="V4342" s="141"/>
      <c r="W4342" s="164" t="s">
        <v>13029</v>
      </c>
      <c r="X4342" s="36">
        <v>55301</v>
      </c>
      <c r="Y4342" s="24">
        <f>VLOOKUP(T4342,Buzon!C:C,1,FALSE)</f>
        <v>1.11550808211138E+16</v>
      </c>
      <c r="Z4342" s="13" t="str">
        <f>VLOOKUP(T4342,Buzon!C:Z,21,FALSE)</f>
        <v>AFIL.-008139649</v>
      </c>
      <c r="AA4342" s="162">
        <f>VLOOKUP(T4342,Buzon!C:Z,22,FALSE)</f>
        <v>219790.5</v>
      </c>
      <c r="AB4342" s="162">
        <f>VLOOKUP(T4342,Buzon!C:Z,23,FALSE)</f>
        <v>9082021</v>
      </c>
      <c r="AC4342" s="162" t="str">
        <f>VLOOKUP(T4342,Buzon!C:Z,24,FALSE)</f>
        <v>SANTANDER_3550</v>
      </c>
      <c r="AD4342" s="146">
        <f>+H4342</f>
        <v>174</v>
      </c>
      <c r="AE4342" s="150">
        <v>8139649</v>
      </c>
    </row>
    <row r="4343" spans="1:32" s="150" customFormat="1" ht="12" customHeight="1" x14ac:dyDescent="0.25">
      <c r="A4343" s="151" t="s">
        <v>21</v>
      </c>
      <c r="B4343" s="158" t="s">
        <v>9662</v>
      </c>
      <c r="C4343" s="158" t="s">
        <v>4381</v>
      </c>
      <c r="D4343" s="158">
        <v>9</v>
      </c>
      <c r="E4343" s="158" t="s">
        <v>11136</v>
      </c>
      <c r="F4343" s="158" t="s">
        <v>25</v>
      </c>
      <c r="G4343" s="151" t="s">
        <v>26</v>
      </c>
      <c r="H4343" s="156">
        <v>348</v>
      </c>
      <c r="I4343" s="151" t="s">
        <v>27</v>
      </c>
      <c r="J4343" s="158">
        <v>27701427068</v>
      </c>
      <c r="K4343" s="158" t="s">
        <v>11137</v>
      </c>
      <c r="L4343" s="151" t="s">
        <v>31</v>
      </c>
      <c r="M4343" s="158" t="s">
        <v>31</v>
      </c>
      <c r="N4343" s="158" t="s">
        <v>29</v>
      </c>
      <c r="O4343" s="158">
        <v>11094</v>
      </c>
      <c r="P4343" s="149">
        <v>44416.486921296295</v>
      </c>
      <c r="Q4343" s="149">
        <v>44416.251655092594</v>
      </c>
      <c r="R4343" s="168">
        <v>64430</v>
      </c>
      <c r="S4343" s="151">
        <v>345683283</v>
      </c>
      <c r="T4343" s="153">
        <v>1.1094080821114E+16</v>
      </c>
      <c r="U4343" s="151" t="s">
        <v>32</v>
      </c>
      <c r="V4343" s="141"/>
      <c r="W4343" s="164" t="s">
        <v>13029</v>
      </c>
      <c r="X4343" s="36">
        <v>55301</v>
      </c>
      <c r="Y4343" s="24">
        <f>VLOOKUP(T4343,Buzon!C:C,1,FALSE)</f>
        <v>1.1094080821114E+16</v>
      </c>
      <c r="Z4343" s="13" t="str">
        <f>VLOOKUP(T4343,Buzon!C:Z,21,FALSE)</f>
        <v>AFIL.-008139649</v>
      </c>
      <c r="AA4343" s="162">
        <f>VLOOKUP(T4343,Buzon!C:Z,22,FALSE)</f>
        <v>219790.5</v>
      </c>
      <c r="AB4343" s="162">
        <f>VLOOKUP(T4343,Buzon!C:Z,23,FALSE)</f>
        <v>9082021</v>
      </c>
      <c r="AC4343" s="162" t="str">
        <f>VLOOKUP(T4343,Buzon!C:Z,24,FALSE)</f>
        <v>SANTANDER_3550</v>
      </c>
      <c r="AD4343" s="146">
        <f>+H4343</f>
        <v>348</v>
      </c>
      <c r="AE4343" s="150">
        <v>8139649</v>
      </c>
    </row>
    <row r="4344" spans="1:32" s="150" customFormat="1" ht="12" customHeight="1" x14ac:dyDescent="0.25">
      <c r="A4344" s="151" t="s">
        <v>21</v>
      </c>
      <c r="B4344" s="158" t="s">
        <v>9662</v>
      </c>
      <c r="C4344" s="158" t="s">
        <v>11138</v>
      </c>
      <c r="D4344" s="158">
        <v>2</v>
      </c>
      <c r="E4344" s="158" t="s">
        <v>11139</v>
      </c>
      <c r="F4344" s="158" t="s">
        <v>71</v>
      </c>
      <c r="G4344" s="151" t="s">
        <v>26</v>
      </c>
      <c r="H4344" s="156">
        <v>174</v>
      </c>
      <c r="I4344" s="151" t="s">
        <v>27</v>
      </c>
      <c r="J4344" s="158">
        <v>27701427069</v>
      </c>
      <c r="K4344" s="158" t="s">
        <v>11140</v>
      </c>
      <c r="L4344" s="151" t="s">
        <v>31</v>
      </c>
      <c r="M4344" s="158" t="s">
        <v>31</v>
      </c>
      <c r="N4344" s="158" t="s">
        <v>29</v>
      </c>
      <c r="O4344" s="158">
        <v>11094</v>
      </c>
      <c r="P4344" s="149">
        <v>44416.487951388888</v>
      </c>
      <c r="Q4344" s="149">
        <v>44416.251655092594</v>
      </c>
      <c r="R4344" s="168">
        <v>993591</v>
      </c>
      <c r="S4344" s="151">
        <v>345684448</v>
      </c>
      <c r="T4344" s="153">
        <v>1.10940808211142E+16</v>
      </c>
      <c r="U4344" s="151" t="s">
        <v>32</v>
      </c>
      <c r="V4344" s="141"/>
      <c r="W4344" s="164" t="s">
        <v>13029</v>
      </c>
      <c r="X4344" s="36">
        <v>55301</v>
      </c>
      <c r="Y4344" s="24">
        <f>VLOOKUP(T4344,Buzon!C:C,1,FALSE)</f>
        <v>1.10940808211142E+16</v>
      </c>
      <c r="Z4344" s="13" t="str">
        <f>VLOOKUP(T4344,Buzon!C:Z,21,FALSE)</f>
        <v>AFIL.-008139649</v>
      </c>
      <c r="AA4344" s="162">
        <f>VLOOKUP(T4344,Buzon!C:Z,22,FALSE)</f>
        <v>219790.5</v>
      </c>
      <c r="AB4344" s="162">
        <f>VLOOKUP(T4344,Buzon!C:Z,23,FALSE)</f>
        <v>9082021</v>
      </c>
      <c r="AC4344" s="162" t="str">
        <f>VLOOKUP(T4344,Buzon!C:Z,24,FALSE)</f>
        <v>SANTANDER_3550</v>
      </c>
      <c r="AD4344" s="146">
        <f>+H4344</f>
        <v>174</v>
      </c>
      <c r="AE4344" s="150">
        <v>8139649</v>
      </c>
    </row>
    <row r="4345" spans="1:32" s="150" customFormat="1" ht="12" customHeight="1" x14ac:dyDescent="0.25">
      <c r="A4345" s="151" t="s">
        <v>21</v>
      </c>
      <c r="B4345" s="158" t="s">
        <v>9662</v>
      </c>
      <c r="C4345" s="157"/>
      <c r="D4345" s="157"/>
      <c r="E4345" s="158" t="s">
        <v>11139</v>
      </c>
      <c r="F4345" s="158" t="s">
        <v>71</v>
      </c>
      <c r="G4345" s="151" t="s">
        <v>26</v>
      </c>
      <c r="H4345" s="156">
        <v>174</v>
      </c>
      <c r="I4345" s="151" t="s">
        <v>167</v>
      </c>
      <c r="J4345" s="158">
        <v>27701427070</v>
      </c>
      <c r="K4345" s="158" t="s">
        <v>11141</v>
      </c>
      <c r="L4345" s="151" t="s">
        <v>31</v>
      </c>
      <c r="M4345" s="158" t="s">
        <v>29</v>
      </c>
      <c r="N4345" s="158" t="s">
        <v>31</v>
      </c>
      <c r="O4345" s="158">
        <v>11094</v>
      </c>
      <c r="P4345" s="149">
        <v>44416.487951388888</v>
      </c>
      <c r="Q4345" s="149">
        <v>44416.251655092594</v>
      </c>
      <c r="R4345" s="168">
        <v>993591</v>
      </c>
      <c r="S4345" s="151">
        <v>345684448</v>
      </c>
      <c r="T4345" s="153">
        <v>1.10940808211142E+16</v>
      </c>
      <c r="U4345" s="151" t="s">
        <v>32</v>
      </c>
      <c r="V4345" s="141"/>
      <c r="W4345" s="164" t="s">
        <v>13029</v>
      </c>
      <c r="X4345" s="36">
        <v>55301</v>
      </c>
      <c r="Y4345" s="24">
        <f>VLOOKUP(T4345,Buzon!C:C,1,FALSE)</f>
        <v>1.10940808211142E+16</v>
      </c>
      <c r="Z4345" s="13" t="str">
        <f>VLOOKUP(T4345,Buzon!C:Z,21,FALSE)</f>
        <v>AFIL.-008139649</v>
      </c>
      <c r="AA4345" s="162">
        <f>VLOOKUP(T4345,Buzon!C:Z,22,FALSE)</f>
        <v>219790.5</v>
      </c>
      <c r="AB4345" s="162">
        <f>VLOOKUP(T4345,Buzon!C:Z,23,FALSE)</f>
        <v>9082021</v>
      </c>
      <c r="AC4345" s="162" t="str">
        <f>VLOOKUP(T4345,Buzon!C:Z,24,FALSE)</f>
        <v>SANTANDER_3550</v>
      </c>
      <c r="AD4345" s="146">
        <f>+H4345</f>
        <v>174</v>
      </c>
      <c r="AE4345" s="150">
        <v>8139649</v>
      </c>
    </row>
    <row r="4346" spans="1:32" s="150" customFormat="1" ht="12" customHeight="1" x14ac:dyDescent="0.25">
      <c r="A4346" s="151" t="s">
        <v>21</v>
      </c>
      <c r="B4346" s="158" t="s">
        <v>9668</v>
      </c>
      <c r="C4346" s="158" t="s">
        <v>11142</v>
      </c>
      <c r="D4346" s="158">
        <v>5</v>
      </c>
      <c r="E4346" s="158" t="s">
        <v>11143</v>
      </c>
      <c r="F4346" s="158" t="s">
        <v>47</v>
      </c>
      <c r="G4346" s="151" t="s">
        <v>26</v>
      </c>
      <c r="H4346" s="156">
        <v>174</v>
      </c>
      <c r="I4346" s="151" t="s">
        <v>27</v>
      </c>
      <c r="J4346" s="158">
        <v>27701427071</v>
      </c>
      <c r="K4346" s="158" t="s">
        <v>11144</v>
      </c>
      <c r="L4346" s="151" t="s">
        <v>31</v>
      </c>
      <c r="M4346" s="158" t="s">
        <v>31</v>
      </c>
      <c r="N4346" s="158" t="s">
        <v>29</v>
      </c>
      <c r="O4346" s="158">
        <v>11155</v>
      </c>
      <c r="P4346" s="149">
        <v>44416.488020833334</v>
      </c>
      <c r="Q4346" s="149">
        <v>44416.350023148145</v>
      </c>
      <c r="R4346" s="168">
        <v>656173</v>
      </c>
      <c r="S4346" s="151">
        <v>345684488</v>
      </c>
      <c r="T4346" s="153">
        <v>1.11550808211142E+16</v>
      </c>
      <c r="U4346" s="151" t="s">
        <v>32</v>
      </c>
      <c r="V4346" s="141"/>
      <c r="W4346" s="164" t="s">
        <v>13029</v>
      </c>
      <c r="X4346" s="36">
        <v>55301</v>
      </c>
      <c r="Y4346" s="24">
        <f>VLOOKUP(T4346,Buzon!C:C,1,FALSE)</f>
        <v>1.11550808211142E+16</v>
      </c>
      <c r="Z4346" s="13" t="str">
        <f>VLOOKUP(T4346,Buzon!C:Z,21,FALSE)</f>
        <v>AFIL.-008139649</v>
      </c>
      <c r="AA4346" s="162">
        <f>VLOOKUP(T4346,Buzon!C:Z,22,FALSE)</f>
        <v>219790.5</v>
      </c>
      <c r="AB4346" s="162">
        <f>VLOOKUP(T4346,Buzon!C:Z,23,FALSE)</f>
        <v>9082021</v>
      </c>
      <c r="AC4346" s="162" t="str">
        <f>VLOOKUP(T4346,Buzon!C:Z,24,FALSE)</f>
        <v>SANTANDER_3550</v>
      </c>
      <c r="AD4346" s="146">
        <f>+H4346</f>
        <v>174</v>
      </c>
      <c r="AE4346" s="150">
        <v>8139649</v>
      </c>
    </row>
    <row r="4347" spans="1:32" s="150" customFormat="1" ht="12" customHeight="1" x14ac:dyDescent="0.25">
      <c r="A4347" s="151" t="s">
        <v>21</v>
      </c>
      <c r="B4347" s="158" t="s">
        <v>9668</v>
      </c>
      <c r="C4347" s="158" t="s">
        <v>11142</v>
      </c>
      <c r="D4347" s="158">
        <v>6</v>
      </c>
      <c r="E4347" s="158" t="s">
        <v>11145</v>
      </c>
      <c r="F4347" s="158" t="s">
        <v>25</v>
      </c>
      <c r="G4347" s="151" t="s">
        <v>26</v>
      </c>
      <c r="H4347" s="156">
        <v>278</v>
      </c>
      <c r="I4347" s="151" t="s">
        <v>27</v>
      </c>
      <c r="J4347" s="158">
        <v>27701427072</v>
      </c>
      <c r="K4347" s="158" t="s">
        <v>11146</v>
      </c>
      <c r="L4347" s="151" t="s">
        <v>31</v>
      </c>
      <c r="M4347" s="158" t="s">
        <v>31</v>
      </c>
      <c r="N4347" s="158" t="s">
        <v>29</v>
      </c>
      <c r="O4347" s="158">
        <v>11155</v>
      </c>
      <c r="P4347" s="149">
        <v>44416.488020833334</v>
      </c>
      <c r="Q4347" s="149">
        <v>44416.350023148145</v>
      </c>
      <c r="R4347" s="168">
        <v>656173</v>
      </c>
      <c r="S4347" s="151">
        <v>345684488</v>
      </c>
      <c r="T4347" s="153">
        <v>1.11550808211142E+16</v>
      </c>
      <c r="U4347" s="151" t="s">
        <v>32</v>
      </c>
      <c r="V4347" s="141"/>
      <c r="W4347" s="164" t="s">
        <v>13029</v>
      </c>
      <c r="X4347" s="36">
        <v>55301</v>
      </c>
      <c r="Y4347" s="24">
        <f>VLOOKUP(T4347,Buzon!C:C,1,FALSE)</f>
        <v>1.11550808211142E+16</v>
      </c>
      <c r="Z4347" s="13" t="str">
        <f>VLOOKUP(T4347,Buzon!C:Z,21,FALSE)</f>
        <v>AFIL.-008139649</v>
      </c>
      <c r="AA4347" s="162">
        <f>VLOOKUP(T4347,Buzon!C:Z,22,FALSE)</f>
        <v>219790.5</v>
      </c>
      <c r="AB4347" s="162">
        <f>VLOOKUP(T4347,Buzon!C:Z,23,FALSE)</f>
        <v>9082021</v>
      </c>
      <c r="AC4347" s="162" t="str">
        <f>VLOOKUP(T4347,Buzon!C:Z,24,FALSE)</f>
        <v>SANTANDER_3550</v>
      </c>
      <c r="AD4347" s="146">
        <f>+H4347</f>
        <v>278</v>
      </c>
      <c r="AE4347" s="150">
        <v>8139649</v>
      </c>
    </row>
    <row r="4348" spans="1:32" s="150" customFormat="1" ht="12" customHeight="1" x14ac:dyDescent="0.25">
      <c r="A4348" s="151" t="s">
        <v>21</v>
      </c>
      <c r="B4348" s="158" t="s">
        <v>9668</v>
      </c>
      <c r="C4348" s="158" t="s">
        <v>11142</v>
      </c>
      <c r="D4348" s="158">
        <v>7</v>
      </c>
      <c r="E4348" s="158" t="s">
        <v>11147</v>
      </c>
      <c r="F4348" s="158" t="s">
        <v>25</v>
      </c>
      <c r="G4348" s="151" t="s">
        <v>26</v>
      </c>
      <c r="H4348" s="156">
        <v>278</v>
      </c>
      <c r="I4348" s="151" t="s">
        <v>27</v>
      </c>
      <c r="J4348" s="158">
        <v>27701427073</v>
      </c>
      <c r="K4348" s="158" t="s">
        <v>11148</v>
      </c>
      <c r="L4348" s="151" t="s">
        <v>31</v>
      </c>
      <c r="M4348" s="158" t="s">
        <v>31</v>
      </c>
      <c r="N4348" s="158" t="s">
        <v>29</v>
      </c>
      <c r="O4348" s="158">
        <v>11155</v>
      </c>
      <c r="P4348" s="149">
        <v>44416.488020833334</v>
      </c>
      <c r="Q4348" s="149">
        <v>44416.350023148145</v>
      </c>
      <c r="R4348" s="168">
        <v>656173</v>
      </c>
      <c r="S4348" s="151">
        <v>345684488</v>
      </c>
      <c r="T4348" s="153">
        <v>1.11550808211142E+16</v>
      </c>
      <c r="U4348" s="151" t="s">
        <v>32</v>
      </c>
      <c r="V4348" s="141"/>
      <c r="W4348" s="164" t="s">
        <v>13029</v>
      </c>
      <c r="X4348" s="36">
        <v>55301</v>
      </c>
      <c r="Y4348" s="24">
        <f>VLOOKUP(T4348,Buzon!C:C,1,FALSE)</f>
        <v>1.11550808211142E+16</v>
      </c>
      <c r="Z4348" s="13" t="str">
        <f>VLOOKUP(T4348,Buzon!C:Z,21,FALSE)</f>
        <v>AFIL.-008139649</v>
      </c>
      <c r="AA4348" s="162">
        <f>VLOOKUP(T4348,Buzon!C:Z,22,FALSE)</f>
        <v>219790.5</v>
      </c>
      <c r="AB4348" s="162">
        <f>VLOOKUP(T4348,Buzon!C:Z,23,FALSE)</f>
        <v>9082021</v>
      </c>
      <c r="AC4348" s="162" t="str">
        <f>VLOOKUP(T4348,Buzon!C:Z,24,FALSE)</f>
        <v>SANTANDER_3550</v>
      </c>
      <c r="AD4348" s="146">
        <f>+H4348</f>
        <v>278</v>
      </c>
      <c r="AE4348" s="150">
        <v>8139649</v>
      </c>
    </row>
    <row r="4349" spans="1:32" s="150" customFormat="1" ht="12" customHeight="1" x14ac:dyDescent="0.25">
      <c r="A4349" s="151" t="s">
        <v>21</v>
      </c>
      <c r="B4349" s="158" t="s">
        <v>9668</v>
      </c>
      <c r="C4349" s="158" t="s">
        <v>11142</v>
      </c>
      <c r="D4349" s="158">
        <v>8</v>
      </c>
      <c r="E4349" s="158" t="s">
        <v>11149</v>
      </c>
      <c r="F4349" s="158" t="s">
        <v>25</v>
      </c>
      <c r="G4349" s="151" t="s">
        <v>26</v>
      </c>
      <c r="H4349" s="156">
        <v>278</v>
      </c>
      <c r="I4349" s="151" t="s">
        <v>27</v>
      </c>
      <c r="J4349" s="158">
        <v>27701427074</v>
      </c>
      <c r="K4349" s="158" t="s">
        <v>11150</v>
      </c>
      <c r="L4349" s="151" t="s">
        <v>31</v>
      </c>
      <c r="M4349" s="158" t="s">
        <v>31</v>
      </c>
      <c r="N4349" s="158" t="s">
        <v>29</v>
      </c>
      <c r="O4349" s="158">
        <v>11155</v>
      </c>
      <c r="P4349" s="149">
        <v>44416.488020833334</v>
      </c>
      <c r="Q4349" s="149">
        <v>44416.350023148145</v>
      </c>
      <c r="R4349" s="168">
        <v>656173</v>
      </c>
      <c r="S4349" s="151">
        <v>345684488</v>
      </c>
      <c r="T4349" s="153">
        <v>1.11550808211142E+16</v>
      </c>
      <c r="U4349" s="151" t="s">
        <v>32</v>
      </c>
      <c r="V4349" s="141"/>
      <c r="W4349" s="164" t="s">
        <v>13029</v>
      </c>
      <c r="X4349" s="36">
        <v>55301</v>
      </c>
      <c r="Y4349" s="24">
        <f>VLOOKUP(T4349,Buzon!C:C,1,FALSE)</f>
        <v>1.11550808211142E+16</v>
      </c>
      <c r="Z4349" s="13" t="str">
        <f>VLOOKUP(T4349,Buzon!C:Z,21,FALSE)</f>
        <v>AFIL.-008139649</v>
      </c>
      <c r="AA4349" s="162">
        <f>VLOOKUP(T4349,Buzon!C:Z,22,FALSE)</f>
        <v>219790.5</v>
      </c>
      <c r="AB4349" s="162">
        <f>VLOOKUP(T4349,Buzon!C:Z,23,FALSE)</f>
        <v>9082021</v>
      </c>
      <c r="AC4349" s="162" t="str">
        <f>VLOOKUP(T4349,Buzon!C:Z,24,FALSE)</f>
        <v>SANTANDER_3550</v>
      </c>
      <c r="AD4349" s="146">
        <f>+H4349</f>
        <v>278</v>
      </c>
      <c r="AE4349" s="150">
        <v>8139649</v>
      </c>
    </row>
    <row r="4350" spans="1:32" s="150" customFormat="1" ht="12" customHeight="1" x14ac:dyDescent="0.25">
      <c r="A4350" s="151" t="s">
        <v>21</v>
      </c>
      <c r="B4350" s="158" t="s">
        <v>9662</v>
      </c>
      <c r="C4350" s="222" t="s">
        <v>11151</v>
      </c>
      <c r="D4350" s="158">
        <v>5</v>
      </c>
      <c r="E4350" s="158" t="s">
        <v>9975</v>
      </c>
      <c r="F4350" s="158" t="s">
        <v>25</v>
      </c>
      <c r="G4350" s="151" t="s">
        <v>26</v>
      </c>
      <c r="H4350" s="156">
        <v>234</v>
      </c>
      <c r="I4350" s="151" t="s">
        <v>27</v>
      </c>
      <c r="J4350" s="158">
        <v>27701427077</v>
      </c>
      <c r="K4350" s="158" t="s">
        <v>11152</v>
      </c>
      <c r="L4350" s="151" t="s">
        <v>31</v>
      </c>
      <c r="M4350" s="158" t="s">
        <v>49</v>
      </c>
      <c r="N4350" s="158" t="s">
        <v>9802</v>
      </c>
      <c r="O4350" s="158">
        <v>11094</v>
      </c>
      <c r="P4350" s="149">
        <v>44416.489745370367</v>
      </c>
      <c r="Q4350" s="149">
        <v>44416.251655092594</v>
      </c>
      <c r="R4350" s="168">
        <v>51190</v>
      </c>
      <c r="S4350" s="151">
        <v>345686482</v>
      </c>
      <c r="T4350" s="153">
        <v>1.10940808211144E+16</v>
      </c>
      <c r="U4350" s="151" t="s">
        <v>32</v>
      </c>
      <c r="V4350" s="141"/>
      <c r="W4350" s="164" t="s">
        <v>13028</v>
      </c>
      <c r="X4350" s="36">
        <v>3908</v>
      </c>
      <c r="Y4350" s="24">
        <f>VLOOKUP(T4350,Buzon!C:C,1,FALSE)</f>
        <v>1.10940808211144E+16</v>
      </c>
      <c r="Z4350" s="13" t="str">
        <f>VLOOKUP(T4350,Buzon!C:Z,21,FALSE)</f>
        <v>AFIL.-008139649</v>
      </c>
      <c r="AA4350" s="162">
        <f>VLOOKUP(T4350,Buzon!C:Z,22,FALSE)</f>
        <v>219790.5</v>
      </c>
      <c r="AB4350" s="162">
        <f>VLOOKUP(T4350,Buzon!C:Z,23,FALSE)</f>
        <v>9082021</v>
      </c>
      <c r="AC4350" s="162" t="str">
        <f>VLOOKUP(T4350,Buzon!C:Z,24,FALSE)</f>
        <v>SANTANDER_3550</v>
      </c>
      <c r="AD4350" s="146">
        <f>+H4350</f>
        <v>234</v>
      </c>
      <c r="AE4350" s="150">
        <v>8139649</v>
      </c>
    </row>
    <row r="4351" spans="1:32" s="150" customFormat="1" ht="12" customHeight="1" x14ac:dyDescent="0.25">
      <c r="A4351" s="151" t="s">
        <v>21</v>
      </c>
      <c r="B4351" s="158" t="s">
        <v>9662</v>
      </c>
      <c r="C4351" s="223"/>
      <c r="D4351" s="157"/>
      <c r="E4351" s="158" t="s">
        <v>9975</v>
      </c>
      <c r="F4351" s="158" t="s">
        <v>25</v>
      </c>
      <c r="G4351" s="151" t="s">
        <v>26</v>
      </c>
      <c r="H4351" s="156">
        <v>186</v>
      </c>
      <c r="I4351" s="151" t="s">
        <v>167</v>
      </c>
      <c r="J4351" s="158">
        <v>27701427078</v>
      </c>
      <c r="K4351" s="158" t="s">
        <v>11153</v>
      </c>
      <c r="L4351" s="151" t="s">
        <v>31</v>
      </c>
      <c r="M4351" s="158" t="s">
        <v>9802</v>
      </c>
      <c r="N4351" s="158" t="s">
        <v>49</v>
      </c>
      <c r="O4351" s="158">
        <v>11094</v>
      </c>
      <c r="P4351" s="149">
        <v>44416.489756944444</v>
      </c>
      <c r="Q4351" s="149">
        <v>44416.251655092594</v>
      </c>
      <c r="R4351" s="168">
        <v>51190</v>
      </c>
      <c r="S4351" s="151">
        <v>345686482</v>
      </c>
      <c r="T4351" s="153">
        <v>1.10940808211144E+16</v>
      </c>
      <c r="U4351" s="151" t="s">
        <v>32</v>
      </c>
      <c r="V4351" s="141"/>
      <c r="W4351" s="164" t="s">
        <v>13028</v>
      </c>
      <c r="X4351" s="36">
        <v>3908</v>
      </c>
      <c r="Y4351" s="24">
        <f>VLOOKUP(T4351,Buzon!C:C,1,FALSE)</f>
        <v>1.10940808211144E+16</v>
      </c>
      <c r="Z4351" s="13" t="str">
        <f>VLOOKUP(T4351,Buzon!C:Z,21,FALSE)</f>
        <v>AFIL.-008139649</v>
      </c>
      <c r="AA4351" s="162">
        <f>VLOOKUP(T4351,Buzon!C:Z,22,FALSE)</f>
        <v>219790.5</v>
      </c>
      <c r="AB4351" s="162">
        <f>VLOOKUP(T4351,Buzon!C:Z,23,FALSE)</f>
        <v>9082021</v>
      </c>
      <c r="AC4351" s="162" t="str">
        <f>VLOOKUP(T4351,Buzon!C:Z,24,FALSE)</f>
        <v>SANTANDER_3550</v>
      </c>
      <c r="AD4351" s="146">
        <f>+H4351</f>
        <v>186</v>
      </c>
      <c r="AE4351" s="150">
        <v>8139649</v>
      </c>
    </row>
    <row r="4352" spans="1:32" s="150" customFormat="1" ht="12" customHeight="1" x14ac:dyDescent="0.25">
      <c r="A4352" s="151" t="s">
        <v>21</v>
      </c>
      <c r="B4352" s="158" t="s">
        <v>9668</v>
      </c>
      <c r="C4352" s="158" t="s">
        <v>10032</v>
      </c>
      <c r="D4352" s="158">
        <v>11</v>
      </c>
      <c r="E4352" s="158" t="s">
        <v>11154</v>
      </c>
      <c r="F4352" s="158" t="s">
        <v>25</v>
      </c>
      <c r="G4352" s="151" t="s">
        <v>26</v>
      </c>
      <c r="H4352" s="156">
        <v>348</v>
      </c>
      <c r="I4352" s="151" t="s">
        <v>27</v>
      </c>
      <c r="J4352" s="158">
        <v>27701427079</v>
      </c>
      <c r="K4352" s="158" t="s">
        <v>11155</v>
      </c>
      <c r="L4352" s="151" t="s">
        <v>31</v>
      </c>
      <c r="M4352" s="158" t="s">
        <v>31</v>
      </c>
      <c r="N4352" s="158" t="s">
        <v>29</v>
      </c>
      <c r="O4352" s="158">
        <v>11155</v>
      </c>
      <c r="P4352" s="149">
        <v>44416.494629629633</v>
      </c>
      <c r="Q4352" s="149">
        <v>44416.350023148145</v>
      </c>
      <c r="R4352" s="168">
        <v>32028</v>
      </c>
      <c r="S4352" s="151">
        <v>345692170</v>
      </c>
      <c r="T4352" s="153">
        <v>1.11550808211151E+16</v>
      </c>
      <c r="U4352" s="151" t="s">
        <v>32</v>
      </c>
      <c r="V4352" s="141"/>
      <c r="W4352" s="164" t="s">
        <v>13029</v>
      </c>
      <c r="X4352" s="36">
        <v>55301</v>
      </c>
      <c r="Y4352" s="24">
        <f>VLOOKUP(T4352,Buzon!C:C,1,FALSE)</f>
        <v>1.11550808211151E+16</v>
      </c>
      <c r="Z4352" s="13" t="str">
        <f>VLOOKUP(T4352,Buzon!C:Z,21,FALSE)</f>
        <v>AFIL.-008139649</v>
      </c>
      <c r="AA4352" s="162">
        <f>VLOOKUP(T4352,Buzon!C:Z,22,FALSE)</f>
        <v>219790.5</v>
      </c>
      <c r="AB4352" s="162">
        <f>VLOOKUP(T4352,Buzon!C:Z,23,FALSE)</f>
        <v>9082021</v>
      </c>
      <c r="AC4352" s="162" t="str">
        <f>VLOOKUP(T4352,Buzon!C:Z,24,FALSE)</f>
        <v>SANTANDER_3550</v>
      </c>
      <c r="AD4352" s="146">
        <f>+H4352</f>
        <v>348</v>
      </c>
      <c r="AE4352" s="150">
        <v>8139649</v>
      </c>
    </row>
    <row r="4353" spans="1:31" s="150" customFormat="1" ht="12" customHeight="1" x14ac:dyDescent="0.25">
      <c r="A4353" s="151" t="s">
        <v>21</v>
      </c>
      <c r="B4353" s="158" t="s">
        <v>9668</v>
      </c>
      <c r="C4353" s="158" t="s">
        <v>10032</v>
      </c>
      <c r="D4353" s="158">
        <v>12</v>
      </c>
      <c r="E4353" s="158" t="s">
        <v>11156</v>
      </c>
      <c r="F4353" s="158" t="s">
        <v>25</v>
      </c>
      <c r="G4353" s="151" t="s">
        <v>26</v>
      </c>
      <c r="H4353" s="156">
        <v>348</v>
      </c>
      <c r="I4353" s="151" t="s">
        <v>27</v>
      </c>
      <c r="J4353" s="158">
        <v>27701427080</v>
      </c>
      <c r="K4353" s="158" t="s">
        <v>11157</v>
      </c>
      <c r="L4353" s="151" t="s">
        <v>31</v>
      </c>
      <c r="M4353" s="158" t="s">
        <v>31</v>
      </c>
      <c r="N4353" s="158" t="s">
        <v>29</v>
      </c>
      <c r="O4353" s="158">
        <v>11155</v>
      </c>
      <c r="P4353" s="149">
        <v>44416.494629629633</v>
      </c>
      <c r="Q4353" s="149">
        <v>44416.350023148145</v>
      </c>
      <c r="R4353" s="168">
        <v>32028</v>
      </c>
      <c r="S4353" s="151">
        <v>345692170</v>
      </c>
      <c r="T4353" s="153">
        <v>1.11550808211151E+16</v>
      </c>
      <c r="U4353" s="151" t="s">
        <v>32</v>
      </c>
      <c r="V4353" s="141"/>
      <c r="W4353" s="164" t="s">
        <v>13029</v>
      </c>
      <c r="X4353" s="36">
        <v>55301</v>
      </c>
      <c r="Y4353" s="24">
        <f>VLOOKUP(T4353,Buzon!C:C,1,FALSE)</f>
        <v>1.11550808211151E+16</v>
      </c>
      <c r="Z4353" s="13" t="str">
        <f>VLOOKUP(T4353,Buzon!C:Z,21,FALSE)</f>
        <v>AFIL.-008139649</v>
      </c>
      <c r="AA4353" s="162">
        <f>VLOOKUP(T4353,Buzon!C:Z,22,FALSE)</f>
        <v>219790.5</v>
      </c>
      <c r="AB4353" s="162">
        <f>VLOOKUP(T4353,Buzon!C:Z,23,FALSE)</f>
        <v>9082021</v>
      </c>
      <c r="AC4353" s="162" t="str">
        <f>VLOOKUP(T4353,Buzon!C:Z,24,FALSE)</f>
        <v>SANTANDER_3550</v>
      </c>
      <c r="AD4353" s="146">
        <f>+H4353</f>
        <v>348</v>
      </c>
      <c r="AE4353" s="150">
        <v>8139649</v>
      </c>
    </row>
    <row r="4354" spans="1:31" s="150" customFormat="1" ht="12" customHeight="1" x14ac:dyDescent="0.25">
      <c r="A4354" s="151" t="s">
        <v>21</v>
      </c>
      <c r="B4354" s="158" t="s">
        <v>9668</v>
      </c>
      <c r="C4354" s="158" t="s">
        <v>11158</v>
      </c>
      <c r="D4354" s="158">
        <v>27</v>
      </c>
      <c r="E4354" s="158" t="s">
        <v>10509</v>
      </c>
      <c r="F4354" s="158" t="s">
        <v>25</v>
      </c>
      <c r="G4354" s="151" t="s">
        <v>26</v>
      </c>
      <c r="H4354" s="156">
        <v>278</v>
      </c>
      <c r="I4354" s="151" t="s">
        <v>27</v>
      </c>
      <c r="J4354" s="158">
        <v>27701427089</v>
      </c>
      <c r="K4354" s="158" t="s">
        <v>11159</v>
      </c>
      <c r="L4354" s="151" t="s">
        <v>31</v>
      </c>
      <c r="M4354" s="158" t="s">
        <v>31</v>
      </c>
      <c r="N4354" s="158" t="s">
        <v>29</v>
      </c>
      <c r="O4354" s="158">
        <v>11155</v>
      </c>
      <c r="P4354" s="149">
        <v>44416.498692129629</v>
      </c>
      <c r="Q4354" s="149">
        <v>44416.350023148145</v>
      </c>
      <c r="R4354" s="168" t="s">
        <v>8755</v>
      </c>
      <c r="S4354" s="151">
        <v>345697090</v>
      </c>
      <c r="T4354" s="153">
        <v>1.11550808211157E+16</v>
      </c>
      <c r="U4354" s="151" t="s">
        <v>32</v>
      </c>
      <c r="V4354" s="141"/>
      <c r="W4354" s="164" t="s">
        <v>13029</v>
      </c>
      <c r="X4354" s="36">
        <v>55301</v>
      </c>
      <c r="Y4354" s="24">
        <f>VLOOKUP(T4354,Buzon!C:C,1,FALSE)</f>
        <v>1.11550808211157E+16</v>
      </c>
      <c r="Z4354" s="13" t="str">
        <f>VLOOKUP(T4354,Buzon!C:Z,21,FALSE)</f>
        <v>AFIL.-008139649</v>
      </c>
      <c r="AA4354" s="162">
        <f>VLOOKUP(T4354,Buzon!C:Z,22,FALSE)</f>
        <v>219790.5</v>
      </c>
      <c r="AB4354" s="162">
        <f>VLOOKUP(T4354,Buzon!C:Z,23,FALSE)</f>
        <v>9082021</v>
      </c>
      <c r="AC4354" s="162" t="str">
        <f>VLOOKUP(T4354,Buzon!C:Z,24,FALSE)</f>
        <v>SANTANDER_3550</v>
      </c>
      <c r="AD4354" s="146">
        <f>+H4354</f>
        <v>278</v>
      </c>
      <c r="AE4354" s="150">
        <v>8139649</v>
      </c>
    </row>
    <row r="4355" spans="1:31" s="150" customFormat="1" ht="12" customHeight="1" x14ac:dyDescent="0.25">
      <c r="A4355" s="151" t="s">
        <v>21</v>
      </c>
      <c r="B4355" s="158" t="s">
        <v>9668</v>
      </c>
      <c r="C4355" s="158" t="s">
        <v>11160</v>
      </c>
      <c r="D4355" s="158">
        <v>9</v>
      </c>
      <c r="E4355" s="158" t="s">
        <v>11161</v>
      </c>
      <c r="F4355" s="158" t="s">
        <v>71</v>
      </c>
      <c r="G4355" s="151" t="s">
        <v>26</v>
      </c>
      <c r="H4355" s="156">
        <v>174</v>
      </c>
      <c r="I4355" s="151" t="s">
        <v>27</v>
      </c>
      <c r="J4355" s="158">
        <v>27701427094</v>
      </c>
      <c r="K4355" s="158" t="s">
        <v>11162</v>
      </c>
      <c r="L4355" s="151" t="s">
        <v>31</v>
      </c>
      <c r="M4355" s="158" t="s">
        <v>31</v>
      </c>
      <c r="N4355" s="158" t="s">
        <v>29</v>
      </c>
      <c r="O4355" s="158">
        <v>11155</v>
      </c>
      <c r="P4355" s="149">
        <v>44416.507361111115</v>
      </c>
      <c r="Q4355" s="149">
        <v>44416.350023148145</v>
      </c>
      <c r="R4355" s="168">
        <v>214954</v>
      </c>
      <c r="S4355" s="151">
        <v>345707926</v>
      </c>
      <c r="T4355" s="153">
        <v>1.11550808211209E+16</v>
      </c>
      <c r="U4355" s="151" t="s">
        <v>32</v>
      </c>
      <c r="V4355" s="141"/>
      <c r="W4355" s="164" t="s">
        <v>13029</v>
      </c>
      <c r="X4355" s="36">
        <v>55301</v>
      </c>
      <c r="Y4355" s="24">
        <f>VLOOKUP(T4355,Buzon!C:C,1,FALSE)</f>
        <v>1.11550808211209E+16</v>
      </c>
      <c r="Z4355" s="13" t="str">
        <f>VLOOKUP(T4355,Buzon!C:Z,21,FALSE)</f>
        <v>AFIL.-008139649</v>
      </c>
      <c r="AA4355" s="162">
        <f>VLOOKUP(T4355,Buzon!C:Z,22,FALSE)</f>
        <v>219790.5</v>
      </c>
      <c r="AB4355" s="162">
        <f>VLOOKUP(T4355,Buzon!C:Z,23,FALSE)</f>
        <v>9082021</v>
      </c>
      <c r="AC4355" s="162" t="str">
        <f>VLOOKUP(T4355,Buzon!C:Z,24,FALSE)</f>
        <v>SANTANDER_3550</v>
      </c>
      <c r="AD4355" s="146">
        <f>+H4355</f>
        <v>174</v>
      </c>
      <c r="AE4355" s="150">
        <v>8139649</v>
      </c>
    </row>
    <row r="4356" spans="1:31" s="150" customFormat="1" ht="12" customHeight="1" x14ac:dyDescent="0.25">
      <c r="A4356" s="151" t="s">
        <v>21</v>
      </c>
      <c r="B4356" s="158" t="s">
        <v>9668</v>
      </c>
      <c r="C4356" s="157"/>
      <c r="D4356" s="157"/>
      <c r="E4356" s="158" t="s">
        <v>11161</v>
      </c>
      <c r="F4356" s="158" t="s">
        <v>71</v>
      </c>
      <c r="G4356" s="151" t="s">
        <v>26</v>
      </c>
      <c r="H4356" s="156">
        <v>174</v>
      </c>
      <c r="I4356" s="151" t="s">
        <v>167</v>
      </c>
      <c r="J4356" s="158">
        <v>27701427095</v>
      </c>
      <c r="K4356" s="158" t="s">
        <v>11163</v>
      </c>
      <c r="L4356" s="151" t="s">
        <v>31</v>
      </c>
      <c r="M4356" s="158" t="s">
        <v>29</v>
      </c>
      <c r="N4356" s="158" t="s">
        <v>31</v>
      </c>
      <c r="O4356" s="158">
        <v>11155</v>
      </c>
      <c r="P4356" s="149">
        <v>44416.507361111115</v>
      </c>
      <c r="Q4356" s="149">
        <v>44416.350023148145</v>
      </c>
      <c r="R4356" s="168">
        <v>214954</v>
      </c>
      <c r="S4356" s="151">
        <v>345707926</v>
      </c>
      <c r="T4356" s="153">
        <v>1.11550808211209E+16</v>
      </c>
      <c r="U4356" s="151" t="s">
        <v>32</v>
      </c>
      <c r="V4356" s="141"/>
      <c r="W4356" s="164" t="s">
        <v>13029</v>
      </c>
      <c r="X4356" s="36">
        <v>55301</v>
      </c>
      <c r="Y4356" s="24">
        <f>VLOOKUP(T4356,Buzon!C:C,1,FALSE)</f>
        <v>1.11550808211209E+16</v>
      </c>
      <c r="Z4356" s="13" t="str">
        <f>VLOOKUP(T4356,Buzon!C:Z,21,FALSE)</f>
        <v>AFIL.-008139649</v>
      </c>
      <c r="AA4356" s="162">
        <f>VLOOKUP(T4356,Buzon!C:Z,22,FALSE)</f>
        <v>219790.5</v>
      </c>
      <c r="AB4356" s="162">
        <f>VLOOKUP(T4356,Buzon!C:Z,23,FALSE)</f>
        <v>9082021</v>
      </c>
      <c r="AC4356" s="162" t="str">
        <f>VLOOKUP(T4356,Buzon!C:Z,24,FALSE)</f>
        <v>SANTANDER_3550</v>
      </c>
      <c r="AD4356" s="146">
        <f>+H4356</f>
        <v>174</v>
      </c>
      <c r="AE4356" s="150">
        <v>8139649</v>
      </c>
    </row>
    <row r="4357" spans="1:31" s="150" customFormat="1" ht="12" customHeight="1" x14ac:dyDescent="0.25">
      <c r="A4357" s="151" t="s">
        <v>21</v>
      </c>
      <c r="B4357" s="158" t="s">
        <v>9668</v>
      </c>
      <c r="C4357" s="158" t="s">
        <v>11160</v>
      </c>
      <c r="D4357" s="158">
        <v>10</v>
      </c>
      <c r="E4357" s="158" t="s">
        <v>11164</v>
      </c>
      <c r="F4357" s="158" t="s">
        <v>25</v>
      </c>
      <c r="G4357" s="151" t="s">
        <v>26</v>
      </c>
      <c r="H4357" s="156">
        <v>348</v>
      </c>
      <c r="I4357" s="151" t="s">
        <v>27</v>
      </c>
      <c r="J4357" s="158">
        <v>27701427096</v>
      </c>
      <c r="K4357" s="158" t="s">
        <v>11165</v>
      </c>
      <c r="L4357" s="151" t="s">
        <v>31</v>
      </c>
      <c r="M4357" s="158" t="s">
        <v>31</v>
      </c>
      <c r="N4357" s="158" t="s">
        <v>29</v>
      </c>
      <c r="O4357" s="158">
        <v>11155</v>
      </c>
      <c r="P4357" s="149">
        <v>44416.507361111115</v>
      </c>
      <c r="Q4357" s="149">
        <v>44416.350023148145</v>
      </c>
      <c r="R4357" s="168">
        <v>214954</v>
      </c>
      <c r="S4357" s="151">
        <v>345707926</v>
      </c>
      <c r="T4357" s="153">
        <v>1.11550808211209E+16</v>
      </c>
      <c r="U4357" s="151" t="s">
        <v>32</v>
      </c>
      <c r="V4357" s="141"/>
      <c r="W4357" s="164" t="s">
        <v>13029</v>
      </c>
      <c r="X4357" s="36">
        <v>55301</v>
      </c>
      <c r="Y4357" s="24">
        <f>VLOOKUP(T4357,Buzon!C:C,1,FALSE)</f>
        <v>1.11550808211209E+16</v>
      </c>
      <c r="Z4357" s="13" t="str">
        <f>VLOOKUP(T4357,Buzon!C:Z,21,FALSE)</f>
        <v>AFIL.-008139649</v>
      </c>
      <c r="AA4357" s="162">
        <f>VLOOKUP(T4357,Buzon!C:Z,22,FALSE)</f>
        <v>219790.5</v>
      </c>
      <c r="AB4357" s="162">
        <f>VLOOKUP(T4357,Buzon!C:Z,23,FALSE)</f>
        <v>9082021</v>
      </c>
      <c r="AC4357" s="162" t="str">
        <f>VLOOKUP(T4357,Buzon!C:Z,24,FALSE)</f>
        <v>SANTANDER_3550</v>
      </c>
      <c r="AD4357" s="146">
        <f>+H4357</f>
        <v>348</v>
      </c>
      <c r="AE4357" s="150">
        <v>8139649</v>
      </c>
    </row>
    <row r="4358" spans="1:31" s="150" customFormat="1" ht="12" customHeight="1" x14ac:dyDescent="0.25">
      <c r="A4358" s="151" t="s">
        <v>21</v>
      </c>
      <c r="B4358" s="158" t="s">
        <v>9668</v>
      </c>
      <c r="C4358" s="157"/>
      <c r="D4358" s="157"/>
      <c r="E4358" s="158" t="s">
        <v>11164</v>
      </c>
      <c r="F4358" s="158" t="s">
        <v>25</v>
      </c>
      <c r="G4358" s="151" t="s">
        <v>26</v>
      </c>
      <c r="H4358" s="156">
        <v>278</v>
      </c>
      <c r="I4358" s="151" t="s">
        <v>167</v>
      </c>
      <c r="J4358" s="158">
        <v>27701427097</v>
      </c>
      <c r="K4358" s="158" t="s">
        <v>11166</v>
      </c>
      <c r="L4358" s="151" t="s">
        <v>31</v>
      </c>
      <c r="M4358" s="158" t="s">
        <v>29</v>
      </c>
      <c r="N4358" s="158" t="s">
        <v>31</v>
      </c>
      <c r="O4358" s="158">
        <v>11155</v>
      </c>
      <c r="P4358" s="149">
        <v>44416.507361111115</v>
      </c>
      <c r="Q4358" s="149">
        <v>44416.350023148145</v>
      </c>
      <c r="R4358" s="168">
        <v>214954</v>
      </c>
      <c r="S4358" s="151">
        <v>345707926</v>
      </c>
      <c r="T4358" s="153">
        <v>1.11550808211209E+16</v>
      </c>
      <c r="U4358" s="151" t="s">
        <v>32</v>
      </c>
      <c r="V4358" s="141"/>
      <c r="W4358" s="164" t="s">
        <v>13029</v>
      </c>
      <c r="X4358" s="36">
        <v>55301</v>
      </c>
      <c r="Y4358" s="24">
        <f>VLOOKUP(T4358,Buzon!C:C,1,FALSE)</f>
        <v>1.11550808211209E+16</v>
      </c>
      <c r="Z4358" s="13" t="str">
        <f>VLOOKUP(T4358,Buzon!C:Z,21,FALSE)</f>
        <v>AFIL.-008139649</v>
      </c>
      <c r="AA4358" s="162">
        <f>VLOOKUP(T4358,Buzon!C:Z,22,FALSE)</f>
        <v>219790.5</v>
      </c>
      <c r="AB4358" s="162">
        <f>VLOOKUP(T4358,Buzon!C:Z,23,FALSE)</f>
        <v>9082021</v>
      </c>
      <c r="AC4358" s="162" t="str">
        <f>VLOOKUP(T4358,Buzon!C:Z,24,FALSE)</f>
        <v>SANTANDER_3550</v>
      </c>
      <c r="AD4358" s="146">
        <f>+H4358</f>
        <v>278</v>
      </c>
      <c r="AE4358" s="150">
        <v>8139649</v>
      </c>
    </row>
    <row r="4359" spans="1:31" s="150" customFormat="1" ht="12" customHeight="1" x14ac:dyDescent="0.25">
      <c r="A4359" s="151" t="s">
        <v>21</v>
      </c>
      <c r="B4359" s="158" t="s">
        <v>9668</v>
      </c>
      <c r="C4359" s="158" t="s">
        <v>9962</v>
      </c>
      <c r="D4359" s="158">
        <v>34</v>
      </c>
      <c r="E4359" s="158" t="s">
        <v>11167</v>
      </c>
      <c r="F4359" s="158" t="s">
        <v>25</v>
      </c>
      <c r="G4359" s="151" t="s">
        <v>26</v>
      </c>
      <c r="H4359" s="156">
        <v>348</v>
      </c>
      <c r="I4359" s="151" t="s">
        <v>27</v>
      </c>
      <c r="J4359" s="158">
        <v>27701427099</v>
      </c>
      <c r="K4359" s="158" t="s">
        <v>11168</v>
      </c>
      <c r="L4359" s="151" t="s">
        <v>31</v>
      </c>
      <c r="M4359" s="158" t="s">
        <v>31</v>
      </c>
      <c r="N4359" s="158" t="s">
        <v>29</v>
      </c>
      <c r="O4359" s="158">
        <v>11155</v>
      </c>
      <c r="P4359" s="149">
        <v>44416.508483796293</v>
      </c>
      <c r="Q4359" s="149">
        <v>44416.350023148145</v>
      </c>
      <c r="R4359" s="168">
        <v>228714</v>
      </c>
      <c r="S4359" s="151">
        <v>345709265</v>
      </c>
      <c r="T4359" s="153">
        <v>1.11550808211211E+16</v>
      </c>
      <c r="U4359" s="151" t="s">
        <v>32</v>
      </c>
      <c r="V4359" s="141"/>
      <c r="W4359" s="164" t="s">
        <v>13029</v>
      </c>
      <c r="X4359" s="36">
        <v>55301</v>
      </c>
      <c r="Y4359" s="24">
        <f>VLOOKUP(T4359,Buzon!C:C,1,FALSE)</f>
        <v>1.11550808211211E+16</v>
      </c>
      <c r="Z4359" s="13" t="str">
        <f>VLOOKUP(T4359,Buzon!C:Z,21,FALSE)</f>
        <v>AFIL.-008139649</v>
      </c>
      <c r="AA4359" s="162">
        <f>VLOOKUP(T4359,Buzon!C:Z,22,FALSE)</f>
        <v>219790.5</v>
      </c>
      <c r="AB4359" s="162">
        <f>VLOOKUP(T4359,Buzon!C:Z,23,FALSE)</f>
        <v>9082021</v>
      </c>
      <c r="AC4359" s="162" t="str">
        <f>VLOOKUP(T4359,Buzon!C:Z,24,FALSE)</f>
        <v>SANTANDER_3550</v>
      </c>
      <c r="AD4359" s="146">
        <f>+H4359</f>
        <v>348</v>
      </c>
      <c r="AE4359" s="150">
        <v>8139649</v>
      </c>
    </row>
    <row r="4360" spans="1:31" s="150" customFormat="1" ht="12" customHeight="1" x14ac:dyDescent="0.25">
      <c r="A4360" s="151" t="s">
        <v>21</v>
      </c>
      <c r="B4360" s="158" t="s">
        <v>9668</v>
      </c>
      <c r="C4360" s="158" t="s">
        <v>9962</v>
      </c>
      <c r="D4360" s="158">
        <v>36</v>
      </c>
      <c r="E4360" s="158" t="s">
        <v>5690</v>
      </c>
      <c r="F4360" s="158" t="s">
        <v>25</v>
      </c>
      <c r="G4360" s="151" t="s">
        <v>26</v>
      </c>
      <c r="H4360" s="156">
        <v>348</v>
      </c>
      <c r="I4360" s="151" t="s">
        <v>27</v>
      </c>
      <c r="J4360" s="158">
        <v>27701427100</v>
      </c>
      <c r="K4360" s="158" t="s">
        <v>11169</v>
      </c>
      <c r="L4360" s="151" t="s">
        <v>31</v>
      </c>
      <c r="M4360" s="158" t="s">
        <v>31</v>
      </c>
      <c r="N4360" s="158" t="s">
        <v>29</v>
      </c>
      <c r="O4360" s="158">
        <v>11155</v>
      </c>
      <c r="P4360" s="149">
        <v>44416.508483796293</v>
      </c>
      <c r="Q4360" s="149">
        <v>44416.350023148145</v>
      </c>
      <c r="R4360" s="168">
        <v>228714</v>
      </c>
      <c r="S4360" s="151">
        <v>345709265</v>
      </c>
      <c r="T4360" s="153">
        <v>1.11550808211211E+16</v>
      </c>
      <c r="U4360" s="151" t="s">
        <v>32</v>
      </c>
      <c r="V4360" s="141"/>
      <c r="W4360" s="164" t="s">
        <v>13029</v>
      </c>
      <c r="X4360" s="36">
        <v>55301</v>
      </c>
      <c r="Y4360" s="24">
        <f>VLOOKUP(T4360,Buzon!C:C,1,FALSE)</f>
        <v>1.11550808211211E+16</v>
      </c>
      <c r="Z4360" s="13" t="str">
        <f>VLOOKUP(T4360,Buzon!C:Z,21,FALSE)</f>
        <v>AFIL.-008139649</v>
      </c>
      <c r="AA4360" s="162">
        <f>VLOOKUP(T4360,Buzon!C:Z,22,FALSE)</f>
        <v>219790.5</v>
      </c>
      <c r="AB4360" s="162">
        <f>VLOOKUP(T4360,Buzon!C:Z,23,FALSE)</f>
        <v>9082021</v>
      </c>
      <c r="AC4360" s="162" t="str">
        <f>VLOOKUP(T4360,Buzon!C:Z,24,FALSE)</f>
        <v>SANTANDER_3550</v>
      </c>
      <c r="AD4360" s="146">
        <f>+H4360</f>
        <v>348</v>
      </c>
      <c r="AE4360" s="150">
        <v>8139649</v>
      </c>
    </row>
    <row r="4361" spans="1:31" s="150" customFormat="1" ht="12" customHeight="1" x14ac:dyDescent="0.25">
      <c r="A4361" s="151" t="s">
        <v>21</v>
      </c>
      <c r="B4361" s="158" t="s">
        <v>9668</v>
      </c>
      <c r="C4361" s="158" t="s">
        <v>11170</v>
      </c>
      <c r="D4361" s="158">
        <v>7</v>
      </c>
      <c r="E4361" s="158" t="s">
        <v>11171</v>
      </c>
      <c r="F4361" s="158" t="s">
        <v>25</v>
      </c>
      <c r="G4361" s="151" t="s">
        <v>26</v>
      </c>
      <c r="H4361" s="156">
        <v>278</v>
      </c>
      <c r="I4361" s="151" t="s">
        <v>27</v>
      </c>
      <c r="J4361" s="158">
        <v>27701427106</v>
      </c>
      <c r="K4361" s="158" t="s">
        <v>11172</v>
      </c>
      <c r="L4361" s="151" t="s">
        <v>31</v>
      </c>
      <c r="M4361" s="158" t="s">
        <v>31</v>
      </c>
      <c r="N4361" s="158" t="s">
        <v>29</v>
      </c>
      <c r="O4361" s="158">
        <v>11155</v>
      </c>
      <c r="P4361" s="149">
        <v>44416.513414351852</v>
      </c>
      <c r="Q4361" s="149">
        <v>44416.350023148145</v>
      </c>
      <c r="R4361" s="168">
        <v>49840</v>
      </c>
      <c r="S4361" s="151">
        <v>345715157</v>
      </c>
      <c r="T4361" s="153">
        <v>1.11550808211218E+16</v>
      </c>
      <c r="U4361" s="151" t="s">
        <v>32</v>
      </c>
      <c r="V4361" s="141"/>
      <c r="W4361" s="164" t="s">
        <v>13029</v>
      </c>
      <c r="X4361" s="36">
        <v>55301</v>
      </c>
      <c r="Y4361" s="24">
        <f>VLOOKUP(T4361,Buzon!C:C,1,FALSE)</f>
        <v>1.11550808211218E+16</v>
      </c>
      <c r="Z4361" s="13" t="str">
        <f>VLOOKUP(T4361,Buzon!C:Z,21,FALSE)</f>
        <v>AFIL.-008139649</v>
      </c>
      <c r="AA4361" s="162">
        <f>VLOOKUP(T4361,Buzon!C:Z,22,FALSE)</f>
        <v>219790.5</v>
      </c>
      <c r="AB4361" s="162">
        <f>VLOOKUP(T4361,Buzon!C:Z,23,FALSE)</f>
        <v>9082021</v>
      </c>
      <c r="AC4361" s="162" t="str">
        <f>VLOOKUP(T4361,Buzon!C:Z,24,FALSE)</f>
        <v>SANTANDER_3550</v>
      </c>
      <c r="AD4361" s="146">
        <f>+H4361</f>
        <v>278</v>
      </c>
      <c r="AE4361" s="150">
        <v>8139649</v>
      </c>
    </row>
    <row r="4362" spans="1:31" s="150" customFormat="1" ht="12" customHeight="1" x14ac:dyDescent="0.25">
      <c r="A4362" s="151" t="s">
        <v>21</v>
      </c>
      <c r="B4362" s="158" t="s">
        <v>9668</v>
      </c>
      <c r="C4362" s="158" t="s">
        <v>10735</v>
      </c>
      <c r="D4362" s="158">
        <v>17</v>
      </c>
      <c r="E4362" s="158" t="s">
        <v>11173</v>
      </c>
      <c r="F4362" s="158" t="s">
        <v>25</v>
      </c>
      <c r="G4362" s="151" t="s">
        <v>26</v>
      </c>
      <c r="H4362" s="156">
        <v>348</v>
      </c>
      <c r="I4362" s="151" t="s">
        <v>27</v>
      </c>
      <c r="J4362" s="158">
        <v>27701427113</v>
      </c>
      <c r="K4362" s="158" t="s">
        <v>11174</v>
      </c>
      <c r="L4362" s="151" t="s">
        <v>31</v>
      </c>
      <c r="M4362" s="158" t="s">
        <v>31</v>
      </c>
      <c r="N4362" s="158" t="s">
        <v>29</v>
      </c>
      <c r="O4362" s="158">
        <v>11155</v>
      </c>
      <c r="P4362" s="149">
        <v>44416.517268518517</v>
      </c>
      <c r="Q4362" s="149">
        <v>44416.350023148145</v>
      </c>
      <c r="R4362" s="168">
        <v>785456</v>
      </c>
      <c r="S4362" s="151">
        <v>345719792</v>
      </c>
      <c r="T4362" s="153">
        <v>1.11550808211224E+16</v>
      </c>
      <c r="U4362" s="151" t="s">
        <v>32</v>
      </c>
      <c r="V4362" s="141"/>
      <c r="W4362" s="164" t="s">
        <v>13029</v>
      </c>
      <c r="X4362" s="36">
        <v>55301</v>
      </c>
      <c r="Y4362" s="24">
        <f>VLOOKUP(T4362,Buzon!C:C,1,FALSE)</f>
        <v>1.11550808211224E+16</v>
      </c>
      <c r="Z4362" s="13" t="str">
        <f>VLOOKUP(T4362,Buzon!C:Z,21,FALSE)</f>
        <v>AFIL.-008139649</v>
      </c>
      <c r="AA4362" s="162">
        <f>VLOOKUP(T4362,Buzon!C:Z,22,FALSE)</f>
        <v>219790.5</v>
      </c>
      <c r="AB4362" s="162">
        <f>VLOOKUP(T4362,Buzon!C:Z,23,FALSE)</f>
        <v>9082021</v>
      </c>
      <c r="AC4362" s="162" t="str">
        <f>VLOOKUP(T4362,Buzon!C:Z,24,FALSE)</f>
        <v>SANTANDER_3550</v>
      </c>
      <c r="AD4362" s="146">
        <f>+H4362</f>
        <v>348</v>
      </c>
      <c r="AE4362" s="150">
        <v>8139649</v>
      </c>
    </row>
    <row r="4363" spans="1:31" s="150" customFormat="1" ht="12" customHeight="1" x14ac:dyDescent="0.25">
      <c r="A4363" s="151" t="s">
        <v>21</v>
      </c>
      <c r="B4363" s="158" t="s">
        <v>9668</v>
      </c>
      <c r="C4363" s="158" t="s">
        <v>11175</v>
      </c>
      <c r="D4363" s="158">
        <v>21</v>
      </c>
      <c r="E4363" s="158" t="s">
        <v>11176</v>
      </c>
      <c r="F4363" s="158" t="s">
        <v>25</v>
      </c>
      <c r="G4363" s="151" t="s">
        <v>26</v>
      </c>
      <c r="H4363" s="156">
        <v>348</v>
      </c>
      <c r="I4363" s="151" t="s">
        <v>27</v>
      </c>
      <c r="J4363" s="158">
        <v>27701427116</v>
      </c>
      <c r="K4363" s="158" t="s">
        <v>11177</v>
      </c>
      <c r="L4363" s="151" t="s">
        <v>31</v>
      </c>
      <c r="M4363" s="158" t="s">
        <v>31</v>
      </c>
      <c r="N4363" s="158" t="s">
        <v>29</v>
      </c>
      <c r="O4363" s="158">
        <v>11155</v>
      </c>
      <c r="P4363" s="149">
        <v>44416.523726851854</v>
      </c>
      <c r="Q4363" s="149">
        <v>44416.350023148145</v>
      </c>
      <c r="R4363" s="168">
        <v>414082</v>
      </c>
      <c r="S4363" s="151">
        <v>345727322</v>
      </c>
      <c r="T4363" s="153">
        <v>1.11550808211233E+16</v>
      </c>
      <c r="U4363" s="151" t="s">
        <v>32</v>
      </c>
      <c r="V4363" s="141"/>
      <c r="W4363" s="164" t="s">
        <v>13029</v>
      </c>
      <c r="X4363" s="36">
        <v>55301</v>
      </c>
      <c r="Y4363" s="24">
        <f>VLOOKUP(T4363,Buzon!C:C,1,FALSE)</f>
        <v>1.11550808211233E+16</v>
      </c>
      <c r="Z4363" s="13" t="str">
        <f>VLOOKUP(T4363,Buzon!C:Z,21,FALSE)</f>
        <v>AFIL.-008139649</v>
      </c>
      <c r="AA4363" s="162">
        <f>VLOOKUP(T4363,Buzon!C:Z,22,FALSE)</f>
        <v>219790.5</v>
      </c>
      <c r="AB4363" s="162">
        <f>VLOOKUP(T4363,Buzon!C:Z,23,FALSE)</f>
        <v>9082021</v>
      </c>
      <c r="AC4363" s="162" t="str">
        <f>VLOOKUP(T4363,Buzon!C:Z,24,FALSE)</f>
        <v>SANTANDER_3550</v>
      </c>
      <c r="AD4363" s="146">
        <f>+H4363</f>
        <v>348</v>
      </c>
      <c r="AE4363" s="150">
        <v>8139649</v>
      </c>
    </row>
    <row r="4364" spans="1:31" s="150" customFormat="1" ht="12" customHeight="1" x14ac:dyDescent="0.25">
      <c r="A4364" s="151" t="s">
        <v>21</v>
      </c>
      <c r="B4364" s="158" t="s">
        <v>9668</v>
      </c>
      <c r="C4364" s="158" t="s">
        <v>11175</v>
      </c>
      <c r="D4364" s="158">
        <v>22</v>
      </c>
      <c r="E4364" s="158" t="s">
        <v>6096</v>
      </c>
      <c r="F4364" s="158" t="s">
        <v>25</v>
      </c>
      <c r="G4364" s="151" t="s">
        <v>26</v>
      </c>
      <c r="H4364" s="156">
        <v>348</v>
      </c>
      <c r="I4364" s="151" t="s">
        <v>27</v>
      </c>
      <c r="J4364" s="158">
        <v>27701427117</v>
      </c>
      <c r="K4364" s="158" t="s">
        <v>11178</v>
      </c>
      <c r="L4364" s="151" t="s">
        <v>31</v>
      </c>
      <c r="M4364" s="158" t="s">
        <v>31</v>
      </c>
      <c r="N4364" s="158" t="s">
        <v>29</v>
      </c>
      <c r="O4364" s="158">
        <v>11155</v>
      </c>
      <c r="P4364" s="149">
        <v>44416.523726851854</v>
      </c>
      <c r="Q4364" s="149">
        <v>44416.350023148145</v>
      </c>
      <c r="R4364" s="168">
        <v>414082</v>
      </c>
      <c r="S4364" s="151">
        <v>345727322</v>
      </c>
      <c r="T4364" s="153">
        <v>1.11550808211233E+16</v>
      </c>
      <c r="U4364" s="151" t="s">
        <v>32</v>
      </c>
      <c r="V4364" s="141"/>
      <c r="W4364" s="164" t="s">
        <v>13029</v>
      </c>
      <c r="X4364" s="36">
        <v>55301</v>
      </c>
      <c r="Y4364" s="24">
        <f>VLOOKUP(T4364,Buzon!C:C,1,FALSE)</f>
        <v>1.11550808211233E+16</v>
      </c>
      <c r="Z4364" s="13" t="str">
        <f>VLOOKUP(T4364,Buzon!C:Z,21,FALSE)</f>
        <v>AFIL.-008139649</v>
      </c>
      <c r="AA4364" s="162">
        <f>VLOOKUP(T4364,Buzon!C:Z,22,FALSE)</f>
        <v>219790.5</v>
      </c>
      <c r="AB4364" s="162">
        <f>VLOOKUP(T4364,Buzon!C:Z,23,FALSE)</f>
        <v>9082021</v>
      </c>
      <c r="AC4364" s="162" t="str">
        <f>VLOOKUP(T4364,Buzon!C:Z,24,FALSE)</f>
        <v>SANTANDER_3550</v>
      </c>
      <c r="AD4364" s="146">
        <f>+H4364</f>
        <v>348</v>
      </c>
      <c r="AE4364" s="150">
        <v>8139649</v>
      </c>
    </row>
    <row r="4365" spans="1:31" s="150" customFormat="1" ht="12" customHeight="1" x14ac:dyDescent="0.25">
      <c r="A4365" s="151" t="s">
        <v>21</v>
      </c>
      <c r="B4365" s="158" t="s">
        <v>9668</v>
      </c>
      <c r="C4365" s="158" t="s">
        <v>11179</v>
      </c>
      <c r="D4365" s="158">
        <v>3</v>
      </c>
      <c r="E4365" s="158" t="s">
        <v>11180</v>
      </c>
      <c r="F4365" s="158" t="s">
        <v>71</v>
      </c>
      <c r="G4365" s="151" t="s">
        <v>26</v>
      </c>
      <c r="H4365" s="156">
        <v>174</v>
      </c>
      <c r="I4365" s="151" t="s">
        <v>27</v>
      </c>
      <c r="J4365" s="158">
        <v>27701427134</v>
      </c>
      <c r="K4365" s="158" t="s">
        <v>11181</v>
      </c>
      <c r="L4365" s="151" t="s">
        <v>31</v>
      </c>
      <c r="M4365" s="158" t="s">
        <v>31</v>
      </c>
      <c r="N4365" s="158" t="s">
        <v>29</v>
      </c>
      <c r="O4365" s="158">
        <v>11155</v>
      </c>
      <c r="P4365" s="149">
        <v>44416.535057870373</v>
      </c>
      <c r="Q4365" s="149">
        <v>44416.350023148145</v>
      </c>
      <c r="R4365" s="168" t="s">
        <v>8778</v>
      </c>
      <c r="S4365" s="151">
        <v>345741344</v>
      </c>
      <c r="T4365" s="153">
        <v>1.11550808211249E+16</v>
      </c>
      <c r="U4365" s="151" t="s">
        <v>32</v>
      </c>
      <c r="V4365" s="141"/>
      <c r="W4365" s="164" t="s">
        <v>13029</v>
      </c>
      <c r="X4365" s="36">
        <v>55301</v>
      </c>
      <c r="Y4365" s="24">
        <f>VLOOKUP(T4365,Buzon!C:C,1,FALSE)</f>
        <v>1.11550808211249E+16</v>
      </c>
      <c r="Z4365" s="13" t="str">
        <f>VLOOKUP(T4365,Buzon!C:Z,21,FALSE)</f>
        <v>AFIL.-008139649</v>
      </c>
      <c r="AA4365" s="162">
        <f>VLOOKUP(T4365,Buzon!C:Z,22,FALSE)</f>
        <v>219790.5</v>
      </c>
      <c r="AB4365" s="162">
        <f>VLOOKUP(T4365,Buzon!C:Z,23,FALSE)</f>
        <v>9082021</v>
      </c>
      <c r="AC4365" s="162" t="str">
        <f>VLOOKUP(T4365,Buzon!C:Z,24,FALSE)</f>
        <v>SANTANDER_3550</v>
      </c>
      <c r="AD4365" s="146">
        <f>+H4365</f>
        <v>174</v>
      </c>
      <c r="AE4365" s="150">
        <v>8139649</v>
      </c>
    </row>
    <row r="4366" spans="1:31" s="150" customFormat="1" ht="12" customHeight="1" x14ac:dyDescent="0.25">
      <c r="A4366" s="151" t="s">
        <v>21</v>
      </c>
      <c r="B4366" s="158" t="s">
        <v>9668</v>
      </c>
      <c r="C4366" s="158" t="s">
        <v>11179</v>
      </c>
      <c r="D4366" s="158">
        <v>4</v>
      </c>
      <c r="E4366" s="158" t="s">
        <v>11180</v>
      </c>
      <c r="F4366" s="158" t="s">
        <v>47</v>
      </c>
      <c r="G4366" s="151" t="s">
        <v>26</v>
      </c>
      <c r="H4366" s="156">
        <v>174</v>
      </c>
      <c r="I4366" s="151" t="s">
        <v>27</v>
      </c>
      <c r="J4366" s="158">
        <v>27701427135</v>
      </c>
      <c r="K4366" s="158" t="s">
        <v>11182</v>
      </c>
      <c r="L4366" s="151" t="s">
        <v>31</v>
      </c>
      <c r="M4366" s="158" t="s">
        <v>31</v>
      </c>
      <c r="N4366" s="158" t="s">
        <v>29</v>
      </c>
      <c r="O4366" s="158">
        <v>11155</v>
      </c>
      <c r="P4366" s="149">
        <v>44416.535057870373</v>
      </c>
      <c r="Q4366" s="149">
        <v>44416.350023148145</v>
      </c>
      <c r="R4366" s="168" t="s">
        <v>8778</v>
      </c>
      <c r="S4366" s="151">
        <v>345741344</v>
      </c>
      <c r="T4366" s="153">
        <v>1.11550808211249E+16</v>
      </c>
      <c r="U4366" s="151" t="s">
        <v>32</v>
      </c>
      <c r="V4366" s="141"/>
      <c r="W4366" s="164" t="s">
        <v>13029</v>
      </c>
      <c r="X4366" s="36">
        <v>55301</v>
      </c>
      <c r="Y4366" s="24">
        <f>VLOOKUP(T4366,Buzon!C:C,1,FALSE)</f>
        <v>1.11550808211249E+16</v>
      </c>
      <c r="Z4366" s="13" t="str">
        <f>VLOOKUP(T4366,Buzon!C:Z,21,FALSE)</f>
        <v>AFIL.-008139649</v>
      </c>
      <c r="AA4366" s="162">
        <f>VLOOKUP(T4366,Buzon!C:Z,22,FALSE)</f>
        <v>219790.5</v>
      </c>
      <c r="AB4366" s="162">
        <f>VLOOKUP(T4366,Buzon!C:Z,23,FALSE)</f>
        <v>9082021</v>
      </c>
      <c r="AC4366" s="162" t="str">
        <f>VLOOKUP(T4366,Buzon!C:Z,24,FALSE)</f>
        <v>SANTANDER_3550</v>
      </c>
      <c r="AD4366" s="146">
        <f>+H4366</f>
        <v>174</v>
      </c>
      <c r="AE4366" s="150">
        <v>8139649</v>
      </c>
    </row>
    <row r="4367" spans="1:31" s="150" customFormat="1" ht="12" customHeight="1" x14ac:dyDescent="0.25">
      <c r="A4367" s="151" t="s">
        <v>21</v>
      </c>
      <c r="B4367" s="158" t="s">
        <v>9662</v>
      </c>
      <c r="C4367" s="158" t="s">
        <v>10735</v>
      </c>
      <c r="D4367" s="158">
        <v>23</v>
      </c>
      <c r="E4367" s="158" t="s">
        <v>11183</v>
      </c>
      <c r="F4367" s="158" t="s">
        <v>47</v>
      </c>
      <c r="G4367" s="151" t="s">
        <v>26</v>
      </c>
      <c r="H4367" s="156">
        <v>174</v>
      </c>
      <c r="I4367" s="151" t="s">
        <v>27</v>
      </c>
      <c r="J4367" s="158">
        <v>27701427141</v>
      </c>
      <c r="K4367" s="158" t="s">
        <v>11184</v>
      </c>
      <c r="L4367" s="151" t="s">
        <v>31</v>
      </c>
      <c r="M4367" s="158" t="s">
        <v>31</v>
      </c>
      <c r="N4367" s="158" t="s">
        <v>29</v>
      </c>
      <c r="O4367" s="158">
        <v>11094</v>
      </c>
      <c r="P4367" s="149">
        <v>44416.542187500003</v>
      </c>
      <c r="Q4367" s="149">
        <v>44416.251655092594</v>
      </c>
      <c r="R4367" s="168">
        <v>3357</v>
      </c>
      <c r="S4367" s="151">
        <v>345750327</v>
      </c>
      <c r="T4367" s="153">
        <v>1.109408082113E+16</v>
      </c>
      <c r="U4367" s="151" t="s">
        <v>32</v>
      </c>
      <c r="V4367" s="141"/>
      <c r="W4367" s="164" t="s">
        <v>13029</v>
      </c>
      <c r="X4367" s="36">
        <v>55301</v>
      </c>
      <c r="Y4367" s="24">
        <f>VLOOKUP(T4367,Buzon!C:C,1,FALSE)</f>
        <v>1.109408082113E+16</v>
      </c>
      <c r="Z4367" s="13" t="str">
        <f>VLOOKUP(T4367,Buzon!C:Z,21,FALSE)</f>
        <v>AFIL.-008139649</v>
      </c>
      <c r="AA4367" s="162">
        <f>VLOOKUP(T4367,Buzon!C:Z,22,FALSE)</f>
        <v>219790.5</v>
      </c>
      <c r="AB4367" s="162">
        <f>VLOOKUP(T4367,Buzon!C:Z,23,FALSE)</f>
        <v>9082021</v>
      </c>
      <c r="AC4367" s="162" t="str">
        <f>VLOOKUP(T4367,Buzon!C:Z,24,FALSE)</f>
        <v>SANTANDER_3550</v>
      </c>
      <c r="AD4367" s="146">
        <f>+H4367</f>
        <v>174</v>
      </c>
      <c r="AE4367" s="150">
        <v>8139649</v>
      </c>
    </row>
    <row r="4368" spans="1:31" s="150" customFormat="1" ht="12" customHeight="1" x14ac:dyDescent="0.25">
      <c r="A4368" s="151" t="s">
        <v>21</v>
      </c>
      <c r="B4368" s="158" t="s">
        <v>9662</v>
      </c>
      <c r="C4368" s="158" t="s">
        <v>10735</v>
      </c>
      <c r="D4368" s="158">
        <v>24</v>
      </c>
      <c r="E4368" s="158" t="s">
        <v>11185</v>
      </c>
      <c r="F4368" s="158" t="s">
        <v>25</v>
      </c>
      <c r="G4368" s="151" t="s">
        <v>26</v>
      </c>
      <c r="H4368" s="156">
        <v>348</v>
      </c>
      <c r="I4368" s="151" t="s">
        <v>27</v>
      </c>
      <c r="J4368" s="158">
        <v>27701427142</v>
      </c>
      <c r="K4368" s="158" t="s">
        <v>11186</v>
      </c>
      <c r="L4368" s="151" t="s">
        <v>31</v>
      </c>
      <c r="M4368" s="158" t="s">
        <v>31</v>
      </c>
      <c r="N4368" s="158" t="s">
        <v>29</v>
      </c>
      <c r="O4368" s="158">
        <v>11094</v>
      </c>
      <c r="P4368" s="149">
        <v>44416.542187500003</v>
      </c>
      <c r="Q4368" s="149">
        <v>44416.251655092594</v>
      </c>
      <c r="R4368" s="168">
        <v>3357</v>
      </c>
      <c r="S4368" s="151">
        <v>345750327</v>
      </c>
      <c r="T4368" s="153">
        <v>1.109408082113E+16</v>
      </c>
      <c r="U4368" s="151" t="s">
        <v>32</v>
      </c>
      <c r="V4368" s="141"/>
      <c r="W4368" s="164" t="s">
        <v>13029</v>
      </c>
      <c r="X4368" s="36">
        <v>55301</v>
      </c>
      <c r="Y4368" s="24">
        <f>VLOOKUP(T4368,Buzon!C:C,1,FALSE)</f>
        <v>1.109408082113E+16</v>
      </c>
      <c r="Z4368" s="13" t="str">
        <f>VLOOKUP(T4368,Buzon!C:Z,21,FALSE)</f>
        <v>AFIL.-008139649</v>
      </c>
      <c r="AA4368" s="162">
        <f>VLOOKUP(T4368,Buzon!C:Z,22,FALSE)</f>
        <v>219790.5</v>
      </c>
      <c r="AB4368" s="162">
        <f>VLOOKUP(T4368,Buzon!C:Z,23,FALSE)</f>
        <v>9082021</v>
      </c>
      <c r="AC4368" s="162" t="str">
        <f>VLOOKUP(T4368,Buzon!C:Z,24,FALSE)</f>
        <v>SANTANDER_3550</v>
      </c>
      <c r="AD4368" s="146">
        <f>+H4368</f>
        <v>348</v>
      </c>
      <c r="AE4368" s="150">
        <v>8139649</v>
      </c>
    </row>
    <row r="4369" spans="1:31" s="150" customFormat="1" ht="12" customHeight="1" x14ac:dyDescent="0.25">
      <c r="A4369" s="151" t="s">
        <v>21</v>
      </c>
      <c r="B4369" s="158" t="s">
        <v>9662</v>
      </c>
      <c r="C4369" s="158" t="s">
        <v>10735</v>
      </c>
      <c r="D4369" s="158">
        <v>19</v>
      </c>
      <c r="E4369" s="158" t="s">
        <v>11187</v>
      </c>
      <c r="F4369" s="158" t="s">
        <v>25</v>
      </c>
      <c r="G4369" s="151" t="s">
        <v>26</v>
      </c>
      <c r="H4369" s="156">
        <v>348</v>
      </c>
      <c r="I4369" s="151" t="s">
        <v>27</v>
      </c>
      <c r="J4369" s="158">
        <v>27701427143</v>
      </c>
      <c r="K4369" s="158" t="s">
        <v>11188</v>
      </c>
      <c r="L4369" s="151" t="s">
        <v>31</v>
      </c>
      <c r="M4369" s="158" t="s">
        <v>31</v>
      </c>
      <c r="N4369" s="158" t="s">
        <v>29</v>
      </c>
      <c r="O4369" s="158">
        <v>11094</v>
      </c>
      <c r="P4369" s="149">
        <v>44416.542187500003</v>
      </c>
      <c r="Q4369" s="149">
        <v>44416.251655092594</v>
      </c>
      <c r="R4369" s="168">
        <v>3357</v>
      </c>
      <c r="S4369" s="151">
        <v>345750327</v>
      </c>
      <c r="T4369" s="153">
        <v>1.109408082113E+16</v>
      </c>
      <c r="U4369" s="151" t="s">
        <v>32</v>
      </c>
      <c r="V4369" s="141"/>
      <c r="W4369" s="164" t="s">
        <v>13029</v>
      </c>
      <c r="X4369" s="36">
        <v>55301</v>
      </c>
      <c r="Y4369" s="24">
        <f>VLOOKUP(T4369,Buzon!C:C,1,FALSE)</f>
        <v>1.109408082113E+16</v>
      </c>
      <c r="Z4369" s="13" t="str">
        <f>VLOOKUP(T4369,Buzon!C:Z,21,FALSE)</f>
        <v>AFIL.-008139649</v>
      </c>
      <c r="AA4369" s="162">
        <f>VLOOKUP(T4369,Buzon!C:Z,22,FALSE)</f>
        <v>219790.5</v>
      </c>
      <c r="AB4369" s="162">
        <f>VLOOKUP(T4369,Buzon!C:Z,23,FALSE)</f>
        <v>9082021</v>
      </c>
      <c r="AC4369" s="162" t="str">
        <f>VLOOKUP(T4369,Buzon!C:Z,24,FALSE)</f>
        <v>SANTANDER_3550</v>
      </c>
      <c r="AD4369" s="146">
        <f>+H4369</f>
        <v>348</v>
      </c>
      <c r="AE4369" s="150">
        <v>8139649</v>
      </c>
    </row>
    <row r="4370" spans="1:31" s="150" customFormat="1" ht="12" customHeight="1" x14ac:dyDescent="0.25">
      <c r="A4370" s="151" t="s">
        <v>21</v>
      </c>
      <c r="B4370" s="158" t="s">
        <v>9668</v>
      </c>
      <c r="C4370" s="158" t="s">
        <v>10735</v>
      </c>
      <c r="D4370" s="158">
        <v>8</v>
      </c>
      <c r="E4370" s="158" t="s">
        <v>11189</v>
      </c>
      <c r="F4370" s="158" t="s">
        <v>25</v>
      </c>
      <c r="G4370" s="151" t="s">
        <v>26</v>
      </c>
      <c r="H4370" s="156">
        <v>348</v>
      </c>
      <c r="I4370" s="151" t="s">
        <v>27</v>
      </c>
      <c r="J4370" s="158">
        <v>27701427144</v>
      </c>
      <c r="K4370" s="158" t="s">
        <v>11190</v>
      </c>
      <c r="L4370" s="151" t="s">
        <v>31</v>
      </c>
      <c r="M4370" s="158" t="s">
        <v>31</v>
      </c>
      <c r="N4370" s="158" t="s">
        <v>29</v>
      </c>
      <c r="O4370" s="158">
        <v>11155</v>
      </c>
      <c r="P4370" s="149">
        <v>44416.544965277775</v>
      </c>
      <c r="Q4370" s="149">
        <v>44416.350023148145</v>
      </c>
      <c r="R4370" s="168">
        <v>20437</v>
      </c>
      <c r="S4370" s="151">
        <v>345753822</v>
      </c>
      <c r="T4370" s="153">
        <v>1.11550808211304E+16</v>
      </c>
      <c r="U4370" s="151" t="s">
        <v>32</v>
      </c>
      <c r="V4370" s="141"/>
      <c r="W4370" s="164" t="s">
        <v>13029</v>
      </c>
      <c r="X4370" s="36">
        <v>55301</v>
      </c>
      <c r="Y4370" s="24">
        <f>VLOOKUP(T4370,Buzon!C:C,1,FALSE)</f>
        <v>1.11550808211304E+16</v>
      </c>
      <c r="Z4370" s="13" t="str">
        <f>VLOOKUP(T4370,Buzon!C:Z,21,FALSE)</f>
        <v>AFIL.-008139649</v>
      </c>
      <c r="AA4370" s="162">
        <f>VLOOKUP(T4370,Buzon!C:Z,22,FALSE)</f>
        <v>219790.5</v>
      </c>
      <c r="AB4370" s="162">
        <f>VLOOKUP(T4370,Buzon!C:Z,23,FALSE)</f>
        <v>9082021</v>
      </c>
      <c r="AC4370" s="162" t="str">
        <f>VLOOKUP(T4370,Buzon!C:Z,24,FALSE)</f>
        <v>SANTANDER_3550</v>
      </c>
      <c r="AD4370" s="146">
        <f>+H4370</f>
        <v>348</v>
      </c>
      <c r="AE4370" s="150">
        <v>8139649</v>
      </c>
    </row>
    <row r="4371" spans="1:31" s="150" customFormat="1" ht="12" customHeight="1" x14ac:dyDescent="0.25">
      <c r="A4371" s="151" t="s">
        <v>21</v>
      </c>
      <c r="B4371" s="158" t="s">
        <v>9668</v>
      </c>
      <c r="C4371" s="158" t="s">
        <v>10735</v>
      </c>
      <c r="D4371" s="158">
        <v>36</v>
      </c>
      <c r="E4371" s="158" t="s">
        <v>11191</v>
      </c>
      <c r="F4371" s="158" t="s">
        <v>25</v>
      </c>
      <c r="G4371" s="151" t="s">
        <v>26</v>
      </c>
      <c r="H4371" s="156">
        <v>348</v>
      </c>
      <c r="I4371" s="151" t="s">
        <v>27</v>
      </c>
      <c r="J4371" s="158">
        <v>27701427164</v>
      </c>
      <c r="K4371" s="158" t="s">
        <v>11192</v>
      </c>
      <c r="L4371" s="151" t="s">
        <v>31</v>
      </c>
      <c r="M4371" s="158" t="s">
        <v>31</v>
      </c>
      <c r="N4371" s="158" t="s">
        <v>30</v>
      </c>
      <c r="O4371" s="158">
        <v>11155</v>
      </c>
      <c r="P4371" s="149">
        <v>44416.563703703701</v>
      </c>
      <c r="Q4371" s="149">
        <v>44416.350023148145</v>
      </c>
      <c r="R4371" s="168">
        <v>942324</v>
      </c>
      <c r="S4371" s="151">
        <v>345777787</v>
      </c>
      <c r="T4371" s="153">
        <v>1.11550808211331E+16</v>
      </c>
      <c r="U4371" s="151" t="s">
        <v>32</v>
      </c>
      <c r="V4371" s="141"/>
      <c r="W4371" s="164" t="s">
        <v>13029</v>
      </c>
      <c r="X4371" s="36">
        <v>55301</v>
      </c>
      <c r="Y4371" s="24">
        <f>VLOOKUP(T4371,Buzon!C:C,1,FALSE)</f>
        <v>1.11550808211331E+16</v>
      </c>
      <c r="Z4371" s="13" t="str">
        <f>VLOOKUP(T4371,Buzon!C:Z,21,FALSE)</f>
        <v>AFIL.-008139649</v>
      </c>
      <c r="AA4371" s="162">
        <f>VLOOKUP(T4371,Buzon!C:Z,22,FALSE)</f>
        <v>219790.5</v>
      </c>
      <c r="AB4371" s="162">
        <f>VLOOKUP(T4371,Buzon!C:Z,23,FALSE)</f>
        <v>9082021</v>
      </c>
      <c r="AC4371" s="162" t="str">
        <f>VLOOKUP(T4371,Buzon!C:Z,24,FALSE)</f>
        <v>SANTANDER_3550</v>
      </c>
      <c r="AD4371" s="146">
        <f>+H4371</f>
        <v>348</v>
      </c>
      <c r="AE4371" s="150">
        <v>8139649</v>
      </c>
    </row>
    <row r="4372" spans="1:31" s="150" customFormat="1" ht="12" customHeight="1" x14ac:dyDescent="0.25">
      <c r="A4372" s="151" t="s">
        <v>21</v>
      </c>
      <c r="B4372" s="158" t="s">
        <v>9662</v>
      </c>
      <c r="C4372" s="158" t="s">
        <v>10363</v>
      </c>
      <c r="D4372" s="158">
        <v>20</v>
      </c>
      <c r="E4372" s="158" t="s">
        <v>11193</v>
      </c>
      <c r="F4372" s="158" t="s">
        <v>25</v>
      </c>
      <c r="G4372" s="151" t="s">
        <v>26</v>
      </c>
      <c r="H4372" s="156">
        <v>348</v>
      </c>
      <c r="I4372" s="151" t="s">
        <v>27</v>
      </c>
      <c r="J4372" s="158">
        <v>27701427187</v>
      </c>
      <c r="K4372" s="158" t="s">
        <v>11194</v>
      </c>
      <c r="L4372" s="151" t="s">
        <v>31</v>
      </c>
      <c r="M4372" s="158" t="s">
        <v>31</v>
      </c>
      <c r="N4372" s="158" t="s">
        <v>29</v>
      </c>
      <c r="O4372" s="158">
        <v>11094</v>
      </c>
      <c r="P4372" s="149">
        <v>44416.575462962966</v>
      </c>
      <c r="Q4372" s="149">
        <v>44416.251655092594</v>
      </c>
      <c r="R4372" s="168" t="s">
        <v>8803</v>
      </c>
      <c r="S4372" s="151">
        <v>345793116</v>
      </c>
      <c r="T4372" s="153">
        <v>1.10940808211348E+16</v>
      </c>
      <c r="U4372" s="151" t="s">
        <v>32</v>
      </c>
      <c r="V4372" s="141"/>
      <c r="W4372" s="164" t="s">
        <v>13029</v>
      </c>
      <c r="X4372" s="36">
        <v>55301</v>
      </c>
      <c r="Y4372" s="24">
        <f>VLOOKUP(T4372,Buzon!C:C,1,FALSE)</f>
        <v>1.10940808211348E+16</v>
      </c>
      <c r="Z4372" s="13" t="str">
        <f>VLOOKUP(T4372,Buzon!C:Z,21,FALSE)</f>
        <v>AFIL.-008139649</v>
      </c>
      <c r="AA4372" s="162">
        <f>VLOOKUP(T4372,Buzon!C:Z,22,FALSE)</f>
        <v>219790.5</v>
      </c>
      <c r="AB4372" s="162">
        <f>VLOOKUP(T4372,Buzon!C:Z,23,FALSE)</f>
        <v>9082021</v>
      </c>
      <c r="AC4372" s="162" t="str">
        <f>VLOOKUP(T4372,Buzon!C:Z,24,FALSE)</f>
        <v>SANTANDER_3550</v>
      </c>
      <c r="AD4372" s="146">
        <f>+H4372</f>
        <v>348</v>
      </c>
      <c r="AE4372" s="150">
        <v>8139649</v>
      </c>
    </row>
    <row r="4373" spans="1:31" s="150" customFormat="1" ht="12" customHeight="1" x14ac:dyDescent="0.25">
      <c r="A4373" s="151" t="s">
        <v>21</v>
      </c>
      <c r="B4373" s="158" t="s">
        <v>9668</v>
      </c>
      <c r="C4373" s="158" t="s">
        <v>11195</v>
      </c>
      <c r="D4373" s="158">
        <v>24</v>
      </c>
      <c r="E4373" s="158" t="s">
        <v>11196</v>
      </c>
      <c r="F4373" s="158" t="s">
        <v>25</v>
      </c>
      <c r="G4373" s="151" t="s">
        <v>26</v>
      </c>
      <c r="H4373" s="156">
        <v>348</v>
      </c>
      <c r="I4373" s="151" t="s">
        <v>27</v>
      </c>
      <c r="J4373" s="158">
        <v>27701427194</v>
      </c>
      <c r="K4373" s="158" t="s">
        <v>11197</v>
      </c>
      <c r="L4373" s="151" t="s">
        <v>31</v>
      </c>
      <c r="M4373" s="158" t="s">
        <v>31</v>
      </c>
      <c r="N4373" s="158" t="s">
        <v>29</v>
      </c>
      <c r="O4373" s="158">
        <v>11155</v>
      </c>
      <c r="P4373" s="149">
        <v>44416.588171296295</v>
      </c>
      <c r="Q4373" s="149">
        <v>44416.350023148145</v>
      </c>
      <c r="R4373" s="168">
        <v>283365</v>
      </c>
      <c r="S4373" s="151">
        <v>345810172</v>
      </c>
      <c r="T4373" s="153">
        <v>1.11550808211406E+16</v>
      </c>
      <c r="U4373" s="151" t="s">
        <v>32</v>
      </c>
      <c r="V4373" s="141"/>
      <c r="W4373" s="164" t="s">
        <v>13029</v>
      </c>
      <c r="X4373" s="36">
        <v>55301</v>
      </c>
      <c r="Y4373" s="24">
        <f>VLOOKUP(T4373,Buzon!C:C,1,FALSE)</f>
        <v>1.11550808211406E+16</v>
      </c>
      <c r="Z4373" s="13" t="str">
        <f>VLOOKUP(T4373,Buzon!C:Z,21,FALSE)</f>
        <v>AFIL.-008139649</v>
      </c>
      <c r="AA4373" s="162">
        <f>VLOOKUP(T4373,Buzon!C:Z,22,FALSE)</f>
        <v>219790.5</v>
      </c>
      <c r="AB4373" s="162">
        <f>VLOOKUP(T4373,Buzon!C:Z,23,FALSE)</f>
        <v>9082021</v>
      </c>
      <c r="AC4373" s="162" t="str">
        <f>VLOOKUP(T4373,Buzon!C:Z,24,FALSE)</f>
        <v>SANTANDER_3550</v>
      </c>
      <c r="AD4373" s="146">
        <f>+H4373</f>
        <v>348</v>
      </c>
      <c r="AE4373" s="150">
        <v>8139649</v>
      </c>
    </row>
    <row r="4374" spans="1:31" s="150" customFormat="1" ht="12" customHeight="1" x14ac:dyDescent="0.25">
      <c r="A4374" s="151" t="s">
        <v>21</v>
      </c>
      <c r="B4374" s="158" t="s">
        <v>9668</v>
      </c>
      <c r="C4374" s="222" t="s">
        <v>11198</v>
      </c>
      <c r="D4374" s="158">
        <v>8</v>
      </c>
      <c r="E4374" s="158" t="s">
        <v>11199</v>
      </c>
      <c r="F4374" s="158" t="s">
        <v>25</v>
      </c>
      <c r="G4374" s="151" t="s">
        <v>26</v>
      </c>
      <c r="H4374" s="156">
        <v>236</v>
      </c>
      <c r="I4374" s="151" t="s">
        <v>27</v>
      </c>
      <c r="J4374" s="158">
        <v>27701427198</v>
      </c>
      <c r="K4374" s="158" t="s">
        <v>11200</v>
      </c>
      <c r="L4374" s="151" t="s">
        <v>31</v>
      </c>
      <c r="M4374" s="158" t="s">
        <v>31</v>
      </c>
      <c r="N4374" s="158" t="s">
        <v>9802</v>
      </c>
      <c r="O4374" s="158">
        <v>11155</v>
      </c>
      <c r="P4374" s="149">
        <v>44416.59103009259</v>
      </c>
      <c r="Q4374" s="149">
        <v>44416.350023148145</v>
      </c>
      <c r="R4374" s="168">
        <v>323354</v>
      </c>
      <c r="S4374" s="151">
        <v>345814081</v>
      </c>
      <c r="T4374" s="153">
        <v>1.1155080821141E+16</v>
      </c>
      <c r="U4374" s="151" t="s">
        <v>32</v>
      </c>
      <c r="V4374" s="141"/>
      <c r="W4374" s="164" t="s">
        <v>13028</v>
      </c>
      <c r="X4374" s="36">
        <v>3908</v>
      </c>
      <c r="Y4374" s="24">
        <f>VLOOKUP(T4374,Buzon!C:C,1,FALSE)</f>
        <v>1.1155080821141E+16</v>
      </c>
      <c r="Z4374" s="13" t="str">
        <f>VLOOKUP(T4374,Buzon!C:Z,21,FALSE)</f>
        <v>AFIL.-008139649</v>
      </c>
      <c r="AA4374" s="162">
        <f>VLOOKUP(T4374,Buzon!C:Z,22,FALSE)</f>
        <v>219790.5</v>
      </c>
      <c r="AB4374" s="162">
        <f>VLOOKUP(T4374,Buzon!C:Z,23,FALSE)</f>
        <v>9082021</v>
      </c>
      <c r="AC4374" s="162" t="str">
        <f>VLOOKUP(T4374,Buzon!C:Z,24,FALSE)</f>
        <v>SANTANDER_3550</v>
      </c>
      <c r="AD4374" s="146">
        <f>+H4374</f>
        <v>236</v>
      </c>
      <c r="AE4374" s="150">
        <v>8139649</v>
      </c>
    </row>
    <row r="4375" spans="1:31" s="150" customFormat="1" ht="12" customHeight="1" x14ac:dyDescent="0.25">
      <c r="A4375" s="151" t="s">
        <v>21</v>
      </c>
      <c r="B4375" s="158" t="s">
        <v>9662</v>
      </c>
      <c r="C4375" s="158" t="s">
        <v>11195</v>
      </c>
      <c r="D4375" s="158">
        <v>35</v>
      </c>
      <c r="E4375" s="158" t="s">
        <v>11201</v>
      </c>
      <c r="F4375" s="158" t="s">
        <v>25</v>
      </c>
      <c r="G4375" s="151" t="s">
        <v>26</v>
      </c>
      <c r="H4375" s="156">
        <v>348</v>
      </c>
      <c r="I4375" s="151" t="s">
        <v>27</v>
      </c>
      <c r="J4375" s="158">
        <v>27701427200</v>
      </c>
      <c r="K4375" s="158" t="s">
        <v>11202</v>
      </c>
      <c r="L4375" s="151" t="s">
        <v>31</v>
      </c>
      <c r="M4375" s="158" t="s">
        <v>31</v>
      </c>
      <c r="N4375" s="158" t="s">
        <v>29</v>
      </c>
      <c r="O4375" s="158">
        <v>10869</v>
      </c>
      <c r="P4375" s="149">
        <v>44416.591747685183</v>
      </c>
      <c r="Q4375" s="149">
        <v>44416.584791666668</v>
      </c>
      <c r="R4375" s="168">
        <v>91783</v>
      </c>
      <c r="S4375" s="151">
        <v>345815074</v>
      </c>
      <c r="T4375" s="153">
        <v>1.08690808211411E+16</v>
      </c>
      <c r="U4375" s="151" t="s">
        <v>32</v>
      </c>
      <c r="V4375" s="141"/>
      <c r="W4375" s="164" t="s">
        <v>13029</v>
      </c>
      <c r="X4375" s="36">
        <v>55301</v>
      </c>
      <c r="Y4375" s="24">
        <f>VLOOKUP(T4375,Buzon!C:C,1,FALSE)</f>
        <v>1.08690808211411E+16</v>
      </c>
      <c r="Z4375" s="13" t="str">
        <f>VLOOKUP(T4375,Buzon!C:Z,21,FALSE)</f>
        <v>AFIL.-008139649</v>
      </c>
      <c r="AA4375" s="162">
        <f>VLOOKUP(T4375,Buzon!C:Z,22,FALSE)</f>
        <v>219790.5</v>
      </c>
      <c r="AB4375" s="162">
        <f>VLOOKUP(T4375,Buzon!C:Z,23,FALSE)</f>
        <v>9082021</v>
      </c>
      <c r="AC4375" s="162" t="str">
        <f>VLOOKUP(T4375,Buzon!C:Z,24,FALSE)</f>
        <v>SANTANDER_3550</v>
      </c>
      <c r="AD4375" s="146">
        <f>+H4375</f>
        <v>348</v>
      </c>
      <c r="AE4375" s="150">
        <v>8139649</v>
      </c>
    </row>
    <row r="4376" spans="1:31" s="150" customFormat="1" ht="12" customHeight="1" x14ac:dyDescent="0.25">
      <c r="A4376" s="151" t="s">
        <v>21</v>
      </c>
      <c r="B4376" s="158" t="s">
        <v>9668</v>
      </c>
      <c r="C4376" s="158" t="s">
        <v>10732</v>
      </c>
      <c r="D4376" s="158">
        <v>12</v>
      </c>
      <c r="E4376" s="158" t="s">
        <v>11203</v>
      </c>
      <c r="F4376" s="158" t="s">
        <v>25</v>
      </c>
      <c r="G4376" s="151" t="s">
        <v>26</v>
      </c>
      <c r="H4376" s="156">
        <v>348</v>
      </c>
      <c r="I4376" s="151" t="s">
        <v>27</v>
      </c>
      <c r="J4376" s="158">
        <v>27701427204</v>
      </c>
      <c r="K4376" s="158" t="s">
        <v>11204</v>
      </c>
      <c r="L4376" s="151" t="s">
        <v>31</v>
      </c>
      <c r="M4376" s="158" t="s">
        <v>31</v>
      </c>
      <c r="N4376" s="158" t="s">
        <v>29</v>
      </c>
      <c r="O4376" s="158">
        <v>11155</v>
      </c>
      <c r="P4376" s="149">
        <v>44416.594074074077</v>
      </c>
      <c r="Q4376" s="149">
        <v>44416.350023148145</v>
      </c>
      <c r="R4376" s="168">
        <v>367478</v>
      </c>
      <c r="S4376" s="151">
        <v>345818211</v>
      </c>
      <c r="T4376" s="153">
        <v>1.11550808211414E+16</v>
      </c>
      <c r="U4376" s="151" t="s">
        <v>32</v>
      </c>
      <c r="V4376" s="141"/>
      <c r="W4376" s="164" t="s">
        <v>13029</v>
      </c>
      <c r="X4376" s="36">
        <v>55301</v>
      </c>
      <c r="Y4376" s="24">
        <f>VLOOKUP(T4376,Buzon!C:C,1,FALSE)</f>
        <v>1.11550808211414E+16</v>
      </c>
      <c r="Z4376" s="13" t="str">
        <f>VLOOKUP(T4376,Buzon!C:Z,21,FALSE)</f>
        <v>AFIL.-008139649</v>
      </c>
      <c r="AA4376" s="162">
        <f>VLOOKUP(T4376,Buzon!C:Z,22,FALSE)</f>
        <v>219790.5</v>
      </c>
      <c r="AB4376" s="162">
        <f>VLOOKUP(T4376,Buzon!C:Z,23,FALSE)</f>
        <v>9082021</v>
      </c>
      <c r="AC4376" s="162" t="str">
        <f>VLOOKUP(T4376,Buzon!C:Z,24,FALSE)</f>
        <v>SANTANDER_3550</v>
      </c>
      <c r="AD4376" s="146">
        <f>+H4376</f>
        <v>348</v>
      </c>
      <c r="AE4376" s="150">
        <v>8139649</v>
      </c>
    </row>
    <row r="4377" spans="1:31" s="199" customFormat="1" ht="12" customHeight="1" x14ac:dyDescent="0.25">
      <c r="A4377" s="192" t="s">
        <v>21</v>
      </c>
      <c r="B4377" s="158" t="s">
        <v>9662</v>
      </c>
      <c r="C4377" s="158" t="s">
        <v>11195</v>
      </c>
      <c r="D4377" s="158">
        <v>37</v>
      </c>
      <c r="E4377" s="158" t="s">
        <v>11205</v>
      </c>
      <c r="F4377" s="158" t="s">
        <v>25</v>
      </c>
      <c r="G4377" s="192" t="s">
        <v>26</v>
      </c>
      <c r="H4377" s="193">
        <v>348</v>
      </c>
      <c r="I4377" s="192" t="s">
        <v>296</v>
      </c>
      <c r="J4377" s="158">
        <v>27701427206</v>
      </c>
      <c r="K4377" s="158" t="s">
        <v>11206</v>
      </c>
      <c r="L4377" s="192" t="s">
        <v>31</v>
      </c>
      <c r="M4377" s="158" t="s">
        <v>31</v>
      </c>
      <c r="N4377" s="158" t="s">
        <v>29</v>
      </c>
      <c r="O4377" s="158">
        <v>10869</v>
      </c>
      <c r="P4377" s="194">
        <v>44416.596932870372</v>
      </c>
      <c r="Q4377" s="194">
        <v>44416.584791666668</v>
      </c>
      <c r="R4377" s="192" t="s">
        <v>11207</v>
      </c>
      <c r="S4377" s="159">
        <v>345128488</v>
      </c>
      <c r="T4377" s="160">
        <v>1.53050708211511E+16</v>
      </c>
      <c r="U4377" s="159" t="s">
        <v>32</v>
      </c>
      <c r="V4377" s="141"/>
      <c r="W4377" s="164" t="s">
        <v>13009</v>
      </c>
      <c r="X4377" s="84">
        <v>1860</v>
      </c>
      <c r="Y4377" s="37">
        <f>VLOOKUP(T4377,Buzon!C:C,1,FALSE)</f>
        <v>1.53050708211511E+16</v>
      </c>
      <c r="Z4377" s="49" t="s">
        <v>12966</v>
      </c>
      <c r="AA4377" s="41">
        <v>219790.5</v>
      </c>
      <c r="AB4377" s="41">
        <v>9082021</v>
      </c>
      <c r="AC4377" s="41" t="s">
        <v>8974</v>
      </c>
      <c r="AD4377" s="187">
        <v>140</v>
      </c>
      <c r="AE4377" s="199">
        <v>8139649</v>
      </c>
    </row>
    <row r="4378" spans="1:31" s="150" customFormat="1" ht="12" customHeight="1" x14ac:dyDescent="0.25">
      <c r="A4378" s="151" t="s">
        <v>21</v>
      </c>
      <c r="B4378" s="158" t="s">
        <v>9662</v>
      </c>
      <c r="C4378" s="158" t="s">
        <v>11195</v>
      </c>
      <c r="D4378" s="158">
        <v>38</v>
      </c>
      <c r="E4378" s="158" t="s">
        <v>11208</v>
      </c>
      <c r="F4378" s="158" t="s">
        <v>25</v>
      </c>
      <c r="G4378" s="151" t="s">
        <v>26</v>
      </c>
      <c r="H4378" s="156">
        <v>348</v>
      </c>
      <c r="I4378" s="151" t="s">
        <v>296</v>
      </c>
      <c r="J4378" s="158">
        <v>27701427207</v>
      </c>
      <c r="K4378" s="158" t="s">
        <v>11209</v>
      </c>
      <c r="L4378" s="151" t="s">
        <v>31</v>
      </c>
      <c r="M4378" s="158" t="s">
        <v>31</v>
      </c>
      <c r="N4378" s="158" t="s">
        <v>29</v>
      </c>
      <c r="O4378" s="158">
        <v>10869</v>
      </c>
      <c r="P4378" s="149">
        <v>44416.596932870372</v>
      </c>
      <c r="Q4378" s="149">
        <v>44416.584791666668</v>
      </c>
      <c r="R4378" s="168" t="s">
        <v>11207</v>
      </c>
      <c r="S4378" s="151">
        <v>345128488</v>
      </c>
      <c r="T4378" s="153">
        <v>1.53050708211511E+16</v>
      </c>
      <c r="U4378" s="151" t="s">
        <v>32</v>
      </c>
      <c r="V4378" s="141"/>
      <c r="W4378" s="164" t="s">
        <v>13009</v>
      </c>
      <c r="X4378" s="84">
        <v>1860</v>
      </c>
      <c r="Y4378" s="24">
        <f>VLOOKUP(T4378,Buzon!C:C,1,FALSE)</f>
        <v>1.53050708211511E+16</v>
      </c>
      <c r="Z4378" s="13">
        <f>VLOOKUP(T4378,Buzon!C:Z,21,FALSE)</f>
        <v>0</v>
      </c>
      <c r="AA4378" s="162">
        <f>VLOOKUP(T4378,Buzon!C:Z,22,FALSE)</f>
        <v>0</v>
      </c>
      <c r="AB4378" s="162">
        <f>VLOOKUP(T4378,Buzon!C:Z,23,FALSE)</f>
        <v>0</v>
      </c>
      <c r="AC4378" s="162">
        <f>VLOOKUP(T4378,Buzon!C:Z,24,FALSE)</f>
        <v>0</v>
      </c>
      <c r="AD4378" s="188"/>
      <c r="AE4378" s="150">
        <v>8139649</v>
      </c>
    </row>
    <row r="4379" spans="1:31" s="150" customFormat="1" ht="12" customHeight="1" x14ac:dyDescent="0.25">
      <c r="A4379" s="151" t="s">
        <v>21</v>
      </c>
      <c r="B4379" s="158" t="s">
        <v>9729</v>
      </c>
      <c r="C4379" s="158" t="s">
        <v>11210</v>
      </c>
      <c r="D4379" s="158">
        <v>5</v>
      </c>
      <c r="E4379" s="158" t="s">
        <v>11211</v>
      </c>
      <c r="F4379" s="158" t="s">
        <v>71</v>
      </c>
      <c r="G4379" s="151" t="s">
        <v>26</v>
      </c>
      <c r="H4379" s="156">
        <v>174</v>
      </c>
      <c r="I4379" s="151" t="s">
        <v>27</v>
      </c>
      <c r="J4379" s="158">
        <v>27701427208</v>
      </c>
      <c r="K4379" s="158" t="s">
        <v>11212</v>
      </c>
      <c r="L4379" s="151" t="s">
        <v>31</v>
      </c>
      <c r="M4379" s="158" t="s">
        <v>31</v>
      </c>
      <c r="N4379" s="158" t="s">
        <v>29</v>
      </c>
      <c r="O4379" s="158">
        <v>13668</v>
      </c>
      <c r="P4379" s="149">
        <v>44416.59716435185</v>
      </c>
      <c r="Q4379" s="149">
        <v>44416.590451388889</v>
      </c>
      <c r="R4379" s="168">
        <v>409939</v>
      </c>
      <c r="S4379" s="151">
        <v>345822248</v>
      </c>
      <c r="T4379" s="153">
        <v>1.36680808211419E+16</v>
      </c>
      <c r="U4379" s="151" t="s">
        <v>32</v>
      </c>
      <c r="V4379" s="141"/>
      <c r="W4379" s="164" t="s">
        <v>13029</v>
      </c>
      <c r="X4379" s="36">
        <v>55301</v>
      </c>
      <c r="Y4379" s="24">
        <f>VLOOKUP(T4379,Buzon!C:C,1,FALSE)</f>
        <v>1.36680808211419E+16</v>
      </c>
      <c r="Z4379" s="13" t="str">
        <f>VLOOKUP(T4379,Buzon!C:Z,21,FALSE)</f>
        <v>AFIL.-008139649</v>
      </c>
      <c r="AA4379" s="162">
        <f>VLOOKUP(T4379,Buzon!C:Z,22,FALSE)</f>
        <v>219790.5</v>
      </c>
      <c r="AB4379" s="162">
        <f>VLOOKUP(T4379,Buzon!C:Z,23,FALSE)</f>
        <v>9082021</v>
      </c>
      <c r="AC4379" s="162" t="str">
        <f>VLOOKUP(T4379,Buzon!C:Z,24,FALSE)</f>
        <v>SANTANDER_3550</v>
      </c>
      <c r="AD4379" s="146">
        <f>+H4379</f>
        <v>174</v>
      </c>
      <c r="AE4379" s="150">
        <v>8139649</v>
      </c>
    </row>
    <row r="4380" spans="1:31" s="150" customFormat="1" ht="12" customHeight="1" x14ac:dyDescent="0.25">
      <c r="A4380" s="151" t="s">
        <v>21</v>
      </c>
      <c r="B4380" s="158" t="s">
        <v>9729</v>
      </c>
      <c r="C4380" s="158" t="s">
        <v>11210</v>
      </c>
      <c r="D4380" s="158">
        <v>6</v>
      </c>
      <c r="E4380" s="158" t="s">
        <v>11213</v>
      </c>
      <c r="F4380" s="158" t="s">
        <v>25</v>
      </c>
      <c r="G4380" s="151" t="s">
        <v>26</v>
      </c>
      <c r="H4380" s="156">
        <v>278</v>
      </c>
      <c r="I4380" s="151" t="s">
        <v>27</v>
      </c>
      <c r="J4380" s="158">
        <v>27701427209</v>
      </c>
      <c r="K4380" s="158" t="s">
        <v>11214</v>
      </c>
      <c r="L4380" s="151" t="s">
        <v>31</v>
      </c>
      <c r="M4380" s="158" t="s">
        <v>31</v>
      </c>
      <c r="N4380" s="158" t="s">
        <v>29</v>
      </c>
      <c r="O4380" s="158">
        <v>13668</v>
      </c>
      <c r="P4380" s="149">
        <v>44416.59716435185</v>
      </c>
      <c r="Q4380" s="149">
        <v>44416.590451388889</v>
      </c>
      <c r="R4380" s="168">
        <v>409939</v>
      </c>
      <c r="S4380" s="151">
        <v>345822248</v>
      </c>
      <c r="T4380" s="153">
        <v>1.36680808211419E+16</v>
      </c>
      <c r="U4380" s="151" t="s">
        <v>32</v>
      </c>
      <c r="V4380" s="141"/>
      <c r="W4380" s="164" t="s">
        <v>13029</v>
      </c>
      <c r="X4380" s="36">
        <v>55301</v>
      </c>
      <c r="Y4380" s="24">
        <f>VLOOKUP(T4380,Buzon!C:C,1,FALSE)</f>
        <v>1.36680808211419E+16</v>
      </c>
      <c r="Z4380" s="13" t="str">
        <f>VLOOKUP(T4380,Buzon!C:Z,21,FALSE)</f>
        <v>AFIL.-008139649</v>
      </c>
      <c r="AA4380" s="162">
        <f>VLOOKUP(T4380,Buzon!C:Z,22,FALSE)</f>
        <v>219790.5</v>
      </c>
      <c r="AB4380" s="162">
        <f>VLOOKUP(T4380,Buzon!C:Z,23,FALSE)</f>
        <v>9082021</v>
      </c>
      <c r="AC4380" s="162" t="str">
        <f>VLOOKUP(T4380,Buzon!C:Z,24,FALSE)</f>
        <v>SANTANDER_3550</v>
      </c>
      <c r="AD4380" s="146">
        <f>+H4380</f>
        <v>278</v>
      </c>
      <c r="AE4380" s="150">
        <v>8139649</v>
      </c>
    </row>
    <row r="4381" spans="1:31" s="150" customFormat="1" ht="12" customHeight="1" x14ac:dyDescent="0.25">
      <c r="A4381" s="151" t="s">
        <v>21</v>
      </c>
      <c r="B4381" s="158" t="s">
        <v>9662</v>
      </c>
      <c r="C4381" s="158" t="s">
        <v>9782</v>
      </c>
      <c r="D4381" s="158">
        <v>21</v>
      </c>
      <c r="E4381" s="158" t="s">
        <v>1135</v>
      </c>
      <c r="F4381" s="158" t="s">
        <v>25</v>
      </c>
      <c r="G4381" s="151" t="s">
        <v>26</v>
      </c>
      <c r="H4381" s="156">
        <v>348</v>
      </c>
      <c r="I4381" s="151" t="s">
        <v>27</v>
      </c>
      <c r="J4381" s="158">
        <v>27701427210</v>
      </c>
      <c r="K4381" s="158" t="s">
        <v>11215</v>
      </c>
      <c r="L4381" s="151" t="s">
        <v>31</v>
      </c>
      <c r="M4381" s="158" t="s">
        <v>31</v>
      </c>
      <c r="N4381" s="158" t="s">
        <v>29</v>
      </c>
      <c r="O4381" s="158">
        <v>10869</v>
      </c>
      <c r="P4381" s="149">
        <v>44416.597719907404</v>
      </c>
      <c r="Q4381" s="149">
        <v>44416.584791666668</v>
      </c>
      <c r="R4381" s="168">
        <v>546201</v>
      </c>
      <c r="S4381" s="151">
        <v>345823058</v>
      </c>
      <c r="T4381" s="153">
        <v>1.0869080821142E+16</v>
      </c>
      <c r="U4381" s="151" t="s">
        <v>32</v>
      </c>
      <c r="V4381" s="141"/>
      <c r="W4381" s="164" t="s">
        <v>13029</v>
      </c>
      <c r="X4381" s="36">
        <v>55301</v>
      </c>
      <c r="Y4381" s="24">
        <f>VLOOKUP(T4381,Buzon!C:C,1,FALSE)</f>
        <v>1.0869080821142E+16</v>
      </c>
      <c r="Z4381" s="13" t="str">
        <f>VLOOKUP(T4381,Buzon!C:Z,21,FALSE)</f>
        <v>AFIL.-008139649</v>
      </c>
      <c r="AA4381" s="162">
        <f>VLOOKUP(T4381,Buzon!C:Z,22,FALSE)</f>
        <v>219790.5</v>
      </c>
      <c r="AB4381" s="162">
        <f>VLOOKUP(T4381,Buzon!C:Z,23,FALSE)</f>
        <v>9082021</v>
      </c>
      <c r="AC4381" s="162" t="str">
        <f>VLOOKUP(T4381,Buzon!C:Z,24,FALSE)</f>
        <v>SANTANDER_3550</v>
      </c>
      <c r="AD4381" s="146">
        <f>+H4381</f>
        <v>348</v>
      </c>
      <c r="AE4381" s="150">
        <v>8139649</v>
      </c>
    </row>
    <row r="4382" spans="1:31" s="150" customFormat="1" ht="12" customHeight="1" x14ac:dyDescent="0.25">
      <c r="A4382" s="151" t="s">
        <v>21</v>
      </c>
      <c r="B4382" s="158" t="s">
        <v>9662</v>
      </c>
      <c r="C4382" s="157"/>
      <c r="D4382" s="157"/>
      <c r="E4382" s="158" t="s">
        <v>1135</v>
      </c>
      <c r="F4382" s="158" t="s">
        <v>25</v>
      </c>
      <c r="G4382" s="151" t="s">
        <v>26</v>
      </c>
      <c r="H4382" s="156">
        <v>278</v>
      </c>
      <c r="I4382" s="151" t="s">
        <v>167</v>
      </c>
      <c r="J4382" s="158">
        <v>27701427211</v>
      </c>
      <c r="K4382" s="158" t="s">
        <v>11216</v>
      </c>
      <c r="L4382" s="151" t="s">
        <v>31</v>
      </c>
      <c r="M4382" s="158" t="s">
        <v>29</v>
      </c>
      <c r="N4382" s="158" t="s">
        <v>31</v>
      </c>
      <c r="O4382" s="158">
        <v>10869</v>
      </c>
      <c r="P4382" s="149">
        <v>44416.597719907404</v>
      </c>
      <c r="Q4382" s="149">
        <v>44416.584791666668</v>
      </c>
      <c r="R4382" s="168">
        <v>546201</v>
      </c>
      <c r="S4382" s="151">
        <v>345823058</v>
      </c>
      <c r="T4382" s="153">
        <v>1.0869080821142E+16</v>
      </c>
      <c r="U4382" s="151" t="s">
        <v>32</v>
      </c>
      <c r="V4382" s="141"/>
      <c r="W4382" s="164" t="s">
        <v>13029</v>
      </c>
      <c r="X4382" s="36">
        <v>55301</v>
      </c>
      <c r="Y4382" s="24">
        <f>VLOOKUP(T4382,Buzon!C:C,1,FALSE)</f>
        <v>1.0869080821142E+16</v>
      </c>
      <c r="Z4382" s="13" t="str">
        <f>VLOOKUP(T4382,Buzon!C:Z,21,FALSE)</f>
        <v>AFIL.-008139649</v>
      </c>
      <c r="AA4382" s="162">
        <f>VLOOKUP(T4382,Buzon!C:Z,22,FALSE)</f>
        <v>219790.5</v>
      </c>
      <c r="AB4382" s="162">
        <f>VLOOKUP(T4382,Buzon!C:Z,23,FALSE)</f>
        <v>9082021</v>
      </c>
      <c r="AC4382" s="162" t="str">
        <f>VLOOKUP(T4382,Buzon!C:Z,24,FALSE)</f>
        <v>SANTANDER_3550</v>
      </c>
      <c r="AD4382" s="146">
        <f>+H4382</f>
        <v>278</v>
      </c>
      <c r="AE4382" s="150">
        <v>8139649</v>
      </c>
    </row>
    <row r="4383" spans="1:31" s="150" customFormat="1" ht="12" customHeight="1" x14ac:dyDescent="0.25">
      <c r="A4383" s="151" t="s">
        <v>21</v>
      </c>
      <c r="B4383" s="158" t="s">
        <v>9729</v>
      </c>
      <c r="C4383" s="158" t="s">
        <v>11195</v>
      </c>
      <c r="D4383" s="158">
        <v>25</v>
      </c>
      <c r="E4383" s="158" t="s">
        <v>11217</v>
      </c>
      <c r="F4383" s="158" t="s">
        <v>47</v>
      </c>
      <c r="G4383" s="151" t="s">
        <v>26</v>
      </c>
      <c r="H4383" s="156">
        <v>174</v>
      </c>
      <c r="I4383" s="151" t="s">
        <v>27</v>
      </c>
      <c r="J4383" s="158">
        <v>27701427216</v>
      </c>
      <c r="K4383" s="158" t="s">
        <v>11218</v>
      </c>
      <c r="L4383" s="151" t="s">
        <v>31</v>
      </c>
      <c r="M4383" s="158" t="s">
        <v>31</v>
      </c>
      <c r="N4383" s="158" t="s">
        <v>29</v>
      </c>
      <c r="O4383" s="158">
        <v>13668</v>
      </c>
      <c r="P4383" s="149">
        <v>44416.599803240744</v>
      </c>
      <c r="Q4383" s="149">
        <v>44416.590451388889</v>
      </c>
      <c r="R4383" s="168">
        <v>448646</v>
      </c>
      <c r="S4383" s="151">
        <v>345825854</v>
      </c>
      <c r="T4383" s="153">
        <v>1.36680808211422E+16</v>
      </c>
      <c r="U4383" s="151" t="s">
        <v>32</v>
      </c>
      <c r="V4383" s="141"/>
      <c r="W4383" s="164" t="s">
        <v>13029</v>
      </c>
      <c r="X4383" s="36">
        <v>55301</v>
      </c>
      <c r="Y4383" s="24">
        <f>VLOOKUP(T4383,Buzon!C:C,1,FALSE)</f>
        <v>1.36680808211422E+16</v>
      </c>
      <c r="Z4383" s="13" t="str">
        <f>VLOOKUP(T4383,Buzon!C:Z,21,FALSE)</f>
        <v>AFIL.-008139649</v>
      </c>
      <c r="AA4383" s="162">
        <f>VLOOKUP(T4383,Buzon!C:Z,22,FALSE)</f>
        <v>219790.5</v>
      </c>
      <c r="AB4383" s="162">
        <f>VLOOKUP(T4383,Buzon!C:Z,23,FALSE)</f>
        <v>9082021</v>
      </c>
      <c r="AC4383" s="162" t="str">
        <f>VLOOKUP(T4383,Buzon!C:Z,24,FALSE)</f>
        <v>SANTANDER_3550</v>
      </c>
      <c r="AD4383" s="146">
        <f>+H4383</f>
        <v>174</v>
      </c>
      <c r="AE4383" s="150">
        <v>8139649</v>
      </c>
    </row>
    <row r="4384" spans="1:31" s="150" customFormat="1" ht="12" customHeight="1" x14ac:dyDescent="0.25">
      <c r="A4384" s="151" t="s">
        <v>21</v>
      </c>
      <c r="B4384" s="158" t="s">
        <v>9729</v>
      </c>
      <c r="C4384" s="158" t="s">
        <v>11195</v>
      </c>
      <c r="D4384" s="158">
        <v>29</v>
      </c>
      <c r="E4384" s="158" t="s">
        <v>11219</v>
      </c>
      <c r="F4384" s="158" t="s">
        <v>25</v>
      </c>
      <c r="G4384" s="151" t="s">
        <v>26</v>
      </c>
      <c r="H4384" s="156">
        <v>348</v>
      </c>
      <c r="I4384" s="151" t="s">
        <v>27</v>
      </c>
      <c r="J4384" s="158">
        <v>27701427217</v>
      </c>
      <c r="K4384" s="158" t="s">
        <v>11220</v>
      </c>
      <c r="L4384" s="151" t="s">
        <v>31</v>
      </c>
      <c r="M4384" s="158" t="s">
        <v>31</v>
      </c>
      <c r="N4384" s="158" t="s">
        <v>29</v>
      </c>
      <c r="O4384" s="158">
        <v>13668</v>
      </c>
      <c r="P4384" s="149">
        <v>44416.599803240744</v>
      </c>
      <c r="Q4384" s="149">
        <v>44416.590451388889</v>
      </c>
      <c r="R4384" s="168">
        <v>448646</v>
      </c>
      <c r="S4384" s="151">
        <v>345825854</v>
      </c>
      <c r="T4384" s="153">
        <v>1.36680808211422E+16</v>
      </c>
      <c r="U4384" s="151" t="s">
        <v>32</v>
      </c>
      <c r="V4384" s="141"/>
      <c r="W4384" s="164" t="s">
        <v>13029</v>
      </c>
      <c r="X4384" s="36">
        <v>55301</v>
      </c>
      <c r="Y4384" s="24">
        <f>VLOOKUP(T4384,Buzon!C:C,1,FALSE)</f>
        <v>1.36680808211422E+16</v>
      </c>
      <c r="Z4384" s="13" t="str">
        <f>VLOOKUP(T4384,Buzon!C:Z,21,FALSE)</f>
        <v>AFIL.-008139649</v>
      </c>
      <c r="AA4384" s="162">
        <f>VLOOKUP(T4384,Buzon!C:Z,22,FALSE)</f>
        <v>219790.5</v>
      </c>
      <c r="AB4384" s="162">
        <f>VLOOKUP(T4384,Buzon!C:Z,23,FALSE)</f>
        <v>9082021</v>
      </c>
      <c r="AC4384" s="162" t="str">
        <f>VLOOKUP(T4384,Buzon!C:Z,24,FALSE)</f>
        <v>SANTANDER_3550</v>
      </c>
      <c r="AD4384" s="146">
        <f>+H4384</f>
        <v>348</v>
      </c>
      <c r="AE4384" s="150">
        <v>8139649</v>
      </c>
    </row>
    <row r="4385" spans="1:32" s="150" customFormat="1" ht="12" customHeight="1" x14ac:dyDescent="0.25">
      <c r="A4385" s="151" t="s">
        <v>21</v>
      </c>
      <c r="B4385" s="158" t="s">
        <v>9662</v>
      </c>
      <c r="C4385" s="158" t="s">
        <v>9711</v>
      </c>
      <c r="D4385" s="158">
        <v>38</v>
      </c>
      <c r="E4385" s="158" t="s">
        <v>11221</v>
      </c>
      <c r="F4385" s="158" t="s">
        <v>25</v>
      </c>
      <c r="G4385" s="151" t="s">
        <v>26</v>
      </c>
      <c r="H4385" s="156">
        <v>278</v>
      </c>
      <c r="I4385" s="151" t="s">
        <v>27</v>
      </c>
      <c r="J4385" s="158">
        <v>27701427218</v>
      </c>
      <c r="K4385" s="158" t="s">
        <v>11222</v>
      </c>
      <c r="L4385" s="151" t="s">
        <v>31</v>
      </c>
      <c r="M4385" s="158" t="s">
        <v>31</v>
      </c>
      <c r="N4385" s="158" t="s">
        <v>29</v>
      </c>
      <c r="O4385" s="158">
        <v>10869</v>
      </c>
      <c r="P4385" s="149">
        <v>44416.600347222222</v>
      </c>
      <c r="Q4385" s="149">
        <v>44416.584791666668</v>
      </c>
      <c r="R4385" s="168">
        <v>60736</v>
      </c>
      <c r="S4385" s="151">
        <v>345826734</v>
      </c>
      <c r="T4385" s="153">
        <v>1.08690808211423E+16</v>
      </c>
      <c r="U4385" s="151" t="s">
        <v>32</v>
      </c>
      <c r="V4385" s="141"/>
      <c r="W4385" s="164" t="s">
        <v>13029</v>
      </c>
      <c r="X4385" s="36">
        <v>55301</v>
      </c>
      <c r="Y4385" s="24">
        <f>VLOOKUP(T4385,Buzon!C:C,1,FALSE)</f>
        <v>1.08690808211423E+16</v>
      </c>
      <c r="Z4385" s="13" t="str">
        <f>VLOOKUP(T4385,Buzon!C:Z,21,FALSE)</f>
        <v>AFIL.-008139649</v>
      </c>
      <c r="AA4385" s="162">
        <f>VLOOKUP(T4385,Buzon!C:Z,22,FALSE)</f>
        <v>219790.5</v>
      </c>
      <c r="AB4385" s="162">
        <f>VLOOKUP(T4385,Buzon!C:Z,23,FALSE)</f>
        <v>9082021</v>
      </c>
      <c r="AC4385" s="162" t="str">
        <f>VLOOKUP(T4385,Buzon!C:Z,24,FALSE)</f>
        <v>SANTANDER_3550</v>
      </c>
      <c r="AD4385" s="146">
        <f>+H4385</f>
        <v>278</v>
      </c>
      <c r="AE4385" s="150">
        <v>8139649</v>
      </c>
    </row>
    <row r="4386" spans="1:32" s="150" customFormat="1" ht="12" customHeight="1" x14ac:dyDescent="0.25">
      <c r="A4386" s="151" t="s">
        <v>21</v>
      </c>
      <c r="B4386" s="158" t="s">
        <v>9729</v>
      </c>
      <c r="C4386" s="158" t="s">
        <v>11195</v>
      </c>
      <c r="D4386" s="158">
        <v>31</v>
      </c>
      <c r="E4386" s="158" t="s">
        <v>11223</v>
      </c>
      <c r="F4386" s="158" t="s">
        <v>25</v>
      </c>
      <c r="G4386" s="151" t="s">
        <v>26</v>
      </c>
      <c r="H4386" s="156">
        <v>348</v>
      </c>
      <c r="I4386" s="151" t="s">
        <v>27</v>
      </c>
      <c r="J4386" s="158">
        <v>27701427219</v>
      </c>
      <c r="K4386" s="158" t="s">
        <v>11224</v>
      </c>
      <c r="L4386" s="151" t="s">
        <v>31</v>
      </c>
      <c r="M4386" s="158" t="s">
        <v>31</v>
      </c>
      <c r="N4386" s="158" t="s">
        <v>29</v>
      </c>
      <c r="O4386" s="158">
        <v>13668</v>
      </c>
      <c r="P4386" s="149">
        <v>44416.600914351853</v>
      </c>
      <c r="Q4386" s="149">
        <v>44416.590451388889</v>
      </c>
      <c r="R4386" s="168" t="s">
        <v>8821</v>
      </c>
      <c r="S4386" s="151">
        <v>345827441</v>
      </c>
      <c r="T4386" s="153">
        <v>1.36680808211424E+16</v>
      </c>
      <c r="U4386" s="151" t="s">
        <v>32</v>
      </c>
      <c r="V4386" s="141"/>
      <c r="W4386" s="164" t="s">
        <v>13029</v>
      </c>
      <c r="X4386" s="36">
        <v>55301</v>
      </c>
      <c r="Y4386" s="24">
        <f>VLOOKUP(T4386,Buzon!C:C,1,FALSE)</f>
        <v>1.36680808211424E+16</v>
      </c>
      <c r="Z4386" s="13" t="str">
        <f>VLOOKUP(T4386,Buzon!C:Z,21,FALSE)</f>
        <v>AFIL.-008139649</v>
      </c>
      <c r="AA4386" s="162">
        <f>VLOOKUP(T4386,Buzon!C:Z,22,FALSE)</f>
        <v>219790.5</v>
      </c>
      <c r="AB4386" s="162">
        <f>VLOOKUP(T4386,Buzon!C:Z,23,FALSE)</f>
        <v>9082021</v>
      </c>
      <c r="AC4386" s="162" t="str">
        <f>VLOOKUP(T4386,Buzon!C:Z,24,FALSE)</f>
        <v>SANTANDER_3550</v>
      </c>
      <c r="AD4386" s="146">
        <f>+H4386</f>
        <v>348</v>
      </c>
      <c r="AE4386" s="150">
        <v>8139649</v>
      </c>
    </row>
    <row r="4387" spans="1:32" s="56" customFormat="1" ht="12" customHeight="1" x14ac:dyDescent="0.25">
      <c r="A4387" s="159" t="s">
        <v>21</v>
      </c>
      <c r="B4387" s="158" t="s">
        <v>9668</v>
      </c>
      <c r="C4387" s="158" t="s">
        <v>11225</v>
      </c>
      <c r="D4387" s="158">
        <v>34</v>
      </c>
      <c r="E4387" s="158" t="s">
        <v>11226</v>
      </c>
      <c r="F4387" s="158" t="s">
        <v>25</v>
      </c>
      <c r="G4387" s="159" t="s">
        <v>26</v>
      </c>
      <c r="H4387" s="154">
        <v>234</v>
      </c>
      <c r="I4387" s="159" t="s">
        <v>296</v>
      </c>
      <c r="J4387" s="158">
        <v>27701427221</v>
      </c>
      <c r="K4387" s="158" t="s">
        <v>11227</v>
      </c>
      <c r="L4387" s="159" t="s">
        <v>31</v>
      </c>
      <c r="M4387" s="158" t="s">
        <v>9802</v>
      </c>
      <c r="N4387" s="158" t="s">
        <v>49</v>
      </c>
      <c r="O4387" s="158">
        <v>11155</v>
      </c>
      <c r="P4387" s="155">
        <v>44416.602754629632</v>
      </c>
      <c r="Q4387" s="155">
        <v>44416.350023148145</v>
      </c>
      <c r="R4387" s="159" t="s">
        <v>11228</v>
      </c>
      <c r="S4387" s="159">
        <v>1598935866</v>
      </c>
      <c r="T4387" s="160" t="s">
        <v>11229</v>
      </c>
      <c r="U4387" s="159" t="s">
        <v>32</v>
      </c>
      <c r="V4387" s="141"/>
      <c r="W4387" s="164" t="s">
        <v>13009</v>
      </c>
      <c r="X4387" s="84">
        <v>1860</v>
      </c>
      <c r="Y4387" s="37" t="e">
        <f>VLOOKUP(T4387,Buzon!C:C,1,FALSE)</f>
        <v>#N/A</v>
      </c>
      <c r="Z4387" s="49" t="s">
        <v>12966</v>
      </c>
      <c r="AA4387" s="41">
        <v>219790.5</v>
      </c>
      <c r="AB4387" s="41">
        <v>9082021</v>
      </c>
      <c r="AC4387" s="41" t="s">
        <v>8974</v>
      </c>
      <c r="AD4387" s="187">
        <v>117</v>
      </c>
      <c r="AE4387" s="56">
        <v>8139649</v>
      </c>
    </row>
    <row r="4388" spans="1:32" s="214" customFormat="1" ht="12" customHeight="1" x14ac:dyDescent="0.25">
      <c r="A4388" s="168" t="s">
        <v>21</v>
      </c>
      <c r="B4388" s="158" t="s">
        <v>9662</v>
      </c>
      <c r="C4388" s="158" t="s">
        <v>10843</v>
      </c>
      <c r="D4388" s="158">
        <v>11</v>
      </c>
      <c r="E4388" s="158" t="s">
        <v>10848</v>
      </c>
      <c r="F4388" s="158" t="s">
        <v>25</v>
      </c>
      <c r="G4388" s="168" t="s">
        <v>26</v>
      </c>
      <c r="H4388" s="169">
        <v>278</v>
      </c>
      <c r="I4388" s="168" t="s">
        <v>27</v>
      </c>
      <c r="J4388" s="158">
        <v>27701426682</v>
      </c>
      <c r="K4388" s="158" t="s">
        <v>10849</v>
      </c>
      <c r="L4388" s="168" t="s">
        <v>31</v>
      </c>
      <c r="M4388" s="158" t="s">
        <v>31</v>
      </c>
      <c r="N4388" s="158" t="s">
        <v>29</v>
      </c>
      <c r="O4388" s="158">
        <v>10869</v>
      </c>
      <c r="P4388" s="170">
        <v>44415.651493055557</v>
      </c>
      <c r="Q4388" s="170">
        <v>44415.567418981482</v>
      </c>
      <c r="R4388" s="168">
        <v>833728</v>
      </c>
      <c r="S4388" s="168">
        <v>345164353</v>
      </c>
      <c r="T4388" s="171">
        <v>1.08690708211537E+16</v>
      </c>
      <c r="U4388" s="168" t="s">
        <v>32</v>
      </c>
      <c r="V4388" s="210"/>
      <c r="W4388" s="83" t="s">
        <v>13006</v>
      </c>
      <c r="X4388" s="84">
        <v>1182</v>
      </c>
      <c r="Y4388" s="213" t="e">
        <f>VLOOKUP(T4388,Buzon!C:C,1,FALSE)</f>
        <v>#N/A</v>
      </c>
      <c r="Z4388" s="76" t="s">
        <v>13001</v>
      </c>
      <c r="AA4388" s="211">
        <v>5090.8999999999996</v>
      </c>
      <c r="AB4388" s="78" t="s">
        <v>9020</v>
      </c>
      <c r="AC4388" s="76" t="s">
        <v>8974</v>
      </c>
      <c r="AD4388" s="169">
        <f>+H4388</f>
        <v>278</v>
      </c>
      <c r="AE4388" s="214">
        <v>9359908044</v>
      </c>
      <c r="AF4388" s="207">
        <v>-302.10000000000002</v>
      </c>
    </row>
    <row r="4389" spans="1:32" s="214" customFormat="1" ht="12" customHeight="1" x14ac:dyDescent="0.25">
      <c r="A4389" s="168" t="s">
        <v>21</v>
      </c>
      <c r="B4389" s="158" t="s">
        <v>9662</v>
      </c>
      <c r="C4389" s="164" t="s">
        <v>10834</v>
      </c>
      <c r="D4389" s="164">
        <v>35</v>
      </c>
      <c r="E4389" s="158" t="s">
        <v>10856</v>
      </c>
      <c r="F4389" s="158" t="s">
        <v>25</v>
      </c>
      <c r="G4389" s="168" t="s">
        <v>26</v>
      </c>
      <c r="H4389" s="169">
        <v>348</v>
      </c>
      <c r="I4389" s="168" t="s">
        <v>27</v>
      </c>
      <c r="J4389" s="158">
        <v>27701426686</v>
      </c>
      <c r="K4389" s="158" t="s">
        <v>10857</v>
      </c>
      <c r="L4389" s="168" t="s">
        <v>31</v>
      </c>
      <c r="M4389" s="158" t="s">
        <v>31</v>
      </c>
      <c r="N4389" s="158" t="s">
        <v>29</v>
      </c>
      <c r="O4389" s="158">
        <v>10869</v>
      </c>
      <c r="P4389" s="170">
        <v>44415.653009259258</v>
      </c>
      <c r="Q4389" s="170">
        <v>44415.567418981482</v>
      </c>
      <c r="R4389" s="168">
        <v>863826</v>
      </c>
      <c r="S4389" s="168">
        <v>345166689</v>
      </c>
      <c r="T4389" s="171">
        <v>1.08690708211539E+16</v>
      </c>
      <c r="U4389" s="168" t="s">
        <v>32</v>
      </c>
      <c r="V4389" s="210"/>
      <c r="W4389" s="83" t="s">
        <v>13006</v>
      </c>
      <c r="X4389" s="84">
        <v>1182</v>
      </c>
      <c r="Y4389" s="213" t="e">
        <f>VLOOKUP(T4389,Buzon!C:C,1,FALSE)</f>
        <v>#N/A</v>
      </c>
      <c r="Z4389" s="76" t="s">
        <v>13001</v>
      </c>
      <c r="AA4389" s="211">
        <v>5090.8999999999996</v>
      </c>
      <c r="AB4389" s="78" t="s">
        <v>9020</v>
      </c>
      <c r="AC4389" s="76" t="s">
        <v>8974</v>
      </c>
      <c r="AD4389" s="169">
        <f>+H4389</f>
        <v>348</v>
      </c>
      <c r="AE4389" s="214">
        <v>9359908044</v>
      </c>
      <c r="AF4389" s="207">
        <v>-302.10000000000002</v>
      </c>
    </row>
    <row r="4390" spans="1:32" s="150" customFormat="1" ht="12" customHeight="1" x14ac:dyDescent="0.25">
      <c r="A4390" s="151" t="s">
        <v>21</v>
      </c>
      <c r="B4390" s="158" t="s">
        <v>9662</v>
      </c>
      <c r="C4390" s="158" t="s">
        <v>10732</v>
      </c>
      <c r="D4390" s="158">
        <v>4</v>
      </c>
      <c r="E4390" s="158" t="s">
        <v>11233</v>
      </c>
      <c r="F4390" s="158" t="s">
        <v>25</v>
      </c>
      <c r="G4390" s="151" t="s">
        <v>26</v>
      </c>
      <c r="H4390" s="156">
        <v>348</v>
      </c>
      <c r="I4390" s="151" t="s">
        <v>27</v>
      </c>
      <c r="J4390" s="158">
        <v>27701427252</v>
      </c>
      <c r="K4390" s="158" t="s">
        <v>11234</v>
      </c>
      <c r="L4390" s="151" t="s">
        <v>31</v>
      </c>
      <c r="M4390" s="158" t="s">
        <v>31</v>
      </c>
      <c r="N4390" s="158" t="s">
        <v>29</v>
      </c>
      <c r="O4390" s="158">
        <v>10869</v>
      </c>
      <c r="P4390" s="149">
        <v>44416.622349537036</v>
      </c>
      <c r="Q4390" s="149">
        <v>44416.584791666668</v>
      </c>
      <c r="R4390" s="168">
        <v>138964</v>
      </c>
      <c r="S4390" s="151">
        <v>345855674</v>
      </c>
      <c r="T4390" s="153">
        <v>1.08690808211455E+16</v>
      </c>
      <c r="U4390" s="151" t="s">
        <v>32</v>
      </c>
      <c r="V4390" s="141"/>
      <c r="W4390" s="164" t="s">
        <v>13029</v>
      </c>
      <c r="X4390" s="36">
        <v>55301</v>
      </c>
      <c r="Y4390" s="24">
        <f>VLOOKUP(T4390,Buzon!C:C,1,FALSE)</f>
        <v>1.08690808211455E+16</v>
      </c>
      <c r="Z4390" s="13" t="str">
        <f>VLOOKUP(T4390,Buzon!C:Z,21,FALSE)</f>
        <v>AFIL.-008139649</v>
      </c>
      <c r="AA4390" s="162">
        <f>VLOOKUP(T4390,Buzon!C:Z,22,FALSE)</f>
        <v>219790.5</v>
      </c>
      <c r="AB4390" s="162">
        <f>VLOOKUP(T4390,Buzon!C:Z,23,FALSE)</f>
        <v>9082021</v>
      </c>
      <c r="AC4390" s="162" t="str">
        <f>VLOOKUP(T4390,Buzon!C:Z,24,FALSE)</f>
        <v>SANTANDER_3550</v>
      </c>
      <c r="AD4390" s="146">
        <f>+H4390</f>
        <v>348</v>
      </c>
      <c r="AE4390" s="150">
        <v>8139649</v>
      </c>
    </row>
    <row r="4391" spans="1:32" s="150" customFormat="1" ht="12" customHeight="1" x14ac:dyDescent="0.25">
      <c r="A4391" s="151" t="s">
        <v>21</v>
      </c>
      <c r="B4391" s="158" t="s">
        <v>9729</v>
      </c>
      <c r="C4391" s="158" t="s">
        <v>11235</v>
      </c>
      <c r="D4391" s="158">
        <v>7</v>
      </c>
      <c r="E4391" s="158" t="s">
        <v>3523</v>
      </c>
      <c r="F4391" s="158" t="s">
        <v>25</v>
      </c>
      <c r="G4391" s="151" t="s">
        <v>26</v>
      </c>
      <c r="H4391" s="156">
        <v>348</v>
      </c>
      <c r="I4391" s="151" t="s">
        <v>27</v>
      </c>
      <c r="J4391" s="158">
        <v>27701427253</v>
      </c>
      <c r="K4391" s="158" t="s">
        <v>11236</v>
      </c>
      <c r="L4391" s="151" t="s">
        <v>31</v>
      </c>
      <c r="M4391" s="158" t="s">
        <v>31</v>
      </c>
      <c r="N4391" s="158" t="s">
        <v>30</v>
      </c>
      <c r="O4391" s="158">
        <v>13668</v>
      </c>
      <c r="P4391" s="149">
        <v>44416.623483796298</v>
      </c>
      <c r="Q4391" s="149">
        <v>44416.590451388889</v>
      </c>
      <c r="R4391" s="168">
        <v>826902</v>
      </c>
      <c r="S4391" s="151">
        <v>345857132</v>
      </c>
      <c r="T4391" s="153">
        <v>1.36680808211457E+16</v>
      </c>
      <c r="U4391" s="151" t="s">
        <v>32</v>
      </c>
      <c r="V4391" s="141"/>
      <c r="W4391" s="164" t="s">
        <v>13029</v>
      </c>
      <c r="X4391" s="36">
        <v>55301</v>
      </c>
      <c r="Y4391" s="24">
        <f>VLOOKUP(T4391,Buzon!C:C,1,FALSE)</f>
        <v>1.36680808211457E+16</v>
      </c>
      <c r="Z4391" s="13" t="str">
        <f>VLOOKUP(T4391,Buzon!C:Z,21,FALSE)</f>
        <v>AFIL.-008139649</v>
      </c>
      <c r="AA4391" s="162">
        <f>VLOOKUP(T4391,Buzon!C:Z,22,FALSE)</f>
        <v>219790.5</v>
      </c>
      <c r="AB4391" s="162">
        <f>VLOOKUP(T4391,Buzon!C:Z,23,FALSE)</f>
        <v>9082021</v>
      </c>
      <c r="AC4391" s="162" t="str">
        <f>VLOOKUP(T4391,Buzon!C:Z,24,FALSE)</f>
        <v>SANTANDER_3550</v>
      </c>
      <c r="AD4391" s="146">
        <f>+H4391</f>
        <v>348</v>
      </c>
      <c r="AE4391" s="150">
        <v>8139649</v>
      </c>
    </row>
    <row r="4392" spans="1:32" s="150" customFormat="1" ht="12" customHeight="1" x14ac:dyDescent="0.25">
      <c r="A4392" s="151" t="s">
        <v>21</v>
      </c>
      <c r="B4392" s="158" t="s">
        <v>9662</v>
      </c>
      <c r="C4392" s="158" t="s">
        <v>10843</v>
      </c>
      <c r="D4392" s="158">
        <v>19</v>
      </c>
      <c r="E4392" s="158" t="s">
        <v>5510</v>
      </c>
      <c r="F4392" s="158" t="s">
        <v>25</v>
      </c>
      <c r="G4392" s="151" t="s">
        <v>26</v>
      </c>
      <c r="H4392" s="156">
        <v>348</v>
      </c>
      <c r="I4392" s="151" t="s">
        <v>27</v>
      </c>
      <c r="J4392" s="158">
        <v>27701427261</v>
      </c>
      <c r="K4392" s="158" t="s">
        <v>11237</v>
      </c>
      <c r="L4392" s="151" t="s">
        <v>31</v>
      </c>
      <c r="M4392" s="158" t="s">
        <v>31</v>
      </c>
      <c r="N4392" s="158" t="s">
        <v>30</v>
      </c>
      <c r="O4392" s="158">
        <v>10869</v>
      </c>
      <c r="P4392" s="149">
        <v>44416.63175925926</v>
      </c>
      <c r="Q4392" s="149">
        <v>44416.584791666668</v>
      </c>
      <c r="R4392" s="168">
        <v>794193</v>
      </c>
      <c r="S4392" s="151">
        <v>345868184</v>
      </c>
      <c r="T4392" s="153">
        <v>1.08690808211509E+16</v>
      </c>
      <c r="U4392" s="151" t="s">
        <v>32</v>
      </c>
      <c r="V4392" s="141"/>
      <c r="W4392" s="164" t="s">
        <v>13029</v>
      </c>
      <c r="X4392" s="36">
        <v>55301</v>
      </c>
      <c r="Y4392" s="24">
        <f>VLOOKUP(T4392,Buzon!C:C,1,FALSE)</f>
        <v>1.08690808211509E+16</v>
      </c>
      <c r="Z4392" s="13" t="str">
        <f>VLOOKUP(T4392,Buzon!C:Z,21,FALSE)</f>
        <v>AFIL.-008139649</v>
      </c>
      <c r="AA4392" s="162">
        <f>VLOOKUP(T4392,Buzon!C:Z,22,FALSE)</f>
        <v>219790.5</v>
      </c>
      <c r="AB4392" s="162">
        <f>VLOOKUP(T4392,Buzon!C:Z,23,FALSE)</f>
        <v>9082021</v>
      </c>
      <c r="AC4392" s="162" t="str">
        <f>VLOOKUP(T4392,Buzon!C:Z,24,FALSE)</f>
        <v>SANTANDER_3550</v>
      </c>
      <c r="AD4392" s="146">
        <f>+H4392</f>
        <v>348</v>
      </c>
      <c r="AE4392" s="150">
        <v>8139649</v>
      </c>
    </row>
    <row r="4393" spans="1:32" s="150" customFormat="1" ht="12" customHeight="1" x14ac:dyDescent="0.25">
      <c r="A4393" s="151" t="s">
        <v>21</v>
      </c>
      <c r="B4393" s="158" t="s">
        <v>9729</v>
      </c>
      <c r="C4393" s="158" t="s">
        <v>11238</v>
      </c>
      <c r="D4393" s="158">
        <v>5</v>
      </c>
      <c r="E4393" s="158" t="s">
        <v>11239</v>
      </c>
      <c r="F4393" s="158" t="s">
        <v>25</v>
      </c>
      <c r="G4393" s="151" t="s">
        <v>26</v>
      </c>
      <c r="H4393" s="156">
        <v>278</v>
      </c>
      <c r="I4393" s="151" t="s">
        <v>27</v>
      </c>
      <c r="J4393" s="158">
        <v>27701427267</v>
      </c>
      <c r="K4393" s="158" t="s">
        <v>11240</v>
      </c>
      <c r="L4393" s="151" t="s">
        <v>31</v>
      </c>
      <c r="M4393" s="158" t="s">
        <v>31</v>
      </c>
      <c r="N4393" s="158" t="s">
        <v>29</v>
      </c>
      <c r="O4393" s="158">
        <v>11155</v>
      </c>
      <c r="P4393" s="149">
        <v>44416.636319444442</v>
      </c>
      <c r="Q4393" s="149">
        <v>44416.350023148145</v>
      </c>
      <c r="R4393" s="168">
        <v>89</v>
      </c>
      <c r="S4393" s="151">
        <v>345874183</v>
      </c>
      <c r="T4393" s="153">
        <v>1.11550808211515E+16</v>
      </c>
      <c r="U4393" s="151" t="s">
        <v>32</v>
      </c>
      <c r="V4393" s="141"/>
      <c r="W4393" s="164" t="s">
        <v>13029</v>
      </c>
      <c r="X4393" s="36">
        <v>55301</v>
      </c>
      <c r="Y4393" s="24">
        <f>VLOOKUP(T4393,Buzon!C:C,1,FALSE)</f>
        <v>1.11550808211515E+16</v>
      </c>
      <c r="Z4393" s="13" t="str">
        <f>VLOOKUP(T4393,Buzon!C:Z,21,FALSE)</f>
        <v>AFIL.-008139649</v>
      </c>
      <c r="AA4393" s="162">
        <f>VLOOKUP(T4393,Buzon!C:Z,22,FALSE)</f>
        <v>219790.5</v>
      </c>
      <c r="AB4393" s="162">
        <f>VLOOKUP(T4393,Buzon!C:Z,23,FALSE)</f>
        <v>9082021</v>
      </c>
      <c r="AC4393" s="162" t="str">
        <f>VLOOKUP(T4393,Buzon!C:Z,24,FALSE)</f>
        <v>SANTANDER_3550</v>
      </c>
      <c r="AD4393" s="146">
        <f>+H4393</f>
        <v>278</v>
      </c>
      <c r="AE4393" s="150">
        <v>8139649</v>
      </c>
    </row>
    <row r="4394" spans="1:32" s="150" customFormat="1" ht="12" customHeight="1" x14ac:dyDescent="0.25">
      <c r="A4394" s="151" t="s">
        <v>21</v>
      </c>
      <c r="B4394" s="158" t="s">
        <v>9729</v>
      </c>
      <c r="C4394" s="158" t="s">
        <v>11238</v>
      </c>
      <c r="D4394" s="158">
        <v>6</v>
      </c>
      <c r="E4394" s="158" t="s">
        <v>11241</v>
      </c>
      <c r="F4394" s="158" t="s">
        <v>25</v>
      </c>
      <c r="G4394" s="151" t="s">
        <v>26</v>
      </c>
      <c r="H4394" s="156">
        <v>278</v>
      </c>
      <c r="I4394" s="151" t="s">
        <v>27</v>
      </c>
      <c r="J4394" s="158">
        <v>27701427268</v>
      </c>
      <c r="K4394" s="158" t="s">
        <v>11242</v>
      </c>
      <c r="L4394" s="151" t="s">
        <v>31</v>
      </c>
      <c r="M4394" s="158" t="s">
        <v>31</v>
      </c>
      <c r="N4394" s="158" t="s">
        <v>29</v>
      </c>
      <c r="O4394" s="158">
        <v>11155</v>
      </c>
      <c r="P4394" s="149">
        <v>44416.636319444442</v>
      </c>
      <c r="Q4394" s="149">
        <v>44416.350023148145</v>
      </c>
      <c r="R4394" s="168">
        <v>89</v>
      </c>
      <c r="S4394" s="151">
        <v>345874183</v>
      </c>
      <c r="T4394" s="153">
        <v>1.11550808211515E+16</v>
      </c>
      <c r="U4394" s="151" t="s">
        <v>32</v>
      </c>
      <c r="V4394" s="141"/>
      <c r="W4394" s="164" t="s">
        <v>13029</v>
      </c>
      <c r="X4394" s="36">
        <v>55301</v>
      </c>
      <c r="Y4394" s="24">
        <f>VLOOKUP(T4394,Buzon!C:C,1,FALSE)</f>
        <v>1.11550808211515E+16</v>
      </c>
      <c r="Z4394" s="13" t="str">
        <f>VLOOKUP(T4394,Buzon!C:Z,21,FALSE)</f>
        <v>AFIL.-008139649</v>
      </c>
      <c r="AA4394" s="162">
        <f>VLOOKUP(T4394,Buzon!C:Z,22,FALSE)</f>
        <v>219790.5</v>
      </c>
      <c r="AB4394" s="162">
        <f>VLOOKUP(T4394,Buzon!C:Z,23,FALSE)</f>
        <v>9082021</v>
      </c>
      <c r="AC4394" s="162" t="str">
        <f>VLOOKUP(T4394,Buzon!C:Z,24,FALSE)</f>
        <v>SANTANDER_3550</v>
      </c>
      <c r="AD4394" s="146">
        <f>+H4394</f>
        <v>278</v>
      </c>
      <c r="AE4394" s="150">
        <v>8139649</v>
      </c>
    </row>
    <row r="4395" spans="1:32" s="150" customFormat="1" ht="12" customHeight="1" x14ac:dyDescent="0.25">
      <c r="A4395" s="151" t="s">
        <v>21</v>
      </c>
      <c r="B4395" s="158" t="s">
        <v>9662</v>
      </c>
      <c r="C4395" s="158" t="s">
        <v>10732</v>
      </c>
      <c r="D4395" s="158">
        <v>33</v>
      </c>
      <c r="E4395" s="158" t="s">
        <v>11243</v>
      </c>
      <c r="F4395" s="158" t="s">
        <v>219</v>
      </c>
      <c r="G4395" s="151" t="s">
        <v>26</v>
      </c>
      <c r="H4395" s="156">
        <v>174</v>
      </c>
      <c r="I4395" s="151" t="s">
        <v>27</v>
      </c>
      <c r="J4395" s="158">
        <v>27701427273</v>
      </c>
      <c r="K4395" s="158" t="s">
        <v>11244</v>
      </c>
      <c r="L4395" s="151" t="s">
        <v>31</v>
      </c>
      <c r="M4395" s="158" t="s">
        <v>31</v>
      </c>
      <c r="N4395" s="158" t="s">
        <v>29</v>
      </c>
      <c r="O4395" s="158">
        <v>10869</v>
      </c>
      <c r="P4395" s="149">
        <v>44416.642326388886</v>
      </c>
      <c r="Q4395" s="149">
        <v>44416.584791666668</v>
      </c>
      <c r="R4395" s="168">
        <v>40560</v>
      </c>
      <c r="S4395" s="151">
        <v>345881839</v>
      </c>
      <c r="T4395" s="153">
        <v>1.08690808211524E+16</v>
      </c>
      <c r="U4395" s="151" t="s">
        <v>32</v>
      </c>
      <c r="V4395" s="141"/>
      <c r="W4395" s="164" t="s">
        <v>13029</v>
      </c>
      <c r="X4395" s="36">
        <v>55301</v>
      </c>
      <c r="Y4395" s="24">
        <f>VLOOKUP(T4395,Buzon!C:C,1,FALSE)</f>
        <v>1.08690808211524E+16</v>
      </c>
      <c r="Z4395" s="13" t="str">
        <f>VLOOKUP(T4395,Buzon!C:Z,21,FALSE)</f>
        <v>AFIL.-008139649</v>
      </c>
      <c r="AA4395" s="162">
        <f>VLOOKUP(T4395,Buzon!C:Z,22,FALSE)</f>
        <v>219790.5</v>
      </c>
      <c r="AB4395" s="162">
        <f>VLOOKUP(T4395,Buzon!C:Z,23,FALSE)</f>
        <v>9082021</v>
      </c>
      <c r="AC4395" s="162" t="str">
        <f>VLOOKUP(T4395,Buzon!C:Z,24,FALSE)</f>
        <v>SANTANDER_3550</v>
      </c>
      <c r="AD4395" s="146">
        <f>+H4395</f>
        <v>174</v>
      </c>
      <c r="AE4395" s="150">
        <v>8139649</v>
      </c>
    </row>
    <row r="4396" spans="1:32" s="150" customFormat="1" ht="12" customHeight="1" x14ac:dyDescent="0.25">
      <c r="A4396" s="151" t="s">
        <v>21</v>
      </c>
      <c r="B4396" s="158" t="s">
        <v>9662</v>
      </c>
      <c r="C4396" s="158" t="s">
        <v>10732</v>
      </c>
      <c r="D4396" s="158">
        <v>34</v>
      </c>
      <c r="E4396" s="158" t="s">
        <v>11245</v>
      </c>
      <c r="F4396" s="158" t="s">
        <v>219</v>
      </c>
      <c r="G4396" s="151" t="s">
        <v>26</v>
      </c>
      <c r="H4396" s="156">
        <v>174</v>
      </c>
      <c r="I4396" s="151" t="s">
        <v>27</v>
      </c>
      <c r="J4396" s="158">
        <v>27701427274</v>
      </c>
      <c r="K4396" s="158" t="s">
        <v>11246</v>
      </c>
      <c r="L4396" s="151" t="s">
        <v>31</v>
      </c>
      <c r="M4396" s="158" t="s">
        <v>31</v>
      </c>
      <c r="N4396" s="158" t="s">
        <v>29</v>
      </c>
      <c r="O4396" s="158">
        <v>10869</v>
      </c>
      <c r="P4396" s="149">
        <v>44416.642326388886</v>
      </c>
      <c r="Q4396" s="149">
        <v>44416.584791666668</v>
      </c>
      <c r="R4396" s="168">
        <v>40560</v>
      </c>
      <c r="S4396" s="151">
        <v>345881839</v>
      </c>
      <c r="T4396" s="153">
        <v>1.08690808211524E+16</v>
      </c>
      <c r="U4396" s="151" t="s">
        <v>32</v>
      </c>
      <c r="V4396" s="141"/>
      <c r="W4396" s="164" t="s">
        <v>13029</v>
      </c>
      <c r="X4396" s="36">
        <v>55301</v>
      </c>
      <c r="Y4396" s="24">
        <f>VLOOKUP(T4396,Buzon!C:C,1,FALSE)</f>
        <v>1.08690808211524E+16</v>
      </c>
      <c r="Z4396" s="13" t="str">
        <f>VLOOKUP(T4396,Buzon!C:Z,21,FALSE)</f>
        <v>AFIL.-008139649</v>
      </c>
      <c r="AA4396" s="162">
        <f>VLOOKUP(T4396,Buzon!C:Z,22,FALSE)</f>
        <v>219790.5</v>
      </c>
      <c r="AB4396" s="162">
        <f>VLOOKUP(T4396,Buzon!C:Z,23,FALSE)</f>
        <v>9082021</v>
      </c>
      <c r="AC4396" s="162" t="str">
        <f>VLOOKUP(T4396,Buzon!C:Z,24,FALSE)</f>
        <v>SANTANDER_3550</v>
      </c>
      <c r="AD4396" s="146">
        <f>+H4396</f>
        <v>174</v>
      </c>
      <c r="AE4396" s="150">
        <v>8139649</v>
      </c>
    </row>
    <row r="4397" spans="1:32" s="150" customFormat="1" ht="12" customHeight="1" x14ac:dyDescent="0.25">
      <c r="A4397" s="151" t="s">
        <v>21</v>
      </c>
      <c r="B4397" s="158" t="s">
        <v>9662</v>
      </c>
      <c r="C4397" s="158" t="s">
        <v>10732</v>
      </c>
      <c r="D4397" s="158">
        <v>35</v>
      </c>
      <c r="E4397" s="158" t="s">
        <v>11247</v>
      </c>
      <c r="F4397" s="158" t="s">
        <v>25</v>
      </c>
      <c r="G4397" s="151" t="s">
        <v>26</v>
      </c>
      <c r="H4397" s="156">
        <v>348</v>
      </c>
      <c r="I4397" s="151" t="s">
        <v>27</v>
      </c>
      <c r="J4397" s="158">
        <v>27701427275</v>
      </c>
      <c r="K4397" s="158" t="s">
        <v>11248</v>
      </c>
      <c r="L4397" s="151" t="s">
        <v>31</v>
      </c>
      <c r="M4397" s="158" t="s">
        <v>31</v>
      </c>
      <c r="N4397" s="158" t="s">
        <v>29</v>
      </c>
      <c r="O4397" s="158">
        <v>10869</v>
      </c>
      <c r="P4397" s="149">
        <v>44416.642326388886</v>
      </c>
      <c r="Q4397" s="149">
        <v>44416.584791666668</v>
      </c>
      <c r="R4397" s="168">
        <v>40560</v>
      </c>
      <c r="S4397" s="151">
        <v>345881839</v>
      </c>
      <c r="T4397" s="153">
        <v>1.08690808211524E+16</v>
      </c>
      <c r="U4397" s="151" t="s">
        <v>32</v>
      </c>
      <c r="V4397" s="141"/>
      <c r="W4397" s="164" t="s">
        <v>13029</v>
      </c>
      <c r="X4397" s="36">
        <v>55301</v>
      </c>
      <c r="Y4397" s="24">
        <f>VLOOKUP(T4397,Buzon!C:C,1,FALSE)</f>
        <v>1.08690808211524E+16</v>
      </c>
      <c r="Z4397" s="13" t="str">
        <f>VLOOKUP(T4397,Buzon!C:Z,21,FALSE)</f>
        <v>AFIL.-008139649</v>
      </c>
      <c r="AA4397" s="162">
        <f>VLOOKUP(T4397,Buzon!C:Z,22,FALSE)</f>
        <v>219790.5</v>
      </c>
      <c r="AB4397" s="162">
        <f>VLOOKUP(T4397,Buzon!C:Z,23,FALSE)</f>
        <v>9082021</v>
      </c>
      <c r="AC4397" s="162" t="str">
        <f>VLOOKUP(T4397,Buzon!C:Z,24,FALSE)</f>
        <v>SANTANDER_3550</v>
      </c>
      <c r="AD4397" s="146">
        <f>+H4397</f>
        <v>348</v>
      </c>
      <c r="AE4397" s="150">
        <v>8139649</v>
      </c>
    </row>
    <row r="4398" spans="1:32" s="150" customFormat="1" ht="12" customHeight="1" x14ac:dyDescent="0.25">
      <c r="A4398" s="151" t="s">
        <v>21</v>
      </c>
      <c r="B4398" s="158" t="s">
        <v>9662</v>
      </c>
      <c r="C4398" s="158" t="s">
        <v>10732</v>
      </c>
      <c r="D4398" s="158">
        <v>36</v>
      </c>
      <c r="E4398" s="158" t="s">
        <v>11249</v>
      </c>
      <c r="F4398" s="158" t="s">
        <v>25</v>
      </c>
      <c r="G4398" s="151" t="s">
        <v>26</v>
      </c>
      <c r="H4398" s="156">
        <v>348</v>
      </c>
      <c r="I4398" s="151" t="s">
        <v>27</v>
      </c>
      <c r="J4398" s="158">
        <v>27701427276</v>
      </c>
      <c r="K4398" s="158" t="s">
        <v>11250</v>
      </c>
      <c r="L4398" s="151" t="s">
        <v>31</v>
      </c>
      <c r="M4398" s="158" t="s">
        <v>31</v>
      </c>
      <c r="N4398" s="158" t="s">
        <v>29</v>
      </c>
      <c r="O4398" s="158">
        <v>10869</v>
      </c>
      <c r="P4398" s="149">
        <v>44416.642326388886</v>
      </c>
      <c r="Q4398" s="149">
        <v>44416.584791666668</v>
      </c>
      <c r="R4398" s="168">
        <v>40560</v>
      </c>
      <c r="S4398" s="151">
        <v>345881839</v>
      </c>
      <c r="T4398" s="153">
        <v>1.08690808211524E+16</v>
      </c>
      <c r="U4398" s="151" t="s">
        <v>32</v>
      </c>
      <c r="V4398" s="141"/>
      <c r="W4398" s="164" t="s">
        <v>13029</v>
      </c>
      <c r="X4398" s="36">
        <v>55301</v>
      </c>
      <c r="Y4398" s="24">
        <f>VLOOKUP(T4398,Buzon!C:C,1,FALSE)</f>
        <v>1.08690808211524E+16</v>
      </c>
      <c r="Z4398" s="13" t="str">
        <f>VLOOKUP(T4398,Buzon!C:Z,21,FALSE)</f>
        <v>AFIL.-008139649</v>
      </c>
      <c r="AA4398" s="162">
        <f>VLOOKUP(T4398,Buzon!C:Z,22,FALSE)</f>
        <v>219790.5</v>
      </c>
      <c r="AB4398" s="162">
        <f>VLOOKUP(T4398,Buzon!C:Z,23,FALSE)</f>
        <v>9082021</v>
      </c>
      <c r="AC4398" s="162" t="str">
        <f>VLOOKUP(T4398,Buzon!C:Z,24,FALSE)</f>
        <v>SANTANDER_3550</v>
      </c>
      <c r="AD4398" s="146">
        <f>+H4398</f>
        <v>348</v>
      </c>
      <c r="AE4398" s="150">
        <v>8139649</v>
      </c>
    </row>
    <row r="4399" spans="1:32" s="150" customFormat="1" ht="12" customHeight="1" x14ac:dyDescent="0.25">
      <c r="A4399" s="151" t="s">
        <v>21</v>
      </c>
      <c r="B4399" s="158" t="s">
        <v>9668</v>
      </c>
      <c r="C4399" s="158" t="s">
        <v>10087</v>
      </c>
      <c r="D4399" s="158">
        <v>38</v>
      </c>
      <c r="E4399" s="158" t="s">
        <v>11251</v>
      </c>
      <c r="F4399" s="158" t="s">
        <v>25</v>
      </c>
      <c r="G4399" s="151" t="s">
        <v>26</v>
      </c>
      <c r="H4399" s="156">
        <v>348</v>
      </c>
      <c r="I4399" s="151" t="s">
        <v>27</v>
      </c>
      <c r="J4399" s="158">
        <v>27701427279</v>
      </c>
      <c r="K4399" s="158" t="s">
        <v>11252</v>
      </c>
      <c r="L4399" s="151" t="s">
        <v>31</v>
      </c>
      <c r="M4399" s="158" t="s">
        <v>31</v>
      </c>
      <c r="N4399" s="158" t="s">
        <v>29</v>
      </c>
      <c r="O4399" s="158">
        <v>13668</v>
      </c>
      <c r="P4399" s="149">
        <v>44416.650682870371</v>
      </c>
      <c r="Q4399" s="149">
        <v>44416.590451388889</v>
      </c>
      <c r="R4399" s="168">
        <v>185089</v>
      </c>
      <c r="S4399" s="151">
        <v>345892664</v>
      </c>
      <c r="T4399" s="153">
        <v>1.36680808211536E+16</v>
      </c>
      <c r="U4399" s="151" t="s">
        <v>32</v>
      </c>
      <c r="V4399" s="141"/>
      <c r="W4399" s="164" t="s">
        <v>13029</v>
      </c>
      <c r="X4399" s="36">
        <v>55301</v>
      </c>
      <c r="Y4399" s="24">
        <f>VLOOKUP(T4399,Buzon!C:C,1,FALSE)</f>
        <v>1.36680808211536E+16</v>
      </c>
      <c r="Z4399" s="13" t="str">
        <f>VLOOKUP(T4399,Buzon!C:Z,21,FALSE)</f>
        <v>AFIL.-008139649</v>
      </c>
      <c r="AA4399" s="162">
        <f>VLOOKUP(T4399,Buzon!C:Z,22,FALSE)</f>
        <v>219790.5</v>
      </c>
      <c r="AB4399" s="162">
        <f>VLOOKUP(T4399,Buzon!C:Z,23,FALSE)</f>
        <v>9082021</v>
      </c>
      <c r="AC4399" s="162" t="str">
        <f>VLOOKUP(T4399,Buzon!C:Z,24,FALSE)</f>
        <v>SANTANDER_3550</v>
      </c>
      <c r="AD4399" s="146">
        <f>+H4399</f>
        <v>348</v>
      </c>
      <c r="AE4399" s="150">
        <v>8139649</v>
      </c>
    </row>
    <row r="4400" spans="1:32" s="150" customFormat="1" ht="12" customHeight="1" x14ac:dyDescent="0.25">
      <c r="A4400" s="151" t="s">
        <v>21</v>
      </c>
      <c r="B4400" s="158" t="s">
        <v>9668</v>
      </c>
      <c r="C4400" s="158" t="s">
        <v>10087</v>
      </c>
      <c r="D4400" s="158">
        <v>39</v>
      </c>
      <c r="E4400" s="158" t="s">
        <v>11253</v>
      </c>
      <c r="F4400" s="158" t="s">
        <v>25</v>
      </c>
      <c r="G4400" s="151" t="s">
        <v>26</v>
      </c>
      <c r="H4400" s="156">
        <v>348</v>
      </c>
      <c r="I4400" s="151" t="s">
        <v>27</v>
      </c>
      <c r="J4400" s="158">
        <v>27701427280</v>
      </c>
      <c r="K4400" s="158" t="s">
        <v>11254</v>
      </c>
      <c r="L4400" s="151" t="s">
        <v>31</v>
      </c>
      <c r="M4400" s="158" t="s">
        <v>31</v>
      </c>
      <c r="N4400" s="158" t="s">
        <v>29</v>
      </c>
      <c r="O4400" s="158">
        <v>13668</v>
      </c>
      <c r="P4400" s="149">
        <v>44416.650682870371</v>
      </c>
      <c r="Q4400" s="149">
        <v>44416.590451388889</v>
      </c>
      <c r="R4400" s="168">
        <v>185089</v>
      </c>
      <c r="S4400" s="151">
        <v>345892664</v>
      </c>
      <c r="T4400" s="153">
        <v>1.36680808211536E+16</v>
      </c>
      <c r="U4400" s="151" t="s">
        <v>32</v>
      </c>
      <c r="V4400" s="141"/>
      <c r="W4400" s="164" t="s">
        <v>13029</v>
      </c>
      <c r="X4400" s="36">
        <v>55301</v>
      </c>
      <c r="Y4400" s="24">
        <f>VLOOKUP(T4400,Buzon!C:C,1,FALSE)</f>
        <v>1.36680808211536E+16</v>
      </c>
      <c r="Z4400" s="13" t="str">
        <f>VLOOKUP(T4400,Buzon!C:Z,21,FALSE)</f>
        <v>AFIL.-008139649</v>
      </c>
      <c r="AA4400" s="162">
        <f>VLOOKUP(T4400,Buzon!C:Z,22,FALSE)</f>
        <v>219790.5</v>
      </c>
      <c r="AB4400" s="162">
        <f>VLOOKUP(T4400,Buzon!C:Z,23,FALSE)</f>
        <v>9082021</v>
      </c>
      <c r="AC4400" s="162" t="str">
        <f>VLOOKUP(T4400,Buzon!C:Z,24,FALSE)</f>
        <v>SANTANDER_3550</v>
      </c>
      <c r="AD4400" s="146">
        <f>+H4400</f>
        <v>348</v>
      </c>
      <c r="AE4400" s="150">
        <v>8139649</v>
      </c>
    </row>
    <row r="4401" spans="1:31" s="150" customFormat="1" ht="12" customHeight="1" x14ac:dyDescent="0.25">
      <c r="A4401" s="151" t="s">
        <v>21</v>
      </c>
      <c r="B4401" s="158" t="s">
        <v>9668</v>
      </c>
      <c r="C4401" s="158" t="s">
        <v>10087</v>
      </c>
      <c r="D4401" s="158">
        <v>40</v>
      </c>
      <c r="E4401" s="158" t="s">
        <v>11255</v>
      </c>
      <c r="F4401" s="158" t="s">
        <v>219</v>
      </c>
      <c r="G4401" s="151" t="s">
        <v>26</v>
      </c>
      <c r="H4401" s="156">
        <v>174</v>
      </c>
      <c r="I4401" s="151" t="s">
        <v>27</v>
      </c>
      <c r="J4401" s="158">
        <v>27701427281</v>
      </c>
      <c r="K4401" s="158" t="s">
        <v>11256</v>
      </c>
      <c r="L4401" s="151" t="s">
        <v>31</v>
      </c>
      <c r="M4401" s="158" t="s">
        <v>31</v>
      </c>
      <c r="N4401" s="158" t="s">
        <v>29</v>
      </c>
      <c r="O4401" s="158">
        <v>13668</v>
      </c>
      <c r="P4401" s="149">
        <v>44416.650682870371</v>
      </c>
      <c r="Q4401" s="149">
        <v>44416.590451388889</v>
      </c>
      <c r="R4401" s="168">
        <v>185089</v>
      </c>
      <c r="S4401" s="151">
        <v>345892664</v>
      </c>
      <c r="T4401" s="153">
        <v>1.36680808211536E+16</v>
      </c>
      <c r="U4401" s="151" t="s">
        <v>32</v>
      </c>
      <c r="V4401" s="141"/>
      <c r="W4401" s="164" t="s">
        <v>13029</v>
      </c>
      <c r="X4401" s="36">
        <v>55301</v>
      </c>
      <c r="Y4401" s="24">
        <f>VLOOKUP(T4401,Buzon!C:C,1,FALSE)</f>
        <v>1.36680808211536E+16</v>
      </c>
      <c r="Z4401" s="13" t="str">
        <f>VLOOKUP(T4401,Buzon!C:Z,21,FALSE)</f>
        <v>AFIL.-008139649</v>
      </c>
      <c r="AA4401" s="162">
        <f>VLOOKUP(T4401,Buzon!C:Z,22,FALSE)</f>
        <v>219790.5</v>
      </c>
      <c r="AB4401" s="162">
        <f>VLOOKUP(T4401,Buzon!C:Z,23,FALSE)</f>
        <v>9082021</v>
      </c>
      <c r="AC4401" s="162" t="str">
        <f>VLOOKUP(T4401,Buzon!C:Z,24,FALSE)</f>
        <v>SANTANDER_3550</v>
      </c>
      <c r="AD4401" s="146">
        <f>+H4401</f>
        <v>174</v>
      </c>
      <c r="AE4401" s="150">
        <v>8139649</v>
      </c>
    </row>
    <row r="4402" spans="1:31" s="150" customFormat="1" ht="12" customHeight="1" x14ac:dyDescent="0.25">
      <c r="A4402" s="151" t="s">
        <v>21</v>
      </c>
      <c r="B4402" s="158" t="s">
        <v>9662</v>
      </c>
      <c r="C4402" s="158" t="s">
        <v>11179</v>
      </c>
      <c r="D4402" s="158">
        <v>14</v>
      </c>
      <c r="E4402" s="158" t="s">
        <v>11257</v>
      </c>
      <c r="F4402" s="158" t="s">
        <v>25</v>
      </c>
      <c r="G4402" s="151" t="s">
        <v>26</v>
      </c>
      <c r="H4402" s="156">
        <v>278</v>
      </c>
      <c r="I4402" s="151" t="s">
        <v>27</v>
      </c>
      <c r="J4402" s="158">
        <v>27701427284</v>
      </c>
      <c r="K4402" s="158" t="s">
        <v>11258</v>
      </c>
      <c r="L4402" s="151" t="s">
        <v>31</v>
      </c>
      <c r="M4402" s="158" t="s">
        <v>31</v>
      </c>
      <c r="N4402" s="158" t="s">
        <v>29</v>
      </c>
      <c r="O4402" s="158">
        <v>10869</v>
      </c>
      <c r="P4402" s="149">
        <v>44416.66238425926</v>
      </c>
      <c r="Q4402" s="149">
        <v>44416.584791666668</v>
      </c>
      <c r="R4402" s="168">
        <v>65316</v>
      </c>
      <c r="S4402" s="151">
        <v>345907311</v>
      </c>
      <c r="T4402" s="153">
        <v>1.08690808211553E+16</v>
      </c>
      <c r="U4402" s="151" t="s">
        <v>32</v>
      </c>
      <c r="V4402" s="141"/>
      <c r="W4402" s="164" t="s">
        <v>13029</v>
      </c>
      <c r="X4402" s="36">
        <v>55301</v>
      </c>
      <c r="Y4402" s="24">
        <f>VLOOKUP(T4402,Buzon!C:C,1,FALSE)</f>
        <v>1.08690808211553E+16</v>
      </c>
      <c r="Z4402" s="13" t="str">
        <f>VLOOKUP(T4402,Buzon!C:Z,21,FALSE)</f>
        <v>AFIL.-008139649</v>
      </c>
      <c r="AA4402" s="162">
        <f>VLOOKUP(T4402,Buzon!C:Z,22,FALSE)</f>
        <v>219790.5</v>
      </c>
      <c r="AB4402" s="162">
        <f>VLOOKUP(T4402,Buzon!C:Z,23,FALSE)</f>
        <v>9082021</v>
      </c>
      <c r="AC4402" s="162" t="str">
        <f>VLOOKUP(T4402,Buzon!C:Z,24,FALSE)</f>
        <v>SANTANDER_3550</v>
      </c>
      <c r="AD4402" s="146">
        <f>+H4402</f>
        <v>278</v>
      </c>
      <c r="AE4402" s="150">
        <v>8139649</v>
      </c>
    </row>
    <row r="4403" spans="1:31" s="150" customFormat="1" ht="12" customHeight="1" x14ac:dyDescent="0.25">
      <c r="A4403" s="151" t="s">
        <v>21</v>
      </c>
      <c r="B4403" s="158" t="s">
        <v>9662</v>
      </c>
      <c r="C4403" s="158" t="s">
        <v>11179</v>
      </c>
      <c r="D4403" s="158">
        <v>15</v>
      </c>
      <c r="E4403" s="158" t="s">
        <v>11259</v>
      </c>
      <c r="F4403" s="158" t="s">
        <v>25</v>
      </c>
      <c r="G4403" s="151" t="s">
        <v>26</v>
      </c>
      <c r="H4403" s="156">
        <v>278</v>
      </c>
      <c r="I4403" s="151" t="s">
        <v>27</v>
      </c>
      <c r="J4403" s="158">
        <v>27701427285</v>
      </c>
      <c r="K4403" s="158" t="s">
        <v>11260</v>
      </c>
      <c r="L4403" s="151" t="s">
        <v>31</v>
      </c>
      <c r="M4403" s="158" t="s">
        <v>31</v>
      </c>
      <c r="N4403" s="158" t="s">
        <v>29</v>
      </c>
      <c r="O4403" s="158">
        <v>10869</v>
      </c>
      <c r="P4403" s="149">
        <v>44416.66238425926</v>
      </c>
      <c r="Q4403" s="149">
        <v>44416.584791666668</v>
      </c>
      <c r="R4403" s="168">
        <v>65316</v>
      </c>
      <c r="S4403" s="151">
        <v>345907311</v>
      </c>
      <c r="T4403" s="153">
        <v>1.08690808211553E+16</v>
      </c>
      <c r="U4403" s="151" t="s">
        <v>32</v>
      </c>
      <c r="V4403" s="141"/>
      <c r="W4403" s="164" t="s">
        <v>13029</v>
      </c>
      <c r="X4403" s="36">
        <v>55301</v>
      </c>
      <c r="Y4403" s="24">
        <f>VLOOKUP(T4403,Buzon!C:C,1,FALSE)</f>
        <v>1.08690808211553E+16</v>
      </c>
      <c r="Z4403" s="13" t="str">
        <f>VLOOKUP(T4403,Buzon!C:Z,21,FALSE)</f>
        <v>AFIL.-008139649</v>
      </c>
      <c r="AA4403" s="162">
        <f>VLOOKUP(T4403,Buzon!C:Z,22,FALSE)</f>
        <v>219790.5</v>
      </c>
      <c r="AB4403" s="162">
        <f>VLOOKUP(T4403,Buzon!C:Z,23,FALSE)</f>
        <v>9082021</v>
      </c>
      <c r="AC4403" s="162" t="str">
        <f>VLOOKUP(T4403,Buzon!C:Z,24,FALSE)</f>
        <v>SANTANDER_3550</v>
      </c>
      <c r="AD4403" s="146">
        <f>+H4403</f>
        <v>278</v>
      </c>
      <c r="AE4403" s="150">
        <v>8139649</v>
      </c>
    </row>
    <row r="4404" spans="1:31" s="150" customFormat="1" ht="12" customHeight="1" x14ac:dyDescent="0.25">
      <c r="A4404" s="151" t="s">
        <v>21</v>
      </c>
      <c r="B4404" s="158" t="s">
        <v>9662</v>
      </c>
      <c r="C4404" s="158" t="s">
        <v>11179</v>
      </c>
      <c r="D4404" s="158">
        <v>16</v>
      </c>
      <c r="E4404" s="158" t="s">
        <v>11261</v>
      </c>
      <c r="F4404" s="158" t="s">
        <v>25</v>
      </c>
      <c r="G4404" s="151" t="s">
        <v>26</v>
      </c>
      <c r="H4404" s="156">
        <v>278</v>
      </c>
      <c r="I4404" s="151" t="s">
        <v>27</v>
      </c>
      <c r="J4404" s="158">
        <v>27701427286</v>
      </c>
      <c r="K4404" s="158" t="s">
        <v>11262</v>
      </c>
      <c r="L4404" s="151" t="s">
        <v>31</v>
      </c>
      <c r="M4404" s="158" t="s">
        <v>31</v>
      </c>
      <c r="N4404" s="158" t="s">
        <v>29</v>
      </c>
      <c r="O4404" s="158">
        <v>10869</v>
      </c>
      <c r="P4404" s="149">
        <v>44416.66238425926</v>
      </c>
      <c r="Q4404" s="149">
        <v>44416.584791666668</v>
      </c>
      <c r="R4404" s="168">
        <v>65316</v>
      </c>
      <c r="S4404" s="151">
        <v>345907311</v>
      </c>
      <c r="T4404" s="153">
        <v>1.08690808211553E+16</v>
      </c>
      <c r="U4404" s="151" t="s">
        <v>32</v>
      </c>
      <c r="V4404" s="141"/>
      <c r="W4404" s="164" t="s">
        <v>13029</v>
      </c>
      <c r="X4404" s="36">
        <v>55301</v>
      </c>
      <c r="Y4404" s="24">
        <f>VLOOKUP(T4404,Buzon!C:C,1,FALSE)</f>
        <v>1.08690808211553E+16</v>
      </c>
      <c r="Z4404" s="13" t="str">
        <f>VLOOKUP(T4404,Buzon!C:Z,21,FALSE)</f>
        <v>AFIL.-008139649</v>
      </c>
      <c r="AA4404" s="162">
        <f>VLOOKUP(T4404,Buzon!C:Z,22,FALSE)</f>
        <v>219790.5</v>
      </c>
      <c r="AB4404" s="162">
        <f>VLOOKUP(T4404,Buzon!C:Z,23,FALSE)</f>
        <v>9082021</v>
      </c>
      <c r="AC4404" s="162" t="str">
        <f>VLOOKUP(T4404,Buzon!C:Z,24,FALSE)</f>
        <v>SANTANDER_3550</v>
      </c>
      <c r="AD4404" s="146">
        <f>+H4404</f>
        <v>278</v>
      </c>
      <c r="AE4404" s="150">
        <v>8139649</v>
      </c>
    </row>
    <row r="4405" spans="1:31" s="150" customFormat="1" ht="12" customHeight="1" x14ac:dyDescent="0.25">
      <c r="A4405" s="151" t="s">
        <v>21</v>
      </c>
      <c r="B4405" s="158" t="s">
        <v>9668</v>
      </c>
      <c r="C4405" s="158" t="s">
        <v>9782</v>
      </c>
      <c r="D4405" s="158">
        <v>10</v>
      </c>
      <c r="E4405" s="158" t="s">
        <v>11263</v>
      </c>
      <c r="F4405" s="158" t="s">
        <v>25</v>
      </c>
      <c r="G4405" s="151" t="s">
        <v>26</v>
      </c>
      <c r="H4405" s="156">
        <v>348</v>
      </c>
      <c r="I4405" s="151" t="s">
        <v>27</v>
      </c>
      <c r="J4405" s="158">
        <v>27701427289</v>
      </c>
      <c r="K4405" s="158" t="s">
        <v>11264</v>
      </c>
      <c r="L4405" s="151" t="s">
        <v>31</v>
      </c>
      <c r="M4405" s="158" t="s">
        <v>31</v>
      </c>
      <c r="N4405" s="158" t="s">
        <v>30</v>
      </c>
      <c r="O4405" s="158">
        <v>13668</v>
      </c>
      <c r="P4405" s="149">
        <v>44416.663784722223</v>
      </c>
      <c r="Q4405" s="149">
        <v>44416.590451388889</v>
      </c>
      <c r="R4405" s="168">
        <v>53983</v>
      </c>
      <c r="S4405" s="151">
        <v>345908843</v>
      </c>
      <c r="T4405" s="153">
        <v>1.36680808211554E+16</v>
      </c>
      <c r="U4405" s="151" t="s">
        <v>32</v>
      </c>
      <c r="V4405" s="141"/>
      <c r="W4405" s="164" t="s">
        <v>13029</v>
      </c>
      <c r="X4405" s="36">
        <v>55301</v>
      </c>
      <c r="Y4405" s="24">
        <f>VLOOKUP(T4405,Buzon!C:C,1,FALSE)</f>
        <v>1.36680808211554E+16</v>
      </c>
      <c r="Z4405" s="13" t="str">
        <f>VLOOKUP(T4405,Buzon!C:Z,21,FALSE)</f>
        <v>AFIL.-008139649</v>
      </c>
      <c r="AA4405" s="162">
        <f>VLOOKUP(T4405,Buzon!C:Z,22,FALSE)</f>
        <v>219790.5</v>
      </c>
      <c r="AB4405" s="162">
        <f>VLOOKUP(T4405,Buzon!C:Z,23,FALSE)</f>
        <v>9082021</v>
      </c>
      <c r="AC4405" s="162" t="str">
        <f>VLOOKUP(T4405,Buzon!C:Z,24,FALSE)</f>
        <v>SANTANDER_3550</v>
      </c>
      <c r="AD4405" s="146">
        <f>+H4405</f>
        <v>348</v>
      </c>
      <c r="AE4405" s="150">
        <v>8139649</v>
      </c>
    </row>
    <row r="4406" spans="1:31" s="150" customFormat="1" ht="12" customHeight="1" x14ac:dyDescent="0.25">
      <c r="A4406" s="151" t="s">
        <v>21</v>
      </c>
      <c r="B4406" s="158" t="s">
        <v>9729</v>
      </c>
      <c r="C4406" s="158" t="s">
        <v>11265</v>
      </c>
      <c r="D4406" s="158">
        <v>6</v>
      </c>
      <c r="E4406" s="158" t="s">
        <v>11266</v>
      </c>
      <c r="F4406" s="158" t="s">
        <v>7345</v>
      </c>
      <c r="G4406" s="151" t="s">
        <v>26</v>
      </c>
      <c r="H4406" s="156">
        <v>165</v>
      </c>
      <c r="I4406" s="151" t="s">
        <v>27</v>
      </c>
      <c r="J4406" s="158">
        <v>27701427290</v>
      </c>
      <c r="K4406" s="158" t="s">
        <v>11267</v>
      </c>
      <c r="L4406" s="151" t="s">
        <v>31</v>
      </c>
      <c r="M4406" s="158" t="s">
        <v>49</v>
      </c>
      <c r="N4406" s="158" t="s">
        <v>9802</v>
      </c>
      <c r="O4406" s="158">
        <v>11155</v>
      </c>
      <c r="P4406" s="149">
        <v>44416.663831018515</v>
      </c>
      <c r="Q4406" s="149">
        <v>44416.350023148145</v>
      </c>
      <c r="R4406" s="168">
        <v>553942</v>
      </c>
      <c r="S4406" s="151">
        <v>345909057</v>
      </c>
      <c r="T4406" s="153">
        <v>1.11550808211555E+16</v>
      </c>
      <c r="U4406" s="151" t="s">
        <v>32</v>
      </c>
      <c r="V4406" s="141"/>
      <c r="W4406" s="164" t="s">
        <v>13027</v>
      </c>
      <c r="X4406" s="36">
        <v>165</v>
      </c>
      <c r="Y4406" s="24">
        <f>VLOOKUP(T4406,Buzon!C:C,1,FALSE)</f>
        <v>1.11550808211555E+16</v>
      </c>
      <c r="Z4406" s="13" t="str">
        <f>VLOOKUP(T4406,Buzon!C:Z,21,FALSE)</f>
        <v>AFIL.-008139649</v>
      </c>
      <c r="AA4406" s="162">
        <f>VLOOKUP(T4406,Buzon!C:Z,22,FALSE)</f>
        <v>219790.5</v>
      </c>
      <c r="AB4406" s="162">
        <f>VLOOKUP(T4406,Buzon!C:Z,23,FALSE)</f>
        <v>9082021</v>
      </c>
      <c r="AC4406" s="162" t="str">
        <f>VLOOKUP(T4406,Buzon!C:Z,24,FALSE)</f>
        <v>SANTANDER_3550</v>
      </c>
      <c r="AD4406" s="146">
        <f>+H4406</f>
        <v>165</v>
      </c>
      <c r="AE4406" s="150">
        <v>8139649</v>
      </c>
    </row>
    <row r="4407" spans="1:31" s="150" customFormat="1" ht="12" customHeight="1" x14ac:dyDescent="0.25">
      <c r="A4407" s="151" t="s">
        <v>21</v>
      </c>
      <c r="B4407" s="158" t="s">
        <v>9729</v>
      </c>
      <c r="C4407" s="158" t="s">
        <v>10473</v>
      </c>
      <c r="D4407" s="158">
        <v>10</v>
      </c>
      <c r="E4407" s="158" t="s">
        <v>11268</v>
      </c>
      <c r="F4407" s="158" t="s">
        <v>25</v>
      </c>
      <c r="G4407" s="151" t="s">
        <v>26</v>
      </c>
      <c r="H4407" s="156">
        <v>348</v>
      </c>
      <c r="I4407" s="151" t="s">
        <v>27</v>
      </c>
      <c r="J4407" s="158">
        <v>27701427291</v>
      </c>
      <c r="K4407" s="158" t="s">
        <v>11269</v>
      </c>
      <c r="L4407" s="151" t="s">
        <v>31</v>
      </c>
      <c r="M4407" s="158" t="s">
        <v>31</v>
      </c>
      <c r="N4407" s="158" t="s">
        <v>29</v>
      </c>
      <c r="O4407" s="158">
        <v>11155</v>
      </c>
      <c r="P4407" s="149">
        <v>44416.664780092593</v>
      </c>
      <c r="Q4407" s="149">
        <v>44416.350023148145</v>
      </c>
      <c r="R4407" s="168">
        <v>334776</v>
      </c>
      <c r="S4407" s="151">
        <v>345910234</v>
      </c>
      <c r="T4407" s="153">
        <v>1.11550808211556E+16</v>
      </c>
      <c r="U4407" s="151" t="s">
        <v>32</v>
      </c>
      <c r="V4407" s="141"/>
      <c r="W4407" s="164" t="s">
        <v>13029</v>
      </c>
      <c r="X4407" s="36">
        <v>55301</v>
      </c>
      <c r="Y4407" s="24">
        <f>VLOOKUP(T4407,Buzon!C:C,1,FALSE)</f>
        <v>1.11550808211556E+16</v>
      </c>
      <c r="Z4407" s="13" t="str">
        <f>VLOOKUP(T4407,Buzon!C:Z,21,FALSE)</f>
        <v>AFIL.-008139649</v>
      </c>
      <c r="AA4407" s="162">
        <f>VLOOKUP(T4407,Buzon!C:Z,22,FALSE)</f>
        <v>219790.5</v>
      </c>
      <c r="AB4407" s="162">
        <f>VLOOKUP(T4407,Buzon!C:Z,23,FALSE)</f>
        <v>9082021</v>
      </c>
      <c r="AC4407" s="162" t="str">
        <f>VLOOKUP(T4407,Buzon!C:Z,24,FALSE)</f>
        <v>SANTANDER_3550</v>
      </c>
      <c r="AD4407" s="146">
        <f>+H4407</f>
        <v>348</v>
      </c>
      <c r="AE4407" s="150">
        <v>8139649</v>
      </c>
    </row>
    <row r="4408" spans="1:31" s="150" customFormat="1" ht="12" customHeight="1" x14ac:dyDescent="0.25">
      <c r="A4408" s="151" t="s">
        <v>21</v>
      </c>
      <c r="B4408" s="158" t="s">
        <v>9662</v>
      </c>
      <c r="C4408" s="222" t="s">
        <v>11270</v>
      </c>
      <c r="D4408" s="158">
        <v>26</v>
      </c>
      <c r="E4408" s="158" t="s">
        <v>11271</v>
      </c>
      <c r="F4408" s="158" t="s">
        <v>25</v>
      </c>
      <c r="G4408" s="151" t="s">
        <v>26</v>
      </c>
      <c r="H4408" s="156">
        <v>236</v>
      </c>
      <c r="I4408" s="151" t="s">
        <v>27</v>
      </c>
      <c r="J4408" s="158">
        <v>27701427292</v>
      </c>
      <c r="K4408" s="158" t="s">
        <v>11272</v>
      </c>
      <c r="L4408" s="151" t="s">
        <v>31</v>
      </c>
      <c r="M4408" s="158" t="s">
        <v>31</v>
      </c>
      <c r="N4408" s="158" t="s">
        <v>9802</v>
      </c>
      <c r="O4408" s="158">
        <v>10869</v>
      </c>
      <c r="P4408" s="149">
        <v>44416.664976851855</v>
      </c>
      <c r="Q4408" s="149">
        <v>44416.584791666668</v>
      </c>
      <c r="R4408" s="168">
        <v>337455</v>
      </c>
      <c r="S4408" s="151">
        <v>345910494</v>
      </c>
      <c r="T4408" s="153">
        <v>1.08690808211557E+16</v>
      </c>
      <c r="U4408" s="151" t="s">
        <v>32</v>
      </c>
      <c r="V4408" s="141"/>
      <c r="W4408" s="164" t="s">
        <v>13028</v>
      </c>
      <c r="X4408" s="36">
        <v>3908</v>
      </c>
      <c r="Y4408" s="24">
        <f>VLOOKUP(T4408,Buzon!C:C,1,FALSE)</f>
        <v>1.08690808211557E+16</v>
      </c>
      <c r="Z4408" s="13" t="str">
        <f>VLOOKUP(T4408,Buzon!C:Z,21,FALSE)</f>
        <v>AFIL.-008139649</v>
      </c>
      <c r="AA4408" s="162">
        <f>VLOOKUP(T4408,Buzon!C:Z,22,FALSE)</f>
        <v>219790.5</v>
      </c>
      <c r="AB4408" s="162">
        <f>VLOOKUP(T4408,Buzon!C:Z,23,FALSE)</f>
        <v>9082021</v>
      </c>
      <c r="AC4408" s="162" t="str">
        <f>VLOOKUP(T4408,Buzon!C:Z,24,FALSE)</f>
        <v>SANTANDER_3550</v>
      </c>
      <c r="AD4408" s="146">
        <f>+H4408</f>
        <v>236</v>
      </c>
      <c r="AE4408" s="150">
        <v>8139649</v>
      </c>
    </row>
    <row r="4409" spans="1:31" s="150" customFormat="1" ht="12" customHeight="1" x14ac:dyDescent="0.25">
      <c r="A4409" s="151" t="s">
        <v>21</v>
      </c>
      <c r="B4409" s="158" t="s">
        <v>9668</v>
      </c>
      <c r="C4409" s="158" t="s">
        <v>11175</v>
      </c>
      <c r="D4409" s="158">
        <v>38</v>
      </c>
      <c r="E4409" s="158" t="s">
        <v>7315</v>
      </c>
      <c r="F4409" s="158" t="s">
        <v>25</v>
      </c>
      <c r="G4409" s="151" t="s">
        <v>26</v>
      </c>
      <c r="H4409" s="156">
        <v>348</v>
      </c>
      <c r="I4409" s="151" t="s">
        <v>27</v>
      </c>
      <c r="J4409" s="158">
        <v>27701427295</v>
      </c>
      <c r="K4409" s="158" t="s">
        <v>11273</v>
      </c>
      <c r="L4409" s="151" t="s">
        <v>31</v>
      </c>
      <c r="M4409" s="158" t="s">
        <v>31</v>
      </c>
      <c r="N4409" s="158" t="s">
        <v>30</v>
      </c>
      <c r="O4409" s="158">
        <v>13668</v>
      </c>
      <c r="P4409" s="149">
        <v>44416.675405092596</v>
      </c>
      <c r="Q4409" s="149">
        <v>44416.590451388889</v>
      </c>
      <c r="R4409" s="168">
        <v>126904</v>
      </c>
      <c r="S4409" s="151">
        <v>345926275</v>
      </c>
      <c r="T4409" s="153">
        <v>1.36680808211612E+16</v>
      </c>
      <c r="U4409" s="151" t="s">
        <v>32</v>
      </c>
      <c r="V4409" s="141"/>
      <c r="W4409" s="164" t="s">
        <v>13029</v>
      </c>
      <c r="X4409" s="36">
        <v>55301</v>
      </c>
      <c r="Y4409" s="24">
        <f>VLOOKUP(T4409,Buzon!C:C,1,FALSE)</f>
        <v>1.36680808211612E+16</v>
      </c>
      <c r="Z4409" s="13" t="str">
        <f>VLOOKUP(T4409,Buzon!C:Z,21,FALSE)</f>
        <v>AFIL.-008139649</v>
      </c>
      <c r="AA4409" s="162">
        <f>VLOOKUP(T4409,Buzon!C:Z,22,FALSE)</f>
        <v>219790.5</v>
      </c>
      <c r="AB4409" s="162">
        <f>VLOOKUP(T4409,Buzon!C:Z,23,FALSE)</f>
        <v>9082021</v>
      </c>
      <c r="AC4409" s="162" t="str">
        <f>VLOOKUP(T4409,Buzon!C:Z,24,FALSE)</f>
        <v>SANTANDER_3550</v>
      </c>
      <c r="AD4409" s="146">
        <f>+H4409</f>
        <v>348</v>
      </c>
      <c r="AE4409" s="150">
        <v>8139649</v>
      </c>
    </row>
    <row r="4410" spans="1:31" s="150" customFormat="1" ht="12" customHeight="1" x14ac:dyDescent="0.25">
      <c r="A4410" s="151" t="s">
        <v>21</v>
      </c>
      <c r="B4410" s="158" t="s">
        <v>9662</v>
      </c>
      <c r="C4410" s="158" t="s">
        <v>11274</v>
      </c>
      <c r="D4410" s="158">
        <v>17</v>
      </c>
      <c r="E4410" s="158" t="s">
        <v>11275</v>
      </c>
      <c r="F4410" s="158" t="s">
        <v>25</v>
      </c>
      <c r="G4410" s="151" t="s">
        <v>26</v>
      </c>
      <c r="H4410" s="156">
        <v>278</v>
      </c>
      <c r="I4410" s="151" t="s">
        <v>27</v>
      </c>
      <c r="J4410" s="158">
        <v>27701427297</v>
      </c>
      <c r="K4410" s="158" t="s">
        <v>11276</v>
      </c>
      <c r="L4410" s="151" t="s">
        <v>31</v>
      </c>
      <c r="M4410" s="158" t="s">
        <v>31</v>
      </c>
      <c r="N4410" s="158" t="s">
        <v>29</v>
      </c>
      <c r="O4410" s="158">
        <v>10869</v>
      </c>
      <c r="P4410" s="149">
        <v>44416.677986111114</v>
      </c>
      <c r="Q4410" s="149">
        <v>44416.584791666668</v>
      </c>
      <c r="R4410" s="168">
        <v>622490</v>
      </c>
      <c r="S4410" s="151">
        <v>345929523</v>
      </c>
      <c r="T4410" s="153">
        <v>1.08690808211615E+16</v>
      </c>
      <c r="U4410" s="151" t="s">
        <v>32</v>
      </c>
      <c r="V4410" s="141"/>
      <c r="W4410" s="164" t="s">
        <v>13029</v>
      </c>
      <c r="X4410" s="36">
        <v>55301</v>
      </c>
      <c r="Y4410" s="24">
        <f>VLOOKUP(T4410,Buzon!C:C,1,FALSE)</f>
        <v>1.08690808211615E+16</v>
      </c>
      <c r="Z4410" s="13" t="str">
        <f>VLOOKUP(T4410,Buzon!C:Z,21,FALSE)</f>
        <v>AFIL.-008139649</v>
      </c>
      <c r="AA4410" s="162">
        <f>VLOOKUP(T4410,Buzon!C:Z,22,FALSE)</f>
        <v>219790.5</v>
      </c>
      <c r="AB4410" s="162">
        <f>VLOOKUP(T4410,Buzon!C:Z,23,FALSE)</f>
        <v>9082021</v>
      </c>
      <c r="AC4410" s="162" t="str">
        <f>VLOOKUP(T4410,Buzon!C:Z,24,FALSE)</f>
        <v>SANTANDER_3550</v>
      </c>
      <c r="AD4410" s="146">
        <f>+H4410</f>
        <v>278</v>
      </c>
      <c r="AE4410" s="150">
        <v>8139649</v>
      </c>
    </row>
    <row r="4411" spans="1:31" s="150" customFormat="1" ht="12" customHeight="1" x14ac:dyDescent="0.25">
      <c r="A4411" s="151" t="s">
        <v>21</v>
      </c>
      <c r="B4411" s="158" t="s">
        <v>9668</v>
      </c>
      <c r="C4411" s="158" t="s">
        <v>11179</v>
      </c>
      <c r="D4411" s="158">
        <v>19</v>
      </c>
      <c r="E4411" s="158" t="s">
        <v>6981</v>
      </c>
      <c r="F4411" s="158" t="s">
        <v>25</v>
      </c>
      <c r="G4411" s="151" t="s">
        <v>26</v>
      </c>
      <c r="H4411" s="156">
        <v>278</v>
      </c>
      <c r="I4411" s="151" t="s">
        <v>27</v>
      </c>
      <c r="J4411" s="158">
        <v>27701427312</v>
      </c>
      <c r="K4411" s="158" t="s">
        <v>11277</v>
      </c>
      <c r="L4411" s="151" t="s">
        <v>31</v>
      </c>
      <c r="M4411" s="158" t="s">
        <v>31</v>
      </c>
      <c r="N4411" s="158" t="s">
        <v>30</v>
      </c>
      <c r="O4411" s="158">
        <v>13668</v>
      </c>
      <c r="P4411" s="149">
        <v>44416.682905092595</v>
      </c>
      <c r="Q4411" s="149">
        <v>44416.590451388889</v>
      </c>
      <c r="R4411" s="168">
        <v>563947</v>
      </c>
      <c r="S4411" s="151">
        <v>345935448</v>
      </c>
      <c r="T4411" s="153">
        <v>1.36680808211622E+16</v>
      </c>
      <c r="U4411" s="151" t="s">
        <v>32</v>
      </c>
      <c r="V4411" s="141"/>
      <c r="W4411" s="164" t="s">
        <v>13029</v>
      </c>
      <c r="X4411" s="36">
        <v>55301</v>
      </c>
      <c r="Y4411" s="24">
        <f>VLOOKUP(T4411,Buzon!C:C,1,FALSE)</f>
        <v>1.36680808211622E+16</v>
      </c>
      <c r="Z4411" s="13" t="str">
        <f>VLOOKUP(T4411,Buzon!C:Z,21,FALSE)</f>
        <v>AFIL.-008139649</v>
      </c>
      <c r="AA4411" s="162">
        <f>VLOOKUP(T4411,Buzon!C:Z,22,FALSE)</f>
        <v>219790.5</v>
      </c>
      <c r="AB4411" s="162">
        <f>VLOOKUP(T4411,Buzon!C:Z,23,FALSE)</f>
        <v>9082021</v>
      </c>
      <c r="AC4411" s="162" t="str">
        <f>VLOOKUP(T4411,Buzon!C:Z,24,FALSE)</f>
        <v>SANTANDER_3550</v>
      </c>
      <c r="AD4411" s="146">
        <f>+H4411</f>
        <v>278</v>
      </c>
      <c r="AE4411" s="150">
        <v>8139649</v>
      </c>
    </row>
    <row r="4412" spans="1:31" s="150" customFormat="1" ht="12" customHeight="1" x14ac:dyDescent="0.25">
      <c r="A4412" s="151" t="s">
        <v>21</v>
      </c>
      <c r="B4412" s="158" t="s">
        <v>9668</v>
      </c>
      <c r="C4412" s="158" t="s">
        <v>11179</v>
      </c>
      <c r="D4412" s="158">
        <v>20</v>
      </c>
      <c r="E4412" s="158" t="s">
        <v>6983</v>
      </c>
      <c r="F4412" s="158" t="s">
        <v>25</v>
      </c>
      <c r="G4412" s="151" t="s">
        <v>26</v>
      </c>
      <c r="H4412" s="156">
        <v>278</v>
      </c>
      <c r="I4412" s="151" t="s">
        <v>27</v>
      </c>
      <c r="J4412" s="158">
        <v>27701427313</v>
      </c>
      <c r="K4412" s="158" t="s">
        <v>11278</v>
      </c>
      <c r="L4412" s="151" t="s">
        <v>31</v>
      </c>
      <c r="M4412" s="158" t="s">
        <v>31</v>
      </c>
      <c r="N4412" s="158" t="s">
        <v>30</v>
      </c>
      <c r="O4412" s="158">
        <v>13668</v>
      </c>
      <c r="P4412" s="149">
        <v>44416.682905092595</v>
      </c>
      <c r="Q4412" s="149">
        <v>44416.590451388889</v>
      </c>
      <c r="R4412" s="168">
        <v>563947</v>
      </c>
      <c r="S4412" s="151">
        <v>345935448</v>
      </c>
      <c r="T4412" s="153">
        <v>1.36680808211622E+16</v>
      </c>
      <c r="U4412" s="151" t="s">
        <v>32</v>
      </c>
      <c r="V4412" s="141"/>
      <c r="W4412" s="164" t="s">
        <v>13029</v>
      </c>
      <c r="X4412" s="36">
        <v>55301</v>
      </c>
      <c r="Y4412" s="24">
        <f>VLOOKUP(T4412,Buzon!C:C,1,FALSE)</f>
        <v>1.36680808211622E+16</v>
      </c>
      <c r="Z4412" s="13" t="str">
        <f>VLOOKUP(T4412,Buzon!C:Z,21,FALSE)</f>
        <v>AFIL.-008139649</v>
      </c>
      <c r="AA4412" s="162">
        <f>VLOOKUP(T4412,Buzon!C:Z,22,FALSE)</f>
        <v>219790.5</v>
      </c>
      <c r="AB4412" s="162">
        <f>VLOOKUP(T4412,Buzon!C:Z,23,FALSE)</f>
        <v>9082021</v>
      </c>
      <c r="AC4412" s="162" t="str">
        <f>VLOOKUP(T4412,Buzon!C:Z,24,FALSE)</f>
        <v>SANTANDER_3550</v>
      </c>
      <c r="AD4412" s="146">
        <f>+H4412</f>
        <v>278</v>
      </c>
      <c r="AE4412" s="150">
        <v>8139649</v>
      </c>
    </row>
    <row r="4413" spans="1:31" s="150" customFormat="1" ht="12" customHeight="1" x14ac:dyDescent="0.25">
      <c r="A4413" s="151" t="s">
        <v>21</v>
      </c>
      <c r="B4413" s="158" t="s">
        <v>9729</v>
      </c>
      <c r="C4413" s="158" t="s">
        <v>11279</v>
      </c>
      <c r="D4413" s="158">
        <v>9</v>
      </c>
      <c r="E4413" s="158" t="s">
        <v>11280</v>
      </c>
      <c r="F4413" s="158" t="s">
        <v>25</v>
      </c>
      <c r="G4413" s="151" t="s">
        <v>26</v>
      </c>
      <c r="H4413" s="156">
        <v>348</v>
      </c>
      <c r="I4413" s="151" t="s">
        <v>27</v>
      </c>
      <c r="J4413" s="158">
        <v>27701427314</v>
      </c>
      <c r="K4413" s="158" t="s">
        <v>11281</v>
      </c>
      <c r="L4413" s="151" t="s">
        <v>31</v>
      </c>
      <c r="M4413" s="158" t="s">
        <v>31</v>
      </c>
      <c r="N4413" s="158" t="s">
        <v>29</v>
      </c>
      <c r="O4413" s="158">
        <v>11155</v>
      </c>
      <c r="P4413" s="149">
        <v>44416.683854166666</v>
      </c>
      <c r="Q4413" s="149">
        <v>44416.350023148145</v>
      </c>
      <c r="R4413" s="168">
        <v>106107</v>
      </c>
      <c r="S4413" s="151">
        <v>345936560</v>
      </c>
      <c r="T4413" s="153">
        <v>1.11550808211624E+16</v>
      </c>
      <c r="U4413" s="151" t="s">
        <v>32</v>
      </c>
      <c r="V4413" s="141"/>
      <c r="W4413" s="164" t="s">
        <v>13029</v>
      </c>
      <c r="X4413" s="36">
        <v>55301</v>
      </c>
      <c r="Y4413" s="24">
        <f>VLOOKUP(T4413,Buzon!C:C,1,FALSE)</f>
        <v>1.11550808211624E+16</v>
      </c>
      <c r="Z4413" s="13" t="str">
        <f>VLOOKUP(T4413,Buzon!C:Z,21,FALSE)</f>
        <v>AFIL.-008139649</v>
      </c>
      <c r="AA4413" s="162">
        <f>VLOOKUP(T4413,Buzon!C:Z,22,FALSE)</f>
        <v>219790.5</v>
      </c>
      <c r="AB4413" s="162">
        <f>VLOOKUP(T4413,Buzon!C:Z,23,FALSE)</f>
        <v>9082021</v>
      </c>
      <c r="AC4413" s="162" t="str">
        <f>VLOOKUP(T4413,Buzon!C:Z,24,FALSE)</f>
        <v>SANTANDER_3550</v>
      </c>
      <c r="AD4413" s="146">
        <f>+H4413</f>
        <v>348</v>
      </c>
      <c r="AE4413" s="150">
        <v>8139649</v>
      </c>
    </row>
    <row r="4414" spans="1:31" s="150" customFormat="1" ht="12" customHeight="1" x14ac:dyDescent="0.25">
      <c r="A4414" s="151" t="s">
        <v>21</v>
      </c>
      <c r="B4414" s="158" t="s">
        <v>9668</v>
      </c>
      <c r="C4414" s="158" t="s">
        <v>11282</v>
      </c>
      <c r="D4414" s="158">
        <v>20</v>
      </c>
      <c r="E4414" s="158" t="s">
        <v>11283</v>
      </c>
      <c r="F4414" s="158" t="s">
        <v>25</v>
      </c>
      <c r="G4414" s="151" t="s">
        <v>26</v>
      </c>
      <c r="H4414" s="156">
        <v>278</v>
      </c>
      <c r="I4414" s="151" t="s">
        <v>27</v>
      </c>
      <c r="J4414" s="158">
        <v>27701427316</v>
      </c>
      <c r="K4414" s="158" t="s">
        <v>11284</v>
      </c>
      <c r="L4414" s="151" t="s">
        <v>31</v>
      </c>
      <c r="M4414" s="158" t="s">
        <v>31</v>
      </c>
      <c r="N4414" s="158" t="s">
        <v>30</v>
      </c>
      <c r="O4414" s="158">
        <v>13668</v>
      </c>
      <c r="P4414" s="149">
        <v>44416.687071759261</v>
      </c>
      <c r="Q4414" s="149">
        <v>44416.590451388889</v>
      </c>
      <c r="R4414" s="168">
        <v>40928</v>
      </c>
      <c r="S4414" s="151">
        <v>345940615</v>
      </c>
      <c r="T4414" s="153">
        <v>1.36680808211628E+16</v>
      </c>
      <c r="U4414" s="151" t="s">
        <v>32</v>
      </c>
      <c r="V4414" s="141"/>
      <c r="W4414" s="164" t="s">
        <v>13029</v>
      </c>
      <c r="X4414" s="36">
        <v>55301</v>
      </c>
      <c r="Y4414" s="24">
        <f>VLOOKUP(T4414,Buzon!C:C,1,FALSE)</f>
        <v>1.36680808211628E+16</v>
      </c>
      <c r="Z4414" s="13" t="str">
        <f>VLOOKUP(T4414,Buzon!C:Z,21,FALSE)</f>
        <v>AFIL.-008139649</v>
      </c>
      <c r="AA4414" s="162">
        <f>VLOOKUP(T4414,Buzon!C:Z,22,FALSE)</f>
        <v>219790.5</v>
      </c>
      <c r="AB4414" s="162">
        <f>VLOOKUP(T4414,Buzon!C:Z,23,FALSE)</f>
        <v>9082021</v>
      </c>
      <c r="AC4414" s="162" t="str">
        <f>VLOOKUP(T4414,Buzon!C:Z,24,FALSE)</f>
        <v>SANTANDER_3550</v>
      </c>
      <c r="AD4414" s="146">
        <f>+H4414</f>
        <v>278</v>
      </c>
      <c r="AE4414" s="150">
        <v>8139649</v>
      </c>
    </row>
    <row r="4415" spans="1:31" s="150" customFormat="1" ht="12" customHeight="1" x14ac:dyDescent="0.25">
      <c r="A4415" s="151" t="s">
        <v>21</v>
      </c>
      <c r="B4415" s="158" t="s">
        <v>9668</v>
      </c>
      <c r="C4415" s="158" t="s">
        <v>11285</v>
      </c>
      <c r="D4415" s="158">
        <v>17</v>
      </c>
      <c r="E4415" s="158" t="s">
        <v>11286</v>
      </c>
      <c r="F4415" s="158" t="s">
        <v>71</v>
      </c>
      <c r="G4415" s="151" t="s">
        <v>26</v>
      </c>
      <c r="H4415" s="156">
        <v>174</v>
      </c>
      <c r="I4415" s="151" t="s">
        <v>27</v>
      </c>
      <c r="J4415" s="158">
        <v>27701427321</v>
      </c>
      <c r="K4415" s="158" t="s">
        <v>11287</v>
      </c>
      <c r="L4415" s="151" t="s">
        <v>31</v>
      </c>
      <c r="M4415" s="158" t="s">
        <v>31</v>
      </c>
      <c r="N4415" s="158" t="s">
        <v>29</v>
      </c>
      <c r="O4415" s="158">
        <v>13668</v>
      </c>
      <c r="P4415" s="149">
        <v>44416.691400462965</v>
      </c>
      <c r="Q4415" s="149">
        <v>44416.590451388889</v>
      </c>
      <c r="R4415" s="168">
        <v>1280</v>
      </c>
      <c r="S4415" s="151">
        <v>345945844</v>
      </c>
      <c r="T4415" s="153">
        <v>1.36680808211634E+16</v>
      </c>
      <c r="U4415" s="151" t="s">
        <v>32</v>
      </c>
      <c r="V4415" s="141"/>
      <c r="W4415" s="164" t="s">
        <v>13029</v>
      </c>
      <c r="X4415" s="36">
        <v>55301</v>
      </c>
      <c r="Y4415" s="24">
        <f>VLOOKUP(T4415,Buzon!C:C,1,FALSE)</f>
        <v>1.36680808211634E+16</v>
      </c>
      <c r="Z4415" s="13" t="str">
        <f>VLOOKUP(T4415,Buzon!C:Z,21,FALSE)</f>
        <v>AFIL.-008139649</v>
      </c>
      <c r="AA4415" s="162">
        <f>VLOOKUP(T4415,Buzon!C:Z,22,FALSE)</f>
        <v>219790.5</v>
      </c>
      <c r="AB4415" s="162">
        <f>VLOOKUP(T4415,Buzon!C:Z,23,FALSE)</f>
        <v>9082021</v>
      </c>
      <c r="AC4415" s="162" t="str">
        <f>VLOOKUP(T4415,Buzon!C:Z,24,FALSE)</f>
        <v>SANTANDER_3550</v>
      </c>
      <c r="AD4415" s="146">
        <f>+H4415</f>
        <v>174</v>
      </c>
      <c r="AE4415" s="150">
        <v>8139649</v>
      </c>
    </row>
    <row r="4416" spans="1:31" s="150" customFormat="1" ht="12" customHeight="1" x14ac:dyDescent="0.25">
      <c r="A4416" s="151" t="s">
        <v>21</v>
      </c>
      <c r="B4416" s="158" t="s">
        <v>9668</v>
      </c>
      <c r="C4416" s="158" t="s">
        <v>11285</v>
      </c>
      <c r="D4416" s="158">
        <v>18</v>
      </c>
      <c r="E4416" s="158" t="s">
        <v>11288</v>
      </c>
      <c r="F4416" s="158" t="s">
        <v>268</v>
      </c>
      <c r="G4416" s="151" t="s">
        <v>26</v>
      </c>
      <c r="H4416" s="156">
        <v>261</v>
      </c>
      <c r="I4416" s="151" t="s">
        <v>27</v>
      </c>
      <c r="J4416" s="158">
        <v>27701427322</v>
      </c>
      <c r="K4416" s="158" t="s">
        <v>11289</v>
      </c>
      <c r="L4416" s="151" t="s">
        <v>31</v>
      </c>
      <c r="M4416" s="158" t="s">
        <v>31</v>
      </c>
      <c r="N4416" s="158" t="s">
        <v>29</v>
      </c>
      <c r="O4416" s="158">
        <v>13668</v>
      </c>
      <c r="P4416" s="149">
        <v>44416.691400462965</v>
      </c>
      <c r="Q4416" s="149">
        <v>44416.590451388889</v>
      </c>
      <c r="R4416" s="168">
        <v>1280</v>
      </c>
      <c r="S4416" s="151">
        <v>345945844</v>
      </c>
      <c r="T4416" s="153">
        <v>1.36680808211634E+16</v>
      </c>
      <c r="U4416" s="151" t="s">
        <v>32</v>
      </c>
      <c r="V4416" s="141"/>
      <c r="W4416" s="164" t="s">
        <v>13029</v>
      </c>
      <c r="X4416" s="36">
        <v>55301</v>
      </c>
      <c r="Y4416" s="24">
        <f>VLOOKUP(T4416,Buzon!C:C,1,FALSE)</f>
        <v>1.36680808211634E+16</v>
      </c>
      <c r="Z4416" s="13" t="str">
        <f>VLOOKUP(T4416,Buzon!C:Z,21,FALSE)</f>
        <v>AFIL.-008139649</v>
      </c>
      <c r="AA4416" s="162">
        <f>VLOOKUP(T4416,Buzon!C:Z,22,FALSE)</f>
        <v>219790.5</v>
      </c>
      <c r="AB4416" s="162">
        <f>VLOOKUP(T4416,Buzon!C:Z,23,FALSE)</f>
        <v>9082021</v>
      </c>
      <c r="AC4416" s="162" t="str">
        <f>VLOOKUP(T4416,Buzon!C:Z,24,FALSE)</f>
        <v>SANTANDER_3550</v>
      </c>
      <c r="AD4416" s="146">
        <f>+H4416</f>
        <v>261</v>
      </c>
      <c r="AE4416" s="150">
        <v>8139649</v>
      </c>
    </row>
    <row r="4417" spans="1:32" s="150" customFormat="1" ht="12" customHeight="1" x14ac:dyDescent="0.25">
      <c r="A4417" s="151" t="s">
        <v>21</v>
      </c>
      <c r="B4417" s="158" t="s">
        <v>9668</v>
      </c>
      <c r="C4417" s="158" t="s">
        <v>11285</v>
      </c>
      <c r="D4417" s="158">
        <v>19</v>
      </c>
      <c r="E4417" s="158" t="s">
        <v>11290</v>
      </c>
      <c r="F4417" s="158" t="s">
        <v>47</v>
      </c>
      <c r="G4417" s="151" t="s">
        <v>26</v>
      </c>
      <c r="H4417" s="156">
        <v>174</v>
      </c>
      <c r="I4417" s="151" t="s">
        <v>27</v>
      </c>
      <c r="J4417" s="158">
        <v>27701427323</v>
      </c>
      <c r="K4417" s="158" t="s">
        <v>11291</v>
      </c>
      <c r="L4417" s="151" t="s">
        <v>31</v>
      </c>
      <c r="M4417" s="158" t="s">
        <v>31</v>
      </c>
      <c r="N4417" s="158" t="s">
        <v>29</v>
      </c>
      <c r="O4417" s="158">
        <v>13668</v>
      </c>
      <c r="P4417" s="149">
        <v>44416.691400462965</v>
      </c>
      <c r="Q4417" s="149">
        <v>44416.590451388889</v>
      </c>
      <c r="R4417" s="168">
        <v>1280</v>
      </c>
      <c r="S4417" s="151">
        <v>345945844</v>
      </c>
      <c r="T4417" s="153">
        <v>1.36680808211634E+16</v>
      </c>
      <c r="U4417" s="151" t="s">
        <v>32</v>
      </c>
      <c r="V4417" s="141"/>
      <c r="W4417" s="164" t="s">
        <v>13029</v>
      </c>
      <c r="X4417" s="36">
        <v>55301</v>
      </c>
      <c r="Y4417" s="24">
        <f>VLOOKUP(T4417,Buzon!C:C,1,FALSE)</f>
        <v>1.36680808211634E+16</v>
      </c>
      <c r="Z4417" s="13" t="str">
        <f>VLOOKUP(T4417,Buzon!C:Z,21,FALSE)</f>
        <v>AFIL.-008139649</v>
      </c>
      <c r="AA4417" s="162">
        <f>VLOOKUP(T4417,Buzon!C:Z,22,FALSE)</f>
        <v>219790.5</v>
      </c>
      <c r="AB4417" s="162">
        <f>VLOOKUP(T4417,Buzon!C:Z,23,FALSE)</f>
        <v>9082021</v>
      </c>
      <c r="AC4417" s="162" t="str">
        <f>VLOOKUP(T4417,Buzon!C:Z,24,FALSE)</f>
        <v>SANTANDER_3550</v>
      </c>
      <c r="AD4417" s="146">
        <f>+H4417</f>
        <v>174</v>
      </c>
      <c r="AE4417" s="150">
        <v>8139649</v>
      </c>
    </row>
    <row r="4418" spans="1:32" s="150" customFormat="1" ht="12" customHeight="1" x14ac:dyDescent="0.25">
      <c r="A4418" s="151" t="s">
        <v>21</v>
      </c>
      <c r="B4418" s="158" t="s">
        <v>9668</v>
      </c>
      <c r="C4418" s="158" t="s">
        <v>11285</v>
      </c>
      <c r="D4418" s="158">
        <v>20</v>
      </c>
      <c r="E4418" s="158" t="s">
        <v>11292</v>
      </c>
      <c r="F4418" s="158" t="s">
        <v>47</v>
      </c>
      <c r="G4418" s="151" t="s">
        <v>26</v>
      </c>
      <c r="H4418" s="156">
        <v>174</v>
      </c>
      <c r="I4418" s="151" t="s">
        <v>27</v>
      </c>
      <c r="J4418" s="158">
        <v>27701427324</v>
      </c>
      <c r="K4418" s="158" t="s">
        <v>11293</v>
      </c>
      <c r="L4418" s="151" t="s">
        <v>31</v>
      </c>
      <c r="M4418" s="158" t="s">
        <v>31</v>
      </c>
      <c r="N4418" s="158" t="s">
        <v>29</v>
      </c>
      <c r="O4418" s="158">
        <v>13668</v>
      </c>
      <c r="P4418" s="149">
        <v>44416.691400462965</v>
      </c>
      <c r="Q4418" s="149">
        <v>44416.590451388889</v>
      </c>
      <c r="R4418" s="168">
        <v>1280</v>
      </c>
      <c r="S4418" s="151">
        <v>345945844</v>
      </c>
      <c r="T4418" s="153">
        <v>1.36680808211634E+16</v>
      </c>
      <c r="U4418" s="151" t="s">
        <v>32</v>
      </c>
      <c r="V4418" s="141"/>
      <c r="W4418" s="164" t="s">
        <v>13029</v>
      </c>
      <c r="X4418" s="36">
        <v>55301</v>
      </c>
      <c r="Y4418" s="24">
        <f>VLOOKUP(T4418,Buzon!C:C,1,FALSE)</f>
        <v>1.36680808211634E+16</v>
      </c>
      <c r="Z4418" s="13" t="str">
        <f>VLOOKUP(T4418,Buzon!C:Z,21,FALSE)</f>
        <v>AFIL.-008139649</v>
      </c>
      <c r="AA4418" s="162">
        <f>VLOOKUP(T4418,Buzon!C:Z,22,FALSE)</f>
        <v>219790.5</v>
      </c>
      <c r="AB4418" s="162">
        <f>VLOOKUP(T4418,Buzon!C:Z,23,FALSE)</f>
        <v>9082021</v>
      </c>
      <c r="AC4418" s="162" t="str">
        <f>VLOOKUP(T4418,Buzon!C:Z,24,FALSE)</f>
        <v>SANTANDER_3550</v>
      </c>
      <c r="AD4418" s="146">
        <f>+H4418</f>
        <v>174</v>
      </c>
      <c r="AE4418" s="150">
        <v>8139649</v>
      </c>
    </row>
    <row r="4419" spans="1:32" s="150" customFormat="1" ht="12" customHeight="1" x14ac:dyDescent="0.25">
      <c r="A4419" s="151" t="s">
        <v>21</v>
      </c>
      <c r="B4419" s="158" t="s">
        <v>9668</v>
      </c>
      <c r="C4419" s="158" t="s">
        <v>9852</v>
      </c>
      <c r="D4419" s="158">
        <v>10</v>
      </c>
      <c r="E4419" s="158" t="s">
        <v>11294</v>
      </c>
      <c r="F4419" s="158" t="s">
        <v>25</v>
      </c>
      <c r="G4419" s="151" t="s">
        <v>26</v>
      </c>
      <c r="H4419" s="156">
        <v>348</v>
      </c>
      <c r="I4419" s="151" t="s">
        <v>27</v>
      </c>
      <c r="J4419" s="158">
        <v>27701427326</v>
      </c>
      <c r="K4419" s="158" t="s">
        <v>11295</v>
      </c>
      <c r="L4419" s="151" t="s">
        <v>31</v>
      </c>
      <c r="M4419" s="158" t="s">
        <v>31</v>
      </c>
      <c r="N4419" s="158" t="s">
        <v>29</v>
      </c>
      <c r="O4419" s="158">
        <v>13668</v>
      </c>
      <c r="P4419" s="149">
        <v>44416.695011574076</v>
      </c>
      <c r="Q4419" s="149">
        <v>44416.590451388889</v>
      </c>
      <c r="R4419" s="168">
        <v>714105</v>
      </c>
      <c r="S4419" s="151">
        <v>345950341</v>
      </c>
      <c r="T4419" s="153">
        <v>1.3668080821164E+16</v>
      </c>
      <c r="U4419" s="151" t="s">
        <v>32</v>
      </c>
      <c r="V4419" s="141"/>
      <c r="W4419" s="164" t="s">
        <v>13029</v>
      </c>
      <c r="X4419" s="36">
        <v>55301</v>
      </c>
      <c r="Y4419" s="24">
        <f>VLOOKUP(T4419,Buzon!C:C,1,FALSE)</f>
        <v>1.3668080821164E+16</v>
      </c>
      <c r="Z4419" s="13" t="str">
        <f>VLOOKUP(T4419,Buzon!C:Z,21,FALSE)</f>
        <v>AFIL.-008139649</v>
      </c>
      <c r="AA4419" s="162">
        <f>VLOOKUP(T4419,Buzon!C:Z,22,FALSE)</f>
        <v>219790.5</v>
      </c>
      <c r="AB4419" s="162">
        <f>VLOOKUP(T4419,Buzon!C:Z,23,FALSE)</f>
        <v>9082021</v>
      </c>
      <c r="AC4419" s="162" t="str">
        <f>VLOOKUP(T4419,Buzon!C:Z,24,FALSE)</f>
        <v>SANTANDER_3550</v>
      </c>
      <c r="AD4419" s="146">
        <f>+H4419</f>
        <v>348</v>
      </c>
      <c r="AE4419" s="150">
        <v>8139649</v>
      </c>
    </row>
    <row r="4420" spans="1:32" s="150" customFormat="1" ht="12" customHeight="1" x14ac:dyDescent="0.25">
      <c r="A4420" s="151" t="s">
        <v>21</v>
      </c>
      <c r="B4420" s="158" t="s">
        <v>9668</v>
      </c>
      <c r="C4420" s="158" t="s">
        <v>11000</v>
      </c>
      <c r="D4420" s="158">
        <v>21</v>
      </c>
      <c r="E4420" s="158" t="s">
        <v>11296</v>
      </c>
      <c r="F4420" s="158" t="s">
        <v>25</v>
      </c>
      <c r="G4420" s="151" t="s">
        <v>26</v>
      </c>
      <c r="H4420" s="156">
        <v>348</v>
      </c>
      <c r="I4420" s="151" t="s">
        <v>27</v>
      </c>
      <c r="J4420" s="158">
        <v>27701427330</v>
      </c>
      <c r="K4420" s="158" t="s">
        <v>11297</v>
      </c>
      <c r="L4420" s="151" t="s">
        <v>31</v>
      </c>
      <c r="M4420" s="158" t="s">
        <v>31</v>
      </c>
      <c r="N4420" s="158" t="s">
        <v>29</v>
      </c>
      <c r="O4420" s="158">
        <v>13668</v>
      </c>
      <c r="P4420" s="149">
        <v>44416.69667824074</v>
      </c>
      <c r="Q4420" s="149">
        <v>44416.590451388889</v>
      </c>
      <c r="R4420" s="168">
        <v>734887</v>
      </c>
      <c r="S4420" s="151">
        <v>345952277</v>
      </c>
      <c r="T4420" s="153">
        <v>1.36680808211642E+16</v>
      </c>
      <c r="U4420" s="151" t="s">
        <v>32</v>
      </c>
      <c r="V4420" s="141"/>
      <c r="W4420" s="164" t="s">
        <v>13029</v>
      </c>
      <c r="X4420" s="36">
        <v>55301</v>
      </c>
      <c r="Y4420" s="24">
        <f>VLOOKUP(T4420,Buzon!C:C,1,FALSE)</f>
        <v>1.36680808211642E+16</v>
      </c>
      <c r="Z4420" s="13" t="str">
        <f>VLOOKUP(T4420,Buzon!C:Z,21,FALSE)</f>
        <v>AFIL.-008139649</v>
      </c>
      <c r="AA4420" s="162">
        <f>VLOOKUP(T4420,Buzon!C:Z,22,FALSE)</f>
        <v>219790.5</v>
      </c>
      <c r="AB4420" s="162">
        <f>VLOOKUP(T4420,Buzon!C:Z,23,FALSE)</f>
        <v>9082021</v>
      </c>
      <c r="AC4420" s="162" t="str">
        <f>VLOOKUP(T4420,Buzon!C:Z,24,FALSE)</f>
        <v>SANTANDER_3550</v>
      </c>
      <c r="AD4420" s="146">
        <f>+H4420</f>
        <v>348</v>
      </c>
      <c r="AE4420" s="150">
        <v>8139649</v>
      </c>
    </row>
    <row r="4421" spans="1:32" s="150" customFormat="1" ht="12" customHeight="1" x14ac:dyDescent="0.25">
      <c r="A4421" s="151" t="s">
        <v>21</v>
      </c>
      <c r="B4421" s="158" t="s">
        <v>9668</v>
      </c>
      <c r="C4421" s="158" t="s">
        <v>11000</v>
      </c>
      <c r="D4421" s="158">
        <v>29</v>
      </c>
      <c r="E4421" s="158" t="s">
        <v>11298</v>
      </c>
      <c r="F4421" s="158" t="s">
        <v>25</v>
      </c>
      <c r="G4421" s="151" t="s">
        <v>26</v>
      </c>
      <c r="H4421" s="156">
        <v>348</v>
      </c>
      <c r="I4421" s="151" t="s">
        <v>27</v>
      </c>
      <c r="J4421" s="158">
        <v>27701427340</v>
      </c>
      <c r="K4421" s="158" t="s">
        <v>11299</v>
      </c>
      <c r="L4421" s="151" t="s">
        <v>31</v>
      </c>
      <c r="M4421" s="158" t="s">
        <v>31</v>
      </c>
      <c r="N4421" s="158" t="s">
        <v>29</v>
      </c>
      <c r="O4421" s="158">
        <v>13668</v>
      </c>
      <c r="P4421" s="149">
        <v>44416.698541666665</v>
      </c>
      <c r="Q4421" s="149">
        <v>44416.590451388889</v>
      </c>
      <c r="R4421" s="168">
        <v>89947</v>
      </c>
      <c r="S4421" s="151">
        <v>345954534</v>
      </c>
      <c r="T4421" s="153">
        <v>1.36680808211645E+16</v>
      </c>
      <c r="U4421" s="151" t="s">
        <v>32</v>
      </c>
      <c r="V4421" s="141"/>
      <c r="W4421" s="164" t="s">
        <v>13029</v>
      </c>
      <c r="X4421" s="36">
        <v>55301</v>
      </c>
      <c r="Y4421" s="24">
        <f>VLOOKUP(T4421,Buzon!C:C,1,FALSE)</f>
        <v>1.36680808211645E+16</v>
      </c>
      <c r="Z4421" s="13" t="str">
        <f>VLOOKUP(T4421,Buzon!C:Z,21,FALSE)</f>
        <v>AFIL.-008139649</v>
      </c>
      <c r="AA4421" s="162">
        <f>VLOOKUP(T4421,Buzon!C:Z,22,FALSE)</f>
        <v>219790.5</v>
      </c>
      <c r="AB4421" s="162">
        <f>VLOOKUP(T4421,Buzon!C:Z,23,FALSE)</f>
        <v>9082021</v>
      </c>
      <c r="AC4421" s="162" t="str">
        <f>VLOOKUP(T4421,Buzon!C:Z,24,FALSE)</f>
        <v>SANTANDER_3550</v>
      </c>
      <c r="AD4421" s="146">
        <f>+H4421</f>
        <v>348</v>
      </c>
      <c r="AE4421" s="150">
        <v>8139649</v>
      </c>
    </row>
    <row r="4422" spans="1:32" s="150" customFormat="1" ht="12" customHeight="1" x14ac:dyDescent="0.25">
      <c r="A4422" s="151" t="s">
        <v>21</v>
      </c>
      <c r="B4422" s="158" t="s">
        <v>9668</v>
      </c>
      <c r="C4422" s="158" t="s">
        <v>11000</v>
      </c>
      <c r="D4422" s="158">
        <v>30</v>
      </c>
      <c r="E4422" s="158" t="s">
        <v>11300</v>
      </c>
      <c r="F4422" s="158" t="s">
        <v>25</v>
      </c>
      <c r="G4422" s="151" t="s">
        <v>26</v>
      </c>
      <c r="H4422" s="156">
        <v>348</v>
      </c>
      <c r="I4422" s="151" t="s">
        <v>27</v>
      </c>
      <c r="J4422" s="158">
        <v>27701427341</v>
      </c>
      <c r="K4422" s="158" t="s">
        <v>11301</v>
      </c>
      <c r="L4422" s="151" t="s">
        <v>31</v>
      </c>
      <c r="M4422" s="158" t="s">
        <v>31</v>
      </c>
      <c r="N4422" s="158" t="s">
        <v>29</v>
      </c>
      <c r="O4422" s="158">
        <v>13668</v>
      </c>
      <c r="P4422" s="149">
        <v>44416.698541666665</v>
      </c>
      <c r="Q4422" s="149">
        <v>44416.590451388889</v>
      </c>
      <c r="R4422" s="168">
        <v>89947</v>
      </c>
      <c r="S4422" s="151">
        <v>345954534</v>
      </c>
      <c r="T4422" s="153">
        <v>1.36680808211645E+16</v>
      </c>
      <c r="U4422" s="151" t="s">
        <v>32</v>
      </c>
      <c r="V4422" s="141"/>
      <c r="W4422" s="164" t="s">
        <v>13029</v>
      </c>
      <c r="X4422" s="36">
        <v>55301</v>
      </c>
      <c r="Y4422" s="24">
        <f>VLOOKUP(T4422,Buzon!C:C,1,FALSE)</f>
        <v>1.36680808211645E+16</v>
      </c>
      <c r="Z4422" s="13" t="str">
        <f>VLOOKUP(T4422,Buzon!C:Z,21,FALSE)</f>
        <v>AFIL.-008139649</v>
      </c>
      <c r="AA4422" s="162">
        <f>VLOOKUP(T4422,Buzon!C:Z,22,FALSE)</f>
        <v>219790.5</v>
      </c>
      <c r="AB4422" s="162">
        <f>VLOOKUP(T4422,Buzon!C:Z,23,FALSE)</f>
        <v>9082021</v>
      </c>
      <c r="AC4422" s="162" t="str">
        <f>VLOOKUP(T4422,Buzon!C:Z,24,FALSE)</f>
        <v>SANTANDER_3550</v>
      </c>
      <c r="AD4422" s="146">
        <f>+H4422</f>
        <v>348</v>
      </c>
      <c r="AE4422" s="150">
        <v>8139649</v>
      </c>
    </row>
    <row r="4423" spans="1:32" s="150" customFormat="1" ht="12" customHeight="1" x14ac:dyDescent="0.25">
      <c r="A4423" s="151" t="s">
        <v>21</v>
      </c>
      <c r="B4423" s="158" t="s">
        <v>9729</v>
      </c>
      <c r="C4423" s="158" t="s">
        <v>11000</v>
      </c>
      <c r="D4423" s="158">
        <v>20</v>
      </c>
      <c r="E4423" s="158" t="s">
        <v>11302</v>
      </c>
      <c r="F4423" s="158" t="s">
        <v>25</v>
      </c>
      <c r="G4423" s="151" t="s">
        <v>26</v>
      </c>
      <c r="H4423" s="156">
        <v>348</v>
      </c>
      <c r="I4423" s="151" t="s">
        <v>27</v>
      </c>
      <c r="J4423" s="158">
        <v>27701427344</v>
      </c>
      <c r="K4423" s="158" t="s">
        <v>11303</v>
      </c>
      <c r="L4423" s="151" t="s">
        <v>31</v>
      </c>
      <c r="M4423" s="158" t="s">
        <v>31</v>
      </c>
      <c r="N4423" s="158" t="s">
        <v>29</v>
      </c>
      <c r="O4423" s="158">
        <v>11155</v>
      </c>
      <c r="P4423" s="149">
        <v>44416.700185185182</v>
      </c>
      <c r="Q4423" s="149">
        <v>44416.350023148145</v>
      </c>
      <c r="R4423" s="168">
        <v>13466</v>
      </c>
      <c r="S4423" s="151">
        <v>345956638</v>
      </c>
      <c r="T4423" s="153">
        <v>1.11550808211647E+16</v>
      </c>
      <c r="U4423" s="151" t="s">
        <v>32</v>
      </c>
      <c r="V4423" s="141"/>
      <c r="W4423" s="164" t="s">
        <v>13029</v>
      </c>
      <c r="X4423" s="36">
        <v>55301</v>
      </c>
      <c r="Y4423" s="24">
        <f>VLOOKUP(T4423,Buzon!C:C,1,FALSE)</f>
        <v>1.11550808211647E+16</v>
      </c>
      <c r="Z4423" s="13" t="str">
        <f>VLOOKUP(T4423,Buzon!C:Z,21,FALSE)</f>
        <v>AFIL.-008139649</v>
      </c>
      <c r="AA4423" s="162">
        <f>VLOOKUP(T4423,Buzon!C:Z,22,FALSE)</f>
        <v>219790.5</v>
      </c>
      <c r="AB4423" s="162">
        <f>VLOOKUP(T4423,Buzon!C:Z,23,FALSE)</f>
        <v>9082021</v>
      </c>
      <c r="AC4423" s="162" t="str">
        <f>VLOOKUP(T4423,Buzon!C:Z,24,FALSE)</f>
        <v>SANTANDER_3550</v>
      </c>
      <c r="AD4423" s="146">
        <f>+H4423</f>
        <v>348</v>
      </c>
      <c r="AE4423" s="150">
        <v>8139649</v>
      </c>
    </row>
    <row r="4424" spans="1:32" s="150" customFormat="1" ht="12" customHeight="1" x14ac:dyDescent="0.25">
      <c r="A4424" s="151" t="s">
        <v>21</v>
      </c>
      <c r="B4424" s="158" t="s">
        <v>9668</v>
      </c>
      <c r="C4424" s="158" t="s">
        <v>11000</v>
      </c>
      <c r="D4424" s="158">
        <v>11</v>
      </c>
      <c r="E4424" s="158" t="s">
        <v>11304</v>
      </c>
      <c r="F4424" s="158" t="s">
        <v>25</v>
      </c>
      <c r="G4424" s="151" t="s">
        <v>26</v>
      </c>
      <c r="H4424" s="156">
        <v>348</v>
      </c>
      <c r="I4424" s="151" t="s">
        <v>27</v>
      </c>
      <c r="J4424" s="158">
        <v>27701427345</v>
      </c>
      <c r="K4424" s="158" t="s">
        <v>11305</v>
      </c>
      <c r="L4424" s="151" t="s">
        <v>31</v>
      </c>
      <c r="M4424" s="158" t="s">
        <v>31</v>
      </c>
      <c r="N4424" s="158" t="s">
        <v>30</v>
      </c>
      <c r="O4424" s="158">
        <v>13668</v>
      </c>
      <c r="P4424" s="149">
        <v>44416.700798611113</v>
      </c>
      <c r="Q4424" s="149">
        <v>44416.590451388889</v>
      </c>
      <c r="R4424" s="168" t="s">
        <v>8874</v>
      </c>
      <c r="S4424" s="151">
        <v>345957237</v>
      </c>
      <c r="T4424" s="153">
        <v>1.36680808211648E+16</v>
      </c>
      <c r="U4424" s="151" t="s">
        <v>32</v>
      </c>
      <c r="V4424" s="141"/>
      <c r="W4424" s="164" t="s">
        <v>13029</v>
      </c>
      <c r="X4424" s="36">
        <v>55301</v>
      </c>
      <c r="Y4424" s="24">
        <f>VLOOKUP(T4424,Buzon!C:C,1,FALSE)</f>
        <v>1.36680808211648E+16</v>
      </c>
      <c r="Z4424" s="13" t="str">
        <f>VLOOKUP(T4424,Buzon!C:Z,21,FALSE)</f>
        <v>AFIL.-008139649</v>
      </c>
      <c r="AA4424" s="162">
        <f>VLOOKUP(T4424,Buzon!C:Z,22,FALSE)</f>
        <v>219790.5</v>
      </c>
      <c r="AB4424" s="162">
        <f>VLOOKUP(T4424,Buzon!C:Z,23,FALSE)</f>
        <v>9082021</v>
      </c>
      <c r="AC4424" s="162" t="str">
        <f>VLOOKUP(T4424,Buzon!C:Z,24,FALSE)</f>
        <v>SANTANDER_3550</v>
      </c>
      <c r="AD4424" s="146">
        <f>+H4424</f>
        <v>348</v>
      </c>
      <c r="AE4424" s="150">
        <v>8139649</v>
      </c>
    </row>
    <row r="4425" spans="1:32" s="214" customFormat="1" ht="12" customHeight="1" x14ac:dyDescent="0.25">
      <c r="A4425" s="168" t="s">
        <v>21</v>
      </c>
      <c r="B4425" s="158" t="s">
        <v>9662</v>
      </c>
      <c r="C4425" s="158" t="s">
        <v>10871</v>
      </c>
      <c r="D4425" s="158">
        <v>23</v>
      </c>
      <c r="E4425" s="158" t="s">
        <v>11123</v>
      </c>
      <c r="F4425" s="158" t="s">
        <v>25</v>
      </c>
      <c r="G4425" s="168" t="s">
        <v>26</v>
      </c>
      <c r="H4425" s="169">
        <v>348</v>
      </c>
      <c r="I4425" s="168" t="s">
        <v>27</v>
      </c>
      <c r="J4425" s="158">
        <v>27701427034</v>
      </c>
      <c r="K4425" s="158" t="s">
        <v>11124</v>
      </c>
      <c r="L4425" s="168" t="s">
        <v>31</v>
      </c>
      <c r="M4425" s="158" t="s">
        <v>31</v>
      </c>
      <c r="N4425" s="158" t="s">
        <v>29</v>
      </c>
      <c r="O4425" s="158">
        <v>11094</v>
      </c>
      <c r="P4425" s="170">
        <v>44416.451597222222</v>
      </c>
      <c r="Q4425" s="170">
        <v>44416.251655092594</v>
      </c>
      <c r="R4425" s="168">
        <v>887087</v>
      </c>
      <c r="S4425" s="168">
        <v>345648544</v>
      </c>
      <c r="T4425" s="171">
        <v>1.10940808211049E+16</v>
      </c>
      <c r="U4425" s="168" t="s">
        <v>32</v>
      </c>
      <c r="V4425" s="210"/>
      <c r="W4425" s="83" t="s">
        <v>13007</v>
      </c>
      <c r="X4425" s="84">
        <v>1322</v>
      </c>
      <c r="Y4425" s="213" t="e">
        <f>VLOOKUP(T4425,Buzon!C:C,1,FALSE)</f>
        <v>#N/A</v>
      </c>
      <c r="Z4425" s="76" t="s">
        <v>13001</v>
      </c>
      <c r="AA4425" s="211">
        <v>5090.8999999999996</v>
      </c>
      <c r="AB4425" s="78" t="s">
        <v>9020</v>
      </c>
      <c r="AC4425" s="76" t="s">
        <v>8974</v>
      </c>
      <c r="AD4425" s="169">
        <f>+H4425</f>
        <v>348</v>
      </c>
      <c r="AE4425" s="214">
        <v>9359908044</v>
      </c>
      <c r="AF4425" s="207">
        <v>-302.10000000000002</v>
      </c>
    </row>
    <row r="4426" spans="1:32" s="150" customFormat="1" ht="12" customHeight="1" x14ac:dyDescent="0.25">
      <c r="A4426" s="151" t="s">
        <v>21</v>
      </c>
      <c r="B4426" s="158" t="s">
        <v>9668</v>
      </c>
      <c r="C4426" s="158" t="s">
        <v>10526</v>
      </c>
      <c r="D4426" s="158">
        <v>29</v>
      </c>
      <c r="E4426" s="158" t="s">
        <v>11310</v>
      </c>
      <c r="F4426" s="158" t="s">
        <v>25</v>
      </c>
      <c r="G4426" s="151" t="s">
        <v>26</v>
      </c>
      <c r="H4426" s="156">
        <v>348</v>
      </c>
      <c r="I4426" s="151" t="s">
        <v>27</v>
      </c>
      <c r="J4426" s="158">
        <v>27701427351</v>
      </c>
      <c r="K4426" s="158" t="s">
        <v>11311</v>
      </c>
      <c r="L4426" s="151" t="s">
        <v>31</v>
      </c>
      <c r="M4426" s="158" t="s">
        <v>31</v>
      </c>
      <c r="N4426" s="158" t="s">
        <v>29</v>
      </c>
      <c r="O4426" s="158">
        <v>13668</v>
      </c>
      <c r="P4426" s="149">
        <v>44416.703344907408</v>
      </c>
      <c r="Q4426" s="149">
        <v>44416.590451388889</v>
      </c>
      <c r="R4426" s="168">
        <v>815516</v>
      </c>
      <c r="S4426" s="151">
        <v>345960404</v>
      </c>
      <c r="T4426" s="153">
        <v>1.36680808211652E+16</v>
      </c>
      <c r="U4426" s="151" t="s">
        <v>32</v>
      </c>
      <c r="V4426" s="141"/>
      <c r="W4426" s="164" t="s">
        <v>13029</v>
      </c>
      <c r="X4426" s="36">
        <v>55301</v>
      </c>
      <c r="Y4426" s="24">
        <f>VLOOKUP(T4426,Buzon!C:C,1,FALSE)</f>
        <v>1.36680808211652E+16</v>
      </c>
      <c r="Z4426" s="13" t="str">
        <f>VLOOKUP(T4426,Buzon!C:Z,21,FALSE)</f>
        <v>AFIL.-008139649</v>
      </c>
      <c r="AA4426" s="162">
        <f>VLOOKUP(T4426,Buzon!C:Z,22,FALSE)</f>
        <v>219790.5</v>
      </c>
      <c r="AB4426" s="162">
        <f>VLOOKUP(T4426,Buzon!C:Z,23,FALSE)</f>
        <v>9082021</v>
      </c>
      <c r="AC4426" s="162" t="str">
        <f>VLOOKUP(T4426,Buzon!C:Z,24,FALSE)</f>
        <v>SANTANDER_3550</v>
      </c>
      <c r="AD4426" s="146">
        <f>+H4426</f>
        <v>348</v>
      </c>
      <c r="AE4426" s="150">
        <v>8139649</v>
      </c>
    </row>
    <row r="4427" spans="1:32" s="150" customFormat="1" ht="12" customHeight="1" x14ac:dyDescent="0.25">
      <c r="A4427" s="151" t="s">
        <v>21</v>
      </c>
      <c r="B4427" s="158" t="s">
        <v>9668</v>
      </c>
      <c r="C4427" s="157"/>
      <c r="D4427" s="157"/>
      <c r="E4427" s="158" t="s">
        <v>11310</v>
      </c>
      <c r="F4427" s="158" t="s">
        <v>25</v>
      </c>
      <c r="G4427" s="151" t="s">
        <v>26</v>
      </c>
      <c r="H4427" s="156">
        <v>278</v>
      </c>
      <c r="I4427" s="151" t="s">
        <v>167</v>
      </c>
      <c r="J4427" s="158">
        <v>27701427352</v>
      </c>
      <c r="K4427" s="158" t="s">
        <v>11312</v>
      </c>
      <c r="L4427" s="151" t="s">
        <v>31</v>
      </c>
      <c r="M4427" s="158" t="s">
        <v>29</v>
      </c>
      <c r="N4427" s="158" t="s">
        <v>31</v>
      </c>
      <c r="O4427" s="158">
        <v>13668</v>
      </c>
      <c r="P4427" s="149">
        <v>44416.703344907408</v>
      </c>
      <c r="Q4427" s="149">
        <v>44416.590451388889</v>
      </c>
      <c r="R4427" s="168">
        <v>815516</v>
      </c>
      <c r="S4427" s="151">
        <v>345960404</v>
      </c>
      <c r="T4427" s="153">
        <v>1.36680808211652E+16</v>
      </c>
      <c r="U4427" s="151" t="s">
        <v>32</v>
      </c>
      <c r="V4427" s="141"/>
      <c r="W4427" s="164" t="s">
        <v>13029</v>
      </c>
      <c r="X4427" s="36">
        <v>55301</v>
      </c>
      <c r="Y4427" s="24">
        <f>VLOOKUP(T4427,Buzon!C:C,1,FALSE)</f>
        <v>1.36680808211652E+16</v>
      </c>
      <c r="Z4427" s="13" t="str">
        <f>VLOOKUP(T4427,Buzon!C:Z,21,FALSE)</f>
        <v>AFIL.-008139649</v>
      </c>
      <c r="AA4427" s="162">
        <f>VLOOKUP(T4427,Buzon!C:Z,22,FALSE)</f>
        <v>219790.5</v>
      </c>
      <c r="AB4427" s="162">
        <f>VLOOKUP(T4427,Buzon!C:Z,23,FALSE)</f>
        <v>9082021</v>
      </c>
      <c r="AC4427" s="162" t="str">
        <f>VLOOKUP(T4427,Buzon!C:Z,24,FALSE)</f>
        <v>SANTANDER_3550</v>
      </c>
      <c r="AD4427" s="146">
        <f>+H4427</f>
        <v>278</v>
      </c>
      <c r="AE4427" s="150">
        <v>8139649</v>
      </c>
    </row>
    <row r="4428" spans="1:32" s="150" customFormat="1" ht="12" customHeight="1" x14ac:dyDescent="0.25">
      <c r="A4428" s="151" t="s">
        <v>21</v>
      </c>
      <c r="B4428" s="158" t="s">
        <v>9668</v>
      </c>
      <c r="C4428" s="158" t="s">
        <v>10526</v>
      </c>
      <c r="D4428" s="158">
        <v>30</v>
      </c>
      <c r="E4428" s="158" t="s">
        <v>11313</v>
      </c>
      <c r="F4428" s="158" t="s">
        <v>25</v>
      </c>
      <c r="G4428" s="151" t="s">
        <v>26</v>
      </c>
      <c r="H4428" s="156">
        <v>348</v>
      </c>
      <c r="I4428" s="151" t="s">
        <v>27</v>
      </c>
      <c r="J4428" s="158">
        <v>27701427353</v>
      </c>
      <c r="K4428" s="158" t="s">
        <v>11314</v>
      </c>
      <c r="L4428" s="151" t="s">
        <v>31</v>
      </c>
      <c r="M4428" s="158" t="s">
        <v>31</v>
      </c>
      <c r="N4428" s="158" t="s">
        <v>29</v>
      </c>
      <c r="O4428" s="158">
        <v>13668</v>
      </c>
      <c r="P4428" s="149">
        <v>44416.703344907408</v>
      </c>
      <c r="Q4428" s="149">
        <v>44416.590451388889</v>
      </c>
      <c r="R4428" s="168">
        <v>815516</v>
      </c>
      <c r="S4428" s="151">
        <v>345960404</v>
      </c>
      <c r="T4428" s="153">
        <v>1.36680808211652E+16</v>
      </c>
      <c r="U4428" s="151" t="s">
        <v>32</v>
      </c>
      <c r="V4428" s="141"/>
      <c r="W4428" s="164" t="s">
        <v>13029</v>
      </c>
      <c r="X4428" s="36">
        <v>55301</v>
      </c>
      <c r="Y4428" s="24">
        <f>VLOOKUP(T4428,Buzon!C:C,1,FALSE)</f>
        <v>1.36680808211652E+16</v>
      </c>
      <c r="Z4428" s="13" t="str">
        <f>VLOOKUP(T4428,Buzon!C:Z,21,FALSE)</f>
        <v>AFIL.-008139649</v>
      </c>
      <c r="AA4428" s="162">
        <f>VLOOKUP(T4428,Buzon!C:Z,22,FALSE)</f>
        <v>219790.5</v>
      </c>
      <c r="AB4428" s="162">
        <f>VLOOKUP(T4428,Buzon!C:Z,23,FALSE)</f>
        <v>9082021</v>
      </c>
      <c r="AC4428" s="162" t="str">
        <f>VLOOKUP(T4428,Buzon!C:Z,24,FALSE)</f>
        <v>SANTANDER_3550</v>
      </c>
      <c r="AD4428" s="146">
        <f>+H4428</f>
        <v>348</v>
      </c>
      <c r="AE4428" s="150">
        <v>8139649</v>
      </c>
    </row>
    <row r="4429" spans="1:32" s="150" customFormat="1" ht="12" customHeight="1" x14ac:dyDescent="0.25">
      <c r="A4429" s="151" t="s">
        <v>21</v>
      </c>
      <c r="B4429" s="158" t="s">
        <v>9668</v>
      </c>
      <c r="C4429" s="157"/>
      <c r="D4429" s="157"/>
      <c r="E4429" s="158" t="s">
        <v>11313</v>
      </c>
      <c r="F4429" s="158" t="s">
        <v>25</v>
      </c>
      <c r="G4429" s="151" t="s">
        <v>26</v>
      </c>
      <c r="H4429" s="156">
        <v>278</v>
      </c>
      <c r="I4429" s="151" t="s">
        <v>167</v>
      </c>
      <c r="J4429" s="158">
        <v>27701427354</v>
      </c>
      <c r="K4429" s="158" t="s">
        <v>11315</v>
      </c>
      <c r="L4429" s="151" t="s">
        <v>31</v>
      </c>
      <c r="M4429" s="158" t="s">
        <v>29</v>
      </c>
      <c r="N4429" s="158" t="s">
        <v>31</v>
      </c>
      <c r="O4429" s="158">
        <v>13668</v>
      </c>
      <c r="P4429" s="149">
        <v>44416.703344907408</v>
      </c>
      <c r="Q4429" s="149">
        <v>44416.590451388889</v>
      </c>
      <c r="R4429" s="168">
        <v>815516</v>
      </c>
      <c r="S4429" s="151">
        <v>345960404</v>
      </c>
      <c r="T4429" s="153">
        <v>1.36680808211652E+16</v>
      </c>
      <c r="U4429" s="151" t="s">
        <v>32</v>
      </c>
      <c r="V4429" s="141"/>
      <c r="W4429" s="164" t="s">
        <v>13029</v>
      </c>
      <c r="X4429" s="36">
        <v>55301</v>
      </c>
      <c r="Y4429" s="24">
        <f>VLOOKUP(T4429,Buzon!C:C,1,FALSE)</f>
        <v>1.36680808211652E+16</v>
      </c>
      <c r="Z4429" s="13" t="str">
        <f>VLOOKUP(T4429,Buzon!C:Z,21,FALSE)</f>
        <v>AFIL.-008139649</v>
      </c>
      <c r="AA4429" s="162">
        <f>VLOOKUP(T4429,Buzon!C:Z,22,FALSE)</f>
        <v>219790.5</v>
      </c>
      <c r="AB4429" s="162">
        <f>VLOOKUP(T4429,Buzon!C:Z,23,FALSE)</f>
        <v>9082021</v>
      </c>
      <c r="AC4429" s="162" t="str">
        <f>VLOOKUP(T4429,Buzon!C:Z,24,FALSE)</f>
        <v>SANTANDER_3550</v>
      </c>
      <c r="AD4429" s="146">
        <f>+H4429</f>
        <v>278</v>
      </c>
      <c r="AE4429" s="150">
        <v>8139649</v>
      </c>
    </row>
    <row r="4430" spans="1:32" s="150" customFormat="1" ht="12" customHeight="1" x14ac:dyDescent="0.25">
      <c r="A4430" s="151" t="s">
        <v>21</v>
      </c>
      <c r="B4430" s="158" t="s">
        <v>9668</v>
      </c>
      <c r="C4430" s="158" t="s">
        <v>10526</v>
      </c>
      <c r="D4430" s="158">
        <v>27</v>
      </c>
      <c r="E4430" s="158" t="s">
        <v>11316</v>
      </c>
      <c r="F4430" s="158" t="s">
        <v>47</v>
      </c>
      <c r="G4430" s="151" t="s">
        <v>26</v>
      </c>
      <c r="H4430" s="156">
        <v>174</v>
      </c>
      <c r="I4430" s="151" t="s">
        <v>27</v>
      </c>
      <c r="J4430" s="158">
        <v>27701427355</v>
      </c>
      <c r="K4430" s="158" t="s">
        <v>11317</v>
      </c>
      <c r="L4430" s="151" t="s">
        <v>31</v>
      </c>
      <c r="M4430" s="158" t="s">
        <v>31</v>
      </c>
      <c r="N4430" s="158" t="s">
        <v>29</v>
      </c>
      <c r="O4430" s="158">
        <v>13668</v>
      </c>
      <c r="P4430" s="149">
        <v>44416.703356481485</v>
      </c>
      <c r="Q4430" s="149">
        <v>44416.590451388889</v>
      </c>
      <c r="R4430" s="168">
        <v>815516</v>
      </c>
      <c r="S4430" s="151">
        <v>345960404</v>
      </c>
      <c r="T4430" s="153">
        <v>1.36680808211652E+16</v>
      </c>
      <c r="U4430" s="151" t="s">
        <v>32</v>
      </c>
      <c r="V4430" s="141"/>
      <c r="W4430" s="164" t="s">
        <v>13029</v>
      </c>
      <c r="X4430" s="36">
        <v>55301</v>
      </c>
      <c r="Y4430" s="24">
        <f>VLOOKUP(T4430,Buzon!C:C,1,FALSE)</f>
        <v>1.36680808211652E+16</v>
      </c>
      <c r="Z4430" s="13" t="str">
        <f>VLOOKUP(T4430,Buzon!C:Z,21,FALSE)</f>
        <v>AFIL.-008139649</v>
      </c>
      <c r="AA4430" s="162">
        <f>VLOOKUP(T4430,Buzon!C:Z,22,FALSE)</f>
        <v>219790.5</v>
      </c>
      <c r="AB4430" s="162">
        <f>VLOOKUP(T4430,Buzon!C:Z,23,FALSE)</f>
        <v>9082021</v>
      </c>
      <c r="AC4430" s="162" t="str">
        <f>VLOOKUP(T4430,Buzon!C:Z,24,FALSE)</f>
        <v>SANTANDER_3550</v>
      </c>
      <c r="AD4430" s="146">
        <f>+H4430</f>
        <v>174</v>
      </c>
      <c r="AE4430" s="150">
        <v>8139649</v>
      </c>
    </row>
    <row r="4431" spans="1:32" s="150" customFormat="1" ht="12" customHeight="1" x14ac:dyDescent="0.25">
      <c r="A4431" s="151" t="s">
        <v>21</v>
      </c>
      <c r="B4431" s="158" t="s">
        <v>9668</v>
      </c>
      <c r="C4431" s="157"/>
      <c r="D4431" s="157"/>
      <c r="E4431" s="158" t="s">
        <v>11316</v>
      </c>
      <c r="F4431" s="158" t="s">
        <v>47</v>
      </c>
      <c r="G4431" s="151" t="s">
        <v>26</v>
      </c>
      <c r="H4431" s="156">
        <v>174</v>
      </c>
      <c r="I4431" s="151" t="s">
        <v>167</v>
      </c>
      <c r="J4431" s="158">
        <v>27701427356</v>
      </c>
      <c r="K4431" s="158" t="s">
        <v>11318</v>
      </c>
      <c r="L4431" s="151" t="s">
        <v>31</v>
      </c>
      <c r="M4431" s="158" t="s">
        <v>29</v>
      </c>
      <c r="N4431" s="158" t="s">
        <v>31</v>
      </c>
      <c r="O4431" s="158">
        <v>13668</v>
      </c>
      <c r="P4431" s="149">
        <v>44416.703356481485</v>
      </c>
      <c r="Q4431" s="149">
        <v>44416.590451388889</v>
      </c>
      <c r="R4431" s="168">
        <v>815516</v>
      </c>
      <c r="S4431" s="151">
        <v>345960404</v>
      </c>
      <c r="T4431" s="153">
        <v>1.36680808211652E+16</v>
      </c>
      <c r="U4431" s="151" t="s">
        <v>32</v>
      </c>
      <c r="V4431" s="141"/>
      <c r="W4431" s="164" t="s">
        <v>13029</v>
      </c>
      <c r="X4431" s="36">
        <v>55301</v>
      </c>
      <c r="Y4431" s="24">
        <f>VLOOKUP(T4431,Buzon!C:C,1,FALSE)</f>
        <v>1.36680808211652E+16</v>
      </c>
      <c r="Z4431" s="13" t="str">
        <f>VLOOKUP(T4431,Buzon!C:Z,21,FALSE)</f>
        <v>AFIL.-008139649</v>
      </c>
      <c r="AA4431" s="162">
        <f>VLOOKUP(T4431,Buzon!C:Z,22,FALSE)</f>
        <v>219790.5</v>
      </c>
      <c r="AB4431" s="162">
        <f>VLOOKUP(T4431,Buzon!C:Z,23,FALSE)</f>
        <v>9082021</v>
      </c>
      <c r="AC4431" s="162" t="str">
        <f>VLOOKUP(T4431,Buzon!C:Z,24,FALSE)</f>
        <v>SANTANDER_3550</v>
      </c>
      <c r="AD4431" s="146">
        <f>+H4431</f>
        <v>174</v>
      </c>
      <c r="AE4431" s="150">
        <v>8139649</v>
      </c>
    </row>
    <row r="4432" spans="1:32" s="150" customFormat="1" ht="12" customHeight="1" x14ac:dyDescent="0.25">
      <c r="A4432" s="151" t="s">
        <v>21</v>
      </c>
      <c r="B4432" s="158" t="s">
        <v>9668</v>
      </c>
      <c r="C4432" s="158" t="s">
        <v>10526</v>
      </c>
      <c r="D4432" s="158">
        <v>28</v>
      </c>
      <c r="E4432" s="158" t="s">
        <v>11310</v>
      </c>
      <c r="F4432" s="158" t="s">
        <v>47</v>
      </c>
      <c r="G4432" s="151" t="s">
        <v>26</v>
      </c>
      <c r="H4432" s="156">
        <v>174</v>
      </c>
      <c r="I4432" s="151" t="s">
        <v>27</v>
      </c>
      <c r="J4432" s="158">
        <v>27701427357</v>
      </c>
      <c r="K4432" s="158" t="s">
        <v>11319</v>
      </c>
      <c r="L4432" s="151" t="s">
        <v>31</v>
      </c>
      <c r="M4432" s="158" t="s">
        <v>31</v>
      </c>
      <c r="N4432" s="158" t="s">
        <v>29</v>
      </c>
      <c r="O4432" s="158">
        <v>13668</v>
      </c>
      <c r="P4432" s="149">
        <v>44416.703356481485</v>
      </c>
      <c r="Q4432" s="149">
        <v>44416.590451388889</v>
      </c>
      <c r="R4432" s="168">
        <v>815516</v>
      </c>
      <c r="S4432" s="151">
        <v>345960404</v>
      </c>
      <c r="T4432" s="153">
        <v>1.36680808211652E+16</v>
      </c>
      <c r="U4432" s="151" t="s">
        <v>32</v>
      </c>
      <c r="V4432" s="141"/>
      <c r="W4432" s="164" t="s">
        <v>13029</v>
      </c>
      <c r="X4432" s="36">
        <v>55301</v>
      </c>
      <c r="Y4432" s="24">
        <f>VLOOKUP(T4432,Buzon!C:C,1,FALSE)</f>
        <v>1.36680808211652E+16</v>
      </c>
      <c r="Z4432" s="13" t="str">
        <f>VLOOKUP(T4432,Buzon!C:Z,21,FALSE)</f>
        <v>AFIL.-008139649</v>
      </c>
      <c r="AA4432" s="162">
        <f>VLOOKUP(T4432,Buzon!C:Z,22,FALSE)</f>
        <v>219790.5</v>
      </c>
      <c r="AB4432" s="162">
        <f>VLOOKUP(T4432,Buzon!C:Z,23,FALSE)</f>
        <v>9082021</v>
      </c>
      <c r="AC4432" s="162" t="str">
        <f>VLOOKUP(T4432,Buzon!C:Z,24,FALSE)</f>
        <v>SANTANDER_3550</v>
      </c>
      <c r="AD4432" s="146">
        <f>+H4432</f>
        <v>174</v>
      </c>
      <c r="AE4432" s="150">
        <v>8139649</v>
      </c>
    </row>
    <row r="4433" spans="1:31" s="150" customFormat="1" ht="12" customHeight="1" x14ac:dyDescent="0.25">
      <c r="A4433" s="151" t="s">
        <v>21</v>
      </c>
      <c r="B4433" s="158" t="s">
        <v>9668</v>
      </c>
      <c r="C4433" s="157"/>
      <c r="D4433" s="157"/>
      <c r="E4433" s="158" t="s">
        <v>11310</v>
      </c>
      <c r="F4433" s="158" t="s">
        <v>47</v>
      </c>
      <c r="G4433" s="151" t="s">
        <v>26</v>
      </c>
      <c r="H4433" s="156">
        <v>174</v>
      </c>
      <c r="I4433" s="151" t="s">
        <v>167</v>
      </c>
      <c r="J4433" s="158">
        <v>27701427358</v>
      </c>
      <c r="K4433" s="158" t="s">
        <v>11320</v>
      </c>
      <c r="L4433" s="151" t="s">
        <v>31</v>
      </c>
      <c r="M4433" s="158" t="s">
        <v>29</v>
      </c>
      <c r="N4433" s="158" t="s">
        <v>31</v>
      </c>
      <c r="O4433" s="158">
        <v>13668</v>
      </c>
      <c r="P4433" s="149">
        <v>44416.703356481485</v>
      </c>
      <c r="Q4433" s="149">
        <v>44416.590451388889</v>
      </c>
      <c r="R4433" s="168">
        <v>815516</v>
      </c>
      <c r="S4433" s="151">
        <v>345960404</v>
      </c>
      <c r="T4433" s="153">
        <v>1.36680808211652E+16</v>
      </c>
      <c r="U4433" s="151" t="s">
        <v>32</v>
      </c>
      <c r="V4433" s="141"/>
      <c r="W4433" s="164" t="s">
        <v>13029</v>
      </c>
      <c r="X4433" s="36">
        <v>55301</v>
      </c>
      <c r="Y4433" s="24">
        <f>VLOOKUP(T4433,Buzon!C:C,1,FALSE)</f>
        <v>1.36680808211652E+16</v>
      </c>
      <c r="Z4433" s="13" t="str">
        <f>VLOOKUP(T4433,Buzon!C:Z,21,FALSE)</f>
        <v>AFIL.-008139649</v>
      </c>
      <c r="AA4433" s="162">
        <f>VLOOKUP(T4433,Buzon!C:Z,22,FALSE)</f>
        <v>219790.5</v>
      </c>
      <c r="AB4433" s="162">
        <f>VLOOKUP(T4433,Buzon!C:Z,23,FALSE)</f>
        <v>9082021</v>
      </c>
      <c r="AC4433" s="162" t="str">
        <f>VLOOKUP(T4433,Buzon!C:Z,24,FALSE)</f>
        <v>SANTANDER_3550</v>
      </c>
      <c r="AD4433" s="146">
        <f>+H4433</f>
        <v>174</v>
      </c>
      <c r="AE4433" s="150">
        <v>8139649</v>
      </c>
    </row>
    <row r="4434" spans="1:31" s="145" customFormat="1" ht="12" customHeight="1" x14ac:dyDescent="0.25">
      <c r="A4434" s="148" t="s">
        <v>21</v>
      </c>
      <c r="B4434" s="158" t="s">
        <v>9668</v>
      </c>
      <c r="C4434" s="158" t="s">
        <v>11321</v>
      </c>
      <c r="D4434" s="158">
        <v>20</v>
      </c>
      <c r="E4434" s="158" t="s">
        <v>11283</v>
      </c>
      <c r="F4434" s="158" t="s">
        <v>25</v>
      </c>
      <c r="G4434" s="148" t="s">
        <v>26</v>
      </c>
      <c r="H4434" s="146">
        <v>348</v>
      </c>
      <c r="I4434" s="148" t="s">
        <v>296</v>
      </c>
      <c r="J4434" s="158">
        <v>27701427359</v>
      </c>
      <c r="K4434" s="158" t="s">
        <v>11322</v>
      </c>
      <c r="L4434" s="148" t="s">
        <v>31</v>
      </c>
      <c r="M4434" s="158" t="s">
        <v>31</v>
      </c>
      <c r="N4434" s="158" t="s">
        <v>30</v>
      </c>
      <c r="O4434" s="158">
        <v>13668</v>
      </c>
      <c r="P4434" s="138">
        <v>44416.706458333334</v>
      </c>
      <c r="Q4434" s="138">
        <v>44416.590451388889</v>
      </c>
      <c r="R4434" s="185" t="s">
        <v>11323</v>
      </c>
      <c r="S4434" s="151">
        <v>345940615</v>
      </c>
      <c r="T4434" s="153">
        <v>1.36680808211628E+16</v>
      </c>
      <c r="U4434" s="151" t="s">
        <v>32</v>
      </c>
      <c r="V4434" s="141"/>
      <c r="W4434" s="164" t="s">
        <v>13009</v>
      </c>
      <c r="X4434" s="84">
        <v>1860</v>
      </c>
      <c r="Y4434" s="24">
        <f>VLOOKUP(T4434,Buzon!C:C,1,FALSE)</f>
        <v>1.36680808211628E+16</v>
      </c>
      <c r="Z4434" s="13" t="str">
        <f>VLOOKUP(T4434,Buzon!C:Z,21,FALSE)</f>
        <v>AFIL.-008139649</v>
      </c>
      <c r="AA4434" s="162">
        <f>VLOOKUP(T4434,Buzon!C:Z,22,FALSE)</f>
        <v>219790.5</v>
      </c>
      <c r="AB4434" s="162">
        <f>VLOOKUP(T4434,Buzon!C:Z,23,FALSE)</f>
        <v>9082021</v>
      </c>
      <c r="AC4434" s="15" t="str">
        <f>VLOOKUP(T4434,Buzon!C:Z,24,FALSE)</f>
        <v>SANTANDER_3550</v>
      </c>
      <c r="AD4434" s="188">
        <v>70</v>
      </c>
      <c r="AE4434" s="145">
        <v>8139649</v>
      </c>
    </row>
    <row r="4435" spans="1:31" s="150" customFormat="1" ht="12" customHeight="1" x14ac:dyDescent="0.25">
      <c r="A4435" s="151" t="s">
        <v>21</v>
      </c>
      <c r="B4435" s="158" t="s">
        <v>9729</v>
      </c>
      <c r="C4435" s="158" t="s">
        <v>11235</v>
      </c>
      <c r="D4435" s="158">
        <v>25</v>
      </c>
      <c r="E4435" s="158" t="s">
        <v>11324</v>
      </c>
      <c r="F4435" s="158" t="s">
        <v>25</v>
      </c>
      <c r="G4435" s="151" t="s">
        <v>26</v>
      </c>
      <c r="H4435" s="156">
        <v>348</v>
      </c>
      <c r="I4435" s="151" t="s">
        <v>27</v>
      </c>
      <c r="J4435" s="158">
        <v>27701427364</v>
      </c>
      <c r="K4435" s="158" t="s">
        <v>11325</v>
      </c>
      <c r="L4435" s="151" t="s">
        <v>31</v>
      </c>
      <c r="M4435" s="158" t="s">
        <v>31</v>
      </c>
      <c r="N4435" s="158" t="s">
        <v>29</v>
      </c>
      <c r="O4435" s="158">
        <v>11155</v>
      </c>
      <c r="P4435" s="149">
        <v>44416.70989583333</v>
      </c>
      <c r="Q4435" s="149">
        <v>44416.350023148145</v>
      </c>
      <c r="R4435" s="168">
        <v>392831</v>
      </c>
      <c r="S4435" s="151">
        <v>345968163</v>
      </c>
      <c r="T4435" s="153">
        <v>1.11550808211701E+16</v>
      </c>
      <c r="U4435" s="151" t="s">
        <v>32</v>
      </c>
      <c r="V4435" s="141"/>
      <c r="W4435" s="164" t="s">
        <v>13029</v>
      </c>
      <c r="X4435" s="36">
        <v>55301</v>
      </c>
      <c r="Y4435" s="24">
        <f>VLOOKUP(T4435,Buzon!C:C,1,FALSE)</f>
        <v>1.11550808211701E+16</v>
      </c>
      <c r="Z4435" s="13" t="str">
        <f>VLOOKUP(T4435,Buzon!C:Z,21,FALSE)</f>
        <v>AFIL.-008139649</v>
      </c>
      <c r="AA4435" s="162">
        <f>VLOOKUP(T4435,Buzon!C:Z,22,FALSE)</f>
        <v>219790.5</v>
      </c>
      <c r="AB4435" s="162">
        <f>VLOOKUP(T4435,Buzon!C:Z,23,FALSE)</f>
        <v>9082021</v>
      </c>
      <c r="AC4435" s="162" t="str">
        <f>VLOOKUP(T4435,Buzon!C:Z,24,FALSE)</f>
        <v>SANTANDER_3550</v>
      </c>
      <c r="AD4435" s="146">
        <f>+H4435</f>
        <v>348</v>
      </c>
      <c r="AE4435" s="150">
        <v>8139649</v>
      </c>
    </row>
    <row r="4436" spans="1:31" s="150" customFormat="1" ht="12" customHeight="1" x14ac:dyDescent="0.25">
      <c r="A4436" s="151" t="s">
        <v>21</v>
      </c>
      <c r="B4436" s="158" t="s">
        <v>9662</v>
      </c>
      <c r="C4436" s="158" t="s">
        <v>11326</v>
      </c>
      <c r="D4436" s="158">
        <v>4</v>
      </c>
      <c r="E4436" s="158" t="s">
        <v>11327</v>
      </c>
      <c r="F4436" s="158" t="s">
        <v>25</v>
      </c>
      <c r="G4436" s="151" t="s">
        <v>26</v>
      </c>
      <c r="H4436" s="156">
        <v>278</v>
      </c>
      <c r="I4436" s="151" t="s">
        <v>27</v>
      </c>
      <c r="J4436" s="158">
        <v>27701427370</v>
      </c>
      <c r="K4436" s="158" t="s">
        <v>11328</v>
      </c>
      <c r="L4436" s="151" t="s">
        <v>31</v>
      </c>
      <c r="M4436" s="158" t="s">
        <v>31</v>
      </c>
      <c r="N4436" s="158" t="s">
        <v>29</v>
      </c>
      <c r="O4436" s="158">
        <v>10869</v>
      </c>
      <c r="P4436" s="149">
        <v>44416.722997685189</v>
      </c>
      <c r="Q4436" s="149">
        <v>44416.584791666668</v>
      </c>
      <c r="R4436" s="168">
        <v>10409</v>
      </c>
      <c r="S4436" s="151">
        <v>345984104</v>
      </c>
      <c r="T4436" s="153">
        <v>1.0869080821172E+16</v>
      </c>
      <c r="U4436" s="151" t="s">
        <v>32</v>
      </c>
      <c r="V4436" s="141"/>
      <c r="W4436" s="164" t="s">
        <v>13029</v>
      </c>
      <c r="X4436" s="36">
        <v>55301</v>
      </c>
      <c r="Y4436" s="24">
        <f>VLOOKUP(T4436,Buzon!C:C,1,FALSE)</f>
        <v>1.0869080821172E+16</v>
      </c>
      <c r="Z4436" s="13" t="str">
        <f>VLOOKUP(T4436,Buzon!C:Z,21,FALSE)</f>
        <v>AFIL.-008139649</v>
      </c>
      <c r="AA4436" s="162">
        <f>VLOOKUP(T4436,Buzon!C:Z,22,FALSE)</f>
        <v>219790.5</v>
      </c>
      <c r="AB4436" s="162">
        <f>VLOOKUP(T4436,Buzon!C:Z,23,FALSE)</f>
        <v>9082021</v>
      </c>
      <c r="AC4436" s="162" t="str">
        <f>VLOOKUP(T4436,Buzon!C:Z,24,FALSE)</f>
        <v>SANTANDER_3550</v>
      </c>
      <c r="AD4436" s="146">
        <f>+H4436</f>
        <v>278</v>
      </c>
      <c r="AE4436" s="150">
        <v>8139649</v>
      </c>
    </row>
    <row r="4437" spans="1:31" s="150" customFormat="1" ht="12" customHeight="1" x14ac:dyDescent="0.25">
      <c r="A4437" s="151" t="s">
        <v>21</v>
      </c>
      <c r="B4437" s="158" t="s">
        <v>9662</v>
      </c>
      <c r="C4437" s="158" t="s">
        <v>10710</v>
      </c>
      <c r="D4437" s="158">
        <v>15</v>
      </c>
      <c r="E4437" s="158" t="s">
        <v>11329</v>
      </c>
      <c r="F4437" s="158" t="s">
        <v>25</v>
      </c>
      <c r="G4437" s="151" t="s">
        <v>26</v>
      </c>
      <c r="H4437" s="156">
        <v>278</v>
      </c>
      <c r="I4437" s="151" t="s">
        <v>27</v>
      </c>
      <c r="J4437" s="158">
        <v>27701427371</v>
      </c>
      <c r="K4437" s="158" t="s">
        <v>11330</v>
      </c>
      <c r="L4437" s="151" t="s">
        <v>31</v>
      </c>
      <c r="M4437" s="158" t="s">
        <v>31</v>
      </c>
      <c r="N4437" s="158" t="s">
        <v>29</v>
      </c>
      <c r="O4437" s="158">
        <v>10869</v>
      </c>
      <c r="P4437" s="149">
        <v>44416.724224537036</v>
      </c>
      <c r="Q4437" s="149">
        <v>44416.584791666668</v>
      </c>
      <c r="R4437" s="168">
        <v>6994</v>
      </c>
      <c r="S4437" s="151">
        <v>345985559</v>
      </c>
      <c r="T4437" s="153">
        <v>1.08690808211722E+16</v>
      </c>
      <c r="U4437" s="151" t="s">
        <v>32</v>
      </c>
      <c r="V4437" s="141"/>
      <c r="W4437" s="164" t="s">
        <v>13029</v>
      </c>
      <c r="X4437" s="36">
        <v>55301</v>
      </c>
      <c r="Y4437" s="24">
        <f>VLOOKUP(T4437,Buzon!C:C,1,FALSE)</f>
        <v>1.08690808211722E+16</v>
      </c>
      <c r="Z4437" s="13" t="str">
        <f>VLOOKUP(T4437,Buzon!C:Z,21,FALSE)</f>
        <v>AFIL.-008139649</v>
      </c>
      <c r="AA4437" s="162">
        <f>VLOOKUP(T4437,Buzon!C:Z,22,FALSE)</f>
        <v>219790.5</v>
      </c>
      <c r="AB4437" s="162">
        <f>VLOOKUP(T4437,Buzon!C:Z,23,FALSE)</f>
        <v>9082021</v>
      </c>
      <c r="AC4437" s="162" t="str">
        <f>VLOOKUP(T4437,Buzon!C:Z,24,FALSE)</f>
        <v>SANTANDER_3550</v>
      </c>
      <c r="AD4437" s="146">
        <f>+H4437</f>
        <v>278</v>
      </c>
      <c r="AE4437" s="150">
        <v>8139649</v>
      </c>
    </row>
    <row r="4438" spans="1:31" s="150" customFormat="1" ht="12" customHeight="1" x14ac:dyDescent="0.25">
      <c r="A4438" s="151" t="s">
        <v>21</v>
      </c>
      <c r="B4438" s="158" t="s">
        <v>9668</v>
      </c>
      <c r="C4438" s="158" t="s">
        <v>11331</v>
      </c>
      <c r="D4438" s="158">
        <v>9</v>
      </c>
      <c r="E4438" s="158" t="s">
        <v>11332</v>
      </c>
      <c r="F4438" s="158" t="s">
        <v>47</v>
      </c>
      <c r="G4438" s="151" t="s">
        <v>26</v>
      </c>
      <c r="H4438" s="156">
        <v>174</v>
      </c>
      <c r="I4438" s="151" t="s">
        <v>27</v>
      </c>
      <c r="J4438" s="158">
        <v>27701427381</v>
      </c>
      <c r="K4438" s="158" t="s">
        <v>11333</v>
      </c>
      <c r="L4438" s="151" t="s">
        <v>31</v>
      </c>
      <c r="M4438" s="158" t="s">
        <v>31</v>
      </c>
      <c r="N4438" s="158" t="s">
        <v>29</v>
      </c>
      <c r="O4438" s="158">
        <v>13668</v>
      </c>
      <c r="P4438" s="149">
        <v>44416.734131944446</v>
      </c>
      <c r="Q4438" s="149">
        <v>44416.590451388889</v>
      </c>
      <c r="R4438" s="168">
        <v>895181</v>
      </c>
      <c r="S4438" s="151">
        <v>345996974</v>
      </c>
      <c r="T4438" s="153">
        <v>1.36680808211736E+16</v>
      </c>
      <c r="U4438" s="151" t="s">
        <v>32</v>
      </c>
      <c r="V4438" s="141"/>
      <c r="W4438" s="164" t="s">
        <v>13029</v>
      </c>
      <c r="X4438" s="36">
        <v>55301</v>
      </c>
      <c r="Y4438" s="24">
        <f>VLOOKUP(T4438,Buzon!C:C,1,FALSE)</f>
        <v>1.36680808211736E+16</v>
      </c>
      <c r="Z4438" s="13" t="str">
        <f>VLOOKUP(T4438,Buzon!C:Z,21,FALSE)</f>
        <v>AFIL.-008139649</v>
      </c>
      <c r="AA4438" s="162">
        <f>VLOOKUP(T4438,Buzon!C:Z,22,FALSE)</f>
        <v>219790.5</v>
      </c>
      <c r="AB4438" s="162">
        <f>VLOOKUP(T4438,Buzon!C:Z,23,FALSE)</f>
        <v>9082021</v>
      </c>
      <c r="AC4438" s="162" t="str">
        <f>VLOOKUP(T4438,Buzon!C:Z,24,FALSE)</f>
        <v>SANTANDER_3550</v>
      </c>
      <c r="AD4438" s="146">
        <f>+H4438</f>
        <v>174</v>
      </c>
      <c r="AE4438" s="150">
        <v>8139649</v>
      </c>
    </row>
    <row r="4439" spans="1:31" s="150" customFormat="1" ht="12" customHeight="1" x14ac:dyDescent="0.25">
      <c r="A4439" s="151" t="s">
        <v>21</v>
      </c>
      <c r="B4439" s="158" t="s">
        <v>9668</v>
      </c>
      <c r="C4439" s="157"/>
      <c r="D4439" s="157"/>
      <c r="E4439" s="158" t="s">
        <v>11332</v>
      </c>
      <c r="F4439" s="158" t="s">
        <v>47</v>
      </c>
      <c r="G4439" s="151" t="s">
        <v>26</v>
      </c>
      <c r="H4439" s="156">
        <v>174</v>
      </c>
      <c r="I4439" s="151" t="s">
        <v>167</v>
      </c>
      <c r="J4439" s="158">
        <v>27701427382</v>
      </c>
      <c r="K4439" s="158" t="s">
        <v>11334</v>
      </c>
      <c r="L4439" s="151" t="s">
        <v>31</v>
      </c>
      <c r="M4439" s="158" t="s">
        <v>29</v>
      </c>
      <c r="N4439" s="158" t="s">
        <v>31</v>
      </c>
      <c r="O4439" s="158">
        <v>13668</v>
      </c>
      <c r="P4439" s="149">
        <v>44416.734131944446</v>
      </c>
      <c r="Q4439" s="149">
        <v>44416.590451388889</v>
      </c>
      <c r="R4439" s="168">
        <v>895181</v>
      </c>
      <c r="S4439" s="151">
        <v>345996974</v>
      </c>
      <c r="T4439" s="153">
        <v>1.36680808211736E+16</v>
      </c>
      <c r="U4439" s="151" t="s">
        <v>32</v>
      </c>
      <c r="V4439" s="141"/>
      <c r="W4439" s="164" t="s">
        <v>13029</v>
      </c>
      <c r="X4439" s="36">
        <v>55301</v>
      </c>
      <c r="Y4439" s="24">
        <f>VLOOKUP(T4439,Buzon!C:C,1,FALSE)</f>
        <v>1.36680808211736E+16</v>
      </c>
      <c r="Z4439" s="13" t="str">
        <f>VLOOKUP(T4439,Buzon!C:Z,21,FALSE)</f>
        <v>AFIL.-008139649</v>
      </c>
      <c r="AA4439" s="162">
        <f>VLOOKUP(T4439,Buzon!C:Z,22,FALSE)</f>
        <v>219790.5</v>
      </c>
      <c r="AB4439" s="162">
        <f>VLOOKUP(T4439,Buzon!C:Z,23,FALSE)</f>
        <v>9082021</v>
      </c>
      <c r="AC4439" s="162" t="str">
        <f>VLOOKUP(T4439,Buzon!C:Z,24,FALSE)</f>
        <v>SANTANDER_3550</v>
      </c>
      <c r="AD4439" s="146">
        <f>+H4439</f>
        <v>174</v>
      </c>
      <c r="AE4439" s="150">
        <v>8139649</v>
      </c>
    </row>
    <row r="4440" spans="1:31" s="150" customFormat="1" ht="12" customHeight="1" x14ac:dyDescent="0.25">
      <c r="A4440" s="151" t="s">
        <v>21</v>
      </c>
      <c r="B4440" s="158" t="s">
        <v>9668</v>
      </c>
      <c r="C4440" s="158" t="s">
        <v>11331</v>
      </c>
      <c r="D4440" s="158">
        <v>10</v>
      </c>
      <c r="E4440" s="158" t="s">
        <v>11335</v>
      </c>
      <c r="F4440" s="158" t="s">
        <v>47</v>
      </c>
      <c r="G4440" s="151" t="s">
        <v>26</v>
      </c>
      <c r="H4440" s="156">
        <v>174</v>
      </c>
      <c r="I4440" s="151" t="s">
        <v>27</v>
      </c>
      <c r="J4440" s="158">
        <v>27701427383</v>
      </c>
      <c r="K4440" s="158" t="s">
        <v>11336</v>
      </c>
      <c r="L4440" s="151" t="s">
        <v>31</v>
      </c>
      <c r="M4440" s="158" t="s">
        <v>31</v>
      </c>
      <c r="N4440" s="158" t="s">
        <v>29</v>
      </c>
      <c r="O4440" s="158">
        <v>13668</v>
      </c>
      <c r="P4440" s="149">
        <v>44416.734131944446</v>
      </c>
      <c r="Q4440" s="149">
        <v>44416.590451388889</v>
      </c>
      <c r="R4440" s="168">
        <v>895181</v>
      </c>
      <c r="S4440" s="151">
        <v>345996974</v>
      </c>
      <c r="T4440" s="153">
        <v>1.36680808211736E+16</v>
      </c>
      <c r="U4440" s="151" t="s">
        <v>32</v>
      </c>
      <c r="V4440" s="141"/>
      <c r="W4440" s="164" t="s">
        <v>13029</v>
      </c>
      <c r="X4440" s="36">
        <v>55301</v>
      </c>
      <c r="Y4440" s="24">
        <f>VLOOKUP(T4440,Buzon!C:C,1,FALSE)</f>
        <v>1.36680808211736E+16</v>
      </c>
      <c r="Z4440" s="13" t="str">
        <f>VLOOKUP(T4440,Buzon!C:Z,21,FALSE)</f>
        <v>AFIL.-008139649</v>
      </c>
      <c r="AA4440" s="162">
        <f>VLOOKUP(T4440,Buzon!C:Z,22,FALSE)</f>
        <v>219790.5</v>
      </c>
      <c r="AB4440" s="162">
        <f>VLOOKUP(T4440,Buzon!C:Z,23,FALSE)</f>
        <v>9082021</v>
      </c>
      <c r="AC4440" s="162" t="str">
        <f>VLOOKUP(T4440,Buzon!C:Z,24,FALSE)</f>
        <v>SANTANDER_3550</v>
      </c>
      <c r="AD4440" s="146">
        <f>+H4440</f>
        <v>174</v>
      </c>
      <c r="AE4440" s="150">
        <v>8139649</v>
      </c>
    </row>
    <row r="4441" spans="1:31" s="150" customFormat="1" ht="12" customHeight="1" x14ac:dyDescent="0.25">
      <c r="A4441" s="151" t="s">
        <v>21</v>
      </c>
      <c r="B4441" s="158" t="s">
        <v>9668</v>
      </c>
      <c r="C4441" s="157"/>
      <c r="D4441" s="157"/>
      <c r="E4441" s="158" t="s">
        <v>11335</v>
      </c>
      <c r="F4441" s="158" t="s">
        <v>47</v>
      </c>
      <c r="G4441" s="151" t="s">
        <v>26</v>
      </c>
      <c r="H4441" s="156">
        <v>174</v>
      </c>
      <c r="I4441" s="151" t="s">
        <v>167</v>
      </c>
      <c r="J4441" s="158">
        <v>27701427384</v>
      </c>
      <c r="K4441" s="158" t="s">
        <v>11337</v>
      </c>
      <c r="L4441" s="151" t="s">
        <v>31</v>
      </c>
      <c r="M4441" s="158" t="s">
        <v>29</v>
      </c>
      <c r="N4441" s="158" t="s">
        <v>31</v>
      </c>
      <c r="O4441" s="158">
        <v>13668</v>
      </c>
      <c r="P4441" s="149">
        <v>44416.734131944446</v>
      </c>
      <c r="Q4441" s="149">
        <v>44416.590451388889</v>
      </c>
      <c r="R4441" s="168">
        <v>895181</v>
      </c>
      <c r="S4441" s="151">
        <v>345996974</v>
      </c>
      <c r="T4441" s="153">
        <v>1.36680808211736E+16</v>
      </c>
      <c r="U4441" s="151" t="s">
        <v>32</v>
      </c>
      <c r="V4441" s="141"/>
      <c r="W4441" s="164" t="s">
        <v>13029</v>
      </c>
      <c r="X4441" s="36">
        <v>55301</v>
      </c>
      <c r="Y4441" s="24">
        <f>VLOOKUP(T4441,Buzon!C:C,1,FALSE)</f>
        <v>1.36680808211736E+16</v>
      </c>
      <c r="Z4441" s="13" t="str">
        <f>VLOOKUP(T4441,Buzon!C:Z,21,FALSE)</f>
        <v>AFIL.-008139649</v>
      </c>
      <c r="AA4441" s="162">
        <f>VLOOKUP(T4441,Buzon!C:Z,22,FALSE)</f>
        <v>219790.5</v>
      </c>
      <c r="AB4441" s="162">
        <f>VLOOKUP(T4441,Buzon!C:Z,23,FALSE)</f>
        <v>9082021</v>
      </c>
      <c r="AC4441" s="162" t="str">
        <f>VLOOKUP(T4441,Buzon!C:Z,24,FALSE)</f>
        <v>SANTANDER_3550</v>
      </c>
      <c r="AD4441" s="146">
        <f>+H4441</f>
        <v>174</v>
      </c>
      <c r="AE4441" s="150">
        <v>8139649</v>
      </c>
    </row>
    <row r="4442" spans="1:31" s="150" customFormat="1" ht="12" customHeight="1" x14ac:dyDescent="0.25">
      <c r="A4442" s="151" t="s">
        <v>21</v>
      </c>
      <c r="B4442" s="158" t="s">
        <v>9668</v>
      </c>
      <c r="C4442" s="158" t="s">
        <v>11331</v>
      </c>
      <c r="D4442" s="158">
        <v>11</v>
      </c>
      <c r="E4442" s="158" t="s">
        <v>11338</v>
      </c>
      <c r="F4442" s="158" t="s">
        <v>47</v>
      </c>
      <c r="G4442" s="151" t="s">
        <v>26</v>
      </c>
      <c r="H4442" s="156">
        <v>174</v>
      </c>
      <c r="I4442" s="151" t="s">
        <v>27</v>
      </c>
      <c r="J4442" s="158">
        <v>27701427385</v>
      </c>
      <c r="K4442" s="158" t="s">
        <v>11339</v>
      </c>
      <c r="L4442" s="151" t="s">
        <v>31</v>
      </c>
      <c r="M4442" s="158" t="s">
        <v>31</v>
      </c>
      <c r="N4442" s="158" t="s">
        <v>29</v>
      </c>
      <c r="O4442" s="158">
        <v>13668</v>
      </c>
      <c r="P4442" s="149">
        <v>44416.734131944446</v>
      </c>
      <c r="Q4442" s="149">
        <v>44416.590451388889</v>
      </c>
      <c r="R4442" s="168">
        <v>895181</v>
      </c>
      <c r="S4442" s="151">
        <v>345996974</v>
      </c>
      <c r="T4442" s="153">
        <v>1.36680808211736E+16</v>
      </c>
      <c r="U4442" s="151" t="s">
        <v>32</v>
      </c>
      <c r="V4442" s="141"/>
      <c r="W4442" s="164" t="s">
        <v>13029</v>
      </c>
      <c r="X4442" s="36">
        <v>55301</v>
      </c>
      <c r="Y4442" s="24">
        <f>VLOOKUP(T4442,Buzon!C:C,1,FALSE)</f>
        <v>1.36680808211736E+16</v>
      </c>
      <c r="Z4442" s="13" t="str">
        <f>VLOOKUP(T4442,Buzon!C:Z,21,FALSE)</f>
        <v>AFIL.-008139649</v>
      </c>
      <c r="AA4442" s="162">
        <f>VLOOKUP(T4442,Buzon!C:Z,22,FALSE)</f>
        <v>219790.5</v>
      </c>
      <c r="AB4442" s="162">
        <f>VLOOKUP(T4442,Buzon!C:Z,23,FALSE)</f>
        <v>9082021</v>
      </c>
      <c r="AC4442" s="162" t="str">
        <f>VLOOKUP(T4442,Buzon!C:Z,24,FALSE)</f>
        <v>SANTANDER_3550</v>
      </c>
      <c r="AD4442" s="146">
        <f>+H4442</f>
        <v>174</v>
      </c>
      <c r="AE4442" s="150">
        <v>8139649</v>
      </c>
    </row>
    <row r="4443" spans="1:31" s="150" customFormat="1" ht="12" customHeight="1" x14ac:dyDescent="0.25">
      <c r="A4443" s="151" t="s">
        <v>21</v>
      </c>
      <c r="B4443" s="158" t="s">
        <v>9668</v>
      </c>
      <c r="C4443" s="157"/>
      <c r="D4443" s="157"/>
      <c r="E4443" s="158" t="s">
        <v>11338</v>
      </c>
      <c r="F4443" s="158" t="s">
        <v>47</v>
      </c>
      <c r="G4443" s="151" t="s">
        <v>26</v>
      </c>
      <c r="H4443" s="156">
        <v>174</v>
      </c>
      <c r="I4443" s="151" t="s">
        <v>167</v>
      </c>
      <c r="J4443" s="158">
        <v>27701427386</v>
      </c>
      <c r="K4443" s="158" t="s">
        <v>11340</v>
      </c>
      <c r="L4443" s="151" t="s">
        <v>31</v>
      </c>
      <c r="M4443" s="158" t="s">
        <v>29</v>
      </c>
      <c r="N4443" s="158" t="s">
        <v>31</v>
      </c>
      <c r="O4443" s="158">
        <v>13668</v>
      </c>
      <c r="P4443" s="149">
        <v>44416.734131944446</v>
      </c>
      <c r="Q4443" s="149">
        <v>44416.590451388889</v>
      </c>
      <c r="R4443" s="168">
        <v>895181</v>
      </c>
      <c r="S4443" s="151">
        <v>345996974</v>
      </c>
      <c r="T4443" s="153">
        <v>1.36680808211736E+16</v>
      </c>
      <c r="U4443" s="151" t="s">
        <v>32</v>
      </c>
      <c r="V4443" s="141"/>
      <c r="W4443" s="164" t="s">
        <v>13029</v>
      </c>
      <c r="X4443" s="36">
        <v>55301</v>
      </c>
      <c r="Y4443" s="24">
        <f>VLOOKUP(T4443,Buzon!C:C,1,FALSE)</f>
        <v>1.36680808211736E+16</v>
      </c>
      <c r="Z4443" s="13" t="str">
        <f>VLOOKUP(T4443,Buzon!C:Z,21,FALSE)</f>
        <v>AFIL.-008139649</v>
      </c>
      <c r="AA4443" s="162">
        <f>VLOOKUP(T4443,Buzon!C:Z,22,FALSE)</f>
        <v>219790.5</v>
      </c>
      <c r="AB4443" s="162">
        <f>VLOOKUP(T4443,Buzon!C:Z,23,FALSE)</f>
        <v>9082021</v>
      </c>
      <c r="AC4443" s="162" t="str">
        <f>VLOOKUP(T4443,Buzon!C:Z,24,FALSE)</f>
        <v>SANTANDER_3550</v>
      </c>
      <c r="AD4443" s="146">
        <f>+H4443</f>
        <v>174</v>
      </c>
      <c r="AE4443" s="150">
        <v>8139649</v>
      </c>
    </row>
    <row r="4444" spans="1:31" s="150" customFormat="1" ht="12" customHeight="1" x14ac:dyDescent="0.25">
      <c r="A4444" s="151" t="s">
        <v>21</v>
      </c>
      <c r="B4444" s="158" t="s">
        <v>9668</v>
      </c>
      <c r="C4444" s="158" t="s">
        <v>11331</v>
      </c>
      <c r="D4444" s="158">
        <v>12</v>
      </c>
      <c r="E4444" s="158" t="s">
        <v>11341</v>
      </c>
      <c r="F4444" s="158" t="s">
        <v>47</v>
      </c>
      <c r="G4444" s="151" t="s">
        <v>26</v>
      </c>
      <c r="H4444" s="156">
        <v>174</v>
      </c>
      <c r="I4444" s="151" t="s">
        <v>27</v>
      </c>
      <c r="J4444" s="158">
        <v>27701427387</v>
      </c>
      <c r="K4444" s="158" t="s">
        <v>11342</v>
      </c>
      <c r="L4444" s="151" t="s">
        <v>31</v>
      </c>
      <c r="M4444" s="158" t="s">
        <v>31</v>
      </c>
      <c r="N4444" s="158" t="s">
        <v>29</v>
      </c>
      <c r="O4444" s="158">
        <v>13668</v>
      </c>
      <c r="P4444" s="149">
        <v>44416.734131944446</v>
      </c>
      <c r="Q4444" s="149">
        <v>44416.590451388889</v>
      </c>
      <c r="R4444" s="168">
        <v>895181</v>
      </c>
      <c r="S4444" s="151">
        <v>345996974</v>
      </c>
      <c r="T4444" s="153">
        <v>1.36680808211736E+16</v>
      </c>
      <c r="U4444" s="151" t="s">
        <v>32</v>
      </c>
      <c r="V4444" s="141"/>
      <c r="W4444" s="164" t="s">
        <v>13029</v>
      </c>
      <c r="X4444" s="36">
        <v>55301</v>
      </c>
      <c r="Y4444" s="24">
        <f>VLOOKUP(T4444,Buzon!C:C,1,FALSE)</f>
        <v>1.36680808211736E+16</v>
      </c>
      <c r="Z4444" s="13" t="str">
        <f>VLOOKUP(T4444,Buzon!C:Z,21,FALSE)</f>
        <v>AFIL.-008139649</v>
      </c>
      <c r="AA4444" s="162">
        <f>VLOOKUP(T4444,Buzon!C:Z,22,FALSE)</f>
        <v>219790.5</v>
      </c>
      <c r="AB4444" s="162">
        <f>VLOOKUP(T4444,Buzon!C:Z,23,FALSE)</f>
        <v>9082021</v>
      </c>
      <c r="AC4444" s="162" t="str">
        <f>VLOOKUP(T4444,Buzon!C:Z,24,FALSE)</f>
        <v>SANTANDER_3550</v>
      </c>
      <c r="AD4444" s="146">
        <f>+H4444</f>
        <v>174</v>
      </c>
      <c r="AE4444" s="150">
        <v>8139649</v>
      </c>
    </row>
    <row r="4445" spans="1:31" s="150" customFormat="1" ht="12" customHeight="1" x14ac:dyDescent="0.25">
      <c r="A4445" s="151" t="s">
        <v>21</v>
      </c>
      <c r="B4445" s="158" t="s">
        <v>9668</v>
      </c>
      <c r="C4445" s="157"/>
      <c r="D4445" s="157"/>
      <c r="E4445" s="158" t="s">
        <v>11341</v>
      </c>
      <c r="F4445" s="158" t="s">
        <v>47</v>
      </c>
      <c r="G4445" s="151" t="s">
        <v>26</v>
      </c>
      <c r="H4445" s="156">
        <v>174</v>
      </c>
      <c r="I4445" s="151" t="s">
        <v>167</v>
      </c>
      <c r="J4445" s="158">
        <v>27701427388</v>
      </c>
      <c r="K4445" s="158" t="s">
        <v>11343</v>
      </c>
      <c r="L4445" s="151" t="s">
        <v>31</v>
      </c>
      <c r="M4445" s="158" t="s">
        <v>29</v>
      </c>
      <c r="N4445" s="158" t="s">
        <v>31</v>
      </c>
      <c r="O4445" s="158">
        <v>13668</v>
      </c>
      <c r="P4445" s="149">
        <v>44416.734131944446</v>
      </c>
      <c r="Q4445" s="149">
        <v>44416.590451388889</v>
      </c>
      <c r="R4445" s="168">
        <v>895181</v>
      </c>
      <c r="S4445" s="151">
        <v>345996974</v>
      </c>
      <c r="T4445" s="153">
        <v>1.36680808211736E+16</v>
      </c>
      <c r="U4445" s="151" t="s">
        <v>32</v>
      </c>
      <c r="V4445" s="141"/>
      <c r="W4445" s="164" t="s">
        <v>13029</v>
      </c>
      <c r="X4445" s="36">
        <v>55301</v>
      </c>
      <c r="Y4445" s="24">
        <f>VLOOKUP(T4445,Buzon!C:C,1,FALSE)</f>
        <v>1.36680808211736E+16</v>
      </c>
      <c r="Z4445" s="13" t="str">
        <f>VLOOKUP(T4445,Buzon!C:Z,21,FALSE)</f>
        <v>AFIL.-008139649</v>
      </c>
      <c r="AA4445" s="162">
        <f>VLOOKUP(T4445,Buzon!C:Z,22,FALSE)</f>
        <v>219790.5</v>
      </c>
      <c r="AB4445" s="162">
        <f>VLOOKUP(T4445,Buzon!C:Z,23,FALSE)</f>
        <v>9082021</v>
      </c>
      <c r="AC4445" s="162" t="str">
        <f>VLOOKUP(T4445,Buzon!C:Z,24,FALSE)</f>
        <v>SANTANDER_3550</v>
      </c>
      <c r="AD4445" s="146">
        <f>+H4445</f>
        <v>174</v>
      </c>
      <c r="AE4445" s="150">
        <v>8139649</v>
      </c>
    </row>
    <row r="4446" spans="1:31" s="150" customFormat="1" ht="12" customHeight="1" x14ac:dyDescent="0.25">
      <c r="A4446" s="151" t="s">
        <v>21</v>
      </c>
      <c r="B4446" s="158" t="s">
        <v>9668</v>
      </c>
      <c r="C4446" s="158" t="s">
        <v>11331</v>
      </c>
      <c r="D4446" s="158">
        <v>13</v>
      </c>
      <c r="E4446" s="158" t="s">
        <v>11344</v>
      </c>
      <c r="F4446" s="158" t="s">
        <v>25</v>
      </c>
      <c r="G4446" s="151" t="s">
        <v>26</v>
      </c>
      <c r="H4446" s="156">
        <v>348</v>
      </c>
      <c r="I4446" s="151" t="s">
        <v>27</v>
      </c>
      <c r="J4446" s="158">
        <v>27701427389</v>
      </c>
      <c r="K4446" s="158" t="s">
        <v>11345</v>
      </c>
      <c r="L4446" s="151" t="s">
        <v>31</v>
      </c>
      <c r="M4446" s="158" t="s">
        <v>31</v>
      </c>
      <c r="N4446" s="158" t="s">
        <v>29</v>
      </c>
      <c r="O4446" s="158">
        <v>13668</v>
      </c>
      <c r="P4446" s="149">
        <v>44416.734131944446</v>
      </c>
      <c r="Q4446" s="149">
        <v>44416.590451388889</v>
      </c>
      <c r="R4446" s="168">
        <v>895181</v>
      </c>
      <c r="S4446" s="151">
        <v>345996974</v>
      </c>
      <c r="T4446" s="153">
        <v>1.36680808211736E+16</v>
      </c>
      <c r="U4446" s="151" t="s">
        <v>32</v>
      </c>
      <c r="V4446" s="141"/>
      <c r="W4446" s="164" t="s">
        <v>13029</v>
      </c>
      <c r="X4446" s="36">
        <v>55301</v>
      </c>
      <c r="Y4446" s="24">
        <f>VLOOKUP(T4446,Buzon!C:C,1,FALSE)</f>
        <v>1.36680808211736E+16</v>
      </c>
      <c r="Z4446" s="13" t="str">
        <f>VLOOKUP(T4446,Buzon!C:Z,21,FALSE)</f>
        <v>AFIL.-008139649</v>
      </c>
      <c r="AA4446" s="162">
        <f>VLOOKUP(T4446,Buzon!C:Z,22,FALSE)</f>
        <v>219790.5</v>
      </c>
      <c r="AB4446" s="162">
        <f>VLOOKUP(T4446,Buzon!C:Z,23,FALSE)</f>
        <v>9082021</v>
      </c>
      <c r="AC4446" s="162" t="str">
        <f>VLOOKUP(T4446,Buzon!C:Z,24,FALSE)</f>
        <v>SANTANDER_3550</v>
      </c>
      <c r="AD4446" s="146">
        <f>+H4446</f>
        <v>348</v>
      </c>
      <c r="AE4446" s="150">
        <v>8139649</v>
      </c>
    </row>
    <row r="4447" spans="1:31" s="150" customFormat="1" ht="12" customHeight="1" x14ac:dyDescent="0.25">
      <c r="A4447" s="151" t="s">
        <v>21</v>
      </c>
      <c r="B4447" s="158" t="s">
        <v>9668</v>
      </c>
      <c r="C4447" s="157"/>
      <c r="D4447" s="157"/>
      <c r="E4447" s="158" t="s">
        <v>11344</v>
      </c>
      <c r="F4447" s="158" t="s">
        <v>25</v>
      </c>
      <c r="G4447" s="151" t="s">
        <v>26</v>
      </c>
      <c r="H4447" s="156">
        <v>278</v>
      </c>
      <c r="I4447" s="151" t="s">
        <v>167</v>
      </c>
      <c r="J4447" s="158">
        <v>27701427390</v>
      </c>
      <c r="K4447" s="158" t="s">
        <v>11346</v>
      </c>
      <c r="L4447" s="151" t="s">
        <v>31</v>
      </c>
      <c r="M4447" s="158" t="s">
        <v>29</v>
      </c>
      <c r="N4447" s="158" t="s">
        <v>31</v>
      </c>
      <c r="O4447" s="158">
        <v>13668</v>
      </c>
      <c r="P4447" s="149">
        <v>44416.734131944446</v>
      </c>
      <c r="Q4447" s="149">
        <v>44416.590451388889</v>
      </c>
      <c r="R4447" s="168">
        <v>895181</v>
      </c>
      <c r="S4447" s="151">
        <v>345996974</v>
      </c>
      <c r="T4447" s="153">
        <v>1.36680808211736E+16</v>
      </c>
      <c r="U4447" s="151" t="s">
        <v>32</v>
      </c>
      <c r="V4447" s="141"/>
      <c r="W4447" s="164" t="s">
        <v>13029</v>
      </c>
      <c r="X4447" s="36">
        <v>55301</v>
      </c>
      <c r="Y4447" s="24">
        <f>VLOOKUP(T4447,Buzon!C:C,1,FALSE)</f>
        <v>1.36680808211736E+16</v>
      </c>
      <c r="Z4447" s="13" t="str">
        <f>VLOOKUP(T4447,Buzon!C:Z,21,FALSE)</f>
        <v>AFIL.-008139649</v>
      </c>
      <c r="AA4447" s="162">
        <f>VLOOKUP(T4447,Buzon!C:Z,22,FALSE)</f>
        <v>219790.5</v>
      </c>
      <c r="AB4447" s="162">
        <f>VLOOKUP(T4447,Buzon!C:Z,23,FALSE)</f>
        <v>9082021</v>
      </c>
      <c r="AC4447" s="162" t="str">
        <f>VLOOKUP(T4447,Buzon!C:Z,24,FALSE)</f>
        <v>SANTANDER_3550</v>
      </c>
      <c r="AD4447" s="146">
        <f>+H4447</f>
        <v>278</v>
      </c>
      <c r="AE4447" s="150">
        <v>8139649</v>
      </c>
    </row>
    <row r="4448" spans="1:31" s="150" customFormat="1" ht="12" customHeight="1" x14ac:dyDescent="0.25">
      <c r="A4448" s="151" t="s">
        <v>21</v>
      </c>
      <c r="B4448" s="158" t="s">
        <v>9668</v>
      </c>
      <c r="C4448" s="158" t="s">
        <v>11331</v>
      </c>
      <c r="D4448" s="158">
        <v>14</v>
      </c>
      <c r="E4448" s="158" t="s">
        <v>11347</v>
      </c>
      <c r="F4448" s="158" t="s">
        <v>25</v>
      </c>
      <c r="G4448" s="151" t="s">
        <v>26</v>
      </c>
      <c r="H4448" s="156">
        <v>348</v>
      </c>
      <c r="I4448" s="151" t="s">
        <v>27</v>
      </c>
      <c r="J4448" s="158">
        <v>27701427391</v>
      </c>
      <c r="K4448" s="158" t="s">
        <v>11348</v>
      </c>
      <c r="L4448" s="151" t="s">
        <v>31</v>
      </c>
      <c r="M4448" s="158" t="s">
        <v>31</v>
      </c>
      <c r="N4448" s="158" t="s">
        <v>29</v>
      </c>
      <c r="O4448" s="158">
        <v>13668</v>
      </c>
      <c r="P4448" s="149">
        <v>44416.734131944446</v>
      </c>
      <c r="Q4448" s="149">
        <v>44416.590451388889</v>
      </c>
      <c r="R4448" s="168">
        <v>895181</v>
      </c>
      <c r="S4448" s="151">
        <v>345996974</v>
      </c>
      <c r="T4448" s="153">
        <v>1.36680808211736E+16</v>
      </c>
      <c r="U4448" s="151" t="s">
        <v>32</v>
      </c>
      <c r="V4448" s="141"/>
      <c r="W4448" s="164" t="s">
        <v>13029</v>
      </c>
      <c r="X4448" s="36">
        <v>55301</v>
      </c>
      <c r="Y4448" s="24">
        <f>VLOOKUP(T4448,Buzon!C:C,1,FALSE)</f>
        <v>1.36680808211736E+16</v>
      </c>
      <c r="Z4448" s="13" t="str">
        <f>VLOOKUP(T4448,Buzon!C:Z,21,FALSE)</f>
        <v>AFIL.-008139649</v>
      </c>
      <c r="AA4448" s="162">
        <f>VLOOKUP(T4448,Buzon!C:Z,22,FALSE)</f>
        <v>219790.5</v>
      </c>
      <c r="AB4448" s="162">
        <f>VLOOKUP(T4448,Buzon!C:Z,23,FALSE)</f>
        <v>9082021</v>
      </c>
      <c r="AC4448" s="162" t="str">
        <f>VLOOKUP(T4448,Buzon!C:Z,24,FALSE)</f>
        <v>SANTANDER_3550</v>
      </c>
      <c r="AD4448" s="146">
        <f>+H4448</f>
        <v>348</v>
      </c>
      <c r="AE4448" s="150">
        <v>8139649</v>
      </c>
    </row>
    <row r="4449" spans="1:31" s="150" customFormat="1" ht="12" customHeight="1" x14ac:dyDescent="0.25">
      <c r="A4449" s="151" t="s">
        <v>21</v>
      </c>
      <c r="B4449" s="158" t="s">
        <v>9668</v>
      </c>
      <c r="C4449" s="157"/>
      <c r="D4449" s="157"/>
      <c r="E4449" s="158" t="s">
        <v>11347</v>
      </c>
      <c r="F4449" s="158" t="s">
        <v>25</v>
      </c>
      <c r="G4449" s="151" t="s">
        <v>26</v>
      </c>
      <c r="H4449" s="156">
        <v>278</v>
      </c>
      <c r="I4449" s="151" t="s">
        <v>167</v>
      </c>
      <c r="J4449" s="158">
        <v>27701427392</v>
      </c>
      <c r="K4449" s="158" t="s">
        <v>11349</v>
      </c>
      <c r="L4449" s="151" t="s">
        <v>31</v>
      </c>
      <c r="M4449" s="158" t="s">
        <v>29</v>
      </c>
      <c r="N4449" s="158" t="s">
        <v>31</v>
      </c>
      <c r="O4449" s="158">
        <v>13668</v>
      </c>
      <c r="P4449" s="149">
        <v>44416.734131944446</v>
      </c>
      <c r="Q4449" s="149">
        <v>44416.590451388889</v>
      </c>
      <c r="R4449" s="168">
        <v>895181</v>
      </c>
      <c r="S4449" s="151">
        <v>345996974</v>
      </c>
      <c r="T4449" s="153">
        <v>1.36680808211736E+16</v>
      </c>
      <c r="U4449" s="151" t="s">
        <v>32</v>
      </c>
      <c r="V4449" s="141"/>
      <c r="W4449" s="164" t="s">
        <v>13029</v>
      </c>
      <c r="X4449" s="36">
        <v>55301</v>
      </c>
      <c r="Y4449" s="24">
        <f>VLOOKUP(T4449,Buzon!C:C,1,FALSE)</f>
        <v>1.36680808211736E+16</v>
      </c>
      <c r="Z4449" s="13" t="str">
        <f>VLOOKUP(T4449,Buzon!C:Z,21,FALSE)</f>
        <v>AFIL.-008139649</v>
      </c>
      <c r="AA4449" s="162">
        <f>VLOOKUP(T4449,Buzon!C:Z,22,FALSE)</f>
        <v>219790.5</v>
      </c>
      <c r="AB4449" s="162">
        <f>VLOOKUP(T4449,Buzon!C:Z,23,FALSE)</f>
        <v>9082021</v>
      </c>
      <c r="AC4449" s="162" t="str">
        <f>VLOOKUP(T4449,Buzon!C:Z,24,FALSE)</f>
        <v>SANTANDER_3550</v>
      </c>
      <c r="AD4449" s="146">
        <f>+H4449</f>
        <v>278</v>
      </c>
      <c r="AE4449" s="150">
        <v>8139649</v>
      </c>
    </row>
    <row r="4450" spans="1:31" s="150" customFormat="1" ht="12" customHeight="1" x14ac:dyDescent="0.25">
      <c r="A4450" s="151" t="s">
        <v>21</v>
      </c>
      <c r="B4450" s="158" t="s">
        <v>9662</v>
      </c>
      <c r="C4450" s="158" t="s">
        <v>11235</v>
      </c>
      <c r="D4450" s="158">
        <v>9</v>
      </c>
      <c r="E4450" s="158" t="s">
        <v>11350</v>
      </c>
      <c r="F4450" s="158" t="s">
        <v>219</v>
      </c>
      <c r="G4450" s="151" t="s">
        <v>26</v>
      </c>
      <c r="H4450" s="156">
        <v>174</v>
      </c>
      <c r="I4450" s="151" t="s">
        <v>27</v>
      </c>
      <c r="J4450" s="158">
        <v>27701427393</v>
      </c>
      <c r="K4450" s="158" t="s">
        <v>11351</v>
      </c>
      <c r="L4450" s="151" t="s">
        <v>31</v>
      </c>
      <c r="M4450" s="158" t="s">
        <v>31</v>
      </c>
      <c r="N4450" s="158" t="s">
        <v>29</v>
      </c>
      <c r="O4450" s="158">
        <v>10869</v>
      </c>
      <c r="P4450" s="149">
        <v>44416.73777777778</v>
      </c>
      <c r="Q4450" s="149">
        <v>44416.584791666668</v>
      </c>
      <c r="R4450" s="168">
        <v>174222</v>
      </c>
      <c r="S4450" s="151">
        <v>346001057</v>
      </c>
      <c r="T4450" s="153">
        <v>1.08690808211741E+16</v>
      </c>
      <c r="U4450" s="151" t="s">
        <v>32</v>
      </c>
      <c r="V4450" s="141"/>
      <c r="W4450" s="164" t="s">
        <v>13029</v>
      </c>
      <c r="X4450" s="36">
        <v>55301</v>
      </c>
      <c r="Y4450" s="24">
        <f>VLOOKUP(T4450,Buzon!C:C,1,FALSE)</f>
        <v>1.08690808211741E+16</v>
      </c>
      <c r="Z4450" s="13" t="str">
        <f>VLOOKUP(T4450,Buzon!C:Z,21,FALSE)</f>
        <v>AFIL.-008139649</v>
      </c>
      <c r="AA4450" s="162">
        <f>VLOOKUP(T4450,Buzon!C:Z,22,FALSE)</f>
        <v>219790.5</v>
      </c>
      <c r="AB4450" s="162">
        <f>VLOOKUP(T4450,Buzon!C:Z,23,FALSE)</f>
        <v>9082021</v>
      </c>
      <c r="AC4450" s="162" t="str">
        <f>VLOOKUP(T4450,Buzon!C:Z,24,FALSE)</f>
        <v>SANTANDER_3550</v>
      </c>
      <c r="AD4450" s="146">
        <f>+H4450</f>
        <v>174</v>
      </c>
      <c r="AE4450" s="150">
        <v>8139649</v>
      </c>
    </row>
    <row r="4451" spans="1:31" s="150" customFormat="1" ht="12" customHeight="1" x14ac:dyDescent="0.25">
      <c r="A4451" s="151" t="s">
        <v>21</v>
      </c>
      <c r="B4451" s="158" t="s">
        <v>9668</v>
      </c>
      <c r="C4451" s="158" t="s">
        <v>11235</v>
      </c>
      <c r="D4451" s="158">
        <v>29</v>
      </c>
      <c r="E4451" s="158" t="s">
        <v>11352</v>
      </c>
      <c r="F4451" s="158" t="s">
        <v>25</v>
      </c>
      <c r="G4451" s="151" t="s">
        <v>26</v>
      </c>
      <c r="H4451" s="156">
        <v>348</v>
      </c>
      <c r="I4451" s="151" t="s">
        <v>27</v>
      </c>
      <c r="J4451" s="158">
        <v>27701427394</v>
      </c>
      <c r="K4451" s="158" t="s">
        <v>11353</v>
      </c>
      <c r="L4451" s="151" t="s">
        <v>31</v>
      </c>
      <c r="M4451" s="158" t="s">
        <v>31</v>
      </c>
      <c r="N4451" s="158" t="s">
        <v>29</v>
      </c>
      <c r="O4451" s="158">
        <v>13668</v>
      </c>
      <c r="P4451" s="149">
        <v>44416.739629629628</v>
      </c>
      <c r="Q4451" s="149">
        <v>44416.590451388889</v>
      </c>
      <c r="R4451" s="168" t="s">
        <v>8894</v>
      </c>
      <c r="S4451" s="151">
        <v>346003060</v>
      </c>
      <c r="T4451" s="153">
        <v>1.36680808211744E+16</v>
      </c>
      <c r="U4451" s="151" t="s">
        <v>32</v>
      </c>
      <c r="V4451" s="141"/>
      <c r="W4451" s="164" t="s">
        <v>13029</v>
      </c>
      <c r="X4451" s="36">
        <v>55301</v>
      </c>
      <c r="Y4451" s="24">
        <f>VLOOKUP(T4451,Buzon!C:C,1,FALSE)</f>
        <v>1.36680808211744E+16</v>
      </c>
      <c r="Z4451" s="13" t="str">
        <f>VLOOKUP(T4451,Buzon!C:Z,21,FALSE)</f>
        <v>AFIL.-008139649</v>
      </c>
      <c r="AA4451" s="162">
        <f>VLOOKUP(T4451,Buzon!C:Z,22,FALSE)</f>
        <v>219790.5</v>
      </c>
      <c r="AB4451" s="162">
        <f>VLOOKUP(T4451,Buzon!C:Z,23,FALSE)</f>
        <v>9082021</v>
      </c>
      <c r="AC4451" s="162" t="str">
        <f>VLOOKUP(T4451,Buzon!C:Z,24,FALSE)</f>
        <v>SANTANDER_3550</v>
      </c>
      <c r="AD4451" s="146">
        <f>+H4451</f>
        <v>348</v>
      </c>
      <c r="AE4451" s="150">
        <v>8139649</v>
      </c>
    </row>
    <row r="4452" spans="1:31" s="150" customFormat="1" ht="12" customHeight="1" x14ac:dyDescent="0.25">
      <c r="A4452" s="151" t="s">
        <v>21</v>
      </c>
      <c r="B4452" s="158" t="s">
        <v>9668</v>
      </c>
      <c r="C4452" s="158" t="s">
        <v>11235</v>
      </c>
      <c r="D4452" s="158">
        <v>33</v>
      </c>
      <c r="E4452" s="158" t="s">
        <v>11354</v>
      </c>
      <c r="F4452" s="158" t="s">
        <v>25</v>
      </c>
      <c r="G4452" s="151" t="s">
        <v>26</v>
      </c>
      <c r="H4452" s="156">
        <v>348</v>
      </c>
      <c r="I4452" s="151" t="s">
        <v>27</v>
      </c>
      <c r="J4452" s="158">
        <v>27701427395</v>
      </c>
      <c r="K4452" s="158" t="s">
        <v>11355</v>
      </c>
      <c r="L4452" s="151" t="s">
        <v>31</v>
      </c>
      <c r="M4452" s="158" t="s">
        <v>31</v>
      </c>
      <c r="N4452" s="158" t="s">
        <v>29</v>
      </c>
      <c r="O4452" s="158">
        <v>13668</v>
      </c>
      <c r="P4452" s="149">
        <v>44416.739629629628</v>
      </c>
      <c r="Q4452" s="149">
        <v>44416.590451388889</v>
      </c>
      <c r="R4452" s="168" t="s">
        <v>8894</v>
      </c>
      <c r="S4452" s="151">
        <v>346003060</v>
      </c>
      <c r="T4452" s="153">
        <v>1.36680808211744E+16</v>
      </c>
      <c r="U4452" s="151" t="s">
        <v>32</v>
      </c>
      <c r="V4452" s="141"/>
      <c r="W4452" s="164" t="s">
        <v>13029</v>
      </c>
      <c r="X4452" s="36">
        <v>55301</v>
      </c>
      <c r="Y4452" s="24">
        <f>VLOOKUP(T4452,Buzon!C:C,1,FALSE)</f>
        <v>1.36680808211744E+16</v>
      </c>
      <c r="Z4452" s="13" t="str">
        <f>VLOOKUP(T4452,Buzon!C:Z,21,FALSE)</f>
        <v>AFIL.-008139649</v>
      </c>
      <c r="AA4452" s="162">
        <f>VLOOKUP(T4452,Buzon!C:Z,22,FALSE)</f>
        <v>219790.5</v>
      </c>
      <c r="AB4452" s="162">
        <f>VLOOKUP(T4452,Buzon!C:Z,23,FALSE)</f>
        <v>9082021</v>
      </c>
      <c r="AC4452" s="162" t="str">
        <f>VLOOKUP(T4452,Buzon!C:Z,24,FALSE)</f>
        <v>SANTANDER_3550</v>
      </c>
      <c r="AD4452" s="146">
        <f>+H4452</f>
        <v>348</v>
      </c>
      <c r="AE4452" s="150">
        <v>8139649</v>
      </c>
    </row>
    <row r="4453" spans="1:31" s="150" customFormat="1" ht="12" customHeight="1" x14ac:dyDescent="0.25">
      <c r="A4453" s="151" t="s">
        <v>21</v>
      </c>
      <c r="B4453" s="158" t="s">
        <v>9668</v>
      </c>
      <c r="C4453" s="158" t="s">
        <v>11235</v>
      </c>
      <c r="D4453" s="158">
        <v>34</v>
      </c>
      <c r="E4453" s="158" t="s">
        <v>11356</v>
      </c>
      <c r="F4453" s="158" t="s">
        <v>25</v>
      </c>
      <c r="G4453" s="151" t="s">
        <v>26</v>
      </c>
      <c r="H4453" s="156">
        <v>348</v>
      </c>
      <c r="I4453" s="151" t="s">
        <v>27</v>
      </c>
      <c r="J4453" s="158">
        <v>27701427396</v>
      </c>
      <c r="K4453" s="158" t="s">
        <v>11357</v>
      </c>
      <c r="L4453" s="151" t="s">
        <v>31</v>
      </c>
      <c r="M4453" s="158" t="s">
        <v>31</v>
      </c>
      <c r="N4453" s="158" t="s">
        <v>29</v>
      </c>
      <c r="O4453" s="158">
        <v>13668</v>
      </c>
      <c r="P4453" s="149">
        <v>44416.739629629628</v>
      </c>
      <c r="Q4453" s="149">
        <v>44416.590451388889</v>
      </c>
      <c r="R4453" s="168" t="s">
        <v>8894</v>
      </c>
      <c r="S4453" s="151">
        <v>346003060</v>
      </c>
      <c r="T4453" s="153">
        <v>1.36680808211744E+16</v>
      </c>
      <c r="U4453" s="151" t="s">
        <v>32</v>
      </c>
      <c r="V4453" s="141"/>
      <c r="W4453" s="164" t="s">
        <v>13029</v>
      </c>
      <c r="X4453" s="36">
        <v>55301</v>
      </c>
      <c r="Y4453" s="24">
        <f>VLOOKUP(T4453,Buzon!C:C,1,FALSE)</f>
        <v>1.36680808211744E+16</v>
      </c>
      <c r="Z4453" s="13" t="str">
        <f>VLOOKUP(T4453,Buzon!C:Z,21,FALSE)</f>
        <v>AFIL.-008139649</v>
      </c>
      <c r="AA4453" s="162">
        <f>VLOOKUP(T4453,Buzon!C:Z,22,FALSE)</f>
        <v>219790.5</v>
      </c>
      <c r="AB4453" s="162">
        <f>VLOOKUP(T4453,Buzon!C:Z,23,FALSE)</f>
        <v>9082021</v>
      </c>
      <c r="AC4453" s="162" t="str">
        <f>VLOOKUP(T4453,Buzon!C:Z,24,FALSE)</f>
        <v>SANTANDER_3550</v>
      </c>
      <c r="AD4453" s="146">
        <f>+H4453</f>
        <v>348</v>
      </c>
      <c r="AE4453" s="150">
        <v>8139649</v>
      </c>
    </row>
    <row r="4454" spans="1:31" s="150" customFormat="1" ht="12" customHeight="1" x14ac:dyDescent="0.25">
      <c r="A4454" s="151" t="s">
        <v>21</v>
      </c>
      <c r="B4454" s="158" t="s">
        <v>9662</v>
      </c>
      <c r="C4454" s="158" t="s">
        <v>11358</v>
      </c>
      <c r="D4454" s="158">
        <v>15</v>
      </c>
      <c r="E4454" s="158" t="s">
        <v>11359</v>
      </c>
      <c r="F4454" s="158" t="s">
        <v>25</v>
      </c>
      <c r="G4454" s="151" t="s">
        <v>26</v>
      </c>
      <c r="H4454" s="156">
        <v>348</v>
      </c>
      <c r="I4454" s="151" t="s">
        <v>27</v>
      </c>
      <c r="J4454" s="158">
        <v>27701427414</v>
      </c>
      <c r="K4454" s="158" t="s">
        <v>11360</v>
      </c>
      <c r="L4454" s="151" t="s">
        <v>31</v>
      </c>
      <c r="M4454" s="158" t="s">
        <v>31</v>
      </c>
      <c r="N4454" s="158" t="s">
        <v>29</v>
      </c>
      <c r="O4454" s="158">
        <v>10869</v>
      </c>
      <c r="P4454" s="149">
        <v>44416.755567129629</v>
      </c>
      <c r="Q4454" s="149">
        <v>44416.584791666668</v>
      </c>
      <c r="R4454" s="168">
        <v>8332</v>
      </c>
      <c r="S4454" s="151">
        <v>346021405</v>
      </c>
      <c r="T4454" s="153">
        <v>1.08690808211807E+16</v>
      </c>
      <c r="U4454" s="151" t="s">
        <v>32</v>
      </c>
      <c r="V4454" s="141"/>
      <c r="W4454" s="164" t="s">
        <v>13029</v>
      </c>
      <c r="X4454" s="36">
        <v>55301</v>
      </c>
      <c r="Y4454" s="24">
        <f>VLOOKUP(T4454,Buzon!C:C,1,FALSE)</f>
        <v>1.08690808211807E+16</v>
      </c>
      <c r="Z4454" s="13" t="str">
        <f>VLOOKUP(T4454,Buzon!C:Z,21,FALSE)</f>
        <v>AFIL.-008139649</v>
      </c>
      <c r="AA4454" s="162">
        <f>VLOOKUP(T4454,Buzon!C:Z,22,FALSE)</f>
        <v>219790.5</v>
      </c>
      <c r="AB4454" s="162">
        <f>VLOOKUP(T4454,Buzon!C:Z,23,FALSE)</f>
        <v>9082021</v>
      </c>
      <c r="AC4454" s="162" t="str">
        <f>VLOOKUP(T4454,Buzon!C:Z,24,FALSE)</f>
        <v>SANTANDER_3550</v>
      </c>
      <c r="AD4454" s="146">
        <f>+H4454</f>
        <v>348</v>
      </c>
      <c r="AE4454" s="150">
        <v>8139649</v>
      </c>
    </row>
    <row r="4455" spans="1:31" s="150" customFormat="1" ht="12" customHeight="1" x14ac:dyDescent="0.25">
      <c r="A4455" s="151" t="s">
        <v>21</v>
      </c>
      <c r="B4455" s="158" t="s">
        <v>9662</v>
      </c>
      <c r="C4455" s="222" t="s">
        <v>11270</v>
      </c>
      <c r="D4455" s="158">
        <v>29</v>
      </c>
      <c r="E4455" s="158" t="s">
        <v>11361</v>
      </c>
      <c r="F4455" s="158" t="s">
        <v>25</v>
      </c>
      <c r="G4455" s="151" t="s">
        <v>26</v>
      </c>
      <c r="H4455" s="156">
        <v>236</v>
      </c>
      <c r="I4455" s="151" t="s">
        <v>27</v>
      </c>
      <c r="J4455" s="158">
        <v>27701427415</v>
      </c>
      <c r="K4455" s="158" t="s">
        <v>11362</v>
      </c>
      <c r="L4455" s="151" t="s">
        <v>31</v>
      </c>
      <c r="M4455" s="158" t="s">
        <v>31</v>
      </c>
      <c r="N4455" s="158" t="s">
        <v>9802</v>
      </c>
      <c r="O4455" s="158">
        <v>10869</v>
      </c>
      <c r="P4455" s="149">
        <v>44416.760081018518</v>
      </c>
      <c r="Q4455" s="149">
        <v>44416.584791666668</v>
      </c>
      <c r="R4455" s="168">
        <v>42859</v>
      </c>
      <c r="S4455" s="151">
        <v>346026351</v>
      </c>
      <c r="T4455" s="153">
        <v>1.08690808211813E+16</v>
      </c>
      <c r="U4455" s="151" t="s">
        <v>32</v>
      </c>
      <c r="V4455" s="141"/>
      <c r="W4455" s="164" t="s">
        <v>13028</v>
      </c>
      <c r="X4455" s="36">
        <v>3908</v>
      </c>
      <c r="Y4455" s="24">
        <f>VLOOKUP(T4455,Buzon!C:C,1,FALSE)</f>
        <v>1.08690808211813E+16</v>
      </c>
      <c r="Z4455" s="13" t="str">
        <f>VLOOKUP(T4455,Buzon!C:Z,21,FALSE)</f>
        <v>AFIL.-008139649</v>
      </c>
      <c r="AA4455" s="162">
        <f>VLOOKUP(T4455,Buzon!C:Z,22,FALSE)</f>
        <v>219790.5</v>
      </c>
      <c r="AB4455" s="162">
        <f>VLOOKUP(T4455,Buzon!C:Z,23,FALSE)</f>
        <v>9082021</v>
      </c>
      <c r="AC4455" s="162" t="str">
        <f>VLOOKUP(T4455,Buzon!C:Z,24,FALSE)</f>
        <v>SANTANDER_3550</v>
      </c>
      <c r="AD4455" s="146">
        <f>+H4455</f>
        <v>236</v>
      </c>
      <c r="AE4455" s="150">
        <v>8139649</v>
      </c>
    </row>
    <row r="4456" spans="1:31" s="150" customFormat="1" ht="12" customHeight="1" x14ac:dyDescent="0.25">
      <c r="A4456" s="151" t="s">
        <v>21</v>
      </c>
      <c r="B4456" s="158" t="s">
        <v>9662</v>
      </c>
      <c r="C4456" s="223"/>
      <c r="D4456" s="157"/>
      <c r="E4456" s="158" t="s">
        <v>11361</v>
      </c>
      <c r="F4456" s="158" t="s">
        <v>25</v>
      </c>
      <c r="G4456" s="151" t="s">
        <v>26</v>
      </c>
      <c r="H4456" s="156">
        <v>188</v>
      </c>
      <c r="I4456" s="151" t="s">
        <v>167</v>
      </c>
      <c r="J4456" s="158">
        <v>27701427416</v>
      </c>
      <c r="K4456" s="158" t="s">
        <v>11363</v>
      </c>
      <c r="L4456" s="151" t="s">
        <v>31</v>
      </c>
      <c r="M4456" s="158" t="s">
        <v>9802</v>
      </c>
      <c r="N4456" s="158" t="s">
        <v>31</v>
      </c>
      <c r="O4456" s="158">
        <v>10869</v>
      </c>
      <c r="P4456" s="149">
        <v>44416.760081018518</v>
      </c>
      <c r="Q4456" s="149">
        <v>44416.584791666668</v>
      </c>
      <c r="R4456" s="168">
        <v>42859</v>
      </c>
      <c r="S4456" s="151">
        <v>346026351</v>
      </c>
      <c r="T4456" s="153">
        <v>1.08690808211813E+16</v>
      </c>
      <c r="U4456" s="151" t="s">
        <v>32</v>
      </c>
      <c r="V4456" s="141"/>
      <c r="W4456" s="164" t="s">
        <v>13028</v>
      </c>
      <c r="X4456" s="36">
        <v>3908</v>
      </c>
      <c r="Y4456" s="24">
        <f>VLOOKUP(T4456,Buzon!C:C,1,FALSE)</f>
        <v>1.08690808211813E+16</v>
      </c>
      <c r="Z4456" s="13" t="str">
        <f>VLOOKUP(T4456,Buzon!C:Z,21,FALSE)</f>
        <v>AFIL.-008139649</v>
      </c>
      <c r="AA4456" s="162">
        <f>VLOOKUP(T4456,Buzon!C:Z,22,FALSE)</f>
        <v>219790.5</v>
      </c>
      <c r="AB4456" s="162">
        <f>VLOOKUP(T4456,Buzon!C:Z,23,FALSE)</f>
        <v>9082021</v>
      </c>
      <c r="AC4456" s="162" t="str">
        <f>VLOOKUP(T4456,Buzon!C:Z,24,FALSE)</f>
        <v>SANTANDER_3550</v>
      </c>
      <c r="AD4456" s="146">
        <f>+H4456</f>
        <v>188</v>
      </c>
      <c r="AE4456" s="150">
        <v>8139649</v>
      </c>
    </row>
    <row r="4457" spans="1:31" s="150" customFormat="1" ht="12" customHeight="1" x14ac:dyDescent="0.25">
      <c r="A4457" s="151" t="s">
        <v>21</v>
      </c>
      <c r="B4457" s="158" t="s">
        <v>9668</v>
      </c>
      <c r="C4457" s="158" t="s">
        <v>10877</v>
      </c>
      <c r="D4457" s="158">
        <v>1</v>
      </c>
      <c r="E4457" s="158" t="s">
        <v>11364</v>
      </c>
      <c r="F4457" s="158" t="s">
        <v>25</v>
      </c>
      <c r="G4457" s="151" t="s">
        <v>26</v>
      </c>
      <c r="H4457" s="156">
        <v>278</v>
      </c>
      <c r="I4457" s="151" t="s">
        <v>27</v>
      </c>
      <c r="J4457" s="158">
        <v>27701427425</v>
      </c>
      <c r="K4457" s="158" t="s">
        <v>11365</v>
      </c>
      <c r="L4457" s="151" t="s">
        <v>31</v>
      </c>
      <c r="M4457" s="158" t="s">
        <v>31</v>
      </c>
      <c r="N4457" s="158" t="s">
        <v>30</v>
      </c>
      <c r="O4457" s="158">
        <v>13668</v>
      </c>
      <c r="P4457" s="149">
        <v>44416.768379629626</v>
      </c>
      <c r="Q4457" s="149">
        <v>44416.590451388889</v>
      </c>
      <c r="R4457" s="168">
        <v>363175</v>
      </c>
      <c r="S4457" s="151">
        <v>346035538</v>
      </c>
      <c r="T4457" s="153">
        <v>1.36680808211825E+16</v>
      </c>
      <c r="U4457" s="151" t="s">
        <v>32</v>
      </c>
      <c r="V4457" s="141"/>
      <c r="W4457" s="164" t="s">
        <v>13029</v>
      </c>
      <c r="X4457" s="36">
        <v>55301</v>
      </c>
      <c r="Y4457" s="24">
        <f>VLOOKUP(T4457,Buzon!C:C,1,FALSE)</f>
        <v>1.36680808211825E+16</v>
      </c>
      <c r="Z4457" s="13" t="str">
        <f>VLOOKUP(T4457,Buzon!C:Z,21,FALSE)</f>
        <v>AFIL.-008139649</v>
      </c>
      <c r="AA4457" s="162">
        <f>VLOOKUP(T4457,Buzon!C:Z,22,FALSE)</f>
        <v>219790.5</v>
      </c>
      <c r="AB4457" s="162">
        <f>VLOOKUP(T4457,Buzon!C:Z,23,FALSE)</f>
        <v>9082021</v>
      </c>
      <c r="AC4457" s="162" t="str">
        <f>VLOOKUP(T4457,Buzon!C:Z,24,FALSE)</f>
        <v>SANTANDER_3550</v>
      </c>
      <c r="AD4457" s="146">
        <f>+H4457</f>
        <v>278</v>
      </c>
      <c r="AE4457" s="150">
        <v>8139649</v>
      </c>
    </row>
    <row r="4458" spans="1:31" s="150" customFormat="1" ht="12" customHeight="1" x14ac:dyDescent="0.25">
      <c r="A4458" s="151" t="s">
        <v>21</v>
      </c>
      <c r="B4458" s="158" t="s">
        <v>9668</v>
      </c>
      <c r="C4458" s="158" t="s">
        <v>10877</v>
      </c>
      <c r="D4458" s="158">
        <v>2</v>
      </c>
      <c r="E4458" s="158" t="s">
        <v>11366</v>
      </c>
      <c r="F4458" s="158" t="s">
        <v>25</v>
      </c>
      <c r="G4458" s="151" t="s">
        <v>26</v>
      </c>
      <c r="H4458" s="156">
        <v>278</v>
      </c>
      <c r="I4458" s="151" t="s">
        <v>27</v>
      </c>
      <c r="J4458" s="158">
        <v>27701427426</v>
      </c>
      <c r="K4458" s="158" t="s">
        <v>11367</v>
      </c>
      <c r="L4458" s="151" t="s">
        <v>31</v>
      </c>
      <c r="M4458" s="158" t="s">
        <v>31</v>
      </c>
      <c r="N4458" s="158" t="s">
        <v>30</v>
      </c>
      <c r="O4458" s="158">
        <v>13668</v>
      </c>
      <c r="P4458" s="149">
        <v>44416.768379629626</v>
      </c>
      <c r="Q4458" s="149">
        <v>44416.590451388889</v>
      </c>
      <c r="R4458" s="168">
        <v>363175</v>
      </c>
      <c r="S4458" s="151">
        <v>346035538</v>
      </c>
      <c r="T4458" s="153">
        <v>1.36680808211825E+16</v>
      </c>
      <c r="U4458" s="151" t="s">
        <v>32</v>
      </c>
      <c r="V4458" s="141"/>
      <c r="W4458" s="164" t="s">
        <v>13029</v>
      </c>
      <c r="X4458" s="36">
        <v>55301</v>
      </c>
      <c r="Y4458" s="24">
        <f>VLOOKUP(T4458,Buzon!C:C,1,FALSE)</f>
        <v>1.36680808211825E+16</v>
      </c>
      <c r="Z4458" s="13" t="str">
        <f>VLOOKUP(T4458,Buzon!C:Z,21,FALSE)</f>
        <v>AFIL.-008139649</v>
      </c>
      <c r="AA4458" s="162">
        <f>VLOOKUP(T4458,Buzon!C:Z,22,FALSE)</f>
        <v>219790.5</v>
      </c>
      <c r="AB4458" s="162">
        <f>VLOOKUP(T4458,Buzon!C:Z,23,FALSE)</f>
        <v>9082021</v>
      </c>
      <c r="AC4458" s="162" t="str">
        <f>VLOOKUP(T4458,Buzon!C:Z,24,FALSE)</f>
        <v>SANTANDER_3550</v>
      </c>
      <c r="AD4458" s="146">
        <f>+H4458</f>
        <v>278</v>
      </c>
      <c r="AE4458" s="150">
        <v>8139649</v>
      </c>
    </row>
    <row r="4459" spans="1:31" s="150" customFormat="1" ht="12" customHeight="1" x14ac:dyDescent="0.25">
      <c r="A4459" s="151" t="s">
        <v>21</v>
      </c>
      <c r="B4459" s="158" t="s">
        <v>9668</v>
      </c>
      <c r="C4459" s="158" t="s">
        <v>10877</v>
      </c>
      <c r="D4459" s="158">
        <v>3</v>
      </c>
      <c r="E4459" s="158" t="s">
        <v>11368</v>
      </c>
      <c r="F4459" s="158" t="s">
        <v>25</v>
      </c>
      <c r="G4459" s="151" t="s">
        <v>26</v>
      </c>
      <c r="H4459" s="156">
        <v>278</v>
      </c>
      <c r="I4459" s="151" t="s">
        <v>27</v>
      </c>
      <c r="J4459" s="158">
        <v>27701427427</v>
      </c>
      <c r="K4459" s="158" t="s">
        <v>11369</v>
      </c>
      <c r="L4459" s="151" t="s">
        <v>31</v>
      </c>
      <c r="M4459" s="158" t="s">
        <v>31</v>
      </c>
      <c r="N4459" s="158" t="s">
        <v>30</v>
      </c>
      <c r="O4459" s="158">
        <v>13668</v>
      </c>
      <c r="P4459" s="149">
        <v>44416.768379629626</v>
      </c>
      <c r="Q4459" s="149">
        <v>44416.590451388889</v>
      </c>
      <c r="R4459" s="168">
        <v>363175</v>
      </c>
      <c r="S4459" s="151">
        <v>346035538</v>
      </c>
      <c r="T4459" s="153">
        <v>1.36680808211825E+16</v>
      </c>
      <c r="U4459" s="151" t="s">
        <v>32</v>
      </c>
      <c r="V4459" s="141"/>
      <c r="W4459" s="164" t="s">
        <v>13029</v>
      </c>
      <c r="X4459" s="36">
        <v>55301</v>
      </c>
      <c r="Y4459" s="24">
        <f>VLOOKUP(T4459,Buzon!C:C,1,FALSE)</f>
        <v>1.36680808211825E+16</v>
      </c>
      <c r="Z4459" s="13" t="str">
        <f>VLOOKUP(T4459,Buzon!C:Z,21,FALSE)</f>
        <v>AFIL.-008139649</v>
      </c>
      <c r="AA4459" s="162">
        <f>VLOOKUP(T4459,Buzon!C:Z,22,FALSE)</f>
        <v>219790.5</v>
      </c>
      <c r="AB4459" s="162">
        <f>VLOOKUP(T4459,Buzon!C:Z,23,FALSE)</f>
        <v>9082021</v>
      </c>
      <c r="AC4459" s="162" t="str">
        <f>VLOOKUP(T4459,Buzon!C:Z,24,FALSE)</f>
        <v>SANTANDER_3550</v>
      </c>
      <c r="AD4459" s="146">
        <f>+H4459</f>
        <v>278</v>
      </c>
      <c r="AE4459" s="150">
        <v>8139649</v>
      </c>
    </row>
    <row r="4460" spans="1:31" s="150" customFormat="1" ht="12" customHeight="1" x14ac:dyDescent="0.25">
      <c r="A4460" s="151" t="s">
        <v>21</v>
      </c>
      <c r="B4460" s="158" t="s">
        <v>9662</v>
      </c>
      <c r="C4460" s="158" t="s">
        <v>10432</v>
      </c>
      <c r="D4460" s="158">
        <v>8</v>
      </c>
      <c r="E4460" s="158" t="s">
        <v>11370</v>
      </c>
      <c r="F4460" s="158" t="s">
        <v>25</v>
      </c>
      <c r="G4460" s="151" t="s">
        <v>26</v>
      </c>
      <c r="H4460" s="156">
        <v>348</v>
      </c>
      <c r="I4460" s="151" t="s">
        <v>27</v>
      </c>
      <c r="J4460" s="158">
        <v>27701427428</v>
      </c>
      <c r="K4460" s="158" t="s">
        <v>11371</v>
      </c>
      <c r="L4460" s="151" t="s">
        <v>31</v>
      </c>
      <c r="M4460" s="158" t="s">
        <v>31</v>
      </c>
      <c r="N4460" s="158" t="s">
        <v>29</v>
      </c>
      <c r="O4460" s="158">
        <v>10869</v>
      </c>
      <c r="P4460" s="149">
        <v>44416.768831018519</v>
      </c>
      <c r="Q4460" s="149">
        <v>44416.584791666668</v>
      </c>
      <c r="R4460" s="168" t="s">
        <v>8917</v>
      </c>
      <c r="S4460" s="151">
        <v>346035967</v>
      </c>
      <c r="T4460" s="153">
        <v>1.08690808211826E+16</v>
      </c>
      <c r="U4460" s="151" t="s">
        <v>32</v>
      </c>
      <c r="V4460" s="141"/>
      <c r="W4460" s="164" t="s">
        <v>13029</v>
      </c>
      <c r="X4460" s="36">
        <v>55301</v>
      </c>
      <c r="Y4460" s="24">
        <f>VLOOKUP(T4460,Buzon!C:C,1,FALSE)</f>
        <v>1.08690808211826E+16</v>
      </c>
      <c r="Z4460" s="13" t="str">
        <f>VLOOKUP(T4460,Buzon!C:Z,21,FALSE)</f>
        <v>AFIL.-008139649</v>
      </c>
      <c r="AA4460" s="162">
        <f>VLOOKUP(T4460,Buzon!C:Z,22,FALSE)</f>
        <v>219790.5</v>
      </c>
      <c r="AB4460" s="162">
        <f>VLOOKUP(T4460,Buzon!C:Z,23,FALSE)</f>
        <v>9082021</v>
      </c>
      <c r="AC4460" s="162" t="str">
        <f>VLOOKUP(T4460,Buzon!C:Z,24,FALSE)</f>
        <v>SANTANDER_3550</v>
      </c>
      <c r="AD4460" s="146">
        <f>+H4460</f>
        <v>348</v>
      </c>
      <c r="AE4460" s="150">
        <v>8139649</v>
      </c>
    </row>
    <row r="4461" spans="1:31" s="150" customFormat="1" ht="12" customHeight="1" x14ac:dyDescent="0.25">
      <c r="A4461" s="151" t="s">
        <v>21</v>
      </c>
      <c r="B4461" s="158" t="s">
        <v>9668</v>
      </c>
      <c r="C4461" s="158" t="s">
        <v>11372</v>
      </c>
      <c r="D4461" s="158">
        <v>25</v>
      </c>
      <c r="E4461" s="158" t="s">
        <v>10765</v>
      </c>
      <c r="F4461" s="158" t="s">
        <v>71</v>
      </c>
      <c r="G4461" s="151" t="s">
        <v>26</v>
      </c>
      <c r="H4461" s="156">
        <v>174</v>
      </c>
      <c r="I4461" s="151" t="s">
        <v>27</v>
      </c>
      <c r="J4461" s="158">
        <v>27701427433</v>
      </c>
      <c r="K4461" s="158" t="s">
        <v>11373</v>
      </c>
      <c r="L4461" s="151" t="s">
        <v>31</v>
      </c>
      <c r="M4461" s="158" t="s">
        <v>31</v>
      </c>
      <c r="N4461" s="158" t="s">
        <v>29</v>
      </c>
      <c r="O4461" s="158">
        <v>13668</v>
      </c>
      <c r="P4461" s="149">
        <v>44416.781006944446</v>
      </c>
      <c r="Q4461" s="149">
        <v>44416.590451388889</v>
      </c>
      <c r="R4461" s="168">
        <v>707081</v>
      </c>
      <c r="S4461" s="151">
        <v>346049183</v>
      </c>
      <c r="T4461" s="153">
        <v>1.36680808211844E+16</v>
      </c>
      <c r="U4461" s="151" t="s">
        <v>32</v>
      </c>
      <c r="V4461" s="141"/>
      <c r="W4461" s="164" t="s">
        <v>13029</v>
      </c>
      <c r="X4461" s="36">
        <v>55301</v>
      </c>
      <c r="Y4461" s="24">
        <f>VLOOKUP(T4461,Buzon!C:C,1,FALSE)</f>
        <v>1.36680808211844E+16</v>
      </c>
      <c r="Z4461" s="13" t="str">
        <f>VLOOKUP(T4461,Buzon!C:Z,21,FALSE)</f>
        <v>AFIL.-008139649</v>
      </c>
      <c r="AA4461" s="162">
        <f>VLOOKUP(T4461,Buzon!C:Z,22,FALSE)</f>
        <v>219790.5</v>
      </c>
      <c r="AB4461" s="162">
        <f>VLOOKUP(T4461,Buzon!C:Z,23,FALSE)</f>
        <v>9082021</v>
      </c>
      <c r="AC4461" s="162" t="str">
        <f>VLOOKUP(T4461,Buzon!C:Z,24,FALSE)</f>
        <v>SANTANDER_3550</v>
      </c>
      <c r="AD4461" s="146">
        <f>+H4461</f>
        <v>174</v>
      </c>
      <c r="AE4461" s="150">
        <v>8139649</v>
      </c>
    </row>
    <row r="4462" spans="1:31" s="150" customFormat="1" ht="12" customHeight="1" x14ac:dyDescent="0.25">
      <c r="A4462" s="151" t="s">
        <v>21</v>
      </c>
      <c r="B4462" s="158" t="s">
        <v>9668</v>
      </c>
      <c r="C4462" s="158" t="s">
        <v>11372</v>
      </c>
      <c r="D4462" s="158">
        <v>26</v>
      </c>
      <c r="E4462" s="158" t="s">
        <v>11374</v>
      </c>
      <c r="F4462" s="158" t="s">
        <v>219</v>
      </c>
      <c r="G4462" s="151" t="s">
        <v>26</v>
      </c>
      <c r="H4462" s="156">
        <v>174</v>
      </c>
      <c r="I4462" s="151" t="s">
        <v>27</v>
      </c>
      <c r="J4462" s="158">
        <v>27701427434</v>
      </c>
      <c r="K4462" s="158" t="s">
        <v>11375</v>
      </c>
      <c r="L4462" s="151" t="s">
        <v>31</v>
      </c>
      <c r="M4462" s="158" t="s">
        <v>31</v>
      </c>
      <c r="N4462" s="158" t="s">
        <v>29</v>
      </c>
      <c r="O4462" s="158">
        <v>13668</v>
      </c>
      <c r="P4462" s="149">
        <v>44416.781006944446</v>
      </c>
      <c r="Q4462" s="149">
        <v>44416.590451388889</v>
      </c>
      <c r="R4462" s="168">
        <v>707081</v>
      </c>
      <c r="S4462" s="151">
        <v>346049183</v>
      </c>
      <c r="T4462" s="153">
        <v>1.36680808211844E+16</v>
      </c>
      <c r="U4462" s="151" t="s">
        <v>32</v>
      </c>
      <c r="V4462" s="141"/>
      <c r="W4462" s="164" t="s">
        <v>13029</v>
      </c>
      <c r="X4462" s="36">
        <v>55301</v>
      </c>
      <c r="Y4462" s="24">
        <f>VLOOKUP(T4462,Buzon!C:C,1,FALSE)</f>
        <v>1.36680808211844E+16</v>
      </c>
      <c r="Z4462" s="13" t="str">
        <f>VLOOKUP(T4462,Buzon!C:Z,21,FALSE)</f>
        <v>AFIL.-008139649</v>
      </c>
      <c r="AA4462" s="162">
        <f>VLOOKUP(T4462,Buzon!C:Z,22,FALSE)</f>
        <v>219790.5</v>
      </c>
      <c r="AB4462" s="162">
        <f>VLOOKUP(T4462,Buzon!C:Z,23,FALSE)</f>
        <v>9082021</v>
      </c>
      <c r="AC4462" s="162" t="str">
        <f>VLOOKUP(T4462,Buzon!C:Z,24,FALSE)</f>
        <v>SANTANDER_3550</v>
      </c>
      <c r="AD4462" s="146">
        <f>+H4462</f>
        <v>174</v>
      </c>
      <c r="AE4462" s="150">
        <v>8139649</v>
      </c>
    </row>
    <row r="4463" spans="1:31" s="150" customFormat="1" ht="12" customHeight="1" x14ac:dyDescent="0.25">
      <c r="A4463" s="151" t="s">
        <v>21</v>
      </c>
      <c r="B4463" s="158" t="s">
        <v>9668</v>
      </c>
      <c r="C4463" s="158" t="s">
        <v>11372</v>
      </c>
      <c r="D4463" s="158">
        <v>29</v>
      </c>
      <c r="E4463" s="158" t="s">
        <v>10765</v>
      </c>
      <c r="F4463" s="158" t="s">
        <v>219</v>
      </c>
      <c r="G4463" s="151" t="s">
        <v>26</v>
      </c>
      <c r="H4463" s="156">
        <v>174</v>
      </c>
      <c r="I4463" s="151" t="s">
        <v>27</v>
      </c>
      <c r="J4463" s="158">
        <v>27701427435</v>
      </c>
      <c r="K4463" s="158" t="s">
        <v>11376</v>
      </c>
      <c r="L4463" s="151" t="s">
        <v>31</v>
      </c>
      <c r="M4463" s="158" t="s">
        <v>31</v>
      </c>
      <c r="N4463" s="158" t="s">
        <v>29</v>
      </c>
      <c r="O4463" s="158">
        <v>13668</v>
      </c>
      <c r="P4463" s="149">
        <v>44416.781006944446</v>
      </c>
      <c r="Q4463" s="149">
        <v>44416.590451388889</v>
      </c>
      <c r="R4463" s="168">
        <v>707081</v>
      </c>
      <c r="S4463" s="151">
        <v>346049183</v>
      </c>
      <c r="T4463" s="153">
        <v>1.36680808211844E+16</v>
      </c>
      <c r="U4463" s="151" t="s">
        <v>32</v>
      </c>
      <c r="V4463" s="141"/>
      <c r="W4463" s="164" t="s">
        <v>13029</v>
      </c>
      <c r="X4463" s="36">
        <v>55301</v>
      </c>
      <c r="Y4463" s="24">
        <f>VLOOKUP(T4463,Buzon!C:C,1,FALSE)</f>
        <v>1.36680808211844E+16</v>
      </c>
      <c r="Z4463" s="13" t="str">
        <f>VLOOKUP(T4463,Buzon!C:Z,21,FALSE)</f>
        <v>AFIL.-008139649</v>
      </c>
      <c r="AA4463" s="162">
        <f>VLOOKUP(T4463,Buzon!C:Z,22,FALSE)</f>
        <v>219790.5</v>
      </c>
      <c r="AB4463" s="162">
        <f>VLOOKUP(T4463,Buzon!C:Z,23,FALSE)</f>
        <v>9082021</v>
      </c>
      <c r="AC4463" s="162" t="str">
        <f>VLOOKUP(T4463,Buzon!C:Z,24,FALSE)</f>
        <v>SANTANDER_3550</v>
      </c>
      <c r="AD4463" s="146">
        <f>+H4463</f>
        <v>174</v>
      </c>
      <c r="AE4463" s="150">
        <v>8139649</v>
      </c>
    </row>
    <row r="4464" spans="1:31" s="150" customFormat="1" ht="12" customHeight="1" x14ac:dyDescent="0.25">
      <c r="A4464" s="151" t="s">
        <v>21</v>
      </c>
      <c r="B4464" s="158" t="s">
        <v>9668</v>
      </c>
      <c r="C4464" s="158" t="s">
        <v>11372</v>
      </c>
      <c r="D4464" s="158">
        <v>30</v>
      </c>
      <c r="E4464" s="158" t="s">
        <v>11377</v>
      </c>
      <c r="F4464" s="158" t="s">
        <v>25</v>
      </c>
      <c r="G4464" s="151" t="s">
        <v>26</v>
      </c>
      <c r="H4464" s="156">
        <v>278</v>
      </c>
      <c r="I4464" s="151" t="s">
        <v>27</v>
      </c>
      <c r="J4464" s="158">
        <v>27701427436</v>
      </c>
      <c r="K4464" s="158" t="s">
        <v>11378</v>
      </c>
      <c r="L4464" s="151" t="s">
        <v>31</v>
      </c>
      <c r="M4464" s="158" t="s">
        <v>31</v>
      </c>
      <c r="N4464" s="158" t="s">
        <v>29</v>
      </c>
      <c r="O4464" s="158">
        <v>13668</v>
      </c>
      <c r="P4464" s="149">
        <v>44416.781006944446</v>
      </c>
      <c r="Q4464" s="149">
        <v>44416.590451388889</v>
      </c>
      <c r="R4464" s="168">
        <v>707081</v>
      </c>
      <c r="S4464" s="151">
        <v>346049183</v>
      </c>
      <c r="T4464" s="153">
        <v>1.36680808211844E+16</v>
      </c>
      <c r="U4464" s="151" t="s">
        <v>32</v>
      </c>
      <c r="V4464" s="141"/>
      <c r="W4464" s="164" t="s">
        <v>13029</v>
      </c>
      <c r="X4464" s="36">
        <v>55301</v>
      </c>
      <c r="Y4464" s="24">
        <f>VLOOKUP(T4464,Buzon!C:C,1,FALSE)</f>
        <v>1.36680808211844E+16</v>
      </c>
      <c r="Z4464" s="13" t="str">
        <f>VLOOKUP(T4464,Buzon!C:Z,21,FALSE)</f>
        <v>AFIL.-008139649</v>
      </c>
      <c r="AA4464" s="162">
        <f>VLOOKUP(T4464,Buzon!C:Z,22,FALSE)</f>
        <v>219790.5</v>
      </c>
      <c r="AB4464" s="162">
        <f>VLOOKUP(T4464,Buzon!C:Z,23,FALSE)</f>
        <v>9082021</v>
      </c>
      <c r="AC4464" s="162" t="str">
        <f>VLOOKUP(T4464,Buzon!C:Z,24,FALSE)</f>
        <v>SANTANDER_3550</v>
      </c>
      <c r="AD4464" s="146">
        <f>+H4464</f>
        <v>278</v>
      </c>
      <c r="AE4464" s="150">
        <v>8139649</v>
      </c>
    </row>
    <row r="4465" spans="1:31" s="150" customFormat="1" ht="12" customHeight="1" x14ac:dyDescent="0.25">
      <c r="A4465" s="151" t="s">
        <v>21</v>
      </c>
      <c r="B4465" s="158" t="s">
        <v>9662</v>
      </c>
      <c r="C4465" s="158" t="s">
        <v>11379</v>
      </c>
      <c r="D4465" s="158">
        <v>25</v>
      </c>
      <c r="E4465" s="158" t="s">
        <v>11380</v>
      </c>
      <c r="F4465" s="158" t="s">
        <v>25</v>
      </c>
      <c r="G4465" s="151" t="s">
        <v>26</v>
      </c>
      <c r="H4465" s="156">
        <v>348</v>
      </c>
      <c r="I4465" s="151" t="s">
        <v>27</v>
      </c>
      <c r="J4465" s="158">
        <v>27701427441</v>
      </c>
      <c r="K4465" s="158" t="s">
        <v>11381</v>
      </c>
      <c r="L4465" s="151" t="s">
        <v>31</v>
      </c>
      <c r="M4465" s="158" t="s">
        <v>31</v>
      </c>
      <c r="N4465" s="158" t="s">
        <v>29</v>
      </c>
      <c r="O4465" s="158">
        <v>10869</v>
      </c>
      <c r="P4465" s="149">
        <v>44416.788472222222</v>
      </c>
      <c r="Q4465" s="149">
        <v>44416.584791666668</v>
      </c>
      <c r="R4465" s="168">
        <v>863336</v>
      </c>
      <c r="S4465" s="151">
        <v>346057290</v>
      </c>
      <c r="T4465" s="153">
        <v>1.08690808211855E+16</v>
      </c>
      <c r="U4465" s="151" t="s">
        <v>32</v>
      </c>
      <c r="V4465" s="141"/>
      <c r="W4465" s="164" t="s">
        <v>13029</v>
      </c>
      <c r="X4465" s="36">
        <v>55301</v>
      </c>
      <c r="Y4465" s="24">
        <f>VLOOKUP(T4465,Buzon!C:C,1,FALSE)</f>
        <v>1.08690808211855E+16</v>
      </c>
      <c r="Z4465" s="13" t="str">
        <f>VLOOKUP(T4465,Buzon!C:Z,21,FALSE)</f>
        <v>AFIL.-008139649</v>
      </c>
      <c r="AA4465" s="162">
        <f>VLOOKUP(T4465,Buzon!C:Z,22,FALSE)</f>
        <v>219790.5</v>
      </c>
      <c r="AB4465" s="162">
        <f>VLOOKUP(T4465,Buzon!C:Z,23,FALSE)</f>
        <v>9082021</v>
      </c>
      <c r="AC4465" s="162" t="str">
        <f>VLOOKUP(T4465,Buzon!C:Z,24,FALSE)</f>
        <v>SANTANDER_3550</v>
      </c>
      <c r="AD4465" s="146">
        <f>+H4465</f>
        <v>348</v>
      </c>
      <c r="AE4465" s="150">
        <v>8139649</v>
      </c>
    </row>
    <row r="4466" spans="1:31" s="150" customFormat="1" ht="12" customHeight="1" x14ac:dyDescent="0.25">
      <c r="A4466" s="151" t="s">
        <v>21</v>
      </c>
      <c r="B4466" s="158" t="s">
        <v>9662</v>
      </c>
      <c r="C4466" s="158" t="s">
        <v>11379</v>
      </c>
      <c r="D4466" s="158">
        <v>26</v>
      </c>
      <c r="E4466" s="158" t="s">
        <v>11382</v>
      </c>
      <c r="F4466" s="158" t="s">
        <v>25</v>
      </c>
      <c r="G4466" s="151" t="s">
        <v>26</v>
      </c>
      <c r="H4466" s="156">
        <v>348</v>
      </c>
      <c r="I4466" s="151" t="s">
        <v>27</v>
      </c>
      <c r="J4466" s="158">
        <v>27701427442</v>
      </c>
      <c r="K4466" s="158" t="s">
        <v>11383</v>
      </c>
      <c r="L4466" s="151" t="s">
        <v>31</v>
      </c>
      <c r="M4466" s="158" t="s">
        <v>31</v>
      </c>
      <c r="N4466" s="158" t="s">
        <v>29</v>
      </c>
      <c r="O4466" s="158">
        <v>10869</v>
      </c>
      <c r="P4466" s="149">
        <v>44416.788472222222</v>
      </c>
      <c r="Q4466" s="149">
        <v>44416.584791666668</v>
      </c>
      <c r="R4466" s="168">
        <v>863336</v>
      </c>
      <c r="S4466" s="151">
        <v>346057290</v>
      </c>
      <c r="T4466" s="153">
        <v>1.08690808211855E+16</v>
      </c>
      <c r="U4466" s="151" t="s">
        <v>32</v>
      </c>
      <c r="V4466" s="141"/>
      <c r="W4466" s="164" t="s">
        <v>13029</v>
      </c>
      <c r="X4466" s="36">
        <v>55301</v>
      </c>
      <c r="Y4466" s="24">
        <f>VLOOKUP(T4466,Buzon!C:C,1,FALSE)</f>
        <v>1.08690808211855E+16</v>
      </c>
      <c r="Z4466" s="13" t="str">
        <f>VLOOKUP(T4466,Buzon!C:Z,21,FALSE)</f>
        <v>AFIL.-008139649</v>
      </c>
      <c r="AA4466" s="162">
        <f>VLOOKUP(T4466,Buzon!C:Z,22,FALSE)</f>
        <v>219790.5</v>
      </c>
      <c r="AB4466" s="162">
        <f>VLOOKUP(T4466,Buzon!C:Z,23,FALSE)</f>
        <v>9082021</v>
      </c>
      <c r="AC4466" s="162" t="str">
        <f>VLOOKUP(T4466,Buzon!C:Z,24,FALSE)</f>
        <v>SANTANDER_3550</v>
      </c>
      <c r="AD4466" s="146">
        <f>+H4466</f>
        <v>348</v>
      </c>
      <c r="AE4466" s="150">
        <v>8139649</v>
      </c>
    </row>
    <row r="4467" spans="1:31" s="150" customFormat="1" ht="12" customHeight="1" x14ac:dyDescent="0.25">
      <c r="A4467" s="151" t="s">
        <v>21</v>
      </c>
      <c r="B4467" s="158" t="s">
        <v>9662</v>
      </c>
      <c r="C4467" s="158" t="s">
        <v>11379</v>
      </c>
      <c r="D4467" s="158">
        <v>27</v>
      </c>
      <c r="E4467" s="158" t="s">
        <v>11384</v>
      </c>
      <c r="F4467" s="158" t="s">
        <v>219</v>
      </c>
      <c r="G4467" s="151" t="s">
        <v>26</v>
      </c>
      <c r="H4467" s="156">
        <v>174</v>
      </c>
      <c r="I4467" s="151" t="s">
        <v>27</v>
      </c>
      <c r="J4467" s="158">
        <v>27701427444</v>
      </c>
      <c r="K4467" s="158" t="s">
        <v>11385</v>
      </c>
      <c r="L4467" s="151" t="s">
        <v>31</v>
      </c>
      <c r="M4467" s="158" t="s">
        <v>31</v>
      </c>
      <c r="N4467" s="158" t="s">
        <v>29</v>
      </c>
      <c r="O4467" s="158">
        <v>10869</v>
      </c>
      <c r="P4467" s="149">
        <v>44416.793680555558</v>
      </c>
      <c r="Q4467" s="149">
        <v>44416.584791666668</v>
      </c>
      <c r="R4467" s="168">
        <v>24937</v>
      </c>
      <c r="S4467" s="151">
        <v>346062999</v>
      </c>
      <c r="T4467" s="153">
        <v>1.08690808211902E+16</v>
      </c>
      <c r="U4467" s="151" t="s">
        <v>32</v>
      </c>
      <c r="V4467" s="141"/>
      <c r="W4467" s="164" t="s">
        <v>13029</v>
      </c>
      <c r="X4467" s="36">
        <v>55301</v>
      </c>
      <c r="Y4467" s="24">
        <f>VLOOKUP(T4467,Buzon!C:C,1,FALSE)</f>
        <v>1.08690808211902E+16</v>
      </c>
      <c r="Z4467" s="13" t="str">
        <f>VLOOKUP(T4467,Buzon!C:Z,21,FALSE)</f>
        <v>AFIL.-008139649</v>
      </c>
      <c r="AA4467" s="162">
        <f>VLOOKUP(T4467,Buzon!C:Z,22,FALSE)</f>
        <v>219790.5</v>
      </c>
      <c r="AB4467" s="162">
        <f>VLOOKUP(T4467,Buzon!C:Z,23,FALSE)</f>
        <v>9082021</v>
      </c>
      <c r="AC4467" s="162" t="str">
        <f>VLOOKUP(T4467,Buzon!C:Z,24,FALSE)</f>
        <v>SANTANDER_3550</v>
      </c>
      <c r="AD4467" s="146">
        <f>+H4467</f>
        <v>174</v>
      </c>
      <c r="AE4467" s="150">
        <v>8139649</v>
      </c>
    </row>
    <row r="4468" spans="1:31" s="150" customFormat="1" ht="12" customHeight="1" x14ac:dyDescent="0.25">
      <c r="A4468" s="151" t="s">
        <v>21</v>
      </c>
      <c r="B4468" s="158" t="s">
        <v>9662</v>
      </c>
      <c r="C4468" s="158" t="s">
        <v>11379</v>
      </c>
      <c r="D4468" s="158">
        <v>33</v>
      </c>
      <c r="E4468" s="158" t="s">
        <v>11386</v>
      </c>
      <c r="F4468" s="158" t="s">
        <v>25</v>
      </c>
      <c r="G4468" s="151" t="s">
        <v>26</v>
      </c>
      <c r="H4468" s="156">
        <v>348</v>
      </c>
      <c r="I4468" s="151" t="s">
        <v>27</v>
      </c>
      <c r="J4468" s="158">
        <v>27701427445</v>
      </c>
      <c r="K4468" s="158" t="s">
        <v>11387</v>
      </c>
      <c r="L4468" s="151" t="s">
        <v>31</v>
      </c>
      <c r="M4468" s="158" t="s">
        <v>31</v>
      </c>
      <c r="N4468" s="158" t="s">
        <v>29</v>
      </c>
      <c r="O4468" s="158">
        <v>10869</v>
      </c>
      <c r="P4468" s="149">
        <v>44416.795173611114</v>
      </c>
      <c r="Q4468" s="149">
        <v>44416.584791666668</v>
      </c>
      <c r="R4468" s="168">
        <v>8060</v>
      </c>
      <c r="S4468" s="151">
        <v>346064575</v>
      </c>
      <c r="T4468" s="153">
        <v>1.08690808211904E+16</v>
      </c>
      <c r="U4468" s="151" t="s">
        <v>32</v>
      </c>
      <c r="V4468" s="141"/>
      <c r="W4468" s="164" t="s">
        <v>13029</v>
      </c>
      <c r="X4468" s="36">
        <v>55301</v>
      </c>
      <c r="Y4468" s="24">
        <f>VLOOKUP(T4468,Buzon!C:C,1,FALSE)</f>
        <v>1.08690808211904E+16</v>
      </c>
      <c r="Z4468" s="13" t="str">
        <f>VLOOKUP(T4468,Buzon!C:Z,21,FALSE)</f>
        <v>AFIL.-008139649</v>
      </c>
      <c r="AA4468" s="162">
        <f>VLOOKUP(T4468,Buzon!C:Z,22,FALSE)</f>
        <v>219790.5</v>
      </c>
      <c r="AB4468" s="162">
        <f>VLOOKUP(T4468,Buzon!C:Z,23,FALSE)</f>
        <v>9082021</v>
      </c>
      <c r="AC4468" s="162" t="str">
        <f>VLOOKUP(T4468,Buzon!C:Z,24,FALSE)</f>
        <v>SANTANDER_3550</v>
      </c>
      <c r="AD4468" s="146">
        <f>+H4468</f>
        <v>348</v>
      </c>
      <c r="AE4468" s="150">
        <v>8139649</v>
      </c>
    </row>
    <row r="4469" spans="1:31" s="150" customFormat="1" ht="12" customHeight="1" x14ac:dyDescent="0.25">
      <c r="A4469" s="151" t="s">
        <v>21</v>
      </c>
      <c r="B4469" s="158" t="s">
        <v>9668</v>
      </c>
      <c r="C4469" s="158" t="s">
        <v>11388</v>
      </c>
      <c r="D4469" s="158">
        <v>36</v>
      </c>
      <c r="E4469" s="158" t="s">
        <v>11389</v>
      </c>
      <c r="F4469" s="158" t="s">
        <v>25</v>
      </c>
      <c r="G4469" s="151" t="s">
        <v>26</v>
      </c>
      <c r="H4469" s="156">
        <v>348</v>
      </c>
      <c r="I4469" s="151" t="s">
        <v>296</v>
      </c>
      <c r="J4469" s="158">
        <v>27701427453</v>
      </c>
      <c r="K4469" s="158" t="s">
        <v>11390</v>
      </c>
      <c r="L4469" s="151" t="s">
        <v>31</v>
      </c>
      <c r="M4469" s="158" t="s">
        <v>31</v>
      </c>
      <c r="N4469" s="158" t="s">
        <v>29</v>
      </c>
      <c r="O4469" s="158">
        <v>13668</v>
      </c>
      <c r="P4469" s="149">
        <v>44416.81050925926</v>
      </c>
      <c r="Q4469" s="149">
        <v>44416.590451388889</v>
      </c>
      <c r="R4469" s="168">
        <v>11501716875</v>
      </c>
      <c r="S4469" s="151">
        <v>1600282586</v>
      </c>
      <c r="T4469" s="153" t="s">
        <v>11391</v>
      </c>
      <c r="U4469" s="151" t="s">
        <v>32</v>
      </c>
      <c r="V4469" s="141"/>
      <c r="Y4469" s="24" t="e">
        <f>VLOOKUP(T4469,Buzon!C:C,1,FALSE)</f>
        <v>#N/A</v>
      </c>
      <c r="Z4469" s="13" t="e">
        <f>VLOOKUP(T4469,Buzon!C:Z,21,FALSE)</f>
        <v>#N/A</v>
      </c>
      <c r="AA4469" s="162" t="e">
        <f>VLOOKUP(T4469,Buzon!C:Z,22,FALSE)</f>
        <v>#N/A</v>
      </c>
      <c r="AB4469" s="162" t="e">
        <f>VLOOKUP(T4469,Buzon!C:Z,23,FALSE)</f>
        <v>#N/A</v>
      </c>
      <c r="AC4469" s="162" t="e">
        <f>VLOOKUP(T4469,Buzon!C:Z,24,FALSE)</f>
        <v>#N/A</v>
      </c>
      <c r="AD4469" s="146"/>
      <c r="AE4469" s="150" t="e">
        <v>#N/A</v>
      </c>
    </row>
    <row r="4470" spans="1:31" s="150" customFormat="1" ht="12" customHeight="1" x14ac:dyDescent="0.25">
      <c r="A4470" s="151" t="s">
        <v>21</v>
      </c>
      <c r="B4470" s="158" t="s">
        <v>9662</v>
      </c>
      <c r="C4470" s="158" t="s">
        <v>10032</v>
      </c>
      <c r="D4470" s="158">
        <v>13</v>
      </c>
      <c r="E4470" s="158" t="s">
        <v>11392</v>
      </c>
      <c r="F4470" s="158" t="s">
        <v>25</v>
      </c>
      <c r="G4470" s="151" t="s">
        <v>26</v>
      </c>
      <c r="H4470" s="156">
        <v>348</v>
      </c>
      <c r="I4470" s="151" t="s">
        <v>27</v>
      </c>
      <c r="J4470" s="158">
        <v>27701427462</v>
      </c>
      <c r="K4470" s="158" t="s">
        <v>11393</v>
      </c>
      <c r="L4470" s="151" t="s">
        <v>31</v>
      </c>
      <c r="M4470" s="158" t="s">
        <v>31</v>
      </c>
      <c r="N4470" s="158" t="s">
        <v>29</v>
      </c>
      <c r="O4470" s="158">
        <v>10869</v>
      </c>
      <c r="P4470" s="149">
        <v>44416.825057870374</v>
      </c>
      <c r="Q4470" s="149">
        <v>44416.584791666668</v>
      </c>
      <c r="R4470" s="168">
        <v>80374</v>
      </c>
      <c r="S4470" s="151">
        <v>346095762</v>
      </c>
      <c r="T4470" s="153">
        <v>1.08690808211947E+16</v>
      </c>
      <c r="U4470" s="151" t="s">
        <v>32</v>
      </c>
      <c r="V4470" s="141"/>
      <c r="W4470" s="164" t="s">
        <v>13029</v>
      </c>
      <c r="X4470" s="36">
        <v>55301</v>
      </c>
      <c r="Y4470" s="24">
        <f>VLOOKUP(T4470,Buzon!C:C,1,FALSE)</f>
        <v>1.08690808211947E+16</v>
      </c>
      <c r="Z4470" s="13" t="str">
        <f>VLOOKUP(T4470,Buzon!C:Z,21,FALSE)</f>
        <v>AFIL.-008139649</v>
      </c>
      <c r="AA4470" s="162">
        <f>VLOOKUP(T4470,Buzon!C:Z,22,FALSE)</f>
        <v>219790.5</v>
      </c>
      <c r="AB4470" s="162">
        <f>VLOOKUP(T4470,Buzon!C:Z,23,FALSE)</f>
        <v>9082021</v>
      </c>
      <c r="AC4470" s="162" t="str">
        <f>VLOOKUP(T4470,Buzon!C:Z,24,FALSE)</f>
        <v>SANTANDER_3550</v>
      </c>
      <c r="AD4470" s="146">
        <f>+H4470</f>
        <v>348</v>
      </c>
      <c r="AE4470" s="150">
        <v>8139649</v>
      </c>
    </row>
    <row r="4471" spans="1:31" s="150" customFormat="1" ht="12" customHeight="1" x14ac:dyDescent="0.25">
      <c r="A4471" s="151" t="s">
        <v>21</v>
      </c>
      <c r="B4471" s="158" t="s">
        <v>9668</v>
      </c>
      <c r="C4471" s="158" t="s">
        <v>11394</v>
      </c>
      <c r="D4471" s="158">
        <v>5</v>
      </c>
      <c r="E4471" s="158" t="s">
        <v>11395</v>
      </c>
      <c r="F4471" s="158" t="s">
        <v>219</v>
      </c>
      <c r="G4471" s="151" t="s">
        <v>26</v>
      </c>
      <c r="H4471" s="156">
        <v>174</v>
      </c>
      <c r="I4471" s="151" t="s">
        <v>27</v>
      </c>
      <c r="J4471" s="158">
        <v>27701427463</v>
      </c>
      <c r="K4471" s="158" t="s">
        <v>11396</v>
      </c>
      <c r="L4471" s="151" t="s">
        <v>31</v>
      </c>
      <c r="M4471" s="158" t="s">
        <v>31</v>
      </c>
      <c r="N4471" s="158" t="s">
        <v>30</v>
      </c>
      <c r="O4471" s="158">
        <v>13668</v>
      </c>
      <c r="P4471" s="149">
        <v>44416.825648148151</v>
      </c>
      <c r="Q4471" s="149">
        <v>44416.590451388889</v>
      </c>
      <c r="R4471" s="168">
        <v>54429</v>
      </c>
      <c r="S4471" s="151">
        <v>346096317</v>
      </c>
      <c r="T4471" s="153">
        <v>1.36680808211948E+16</v>
      </c>
      <c r="U4471" s="151" t="s">
        <v>32</v>
      </c>
      <c r="V4471" s="141"/>
      <c r="W4471" s="164" t="s">
        <v>13029</v>
      </c>
      <c r="X4471" s="36">
        <v>55301</v>
      </c>
      <c r="Y4471" s="24">
        <f>VLOOKUP(T4471,Buzon!C:C,1,FALSE)</f>
        <v>1.36680808211948E+16</v>
      </c>
      <c r="Z4471" s="13" t="str">
        <f>VLOOKUP(T4471,Buzon!C:Z,21,FALSE)</f>
        <v>AFIL.-008139649</v>
      </c>
      <c r="AA4471" s="162">
        <f>VLOOKUP(T4471,Buzon!C:Z,22,FALSE)</f>
        <v>219790.5</v>
      </c>
      <c r="AB4471" s="162">
        <f>VLOOKUP(T4471,Buzon!C:Z,23,FALSE)</f>
        <v>9082021</v>
      </c>
      <c r="AC4471" s="162" t="str">
        <f>VLOOKUP(T4471,Buzon!C:Z,24,FALSE)</f>
        <v>SANTANDER_3550</v>
      </c>
      <c r="AD4471" s="146">
        <f>+H4471</f>
        <v>174</v>
      </c>
      <c r="AE4471" s="150">
        <v>8139649</v>
      </c>
    </row>
    <row r="4472" spans="1:31" s="150" customFormat="1" ht="12" customHeight="1" x14ac:dyDescent="0.25">
      <c r="A4472" s="151" t="s">
        <v>21</v>
      </c>
      <c r="B4472" s="158" t="s">
        <v>9668</v>
      </c>
      <c r="C4472" s="158" t="s">
        <v>11394</v>
      </c>
      <c r="D4472" s="158">
        <v>6</v>
      </c>
      <c r="E4472" s="158" t="s">
        <v>11397</v>
      </c>
      <c r="F4472" s="158" t="s">
        <v>25</v>
      </c>
      <c r="G4472" s="151" t="s">
        <v>26</v>
      </c>
      <c r="H4472" s="156">
        <v>348</v>
      </c>
      <c r="I4472" s="151" t="s">
        <v>27</v>
      </c>
      <c r="J4472" s="158">
        <v>27701427464</v>
      </c>
      <c r="K4472" s="158" t="s">
        <v>11398</v>
      </c>
      <c r="L4472" s="151" t="s">
        <v>31</v>
      </c>
      <c r="M4472" s="158" t="s">
        <v>31</v>
      </c>
      <c r="N4472" s="158" t="s">
        <v>30</v>
      </c>
      <c r="O4472" s="158">
        <v>13668</v>
      </c>
      <c r="P4472" s="149">
        <v>44416.825648148151</v>
      </c>
      <c r="Q4472" s="149">
        <v>44416.590451388889</v>
      </c>
      <c r="R4472" s="168">
        <v>54429</v>
      </c>
      <c r="S4472" s="151">
        <v>346096317</v>
      </c>
      <c r="T4472" s="153">
        <v>1.36680808211948E+16</v>
      </c>
      <c r="U4472" s="151" t="s">
        <v>32</v>
      </c>
      <c r="V4472" s="141"/>
      <c r="W4472" s="164" t="s">
        <v>13029</v>
      </c>
      <c r="X4472" s="36">
        <v>55301</v>
      </c>
      <c r="Y4472" s="24">
        <f>VLOOKUP(T4472,Buzon!C:C,1,FALSE)</f>
        <v>1.36680808211948E+16</v>
      </c>
      <c r="Z4472" s="13" t="str">
        <f>VLOOKUP(T4472,Buzon!C:Z,21,FALSE)</f>
        <v>AFIL.-008139649</v>
      </c>
      <c r="AA4472" s="162">
        <f>VLOOKUP(T4472,Buzon!C:Z,22,FALSE)</f>
        <v>219790.5</v>
      </c>
      <c r="AB4472" s="162">
        <f>VLOOKUP(T4472,Buzon!C:Z,23,FALSE)</f>
        <v>9082021</v>
      </c>
      <c r="AC4472" s="162" t="str">
        <f>VLOOKUP(T4472,Buzon!C:Z,24,FALSE)</f>
        <v>SANTANDER_3550</v>
      </c>
      <c r="AD4472" s="146">
        <f>+H4472</f>
        <v>348</v>
      </c>
      <c r="AE4472" s="150">
        <v>8139649</v>
      </c>
    </row>
    <row r="4473" spans="1:31" s="150" customFormat="1" ht="12" customHeight="1" x14ac:dyDescent="0.25">
      <c r="A4473" s="151" t="s">
        <v>21</v>
      </c>
      <c r="B4473" s="158" t="s">
        <v>9668</v>
      </c>
      <c r="C4473" s="158" t="s">
        <v>11394</v>
      </c>
      <c r="D4473" s="158">
        <v>7</v>
      </c>
      <c r="E4473" s="158" t="s">
        <v>11399</v>
      </c>
      <c r="F4473" s="158" t="s">
        <v>25</v>
      </c>
      <c r="G4473" s="151" t="s">
        <v>26</v>
      </c>
      <c r="H4473" s="156">
        <v>348</v>
      </c>
      <c r="I4473" s="151" t="s">
        <v>27</v>
      </c>
      <c r="J4473" s="158">
        <v>27701427465</v>
      </c>
      <c r="K4473" s="158" t="s">
        <v>11400</v>
      </c>
      <c r="L4473" s="151" t="s">
        <v>31</v>
      </c>
      <c r="M4473" s="158" t="s">
        <v>31</v>
      </c>
      <c r="N4473" s="158" t="s">
        <v>30</v>
      </c>
      <c r="O4473" s="158">
        <v>13668</v>
      </c>
      <c r="P4473" s="149">
        <v>44416.825648148151</v>
      </c>
      <c r="Q4473" s="149">
        <v>44416.590451388889</v>
      </c>
      <c r="R4473" s="168">
        <v>54429</v>
      </c>
      <c r="S4473" s="151">
        <v>346096317</v>
      </c>
      <c r="T4473" s="153">
        <v>1.36680808211948E+16</v>
      </c>
      <c r="U4473" s="151" t="s">
        <v>32</v>
      </c>
      <c r="V4473" s="141"/>
      <c r="W4473" s="164" t="s">
        <v>13029</v>
      </c>
      <c r="X4473" s="36">
        <v>55301</v>
      </c>
      <c r="Y4473" s="24">
        <f>VLOOKUP(T4473,Buzon!C:C,1,FALSE)</f>
        <v>1.36680808211948E+16</v>
      </c>
      <c r="Z4473" s="13" t="str">
        <f>VLOOKUP(T4473,Buzon!C:Z,21,FALSE)</f>
        <v>AFIL.-008139649</v>
      </c>
      <c r="AA4473" s="162">
        <f>VLOOKUP(T4473,Buzon!C:Z,22,FALSE)</f>
        <v>219790.5</v>
      </c>
      <c r="AB4473" s="162">
        <f>VLOOKUP(T4473,Buzon!C:Z,23,FALSE)</f>
        <v>9082021</v>
      </c>
      <c r="AC4473" s="162" t="str">
        <f>VLOOKUP(T4473,Buzon!C:Z,24,FALSE)</f>
        <v>SANTANDER_3550</v>
      </c>
      <c r="AD4473" s="146">
        <f>+H4473</f>
        <v>348</v>
      </c>
      <c r="AE4473" s="150">
        <v>8139649</v>
      </c>
    </row>
    <row r="4474" spans="1:31" s="150" customFormat="1" ht="12" customHeight="1" x14ac:dyDescent="0.25">
      <c r="A4474" s="151" t="s">
        <v>21</v>
      </c>
      <c r="B4474" s="158" t="s">
        <v>9668</v>
      </c>
      <c r="C4474" s="158" t="s">
        <v>11394</v>
      </c>
      <c r="D4474" s="158">
        <v>8</v>
      </c>
      <c r="E4474" s="158" t="s">
        <v>11401</v>
      </c>
      <c r="F4474" s="158" t="s">
        <v>25</v>
      </c>
      <c r="G4474" s="151" t="s">
        <v>26</v>
      </c>
      <c r="H4474" s="156">
        <v>348</v>
      </c>
      <c r="I4474" s="151" t="s">
        <v>27</v>
      </c>
      <c r="J4474" s="158">
        <v>27701427466</v>
      </c>
      <c r="K4474" s="158" t="s">
        <v>11402</v>
      </c>
      <c r="L4474" s="151" t="s">
        <v>31</v>
      </c>
      <c r="M4474" s="158" t="s">
        <v>31</v>
      </c>
      <c r="N4474" s="158" t="s">
        <v>30</v>
      </c>
      <c r="O4474" s="158">
        <v>13668</v>
      </c>
      <c r="P4474" s="149">
        <v>44416.825648148151</v>
      </c>
      <c r="Q4474" s="149">
        <v>44416.590451388889</v>
      </c>
      <c r="R4474" s="168">
        <v>54429</v>
      </c>
      <c r="S4474" s="151">
        <v>346096317</v>
      </c>
      <c r="T4474" s="153">
        <v>1.36680808211948E+16</v>
      </c>
      <c r="U4474" s="151" t="s">
        <v>32</v>
      </c>
      <c r="V4474" s="141"/>
      <c r="W4474" s="164" t="s">
        <v>13029</v>
      </c>
      <c r="X4474" s="36">
        <v>55301</v>
      </c>
      <c r="Y4474" s="24">
        <f>VLOOKUP(T4474,Buzon!C:C,1,FALSE)</f>
        <v>1.36680808211948E+16</v>
      </c>
      <c r="Z4474" s="13" t="str">
        <f>VLOOKUP(T4474,Buzon!C:Z,21,FALSE)</f>
        <v>AFIL.-008139649</v>
      </c>
      <c r="AA4474" s="162">
        <f>VLOOKUP(T4474,Buzon!C:Z,22,FALSE)</f>
        <v>219790.5</v>
      </c>
      <c r="AB4474" s="162">
        <f>VLOOKUP(T4474,Buzon!C:Z,23,FALSE)</f>
        <v>9082021</v>
      </c>
      <c r="AC4474" s="162" t="str">
        <f>VLOOKUP(T4474,Buzon!C:Z,24,FALSE)</f>
        <v>SANTANDER_3550</v>
      </c>
      <c r="AD4474" s="146">
        <f>+H4474</f>
        <v>348</v>
      </c>
      <c r="AE4474" s="150">
        <v>8139649</v>
      </c>
    </row>
    <row r="4475" spans="1:31" s="150" customFormat="1" ht="12" customHeight="1" x14ac:dyDescent="0.25">
      <c r="A4475" s="151" t="s">
        <v>21</v>
      </c>
      <c r="B4475" s="158" t="s">
        <v>9662</v>
      </c>
      <c r="C4475" s="158" t="s">
        <v>10919</v>
      </c>
      <c r="D4475" s="158">
        <v>25</v>
      </c>
      <c r="E4475" s="158" t="s">
        <v>11403</v>
      </c>
      <c r="F4475" s="158" t="s">
        <v>25</v>
      </c>
      <c r="G4475" s="151" t="s">
        <v>26</v>
      </c>
      <c r="H4475" s="156">
        <v>348</v>
      </c>
      <c r="I4475" s="151" t="s">
        <v>27</v>
      </c>
      <c r="J4475" s="158">
        <v>27701427467</v>
      </c>
      <c r="K4475" s="158" t="s">
        <v>11404</v>
      </c>
      <c r="L4475" s="151" t="s">
        <v>31</v>
      </c>
      <c r="M4475" s="158" t="s">
        <v>31</v>
      </c>
      <c r="N4475" s="158" t="s">
        <v>29</v>
      </c>
      <c r="O4475" s="158">
        <v>10869</v>
      </c>
      <c r="P4475" s="149">
        <v>44416.826111111113</v>
      </c>
      <c r="Q4475" s="149">
        <v>44416.584791666668</v>
      </c>
      <c r="R4475" s="168">
        <v>22823</v>
      </c>
      <c r="S4475" s="151">
        <v>346096831</v>
      </c>
      <c r="T4475" s="153">
        <v>1.08690808211949E+16</v>
      </c>
      <c r="U4475" s="151" t="s">
        <v>32</v>
      </c>
      <c r="V4475" s="141"/>
      <c r="W4475" s="164" t="s">
        <v>13029</v>
      </c>
      <c r="X4475" s="36">
        <v>55301</v>
      </c>
      <c r="Y4475" s="24">
        <f>VLOOKUP(T4475,Buzon!C:C,1,FALSE)</f>
        <v>1.08690808211949E+16</v>
      </c>
      <c r="Z4475" s="13" t="str">
        <f>VLOOKUP(T4475,Buzon!C:Z,21,FALSE)</f>
        <v>AFIL.-008139649</v>
      </c>
      <c r="AA4475" s="162">
        <f>VLOOKUP(T4475,Buzon!C:Z,22,FALSE)</f>
        <v>219790.5</v>
      </c>
      <c r="AB4475" s="162">
        <f>VLOOKUP(T4475,Buzon!C:Z,23,FALSE)</f>
        <v>9082021</v>
      </c>
      <c r="AC4475" s="162" t="str">
        <f>VLOOKUP(T4475,Buzon!C:Z,24,FALSE)</f>
        <v>SANTANDER_3550</v>
      </c>
      <c r="AD4475" s="146">
        <f>+H4475</f>
        <v>348</v>
      </c>
      <c r="AE4475" s="150">
        <v>8139649</v>
      </c>
    </row>
    <row r="4476" spans="1:31" s="150" customFormat="1" ht="12" customHeight="1" x14ac:dyDescent="0.25">
      <c r="A4476" s="151" t="s">
        <v>21</v>
      </c>
      <c r="B4476" s="158" t="s">
        <v>9662</v>
      </c>
      <c r="C4476" s="158" t="s">
        <v>10032</v>
      </c>
      <c r="D4476" s="158">
        <v>10</v>
      </c>
      <c r="E4476" s="158" t="s">
        <v>11405</v>
      </c>
      <c r="F4476" s="158" t="s">
        <v>71</v>
      </c>
      <c r="G4476" s="151" t="s">
        <v>26</v>
      </c>
      <c r="H4476" s="156">
        <v>174</v>
      </c>
      <c r="I4476" s="151" t="s">
        <v>27</v>
      </c>
      <c r="J4476" s="158">
        <v>27701427468</v>
      </c>
      <c r="K4476" s="158" t="s">
        <v>11406</v>
      </c>
      <c r="L4476" s="151" t="s">
        <v>31</v>
      </c>
      <c r="M4476" s="158" t="s">
        <v>31</v>
      </c>
      <c r="N4476" s="158" t="s">
        <v>29</v>
      </c>
      <c r="O4476" s="158">
        <v>10869</v>
      </c>
      <c r="P4476" s="149">
        <v>44416.829259259262</v>
      </c>
      <c r="Q4476" s="149">
        <v>44416.584791666668</v>
      </c>
      <c r="R4476" s="168">
        <v>1341</v>
      </c>
      <c r="S4476" s="151">
        <v>346100165</v>
      </c>
      <c r="T4476" s="153">
        <v>1.08690808211953E+16</v>
      </c>
      <c r="U4476" s="151" t="s">
        <v>32</v>
      </c>
      <c r="V4476" s="141"/>
      <c r="W4476" s="164" t="s">
        <v>13029</v>
      </c>
      <c r="X4476" s="36">
        <v>55301</v>
      </c>
      <c r="Y4476" s="24">
        <f>VLOOKUP(T4476,Buzon!C:C,1,FALSE)</f>
        <v>1.08690808211953E+16</v>
      </c>
      <c r="Z4476" s="13" t="str">
        <f>VLOOKUP(T4476,Buzon!C:Z,21,FALSE)</f>
        <v>AFIL.-008139649</v>
      </c>
      <c r="AA4476" s="162">
        <f>VLOOKUP(T4476,Buzon!C:Z,22,FALSE)</f>
        <v>219790.5</v>
      </c>
      <c r="AB4476" s="162">
        <f>VLOOKUP(T4476,Buzon!C:Z,23,FALSE)</f>
        <v>9082021</v>
      </c>
      <c r="AC4476" s="162" t="str">
        <f>VLOOKUP(T4476,Buzon!C:Z,24,FALSE)</f>
        <v>SANTANDER_3550</v>
      </c>
      <c r="AD4476" s="146">
        <f>+H4476</f>
        <v>174</v>
      </c>
      <c r="AE4476" s="150">
        <v>8139649</v>
      </c>
    </row>
    <row r="4477" spans="1:31" s="150" customFormat="1" ht="12" customHeight="1" x14ac:dyDescent="0.25">
      <c r="A4477" s="151" t="s">
        <v>21</v>
      </c>
      <c r="B4477" s="158" t="s">
        <v>9668</v>
      </c>
      <c r="C4477" s="158" t="s">
        <v>10032</v>
      </c>
      <c r="D4477" s="158">
        <v>21</v>
      </c>
      <c r="E4477" s="158" t="s">
        <v>7305</v>
      </c>
      <c r="F4477" s="158" t="s">
        <v>25</v>
      </c>
      <c r="G4477" s="151" t="s">
        <v>26</v>
      </c>
      <c r="H4477" s="156">
        <v>348</v>
      </c>
      <c r="I4477" s="151" t="s">
        <v>27</v>
      </c>
      <c r="J4477" s="158">
        <v>27701427469</v>
      </c>
      <c r="K4477" s="158" t="s">
        <v>11407</v>
      </c>
      <c r="L4477" s="151" t="s">
        <v>31</v>
      </c>
      <c r="M4477" s="158" t="s">
        <v>31</v>
      </c>
      <c r="N4477" s="158" t="s">
        <v>30</v>
      </c>
      <c r="O4477" s="158">
        <v>13668</v>
      </c>
      <c r="P4477" s="149">
        <v>44416.829652777778</v>
      </c>
      <c r="Q4477" s="149">
        <v>44416.590451388889</v>
      </c>
      <c r="R4477" s="168">
        <v>31951</v>
      </c>
      <c r="S4477" s="151">
        <v>346100573</v>
      </c>
      <c r="T4477" s="153">
        <v>1.36680808211954E+16</v>
      </c>
      <c r="U4477" s="151" t="s">
        <v>32</v>
      </c>
      <c r="V4477" s="141"/>
      <c r="W4477" s="164" t="s">
        <v>13029</v>
      </c>
      <c r="X4477" s="36">
        <v>55301</v>
      </c>
      <c r="Y4477" s="24">
        <f>VLOOKUP(T4477,Buzon!C:C,1,FALSE)</f>
        <v>1.36680808211954E+16</v>
      </c>
      <c r="Z4477" s="13" t="str">
        <f>VLOOKUP(T4477,Buzon!C:Z,21,FALSE)</f>
        <v>AFIL.-008139649</v>
      </c>
      <c r="AA4477" s="162">
        <f>VLOOKUP(T4477,Buzon!C:Z,22,FALSE)</f>
        <v>219790.5</v>
      </c>
      <c r="AB4477" s="162">
        <f>VLOOKUP(T4477,Buzon!C:Z,23,FALSE)</f>
        <v>9082021</v>
      </c>
      <c r="AC4477" s="162" t="str">
        <f>VLOOKUP(T4477,Buzon!C:Z,24,FALSE)</f>
        <v>SANTANDER_3550</v>
      </c>
      <c r="AD4477" s="146">
        <f>+H4477</f>
        <v>348</v>
      </c>
      <c r="AE4477" s="150">
        <v>8139649</v>
      </c>
    </row>
    <row r="4478" spans="1:31" s="150" customFormat="1" ht="12" customHeight="1" x14ac:dyDescent="0.25">
      <c r="A4478" s="151" t="s">
        <v>21</v>
      </c>
      <c r="B4478" s="158" t="s">
        <v>9668</v>
      </c>
      <c r="C4478" s="158" t="s">
        <v>10432</v>
      </c>
      <c r="D4478" s="158">
        <v>32</v>
      </c>
      <c r="E4478" s="158" t="s">
        <v>11389</v>
      </c>
      <c r="F4478" s="158" t="s">
        <v>25</v>
      </c>
      <c r="G4478" s="151" t="s">
        <v>26</v>
      </c>
      <c r="H4478" s="156">
        <v>348</v>
      </c>
      <c r="I4478" s="151" t="s">
        <v>296</v>
      </c>
      <c r="J4478" s="158">
        <v>27701427470</v>
      </c>
      <c r="K4478" s="158" t="s">
        <v>11408</v>
      </c>
      <c r="L4478" s="151" t="s">
        <v>31</v>
      </c>
      <c r="M4478" s="158" t="s">
        <v>31</v>
      </c>
      <c r="N4478" s="158" t="s">
        <v>29</v>
      </c>
      <c r="O4478" s="158">
        <v>13668</v>
      </c>
      <c r="P4478" s="149">
        <v>44416.830972222226</v>
      </c>
      <c r="Q4478" s="149">
        <v>44416.590451388889</v>
      </c>
      <c r="R4478" s="168">
        <v>27701427453</v>
      </c>
      <c r="S4478" s="151">
        <v>1600282586</v>
      </c>
      <c r="T4478" s="153" t="s">
        <v>11391</v>
      </c>
      <c r="U4478" s="151" t="s">
        <v>32</v>
      </c>
      <c r="V4478" s="141"/>
      <c r="Y4478" s="24" t="e">
        <f>VLOOKUP(T4478,Buzon!C:C,1,FALSE)</f>
        <v>#N/A</v>
      </c>
      <c r="Z4478" s="13" t="e">
        <f>VLOOKUP(T4478,Buzon!C:Z,21,FALSE)</f>
        <v>#N/A</v>
      </c>
      <c r="AA4478" s="162" t="e">
        <f>VLOOKUP(T4478,Buzon!C:Z,22,FALSE)</f>
        <v>#N/A</v>
      </c>
      <c r="AB4478" s="162" t="e">
        <f>VLOOKUP(T4478,Buzon!C:Z,23,FALSE)</f>
        <v>#N/A</v>
      </c>
      <c r="AC4478" s="162" t="e">
        <f>VLOOKUP(T4478,Buzon!C:Z,24,FALSE)</f>
        <v>#N/A</v>
      </c>
      <c r="AD4478" s="146"/>
      <c r="AE4478" s="150" t="e">
        <v>#N/A</v>
      </c>
    </row>
    <row r="4479" spans="1:31" s="150" customFormat="1" ht="12" customHeight="1" x14ac:dyDescent="0.25">
      <c r="A4479" s="151" t="s">
        <v>21</v>
      </c>
      <c r="B4479" s="158" t="s">
        <v>9662</v>
      </c>
      <c r="C4479" s="158" t="s">
        <v>3885</v>
      </c>
      <c r="D4479" s="158">
        <v>5</v>
      </c>
      <c r="E4479" s="158" t="s">
        <v>11409</v>
      </c>
      <c r="F4479" s="158" t="s">
        <v>25</v>
      </c>
      <c r="G4479" s="151" t="s">
        <v>26</v>
      </c>
      <c r="H4479" s="156">
        <v>348</v>
      </c>
      <c r="I4479" s="151" t="s">
        <v>27</v>
      </c>
      <c r="J4479" s="158">
        <v>27701427472</v>
      </c>
      <c r="K4479" s="158" t="s">
        <v>11410</v>
      </c>
      <c r="L4479" s="151" t="s">
        <v>31</v>
      </c>
      <c r="M4479" s="158" t="s">
        <v>31</v>
      </c>
      <c r="N4479" s="158" t="s">
        <v>29</v>
      </c>
      <c r="O4479" s="158">
        <v>10869</v>
      </c>
      <c r="P4479" s="149">
        <v>44416.833854166667</v>
      </c>
      <c r="Q4479" s="149">
        <v>44416.584791666668</v>
      </c>
      <c r="R4479" s="168">
        <v>4933</v>
      </c>
      <c r="S4479" s="151">
        <v>346104775</v>
      </c>
      <c r="T4479" s="153">
        <v>1.08690808212E+16</v>
      </c>
      <c r="U4479" s="151" t="s">
        <v>32</v>
      </c>
      <c r="V4479" s="141"/>
      <c r="W4479" s="164" t="s">
        <v>13029</v>
      </c>
      <c r="X4479" s="36">
        <v>55301</v>
      </c>
      <c r="Y4479" s="24">
        <f>VLOOKUP(T4479,Buzon!C:C,1,FALSE)</f>
        <v>1.08690808212E+16</v>
      </c>
      <c r="Z4479" s="13" t="str">
        <f>VLOOKUP(T4479,Buzon!C:Z,21,FALSE)</f>
        <v>AFIL.-008139649</v>
      </c>
      <c r="AA4479" s="162">
        <f>VLOOKUP(T4479,Buzon!C:Z,22,FALSE)</f>
        <v>219790.5</v>
      </c>
      <c r="AB4479" s="162">
        <f>VLOOKUP(T4479,Buzon!C:Z,23,FALSE)</f>
        <v>9082021</v>
      </c>
      <c r="AC4479" s="162" t="str">
        <f>VLOOKUP(T4479,Buzon!C:Z,24,FALSE)</f>
        <v>SANTANDER_3550</v>
      </c>
      <c r="AD4479" s="146">
        <f>+H4479</f>
        <v>348</v>
      </c>
      <c r="AE4479" s="150">
        <v>8139649</v>
      </c>
    </row>
    <row r="4480" spans="1:31" s="150" customFormat="1" ht="12" customHeight="1" x14ac:dyDescent="0.25">
      <c r="A4480" s="151" t="s">
        <v>21</v>
      </c>
      <c r="B4480" s="158" t="s">
        <v>9662</v>
      </c>
      <c r="C4480" s="157"/>
      <c r="D4480" s="157"/>
      <c r="E4480" s="158" t="s">
        <v>11409</v>
      </c>
      <c r="F4480" s="158" t="s">
        <v>25</v>
      </c>
      <c r="G4480" s="151" t="s">
        <v>26</v>
      </c>
      <c r="H4480" s="156">
        <v>278</v>
      </c>
      <c r="I4480" s="151" t="s">
        <v>167</v>
      </c>
      <c r="J4480" s="158">
        <v>27701427473</v>
      </c>
      <c r="K4480" s="158" t="s">
        <v>11411</v>
      </c>
      <c r="L4480" s="151" t="s">
        <v>31</v>
      </c>
      <c r="M4480" s="158" t="s">
        <v>29</v>
      </c>
      <c r="N4480" s="158" t="s">
        <v>31</v>
      </c>
      <c r="O4480" s="158">
        <v>10869</v>
      </c>
      <c r="P4480" s="149">
        <v>44416.833854166667</v>
      </c>
      <c r="Q4480" s="149">
        <v>44416.584791666668</v>
      </c>
      <c r="R4480" s="168">
        <v>4933</v>
      </c>
      <c r="S4480" s="151">
        <v>346104775</v>
      </c>
      <c r="T4480" s="153">
        <v>1.08690808212E+16</v>
      </c>
      <c r="U4480" s="151" t="s">
        <v>32</v>
      </c>
      <c r="V4480" s="141"/>
      <c r="W4480" s="164" t="s">
        <v>13029</v>
      </c>
      <c r="X4480" s="36">
        <v>55301</v>
      </c>
      <c r="Y4480" s="24">
        <f>VLOOKUP(T4480,Buzon!C:C,1,FALSE)</f>
        <v>1.08690808212E+16</v>
      </c>
      <c r="Z4480" s="13" t="str">
        <f>VLOOKUP(T4480,Buzon!C:Z,21,FALSE)</f>
        <v>AFIL.-008139649</v>
      </c>
      <c r="AA4480" s="162">
        <f>VLOOKUP(T4480,Buzon!C:Z,22,FALSE)</f>
        <v>219790.5</v>
      </c>
      <c r="AB4480" s="162">
        <f>VLOOKUP(T4480,Buzon!C:Z,23,FALSE)</f>
        <v>9082021</v>
      </c>
      <c r="AC4480" s="162" t="str">
        <f>VLOOKUP(T4480,Buzon!C:Z,24,FALSE)</f>
        <v>SANTANDER_3550</v>
      </c>
      <c r="AD4480" s="146">
        <f>+H4480</f>
        <v>278</v>
      </c>
      <c r="AE4480" s="150">
        <v>8139649</v>
      </c>
    </row>
    <row r="4481" spans="1:31" s="150" customFormat="1" ht="12" customHeight="1" x14ac:dyDescent="0.25">
      <c r="A4481" s="151" t="s">
        <v>21</v>
      </c>
      <c r="B4481" s="158" t="s">
        <v>9668</v>
      </c>
      <c r="C4481" s="158" t="s">
        <v>11412</v>
      </c>
      <c r="D4481" s="158">
        <v>39</v>
      </c>
      <c r="E4481" s="158" t="s">
        <v>11413</v>
      </c>
      <c r="F4481" s="158" t="s">
        <v>219</v>
      </c>
      <c r="G4481" s="151" t="s">
        <v>26</v>
      </c>
      <c r="H4481" s="156">
        <v>174</v>
      </c>
      <c r="I4481" s="151" t="s">
        <v>27</v>
      </c>
      <c r="J4481" s="158">
        <v>27701427490</v>
      </c>
      <c r="K4481" s="158" t="s">
        <v>11414</v>
      </c>
      <c r="L4481" s="151" t="s">
        <v>31</v>
      </c>
      <c r="M4481" s="158" t="s">
        <v>31</v>
      </c>
      <c r="N4481" s="158" t="s">
        <v>30</v>
      </c>
      <c r="O4481" s="158">
        <v>13668</v>
      </c>
      <c r="P4481" s="149">
        <v>44416.8518287037</v>
      </c>
      <c r="Q4481" s="149">
        <v>44416.590451388889</v>
      </c>
      <c r="R4481" s="168">
        <v>465286</v>
      </c>
      <c r="S4481" s="151">
        <v>346123327</v>
      </c>
      <c r="T4481" s="153">
        <v>1.36680808212025E+16</v>
      </c>
      <c r="U4481" s="151" t="s">
        <v>32</v>
      </c>
      <c r="V4481" s="141"/>
      <c r="W4481" s="164" t="s">
        <v>13029</v>
      </c>
      <c r="X4481" s="36">
        <v>55301</v>
      </c>
      <c r="Y4481" s="24">
        <f>VLOOKUP(T4481,Buzon!C:C,1,FALSE)</f>
        <v>1.36680808212025E+16</v>
      </c>
      <c r="Z4481" s="13" t="str">
        <f>VLOOKUP(T4481,Buzon!C:Z,21,FALSE)</f>
        <v>AFIL.-008139649</v>
      </c>
      <c r="AA4481" s="162">
        <f>VLOOKUP(T4481,Buzon!C:Z,22,FALSE)</f>
        <v>219790.5</v>
      </c>
      <c r="AB4481" s="162">
        <f>VLOOKUP(T4481,Buzon!C:Z,23,FALSE)</f>
        <v>9082021</v>
      </c>
      <c r="AC4481" s="162" t="str">
        <f>VLOOKUP(T4481,Buzon!C:Z,24,FALSE)</f>
        <v>SANTANDER_3550</v>
      </c>
      <c r="AD4481" s="146">
        <f>+H4481</f>
        <v>174</v>
      </c>
      <c r="AE4481" s="150">
        <v>8139649</v>
      </c>
    </row>
    <row r="4482" spans="1:31" s="150" customFormat="1" ht="12" customHeight="1" x14ac:dyDescent="0.25">
      <c r="A4482" s="151" t="s">
        <v>21</v>
      </c>
      <c r="B4482" s="158" t="s">
        <v>9668</v>
      </c>
      <c r="C4482" s="158" t="s">
        <v>11412</v>
      </c>
      <c r="D4482" s="158">
        <v>40</v>
      </c>
      <c r="E4482" s="158" t="s">
        <v>11413</v>
      </c>
      <c r="F4482" s="158" t="s">
        <v>47</v>
      </c>
      <c r="G4482" s="151" t="s">
        <v>26</v>
      </c>
      <c r="H4482" s="156">
        <v>174</v>
      </c>
      <c r="I4482" s="151" t="s">
        <v>27</v>
      </c>
      <c r="J4482" s="158">
        <v>27701427491</v>
      </c>
      <c r="K4482" s="158" t="s">
        <v>11415</v>
      </c>
      <c r="L4482" s="151" t="s">
        <v>31</v>
      </c>
      <c r="M4482" s="158" t="s">
        <v>31</v>
      </c>
      <c r="N4482" s="158" t="s">
        <v>30</v>
      </c>
      <c r="O4482" s="158">
        <v>13668</v>
      </c>
      <c r="P4482" s="149">
        <v>44416.8518287037</v>
      </c>
      <c r="Q4482" s="149">
        <v>44416.590451388889</v>
      </c>
      <c r="R4482" s="168">
        <v>465286</v>
      </c>
      <c r="S4482" s="151">
        <v>346123327</v>
      </c>
      <c r="T4482" s="153">
        <v>1.36680808212025E+16</v>
      </c>
      <c r="U4482" s="151" t="s">
        <v>32</v>
      </c>
      <c r="V4482" s="141"/>
      <c r="W4482" s="164" t="s">
        <v>13029</v>
      </c>
      <c r="X4482" s="36">
        <v>55301</v>
      </c>
      <c r="Y4482" s="24">
        <f>VLOOKUP(T4482,Buzon!C:C,1,FALSE)</f>
        <v>1.36680808212025E+16</v>
      </c>
      <c r="Z4482" s="13" t="str">
        <f>VLOOKUP(T4482,Buzon!C:Z,21,FALSE)</f>
        <v>AFIL.-008139649</v>
      </c>
      <c r="AA4482" s="162">
        <f>VLOOKUP(T4482,Buzon!C:Z,22,FALSE)</f>
        <v>219790.5</v>
      </c>
      <c r="AB4482" s="162">
        <f>VLOOKUP(T4482,Buzon!C:Z,23,FALSE)</f>
        <v>9082021</v>
      </c>
      <c r="AC4482" s="162" t="str">
        <f>VLOOKUP(T4482,Buzon!C:Z,24,FALSE)</f>
        <v>SANTANDER_3550</v>
      </c>
      <c r="AD4482" s="146">
        <f>+H4482</f>
        <v>174</v>
      </c>
      <c r="AE4482" s="150">
        <v>8139649</v>
      </c>
    </row>
    <row r="4483" spans="1:31" s="150" customFormat="1" ht="12" customHeight="1" x14ac:dyDescent="0.25">
      <c r="A4483" s="151" t="s">
        <v>21</v>
      </c>
      <c r="B4483" s="158" t="s">
        <v>9668</v>
      </c>
      <c r="C4483" s="158" t="s">
        <v>11416</v>
      </c>
      <c r="D4483" s="158">
        <v>23</v>
      </c>
      <c r="E4483" s="158" t="s">
        <v>11417</v>
      </c>
      <c r="F4483" s="158" t="s">
        <v>25</v>
      </c>
      <c r="G4483" s="151" t="s">
        <v>26</v>
      </c>
      <c r="H4483" s="156">
        <v>348</v>
      </c>
      <c r="I4483" s="151" t="s">
        <v>296</v>
      </c>
      <c r="J4483" s="158">
        <v>27701427492</v>
      </c>
      <c r="K4483" s="158" t="s">
        <v>11418</v>
      </c>
      <c r="L4483" s="151" t="s">
        <v>31</v>
      </c>
      <c r="M4483" s="158" t="s">
        <v>31</v>
      </c>
      <c r="N4483" s="158" t="s">
        <v>29</v>
      </c>
      <c r="O4483" s="158">
        <v>13668</v>
      </c>
      <c r="P4483" s="149">
        <v>44416.852881944447</v>
      </c>
      <c r="Q4483" s="149">
        <v>44416.590451388889</v>
      </c>
      <c r="R4483" s="168">
        <v>11501716686</v>
      </c>
      <c r="S4483" s="151">
        <v>1599982312</v>
      </c>
      <c r="T4483" s="153" t="s">
        <v>11419</v>
      </c>
      <c r="U4483" s="151" t="s">
        <v>32</v>
      </c>
      <c r="V4483" s="141"/>
      <c r="Y4483" s="24" t="e">
        <f>VLOOKUP(T4483,Buzon!C:C,1,FALSE)</f>
        <v>#N/A</v>
      </c>
      <c r="Z4483" s="13" t="e">
        <f>VLOOKUP(T4483,Buzon!C:Z,21,FALSE)</f>
        <v>#N/A</v>
      </c>
      <c r="AA4483" s="162" t="e">
        <f>VLOOKUP(T4483,Buzon!C:Z,22,FALSE)</f>
        <v>#N/A</v>
      </c>
      <c r="AB4483" s="162" t="e">
        <f>VLOOKUP(T4483,Buzon!C:Z,23,FALSE)</f>
        <v>#N/A</v>
      </c>
      <c r="AC4483" s="162" t="e">
        <f>VLOOKUP(T4483,Buzon!C:Z,24,FALSE)</f>
        <v>#N/A</v>
      </c>
      <c r="AD4483" s="146"/>
      <c r="AE4483" s="150" t="e">
        <v>#N/A</v>
      </c>
    </row>
    <row r="4484" spans="1:31" s="150" customFormat="1" ht="12" customHeight="1" x14ac:dyDescent="0.25">
      <c r="A4484" s="151" t="s">
        <v>21</v>
      </c>
      <c r="B4484" s="158" t="s">
        <v>9668</v>
      </c>
      <c r="C4484" s="158" t="s">
        <v>10032</v>
      </c>
      <c r="D4484" s="158">
        <v>33</v>
      </c>
      <c r="E4484" s="158" t="s">
        <v>11420</v>
      </c>
      <c r="F4484" s="158" t="s">
        <v>25</v>
      </c>
      <c r="G4484" s="151" t="s">
        <v>26</v>
      </c>
      <c r="H4484" s="156">
        <v>348</v>
      </c>
      <c r="I4484" s="151" t="s">
        <v>27</v>
      </c>
      <c r="J4484" s="158">
        <v>27701427493</v>
      </c>
      <c r="K4484" s="158" t="s">
        <v>11421</v>
      </c>
      <c r="L4484" s="151" t="s">
        <v>31</v>
      </c>
      <c r="M4484" s="158" t="s">
        <v>31</v>
      </c>
      <c r="N4484" s="158" t="s">
        <v>29</v>
      </c>
      <c r="O4484" s="158">
        <v>13668</v>
      </c>
      <c r="P4484" s="149">
        <v>44416.855821759258</v>
      </c>
      <c r="Q4484" s="149">
        <v>44416.590451388889</v>
      </c>
      <c r="R4484" s="168">
        <v>504981</v>
      </c>
      <c r="S4484" s="151">
        <v>346127380</v>
      </c>
      <c r="T4484" s="153">
        <v>1.36680808212032E+16</v>
      </c>
      <c r="U4484" s="151" t="s">
        <v>32</v>
      </c>
      <c r="V4484" s="141"/>
      <c r="W4484" s="164" t="s">
        <v>13029</v>
      </c>
      <c r="X4484" s="36">
        <v>55301</v>
      </c>
      <c r="Y4484" s="24">
        <f>VLOOKUP(T4484,Buzon!C:C,1,FALSE)</f>
        <v>1.36680808212032E+16</v>
      </c>
      <c r="Z4484" s="13" t="str">
        <f>VLOOKUP(T4484,Buzon!C:Z,21,FALSE)</f>
        <v>AFIL.-008139649</v>
      </c>
      <c r="AA4484" s="162">
        <f>VLOOKUP(T4484,Buzon!C:Z,22,FALSE)</f>
        <v>219790.5</v>
      </c>
      <c r="AB4484" s="162">
        <f>VLOOKUP(T4484,Buzon!C:Z,23,FALSE)</f>
        <v>9082021</v>
      </c>
      <c r="AC4484" s="162" t="str">
        <f>VLOOKUP(T4484,Buzon!C:Z,24,FALSE)</f>
        <v>SANTANDER_3550</v>
      </c>
      <c r="AD4484" s="146">
        <f>+H4484</f>
        <v>348</v>
      </c>
      <c r="AE4484" s="150">
        <v>8139649</v>
      </c>
    </row>
    <row r="4485" spans="1:31" s="150" customFormat="1" ht="12" customHeight="1" x14ac:dyDescent="0.25">
      <c r="A4485" s="151" t="s">
        <v>21</v>
      </c>
      <c r="B4485" s="158" t="s">
        <v>9668</v>
      </c>
      <c r="C4485" s="158" t="s">
        <v>10764</v>
      </c>
      <c r="D4485" s="158">
        <v>2</v>
      </c>
      <c r="E4485" s="158" t="s">
        <v>11422</v>
      </c>
      <c r="F4485" s="158" t="s">
        <v>25</v>
      </c>
      <c r="G4485" s="151" t="s">
        <v>26</v>
      </c>
      <c r="H4485" s="156">
        <v>278</v>
      </c>
      <c r="I4485" s="151" t="s">
        <v>27</v>
      </c>
      <c r="J4485" s="158">
        <v>27701427494</v>
      </c>
      <c r="K4485" s="158" t="s">
        <v>11423</v>
      </c>
      <c r="L4485" s="151" t="s">
        <v>31</v>
      </c>
      <c r="M4485" s="158" t="s">
        <v>31</v>
      </c>
      <c r="N4485" s="158" t="s">
        <v>29</v>
      </c>
      <c r="O4485" s="158">
        <v>13668</v>
      </c>
      <c r="P4485" s="149">
        <v>44416.858749999999</v>
      </c>
      <c r="Q4485" s="149">
        <v>44416.590451388889</v>
      </c>
      <c r="R4485" s="168">
        <v>63213</v>
      </c>
      <c r="S4485" s="151">
        <v>346130243</v>
      </c>
      <c r="T4485" s="153">
        <v>1.36680808212036E+16</v>
      </c>
      <c r="U4485" s="151" t="s">
        <v>32</v>
      </c>
      <c r="V4485" s="141"/>
      <c r="W4485" s="164" t="s">
        <v>13029</v>
      </c>
      <c r="X4485" s="36">
        <v>55301</v>
      </c>
      <c r="Y4485" s="24">
        <f>VLOOKUP(T4485,Buzon!C:C,1,FALSE)</f>
        <v>1.36680808212036E+16</v>
      </c>
      <c r="Z4485" s="13" t="str">
        <f>VLOOKUP(T4485,Buzon!C:Z,21,FALSE)</f>
        <v>AFIL.-008139649</v>
      </c>
      <c r="AA4485" s="162">
        <f>VLOOKUP(T4485,Buzon!C:Z,22,FALSE)</f>
        <v>219790.5</v>
      </c>
      <c r="AB4485" s="162">
        <f>VLOOKUP(T4485,Buzon!C:Z,23,FALSE)</f>
        <v>9082021</v>
      </c>
      <c r="AC4485" s="162" t="str">
        <f>VLOOKUP(T4485,Buzon!C:Z,24,FALSE)</f>
        <v>SANTANDER_3550</v>
      </c>
      <c r="AD4485" s="146">
        <f>+H4485</f>
        <v>278</v>
      </c>
      <c r="AE4485" s="150">
        <v>8139649</v>
      </c>
    </row>
    <row r="4486" spans="1:31" s="150" customFormat="1" ht="12" customHeight="1" x14ac:dyDescent="0.25">
      <c r="A4486" s="151" t="s">
        <v>21</v>
      </c>
      <c r="B4486" s="158" t="s">
        <v>9662</v>
      </c>
      <c r="C4486" s="158" t="s">
        <v>10970</v>
      </c>
      <c r="D4486" s="158">
        <v>4</v>
      </c>
      <c r="E4486" s="158" t="s">
        <v>11424</v>
      </c>
      <c r="F4486" s="158" t="s">
        <v>25</v>
      </c>
      <c r="G4486" s="151" t="s">
        <v>26</v>
      </c>
      <c r="H4486" s="156">
        <v>348</v>
      </c>
      <c r="I4486" s="151" t="s">
        <v>27</v>
      </c>
      <c r="J4486" s="158">
        <v>27701427495</v>
      </c>
      <c r="K4486" s="158" t="s">
        <v>11425</v>
      </c>
      <c r="L4486" s="151" t="s">
        <v>31</v>
      </c>
      <c r="M4486" s="158" t="s">
        <v>31</v>
      </c>
      <c r="N4486" s="158" t="s">
        <v>29</v>
      </c>
      <c r="O4486" s="158">
        <v>10869</v>
      </c>
      <c r="P4486" s="149">
        <v>44416.859872685185</v>
      </c>
      <c r="Q4486" s="149">
        <v>44416.584791666668</v>
      </c>
      <c r="R4486" s="168">
        <v>544902</v>
      </c>
      <c r="S4486" s="151">
        <v>346131355</v>
      </c>
      <c r="T4486" s="153">
        <v>1.08690808212037E+16</v>
      </c>
      <c r="U4486" s="151" t="s">
        <v>32</v>
      </c>
      <c r="V4486" s="141"/>
      <c r="W4486" s="164" t="s">
        <v>13029</v>
      </c>
      <c r="X4486" s="36">
        <v>55301</v>
      </c>
      <c r="Y4486" s="24">
        <f>VLOOKUP(T4486,Buzon!C:C,1,FALSE)</f>
        <v>1.08690808212037E+16</v>
      </c>
      <c r="Z4486" s="13" t="str">
        <f>VLOOKUP(T4486,Buzon!C:Z,21,FALSE)</f>
        <v>AFIL.-008139649</v>
      </c>
      <c r="AA4486" s="162">
        <f>VLOOKUP(T4486,Buzon!C:Z,22,FALSE)</f>
        <v>219790.5</v>
      </c>
      <c r="AB4486" s="162">
        <f>VLOOKUP(T4486,Buzon!C:Z,23,FALSE)</f>
        <v>9082021</v>
      </c>
      <c r="AC4486" s="162" t="str">
        <f>VLOOKUP(T4486,Buzon!C:Z,24,FALSE)</f>
        <v>SANTANDER_3550</v>
      </c>
      <c r="AD4486" s="146">
        <f>+H4486</f>
        <v>348</v>
      </c>
      <c r="AE4486" s="150">
        <v>8139649</v>
      </c>
    </row>
    <row r="4487" spans="1:31" s="150" customFormat="1" ht="12" customHeight="1" x14ac:dyDescent="0.25">
      <c r="A4487" s="151" t="s">
        <v>21</v>
      </c>
      <c r="B4487" s="158" t="s">
        <v>9668</v>
      </c>
      <c r="C4487" s="222" t="s">
        <v>11426</v>
      </c>
      <c r="D4487" s="158">
        <v>1</v>
      </c>
      <c r="E4487" s="158" t="s">
        <v>11427</v>
      </c>
      <c r="F4487" s="158" t="s">
        <v>25</v>
      </c>
      <c r="G4487" s="151" t="s">
        <v>26</v>
      </c>
      <c r="H4487" s="156">
        <v>236</v>
      </c>
      <c r="I4487" s="151" t="s">
        <v>27</v>
      </c>
      <c r="J4487" s="158">
        <v>27701427499</v>
      </c>
      <c r="K4487" s="158" t="s">
        <v>11428</v>
      </c>
      <c r="L4487" s="151" t="s">
        <v>31</v>
      </c>
      <c r="M4487" s="158" t="s">
        <v>31</v>
      </c>
      <c r="N4487" s="158" t="s">
        <v>9802</v>
      </c>
      <c r="O4487" s="158">
        <v>13668</v>
      </c>
      <c r="P4487" s="149">
        <v>44416.876064814816</v>
      </c>
      <c r="Q4487" s="149">
        <v>44416.590451388889</v>
      </c>
      <c r="R4487" s="168">
        <v>12689</v>
      </c>
      <c r="S4487" s="151">
        <v>346146970</v>
      </c>
      <c r="T4487" s="153">
        <v>1.366808082121E+16</v>
      </c>
      <c r="U4487" s="151" t="s">
        <v>32</v>
      </c>
      <c r="V4487" s="141"/>
      <c r="W4487" s="164" t="s">
        <v>13028</v>
      </c>
      <c r="X4487" s="36">
        <v>3908</v>
      </c>
      <c r="Y4487" s="24">
        <f>VLOOKUP(T4487,Buzon!C:C,1,FALSE)</f>
        <v>1.366808082121E+16</v>
      </c>
      <c r="Z4487" s="13" t="str">
        <f>VLOOKUP(T4487,Buzon!C:Z,21,FALSE)</f>
        <v>AFIL.-008139649</v>
      </c>
      <c r="AA4487" s="162">
        <f>VLOOKUP(T4487,Buzon!C:Z,22,FALSE)</f>
        <v>219790.5</v>
      </c>
      <c r="AB4487" s="162">
        <f>VLOOKUP(T4487,Buzon!C:Z,23,FALSE)</f>
        <v>9082021</v>
      </c>
      <c r="AC4487" s="162" t="str">
        <f>VLOOKUP(T4487,Buzon!C:Z,24,FALSE)</f>
        <v>SANTANDER_3550</v>
      </c>
      <c r="AD4487" s="146">
        <f>+H4487</f>
        <v>236</v>
      </c>
      <c r="AE4487" s="150">
        <v>8139649</v>
      </c>
    </row>
    <row r="4488" spans="1:31" s="150" customFormat="1" ht="12" customHeight="1" x14ac:dyDescent="0.25">
      <c r="A4488" s="151" t="s">
        <v>21</v>
      </c>
      <c r="B4488" s="158" t="s">
        <v>9668</v>
      </c>
      <c r="C4488" s="223"/>
      <c r="D4488" s="157"/>
      <c r="E4488" s="158" t="s">
        <v>11427</v>
      </c>
      <c r="F4488" s="158" t="s">
        <v>25</v>
      </c>
      <c r="G4488" s="151" t="s">
        <v>26</v>
      </c>
      <c r="H4488" s="156">
        <v>188</v>
      </c>
      <c r="I4488" s="151" t="s">
        <v>167</v>
      </c>
      <c r="J4488" s="158">
        <v>27701427500</v>
      </c>
      <c r="K4488" s="158" t="s">
        <v>11429</v>
      </c>
      <c r="L4488" s="151" t="s">
        <v>31</v>
      </c>
      <c r="M4488" s="158" t="s">
        <v>9802</v>
      </c>
      <c r="N4488" s="158" t="s">
        <v>31</v>
      </c>
      <c r="O4488" s="158">
        <v>13668</v>
      </c>
      <c r="P4488" s="149">
        <v>44416.876064814816</v>
      </c>
      <c r="Q4488" s="149">
        <v>44416.590451388889</v>
      </c>
      <c r="R4488" s="168">
        <v>12689</v>
      </c>
      <c r="S4488" s="151">
        <v>346146970</v>
      </c>
      <c r="T4488" s="153">
        <v>1.366808082121E+16</v>
      </c>
      <c r="U4488" s="151" t="s">
        <v>32</v>
      </c>
      <c r="V4488" s="141"/>
      <c r="W4488" s="164" t="s">
        <v>13028</v>
      </c>
      <c r="X4488" s="36">
        <v>3908</v>
      </c>
      <c r="Y4488" s="24">
        <f>VLOOKUP(T4488,Buzon!C:C,1,FALSE)</f>
        <v>1.366808082121E+16</v>
      </c>
      <c r="Z4488" s="13" t="str">
        <f>VLOOKUP(T4488,Buzon!C:Z,21,FALSE)</f>
        <v>AFIL.-008139649</v>
      </c>
      <c r="AA4488" s="162">
        <f>VLOOKUP(T4488,Buzon!C:Z,22,FALSE)</f>
        <v>219790.5</v>
      </c>
      <c r="AB4488" s="162">
        <f>VLOOKUP(T4488,Buzon!C:Z,23,FALSE)</f>
        <v>9082021</v>
      </c>
      <c r="AC4488" s="162" t="str">
        <f>VLOOKUP(T4488,Buzon!C:Z,24,FALSE)</f>
        <v>SANTANDER_3550</v>
      </c>
      <c r="AD4488" s="146">
        <f>+H4488</f>
        <v>188</v>
      </c>
      <c r="AE4488" s="150">
        <v>8139649</v>
      </c>
    </row>
    <row r="4489" spans="1:31" s="150" customFormat="1" ht="12" customHeight="1" x14ac:dyDescent="0.25">
      <c r="A4489" s="151" t="s">
        <v>21</v>
      </c>
      <c r="B4489" s="158" t="s">
        <v>9668</v>
      </c>
      <c r="C4489" s="222" t="s">
        <v>11426</v>
      </c>
      <c r="D4489" s="158">
        <v>2</v>
      </c>
      <c r="E4489" s="158" t="s">
        <v>11430</v>
      </c>
      <c r="F4489" s="158" t="s">
        <v>25</v>
      </c>
      <c r="G4489" s="151" t="s">
        <v>26</v>
      </c>
      <c r="H4489" s="156">
        <v>236</v>
      </c>
      <c r="I4489" s="151" t="s">
        <v>27</v>
      </c>
      <c r="J4489" s="158">
        <v>27701427501</v>
      </c>
      <c r="K4489" s="158" t="s">
        <v>11431</v>
      </c>
      <c r="L4489" s="151" t="s">
        <v>31</v>
      </c>
      <c r="M4489" s="158" t="s">
        <v>31</v>
      </c>
      <c r="N4489" s="158" t="s">
        <v>9802</v>
      </c>
      <c r="O4489" s="158">
        <v>13668</v>
      </c>
      <c r="P4489" s="149">
        <v>44416.876064814816</v>
      </c>
      <c r="Q4489" s="149">
        <v>44416.590451388889</v>
      </c>
      <c r="R4489" s="168">
        <v>12689</v>
      </c>
      <c r="S4489" s="151">
        <v>346146970</v>
      </c>
      <c r="T4489" s="153">
        <v>1.366808082121E+16</v>
      </c>
      <c r="U4489" s="151" t="s">
        <v>32</v>
      </c>
      <c r="V4489" s="141"/>
      <c r="W4489" s="164" t="s">
        <v>13028</v>
      </c>
      <c r="X4489" s="36">
        <v>3908</v>
      </c>
      <c r="Y4489" s="24">
        <f>VLOOKUP(T4489,Buzon!C:C,1,FALSE)</f>
        <v>1.366808082121E+16</v>
      </c>
      <c r="Z4489" s="13" t="str">
        <f>VLOOKUP(T4489,Buzon!C:Z,21,FALSE)</f>
        <v>AFIL.-008139649</v>
      </c>
      <c r="AA4489" s="162">
        <f>VLOOKUP(T4489,Buzon!C:Z,22,FALSE)</f>
        <v>219790.5</v>
      </c>
      <c r="AB4489" s="162">
        <f>VLOOKUP(T4489,Buzon!C:Z,23,FALSE)</f>
        <v>9082021</v>
      </c>
      <c r="AC4489" s="162" t="str">
        <f>VLOOKUP(T4489,Buzon!C:Z,24,FALSE)</f>
        <v>SANTANDER_3550</v>
      </c>
      <c r="AD4489" s="146">
        <f>+H4489</f>
        <v>236</v>
      </c>
      <c r="AE4489" s="150">
        <v>8139649</v>
      </c>
    </row>
    <row r="4490" spans="1:31" s="150" customFormat="1" ht="12" customHeight="1" x14ac:dyDescent="0.25">
      <c r="A4490" s="151" t="s">
        <v>21</v>
      </c>
      <c r="B4490" s="158" t="s">
        <v>9668</v>
      </c>
      <c r="C4490" s="223"/>
      <c r="D4490" s="157"/>
      <c r="E4490" s="158" t="s">
        <v>11430</v>
      </c>
      <c r="F4490" s="158" t="s">
        <v>25</v>
      </c>
      <c r="G4490" s="151" t="s">
        <v>26</v>
      </c>
      <c r="H4490" s="156">
        <v>188</v>
      </c>
      <c r="I4490" s="151" t="s">
        <v>167</v>
      </c>
      <c r="J4490" s="158">
        <v>27701427502</v>
      </c>
      <c r="K4490" s="158" t="s">
        <v>11432</v>
      </c>
      <c r="L4490" s="151" t="s">
        <v>31</v>
      </c>
      <c r="M4490" s="158" t="s">
        <v>9802</v>
      </c>
      <c r="N4490" s="158" t="s">
        <v>31</v>
      </c>
      <c r="O4490" s="158">
        <v>13668</v>
      </c>
      <c r="P4490" s="149">
        <v>44416.876064814816</v>
      </c>
      <c r="Q4490" s="149">
        <v>44416.590451388889</v>
      </c>
      <c r="R4490" s="168">
        <v>12689</v>
      </c>
      <c r="S4490" s="151">
        <v>346146970</v>
      </c>
      <c r="T4490" s="153">
        <v>1.366808082121E+16</v>
      </c>
      <c r="U4490" s="151" t="s">
        <v>32</v>
      </c>
      <c r="V4490" s="141"/>
      <c r="W4490" s="164" t="s">
        <v>13028</v>
      </c>
      <c r="X4490" s="36">
        <v>3908</v>
      </c>
      <c r="Y4490" s="24">
        <f>VLOOKUP(T4490,Buzon!C:C,1,FALSE)</f>
        <v>1.366808082121E+16</v>
      </c>
      <c r="Z4490" s="13" t="str">
        <f>VLOOKUP(T4490,Buzon!C:Z,21,FALSE)</f>
        <v>AFIL.-008139649</v>
      </c>
      <c r="AA4490" s="162">
        <f>VLOOKUP(T4490,Buzon!C:Z,22,FALSE)</f>
        <v>219790.5</v>
      </c>
      <c r="AB4490" s="162">
        <f>VLOOKUP(T4490,Buzon!C:Z,23,FALSE)</f>
        <v>9082021</v>
      </c>
      <c r="AC4490" s="162" t="str">
        <f>VLOOKUP(T4490,Buzon!C:Z,24,FALSE)</f>
        <v>SANTANDER_3550</v>
      </c>
      <c r="AD4490" s="146">
        <f>+H4490</f>
        <v>188</v>
      </c>
      <c r="AE4490" s="150">
        <v>8139649</v>
      </c>
    </row>
    <row r="4491" spans="1:31" s="150" customFormat="1" ht="12" customHeight="1" x14ac:dyDescent="0.25">
      <c r="A4491" s="151" t="s">
        <v>21</v>
      </c>
      <c r="B4491" s="158" t="s">
        <v>9668</v>
      </c>
      <c r="C4491" s="222" t="s">
        <v>11426</v>
      </c>
      <c r="D4491" s="158">
        <v>3</v>
      </c>
      <c r="E4491" s="158" t="s">
        <v>11433</v>
      </c>
      <c r="F4491" s="158" t="s">
        <v>25</v>
      </c>
      <c r="G4491" s="151" t="s">
        <v>26</v>
      </c>
      <c r="H4491" s="156">
        <v>236</v>
      </c>
      <c r="I4491" s="151" t="s">
        <v>27</v>
      </c>
      <c r="J4491" s="158">
        <v>27701427503</v>
      </c>
      <c r="K4491" s="158" t="s">
        <v>11434</v>
      </c>
      <c r="L4491" s="151" t="s">
        <v>31</v>
      </c>
      <c r="M4491" s="158" t="s">
        <v>31</v>
      </c>
      <c r="N4491" s="158" t="s">
        <v>9802</v>
      </c>
      <c r="O4491" s="158">
        <v>13668</v>
      </c>
      <c r="P4491" s="149">
        <v>44416.876064814816</v>
      </c>
      <c r="Q4491" s="149">
        <v>44416.590451388889</v>
      </c>
      <c r="R4491" s="168">
        <v>12689</v>
      </c>
      <c r="S4491" s="151">
        <v>346146970</v>
      </c>
      <c r="T4491" s="153">
        <v>1.366808082121E+16</v>
      </c>
      <c r="U4491" s="151" t="s">
        <v>32</v>
      </c>
      <c r="V4491" s="141"/>
      <c r="W4491" s="164" t="s">
        <v>13028</v>
      </c>
      <c r="X4491" s="36">
        <v>3908</v>
      </c>
      <c r="Y4491" s="24">
        <f>VLOOKUP(T4491,Buzon!C:C,1,FALSE)</f>
        <v>1.366808082121E+16</v>
      </c>
      <c r="Z4491" s="13" t="str">
        <f>VLOOKUP(T4491,Buzon!C:Z,21,FALSE)</f>
        <v>AFIL.-008139649</v>
      </c>
      <c r="AA4491" s="162">
        <f>VLOOKUP(T4491,Buzon!C:Z,22,FALSE)</f>
        <v>219790.5</v>
      </c>
      <c r="AB4491" s="162">
        <f>VLOOKUP(T4491,Buzon!C:Z,23,FALSE)</f>
        <v>9082021</v>
      </c>
      <c r="AC4491" s="162" t="str">
        <f>VLOOKUP(T4491,Buzon!C:Z,24,FALSE)</f>
        <v>SANTANDER_3550</v>
      </c>
      <c r="AD4491" s="146">
        <f>+H4491</f>
        <v>236</v>
      </c>
      <c r="AE4491" s="150">
        <v>8139649</v>
      </c>
    </row>
    <row r="4492" spans="1:31" s="150" customFormat="1" ht="12" customHeight="1" x14ac:dyDescent="0.25">
      <c r="A4492" s="151" t="s">
        <v>21</v>
      </c>
      <c r="B4492" s="158" t="s">
        <v>9668</v>
      </c>
      <c r="C4492" s="223"/>
      <c r="D4492" s="157"/>
      <c r="E4492" s="158" t="s">
        <v>11433</v>
      </c>
      <c r="F4492" s="158" t="s">
        <v>25</v>
      </c>
      <c r="G4492" s="151" t="s">
        <v>26</v>
      </c>
      <c r="H4492" s="156">
        <v>188</v>
      </c>
      <c r="I4492" s="151" t="s">
        <v>167</v>
      </c>
      <c r="J4492" s="158">
        <v>27701427504</v>
      </c>
      <c r="K4492" s="158" t="s">
        <v>11435</v>
      </c>
      <c r="L4492" s="151" t="s">
        <v>31</v>
      </c>
      <c r="M4492" s="158" t="s">
        <v>9802</v>
      </c>
      <c r="N4492" s="158" t="s">
        <v>31</v>
      </c>
      <c r="O4492" s="158">
        <v>13668</v>
      </c>
      <c r="P4492" s="149">
        <v>44416.876064814816</v>
      </c>
      <c r="Q4492" s="149">
        <v>44416.590451388889</v>
      </c>
      <c r="R4492" s="168">
        <v>12689</v>
      </c>
      <c r="S4492" s="151">
        <v>346146970</v>
      </c>
      <c r="T4492" s="153">
        <v>1.366808082121E+16</v>
      </c>
      <c r="U4492" s="151" t="s">
        <v>32</v>
      </c>
      <c r="V4492" s="141"/>
      <c r="W4492" s="164" t="s">
        <v>13028</v>
      </c>
      <c r="X4492" s="36">
        <v>3908</v>
      </c>
      <c r="Y4492" s="24">
        <f>VLOOKUP(T4492,Buzon!C:C,1,FALSE)</f>
        <v>1.366808082121E+16</v>
      </c>
      <c r="Z4492" s="13" t="str">
        <f>VLOOKUP(T4492,Buzon!C:Z,21,FALSE)</f>
        <v>AFIL.-008139649</v>
      </c>
      <c r="AA4492" s="162">
        <f>VLOOKUP(T4492,Buzon!C:Z,22,FALSE)</f>
        <v>219790.5</v>
      </c>
      <c r="AB4492" s="162">
        <f>VLOOKUP(T4492,Buzon!C:Z,23,FALSE)</f>
        <v>9082021</v>
      </c>
      <c r="AC4492" s="162" t="str">
        <f>VLOOKUP(T4492,Buzon!C:Z,24,FALSE)</f>
        <v>SANTANDER_3550</v>
      </c>
      <c r="AD4492" s="146">
        <f>+H4492</f>
        <v>188</v>
      </c>
      <c r="AE4492" s="150">
        <v>8139649</v>
      </c>
    </row>
    <row r="4493" spans="1:31" s="150" customFormat="1" ht="12" customHeight="1" x14ac:dyDescent="0.25">
      <c r="A4493" s="151" t="s">
        <v>21</v>
      </c>
      <c r="B4493" s="158" t="s">
        <v>9668</v>
      </c>
      <c r="C4493" s="222" t="s">
        <v>11426</v>
      </c>
      <c r="D4493" s="158">
        <v>7</v>
      </c>
      <c r="E4493" s="158" t="s">
        <v>11436</v>
      </c>
      <c r="F4493" s="158" t="s">
        <v>25</v>
      </c>
      <c r="G4493" s="151" t="s">
        <v>26</v>
      </c>
      <c r="H4493" s="156">
        <v>236</v>
      </c>
      <c r="I4493" s="151" t="s">
        <v>27</v>
      </c>
      <c r="J4493" s="158">
        <v>27701427505</v>
      </c>
      <c r="K4493" s="158" t="s">
        <v>11437</v>
      </c>
      <c r="L4493" s="151" t="s">
        <v>31</v>
      </c>
      <c r="M4493" s="158" t="s">
        <v>31</v>
      </c>
      <c r="N4493" s="158" t="s">
        <v>9802</v>
      </c>
      <c r="O4493" s="158">
        <v>13668</v>
      </c>
      <c r="P4493" s="149">
        <v>44416.876064814816</v>
      </c>
      <c r="Q4493" s="149">
        <v>44416.590451388889</v>
      </c>
      <c r="R4493" s="168">
        <v>12689</v>
      </c>
      <c r="S4493" s="151">
        <v>346146970</v>
      </c>
      <c r="T4493" s="153">
        <v>1.366808082121E+16</v>
      </c>
      <c r="U4493" s="151" t="s">
        <v>32</v>
      </c>
      <c r="V4493" s="141"/>
      <c r="W4493" s="164" t="s">
        <v>13028</v>
      </c>
      <c r="X4493" s="36">
        <v>3908</v>
      </c>
      <c r="Y4493" s="24">
        <f>VLOOKUP(T4493,Buzon!C:C,1,FALSE)</f>
        <v>1.366808082121E+16</v>
      </c>
      <c r="Z4493" s="13" t="str">
        <f>VLOOKUP(T4493,Buzon!C:Z,21,FALSE)</f>
        <v>AFIL.-008139649</v>
      </c>
      <c r="AA4493" s="162">
        <f>VLOOKUP(T4493,Buzon!C:Z,22,FALSE)</f>
        <v>219790.5</v>
      </c>
      <c r="AB4493" s="162">
        <f>VLOOKUP(T4493,Buzon!C:Z,23,FALSE)</f>
        <v>9082021</v>
      </c>
      <c r="AC4493" s="162" t="str">
        <f>VLOOKUP(T4493,Buzon!C:Z,24,FALSE)</f>
        <v>SANTANDER_3550</v>
      </c>
      <c r="AD4493" s="146">
        <f>+H4493</f>
        <v>236</v>
      </c>
      <c r="AE4493" s="150">
        <v>8139649</v>
      </c>
    </row>
    <row r="4494" spans="1:31" s="150" customFormat="1" ht="12" customHeight="1" x14ac:dyDescent="0.25">
      <c r="A4494" s="151" t="s">
        <v>21</v>
      </c>
      <c r="B4494" s="158" t="s">
        <v>9668</v>
      </c>
      <c r="C4494" s="223"/>
      <c r="D4494" s="157"/>
      <c r="E4494" s="158" t="s">
        <v>11436</v>
      </c>
      <c r="F4494" s="158" t="s">
        <v>25</v>
      </c>
      <c r="G4494" s="151" t="s">
        <v>26</v>
      </c>
      <c r="H4494" s="156">
        <v>188</v>
      </c>
      <c r="I4494" s="151" t="s">
        <v>167</v>
      </c>
      <c r="J4494" s="158">
        <v>27701427506</v>
      </c>
      <c r="K4494" s="158" t="s">
        <v>11438</v>
      </c>
      <c r="L4494" s="151" t="s">
        <v>31</v>
      </c>
      <c r="M4494" s="158" t="s">
        <v>9802</v>
      </c>
      <c r="N4494" s="158" t="s">
        <v>31</v>
      </c>
      <c r="O4494" s="158">
        <v>13668</v>
      </c>
      <c r="P4494" s="149">
        <v>44416.876064814816</v>
      </c>
      <c r="Q4494" s="149">
        <v>44416.590451388889</v>
      </c>
      <c r="R4494" s="168">
        <v>12689</v>
      </c>
      <c r="S4494" s="151">
        <v>346146970</v>
      </c>
      <c r="T4494" s="153">
        <v>1.366808082121E+16</v>
      </c>
      <c r="U4494" s="151" t="s">
        <v>32</v>
      </c>
      <c r="V4494" s="141"/>
      <c r="W4494" s="164" t="s">
        <v>13028</v>
      </c>
      <c r="X4494" s="36">
        <v>3908</v>
      </c>
      <c r="Y4494" s="24">
        <f>VLOOKUP(T4494,Buzon!C:C,1,FALSE)</f>
        <v>1.366808082121E+16</v>
      </c>
      <c r="Z4494" s="13" t="str">
        <f>VLOOKUP(T4494,Buzon!C:Z,21,FALSE)</f>
        <v>AFIL.-008139649</v>
      </c>
      <c r="AA4494" s="162">
        <f>VLOOKUP(T4494,Buzon!C:Z,22,FALSE)</f>
        <v>219790.5</v>
      </c>
      <c r="AB4494" s="162">
        <f>VLOOKUP(T4494,Buzon!C:Z,23,FALSE)</f>
        <v>9082021</v>
      </c>
      <c r="AC4494" s="162" t="str">
        <f>VLOOKUP(T4494,Buzon!C:Z,24,FALSE)</f>
        <v>SANTANDER_3550</v>
      </c>
      <c r="AD4494" s="146">
        <f>+H4494</f>
        <v>188</v>
      </c>
      <c r="AE4494" s="150">
        <v>8139649</v>
      </c>
    </row>
    <row r="4495" spans="1:31" s="150" customFormat="1" ht="12" customHeight="1" x14ac:dyDescent="0.25">
      <c r="A4495" s="151" t="s">
        <v>21</v>
      </c>
      <c r="B4495" s="158" t="s">
        <v>9668</v>
      </c>
      <c r="C4495" s="222" t="s">
        <v>11426</v>
      </c>
      <c r="D4495" s="158">
        <v>8</v>
      </c>
      <c r="E4495" s="158" t="s">
        <v>11439</v>
      </c>
      <c r="F4495" s="158" t="s">
        <v>25</v>
      </c>
      <c r="G4495" s="151" t="s">
        <v>26</v>
      </c>
      <c r="H4495" s="156">
        <v>236</v>
      </c>
      <c r="I4495" s="151" t="s">
        <v>27</v>
      </c>
      <c r="J4495" s="158">
        <v>27701427507</v>
      </c>
      <c r="K4495" s="158" t="s">
        <v>11440</v>
      </c>
      <c r="L4495" s="151" t="s">
        <v>31</v>
      </c>
      <c r="M4495" s="158" t="s">
        <v>31</v>
      </c>
      <c r="N4495" s="158" t="s">
        <v>9802</v>
      </c>
      <c r="O4495" s="158">
        <v>13668</v>
      </c>
      <c r="P4495" s="149">
        <v>44416.877685185187</v>
      </c>
      <c r="Q4495" s="149">
        <v>44416.590451388889</v>
      </c>
      <c r="R4495" s="168">
        <v>34871</v>
      </c>
      <c r="S4495" s="151">
        <v>346148618</v>
      </c>
      <c r="T4495" s="153">
        <v>1.36680808212103E+16</v>
      </c>
      <c r="U4495" s="151" t="s">
        <v>32</v>
      </c>
      <c r="V4495" s="141"/>
      <c r="W4495" s="164" t="s">
        <v>13028</v>
      </c>
      <c r="X4495" s="36">
        <v>3908</v>
      </c>
      <c r="Y4495" s="24">
        <f>VLOOKUP(T4495,Buzon!C:C,1,FALSE)</f>
        <v>1.36680808212103E+16</v>
      </c>
      <c r="Z4495" s="13" t="str">
        <f>VLOOKUP(T4495,Buzon!C:Z,21,FALSE)</f>
        <v>AFIL.-008139649</v>
      </c>
      <c r="AA4495" s="162">
        <f>VLOOKUP(T4495,Buzon!C:Z,22,FALSE)</f>
        <v>219790.5</v>
      </c>
      <c r="AB4495" s="162">
        <f>VLOOKUP(T4495,Buzon!C:Z,23,FALSE)</f>
        <v>9082021</v>
      </c>
      <c r="AC4495" s="162" t="str">
        <f>VLOOKUP(T4495,Buzon!C:Z,24,FALSE)</f>
        <v>SANTANDER_3550</v>
      </c>
      <c r="AD4495" s="146">
        <f>+H4495</f>
        <v>236</v>
      </c>
      <c r="AE4495" s="150">
        <v>8139649</v>
      </c>
    </row>
    <row r="4496" spans="1:31" s="150" customFormat="1" ht="12" customHeight="1" x14ac:dyDescent="0.25">
      <c r="A4496" s="151" t="s">
        <v>21</v>
      </c>
      <c r="B4496" s="158" t="s">
        <v>9668</v>
      </c>
      <c r="C4496" s="223"/>
      <c r="D4496" s="157"/>
      <c r="E4496" s="158" t="s">
        <v>11439</v>
      </c>
      <c r="F4496" s="158" t="s">
        <v>25</v>
      </c>
      <c r="G4496" s="151" t="s">
        <v>26</v>
      </c>
      <c r="H4496" s="156">
        <v>188</v>
      </c>
      <c r="I4496" s="151" t="s">
        <v>167</v>
      </c>
      <c r="J4496" s="158">
        <v>27701427508</v>
      </c>
      <c r="K4496" s="158" t="s">
        <v>11441</v>
      </c>
      <c r="L4496" s="151" t="s">
        <v>31</v>
      </c>
      <c r="M4496" s="158" t="s">
        <v>9802</v>
      </c>
      <c r="N4496" s="158" t="s">
        <v>31</v>
      </c>
      <c r="O4496" s="158">
        <v>13668</v>
      </c>
      <c r="P4496" s="149">
        <v>44416.877685185187</v>
      </c>
      <c r="Q4496" s="149">
        <v>44416.590451388889</v>
      </c>
      <c r="R4496" s="168">
        <v>34871</v>
      </c>
      <c r="S4496" s="151">
        <v>346148618</v>
      </c>
      <c r="T4496" s="153">
        <v>1.36680808212103E+16</v>
      </c>
      <c r="U4496" s="151" t="s">
        <v>32</v>
      </c>
      <c r="V4496" s="141"/>
      <c r="W4496" s="164" t="s">
        <v>13028</v>
      </c>
      <c r="X4496" s="36">
        <v>3908</v>
      </c>
      <c r="Y4496" s="24">
        <f>VLOOKUP(T4496,Buzon!C:C,1,FALSE)</f>
        <v>1.36680808212103E+16</v>
      </c>
      <c r="Z4496" s="13" t="str">
        <f>VLOOKUP(T4496,Buzon!C:Z,21,FALSE)</f>
        <v>AFIL.-008139649</v>
      </c>
      <c r="AA4496" s="162">
        <f>VLOOKUP(T4496,Buzon!C:Z,22,FALSE)</f>
        <v>219790.5</v>
      </c>
      <c r="AB4496" s="162">
        <f>VLOOKUP(T4496,Buzon!C:Z,23,FALSE)</f>
        <v>9082021</v>
      </c>
      <c r="AC4496" s="162" t="str">
        <f>VLOOKUP(T4496,Buzon!C:Z,24,FALSE)</f>
        <v>SANTANDER_3550</v>
      </c>
      <c r="AD4496" s="146">
        <f>+H4496</f>
        <v>188</v>
      </c>
      <c r="AE4496" s="150">
        <v>8139649</v>
      </c>
    </row>
    <row r="4497" spans="1:31" s="150" customFormat="1" ht="12" customHeight="1" x14ac:dyDescent="0.25">
      <c r="A4497" s="151" t="s">
        <v>21</v>
      </c>
      <c r="B4497" s="158" t="s">
        <v>9662</v>
      </c>
      <c r="C4497" s="158" t="s">
        <v>10939</v>
      </c>
      <c r="D4497" s="158">
        <v>33</v>
      </c>
      <c r="E4497" s="158" t="s">
        <v>11442</v>
      </c>
      <c r="F4497" s="158" t="s">
        <v>25</v>
      </c>
      <c r="G4497" s="151" t="s">
        <v>26</v>
      </c>
      <c r="H4497" s="156">
        <v>348</v>
      </c>
      <c r="I4497" s="151" t="s">
        <v>27</v>
      </c>
      <c r="J4497" s="158">
        <v>27701427521</v>
      </c>
      <c r="K4497" s="158" t="s">
        <v>11443</v>
      </c>
      <c r="L4497" s="151" t="s">
        <v>31</v>
      </c>
      <c r="M4497" s="158" t="s">
        <v>31</v>
      </c>
      <c r="N4497" s="158" t="s">
        <v>29</v>
      </c>
      <c r="O4497" s="158">
        <v>12292</v>
      </c>
      <c r="P4497" s="149">
        <v>44416.929664351854</v>
      </c>
      <c r="Q4497" s="149">
        <v>44416.919317129628</v>
      </c>
      <c r="R4497" s="168">
        <v>83814</v>
      </c>
      <c r="S4497" s="151">
        <v>346191177</v>
      </c>
      <c r="T4497" s="153">
        <v>1.22920808212218E+16</v>
      </c>
      <c r="U4497" s="151" t="s">
        <v>32</v>
      </c>
      <c r="V4497" s="141"/>
      <c r="W4497" s="164" t="s">
        <v>13029</v>
      </c>
      <c r="X4497" s="36">
        <v>55301</v>
      </c>
      <c r="Y4497" s="24">
        <f>VLOOKUP(T4497,Buzon!C:C,1,FALSE)</f>
        <v>1.22920808212218E+16</v>
      </c>
      <c r="Z4497" s="13" t="str">
        <f>VLOOKUP(T4497,Buzon!C:Z,21,FALSE)</f>
        <v>AFIL.-008139649</v>
      </c>
      <c r="AA4497" s="162">
        <f>VLOOKUP(T4497,Buzon!C:Z,22,FALSE)</f>
        <v>219790.5</v>
      </c>
      <c r="AB4497" s="162">
        <f>VLOOKUP(T4497,Buzon!C:Z,23,FALSE)</f>
        <v>9082021</v>
      </c>
      <c r="AC4497" s="162" t="str">
        <f>VLOOKUP(T4497,Buzon!C:Z,24,FALSE)</f>
        <v>SANTANDER_3550</v>
      </c>
      <c r="AD4497" s="146">
        <f>+H4497</f>
        <v>348</v>
      </c>
      <c r="AE4497" s="150">
        <v>8139649</v>
      </c>
    </row>
    <row r="4498" spans="1:31" s="150" customFormat="1" ht="12" customHeight="1" x14ac:dyDescent="0.25">
      <c r="A4498" s="151" t="s">
        <v>21</v>
      </c>
      <c r="B4498" s="158" t="s">
        <v>9662</v>
      </c>
      <c r="C4498" s="158" t="s">
        <v>10432</v>
      </c>
      <c r="D4498" s="158">
        <v>40</v>
      </c>
      <c r="E4498" s="158" t="s">
        <v>4142</v>
      </c>
      <c r="F4498" s="158" t="s">
        <v>25</v>
      </c>
      <c r="G4498" s="151" t="s">
        <v>26</v>
      </c>
      <c r="H4498" s="156">
        <v>348</v>
      </c>
      <c r="I4498" s="151" t="s">
        <v>27</v>
      </c>
      <c r="J4498" s="158">
        <v>27701427528</v>
      </c>
      <c r="K4498" s="158" t="s">
        <v>11444</v>
      </c>
      <c r="L4498" s="151" t="s">
        <v>31</v>
      </c>
      <c r="M4498" s="158" t="s">
        <v>31</v>
      </c>
      <c r="N4498" s="158" t="s">
        <v>30</v>
      </c>
      <c r="O4498" s="158">
        <v>12292</v>
      </c>
      <c r="P4498" s="149">
        <v>44416.951886574076</v>
      </c>
      <c r="Q4498" s="149">
        <v>44416.919317129628</v>
      </c>
      <c r="R4498" s="168">
        <v>190248</v>
      </c>
      <c r="S4498" s="151">
        <v>346203572</v>
      </c>
      <c r="T4498" s="153">
        <v>1.2292080821225E+16</v>
      </c>
      <c r="U4498" s="151" t="s">
        <v>32</v>
      </c>
      <c r="V4498" s="141"/>
      <c r="W4498" s="164" t="s">
        <v>13029</v>
      </c>
      <c r="X4498" s="36">
        <v>55301</v>
      </c>
      <c r="Y4498" s="24">
        <f>VLOOKUP(T4498,Buzon!C:C,1,FALSE)</f>
        <v>1.2292080821225E+16</v>
      </c>
      <c r="Z4498" s="13" t="str">
        <f>VLOOKUP(T4498,Buzon!C:Z,21,FALSE)</f>
        <v>AFIL.-008139649</v>
      </c>
      <c r="AA4498" s="162">
        <f>VLOOKUP(T4498,Buzon!C:Z,22,FALSE)</f>
        <v>219790.5</v>
      </c>
      <c r="AB4498" s="162">
        <f>VLOOKUP(T4498,Buzon!C:Z,23,FALSE)</f>
        <v>9082021</v>
      </c>
      <c r="AC4498" s="162" t="str">
        <f>VLOOKUP(T4498,Buzon!C:Z,24,FALSE)</f>
        <v>SANTANDER_3550</v>
      </c>
      <c r="AD4498" s="146">
        <f>+H4498</f>
        <v>348</v>
      </c>
      <c r="AE4498" s="150">
        <v>8139649</v>
      </c>
    </row>
    <row r="4499" spans="1:31" s="150" customFormat="1" ht="12" customHeight="1" x14ac:dyDescent="0.25">
      <c r="A4499" s="151" t="s">
        <v>21</v>
      </c>
      <c r="B4499" s="158" t="s">
        <v>9662</v>
      </c>
      <c r="C4499" s="158" t="s">
        <v>10953</v>
      </c>
      <c r="D4499" s="158">
        <v>35</v>
      </c>
      <c r="E4499" s="158" t="s">
        <v>11445</v>
      </c>
      <c r="F4499" s="158" t="s">
        <v>25</v>
      </c>
      <c r="G4499" s="151" t="s">
        <v>26</v>
      </c>
      <c r="H4499" s="156">
        <v>348</v>
      </c>
      <c r="I4499" s="151" t="s">
        <v>27</v>
      </c>
      <c r="J4499" s="158">
        <v>27701427540</v>
      </c>
      <c r="K4499" s="158" t="s">
        <v>11446</v>
      </c>
      <c r="L4499" s="151" t="s">
        <v>31</v>
      </c>
      <c r="M4499" s="158" t="s">
        <v>31</v>
      </c>
      <c r="N4499" s="158" t="s">
        <v>29</v>
      </c>
      <c r="O4499" s="158">
        <v>12292</v>
      </c>
      <c r="P4499" s="149">
        <v>44416.977673611109</v>
      </c>
      <c r="Q4499" s="149">
        <v>44416.919317129628</v>
      </c>
      <c r="R4499" s="168">
        <v>282960</v>
      </c>
      <c r="S4499" s="151">
        <v>346214845</v>
      </c>
      <c r="T4499" s="153">
        <v>1.22920808212327E+16</v>
      </c>
      <c r="U4499" s="151" t="s">
        <v>32</v>
      </c>
      <c r="V4499" s="141"/>
      <c r="W4499" s="164" t="s">
        <v>13029</v>
      </c>
      <c r="X4499" s="36">
        <v>55301</v>
      </c>
      <c r="Y4499" s="24">
        <f>VLOOKUP(T4499,Buzon!C:C,1,FALSE)</f>
        <v>1.22920808212327E+16</v>
      </c>
      <c r="Z4499" s="13" t="str">
        <f>VLOOKUP(T4499,Buzon!C:Z,21,FALSE)</f>
        <v>AFIL.-008139649</v>
      </c>
      <c r="AA4499" s="162">
        <f>VLOOKUP(T4499,Buzon!C:Z,22,FALSE)</f>
        <v>219790.5</v>
      </c>
      <c r="AB4499" s="162">
        <f>VLOOKUP(T4499,Buzon!C:Z,23,FALSE)</f>
        <v>9082021</v>
      </c>
      <c r="AC4499" s="162" t="str">
        <f>VLOOKUP(T4499,Buzon!C:Z,24,FALSE)</f>
        <v>SANTANDER_3550</v>
      </c>
      <c r="AD4499" s="146">
        <f>+H4499</f>
        <v>348</v>
      </c>
      <c r="AE4499" s="150">
        <v>8139649</v>
      </c>
    </row>
    <row r="4500" spans="1:31" s="150" customFormat="1" ht="12" customHeight="1" x14ac:dyDescent="0.25">
      <c r="A4500" s="151" t="s">
        <v>21</v>
      </c>
      <c r="B4500" s="158" t="s">
        <v>9662</v>
      </c>
      <c r="C4500" s="158" t="s">
        <v>10953</v>
      </c>
      <c r="D4500" s="158">
        <v>36</v>
      </c>
      <c r="E4500" s="158" t="s">
        <v>11447</v>
      </c>
      <c r="F4500" s="158" t="s">
        <v>25</v>
      </c>
      <c r="G4500" s="151" t="s">
        <v>26</v>
      </c>
      <c r="H4500" s="156">
        <v>348</v>
      </c>
      <c r="I4500" s="151" t="s">
        <v>27</v>
      </c>
      <c r="J4500" s="158">
        <v>27701427541</v>
      </c>
      <c r="K4500" s="158" t="s">
        <v>11448</v>
      </c>
      <c r="L4500" s="151" t="s">
        <v>31</v>
      </c>
      <c r="M4500" s="158" t="s">
        <v>31</v>
      </c>
      <c r="N4500" s="158" t="s">
        <v>29</v>
      </c>
      <c r="O4500" s="158">
        <v>12292</v>
      </c>
      <c r="P4500" s="149">
        <v>44416.977673611109</v>
      </c>
      <c r="Q4500" s="149">
        <v>44416.919317129628</v>
      </c>
      <c r="R4500" s="168">
        <v>282960</v>
      </c>
      <c r="S4500" s="151">
        <v>346214845</v>
      </c>
      <c r="T4500" s="153">
        <v>1.22920808212327E+16</v>
      </c>
      <c r="U4500" s="151" t="s">
        <v>32</v>
      </c>
      <c r="V4500" s="141"/>
      <c r="W4500" s="164" t="s">
        <v>13029</v>
      </c>
      <c r="X4500" s="36">
        <v>55301</v>
      </c>
      <c r="Y4500" s="24">
        <f>VLOOKUP(T4500,Buzon!C:C,1,FALSE)</f>
        <v>1.22920808212327E+16</v>
      </c>
      <c r="Z4500" s="13" t="str">
        <f>VLOOKUP(T4500,Buzon!C:Z,21,FALSE)</f>
        <v>AFIL.-008139649</v>
      </c>
      <c r="AA4500" s="162">
        <f>VLOOKUP(T4500,Buzon!C:Z,22,FALSE)</f>
        <v>219790.5</v>
      </c>
      <c r="AB4500" s="162">
        <f>VLOOKUP(T4500,Buzon!C:Z,23,FALSE)</f>
        <v>9082021</v>
      </c>
      <c r="AC4500" s="162" t="str">
        <f>VLOOKUP(T4500,Buzon!C:Z,24,FALSE)</f>
        <v>SANTANDER_3550</v>
      </c>
      <c r="AD4500" s="146">
        <f>+H4500</f>
        <v>348</v>
      </c>
      <c r="AE4500" s="150">
        <v>8139649</v>
      </c>
    </row>
    <row r="4501" spans="1:31" s="140" customFormat="1" ht="12" customHeight="1" x14ac:dyDescent="0.25">
      <c r="A4501" s="151" t="s">
        <v>21</v>
      </c>
      <c r="B4501" s="164" t="s">
        <v>9662</v>
      </c>
      <c r="C4501" s="164" t="s">
        <v>10454</v>
      </c>
      <c r="D4501" s="164">
        <v>18</v>
      </c>
      <c r="E4501" s="164" t="s">
        <v>11449</v>
      </c>
      <c r="F4501" s="164" t="s">
        <v>25</v>
      </c>
      <c r="G4501" s="151" t="s">
        <v>26</v>
      </c>
      <c r="H4501" s="156">
        <v>348</v>
      </c>
      <c r="I4501" s="151" t="s">
        <v>27</v>
      </c>
      <c r="J4501" s="158">
        <v>27701427558</v>
      </c>
      <c r="K4501" s="158" t="s">
        <v>11450</v>
      </c>
      <c r="L4501" s="151" t="s">
        <v>31</v>
      </c>
      <c r="M4501" s="158" t="s">
        <v>31</v>
      </c>
      <c r="N4501" s="158" t="s">
        <v>29</v>
      </c>
      <c r="O4501" s="158">
        <v>12292</v>
      </c>
      <c r="P4501" s="149">
        <v>44417.05505787037</v>
      </c>
      <c r="Q4501" s="149">
        <v>44416.919317129628</v>
      </c>
      <c r="R4501" s="168">
        <v>919515</v>
      </c>
      <c r="S4501" s="151">
        <v>346234912</v>
      </c>
      <c r="T4501" s="153">
        <v>1.22920908210118E+16</v>
      </c>
      <c r="U4501" s="151" t="s">
        <v>32</v>
      </c>
      <c r="V4501" s="141"/>
      <c r="W4501" s="164" t="s">
        <v>13029</v>
      </c>
      <c r="X4501" s="36">
        <v>55301</v>
      </c>
      <c r="Y4501" s="45">
        <f>VLOOKUP(T4501,Buzon!C:C,1,FALSE)</f>
        <v>1.22920908210118E+16</v>
      </c>
      <c r="Z4501" s="46" t="str">
        <f>VLOOKUP(T4501,Buzon!C:Z,21,FALSE)</f>
        <v>AFIL.-008139649</v>
      </c>
      <c r="AA4501" s="44">
        <f>VLOOKUP(T4501,Buzon!C:Z,22,FALSE)</f>
        <v>219790.5</v>
      </c>
      <c r="AB4501" s="44">
        <f>VLOOKUP(T4501,Buzon!C:Z,23,FALSE)</f>
        <v>9082021</v>
      </c>
      <c r="AC4501" s="44" t="str">
        <f>VLOOKUP(T4501,Buzon!C:Z,24,FALSE)</f>
        <v>SANTANDER_3550</v>
      </c>
      <c r="AD4501" s="156">
        <f>+H4501</f>
        <v>348</v>
      </c>
      <c r="AE4501" s="140">
        <v>8139649</v>
      </c>
    </row>
    <row r="4502" spans="1:31" s="150" customFormat="1" ht="12" customHeight="1" x14ac:dyDescent="0.25">
      <c r="A4502" s="151" t="s">
        <v>21</v>
      </c>
      <c r="B4502" s="158" t="s">
        <v>9662</v>
      </c>
      <c r="C4502" s="158" t="s">
        <v>10454</v>
      </c>
      <c r="D4502" s="158">
        <v>22</v>
      </c>
      <c r="E4502" s="158" t="s">
        <v>11451</v>
      </c>
      <c r="F4502" s="158" t="s">
        <v>25</v>
      </c>
      <c r="G4502" s="151" t="s">
        <v>26</v>
      </c>
      <c r="H4502" s="156">
        <v>348</v>
      </c>
      <c r="I4502" s="151" t="s">
        <v>27</v>
      </c>
      <c r="J4502" s="158">
        <v>27701427559</v>
      </c>
      <c r="K4502" s="158" t="s">
        <v>11452</v>
      </c>
      <c r="L4502" s="151" t="s">
        <v>31</v>
      </c>
      <c r="M4502" s="158" t="s">
        <v>31</v>
      </c>
      <c r="N4502" s="158" t="s">
        <v>29</v>
      </c>
      <c r="O4502" s="158">
        <v>12292</v>
      </c>
      <c r="P4502" s="149">
        <v>44417.05505787037</v>
      </c>
      <c r="Q4502" s="149">
        <v>44416.919317129628</v>
      </c>
      <c r="R4502" s="168">
        <v>919515</v>
      </c>
      <c r="S4502" s="151">
        <v>346234912</v>
      </c>
      <c r="T4502" s="153">
        <v>1.22920908210118E+16</v>
      </c>
      <c r="U4502" s="151" t="s">
        <v>32</v>
      </c>
      <c r="V4502" s="141"/>
      <c r="W4502" s="164" t="s">
        <v>13029</v>
      </c>
      <c r="X4502" s="36">
        <v>55301</v>
      </c>
      <c r="Y4502" s="24">
        <f>VLOOKUP(T4502,Buzon!C:C,1,FALSE)</f>
        <v>1.22920908210118E+16</v>
      </c>
      <c r="Z4502" s="13" t="str">
        <f>VLOOKUP(T4502,Buzon!C:Z,21,FALSE)</f>
        <v>AFIL.-008139649</v>
      </c>
      <c r="AA4502" s="162">
        <f>VLOOKUP(T4502,Buzon!C:Z,22,FALSE)</f>
        <v>219790.5</v>
      </c>
      <c r="AB4502" s="162">
        <f>VLOOKUP(T4502,Buzon!C:Z,23,FALSE)</f>
        <v>9082021</v>
      </c>
      <c r="AC4502" s="162" t="str">
        <f>VLOOKUP(T4502,Buzon!C:Z,24,FALSE)</f>
        <v>SANTANDER_3550</v>
      </c>
      <c r="AD4502" s="146">
        <f>+H4502</f>
        <v>348</v>
      </c>
      <c r="AE4502" s="150">
        <v>8139649</v>
      </c>
    </row>
    <row r="4503" spans="1:31" s="150" customFormat="1" ht="12" customHeight="1" x14ac:dyDescent="0.25">
      <c r="A4503" s="151" t="s">
        <v>21</v>
      </c>
      <c r="B4503" s="158" t="s">
        <v>9662</v>
      </c>
      <c r="C4503" s="158" t="s">
        <v>10454</v>
      </c>
      <c r="D4503" s="158">
        <v>23</v>
      </c>
      <c r="E4503" s="158" t="s">
        <v>11453</v>
      </c>
      <c r="F4503" s="158" t="s">
        <v>25</v>
      </c>
      <c r="G4503" s="151" t="s">
        <v>26</v>
      </c>
      <c r="H4503" s="156">
        <v>348</v>
      </c>
      <c r="I4503" s="151" t="s">
        <v>27</v>
      </c>
      <c r="J4503" s="158">
        <v>27701427560</v>
      </c>
      <c r="K4503" s="158" t="s">
        <v>11454</v>
      </c>
      <c r="L4503" s="151" t="s">
        <v>31</v>
      </c>
      <c r="M4503" s="158" t="s">
        <v>31</v>
      </c>
      <c r="N4503" s="158" t="s">
        <v>29</v>
      </c>
      <c r="O4503" s="158">
        <v>12292</v>
      </c>
      <c r="P4503" s="149">
        <v>44417.05505787037</v>
      </c>
      <c r="Q4503" s="149">
        <v>44416.919317129628</v>
      </c>
      <c r="R4503" s="168">
        <v>919515</v>
      </c>
      <c r="S4503" s="151">
        <v>346234912</v>
      </c>
      <c r="T4503" s="153">
        <v>1.22920908210118E+16</v>
      </c>
      <c r="U4503" s="151" t="s">
        <v>32</v>
      </c>
      <c r="V4503" s="141"/>
      <c r="W4503" s="164" t="s">
        <v>13029</v>
      </c>
      <c r="X4503" s="36">
        <v>55301</v>
      </c>
      <c r="Y4503" s="24">
        <f>VLOOKUP(T4503,Buzon!C:C,1,FALSE)</f>
        <v>1.22920908210118E+16</v>
      </c>
      <c r="Z4503" s="13" t="str">
        <f>VLOOKUP(T4503,Buzon!C:Z,21,FALSE)</f>
        <v>AFIL.-008139649</v>
      </c>
      <c r="AA4503" s="162">
        <f>VLOOKUP(T4503,Buzon!C:Z,22,FALSE)</f>
        <v>219790.5</v>
      </c>
      <c r="AB4503" s="162">
        <f>VLOOKUP(T4503,Buzon!C:Z,23,FALSE)</f>
        <v>9082021</v>
      </c>
      <c r="AC4503" s="162" t="str">
        <f>VLOOKUP(T4503,Buzon!C:Z,24,FALSE)</f>
        <v>SANTANDER_3550</v>
      </c>
      <c r="AD4503" s="146">
        <f>+H4503</f>
        <v>348</v>
      </c>
      <c r="AE4503" s="150">
        <v>8139649</v>
      </c>
    </row>
    <row r="4504" spans="1:31" s="150" customFormat="1" ht="12" customHeight="1" x14ac:dyDescent="0.25">
      <c r="A4504" s="151" t="s">
        <v>21</v>
      </c>
      <c r="B4504" s="158" t="s">
        <v>9662</v>
      </c>
      <c r="C4504" s="158" t="s">
        <v>10454</v>
      </c>
      <c r="D4504" s="158">
        <v>9</v>
      </c>
      <c r="E4504" s="158" t="s">
        <v>10393</v>
      </c>
      <c r="F4504" s="158" t="s">
        <v>25</v>
      </c>
      <c r="G4504" s="151" t="s">
        <v>26</v>
      </c>
      <c r="H4504" s="156">
        <v>348</v>
      </c>
      <c r="I4504" s="151" t="s">
        <v>296</v>
      </c>
      <c r="J4504" s="158">
        <v>27701427562</v>
      </c>
      <c r="K4504" s="158" t="s">
        <v>11455</v>
      </c>
      <c r="L4504" s="151" t="s">
        <v>31</v>
      </c>
      <c r="M4504" s="158" t="s">
        <v>31</v>
      </c>
      <c r="N4504" s="158" t="s">
        <v>29</v>
      </c>
      <c r="O4504" s="158">
        <v>12292</v>
      </c>
      <c r="P4504" s="149">
        <v>44417.058229166665</v>
      </c>
      <c r="Q4504" s="149">
        <v>44416.919317129628</v>
      </c>
      <c r="R4504" s="168" t="s">
        <v>11456</v>
      </c>
      <c r="S4504" s="151">
        <v>344193888</v>
      </c>
      <c r="T4504" s="153">
        <v>1.08690608211624E+16</v>
      </c>
      <c r="U4504" s="151" t="s">
        <v>32</v>
      </c>
      <c r="V4504" s="141"/>
      <c r="W4504" s="164" t="s">
        <v>13009</v>
      </c>
      <c r="X4504" s="84">
        <v>1860</v>
      </c>
      <c r="Y4504" s="24">
        <f>VLOOKUP(T4504,Buzon!C:C,1,FALSE)</f>
        <v>1.08690608211624E+16</v>
      </c>
      <c r="Z4504" s="13" t="str">
        <f>VLOOKUP(T4504,Buzon!C:Z,21,FALSE)</f>
        <v>AFIL.-008139649</v>
      </c>
      <c r="AA4504" s="162">
        <f>VLOOKUP(T4504,Buzon!C:Z,22,FALSE)</f>
        <v>219790.5</v>
      </c>
      <c r="AB4504" s="162">
        <f>VLOOKUP(T4504,Buzon!C:Z,23,FALSE)</f>
        <v>9082021</v>
      </c>
      <c r="AC4504" s="162" t="str">
        <f>VLOOKUP(T4504,Buzon!C:Z,24,FALSE)</f>
        <v>SANTANDER_3550</v>
      </c>
      <c r="AD4504" s="146">
        <v>418</v>
      </c>
      <c r="AE4504" s="150">
        <v>8139649</v>
      </c>
    </row>
    <row r="4505" spans="1:31" s="150" customFormat="1" ht="12" customHeight="1" x14ac:dyDescent="0.25">
      <c r="A4505" s="151" t="s">
        <v>21</v>
      </c>
      <c r="B4505" s="158" t="s">
        <v>9662</v>
      </c>
      <c r="C4505" s="158" t="s">
        <v>10454</v>
      </c>
      <c r="D4505" s="158">
        <v>14</v>
      </c>
      <c r="E4505" s="158" t="s">
        <v>10395</v>
      </c>
      <c r="F4505" s="158" t="s">
        <v>25</v>
      </c>
      <c r="G4505" s="151" t="s">
        <v>26</v>
      </c>
      <c r="H4505" s="156">
        <v>348</v>
      </c>
      <c r="I4505" s="151" t="s">
        <v>296</v>
      </c>
      <c r="J4505" s="158">
        <v>27701427563</v>
      </c>
      <c r="K4505" s="158" t="s">
        <v>11457</v>
      </c>
      <c r="L4505" s="151" t="s">
        <v>31</v>
      </c>
      <c r="M4505" s="158" t="s">
        <v>31</v>
      </c>
      <c r="N4505" s="158" t="s">
        <v>29</v>
      </c>
      <c r="O4505" s="158">
        <v>12292</v>
      </c>
      <c r="P4505" s="149">
        <v>44417.058229166665</v>
      </c>
      <c r="Q4505" s="149">
        <v>44416.919317129628</v>
      </c>
      <c r="R4505" s="168" t="s">
        <v>11456</v>
      </c>
      <c r="S4505" s="151">
        <v>344193888</v>
      </c>
      <c r="T4505" s="153">
        <v>1.08690608211624E+16</v>
      </c>
      <c r="U4505" s="151" t="s">
        <v>32</v>
      </c>
      <c r="V4505" s="141"/>
      <c r="W4505" s="164" t="s">
        <v>13009</v>
      </c>
      <c r="X4505" s="84">
        <v>1860</v>
      </c>
      <c r="Y4505" s="24">
        <f>VLOOKUP(T4505,Buzon!C:C,1,FALSE)</f>
        <v>1.08690608211624E+16</v>
      </c>
      <c r="Z4505" s="13" t="str">
        <f>VLOOKUP(T4505,Buzon!C:Z,21,FALSE)</f>
        <v>AFIL.-008139649</v>
      </c>
      <c r="AA4505" s="162">
        <f>VLOOKUP(T4505,Buzon!C:Z,22,FALSE)</f>
        <v>219790.5</v>
      </c>
      <c r="AB4505" s="162">
        <f>VLOOKUP(T4505,Buzon!C:Z,23,FALSE)</f>
        <v>9082021</v>
      </c>
      <c r="AC4505" s="162" t="str">
        <f>VLOOKUP(T4505,Buzon!C:Z,24,FALSE)</f>
        <v>SANTANDER_3550</v>
      </c>
      <c r="AD4505" s="146"/>
      <c r="AE4505" s="150">
        <v>8139649</v>
      </c>
    </row>
    <row r="4506" spans="1:31" s="150" customFormat="1" ht="12" customHeight="1" x14ac:dyDescent="0.25">
      <c r="A4506" s="151" t="s">
        <v>21</v>
      </c>
      <c r="B4506" s="158" t="s">
        <v>9662</v>
      </c>
      <c r="C4506" s="222" t="s">
        <v>10577</v>
      </c>
      <c r="D4506" s="158">
        <v>5</v>
      </c>
      <c r="E4506" s="158" t="s">
        <v>11458</v>
      </c>
      <c r="F4506" s="158" t="s">
        <v>25</v>
      </c>
      <c r="G4506" s="151" t="s">
        <v>26</v>
      </c>
      <c r="H4506" s="156">
        <v>236</v>
      </c>
      <c r="I4506" s="151" t="s">
        <v>27</v>
      </c>
      <c r="J4506" s="158">
        <v>27701427581</v>
      </c>
      <c r="K4506" s="158" t="s">
        <v>11459</v>
      </c>
      <c r="L4506" s="151" t="s">
        <v>31</v>
      </c>
      <c r="M4506" s="158" t="s">
        <v>31</v>
      </c>
      <c r="N4506" s="158" t="s">
        <v>9802</v>
      </c>
      <c r="O4506" s="158">
        <v>12292</v>
      </c>
      <c r="P4506" s="149">
        <v>44417.212453703702</v>
      </c>
      <c r="Q4506" s="149">
        <v>44416.919317129628</v>
      </c>
      <c r="R4506" s="168">
        <v>530048</v>
      </c>
      <c r="S4506" s="151">
        <v>346240664</v>
      </c>
      <c r="T4506" s="153">
        <v>1.22920908210505E+16</v>
      </c>
      <c r="U4506" s="151" t="s">
        <v>32</v>
      </c>
      <c r="V4506" s="141"/>
      <c r="W4506" s="164" t="s">
        <v>13028</v>
      </c>
      <c r="X4506" s="36">
        <v>3908</v>
      </c>
      <c r="Y4506" s="24" t="e">
        <f>VLOOKUP(T4506,Buzon!C:C,1,FALSE)</f>
        <v>#N/A</v>
      </c>
      <c r="Z4506" s="13" t="e">
        <f>VLOOKUP(T4506,Buzon!C:Z,21,FALSE)</f>
        <v>#N/A</v>
      </c>
      <c r="AA4506" s="162" t="e">
        <f>VLOOKUP(T4506,Buzon!C:Z,22,FALSE)</f>
        <v>#N/A</v>
      </c>
      <c r="AB4506" s="162" t="e">
        <f>VLOOKUP(T4506,Buzon!C:Z,23,FALSE)</f>
        <v>#N/A</v>
      </c>
      <c r="AC4506" s="162" t="e">
        <f>VLOOKUP(T4506,Buzon!C:Z,24,FALSE)</f>
        <v>#N/A</v>
      </c>
      <c r="AD4506" s="146">
        <f>+H4506</f>
        <v>236</v>
      </c>
      <c r="AE4506" s="150">
        <v>8139649</v>
      </c>
    </row>
    <row r="4507" spans="1:31" s="150" customFormat="1" ht="12" customHeight="1" x14ac:dyDescent="0.25">
      <c r="A4507" s="151" t="s">
        <v>21</v>
      </c>
      <c r="B4507" s="158" t="s">
        <v>9662</v>
      </c>
      <c r="C4507" s="222" t="s">
        <v>10577</v>
      </c>
      <c r="D4507" s="158">
        <v>32</v>
      </c>
      <c r="E4507" s="158" t="s">
        <v>11460</v>
      </c>
      <c r="F4507" s="158" t="s">
        <v>25</v>
      </c>
      <c r="G4507" s="151" t="s">
        <v>26</v>
      </c>
      <c r="H4507" s="156">
        <v>236</v>
      </c>
      <c r="I4507" s="151" t="s">
        <v>27</v>
      </c>
      <c r="J4507" s="158">
        <v>27701427582</v>
      </c>
      <c r="K4507" s="158" t="s">
        <v>11461</v>
      </c>
      <c r="L4507" s="151" t="s">
        <v>31</v>
      </c>
      <c r="M4507" s="158" t="s">
        <v>31</v>
      </c>
      <c r="N4507" s="158" t="s">
        <v>9802</v>
      </c>
      <c r="O4507" s="158">
        <v>12292</v>
      </c>
      <c r="P4507" s="149">
        <v>44417.213171296295</v>
      </c>
      <c r="Q4507" s="149">
        <v>44416.919317129628</v>
      </c>
      <c r="R4507" s="168">
        <v>65175</v>
      </c>
      <c r="S4507" s="151">
        <v>346240725</v>
      </c>
      <c r="T4507" s="153">
        <v>1.22920908210506E+16</v>
      </c>
      <c r="U4507" s="151" t="s">
        <v>32</v>
      </c>
      <c r="V4507" s="141"/>
      <c r="W4507" s="164" t="s">
        <v>13028</v>
      </c>
      <c r="X4507" s="36">
        <v>3908</v>
      </c>
      <c r="Y4507" s="24" t="e">
        <f>VLOOKUP(T4507,Buzon!C:C,1,FALSE)</f>
        <v>#N/A</v>
      </c>
      <c r="Z4507" s="13" t="e">
        <f>VLOOKUP(T4507,Buzon!C:Z,21,FALSE)</f>
        <v>#N/A</v>
      </c>
      <c r="AA4507" s="162" t="e">
        <f>VLOOKUP(T4507,Buzon!C:Z,22,FALSE)</f>
        <v>#N/A</v>
      </c>
      <c r="AB4507" s="162" t="e">
        <f>VLOOKUP(T4507,Buzon!C:Z,23,FALSE)</f>
        <v>#N/A</v>
      </c>
      <c r="AC4507" s="162" t="e">
        <f>VLOOKUP(T4507,Buzon!C:Z,24,FALSE)</f>
        <v>#N/A</v>
      </c>
      <c r="AD4507" s="146">
        <f>+H4507</f>
        <v>236</v>
      </c>
      <c r="AE4507" s="150">
        <v>8139649</v>
      </c>
    </row>
    <row r="4508" spans="1:31" s="150" customFormat="1" ht="12" customHeight="1" x14ac:dyDescent="0.25">
      <c r="A4508" s="151" t="s">
        <v>21</v>
      </c>
      <c r="B4508" s="158" t="s">
        <v>9668</v>
      </c>
      <c r="C4508" s="158" t="s">
        <v>11394</v>
      </c>
      <c r="D4508" s="158">
        <v>39</v>
      </c>
      <c r="E4508" s="158" t="s">
        <v>11462</v>
      </c>
      <c r="F4508" s="158" t="s">
        <v>25</v>
      </c>
      <c r="G4508" s="151" t="s">
        <v>26</v>
      </c>
      <c r="H4508" s="156">
        <v>348</v>
      </c>
      <c r="I4508" s="151" t="s">
        <v>27</v>
      </c>
      <c r="J4508" s="158">
        <v>27701427583</v>
      </c>
      <c r="K4508" s="158" t="s">
        <v>11463</v>
      </c>
      <c r="L4508" s="151" t="s">
        <v>31</v>
      </c>
      <c r="M4508" s="158" t="s">
        <v>31</v>
      </c>
      <c r="N4508" s="158" t="s">
        <v>29</v>
      </c>
      <c r="O4508" s="158">
        <v>11094</v>
      </c>
      <c r="P4508" s="149">
        <v>44417.216817129629</v>
      </c>
      <c r="Q4508" s="149">
        <v>44417.208819444444</v>
      </c>
      <c r="R4508" s="168">
        <v>533078</v>
      </c>
      <c r="S4508" s="151">
        <v>346240924</v>
      </c>
      <c r="T4508" s="153">
        <v>1.10940908210511E+16</v>
      </c>
      <c r="U4508" s="151" t="s">
        <v>32</v>
      </c>
      <c r="V4508" s="141"/>
      <c r="W4508" s="164" t="s">
        <v>13036</v>
      </c>
      <c r="X4508" s="36">
        <v>68378</v>
      </c>
      <c r="Y4508" s="24" t="e">
        <f>VLOOKUP(T4508,Buzon!C:C,1,FALSE)</f>
        <v>#N/A</v>
      </c>
      <c r="Z4508" s="13" t="e">
        <f>VLOOKUP(T4508,Buzon!C:Z,21,FALSE)</f>
        <v>#N/A</v>
      </c>
      <c r="AA4508" s="162" t="e">
        <f>VLOOKUP(T4508,Buzon!C:Z,22,FALSE)</f>
        <v>#N/A</v>
      </c>
      <c r="AB4508" s="162" t="e">
        <f>VLOOKUP(T4508,Buzon!C:Z,23,FALSE)</f>
        <v>#N/A</v>
      </c>
      <c r="AC4508" s="162" t="e">
        <f>VLOOKUP(T4508,Buzon!C:Z,24,FALSE)</f>
        <v>#N/A</v>
      </c>
      <c r="AD4508" s="146">
        <f>+H4508</f>
        <v>348</v>
      </c>
      <c r="AE4508" s="150">
        <v>8139649</v>
      </c>
    </row>
    <row r="4509" spans="1:31" s="150" customFormat="1" ht="12" customHeight="1" x14ac:dyDescent="0.25">
      <c r="A4509" s="151" t="s">
        <v>21</v>
      </c>
      <c r="B4509" s="158" t="s">
        <v>9668</v>
      </c>
      <c r="C4509" s="158" t="s">
        <v>11394</v>
      </c>
      <c r="D4509" s="158">
        <v>40</v>
      </c>
      <c r="E4509" s="158" t="s">
        <v>11464</v>
      </c>
      <c r="F4509" s="158" t="s">
        <v>25</v>
      </c>
      <c r="G4509" s="151" t="s">
        <v>26</v>
      </c>
      <c r="H4509" s="156">
        <v>348</v>
      </c>
      <c r="I4509" s="151" t="s">
        <v>27</v>
      </c>
      <c r="J4509" s="158">
        <v>27701427584</v>
      </c>
      <c r="K4509" s="158" t="s">
        <v>11465</v>
      </c>
      <c r="L4509" s="151" t="s">
        <v>31</v>
      </c>
      <c r="M4509" s="158" t="s">
        <v>31</v>
      </c>
      <c r="N4509" s="158" t="s">
        <v>29</v>
      </c>
      <c r="O4509" s="158">
        <v>11094</v>
      </c>
      <c r="P4509" s="149">
        <v>44417.216817129629</v>
      </c>
      <c r="Q4509" s="149">
        <v>44417.208819444444</v>
      </c>
      <c r="R4509" s="168">
        <v>533078</v>
      </c>
      <c r="S4509" s="151">
        <v>346240924</v>
      </c>
      <c r="T4509" s="153">
        <v>1.10940908210511E+16</v>
      </c>
      <c r="U4509" s="151" t="s">
        <v>32</v>
      </c>
      <c r="V4509" s="141"/>
      <c r="W4509" s="164" t="s">
        <v>13036</v>
      </c>
      <c r="X4509" s="36">
        <v>68378</v>
      </c>
      <c r="Y4509" s="24" t="e">
        <f>VLOOKUP(T4509,Buzon!C:C,1,FALSE)</f>
        <v>#N/A</v>
      </c>
      <c r="Z4509" s="13" t="e">
        <f>VLOOKUP(T4509,Buzon!C:Z,21,FALSE)</f>
        <v>#N/A</v>
      </c>
      <c r="AA4509" s="162" t="e">
        <f>VLOOKUP(T4509,Buzon!C:Z,22,FALSE)</f>
        <v>#N/A</v>
      </c>
      <c r="AB4509" s="162" t="e">
        <f>VLOOKUP(T4509,Buzon!C:Z,23,FALSE)</f>
        <v>#N/A</v>
      </c>
      <c r="AC4509" s="162" t="e">
        <f>VLOOKUP(T4509,Buzon!C:Z,24,FALSE)</f>
        <v>#N/A</v>
      </c>
      <c r="AD4509" s="146">
        <f>+H4509</f>
        <v>348</v>
      </c>
      <c r="AE4509" s="150">
        <v>8139649</v>
      </c>
    </row>
    <row r="4510" spans="1:31" s="150" customFormat="1" ht="12" customHeight="1" x14ac:dyDescent="0.25">
      <c r="A4510" s="151" t="s">
        <v>21</v>
      </c>
      <c r="B4510" s="158" t="s">
        <v>9668</v>
      </c>
      <c r="C4510" s="157"/>
      <c r="D4510" s="157"/>
      <c r="E4510" s="158" t="s">
        <v>11464</v>
      </c>
      <c r="F4510" s="158" t="s">
        <v>25</v>
      </c>
      <c r="G4510" s="151" t="s">
        <v>26</v>
      </c>
      <c r="H4510" s="156">
        <v>278</v>
      </c>
      <c r="I4510" s="151" t="s">
        <v>167</v>
      </c>
      <c r="J4510" s="158">
        <v>27701427585</v>
      </c>
      <c r="K4510" s="158" t="s">
        <v>11466</v>
      </c>
      <c r="L4510" s="151" t="s">
        <v>31</v>
      </c>
      <c r="M4510" s="158" t="s">
        <v>29</v>
      </c>
      <c r="N4510" s="158" t="s">
        <v>31</v>
      </c>
      <c r="O4510" s="158">
        <v>11094</v>
      </c>
      <c r="P4510" s="149">
        <v>44417.216817129629</v>
      </c>
      <c r="Q4510" s="149">
        <v>44417.208819444444</v>
      </c>
      <c r="R4510" s="168">
        <v>533078</v>
      </c>
      <c r="S4510" s="151">
        <v>346240924</v>
      </c>
      <c r="T4510" s="153">
        <v>1.10940908210511E+16</v>
      </c>
      <c r="U4510" s="151" t="s">
        <v>32</v>
      </c>
      <c r="V4510" s="141"/>
      <c r="W4510" s="164" t="s">
        <v>13036</v>
      </c>
      <c r="X4510" s="36">
        <v>68378</v>
      </c>
      <c r="Y4510" s="24" t="e">
        <f>VLOOKUP(T4510,Buzon!C:C,1,FALSE)</f>
        <v>#N/A</v>
      </c>
      <c r="Z4510" s="13" t="e">
        <f>VLOOKUP(T4510,Buzon!C:Z,21,FALSE)</f>
        <v>#N/A</v>
      </c>
      <c r="AA4510" s="162" t="e">
        <f>VLOOKUP(T4510,Buzon!C:Z,22,FALSE)</f>
        <v>#N/A</v>
      </c>
      <c r="AB4510" s="162" t="e">
        <f>VLOOKUP(T4510,Buzon!C:Z,23,FALSE)</f>
        <v>#N/A</v>
      </c>
      <c r="AC4510" s="162" t="e">
        <f>VLOOKUP(T4510,Buzon!C:Z,24,FALSE)</f>
        <v>#N/A</v>
      </c>
      <c r="AD4510" s="146">
        <f>+H4510</f>
        <v>278</v>
      </c>
      <c r="AE4510" s="150">
        <v>8139649</v>
      </c>
    </row>
    <row r="4511" spans="1:31" s="150" customFormat="1" ht="12" customHeight="1" x14ac:dyDescent="0.25">
      <c r="A4511" s="151" t="s">
        <v>21</v>
      </c>
      <c r="B4511" s="158" t="s">
        <v>9668</v>
      </c>
      <c r="C4511" s="224" t="s">
        <v>10577</v>
      </c>
      <c r="D4511" s="158">
        <v>8</v>
      </c>
      <c r="E4511" s="158" t="s">
        <v>11467</v>
      </c>
      <c r="F4511" s="158" t="s">
        <v>47</v>
      </c>
      <c r="G4511" s="151" t="s">
        <v>26</v>
      </c>
      <c r="H4511" s="156">
        <v>118</v>
      </c>
      <c r="I4511" s="151" t="s">
        <v>27</v>
      </c>
      <c r="J4511" s="158">
        <v>27701427593</v>
      </c>
      <c r="K4511" s="158" t="s">
        <v>11468</v>
      </c>
      <c r="L4511" s="151" t="s">
        <v>31</v>
      </c>
      <c r="M4511" s="158" t="s">
        <v>31</v>
      </c>
      <c r="N4511" s="158" t="s">
        <v>9802</v>
      </c>
      <c r="O4511" s="158">
        <v>11094</v>
      </c>
      <c r="P4511" s="149">
        <v>44417.222939814812</v>
      </c>
      <c r="Q4511" s="149">
        <v>44417.208819444444</v>
      </c>
      <c r="R4511" s="168">
        <v>704452</v>
      </c>
      <c r="S4511" s="151">
        <v>346241241</v>
      </c>
      <c r="T4511" s="153">
        <v>1.1094090821052E+16</v>
      </c>
      <c r="U4511" s="151" t="s">
        <v>32</v>
      </c>
      <c r="V4511" s="141"/>
      <c r="W4511" s="164" t="s">
        <v>13034</v>
      </c>
      <c r="X4511" s="36">
        <v>1675</v>
      </c>
      <c r="Y4511" s="24" t="e">
        <f>VLOOKUP(T4511,Buzon!C:C,1,FALSE)</f>
        <v>#N/A</v>
      </c>
      <c r="Z4511" s="13" t="e">
        <f>VLOOKUP(T4511,Buzon!C:Z,21,FALSE)</f>
        <v>#N/A</v>
      </c>
      <c r="AA4511" s="162" t="e">
        <f>VLOOKUP(T4511,Buzon!C:Z,22,FALSE)</f>
        <v>#N/A</v>
      </c>
      <c r="AB4511" s="162" t="e">
        <f>VLOOKUP(T4511,Buzon!C:Z,23,FALSE)</f>
        <v>#N/A</v>
      </c>
      <c r="AC4511" s="162" t="e">
        <f>VLOOKUP(T4511,Buzon!C:Z,24,FALSE)</f>
        <v>#N/A</v>
      </c>
      <c r="AD4511" s="146">
        <f>+H4511</f>
        <v>118</v>
      </c>
      <c r="AE4511" s="150">
        <v>8139649</v>
      </c>
    </row>
    <row r="4512" spans="1:31" s="150" customFormat="1" ht="12" customHeight="1" x14ac:dyDescent="0.25">
      <c r="A4512" s="151" t="s">
        <v>21</v>
      </c>
      <c r="B4512" s="158" t="s">
        <v>9668</v>
      </c>
      <c r="C4512" s="224" t="s">
        <v>10577</v>
      </c>
      <c r="D4512" s="158">
        <v>28</v>
      </c>
      <c r="E4512" s="158" t="s">
        <v>11469</v>
      </c>
      <c r="F4512" s="158" t="s">
        <v>25</v>
      </c>
      <c r="G4512" s="151" t="s">
        <v>26</v>
      </c>
      <c r="H4512" s="156">
        <v>236</v>
      </c>
      <c r="I4512" s="151" t="s">
        <v>27</v>
      </c>
      <c r="J4512" s="158">
        <v>27701427595</v>
      </c>
      <c r="K4512" s="158" t="s">
        <v>11470</v>
      </c>
      <c r="L4512" s="151" t="s">
        <v>31</v>
      </c>
      <c r="M4512" s="158" t="s">
        <v>31</v>
      </c>
      <c r="N4512" s="158" t="s">
        <v>9802</v>
      </c>
      <c r="O4512" s="158">
        <v>11094</v>
      </c>
      <c r="P4512" s="149">
        <v>44417.224861111114</v>
      </c>
      <c r="Q4512" s="149">
        <v>44417.208819444444</v>
      </c>
      <c r="R4512" s="168">
        <v>540816</v>
      </c>
      <c r="S4512" s="151">
        <v>346241360</v>
      </c>
      <c r="T4512" s="153">
        <v>1.10940908210523E+16</v>
      </c>
      <c r="U4512" s="151" t="s">
        <v>32</v>
      </c>
      <c r="V4512" s="141"/>
      <c r="W4512" s="164" t="s">
        <v>13034</v>
      </c>
      <c r="X4512" s="36">
        <v>1675</v>
      </c>
      <c r="Y4512" s="24" t="e">
        <f>VLOOKUP(T4512,Buzon!C:C,1,FALSE)</f>
        <v>#N/A</v>
      </c>
      <c r="Z4512" s="13" t="e">
        <f>VLOOKUP(T4512,Buzon!C:Z,21,FALSE)</f>
        <v>#N/A</v>
      </c>
      <c r="AA4512" s="162" t="e">
        <f>VLOOKUP(T4512,Buzon!C:Z,22,FALSE)</f>
        <v>#N/A</v>
      </c>
      <c r="AB4512" s="162" t="e">
        <f>VLOOKUP(T4512,Buzon!C:Z,23,FALSE)</f>
        <v>#N/A</v>
      </c>
      <c r="AC4512" s="162" t="e">
        <f>VLOOKUP(T4512,Buzon!C:Z,24,FALSE)</f>
        <v>#N/A</v>
      </c>
      <c r="AD4512" s="146">
        <f>+H4512</f>
        <v>236</v>
      </c>
      <c r="AE4512" s="150">
        <v>8139649</v>
      </c>
    </row>
    <row r="4513" spans="1:31" s="150" customFormat="1" ht="12" customHeight="1" x14ac:dyDescent="0.25">
      <c r="A4513" s="151" t="s">
        <v>21</v>
      </c>
      <c r="B4513" s="158" t="s">
        <v>9662</v>
      </c>
      <c r="C4513" s="158" t="s">
        <v>9852</v>
      </c>
      <c r="D4513" s="158">
        <v>33</v>
      </c>
      <c r="E4513" s="158" t="s">
        <v>11471</v>
      </c>
      <c r="F4513" s="158" t="s">
        <v>25</v>
      </c>
      <c r="G4513" s="151" t="s">
        <v>26</v>
      </c>
      <c r="H4513" s="156">
        <v>348</v>
      </c>
      <c r="I4513" s="151" t="s">
        <v>27</v>
      </c>
      <c r="J4513" s="158">
        <v>27701427597</v>
      </c>
      <c r="K4513" s="158" t="s">
        <v>11472</v>
      </c>
      <c r="L4513" s="151" t="s">
        <v>31</v>
      </c>
      <c r="M4513" s="158" t="s">
        <v>31</v>
      </c>
      <c r="N4513" s="158" t="s">
        <v>29</v>
      </c>
      <c r="O4513" s="158">
        <v>12292</v>
      </c>
      <c r="P4513" s="149">
        <v>44417.235694444447</v>
      </c>
      <c r="Q4513" s="149">
        <v>44416.919317129628</v>
      </c>
      <c r="R4513" s="168">
        <v>23536</v>
      </c>
      <c r="S4513" s="151">
        <v>346242057</v>
      </c>
      <c r="T4513" s="153">
        <v>1.22920908210538E+16</v>
      </c>
      <c r="U4513" s="151" t="s">
        <v>32</v>
      </c>
      <c r="V4513" s="141"/>
      <c r="W4513" s="164" t="s">
        <v>13029</v>
      </c>
      <c r="X4513" s="36">
        <v>55301</v>
      </c>
      <c r="Y4513" s="24" t="e">
        <f>VLOOKUP(T4513,Buzon!C:C,1,FALSE)</f>
        <v>#N/A</v>
      </c>
      <c r="Z4513" s="13" t="e">
        <f>VLOOKUP(T4513,Buzon!C:Z,21,FALSE)</f>
        <v>#N/A</v>
      </c>
      <c r="AA4513" s="162" t="e">
        <f>VLOOKUP(T4513,Buzon!C:Z,22,FALSE)</f>
        <v>#N/A</v>
      </c>
      <c r="AB4513" s="162" t="e">
        <f>VLOOKUP(T4513,Buzon!C:Z,23,FALSE)</f>
        <v>#N/A</v>
      </c>
      <c r="AC4513" s="162" t="e">
        <f>VLOOKUP(T4513,Buzon!C:Z,24,FALSE)</f>
        <v>#N/A</v>
      </c>
      <c r="AD4513" s="146">
        <f>+H4513</f>
        <v>348</v>
      </c>
      <c r="AE4513" s="150">
        <v>8139649</v>
      </c>
    </row>
    <row r="4514" spans="1:31" s="150" customFormat="1" ht="12" customHeight="1" x14ac:dyDescent="0.25">
      <c r="A4514" s="151" t="s">
        <v>21</v>
      </c>
      <c r="B4514" s="158" t="s">
        <v>9668</v>
      </c>
      <c r="C4514" s="158" t="s">
        <v>9852</v>
      </c>
      <c r="D4514" s="158">
        <v>38</v>
      </c>
      <c r="E4514" s="158" t="s">
        <v>11473</v>
      </c>
      <c r="F4514" s="158" t="s">
        <v>25</v>
      </c>
      <c r="G4514" s="151" t="s">
        <v>26</v>
      </c>
      <c r="H4514" s="156">
        <v>348</v>
      </c>
      <c r="I4514" s="151" t="s">
        <v>27</v>
      </c>
      <c r="J4514" s="158">
        <v>27701427602</v>
      </c>
      <c r="K4514" s="158" t="s">
        <v>11474</v>
      </c>
      <c r="L4514" s="151" t="s">
        <v>31</v>
      </c>
      <c r="M4514" s="158" t="s">
        <v>31</v>
      </c>
      <c r="N4514" s="158" t="s">
        <v>29</v>
      </c>
      <c r="O4514" s="158">
        <v>11094</v>
      </c>
      <c r="P4514" s="149">
        <v>44417.242037037038</v>
      </c>
      <c r="Q4514" s="149">
        <v>44417.208819444444</v>
      </c>
      <c r="R4514" s="168">
        <v>61085</v>
      </c>
      <c r="S4514" s="151">
        <v>346242557</v>
      </c>
      <c r="T4514" s="153">
        <v>1.10940908210547E+16</v>
      </c>
      <c r="U4514" s="151" t="s">
        <v>32</v>
      </c>
      <c r="V4514" s="141"/>
      <c r="W4514" s="164" t="s">
        <v>13036</v>
      </c>
      <c r="X4514" s="36">
        <v>68378</v>
      </c>
      <c r="Y4514" s="24" t="e">
        <f>VLOOKUP(T4514,Buzon!C:C,1,FALSE)</f>
        <v>#N/A</v>
      </c>
      <c r="Z4514" s="13" t="e">
        <f>VLOOKUP(T4514,Buzon!C:Z,21,FALSE)</f>
        <v>#N/A</v>
      </c>
      <c r="AA4514" s="162" t="e">
        <f>VLOOKUP(T4514,Buzon!C:Z,22,FALSE)</f>
        <v>#N/A</v>
      </c>
      <c r="AB4514" s="162" t="e">
        <f>VLOOKUP(T4514,Buzon!C:Z,23,FALSE)</f>
        <v>#N/A</v>
      </c>
      <c r="AC4514" s="162" t="e">
        <f>VLOOKUP(T4514,Buzon!C:Z,24,FALSE)</f>
        <v>#N/A</v>
      </c>
      <c r="AD4514" s="146">
        <f>+H4514</f>
        <v>348</v>
      </c>
      <c r="AE4514" s="150">
        <v>8139649</v>
      </c>
    </row>
    <row r="4515" spans="1:31" s="150" customFormat="1" ht="12" customHeight="1" x14ac:dyDescent="0.25">
      <c r="A4515" s="151" t="s">
        <v>21</v>
      </c>
      <c r="B4515" s="158" t="s">
        <v>9668</v>
      </c>
      <c r="C4515" s="158" t="s">
        <v>11475</v>
      </c>
      <c r="D4515" s="158">
        <v>1</v>
      </c>
      <c r="E4515" s="158" t="s">
        <v>11476</v>
      </c>
      <c r="F4515" s="158" t="s">
        <v>25</v>
      </c>
      <c r="G4515" s="151" t="s">
        <v>26</v>
      </c>
      <c r="H4515" s="156">
        <v>348</v>
      </c>
      <c r="I4515" s="151" t="s">
        <v>296</v>
      </c>
      <c r="J4515" s="158">
        <v>27701427607</v>
      </c>
      <c r="K4515" s="158" t="s">
        <v>11477</v>
      </c>
      <c r="L4515" s="151" t="s">
        <v>31</v>
      </c>
      <c r="M4515" s="158" t="s">
        <v>31</v>
      </c>
      <c r="N4515" s="158" t="s">
        <v>29</v>
      </c>
      <c r="O4515" s="158">
        <v>11094</v>
      </c>
      <c r="P4515" s="149">
        <v>44417.261516203704</v>
      </c>
      <c r="Q4515" s="149">
        <v>44417.208819444444</v>
      </c>
      <c r="R4515" s="168" t="s">
        <v>11478</v>
      </c>
      <c r="S4515" s="151">
        <v>1600552813</v>
      </c>
      <c r="T4515" s="153" t="s">
        <v>11479</v>
      </c>
      <c r="U4515" s="151" t="s">
        <v>32</v>
      </c>
      <c r="V4515" s="141"/>
      <c r="W4515" s="164" t="s">
        <v>13031</v>
      </c>
      <c r="X4515" s="36">
        <v>1707</v>
      </c>
      <c r="Y4515" s="24" t="e">
        <f>VLOOKUP(T4515,Buzon!C:C,1,FALSE)</f>
        <v>#N/A</v>
      </c>
      <c r="Z4515" s="13" t="e">
        <f>VLOOKUP(T4515,Buzon!C:Z,21,FALSE)</f>
        <v>#N/A</v>
      </c>
      <c r="AA4515" s="162" t="e">
        <f>VLOOKUP(T4515,Buzon!C:Z,22,FALSE)</f>
        <v>#N/A</v>
      </c>
      <c r="AB4515" s="162" t="e">
        <f>VLOOKUP(T4515,Buzon!C:Z,23,FALSE)</f>
        <v>#N/A</v>
      </c>
      <c r="AC4515" s="162" t="e">
        <f>VLOOKUP(T4515,Buzon!C:Z,24,FALSE)</f>
        <v>#N/A</v>
      </c>
      <c r="AD4515" s="146">
        <v>174</v>
      </c>
      <c r="AE4515" s="150">
        <v>8139649</v>
      </c>
    </row>
    <row r="4516" spans="1:31" s="150" customFormat="1" ht="12" customHeight="1" x14ac:dyDescent="0.25">
      <c r="A4516" s="151" t="s">
        <v>21</v>
      </c>
      <c r="B4516" s="158" t="s">
        <v>9668</v>
      </c>
      <c r="C4516" s="158" t="s">
        <v>11175</v>
      </c>
      <c r="D4516" s="158">
        <v>40</v>
      </c>
      <c r="E4516" s="158" t="s">
        <v>7334</v>
      </c>
      <c r="F4516" s="158" t="s">
        <v>25</v>
      </c>
      <c r="G4516" s="151" t="s">
        <v>26</v>
      </c>
      <c r="H4516" s="156">
        <v>348</v>
      </c>
      <c r="I4516" s="151" t="s">
        <v>27</v>
      </c>
      <c r="J4516" s="158">
        <v>27701427618</v>
      </c>
      <c r="K4516" s="158" t="s">
        <v>11480</v>
      </c>
      <c r="L4516" s="151" t="s">
        <v>31</v>
      </c>
      <c r="M4516" s="158" t="s">
        <v>31</v>
      </c>
      <c r="N4516" s="158" t="s">
        <v>29</v>
      </c>
      <c r="O4516" s="158">
        <v>11094</v>
      </c>
      <c r="P4516" s="149">
        <v>44417.277870370373</v>
      </c>
      <c r="Q4516" s="149">
        <v>44417.208819444444</v>
      </c>
      <c r="R4516" s="168" t="s">
        <v>11481</v>
      </c>
      <c r="S4516" s="151">
        <v>346245959</v>
      </c>
      <c r="T4516" s="153">
        <v>1.10940908210639E+16</v>
      </c>
      <c r="U4516" s="151" t="s">
        <v>32</v>
      </c>
      <c r="V4516" s="141"/>
      <c r="W4516" s="164" t="s">
        <v>13036</v>
      </c>
      <c r="X4516" s="36">
        <v>68378</v>
      </c>
      <c r="Y4516" s="24" t="e">
        <f>VLOOKUP(T4516,Buzon!C:C,1,FALSE)</f>
        <v>#N/A</v>
      </c>
      <c r="Z4516" s="13" t="e">
        <f>VLOOKUP(T4516,Buzon!C:Z,21,FALSE)</f>
        <v>#N/A</v>
      </c>
      <c r="AA4516" s="162" t="e">
        <f>VLOOKUP(T4516,Buzon!C:Z,22,FALSE)</f>
        <v>#N/A</v>
      </c>
      <c r="AB4516" s="162" t="e">
        <f>VLOOKUP(T4516,Buzon!C:Z,23,FALSE)</f>
        <v>#N/A</v>
      </c>
      <c r="AC4516" s="162" t="e">
        <f>VLOOKUP(T4516,Buzon!C:Z,24,FALSE)</f>
        <v>#N/A</v>
      </c>
      <c r="AD4516" s="146">
        <f>+H4516</f>
        <v>348</v>
      </c>
      <c r="AE4516" s="150">
        <v>8139649</v>
      </c>
    </row>
    <row r="4517" spans="1:31" s="150" customFormat="1" ht="12" customHeight="1" x14ac:dyDescent="0.25">
      <c r="A4517" s="151" t="s">
        <v>21</v>
      </c>
      <c r="B4517" s="158" t="s">
        <v>9668</v>
      </c>
      <c r="C4517" s="224" t="s">
        <v>11426</v>
      </c>
      <c r="D4517" s="158">
        <v>34</v>
      </c>
      <c r="E4517" s="158" t="s">
        <v>11482</v>
      </c>
      <c r="F4517" s="158" t="s">
        <v>25</v>
      </c>
      <c r="G4517" s="151" t="s">
        <v>26</v>
      </c>
      <c r="H4517" s="156">
        <v>236</v>
      </c>
      <c r="I4517" s="151" t="s">
        <v>27</v>
      </c>
      <c r="J4517" s="158">
        <v>27701427625</v>
      </c>
      <c r="K4517" s="158" t="s">
        <v>11483</v>
      </c>
      <c r="L4517" s="151" t="s">
        <v>31</v>
      </c>
      <c r="M4517" s="158" t="s">
        <v>31</v>
      </c>
      <c r="N4517" s="158" t="s">
        <v>9802</v>
      </c>
      <c r="O4517" s="158">
        <v>11094</v>
      </c>
      <c r="P4517" s="149">
        <v>44417.284085648149</v>
      </c>
      <c r="Q4517" s="149">
        <v>44417.208819444444</v>
      </c>
      <c r="R4517" s="168">
        <v>773490</v>
      </c>
      <c r="S4517" s="151">
        <v>346246746</v>
      </c>
      <c r="T4517" s="153">
        <v>1.10940908210648E+16</v>
      </c>
      <c r="U4517" s="151" t="s">
        <v>32</v>
      </c>
      <c r="V4517" s="141"/>
      <c r="W4517" s="164" t="s">
        <v>13034</v>
      </c>
      <c r="X4517" s="36">
        <v>1675</v>
      </c>
      <c r="Y4517" s="24" t="e">
        <f>VLOOKUP(T4517,Buzon!C:C,1,FALSE)</f>
        <v>#N/A</v>
      </c>
      <c r="Z4517" s="13" t="e">
        <f>VLOOKUP(T4517,Buzon!C:Z,21,FALSE)</f>
        <v>#N/A</v>
      </c>
      <c r="AA4517" s="162" t="e">
        <f>VLOOKUP(T4517,Buzon!C:Z,22,FALSE)</f>
        <v>#N/A</v>
      </c>
      <c r="AB4517" s="162" t="e">
        <f>VLOOKUP(T4517,Buzon!C:Z,23,FALSE)</f>
        <v>#N/A</v>
      </c>
      <c r="AC4517" s="162" t="e">
        <f>VLOOKUP(T4517,Buzon!C:Z,24,FALSE)</f>
        <v>#N/A</v>
      </c>
      <c r="AD4517" s="146">
        <f>+H4517</f>
        <v>236</v>
      </c>
      <c r="AE4517" s="150">
        <v>8139649</v>
      </c>
    </row>
    <row r="4518" spans="1:31" s="150" customFormat="1" ht="12" customHeight="1" x14ac:dyDescent="0.25">
      <c r="A4518" s="151" t="s">
        <v>21</v>
      </c>
      <c r="B4518" s="158" t="s">
        <v>9668</v>
      </c>
      <c r="C4518" s="225"/>
      <c r="D4518" s="157"/>
      <c r="E4518" s="158" t="s">
        <v>11482</v>
      </c>
      <c r="F4518" s="158" t="s">
        <v>25</v>
      </c>
      <c r="G4518" s="151" t="s">
        <v>26</v>
      </c>
      <c r="H4518" s="156">
        <v>188</v>
      </c>
      <c r="I4518" s="151" t="s">
        <v>167</v>
      </c>
      <c r="J4518" s="158">
        <v>27701427626</v>
      </c>
      <c r="K4518" s="158" t="s">
        <v>11484</v>
      </c>
      <c r="L4518" s="151" t="s">
        <v>31</v>
      </c>
      <c r="M4518" s="158" t="s">
        <v>9802</v>
      </c>
      <c r="N4518" s="158" t="s">
        <v>31</v>
      </c>
      <c r="O4518" s="158">
        <v>11094</v>
      </c>
      <c r="P4518" s="149">
        <v>44417.284085648149</v>
      </c>
      <c r="Q4518" s="149">
        <v>44417.208819444444</v>
      </c>
      <c r="R4518" s="168">
        <v>773490</v>
      </c>
      <c r="S4518" s="151">
        <v>346246746</v>
      </c>
      <c r="T4518" s="153">
        <v>1.10940908210648E+16</v>
      </c>
      <c r="U4518" s="151" t="s">
        <v>32</v>
      </c>
      <c r="V4518" s="141"/>
      <c r="W4518" s="164" t="s">
        <v>13034</v>
      </c>
      <c r="X4518" s="36">
        <v>1675</v>
      </c>
      <c r="Y4518" s="24" t="e">
        <f>VLOOKUP(T4518,Buzon!C:C,1,FALSE)</f>
        <v>#N/A</v>
      </c>
      <c r="Z4518" s="13" t="e">
        <f>VLOOKUP(T4518,Buzon!C:Z,21,FALSE)</f>
        <v>#N/A</v>
      </c>
      <c r="AA4518" s="162" t="e">
        <f>VLOOKUP(T4518,Buzon!C:Z,22,FALSE)</f>
        <v>#N/A</v>
      </c>
      <c r="AB4518" s="162" t="e">
        <f>VLOOKUP(T4518,Buzon!C:Z,23,FALSE)</f>
        <v>#N/A</v>
      </c>
      <c r="AC4518" s="162" t="e">
        <f>VLOOKUP(T4518,Buzon!C:Z,24,FALSE)</f>
        <v>#N/A</v>
      </c>
      <c r="AD4518" s="146">
        <f>+H4518</f>
        <v>188</v>
      </c>
      <c r="AE4518" s="150">
        <v>8139649</v>
      </c>
    </row>
    <row r="4519" spans="1:31" s="150" customFormat="1" ht="12" customHeight="1" x14ac:dyDescent="0.25">
      <c r="A4519" s="151" t="s">
        <v>21</v>
      </c>
      <c r="B4519" s="158" t="s">
        <v>9668</v>
      </c>
      <c r="C4519" s="158" t="s">
        <v>11138</v>
      </c>
      <c r="D4519" s="158">
        <v>11</v>
      </c>
      <c r="E4519" s="158" t="s">
        <v>11485</v>
      </c>
      <c r="F4519" s="158" t="s">
        <v>25</v>
      </c>
      <c r="G4519" s="151" t="s">
        <v>26</v>
      </c>
      <c r="H4519" s="156">
        <v>348</v>
      </c>
      <c r="I4519" s="151" t="s">
        <v>27</v>
      </c>
      <c r="J4519" s="158">
        <v>27701427646</v>
      </c>
      <c r="K4519" s="158" t="s">
        <v>11486</v>
      </c>
      <c r="L4519" s="151" t="s">
        <v>31</v>
      </c>
      <c r="M4519" s="158" t="s">
        <v>31</v>
      </c>
      <c r="N4519" s="158" t="s">
        <v>29</v>
      </c>
      <c r="O4519" s="158">
        <v>11094</v>
      </c>
      <c r="P4519" s="149">
        <v>44417.31925925926</v>
      </c>
      <c r="Q4519" s="149">
        <v>44417.208819444444</v>
      </c>
      <c r="R4519" s="168">
        <v>205855</v>
      </c>
      <c r="S4519" s="151">
        <v>346254198</v>
      </c>
      <c r="T4519" s="153">
        <v>1.10940908210739E+16</v>
      </c>
      <c r="U4519" s="151" t="s">
        <v>32</v>
      </c>
      <c r="V4519" s="141"/>
      <c r="W4519" s="164" t="s">
        <v>13036</v>
      </c>
      <c r="X4519" s="36">
        <v>68378</v>
      </c>
      <c r="Y4519" s="24" t="e">
        <f>VLOOKUP(T4519,Buzon!C:C,1,FALSE)</f>
        <v>#N/A</v>
      </c>
      <c r="Z4519" s="13" t="e">
        <f>VLOOKUP(T4519,Buzon!C:Z,21,FALSE)</f>
        <v>#N/A</v>
      </c>
      <c r="AA4519" s="162" t="e">
        <f>VLOOKUP(T4519,Buzon!C:Z,22,FALSE)</f>
        <v>#N/A</v>
      </c>
      <c r="AB4519" s="162" t="e">
        <f>VLOOKUP(T4519,Buzon!C:Z,23,FALSE)</f>
        <v>#N/A</v>
      </c>
      <c r="AC4519" s="162" t="e">
        <f>VLOOKUP(T4519,Buzon!C:Z,24,FALSE)</f>
        <v>#N/A</v>
      </c>
      <c r="AD4519" s="146">
        <f>+H4519</f>
        <v>348</v>
      </c>
      <c r="AE4519" s="150">
        <v>8139649</v>
      </c>
    </row>
    <row r="4520" spans="1:31" s="150" customFormat="1" ht="12" customHeight="1" x14ac:dyDescent="0.25">
      <c r="A4520" s="151" t="s">
        <v>21</v>
      </c>
      <c r="B4520" s="158" t="s">
        <v>9668</v>
      </c>
      <c r="C4520" s="158" t="s">
        <v>11487</v>
      </c>
      <c r="D4520" s="158">
        <v>21</v>
      </c>
      <c r="E4520" s="158" t="s">
        <v>11488</v>
      </c>
      <c r="F4520" s="158" t="s">
        <v>25</v>
      </c>
      <c r="G4520" s="151" t="s">
        <v>26</v>
      </c>
      <c r="H4520" s="156">
        <v>348</v>
      </c>
      <c r="I4520" s="151" t="s">
        <v>27</v>
      </c>
      <c r="J4520" s="158">
        <v>27701427652</v>
      </c>
      <c r="K4520" s="158" t="s">
        <v>11489</v>
      </c>
      <c r="L4520" s="151" t="s">
        <v>31</v>
      </c>
      <c r="M4520" s="158" t="s">
        <v>31</v>
      </c>
      <c r="N4520" s="158" t="s">
        <v>29</v>
      </c>
      <c r="O4520" s="158">
        <v>11094</v>
      </c>
      <c r="P4520" s="149">
        <v>44417.332974537036</v>
      </c>
      <c r="Q4520" s="149">
        <v>44417.208819444444</v>
      </c>
      <c r="R4520" s="168">
        <v>73106</v>
      </c>
      <c r="S4520" s="151">
        <v>346258927</v>
      </c>
      <c r="T4520" s="153">
        <v>1.10940908210759E+16</v>
      </c>
      <c r="U4520" s="151" t="s">
        <v>32</v>
      </c>
      <c r="V4520" s="141"/>
      <c r="W4520" s="164" t="s">
        <v>13036</v>
      </c>
      <c r="X4520" s="36">
        <v>68378</v>
      </c>
      <c r="Y4520" s="24" t="e">
        <f>VLOOKUP(T4520,Buzon!C:C,1,FALSE)</f>
        <v>#N/A</v>
      </c>
      <c r="Z4520" s="13" t="e">
        <f>VLOOKUP(T4520,Buzon!C:Z,21,FALSE)</f>
        <v>#N/A</v>
      </c>
      <c r="AA4520" s="162" t="e">
        <f>VLOOKUP(T4520,Buzon!C:Z,22,FALSE)</f>
        <v>#N/A</v>
      </c>
      <c r="AB4520" s="162" t="e">
        <f>VLOOKUP(T4520,Buzon!C:Z,23,FALSE)</f>
        <v>#N/A</v>
      </c>
      <c r="AC4520" s="162" t="e">
        <f>VLOOKUP(T4520,Buzon!C:Z,24,FALSE)</f>
        <v>#N/A</v>
      </c>
      <c r="AD4520" s="146">
        <f>+H4520</f>
        <v>348</v>
      </c>
      <c r="AE4520" s="150">
        <v>8139649</v>
      </c>
    </row>
    <row r="4521" spans="1:31" s="150" customFormat="1" ht="12" customHeight="1" x14ac:dyDescent="0.25">
      <c r="A4521" s="151" t="s">
        <v>21</v>
      </c>
      <c r="B4521" s="158" t="s">
        <v>9668</v>
      </c>
      <c r="C4521" s="157"/>
      <c r="D4521" s="157"/>
      <c r="E4521" s="158" t="s">
        <v>11488</v>
      </c>
      <c r="F4521" s="158" t="s">
        <v>25</v>
      </c>
      <c r="G4521" s="151" t="s">
        <v>26</v>
      </c>
      <c r="H4521" s="156">
        <v>278</v>
      </c>
      <c r="I4521" s="151" t="s">
        <v>167</v>
      </c>
      <c r="J4521" s="158">
        <v>27701427653</v>
      </c>
      <c r="K4521" s="158" t="s">
        <v>11490</v>
      </c>
      <c r="L4521" s="151" t="s">
        <v>31</v>
      </c>
      <c r="M4521" s="158" t="s">
        <v>29</v>
      </c>
      <c r="N4521" s="158" t="s">
        <v>31</v>
      </c>
      <c r="O4521" s="158">
        <v>11094</v>
      </c>
      <c r="P4521" s="149">
        <v>44417.332974537036</v>
      </c>
      <c r="Q4521" s="149">
        <v>44417.208819444444</v>
      </c>
      <c r="R4521" s="168">
        <v>73106</v>
      </c>
      <c r="S4521" s="151">
        <v>346258927</v>
      </c>
      <c r="T4521" s="153">
        <v>1.10940908210759E+16</v>
      </c>
      <c r="U4521" s="151" t="s">
        <v>32</v>
      </c>
      <c r="V4521" s="141"/>
      <c r="W4521" s="164" t="s">
        <v>13036</v>
      </c>
      <c r="X4521" s="36">
        <v>68378</v>
      </c>
      <c r="Y4521" s="24" t="e">
        <f>VLOOKUP(T4521,Buzon!C:C,1,FALSE)</f>
        <v>#N/A</v>
      </c>
      <c r="Z4521" s="13" t="e">
        <f>VLOOKUP(T4521,Buzon!C:Z,21,FALSE)</f>
        <v>#N/A</v>
      </c>
      <c r="AA4521" s="162" t="e">
        <f>VLOOKUP(T4521,Buzon!C:Z,22,FALSE)</f>
        <v>#N/A</v>
      </c>
      <c r="AB4521" s="162" t="e">
        <f>VLOOKUP(T4521,Buzon!C:Z,23,FALSE)</f>
        <v>#N/A</v>
      </c>
      <c r="AC4521" s="162" t="e">
        <f>VLOOKUP(T4521,Buzon!C:Z,24,FALSE)</f>
        <v>#N/A</v>
      </c>
      <c r="AD4521" s="146">
        <f>+H4521</f>
        <v>278</v>
      </c>
      <c r="AE4521" s="150">
        <v>8139649</v>
      </c>
    </row>
    <row r="4522" spans="1:31" s="150" customFormat="1" ht="12" customHeight="1" x14ac:dyDescent="0.25">
      <c r="A4522" s="151" t="s">
        <v>21</v>
      </c>
      <c r="B4522" s="158" t="s">
        <v>9668</v>
      </c>
      <c r="C4522" s="158" t="s">
        <v>11487</v>
      </c>
      <c r="D4522" s="158">
        <v>22</v>
      </c>
      <c r="E4522" s="158" t="s">
        <v>11491</v>
      </c>
      <c r="F4522" s="158" t="s">
        <v>25</v>
      </c>
      <c r="G4522" s="151" t="s">
        <v>26</v>
      </c>
      <c r="H4522" s="156">
        <v>348</v>
      </c>
      <c r="I4522" s="151" t="s">
        <v>27</v>
      </c>
      <c r="J4522" s="158">
        <v>27701427654</v>
      </c>
      <c r="K4522" s="158" t="s">
        <v>11492</v>
      </c>
      <c r="L4522" s="151" t="s">
        <v>31</v>
      </c>
      <c r="M4522" s="158" t="s">
        <v>31</v>
      </c>
      <c r="N4522" s="158" t="s">
        <v>29</v>
      </c>
      <c r="O4522" s="158">
        <v>11094</v>
      </c>
      <c r="P4522" s="149">
        <v>44417.332974537036</v>
      </c>
      <c r="Q4522" s="149">
        <v>44417.208819444444</v>
      </c>
      <c r="R4522" s="168">
        <v>73106</v>
      </c>
      <c r="S4522" s="151">
        <v>346258927</v>
      </c>
      <c r="T4522" s="153">
        <v>1.10940908210759E+16</v>
      </c>
      <c r="U4522" s="151" t="s">
        <v>32</v>
      </c>
      <c r="V4522" s="141"/>
      <c r="W4522" s="164" t="s">
        <v>13036</v>
      </c>
      <c r="X4522" s="36">
        <v>68378</v>
      </c>
      <c r="Y4522" s="24" t="e">
        <f>VLOOKUP(T4522,Buzon!C:C,1,FALSE)</f>
        <v>#N/A</v>
      </c>
      <c r="Z4522" s="13" t="e">
        <f>VLOOKUP(T4522,Buzon!C:Z,21,FALSE)</f>
        <v>#N/A</v>
      </c>
      <c r="AA4522" s="162" t="e">
        <f>VLOOKUP(T4522,Buzon!C:Z,22,FALSE)</f>
        <v>#N/A</v>
      </c>
      <c r="AB4522" s="162" t="e">
        <f>VLOOKUP(T4522,Buzon!C:Z,23,FALSE)</f>
        <v>#N/A</v>
      </c>
      <c r="AC4522" s="162" t="e">
        <f>VLOOKUP(T4522,Buzon!C:Z,24,FALSE)</f>
        <v>#N/A</v>
      </c>
      <c r="AD4522" s="146">
        <f>+H4522</f>
        <v>348</v>
      </c>
      <c r="AE4522" s="150">
        <v>8139649</v>
      </c>
    </row>
    <row r="4523" spans="1:31" s="150" customFormat="1" ht="12" customHeight="1" x14ac:dyDescent="0.25">
      <c r="A4523" s="151" t="s">
        <v>21</v>
      </c>
      <c r="B4523" s="158" t="s">
        <v>9668</v>
      </c>
      <c r="C4523" s="157"/>
      <c r="D4523" s="157"/>
      <c r="E4523" s="158" t="s">
        <v>11491</v>
      </c>
      <c r="F4523" s="158" t="s">
        <v>25</v>
      </c>
      <c r="G4523" s="151" t="s">
        <v>26</v>
      </c>
      <c r="H4523" s="156">
        <v>278</v>
      </c>
      <c r="I4523" s="151" t="s">
        <v>167</v>
      </c>
      <c r="J4523" s="158">
        <v>27701427655</v>
      </c>
      <c r="K4523" s="158" t="s">
        <v>11493</v>
      </c>
      <c r="L4523" s="151" t="s">
        <v>31</v>
      </c>
      <c r="M4523" s="158" t="s">
        <v>29</v>
      </c>
      <c r="N4523" s="158" t="s">
        <v>31</v>
      </c>
      <c r="O4523" s="158">
        <v>11094</v>
      </c>
      <c r="P4523" s="149">
        <v>44417.332974537036</v>
      </c>
      <c r="Q4523" s="149">
        <v>44417.208819444444</v>
      </c>
      <c r="R4523" s="168">
        <v>73106</v>
      </c>
      <c r="S4523" s="151">
        <v>346258927</v>
      </c>
      <c r="T4523" s="153">
        <v>1.10940908210759E+16</v>
      </c>
      <c r="U4523" s="151" t="s">
        <v>32</v>
      </c>
      <c r="V4523" s="141"/>
      <c r="W4523" s="164" t="s">
        <v>13036</v>
      </c>
      <c r="X4523" s="36">
        <v>68378</v>
      </c>
      <c r="Y4523" s="24" t="e">
        <f>VLOOKUP(T4523,Buzon!C:C,1,FALSE)</f>
        <v>#N/A</v>
      </c>
      <c r="Z4523" s="13" t="e">
        <f>VLOOKUP(T4523,Buzon!C:Z,21,FALSE)</f>
        <v>#N/A</v>
      </c>
      <c r="AA4523" s="162" t="e">
        <f>VLOOKUP(T4523,Buzon!C:Z,22,FALSE)</f>
        <v>#N/A</v>
      </c>
      <c r="AB4523" s="162" t="e">
        <f>VLOOKUP(T4523,Buzon!C:Z,23,FALSE)</f>
        <v>#N/A</v>
      </c>
      <c r="AC4523" s="162" t="e">
        <f>VLOOKUP(T4523,Buzon!C:Z,24,FALSE)</f>
        <v>#N/A</v>
      </c>
      <c r="AD4523" s="146">
        <f>+H4523</f>
        <v>278</v>
      </c>
      <c r="AE4523" s="150">
        <v>8139649</v>
      </c>
    </row>
    <row r="4524" spans="1:31" s="150" customFormat="1" ht="12" customHeight="1" x14ac:dyDescent="0.25">
      <c r="A4524" s="151" t="s">
        <v>21</v>
      </c>
      <c r="B4524" s="158" t="s">
        <v>9668</v>
      </c>
      <c r="C4524" s="158" t="s">
        <v>11487</v>
      </c>
      <c r="D4524" s="158">
        <v>23</v>
      </c>
      <c r="E4524" s="158" t="s">
        <v>11494</v>
      </c>
      <c r="F4524" s="158" t="s">
        <v>25</v>
      </c>
      <c r="G4524" s="151" t="s">
        <v>26</v>
      </c>
      <c r="H4524" s="156">
        <v>348</v>
      </c>
      <c r="I4524" s="151" t="s">
        <v>27</v>
      </c>
      <c r="J4524" s="158">
        <v>27701427656</v>
      </c>
      <c r="K4524" s="158" t="s">
        <v>11495</v>
      </c>
      <c r="L4524" s="151" t="s">
        <v>31</v>
      </c>
      <c r="M4524" s="158" t="s">
        <v>31</v>
      </c>
      <c r="N4524" s="158" t="s">
        <v>29</v>
      </c>
      <c r="O4524" s="158">
        <v>11094</v>
      </c>
      <c r="P4524" s="149">
        <v>44417.332974537036</v>
      </c>
      <c r="Q4524" s="149">
        <v>44417.208819444444</v>
      </c>
      <c r="R4524" s="168">
        <v>73106</v>
      </c>
      <c r="S4524" s="151">
        <v>346258927</v>
      </c>
      <c r="T4524" s="153">
        <v>1.10940908210759E+16</v>
      </c>
      <c r="U4524" s="151" t="s">
        <v>32</v>
      </c>
      <c r="V4524" s="141"/>
      <c r="W4524" s="164" t="s">
        <v>13036</v>
      </c>
      <c r="X4524" s="36">
        <v>68378</v>
      </c>
      <c r="Y4524" s="24" t="e">
        <f>VLOOKUP(T4524,Buzon!C:C,1,FALSE)</f>
        <v>#N/A</v>
      </c>
      <c r="Z4524" s="13" t="e">
        <f>VLOOKUP(T4524,Buzon!C:Z,21,FALSE)</f>
        <v>#N/A</v>
      </c>
      <c r="AA4524" s="162" t="e">
        <f>VLOOKUP(T4524,Buzon!C:Z,22,FALSE)</f>
        <v>#N/A</v>
      </c>
      <c r="AB4524" s="162" t="e">
        <f>VLOOKUP(T4524,Buzon!C:Z,23,FALSE)</f>
        <v>#N/A</v>
      </c>
      <c r="AC4524" s="162" t="e">
        <f>VLOOKUP(T4524,Buzon!C:Z,24,FALSE)</f>
        <v>#N/A</v>
      </c>
      <c r="AD4524" s="146">
        <f>+H4524</f>
        <v>348</v>
      </c>
      <c r="AE4524" s="150">
        <v>8139649</v>
      </c>
    </row>
    <row r="4525" spans="1:31" s="150" customFormat="1" ht="12" customHeight="1" x14ac:dyDescent="0.25">
      <c r="A4525" s="151" t="s">
        <v>21</v>
      </c>
      <c r="B4525" s="158" t="s">
        <v>9668</v>
      </c>
      <c r="C4525" s="157"/>
      <c r="D4525" s="157"/>
      <c r="E4525" s="158" t="s">
        <v>11494</v>
      </c>
      <c r="F4525" s="158" t="s">
        <v>25</v>
      </c>
      <c r="G4525" s="151" t="s">
        <v>26</v>
      </c>
      <c r="H4525" s="156">
        <v>278</v>
      </c>
      <c r="I4525" s="151" t="s">
        <v>167</v>
      </c>
      <c r="J4525" s="158">
        <v>27701427657</v>
      </c>
      <c r="K4525" s="158" t="s">
        <v>11496</v>
      </c>
      <c r="L4525" s="151" t="s">
        <v>31</v>
      </c>
      <c r="M4525" s="158" t="s">
        <v>29</v>
      </c>
      <c r="N4525" s="158" t="s">
        <v>31</v>
      </c>
      <c r="O4525" s="158">
        <v>11094</v>
      </c>
      <c r="P4525" s="149">
        <v>44417.332974537036</v>
      </c>
      <c r="Q4525" s="149">
        <v>44417.208819444444</v>
      </c>
      <c r="R4525" s="168">
        <v>73106</v>
      </c>
      <c r="S4525" s="151">
        <v>346258927</v>
      </c>
      <c r="T4525" s="153">
        <v>1.10940908210759E+16</v>
      </c>
      <c r="U4525" s="151" t="s">
        <v>32</v>
      </c>
      <c r="V4525" s="141"/>
      <c r="W4525" s="164" t="s">
        <v>13036</v>
      </c>
      <c r="X4525" s="36">
        <v>68378</v>
      </c>
      <c r="Y4525" s="24" t="e">
        <f>VLOOKUP(T4525,Buzon!C:C,1,FALSE)</f>
        <v>#N/A</v>
      </c>
      <c r="Z4525" s="13" t="e">
        <f>VLOOKUP(T4525,Buzon!C:Z,21,FALSE)</f>
        <v>#N/A</v>
      </c>
      <c r="AA4525" s="162" t="e">
        <f>VLOOKUP(T4525,Buzon!C:Z,22,FALSE)</f>
        <v>#N/A</v>
      </c>
      <c r="AB4525" s="162" t="e">
        <f>VLOOKUP(T4525,Buzon!C:Z,23,FALSE)</f>
        <v>#N/A</v>
      </c>
      <c r="AC4525" s="162" t="e">
        <f>VLOOKUP(T4525,Buzon!C:Z,24,FALSE)</f>
        <v>#N/A</v>
      </c>
      <c r="AD4525" s="146">
        <f>+H4525</f>
        <v>278</v>
      </c>
      <c r="AE4525" s="150">
        <v>8139649</v>
      </c>
    </row>
    <row r="4526" spans="1:31" s="150" customFormat="1" ht="12" customHeight="1" x14ac:dyDescent="0.25">
      <c r="A4526" s="151" t="s">
        <v>21</v>
      </c>
      <c r="B4526" s="158" t="s">
        <v>9668</v>
      </c>
      <c r="C4526" s="158" t="s">
        <v>11487</v>
      </c>
      <c r="D4526" s="158">
        <v>24</v>
      </c>
      <c r="E4526" s="158" t="s">
        <v>11497</v>
      </c>
      <c r="F4526" s="158" t="s">
        <v>25</v>
      </c>
      <c r="G4526" s="151" t="s">
        <v>26</v>
      </c>
      <c r="H4526" s="156">
        <v>348</v>
      </c>
      <c r="I4526" s="151" t="s">
        <v>27</v>
      </c>
      <c r="J4526" s="158">
        <v>27701427658</v>
      </c>
      <c r="K4526" s="158" t="s">
        <v>11498</v>
      </c>
      <c r="L4526" s="151" t="s">
        <v>31</v>
      </c>
      <c r="M4526" s="158" t="s">
        <v>31</v>
      </c>
      <c r="N4526" s="158" t="s">
        <v>29</v>
      </c>
      <c r="O4526" s="158">
        <v>11094</v>
      </c>
      <c r="P4526" s="149">
        <v>44417.332974537036</v>
      </c>
      <c r="Q4526" s="149">
        <v>44417.208819444444</v>
      </c>
      <c r="R4526" s="168">
        <v>73106</v>
      </c>
      <c r="S4526" s="151">
        <v>346258927</v>
      </c>
      <c r="T4526" s="153">
        <v>1.10940908210759E+16</v>
      </c>
      <c r="U4526" s="151" t="s">
        <v>32</v>
      </c>
      <c r="V4526" s="141"/>
      <c r="W4526" s="164" t="s">
        <v>13036</v>
      </c>
      <c r="X4526" s="36">
        <v>68378</v>
      </c>
      <c r="Y4526" s="24" t="e">
        <f>VLOOKUP(T4526,Buzon!C:C,1,FALSE)</f>
        <v>#N/A</v>
      </c>
      <c r="Z4526" s="13" t="e">
        <f>VLOOKUP(T4526,Buzon!C:Z,21,FALSE)</f>
        <v>#N/A</v>
      </c>
      <c r="AA4526" s="162" t="e">
        <f>VLOOKUP(T4526,Buzon!C:Z,22,FALSE)</f>
        <v>#N/A</v>
      </c>
      <c r="AB4526" s="162" t="e">
        <f>VLOOKUP(T4526,Buzon!C:Z,23,FALSE)</f>
        <v>#N/A</v>
      </c>
      <c r="AC4526" s="162" t="e">
        <f>VLOOKUP(T4526,Buzon!C:Z,24,FALSE)</f>
        <v>#N/A</v>
      </c>
      <c r="AD4526" s="146">
        <f>+H4526</f>
        <v>348</v>
      </c>
      <c r="AE4526" s="150">
        <v>8139649</v>
      </c>
    </row>
    <row r="4527" spans="1:31" s="150" customFormat="1" ht="12" customHeight="1" x14ac:dyDescent="0.25">
      <c r="A4527" s="151" t="s">
        <v>21</v>
      </c>
      <c r="B4527" s="158" t="s">
        <v>9668</v>
      </c>
      <c r="C4527" s="157"/>
      <c r="D4527" s="157"/>
      <c r="E4527" s="158" t="s">
        <v>11497</v>
      </c>
      <c r="F4527" s="158" t="s">
        <v>25</v>
      </c>
      <c r="G4527" s="151" t="s">
        <v>26</v>
      </c>
      <c r="H4527" s="156">
        <v>278</v>
      </c>
      <c r="I4527" s="151" t="s">
        <v>167</v>
      </c>
      <c r="J4527" s="158">
        <v>27701427659</v>
      </c>
      <c r="K4527" s="158" t="s">
        <v>11499</v>
      </c>
      <c r="L4527" s="151" t="s">
        <v>31</v>
      </c>
      <c r="M4527" s="158" t="s">
        <v>29</v>
      </c>
      <c r="N4527" s="158" t="s">
        <v>31</v>
      </c>
      <c r="O4527" s="158">
        <v>11094</v>
      </c>
      <c r="P4527" s="149">
        <v>44417.332974537036</v>
      </c>
      <c r="Q4527" s="149">
        <v>44417.208819444444</v>
      </c>
      <c r="R4527" s="168">
        <v>73106</v>
      </c>
      <c r="S4527" s="151">
        <v>346258927</v>
      </c>
      <c r="T4527" s="153">
        <v>1.10940908210759E+16</v>
      </c>
      <c r="U4527" s="151" t="s">
        <v>32</v>
      </c>
      <c r="V4527" s="141"/>
      <c r="W4527" s="164" t="s">
        <v>13036</v>
      </c>
      <c r="X4527" s="36">
        <v>68378</v>
      </c>
      <c r="Y4527" s="24" t="e">
        <f>VLOOKUP(T4527,Buzon!C:C,1,FALSE)</f>
        <v>#N/A</v>
      </c>
      <c r="Z4527" s="13" t="e">
        <f>VLOOKUP(T4527,Buzon!C:Z,21,FALSE)</f>
        <v>#N/A</v>
      </c>
      <c r="AA4527" s="162" t="e">
        <f>VLOOKUP(T4527,Buzon!C:Z,22,FALSE)</f>
        <v>#N/A</v>
      </c>
      <c r="AB4527" s="162" t="e">
        <f>VLOOKUP(T4527,Buzon!C:Z,23,FALSE)</f>
        <v>#N/A</v>
      </c>
      <c r="AC4527" s="162" t="e">
        <f>VLOOKUP(T4527,Buzon!C:Z,24,FALSE)</f>
        <v>#N/A</v>
      </c>
      <c r="AD4527" s="146">
        <f>+H4527</f>
        <v>278</v>
      </c>
      <c r="AE4527" s="150">
        <v>8139649</v>
      </c>
    </row>
    <row r="4528" spans="1:31" s="150" customFormat="1" ht="12" customHeight="1" x14ac:dyDescent="0.25">
      <c r="A4528" s="151" t="s">
        <v>21</v>
      </c>
      <c r="B4528" s="158" t="s">
        <v>9668</v>
      </c>
      <c r="C4528" s="158" t="s">
        <v>10432</v>
      </c>
      <c r="D4528" s="158">
        <v>33</v>
      </c>
      <c r="E4528" s="158" t="s">
        <v>11500</v>
      </c>
      <c r="F4528" s="158" t="s">
        <v>25</v>
      </c>
      <c r="G4528" s="151" t="s">
        <v>26</v>
      </c>
      <c r="H4528" s="156">
        <v>348</v>
      </c>
      <c r="I4528" s="151" t="s">
        <v>27</v>
      </c>
      <c r="J4528" s="158">
        <v>27701427668</v>
      </c>
      <c r="K4528" s="158" t="s">
        <v>11501</v>
      </c>
      <c r="L4528" s="151" t="s">
        <v>31</v>
      </c>
      <c r="M4528" s="158" t="s">
        <v>31</v>
      </c>
      <c r="N4528" s="158" t="s">
        <v>29</v>
      </c>
      <c r="O4528" s="158">
        <v>11094</v>
      </c>
      <c r="P4528" s="149">
        <v>44417.349108796298</v>
      </c>
      <c r="Q4528" s="149">
        <v>44417.208819444444</v>
      </c>
      <c r="R4528" s="168" t="s">
        <v>11502</v>
      </c>
      <c r="S4528" s="151">
        <v>346266481</v>
      </c>
      <c r="T4528" s="153">
        <v>1.10940908210822E+16</v>
      </c>
      <c r="U4528" s="151" t="s">
        <v>32</v>
      </c>
      <c r="V4528" s="141"/>
      <c r="W4528" s="164" t="s">
        <v>13036</v>
      </c>
      <c r="X4528" s="36">
        <v>68378</v>
      </c>
      <c r="Y4528" s="24" t="e">
        <f>VLOOKUP(T4528,Buzon!C:C,1,FALSE)</f>
        <v>#N/A</v>
      </c>
      <c r="Z4528" s="13" t="e">
        <f>VLOOKUP(T4528,Buzon!C:Z,21,FALSE)</f>
        <v>#N/A</v>
      </c>
      <c r="AA4528" s="162" t="e">
        <f>VLOOKUP(T4528,Buzon!C:Z,22,FALSE)</f>
        <v>#N/A</v>
      </c>
      <c r="AB4528" s="162" t="e">
        <f>VLOOKUP(T4528,Buzon!C:Z,23,FALSE)</f>
        <v>#N/A</v>
      </c>
      <c r="AC4528" s="162" t="e">
        <f>VLOOKUP(T4528,Buzon!C:Z,24,FALSE)</f>
        <v>#N/A</v>
      </c>
      <c r="AD4528" s="146">
        <f>+H4528</f>
        <v>348</v>
      </c>
      <c r="AE4528" s="150">
        <v>8139649</v>
      </c>
    </row>
    <row r="4529" spans="1:31" s="150" customFormat="1" ht="12" customHeight="1" x14ac:dyDescent="0.25">
      <c r="A4529" s="151" t="s">
        <v>21</v>
      </c>
      <c r="B4529" s="158" t="s">
        <v>9668</v>
      </c>
      <c r="C4529" s="158" t="s">
        <v>10432</v>
      </c>
      <c r="D4529" s="158">
        <v>37</v>
      </c>
      <c r="E4529" s="158" t="s">
        <v>11503</v>
      </c>
      <c r="F4529" s="158" t="s">
        <v>25</v>
      </c>
      <c r="G4529" s="151" t="s">
        <v>26</v>
      </c>
      <c r="H4529" s="156">
        <v>348</v>
      </c>
      <c r="I4529" s="151" t="s">
        <v>27</v>
      </c>
      <c r="J4529" s="158">
        <v>27701427669</v>
      </c>
      <c r="K4529" s="158" t="s">
        <v>11504</v>
      </c>
      <c r="L4529" s="151" t="s">
        <v>31</v>
      </c>
      <c r="M4529" s="158" t="s">
        <v>31</v>
      </c>
      <c r="N4529" s="158" t="s">
        <v>29</v>
      </c>
      <c r="O4529" s="158">
        <v>11094</v>
      </c>
      <c r="P4529" s="149">
        <v>44417.349108796298</v>
      </c>
      <c r="Q4529" s="149">
        <v>44417.208819444444</v>
      </c>
      <c r="R4529" s="168" t="s">
        <v>11502</v>
      </c>
      <c r="S4529" s="151">
        <v>346266481</v>
      </c>
      <c r="T4529" s="153">
        <v>1.10940908210822E+16</v>
      </c>
      <c r="U4529" s="151" t="s">
        <v>32</v>
      </c>
      <c r="V4529" s="141"/>
      <c r="W4529" s="164" t="s">
        <v>13036</v>
      </c>
      <c r="X4529" s="36">
        <v>68378</v>
      </c>
      <c r="Y4529" s="24" t="e">
        <f>VLOOKUP(T4529,Buzon!C:C,1,FALSE)</f>
        <v>#N/A</v>
      </c>
      <c r="Z4529" s="13" t="e">
        <f>VLOOKUP(T4529,Buzon!C:Z,21,FALSE)</f>
        <v>#N/A</v>
      </c>
      <c r="AA4529" s="162" t="e">
        <f>VLOOKUP(T4529,Buzon!C:Z,22,FALSE)</f>
        <v>#N/A</v>
      </c>
      <c r="AB4529" s="162" t="e">
        <f>VLOOKUP(T4529,Buzon!C:Z,23,FALSE)</f>
        <v>#N/A</v>
      </c>
      <c r="AC4529" s="162" t="e">
        <f>VLOOKUP(T4529,Buzon!C:Z,24,FALSE)</f>
        <v>#N/A</v>
      </c>
      <c r="AD4529" s="146">
        <f>+H4529</f>
        <v>348</v>
      </c>
      <c r="AE4529" s="150">
        <v>8139649</v>
      </c>
    </row>
    <row r="4530" spans="1:31" s="150" customFormat="1" ht="12" customHeight="1" x14ac:dyDescent="0.25">
      <c r="A4530" s="151" t="s">
        <v>21</v>
      </c>
      <c r="B4530" s="158" t="s">
        <v>9668</v>
      </c>
      <c r="C4530" s="158" t="s">
        <v>10432</v>
      </c>
      <c r="D4530" s="158">
        <v>28</v>
      </c>
      <c r="E4530" s="158" t="s">
        <v>11505</v>
      </c>
      <c r="F4530" s="158" t="s">
        <v>25</v>
      </c>
      <c r="G4530" s="151" t="s">
        <v>26</v>
      </c>
      <c r="H4530" s="156">
        <v>348</v>
      </c>
      <c r="I4530" s="151" t="s">
        <v>27</v>
      </c>
      <c r="J4530" s="158">
        <v>27701427670</v>
      </c>
      <c r="K4530" s="158" t="s">
        <v>11506</v>
      </c>
      <c r="L4530" s="151" t="s">
        <v>31</v>
      </c>
      <c r="M4530" s="158" t="s">
        <v>31</v>
      </c>
      <c r="N4530" s="158" t="s">
        <v>29</v>
      </c>
      <c r="O4530" s="158">
        <v>11094</v>
      </c>
      <c r="P4530" s="149">
        <v>44417.349108796298</v>
      </c>
      <c r="Q4530" s="149">
        <v>44417.208819444444</v>
      </c>
      <c r="R4530" s="168" t="s">
        <v>11502</v>
      </c>
      <c r="S4530" s="151">
        <v>346266481</v>
      </c>
      <c r="T4530" s="153">
        <v>1.10940908210822E+16</v>
      </c>
      <c r="U4530" s="151" t="s">
        <v>32</v>
      </c>
      <c r="V4530" s="141"/>
      <c r="W4530" s="164" t="s">
        <v>13036</v>
      </c>
      <c r="X4530" s="36">
        <v>68378</v>
      </c>
      <c r="Y4530" s="24" t="e">
        <f>VLOOKUP(T4530,Buzon!C:C,1,FALSE)</f>
        <v>#N/A</v>
      </c>
      <c r="Z4530" s="13" t="e">
        <f>VLOOKUP(T4530,Buzon!C:Z,21,FALSE)</f>
        <v>#N/A</v>
      </c>
      <c r="AA4530" s="162" t="e">
        <f>VLOOKUP(T4530,Buzon!C:Z,22,FALSE)</f>
        <v>#N/A</v>
      </c>
      <c r="AB4530" s="162" t="e">
        <f>VLOOKUP(T4530,Buzon!C:Z,23,FALSE)</f>
        <v>#N/A</v>
      </c>
      <c r="AC4530" s="162" t="e">
        <f>VLOOKUP(T4530,Buzon!C:Z,24,FALSE)</f>
        <v>#N/A</v>
      </c>
      <c r="AD4530" s="146">
        <f>+H4530</f>
        <v>348</v>
      </c>
      <c r="AE4530" s="150">
        <v>8139649</v>
      </c>
    </row>
    <row r="4531" spans="1:31" s="150" customFormat="1" ht="12" customHeight="1" x14ac:dyDescent="0.25">
      <c r="A4531" s="151" t="s">
        <v>21</v>
      </c>
      <c r="B4531" s="158" t="s">
        <v>9668</v>
      </c>
      <c r="C4531" s="158" t="s">
        <v>10432</v>
      </c>
      <c r="D4531" s="158">
        <v>31</v>
      </c>
      <c r="E4531" s="158" t="s">
        <v>11507</v>
      </c>
      <c r="F4531" s="158" t="s">
        <v>25</v>
      </c>
      <c r="G4531" s="151" t="s">
        <v>26</v>
      </c>
      <c r="H4531" s="156">
        <v>348</v>
      </c>
      <c r="I4531" s="151" t="s">
        <v>27</v>
      </c>
      <c r="J4531" s="158">
        <v>27701427671</v>
      </c>
      <c r="K4531" s="158" t="s">
        <v>11508</v>
      </c>
      <c r="L4531" s="151" t="s">
        <v>31</v>
      </c>
      <c r="M4531" s="158" t="s">
        <v>31</v>
      </c>
      <c r="N4531" s="158" t="s">
        <v>29</v>
      </c>
      <c r="O4531" s="158">
        <v>11094</v>
      </c>
      <c r="P4531" s="149">
        <v>44417.349108796298</v>
      </c>
      <c r="Q4531" s="149">
        <v>44417.208819444444</v>
      </c>
      <c r="R4531" s="168" t="s">
        <v>11502</v>
      </c>
      <c r="S4531" s="151">
        <v>346266481</v>
      </c>
      <c r="T4531" s="153">
        <v>1.10940908210822E+16</v>
      </c>
      <c r="U4531" s="151" t="s">
        <v>32</v>
      </c>
      <c r="V4531" s="141"/>
      <c r="W4531" s="164" t="s">
        <v>13036</v>
      </c>
      <c r="X4531" s="36">
        <v>68378</v>
      </c>
      <c r="Y4531" s="24" t="e">
        <f>VLOOKUP(T4531,Buzon!C:C,1,FALSE)</f>
        <v>#N/A</v>
      </c>
      <c r="Z4531" s="13" t="e">
        <f>VLOOKUP(T4531,Buzon!C:Z,21,FALSE)</f>
        <v>#N/A</v>
      </c>
      <c r="AA4531" s="162" t="e">
        <f>VLOOKUP(T4531,Buzon!C:Z,22,FALSE)</f>
        <v>#N/A</v>
      </c>
      <c r="AB4531" s="162" t="e">
        <f>VLOOKUP(T4531,Buzon!C:Z,23,FALSE)</f>
        <v>#N/A</v>
      </c>
      <c r="AC4531" s="162" t="e">
        <f>VLOOKUP(T4531,Buzon!C:Z,24,FALSE)</f>
        <v>#N/A</v>
      </c>
      <c r="AD4531" s="146">
        <f>+H4531</f>
        <v>348</v>
      </c>
      <c r="AE4531" s="150">
        <v>8139649</v>
      </c>
    </row>
    <row r="4532" spans="1:31" s="150" customFormat="1" ht="12" customHeight="1" x14ac:dyDescent="0.25">
      <c r="A4532" s="151" t="s">
        <v>21</v>
      </c>
      <c r="B4532" s="158" t="s">
        <v>9662</v>
      </c>
      <c r="C4532" s="158" t="s">
        <v>10432</v>
      </c>
      <c r="D4532" s="158">
        <v>23</v>
      </c>
      <c r="E4532" s="158" t="s">
        <v>11509</v>
      </c>
      <c r="F4532" s="158" t="s">
        <v>25</v>
      </c>
      <c r="G4532" s="151" t="s">
        <v>26</v>
      </c>
      <c r="H4532" s="156">
        <v>348</v>
      </c>
      <c r="I4532" s="151" t="s">
        <v>27</v>
      </c>
      <c r="J4532" s="158">
        <v>27701427672</v>
      </c>
      <c r="K4532" s="158" t="s">
        <v>11510</v>
      </c>
      <c r="L4532" s="151" t="s">
        <v>31</v>
      </c>
      <c r="M4532" s="158" t="s">
        <v>31</v>
      </c>
      <c r="N4532" s="158" t="s">
        <v>29</v>
      </c>
      <c r="O4532" s="158">
        <v>13668</v>
      </c>
      <c r="P4532" s="149">
        <v>44417.349710648145</v>
      </c>
      <c r="Q4532" s="149">
        <v>44417.25545138889</v>
      </c>
      <c r="R4532" s="168">
        <v>659547</v>
      </c>
      <c r="S4532" s="151">
        <v>346266815</v>
      </c>
      <c r="T4532" s="153">
        <v>1.36680908210823E+16</v>
      </c>
      <c r="U4532" s="151" t="s">
        <v>32</v>
      </c>
      <c r="V4532" s="141"/>
      <c r="W4532" s="164" t="s">
        <v>13036</v>
      </c>
      <c r="X4532" s="36">
        <v>68378</v>
      </c>
      <c r="Y4532" s="24" t="e">
        <f>VLOOKUP(T4532,Buzon!C:C,1,FALSE)</f>
        <v>#N/A</v>
      </c>
      <c r="Z4532" s="13" t="e">
        <f>VLOOKUP(T4532,Buzon!C:Z,21,FALSE)</f>
        <v>#N/A</v>
      </c>
      <c r="AA4532" s="162" t="e">
        <f>VLOOKUP(T4532,Buzon!C:Z,22,FALSE)</f>
        <v>#N/A</v>
      </c>
      <c r="AB4532" s="162" t="e">
        <f>VLOOKUP(T4532,Buzon!C:Z,23,FALSE)</f>
        <v>#N/A</v>
      </c>
      <c r="AC4532" s="162" t="e">
        <f>VLOOKUP(T4532,Buzon!C:Z,24,FALSE)</f>
        <v>#N/A</v>
      </c>
      <c r="AD4532" s="146">
        <f>+H4532</f>
        <v>348</v>
      </c>
      <c r="AE4532" s="150">
        <v>8139649</v>
      </c>
    </row>
    <row r="4533" spans="1:31" s="150" customFormat="1" ht="12" customHeight="1" x14ac:dyDescent="0.25">
      <c r="A4533" s="151" t="s">
        <v>21</v>
      </c>
      <c r="B4533" s="158" t="s">
        <v>9662</v>
      </c>
      <c r="C4533" s="224" t="s">
        <v>11511</v>
      </c>
      <c r="D4533" s="158">
        <v>21</v>
      </c>
      <c r="E4533" s="158" t="s">
        <v>11512</v>
      </c>
      <c r="F4533" s="158" t="s">
        <v>25</v>
      </c>
      <c r="G4533" s="151" t="s">
        <v>26</v>
      </c>
      <c r="H4533" s="156">
        <v>236</v>
      </c>
      <c r="I4533" s="151" t="s">
        <v>27</v>
      </c>
      <c r="J4533" s="158">
        <v>27701427680</v>
      </c>
      <c r="K4533" s="158" t="s">
        <v>11513</v>
      </c>
      <c r="L4533" s="151" t="s">
        <v>31</v>
      </c>
      <c r="M4533" s="158" t="s">
        <v>31</v>
      </c>
      <c r="N4533" s="158" t="s">
        <v>9802</v>
      </c>
      <c r="O4533" s="158">
        <v>13668</v>
      </c>
      <c r="P4533" s="149">
        <v>44417.352881944447</v>
      </c>
      <c r="Q4533" s="149">
        <v>44417.25545138889</v>
      </c>
      <c r="R4533" s="168">
        <v>80762</v>
      </c>
      <c r="S4533" s="151">
        <v>346268457</v>
      </c>
      <c r="T4533" s="153">
        <v>1.36680908210827E+16</v>
      </c>
      <c r="U4533" s="151" t="s">
        <v>32</v>
      </c>
      <c r="V4533" s="141"/>
      <c r="W4533" s="164" t="s">
        <v>13034</v>
      </c>
      <c r="X4533" s="36">
        <v>1675</v>
      </c>
      <c r="Y4533" s="24" t="e">
        <f>VLOOKUP(T4533,Buzon!C:C,1,FALSE)</f>
        <v>#N/A</v>
      </c>
      <c r="Z4533" s="13" t="e">
        <f>VLOOKUP(T4533,Buzon!C:Z,21,FALSE)</f>
        <v>#N/A</v>
      </c>
      <c r="AA4533" s="162" t="e">
        <f>VLOOKUP(T4533,Buzon!C:Z,22,FALSE)</f>
        <v>#N/A</v>
      </c>
      <c r="AB4533" s="162" t="e">
        <f>VLOOKUP(T4533,Buzon!C:Z,23,FALSE)</f>
        <v>#N/A</v>
      </c>
      <c r="AC4533" s="162" t="e">
        <f>VLOOKUP(T4533,Buzon!C:Z,24,FALSE)</f>
        <v>#N/A</v>
      </c>
      <c r="AD4533" s="146">
        <f>+H4533</f>
        <v>236</v>
      </c>
      <c r="AE4533" s="150">
        <v>8139649</v>
      </c>
    </row>
    <row r="4534" spans="1:31" s="150" customFormat="1" ht="12" customHeight="1" x14ac:dyDescent="0.25">
      <c r="A4534" s="151" t="s">
        <v>21</v>
      </c>
      <c r="B4534" s="158" t="s">
        <v>9668</v>
      </c>
      <c r="C4534" s="158" t="s">
        <v>10052</v>
      </c>
      <c r="D4534" s="158">
        <v>26</v>
      </c>
      <c r="E4534" s="158" t="s">
        <v>3149</v>
      </c>
      <c r="F4534" s="158" t="s">
        <v>25</v>
      </c>
      <c r="G4534" s="151" t="s">
        <v>26</v>
      </c>
      <c r="H4534" s="156">
        <v>348</v>
      </c>
      <c r="I4534" s="151" t="s">
        <v>27</v>
      </c>
      <c r="J4534" s="158">
        <v>27701427694</v>
      </c>
      <c r="K4534" s="158" t="s">
        <v>11514</v>
      </c>
      <c r="L4534" s="151" t="s">
        <v>31</v>
      </c>
      <c r="M4534" s="158" t="s">
        <v>31</v>
      </c>
      <c r="N4534" s="158" t="s">
        <v>30</v>
      </c>
      <c r="O4534" s="158">
        <v>11094</v>
      </c>
      <c r="P4534" s="149">
        <v>44417.373842592591</v>
      </c>
      <c r="Q4534" s="149">
        <v>44417.208819444444</v>
      </c>
      <c r="R4534" s="168" t="s">
        <v>11515</v>
      </c>
      <c r="S4534" s="151">
        <v>346280390</v>
      </c>
      <c r="T4534" s="153">
        <v>1.10940908210857E+16</v>
      </c>
      <c r="U4534" s="151" t="s">
        <v>32</v>
      </c>
      <c r="V4534" s="141"/>
      <c r="W4534" s="164" t="s">
        <v>13036</v>
      </c>
      <c r="X4534" s="36">
        <v>68378</v>
      </c>
      <c r="Y4534" s="24" t="e">
        <f>VLOOKUP(T4534,Buzon!C:C,1,FALSE)</f>
        <v>#N/A</v>
      </c>
      <c r="Z4534" s="13" t="e">
        <f>VLOOKUP(T4534,Buzon!C:Z,21,FALSE)</f>
        <v>#N/A</v>
      </c>
      <c r="AA4534" s="162" t="e">
        <f>VLOOKUP(T4534,Buzon!C:Z,22,FALSE)</f>
        <v>#N/A</v>
      </c>
      <c r="AB4534" s="162" t="e">
        <f>VLOOKUP(T4534,Buzon!C:Z,23,FALSE)</f>
        <v>#N/A</v>
      </c>
      <c r="AC4534" s="162" t="e">
        <f>VLOOKUP(T4534,Buzon!C:Z,24,FALSE)</f>
        <v>#N/A</v>
      </c>
      <c r="AD4534" s="146">
        <f>+H4534</f>
        <v>348</v>
      </c>
      <c r="AE4534" s="150">
        <v>8139649</v>
      </c>
    </row>
    <row r="4535" spans="1:31" s="150" customFormat="1" ht="12" customHeight="1" x14ac:dyDescent="0.25">
      <c r="A4535" s="151" t="s">
        <v>21</v>
      </c>
      <c r="B4535" s="158" t="s">
        <v>9662</v>
      </c>
      <c r="C4535" s="158" t="s">
        <v>11516</v>
      </c>
      <c r="D4535" s="158">
        <v>3</v>
      </c>
      <c r="E4535" s="158" t="s">
        <v>11517</v>
      </c>
      <c r="F4535" s="158" t="s">
        <v>71</v>
      </c>
      <c r="G4535" s="151" t="s">
        <v>26</v>
      </c>
      <c r="H4535" s="156">
        <v>174</v>
      </c>
      <c r="I4535" s="151" t="s">
        <v>27</v>
      </c>
      <c r="J4535" s="158">
        <v>27701427701</v>
      </c>
      <c r="K4535" s="158" t="s">
        <v>11518</v>
      </c>
      <c r="L4535" s="151" t="s">
        <v>31</v>
      </c>
      <c r="M4535" s="158" t="s">
        <v>31</v>
      </c>
      <c r="N4535" s="158" t="s">
        <v>29</v>
      </c>
      <c r="O4535" s="158">
        <v>13668</v>
      </c>
      <c r="P4535" s="149">
        <v>44417.379710648151</v>
      </c>
      <c r="Q4535" s="149">
        <v>44417.25545138889</v>
      </c>
      <c r="R4535" s="168">
        <v>69036</v>
      </c>
      <c r="S4535" s="151">
        <v>346284358</v>
      </c>
      <c r="T4535" s="153">
        <v>1.36680908210905E+16</v>
      </c>
      <c r="U4535" s="151" t="s">
        <v>32</v>
      </c>
      <c r="V4535" s="141"/>
      <c r="W4535" s="164" t="s">
        <v>13036</v>
      </c>
      <c r="X4535" s="36">
        <v>68378</v>
      </c>
      <c r="Y4535" s="24" t="e">
        <f>VLOOKUP(T4535,Buzon!C:C,1,FALSE)</f>
        <v>#N/A</v>
      </c>
      <c r="Z4535" s="13" t="e">
        <f>VLOOKUP(T4535,Buzon!C:Z,21,FALSE)</f>
        <v>#N/A</v>
      </c>
      <c r="AA4535" s="162" t="e">
        <f>VLOOKUP(T4535,Buzon!C:Z,22,FALSE)</f>
        <v>#N/A</v>
      </c>
      <c r="AB4535" s="162" t="e">
        <f>VLOOKUP(T4535,Buzon!C:Z,23,FALSE)</f>
        <v>#N/A</v>
      </c>
      <c r="AC4535" s="162" t="e">
        <f>VLOOKUP(T4535,Buzon!C:Z,24,FALSE)</f>
        <v>#N/A</v>
      </c>
      <c r="AD4535" s="146">
        <f>+H4535</f>
        <v>174</v>
      </c>
      <c r="AE4535" s="150">
        <v>8139649</v>
      </c>
    </row>
    <row r="4536" spans="1:31" s="150" customFormat="1" ht="12" customHeight="1" x14ac:dyDescent="0.25">
      <c r="A4536" s="151" t="s">
        <v>21</v>
      </c>
      <c r="B4536" s="158" t="s">
        <v>9662</v>
      </c>
      <c r="C4536" s="158" t="s">
        <v>11516</v>
      </c>
      <c r="D4536" s="158">
        <v>4</v>
      </c>
      <c r="E4536" s="158" t="s">
        <v>11519</v>
      </c>
      <c r="F4536" s="158" t="s">
        <v>71</v>
      </c>
      <c r="G4536" s="151" t="s">
        <v>26</v>
      </c>
      <c r="H4536" s="156">
        <v>174</v>
      </c>
      <c r="I4536" s="151" t="s">
        <v>27</v>
      </c>
      <c r="J4536" s="158">
        <v>27701427702</v>
      </c>
      <c r="K4536" s="158" t="s">
        <v>11520</v>
      </c>
      <c r="L4536" s="151" t="s">
        <v>31</v>
      </c>
      <c r="M4536" s="158" t="s">
        <v>31</v>
      </c>
      <c r="N4536" s="158" t="s">
        <v>29</v>
      </c>
      <c r="O4536" s="158">
        <v>13668</v>
      </c>
      <c r="P4536" s="149">
        <v>44417.379710648151</v>
      </c>
      <c r="Q4536" s="149">
        <v>44417.25545138889</v>
      </c>
      <c r="R4536" s="168">
        <v>69036</v>
      </c>
      <c r="S4536" s="151">
        <v>346284358</v>
      </c>
      <c r="T4536" s="153">
        <v>1.36680908210905E+16</v>
      </c>
      <c r="U4536" s="151" t="s">
        <v>32</v>
      </c>
      <c r="V4536" s="141"/>
      <c r="W4536" s="164" t="s">
        <v>13036</v>
      </c>
      <c r="X4536" s="36">
        <v>68378</v>
      </c>
      <c r="Y4536" s="24" t="e">
        <f>VLOOKUP(T4536,Buzon!C:C,1,FALSE)</f>
        <v>#N/A</v>
      </c>
      <c r="Z4536" s="13" t="e">
        <f>VLOOKUP(T4536,Buzon!C:Z,21,FALSE)</f>
        <v>#N/A</v>
      </c>
      <c r="AA4536" s="162" t="e">
        <f>VLOOKUP(T4536,Buzon!C:Z,22,FALSE)</f>
        <v>#N/A</v>
      </c>
      <c r="AB4536" s="162" t="e">
        <f>VLOOKUP(T4536,Buzon!C:Z,23,FALSE)</f>
        <v>#N/A</v>
      </c>
      <c r="AC4536" s="162" t="e">
        <f>VLOOKUP(T4536,Buzon!C:Z,24,FALSE)</f>
        <v>#N/A</v>
      </c>
      <c r="AD4536" s="146">
        <f>+H4536</f>
        <v>174</v>
      </c>
      <c r="AE4536" s="150">
        <v>8139649</v>
      </c>
    </row>
    <row r="4537" spans="1:31" s="150" customFormat="1" ht="12" customHeight="1" x14ac:dyDescent="0.25">
      <c r="A4537" s="151" t="s">
        <v>21</v>
      </c>
      <c r="B4537" s="158" t="s">
        <v>9668</v>
      </c>
      <c r="C4537" s="158" t="s">
        <v>10052</v>
      </c>
      <c r="D4537" s="158">
        <v>32</v>
      </c>
      <c r="E4537" s="158" t="s">
        <v>4944</v>
      </c>
      <c r="F4537" s="158" t="s">
        <v>25</v>
      </c>
      <c r="G4537" s="151" t="s">
        <v>26</v>
      </c>
      <c r="H4537" s="156">
        <v>348</v>
      </c>
      <c r="I4537" s="151" t="s">
        <v>27</v>
      </c>
      <c r="J4537" s="158">
        <v>27701427708</v>
      </c>
      <c r="K4537" s="158" t="s">
        <v>11521</v>
      </c>
      <c r="L4537" s="151" t="s">
        <v>31</v>
      </c>
      <c r="M4537" s="158" t="s">
        <v>31</v>
      </c>
      <c r="N4537" s="158" t="s">
        <v>29</v>
      </c>
      <c r="O4537" s="158">
        <v>11094</v>
      </c>
      <c r="P4537" s="149">
        <v>44417.382916666669</v>
      </c>
      <c r="Q4537" s="149">
        <v>44417.208819444444</v>
      </c>
      <c r="R4537" s="168">
        <v>21551</v>
      </c>
      <c r="S4537" s="151">
        <v>346286637</v>
      </c>
      <c r="T4537" s="153">
        <v>1.1094090821091E+16</v>
      </c>
      <c r="U4537" s="151" t="s">
        <v>32</v>
      </c>
      <c r="V4537" s="141"/>
      <c r="W4537" s="164" t="s">
        <v>13036</v>
      </c>
      <c r="X4537" s="36">
        <v>68378</v>
      </c>
      <c r="Y4537" s="24" t="e">
        <f>VLOOKUP(T4537,Buzon!C:C,1,FALSE)</f>
        <v>#N/A</v>
      </c>
      <c r="Z4537" s="13" t="e">
        <f>VLOOKUP(T4537,Buzon!C:Z,21,FALSE)</f>
        <v>#N/A</v>
      </c>
      <c r="AA4537" s="162" t="e">
        <f>VLOOKUP(T4537,Buzon!C:Z,22,FALSE)</f>
        <v>#N/A</v>
      </c>
      <c r="AB4537" s="162" t="e">
        <f>VLOOKUP(T4537,Buzon!C:Z,23,FALSE)</f>
        <v>#N/A</v>
      </c>
      <c r="AC4537" s="162" t="e">
        <f>VLOOKUP(T4537,Buzon!C:Z,24,FALSE)</f>
        <v>#N/A</v>
      </c>
      <c r="AD4537" s="146">
        <f>+H4537</f>
        <v>348</v>
      </c>
      <c r="AE4537" s="150">
        <v>8139649</v>
      </c>
    </row>
    <row r="4538" spans="1:31" s="150" customFormat="1" ht="12" customHeight="1" x14ac:dyDescent="0.25">
      <c r="A4538" s="151" t="s">
        <v>21</v>
      </c>
      <c r="B4538" s="158" t="s">
        <v>9662</v>
      </c>
      <c r="C4538" s="158" t="s">
        <v>9711</v>
      </c>
      <c r="D4538" s="158">
        <v>20</v>
      </c>
      <c r="E4538" s="158" t="s">
        <v>11522</v>
      </c>
      <c r="F4538" s="158" t="s">
        <v>25</v>
      </c>
      <c r="G4538" s="151" t="s">
        <v>26</v>
      </c>
      <c r="H4538" s="156">
        <v>348</v>
      </c>
      <c r="I4538" s="151" t="s">
        <v>27</v>
      </c>
      <c r="J4538" s="158">
        <v>27701427713</v>
      </c>
      <c r="K4538" s="158" t="s">
        <v>11523</v>
      </c>
      <c r="L4538" s="151" t="s">
        <v>31</v>
      </c>
      <c r="M4538" s="158" t="s">
        <v>31</v>
      </c>
      <c r="N4538" s="158" t="s">
        <v>30</v>
      </c>
      <c r="O4538" s="158">
        <v>13668</v>
      </c>
      <c r="P4538" s="149">
        <v>44417.387870370374</v>
      </c>
      <c r="Q4538" s="149">
        <v>44417.25545138889</v>
      </c>
      <c r="R4538" s="168">
        <v>134078</v>
      </c>
      <c r="S4538" s="151">
        <v>346290429</v>
      </c>
      <c r="T4538" s="153">
        <v>1.36680908210918E+16</v>
      </c>
      <c r="U4538" s="151" t="s">
        <v>32</v>
      </c>
      <c r="V4538" s="141"/>
      <c r="W4538" s="164" t="s">
        <v>13036</v>
      </c>
      <c r="X4538" s="36">
        <v>68378</v>
      </c>
      <c r="Y4538" s="24" t="e">
        <f>VLOOKUP(T4538,Buzon!C:C,1,FALSE)</f>
        <v>#N/A</v>
      </c>
      <c r="Z4538" s="13" t="e">
        <f>VLOOKUP(T4538,Buzon!C:Z,21,FALSE)</f>
        <v>#N/A</v>
      </c>
      <c r="AA4538" s="162" t="e">
        <f>VLOOKUP(T4538,Buzon!C:Z,22,FALSE)</f>
        <v>#N/A</v>
      </c>
      <c r="AB4538" s="162" t="e">
        <f>VLOOKUP(T4538,Buzon!C:Z,23,FALSE)</f>
        <v>#N/A</v>
      </c>
      <c r="AC4538" s="162" t="e">
        <f>VLOOKUP(T4538,Buzon!C:Z,24,FALSE)</f>
        <v>#N/A</v>
      </c>
      <c r="AD4538" s="146">
        <f>+H4538</f>
        <v>348</v>
      </c>
      <c r="AE4538" s="150">
        <v>8139649</v>
      </c>
    </row>
    <row r="4539" spans="1:31" s="150" customFormat="1" ht="12" customHeight="1" x14ac:dyDescent="0.25">
      <c r="A4539" s="151" t="s">
        <v>21</v>
      </c>
      <c r="B4539" s="158" t="s">
        <v>9668</v>
      </c>
      <c r="C4539" s="158" t="s">
        <v>9711</v>
      </c>
      <c r="D4539" s="158">
        <v>37</v>
      </c>
      <c r="E4539" s="158" t="s">
        <v>11524</v>
      </c>
      <c r="F4539" s="158" t="s">
        <v>25</v>
      </c>
      <c r="G4539" s="151" t="s">
        <v>26</v>
      </c>
      <c r="H4539" s="156">
        <v>348</v>
      </c>
      <c r="I4539" s="151" t="s">
        <v>27</v>
      </c>
      <c r="J4539" s="158">
        <v>27701427718</v>
      </c>
      <c r="K4539" s="158" t="s">
        <v>11525</v>
      </c>
      <c r="L4539" s="151" t="s">
        <v>31</v>
      </c>
      <c r="M4539" s="158" t="s">
        <v>31</v>
      </c>
      <c r="N4539" s="158" t="s">
        <v>30</v>
      </c>
      <c r="O4539" s="158">
        <v>11094</v>
      </c>
      <c r="P4539" s="149">
        <v>44417.394652777781</v>
      </c>
      <c r="Q4539" s="149">
        <v>44417.208819444444</v>
      </c>
      <c r="R4539" s="168">
        <v>43093</v>
      </c>
      <c r="S4539" s="151">
        <v>346295844</v>
      </c>
      <c r="T4539" s="153">
        <v>1.10940908210927E+16</v>
      </c>
      <c r="U4539" s="151" t="s">
        <v>32</v>
      </c>
      <c r="V4539" s="141"/>
      <c r="W4539" s="164" t="s">
        <v>13036</v>
      </c>
      <c r="X4539" s="36">
        <v>68378</v>
      </c>
      <c r="Y4539" s="24" t="e">
        <f>VLOOKUP(T4539,Buzon!C:C,1,FALSE)</f>
        <v>#N/A</v>
      </c>
      <c r="Z4539" s="13" t="e">
        <f>VLOOKUP(T4539,Buzon!C:Z,21,FALSE)</f>
        <v>#N/A</v>
      </c>
      <c r="AA4539" s="162" t="e">
        <f>VLOOKUP(T4539,Buzon!C:Z,22,FALSE)</f>
        <v>#N/A</v>
      </c>
      <c r="AB4539" s="162" t="e">
        <f>VLOOKUP(T4539,Buzon!C:Z,23,FALSE)</f>
        <v>#N/A</v>
      </c>
      <c r="AC4539" s="162" t="e">
        <f>VLOOKUP(T4539,Buzon!C:Z,24,FALSE)</f>
        <v>#N/A</v>
      </c>
      <c r="AD4539" s="146">
        <f>+H4539</f>
        <v>348</v>
      </c>
      <c r="AE4539" s="150">
        <v>8139649</v>
      </c>
    </row>
    <row r="4540" spans="1:31" s="150" customFormat="1" ht="12" customHeight="1" x14ac:dyDescent="0.25">
      <c r="A4540" s="151" t="s">
        <v>21</v>
      </c>
      <c r="B4540" s="158" t="s">
        <v>9662</v>
      </c>
      <c r="C4540" s="158" t="s">
        <v>11526</v>
      </c>
      <c r="D4540" s="158">
        <v>7</v>
      </c>
      <c r="E4540" s="158" t="s">
        <v>11527</v>
      </c>
      <c r="F4540" s="158" t="s">
        <v>25</v>
      </c>
      <c r="G4540" s="151" t="s">
        <v>26</v>
      </c>
      <c r="H4540" s="156">
        <v>348</v>
      </c>
      <c r="I4540" s="151" t="s">
        <v>27</v>
      </c>
      <c r="J4540" s="158">
        <v>27701427719</v>
      </c>
      <c r="K4540" s="158" t="s">
        <v>11528</v>
      </c>
      <c r="L4540" s="151" t="s">
        <v>31</v>
      </c>
      <c r="M4540" s="158" t="s">
        <v>31</v>
      </c>
      <c r="N4540" s="158" t="s">
        <v>29</v>
      </c>
      <c r="O4540" s="158">
        <v>13668</v>
      </c>
      <c r="P4540" s="149">
        <v>44417.395162037035</v>
      </c>
      <c r="Q4540" s="149">
        <v>44417.25545138889</v>
      </c>
      <c r="R4540" s="168">
        <v>285661</v>
      </c>
      <c r="S4540" s="151">
        <v>346296160</v>
      </c>
      <c r="T4540" s="153">
        <v>1.36680908210928E+16</v>
      </c>
      <c r="U4540" s="151" t="s">
        <v>32</v>
      </c>
      <c r="V4540" s="141"/>
      <c r="W4540" s="164" t="s">
        <v>13036</v>
      </c>
      <c r="X4540" s="36">
        <v>68378</v>
      </c>
      <c r="Y4540" s="24" t="e">
        <f>VLOOKUP(T4540,Buzon!C:C,1,FALSE)</f>
        <v>#N/A</v>
      </c>
      <c r="Z4540" s="13" t="e">
        <f>VLOOKUP(T4540,Buzon!C:Z,21,FALSE)</f>
        <v>#N/A</v>
      </c>
      <c r="AA4540" s="162" t="e">
        <f>VLOOKUP(T4540,Buzon!C:Z,22,FALSE)</f>
        <v>#N/A</v>
      </c>
      <c r="AB4540" s="162" t="e">
        <f>VLOOKUP(T4540,Buzon!C:Z,23,FALSE)</f>
        <v>#N/A</v>
      </c>
      <c r="AC4540" s="162" t="e">
        <f>VLOOKUP(T4540,Buzon!C:Z,24,FALSE)</f>
        <v>#N/A</v>
      </c>
      <c r="AD4540" s="146">
        <f>+H4540</f>
        <v>348</v>
      </c>
      <c r="AE4540" s="150">
        <v>8139649</v>
      </c>
    </row>
    <row r="4541" spans="1:31" s="150" customFormat="1" ht="12" customHeight="1" x14ac:dyDescent="0.25">
      <c r="A4541" s="151" t="s">
        <v>21</v>
      </c>
      <c r="B4541" s="158" t="s">
        <v>9662</v>
      </c>
      <c r="C4541" s="158" t="s">
        <v>11526</v>
      </c>
      <c r="D4541" s="158">
        <v>8</v>
      </c>
      <c r="E4541" s="158" t="s">
        <v>11529</v>
      </c>
      <c r="F4541" s="158" t="s">
        <v>25</v>
      </c>
      <c r="G4541" s="151" t="s">
        <v>26</v>
      </c>
      <c r="H4541" s="156">
        <v>348</v>
      </c>
      <c r="I4541" s="151" t="s">
        <v>27</v>
      </c>
      <c r="J4541" s="158">
        <v>27701427720</v>
      </c>
      <c r="K4541" s="158" t="s">
        <v>11530</v>
      </c>
      <c r="L4541" s="151" t="s">
        <v>31</v>
      </c>
      <c r="M4541" s="158" t="s">
        <v>31</v>
      </c>
      <c r="N4541" s="158" t="s">
        <v>29</v>
      </c>
      <c r="O4541" s="158">
        <v>13668</v>
      </c>
      <c r="P4541" s="149">
        <v>44417.395162037035</v>
      </c>
      <c r="Q4541" s="149">
        <v>44417.25545138889</v>
      </c>
      <c r="R4541" s="168">
        <v>285661</v>
      </c>
      <c r="S4541" s="151">
        <v>346296160</v>
      </c>
      <c r="T4541" s="153">
        <v>1.36680908210928E+16</v>
      </c>
      <c r="U4541" s="151" t="s">
        <v>32</v>
      </c>
      <c r="V4541" s="141"/>
      <c r="W4541" s="164" t="s">
        <v>13036</v>
      </c>
      <c r="X4541" s="36">
        <v>68378</v>
      </c>
      <c r="Y4541" s="24" t="e">
        <f>VLOOKUP(T4541,Buzon!C:C,1,FALSE)</f>
        <v>#N/A</v>
      </c>
      <c r="Z4541" s="13" t="e">
        <f>VLOOKUP(T4541,Buzon!C:Z,21,FALSE)</f>
        <v>#N/A</v>
      </c>
      <c r="AA4541" s="162" t="e">
        <f>VLOOKUP(T4541,Buzon!C:Z,22,FALSE)</f>
        <v>#N/A</v>
      </c>
      <c r="AB4541" s="162" t="e">
        <f>VLOOKUP(T4541,Buzon!C:Z,23,FALSE)</f>
        <v>#N/A</v>
      </c>
      <c r="AC4541" s="162" t="e">
        <f>VLOOKUP(T4541,Buzon!C:Z,24,FALSE)</f>
        <v>#N/A</v>
      </c>
      <c r="AD4541" s="146">
        <f>+H4541</f>
        <v>348</v>
      </c>
      <c r="AE4541" s="150">
        <v>8139649</v>
      </c>
    </row>
    <row r="4542" spans="1:31" s="150" customFormat="1" ht="12" customHeight="1" x14ac:dyDescent="0.25">
      <c r="A4542" s="151" t="s">
        <v>21</v>
      </c>
      <c r="B4542" s="158" t="s">
        <v>9662</v>
      </c>
      <c r="C4542" s="158" t="s">
        <v>11526</v>
      </c>
      <c r="D4542" s="158">
        <v>9</v>
      </c>
      <c r="E4542" s="158" t="s">
        <v>11531</v>
      </c>
      <c r="F4542" s="158" t="s">
        <v>25</v>
      </c>
      <c r="G4542" s="151" t="s">
        <v>26</v>
      </c>
      <c r="H4542" s="156">
        <v>348</v>
      </c>
      <c r="I4542" s="151" t="s">
        <v>27</v>
      </c>
      <c r="J4542" s="158">
        <v>27701427721</v>
      </c>
      <c r="K4542" s="158" t="s">
        <v>11532</v>
      </c>
      <c r="L4542" s="151" t="s">
        <v>31</v>
      </c>
      <c r="M4542" s="158" t="s">
        <v>31</v>
      </c>
      <c r="N4542" s="158" t="s">
        <v>30</v>
      </c>
      <c r="O4542" s="158">
        <v>13668</v>
      </c>
      <c r="P4542" s="149">
        <v>44417.397407407407</v>
      </c>
      <c r="Q4542" s="149">
        <v>44417.25545138889</v>
      </c>
      <c r="R4542" s="168">
        <v>18683</v>
      </c>
      <c r="S4542" s="151">
        <v>346298026</v>
      </c>
      <c r="T4542" s="153">
        <v>1.36680908210931E+16</v>
      </c>
      <c r="U4542" s="151" t="s">
        <v>32</v>
      </c>
      <c r="V4542" s="141"/>
      <c r="W4542" s="164" t="s">
        <v>13036</v>
      </c>
      <c r="X4542" s="36">
        <v>68378</v>
      </c>
      <c r="Y4542" s="24" t="e">
        <f>VLOOKUP(T4542,Buzon!C:C,1,FALSE)</f>
        <v>#N/A</v>
      </c>
      <c r="Z4542" s="13" t="e">
        <f>VLOOKUP(T4542,Buzon!C:Z,21,FALSE)</f>
        <v>#N/A</v>
      </c>
      <c r="AA4542" s="162" t="e">
        <f>VLOOKUP(T4542,Buzon!C:Z,22,FALSE)</f>
        <v>#N/A</v>
      </c>
      <c r="AB4542" s="162" t="e">
        <f>VLOOKUP(T4542,Buzon!C:Z,23,FALSE)</f>
        <v>#N/A</v>
      </c>
      <c r="AC4542" s="162" t="e">
        <f>VLOOKUP(T4542,Buzon!C:Z,24,FALSE)</f>
        <v>#N/A</v>
      </c>
      <c r="AD4542" s="146">
        <f>+H4542</f>
        <v>348</v>
      </c>
      <c r="AE4542" s="150">
        <v>8139649</v>
      </c>
    </row>
    <row r="4543" spans="1:31" s="150" customFormat="1" ht="12" customHeight="1" x14ac:dyDescent="0.25">
      <c r="A4543" s="151" t="s">
        <v>21</v>
      </c>
      <c r="B4543" s="158" t="s">
        <v>9662</v>
      </c>
      <c r="C4543" s="158" t="s">
        <v>11526</v>
      </c>
      <c r="D4543" s="158">
        <v>10</v>
      </c>
      <c r="E4543" s="158" t="s">
        <v>11533</v>
      </c>
      <c r="F4543" s="158" t="s">
        <v>25</v>
      </c>
      <c r="G4543" s="151" t="s">
        <v>26</v>
      </c>
      <c r="H4543" s="156">
        <v>348</v>
      </c>
      <c r="I4543" s="151" t="s">
        <v>27</v>
      </c>
      <c r="J4543" s="158">
        <v>27701427723</v>
      </c>
      <c r="K4543" s="158" t="s">
        <v>11534</v>
      </c>
      <c r="L4543" s="151" t="s">
        <v>31</v>
      </c>
      <c r="M4543" s="158" t="s">
        <v>31</v>
      </c>
      <c r="N4543" s="158" t="s">
        <v>30</v>
      </c>
      <c r="O4543" s="158">
        <v>13668</v>
      </c>
      <c r="P4543" s="149">
        <v>44417.397407407407</v>
      </c>
      <c r="Q4543" s="149">
        <v>44417.25545138889</v>
      </c>
      <c r="R4543" s="168">
        <v>18683</v>
      </c>
      <c r="S4543" s="151">
        <v>346298026</v>
      </c>
      <c r="T4543" s="153">
        <v>1.36680908210931E+16</v>
      </c>
      <c r="U4543" s="151" t="s">
        <v>32</v>
      </c>
      <c r="V4543" s="141"/>
      <c r="W4543" s="164" t="s">
        <v>13036</v>
      </c>
      <c r="X4543" s="36">
        <v>68378</v>
      </c>
      <c r="Y4543" s="24" t="e">
        <f>VLOOKUP(T4543,Buzon!C:C,1,FALSE)</f>
        <v>#N/A</v>
      </c>
      <c r="Z4543" s="13" t="e">
        <f>VLOOKUP(T4543,Buzon!C:Z,21,FALSE)</f>
        <v>#N/A</v>
      </c>
      <c r="AA4543" s="162" t="e">
        <f>VLOOKUP(T4543,Buzon!C:Z,22,FALSE)</f>
        <v>#N/A</v>
      </c>
      <c r="AB4543" s="162" t="e">
        <f>VLOOKUP(T4543,Buzon!C:Z,23,FALSE)</f>
        <v>#N/A</v>
      </c>
      <c r="AC4543" s="162" t="e">
        <f>VLOOKUP(T4543,Buzon!C:Z,24,FALSE)</f>
        <v>#N/A</v>
      </c>
      <c r="AD4543" s="146">
        <f>+H4543</f>
        <v>348</v>
      </c>
      <c r="AE4543" s="150">
        <v>8139649</v>
      </c>
    </row>
    <row r="4544" spans="1:31" s="150" customFormat="1" ht="12" customHeight="1" x14ac:dyDescent="0.25">
      <c r="A4544" s="151" t="s">
        <v>21</v>
      </c>
      <c r="B4544" s="158" t="s">
        <v>9662</v>
      </c>
      <c r="C4544" s="158" t="s">
        <v>11526</v>
      </c>
      <c r="D4544" s="158">
        <v>11</v>
      </c>
      <c r="E4544" s="158" t="s">
        <v>11535</v>
      </c>
      <c r="F4544" s="158" t="s">
        <v>47</v>
      </c>
      <c r="G4544" s="151" t="s">
        <v>26</v>
      </c>
      <c r="H4544" s="156">
        <v>174</v>
      </c>
      <c r="I4544" s="151" t="s">
        <v>27</v>
      </c>
      <c r="J4544" s="158">
        <v>27701427725</v>
      </c>
      <c r="K4544" s="158" t="s">
        <v>11536</v>
      </c>
      <c r="L4544" s="151" t="s">
        <v>31</v>
      </c>
      <c r="M4544" s="158" t="s">
        <v>31</v>
      </c>
      <c r="N4544" s="158" t="s">
        <v>30</v>
      </c>
      <c r="O4544" s="158">
        <v>13668</v>
      </c>
      <c r="P4544" s="149">
        <v>44417.397407407407</v>
      </c>
      <c r="Q4544" s="149">
        <v>44417.25545138889</v>
      </c>
      <c r="R4544" s="168">
        <v>18683</v>
      </c>
      <c r="S4544" s="151">
        <v>346298026</v>
      </c>
      <c r="T4544" s="153">
        <v>1.36680908210931E+16</v>
      </c>
      <c r="U4544" s="151" t="s">
        <v>32</v>
      </c>
      <c r="V4544" s="141"/>
      <c r="W4544" s="164" t="s">
        <v>13036</v>
      </c>
      <c r="X4544" s="36">
        <v>68378</v>
      </c>
      <c r="Y4544" s="24" t="e">
        <f>VLOOKUP(T4544,Buzon!C:C,1,FALSE)</f>
        <v>#N/A</v>
      </c>
      <c r="Z4544" s="13" t="e">
        <f>VLOOKUP(T4544,Buzon!C:Z,21,FALSE)</f>
        <v>#N/A</v>
      </c>
      <c r="AA4544" s="162" t="e">
        <f>VLOOKUP(T4544,Buzon!C:Z,22,FALSE)</f>
        <v>#N/A</v>
      </c>
      <c r="AB4544" s="162" t="e">
        <f>VLOOKUP(T4544,Buzon!C:Z,23,FALSE)</f>
        <v>#N/A</v>
      </c>
      <c r="AC4544" s="162" t="e">
        <f>VLOOKUP(T4544,Buzon!C:Z,24,FALSE)</f>
        <v>#N/A</v>
      </c>
      <c r="AD4544" s="146">
        <f>+H4544</f>
        <v>174</v>
      </c>
      <c r="AE4544" s="150">
        <v>8139649</v>
      </c>
    </row>
    <row r="4545" spans="1:31" s="150" customFormat="1" ht="12" customHeight="1" x14ac:dyDescent="0.25">
      <c r="A4545" s="151" t="s">
        <v>21</v>
      </c>
      <c r="B4545" s="158" t="s">
        <v>9662</v>
      </c>
      <c r="C4545" s="158" t="s">
        <v>11526</v>
      </c>
      <c r="D4545" s="158">
        <v>12</v>
      </c>
      <c r="E4545" s="158" t="s">
        <v>11537</v>
      </c>
      <c r="F4545" s="158" t="s">
        <v>25</v>
      </c>
      <c r="G4545" s="151" t="s">
        <v>26</v>
      </c>
      <c r="H4545" s="156">
        <v>348</v>
      </c>
      <c r="I4545" s="151" t="s">
        <v>27</v>
      </c>
      <c r="J4545" s="158">
        <v>27701427728</v>
      </c>
      <c r="K4545" s="158" t="s">
        <v>11538</v>
      </c>
      <c r="L4545" s="151" t="s">
        <v>31</v>
      </c>
      <c r="M4545" s="158" t="s">
        <v>31</v>
      </c>
      <c r="N4545" s="158" t="s">
        <v>30</v>
      </c>
      <c r="O4545" s="158">
        <v>13668</v>
      </c>
      <c r="P4545" s="149">
        <v>44417.39949074074</v>
      </c>
      <c r="Q4545" s="149">
        <v>44417.25545138889</v>
      </c>
      <c r="R4545" s="168">
        <v>30812</v>
      </c>
      <c r="S4545" s="151">
        <v>346299757</v>
      </c>
      <c r="T4545" s="153">
        <v>1.36680908210934E+16</v>
      </c>
      <c r="U4545" s="151" t="s">
        <v>32</v>
      </c>
      <c r="V4545" s="141"/>
      <c r="W4545" s="164" t="s">
        <v>13036</v>
      </c>
      <c r="X4545" s="36">
        <v>68378</v>
      </c>
      <c r="Y4545" s="24" t="e">
        <f>VLOOKUP(T4545,Buzon!C:C,1,FALSE)</f>
        <v>#N/A</v>
      </c>
      <c r="Z4545" s="13" t="e">
        <f>VLOOKUP(T4545,Buzon!C:Z,21,FALSE)</f>
        <v>#N/A</v>
      </c>
      <c r="AA4545" s="162" t="e">
        <f>VLOOKUP(T4545,Buzon!C:Z,22,FALSE)</f>
        <v>#N/A</v>
      </c>
      <c r="AB4545" s="162" t="e">
        <f>VLOOKUP(T4545,Buzon!C:Z,23,FALSE)</f>
        <v>#N/A</v>
      </c>
      <c r="AC4545" s="162" t="e">
        <f>VLOOKUP(T4545,Buzon!C:Z,24,FALSE)</f>
        <v>#N/A</v>
      </c>
      <c r="AD4545" s="146">
        <f>+H4545</f>
        <v>348</v>
      </c>
      <c r="AE4545" s="150">
        <v>8139649</v>
      </c>
    </row>
    <row r="4546" spans="1:31" s="150" customFormat="1" ht="12" customHeight="1" x14ac:dyDescent="0.25">
      <c r="A4546" s="151" t="s">
        <v>21</v>
      </c>
      <c r="B4546" s="158" t="s">
        <v>9668</v>
      </c>
      <c r="C4546" s="158" t="s">
        <v>11416</v>
      </c>
      <c r="D4546" s="158">
        <v>36</v>
      </c>
      <c r="E4546" s="158" t="s">
        <v>11539</v>
      </c>
      <c r="F4546" s="158" t="s">
        <v>25</v>
      </c>
      <c r="G4546" s="151" t="s">
        <v>26</v>
      </c>
      <c r="H4546" s="156">
        <v>348</v>
      </c>
      <c r="I4546" s="151" t="s">
        <v>296</v>
      </c>
      <c r="J4546" s="158">
        <v>27701427739</v>
      </c>
      <c r="K4546" s="158" t="s">
        <v>11540</v>
      </c>
      <c r="L4546" s="151" t="s">
        <v>31</v>
      </c>
      <c r="M4546" s="158" t="s">
        <v>31</v>
      </c>
      <c r="N4546" s="158" t="s">
        <v>29</v>
      </c>
      <c r="O4546" s="158">
        <v>11094</v>
      </c>
      <c r="P4546" s="149">
        <v>44417.411180555559</v>
      </c>
      <c r="Q4546" s="149">
        <v>44417.208819444444</v>
      </c>
      <c r="R4546" s="168" t="s">
        <v>11541</v>
      </c>
      <c r="S4546" s="151">
        <v>1601031429</v>
      </c>
      <c r="T4546" s="153" t="s">
        <v>11542</v>
      </c>
      <c r="U4546" s="151" t="s">
        <v>32</v>
      </c>
      <c r="V4546" s="141"/>
      <c r="W4546" s="164" t="s">
        <v>13031</v>
      </c>
      <c r="X4546" s="36">
        <v>1707</v>
      </c>
      <c r="Y4546" s="24" t="e">
        <f>VLOOKUP(T4546,Buzon!C:C,1,FALSE)</f>
        <v>#N/A</v>
      </c>
      <c r="Z4546" s="13" t="e">
        <f>VLOOKUP(T4546,Buzon!C:Z,21,FALSE)</f>
        <v>#N/A</v>
      </c>
      <c r="AA4546" s="162" t="e">
        <f>VLOOKUP(T4546,Buzon!C:Z,22,FALSE)</f>
        <v>#N/A</v>
      </c>
      <c r="AB4546" s="162" t="e">
        <f>VLOOKUP(T4546,Buzon!C:Z,23,FALSE)</f>
        <v>#N/A</v>
      </c>
      <c r="AC4546" s="162" t="e">
        <f>VLOOKUP(T4546,Buzon!C:Z,24,FALSE)</f>
        <v>#N/A</v>
      </c>
      <c r="AD4546" s="146">
        <v>174</v>
      </c>
      <c r="AE4546" s="150">
        <v>8139649</v>
      </c>
    </row>
    <row r="4547" spans="1:31" s="150" customFormat="1" ht="12" customHeight="1" x14ac:dyDescent="0.25">
      <c r="A4547" s="151" t="s">
        <v>21</v>
      </c>
      <c r="B4547" s="158" t="s">
        <v>9668</v>
      </c>
      <c r="C4547" s="158" t="s">
        <v>11543</v>
      </c>
      <c r="D4547" s="158">
        <v>3</v>
      </c>
      <c r="E4547" s="158" t="s">
        <v>11544</v>
      </c>
      <c r="F4547" s="158" t="s">
        <v>25</v>
      </c>
      <c r="G4547" s="151" t="s">
        <v>26</v>
      </c>
      <c r="H4547" s="156">
        <v>348</v>
      </c>
      <c r="I4547" s="151" t="s">
        <v>27</v>
      </c>
      <c r="J4547" s="158">
        <v>27701427749</v>
      </c>
      <c r="K4547" s="158" t="s">
        <v>11545</v>
      </c>
      <c r="L4547" s="151" t="s">
        <v>31</v>
      </c>
      <c r="M4547" s="158" t="s">
        <v>31</v>
      </c>
      <c r="N4547" s="158" t="s">
        <v>29</v>
      </c>
      <c r="O4547" s="158">
        <v>11094</v>
      </c>
      <c r="P4547" s="149">
        <v>44417.415486111109</v>
      </c>
      <c r="Q4547" s="149">
        <v>44417.208819444444</v>
      </c>
      <c r="R4547" s="168">
        <v>387066</v>
      </c>
      <c r="S4547" s="151">
        <v>346313968</v>
      </c>
      <c r="T4547" s="153">
        <v>1.10940908210957E+16</v>
      </c>
      <c r="U4547" s="151" t="s">
        <v>32</v>
      </c>
      <c r="V4547" s="141"/>
      <c r="W4547" s="164" t="s">
        <v>13036</v>
      </c>
      <c r="X4547" s="36">
        <v>68378</v>
      </c>
      <c r="Y4547" s="24" t="e">
        <f>VLOOKUP(T4547,Buzon!C:C,1,FALSE)</f>
        <v>#N/A</v>
      </c>
      <c r="Z4547" s="13" t="e">
        <f>VLOOKUP(T4547,Buzon!C:Z,21,FALSE)</f>
        <v>#N/A</v>
      </c>
      <c r="AA4547" s="162" t="e">
        <f>VLOOKUP(T4547,Buzon!C:Z,22,FALSE)</f>
        <v>#N/A</v>
      </c>
      <c r="AB4547" s="162" t="e">
        <f>VLOOKUP(T4547,Buzon!C:Z,23,FALSE)</f>
        <v>#N/A</v>
      </c>
      <c r="AC4547" s="162" t="e">
        <f>VLOOKUP(T4547,Buzon!C:Z,24,FALSE)</f>
        <v>#N/A</v>
      </c>
      <c r="AD4547" s="146">
        <f>+H4547</f>
        <v>348</v>
      </c>
      <c r="AE4547" s="150">
        <v>8139649</v>
      </c>
    </row>
    <row r="4548" spans="1:31" s="150" customFormat="1" ht="12" customHeight="1" x14ac:dyDescent="0.25">
      <c r="A4548" s="151" t="s">
        <v>21</v>
      </c>
      <c r="B4548" s="158" t="s">
        <v>9668</v>
      </c>
      <c r="C4548" s="158" t="s">
        <v>11543</v>
      </c>
      <c r="D4548" s="158">
        <v>4</v>
      </c>
      <c r="E4548" s="158" t="s">
        <v>11546</v>
      </c>
      <c r="F4548" s="158" t="s">
        <v>25</v>
      </c>
      <c r="G4548" s="151" t="s">
        <v>26</v>
      </c>
      <c r="H4548" s="156">
        <v>348</v>
      </c>
      <c r="I4548" s="151" t="s">
        <v>27</v>
      </c>
      <c r="J4548" s="158">
        <v>27701427750</v>
      </c>
      <c r="K4548" s="158" t="s">
        <v>11547</v>
      </c>
      <c r="L4548" s="151" t="s">
        <v>31</v>
      </c>
      <c r="M4548" s="158" t="s">
        <v>31</v>
      </c>
      <c r="N4548" s="158" t="s">
        <v>29</v>
      </c>
      <c r="O4548" s="158">
        <v>11094</v>
      </c>
      <c r="P4548" s="149">
        <v>44417.415486111109</v>
      </c>
      <c r="Q4548" s="149">
        <v>44417.208819444444</v>
      </c>
      <c r="R4548" s="168">
        <v>387066</v>
      </c>
      <c r="S4548" s="151">
        <v>346313968</v>
      </c>
      <c r="T4548" s="153">
        <v>1.10940908210957E+16</v>
      </c>
      <c r="U4548" s="151" t="s">
        <v>32</v>
      </c>
      <c r="V4548" s="141"/>
      <c r="W4548" s="164" t="s">
        <v>13036</v>
      </c>
      <c r="X4548" s="36">
        <v>68378</v>
      </c>
      <c r="Y4548" s="24" t="e">
        <f>VLOOKUP(T4548,Buzon!C:C,1,FALSE)</f>
        <v>#N/A</v>
      </c>
      <c r="Z4548" s="13" t="e">
        <f>VLOOKUP(T4548,Buzon!C:Z,21,FALSE)</f>
        <v>#N/A</v>
      </c>
      <c r="AA4548" s="162" t="e">
        <f>VLOOKUP(T4548,Buzon!C:Z,22,FALSE)</f>
        <v>#N/A</v>
      </c>
      <c r="AB4548" s="162" t="e">
        <f>VLOOKUP(T4548,Buzon!C:Z,23,FALSE)</f>
        <v>#N/A</v>
      </c>
      <c r="AC4548" s="162" t="e">
        <f>VLOOKUP(T4548,Buzon!C:Z,24,FALSE)</f>
        <v>#N/A</v>
      </c>
      <c r="AD4548" s="146">
        <f>+H4548</f>
        <v>348</v>
      </c>
      <c r="AE4548" s="150">
        <v>8139649</v>
      </c>
    </row>
    <row r="4549" spans="1:31" s="150" customFormat="1" ht="12" customHeight="1" x14ac:dyDescent="0.25">
      <c r="A4549" s="151" t="s">
        <v>21</v>
      </c>
      <c r="B4549" s="158" t="s">
        <v>9668</v>
      </c>
      <c r="C4549" s="158" t="s">
        <v>10877</v>
      </c>
      <c r="D4549" s="158">
        <v>23</v>
      </c>
      <c r="E4549" s="158" t="s">
        <v>11548</v>
      </c>
      <c r="F4549" s="158" t="s">
        <v>25</v>
      </c>
      <c r="G4549" s="151" t="s">
        <v>26</v>
      </c>
      <c r="H4549" s="156">
        <v>348</v>
      </c>
      <c r="I4549" s="151" t="s">
        <v>27</v>
      </c>
      <c r="J4549" s="158">
        <v>27701427763</v>
      </c>
      <c r="K4549" s="158" t="s">
        <v>11549</v>
      </c>
      <c r="L4549" s="151" t="s">
        <v>31</v>
      </c>
      <c r="M4549" s="158" t="s">
        <v>31</v>
      </c>
      <c r="N4549" s="158" t="s">
        <v>30</v>
      </c>
      <c r="O4549" s="158">
        <v>11094</v>
      </c>
      <c r="P4549" s="149">
        <v>44417.42255787037</v>
      </c>
      <c r="Q4549" s="149">
        <v>44417.208819444444</v>
      </c>
      <c r="R4549" s="168" t="s">
        <v>11550</v>
      </c>
      <c r="S4549" s="151">
        <v>346320746</v>
      </c>
      <c r="T4549" s="153">
        <v>1.10940908211007E+16</v>
      </c>
      <c r="U4549" s="151" t="s">
        <v>32</v>
      </c>
      <c r="V4549" s="141"/>
      <c r="W4549" s="164" t="s">
        <v>13036</v>
      </c>
      <c r="X4549" s="36">
        <v>68378</v>
      </c>
      <c r="Y4549" s="24" t="e">
        <f>VLOOKUP(T4549,Buzon!C:C,1,FALSE)</f>
        <v>#N/A</v>
      </c>
      <c r="Z4549" s="13" t="e">
        <f>VLOOKUP(T4549,Buzon!C:Z,21,FALSE)</f>
        <v>#N/A</v>
      </c>
      <c r="AA4549" s="162" t="e">
        <f>VLOOKUP(T4549,Buzon!C:Z,22,FALSE)</f>
        <v>#N/A</v>
      </c>
      <c r="AB4549" s="162" t="e">
        <f>VLOOKUP(T4549,Buzon!C:Z,23,FALSE)</f>
        <v>#N/A</v>
      </c>
      <c r="AC4549" s="162" t="e">
        <f>VLOOKUP(T4549,Buzon!C:Z,24,FALSE)</f>
        <v>#N/A</v>
      </c>
      <c r="AD4549" s="146">
        <f>+H4549</f>
        <v>348</v>
      </c>
      <c r="AE4549" s="150">
        <v>8139649</v>
      </c>
    </row>
    <row r="4550" spans="1:31" s="150" customFormat="1" ht="12" customHeight="1" x14ac:dyDescent="0.25">
      <c r="A4550" s="151" t="s">
        <v>21</v>
      </c>
      <c r="B4550" s="158" t="s">
        <v>9662</v>
      </c>
      <c r="C4550" s="158" t="s">
        <v>10615</v>
      </c>
      <c r="D4550" s="158">
        <v>27</v>
      </c>
      <c r="E4550" s="158" t="s">
        <v>4821</v>
      </c>
      <c r="F4550" s="158" t="s">
        <v>25</v>
      </c>
      <c r="G4550" s="151" t="s">
        <v>26</v>
      </c>
      <c r="H4550" s="156">
        <v>348</v>
      </c>
      <c r="I4550" s="151" t="s">
        <v>27</v>
      </c>
      <c r="J4550" s="158">
        <v>27701427773</v>
      </c>
      <c r="K4550" s="158" t="s">
        <v>11551</v>
      </c>
      <c r="L4550" s="151" t="s">
        <v>31</v>
      </c>
      <c r="M4550" s="158" t="s">
        <v>31</v>
      </c>
      <c r="N4550" s="158" t="s">
        <v>29</v>
      </c>
      <c r="O4550" s="158">
        <v>13668</v>
      </c>
      <c r="P4550" s="149">
        <v>44417.426412037035</v>
      </c>
      <c r="Q4550" s="149">
        <v>44417.25545138889</v>
      </c>
      <c r="R4550" s="168">
        <v>496709</v>
      </c>
      <c r="S4550" s="151">
        <v>346324678</v>
      </c>
      <c r="T4550" s="153">
        <v>1.36680908211013E+16</v>
      </c>
      <c r="U4550" s="151" t="s">
        <v>32</v>
      </c>
      <c r="V4550" s="141"/>
      <c r="W4550" s="164" t="s">
        <v>13036</v>
      </c>
      <c r="X4550" s="36">
        <v>68378</v>
      </c>
      <c r="Y4550" s="24" t="e">
        <f>VLOOKUP(T4550,Buzon!C:C,1,FALSE)</f>
        <v>#N/A</v>
      </c>
      <c r="Z4550" s="13" t="e">
        <f>VLOOKUP(T4550,Buzon!C:Z,21,FALSE)</f>
        <v>#N/A</v>
      </c>
      <c r="AA4550" s="162" t="e">
        <f>VLOOKUP(T4550,Buzon!C:Z,22,FALSE)</f>
        <v>#N/A</v>
      </c>
      <c r="AB4550" s="162" t="e">
        <f>VLOOKUP(T4550,Buzon!C:Z,23,FALSE)</f>
        <v>#N/A</v>
      </c>
      <c r="AC4550" s="162" t="e">
        <f>VLOOKUP(T4550,Buzon!C:Z,24,FALSE)</f>
        <v>#N/A</v>
      </c>
      <c r="AD4550" s="146">
        <f>+H4550</f>
        <v>348</v>
      </c>
      <c r="AE4550" s="150">
        <v>8139649</v>
      </c>
    </row>
    <row r="4551" spans="1:31" s="150" customFormat="1" ht="12" customHeight="1" x14ac:dyDescent="0.25">
      <c r="A4551" s="151" t="s">
        <v>21</v>
      </c>
      <c r="B4551" s="158" t="s">
        <v>9662</v>
      </c>
      <c r="C4551" s="158" t="s">
        <v>10615</v>
      </c>
      <c r="D4551" s="158">
        <v>28</v>
      </c>
      <c r="E4551" s="158" t="s">
        <v>4823</v>
      </c>
      <c r="F4551" s="158" t="s">
        <v>25</v>
      </c>
      <c r="G4551" s="151" t="s">
        <v>26</v>
      </c>
      <c r="H4551" s="156">
        <v>348</v>
      </c>
      <c r="I4551" s="151" t="s">
        <v>27</v>
      </c>
      <c r="J4551" s="158">
        <v>27701427774</v>
      </c>
      <c r="K4551" s="158" t="s">
        <v>11552</v>
      </c>
      <c r="L4551" s="151" t="s">
        <v>31</v>
      </c>
      <c r="M4551" s="158" t="s">
        <v>31</v>
      </c>
      <c r="N4551" s="158" t="s">
        <v>29</v>
      </c>
      <c r="O4551" s="158">
        <v>13668</v>
      </c>
      <c r="P4551" s="149">
        <v>44417.426412037035</v>
      </c>
      <c r="Q4551" s="149">
        <v>44417.25545138889</v>
      </c>
      <c r="R4551" s="168">
        <v>496709</v>
      </c>
      <c r="S4551" s="151">
        <v>346324678</v>
      </c>
      <c r="T4551" s="153">
        <v>1.36680908211013E+16</v>
      </c>
      <c r="U4551" s="151" t="s">
        <v>32</v>
      </c>
      <c r="V4551" s="141"/>
      <c r="W4551" s="164" t="s">
        <v>13036</v>
      </c>
      <c r="X4551" s="36">
        <v>68378</v>
      </c>
      <c r="Y4551" s="24" t="e">
        <f>VLOOKUP(T4551,Buzon!C:C,1,FALSE)</f>
        <v>#N/A</v>
      </c>
      <c r="Z4551" s="13" t="e">
        <f>VLOOKUP(T4551,Buzon!C:Z,21,FALSE)</f>
        <v>#N/A</v>
      </c>
      <c r="AA4551" s="162" t="e">
        <f>VLOOKUP(T4551,Buzon!C:Z,22,FALSE)</f>
        <v>#N/A</v>
      </c>
      <c r="AB4551" s="162" t="e">
        <f>VLOOKUP(T4551,Buzon!C:Z,23,FALSE)</f>
        <v>#N/A</v>
      </c>
      <c r="AC4551" s="162" t="e">
        <f>VLOOKUP(T4551,Buzon!C:Z,24,FALSE)</f>
        <v>#N/A</v>
      </c>
      <c r="AD4551" s="146">
        <f>+H4551</f>
        <v>348</v>
      </c>
      <c r="AE4551" s="150">
        <v>8139649</v>
      </c>
    </row>
    <row r="4552" spans="1:31" s="150" customFormat="1" ht="12" customHeight="1" x14ac:dyDescent="0.25">
      <c r="A4552" s="151" t="s">
        <v>21</v>
      </c>
      <c r="B4552" s="158" t="s">
        <v>9662</v>
      </c>
      <c r="C4552" s="224" t="s">
        <v>11553</v>
      </c>
      <c r="D4552" s="158">
        <v>43</v>
      </c>
      <c r="E4552" s="158" t="s">
        <v>11554</v>
      </c>
      <c r="F4552" s="158" t="s">
        <v>25</v>
      </c>
      <c r="G4552" s="151" t="s">
        <v>26</v>
      </c>
      <c r="H4552" s="156">
        <v>189</v>
      </c>
      <c r="I4552" s="151" t="s">
        <v>27</v>
      </c>
      <c r="J4552" s="158">
        <v>27701427777</v>
      </c>
      <c r="K4552" s="158" t="s">
        <v>11555</v>
      </c>
      <c r="L4552" s="151" t="s">
        <v>31</v>
      </c>
      <c r="M4552" s="158" t="s">
        <v>31</v>
      </c>
      <c r="N4552" s="158" t="s">
        <v>9802</v>
      </c>
      <c r="O4552" s="158">
        <v>13668</v>
      </c>
      <c r="P4552" s="149">
        <v>44417.427685185183</v>
      </c>
      <c r="Q4552" s="149">
        <v>44417.25545138889</v>
      </c>
      <c r="R4552" s="168">
        <v>960068</v>
      </c>
      <c r="S4552" s="151">
        <v>346325875</v>
      </c>
      <c r="T4552" s="153">
        <v>1.36680908211015E+16</v>
      </c>
      <c r="U4552" s="151" t="s">
        <v>32</v>
      </c>
      <c r="V4552" s="141"/>
      <c r="W4552" s="164" t="s">
        <v>13034</v>
      </c>
      <c r="X4552" s="36">
        <v>1675</v>
      </c>
      <c r="Y4552" s="24" t="e">
        <f>VLOOKUP(T4552,Buzon!C:C,1,FALSE)</f>
        <v>#N/A</v>
      </c>
      <c r="Z4552" s="13" t="e">
        <f>VLOOKUP(T4552,Buzon!C:Z,21,FALSE)</f>
        <v>#N/A</v>
      </c>
      <c r="AA4552" s="162" t="e">
        <f>VLOOKUP(T4552,Buzon!C:Z,22,FALSE)</f>
        <v>#N/A</v>
      </c>
      <c r="AB4552" s="162" t="e">
        <f>VLOOKUP(T4552,Buzon!C:Z,23,FALSE)</f>
        <v>#N/A</v>
      </c>
      <c r="AC4552" s="162" t="e">
        <f>VLOOKUP(T4552,Buzon!C:Z,24,FALSE)</f>
        <v>#N/A</v>
      </c>
      <c r="AD4552" s="146">
        <f>+H4552</f>
        <v>189</v>
      </c>
      <c r="AE4552" s="150">
        <v>8139649</v>
      </c>
    </row>
    <row r="4553" spans="1:31" s="150" customFormat="1" ht="12" customHeight="1" x14ac:dyDescent="0.25">
      <c r="A4553" s="151" t="s">
        <v>21</v>
      </c>
      <c r="B4553" s="158" t="s">
        <v>9668</v>
      </c>
      <c r="C4553" s="158" t="s">
        <v>10615</v>
      </c>
      <c r="D4553" s="158">
        <v>31</v>
      </c>
      <c r="E4553" s="158" t="s">
        <v>11556</v>
      </c>
      <c r="F4553" s="158" t="s">
        <v>25</v>
      </c>
      <c r="G4553" s="151" t="s">
        <v>26</v>
      </c>
      <c r="H4553" s="156">
        <v>348</v>
      </c>
      <c r="I4553" s="151" t="s">
        <v>27</v>
      </c>
      <c r="J4553" s="158">
        <v>27701427778</v>
      </c>
      <c r="K4553" s="158" t="s">
        <v>11557</v>
      </c>
      <c r="L4553" s="151" t="s">
        <v>31</v>
      </c>
      <c r="M4553" s="158" t="s">
        <v>31</v>
      </c>
      <c r="N4553" s="158" t="s">
        <v>29</v>
      </c>
      <c r="O4553" s="158">
        <v>11094</v>
      </c>
      <c r="P4553" s="149">
        <v>44417.428495370368</v>
      </c>
      <c r="Q4553" s="149">
        <v>44417.208819444444</v>
      </c>
      <c r="R4553" s="168" t="s">
        <v>11558</v>
      </c>
      <c r="S4553" s="151">
        <v>346326781</v>
      </c>
      <c r="T4553" s="153">
        <v>1.10940908211016E+16</v>
      </c>
      <c r="U4553" s="151" t="s">
        <v>32</v>
      </c>
      <c r="V4553" s="141"/>
      <c r="W4553" s="164" t="s">
        <v>13036</v>
      </c>
      <c r="X4553" s="36">
        <v>68378</v>
      </c>
      <c r="Y4553" s="24" t="e">
        <f>VLOOKUP(T4553,Buzon!C:C,1,FALSE)</f>
        <v>#N/A</v>
      </c>
      <c r="Z4553" s="13" t="e">
        <f>VLOOKUP(T4553,Buzon!C:Z,21,FALSE)</f>
        <v>#N/A</v>
      </c>
      <c r="AA4553" s="162" t="e">
        <f>VLOOKUP(T4553,Buzon!C:Z,22,FALSE)</f>
        <v>#N/A</v>
      </c>
      <c r="AB4553" s="162" t="e">
        <f>VLOOKUP(T4553,Buzon!C:Z,23,FALSE)</f>
        <v>#N/A</v>
      </c>
      <c r="AC4553" s="162" t="e">
        <f>VLOOKUP(T4553,Buzon!C:Z,24,FALSE)</f>
        <v>#N/A</v>
      </c>
      <c r="AD4553" s="146">
        <f>+H4553</f>
        <v>348</v>
      </c>
      <c r="AE4553" s="150">
        <v>8139649</v>
      </c>
    </row>
    <row r="4554" spans="1:31" s="150" customFormat="1" ht="12" customHeight="1" x14ac:dyDescent="0.25">
      <c r="A4554" s="151" t="s">
        <v>21</v>
      </c>
      <c r="B4554" s="158" t="s">
        <v>9668</v>
      </c>
      <c r="C4554" s="158" t="s">
        <v>10615</v>
      </c>
      <c r="D4554" s="158">
        <v>32</v>
      </c>
      <c r="E4554" s="158" t="s">
        <v>11559</v>
      </c>
      <c r="F4554" s="158" t="s">
        <v>25</v>
      </c>
      <c r="G4554" s="151" t="s">
        <v>26</v>
      </c>
      <c r="H4554" s="156">
        <v>348</v>
      </c>
      <c r="I4554" s="151" t="s">
        <v>27</v>
      </c>
      <c r="J4554" s="158">
        <v>27701427779</v>
      </c>
      <c r="K4554" s="158" t="s">
        <v>11560</v>
      </c>
      <c r="L4554" s="151" t="s">
        <v>31</v>
      </c>
      <c r="M4554" s="158" t="s">
        <v>31</v>
      </c>
      <c r="N4554" s="158" t="s">
        <v>29</v>
      </c>
      <c r="O4554" s="158">
        <v>11094</v>
      </c>
      <c r="P4554" s="149">
        <v>44417.428495370368</v>
      </c>
      <c r="Q4554" s="149">
        <v>44417.208819444444</v>
      </c>
      <c r="R4554" s="168" t="s">
        <v>11558</v>
      </c>
      <c r="S4554" s="151">
        <v>346326781</v>
      </c>
      <c r="T4554" s="153">
        <v>1.10940908211016E+16</v>
      </c>
      <c r="U4554" s="151" t="s">
        <v>32</v>
      </c>
      <c r="V4554" s="141"/>
      <c r="W4554" s="164" t="s">
        <v>13036</v>
      </c>
      <c r="X4554" s="36">
        <v>68378</v>
      </c>
      <c r="Y4554" s="24" t="e">
        <f>VLOOKUP(T4554,Buzon!C:C,1,FALSE)</f>
        <v>#N/A</v>
      </c>
      <c r="Z4554" s="13" t="e">
        <f>VLOOKUP(T4554,Buzon!C:Z,21,FALSE)</f>
        <v>#N/A</v>
      </c>
      <c r="AA4554" s="162" t="e">
        <f>VLOOKUP(T4554,Buzon!C:Z,22,FALSE)</f>
        <v>#N/A</v>
      </c>
      <c r="AB4554" s="162" t="e">
        <f>VLOOKUP(T4554,Buzon!C:Z,23,FALSE)</f>
        <v>#N/A</v>
      </c>
      <c r="AC4554" s="162" t="e">
        <f>VLOOKUP(T4554,Buzon!C:Z,24,FALSE)</f>
        <v>#N/A</v>
      </c>
      <c r="AD4554" s="146">
        <f>+H4554</f>
        <v>348</v>
      </c>
      <c r="AE4554" s="150">
        <v>8139649</v>
      </c>
    </row>
    <row r="4555" spans="1:31" s="150" customFormat="1" ht="12" customHeight="1" x14ac:dyDescent="0.25">
      <c r="A4555" s="151" t="s">
        <v>21</v>
      </c>
      <c r="B4555" s="158" t="s">
        <v>9662</v>
      </c>
      <c r="C4555" s="158" t="s">
        <v>10615</v>
      </c>
      <c r="D4555" s="158">
        <v>35</v>
      </c>
      <c r="E4555" s="158" t="s">
        <v>11561</v>
      </c>
      <c r="F4555" s="158" t="s">
        <v>219</v>
      </c>
      <c r="G4555" s="151" t="s">
        <v>26</v>
      </c>
      <c r="H4555" s="156">
        <v>174</v>
      </c>
      <c r="I4555" s="151" t="s">
        <v>27</v>
      </c>
      <c r="J4555" s="158">
        <v>27701427780</v>
      </c>
      <c r="K4555" s="158" t="s">
        <v>11562</v>
      </c>
      <c r="L4555" s="151" t="s">
        <v>31</v>
      </c>
      <c r="M4555" s="158" t="s">
        <v>31</v>
      </c>
      <c r="N4555" s="158" t="s">
        <v>29</v>
      </c>
      <c r="O4555" s="158">
        <v>13668</v>
      </c>
      <c r="P4555" s="149">
        <v>44417.433611111112</v>
      </c>
      <c r="Q4555" s="149">
        <v>44417.25545138889</v>
      </c>
      <c r="R4555" s="168">
        <v>573445</v>
      </c>
      <c r="S4555" s="151">
        <v>346331919</v>
      </c>
      <c r="T4555" s="153">
        <v>1.36680908211023E+16</v>
      </c>
      <c r="U4555" s="151" t="s">
        <v>32</v>
      </c>
      <c r="V4555" s="141"/>
      <c r="W4555" s="164" t="s">
        <v>13036</v>
      </c>
      <c r="X4555" s="36">
        <v>68378</v>
      </c>
      <c r="Y4555" s="24" t="e">
        <f>VLOOKUP(T4555,Buzon!C:C,1,FALSE)</f>
        <v>#N/A</v>
      </c>
      <c r="Z4555" s="13" t="e">
        <f>VLOOKUP(T4555,Buzon!C:Z,21,FALSE)</f>
        <v>#N/A</v>
      </c>
      <c r="AA4555" s="162" t="e">
        <f>VLOOKUP(T4555,Buzon!C:Z,22,FALSE)</f>
        <v>#N/A</v>
      </c>
      <c r="AB4555" s="162" t="e">
        <f>VLOOKUP(T4555,Buzon!C:Z,23,FALSE)</f>
        <v>#N/A</v>
      </c>
      <c r="AC4555" s="162" t="e">
        <f>VLOOKUP(T4555,Buzon!C:Z,24,FALSE)</f>
        <v>#N/A</v>
      </c>
      <c r="AD4555" s="146">
        <f>+H4555</f>
        <v>174</v>
      </c>
      <c r="AE4555" s="150">
        <v>8139649</v>
      </c>
    </row>
    <row r="4556" spans="1:31" s="150" customFormat="1" ht="12" customHeight="1" x14ac:dyDescent="0.25">
      <c r="A4556" s="151" t="s">
        <v>21</v>
      </c>
      <c r="B4556" s="158" t="s">
        <v>9662</v>
      </c>
      <c r="C4556" s="158" t="s">
        <v>10615</v>
      </c>
      <c r="D4556" s="158">
        <v>36</v>
      </c>
      <c r="E4556" s="158" t="s">
        <v>6808</v>
      </c>
      <c r="F4556" s="158" t="s">
        <v>219</v>
      </c>
      <c r="G4556" s="151" t="s">
        <v>26</v>
      </c>
      <c r="H4556" s="156">
        <v>174</v>
      </c>
      <c r="I4556" s="151" t="s">
        <v>27</v>
      </c>
      <c r="J4556" s="158">
        <v>27701427781</v>
      </c>
      <c r="K4556" s="158" t="s">
        <v>11563</v>
      </c>
      <c r="L4556" s="151" t="s">
        <v>31</v>
      </c>
      <c r="M4556" s="158" t="s">
        <v>31</v>
      </c>
      <c r="N4556" s="158" t="s">
        <v>29</v>
      </c>
      <c r="O4556" s="158">
        <v>13668</v>
      </c>
      <c r="P4556" s="149">
        <v>44417.433611111112</v>
      </c>
      <c r="Q4556" s="149">
        <v>44417.25545138889</v>
      </c>
      <c r="R4556" s="168">
        <v>573445</v>
      </c>
      <c r="S4556" s="151">
        <v>346331919</v>
      </c>
      <c r="T4556" s="153">
        <v>1.36680908211023E+16</v>
      </c>
      <c r="U4556" s="151" t="s">
        <v>32</v>
      </c>
      <c r="V4556" s="141"/>
      <c r="W4556" s="164" t="s">
        <v>13036</v>
      </c>
      <c r="X4556" s="36">
        <v>68378</v>
      </c>
      <c r="Y4556" s="24" t="e">
        <f>VLOOKUP(T4556,Buzon!C:C,1,FALSE)</f>
        <v>#N/A</v>
      </c>
      <c r="Z4556" s="13" t="e">
        <f>VLOOKUP(T4556,Buzon!C:Z,21,FALSE)</f>
        <v>#N/A</v>
      </c>
      <c r="AA4556" s="162" t="e">
        <f>VLOOKUP(T4556,Buzon!C:Z,22,FALSE)</f>
        <v>#N/A</v>
      </c>
      <c r="AB4556" s="162" t="e">
        <f>VLOOKUP(T4556,Buzon!C:Z,23,FALSE)</f>
        <v>#N/A</v>
      </c>
      <c r="AC4556" s="162" t="e">
        <f>VLOOKUP(T4556,Buzon!C:Z,24,FALSE)</f>
        <v>#N/A</v>
      </c>
      <c r="AD4556" s="146">
        <f>+H4556</f>
        <v>174</v>
      </c>
      <c r="AE4556" s="150">
        <v>8139649</v>
      </c>
    </row>
    <row r="4557" spans="1:31" s="150" customFormat="1" ht="12" customHeight="1" x14ac:dyDescent="0.25">
      <c r="A4557" s="151" t="s">
        <v>21</v>
      </c>
      <c r="B4557" s="158" t="s">
        <v>9662</v>
      </c>
      <c r="C4557" s="158" t="s">
        <v>10615</v>
      </c>
      <c r="D4557" s="158">
        <v>39</v>
      </c>
      <c r="E4557" s="158" t="s">
        <v>11564</v>
      </c>
      <c r="F4557" s="158" t="s">
        <v>25</v>
      </c>
      <c r="G4557" s="151" t="s">
        <v>26</v>
      </c>
      <c r="H4557" s="156">
        <v>348</v>
      </c>
      <c r="I4557" s="151" t="s">
        <v>27</v>
      </c>
      <c r="J4557" s="158">
        <v>27701427782</v>
      </c>
      <c r="K4557" s="158" t="s">
        <v>11565</v>
      </c>
      <c r="L4557" s="151" t="s">
        <v>31</v>
      </c>
      <c r="M4557" s="158" t="s">
        <v>31</v>
      </c>
      <c r="N4557" s="158" t="s">
        <v>29</v>
      </c>
      <c r="O4557" s="158">
        <v>13668</v>
      </c>
      <c r="P4557" s="149">
        <v>44417.433611111112</v>
      </c>
      <c r="Q4557" s="149">
        <v>44417.25545138889</v>
      </c>
      <c r="R4557" s="168">
        <v>573445</v>
      </c>
      <c r="S4557" s="151">
        <v>346331919</v>
      </c>
      <c r="T4557" s="153">
        <v>1.36680908211023E+16</v>
      </c>
      <c r="U4557" s="151" t="s">
        <v>32</v>
      </c>
      <c r="V4557" s="141"/>
      <c r="W4557" s="164" t="s">
        <v>13036</v>
      </c>
      <c r="X4557" s="36">
        <v>68378</v>
      </c>
      <c r="Y4557" s="24" t="e">
        <f>VLOOKUP(T4557,Buzon!C:C,1,FALSE)</f>
        <v>#N/A</v>
      </c>
      <c r="Z4557" s="13" t="e">
        <f>VLOOKUP(T4557,Buzon!C:Z,21,FALSE)</f>
        <v>#N/A</v>
      </c>
      <c r="AA4557" s="162" t="e">
        <f>VLOOKUP(T4557,Buzon!C:Z,22,FALSE)</f>
        <v>#N/A</v>
      </c>
      <c r="AB4557" s="162" t="e">
        <f>VLOOKUP(T4557,Buzon!C:Z,23,FALSE)</f>
        <v>#N/A</v>
      </c>
      <c r="AC4557" s="162" t="e">
        <f>VLOOKUP(T4557,Buzon!C:Z,24,FALSE)</f>
        <v>#N/A</v>
      </c>
      <c r="AD4557" s="146">
        <f>+H4557</f>
        <v>348</v>
      </c>
      <c r="AE4557" s="150">
        <v>8139649</v>
      </c>
    </row>
    <row r="4558" spans="1:31" s="150" customFormat="1" ht="12" customHeight="1" x14ac:dyDescent="0.25">
      <c r="A4558" s="151" t="s">
        <v>21</v>
      </c>
      <c r="B4558" s="158" t="s">
        <v>9662</v>
      </c>
      <c r="C4558" s="158" t="s">
        <v>10615</v>
      </c>
      <c r="D4558" s="158">
        <v>40</v>
      </c>
      <c r="E4558" s="158" t="s">
        <v>11566</v>
      </c>
      <c r="F4558" s="158" t="s">
        <v>47</v>
      </c>
      <c r="G4558" s="151" t="s">
        <v>26</v>
      </c>
      <c r="H4558" s="156">
        <v>174</v>
      </c>
      <c r="I4558" s="151" t="s">
        <v>27</v>
      </c>
      <c r="J4558" s="158">
        <v>27701427783</v>
      </c>
      <c r="K4558" s="158" t="s">
        <v>11567</v>
      </c>
      <c r="L4558" s="151" t="s">
        <v>31</v>
      </c>
      <c r="M4558" s="158" t="s">
        <v>31</v>
      </c>
      <c r="N4558" s="158" t="s">
        <v>29</v>
      </c>
      <c r="O4558" s="158">
        <v>13668</v>
      </c>
      <c r="P4558" s="149">
        <v>44417.433611111112</v>
      </c>
      <c r="Q4558" s="149">
        <v>44417.25545138889</v>
      </c>
      <c r="R4558" s="168">
        <v>573445</v>
      </c>
      <c r="S4558" s="151">
        <v>346331919</v>
      </c>
      <c r="T4558" s="153">
        <v>1.36680908211023E+16</v>
      </c>
      <c r="U4558" s="151" t="s">
        <v>32</v>
      </c>
      <c r="V4558" s="141"/>
      <c r="W4558" s="164" t="s">
        <v>13036</v>
      </c>
      <c r="X4558" s="36">
        <v>68378</v>
      </c>
      <c r="Y4558" s="24" t="e">
        <f>VLOOKUP(T4558,Buzon!C:C,1,FALSE)</f>
        <v>#N/A</v>
      </c>
      <c r="Z4558" s="13" t="e">
        <f>VLOOKUP(T4558,Buzon!C:Z,21,FALSE)</f>
        <v>#N/A</v>
      </c>
      <c r="AA4558" s="162" t="e">
        <f>VLOOKUP(T4558,Buzon!C:Z,22,FALSE)</f>
        <v>#N/A</v>
      </c>
      <c r="AB4558" s="162" t="e">
        <f>VLOOKUP(T4558,Buzon!C:Z,23,FALSE)</f>
        <v>#N/A</v>
      </c>
      <c r="AC4558" s="162" t="e">
        <f>VLOOKUP(T4558,Buzon!C:Z,24,FALSE)</f>
        <v>#N/A</v>
      </c>
      <c r="AD4558" s="146">
        <f>+H4558</f>
        <v>174</v>
      </c>
      <c r="AE4558" s="150">
        <v>8139649</v>
      </c>
    </row>
    <row r="4559" spans="1:31" s="150" customFormat="1" ht="12" customHeight="1" x14ac:dyDescent="0.25">
      <c r="A4559" s="151" t="s">
        <v>21</v>
      </c>
      <c r="B4559" s="158" t="s">
        <v>9662</v>
      </c>
      <c r="C4559" s="158" t="s">
        <v>10615</v>
      </c>
      <c r="D4559" s="158">
        <v>37</v>
      </c>
      <c r="E4559" s="158" t="s">
        <v>11568</v>
      </c>
      <c r="F4559" s="158" t="s">
        <v>25</v>
      </c>
      <c r="G4559" s="151" t="s">
        <v>26</v>
      </c>
      <c r="H4559" s="156">
        <v>348</v>
      </c>
      <c r="I4559" s="151" t="s">
        <v>27</v>
      </c>
      <c r="J4559" s="158">
        <v>27701427784</v>
      </c>
      <c r="K4559" s="158" t="s">
        <v>11569</v>
      </c>
      <c r="L4559" s="151" t="s">
        <v>31</v>
      </c>
      <c r="M4559" s="158" t="s">
        <v>31</v>
      </c>
      <c r="N4559" s="158" t="s">
        <v>29</v>
      </c>
      <c r="O4559" s="158">
        <v>13668</v>
      </c>
      <c r="P4559" s="149">
        <v>44417.433611111112</v>
      </c>
      <c r="Q4559" s="149">
        <v>44417.25545138889</v>
      </c>
      <c r="R4559" s="168">
        <v>573445</v>
      </c>
      <c r="S4559" s="151">
        <v>346331919</v>
      </c>
      <c r="T4559" s="153">
        <v>1.36680908211023E+16</v>
      </c>
      <c r="U4559" s="151" t="s">
        <v>32</v>
      </c>
      <c r="V4559" s="141"/>
      <c r="W4559" s="164" t="s">
        <v>13036</v>
      </c>
      <c r="X4559" s="36">
        <v>68378</v>
      </c>
      <c r="Y4559" s="24" t="e">
        <f>VLOOKUP(T4559,Buzon!C:C,1,FALSE)</f>
        <v>#N/A</v>
      </c>
      <c r="Z4559" s="13" t="e">
        <f>VLOOKUP(T4559,Buzon!C:Z,21,FALSE)</f>
        <v>#N/A</v>
      </c>
      <c r="AA4559" s="162" t="e">
        <f>VLOOKUP(T4559,Buzon!C:Z,22,FALSE)</f>
        <v>#N/A</v>
      </c>
      <c r="AB4559" s="162" t="e">
        <f>VLOOKUP(T4559,Buzon!C:Z,23,FALSE)</f>
        <v>#N/A</v>
      </c>
      <c r="AC4559" s="162" t="e">
        <f>VLOOKUP(T4559,Buzon!C:Z,24,FALSE)</f>
        <v>#N/A</v>
      </c>
      <c r="AD4559" s="146">
        <f>+H4559</f>
        <v>348</v>
      </c>
      <c r="AE4559" s="150">
        <v>8139649</v>
      </c>
    </row>
    <row r="4560" spans="1:31" s="150" customFormat="1" ht="12" customHeight="1" x14ac:dyDescent="0.25">
      <c r="A4560" s="151" t="s">
        <v>21</v>
      </c>
      <c r="B4560" s="158" t="s">
        <v>9662</v>
      </c>
      <c r="C4560" s="158" t="s">
        <v>10615</v>
      </c>
      <c r="D4560" s="158">
        <v>38</v>
      </c>
      <c r="E4560" s="158" t="s">
        <v>11570</v>
      </c>
      <c r="F4560" s="158" t="s">
        <v>25</v>
      </c>
      <c r="G4560" s="151" t="s">
        <v>26</v>
      </c>
      <c r="H4560" s="156">
        <v>348</v>
      </c>
      <c r="I4560" s="151" t="s">
        <v>27</v>
      </c>
      <c r="J4560" s="158">
        <v>27701427785</v>
      </c>
      <c r="K4560" s="158" t="s">
        <v>11571</v>
      </c>
      <c r="L4560" s="151" t="s">
        <v>31</v>
      </c>
      <c r="M4560" s="158" t="s">
        <v>31</v>
      </c>
      <c r="N4560" s="158" t="s">
        <v>29</v>
      </c>
      <c r="O4560" s="158">
        <v>13668</v>
      </c>
      <c r="P4560" s="149">
        <v>44417.433611111112</v>
      </c>
      <c r="Q4560" s="149">
        <v>44417.25545138889</v>
      </c>
      <c r="R4560" s="168">
        <v>573445</v>
      </c>
      <c r="S4560" s="151">
        <v>346331919</v>
      </c>
      <c r="T4560" s="153">
        <v>1.36680908211023E+16</v>
      </c>
      <c r="U4560" s="151" t="s">
        <v>32</v>
      </c>
      <c r="V4560" s="141"/>
      <c r="W4560" s="164" t="s">
        <v>13036</v>
      </c>
      <c r="X4560" s="36">
        <v>68378</v>
      </c>
      <c r="Y4560" s="24" t="e">
        <f>VLOOKUP(T4560,Buzon!C:C,1,FALSE)</f>
        <v>#N/A</v>
      </c>
      <c r="Z4560" s="13" t="e">
        <f>VLOOKUP(T4560,Buzon!C:Z,21,FALSE)</f>
        <v>#N/A</v>
      </c>
      <c r="AA4560" s="162" t="e">
        <f>VLOOKUP(T4560,Buzon!C:Z,22,FALSE)</f>
        <v>#N/A</v>
      </c>
      <c r="AB4560" s="162" t="e">
        <f>VLOOKUP(T4560,Buzon!C:Z,23,FALSE)</f>
        <v>#N/A</v>
      </c>
      <c r="AC4560" s="162" t="e">
        <f>VLOOKUP(T4560,Buzon!C:Z,24,FALSE)</f>
        <v>#N/A</v>
      </c>
      <c r="AD4560" s="146">
        <f>+H4560</f>
        <v>348</v>
      </c>
      <c r="AE4560" s="150">
        <v>8139649</v>
      </c>
    </row>
    <row r="4561" spans="1:31" s="150" customFormat="1" ht="12" customHeight="1" x14ac:dyDescent="0.25">
      <c r="A4561" s="151" t="s">
        <v>21</v>
      </c>
      <c r="B4561" s="158" t="s">
        <v>9668</v>
      </c>
      <c r="C4561" s="158" t="s">
        <v>11572</v>
      </c>
      <c r="D4561" s="158">
        <v>5</v>
      </c>
      <c r="E4561" s="158" t="s">
        <v>11573</v>
      </c>
      <c r="F4561" s="158" t="s">
        <v>25</v>
      </c>
      <c r="G4561" s="151" t="s">
        <v>26</v>
      </c>
      <c r="H4561" s="156">
        <v>348</v>
      </c>
      <c r="I4561" s="151" t="s">
        <v>296</v>
      </c>
      <c r="J4561" s="158">
        <v>27701427801</v>
      </c>
      <c r="K4561" s="158" t="s">
        <v>11574</v>
      </c>
      <c r="L4561" s="151" t="s">
        <v>31</v>
      </c>
      <c r="M4561" s="158" t="s">
        <v>31</v>
      </c>
      <c r="N4561" s="158" t="s">
        <v>29</v>
      </c>
      <c r="O4561" s="158">
        <v>11094</v>
      </c>
      <c r="P4561" s="149">
        <v>44417.450023148151</v>
      </c>
      <c r="Q4561" s="149">
        <v>44417.208819444444</v>
      </c>
      <c r="R4561" s="168">
        <v>11501717903</v>
      </c>
      <c r="S4561" s="151">
        <v>1601397682</v>
      </c>
      <c r="T4561" s="153" t="s">
        <v>11575</v>
      </c>
      <c r="U4561" s="151" t="s">
        <v>32</v>
      </c>
      <c r="V4561" s="141"/>
      <c r="W4561" s="164" t="s">
        <v>13036</v>
      </c>
      <c r="X4561" s="36">
        <v>68378</v>
      </c>
      <c r="Y4561" s="24" t="e">
        <f>VLOOKUP(T4561,Buzon!C:C,1,FALSE)</f>
        <v>#N/A</v>
      </c>
      <c r="Z4561" s="13" t="e">
        <f>VLOOKUP(T4561,Buzon!C:Z,21,FALSE)</f>
        <v>#N/A</v>
      </c>
      <c r="AA4561" s="162" t="e">
        <f>VLOOKUP(T4561,Buzon!C:Z,22,FALSE)</f>
        <v>#N/A</v>
      </c>
      <c r="AB4561" s="162" t="e">
        <f>VLOOKUP(T4561,Buzon!C:Z,23,FALSE)</f>
        <v>#N/A</v>
      </c>
      <c r="AC4561" s="162" t="e">
        <f>VLOOKUP(T4561,Buzon!C:Z,24,FALSE)</f>
        <v>#N/A</v>
      </c>
      <c r="AD4561" s="146"/>
      <c r="AE4561" s="150">
        <v>8139649</v>
      </c>
    </row>
    <row r="4562" spans="1:31" s="56" customFormat="1" ht="12" customHeight="1" x14ac:dyDescent="0.25">
      <c r="A4562" s="159" t="s">
        <v>21</v>
      </c>
      <c r="B4562" s="38" t="s">
        <v>9668</v>
      </c>
      <c r="C4562" s="38" t="s">
        <v>11572</v>
      </c>
      <c r="D4562" s="38">
        <v>1</v>
      </c>
      <c r="E4562" s="38" t="s">
        <v>11364</v>
      </c>
      <c r="F4562" s="38" t="s">
        <v>25</v>
      </c>
      <c r="G4562" s="159" t="s">
        <v>26</v>
      </c>
      <c r="H4562" s="154">
        <v>348</v>
      </c>
      <c r="I4562" s="159" t="s">
        <v>296</v>
      </c>
      <c r="J4562" s="158">
        <v>27701427807</v>
      </c>
      <c r="K4562" s="158" t="s">
        <v>11576</v>
      </c>
      <c r="L4562" s="159" t="s">
        <v>31</v>
      </c>
      <c r="M4562" s="158" t="s">
        <v>31</v>
      </c>
      <c r="N4562" s="158" t="s">
        <v>30</v>
      </c>
      <c r="O4562" s="158">
        <v>11094</v>
      </c>
      <c r="P4562" s="155">
        <v>44417.454988425925</v>
      </c>
      <c r="Q4562" s="155">
        <v>44417.208819444444</v>
      </c>
      <c r="R4562" s="159" t="s">
        <v>11577</v>
      </c>
      <c r="S4562" s="159">
        <v>346035538</v>
      </c>
      <c r="T4562" s="160">
        <v>1.36680808211825E+16</v>
      </c>
      <c r="U4562" s="159" t="s">
        <v>32</v>
      </c>
      <c r="V4562" s="143"/>
      <c r="W4562" s="38" t="s">
        <v>13031</v>
      </c>
      <c r="X4562" s="50">
        <v>1707</v>
      </c>
      <c r="Y4562" s="37">
        <f>VLOOKUP(T4562,Buzon!C:C,1,FALSE)</f>
        <v>1.36680808211825E+16</v>
      </c>
      <c r="Z4562" s="49"/>
      <c r="AA4562" s="41"/>
      <c r="AB4562" s="41"/>
      <c r="AC4562" s="41"/>
      <c r="AD4562" s="193">
        <v>210</v>
      </c>
      <c r="AE4562" s="56" t="e">
        <v>#N/A</v>
      </c>
    </row>
    <row r="4563" spans="1:31" s="150" customFormat="1" ht="12" customHeight="1" x14ac:dyDescent="0.25">
      <c r="A4563" s="151" t="s">
        <v>21</v>
      </c>
      <c r="B4563" s="158" t="s">
        <v>9668</v>
      </c>
      <c r="C4563" s="158" t="s">
        <v>11572</v>
      </c>
      <c r="D4563" s="158">
        <v>2</v>
      </c>
      <c r="E4563" s="158" t="s">
        <v>11366</v>
      </c>
      <c r="F4563" s="158" t="s">
        <v>25</v>
      </c>
      <c r="G4563" s="151" t="s">
        <v>26</v>
      </c>
      <c r="H4563" s="156">
        <v>348</v>
      </c>
      <c r="I4563" s="151" t="s">
        <v>296</v>
      </c>
      <c r="J4563" s="158">
        <v>27701427808</v>
      </c>
      <c r="K4563" s="158" t="s">
        <v>11578</v>
      </c>
      <c r="L4563" s="151" t="s">
        <v>31</v>
      </c>
      <c r="M4563" s="158" t="s">
        <v>31</v>
      </c>
      <c r="N4563" s="158" t="s">
        <v>30</v>
      </c>
      <c r="O4563" s="158">
        <v>11094</v>
      </c>
      <c r="P4563" s="149">
        <v>44417.454988425925</v>
      </c>
      <c r="Q4563" s="149">
        <v>44417.208819444444</v>
      </c>
      <c r="R4563" s="168" t="s">
        <v>11577</v>
      </c>
      <c r="S4563" s="151">
        <v>346035538</v>
      </c>
      <c r="T4563" s="153">
        <v>1.36680808211825E+16</v>
      </c>
      <c r="U4563" s="151" t="s">
        <v>32</v>
      </c>
      <c r="V4563" s="141"/>
      <c r="W4563" s="164" t="s">
        <v>13036</v>
      </c>
      <c r="X4563" s="36">
        <v>68378</v>
      </c>
      <c r="Y4563" s="24">
        <f>VLOOKUP(T4563,Buzon!C:C,1,FALSE)</f>
        <v>1.36680808211825E+16</v>
      </c>
      <c r="Z4563" s="13" t="str">
        <f>VLOOKUP(T4563,Buzon!C:Z,21,FALSE)</f>
        <v>AFIL.-008139649</v>
      </c>
      <c r="AA4563" s="162">
        <f>VLOOKUP(T4563,Buzon!C:Z,22,FALSE)</f>
        <v>219790.5</v>
      </c>
      <c r="AB4563" s="162">
        <f>VLOOKUP(T4563,Buzon!C:Z,23,FALSE)</f>
        <v>9082021</v>
      </c>
      <c r="AC4563" s="162" t="str">
        <f>VLOOKUP(T4563,Buzon!C:Z,24,FALSE)</f>
        <v>SANTANDER_3550</v>
      </c>
      <c r="AD4563" s="146"/>
      <c r="AE4563" s="150">
        <v>8139649</v>
      </c>
    </row>
    <row r="4564" spans="1:31" s="150" customFormat="1" ht="12" customHeight="1" x14ac:dyDescent="0.25">
      <c r="A4564" s="151" t="s">
        <v>21</v>
      </c>
      <c r="B4564" s="158" t="s">
        <v>9668</v>
      </c>
      <c r="C4564" s="158" t="s">
        <v>11572</v>
      </c>
      <c r="D4564" s="158">
        <v>3</v>
      </c>
      <c r="E4564" s="158" t="s">
        <v>11368</v>
      </c>
      <c r="F4564" s="158" t="s">
        <v>25</v>
      </c>
      <c r="G4564" s="151" t="s">
        <v>26</v>
      </c>
      <c r="H4564" s="156">
        <v>348</v>
      </c>
      <c r="I4564" s="151" t="s">
        <v>296</v>
      </c>
      <c r="J4564" s="158">
        <v>27701427809</v>
      </c>
      <c r="K4564" s="158" t="s">
        <v>11579</v>
      </c>
      <c r="L4564" s="151" t="s">
        <v>31</v>
      </c>
      <c r="M4564" s="158" t="s">
        <v>31</v>
      </c>
      <c r="N4564" s="158" t="s">
        <v>30</v>
      </c>
      <c r="O4564" s="158">
        <v>11094</v>
      </c>
      <c r="P4564" s="149">
        <v>44417.454988425925</v>
      </c>
      <c r="Q4564" s="149">
        <v>44417.208819444444</v>
      </c>
      <c r="R4564" s="168" t="s">
        <v>11577</v>
      </c>
      <c r="S4564" s="151">
        <v>346035538</v>
      </c>
      <c r="T4564" s="153">
        <v>1.36680808211825E+16</v>
      </c>
      <c r="U4564" s="151" t="s">
        <v>32</v>
      </c>
      <c r="V4564" s="141"/>
      <c r="W4564" s="164" t="s">
        <v>13036</v>
      </c>
      <c r="X4564" s="36">
        <v>68378</v>
      </c>
      <c r="Y4564" s="24">
        <f>VLOOKUP(T4564,Buzon!C:C,1,FALSE)</f>
        <v>1.36680808211825E+16</v>
      </c>
      <c r="Z4564" s="13" t="str">
        <f>VLOOKUP(T4564,Buzon!C:Z,21,FALSE)</f>
        <v>AFIL.-008139649</v>
      </c>
      <c r="AA4564" s="162">
        <f>VLOOKUP(T4564,Buzon!C:Z,22,FALSE)</f>
        <v>219790.5</v>
      </c>
      <c r="AB4564" s="162">
        <f>VLOOKUP(T4564,Buzon!C:Z,23,FALSE)</f>
        <v>9082021</v>
      </c>
      <c r="AC4564" s="162" t="str">
        <f>VLOOKUP(T4564,Buzon!C:Z,24,FALSE)</f>
        <v>SANTANDER_3550</v>
      </c>
      <c r="AD4564" s="146"/>
      <c r="AE4564" s="150">
        <v>8139649</v>
      </c>
    </row>
    <row r="4565" spans="1:31" s="150" customFormat="1" ht="12" customHeight="1" x14ac:dyDescent="0.25">
      <c r="A4565" s="151" t="s">
        <v>21</v>
      </c>
      <c r="B4565" s="158" t="s">
        <v>9668</v>
      </c>
      <c r="C4565" s="158" t="s">
        <v>11572</v>
      </c>
      <c r="D4565" s="158">
        <v>11</v>
      </c>
      <c r="E4565" s="158" t="s">
        <v>11580</v>
      </c>
      <c r="F4565" s="158" t="s">
        <v>25</v>
      </c>
      <c r="G4565" s="151" t="s">
        <v>26</v>
      </c>
      <c r="H4565" s="156">
        <v>348</v>
      </c>
      <c r="I4565" s="151" t="s">
        <v>27</v>
      </c>
      <c r="J4565" s="158">
        <v>27701427810</v>
      </c>
      <c r="K4565" s="158" t="s">
        <v>11581</v>
      </c>
      <c r="L4565" s="151" t="s">
        <v>31</v>
      </c>
      <c r="M4565" s="158" t="s">
        <v>31</v>
      </c>
      <c r="N4565" s="158" t="s">
        <v>29</v>
      </c>
      <c r="O4565" s="158">
        <v>11094</v>
      </c>
      <c r="P4565" s="149">
        <v>44417.456030092595</v>
      </c>
      <c r="Q4565" s="149">
        <v>44417.208819444444</v>
      </c>
      <c r="R4565" s="168">
        <v>1832</v>
      </c>
      <c r="S4565" s="151">
        <v>346356527</v>
      </c>
      <c r="T4565" s="153">
        <v>1.10940908211056E+16</v>
      </c>
      <c r="U4565" s="151" t="s">
        <v>32</v>
      </c>
      <c r="V4565" s="141"/>
      <c r="W4565" s="164" t="s">
        <v>13036</v>
      </c>
      <c r="X4565" s="36">
        <v>68378</v>
      </c>
      <c r="Y4565" s="24" t="e">
        <f>VLOOKUP(T4565,Buzon!C:C,1,FALSE)</f>
        <v>#N/A</v>
      </c>
      <c r="Z4565" s="13" t="e">
        <f>VLOOKUP(T4565,Buzon!C:Z,21,FALSE)</f>
        <v>#N/A</v>
      </c>
      <c r="AA4565" s="162" t="e">
        <f>VLOOKUP(T4565,Buzon!C:Z,22,FALSE)</f>
        <v>#N/A</v>
      </c>
      <c r="AB4565" s="162" t="e">
        <f>VLOOKUP(T4565,Buzon!C:Z,23,FALSE)</f>
        <v>#N/A</v>
      </c>
      <c r="AC4565" s="162" t="e">
        <f>VLOOKUP(T4565,Buzon!C:Z,24,FALSE)</f>
        <v>#N/A</v>
      </c>
      <c r="AD4565" s="146">
        <f>+H4565</f>
        <v>348</v>
      </c>
      <c r="AE4565" s="150">
        <v>8139649</v>
      </c>
    </row>
    <row r="4566" spans="1:31" s="150" customFormat="1" ht="12" customHeight="1" x14ac:dyDescent="0.25">
      <c r="A4566" s="151" t="s">
        <v>21</v>
      </c>
      <c r="B4566" s="158" t="s">
        <v>9668</v>
      </c>
      <c r="C4566" s="158" t="s">
        <v>11572</v>
      </c>
      <c r="D4566" s="158">
        <v>12</v>
      </c>
      <c r="E4566" s="158" t="s">
        <v>11582</v>
      </c>
      <c r="F4566" s="158" t="s">
        <v>25</v>
      </c>
      <c r="G4566" s="151" t="s">
        <v>26</v>
      </c>
      <c r="H4566" s="156">
        <v>348</v>
      </c>
      <c r="I4566" s="151" t="s">
        <v>27</v>
      </c>
      <c r="J4566" s="158">
        <v>27701427811</v>
      </c>
      <c r="K4566" s="158" t="s">
        <v>11583</v>
      </c>
      <c r="L4566" s="151" t="s">
        <v>31</v>
      </c>
      <c r="M4566" s="158" t="s">
        <v>31</v>
      </c>
      <c r="N4566" s="158" t="s">
        <v>29</v>
      </c>
      <c r="O4566" s="158">
        <v>11094</v>
      </c>
      <c r="P4566" s="149">
        <v>44417.456030092595</v>
      </c>
      <c r="Q4566" s="149">
        <v>44417.208819444444</v>
      </c>
      <c r="R4566" s="168">
        <v>1832</v>
      </c>
      <c r="S4566" s="151">
        <v>346356527</v>
      </c>
      <c r="T4566" s="153">
        <v>1.10940908211056E+16</v>
      </c>
      <c r="U4566" s="151" t="s">
        <v>32</v>
      </c>
      <c r="V4566" s="141"/>
      <c r="W4566" s="164" t="s">
        <v>13036</v>
      </c>
      <c r="X4566" s="36">
        <v>68378</v>
      </c>
      <c r="Y4566" s="24" t="e">
        <f>VLOOKUP(T4566,Buzon!C:C,1,FALSE)</f>
        <v>#N/A</v>
      </c>
      <c r="Z4566" s="13" t="e">
        <f>VLOOKUP(T4566,Buzon!C:Z,21,FALSE)</f>
        <v>#N/A</v>
      </c>
      <c r="AA4566" s="162" t="e">
        <f>VLOOKUP(T4566,Buzon!C:Z,22,FALSE)</f>
        <v>#N/A</v>
      </c>
      <c r="AB4566" s="162" t="e">
        <f>VLOOKUP(T4566,Buzon!C:Z,23,FALSE)</f>
        <v>#N/A</v>
      </c>
      <c r="AC4566" s="162" t="e">
        <f>VLOOKUP(T4566,Buzon!C:Z,24,FALSE)</f>
        <v>#N/A</v>
      </c>
      <c r="AD4566" s="146">
        <f>+H4566</f>
        <v>348</v>
      </c>
      <c r="AE4566" s="150">
        <v>8139649</v>
      </c>
    </row>
    <row r="4567" spans="1:31" s="150" customFormat="1" ht="12" customHeight="1" x14ac:dyDescent="0.25">
      <c r="A4567" s="151" t="s">
        <v>21</v>
      </c>
      <c r="B4567" s="158" t="s">
        <v>9668</v>
      </c>
      <c r="C4567" s="158" t="s">
        <v>11572</v>
      </c>
      <c r="D4567" s="158">
        <v>13</v>
      </c>
      <c r="E4567" s="158" t="s">
        <v>11584</v>
      </c>
      <c r="F4567" s="158" t="s">
        <v>25</v>
      </c>
      <c r="G4567" s="151" t="s">
        <v>26</v>
      </c>
      <c r="H4567" s="156">
        <v>348</v>
      </c>
      <c r="I4567" s="151" t="s">
        <v>296</v>
      </c>
      <c r="J4567" s="158">
        <v>27701427812</v>
      </c>
      <c r="K4567" s="158" t="s">
        <v>11585</v>
      </c>
      <c r="L4567" s="151" t="s">
        <v>31</v>
      </c>
      <c r="M4567" s="158" t="s">
        <v>31</v>
      </c>
      <c r="N4567" s="158" t="s">
        <v>30</v>
      </c>
      <c r="O4567" s="158">
        <v>11094</v>
      </c>
      <c r="P4567" s="149">
        <v>44417.457314814812</v>
      </c>
      <c r="Q4567" s="149">
        <v>44417.208819444444</v>
      </c>
      <c r="R4567" s="168" t="s">
        <v>11586</v>
      </c>
      <c r="S4567" s="151">
        <v>324735167</v>
      </c>
      <c r="T4567" s="153">
        <v>1.36681807211816E+16</v>
      </c>
      <c r="U4567" s="151" t="s">
        <v>32</v>
      </c>
      <c r="V4567" s="141"/>
      <c r="W4567" s="164" t="s">
        <v>13031</v>
      </c>
      <c r="X4567" s="36">
        <v>1707</v>
      </c>
      <c r="Y4567" s="24" t="e">
        <f>VLOOKUP(T4567,Buzon!C:C,1,FALSE)</f>
        <v>#N/A</v>
      </c>
      <c r="Z4567" s="13" t="e">
        <f>VLOOKUP(T4567,Buzon!C:Z,21,FALSE)</f>
        <v>#N/A</v>
      </c>
      <c r="AA4567" s="162" t="e">
        <f>VLOOKUP(T4567,Buzon!C:Z,22,FALSE)</f>
        <v>#N/A</v>
      </c>
      <c r="AB4567" s="162" t="e">
        <f>VLOOKUP(T4567,Buzon!C:Z,23,FALSE)</f>
        <v>#N/A</v>
      </c>
      <c r="AC4567" s="162" t="e">
        <f>VLOOKUP(T4567,Buzon!C:Z,24,FALSE)</f>
        <v>#N/A</v>
      </c>
      <c r="AD4567" s="146">
        <v>418</v>
      </c>
      <c r="AE4567" s="150">
        <v>8139649</v>
      </c>
    </row>
    <row r="4568" spans="1:31" s="150" customFormat="1" ht="12" customHeight="1" x14ac:dyDescent="0.25">
      <c r="A4568" s="151" t="s">
        <v>21</v>
      </c>
      <c r="B4568" s="158" t="s">
        <v>9668</v>
      </c>
      <c r="C4568" s="158" t="s">
        <v>11572</v>
      </c>
      <c r="D4568" s="158">
        <v>14</v>
      </c>
      <c r="E4568" s="158" t="s">
        <v>11587</v>
      </c>
      <c r="F4568" s="158" t="s">
        <v>25</v>
      </c>
      <c r="G4568" s="151" t="s">
        <v>26</v>
      </c>
      <c r="H4568" s="156">
        <v>348</v>
      </c>
      <c r="I4568" s="151" t="s">
        <v>296</v>
      </c>
      <c r="J4568" s="158">
        <v>27701427813</v>
      </c>
      <c r="K4568" s="158" t="s">
        <v>11588</v>
      </c>
      <c r="L4568" s="151" t="s">
        <v>31</v>
      </c>
      <c r="M4568" s="158" t="s">
        <v>31</v>
      </c>
      <c r="N4568" s="158" t="s">
        <v>30</v>
      </c>
      <c r="O4568" s="158">
        <v>11094</v>
      </c>
      <c r="P4568" s="149">
        <v>44417.457314814812</v>
      </c>
      <c r="Q4568" s="149">
        <v>44417.208819444444</v>
      </c>
      <c r="R4568" s="168" t="s">
        <v>11586</v>
      </c>
      <c r="S4568" s="151">
        <v>324735167</v>
      </c>
      <c r="T4568" s="153">
        <v>1.36681807211816E+16</v>
      </c>
      <c r="U4568" s="151" t="s">
        <v>32</v>
      </c>
      <c r="V4568" s="141"/>
      <c r="W4568" s="164" t="s">
        <v>13036</v>
      </c>
      <c r="X4568" s="36">
        <v>68378</v>
      </c>
      <c r="Y4568" s="24" t="e">
        <f>VLOOKUP(T4568,Buzon!C:C,1,FALSE)</f>
        <v>#N/A</v>
      </c>
      <c r="Z4568" s="13" t="e">
        <f>VLOOKUP(T4568,Buzon!C:Z,21,FALSE)</f>
        <v>#N/A</v>
      </c>
      <c r="AA4568" s="162" t="e">
        <f>VLOOKUP(T4568,Buzon!C:Z,22,FALSE)</f>
        <v>#N/A</v>
      </c>
      <c r="AB4568" s="162" t="e">
        <f>VLOOKUP(T4568,Buzon!C:Z,23,FALSE)</f>
        <v>#N/A</v>
      </c>
      <c r="AC4568" s="162" t="e">
        <f>VLOOKUP(T4568,Buzon!C:Z,24,FALSE)</f>
        <v>#N/A</v>
      </c>
      <c r="AD4568" s="146"/>
      <c r="AE4568" s="150">
        <v>8139649</v>
      </c>
    </row>
    <row r="4569" spans="1:31" s="150" customFormat="1" ht="12" customHeight="1" x14ac:dyDescent="0.25">
      <c r="A4569" s="151" t="s">
        <v>21</v>
      </c>
      <c r="B4569" s="158" t="s">
        <v>9668</v>
      </c>
      <c r="C4569" s="158" t="s">
        <v>11589</v>
      </c>
      <c r="D4569" s="158">
        <v>14</v>
      </c>
      <c r="E4569" s="158" t="s">
        <v>11590</v>
      </c>
      <c r="F4569" s="158" t="s">
        <v>25</v>
      </c>
      <c r="G4569" s="151" t="s">
        <v>26</v>
      </c>
      <c r="H4569" s="156">
        <v>348</v>
      </c>
      <c r="I4569" s="151" t="s">
        <v>27</v>
      </c>
      <c r="J4569" s="158">
        <v>27701427814</v>
      </c>
      <c r="K4569" s="158" t="s">
        <v>11591</v>
      </c>
      <c r="L4569" s="151" t="s">
        <v>31</v>
      </c>
      <c r="M4569" s="158" t="s">
        <v>31</v>
      </c>
      <c r="N4569" s="158" t="s">
        <v>29</v>
      </c>
      <c r="O4569" s="158">
        <v>11094</v>
      </c>
      <c r="P4569" s="149">
        <v>44417.458229166667</v>
      </c>
      <c r="Q4569" s="149">
        <v>44417.208819444444</v>
      </c>
      <c r="R4569" s="168">
        <v>39585</v>
      </c>
      <c r="S4569" s="151">
        <v>346359129</v>
      </c>
      <c r="T4569" s="153">
        <v>1.10940908211059E+16</v>
      </c>
      <c r="U4569" s="151" t="s">
        <v>32</v>
      </c>
      <c r="V4569" s="141"/>
      <c r="W4569" s="164" t="s">
        <v>13036</v>
      </c>
      <c r="X4569" s="36">
        <v>68378</v>
      </c>
      <c r="Y4569" s="24" t="e">
        <f>VLOOKUP(T4569,Buzon!C:C,1,FALSE)</f>
        <v>#N/A</v>
      </c>
      <c r="Z4569" s="13" t="e">
        <f>VLOOKUP(T4569,Buzon!C:Z,21,FALSE)</f>
        <v>#N/A</v>
      </c>
      <c r="AA4569" s="162" t="e">
        <f>VLOOKUP(T4569,Buzon!C:Z,22,FALSE)</f>
        <v>#N/A</v>
      </c>
      <c r="AB4569" s="162" t="e">
        <f>VLOOKUP(T4569,Buzon!C:Z,23,FALSE)</f>
        <v>#N/A</v>
      </c>
      <c r="AC4569" s="162" t="e">
        <f>VLOOKUP(T4569,Buzon!C:Z,24,FALSE)</f>
        <v>#N/A</v>
      </c>
      <c r="AD4569" s="146">
        <f>+H4569</f>
        <v>348</v>
      </c>
      <c r="AE4569" s="150">
        <v>8139649</v>
      </c>
    </row>
    <row r="4570" spans="1:31" s="150" customFormat="1" ht="12" customHeight="1" x14ac:dyDescent="0.25">
      <c r="A4570" s="151" t="s">
        <v>21</v>
      </c>
      <c r="B4570" s="158" t="s">
        <v>9668</v>
      </c>
      <c r="C4570" s="157"/>
      <c r="D4570" s="157"/>
      <c r="E4570" s="158" t="s">
        <v>11590</v>
      </c>
      <c r="F4570" s="158" t="s">
        <v>25</v>
      </c>
      <c r="G4570" s="151" t="s">
        <v>26</v>
      </c>
      <c r="H4570" s="156">
        <v>278</v>
      </c>
      <c r="I4570" s="151" t="s">
        <v>167</v>
      </c>
      <c r="J4570" s="158">
        <v>27701427815</v>
      </c>
      <c r="K4570" s="158" t="s">
        <v>11592</v>
      </c>
      <c r="L4570" s="151" t="s">
        <v>31</v>
      </c>
      <c r="M4570" s="158" t="s">
        <v>29</v>
      </c>
      <c r="N4570" s="158" t="s">
        <v>31</v>
      </c>
      <c r="O4570" s="158">
        <v>11094</v>
      </c>
      <c r="P4570" s="149">
        <v>44417.458229166667</v>
      </c>
      <c r="Q4570" s="149">
        <v>44417.208819444444</v>
      </c>
      <c r="R4570" s="168">
        <v>39585</v>
      </c>
      <c r="S4570" s="151">
        <v>346359129</v>
      </c>
      <c r="T4570" s="153">
        <v>1.10940908211059E+16</v>
      </c>
      <c r="U4570" s="151" t="s">
        <v>32</v>
      </c>
      <c r="V4570" s="141"/>
      <c r="W4570" s="164" t="s">
        <v>13036</v>
      </c>
      <c r="X4570" s="36">
        <v>68378</v>
      </c>
      <c r="Y4570" s="24" t="e">
        <f>VLOOKUP(T4570,Buzon!C:C,1,FALSE)</f>
        <v>#N/A</v>
      </c>
      <c r="Z4570" s="13" t="e">
        <f>VLOOKUP(T4570,Buzon!C:Z,21,FALSE)</f>
        <v>#N/A</v>
      </c>
      <c r="AA4570" s="162" t="e">
        <f>VLOOKUP(T4570,Buzon!C:Z,22,FALSE)</f>
        <v>#N/A</v>
      </c>
      <c r="AB4570" s="162" t="e">
        <f>VLOOKUP(T4570,Buzon!C:Z,23,FALSE)</f>
        <v>#N/A</v>
      </c>
      <c r="AC4570" s="162" t="e">
        <f>VLOOKUP(T4570,Buzon!C:Z,24,FALSE)</f>
        <v>#N/A</v>
      </c>
      <c r="AD4570" s="146">
        <f>+H4570</f>
        <v>278</v>
      </c>
      <c r="AE4570" s="150">
        <v>8139649</v>
      </c>
    </row>
    <row r="4571" spans="1:31" s="150" customFormat="1" ht="12" customHeight="1" x14ac:dyDescent="0.25">
      <c r="A4571" s="151" t="s">
        <v>21</v>
      </c>
      <c r="B4571" s="158" t="s">
        <v>9668</v>
      </c>
      <c r="C4571" s="158" t="s">
        <v>10251</v>
      </c>
      <c r="D4571" s="158">
        <v>25</v>
      </c>
      <c r="E4571" s="158" t="s">
        <v>11593</v>
      </c>
      <c r="F4571" s="158" t="s">
        <v>47</v>
      </c>
      <c r="G4571" s="151" t="s">
        <v>26</v>
      </c>
      <c r="H4571" s="156">
        <v>174</v>
      </c>
      <c r="I4571" s="151" t="s">
        <v>27</v>
      </c>
      <c r="J4571" s="158">
        <v>27701427816</v>
      </c>
      <c r="K4571" s="158" t="s">
        <v>11594</v>
      </c>
      <c r="L4571" s="151" t="s">
        <v>31</v>
      </c>
      <c r="M4571" s="158" t="s">
        <v>31</v>
      </c>
      <c r="N4571" s="158" t="s">
        <v>30</v>
      </c>
      <c r="O4571" s="158">
        <v>11094</v>
      </c>
      <c r="P4571" s="149">
        <v>44417.460266203707</v>
      </c>
      <c r="Q4571" s="149">
        <v>44417.208819444444</v>
      </c>
      <c r="R4571" s="168">
        <v>498</v>
      </c>
      <c r="S4571" s="151">
        <v>346361475</v>
      </c>
      <c r="T4571" s="153">
        <v>1.10940908211101E+16</v>
      </c>
      <c r="U4571" s="151" t="s">
        <v>32</v>
      </c>
      <c r="V4571" s="141"/>
      <c r="W4571" s="164" t="s">
        <v>13036</v>
      </c>
      <c r="X4571" s="36">
        <v>68378</v>
      </c>
      <c r="Y4571" s="24" t="e">
        <f>VLOOKUP(T4571,Buzon!C:C,1,FALSE)</f>
        <v>#N/A</v>
      </c>
      <c r="Z4571" s="13" t="e">
        <f>VLOOKUP(T4571,Buzon!C:Z,21,FALSE)</f>
        <v>#N/A</v>
      </c>
      <c r="AA4571" s="162" t="e">
        <f>VLOOKUP(T4571,Buzon!C:Z,22,FALSE)</f>
        <v>#N/A</v>
      </c>
      <c r="AB4571" s="162" t="e">
        <f>VLOOKUP(T4571,Buzon!C:Z,23,FALSE)</f>
        <v>#N/A</v>
      </c>
      <c r="AC4571" s="162" t="e">
        <f>VLOOKUP(T4571,Buzon!C:Z,24,FALSE)</f>
        <v>#N/A</v>
      </c>
      <c r="AD4571" s="146">
        <f>+H4571</f>
        <v>174</v>
      </c>
      <c r="AE4571" s="150">
        <v>8139649</v>
      </c>
    </row>
    <row r="4572" spans="1:31" s="150" customFormat="1" ht="12" customHeight="1" x14ac:dyDescent="0.25">
      <c r="A4572" s="151" t="s">
        <v>21</v>
      </c>
      <c r="B4572" s="158" t="s">
        <v>9668</v>
      </c>
      <c r="C4572" s="158" t="s">
        <v>10251</v>
      </c>
      <c r="D4572" s="158">
        <v>26</v>
      </c>
      <c r="E4572" s="158" t="s">
        <v>11595</v>
      </c>
      <c r="F4572" s="158" t="s">
        <v>71</v>
      </c>
      <c r="G4572" s="151" t="s">
        <v>26</v>
      </c>
      <c r="H4572" s="156">
        <v>174</v>
      </c>
      <c r="I4572" s="151" t="s">
        <v>27</v>
      </c>
      <c r="J4572" s="158">
        <v>27701427817</v>
      </c>
      <c r="K4572" s="158" t="s">
        <v>11596</v>
      </c>
      <c r="L4572" s="151" t="s">
        <v>31</v>
      </c>
      <c r="M4572" s="158" t="s">
        <v>31</v>
      </c>
      <c r="N4572" s="158" t="s">
        <v>30</v>
      </c>
      <c r="O4572" s="158">
        <v>11094</v>
      </c>
      <c r="P4572" s="149">
        <v>44417.460266203707</v>
      </c>
      <c r="Q4572" s="149">
        <v>44417.208819444444</v>
      </c>
      <c r="R4572" s="168">
        <v>498</v>
      </c>
      <c r="S4572" s="151">
        <v>346361475</v>
      </c>
      <c r="T4572" s="153">
        <v>1.10940908211101E+16</v>
      </c>
      <c r="U4572" s="151" t="s">
        <v>32</v>
      </c>
      <c r="V4572" s="141"/>
      <c r="W4572" s="164" t="s">
        <v>13036</v>
      </c>
      <c r="X4572" s="36">
        <v>68378</v>
      </c>
      <c r="Y4572" s="24" t="e">
        <f>VLOOKUP(T4572,Buzon!C:C,1,FALSE)</f>
        <v>#N/A</v>
      </c>
      <c r="Z4572" s="13" t="e">
        <f>VLOOKUP(T4572,Buzon!C:Z,21,FALSE)</f>
        <v>#N/A</v>
      </c>
      <c r="AA4572" s="162" t="e">
        <f>VLOOKUP(T4572,Buzon!C:Z,22,FALSE)</f>
        <v>#N/A</v>
      </c>
      <c r="AB4572" s="162" t="e">
        <f>VLOOKUP(T4572,Buzon!C:Z,23,FALSE)</f>
        <v>#N/A</v>
      </c>
      <c r="AC4572" s="162" t="e">
        <f>VLOOKUP(T4572,Buzon!C:Z,24,FALSE)</f>
        <v>#N/A</v>
      </c>
      <c r="AD4572" s="146">
        <f>+H4572</f>
        <v>174</v>
      </c>
      <c r="AE4572" s="150">
        <v>8139649</v>
      </c>
    </row>
    <row r="4573" spans="1:31" s="150" customFormat="1" ht="12" customHeight="1" x14ac:dyDescent="0.25">
      <c r="A4573" s="151" t="s">
        <v>21</v>
      </c>
      <c r="B4573" s="158" t="s">
        <v>9668</v>
      </c>
      <c r="C4573" s="157"/>
      <c r="D4573" s="157"/>
      <c r="E4573" s="158" t="s">
        <v>11595</v>
      </c>
      <c r="F4573" s="158" t="s">
        <v>71</v>
      </c>
      <c r="G4573" s="151" t="s">
        <v>26</v>
      </c>
      <c r="H4573" s="156">
        <v>174</v>
      </c>
      <c r="I4573" s="151" t="s">
        <v>167</v>
      </c>
      <c r="J4573" s="158">
        <v>27701427818</v>
      </c>
      <c r="K4573" s="158" t="s">
        <v>11597</v>
      </c>
      <c r="L4573" s="151" t="s">
        <v>31</v>
      </c>
      <c r="M4573" s="158" t="s">
        <v>30</v>
      </c>
      <c r="N4573" s="158" t="s">
        <v>31</v>
      </c>
      <c r="O4573" s="158">
        <v>11094</v>
      </c>
      <c r="P4573" s="149">
        <v>44417.460266203707</v>
      </c>
      <c r="Q4573" s="149">
        <v>44417.208819444444</v>
      </c>
      <c r="R4573" s="168">
        <v>498</v>
      </c>
      <c r="S4573" s="151">
        <v>346361475</v>
      </c>
      <c r="T4573" s="153">
        <v>1.10940908211101E+16</v>
      </c>
      <c r="U4573" s="151" t="s">
        <v>32</v>
      </c>
      <c r="V4573" s="141"/>
      <c r="W4573" s="164" t="s">
        <v>13036</v>
      </c>
      <c r="X4573" s="36">
        <v>68378</v>
      </c>
      <c r="Y4573" s="24" t="e">
        <f>VLOOKUP(T4573,Buzon!C:C,1,FALSE)</f>
        <v>#N/A</v>
      </c>
      <c r="Z4573" s="13" t="e">
        <f>VLOOKUP(T4573,Buzon!C:Z,21,FALSE)</f>
        <v>#N/A</v>
      </c>
      <c r="AA4573" s="162" t="e">
        <f>VLOOKUP(T4573,Buzon!C:Z,22,FALSE)</f>
        <v>#N/A</v>
      </c>
      <c r="AB4573" s="162" t="e">
        <f>VLOOKUP(T4573,Buzon!C:Z,23,FALSE)</f>
        <v>#N/A</v>
      </c>
      <c r="AC4573" s="162" t="e">
        <f>VLOOKUP(T4573,Buzon!C:Z,24,FALSE)</f>
        <v>#N/A</v>
      </c>
      <c r="AD4573" s="146">
        <f>+H4573</f>
        <v>174</v>
      </c>
      <c r="AE4573" s="150">
        <v>8139649</v>
      </c>
    </row>
    <row r="4574" spans="1:31" s="150" customFormat="1" ht="12" customHeight="1" x14ac:dyDescent="0.25">
      <c r="A4574" s="151" t="s">
        <v>21</v>
      </c>
      <c r="B4574" s="158" t="s">
        <v>9668</v>
      </c>
      <c r="C4574" s="158" t="s">
        <v>11358</v>
      </c>
      <c r="D4574" s="158">
        <v>2</v>
      </c>
      <c r="E4574" s="158" t="s">
        <v>11598</v>
      </c>
      <c r="F4574" s="158" t="s">
        <v>25</v>
      </c>
      <c r="G4574" s="151" t="s">
        <v>26</v>
      </c>
      <c r="H4574" s="156">
        <v>348</v>
      </c>
      <c r="I4574" s="151" t="s">
        <v>27</v>
      </c>
      <c r="J4574" s="158">
        <v>27701427820</v>
      </c>
      <c r="K4574" s="158" t="s">
        <v>11599</v>
      </c>
      <c r="L4574" s="151" t="s">
        <v>31</v>
      </c>
      <c r="M4574" s="158" t="s">
        <v>31</v>
      </c>
      <c r="N4574" s="158" t="s">
        <v>30</v>
      </c>
      <c r="O4574" s="158">
        <v>11094</v>
      </c>
      <c r="P4574" s="149">
        <v>44417.462083333332</v>
      </c>
      <c r="Q4574" s="149">
        <v>44417.208819444444</v>
      </c>
      <c r="R4574" s="168">
        <v>911693</v>
      </c>
      <c r="S4574" s="151">
        <v>346363530</v>
      </c>
      <c r="T4574" s="153">
        <v>1.10940908211105E+16</v>
      </c>
      <c r="U4574" s="151" t="s">
        <v>32</v>
      </c>
      <c r="V4574" s="141"/>
      <c r="W4574" s="164" t="s">
        <v>13036</v>
      </c>
      <c r="X4574" s="36">
        <v>68378</v>
      </c>
      <c r="Y4574" s="24" t="e">
        <f>VLOOKUP(T4574,Buzon!C:C,1,FALSE)</f>
        <v>#N/A</v>
      </c>
      <c r="Z4574" s="13" t="e">
        <f>VLOOKUP(T4574,Buzon!C:Z,21,FALSE)</f>
        <v>#N/A</v>
      </c>
      <c r="AA4574" s="162" t="e">
        <f>VLOOKUP(T4574,Buzon!C:Z,22,FALSE)</f>
        <v>#N/A</v>
      </c>
      <c r="AB4574" s="162" t="e">
        <f>VLOOKUP(T4574,Buzon!C:Z,23,FALSE)</f>
        <v>#N/A</v>
      </c>
      <c r="AC4574" s="162" t="e">
        <f>VLOOKUP(T4574,Buzon!C:Z,24,FALSE)</f>
        <v>#N/A</v>
      </c>
      <c r="AD4574" s="146">
        <f>+H4574</f>
        <v>348</v>
      </c>
      <c r="AE4574" s="150">
        <v>8139649</v>
      </c>
    </row>
    <row r="4575" spans="1:31" s="150" customFormat="1" ht="12" customHeight="1" x14ac:dyDescent="0.25">
      <c r="A4575" s="151" t="s">
        <v>21</v>
      </c>
      <c r="B4575" s="158" t="s">
        <v>9668</v>
      </c>
      <c r="C4575" s="158" t="s">
        <v>11600</v>
      </c>
      <c r="D4575" s="158">
        <v>37</v>
      </c>
      <c r="E4575" s="158" t="s">
        <v>11601</v>
      </c>
      <c r="F4575" s="158" t="s">
        <v>25</v>
      </c>
      <c r="G4575" s="151" t="s">
        <v>26</v>
      </c>
      <c r="H4575" s="156">
        <v>348</v>
      </c>
      <c r="I4575" s="151" t="s">
        <v>27</v>
      </c>
      <c r="J4575" s="158">
        <v>27701427823</v>
      </c>
      <c r="K4575" s="158" t="s">
        <v>11602</v>
      </c>
      <c r="L4575" s="151" t="s">
        <v>31</v>
      </c>
      <c r="M4575" s="158" t="s">
        <v>31</v>
      </c>
      <c r="N4575" s="158" t="s">
        <v>30</v>
      </c>
      <c r="O4575" s="158">
        <v>11094</v>
      </c>
      <c r="P4575" s="149">
        <v>44417.46534722222</v>
      </c>
      <c r="Q4575" s="149">
        <v>44417.208819444444</v>
      </c>
      <c r="R4575" s="168" t="s">
        <v>11603</v>
      </c>
      <c r="S4575" s="151">
        <v>346367281</v>
      </c>
      <c r="T4575" s="153">
        <v>1.10940908211109E+16</v>
      </c>
      <c r="U4575" s="151" t="s">
        <v>32</v>
      </c>
      <c r="V4575" s="141"/>
      <c r="W4575" s="164" t="s">
        <v>13036</v>
      </c>
      <c r="X4575" s="36">
        <v>68378</v>
      </c>
      <c r="Y4575" s="24" t="e">
        <f>VLOOKUP(T4575,Buzon!C:C,1,FALSE)</f>
        <v>#N/A</v>
      </c>
      <c r="Z4575" s="13" t="e">
        <f>VLOOKUP(T4575,Buzon!C:Z,21,FALSE)</f>
        <v>#N/A</v>
      </c>
      <c r="AA4575" s="162" t="e">
        <f>VLOOKUP(T4575,Buzon!C:Z,22,FALSE)</f>
        <v>#N/A</v>
      </c>
      <c r="AB4575" s="162" t="e">
        <f>VLOOKUP(T4575,Buzon!C:Z,23,FALSE)</f>
        <v>#N/A</v>
      </c>
      <c r="AC4575" s="162" t="e">
        <f>VLOOKUP(T4575,Buzon!C:Z,24,FALSE)</f>
        <v>#N/A</v>
      </c>
      <c r="AD4575" s="146">
        <f>+H4575</f>
        <v>348</v>
      </c>
      <c r="AE4575" s="150">
        <v>8139649</v>
      </c>
    </row>
    <row r="4576" spans="1:31" s="150" customFormat="1" ht="12" customHeight="1" x14ac:dyDescent="0.25">
      <c r="A4576" s="151" t="s">
        <v>21</v>
      </c>
      <c r="B4576" s="158" t="s">
        <v>9662</v>
      </c>
      <c r="C4576" s="158" t="s">
        <v>7329</v>
      </c>
      <c r="D4576" s="158">
        <v>16</v>
      </c>
      <c r="E4576" s="158" t="s">
        <v>11604</v>
      </c>
      <c r="F4576" s="158" t="s">
        <v>71</v>
      </c>
      <c r="G4576" s="151" t="s">
        <v>26</v>
      </c>
      <c r="H4576" s="156">
        <v>174</v>
      </c>
      <c r="I4576" s="151" t="s">
        <v>27</v>
      </c>
      <c r="J4576" s="158">
        <v>27701427824</v>
      </c>
      <c r="K4576" s="158" t="s">
        <v>11605</v>
      </c>
      <c r="L4576" s="151" t="s">
        <v>31</v>
      </c>
      <c r="M4576" s="158" t="s">
        <v>31</v>
      </c>
      <c r="N4576" s="158" t="s">
        <v>29</v>
      </c>
      <c r="O4576" s="158">
        <v>13668</v>
      </c>
      <c r="P4576" s="149">
        <v>44417.466620370367</v>
      </c>
      <c r="Q4576" s="149">
        <v>44417.25545138889</v>
      </c>
      <c r="R4576" s="168">
        <v>22262</v>
      </c>
      <c r="S4576" s="151">
        <v>346368868</v>
      </c>
      <c r="T4576" s="153">
        <v>1.36680908211111E+16</v>
      </c>
      <c r="U4576" s="151" t="s">
        <v>32</v>
      </c>
      <c r="V4576" s="141"/>
      <c r="W4576" s="164" t="s">
        <v>13036</v>
      </c>
      <c r="X4576" s="36">
        <v>68378</v>
      </c>
      <c r="Y4576" s="24" t="e">
        <f>VLOOKUP(T4576,Buzon!C:C,1,FALSE)</f>
        <v>#N/A</v>
      </c>
      <c r="Z4576" s="13" t="e">
        <f>VLOOKUP(T4576,Buzon!C:Z,21,FALSE)</f>
        <v>#N/A</v>
      </c>
      <c r="AA4576" s="162" t="e">
        <f>VLOOKUP(T4576,Buzon!C:Z,22,FALSE)</f>
        <v>#N/A</v>
      </c>
      <c r="AB4576" s="162" t="e">
        <f>VLOOKUP(T4576,Buzon!C:Z,23,FALSE)</f>
        <v>#N/A</v>
      </c>
      <c r="AC4576" s="162" t="e">
        <f>VLOOKUP(T4576,Buzon!C:Z,24,FALSE)</f>
        <v>#N/A</v>
      </c>
      <c r="AD4576" s="146">
        <f>+H4576</f>
        <v>174</v>
      </c>
      <c r="AE4576" s="150">
        <v>8139649</v>
      </c>
    </row>
    <row r="4577" spans="1:31" s="145" customFormat="1" ht="12" customHeight="1" x14ac:dyDescent="0.25">
      <c r="A4577" s="148" t="s">
        <v>21</v>
      </c>
      <c r="B4577" s="62" t="s">
        <v>9668</v>
      </c>
      <c r="C4577" s="62" t="s">
        <v>9845</v>
      </c>
      <c r="D4577" s="62">
        <v>15</v>
      </c>
      <c r="E4577" s="62" t="s">
        <v>11606</v>
      </c>
      <c r="F4577" s="62" t="s">
        <v>25</v>
      </c>
      <c r="G4577" s="148" t="s">
        <v>26</v>
      </c>
      <c r="H4577" s="146">
        <v>348</v>
      </c>
      <c r="I4577" s="148" t="s">
        <v>27</v>
      </c>
      <c r="J4577" s="158">
        <v>27701427825</v>
      </c>
      <c r="K4577" s="158" t="s">
        <v>11607</v>
      </c>
      <c r="L4577" s="148" t="s">
        <v>31</v>
      </c>
      <c r="M4577" s="158" t="s">
        <v>31</v>
      </c>
      <c r="N4577" s="158" t="s">
        <v>29</v>
      </c>
      <c r="O4577" s="158">
        <v>11094</v>
      </c>
      <c r="P4577" s="138">
        <v>44417.466932870368</v>
      </c>
      <c r="Q4577" s="138">
        <v>44417.208819444444</v>
      </c>
      <c r="R4577" s="185">
        <v>882674</v>
      </c>
      <c r="S4577" s="148">
        <v>346369220</v>
      </c>
      <c r="T4577" s="166">
        <v>1.10940908211111E+16</v>
      </c>
      <c r="U4577" s="148" t="s">
        <v>32</v>
      </c>
      <c r="V4577" s="200"/>
      <c r="W4577" s="164" t="s">
        <v>13035</v>
      </c>
      <c r="X4577" s="36">
        <v>2296</v>
      </c>
      <c r="Y4577" s="42" t="e">
        <f>VLOOKUP(T4577,Buzon!C:C,1,FALSE)</f>
        <v>#N/A</v>
      </c>
      <c r="Z4577" s="16" t="e">
        <f>VLOOKUP(T4577,Buzon!C:Z,21,FALSE)</f>
        <v>#N/A</v>
      </c>
      <c r="AA4577" s="15" t="e">
        <f>VLOOKUP(T4577,Buzon!C:Z,22,FALSE)</f>
        <v>#N/A</v>
      </c>
      <c r="AB4577" s="15" t="e">
        <f>VLOOKUP(T4577,Buzon!C:Z,23,FALSE)</f>
        <v>#N/A</v>
      </c>
      <c r="AC4577" s="15" t="e">
        <f>VLOOKUP(T4577,Buzon!C:Z,24,FALSE)</f>
        <v>#N/A</v>
      </c>
      <c r="AD4577" s="146">
        <f>+H4577</f>
        <v>348</v>
      </c>
      <c r="AE4577" s="145">
        <v>9359908044</v>
      </c>
    </row>
    <row r="4578" spans="1:31" s="150" customFormat="1" ht="12" customHeight="1" x14ac:dyDescent="0.25">
      <c r="A4578" s="151" t="s">
        <v>21</v>
      </c>
      <c r="B4578" s="158" t="s">
        <v>9662</v>
      </c>
      <c r="C4578" s="158" t="s">
        <v>7317</v>
      </c>
      <c r="D4578" s="158">
        <v>24</v>
      </c>
      <c r="E4578" s="158" t="s">
        <v>11608</v>
      </c>
      <c r="F4578" s="158" t="s">
        <v>25</v>
      </c>
      <c r="G4578" s="151" t="s">
        <v>26</v>
      </c>
      <c r="H4578" s="156">
        <v>278</v>
      </c>
      <c r="I4578" s="151" t="s">
        <v>27</v>
      </c>
      <c r="J4578" s="158">
        <v>27701427826</v>
      </c>
      <c r="K4578" s="158" t="s">
        <v>11609</v>
      </c>
      <c r="L4578" s="151" t="s">
        <v>31</v>
      </c>
      <c r="M4578" s="158" t="s">
        <v>31</v>
      </c>
      <c r="N4578" s="158" t="s">
        <v>29</v>
      </c>
      <c r="O4578" s="158">
        <v>13668</v>
      </c>
      <c r="P4578" s="149">
        <v>44417.467627314814</v>
      </c>
      <c r="Q4578" s="149">
        <v>44417.25545138889</v>
      </c>
      <c r="R4578" s="168">
        <v>12727</v>
      </c>
      <c r="S4578" s="151">
        <v>346370138</v>
      </c>
      <c r="T4578" s="153">
        <v>1.36680908211112E+16</v>
      </c>
      <c r="U4578" s="151" t="s">
        <v>32</v>
      </c>
      <c r="V4578" s="141"/>
      <c r="W4578" s="164" t="s">
        <v>13036</v>
      </c>
      <c r="X4578" s="36">
        <v>68378</v>
      </c>
      <c r="Y4578" s="24" t="e">
        <f>VLOOKUP(T4578,Buzon!C:C,1,FALSE)</f>
        <v>#N/A</v>
      </c>
      <c r="Z4578" s="13" t="e">
        <f>VLOOKUP(T4578,Buzon!C:Z,21,FALSE)</f>
        <v>#N/A</v>
      </c>
      <c r="AA4578" s="162" t="e">
        <f>VLOOKUP(T4578,Buzon!C:Z,22,FALSE)</f>
        <v>#N/A</v>
      </c>
      <c r="AB4578" s="162" t="e">
        <f>VLOOKUP(T4578,Buzon!C:Z,23,FALSE)</f>
        <v>#N/A</v>
      </c>
      <c r="AC4578" s="162" t="e">
        <f>VLOOKUP(T4578,Buzon!C:Z,24,FALSE)</f>
        <v>#N/A</v>
      </c>
      <c r="AD4578" s="146">
        <f>+H4578</f>
        <v>278</v>
      </c>
      <c r="AE4578" s="150">
        <v>8139649</v>
      </c>
    </row>
    <row r="4579" spans="1:31" s="145" customFormat="1" ht="12" customHeight="1" x14ac:dyDescent="0.25">
      <c r="A4579" s="148" t="s">
        <v>21</v>
      </c>
      <c r="B4579" s="62" t="s">
        <v>9662</v>
      </c>
      <c r="C4579" s="62" t="s">
        <v>11572</v>
      </c>
      <c r="D4579" s="62">
        <v>15</v>
      </c>
      <c r="E4579" s="62" t="s">
        <v>11610</v>
      </c>
      <c r="F4579" s="62" t="s">
        <v>25</v>
      </c>
      <c r="G4579" s="148" t="s">
        <v>26</v>
      </c>
      <c r="H4579" s="146">
        <v>348</v>
      </c>
      <c r="I4579" s="148" t="s">
        <v>27</v>
      </c>
      <c r="J4579" s="158">
        <v>27701427829</v>
      </c>
      <c r="K4579" s="158" t="s">
        <v>11611</v>
      </c>
      <c r="L4579" s="148" t="s">
        <v>31</v>
      </c>
      <c r="M4579" s="158" t="s">
        <v>31</v>
      </c>
      <c r="N4579" s="158" t="s">
        <v>29</v>
      </c>
      <c r="O4579" s="158">
        <v>13668</v>
      </c>
      <c r="P4579" s="138">
        <v>44417.474282407406</v>
      </c>
      <c r="Q4579" s="138">
        <v>44417.25545138889</v>
      </c>
      <c r="R4579" s="185">
        <v>827674</v>
      </c>
      <c r="S4579" s="148">
        <v>346377949</v>
      </c>
      <c r="T4579" s="166">
        <v>1.36680908211122E+16</v>
      </c>
      <c r="U4579" s="148" t="s">
        <v>32</v>
      </c>
      <c r="V4579" s="200"/>
      <c r="W4579" s="164" t="s">
        <v>13035</v>
      </c>
      <c r="X4579" s="36">
        <v>2296</v>
      </c>
      <c r="Y4579" s="42" t="e">
        <f>VLOOKUP(T4579,Buzon!C:C,1,FALSE)</f>
        <v>#N/A</v>
      </c>
      <c r="Z4579" s="16" t="e">
        <f>VLOOKUP(T4579,Buzon!C:Z,21,FALSE)</f>
        <v>#N/A</v>
      </c>
      <c r="AA4579" s="15" t="e">
        <f>VLOOKUP(T4579,Buzon!C:Z,22,FALSE)</f>
        <v>#N/A</v>
      </c>
      <c r="AB4579" s="15" t="e">
        <f>VLOOKUP(T4579,Buzon!C:Z,23,FALSE)</f>
        <v>#N/A</v>
      </c>
      <c r="AC4579" s="15" t="e">
        <f>VLOOKUP(T4579,Buzon!C:Z,24,FALSE)</f>
        <v>#N/A</v>
      </c>
      <c r="AD4579" s="146">
        <f>+H4579</f>
        <v>348</v>
      </c>
      <c r="AE4579" s="145">
        <v>9359908044</v>
      </c>
    </row>
    <row r="4580" spans="1:31" s="145" customFormat="1" ht="12" customHeight="1" x14ac:dyDescent="0.25">
      <c r="A4580" s="148" t="s">
        <v>21</v>
      </c>
      <c r="B4580" s="62" t="s">
        <v>9662</v>
      </c>
      <c r="C4580" s="62" t="s">
        <v>11572</v>
      </c>
      <c r="D4580" s="62">
        <v>16</v>
      </c>
      <c r="E4580" s="62" t="s">
        <v>11612</v>
      </c>
      <c r="F4580" s="62" t="s">
        <v>25</v>
      </c>
      <c r="G4580" s="148" t="s">
        <v>26</v>
      </c>
      <c r="H4580" s="146">
        <v>348</v>
      </c>
      <c r="I4580" s="148" t="s">
        <v>27</v>
      </c>
      <c r="J4580" s="158">
        <v>27701427830</v>
      </c>
      <c r="K4580" s="158" t="s">
        <v>11613</v>
      </c>
      <c r="L4580" s="148" t="s">
        <v>31</v>
      </c>
      <c r="M4580" s="158" t="s">
        <v>31</v>
      </c>
      <c r="N4580" s="158" t="s">
        <v>29</v>
      </c>
      <c r="O4580" s="158">
        <v>13668</v>
      </c>
      <c r="P4580" s="138">
        <v>44417.474282407406</v>
      </c>
      <c r="Q4580" s="138">
        <v>44417.25545138889</v>
      </c>
      <c r="R4580" s="185">
        <v>827674</v>
      </c>
      <c r="S4580" s="148">
        <v>346377949</v>
      </c>
      <c r="T4580" s="166">
        <v>1.36680908211122E+16</v>
      </c>
      <c r="U4580" s="148" t="s">
        <v>32</v>
      </c>
      <c r="V4580" s="200"/>
      <c r="W4580" s="164" t="s">
        <v>13035</v>
      </c>
      <c r="X4580" s="36">
        <v>2296</v>
      </c>
      <c r="Y4580" s="42" t="e">
        <f>VLOOKUP(T4580,Buzon!C:C,1,FALSE)</f>
        <v>#N/A</v>
      </c>
      <c r="Z4580" s="16" t="e">
        <f>VLOOKUP(T4580,Buzon!C:Z,21,FALSE)</f>
        <v>#N/A</v>
      </c>
      <c r="AA4580" s="15" t="e">
        <f>VLOOKUP(T4580,Buzon!C:Z,22,FALSE)</f>
        <v>#N/A</v>
      </c>
      <c r="AB4580" s="15" t="e">
        <f>VLOOKUP(T4580,Buzon!C:Z,23,FALSE)</f>
        <v>#N/A</v>
      </c>
      <c r="AC4580" s="15" t="e">
        <f>VLOOKUP(T4580,Buzon!C:Z,24,FALSE)</f>
        <v>#N/A</v>
      </c>
      <c r="AD4580" s="146">
        <f>+H4580</f>
        <v>348</v>
      </c>
      <c r="AE4580" s="145">
        <v>9359908044</v>
      </c>
    </row>
    <row r="4581" spans="1:31" s="150" customFormat="1" ht="12" customHeight="1" x14ac:dyDescent="0.25">
      <c r="A4581" s="151" t="s">
        <v>21</v>
      </c>
      <c r="B4581" s="158" t="s">
        <v>9668</v>
      </c>
      <c r="C4581" s="158" t="s">
        <v>11600</v>
      </c>
      <c r="D4581" s="158">
        <v>9</v>
      </c>
      <c r="E4581" s="158" t="s">
        <v>11614</v>
      </c>
      <c r="F4581" s="158" t="s">
        <v>47</v>
      </c>
      <c r="G4581" s="151" t="s">
        <v>26</v>
      </c>
      <c r="H4581" s="156">
        <v>174</v>
      </c>
      <c r="I4581" s="151" t="s">
        <v>296</v>
      </c>
      <c r="J4581" s="158">
        <v>27701427837</v>
      </c>
      <c r="K4581" s="158" t="s">
        <v>11615</v>
      </c>
      <c r="L4581" s="151" t="s">
        <v>31</v>
      </c>
      <c r="M4581" s="158" t="s">
        <v>31</v>
      </c>
      <c r="N4581" s="158" t="s">
        <v>29</v>
      </c>
      <c r="O4581" s="158">
        <v>11094</v>
      </c>
      <c r="P4581" s="149">
        <v>44417.484293981484</v>
      </c>
      <c r="Q4581" s="149">
        <v>44417.208819444444</v>
      </c>
      <c r="R4581" s="168">
        <v>11501717149</v>
      </c>
      <c r="S4581" s="151">
        <v>1600515064</v>
      </c>
      <c r="T4581" s="153" t="s">
        <v>11616</v>
      </c>
      <c r="U4581" s="151" t="s">
        <v>32</v>
      </c>
      <c r="V4581" s="141"/>
      <c r="Y4581" s="24" t="e">
        <f>VLOOKUP(T4581,Buzon!C:C,1,FALSE)</f>
        <v>#N/A</v>
      </c>
      <c r="Z4581" s="13" t="e">
        <f>VLOOKUP(T4581,Buzon!C:Z,21,FALSE)</f>
        <v>#N/A</v>
      </c>
      <c r="AA4581" s="162" t="e">
        <f>VLOOKUP(T4581,Buzon!C:Z,22,FALSE)</f>
        <v>#N/A</v>
      </c>
      <c r="AB4581" s="162" t="e">
        <f>VLOOKUP(T4581,Buzon!C:Z,23,FALSE)</f>
        <v>#N/A</v>
      </c>
      <c r="AC4581" s="162" t="e">
        <f>VLOOKUP(T4581,Buzon!C:Z,24,FALSE)</f>
        <v>#N/A</v>
      </c>
      <c r="AD4581" s="188"/>
      <c r="AE4581" s="150" t="e">
        <v>#N/A</v>
      </c>
    </row>
    <row r="4582" spans="1:31" s="150" customFormat="1" ht="12" customHeight="1" x14ac:dyDescent="0.25">
      <c r="A4582" s="151" t="s">
        <v>21</v>
      </c>
      <c r="B4582" s="158" t="s">
        <v>9668</v>
      </c>
      <c r="C4582" s="158" t="s">
        <v>11600</v>
      </c>
      <c r="D4582" s="158">
        <v>10</v>
      </c>
      <c r="E4582" s="158" t="s">
        <v>11617</v>
      </c>
      <c r="F4582" s="158" t="s">
        <v>47</v>
      </c>
      <c r="G4582" s="151" t="s">
        <v>26</v>
      </c>
      <c r="H4582" s="156">
        <v>174</v>
      </c>
      <c r="I4582" s="151" t="s">
        <v>296</v>
      </c>
      <c r="J4582" s="158">
        <v>27701427838</v>
      </c>
      <c r="K4582" s="158" t="s">
        <v>11618</v>
      </c>
      <c r="L4582" s="151" t="s">
        <v>31</v>
      </c>
      <c r="M4582" s="158" t="s">
        <v>31</v>
      </c>
      <c r="N4582" s="158" t="s">
        <v>29</v>
      </c>
      <c r="O4582" s="158">
        <v>11094</v>
      </c>
      <c r="P4582" s="149">
        <v>44417.484293981484</v>
      </c>
      <c r="Q4582" s="149">
        <v>44417.208819444444</v>
      </c>
      <c r="R4582" s="168">
        <v>11501717148</v>
      </c>
      <c r="S4582" s="151">
        <v>1600515064</v>
      </c>
      <c r="T4582" s="153" t="s">
        <v>11616</v>
      </c>
      <c r="U4582" s="151" t="s">
        <v>32</v>
      </c>
      <c r="V4582" s="141"/>
      <c r="Y4582" s="24" t="e">
        <f>VLOOKUP(T4582,Buzon!C:C,1,FALSE)</f>
        <v>#N/A</v>
      </c>
      <c r="Z4582" s="13" t="e">
        <f>VLOOKUP(T4582,Buzon!C:Z,21,FALSE)</f>
        <v>#N/A</v>
      </c>
      <c r="AA4582" s="162" t="e">
        <f>VLOOKUP(T4582,Buzon!C:Z,22,FALSE)</f>
        <v>#N/A</v>
      </c>
      <c r="AB4582" s="162" t="e">
        <f>VLOOKUP(T4582,Buzon!C:Z,23,FALSE)</f>
        <v>#N/A</v>
      </c>
      <c r="AC4582" s="162" t="e">
        <f>VLOOKUP(T4582,Buzon!C:Z,24,FALSE)</f>
        <v>#N/A</v>
      </c>
      <c r="AD4582" s="146"/>
      <c r="AE4582" s="150" t="e">
        <v>#N/A</v>
      </c>
    </row>
    <row r="4583" spans="1:31" s="150" customFormat="1" ht="12" customHeight="1" x14ac:dyDescent="0.25">
      <c r="A4583" s="151" t="s">
        <v>21</v>
      </c>
      <c r="B4583" s="158" t="s">
        <v>9668</v>
      </c>
      <c r="C4583" s="158" t="s">
        <v>11619</v>
      </c>
      <c r="D4583" s="158">
        <v>6</v>
      </c>
      <c r="E4583" s="158" t="s">
        <v>11620</v>
      </c>
      <c r="F4583" s="158" t="s">
        <v>25</v>
      </c>
      <c r="G4583" s="151" t="s">
        <v>26</v>
      </c>
      <c r="H4583" s="156">
        <v>278</v>
      </c>
      <c r="I4583" s="151" t="s">
        <v>27</v>
      </c>
      <c r="J4583" s="158">
        <v>27701427844</v>
      </c>
      <c r="K4583" s="158" t="s">
        <v>11621</v>
      </c>
      <c r="L4583" s="151" t="s">
        <v>31</v>
      </c>
      <c r="M4583" s="158" t="s">
        <v>31</v>
      </c>
      <c r="N4583" s="158" t="s">
        <v>29</v>
      </c>
      <c r="O4583" s="158">
        <v>11094</v>
      </c>
      <c r="P4583" s="149">
        <v>44417.49015046296</v>
      </c>
      <c r="Q4583" s="149">
        <v>44417.208819444444</v>
      </c>
      <c r="R4583" s="168">
        <v>266603</v>
      </c>
      <c r="S4583" s="151">
        <v>346397620</v>
      </c>
      <c r="T4583" s="153">
        <v>1.10940908211145E+16</v>
      </c>
      <c r="U4583" s="151" t="s">
        <v>32</v>
      </c>
      <c r="V4583" s="141"/>
      <c r="W4583" s="164" t="s">
        <v>13036</v>
      </c>
      <c r="X4583" s="36">
        <v>68378</v>
      </c>
      <c r="Y4583" s="24" t="e">
        <f>VLOOKUP(T4583,Buzon!C:C,1,FALSE)</f>
        <v>#N/A</v>
      </c>
      <c r="Z4583" s="13" t="e">
        <f>VLOOKUP(T4583,Buzon!C:Z,21,FALSE)</f>
        <v>#N/A</v>
      </c>
      <c r="AA4583" s="162" t="e">
        <f>VLOOKUP(T4583,Buzon!C:Z,22,FALSE)</f>
        <v>#N/A</v>
      </c>
      <c r="AB4583" s="162" t="e">
        <f>VLOOKUP(T4583,Buzon!C:Z,23,FALSE)</f>
        <v>#N/A</v>
      </c>
      <c r="AC4583" s="162" t="e">
        <f>VLOOKUP(T4583,Buzon!C:Z,24,FALSE)</f>
        <v>#N/A</v>
      </c>
      <c r="AD4583" s="146">
        <f>+H4583</f>
        <v>278</v>
      </c>
      <c r="AE4583" s="150">
        <v>8139649</v>
      </c>
    </row>
    <row r="4584" spans="1:31" s="150" customFormat="1" ht="12" customHeight="1" x14ac:dyDescent="0.25">
      <c r="A4584" s="151" t="s">
        <v>21</v>
      </c>
      <c r="B4584" s="158" t="s">
        <v>9668</v>
      </c>
      <c r="C4584" s="158" t="s">
        <v>11600</v>
      </c>
      <c r="D4584" s="158">
        <v>33</v>
      </c>
      <c r="E4584" s="158" t="s">
        <v>11622</v>
      </c>
      <c r="F4584" s="158" t="s">
        <v>47</v>
      </c>
      <c r="G4584" s="151" t="s">
        <v>26</v>
      </c>
      <c r="H4584" s="156">
        <v>174</v>
      </c>
      <c r="I4584" s="151" t="s">
        <v>27</v>
      </c>
      <c r="J4584" s="158">
        <v>27701427845</v>
      </c>
      <c r="K4584" s="158" t="s">
        <v>11623</v>
      </c>
      <c r="L4584" s="151" t="s">
        <v>31</v>
      </c>
      <c r="M4584" s="158" t="s">
        <v>31</v>
      </c>
      <c r="N4584" s="158" t="s">
        <v>29</v>
      </c>
      <c r="O4584" s="158">
        <v>11094</v>
      </c>
      <c r="P4584" s="149">
        <v>44417.492465277777</v>
      </c>
      <c r="Q4584" s="149">
        <v>44417.208819444444</v>
      </c>
      <c r="R4584" s="168">
        <v>44912</v>
      </c>
      <c r="S4584" s="151">
        <v>346400524</v>
      </c>
      <c r="T4584" s="153">
        <v>1.10940908211148E+16</v>
      </c>
      <c r="U4584" s="151" t="s">
        <v>32</v>
      </c>
      <c r="V4584" s="141"/>
      <c r="W4584" s="164" t="s">
        <v>13036</v>
      </c>
      <c r="X4584" s="36">
        <v>68378</v>
      </c>
      <c r="Y4584" s="24" t="e">
        <f>VLOOKUP(T4584,Buzon!C:C,1,FALSE)</f>
        <v>#N/A</v>
      </c>
      <c r="Z4584" s="13" t="e">
        <f>VLOOKUP(T4584,Buzon!C:Z,21,FALSE)</f>
        <v>#N/A</v>
      </c>
      <c r="AA4584" s="162" t="e">
        <f>VLOOKUP(T4584,Buzon!C:Z,22,FALSE)</f>
        <v>#N/A</v>
      </c>
      <c r="AB4584" s="162" t="e">
        <f>VLOOKUP(T4584,Buzon!C:Z,23,FALSE)</f>
        <v>#N/A</v>
      </c>
      <c r="AC4584" s="162" t="e">
        <f>VLOOKUP(T4584,Buzon!C:Z,24,FALSE)</f>
        <v>#N/A</v>
      </c>
      <c r="AD4584" s="146">
        <f>+H4584</f>
        <v>174</v>
      </c>
      <c r="AE4584" s="150">
        <v>8139649</v>
      </c>
    </row>
    <row r="4585" spans="1:31" s="150" customFormat="1" ht="12" customHeight="1" x14ac:dyDescent="0.25">
      <c r="A4585" s="151" t="s">
        <v>21</v>
      </c>
      <c r="B4585" s="158" t="s">
        <v>9668</v>
      </c>
      <c r="C4585" s="157"/>
      <c r="D4585" s="157"/>
      <c r="E4585" s="158" t="s">
        <v>11622</v>
      </c>
      <c r="F4585" s="158" t="s">
        <v>47</v>
      </c>
      <c r="G4585" s="151" t="s">
        <v>26</v>
      </c>
      <c r="H4585" s="156">
        <v>174</v>
      </c>
      <c r="I4585" s="151" t="s">
        <v>167</v>
      </c>
      <c r="J4585" s="158">
        <v>27701427846</v>
      </c>
      <c r="K4585" s="158" t="s">
        <v>11624</v>
      </c>
      <c r="L4585" s="151" t="s">
        <v>31</v>
      </c>
      <c r="M4585" s="158" t="s">
        <v>29</v>
      </c>
      <c r="N4585" s="158" t="s">
        <v>31</v>
      </c>
      <c r="O4585" s="158">
        <v>11094</v>
      </c>
      <c r="P4585" s="149">
        <v>44417.492465277777</v>
      </c>
      <c r="Q4585" s="149">
        <v>44417.208819444444</v>
      </c>
      <c r="R4585" s="168">
        <v>44912</v>
      </c>
      <c r="S4585" s="151">
        <v>346400524</v>
      </c>
      <c r="T4585" s="153">
        <v>1.10940908211148E+16</v>
      </c>
      <c r="U4585" s="151" t="s">
        <v>32</v>
      </c>
      <c r="V4585" s="141"/>
      <c r="W4585" s="164" t="s">
        <v>13036</v>
      </c>
      <c r="X4585" s="36">
        <v>68378</v>
      </c>
      <c r="Y4585" s="24" t="e">
        <f>VLOOKUP(T4585,Buzon!C:C,1,FALSE)</f>
        <v>#N/A</v>
      </c>
      <c r="Z4585" s="13" t="e">
        <f>VLOOKUP(T4585,Buzon!C:Z,21,FALSE)</f>
        <v>#N/A</v>
      </c>
      <c r="AA4585" s="162" t="e">
        <f>VLOOKUP(T4585,Buzon!C:Z,22,FALSE)</f>
        <v>#N/A</v>
      </c>
      <c r="AB4585" s="162" t="e">
        <f>VLOOKUP(T4585,Buzon!C:Z,23,FALSE)</f>
        <v>#N/A</v>
      </c>
      <c r="AC4585" s="162" t="e">
        <f>VLOOKUP(T4585,Buzon!C:Z,24,FALSE)</f>
        <v>#N/A</v>
      </c>
      <c r="AD4585" s="146">
        <f>+H4585</f>
        <v>174</v>
      </c>
      <c r="AE4585" s="150">
        <v>8139649</v>
      </c>
    </row>
    <row r="4586" spans="1:31" s="150" customFormat="1" ht="12" customHeight="1" x14ac:dyDescent="0.25">
      <c r="A4586" s="151" t="s">
        <v>21</v>
      </c>
      <c r="B4586" s="158" t="s">
        <v>9668</v>
      </c>
      <c r="C4586" s="158" t="s">
        <v>11600</v>
      </c>
      <c r="D4586" s="158">
        <v>34</v>
      </c>
      <c r="E4586" s="158" t="s">
        <v>11625</v>
      </c>
      <c r="F4586" s="158" t="s">
        <v>25</v>
      </c>
      <c r="G4586" s="151" t="s">
        <v>26</v>
      </c>
      <c r="H4586" s="156">
        <v>348</v>
      </c>
      <c r="I4586" s="151" t="s">
        <v>27</v>
      </c>
      <c r="J4586" s="158">
        <v>27701427847</v>
      </c>
      <c r="K4586" s="158" t="s">
        <v>11626</v>
      </c>
      <c r="L4586" s="151" t="s">
        <v>31</v>
      </c>
      <c r="M4586" s="158" t="s">
        <v>31</v>
      </c>
      <c r="N4586" s="158" t="s">
        <v>29</v>
      </c>
      <c r="O4586" s="158">
        <v>11094</v>
      </c>
      <c r="P4586" s="149">
        <v>44417.492465277777</v>
      </c>
      <c r="Q4586" s="149">
        <v>44417.208819444444</v>
      </c>
      <c r="R4586" s="168">
        <v>44912</v>
      </c>
      <c r="S4586" s="151">
        <v>346400524</v>
      </c>
      <c r="T4586" s="153">
        <v>1.10940908211148E+16</v>
      </c>
      <c r="U4586" s="151" t="s">
        <v>32</v>
      </c>
      <c r="V4586" s="141"/>
      <c r="W4586" s="164" t="s">
        <v>13036</v>
      </c>
      <c r="X4586" s="36">
        <v>68378</v>
      </c>
      <c r="Y4586" s="24" t="e">
        <f>VLOOKUP(T4586,Buzon!C:C,1,FALSE)</f>
        <v>#N/A</v>
      </c>
      <c r="Z4586" s="13" t="e">
        <f>VLOOKUP(T4586,Buzon!C:Z,21,FALSE)</f>
        <v>#N/A</v>
      </c>
      <c r="AA4586" s="162" t="e">
        <f>VLOOKUP(T4586,Buzon!C:Z,22,FALSE)</f>
        <v>#N/A</v>
      </c>
      <c r="AB4586" s="162" t="e">
        <f>VLOOKUP(T4586,Buzon!C:Z,23,FALSE)</f>
        <v>#N/A</v>
      </c>
      <c r="AC4586" s="162" t="e">
        <f>VLOOKUP(T4586,Buzon!C:Z,24,FALSE)</f>
        <v>#N/A</v>
      </c>
      <c r="AD4586" s="146">
        <f>+H4586</f>
        <v>348</v>
      </c>
      <c r="AE4586" s="150">
        <v>8139649</v>
      </c>
    </row>
    <row r="4587" spans="1:31" s="150" customFormat="1" ht="12" customHeight="1" x14ac:dyDescent="0.25">
      <c r="A4587" s="151" t="s">
        <v>21</v>
      </c>
      <c r="B4587" s="158" t="s">
        <v>9668</v>
      </c>
      <c r="C4587" s="157"/>
      <c r="D4587" s="157"/>
      <c r="E4587" s="158" t="s">
        <v>11625</v>
      </c>
      <c r="F4587" s="158" t="s">
        <v>25</v>
      </c>
      <c r="G4587" s="151" t="s">
        <v>26</v>
      </c>
      <c r="H4587" s="156">
        <v>278</v>
      </c>
      <c r="I4587" s="151" t="s">
        <v>167</v>
      </c>
      <c r="J4587" s="158">
        <v>27701427848</v>
      </c>
      <c r="K4587" s="158" t="s">
        <v>11627</v>
      </c>
      <c r="L4587" s="151" t="s">
        <v>31</v>
      </c>
      <c r="M4587" s="158" t="s">
        <v>29</v>
      </c>
      <c r="N4587" s="158" t="s">
        <v>31</v>
      </c>
      <c r="O4587" s="158">
        <v>11094</v>
      </c>
      <c r="P4587" s="149">
        <v>44417.492465277777</v>
      </c>
      <c r="Q4587" s="149">
        <v>44417.208819444444</v>
      </c>
      <c r="R4587" s="168">
        <v>44912</v>
      </c>
      <c r="S4587" s="151">
        <v>346400524</v>
      </c>
      <c r="T4587" s="153">
        <v>1.10940908211148E+16</v>
      </c>
      <c r="U4587" s="151" t="s">
        <v>32</v>
      </c>
      <c r="V4587" s="141"/>
      <c r="W4587" s="164" t="s">
        <v>13036</v>
      </c>
      <c r="X4587" s="36">
        <v>68378</v>
      </c>
      <c r="Y4587" s="24" t="e">
        <f>VLOOKUP(T4587,Buzon!C:C,1,FALSE)</f>
        <v>#N/A</v>
      </c>
      <c r="Z4587" s="13" t="e">
        <f>VLOOKUP(T4587,Buzon!C:Z,21,FALSE)</f>
        <v>#N/A</v>
      </c>
      <c r="AA4587" s="162" t="e">
        <f>VLOOKUP(T4587,Buzon!C:Z,22,FALSE)</f>
        <v>#N/A</v>
      </c>
      <c r="AB4587" s="162" t="e">
        <f>VLOOKUP(T4587,Buzon!C:Z,23,FALSE)</f>
        <v>#N/A</v>
      </c>
      <c r="AC4587" s="162" t="e">
        <f>VLOOKUP(T4587,Buzon!C:Z,24,FALSE)</f>
        <v>#N/A</v>
      </c>
      <c r="AD4587" s="146">
        <f>+H4587</f>
        <v>278</v>
      </c>
      <c r="AE4587" s="150">
        <v>8139649</v>
      </c>
    </row>
    <row r="4588" spans="1:31" s="150" customFormat="1" ht="12" customHeight="1" x14ac:dyDescent="0.25">
      <c r="A4588" s="151" t="s">
        <v>21</v>
      </c>
      <c r="B4588" s="158" t="s">
        <v>9668</v>
      </c>
      <c r="C4588" s="158" t="s">
        <v>11600</v>
      </c>
      <c r="D4588" s="158">
        <v>35</v>
      </c>
      <c r="E4588" s="158" t="s">
        <v>11628</v>
      </c>
      <c r="F4588" s="158" t="s">
        <v>25</v>
      </c>
      <c r="G4588" s="151" t="s">
        <v>26</v>
      </c>
      <c r="H4588" s="156">
        <v>348</v>
      </c>
      <c r="I4588" s="151" t="s">
        <v>27</v>
      </c>
      <c r="J4588" s="158">
        <v>27701427849</v>
      </c>
      <c r="K4588" s="158" t="s">
        <v>11629</v>
      </c>
      <c r="L4588" s="151" t="s">
        <v>31</v>
      </c>
      <c r="M4588" s="158" t="s">
        <v>31</v>
      </c>
      <c r="N4588" s="158" t="s">
        <v>29</v>
      </c>
      <c r="O4588" s="158">
        <v>11094</v>
      </c>
      <c r="P4588" s="149">
        <v>44417.492465277777</v>
      </c>
      <c r="Q4588" s="149">
        <v>44417.208819444444</v>
      </c>
      <c r="R4588" s="168">
        <v>44912</v>
      </c>
      <c r="S4588" s="151">
        <v>346400524</v>
      </c>
      <c r="T4588" s="153">
        <v>1.10940908211148E+16</v>
      </c>
      <c r="U4588" s="151" t="s">
        <v>32</v>
      </c>
      <c r="V4588" s="141"/>
      <c r="W4588" s="164" t="s">
        <v>13036</v>
      </c>
      <c r="X4588" s="36">
        <v>68378</v>
      </c>
      <c r="Y4588" s="24" t="e">
        <f>VLOOKUP(T4588,Buzon!C:C,1,FALSE)</f>
        <v>#N/A</v>
      </c>
      <c r="Z4588" s="13" t="e">
        <f>VLOOKUP(T4588,Buzon!C:Z,21,FALSE)</f>
        <v>#N/A</v>
      </c>
      <c r="AA4588" s="162" t="e">
        <f>VLOOKUP(T4588,Buzon!C:Z,22,FALSE)</f>
        <v>#N/A</v>
      </c>
      <c r="AB4588" s="162" t="e">
        <f>VLOOKUP(T4588,Buzon!C:Z,23,FALSE)</f>
        <v>#N/A</v>
      </c>
      <c r="AC4588" s="162" t="e">
        <f>VLOOKUP(T4588,Buzon!C:Z,24,FALSE)</f>
        <v>#N/A</v>
      </c>
      <c r="AD4588" s="146">
        <f>+H4588</f>
        <v>348</v>
      </c>
      <c r="AE4588" s="150">
        <v>8139649</v>
      </c>
    </row>
    <row r="4589" spans="1:31" s="150" customFormat="1" ht="12" customHeight="1" x14ac:dyDescent="0.25">
      <c r="A4589" s="151" t="s">
        <v>21</v>
      </c>
      <c r="B4589" s="158" t="s">
        <v>9668</v>
      </c>
      <c r="C4589" s="158" t="s">
        <v>11600</v>
      </c>
      <c r="D4589" s="158">
        <v>32</v>
      </c>
      <c r="E4589" s="158" t="s">
        <v>11630</v>
      </c>
      <c r="F4589" s="158" t="s">
        <v>25</v>
      </c>
      <c r="G4589" s="151" t="s">
        <v>26</v>
      </c>
      <c r="H4589" s="156">
        <v>348</v>
      </c>
      <c r="I4589" s="151" t="s">
        <v>27</v>
      </c>
      <c r="J4589" s="158">
        <v>27701427858</v>
      </c>
      <c r="K4589" s="158" t="s">
        <v>11631</v>
      </c>
      <c r="L4589" s="151" t="s">
        <v>31</v>
      </c>
      <c r="M4589" s="158" t="s">
        <v>31</v>
      </c>
      <c r="N4589" s="158" t="s">
        <v>30</v>
      </c>
      <c r="O4589" s="158">
        <v>11094</v>
      </c>
      <c r="P4589" s="149">
        <v>44417.501018518517</v>
      </c>
      <c r="Q4589" s="149">
        <v>44417.208819444444</v>
      </c>
      <c r="R4589" s="168">
        <v>143509</v>
      </c>
      <c r="S4589" s="151">
        <v>346411466</v>
      </c>
      <c r="T4589" s="153">
        <v>1.10940908211201E+16</v>
      </c>
      <c r="U4589" s="151" t="s">
        <v>32</v>
      </c>
      <c r="V4589" s="141"/>
      <c r="W4589" s="164" t="s">
        <v>13036</v>
      </c>
      <c r="X4589" s="36">
        <v>68378</v>
      </c>
      <c r="Y4589" s="24" t="e">
        <f>VLOOKUP(T4589,Buzon!C:C,1,FALSE)</f>
        <v>#N/A</v>
      </c>
      <c r="Z4589" s="13" t="e">
        <f>VLOOKUP(T4589,Buzon!C:Z,21,FALSE)</f>
        <v>#N/A</v>
      </c>
      <c r="AA4589" s="162" t="e">
        <f>VLOOKUP(T4589,Buzon!C:Z,22,FALSE)</f>
        <v>#N/A</v>
      </c>
      <c r="AB4589" s="162" t="e">
        <f>VLOOKUP(T4589,Buzon!C:Z,23,FALSE)</f>
        <v>#N/A</v>
      </c>
      <c r="AC4589" s="162" t="e">
        <f>VLOOKUP(T4589,Buzon!C:Z,24,FALSE)</f>
        <v>#N/A</v>
      </c>
      <c r="AD4589" s="146">
        <f>+H4589</f>
        <v>348</v>
      </c>
      <c r="AE4589" s="150">
        <v>8139649</v>
      </c>
    </row>
    <row r="4590" spans="1:31" s="150" customFormat="1" ht="12" customHeight="1" x14ac:dyDescent="0.25">
      <c r="A4590" s="151" t="s">
        <v>21</v>
      </c>
      <c r="B4590" s="158" t="s">
        <v>9668</v>
      </c>
      <c r="C4590" s="158" t="s">
        <v>11632</v>
      </c>
      <c r="D4590" s="158">
        <v>7</v>
      </c>
      <c r="E4590" s="158" t="s">
        <v>11633</v>
      </c>
      <c r="F4590" s="158" t="s">
        <v>71</v>
      </c>
      <c r="G4590" s="151" t="s">
        <v>26</v>
      </c>
      <c r="H4590" s="156">
        <v>174</v>
      </c>
      <c r="I4590" s="151" t="s">
        <v>27</v>
      </c>
      <c r="J4590" s="158">
        <v>27701427866</v>
      </c>
      <c r="K4590" s="158" t="s">
        <v>11634</v>
      </c>
      <c r="L4590" s="151" t="s">
        <v>31</v>
      </c>
      <c r="M4590" s="158" t="s">
        <v>31</v>
      </c>
      <c r="N4590" s="158" t="s">
        <v>29</v>
      </c>
      <c r="O4590" s="158">
        <v>11094</v>
      </c>
      <c r="P4590" s="149">
        <v>44417.506851851853</v>
      </c>
      <c r="Q4590" s="149">
        <v>44417.208819444444</v>
      </c>
      <c r="R4590" s="168">
        <v>474001</v>
      </c>
      <c r="S4590" s="151">
        <v>346467714</v>
      </c>
      <c r="T4590" s="153">
        <v>1.10940908211209E+16</v>
      </c>
      <c r="U4590" s="151" t="s">
        <v>32</v>
      </c>
      <c r="V4590" s="141"/>
      <c r="W4590" s="164" t="s">
        <v>13036</v>
      </c>
      <c r="X4590" s="36">
        <v>68378</v>
      </c>
      <c r="Y4590" s="24" t="e">
        <f>VLOOKUP(T4590,Buzon!C:C,1,FALSE)</f>
        <v>#N/A</v>
      </c>
      <c r="Z4590" s="13" t="e">
        <f>VLOOKUP(T4590,Buzon!C:Z,21,FALSE)</f>
        <v>#N/A</v>
      </c>
      <c r="AA4590" s="162" t="e">
        <f>VLOOKUP(T4590,Buzon!C:Z,22,FALSE)</f>
        <v>#N/A</v>
      </c>
      <c r="AB4590" s="162" t="e">
        <f>VLOOKUP(T4590,Buzon!C:Z,23,FALSE)</f>
        <v>#N/A</v>
      </c>
      <c r="AC4590" s="162" t="e">
        <f>VLOOKUP(T4590,Buzon!C:Z,24,FALSE)</f>
        <v>#N/A</v>
      </c>
      <c r="AD4590" s="146">
        <f>+H4590</f>
        <v>174</v>
      </c>
      <c r="AE4590" s="150">
        <v>8139649</v>
      </c>
    </row>
    <row r="4591" spans="1:31" s="150" customFormat="1" ht="12" customHeight="1" x14ac:dyDescent="0.25">
      <c r="A4591" s="151" t="s">
        <v>21</v>
      </c>
      <c r="B4591" s="158" t="s">
        <v>9668</v>
      </c>
      <c r="C4591" s="158" t="s">
        <v>11632</v>
      </c>
      <c r="D4591" s="158">
        <v>8</v>
      </c>
      <c r="E4591" s="158" t="s">
        <v>11635</v>
      </c>
      <c r="F4591" s="158" t="s">
        <v>71</v>
      </c>
      <c r="G4591" s="151" t="s">
        <v>26</v>
      </c>
      <c r="H4591" s="156">
        <v>174</v>
      </c>
      <c r="I4591" s="151" t="s">
        <v>27</v>
      </c>
      <c r="J4591" s="158">
        <v>27701427867</v>
      </c>
      <c r="K4591" s="158" t="s">
        <v>11636</v>
      </c>
      <c r="L4591" s="151" t="s">
        <v>31</v>
      </c>
      <c r="M4591" s="158" t="s">
        <v>31</v>
      </c>
      <c r="N4591" s="158" t="s">
        <v>29</v>
      </c>
      <c r="O4591" s="158">
        <v>11094</v>
      </c>
      <c r="P4591" s="149">
        <v>44417.506851851853</v>
      </c>
      <c r="Q4591" s="149">
        <v>44417.208819444444</v>
      </c>
      <c r="R4591" s="168">
        <v>474001</v>
      </c>
      <c r="S4591" s="151">
        <v>346467714</v>
      </c>
      <c r="T4591" s="153">
        <v>1.10940908211209E+16</v>
      </c>
      <c r="U4591" s="151" t="s">
        <v>32</v>
      </c>
      <c r="V4591" s="141"/>
      <c r="W4591" s="164" t="s">
        <v>13036</v>
      </c>
      <c r="X4591" s="36">
        <v>68378</v>
      </c>
      <c r="Y4591" s="24" t="e">
        <f>VLOOKUP(T4591,Buzon!C:C,1,FALSE)</f>
        <v>#N/A</v>
      </c>
      <c r="Z4591" s="13" t="e">
        <f>VLOOKUP(T4591,Buzon!C:Z,21,FALSE)</f>
        <v>#N/A</v>
      </c>
      <c r="AA4591" s="162" t="e">
        <f>VLOOKUP(T4591,Buzon!C:Z,22,FALSE)</f>
        <v>#N/A</v>
      </c>
      <c r="AB4591" s="162" t="e">
        <f>VLOOKUP(T4591,Buzon!C:Z,23,FALSE)</f>
        <v>#N/A</v>
      </c>
      <c r="AC4591" s="162" t="e">
        <f>VLOOKUP(T4591,Buzon!C:Z,24,FALSE)</f>
        <v>#N/A</v>
      </c>
      <c r="AD4591" s="146">
        <f>+H4591</f>
        <v>174</v>
      </c>
      <c r="AE4591" s="150">
        <v>8139649</v>
      </c>
    </row>
    <row r="4592" spans="1:31" s="150" customFormat="1" ht="12" customHeight="1" x14ac:dyDescent="0.25">
      <c r="A4592" s="151" t="s">
        <v>21</v>
      </c>
      <c r="B4592" s="158" t="s">
        <v>9668</v>
      </c>
      <c r="C4592" s="158" t="s">
        <v>11632</v>
      </c>
      <c r="D4592" s="158">
        <v>5</v>
      </c>
      <c r="E4592" s="158" t="s">
        <v>11637</v>
      </c>
      <c r="F4592" s="158" t="s">
        <v>25</v>
      </c>
      <c r="G4592" s="151" t="s">
        <v>26</v>
      </c>
      <c r="H4592" s="156">
        <v>278</v>
      </c>
      <c r="I4592" s="151" t="s">
        <v>27</v>
      </c>
      <c r="J4592" s="158">
        <v>27701427868</v>
      </c>
      <c r="K4592" s="158" t="s">
        <v>11638</v>
      </c>
      <c r="L4592" s="151" t="s">
        <v>31</v>
      </c>
      <c r="M4592" s="158" t="s">
        <v>31</v>
      </c>
      <c r="N4592" s="158" t="s">
        <v>29</v>
      </c>
      <c r="O4592" s="158">
        <v>11094</v>
      </c>
      <c r="P4592" s="149">
        <v>44417.506851851853</v>
      </c>
      <c r="Q4592" s="149">
        <v>44417.208819444444</v>
      </c>
      <c r="R4592" s="168">
        <v>474001</v>
      </c>
      <c r="S4592" s="151">
        <v>346467714</v>
      </c>
      <c r="T4592" s="153">
        <v>1.10940908211209E+16</v>
      </c>
      <c r="U4592" s="151" t="s">
        <v>32</v>
      </c>
      <c r="V4592" s="141"/>
      <c r="W4592" s="164" t="s">
        <v>13036</v>
      </c>
      <c r="X4592" s="36">
        <v>68378</v>
      </c>
      <c r="Y4592" s="24" t="e">
        <f>VLOOKUP(T4592,Buzon!C:C,1,FALSE)</f>
        <v>#N/A</v>
      </c>
      <c r="Z4592" s="13" t="e">
        <f>VLOOKUP(T4592,Buzon!C:Z,21,FALSE)</f>
        <v>#N/A</v>
      </c>
      <c r="AA4592" s="162" t="e">
        <f>VLOOKUP(T4592,Buzon!C:Z,22,FALSE)</f>
        <v>#N/A</v>
      </c>
      <c r="AB4592" s="162" t="e">
        <f>VLOOKUP(T4592,Buzon!C:Z,23,FALSE)</f>
        <v>#N/A</v>
      </c>
      <c r="AC4592" s="162" t="e">
        <f>VLOOKUP(T4592,Buzon!C:Z,24,FALSE)</f>
        <v>#N/A</v>
      </c>
      <c r="AD4592" s="146">
        <f>+H4592</f>
        <v>278</v>
      </c>
      <c r="AE4592" s="150">
        <v>8139649</v>
      </c>
    </row>
    <row r="4593" spans="1:31" s="150" customFormat="1" ht="12" customHeight="1" x14ac:dyDescent="0.25">
      <c r="A4593" s="151" t="s">
        <v>21</v>
      </c>
      <c r="B4593" s="158" t="s">
        <v>9668</v>
      </c>
      <c r="C4593" s="158" t="s">
        <v>11632</v>
      </c>
      <c r="D4593" s="158">
        <v>6</v>
      </c>
      <c r="E4593" s="158" t="s">
        <v>11639</v>
      </c>
      <c r="F4593" s="158" t="s">
        <v>25</v>
      </c>
      <c r="G4593" s="151" t="s">
        <v>26</v>
      </c>
      <c r="H4593" s="156">
        <v>278</v>
      </c>
      <c r="I4593" s="151" t="s">
        <v>27</v>
      </c>
      <c r="J4593" s="158">
        <v>27701427869</v>
      </c>
      <c r="K4593" s="158" t="s">
        <v>11640</v>
      </c>
      <c r="L4593" s="151" t="s">
        <v>31</v>
      </c>
      <c r="M4593" s="158" t="s">
        <v>31</v>
      </c>
      <c r="N4593" s="158" t="s">
        <v>29</v>
      </c>
      <c r="O4593" s="158">
        <v>11094</v>
      </c>
      <c r="P4593" s="149">
        <v>44417.506851851853</v>
      </c>
      <c r="Q4593" s="149">
        <v>44417.208819444444</v>
      </c>
      <c r="R4593" s="168">
        <v>474001</v>
      </c>
      <c r="S4593" s="151">
        <v>346467714</v>
      </c>
      <c r="T4593" s="153">
        <v>1.10940908211209E+16</v>
      </c>
      <c r="U4593" s="151" t="s">
        <v>32</v>
      </c>
      <c r="V4593" s="141"/>
      <c r="W4593" s="164" t="s">
        <v>13036</v>
      </c>
      <c r="X4593" s="36">
        <v>68378</v>
      </c>
      <c r="Y4593" s="24" t="e">
        <f>VLOOKUP(T4593,Buzon!C:C,1,FALSE)</f>
        <v>#N/A</v>
      </c>
      <c r="Z4593" s="13" t="e">
        <f>VLOOKUP(T4593,Buzon!C:Z,21,FALSE)</f>
        <v>#N/A</v>
      </c>
      <c r="AA4593" s="162" t="e">
        <f>VLOOKUP(T4593,Buzon!C:Z,22,FALSE)</f>
        <v>#N/A</v>
      </c>
      <c r="AB4593" s="162" t="e">
        <f>VLOOKUP(T4593,Buzon!C:Z,23,FALSE)</f>
        <v>#N/A</v>
      </c>
      <c r="AC4593" s="162" t="e">
        <f>VLOOKUP(T4593,Buzon!C:Z,24,FALSE)</f>
        <v>#N/A</v>
      </c>
      <c r="AD4593" s="146">
        <f>+H4593</f>
        <v>278</v>
      </c>
      <c r="AE4593" s="150">
        <v>8139649</v>
      </c>
    </row>
    <row r="4594" spans="1:31" s="150" customFormat="1" ht="12" customHeight="1" x14ac:dyDescent="0.25">
      <c r="A4594" s="151" t="s">
        <v>21</v>
      </c>
      <c r="B4594" s="158" t="s">
        <v>9668</v>
      </c>
      <c r="C4594" s="158" t="s">
        <v>11600</v>
      </c>
      <c r="D4594" s="158">
        <v>36</v>
      </c>
      <c r="E4594" s="158" t="s">
        <v>11641</v>
      </c>
      <c r="F4594" s="158" t="s">
        <v>25</v>
      </c>
      <c r="G4594" s="151" t="s">
        <v>26</v>
      </c>
      <c r="H4594" s="156">
        <v>348</v>
      </c>
      <c r="I4594" s="151" t="s">
        <v>27</v>
      </c>
      <c r="J4594" s="158">
        <v>27701427875</v>
      </c>
      <c r="K4594" s="158" t="s">
        <v>11642</v>
      </c>
      <c r="L4594" s="151" t="s">
        <v>31</v>
      </c>
      <c r="M4594" s="158" t="s">
        <v>31</v>
      </c>
      <c r="N4594" s="158" t="s">
        <v>29</v>
      </c>
      <c r="O4594" s="158">
        <v>11094</v>
      </c>
      <c r="P4594" s="149">
        <v>44417.510196759256</v>
      </c>
      <c r="Q4594" s="149">
        <v>44417.208819444444</v>
      </c>
      <c r="R4594" s="168">
        <v>43628</v>
      </c>
      <c r="S4594" s="151">
        <v>346470343</v>
      </c>
      <c r="T4594" s="153">
        <v>1.10940908211214E+16</v>
      </c>
      <c r="U4594" s="151" t="s">
        <v>32</v>
      </c>
      <c r="V4594" s="141"/>
      <c r="W4594" s="164" t="s">
        <v>13036</v>
      </c>
      <c r="X4594" s="36">
        <v>68378</v>
      </c>
      <c r="Y4594" s="24" t="e">
        <f>VLOOKUP(T4594,Buzon!C:C,1,FALSE)</f>
        <v>#N/A</v>
      </c>
      <c r="Z4594" s="13" t="e">
        <f>VLOOKUP(T4594,Buzon!C:Z,21,FALSE)</f>
        <v>#N/A</v>
      </c>
      <c r="AA4594" s="162" t="e">
        <f>VLOOKUP(T4594,Buzon!C:Z,22,FALSE)</f>
        <v>#N/A</v>
      </c>
      <c r="AB4594" s="162" t="e">
        <f>VLOOKUP(T4594,Buzon!C:Z,23,FALSE)</f>
        <v>#N/A</v>
      </c>
      <c r="AC4594" s="162" t="e">
        <f>VLOOKUP(T4594,Buzon!C:Z,24,FALSE)</f>
        <v>#N/A</v>
      </c>
      <c r="AD4594" s="146">
        <f>+H4594</f>
        <v>348</v>
      </c>
      <c r="AE4594" s="150">
        <v>8139649</v>
      </c>
    </row>
    <row r="4595" spans="1:31" s="150" customFormat="1" ht="12" customHeight="1" x14ac:dyDescent="0.25">
      <c r="A4595" s="151" t="s">
        <v>21</v>
      </c>
      <c r="B4595" s="158" t="s">
        <v>9668</v>
      </c>
      <c r="C4595" s="157"/>
      <c r="D4595" s="157"/>
      <c r="E4595" s="158" t="s">
        <v>11641</v>
      </c>
      <c r="F4595" s="158" t="s">
        <v>25</v>
      </c>
      <c r="G4595" s="151" t="s">
        <v>26</v>
      </c>
      <c r="H4595" s="156">
        <v>278</v>
      </c>
      <c r="I4595" s="151" t="s">
        <v>167</v>
      </c>
      <c r="J4595" s="158">
        <v>27701427876</v>
      </c>
      <c r="K4595" s="158" t="s">
        <v>11643</v>
      </c>
      <c r="L4595" s="151" t="s">
        <v>31</v>
      </c>
      <c r="M4595" s="158" t="s">
        <v>29</v>
      </c>
      <c r="N4595" s="158" t="s">
        <v>31</v>
      </c>
      <c r="O4595" s="158">
        <v>11094</v>
      </c>
      <c r="P4595" s="149">
        <v>44417.510196759256</v>
      </c>
      <c r="Q4595" s="149">
        <v>44417.208819444444</v>
      </c>
      <c r="R4595" s="168">
        <v>43628</v>
      </c>
      <c r="S4595" s="151">
        <v>346470343</v>
      </c>
      <c r="T4595" s="153">
        <v>1.10940908211214E+16</v>
      </c>
      <c r="U4595" s="151" t="s">
        <v>32</v>
      </c>
      <c r="V4595" s="141"/>
      <c r="W4595" s="164" t="s">
        <v>13036</v>
      </c>
      <c r="X4595" s="36">
        <v>68378</v>
      </c>
      <c r="Y4595" s="24" t="e">
        <f>VLOOKUP(T4595,Buzon!C:C,1,FALSE)</f>
        <v>#N/A</v>
      </c>
      <c r="Z4595" s="13" t="e">
        <f>VLOOKUP(T4595,Buzon!C:Z,21,FALSE)</f>
        <v>#N/A</v>
      </c>
      <c r="AA4595" s="162" t="e">
        <f>VLOOKUP(T4595,Buzon!C:Z,22,FALSE)</f>
        <v>#N/A</v>
      </c>
      <c r="AB4595" s="162" t="e">
        <f>VLOOKUP(T4595,Buzon!C:Z,23,FALSE)</f>
        <v>#N/A</v>
      </c>
      <c r="AC4595" s="162" t="e">
        <f>VLOOKUP(T4595,Buzon!C:Z,24,FALSE)</f>
        <v>#N/A</v>
      </c>
      <c r="AD4595" s="146">
        <f>+H4595</f>
        <v>278</v>
      </c>
      <c r="AE4595" s="150">
        <v>8139649</v>
      </c>
    </row>
    <row r="4596" spans="1:31" s="150" customFormat="1" ht="12" customHeight="1" x14ac:dyDescent="0.25">
      <c r="A4596" s="151" t="s">
        <v>21</v>
      </c>
      <c r="B4596" s="158" t="s">
        <v>9668</v>
      </c>
      <c r="C4596" s="158" t="s">
        <v>3885</v>
      </c>
      <c r="D4596" s="158">
        <v>34</v>
      </c>
      <c r="E4596" s="158" t="s">
        <v>11644</v>
      </c>
      <c r="F4596" s="158" t="s">
        <v>25</v>
      </c>
      <c r="G4596" s="151" t="s">
        <v>26</v>
      </c>
      <c r="H4596" s="156">
        <v>348</v>
      </c>
      <c r="I4596" s="151" t="s">
        <v>27</v>
      </c>
      <c r="J4596" s="158">
        <v>27701427878</v>
      </c>
      <c r="K4596" s="158" t="s">
        <v>11645</v>
      </c>
      <c r="L4596" s="151" t="s">
        <v>31</v>
      </c>
      <c r="M4596" s="158" t="s">
        <v>31</v>
      </c>
      <c r="N4596" s="158" t="s">
        <v>29</v>
      </c>
      <c r="O4596" s="158">
        <v>11094</v>
      </c>
      <c r="P4596" s="149">
        <v>44417.515381944446</v>
      </c>
      <c r="Q4596" s="149">
        <v>44417.208819444444</v>
      </c>
      <c r="R4596" s="168">
        <v>20577</v>
      </c>
      <c r="S4596" s="151">
        <v>346477084</v>
      </c>
      <c r="T4596" s="153">
        <v>1.10940908211221E+16</v>
      </c>
      <c r="U4596" s="151" t="s">
        <v>32</v>
      </c>
      <c r="V4596" s="141"/>
      <c r="W4596" s="164" t="s">
        <v>13036</v>
      </c>
      <c r="X4596" s="36">
        <v>68378</v>
      </c>
      <c r="Y4596" s="24" t="e">
        <f>VLOOKUP(T4596,Buzon!C:C,1,FALSE)</f>
        <v>#N/A</v>
      </c>
      <c r="Z4596" s="13" t="e">
        <f>VLOOKUP(T4596,Buzon!C:Z,21,FALSE)</f>
        <v>#N/A</v>
      </c>
      <c r="AA4596" s="162" t="e">
        <f>VLOOKUP(T4596,Buzon!C:Z,22,FALSE)</f>
        <v>#N/A</v>
      </c>
      <c r="AB4596" s="162" t="e">
        <f>VLOOKUP(T4596,Buzon!C:Z,23,FALSE)</f>
        <v>#N/A</v>
      </c>
      <c r="AC4596" s="162" t="e">
        <f>VLOOKUP(T4596,Buzon!C:Z,24,FALSE)</f>
        <v>#N/A</v>
      </c>
      <c r="AD4596" s="146">
        <f>+H4596</f>
        <v>348</v>
      </c>
      <c r="AE4596" s="150">
        <v>8139649</v>
      </c>
    </row>
    <row r="4597" spans="1:31" s="150" customFormat="1" ht="12" customHeight="1" x14ac:dyDescent="0.25">
      <c r="A4597" s="151" t="s">
        <v>21</v>
      </c>
      <c r="B4597" s="158" t="s">
        <v>9662</v>
      </c>
      <c r="C4597" s="158" t="s">
        <v>3885</v>
      </c>
      <c r="D4597" s="158">
        <v>37</v>
      </c>
      <c r="E4597" s="158" t="s">
        <v>11622</v>
      </c>
      <c r="F4597" s="158" t="s">
        <v>47</v>
      </c>
      <c r="G4597" s="151" t="s">
        <v>26</v>
      </c>
      <c r="H4597" s="156">
        <v>174</v>
      </c>
      <c r="I4597" s="151" t="s">
        <v>296</v>
      </c>
      <c r="J4597" s="158">
        <v>27701427882</v>
      </c>
      <c r="K4597" s="158" t="s">
        <v>11646</v>
      </c>
      <c r="L4597" s="151" t="s">
        <v>31</v>
      </c>
      <c r="M4597" s="158" t="s">
        <v>31</v>
      </c>
      <c r="N4597" s="158" t="s">
        <v>29</v>
      </c>
      <c r="O4597" s="158">
        <v>13668</v>
      </c>
      <c r="P4597" s="149">
        <v>44417.521643518521</v>
      </c>
      <c r="Q4597" s="149">
        <v>44417.25545138889</v>
      </c>
      <c r="R4597" s="168">
        <v>27701427845</v>
      </c>
      <c r="S4597" s="151">
        <v>346400524</v>
      </c>
      <c r="T4597" s="153">
        <v>1.10940908211148E+16</v>
      </c>
      <c r="U4597" s="151" t="s">
        <v>32</v>
      </c>
      <c r="V4597" s="141"/>
      <c r="W4597" s="164" t="s">
        <v>13036</v>
      </c>
      <c r="X4597" s="36">
        <v>68378</v>
      </c>
      <c r="Y4597" s="24" t="e">
        <f>VLOOKUP(T4597,Buzon!C:C,1,FALSE)</f>
        <v>#N/A</v>
      </c>
      <c r="Z4597" s="13" t="e">
        <f>VLOOKUP(T4597,Buzon!C:Z,21,FALSE)</f>
        <v>#N/A</v>
      </c>
      <c r="AA4597" s="162" t="e">
        <f>VLOOKUP(T4597,Buzon!C:Z,22,FALSE)</f>
        <v>#N/A</v>
      </c>
      <c r="AB4597" s="162" t="e">
        <f>VLOOKUP(T4597,Buzon!C:Z,23,FALSE)</f>
        <v>#N/A</v>
      </c>
      <c r="AC4597" s="162" t="e">
        <f>VLOOKUP(T4597,Buzon!C:Z,24,FALSE)</f>
        <v>#N/A</v>
      </c>
      <c r="AD4597" s="146"/>
      <c r="AE4597" s="150">
        <v>8139649</v>
      </c>
    </row>
    <row r="4598" spans="1:31" s="150" customFormat="1" ht="12" customHeight="1" x14ac:dyDescent="0.25">
      <c r="A4598" s="151" t="s">
        <v>21</v>
      </c>
      <c r="B4598" s="158" t="s">
        <v>9662</v>
      </c>
      <c r="C4598" s="158" t="s">
        <v>3885</v>
      </c>
      <c r="D4598" s="158">
        <v>38</v>
      </c>
      <c r="E4598" s="158" t="s">
        <v>11625</v>
      </c>
      <c r="F4598" s="158" t="s">
        <v>25</v>
      </c>
      <c r="G4598" s="151" t="s">
        <v>26</v>
      </c>
      <c r="H4598" s="156">
        <v>348</v>
      </c>
      <c r="I4598" s="151" t="s">
        <v>296</v>
      </c>
      <c r="J4598" s="158">
        <v>27701427883</v>
      </c>
      <c r="K4598" s="158" t="s">
        <v>11647</v>
      </c>
      <c r="L4598" s="151" t="s">
        <v>31</v>
      </c>
      <c r="M4598" s="158" t="s">
        <v>31</v>
      </c>
      <c r="N4598" s="158" t="s">
        <v>29</v>
      </c>
      <c r="O4598" s="158">
        <v>13668</v>
      </c>
      <c r="P4598" s="149">
        <v>44417.521643518521</v>
      </c>
      <c r="Q4598" s="149">
        <v>44417.25545138889</v>
      </c>
      <c r="R4598" s="168">
        <v>27701427847</v>
      </c>
      <c r="S4598" s="151">
        <v>346400524</v>
      </c>
      <c r="T4598" s="153">
        <v>1.10940908211148E+16</v>
      </c>
      <c r="U4598" s="151" t="s">
        <v>32</v>
      </c>
      <c r="V4598" s="141"/>
      <c r="Y4598" s="24" t="e">
        <f>VLOOKUP(T4598,Buzon!C:C,1,FALSE)</f>
        <v>#N/A</v>
      </c>
      <c r="Z4598" s="13" t="e">
        <f>VLOOKUP(T4598,Buzon!C:Z,21,FALSE)</f>
        <v>#N/A</v>
      </c>
      <c r="AA4598" s="162" t="e">
        <f>VLOOKUP(T4598,Buzon!C:Z,22,FALSE)</f>
        <v>#N/A</v>
      </c>
      <c r="AB4598" s="162" t="e">
        <f>VLOOKUP(T4598,Buzon!C:Z,23,FALSE)</f>
        <v>#N/A</v>
      </c>
      <c r="AC4598" s="162" t="e">
        <f>VLOOKUP(T4598,Buzon!C:Z,24,FALSE)</f>
        <v>#N/A</v>
      </c>
      <c r="AD4598" s="146"/>
      <c r="AE4598" s="150" t="e">
        <v>#N/A</v>
      </c>
    </row>
    <row r="4599" spans="1:31" s="150" customFormat="1" ht="12" customHeight="1" x14ac:dyDescent="0.25">
      <c r="A4599" s="151" t="s">
        <v>21</v>
      </c>
      <c r="B4599" s="158" t="s">
        <v>9662</v>
      </c>
      <c r="C4599" s="158" t="s">
        <v>3885</v>
      </c>
      <c r="D4599" s="158">
        <v>39</v>
      </c>
      <c r="E4599" s="158" t="s">
        <v>11628</v>
      </c>
      <c r="F4599" s="158" t="s">
        <v>25</v>
      </c>
      <c r="G4599" s="151" t="s">
        <v>26</v>
      </c>
      <c r="H4599" s="156">
        <v>348</v>
      </c>
      <c r="I4599" s="151" t="s">
        <v>296</v>
      </c>
      <c r="J4599" s="158">
        <v>27701427884</v>
      </c>
      <c r="K4599" s="158" t="s">
        <v>11648</v>
      </c>
      <c r="L4599" s="151" t="s">
        <v>31</v>
      </c>
      <c r="M4599" s="158" t="s">
        <v>31</v>
      </c>
      <c r="N4599" s="158" t="s">
        <v>29</v>
      </c>
      <c r="O4599" s="158">
        <v>13668</v>
      </c>
      <c r="P4599" s="149">
        <v>44417.521643518521</v>
      </c>
      <c r="Q4599" s="149">
        <v>44417.25545138889</v>
      </c>
      <c r="R4599" s="168">
        <v>27701427849</v>
      </c>
      <c r="S4599" s="151">
        <v>346400524</v>
      </c>
      <c r="T4599" s="153">
        <v>1.10940908211148E+16</v>
      </c>
      <c r="U4599" s="151" t="s">
        <v>32</v>
      </c>
      <c r="V4599" s="141"/>
      <c r="Y4599" s="24" t="e">
        <f>VLOOKUP(T4599,Buzon!C:C,1,FALSE)</f>
        <v>#N/A</v>
      </c>
      <c r="Z4599" s="13" t="e">
        <f>VLOOKUP(T4599,Buzon!C:Z,21,FALSE)</f>
        <v>#N/A</v>
      </c>
      <c r="AA4599" s="162" t="e">
        <f>VLOOKUP(T4599,Buzon!C:Z,22,FALSE)</f>
        <v>#N/A</v>
      </c>
      <c r="AB4599" s="162" t="e">
        <f>VLOOKUP(T4599,Buzon!C:Z,23,FALSE)</f>
        <v>#N/A</v>
      </c>
      <c r="AC4599" s="162" t="e">
        <f>VLOOKUP(T4599,Buzon!C:Z,24,FALSE)</f>
        <v>#N/A</v>
      </c>
      <c r="AD4599" s="146"/>
      <c r="AE4599" s="150" t="e">
        <v>#N/A</v>
      </c>
    </row>
    <row r="4600" spans="1:31" s="150" customFormat="1" ht="12" customHeight="1" x14ac:dyDescent="0.25">
      <c r="A4600" s="151" t="s">
        <v>21</v>
      </c>
      <c r="B4600" s="158" t="s">
        <v>9662</v>
      </c>
      <c r="C4600" s="158" t="s">
        <v>11416</v>
      </c>
      <c r="D4600" s="158">
        <v>5</v>
      </c>
      <c r="E4600" s="158" t="s">
        <v>11649</v>
      </c>
      <c r="F4600" s="158" t="s">
        <v>25</v>
      </c>
      <c r="G4600" s="151" t="s">
        <v>26</v>
      </c>
      <c r="H4600" s="156">
        <v>348</v>
      </c>
      <c r="I4600" s="151" t="s">
        <v>27</v>
      </c>
      <c r="J4600" s="158">
        <v>27701427904</v>
      </c>
      <c r="K4600" s="158" t="s">
        <v>11650</v>
      </c>
      <c r="L4600" s="151" t="s">
        <v>31</v>
      </c>
      <c r="M4600" s="158" t="s">
        <v>31</v>
      </c>
      <c r="N4600" s="158" t="s">
        <v>29</v>
      </c>
      <c r="O4600" s="158">
        <v>13668</v>
      </c>
      <c r="P4600" s="149">
        <v>44417.544421296298</v>
      </c>
      <c r="Q4600" s="149">
        <v>44417.25545138889</v>
      </c>
      <c r="R4600" s="168">
        <v>46462</v>
      </c>
      <c r="S4600" s="151">
        <v>346592949</v>
      </c>
      <c r="T4600" s="153">
        <v>1.36680908211303E+16</v>
      </c>
      <c r="U4600" s="151" t="s">
        <v>32</v>
      </c>
      <c r="V4600" s="141"/>
      <c r="W4600" s="164" t="s">
        <v>13036</v>
      </c>
      <c r="X4600" s="36">
        <v>68378</v>
      </c>
      <c r="Y4600" s="24" t="e">
        <f>VLOOKUP(T4600,Buzon!C:C,1,FALSE)</f>
        <v>#N/A</v>
      </c>
      <c r="Z4600" s="13" t="e">
        <f>VLOOKUP(T4600,Buzon!C:Z,21,FALSE)</f>
        <v>#N/A</v>
      </c>
      <c r="AA4600" s="162" t="e">
        <f>VLOOKUP(T4600,Buzon!C:Z,22,FALSE)</f>
        <v>#N/A</v>
      </c>
      <c r="AB4600" s="162" t="e">
        <f>VLOOKUP(T4600,Buzon!C:Z,23,FALSE)</f>
        <v>#N/A</v>
      </c>
      <c r="AC4600" s="162" t="e">
        <f>VLOOKUP(T4600,Buzon!C:Z,24,FALSE)</f>
        <v>#N/A</v>
      </c>
      <c r="AD4600" s="146">
        <f>+H4600</f>
        <v>348</v>
      </c>
      <c r="AE4600" s="150">
        <v>8139649</v>
      </c>
    </row>
    <row r="4601" spans="1:31" s="150" customFormat="1" ht="12" customHeight="1" x14ac:dyDescent="0.25">
      <c r="A4601" s="151" t="s">
        <v>21</v>
      </c>
      <c r="B4601" s="158" t="s">
        <v>9662</v>
      </c>
      <c r="C4601" s="158" t="s">
        <v>11416</v>
      </c>
      <c r="D4601" s="158">
        <v>6</v>
      </c>
      <c r="E4601" s="158" t="s">
        <v>11651</v>
      </c>
      <c r="F4601" s="158" t="s">
        <v>25</v>
      </c>
      <c r="G4601" s="151" t="s">
        <v>26</v>
      </c>
      <c r="H4601" s="156">
        <v>348</v>
      </c>
      <c r="I4601" s="151" t="s">
        <v>27</v>
      </c>
      <c r="J4601" s="158">
        <v>27701427905</v>
      </c>
      <c r="K4601" s="158" t="s">
        <v>11652</v>
      </c>
      <c r="L4601" s="151" t="s">
        <v>31</v>
      </c>
      <c r="M4601" s="158" t="s">
        <v>31</v>
      </c>
      <c r="N4601" s="158" t="s">
        <v>29</v>
      </c>
      <c r="O4601" s="158">
        <v>13668</v>
      </c>
      <c r="P4601" s="149">
        <v>44417.544421296298</v>
      </c>
      <c r="Q4601" s="149">
        <v>44417.25545138889</v>
      </c>
      <c r="R4601" s="168">
        <v>46462</v>
      </c>
      <c r="S4601" s="151">
        <v>346592949</v>
      </c>
      <c r="T4601" s="153">
        <v>1.36680908211303E+16</v>
      </c>
      <c r="U4601" s="151" t="s">
        <v>32</v>
      </c>
      <c r="V4601" s="141"/>
      <c r="W4601" s="164" t="s">
        <v>13036</v>
      </c>
      <c r="X4601" s="36">
        <v>68378</v>
      </c>
      <c r="Y4601" s="24" t="e">
        <f>VLOOKUP(T4601,Buzon!C:C,1,FALSE)</f>
        <v>#N/A</v>
      </c>
      <c r="Z4601" s="13" t="e">
        <f>VLOOKUP(T4601,Buzon!C:Z,21,FALSE)</f>
        <v>#N/A</v>
      </c>
      <c r="AA4601" s="162" t="e">
        <f>VLOOKUP(T4601,Buzon!C:Z,22,FALSE)</f>
        <v>#N/A</v>
      </c>
      <c r="AB4601" s="162" t="e">
        <f>VLOOKUP(T4601,Buzon!C:Z,23,FALSE)</f>
        <v>#N/A</v>
      </c>
      <c r="AC4601" s="162" t="e">
        <f>VLOOKUP(T4601,Buzon!C:Z,24,FALSE)</f>
        <v>#N/A</v>
      </c>
      <c r="AD4601" s="146">
        <f>+H4601</f>
        <v>348</v>
      </c>
      <c r="AE4601" s="150">
        <v>8139649</v>
      </c>
    </row>
    <row r="4602" spans="1:31" s="150" customFormat="1" ht="12" customHeight="1" x14ac:dyDescent="0.25">
      <c r="A4602" s="151" t="s">
        <v>21</v>
      </c>
      <c r="B4602" s="158" t="s">
        <v>9668</v>
      </c>
      <c r="C4602" s="158" t="s">
        <v>11653</v>
      </c>
      <c r="D4602" s="158">
        <v>13</v>
      </c>
      <c r="E4602" s="158" t="s">
        <v>11654</v>
      </c>
      <c r="F4602" s="158" t="s">
        <v>71</v>
      </c>
      <c r="G4602" s="151" t="s">
        <v>26</v>
      </c>
      <c r="H4602" s="156">
        <v>174</v>
      </c>
      <c r="I4602" s="151" t="s">
        <v>296</v>
      </c>
      <c r="J4602" s="158">
        <v>27701427906</v>
      </c>
      <c r="K4602" s="158" t="s">
        <v>11655</v>
      </c>
      <c r="L4602" s="151" t="s">
        <v>31</v>
      </c>
      <c r="M4602" s="158" t="s">
        <v>31</v>
      </c>
      <c r="N4602" s="158" t="s">
        <v>30</v>
      </c>
      <c r="O4602" s="158">
        <v>11155</v>
      </c>
      <c r="P4602" s="149">
        <v>44417.545358796298</v>
      </c>
      <c r="Q4602" s="149">
        <v>44417.532905092594</v>
      </c>
      <c r="R4602" s="168">
        <v>27701415464</v>
      </c>
      <c r="S4602" s="151">
        <v>325120160</v>
      </c>
      <c r="T4602" s="153">
        <v>1.36681907211139E+16</v>
      </c>
      <c r="U4602" s="151" t="s">
        <v>32</v>
      </c>
      <c r="V4602" s="141"/>
      <c r="W4602" s="164" t="s">
        <v>13036</v>
      </c>
      <c r="X4602" s="36">
        <v>68378</v>
      </c>
      <c r="Y4602" s="24" t="e">
        <f>VLOOKUP(T4602,Buzon!C:C,1,FALSE)</f>
        <v>#N/A</v>
      </c>
      <c r="Z4602" s="13" t="e">
        <f>VLOOKUP(T4602,Buzon!C:Z,21,FALSE)</f>
        <v>#N/A</v>
      </c>
      <c r="AA4602" s="162" t="e">
        <f>VLOOKUP(T4602,Buzon!C:Z,22,FALSE)</f>
        <v>#N/A</v>
      </c>
      <c r="AB4602" s="162" t="e">
        <f>VLOOKUP(T4602,Buzon!C:Z,23,FALSE)</f>
        <v>#N/A</v>
      </c>
      <c r="AC4602" s="162" t="e">
        <f>VLOOKUP(T4602,Buzon!C:Z,24,FALSE)</f>
        <v>#N/A</v>
      </c>
      <c r="AD4602" s="146"/>
      <c r="AE4602" s="150">
        <v>8139649</v>
      </c>
    </row>
    <row r="4603" spans="1:31" s="150" customFormat="1" ht="12" customHeight="1" x14ac:dyDescent="0.25">
      <c r="A4603" s="151" t="s">
        <v>21</v>
      </c>
      <c r="B4603" s="158" t="s">
        <v>9662</v>
      </c>
      <c r="C4603" s="158" t="s">
        <v>11416</v>
      </c>
      <c r="D4603" s="158">
        <v>22</v>
      </c>
      <c r="E4603" s="158" t="s">
        <v>11656</v>
      </c>
      <c r="F4603" s="158" t="s">
        <v>25</v>
      </c>
      <c r="G4603" s="151" t="s">
        <v>26</v>
      </c>
      <c r="H4603" s="156">
        <v>348</v>
      </c>
      <c r="I4603" s="151" t="s">
        <v>296</v>
      </c>
      <c r="J4603" s="158">
        <v>27701427907</v>
      </c>
      <c r="K4603" s="158" t="s">
        <v>11657</v>
      </c>
      <c r="L4603" s="151" t="s">
        <v>31</v>
      </c>
      <c r="M4603" s="158" t="s">
        <v>31</v>
      </c>
      <c r="N4603" s="158" t="s">
        <v>30</v>
      </c>
      <c r="O4603" s="158">
        <v>13668</v>
      </c>
      <c r="P4603" s="149">
        <v>44417.545601851853</v>
      </c>
      <c r="Q4603" s="149">
        <v>44417.25545138889</v>
      </c>
      <c r="R4603" s="168" t="s">
        <v>11658</v>
      </c>
      <c r="S4603" s="151">
        <v>1599692080</v>
      </c>
      <c r="T4603" s="153" t="s">
        <v>11659</v>
      </c>
      <c r="U4603" s="151" t="s">
        <v>32</v>
      </c>
      <c r="V4603" s="141"/>
      <c r="W4603" s="164" t="s">
        <v>13031</v>
      </c>
      <c r="X4603" s="36">
        <v>1707</v>
      </c>
      <c r="Y4603" s="24" t="e">
        <f>VLOOKUP(T4603,Buzon!C:C,1,FALSE)</f>
        <v>#N/A</v>
      </c>
      <c r="Z4603" s="13" t="e">
        <f>VLOOKUP(T4603,Buzon!C:Z,21,FALSE)</f>
        <v>#N/A</v>
      </c>
      <c r="AA4603" s="162" t="e">
        <f>VLOOKUP(T4603,Buzon!C:Z,22,FALSE)</f>
        <v>#N/A</v>
      </c>
      <c r="AB4603" s="162" t="e">
        <f>VLOOKUP(T4603,Buzon!C:Z,23,FALSE)</f>
        <v>#N/A</v>
      </c>
      <c r="AC4603" s="162" t="e">
        <f>VLOOKUP(T4603,Buzon!C:Z,24,FALSE)</f>
        <v>#N/A</v>
      </c>
      <c r="AD4603" s="146">
        <v>174</v>
      </c>
      <c r="AE4603" s="150" t="e">
        <v>#N/A</v>
      </c>
    </row>
    <row r="4604" spans="1:31" s="150" customFormat="1" ht="12" customHeight="1" x14ac:dyDescent="0.25">
      <c r="A4604" s="151" t="s">
        <v>21</v>
      </c>
      <c r="B4604" s="158" t="s">
        <v>9662</v>
      </c>
      <c r="C4604" s="158" t="s">
        <v>11416</v>
      </c>
      <c r="D4604" s="158">
        <v>28</v>
      </c>
      <c r="E4604" s="158" t="s">
        <v>11660</v>
      </c>
      <c r="F4604" s="158" t="s">
        <v>25</v>
      </c>
      <c r="G4604" s="151" t="s">
        <v>26</v>
      </c>
      <c r="H4604" s="156">
        <v>348</v>
      </c>
      <c r="I4604" s="151" t="s">
        <v>296</v>
      </c>
      <c r="J4604" s="158">
        <v>27701427909</v>
      </c>
      <c r="K4604" s="158" t="s">
        <v>11661</v>
      </c>
      <c r="L4604" s="151" t="s">
        <v>31</v>
      </c>
      <c r="M4604" s="158" t="s">
        <v>31</v>
      </c>
      <c r="N4604" s="158" t="s">
        <v>30</v>
      </c>
      <c r="O4604" s="158">
        <v>13668</v>
      </c>
      <c r="P4604" s="149">
        <v>44417.550023148149</v>
      </c>
      <c r="Q4604" s="149">
        <v>44417.25545138889</v>
      </c>
      <c r="R4604" s="168" t="s">
        <v>11662</v>
      </c>
      <c r="S4604" s="151">
        <v>1597081986</v>
      </c>
      <c r="T4604" s="153" t="s">
        <v>11663</v>
      </c>
      <c r="U4604" s="151" t="s">
        <v>32</v>
      </c>
      <c r="V4604" s="141"/>
      <c r="W4604" s="164" t="s">
        <v>13031</v>
      </c>
      <c r="X4604" s="36">
        <v>1707</v>
      </c>
      <c r="Y4604" s="24" t="e">
        <f>VLOOKUP(T4604,Buzon!C:C,1,FALSE)</f>
        <v>#N/A</v>
      </c>
      <c r="Z4604" s="13" t="e">
        <f>VLOOKUP(T4604,Buzon!C:Z,21,FALSE)</f>
        <v>#N/A</v>
      </c>
      <c r="AA4604" s="162" t="e">
        <f>VLOOKUP(T4604,Buzon!C:Z,22,FALSE)</f>
        <v>#N/A</v>
      </c>
      <c r="AB4604" s="162" t="e">
        <f>VLOOKUP(T4604,Buzon!C:Z,23,FALSE)</f>
        <v>#N/A</v>
      </c>
      <c r="AC4604" s="162" t="e">
        <f>VLOOKUP(T4604,Buzon!C:Z,24,FALSE)</f>
        <v>#N/A</v>
      </c>
      <c r="AD4604" s="146">
        <v>209</v>
      </c>
      <c r="AE4604" s="150">
        <v>8139649</v>
      </c>
    </row>
    <row r="4605" spans="1:31" s="150" customFormat="1" ht="12" customHeight="1" x14ac:dyDescent="0.25">
      <c r="A4605" s="151" t="s">
        <v>21</v>
      </c>
      <c r="B4605" s="158" t="s">
        <v>9668</v>
      </c>
      <c r="C4605" s="158" t="s">
        <v>11664</v>
      </c>
      <c r="D4605" s="158">
        <v>5</v>
      </c>
      <c r="E4605" s="158" t="s">
        <v>11665</v>
      </c>
      <c r="F4605" s="158" t="s">
        <v>71</v>
      </c>
      <c r="G4605" s="151" t="s">
        <v>26</v>
      </c>
      <c r="H4605" s="156">
        <v>174</v>
      </c>
      <c r="I4605" s="151" t="s">
        <v>27</v>
      </c>
      <c r="J4605" s="158">
        <v>27701427910</v>
      </c>
      <c r="K4605" s="158" t="s">
        <v>11666</v>
      </c>
      <c r="L4605" s="151" t="s">
        <v>31</v>
      </c>
      <c r="M4605" s="158" t="s">
        <v>31</v>
      </c>
      <c r="N4605" s="158" t="s">
        <v>29</v>
      </c>
      <c r="O4605" s="158">
        <v>11155</v>
      </c>
      <c r="P4605" s="149">
        <v>44417.551539351851</v>
      </c>
      <c r="Q4605" s="149">
        <v>44417.532905092594</v>
      </c>
      <c r="R4605" s="168">
        <v>183023</v>
      </c>
      <c r="S4605" s="151">
        <v>346783139</v>
      </c>
      <c r="T4605" s="153">
        <v>1.11550908211313E+16</v>
      </c>
      <c r="U4605" s="151" t="s">
        <v>32</v>
      </c>
      <c r="V4605" s="141"/>
      <c r="W4605" s="164" t="s">
        <v>13036</v>
      </c>
      <c r="X4605" s="36">
        <v>68378</v>
      </c>
      <c r="Y4605" s="24" t="e">
        <f>VLOOKUP(T4605,Buzon!C:C,1,FALSE)</f>
        <v>#N/A</v>
      </c>
      <c r="Z4605" s="13" t="e">
        <f>VLOOKUP(T4605,Buzon!C:Z,21,FALSE)</f>
        <v>#N/A</v>
      </c>
      <c r="AA4605" s="162" t="e">
        <f>VLOOKUP(T4605,Buzon!C:Z,22,FALSE)</f>
        <v>#N/A</v>
      </c>
      <c r="AB4605" s="162" t="e">
        <f>VLOOKUP(T4605,Buzon!C:Z,23,FALSE)</f>
        <v>#N/A</v>
      </c>
      <c r="AC4605" s="162" t="e">
        <f>VLOOKUP(T4605,Buzon!C:Z,24,FALSE)</f>
        <v>#N/A</v>
      </c>
      <c r="AD4605" s="146">
        <f>+H4605</f>
        <v>174</v>
      </c>
      <c r="AE4605" s="150">
        <v>8139649</v>
      </c>
    </row>
    <row r="4606" spans="1:31" s="150" customFormat="1" ht="12" customHeight="1" x14ac:dyDescent="0.25">
      <c r="A4606" s="151" t="s">
        <v>21</v>
      </c>
      <c r="B4606" s="158" t="s">
        <v>9668</v>
      </c>
      <c r="C4606" s="158" t="s">
        <v>11664</v>
      </c>
      <c r="D4606" s="158">
        <v>6</v>
      </c>
      <c r="E4606" s="158" t="s">
        <v>11667</v>
      </c>
      <c r="F4606" s="158" t="s">
        <v>25</v>
      </c>
      <c r="G4606" s="151" t="s">
        <v>26</v>
      </c>
      <c r="H4606" s="156">
        <v>278</v>
      </c>
      <c r="I4606" s="151" t="s">
        <v>27</v>
      </c>
      <c r="J4606" s="158">
        <v>27701427911</v>
      </c>
      <c r="K4606" s="158" t="s">
        <v>11668</v>
      </c>
      <c r="L4606" s="151" t="s">
        <v>31</v>
      </c>
      <c r="M4606" s="158" t="s">
        <v>31</v>
      </c>
      <c r="N4606" s="158" t="s">
        <v>29</v>
      </c>
      <c r="O4606" s="158">
        <v>11155</v>
      </c>
      <c r="P4606" s="149">
        <v>44417.551539351851</v>
      </c>
      <c r="Q4606" s="149">
        <v>44417.532905092594</v>
      </c>
      <c r="R4606" s="168">
        <v>183023</v>
      </c>
      <c r="S4606" s="151">
        <v>346783139</v>
      </c>
      <c r="T4606" s="153">
        <v>1.11550908211313E+16</v>
      </c>
      <c r="U4606" s="151" t="s">
        <v>32</v>
      </c>
      <c r="V4606" s="141"/>
      <c r="W4606" s="164" t="s">
        <v>13036</v>
      </c>
      <c r="X4606" s="36">
        <v>68378</v>
      </c>
      <c r="Y4606" s="24" t="e">
        <f>VLOOKUP(T4606,Buzon!C:C,1,FALSE)</f>
        <v>#N/A</v>
      </c>
      <c r="Z4606" s="13" t="e">
        <f>VLOOKUP(T4606,Buzon!C:Z,21,FALSE)</f>
        <v>#N/A</v>
      </c>
      <c r="AA4606" s="162" t="e">
        <f>VLOOKUP(T4606,Buzon!C:Z,22,FALSE)</f>
        <v>#N/A</v>
      </c>
      <c r="AB4606" s="162" t="e">
        <f>VLOOKUP(T4606,Buzon!C:Z,23,FALSE)</f>
        <v>#N/A</v>
      </c>
      <c r="AC4606" s="162" t="e">
        <f>VLOOKUP(T4606,Buzon!C:Z,24,FALSE)</f>
        <v>#N/A</v>
      </c>
      <c r="AD4606" s="146">
        <f>+H4606</f>
        <v>278</v>
      </c>
      <c r="AE4606" s="150">
        <v>8139649</v>
      </c>
    </row>
    <row r="4607" spans="1:31" s="150" customFormat="1" ht="12" customHeight="1" x14ac:dyDescent="0.25">
      <c r="A4607" s="151" t="s">
        <v>21</v>
      </c>
      <c r="B4607" s="158" t="s">
        <v>9668</v>
      </c>
      <c r="C4607" s="158" t="s">
        <v>11664</v>
      </c>
      <c r="D4607" s="158">
        <v>7</v>
      </c>
      <c r="E4607" s="158" t="s">
        <v>11669</v>
      </c>
      <c r="F4607" s="158" t="s">
        <v>25</v>
      </c>
      <c r="G4607" s="151" t="s">
        <v>26</v>
      </c>
      <c r="H4607" s="156">
        <v>278</v>
      </c>
      <c r="I4607" s="151" t="s">
        <v>27</v>
      </c>
      <c r="J4607" s="158">
        <v>27701427912</v>
      </c>
      <c r="K4607" s="158" t="s">
        <v>11670</v>
      </c>
      <c r="L4607" s="151" t="s">
        <v>31</v>
      </c>
      <c r="M4607" s="158" t="s">
        <v>31</v>
      </c>
      <c r="N4607" s="158" t="s">
        <v>29</v>
      </c>
      <c r="O4607" s="158">
        <v>11155</v>
      </c>
      <c r="P4607" s="149">
        <v>44417.551550925928</v>
      </c>
      <c r="Q4607" s="149">
        <v>44417.532905092594</v>
      </c>
      <c r="R4607" s="168">
        <v>183023</v>
      </c>
      <c r="S4607" s="151">
        <v>346783139</v>
      </c>
      <c r="T4607" s="153">
        <v>1.11550908211313E+16</v>
      </c>
      <c r="U4607" s="151" t="s">
        <v>32</v>
      </c>
      <c r="V4607" s="141"/>
      <c r="W4607" s="164" t="s">
        <v>13036</v>
      </c>
      <c r="X4607" s="36">
        <v>68378</v>
      </c>
      <c r="Y4607" s="24" t="e">
        <f>VLOOKUP(T4607,Buzon!C:C,1,FALSE)</f>
        <v>#N/A</v>
      </c>
      <c r="Z4607" s="13" t="e">
        <f>VLOOKUP(T4607,Buzon!C:Z,21,FALSE)</f>
        <v>#N/A</v>
      </c>
      <c r="AA4607" s="162" t="e">
        <f>VLOOKUP(T4607,Buzon!C:Z,22,FALSE)</f>
        <v>#N/A</v>
      </c>
      <c r="AB4607" s="162" t="e">
        <f>VLOOKUP(T4607,Buzon!C:Z,23,FALSE)</f>
        <v>#N/A</v>
      </c>
      <c r="AC4607" s="162" t="e">
        <f>VLOOKUP(T4607,Buzon!C:Z,24,FALSE)</f>
        <v>#N/A</v>
      </c>
      <c r="AD4607" s="146">
        <f>+H4607</f>
        <v>278</v>
      </c>
      <c r="AE4607" s="150">
        <v>8139649</v>
      </c>
    </row>
    <row r="4608" spans="1:31" s="150" customFormat="1" ht="12" customHeight="1" x14ac:dyDescent="0.25">
      <c r="A4608" s="151" t="s">
        <v>21</v>
      </c>
      <c r="B4608" s="158" t="s">
        <v>9662</v>
      </c>
      <c r="C4608" s="158" t="s">
        <v>11416</v>
      </c>
      <c r="D4608" s="158">
        <v>34</v>
      </c>
      <c r="E4608" s="158" t="s">
        <v>11671</v>
      </c>
      <c r="F4608" s="158" t="s">
        <v>25</v>
      </c>
      <c r="G4608" s="151" t="s">
        <v>26</v>
      </c>
      <c r="H4608" s="156">
        <v>348</v>
      </c>
      <c r="I4608" s="151" t="s">
        <v>27</v>
      </c>
      <c r="J4608" s="158">
        <v>27701427917</v>
      </c>
      <c r="K4608" s="158" t="s">
        <v>11672</v>
      </c>
      <c r="L4608" s="151" t="s">
        <v>31</v>
      </c>
      <c r="M4608" s="158" t="s">
        <v>31</v>
      </c>
      <c r="N4608" s="158" t="s">
        <v>30</v>
      </c>
      <c r="O4608" s="158">
        <v>13668</v>
      </c>
      <c r="P4608" s="149">
        <v>44417.558148148149</v>
      </c>
      <c r="Q4608" s="149">
        <v>44417.25545138889</v>
      </c>
      <c r="R4608" s="168">
        <v>13447</v>
      </c>
      <c r="S4608" s="151">
        <v>346792578</v>
      </c>
      <c r="T4608" s="153">
        <v>1.36680908211323E+16</v>
      </c>
      <c r="U4608" s="151" t="s">
        <v>32</v>
      </c>
      <c r="V4608" s="141"/>
      <c r="W4608" s="164" t="s">
        <v>13036</v>
      </c>
      <c r="X4608" s="36">
        <v>68378</v>
      </c>
      <c r="Y4608" s="24" t="e">
        <f>VLOOKUP(T4608,Buzon!C:C,1,FALSE)</f>
        <v>#N/A</v>
      </c>
      <c r="Z4608" s="13" t="e">
        <f>VLOOKUP(T4608,Buzon!C:Z,21,FALSE)</f>
        <v>#N/A</v>
      </c>
      <c r="AA4608" s="162" t="e">
        <f>VLOOKUP(T4608,Buzon!C:Z,22,FALSE)</f>
        <v>#N/A</v>
      </c>
      <c r="AB4608" s="162" t="e">
        <f>VLOOKUP(T4608,Buzon!C:Z,23,FALSE)</f>
        <v>#N/A</v>
      </c>
      <c r="AC4608" s="162" t="e">
        <f>VLOOKUP(T4608,Buzon!C:Z,24,FALSE)</f>
        <v>#N/A</v>
      </c>
      <c r="AD4608" s="146">
        <f>+H4608</f>
        <v>348</v>
      </c>
      <c r="AE4608" s="150">
        <v>8139649</v>
      </c>
    </row>
    <row r="4609" spans="1:31" s="150" customFormat="1" ht="12" customHeight="1" x14ac:dyDescent="0.25">
      <c r="A4609" s="151" t="s">
        <v>21</v>
      </c>
      <c r="B4609" s="158" t="s">
        <v>9662</v>
      </c>
      <c r="C4609" s="158" t="s">
        <v>11416</v>
      </c>
      <c r="D4609" s="158">
        <v>12</v>
      </c>
      <c r="E4609" s="158" t="s">
        <v>5973</v>
      </c>
      <c r="F4609" s="158" t="s">
        <v>25</v>
      </c>
      <c r="G4609" s="151" t="s">
        <v>26</v>
      </c>
      <c r="H4609" s="156">
        <v>348</v>
      </c>
      <c r="I4609" s="151" t="s">
        <v>27</v>
      </c>
      <c r="J4609" s="158">
        <v>27701427918</v>
      </c>
      <c r="K4609" s="158" t="s">
        <v>11673</v>
      </c>
      <c r="L4609" s="151" t="s">
        <v>31</v>
      </c>
      <c r="M4609" s="158" t="s">
        <v>31</v>
      </c>
      <c r="N4609" s="158" t="s">
        <v>29</v>
      </c>
      <c r="O4609" s="158">
        <v>13668</v>
      </c>
      <c r="P4609" s="149">
        <v>44417.559328703705</v>
      </c>
      <c r="Q4609" s="149">
        <v>44417.25545138889</v>
      </c>
      <c r="R4609" s="168">
        <v>52457</v>
      </c>
      <c r="S4609" s="151">
        <v>346794228</v>
      </c>
      <c r="T4609" s="153">
        <v>1.36680908211324E+16</v>
      </c>
      <c r="U4609" s="151" t="s">
        <v>32</v>
      </c>
      <c r="V4609" s="141"/>
      <c r="W4609" s="164" t="s">
        <v>13036</v>
      </c>
      <c r="X4609" s="36">
        <v>68378</v>
      </c>
      <c r="Y4609" s="24" t="e">
        <f>VLOOKUP(T4609,Buzon!C:C,1,FALSE)</f>
        <v>#N/A</v>
      </c>
      <c r="Z4609" s="13" t="e">
        <f>VLOOKUP(T4609,Buzon!C:Z,21,FALSE)</f>
        <v>#N/A</v>
      </c>
      <c r="AA4609" s="162" t="e">
        <f>VLOOKUP(T4609,Buzon!C:Z,22,FALSE)</f>
        <v>#N/A</v>
      </c>
      <c r="AB4609" s="162" t="e">
        <f>VLOOKUP(T4609,Buzon!C:Z,23,FALSE)</f>
        <v>#N/A</v>
      </c>
      <c r="AC4609" s="162" t="e">
        <f>VLOOKUP(T4609,Buzon!C:Z,24,FALSE)</f>
        <v>#N/A</v>
      </c>
      <c r="AD4609" s="146">
        <f>+H4609</f>
        <v>348</v>
      </c>
      <c r="AE4609" s="150">
        <v>8139649</v>
      </c>
    </row>
    <row r="4610" spans="1:31" s="150" customFormat="1" ht="12" customHeight="1" x14ac:dyDescent="0.25">
      <c r="A4610" s="151" t="s">
        <v>21</v>
      </c>
      <c r="B4610" s="158" t="s">
        <v>9662</v>
      </c>
      <c r="C4610" s="158" t="s">
        <v>11416</v>
      </c>
      <c r="D4610" s="158">
        <v>27</v>
      </c>
      <c r="E4610" s="158" t="s">
        <v>11674</v>
      </c>
      <c r="F4610" s="158" t="s">
        <v>25</v>
      </c>
      <c r="G4610" s="151" t="s">
        <v>26</v>
      </c>
      <c r="H4610" s="156">
        <v>348</v>
      </c>
      <c r="I4610" s="151" t="s">
        <v>27</v>
      </c>
      <c r="J4610" s="158">
        <v>27701427919</v>
      </c>
      <c r="K4610" s="158" t="s">
        <v>11675</v>
      </c>
      <c r="L4610" s="151" t="s">
        <v>31</v>
      </c>
      <c r="M4610" s="158" t="s">
        <v>31</v>
      </c>
      <c r="N4610" s="158" t="s">
        <v>29</v>
      </c>
      <c r="O4610" s="158">
        <v>13668</v>
      </c>
      <c r="P4610" s="149">
        <v>44417.560324074075</v>
      </c>
      <c r="Q4610" s="149">
        <v>44417.25545138889</v>
      </c>
      <c r="R4610" s="168">
        <v>264889</v>
      </c>
      <c r="S4610" s="151">
        <v>346795740</v>
      </c>
      <c r="T4610" s="153">
        <v>1.36680908211326E+16</v>
      </c>
      <c r="U4610" s="151" t="s">
        <v>32</v>
      </c>
      <c r="V4610" s="141"/>
      <c r="W4610" s="164" t="s">
        <v>13036</v>
      </c>
      <c r="X4610" s="36">
        <v>68378</v>
      </c>
      <c r="Y4610" s="24" t="e">
        <f>VLOOKUP(T4610,Buzon!C:C,1,FALSE)</f>
        <v>#N/A</v>
      </c>
      <c r="Z4610" s="13" t="e">
        <f>VLOOKUP(T4610,Buzon!C:Z,21,FALSE)</f>
        <v>#N/A</v>
      </c>
      <c r="AA4610" s="162" t="e">
        <f>VLOOKUP(T4610,Buzon!C:Z,22,FALSE)</f>
        <v>#N/A</v>
      </c>
      <c r="AB4610" s="162" t="e">
        <f>VLOOKUP(T4610,Buzon!C:Z,23,FALSE)</f>
        <v>#N/A</v>
      </c>
      <c r="AC4610" s="162" t="e">
        <f>VLOOKUP(T4610,Buzon!C:Z,24,FALSE)</f>
        <v>#N/A</v>
      </c>
      <c r="AD4610" s="146">
        <f>+H4610</f>
        <v>348</v>
      </c>
      <c r="AE4610" s="150">
        <v>8139649</v>
      </c>
    </row>
    <row r="4611" spans="1:31" s="150" customFormat="1" ht="12" customHeight="1" x14ac:dyDescent="0.25">
      <c r="A4611" s="151" t="s">
        <v>21</v>
      </c>
      <c r="B4611" s="158" t="s">
        <v>9662</v>
      </c>
      <c r="C4611" s="158" t="s">
        <v>11416</v>
      </c>
      <c r="D4611" s="158">
        <v>40</v>
      </c>
      <c r="E4611" s="158" t="s">
        <v>11676</v>
      </c>
      <c r="F4611" s="158" t="s">
        <v>25</v>
      </c>
      <c r="G4611" s="151" t="s">
        <v>26</v>
      </c>
      <c r="H4611" s="156">
        <v>348</v>
      </c>
      <c r="I4611" s="151" t="s">
        <v>27</v>
      </c>
      <c r="J4611" s="158">
        <v>27701427920</v>
      </c>
      <c r="K4611" s="158" t="s">
        <v>11677</v>
      </c>
      <c r="L4611" s="151" t="s">
        <v>31</v>
      </c>
      <c r="M4611" s="158" t="s">
        <v>31</v>
      </c>
      <c r="N4611" s="158" t="s">
        <v>29</v>
      </c>
      <c r="O4611" s="158">
        <v>13668</v>
      </c>
      <c r="P4611" s="149">
        <v>44417.561620370368</v>
      </c>
      <c r="Q4611" s="149">
        <v>44417.25545138889</v>
      </c>
      <c r="R4611" s="168">
        <v>51702</v>
      </c>
      <c r="S4611" s="151">
        <v>346797573</v>
      </c>
      <c r="T4611" s="153">
        <v>1.36680908211328E+16</v>
      </c>
      <c r="U4611" s="151" t="s">
        <v>32</v>
      </c>
      <c r="V4611" s="141"/>
      <c r="W4611" s="164" t="s">
        <v>13036</v>
      </c>
      <c r="X4611" s="36">
        <v>68378</v>
      </c>
      <c r="Y4611" s="24" t="e">
        <f>VLOOKUP(T4611,Buzon!C:C,1,FALSE)</f>
        <v>#N/A</v>
      </c>
      <c r="Z4611" s="13" t="e">
        <f>VLOOKUP(T4611,Buzon!C:Z,21,FALSE)</f>
        <v>#N/A</v>
      </c>
      <c r="AA4611" s="162" t="e">
        <f>VLOOKUP(T4611,Buzon!C:Z,22,FALSE)</f>
        <v>#N/A</v>
      </c>
      <c r="AB4611" s="162" t="e">
        <f>VLOOKUP(T4611,Buzon!C:Z,23,FALSE)</f>
        <v>#N/A</v>
      </c>
      <c r="AC4611" s="162" t="e">
        <f>VLOOKUP(T4611,Buzon!C:Z,24,FALSE)</f>
        <v>#N/A</v>
      </c>
      <c r="AD4611" s="146">
        <f>+H4611</f>
        <v>348</v>
      </c>
      <c r="AE4611" s="150">
        <v>8139649</v>
      </c>
    </row>
    <row r="4612" spans="1:31" s="150" customFormat="1" ht="12" customHeight="1" x14ac:dyDescent="0.25">
      <c r="A4612" s="151" t="s">
        <v>21</v>
      </c>
      <c r="B4612" s="158" t="s">
        <v>9662</v>
      </c>
      <c r="C4612" s="158" t="s">
        <v>11416</v>
      </c>
      <c r="D4612" s="158">
        <v>37</v>
      </c>
      <c r="E4612" s="158" t="s">
        <v>11678</v>
      </c>
      <c r="F4612" s="158" t="s">
        <v>25</v>
      </c>
      <c r="G4612" s="151" t="s">
        <v>26</v>
      </c>
      <c r="H4612" s="156">
        <v>348</v>
      </c>
      <c r="I4612" s="151" t="s">
        <v>27</v>
      </c>
      <c r="J4612" s="158">
        <v>27701427923</v>
      </c>
      <c r="K4612" s="158" t="s">
        <v>11679</v>
      </c>
      <c r="L4612" s="151" t="s">
        <v>31</v>
      </c>
      <c r="M4612" s="158" t="s">
        <v>31</v>
      </c>
      <c r="N4612" s="158" t="s">
        <v>29</v>
      </c>
      <c r="O4612" s="158">
        <v>13668</v>
      </c>
      <c r="P4612" s="149">
        <v>44417.563101851854</v>
      </c>
      <c r="Q4612" s="149">
        <v>44417.25545138889</v>
      </c>
      <c r="R4612" s="168">
        <v>19042</v>
      </c>
      <c r="S4612" s="151">
        <v>346799606</v>
      </c>
      <c r="T4612" s="153">
        <v>1.3668090821133E+16</v>
      </c>
      <c r="U4612" s="151" t="s">
        <v>32</v>
      </c>
      <c r="V4612" s="141"/>
      <c r="W4612" s="164" t="s">
        <v>13036</v>
      </c>
      <c r="X4612" s="36">
        <v>68378</v>
      </c>
      <c r="Y4612" s="24" t="e">
        <f>VLOOKUP(T4612,Buzon!C:C,1,FALSE)</f>
        <v>#N/A</v>
      </c>
      <c r="Z4612" s="13" t="e">
        <f>VLOOKUP(T4612,Buzon!C:Z,21,FALSE)</f>
        <v>#N/A</v>
      </c>
      <c r="AA4612" s="162" t="e">
        <f>VLOOKUP(T4612,Buzon!C:Z,22,FALSE)</f>
        <v>#N/A</v>
      </c>
      <c r="AB4612" s="162" t="e">
        <f>VLOOKUP(T4612,Buzon!C:Z,23,FALSE)</f>
        <v>#N/A</v>
      </c>
      <c r="AC4612" s="162" t="e">
        <f>VLOOKUP(T4612,Buzon!C:Z,24,FALSE)</f>
        <v>#N/A</v>
      </c>
      <c r="AD4612" s="146">
        <f>+H4612</f>
        <v>348</v>
      </c>
      <c r="AE4612" s="150">
        <v>8139649</v>
      </c>
    </row>
    <row r="4613" spans="1:31" s="150" customFormat="1" ht="12" customHeight="1" x14ac:dyDescent="0.25">
      <c r="A4613" s="151" t="s">
        <v>21</v>
      </c>
      <c r="B4613" s="158" t="s">
        <v>9662</v>
      </c>
      <c r="C4613" s="158" t="s">
        <v>11416</v>
      </c>
      <c r="D4613" s="158">
        <v>38</v>
      </c>
      <c r="E4613" s="158" t="s">
        <v>11680</v>
      </c>
      <c r="F4613" s="158" t="s">
        <v>25</v>
      </c>
      <c r="G4613" s="151" t="s">
        <v>26</v>
      </c>
      <c r="H4613" s="156">
        <v>348</v>
      </c>
      <c r="I4613" s="151" t="s">
        <v>27</v>
      </c>
      <c r="J4613" s="158">
        <v>27701427924</v>
      </c>
      <c r="K4613" s="158" t="s">
        <v>11681</v>
      </c>
      <c r="L4613" s="151" t="s">
        <v>31</v>
      </c>
      <c r="M4613" s="158" t="s">
        <v>31</v>
      </c>
      <c r="N4613" s="158" t="s">
        <v>29</v>
      </c>
      <c r="O4613" s="158">
        <v>13668</v>
      </c>
      <c r="P4613" s="149">
        <v>44417.563101851854</v>
      </c>
      <c r="Q4613" s="149">
        <v>44417.25545138889</v>
      </c>
      <c r="R4613" s="168">
        <v>19042</v>
      </c>
      <c r="S4613" s="151">
        <v>346799606</v>
      </c>
      <c r="T4613" s="153">
        <v>1.3668090821133E+16</v>
      </c>
      <c r="U4613" s="151" t="s">
        <v>32</v>
      </c>
      <c r="V4613" s="141"/>
      <c r="W4613" s="164" t="s">
        <v>13036</v>
      </c>
      <c r="X4613" s="36">
        <v>68378</v>
      </c>
      <c r="Y4613" s="24" t="e">
        <f>VLOOKUP(T4613,Buzon!C:C,1,FALSE)</f>
        <v>#N/A</v>
      </c>
      <c r="Z4613" s="13" t="e">
        <f>VLOOKUP(T4613,Buzon!C:Z,21,FALSE)</f>
        <v>#N/A</v>
      </c>
      <c r="AA4613" s="162" t="e">
        <f>VLOOKUP(T4613,Buzon!C:Z,22,FALSE)</f>
        <v>#N/A</v>
      </c>
      <c r="AB4613" s="162" t="e">
        <f>VLOOKUP(T4613,Buzon!C:Z,23,FALSE)</f>
        <v>#N/A</v>
      </c>
      <c r="AC4613" s="162" t="e">
        <f>VLOOKUP(T4613,Buzon!C:Z,24,FALSE)</f>
        <v>#N/A</v>
      </c>
      <c r="AD4613" s="146">
        <f>+H4613</f>
        <v>348</v>
      </c>
      <c r="AE4613" s="150">
        <v>8139649</v>
      </c>
    </row>
    <row r="4614" spans="1:31" s="150" customFormat="1" ht="12" customHeight="1" x14ac:dyDescent="0.25">
      <c r="A4614" s="151" t="s">
        <v>21</v>
      </c>
      <c r="B4614" s="158" t="s">
        <v>9662</v>
      </c>
      <c r="C4614" s="158" t="s">
        <v>11416</v>
      </c>
      <c r="D4614" s="158">
        <v>39</v>
      </c>
      <c r="E4614" s="158" t="s">
        <v>11682</v>
      </c>
      <c r="F4614" s="158" t="s">
        <v>25</v>
      </c>
      <c r="G4614" s="151" t="s">
        <v>26</v>
      </c>
      <c r="H4614" s="156">
        <v>348</v>
      </c>
      <c r="I4614" s="151" t="s">
        <v>27</v>
      </c>
      <c r="J4614" s="158">
        <v>27701427925</v>
      </c>
      <c r="K4614" s="158" t="s">
        <v>11683</v>
      </c>
      <c r="L4614" s="151" t="s">
        <v>31</v>
      </c>
      <c r="M4614" s="158" t="s">
        <v>31</v>
      </c>
      <c r="N4614" s="158" t="s">
        <v>29</v>
      </c>
      <c r="O4614" s="158">
        <v>13668</v>
      </c>
      <c r="P4614" s="149">
        <v>44417.563101851854</v>
      </c>
      <c r="Q4614" s="149">
        <v>44417.25545138889</v>
      </c>
      <c r="R4614" s="168">
        <v>19042</v>
      </c>
      <c r="S4614" s="151">
        <v>346799606</v>
      </c>
      <c r="T4614" s="153">
        <v>1.3668090821133E+16</v>
      </c>
      <c r="U4614" s="151" t="s">
        <v>32</v>
      </c>
      <c r="V4614" s="141"/>
      <c r="W4614" s="164" t="s">
        <v>13036</v>
      </c>
      <c r="X4614" s="36">
        <v>68378</v>
      </c>
      <c r="Y4614" s="24" t="e">
        <f>VLOOKUP(T4614,Buzon!C:C,1,FALSE)</f>
        <v>#N/A</v>
      </c>
      <c r="Z4614" s="13" t="e">
        <f>VLOOKUP(T4614,Buzon!C:Z,21,FALSE)</f>
        <v>#N/A</v>
      </c>
      <c r="AA4614" s="162" t="e">
        <f>VLOOKUP(T4614,Buzon!C:Z,22,FALSE)</f>
        <v>#N/A</v>
      </c>
      <c r="AB4614" s="162" t="e">
        <f>VLOOKUP(T4614,Buzon!C:Z,23,FALSE)</f>
        <v>#N/A</v>
      </c>
      <c r="AC4614" s="162" t="e">
        <f>VLOOKUP(T4614,Buzon!C:Z,24,FALSE)</f>
        <v>#N/A</v>
      </c>
      <c r="AD4614" s="146">
        <f>+H4614</f>
        <v>348</v>
      </c>
      <c r="AE4614" s="150">
        <v>8139649</v>
      </c>
    </row>
    <row r="4615" spans="1:31" s="150" customFormat="1" ht="12" customHeight="1" x14ac:dyDescent="0.25">
      <c r="A4615" s="151" t="s">
        <v>21</v>
      </c>
      <c r="B4615" s="158" t="s">
        <v>9662</v>
      </c>
      <c r="C4615" s="158" t="s">
        <v>11416</v>
      </c>
      <c r="D4615" s="158">
        <v>35</v>
      </c>
      <c r="E4615" s="158" t="s">
        <v>11684</v>
      </c>
      <c r="F4615" s="158" t="s">
        <v>25</v>
      </c>
      <c r="G4615" s="151" t="s">
        <v>26</v>
      </c>
      <c r="H4615" s="156">
        <v>348</v>
      </c>
      <c r="I4615" s="151" t="s">
        <v>27</v>
      </c>
      <c r="J4615" s="158">
        <v>27701427926</v>
      </c>
      <c r="K4615" s="158" t="s">
        <v>11685</v>
      </c>
      <c r="L4615" s="151" t="s">
        <v>31</v>
      </c>
      <c r="M4615" s="158" t="s">
        <v>31</v>
      </c>
      <c r="N4615" s="158" t="s">
        <v>29</v>
      </c>
      <c r="O4615" s="158">
        <v>13668</v>
      </c>
      <c r="P4615" s="149">
        <v>44417.563101851854</v>
      </c>
      <c r="Q4615" s="149">
        <v>44417.25545138889</v>
      </c>
      <c r="R4615" s="168">
        <v>19042</v>
      </c>
      <c r="S4615" s="151">
        <v>346799606</v>
      </c>
      <c r="T4615" s="153">
        <v>1.3668090821133E+16</v>
      </c>
      <c r="U4615" s="151" t="s">
        <v>32</v>
      </c>
      <c r="V4615" s="141"/>
      <c r="W4615" s="164" t="s">
        <v>13036</v>
      </c>
      <c r="X4615" s="36">
        <v>68378</v>
      </c>
      <c r="Y4615" s="24" t="e">
        <f>VLOOKUP(T4615,Buzon!C:C,1,FALSE)</f>
        <v>#N/A</v>
      </c>
      <c r="Z4615" s="13" t="e">
        <f>VLOOKUP(T4615,Buzon!C:Z,21,FALSE)</f>
        <v>#N/A</v>
      </c>
      <c r="AA4615" s="162" t="e">
        <f>VLOOKUP(T4615,Buzon!C:Z,22,FALSE)</f>
        <v>#N/A</v>
      </c>
      <c r="AB4615" s="162" t="e">
        <f>VLOOKUP(T4615,Buzon!C:Z,23,FALSE)</f>
        <v>#N/A</v>
      </c>
      <c r="AC4615" s="162" t="e">
        <f>VLOOKUP(T4615,Buzon!C:Z,24,FALSE)</f>
        <v>#N/A</v>
      </c>
      <c r="AD4615" s="146">
        <f>+H4615</f>
        <v>348</v>
      </c>
      <c r="AE4615" s="150">
        <v>8139649</v>
      </c>
    </row>
    <row r="4616" spans="1:31" s="56" customFormat="1" ht="12" customHeight="1" x14ac:dyDescent="0.25">
      <c r="A4616" s="159" t="s">
        <v>21</v>
      </c>
      <c r="B4616" s="38" t="s">
        <v>9662</v>
      </c>
      <c r="C4616" s="38" t="s">
        <v>11416</v>
      </c>
      <c r="D4616" s="38">
        <v>10</v>
      </c>
      <c r="E4616" s="38" t="s">
        <v>11409</v>
      </c>
      <c r="F4616" s="38" t="s">
        <v>25</v>
      </c>
      <c r="G4616" s="159" t="s">
        <v>26</v>
      </c>
      <c r="H4616" s="154">
        <v>348</v>
      </c>
      <c r="I4616" s="159" t="s">
        <v>296</v>
      </c>
      <c r="J4616" s="158">
        <v>27701427928</v>
      </c>
      <c r="K4616" s="158" t="s">
        <v>11686</v>
      </c>
      <c r="L4616" s="159" t="s">
        <v>31</v>
      </c>
      <c r="M4616" s="158" t="s">
        <v>31</v>
      </c>
      <c r="N4616" s="158" t="s">
        <v>29</v>
      </c>
      <c r="O4616" s="158">
        <v>13668</v>
      </c>
      <c r="P4616" s="155">
        <v>44417.56454861111</v>
      </c>
      <c r="Q4616" s="155">
        <v>44417.25545138889</v>
      </c>
      <c r="R4616" s="159" t="s">
        <v>11687</v>
      </c>
      <c r="S4616" s="159">
        <v>346104775</v>
      </c>
      <c r="T4616" s="160">
        <v>1.08690808212E+16</v>
      </c>
      <c r="U4616" s="159" t="s">
        <v>32</v>
      </c>
      <c r="V4616" s="143"/>
      <c r="W4616" s="38" t="s">
        <v>13031</v>
      </c>
      <c r="X4616" s="50">
        <v>1707</v>
      </c>
      <c r="Y4616" s="37">
        <f>VLOOKUP(T4616,Buzon!C:C,1,FALSE)</f>
        <v>1.08690808212E+16</v>
      </c>
      <c r="Z4616" s="49"/>
      <c r="AA4616" s="41"/>
      <c r="AB4616" s="41"/>
      <c r="AC4616" s="41"/>
      <c r="AD4616" s="193">
        <v>174</v>
      </c>
      <c r="AE4616" s="56">
        <v>8139649</v>
      </c>
    </row>
    <row r="4617" spans="1:31" s="150" customFormat="1" ht="12" customHeight="1" x14ac:dyDescent="0.25">
      <c r="A4617" s="151" t="s">
        <v>21</v>
      </c>
      <c r="B4617" s="158" t="s">
        <v>9662</v>
      </c>
      <c r="C4617" s="158" t="s">
        <v>10764</v>
      </c>
      <c r="D4617" s="158">
        <v>5</v>
      </c>
      <c r="E4617" s="158" t="s">
        <v>11688</v>
      </c>
      <c r="F4617" s="158" t="s">
        <v>25</v>
      </c>
      <c r="G4617" s="151" t="s">
        <v>26</v>
      </c>
      <c r="H4617" s="156">
        <v>348</v>
      </c>
      <c r="I4617" s="151" t="s">
        <v>27</v>
      </c>
      <c r="J4617" s="158">
        <v>27701427930</v>
      </c>
      <c r="K4617" s="158" t="s">
        <v>11689</v>
      </c>
      <c r="L4617" s="151" t="s">
        <v>31</v>
      </c>
      <c r="M4617" s="158" t="s">
        <v>31</v>
      </c>
      <c r="N4617" s="158" t="s">
        <v>29</v>
      </c>
      <c r="O4617" s="158">
        <v>13668</v>
      </c>
      <c r="P4617" s="149">
        <v>44417.565567129626</v>
      </c>
      <c r="Q4617" s="149">
        <v>44417.25545138889</v>
      </c>
      <c r="R4617" s="168">
        <v>370753</v>
      </c>
      <c r="S4617" s="151">
        <v>346803053</v>
      </c>
      <c r="T4617" s="153">
        <v>1.36680908211333E+16</v>
      </c>
      <c r="U4617" s="151" t="s">
        <v>32</v>
      </c>
      <c r="V4617" s="141"/>
      <c r="W4617" s="164" t="s">
        <v>13036</v>
      </c>
      <c r="X4617" s="36">
        <v>68378</v>
      </c>
      <c r="Y4617" s="24" t="e">
        <f>VLOOKUP(T4617,Buzon!C:C,1,FALSE)</f>
        <v>#N/A</v>
      </c>
      <c r="Z4617" s="13" t="e">
        <f>VLOOKUP(T4617,Buzon!C:Z,21,FALSE)</f>
        <v>#N/A</v>
      </c>
      <c r="AA4617" s="162" t="e">
        <f>VLOOKUP(T4617,Buzon!C:Z,22,FALSE)</f>
        <v>#N/A</v>
      </c>
      <c r="AB4617" s="162" t="e">
        <f>VLOOKUP(T4617,Buzon!C:Z,23,FALSE)</f>
        <v>#N/A</v>
      </c>
      <c r="AC4617" s="162" t="e">
        <f>VLOOKUP(T4617,Buzon!C:Z,24,FALSE)</f>
        <v>#N/A</v>
      </c>
      <c r="AD4617" s="146">
        <f>+H4617</f>
        <v>348</v>
      </c>
      <c r="AE4617" s="150">
        <v>8139649</v>
      </c>
    </row>
    <row r="4618" spans="1:31" s="150" customFormat="1" ht="12" customHeight="1" x14ac:dyDescent="0.25">
      <c r="A4618" s="151" t="s">
        <v>21</v>
      </c>
      <c r="B4618" s="158" t="s">
        <v>9662</v>
      </c>
      <c r="C4618" s="158" t="s">
        <v>10764</v>
      </c>
      <c r="D4618" s="158">
        <v>6</v>
      </c>
      <c r="E4618" s="158" t="s">
        <v>11690</v>
      </c>
      <c r="F4618" s="158" t="s">
        <v>25</v>
      </c>
      <c r="G4618" s="151" t="s">
        <v>26</v>
      </c>
      <c r="H4618" s="156">
        <v>348</v>
      </c>
      <c r="I4618" s="151" t="s">
        <v>27</v>
      </c>
      <c r="J4618" s="158">
        <v>27701427931</v>
      </c>
      <c r="K4618" s="158" t="s">
        <v>11691</v>
      </c>
      <c r="L4618" s="151" t="s">
        <v>31</v>
      </c>
      <c r="M4618" s="158" t="s">
        <v>31</v>
      </c>
      <c r="N4618" s="158" t="s">
        <v>29</v>
      </c>
      <c r="O4618" s="158">
        <v>13668</v>
      </c>
      <c r="P4618" s="149">
        <v>44417.565567129626</v>
      </c>
      <c r="Q4618" s="149">
        <v>44417.25545138889</v>
      </c>
      <c r="R4618" s="168">
        <v>370753</v>
      </c>
      <c r="S4618" s="151">
        <v>346803053</v>
      </c>
      <c r="T4618" s="153">
        <v>1.36680908211333E+16</v>
      </c>
      <c r="U4618" s="151" t="s">
        <v>32</v>
      </c>
      <c r="V4618" s="141"/>
      <c r="W4618" s="164" t="s">
        <v>13036</v>
      </c>
      <c r="X4618" s="36">
        <v>68378</v>
      </c>
      <c r="Y4618" s="24" t="e">
        <f>VLOOKUP(T4618,Buzon!C:C,1,FALSE)</f>
        <v>#N/A</v>
      </c>
      <c r="Z4618" s="13" t="e">
        <f>VLOOKUP(T4618,Buzon!C:Z,21,FALSE)</f>
        <v>#N/A</v>
      </c>
      <c r="AA4618" s="162" t="e">
        <f>VLOOKUP(T4618,Buzon!C:Z,22,FALSE)</f>
        <v>#N/A</v>
      </c>
      <c r="AB4618" s="162" t="e">
        <f>VLOOKUP(T4618,Buzon!C:Z,23,FALSE)</f>
        <v>#N/A</v>
      </c>
      <c r="AC4618" s="162" t="e">
        <f>VLOOKUP(T4618,Buzon!C:Z,24,FALSE)</f>
        <v>#N/A</v>
      </c>
      <c r="AD4618" s="146">
        <f>+H4618</f>
        <v>348</v>
      </c>
      <c r="AE4618" s="150">
        <v>8139649</v>
      </c>
    </row>
    <row r="4619" spans="1:31" s="145" customFormat="1" ht="12" customHeight="1" x14ac:dyDescent="0.25">
      <c r="A4619" s="148" t="s">
        <v>21</v>
      </c>
      <c r="B4619" s="62" t="s">
        <v>9662</v>
      </c>
      <c r="C4619" s="62" t="s">
        <v>11692</v>
      </c>
      <c r="D4619" s="62">
        <v>27</v>
      </c>
      <c r="E4619" s="62" t="s">
        <v>11693</v>
      </c>
      <c r="F4619" s="62" t="s">
        <v>25</v>
      </c>
      <c r="G4619" s="148" t="s">
        <v>26</v>
      </c>
      <c r="H4619" s="146">
        <v>348</v>
      </c>
      <c r="I4619" s="148" t="s">
        <v>27</v>
      </c>
      <c r="J4619" s="158">
        <v>27701427933</v>
      </c>
      <c r="K4619" s="158" t="s">
        <v>11694</v>
      </c>
      <c r="L4619" s="148" t="s">
        <v>31</v>
      </c>
      <c r="M4619" s="158" t="s">
        <v>31</v>
      </c>
      <c r="N4619" s="158" t="s">
        <v>29</v>
      </c>
      <c r="O4619" s="158">
        <v>13668</v>
      </c>
      <c r="P4619" s="138">
        <v>44417.567465277774</v>
      </c>
      <c r="Q4619" s="138">
        <v>44417.25545138889</v>
      </c>
      <c r="R4619" s="185">
        <v>840171</v>
      </c>
      <c r="S4619" s="148">
        <v>346805660</v>
      </c>
      <c r="T4619" s="166">
        <v>1.36680908211336E+16</v>
      </c>
      <c r="U4619" s="148" t="s">
        <v>32</v>
      </c>
      <c r="V4619" s="200"/>
      <c r="W4619" s="164" t="s">
        <v>13035</v>
      </c>
      <c r="X4619" s="36">
        <v>2296</v>
      </c>
      <c r="Y4619" s="42" t="e">
        <f>VLOOKUP(T4619,Buzon!C:C,1,FALSE)</f>
        <v>#N/A</v>
      </c>
      <c r="Z4619" s="16" t="e">
        <f>VLOOKUP(T4619,Buzon!C:Z,21,FALSE)</f>
        <v>#N/A</v>
      </c>
      <c r="AA4619" s="15" t="e">
        <f>VLOOKUP(T4619,Buzon!C:Z,22,FALSE)</f>
        <v>#N/A</v>
      </c>
      <c r="AB4619" s="15" t="e">
        <f>VLOOKUP(T4619,Buzon!C:Z,23,FALSE)</f>
        <v>#N/A</v>
      </c>
      <c r="AC4619" s="15" t="e">
        <f>VLOOKUP(T4619,Buzon!C:Z,24,FALSE)</f>
        <v>#N/A</v>
      </c>
      <c r="AD4619" s="146">
        <f>+H4619</f>
        <v>348</v>
      </c>
      <c r="AE4619" s="145">
        <v>9359908044</v>
      </c>
    </row>
    <row r="4620" spans="1:31" s="145" customFormat="1" ht="12" customHeight="1" x14ac:dyDescent="0.25">
      <c r="A4620" s="148" t="s">
        <v>21</v>
      </c>
      <c r="B4620" s="62" t="s">
        <v>9662</v>
      </c>
      <c r="C4620" s="63"/>
      <c r="D4620" s="63"/>
      <c r="E4620" s="62" t="s">
        <v>11693</v>
      </c>
      <c r="F4620" s="62" t="s">
        <v>25</v>
      </c>
      <c r="G4620" s="148" t="s">
        <v>26</v>
      </c>
      <c r="H4620" s="146">
        <v>278</v>
      </c>
      <c r="I4620" s="148" t="s">
        <v>167</v>
      </c>
      <c r="J4620" s="158">
        <v>27701427934</v>
      </c>
      <c r="K4620" s="158" t="s">
        <v>11695</v>
      </c>
      <c r="L4620" s="148" t="s">
        <v>31</v>
      </c>
      <c r="M4620" s="158" t="s">
        <v>29</v>
      </c>
      <c r="N4620" s="158" t="s">
        <v>31</v>
      </c>
      <c r="O4620" s="158">
        <v>13668</v>
      </c>
      <c r="P4620" s="138">
        <v>44417.567465277774</v>
      </c>
      <c r="Q4620" s="138">
        <v>44417.25545138889</v>
      </c>
      <c r="R4620" s="185">
        <v>840171</v>
      </c>
      <c r="S4620" s="148">
        <v>346805660</v>
      </c>
      <c r="T4620" s="166">
        <v>1.36680908211336E+16</v>
      </c>
      <c r="U4620" s="148" t="s">
        <v>32</v>
      </c>
      <c r="V4620" s="200"/>
      <c r="W4620" s="164" t="s">
        <v>13035</v>
      </c>
      <c r="X4620" s="36">
        <v>2296</v>
      </c>
      <c r="Y4620" s="42" t="e">
        <f>VLOOKUP(T4620,Buzon!C:C,1,FALSE)</f>
        <v>#N/A</v>
      </c>
      <c r="Z4620" s="16" t="e">
        <f>VLOOKUP(T4620,Buzon!C:Z,21,FALSE)</f>
        <v>#N/A</v>
      </c>
      <c r="AA4620" s="15" t="e">
        <f>VLOOKUP(T4620,Buzon!C:Z,22,FALSE)</f>
        <v>#N/A</v>
      </c>
      <c r="AB4620" s="15" t="e">
        <f>VLOOKUP(T4620,Buzon!C:Z,23,FALSE)</f>
        <v>#N/A</v>
      </c>
      <c r="AC4620" s="15" t="e">
        <f>VLOOKUP(T4620,Buzon!C:Z,24,FALSE)</f>
        <v>#N/A</v>
      </c>
      <c r="AD4620" s="146">
        <f>+H4620</f>
        <v>278</v>
      </c>
      <c r="AE4620" s="145">
        <v>9359908044</v>
      </c>
    </row>
    <row r="4621" spans="1:31" s="150" customFormat="1" ht="12" customHeight="1" x14ac:dyDescent="0.25">
      <c r="A4621" s="151" t="s">
        <v>21</v>
      </c>
      <c r="B4621" s="158" t="s">
        <v>9668</v>
      </c>
      <c r="C4621" s="158" t="s">
        <v>11416</v>
      </c>
      <c r="D4621" s="158">
        <v>21</v>
      </c>
      <c r="E4621" s="158" t="s">
        <v>11696</v>
      </c>
      <c r="F4621" s="158" t="s">
        <v>25</v>
      </c>
      <c r="G4621" s="151" t="s">
        <v>26</v>
      </c>
      <c r="H4621" s="156">
        <v>348</v>
      </c>
      <c r="I4621" s="151" t="s">
        <v>27</v>
      </c>
      <c r="J4621" s="158">
        <v>27701427941</v>
      </c>
      <c r="K4621" s="158" t="s">
        <v>11697</v>
      </c>
      <c r="L4621" s="151" t="s">
        <v>31</v>
      </c>
      <c r="M4621" s="158" t="s">
        <v>31</v>
      </c>
      <c r="N4621" s="158" t="s">
        <v>29</v>
      </c>
      <c r="O4621" s="158">
        <v>11155</v>
      </c>
      <c r="P4621" s="149">
        <v>44417.569699074076</v>
      </c>
      <c r="Q4621" s="149">
        <v>44417.532905092594</v>
      </c>
      <c r="R4621" s="168">
        <v>433418</v>
      </c>
      <c r="S4621" s="151">
        <v>346808758</v>
      </c>
      <c r="T4621" s="153">
        <v>1.11550908211339E+16</v>
      </c>
      <c r="U4621" s="151" t="s">
        <v>32</v>
      </c>
      <c r="V4621" s="141"/>
      <c r="W4621" s="164" t="s">
        <v>13036</v>
      </c>
      <c r="X4621" s="36">
        <v>68378</v>
      </c>
      <c r="Y4621" s="24" t="e">
        <f>VLOOKUP(T4621,Buzon!C:C,1,FALSE)</f>
        <v>#N/A</v>
      </c>
      <c r="Z4621" s="13" t="e">
        <f>VLOOKUP(T4621,Buzon!C:Z,21,FALSE)</f>
        <v>#N/A</v>
      </c>
      <c r="AA4621" s="162" t="e">
        <f>VLOOKUP(T4621,Buzon!C:Z,22,FALSE)</f>
        <v>#N/A</v>
      </c>
      <c r="AB4621" s="162" t="e">
        <f>VLOOKUP(T4621,Buzon!C:Z,23,FALSE)</f>
        <v>#N/A</v>
      </c>
      <c r="AC4621" s="162" t="e">
        <f>VLOOKUP(T4621,Buzon!C:Z,24,FALSE)</f>
        <v>#N/A</v>
      </c>
      <c r="AD4621" s="146">
        <f>+H4621</f>
        <v>348</v>
      </c>
      <c r="AE4621" s="150">
        <v>8139649</v>
      </c>
    </row>
    <row r="4622" spans="1:31" s="150" customFormat="1" ht="12" customHeight="1" x14ac:dyDescent="0.25">
      <c r="A4622" s="151" t="s">
        <v>21</v>
      </c>
      <c r="B4622" s="158" t="s">
        <v>9668</v>
      </c>
      <c r="C4622" s="158" t="s">
        <v>10764</v>
      </c>
      <c r="D4622" s="158">
        <v>17</v>
      </c>
      <c r="E4622" s="158" t="s">
        <v>11698</v>
      </c>
      <c r="F4622" s="158" t="s">
        <v>25</v>
      </c>
      <c r="G4622" s="151" t="s">
        <v>26</v>
      </c>
      <c r="H4622" s="156">
        <v>348</v>
      </c>
      <c r="I4622" s="151" t="s">
        <v>27</v>
      </c>
      <c r="J4622" s="158">
        <v>27701427942</v>
      </c>
      <c r="K4622" s="158" t="s">
        <v>11699</v>
      </c>
      <c r="L4622" s="151" t="s">
        <v>31</v>
      </c>
      <c r="M4622" s="158" t="s">
        <v>31</v>
      </c>
      <c r="N4622" s="158" t="s">
        <v>29</v>
      </c>
      <c r="O4622" s="158">
        <v>11155</v>
      </c>
      <c r="P4622" s="149">
        <v>44417.570347222223</v>
      </c>
      <c r="Q4622" s="149">
        <v>44417.532905092594</v>
      </c>
      <c r="R4622" s="168">
        <v>54114</v>
      </c>
      <c r="S4622" s="151">
        <v>346809741</v>
      </c>
      <c r="T4622" s="153">
        <v>1.1155090821134E+16</v>
      </c>
      <c r="U4622" s="151" t="s">
        <v>32</v>
      </c>
      <c r="V4622" s="141"/>
      <c r="W4622" s="164" t="s">
        <v>13036</v>
      </c>
      <c r="X4622" s="36">
        <v>68378</v>
      </c>
      <c r="Y4622" s="24" t="e">
        <f>VLOOKUP(T4622,Buzon!C:C,1,FALSE)</f>
        <v>#N/A</v>
      </c>
      <c r="Z4622" s="13" t="e">
        <f>VLOOKUP(T4622,Buzon!C:Z,21,FALSE)</f>
        <v>#N/A</v>
      </c>
      <c r="AA4622" s="162" t="e">
        <f>VLOOKUP(T4622,Buzon!C:Z,22,FALSE)</f>
        <v>#N/A</v>
      </c>
      <c r="AB4622" s="162" t="e">
        <f>VLOOKUP(T4622,Buzon!C:Z,23,FALSE)</f>
        <v>#N/A</v>
      </c>
      <c r="AC4622" s="162" t="e">
        <f>VLOOKUP(T4622,Buzon!C:Z,24,FALSE)</f>
        <v>#N/A</v>
      </c>
      <c r="AD4622" s="146">
        <f>+H4622</f>
        <v>348</v>
      </c>
      <c r="AE4622" s="150">
        <v>8139649</v>
      </c>
    </row>
    <row r="4623" spans="1:31" s="145" customFormat="1" ht="12" customHeight="1" x14ac:dyDescent="0.25">
      <c r="A4623" s="148" t="s">
        <v>21</v>
      </c>
      <c r="B4623" s="62" t="s">
        <v>9662</v>
      </c>
      <c r="C4623" s="62" t="s">
        <v>11700</v>
      </c>
      <c r="D4623" s="62">
        <v>34</v>
      </c>
      <c r="E4623" s="62" t="s">
        <v>11701</v>
      </c>
      <c r="F4623" s="62" t="s">
        <v>25</v>
      </c>
      <c r="G4623" s="148" t="s">
        <v>26</v>
      </c>
      <c r="H4623" s="146">
        <v>348</v>
      </c>
      <c r="I4623" s="148" t="s">
        <v>27</v>
      </c>
      <c r="J4623" s="158">
        <v>27701427945</v>
      </c>
      <c r="K4623" s="158" t="s">
        <v>11702</v>
      </c>
      <c r="L4623" s="148" t="s">
        <v>31</v>
      </c>
      <c r="M4623" s="158" t="s">
        <v>31</v>
      </c>
      <c r="N4623" s="158" t="s">
        <v>29</v>
      </c>
      <c r="O4623" s="158">
        <v>13668</v>
      </c>
      <c r="P4623" s="138">
        <v>44417.571851851855</v>
      </c>
      <c r="Q4623" s="138">
        <v>44417.25545138889</v>
      </c>
      <c r="R4623" s="185">
        <v>825096</v>
      </c>
      <c r="S4623" s="148">
        <v>346811713</v>
      </c>
      <c r="T4623" s="166">
        <v>1.36680908211342E+16</v>
      </c>
      <c r="U4623" s="148" t="s">
        <v>32</v>
      </c>
      <c r="V4623" s="200"/>
      <c r="W4623" s="164" t="s">
        <v>13035</v>
      </c>
      <c r="X4623" s="36">
        <v>2296</v>
      </c>
      <c r="Y4623" s="42" t="e">
        <f>VLOOKUP(T4623,Buzon!C:C,1,FALSE)</f>
        <v>#N/A</v>
      </c>
      <c r="Z4623" s="16" t="e">
        <f>VLOOKUP(T4623,Buzon!C:Z,21,FALSE)</f>
        <v>#N/A</v>
      </c>
      <c r="AA4623" s="15" t="e">
        <f>VLOOKUP(T4623,Buzon!C:Z,22,FALSE)</f>
        <v>#N/A</v>
      </c>
      <c r="AB4623" s="15" t="e">
        <f>VLOOKUP(T4623,Buzon!C:Z,23,FALSE)</f>
        <v>#N/A</v>
      </c>
      <c r="AC4623" s="15" t="e">
        <f>VLOOKUP(T4623,Buzon!C:Z,24,FALSE)</f>
        <v>#N/A</v>
      </c>
      <c r="AD4623" s="146">
        <f>+H4623</f>
        <v>348</v>
      </c>
      <c r="AE4623" s="145">
        <v>9359908044</v>
      </c>
    </row>
    <row r="4624" spans="1:31" s="145" customFormat="1" ht="12" customHeight="1" x14ac:dyDescent="0.25">
      <c r="A4624" s="148" t="s">
        <v>21</v>
      </c>
      <c r="B4624" s="62" t="s">
        <v>9662</v>
      </c>
      <c r="C4624" s="63"/>
      <c r="D4624" s="63"/>
      <c r="E4624" s="62" t="s">
        <v>11701</v>
      </c>
      <c r="F4624" s="62" t="s">
        <v>25</v>
      </c>
      <c r="G4624" s="148" t="s">
        <v>26</v>
      </c>
      <c r="H4624" s="146">
        <v>278</v>
      </c>
      <c r="I4624" s="148" t="s">
        <v>167</v>
      </c>
      <c r="J4624" s="158">
        <v>27701427946</v>
      </c>
      <c r="K4624" s="158" t="s">
        <v>11703</v>
      </c>
      <c r="L4624" s="148" t="s">
        <v>31</v>
      </c>
      <c r="M4624" s="158" t="s">
        <v>29</v>
      </c>
      <c r="N4624" s="158" t="s">
        <v>31</v>
      </c>
      <c r="O4624" s="158">
        <v>13668</v>
      </c>
      <c r="P4624" s="138">
        <v>44417.571851851855</v>
      </c>
      <c r="Q4624" s="138">
        <v>44417.25545138889</v>
      </c>
      <c r="R4624" s="185">
        <v>825096</v>
      </c>
      <c r="S4624" s="148">
        <v>346811713</v>
      </c>
      <c r="T4624" s="166">
        <v>1.36680908211342E+16</v>
      </c>
      <c r="U4624" s="148" t="s">
        <v>32</v>
      </c>
      <c r="V4624" s="200"/>
      <c r="W4624" s="164" t="s">
        <v>13035</v>
      </c>
      <c r="X4624" s="36">
        <v>2296</v>
      </c>
      <c r="Y4624" s="42" t="e">
        <f>VLOOKUP(T4624,Buzon!C:C,1,FALSE)</f>
        <v>#N/A</v>
      </c>
      <c r="Z4624" s="16" t="e">
        <f>VLOOKUP(T4624,Buzon!C:Z,21,FALSE)</f>
        <v>#N/A</v>
      </c>
      <c r="AA4624" s="15" t="e">
        <f>VLOOKUP(T4624,Buzon!C:Z,22,FALSE)</f>
        <v>#N/A</v>
      </c>
      <c r="AB4624" s="15" t="e">
        <f>VLOOKUP(T4624,Buzon!C:Z,23,FALSE)</f>
        <v>#N/A</v>
      </c>
      <c r="AC4624" s="15" t="e">
        <f>VLOOKUP(T4624,Buzon!C:Z,24,FALSE)</f>
        <v>#N/A</v>
      </c>
      <c r="AD4624" s="146">
        <f>+H4624</f>
        <v>278</v>
      </c>
      <c r="AE4624" s="145">
        <v>9359908044</v>
      </c>
    </row>
    <row r="4625" spans="1:31" s="150" customFormat="1" ht="12" customHeight="1" x14ac:dyDescent="0.25">
      <c r="A4625" s="151" t="s">
        <v>21</v>
      </c>
      <c r="B4625" s="158" t="s">
        <v>9668</v>
      </c>
      <c r="C4625" s="158" t="s">
        <v>10764</v>
      </c>
      <c r="D4625" s="158">
        <v>31</v>
      </c>
      <c r="E4625" s="158" t="s">
        <v>11704</v>
      </c>
      <c r="F4625" s="158" t="s">
        <v>25</v>
      </c>
      <c r="G4625" s="151" t="s">
        <v>26</v>
      </c>
      <c r="H4625" s="156">
        <v>348</v>
      </c>
      <c r="I4625" s="151" t="s">
        <v>27</v>
      </c>
      <c r="J4625" s="158">
        <v>27701427947</v>
      </c>
      <c r="K4625" s="158" t="s">
        <v>11705</v>
      </c>
      <c r="L4625" s="151" t="s">
        <v>31</v>
      </c>
      <c r="M4625" s="158" t="s">
        <v>31</v>
      </c>
      <c r="N4625" s="158" t="s">
        <v>29</v>
      </c>
      <c r="O4625" s="158">
        <v>11155</v>
      </c>
      <c r="P4625" s="149">
        <v>44417.57203703704</v>
      </c>
      <c r="Q4625" s="149">
        <v>44417.532905092594</v>
      </c>
      <c r="R4625" s="168">
        <v>71295</v>
      </c>
      <c r="S4625" s="151">
        <v>346811957</v>
      </c>
      <c r="T4625" s="153">
        <v>1.11550908211343E+16</v>
      </c>
      <c r="U4625" s="151" t="s">
        <v>32</v>
      </c>
      <c r="V4625" s="141"/>
      <c r="W4625" s="164" t="s">
        <v>13036</v>
      </c>
      <c r="X4625" s="36">
        <v>68378</v>
      </c>
      <c r="Y4625" s="24" t="e">
        <f>VLOOKUP(T4625,Buzon!C:C,1,FALSE)</f>
        <v>#N/A</v>
      </c>
      <c r="Z4625" s="13" t="e">
        <f>VLOOKUP(T4625,Buzon!C:Z,21,FALSE)</f>
        <v>#N/A</v>
      </c>
      <c r="AA4625" s="162" t="e">
        <f>VLOOKUP(T4625,Buzon!C:Z,22,FALSE)</f>
        <v>#N/A</v>
      </c>
      <c r="AB4625" s="162" t="e">
        <f>VLOOKUP(T4625,Buzon!C:Z,23,FALSE)</f>
        <v>#N/A</v>
      </c>
      <c r="AC4625" s="162" t="e">
        <f>VLOOKUP(T4625,Buzon!C:Z,24,FALSE)</f>
        <v>#N/A</v>
      </c>
      <c r="AD4625" s="146">
        <f>+H4625</f>
        <v>348</v>
      </c>
      <c r="AE4625" s="150">
        <v>8139649</v>
      </c>
    </row>
    <row r="4626" spans="1:31" s="150" customFormat="1" ht="12" customHeight="1" x14ac:dyDescent="0.25">
      <c r="A4626" s="151" t="s">
        <v>21</v>
      </c>
      <c r="B4626" s="158" t="s">
        <v>9662</v>
      </c>
      <c r="C4626" s="158" t="s">
        <v>10764</v>
      </c>
      <c r="D4626" s="158">
        <v>35</v>
      </c>
      <c r="E4626" s="158" t="s">
        <v>11706</v>
      </c>
      <c r="F4626" s="158" t="s">
        <v>25</v>
      </c>
      <c r="G4626" s="151" t="s">
        <v>26</v>
      </c>
      <c r="H4626" s="156">
        <v>348</v>
      </c>
      <c r="I4626" s="151" t="s">
        <v>296</v>
      </c>
      <c r="J4626" s="158">
        <v>27701427948</v>
      </c>
      <c r="K4626" s="158" t="s">
        <v>11707</v>
      </c>
      <c r="L4626" s="151" t="s">
        <v>31</v>
      </c>
      <c r="M4626" s="158" t="s">
        <v>31</v>
      </c>
      <c r="N4626" s="158" t="s">
        <v>30</v>
      </c>
      <c r="O4626" s="158">
        <v>13668</v>
      </c>
      <c r="P4626" s="149">
        <v>44417.572951388887</v>
      </c>
      <c r="Q4626" s="149">
        <v>44417.25545138889</v>
      </c>
      <c r="R4626" s="168">
        <v>11501717962</v>
      </c>
      <c r="S4626" s="151">
        <v>1601483005</v>
      </c>
      <c r="T4626" s="153" t="s">
        <v>11708</v>
      </c>
      <c r="U4626" s="151" t="s">
        <v>32</v>
      </c>
      <c r="V4626" s="141"/>
      <c r="W4626" s="164" t="s">
        <v>13036</v>
      </c>
      <c r="X4626" s="36">
        <v>68378</v>
      </c>
      <c r="Y4626" s="24" t="e">
        <f>VLOOKUP(T4626,Buzon!C:C,1,FALSE)</f>
        <v>#N/A</v>
      </c>
      <c r="Z4626" s="13" t="e">
        <f>VLOOKUP(T4626,Buzon!C:Z,21,FALSE)</f>
        <v>#N/A</v>
      </c>
      <c r="AA4626" s="162" t="e">
        <f>VLOOKUP(T4626,Buzon!C:Z,22,FALSE)</f>
        <v>#N/A</v>
      </c>
      <c r="AB4626" s="162" t="e">
        <f>VLOOKUP(T4626,Buzon!C:Z,23,FALSE)</f>
        <v>#N/A</v>
      </c>
      <c r="AC4626" s="162" t="e">
        <f>VLOOKUP(T4626,Buzon!C:Z,24,FALSE)</f>
        <v>#N/A</v>
      </c>
      <c r="AD4626" s="146"/>
      <c r="AE4626" s="150">
        <v>8139649</v>
      </c>
    </row>
    <row r="4627" spans="1:31" s="150" customFormat="1" ht="12" customHeight="1" x14ac:dyDescent="0.25">
      <c r="A4627" s="151" t="s">
        <v>21</v>
      </c>
      <c r="B4627" s="158" t="s">
        <v>9668</v>
      </c>
      <c r="C4627" s="158" t="s">
        <v>10764</v>
      </c>
      <c r="D4627" s="158">
        <v>33</v>
      </c>
      <c r="E4627" s="158" t="s">
        <v>11709</v>
      </c>
      <c r="F4627" s="158" t="s">
        <v>25</v>
      </c>
      <c r="G4627" s="151" t="s">
        <v>26</v>
      </c>
      <c r="H4627" s="156">
        <v>348</v>
      </c>
      <c r="I4627" s="151" t="s">
        <v>27</v>
      </c>
      <c r="J4627" s="158">
        <v>27701427952</v>
      </c>
      <c r="K4627" s="158" t="s">
        <v>11710</v>
      </c>
      <c r="L4627" s="151" t="s">
        <v>31</v>
      </c>
      <c r="M4627" s="158" t="s">
        <v>31</v>
      </c>
      <c r="N4627" s="158" t="s">
        <v>29</v>
      </c>
      <c r="O4627" s="158">
        <v>11155</v>
      </c>
      <c r="P4627" s="149">
        <v>44417.574849537035</v>
      </c>
      <c r="Q4627" s="149">
        <v>44417.532905092594</v>
      </c>
      <c r="R4627" s="168">
        <v>15640</v>
      </c>
      <c r="S4627" s="151">
        <v>346815871</v>
      </c>
      <c r="T4627" s="153">
        <v>1.11550908211346E+16</v>
      </c>
      <c r="U4627" s="151" t="s">
        <v>32</v>
      </c>
      <c r="V4627" s="141"/>
      <c r="W4627" s="164" t="s">
        <v>13036</v>
      </c>
      <c r="X4627" s="36">
        <v>68378</v>
      </c>
      <c r="Y4627" s="24" t="e">
        <f>VLOOKUP(T4627,Buzon!C:C,1,FALSE)</f>
        <v>#N/A</v>
      </c>
      <c r="Z4627" s="13" t="e">
        <f>VLOOKUP(T4627,Buzon!C:Z,21,FALSE)</f>
        <v>#N/A</v>
      </c>
      <c r="AA4627" s="162" t="e">
        <f>VLOOKUP(T4627,Buzon!C:Z,22,FALSE)</f>
        <v>#N/A</v>
      </c>
      <c r="AB4627" s="162" t="e">
        <f>VLOOKUP(T4627,Buzon!C:Z,23,FALSE)</f>
        <v>#N/A</v>
      </c>
      <c r="AC4627" s="162" t="e">
        <f>VLOOKUP(T4627,Buzon!C:Z,24,FALSE)</f>
        <v>#N/A</v>
      </c>
      <c r="AD4627" s="146">
        <f>+H4627</f>
        <v>348</v>
      </c>
      <c r="AE4627" s="150">
        <v>8139649</v>
      </c>
    </row>
    <row r="4628" spans="1:31" s="150" customFormat="1" ht="12" customHeight="1" x14ac:dyDescent="0.25">
      <c r="A4628" s="151" t="s">
        <v>21</v>
      </c>
      <c r="B4628" s="158" t="s">
        <v>9668</v>
      </c>
      <c r="C4628" s="158" t="s">
        <v>10764</v>
      </c>
      <c r="D4628" s="158">
        <v>34</v>
      </c>
      <c r="E4628" s="158" t="s">
        <v>11711</v>
      </c>
      <c r="F4628" s="158" t="s">
        <v>25</v>
      </c>
      <c r="G4628" s="151" t="s">
        <v>26</v>
      </c>
      <c r="H4628" s="156">
        <v>348</v>
      </c>
      <c r="I4628" s="151" t="s">
        <v>27</v>
      </c>
      <c r="J4628" s="158">
        <v>27701427953</v>
      </c>
      <c r="K4628" s="158" t="s">
        <v>11712</v>
      </c>
      <c r="L4628" s="151" t="s">
        <v>31</v>
      </c>
      <c r="M4628" s="158" t="s">
        <v>31</v>
      </c>
      <c r="N4628" s="158" t="s">
        <v>29</v>
      </c>
      <c r="O4628" s="158">
        <v>11155</v>
      </c>
      <c r="P4628" s="149">
        <v>44417.574849537035</v>
      </c>
      <c r="Q4628" s="149">
        <v>44417.532905092594</v>
      </c>
      <c r="R4628" s="168">
        <v>15640</v>
      </c>
      <c r="S4628" s="151">
        <v>346815871</v>
      </c>
      <c r="T4628" s="153">
        <v>1.11550908211346E+16</v>
      </c>
      <c r="U4628" s="151" t="s">
        <v>32</v>
      </c>
      <c r="V4628" s="141"/>
      <c r="W4628" s="164" t="s">
        <v>13036</v>
      </c>
      <c r="X4628" s="36">
        <v>68378</v>
      </c>
      <c r="Y4628" s="24" t="e">
        <f>VLOOKUP(T4628,Buzon!C:C,1,FALSE)</f>
        <v>#N/A</v>
      </c>
      <c r="Z4628" s="13" t="e">
        <f>VLOOKUP(T4628,Buzon!C:Z,21,FALSE)</f>
        <v>#N/A</v>
      </c>
      <c r="AA4628" s="162" t="e">
        <f>VLOOKUP(T4628,Buzon!C:Z,22,FALSE)</f>
        <v>#N/A</v>
      </c>
      <c r="AB4628" s="162" t="e">
        <f>VLOOKUP(T4628,Buzon!C:Z,23,FALSE)</f>
        <v>#N/A</v>
      </c>
      <c r="AC4628" s="162" t="e">
        <f>VLOOKUP(T4628,Buzon!C:Z,24,FALSE)</f>
        <v>#N/A</v>
      </c>
      <c r="AD4628" s="146">
        <f>+H4628</f>
        <v>348</v>
      </c>
      <c r="AE4628" s="150">
        <v>8139649</v>
      </c>
    </row>
    <row r="4629" spans="1:31" s="150" customFormat="1" ht="12" customHeight="1" x14ac:dyDescent="0.25">
      <c r="A4629" s="151" t="s">
        <v>21</v>
      </c>
      <c r="B4629" s="158" t="s">
        <v>9662</v>
      </c>
      <c r="C4629" s="158" t="s">
        <v>10764</v>
      </c>
      <c r="D4629" s="158">
        <v>39</v>
      </c>
      <c r="E4629" s="158" t="s">
        <v>11713</v>
      </c>
      <c r="F4629" s="158" t="s">
        <v>71</v>
      </c>
      <c r="G4629" s="151" t="s">
        <v>26</v>
      </c>
      <c r="H4629" s="156">
        <v>174</v>
      </c>
      <c r="I4629" s="151" t="s">
        <v>27</v>
      </c>
      <c r="J4629" s="158">
        <v>27701427954</v>
      </c>
      <c r="K4629" s="158" t="s">
        <v>11714</v>
      </c>
      <c r="L4629" s="151" t="s">
        <v>31</v>
      </c>
      <c r="M4629" s="158" t="s">
        <v>31</v>
      </c>
      <c r="N4629" s="158" t="s">
        <v>30</v>
      </c>
      <c r="O4629" s="158">
        <v>13668</v>
      </c>
      <c r="P4629" s="149">
        <v>44417.575787037036</v>
      </c>
      <c r="Q4629" s="149">
        <v>44417.25545138889</v>
      </c>
      <c r="R4629" s="168">
        <v>525118</v>
      </c>
      <c r="S4629" s="151">
        <v>346817116</v>
      </c>
      <c r="T4629" s="153">
        <v>1.36680908211348E+16</v>
      </c>
      <c r="U4629" s="151" t="s">
        <v>32</v>
      </c>
      <c r="V4629" s="141"/>
      <c r="W4629" s="164" t="s">
        <v>13036</v>
      </c>
      <c r="X4629" s="36">
        <v>68378</v>
      </c>
      <c r="Y4629" s="24" t="e">
        <f>VLOOKUP(T4629,Buzon!C:C,1,FALSE)</f>
        <v>#N/A</v>
      </c>
      <c r="Z4629" s="13" t="e">
        <f>VLOOKUP(T4629,Buzon!C:Z,21,FALSE)</f>
        <v>#N/A</v>
      </c>
      <c r="AA4629" s="162" t="e">
        <f>VLOOKUP(T4629,Buzon!C:Z,22,FALSE)</f>
        <v>#N/A</v>
      </c>
      <c r="AB4629" s="162" t="e">
        <f>VLOOKUP(T4629,Buzon!C:Z,23,FALSE)</f>
        <v>#N/A</v>
      </c>
      <c r="AC4629" s="162" t="e">
        <f>VLOOKUP(T4629,Buzon!C:Z,24,FALSE)</f>
        <v>#N/A</v>
      </c>
      <c r="AD4629" s="146">
        <f>+H4629</f>
        <v>174</v>
      </c>
      <c r="AE4629" s="150">
        <v>8139649</v>
      </c>
    </row>
    <row r="4630" spans="1:31" s="150" customFormat="1" ht="12" customHeight="1" x14ac:dyDescent="0.25">
      <c r="A4630" s="151" t="s">
        <v>21</v>
      </c>
      <c r="B4630" s="158" t="s">
        <v>9662</v>
      </c>
      <c r="C4630" s="158" t="s">
        <v>10764</v>
      </c>
      <c r="D4630" s="158">
        <v>40</v>
      </c>
      <c r="E4630" s="158" t="s">
        <v>11715</v>
      </c>
      <c r="F4630" s="158" t="s">
        <v>25</v>
      </c>
      <c r="G4630" s="151" t="s">
        <v>26</v>
      </c>
      <c r="H4630" s="156">
        <v>348</v>
      </c>
      <c r="I4630" s="151" t="s">
        <v>27</v>
      </c>
      <c r="J4630" s="158">
        <v>27701427955</v>
      </c>
      <c r="K4630" s="158" t="s">
        <v>11716</v>
      </c>
      <c r="L4630" s="151" t="s">
        <v>31</v>
      </c>
      <c r="M4630" s="158" t="s">
        <v>31</v>
      </c>
      <c r="N4630" s="158" t="s">
        <v>30</v>
      </c>
      <c r="O4630" s="158">
        <v>13668</v>
      </c>
      <c r="P4630" s="149">
        <v>44417.575787037036</v>
      </c>
      <c r="Q4630" s="149">
        <v>44417.25545138889</v>
      </c>
      <c r="R4630" s="168">
        <v>525118</v>
      </c>
      <c r="S4630" s="151">
        <v>346817116</v>
      </c>
      <c r="T4630" s="153">
        <v>1.36680908211348E+16</v>
      </c>
      <c r="U4630" s="151" t="s">
        <v>32</v>
      </c>
      <c r="V4630" s="141"/>
      <c r="W4630" s="164" t="s">
        <v>13036</v>
      </c>
      <c r="X4630" s="36">
        <v>68378</v>
      </c>
      <c r="Y4630" s="24" t="e">
        <f>VLOOKUP(T4630,Buzon!C:C,1,FALSE)</f>
        <v>#N/A</v>
      </c>
      <c r="Z4630" s="13" t="e">
        <f>VLOOKUP(T4630,Buzon!C:Z,21,FALSE)</f>
        <v>#N/A</v>
      </c>
      <c r="AA4630" s="162" t="e">
        <f>VLOOKUP(T4630,Buzon!C:Z,22,FALSE)</f>
        <v>#N/A</v>
      </c>
      <c r="AB4630" s="162" t="e">
        <f>VLOOKUP(T4630,Buzon!C:Z,23,FALSE)</f>
        <v>#N/A</v>
      </c>
      <c r="AC4630" s="162" t="e">
        <f>VLOOKUP(T4630,Buzon!C:Z,24,FALSE)</f>
        <v>#N/A</v>
      </c>
      <c r="AD4630" s="146">
        <f>+H4630</f>
        <v>348</v>
      </c>
      <c r="AE4630" s="150">
        <v>8139649</v>
      </c>
    </row>
    <row r="4631" spans="1:31" s="150" customFormat="1" ht="12" customHeight="1" x14ac:dyDescent="0.25">
      <c r="A4631" s="151" t="s">
        <v>21</v>
      </c>
      <c r="B4631" s="158" t="s">
        <v>9668</v>
      </c>
      <c r="C4631" s="158" t="s">
        <v>10764</v>
      </c>
      <c r="D4631" s="158">
        <v>37</v>
      </c>
      <c r="E4631" s="158" t="s">
        <v>11539</v>
      </c>
      <c r="F4631" s="158" t="s">
        <v>25</v>
      </c>
      <c r="G4631" s="151" t="s">
        <v>26</v>
      </c>
      <c r="H4631" s="156">
        <v>348</v>
      </c>
      <c r="I4631" s="151" t="s">
        <v>296</v>
      </c>
      <c r="J4631" s="158">
        <v>27701427956</v>
      </c>
      <c r="K4631" s="158" t="s">
        <v>11717</v>
      </c>
      <c r="L4631" s="151" t="s">
        <v>31</v>
      </c>
      <c r="M4631" s="158" t="s">
        <v>31</v>
      </c>
      <c r="N4631" s="158" t="s">
        <v>29</v>
      </c>
      <c r="O4631" s="158">
        <v>11155</v>
      </c>
      <c r="P4631" s="149">
        <v>44417.576053240744</v>
      </c>
      <c r="Q4631" s="149">
        <v>44417.532905092594</v>
      </c>
      <c r="R4631" s="168">
        <v>27701427739</v>
      </c>
      <c r="S4631" s="151">
        <v>1601031429</v>
      </c>
      <c r="T4631" s="153" t="s">
        <v>11542</v>
      </c>
      <c r="U4631" s="151" t="s">
        <v>32</v>
      </c>
      <c r="V4631" s="141"/>
      <c r="W4631" s="164" t="s">
        <v>13036</v>
      </c>
      <c r="X4631" s="36">
        <v>68378</v>
      </c>
      <c r="Y4631" s="24" t="e">
        <f>VLOOKUP(T4631,Buzon!C:C,1,FALSE)</f>
        <v>#N/A</v>
      </c>
      <c r="Z4631" s="13" t="e">
        <f>VLOOKUP(T4631,Buzon!C:Z,21,FALSE)</f>
        <v>#N/A</v>
      </c>
      <c r="AA4631" s="162" t="e">
        <f>VLOOKUP(T4631,Buzon!C:Z,22,FALSE)</f>
        <v>#N/A</v>
      </c>
      <c r="AB4631" s="162" t="e">
        <f>VLOOKUP(T4631,Buzon!C:Z,23,FALSE)</f>
        <v>#N/A</v>
      </c>
      <c r="AC4631" s="162" t="e">
        <f>VLOOKUP(T4631,Buzon!C:Z,24,FALSE)</f>
        <v>#N/A</v>
      </c>
      <c r="AD4631" s="146"/>
      <c r="AE4631" s="150">
        <v>8139649</v>
      </c>
    </row>
    <row r="4632" spans="1:31" s="150" customFormat="1" ht="12" customHeight="1" x14ac:dyDescent="0.25">
      <c r="A4632" s="151" t="s">
        <v>21</v>
      </c>
      <c r="B4632" s="158" t="s">
        <v>9662</v>
      </c>
      <c r="C4632" s="158" t="s">
        <v>11700</v>
      </c>
      <c r="D4632" s="158">
        <v>27</v>
      </c>
      <c r="E4632" s="158" t="s">
        <v>11718</v>
      </c>
      <c r="F4632" s="158" t="s">
        <v>25</v>
      </c>
      <c r="G4632" s="151" t="s">
        <v>26</v>
      </c>
      <c r="H4632" s="156">
        <v>348</v>
      </c>
      <c r="I4632" s="151" t="s">
        <v>27</v>
      </c>
      <c r="J4632" s="158">
        <v>27701427961</v>
      </c>
      <c r="K4632" s="158" t="s">
        <v>11719</v>
      </c>
      <c r="L4632" s="151" t="s">
        <v>31</v>
      </c>
      <c r="M4632" s="158" t="s">
        <v>31</v>
      </c>
      <c r="N4632" s="158" t="s">
        <v>29</v>
      </c>
      <c r="O4632" s="158">
        <v>13668</v>
      </c>
      <c r="P4632" s="149">
        <v>44417.57849537037</v>
      </c>
      <c r="Q4632" s="149">
        <v>44417.25545138889</v>
      </c>
      <c r="R4632" s="168">
        <v>605726</v>
      </c>
      <c r="S4632" s="151">
        <v>346820865</v>
      </c>
      <c r="T4632" s="153">
        <v>1.36680908211352E+16</v>
      </c>
      <c r="U4632" s="151" t="s">
        <v>32</v>
      </c>
      <c r="V4632" s="141"/>
      <c r="W4632" s="164" t="s">
        <v>13036</v>
      </c>
      <c r="X4632" s="36">
        <v>68378</v>
      </c>
      <c r="Y4632" s="24" t="e">
        <f>VLOOKUP(T4632,Buzon!C:C,1,FALSE)</f>
        <v>#N/A</v>
      </c>
      <c r="Z4632" s="13" t="e">
        <f>VLOOKUP(T4632,Buzon!C:Z,21,FALSE)</f>
        <v>#N/A</v>
      </c>
      <c r="AA4632" s="162" t="e">
        <f>VLOOKUP(T4632,Buzon!C:Z,22,FALSE)</f>
        <v>#N/A</v>
      </c>
      <c r="AB4632" s="162" t="e">
        <f>VLOOKUP(T4632,Buzon!C:Z,23,FALSE)</f>
        <v>#N/A</v>
      </c>
      <c r="AC4632" s="162" t="e">
        <f>VLOOKUP(T4632,Buzon!C:Z,24,FALSE)</f>
        <v>#N/A</v>
      </c>
      <c r="AD4632" s="146">
        <f>+H4632</f>
        <v>348</v>
      </c>
      <c r="AE4632" s="150">
        <v>8139649</v>
      </c>
    </row>
    <row r="4633" spans="1:31" s="150" customFormat="1" ht="12" customHeight="1" x14ac:dyDescent="0.25">
      <c r="A4633" s="151" t="s">
        <v>21</v>
      </c>
      <c r="B4633" s="158" t="s">
        <v>9662</v>
      </c>
      <c r="C4633" s="158" t="s">
        <v>11700</v>
      </c>
      <c r="D4633" s="158">
        <v>28</v>
      </c>
      <c r="E4633" s="158" t="s">
        <v>11720</v>
      </c>
      <c r="F4633" s="158" t="s">
        <v>25</v>
      </c>
      <c r="G4633" s="151" t="s">
        <v>26</v>
      </c>
      <c r="H4633" s="156">
        <v>348</v>
      </c>
      <c r="I4633" s="151" t="s">
        <v>27</v>
      </c>
      <c r="J4633" s="158">
        <v>27701427962</v>
      </c>
      <c r="K4633" s="158" t="s">
        <v>11721</v>
      </c>
      <c r="L4633" s="151" t="s">
        <v>31</v>
      </c>
      <c r="M4633" s="158" t="s">
        <v>31</v>
      </c>
      <c r="N4633" s="158" t="s">
        <v>29</v>
      </c>
      <c r="O4633" s="158">
        <v>13668</v>
      </c>
      <c r="P4633" s="149">
        <v>44417.57849537037</v>
      </c>
      <c r="Q4633" s="149">
        <v>44417.25545138889</v>
      </c>
      <c r="R4633" s="168">
        <v>605726</v>
      </c>
      <c r="S4633" s="151">
        <v>346820865</v>
      </c>
      <c r="T4633" s="153">
        <v>1.36680908211352E+16</v>
      </c>
      <c r="U4633" s="151" t="s">
        <v>32</v>
      </c>
      <c r="V4633" s="141"/>
      <c r="W4633" s="164" t="s">
        <v>13036</v>
      </c>
      <c r="X4633" s="36">
        <v>68378</v>
      </c>
      <c r="Y4633" s="24" t="e">
        <f>VLOOKUP(T4633,Buzon!C:C,1,FALSE)</f>
        <v>#N/A</v>
      </c>
      <c r="Z4633" s="13" t="e">
        <f>VLOOKUP(T4633,Buzon!C:Z,21,FALSE)</f>
        <v>#N/A</v>
      </c>
      <c r="AA4633" s="162" t="e">
        <f>VLOOKUP(T4633,Buzon!C:Z,22,FALSE)</f>
        <v>#N/A</v>
      </c>
      <c r="AB4633" s="162" t="e">
        <f>VLOOKUP(T4633,Buzon!C:Z,23,FALSE)</f>
        <v>#N/A</v>
      </c>
      <c r="AC4633" s="162" t="e">
        <f>VLOOKUP(T4633,Buzon!C:Z,24,FALSE)</f>
        <v>#N/A</v>
      </c>
      <c r="AD4633" s="146">
        <f>+H4633</f>
        <v>348</v>
      </c>
      <c r="AE4633" s="150">
        <v>8139649</v>
      </c>
    </row>
    <row r="4634" spans="1:31" s="150" customFormat="1" ht="12" customHeight="1" x14ac:dyDescent="0.25">
      <c r="A4634" s="151" t="s">
        <v>21</v>
      </c>
      <c r="B4634" s="158" t="s">
        <v>9668</v>
      </c>
      <c r="C4634" s="158" t="s">
        <v>11700</v>
      </c>
      <c r="D4634" s="158">
        <v>18</v>
      </c>
      <c r="E4634" s="158" t="s">
        <v>11722</v>
      </c>
      <c r="F4634" s="158" t="s">
        <v>47</v>
      </c>
      <c r="G4634" s="151" t="s">
        <v>26</v>
      </c>
      <c r="H4634" s="156">
        <v>174</v>
      </c>
      <c r="I4634" s="151" t="s">
        <v>27</v>
      </c>
      <c r="J4634" s="158">
        <v>27701427966</v>
      </c>
      <c r="K4634" s="158" t="s">
        <v>11723</v>
      </c>
      <c r="L4634" s="151" t="s">
        <v>31</v>
      </c>
      <c r="M4634" s="158" t="s">
        <v>31</v>
      </c>
      <c r="N4634" s="158" t="s">
        <v>29</v>
      </c>
      <c r="O4634" s="158">
        <v>11155</v>
      </c>
      <c r="P4634" s="149">
        <v>44417.581828703704</v>
      </c>
      <c r="Q4634" s="149">
        <v>44417.532905092594</v>
      </c>
      <c r="R4634" s="168">
        <v>66353</v>
      </c>
      <c r="S4634" s="151">
        <v>346825312</v>
      </c>
      <c r="T4634" s="153">
        <v>1.11550908211356E+16</v>
      </c>
      <c r="U4634" s="151" t="s">
        <v>32</v>
      </c>
      <c r="V4634" s="141"/>
      <c r="W4634" s="164" t="s">
        <v>13036</v>
      </c>
      <c r="X4634" s="36">
        <v>68378</v>
      </c>
      <c r="Y4634" s="24" t="e">
        <f>VLOOKUP(T4634,Buzon!C:C,1,FALSE)</f>
        <v>#N/A</v>
      </c>
      <c r="Z4634" s="13" t="e">
        <f>VLOOKUP(T4634,Buzon!C:Z,21,FALSE)</f>
        <v>#N/A</v>
      </c>
      <c r="AA4634" s="162" t="e">
        <f>VLOOKUP(T4634,Buzon!C:Z,22,FALSE)</f>
        <v>#N/A</v>
      </c>
      <c r="AB4634" s="162" t="e">
        <f>VLOOKUP(T4634,Buzon!C:Z,23,FALSE)</f>
        <v>#N/A</v>
      </c>
      <c r="AC4634" s="162" t="e">
        <f>VLOOKUP(T4634,Buzon!C:Z,24,FALSE)</f>
        <v>#N/A</v>
      </c>
      <c r="AD4634" s="146">
        <f>+H4634</f>
        <v>174</v>
      </c>
      <c r="AE4634" s="150">
        <v>8139649</v>
      </c>
    </row>
    <row r="4635" spans="1:31" s="150" customFormat="1" ht="12" customHeight="1" x14ac:dyDescent="0.25">
      <c r="A4635" s="151" t="s">
        <v>21</v>
      </c>
      <c r="B4635" s="158" t="s">
        <v>9668</v>
      </c>
      <c r="C4635" s="158" t="s">
        <v>11700</v>
      </c>
      <c r="D4635" s="158">
        <v>21</v>
      </c>
      <c r="E4635" s="158" t="s">
        <v>11724</v>
      </c>
      <c r="F4635" s="158" t="s">
        <v>25</v>
      </c>
      <c r="G4635" s="151" t="s">
        <v>26</v>
      </c>
      <c r="H4635" s="156">
        <v>348</v>
      </c>
      <c r="I4635" s="151" t="s">
        <v>27</v>
      </c>
      <c r="J4635" s="158">
        <v>27701427967</v>
      </c>
      <c r="K4635" s="158" t="s">
        <v>11725</v>
      </c>
      <c r="L4635" s="151" t="s">
        <v>31</v>
      </c>
      <c r="M4635" s="158" t="s">
        <v>31</v>
      </c>
      <c r="N4635" s="158" t="s">
        <v>29</v>
      </c>
      <c r="O4635" s="158">
        <v>11155</v>
      </c>
      <c r="P4635" s="149">
        <v>44417.581828703704</v>
      </c>
      <c r="Q4635" s="149">
        <v>44417.532905092594</v>
      </c>
      <c r="R4635" s="168">
        <v>66353</v>
      </c>
      <c r="S4635" s="151">
        <v>346825312</v>
      </c>
      <c r="T4635" s="153">
        <v>1.11550908211356E+16</v>
      </c>
      <c r="U4635" s="151" t="s">
        <v>32</v>
      </c>
      <c r="V4635" s="141"/>
      <c r="W4635" s="164" t="s">
        <v>13036</v>
      </c>
      <c r="X4635" s="36">
        <v>68378</v>
      </c>
      <c r="Y4635" s="24" t="e">
        <f>VLOOKUP(T4635,Buzon!C:C,1,FALSE)</f>
        <v>#N/A</v>
      </c>
      <c r="Z4635" s="13" t="e">
        <f>VLOOKUP(T4635,Buzon!C:Z,21,FALSE)</f>
        <v>#N/A</v>
      </c>
      <c r="AA4635" s="162" t="e">
        <f>VLOOKUP(T4635,Buzon!C:Z,22,FALSE)</f>
        <v>#N/A</v>
      </c>
      <c r="AB4635" s="162" t="e">
        <f>VLOOKUP(T4635,Buzon!C:Z,23,FALSE)</f>
        <v>#N/A</v>
      </c>
      <c r="AC4635" s="162" t="e">
        <f>VLOOKUP(T4635,Buzon!C:Z,24,FALSE)</f>
        <v>#N/A</v>
      </c>
      <c r="AD4635" s="146">
        <f>+H4635</f>
        <v>348</v>
      </c>
      <c r="AE4635" s="150">
        <v>8139649</v>
      </c>
    </row>
    <row r="4636" spans="1:31" s="150" customFormat="1" ht="12" customHeight="1" x14ac:dyDescent="0.25">
      <c r="A4636" s="151" t="s">
        <v>21</v>
      </c>
      <c r="B4636" s="158" t="s">
        <v>9668</v>
      </c>
      <c r="C4636" s="158" t="s">
        <v>11700</v>
      </c>
      <c r="D4636" s="158">
        <v>22</v>
      </c>
      <c r="E4636" s="158" t="s">
        <v>11726</v>
      </c>
      <c r="F4636" s="158" t="s">
        <v>25</v>
      </c>
      <c r="G4636" s="151" t="s">
        <v>26</v>
      </c>
      <c r="H4636" s="156">
        <v>348</v>
      </c>
      <c r="I4636" s="151" t="s">
        <v>27</v>
      </c>
      <c r="J4636" s="158">
        <v>27701427968</v>
      </c>
      <c r="K4636" s="158" t="s">
        <v>11727</v>
      </c>
      <c r="L4636" s="151" t="s">
        <v>31</v>
      </c>
      <c r="M4636" s="158" t="s">
        <v>31</v>
      </c>
      <c r="N4636" s="158" t="s">
        <v>29</v>
      </c>
      <c r="O4636" s="158">
        <v>11155</v>
      </c>
      <c r="P4636" s="149">
        <v>44417.581828703704</v>
      </c>
      <c r="Q4636" s="149">
        <v>44417.532905092594</v>
      </c>
      <c r="R4636" s="168">
        <v>66353</v>
      </c>
      <c r="S4636" s="151">
        <v>346825312</v>
      </c>
      <c r="T4636" s="153">
        <v>1.11550908211356E+16</v>
      </c>
      <c r="U4636" s="151" t="s">
        <v>32</v>
      </c>
      <c r="V4636" s="141"/>
      <c r="W4636" s="164" t="s">
        <v>13036</v>
      </c>
      <c r="X4636" s="36">
        <v>68378</v>
      </c>
      <c r="Y4636" s="24" t="e">
        <f>VLOOKUP(T4636,Buzon!C:C,1,FALSE)</f>
        <v>#N/A</v>
      </c>
      <c r="Z4636" s="13" t="e">
        <f>VLOOKUP(T4636,Buzon!C:Z,21,FALSE)</f>
        <v>#N/A</v>
      </c>
      <c r="AA4636" s="162" t="e">
        <f>VLOOKUP(T4636,Buzon!C:Z,22,FALSE)</f>
        <v>#N/A</v>
      </c>
      <c r="AB4636" s="162" t="e">
        <f>VLOOKUP(T4636,Buzon!C:Z,23,FALSE)</f>
        <v>#N/A</v>
      </c>
      <c r="AC4636" s="162" t="e">
        <f>VLOOKUP(T4636,Buzon!C:Z,24,FALSE)</f>
        <v>#N/A</v>
      </c>
      <c r="AD4636" s="146">
        <f>+H4636</f>
        <v>348</v>
      </c>
      <c r="AE4636" s="150">
        <v>8139649</v>
      </c>
    </row>
    <row r="4637" spans="1:31" s="150" customFormat="1" ht="12" customHeight="1" x14ac:dyDescent="0.25">
      <c r="A4637" s="151" t="s">
        <v>21</v>
      </c>
      <c r="B4637" s="158" t="s">
        <v>9668</v>
      </c>
      <c r="C4637" s="158" t="s">
        <v>11700</v>
      </c>
      <c r="D4637" s="158">
        <v>25</v>
      </c>
      <c r="E4637" s="158" t="s">
        <v>11728</v>
      </c>
      <c r="F4637" s="158" t="s">
        <v>25</v>
      </c>
      <c r="G4637" s="151" t="s">
        <v>26</v>
      </c>
      <c r="H4637" s="156">
        <v>348</v>
      </c>
      <c r="I4637" s="151" t="s">
        <v>27</v>
      </c>
      <c r="J4637" s="158">
        <v>27701427969</v>
      </c>
      <c r="K4637" s="158" t="s">
        <v>11729</v>
      </c>
      <c r="L4637" s="151" t="s">
        <v>31</v>
      </c>
      <c r="M4637" s="158" t="s">
        <v>31</v>
      </c>
      <c r="N4637" s="158" t="s">
        <v>29</v>
      </c>
      <c r="O4637" s="158">
        <v>11155</v>
      </c>
      <c r="P4637" s="149">
        <v>44417.581828703704</v>
      </c>
      <c r="Q4637" s="149">
        <v>44417.532905092594</v>
      </c>
      <c r="R4637" s="168">
        <v>66353</v>
      </c>
      <c r="S4637" s="151">
        <v>346825312</v>
      </c>
      <c r="T4637" s="153">
        <v>1.11550908211356E+16</v>
      </c>
      <c r="U4637" s="151" t="s">
        <v>32</v>
      </c>
      <c r="V4637" s="141"/>
      <c r="W4637" s="164" t="s">
        <v>13036</v>
      </c>
      <c r="X4637" s="36">
        <v>68378</v>
      </c>
      <c r="Y4637" s="24" t="e">
        <f>VLOOKUP(T4637,Buzon!C:C,1,FALSE)</f>
        <v>#N/A</v>
      </c>
      <c r="Z4637" s="13" t="e">
        <f>VLOOKUP(T4637,Buzon!C:Z,21,FALSE)</f>
        <v>#N/A</v>
      </c>
      <c r="AA4637" s="162" t="e">
        <f>VLOOKUP(T4637,Buzon!C:Z,22,FALSE)</f>
        <v>#N/A</v>
      </c>
      <c r="AB4637" s="162" t="e">
        <f>VLOOKUP(T4637,Buzon!C:Z,23,FALSE)</f>
        <v>#N/A</v>
      </c>
      <c r="AC4637" s="162" t="e">
        <f>VLOOKUP(T4637,Buzon!C:Z,24,FALSE)</f>
        <v>#N/A</v>
      </c>
      <c r="AD4637" s="146">
        <f>+H4637</f>
        <v>348</v>
      </c>
      <c r="AE4637" s="150">
        <v>8139649</v>
      </c>
    </row>
    <row r="4638" spans="1:31" s="150" customFormat="1" ht="12" customHeight="1" x14ac:dyDescent="0.25">
      <c r="A4638" s="151" t="s">
        <v>21</v>
      </c>
      <c r="B4638" s="158" t="s">
        <v>9668</v>
      </c>
      <c r="C4638" s="158" t="s">
        <v>11700</v>
      </c>
      <c r="D4638" s="158">
        <v>26</v>
      </c>
      <c r="E4638" s="158" t="s">
        <v>11730</v>
      </c>
      <c r="F4638" s="158" t="s">
        <v>25</v>
      </c>
      <c r="G4638" s="151" t="s">
        <v>26</v>
      </c>
      <c r="H4638" s="156">
        <v>348</v>
      </c>
      <c r="I4638" s="151" t="s">
        <v>27</v>
      </c>
      <c r="J4638" s="158">
        <v>27701427970</v>
      </c>
      <c r="K4638" s="158" t="s">
        <v>11731</v>
      </c>
      <c r="L4638" s="151" t="s">
        <v>31</v>
      </c>
      <c r="M4638" s="158" t="s">
        <v>31</v>
      </c>
      <c r="N4638" s="158" t="s">
        <v>29</v>
      </c>
      <c r="O4638" s="158">
        <v>11155</v>
      </c>
      <c r="P4638" s="149">
        <v>44417.581828703704</v>
      </c>
      <c r="Q4638" s="149">
        <v>44417.532905092594</v>
      </c>
      <c r="R4638" s="168">
        <v>66353</v>
      </c>
      <c r="S4638" s="151">
        <v>346825312</v>
      </c>
      <c r="T4638" s="153">
        <v>1.11550908211356E+16</v>
      </c>
      <c r="U4638" s="151" t="s">
        <v>32</v>
      </c>
      <c r="V4638" s="141"/>
      <c r="W4638" s="164" t="s">
        <v>13036</v>
      </c>
      <c r="X4638" s="36">
        <v>68378</v>
      </c>
      <c r="Y4638" s="24" t="e">
        <f>VLOOKUP(T4638,Buzon!C:C,1,FALSE)</f>
        <v>#N/A</v>
      </c>
      <c r="Z4638" s="13" t="e">
        <f>VLOOKUP(T4638,Buzon!C:Z,21,FALSE)</f>
        <v>#N/A</v>
      </c>
      <c r="AA4638" s="162" t="e">
        <f>VLOOKUP(T4638,Buzon!C:Z,22,FALSE)</f>
        <v>#N/A</v>
      </c>
      <c r="AB4638" s="162" t="e">
        <f>VLOOKUP(T4638,Buzon!C:Z,23,FALSE)</f>
        <v>#N/A</v>
      </c>
      <c r="AC4638" s="162" t="e">
        <f>VLOOKUP(T4638,Buzon!C:Z,24,FALSE)</f>
        <v>#N/A</v>
      </c>
      <c r="AD4638" s="146">
        <f>+H4638</f>
        <v>348</v>
      </c>
      <c r="AE4638" s="150">
        <v>8139649</v>
      </c>
    </row>
    <row r="4639" spans="1:31" s="150" customFormat="1" ht="12" customHeight="1" x14ac:dyDescent="0.25">
      <c r="A4639" s="151" t="s">
        <v>21</v>
      </c>
      <c r="B4639" s="158" t="s">
        <v>9668</v>
      </c>
      <c r="C4639" s="158" t="s">
        <v>11700</v>
      </c>
      <c r="D4639" s="158">
        <v>29</v>
      </c>
      <c r="E4639" s="158" t="s">
        <v>11732</v>
      </c>
      <c r="F4639" s="158" t="s">
        <v>25</v>
      </c>
      <c r="G4639" s="151" t="s">
        <v>26</v>
      </c>
      <c r="H4639" s="156">
        <v>348</v>
      </c>
      <c r="I4639" s="151" t="s">
        <v>27</v>
      </c>
      <c r="J4639" s="158">
        <v>27701427971</v>
      </c>
      <c r="K4639" s="158" t="s">
        <v>11733</v>
      </c>
      <c r="L4639" s="151" t="s">
        <v>31</v>
      </c>
      <c r="M4639" s="158" t="s">
        <v>31</v>
      </c>
      <c r="N4639" s="158" t="s">
        <v>29</v>
      </c>
      <c r="O4639" s="158">
        <v>11155</v>
      </c>
      <c r="P4639" s="149">
        <v>44417.581828703704</v>
      </c>
      <c r="Q4639" s="149">
        <v>44417.532905092594</v>
      </c>
      <c r="R4639" s="168">
        <v>66353</v>
      </c>
      <c r="S4639" s="151">
        <v>346825312</v>
      </c>
      <c r="T4639" s="153">
        <v>1.11550908211356E+16</v>
      </c>
      <c r="U4639" s="151" t="s">
        <v>32</v>
      </c>
      <c r="V4639" s="141"/>
      <c r="W4639" s="164" t="s">
        <v>13036</v>
      </c>
      <c r="X4639" s="36">
        <v>68378</v>
      </c>
      <c r="Y4639" s="24" t="e">
        <f>VLOOKUP(T4639,Buzon!C:C,1,FALSE)</f>
        <v>#N/A</v>
      </c>
      <c r="Z4639" s="13" t="e">
        <f>VLOOKUP(T4639,Buzon!C:Z,21,FALSE)</f>
        <v>#N/A</v>
      </c>
      <c r="AA4639" s="162" t="e">
        <f>VLOOKUP(T4639,Buzon!C:Z,22,FALSE)</f>
        <v>#N/A</v>
      </c>
      <c r="AB4639" s="162" t="e">
        <f>VLOOKUP(T4639,Buzon!C:Z,23,FALSE)</f>
        <v>#N/A</v>
      </c>
      <c r="AC4639" s="162" t="e">
        <f>VLOOKUP(T4639,Buzon!C:Z,24,FALSE)</f>
        <v>#N/A</v>
      </c>
      <c r="AD4639" s="146">
        <f>+H4639</f>
        <v>348</v>
      </c>
      <c r="AE4639" s="150">
        <v>8139649</v>
      </c>
    </row>
    <row r="4640" spans="1:31" s="150" customFormat="1" ht="12" customHeight="1" x14ac:dyDescent="0.25">
      <c r="A4640" s="151" t="s">
        <v>21</v>
      </c>
      <c r="B4640" s="158" t="s">
        <v>9668</v>
      </c>
      <c r="C4640" s="158" t="s">
        <v>11700</v>
      </c>
      <c r="D4640" s="158">
        <v>30</v>
      </c>
      <c r="E4640" s="158" t="s">
        <v>11734</v>
      </c>
      <c r="F4640" s="158" t="s">
        <v>25</v>
      </c>
      <c r="G4640" s="151" t="s">
        <v>26</v>
      </c>
      <c r="H4640" s="156">
        <v>348</v>
      </c>
      <c r="I4640" s="151" t="s">
        <v>27</v>
      </c>
      <c r="J4640" s="158">
        <v>27701427972</v>
      </c>
      <c r="K4640" s="158" t="s">
        <v>11735</v>
      </c>
      <c r="L4640" s="151" t="s">
        <v>31</v>
      </c>
      <c r="M4640" s="158" t="s">
        <v>31</v>
      </c>
      <c r="N4640" s="158" t="s">
        <v>29</v>
      </c>
      <c r="O4640" s="158">
        <v>11155</v>
      </c>
      <c r="P4640" s="149">
        <v>44417.581828703704</v>
      </c>
      <c r="Q4640" s="149">
        <v>44417.532905092594</v>
      </c>
      <c r="R4640" s="168">
        <v>66353</v>
      </c>
      <c r="S4640" s="151">
        <v>346825312</v>
      </c>
      <c r="T4640" s="153">
        <v>1.11550908211356E+16</v>
      </c>
      <c r="U4640" s="151" t="s">
        <v>32</v>
      </c>
      <c r="V4640" s="141"/>
      <c r="W4640" s="164" t="s">
        <v>13036</v>
      </c>
      <c r="X4640" s="36">
        <v>68378</v>
      </c>
      <c r="Y4640" s="24" t="e">
        <f>VLOOKUP(T4640,Buzon!C:C,1,FALSE)</f>
        <v>#N/A</v>
      </c>
      <c r="Z4640" s="13" t="e">
        <f>VLOOKUP(T4640,Buzon!C:Z,21,FALSE)</f>
        <v>#N/A</v>
      </c>
      <c r="AA4640" s="162" t="e">
        <f>VLOOKUP(T4640,Buzon!C:Z,22,FALSE)</f>
        <v>#N/A</v>
      </c>
      <c r="AB4640" s="162" t="e">
        <f>VLOOKUP(T4640,Buzon!C:Z,23,FALSE)</f>
        <v>#N/A</v>
      </c>
      <c r="AC4640" s="162" t="e">
        <f>VLOOKUP(T4640,Buzon!C:Z,24,FALSE)</f>
        <v>#N/A</v>
      </c>
      <c r="AD4640" s="146">
        <f>+H4640</f>
        <v>348</v>
      </c>
      <c r="AE4640" s="150">
        <v>8139649</v>
      </c>
    </row>
    <row r="4641" spans="1:31" s="150" customFormat="1" ht="12" customHeight="1" x14ac:dyDescent="0.25">
      <c r="A4641" s="151" t="s">
        <v>21</v>
      </c>
      <c r="B4641" s="158" t="s">
        <v>9662</v>
      </c>
      <c r="C4641" s="158" t="s">
        <v>10932</v>
      </c>
      <c r="D4641" s="158">
        <v>29</v>
      </c>
      <c r="E4641" s="158" t="s">
        <v>11736</v>
      </c>
      <c r="F4641" s="158" t="s">
        <v>25</v>
      </c>
      <c r="G4641" s="151" t="s">
        <v>26</v>
      </c>
      <c r="H4641" s="156">
        <v>348</v>
      </c>
      <c r="I4641" s="151" t="s">
        <v>27</v>
      </c>
      <c r="J4641" s="158">
        <v>27701427996</v>
      </c>
      <c r="K4641" s="158" t="s">
        <v>11737</v>
      </c>
      <c r="L4641" s="151" t="s">
        <v>31</v>
      </c>
      <c r="M4641" s="158" t="s">
        <v>31</v>
      </c>
      <c r="N4641" s="158" t="s">
        <v>29</v>
      </c>
      <c r="O4641" s="158">
        <v>11986</v>
      </c>
      <c r="P4641" s="149">
        <v>44417.606203703705</v>
      </c>
      <c r="Q4641" s="149">
        <v>44417.583449074074</v>
      </c>
      <c r="R4641" s="168">
        <v>2197</v>
      </c>
      <c r="S4641" s="151">
        <v>346863784</v>
      </c>
      <c r="T4641" s="153">
        <v>1.19860908211432E+16</v>
      </c>
      <c r="U4641" s="151" t="s">
        <v>32</v>
      </c>
      <c r="V4641" s="141"/>
      <c r="W4641" s="164" t="s">
        <v>13036</v>
      </c>
      <c r="X4641" s="36">
        <v>68378</v>
      </c>
      <c r="Y4641" s="24" t="e">
        <f>VLOOKUP(T4641,Buzon!C:C,1,FALSE)</f>
        <v>#N/A</v>
      </c>
      <c r="Z4641" s="13" t="e">
        <f>VLOOKUP(T4641,Buzon!C:Z,21,FALSE)</f>
        <v>#N/A</v>
      </c>
      <c r="AA4641" s="162" t="e">
        <f>VLOOKUP(T4641,Buzon!C:Z,22,FALSE)</f>
        <v>#N/A</v>
      </c>
      <c r="AB4641" s="162" t="e">
        <f>VLOOKUP(T4641,Buzon!C:Z,23,FALSE)</f>
        <v>#N/A</v>
      </c>
      <c r="AC4641" s="162" t="e">
        <f>VLOOKUP(T4641,Buzon!C:Z,24,FALSE)</f>
        <v>#N/A</v>
      </c>
      <c r="AD4641" s="146">
        <f>+H4641</f>
        <v>348</v>
      </c>
      <c r="AE4641" s="150">
        <v>8139649</v>
      </c>
    </row>
    <row r="4642" spans="1:31" s="150" customFormat="1" ht="12" customHeight="1" x14ac:dyDescent="0.25">
      <c r="A4642" s="151" t="s">
        <v>21</v>
      </c>
      <c r="B4642" s="158" t="s">
        <v>9662</v>
      </c>
      <c r="C4642" s="157"/>
      <c r="D4642" s="157"/>
      <c r="E4642" s="158" t="s">
        <v>11736</v>
      </c>
      <c r="F4642" s="158" t="s">
        <v>25</v>
      </c>
      <c r="G4642" s="151" t="s">
        <v>26</v>
      </c>
      <c r="H4642" s="156">
        <v>278</v>
      </c>
      <c r="I4642" s="151" t="s">
        <v>167</v>
      </c>
      <c r="J4642" s="158">
        <v>27701427997</v>
      </c>
      <c r="K4642" s="158" t="s">
        <v>11738</v>
      </c>
      <c r="L4642" s="151" t="s">
        <v>31</v>
      </c>
      <c r="M4642" s="158" t="s">
        <v>29</v>
      </c>
      <c r="N4642" s="158" t="s">
        <v>31</v>
      </c>
      <c r="O4642" s="158">
        <v>11986</v>
      </c>
      <c r="P4642" s="149">
        <v>44417.606203703705</v>
      </c>
      <c r="Q4642" s="149">
        <v>44417.583449074074</v>
      </c>
      <c r="R4642" s="168">
        <v>2197</v>
      </c>
      <c r="S4642" s="151">
        <v>346863784</v>
      </c>
      <c r="T4642" s="153">
        <v>1.19860908211432E+16</v>
      </c>
      <c r="U4642" s="151" t="s">
        <v>32</v>
      </c>
      <c r="V4642" s="141"/>
      <c r="W4642" s="164" t="s">
        <v>13036</v>
      </c>
      <c r="X4642" s="36">
        <v>68378</v>
      </c>
      <c r="Y4642" s="24" t="e">
        <f>VLOOKUP(T4642,Buzon!C:C,1,FALSE)</f>
        <v>#N/A</v>
      </c>
      <c r="Z4642" s="13" t="e">
        <f>VLOOKUP(T4642,Buzon!C:Z,21,FALSE)</f>
        <v>#N/A</v>
      </c>
      <c r="AA4642" s="162" t="e">
        <f>VLOOKUP(T4642,Buzon!C:Z,22,FALSE)</f>
        <v>#N/A</v>
      </c>
      <c r="AB4642" s="162" t="e">
        <f>VLOOKUP(T4642,Buzon!C:Z,23,FALSE)</f>
        <v>#N/A</v>
      </c>
      <c r="AC4642" s="162" t="e">
        <f>VLOOKUP(T4642,Buzon!C:Z,24,FALSE)</f>
        <v>#N/A</v>
      </c>
      <c r="AD4642" s="146">
        <f>+H4642</f>
        <v>278</v>
      </c>
      <c r="AE4642" s="150">
        <v>8139649</v>
      </c>
    </row>
    <row r="4643" spans="1:31" s="150" customFormat="1" ht="12" customHeight="1" x14ac:dyDescent="0.25">
      <c r="A4643" s="151" t="s">
        <v>21</v>
      </c>
      <c r="B4643" s="158" t="s">
        <v>9662</v>
      </c>
      <c r="C4643" s="158" t="s">
        <v>10932</v>
      </c>
      <c r="D4643" s="158">
        <v>30</v>
      </c>
      <c r="E4643" s="158" t="s">
        <v>11739</v>
      </c>
      <c r="F4643" s="158" t="s">
        <v>25</v>
      </c>
      <c r="G4643" s="151" t="s">
        <v>26</v>
      </c>
      <c r="H4643" s="156">
        <v>348</v>
      </c>
      <c r="I4643" s="151" t="s">
        <v>27</v>
      </c>
      <c r="J4643" s="158">
        <v>27701427998</v>
      </c>
      <c r="K4643" s="158" t="s">
        <v>11740</v>
      </c>
      <c r="L4643" s="151" t="s">
        <v>31</v>
      </c>
      <c r="M4643" s="158" t="s">
        <v>31</v>
      </c>
      <c r="N4643" s="158" t="s">
        <v>29</v>
      </c>
      <c r="O4643" s="158">
        <v>11986</v>
      </c>
      <c r="P4643" s="149">
        <v>44417.606203703705</v>
      </c>
      <c r="Q4643" s="149">
        <v>44417.583449074074</v>
      </c>
      <c r="R4643" s="168">
        <v>2197</v>
      </c>
      <c r="S4643" s="151">
        <v>346863784</v>
      </c>
      <c r="T4643" s="153">
        <v>1.19860908211432E+16</v>
      </c>
      <c r="U4643" s="151" t="s">
        <v>32</v>
      </c>
      <c r="V4643" s="141"/>
      <c r="W4643" s="164" t="s">
        <v>13036</v>
      </c>
      <c r="X4643" s="36">
        <v>68378</v>
      </c>
      <c r="Y4643" s="24" t="e">
        <f>VLOOKUP(T4643,Buzon!C:C,1,FALSE)</f>
        <v>#N/A</v>
      </c>
      <c r="Z4643" s="13" t="e">
        <f>VLOOKUP(T4643,Buzon!C:Z,21,FALSE)</f>
        <v>#N/A</v>
      </c>
      <c r="AA4643" s="162" t="e">
        <f>VLOOKUP(T4643,Buzon!C:Z,22,FALSE)</f>
        <v>#N/A</v>
      </c>
      <c r="AB4643" s="162" t="e">
        <f>VLOOKUP(T4643,Buzon!C:Z,23,FALSE)</f>
        <v>#N/A</v>
      </c>
      <c r="AC4643" s="162" t="e">
        <f>VLOOKUP(T4643,Buzon!C:Z,24,FALSE)</f>
        <v>#N/A</v>
      </c>
      <c r="AD4643" s="146">
        <f>+H4643</f>
        <v>348</v>
      </c>
      <c r="AE4643" s="150">
        <v>8139649</v>
      </c>
    </row>
    <row r="4644" spans="1:31" s="150" customFormat="1" ht="12" customHeight="1" x14ac:dyDescent="0.25">
      <c r="A4644" s="151" t="s">
        <v>21</v>
      </c>
      <c r="B4644" s="158" t="s">
        <v>9662</v>
      </c>
      <c r="C4644" s="157"/>
      <c r="D4644" s="157"/>
      <c r="E4644" s="158" t="s">
        <v>11739</v>
      </c>
      <c r="F4644" s="158" t="s">
        <v>25</v>
      </c>
      <c r="G4644" s="151" t="s">
        <v>26</v>
      </c>
      <c r="H4644" s="156">
        <v>278</v>
      </c>
      <c r="I4644" s="151" t="s">
        <v>167</v>
      </c>
      <c r="J4644" s="158">
        <v>27701427999</v>
      </c>
      <c r="K4644" s="158" t="s">
        <v>11741</v>
      </c>
      <c r="L4644" s="151" t="s">
        <v>31</v>
      </c>
      <c r="M4644" s="158" t="s">
        <v>29</v>
      </c>
      <c r="N4644" s="158" t="s">
        <v>31</v>
      </c>
      <c r="O4644" s="158">
        <v>11986</v>
      </c>
      <c r="P4644" s="149">
        <v>44417.606203703705</v>
      </c>
      <c r="Q4644" s="149">
        <v>44417.583449074074</v>
      </c>
      <c r="R4644" s="168">
        <v>2197</v>
      </c>
      <c r="S4644" s="151">
        <v>346863784</v>
      </c>
      <c r="T4644" s="153">
        <v>1.19860908211432E+16</v>
      </c>
      <c r="U4644" s="151" t="s">
        <v>32</v>
      </c>
      <c r="V4644" s="141"/>
      <c r="W4644" s="164" t="s">
        <v>13036</v>
      </c>
      <c r="X4644" s="36">
        <v>68378</v>
      </c>
      <c r="Y4644" s="24" t="e">
        <f>VLOOKUP(T4644,Buzon!C:C,1,FALSE)</f>
        <v>#N/A</v>
      </c>
      <c r="Z4644" s="13" t="e">
        <f>VLOOKUP(T4644,Buzon!C:Z,21,FALSE)</f>
        <v>#N/A</v>
      </c>
      <c r="AA4644" s="162" t="e">
        <f>VLOOKUP(T4644,Buzon!C:Z,22,FALSE)</f>
        <v>#N/A</v>
      </c>
      <c r="AB4644" s="162" t="e">
        <f>VLOOKUP(T4644,Buzon!C:Z,23,FALSE)</f>
        <v>#N/A</v>
      </c>
      <c r="AC4644" s="162" t="e">
        <f>VLOOKUP(T4644,Buzon!C:Z,24,FALSE)</f>
        <v>#N/A</v>
      </c>
      <c r="AD4644" s="146">
        <f>+H4644</f>
        <v>278</v>
      </c>
      <c r="AE4644" s="150">
        <v>8139649</v>
      </c>
    </row>
    <row r="4645" spans="1:31" s="150" customFormat="1" ht="12" customHeight="1" x14ac:dyDescent="0.25">
      <c r="A4645" s="151" t="s">
        <v>21</v>
      </c>
      <c r="B4645" s="158" t="s">
        <v>9662</v>
      </c>
      <c r="C4645" s="158" t="s">
        <v>10932</v>
      </c>
      <c r="D4645" s="158">
        <v>31</v>
      </c>
      <c r="E4645" s="158" t="s">
        <v>11742</v>
      </c>
      <c r="F4645" s="158" t="s">
        <v>25</v>
      </c>
      <c r="G4645" s="151" t="s">
        <v>26</v>
      </c>
      <c r="H4645" s="156">
        <v>348</v>
      </c>
      <c r="I4645" s="151" t="s">
        <v>27</v>
      </c>
      <c r="J4645" s="158">
        <v>27701428000</v>
      </c>
      <c r="K4645" s="158" t="s">
        <v>11743</v>
      </c>
      <c r="L4645" s="151" t="s">
        <v>31</v>
      </c>
      <c r="M4645" s="158" t="s">
        <v>31</v>
      </c>
      <c r="N4645" s="158" t="s">
        <v>29</v>
      </c>
      <c r="O4645" s="158">
        <v>11986</v>
      </c>
      <c r="P4645" s="149">
        <v>44417.606203703705</v>
      </c>
      <c r="Q4645" s="149">
        <v>44417.583449074074</v>
      </c>
      <c r="R4645" s="168">
        <v>2197</v>
      </c>
      <c r="S4645" s="151">
        <v>346863784</v>
      </c>
      <c r="T4645" s="153">
        <v>1.19860908211432E+16</v>
      </c>
      <c r="U4645" s="151" t="s">
        <v>32</v>
      </c>
      <c r="V4645" s="141"/>
      <c r="W4645" s="164" t="s">
        <v>13036</v>
      </c>
      <c r="X4645" s="36">
        <v>68378</v>
      </c>
      <c r="Y4645" s="24" t="e">
        <f>VLOOKUP(T4645,Buzon!C:C,1,FALSE)</f>
        <v>#N/A</v>
      </c>
      <c r="Z4645" s="13" t="e">
        <f>VLOOKUP(T4645,Buzon!C:Z,21,FALSE)</f>
        <v>#N/A</v>
      </c>
      <c r="AA4645" s="162" t="e">
        <f>VLOOKUP(T4645,Buzon!C:Z,22,FALSE)</f>
        <v>#N/A</v>
      </c>
      <c r="AB4645" s="162" t="e">
        <f>VLOOKUP(T4645,Buzon!C:Z,23,FALSE)</f>
        <v>#N/A</v>
      </c>
      <c r="AC4645" s="162" t="e">
        <f>VLOOKUP(T4645,Buzon!C:Z,24,FALSE)</f>
        <v>#N/A</v>
      </c>
      <c r="AD4645" s="146">
        <f>+H4645</f>
        <v>348</v>
      </c>
      <c r="AE4645" s="150">
        <v>8139649</v>
      </c>
    </row>
    <row r="4646" spans="1:31" s="150" customFormat="1" ht="12" customHeight="1" x14ac:dyDescent="0.25">
      <c r="A4646" s="151" t="s">
        <v>21</v>
      </c>
      <c r="B4646" s="158" t="s">
        <v>9662</v>
      </c>
      <c r="C4646" s="157"/>
      <c r="D4646" s="157"/>
      <c r="E4646" s="158" t="s">
        <v>11742</v>
      </c>
      <c r="F4646" s="158" t="s">
        <v>25</v>
      </c>
      <c r="G4646" s="151" t="s">
        <v>26</v>
      </c>
      <c r="H4646" s="156">
        <v>278</v>
      </c>
      <c r="I4646" s="151" t="s">
        <v>167</v>
      </c>
      <c r="J4646" s="158">
        <v>27701428001</v>
      </c>
      <c r="K4646" s="158" t="s">
        <v>11744</v>
      </c>
      <c r="L4646" s="151" t="s">
        <v>31</v>
      </c>
      <c r="M4646" s="158" t="s">
        <v>29</v>
      </c>
      <c r="N4646" s="158" t="s">
        <v>31</v>
      </c>
      <c r="O4646" s="158">
        <v>11986</v>
      </c>
      <c r="P4646" s="149">
        <v>44417.606203703705</v>
      </c>
      <c r="Q4646" s="149">
        <v>44417.583449074074</v>
      </c>
      <c r="R4646" s="168">
        <v>2197</v>
      </c>
      <c r="S4646" s="151">
        <v>346863784</v>
      </c>
      <c r="T4646" s="153">
        <v>1.19860908211432E+16</v>
      </c>
      <c r="U4646" s="151" t="s">
        <v>32</v>
      </c>
      <c r="V4646" s="141"/>
      <c r="W4646" s="164" t="s">
        <v>13036</v>
      </c>
      <c r="X4646" s="36">
        <v>68378</v>
      </c>
      <c r="Y4646" s="24" t="e">
        <f>VLOOKUP(T4646,Buzon!C:C,1,FALSE)</f>
        <v>#N/A</v>
      </c>
      <c r="Z4646" s="13" t="e">
        <f>VLOOKUP(T4646,Buzon!C:Z,21,FALSE)</f>
        <v>#N/A</v>
      </c>
      <c r="AA4646" s="162" t="e">
        <f>VLOOKUP(T4646,Buzon!C:Z,22,FALSE)</f>
        <v>#N/A</v>
      </c>
      <c r="AB4646" s="162" t="e">
        <f>VLOOKUP(T4646,Buzon!C:Z,23,FALSE)</f>
        <v>#N/A</v>
      </c>
      <c r="AC4646" s="162" t="e">
        <f>VLOOKUP(T4646,Buzon!C:Z,24,FALSE)</f>
        <v>#N/A</v>
      </c>
      <c r="AD4646" s="146">
        <f>+H4646</f>
        <v>278</v>
      </c>
      <c r="AE4646" s="150">
        <v>8139649</v>
      </c>
    </row>
    <row r="4647" spans="1:31" s="150" customFormat="1" ht="12" customHeight="1" x14ac:dyDescent="0.25">
      <c r="A4647" s="151" t="s">
        <v>21</v>
      </c>
      <c r="B4647" s="158" t="s">
        <v>9662</v>
      </c>
      <c r="C4647" s="158" t="s">
        <v>10932</v>
      </c>
      <c r="D4647" s="158">
        <v>32</v>
      </c>
      <c r="E4647" s="158" t="s">
        <v>11745</v>
      </c>
      <c r="F4647" s="158" t="s">
        <v>25</v>
      </c>
      <c r="G4647" s="151" t="s">
        <v>26</v>
      </c>
      <c r="H4647" s="156">
        <v>348</v>
      </c>
      <c r="I4647" s="151" t="s">
        <v>27</v>
      </c>
      <c r="J4647" s="158">
        <v>27701428002</v>
      </c>
      <c r="K4647" s="158" t="s">
        <v>11746</v>
      </c>
      <c r="L4647" s="151" t="s">
        <v>31</v>
      </c>
      <c r="M4647" s="158" t="s">
        <v>31</v>
      </c>
      <c r="N4647" s="158" t="s">
        <v>29</v>
      </c>
      <c r="O4647" s="158">
        <v>11986</v>
      </c>
      <c r="P4647" s="149">
        <v>44417.606203703705</v>
      </c>
      <c r="Q4647" s="149">
        <v>44417.583449074074</v>
      </c>
      <c r="R4647" s="168">
        <v>2197</v>
      </c>
      <c r="S4647" s="151">
        <v>346863784</v>
      </c>
      <c r="T4647" s="153">
        <v>1.19860908211432E+16</v>
      </c>
      <c r="U4647" s="151" t="s">
        <v>32</v>
      </c>
      <c r="V4647" s="141"/>
      <c r="W4647" s="164" t="s">
        <v>13036</v>
      </c>
      <c r="X4647" s="36">
        <v>68378</v>
      </c>
      <c r="Y4647" s="24" t="e">
        <f>VLOOKUP(T4647,Buzon!C:C,1,FALSE)</f>
        <v>#N/A</v>
      </c>
      <c r="Z4647" s="13" t="e">
        <f>VLOOKUP(T4647,Buzon!C:Z,21,FALSE)</f>
        <v>#N/A</v>
      </c>
      <c r="AA4647" s="162" t="e">
        <f>VLOOKUP(T4647,Buzon!C:Z,22,FALSE)</f>
        <v>#N/A</v>
      </c>
      <c r="AB4647" s="162" t="e">
        <f>VLOOKUP(T4647,Buzon!C:Z,23,FALSE)</f>
        <v>#N/A</v>
      </c>
      <c r="AC4647" s="162" t="e">
        <f>VLOOKUP(T4647,Buzon!C:Z,24,FALSE)</f>
        <v>#N/A</v>
      </c>
      <c r="AD4647" s="146">
        <f>+H4647</f>
        <v>348</v>
      </c>
      <c r="AE4647" s="150">
        <v>8139649</v>
      </c>
    </row>
    <row r="4648" spans="1:31" s="150" customFormat="1" ht="12" customHeight="1" x14ac:dyDescent="0.25">
      <c r="A4648" s="151" t="s">
        <v>21</v>
      </c>
      <c r="B4648" s="158" t="s">
        <v>9662</v>
      </c>
      <c r="C4648" s="157"/>
      <c r="D4648" s="157"/>
      <c r="E4648" s="158" t="s">
        <v>11745</v>
      </c>
      <c r="F4648" s="158" t="s">
        <v>25</v>
      </c>
      <c r="G4648" s="151" t="s">
        <v>26</v>
      </c>
      <c r="H4648" s="156">
        <v>278</v>
      </c>
      <c r="I4648" s="151" t="s">
        <v>167</v>
      </c>
      <c r="J4648" s="158">
        <v>27701428003</v>
      </c>
      <c r="K4648" s="158" t="s">
        <v>11747</v>
      </c>
      <c r="L4648" s="151" t="s">
        <v>31</v>
      </c>
      <c r="M4648" s="158" t="s">
        <v>29</v>
      </c>
      <c r="N4648" s="158" t="s">
        <v>31</v>
      </c>
      <c r="O4648" s="158">
        <v>11986</v>
      </c>
      <c r="P4648" s="149">
        <v>44417.606203703705</v>
      </c>
      <c r="Q4648" s="149">
        <v>44417.583449074074</v>
      </c>
      <c r="R4648" s="168">
        <v>2197</v>
      </c>
      <c r="S4648" s="151">
        <v>346863784</v>
      </c>
      <c r="T4648" s="153">
        <v>1.19860908211432E+16</v>
      </c>
      <c r="U4648" s="151" t="s">
        <v>32</v>
      </c>
      <c r="V4648" s="141"/>
      <c r="W4648" s="164" t="s">
        <v>13036</v>
      </c>
      <c r="X4648" s="36">
        <v>68378</v>
      </c>
      <c r="Y4648" s="24" t="e">
        <f>VLOOKUP(T4648,Buzon!C:C,1,FALSE)</f>
        <v>#N/A</v>
      </c>
      <c r="Z4648" s="13" t="e">
        <f>VLOOKUP(T4648,Buzon!C:Z,21,FALSE)</f>
        <v>#N/A</v>
      </c>
      <c r="AA4648" s="162" t="e">
        <f>VLOOKUP(T4648,Buzon!C:Z,22,FALSE)</f>
        <v>#N/A</v>
      </c>
      <c r="AB4648" s="162" t="e">
        <f>VLOOKUP(T4648,Buzon!C:Z,23,FALSE)</f>
        <v>#N/A</v>
      </c>
      <c r="AC4648" s="162" t="e">
        <f>VLOOKUP(T4648,Buzon!C:Z,24,FALSE)</f>
        <v>#N/A</v>
      </c>
      <c r="AD4648" s="146">
        <f>+H4648</f>
        <v>278</v>
      </c>
      <c r="AE4648" s="150">
        <v>8139649</v>
      </c>
    </row>
    <row r="4649" spans="1:31" s="150" customFormat="1" ht="12" customHeight="1" x14ac:dyDescent="0.25">
      <c r="A4649" s="151" t="s">
        <v>21</v>
      </c>
      <c r="B4649" s="158" t="s">
        <v>9662</v>
      </c>
      <c r="C4649" s="158" t="s">
        <v>9785</v>
      </c>
      <c r="D4649" s="158">
        <v>17</v>
      </c>
      <c r="E4649" s="158" t="s">
        <v>11748</v>
      </c>
      <c r="F4649" s="158" t="s">
        <v>25</v>
      </c>
      <c r="G4649" s="151" t="s">
        <v>26</v>
      </c>
      <c r="H4649" s="156">
        <v>278</v>
      </c>
      <c r="I4649" s="151" t="s">
        <v>27</v>
      </c>
      <c r="J4649" s="158">
        <v>27701428027</v>
      </c>
      <c r="K4649" s="158" t="s">
        <v>11749</v>
      </c>
      <c r="L4649" s="151" t="s">
        <v>31</v>
      </c>
      <c r="M4649" s="158" t="s">
        <v>31</v>
      </c>
      <c r="N4649" s="158" t="s">
        <v>29</v>
      </c>
      <c r="O4649" s="158">
        <v>11986</v>
      </c>
      <c r="P4649" s="149">
        <v>44417.620717592596</v>
      </c>
      <c r="Q4649" s="149">
        <v>44417.583449074074</v>
      </c>
      <c r="R4649" s="168" t="s">
        <v>11750</v>
      </c>
      <c r="S4649" s="151">
        <v>346884466</v>
      </c>
      <c r="T4649" s="153">
        <v>1.19860908211453E+16</v>
      </c>
      <c r="U4649" s="151" t="s">
        <v>32</v>
      </c>
      <c r="V4649" s="141"/>
      <c r="W4649" s="164" t="s">
        <v>13036</v>
      </c>
      <c r="X4649" s="36">
        <v>68378</v>
      </c>
      <c r="Y4649" s="24" t="e">
        <f>VLOOKUP(T4649,Buzon!C:C,1,FALSE)</f>
        <v>#N/A</v>
      </c>
      <c r="Z4649" s="13" t="e">
        <f>VLOOKUP(T4649,Buzon!C:Z,21,FALSE)</f>
        <v>#N/A</v>
      </c>
      <c r="AA4649" s="162" t="e">
        <f>VLOOKUP(T4649,Buzon!C:Z,22,FALSE)</f>
        <v>#N/A</v>
      </c>
      <c r="AB4649" s="162" t="e">
        <f>VLOOKUP(T4649,Buzon!C:Z,23,FALSE)</f>
        <v>#N/A</v>
      </c>
      <c r="AC4649" s="162" t="e">
        <f>VLOOKUP(T4649,Buzon!C:Z,24,FALSE)</f>
        <v>#N/A</v>
      </c>
      <c r="AD4649" s="146">
        <f>+H4649</f>
        <v>278</v>
      </c>
      <c r="AE4649" s="150">
        <v>8139649</v>
      </c>
    </row>
    <row r="4650" spans="1:31" s="150" customFormat="1" ht="12" customHeight="1" x14ac:dyDescent="0.25">
      <c r="A4650" s="151" t="s">
        <v>21</v>
      </c>
      <c r="B4650" s="158" t="s">
        <v>9668</v>
      </c>
      <c r="C4650" s="158" t="s">
        <v>10932</v>
      </c>
      <c r="D4650" s="158">
        <v>13</v>
      </c>
      <c r="E4650" s="158" t="s">
        <v>11751</v>
      </c>
      <c r="F4650" s="158" t="s">
        <v>25</v>
      </c>
      <c r="G4650" s="151" t="s">
        <v>26</v>
      </c>
      <c r="H4650" s="156">
        <v>348</v>
      </c>
      <c r="I4650" s="151" t="s">
        <v>27</v>
      </c>
      <c r="J4650" s="158">
        <v>27701428030</v>
      </c>
      <c r="K4650" s="158" t="s">
        <v>11752</v>
      </c>
      <c r="L4650" s="151" t="s">
        <v>31</v>
      </c>
      <c r="M4650" s="158" t="s">
        <v>31</v>
      </c>
      <c r="N4650" s="158" t="s">
        <v>29</v>
      </c>
      <c r="O4650" s="158">
        <v>11155</v>
      </c>
      <c r="P4650" s="149">
        <v>44417.622650462959</v>
      </c>
      <c r="Q4650" s="149">
        <v>44417.532905092594</v>
      </c>
      <c r="R4650" s="168">
        <v>36</v>
      </c>
      <c r="S4650" s="151">
        <v>346887071</v>
      </c>
      <c r="T4650" s="153">
        <v>1.11550908211455E+16</v>
      </c>
      <c r="U4650" s="151" t="s">
        <v>32</v>
      </c>
      <c r="V4650" s="141"/>
      <c r="W4650" s="164" t="s">
        <v>13036</v>
      </c>
      <c r="X4650" s="36">
        <v>68378</v>
      </c>
      <c r="Y4650" s="24" t="e">
        <f>VLOOKUP(T4650,Buzon!C:C,1,FALSE)</f>
        <v>#N/A</v>
      </c>
      <c r="Z4650" s="13" t="e">
        <f>VLOOKUP(T4650,Buzon!C:Z,21,FALSE)</f>
        <v>#N/A</v>
      </c>
      <c r="AA4650" s="162" t="e">
        <f>VLOOKUP(T4650,Buzon!C:Z,22,FALSE)</f>
        <v>#N/A</v>
      </c>
      <c r="AB4650" s="162" t="e">
        <f>VLOOKUP(T4650,Buzon!C:Z,23,FALSE)</f>
        <v>#N/A</v>
      </c>
      <c r="AC4650" s="162" t="e">
        <f>VLOOKUP(T4650,Buzon!C:Z,24,FALSE)</f>
        <v>#N/A</v>
      </c>
      <c r="AD4650" s="146">
        <f>+H4650</f>
        <v>348</v>
      </c>
      <c r="AE4650" s="150">
        <v>8139649</v>
      </c>
    </row>
    <row r="4651" spans="1:31" s="150" customFormat="1" ht="12" customHeight="1" x14ac:dyDescent="0.25">
      <c r="A4651" s="151" t="s">
        <v>21</v>
      </c>
      <c r="B4651" s="158" t="s">
        <v>9668</v>
      </c>
      <c r="C4651" s="158" t="s">
        <v>9845</v>
      </c>
      <c r="D4651" s="158">
        <v>29</v>
      </c>
      <c r="E4651" s="158" t="s">
        <v>11753</v>
      </c>
      <c r="F4651" s="158" t="s">
        <v>219</v>
      </c>
      <c r="G4651" s="151" t="s">
        <v>26</v>
      </c>
      <c r="H4651" s="156">
        <v>174</v>
      </c>
      <c r="I4651" s="151" t="s">
        <v>27</v>
      </c>
      <c r="J4651" s="158">
        <v>27701428044</v>
      </c>
      <c r="K4651" s="158" t="s">
        <v>11754</v>
      </c>
      <c r="L4651" s="151" t="s">
        <v>31</v>
      </c>
      <c r="M4651" s="158" t="s">
        <v>31</v>
      </c>
      <c r="N4651" s="158" t="s">
        <v>29</v>
      </c>
      <c r="O4651" s="158">
        <v>11155</v>
      </c>
      <c r="P4651" s="149">
        <v>44417.644432870373</v>
      </c>
      <c r="Q4651" s="149">
        <v>44417.532905092594</v>
      </c>
      <c r="R4651" s="168">
        <v>578028</v>
      </c>
      <c r="S4651" s="151">
        <v>346920104</v>
      </c>
      <c r="T4651" s="153">
        <v>1.11550908211527E+16</v>
      </c>
      <c r="U4651" s="151" t="s">
        <v>32</v>
      </c>
      <c r="V4651" s="141"/>
      <c r="W4651" s="164" t="s">
        <v>13036</v>
      </c>
      <c r="X4651" s="36">
        <v>68378</v>
      </c>
      <c r="Y4651" s="24" t="e">
        <f>VLOOKUP(T4651,Buzon!C:C,1,FALSE)</f>
        <v>#N/A</v>
      </c>
      <c r="Z4651" s="13" t="e">
        <f>VLOOKUP(T4651,Buzon!C:Z,21,FALSE)</f>
        <v>#N/A</v>
      </c>
      <c r="AA4651" s="162" t="e">
        <f>VLOOKUP(T4651,Buzon!C:Z,22,FALSE)</f>
        <v>#N/A</v>
      </c>
      <c r="AB4651" s="162" t="e">
        <f>VLOOKUP(T4651,Buzon!C:Z,23,FALSE)</f>
        <v>#N/A</v>
      </c>
      <c r="AC4651" s="162" t="e">
        <f>VLOOKUP(T4651,Buzon!C:Z,24,FALSE)</f>
        <v>#N/A</v>
      </c>
      <c r="AD4651" s="146">
        <f>+H4651</f>
        <v>174</v>
      </c>
      <c r="AE4651" s="150">
        <v>8139649</v>
      </c>
    </row>
    <row r="4652" spans="1:31" s="150" customFormat="1" ht="12" customHeight="1" x14ac:dyDescent="0.25">
      <c r="A4652" s="151" t="s">
        <v>21</v>
      </c>
      <c r="B4652" s="158" t="s">
        <v>9668</v>
      </c>
      <c r="C4652" s="158" t="s">
        <v>9845</v>
      </c>
      <c r="D4652" s="158">
        <v>30</v>
      </c>
      <c r="E4652" s="158" t="s">
        <v>11755</v>
      </c>
      <c r="F4652" s="158" t="s">
        <v>25</v>
      </c>
      <c r="G4652" s="151" t="s">
        <v>26</v>
      </c>
      <c r="H4652" s="156">
        <v>348</v>
      </c>
      <c r="I4652" s="151" t="s">
        <v>27</v>
      </c>
      <c r="J4652" s="158">
        <v>27701428045</v>
      </c>
      <c r="K4652" s="158" t="s">
        <v>11756</v>
      </c>
      <c r="L4652" s="151" t="s">
        <v>31</v>
      </c>
      <c r="M4652" s="158" t="s">
        <v>31</v>
      </c>
      <c r="N4652" s="158" t="s">
        <v>29</v>
      </c>
      <c r="O4652" s="158">
        <v>11155</v>
      </c>
      <c r="P4652" s="149">
        <v>44417.644432870373</v>
      </c>
      <c r="Q4652" s="149">
        <v>44417.532905092594</v>
      </c>
      <c r="R4652" s="168">
        <v>578028</v>
      </c>
      <c r="S4652" s="151">
        <v>346920104</v>
      </c>
      <c r="T4652" s="153">
        <v>1.11550908211527E+16</v>
      </c>
      <c r="U4652" s="151" t="s">
        <v>32</v>
      </c>
      <c r="V4652" s="141"/>
      <c r="W4652" s="164" t="s">
        <v>13036</v>
      </c>
      <c r="X4652" s="36">
        <v>68378</v>
      </c>
      <c r="Y4652" s="24" t="e">
        <f>VLOOKUP(T4652,Buzon!C:C,1,FALSE)</f>
        <v>#N/A</v>
      </c>
      <c r="Z4652" s="13" t="e">
        <f>VLOOKUP(T4652,Buzon!C:Z,21,FALSE)</f>
        <v>#N/A</v>
      </c>
      <c r="AA4652" s="162" t="e">
        <f>VLOOKUP(T4652,Buzon!C:Z,22,FALSE)</f>
        <v>#N/A</v>
      </c>
      <c r="AB4652" s="162" t="e">
        <f>VLOOKUP(T4652,Buzon!C:Z,23,FALSE)</f>
        <v>#N/A</v>
      </c>
      <c r="AC4652" s="162" t="e">
        <f>VLOOKUP(T4652,Buzon!C:Z,24,FALSE)</f>
        <v>#N/A</v>
      </c>
      <c r="AD4652" s="146">
        <f>+H4652</f>
        <v>348</v>
      </c>
      <c r="AE4652" s="150">
        <v>8139649</v>
      </c>
    </row>
    <row r="4653" spans="1:31" s="150" customFormat="1" ht="12" customHeight="1" x14ac:dyDescent="0.25">
      <c r="A4653" s="151" t="s">
        <v>21</v>
      </c>
      <c r="B4653" s="158" t="s">
        <v>9668</v>
      </c>
      <c r="C4653" s="158" t="s">
        <v>9845</v>
      </c>
      <c r="D4653" s="158">
        <v>31</v>
      </c>
      <c r="E4653" s="158" t="s">
        <v>11757</v>
      </c>
      <c r="F4653" s="158" t="s">
        <v>25</v>
      </c>
      <c r="G4653" s="151" t="s">
        <v>26</v>
      </c>
      <c r="H4653" s="156">
        <v>348</v>
      </c>
      <c r="I4653" s="151" t="s">
        <v>27</v>
      </c>
      <c r="J4653" s="158">
        <v>27701428046</v>
      </c>
      <c r="K4653" s="158" t="s">
        <v>11758</v>
      </c>
      <c r="L4653" s="151" t="s">
        <v>31</v>
      </c>
      <c r="M4653" s="158" t="s">
        <v>31</v>
      </c>
      <c r="N4653" s="158" t="s">
        <v>29</v>
      </c>
      <c r="O4653" s="158">
        <v>11155</v>
      </c>
      <c r="P4653" s="149">
        <v>44417.644432870373</v>
      </c>
      <c r="Q4653" s="149">
        <v>44417.532905092594</v>
      </c>
      <c r="R4653" s="168">
        <v>578028</v>
      </c>
      <c r="S4653" s="151">
        <v>346920104</v>
      </c>
      <c r="T4653" s="153">
        <v>1.11550908211527E+16</v>
      </c>
      <c r="U4653" s="151" t="s">
        <v>32</v>
      </c>
      <c r="V4653" s="141"/>
      <c r="W4653" s="164" t="s">
        <v>13036</v>
      </c>
      <c r="X4653" s="36">
        <v>68378</v>
      </c>
      <c r="Y4653" s="24" t="e">
        <f>VLOOKUP(T4653,Buzon!C:C,1,FALSE)</f>
        <v>#N/A</v>
      </c>
      <c r="Z4653" s="13" t="e">
        <f>VLOOKUP(T4653,Buzon!C:Z,21,FALSE)</f>
        <v>#N/A</v>
      </c>
      <c r="AA4653" s="162" t="e">
        <f>VLOOKUP(T4653,Buzon!C:Z,22,FALSE)</f>
        <v>#N/A</v>
      </c>
      <c r="AB4653" s="162" t="e">
        <f>VLOOKUP(T4653,Buzon!C:Z,23,FALSE)</f>
        <v>#N/A</v>
      </c>
      <c r="AC4653" s="162" t="e">
        <f>VLOOKUP(T4653,Buzon!C:Z,24,FALSE)</f>
        <v>#N/A</v>
      </c>
      <c r="AD4653" s="146">
        <f>+H4653</f>
        <v>348</v>
      </c>
      <c r="AE4653" s="150">
        <v>8139649</v>
      </c>
    </row>
    <row r="4654" spans="1:31" s="150" customFormat="1" ht="12" customHeight="1" x14ac:dyDescent="0.25">
      <c r="A4654" s="151" t="s">
        <v>21</v>
      </c>
      <c r="B4654" s="158" t="s">
        <v>9662</v>
      </c>
      <c r="C4654" s="158" t="s">
        <v>11388</v>
      </c>
      <c r="D4654" s="158">
        <v>14</v>
      </c>
      <c r="E4654" s="158" t="s">
        <v>11759</v>
      </c>
      <c r="F4654" s="158" t="s">
        <v>25</v>
      </c>
      <c r="G4654" s="151" t="s">
        <v>26</v>
      </c>
      <c r="H4654" s="156">
        <v>278</v>
      </c>
      <c r="I4654" s="151" t="s">
        <v>27</v>
      </c>
      <c r="J4654" s="158">
        <v>27701428047</v>
      </c>
      <c r="K4654" s="158" t="s">
        <v>11760</v>
      </c>
      <c r="L4654" s="151" t="s">
        <v>31</v>
      </c>
      <c r="M4654" s="158" t="s">
        <v>31</v>
      </c>
      <c r="N4654" s="158" t="s">
        <v>29</v>
      </c>
      <c r="O4654" s="158">
        <v>11986</v>
      </c>
      <c r="P4654" s="149">
        <v>44417.645567129628</v>
      </c>
      <c r="Q4654" s="149">
        <v>44417.583449074074</v>
      </c>
      <c r="R4654" s="168">
        <v>594903</v>
      </c>
      <c r="S4654" s="151">
        <v>346921008</v>
      </c>
      <c r="T4654" s="153">
        <v>1.19860908211529E+16</v>
      </c>
      <c r="U4654" s="151" t="s">
        <v>32</v>
      </c>
      <c r="V4654" s="141"/>
      <c r="W4654" s="164" t="s">
        <v>13036</v>
      </c>
      <c r="X4654" s="36">
        <v>68378</v>
      </c>
      <c r="Y4654" s="24" t="e">
        <f>VLOOKUP(T4654,Buzon!C:C,1,FALSE)</f>
        <v>#N/A</v>
      </c>
      <c r="Z4654" s="13" t="e">
        <f>VLOOKUP(T4654,Buzon!C:Z,21,FALSE)</f>
        <v>#N/A</v>
      </c>
      <c r="AA4654" s="162" t="e">
        <f>VLOOKUP(T4654,Buzon!C:Z,22,FALSE)</f>
        <v>#N/A</v>
      </c>
      <c r="AB4654" s="162" t="e">
        <f>VLOOKUP(T4654,Buzon!C:Z,23,FALSE)</f>
        <v>#N/A</v>
      </c>
      <c r="AC4654" s="162" t="e">
        <f>VLOOKUP(T4654,Buzon!C:Z,24,FALSE)</f>
        <v>#N/A</v>
      </c>
      <c r="AD4654" s="146">
        <f>+H4654</f>
        <v>278</v>
      </c>
      <c r="AE4654" s="150">
        <v>8139649</v>
      </c>
    </row>
    <row r="4655" spans="1:31" s="150" customFormat="1" ht="12" customHeight="1" x14ac:dyDescent="0.25">
      <c r="A4655" s="151" t="s">
        <v>21</v>
      </c>
      <c r="B4655" s="158" t="s">
        <v>9662</v>
      </c>
      <c r="C4655" s="158" t="s">
        <v>10251</v>
      </c>
      <c r="D4655" s="158">
        <v>31</v>
      </c>
      <c r="E4655" s="158" t="s">
        <v>4520</v>
      </c>
      <c r="F4655" s="158" t="s">
        <v>25</v>
      </c>
      <c r="G4655" s="151" t="s">
        <v>26</v>
      </c>
      <c r="H4655" s="156">
        <v>348</v>
      </c>
      <c r="I4655" s="151" t="s">
        <v>27</v>
      </c>
      <c r="J4655" s="158">
        <v>27701428048</v>
      </c>
      <c r="K4655" s="158" t="s">
        <v>11761</v>
      </c>
      <c r="L4655" s="151" t="s">
        <v>31</v>
      </c>
      <c r="M4655" s="158" t="s">
        <v>31</v>
      </c>
      <c r="N4655" s="158" t="s">
        <v>29</v>
      </c>
      <c r="O4655" s="158">
        <v>11986</v>
      </c>
      <c r="P4655" s="149">
        <v>44417.646817129629</v>
      </c>
      <c r="Q4655" s="149">
        <v>44417.583449074074</v>
      </c>
      <c r="R4655" s="168">
        <v>15539</v>
      </c>
      <c r="S4655" s="151">
        <v>346927111</v>
      </c>
      <c r="T4655" s="153">
        <v>1.1986090821153E+16</v>
      </c>
      <c r="U4655" s="151" t="s">
        <v>32</v>
      </c>
      <c r="V4655" s="141"/>
      <c r="W4655" s="164" t="s">
        <v>13036</v>
      </c>
      <c r="X4655" s="36">
        <v>68378</v>
      </c>
      <c r="Y4655" s="24" t="e">
        <f>VLOOKUP(T4655,Buzon!C:C,1,FALSE)</f>
        <v>#N/A</v>
      </c>
      <c r="Z4655" s="13" t="e">
        <f>VLOOKUP(T4655,Buzon!C:Z,21,FALSE)</f>
        <v>#N/A</v>
      </c>
      <c r="AA4655" s="162" t="e">
        <f>VLOOKUP(T4655,Buzon!C:Z,22,FALSE)</f>
        <v>#N/A</v>
      </c>
      <c r="AB4655" s="162" t="e">
        <f>VLOOKUP(T4655,Buzon!C:Z,23,FALSE)</f>
        <v>#N/A</v>
      </c>
      <c r="AC4655" s="162" t="e">
        <f>VLOOKUP(T4655,Buzon!C:Z,24,FALSE)</f>
        <v>#N/A</v>
      </c>
      <c r="AD4655" s="146">
        <f>+H4655</f>
        <v>348</v>
      </c>
      <c r="AE4655" s="150">
        <v>8139649</v>
      </c>
    </row>
    <row r="4656" spans="1:31" s="150" customFormat="1" ht="12" customHeight="1" x14ac:dyDescent="0.25">
      <c r="A4656" s="151" t="s">
        <v>21</v>
      </c>
      <c r="B4656" s="158" t="s">
        <v>9662</v>
      </c>
      <c r="C4656" s="157"/>
      <c r="D4656" s="157"/>
      <c r="E4656" s="158" t="s">
        <v>4520</v>
      </c>
      <c r="F4656" s="158" t="s">
        <v>25</v>
      </c>
      <c r="G4656" s="151" t="s">
        <v>26</v>
      </c>
      <c r="H4656" s="156">
        <v>278</v>
      </c>
      <c r="I4656" s="151" t="s">
        <v>167</v>
      </c>
      <c r="J4656" s="158">
        <v>27701428049</v>
      </c>
      <c r="K4656" s="158" t="s">
        <v>11762</v>
      </c>
      <c r="L4656" s="151" t="s">
        <v>31</v>
      </c>
      <c r="M4656" s="158" t="s">
        <v>29</v>
      </c>
      <c r="N4656" s="158" t="s">
        <v>31</v>
      </c>
      <c r="O4656" s="158">
        <v>11986</v>
      </c>
      <c r="P4656" s="149">
        <v>44417.646817129629</v>
      </c>
      <c r="Q4656" s="149">
        <v>44417.583449074074</v>
      </c>
      <c r="R4656" s="168">
        <v>15539</v>
      </c>
      <c r="S4656" s="151">
        <v>346927111</v>
      </c>
      <c r="T4656" s="153">
        <v>1.1986090821153E+16</v>
      </c>
      <c r="U4656" s="151" t="s">
        <v>32</v>
      </c>
      <c r="V4656" s="141"/>
      <c r="W4656" s="164" t="s">
        <v>13036</v>
      </c>
      <c r="X4656" s="36">
        <v>68378</v>
      </c>
      <c r="Y4656" s="24" t="e">
        <f>VLOOKUP(T4656,Buzon!C:C,1,FALSE)</f>
        <v>#N/A</v>
      </c>
      <c r="Z4656" s="13" t="e">
        <f>VLOOKUP(T4656,Buzon!C:Z,21,FALSE)</f>
        <v>#N/A</v>
      </c>
      <c r="AA4656" s="162" t="e">
        <f>VLOOKUP(T4656,Buzon!C:Z,22,FALSE)</f>
        <v>#N/A</v>
      </c>
      <c r="AB4656" s="162" t="e">
        <f>VLOOKUP(T4656,Buzon!C:Z,23,FALSE)</f>
        <v>#N/A</v>
      </c>
      <c r="AC4656" s="162" t="e">
        <f>VLOOKUP(T4656,Buzon!C:Z,24,FALSE)</f>
        <v>#N/A</v>
      </c>
      <c r="AD4656" s="146">
        <f>+H4656</f>
        <v>278</v>
      </c>
      <c r="AE4656" s="150">
        <v>8139649</v>
      </c>
    </row>
    <row r="4657" spans="1:31" s="150" customFormat="1" ht="12" customHeight="1" x14ac:dyDescent="0.25">
      <c r="A4657" s="151" t="s">
        <v>21</v>
      </c>
      <c r="B4657" s="158" t="s">
        <v>9662</v>
      </c>
      <c r="C4657" s="158" t="s">
        <v>10251</v>
      </c>
      <c r="D4657" s="158">
        <v>32</v>
      </c>
      <c r="E4657" s="158" t="s">
        <v>11763</v>
      </c>
      <c r="F4657" s="158" t="s">
        <v>25</v>
      </c>
      <c r="G4657" s="151" t="s">
        <v>26</v>
      </c>
      <c r="H4657" s="156">
        <v>348</v>
      </c>
      <c r="I4657" s="151" t="s">
        <v>27</v>
      </c>
      <c r="J4657" s="158">
        <v>27701428050</v>
      </c>
      <c r="K4657" s="158" t="s">
        <v>11764</v>
      </c>
      <c r="L4657" s="151" t="s">
        <v>31</v>
      </c>
      <c r="M4657" s="158" t="s">
        <v>31</v>
      </c>
      <c r="N4657" s="158" t="s">
        <v>29</v>
      </c>
      <c r="O4657" s="158">
        <v>11986</v>
      </c>
      <c r="P4657" s="149">
        <v>44417.646817129629</v>
      </c>
      <c r="Q4657" s="149">
        <v>44417.583449074074</v>
      </c>
      <c r="R4657" s="168">
        <v>15539</v>
      </c>
      <c r="S4657" s="151">
        <v>346927111</v>
      </c>
      <c r="T4657" s="153">
        <v>1.1986090821153E+16</v>
      </c>
      <c r="U4657" s="151" t="s">
        <v>32</v>
      </c>
      <c r="V4657" s="141"/>
      <c r="W4657" s="164" t="s">
        <v>13036</v>
      </c>
      <c r="X4657" s="36">
        <v>68378</v>
      </c>
      <c r="Y4657" s="24" t="e">
        <f>VLOOKUP(T4657,Buzon!C:C,1,FALSE)</f>
        <v>#N/A</v>
      </c>
      <c r="Z4657" s="13" t="e">
        <f>VLOOKUP(T4657,Buzon!C:Z,21,FALSE)</f>
        <v>#N/A</v>
      </c>
      <c r="AA4657" s="162" t="e">
        <f>VLOOKUP(T4657,Buzon!C:Z,22,FALSE)</f>
        <v>#N/A</v>
      </c>
      <c r="AB4657" s="162" t="e">
        <f>VLOOKUP(T4657,Buzon!C:Z,23,FALSE)</f>
        <v>#N/A</v>
      </c>
      <c r="AC4657" s="162" t="e">
        <f>VLOOKUP(T4657,Buzon!C:Z,24,FALSE)</f>
        <v>#N/A</v>
      </c>
      <c r="AD4657" s="146">
        <f>+H4657</f>
        <v>348</v>
      </c>
      <c r="AE4657" s="150">
        <v>8139649</v>
      </c>
    </row>
    <row r="4658" spans="1:31" s="150" customFormat="1" ht="12" customHeight="1" x14ac:dyDescent="0.25">
      <c r="A4658" s="151" t="s">
        <v>21</v>
      </c>
      <c r="B4658" s="158" t="s">
        <v>9662</v>
      </c>
      <c r="C4658" s="158" t="s">
        <v>11765</v>
      </c>
      <c r="D4658" s="158">
        <v>13</v>
      </c>
      <c r="E4658" s="158" t="s">
        <v>11766</v>
      </c>
      <c r="F4658" s="158" t="s">
        <v>219</v>
      </c>
      <c r="G4658" s="151" t="s">
        <v>26</v>
      </c>
      <c r="H4658" s="156">
        <v>174</v>
      </c>
      <c r="I4658" s="151" t="s">
        <v>27</v>
      </c>
      <c r="J4658" s="158">
        <v>27701428054</v>
      </c>
      <c r="K4658" s="158" t="s">
        <v>11767</v>
      </c>
      <c r="L4658" s="151" t="s">
        <v>31</v>
      </c>
      <c r="M4658" s="158" t="s">
        <v>29</v>
      </c>
      <c r="N4658" s="158" t="s">
        <v>31</v>
      </c>
      <c r="O4658" s="158">
        <v>11986</v>
      </c>
      <c r="P4658" s="149">
        <v>44417.652511574073</v>
      </c>
      <c r="Q4658" s="149">
        <v>44417.583449074074</v>
      </c>
      <c r="R4658" s="168">
        <v>696994</v>
      </c>
      <c r="S4658" s="151">
        <v>346934814</v>
      </c>
      <c r="T4658" s="153">
        <v>1.19860908211539E+16</v>
      </c>
      <c r="U4658" s="151" t="s">
        <v>32</v>
      </c>
      <c r="V4658" s="141"/>
      <c r="W4658" s="164" t="s">
        <v>13036</v>
      </c>
      <c r="X4658" s="36">
        <v>68378</v>
      </c>
      <c r="Y4658" s="24" t="e">
        <f>VLOOKUP(T4658,Buzon!C:C,1,FALSE)</f>
        <v>#N/A</v>
      </c>
      <c r="Z4658" s="13" t="e">
        <f>VLOOKUP(T4658,Buzon!C:Z,21,FALSE)</f>
        <v>#N/A</v>
      </c>
      <c r="AA4658" s="162" t="e">
        <f>VLOOKUP(T4658,Buzon!C:Z,22,FALSE)</f>
        <v>#N/A</v>
      </c>
      <c r="AB4658" s="162" t="e">
        <f>VLOOKUP(T4658,Buzon!C:Z,23,FALSE)</f>
        <v>#N/A</v>
      </c>
      <c r="AC4658" s="162" t="e">
        <f>VLOOKUP(T4658,Buzon!C:Z,24,FALSE)</f>
        <v>#N/A</v>
      </c>
      <c r="AD4658" s="146">
        <f>+H4658</f>
        <v>174</v>
      </c>
      <c r="AE4658" s="150">
        <v>8139649</v>
      </c>
    </row>
    <row r="4659" spans="1:31" s="150" customFormat="1" ht="12" customHeight="1" x14ac:dyDescent="0.25">
      <c r="A4659" s="151" t="s">
        <v>21</v>
      </c>
      <c r="B4659" s="158" t="s">
        <v>9662</v>
      </c>
      <c r="C4659" s="158" t="s">
        <v>11765</v>
      </c>
      <c r="D4659" s="158">
        <v>14</v>
      </c>
      <c r="E4659" s="158" t="s">
        <v>11768</v>
      </c>
      <c r="F4659" s="158" t="s">
        <v>25</v>
      </c>
      <c r="G4659" s="151" t="s">
        <v>26</v>
      </c>
      <c r="H4659" s="156">
        <v>278</v>
      </c>
      <c r="I4659" s="151" t="s">
        <v>27</v>
      </c>
      <c r="J4659" s="158">
        <v>27701428055</v>
      </c>
      <c r="K4659" s="158" t="s">
        <v>11769</v>
      </c>
      <c r="L4659" s="151" t="s">
        <v>31</v>
      </c>
      <c r="M4659" s="158" t="s">
        <v>29</v>
      </c>
      <c r="N4659" s="158" t="s">
        <v>31</v>
      </c>
      <c r="O4659" s="158">
        <v>11986</v>
      </c>
      <c r="P4659" s="149">
        <v>44417.652511574073</v>
      </c>
      <c r="Q4659" s="149">
        <v>44417.583449074074</v>
      </c>
      <c r="R4659" s="168">
        <v>696994</v>
      </c>
      <c r="S4659" s="151">
        <v>346934814</v>
      </c>
      <c r="T4659" s="153">
        <v>1.19860908211539E+16</v>
      </c>
      <c r="U4659" s="151" t="s">
        <v>32</v>
      </c>
      <c r="V4659" s="141"/>
      <c r="W4659" s="164" t="s">
        <v>13036</v>
      </c>
      <c r="X4659" s="36">
        <v>68378</v>
      </c>
      <c r="Y4659" s="24" t="e">
        <f>VLOOKUP(T4659,Buzon!C:C,1,FALSE)</f>
        <v>#N/A</v>
      </c>
      <c r="Z4659" s="13" t="e">
        <f>VLOOKUP(T4659,Buzon!C:Z,21,FALSE)</f>
        <v>#N/A</v>
      </c>
      <c r="AA4659" s="162" t="e">
        <f>VLOOKUP(T4659,Buzon!C:Z,22,FALSE)</f>
        <v>#N/A</v>
      </c>
      <c r="AB4659" s="162" t="e">
        <f>VLOOKUP(T4659,Buzon!C:Z,23,FALSE)</f>
        <v>#N/A</v>
      </c>
      <c r="AC4659" s="162" t="e">
        <f>VLOOKUP(T4659,Buzon!C:Z,24,FALSE)</f>
        <v>#N/A</v>
      </c>
      <c r="AD4659" s="146">
        <f>+H4659</f>
        <v>278</v>
      </c>
      <c r="AE4659" s="150">
        <v>8139649</v>
      </c>
    </row>
    <row r="4660" spans="1:31" s="150" customFormat="1" ht="12" customHeight="1" x14ac:dyDescent="0.25">
      <c r="A4660" s="151" t="s">
        <v>21</v>
      </c>
      <c r="B4660" s="158" t="s">
        <v>9662</v>
      </c>
      <c r="C4660" s="158" t="s">
        <v>11765</v>
      </c>
      <c r="D4660" s="158">
        <v>15</v>
      </c>
      <c r="E4660" s="158" t="s">
        <v>11770</v>
      </c>
      <c r="F4660" s="158" t="s">
        <v>25</v>
      </c>
      <c r="G4660" s="151" t="s">
        <v>26</v>
      </c>
      <c r="H4660" s="156">
        <v>278</v>
      </c>
      <c r="I4660" s="151" t="s">
        <v>27</v>
      </c>
      <c r="J4660" s="158">
        <v>27701428056</v>
      </c>
      <c r="K4660" s="158" t="s">
        <v>11771</v>
      </c>
      <c r="L4660" s="151" t="s">
        <v>31</v>
      </c>
      <c r="M4660" s="158" t="s">
        <v>29</v>
      </c>
      <c r="N4660" s="158" t="s">
        <v>31</v>
      </c>
      <c r="O4660" s="158">
        <v>11986</v>
      </c>
      <c r="P4660" s="149">
        <v>44417.652511574073</v>
      </c>
      <c r="Q4660" s="149">
        <v>44417.583449074074</v>
      </c>
      <c r="R4660" s="168">
        <v>696994</v>
      </c>
      <c r="S4660" s="151">
        <v>346934814</v>
      </c>
      <c r="T4660" s="153">
        <v>1.19860908211539E+16</v>
      </c>
      <c r="U4660" s="151" t="s">
        <v>32</v>
      </c>
      <c r="V4660" s="141"/>
      <c r="W4660" s="164" t="s">
        <v>13036</v>
      </c>
      <c r="X4660" s="36">
        <v>68378</v>
      </c>
      <c r="Y4660" s="24" t="e">
        <f>VLOOKUP(T4660,Buzon!C:C,1,FALSE)</f>
        <v>#N/A</v>
      </c>
      <c r="Z4660" s="13" t="e">
        <f>VLOOKUP(T4660,Buzon!C:Z,21,FALSE)</f>
        <v>#N/A</v>
      </c>
      <c r="AA4660" s="162" t="e">
        <f>VLOOKUP(T4660,Buzon!C:Z,22,FALSE)</f>
        <v>#N/A</v>
      </c>
      <c r="AB4660" s="162" t="e">
        <f>VLOOKUP(T4660,Buzon!C:Z,23,FALSE)</f>
        <v>#N/A</v>
      </c>
      <c r="AC4660" s="162" t="e">
        <f>VLOOKUP(T4660,Buzon!C:Z,24,FALSE)</f>
        <v>#N/A</v>
      </c>
      <c r="AD4660" s="146">
        <f>+H4660</f>
        <v>278</v>
      </c>
      <c r="AE4660" s="150">
        <v>8139649</v>
      </c>
    </row>
    <row r="4661" spans="1:31" s="150" customFormat="1" ht="12" customHeight="1" x14ac:dyDescent="0.25">
      <c r="A4661" s="151" t="s">
        <v>21</v>
      </c>
      <c r="B4661" s="158" t="s">
        <v>9662</v>
      </c>
      <c r="C4661" s="158" t="s">
        <v>11772</v>
      </c>
      <c r="D4661" s="158">
        <v>24</v>
      </c>
      <c r="E4661" s="158" t="s">
        <v>11773</v>
      </c>
      <c r="F4661" s="158" t="s">
        <v>25</v>
      </c>
      <c r="G4661" s="151" t="s">
        <v>26</v>
      </c>
      <c r="H4661" s="156">
        <v>278</v>
      </c>
      <c r="I4661" s="151" t="s">
        <v>27</v>
      </c>
      <c r="J4661" s="158">
        <v>27701428057</v>
      </c>
      <c r="K4661" s="158" t="s">
        <v>11774</v>
      </c>
      <c r="L4661" s="151" t="s">
        <v>31</v>
      </c>
      <c r="M4661" s="158" t="s">
        <v>31</v>
      </c>
      <c r="N4661" s="158" t="s">
        <v>29</v>
      </c>
      <c r="O4661" s="158">
        <v>11986</v>
      </c>
      <c r="P4661" s="149">
        <v>44417.654652777775</v>
      </c>
      <c r="Q4661" s="149">
        <v>44417.583449074074</v>
      </c>
      <c r="R4661" s="168">
        <v>728055</v>
      </c>
      <c r="S4661" s="151">
        <v>346937592</v>
      </c>
      <c r="T4661" s="153">
        <v>1.19860908211542E+16</v>
      </c>
      <c r="U4661" s="151" t="s">
        <v>32</v>
      </c>
      <c r="V4661" s="141"/>
      <c r="W4661" s="164" t="s">
        <v>13036</v>
      </c>
      <c r="X4661" s="36">
        <v>68378</v>
      </c>
      <c r="Y4661" s="24" t="e">
        <f>VLOOKUP(T4661,Buzon!C:C,1,FALSE)</f>
        <v>#N/A</v>
      </c>
      <c r="Z4661" s="13" t="e">
        <f>VLOOKUP(T4661,Buzon!C:Z,21,FALSE)</f>
        <v>#N/A</v>
      </c>
      <c r="AA4661" s="162" t="e">
        <f>VLOOKUP(T4661,Buzon!C:Z,22,FALSE)</f>
        <v>#N/A</v>
      </c>
      <c r="AB4661" s="162" t="e">
        <f>VLOOKUP(T4661,Buzon!C:Z,23,FALSE)</f>
        <v>#N/A</v>
      </c>
      <c r="AC4661" s="162" t="e">
        <f>VLOOKUP(T4661,Buzon!C:Z,24,FALSE)</f>
        <v>#N/A</v>
      </c>
      <c r="AD4661" s="146">
        <f>+H4661</f>
        <v>278</v>
      </c>
      <c r="AE4661" s="150">
        <v>8139649</v>
      </c>
    </row>
    <row r="4662" spans="1:31" s="150" customFormat="1" ht="12" customHeight="1" x14ac:dyDescent="0.25">
      <c r="A4662" s="151" t="s">
        <v>21</v>
      </c>
      <c r="B4662" s="158" t="s">
        <v>9668</v>
      </c>
      <c r="C4662" s="158" t="s">
        <v>4122</v>
      </c>
      <c r="D4662" s="158">
        <v>15</v>
      </c>
      <c r="E4662" s="158" t="s">
        <v>11775</v>
      </c>
      <c r="F4662" s="158" t="s">
        <v>71</v>
      </c>
      <c r="G4662" s="151" t="s">
        <v>26</v>
      </c>
      <c r="H4662" s="156">
        <v>174</v>
      </c>
      <c r="I4662" s="151" t="s">
        <v>27</v>
      </c>
      <c r="J4662" s="158">
        <v>27701428075</v>
      </c>
      <c r="K4662" s="158" t="s">
        <v>11776</v>
      </c>
      <c r="L4662" s="151" t="s">
        <v>31</v>
      </c>
      <c r="M4662" s="158" t="s">
        <v>31</v>
      </c>
      <c r="N4662" s="158" t="s">
        <v>30</v>
      </c>
      <c r="O4662" s="158">
        <v>11155</v>
      </c>
      <c r="P4662" s="149">
        <v>44417.672939814816</v>
      </c>
      <c r="Q4662" s="149">
        <v>44417.532905092594</v>
      </c>
      <c r="R4662" s="168">
        <v>333950</v>
      </c>
      <c r="S4662" s="151">
        <v>346976275</v>
      </c>
      <c r="T4662" s="153">
        <v>1.11550908211608E+16</v>
      </c>
      <c r="U4662" s="151" t="s">
        <v>32</v>
      </c>
      <c r="V4662" s="141"/>
      <c r="W4662" s="164" t="s">
        <v>13036</v>
      </c>
      <c r="X4662" s="36">
        <v>68378</v>
      </c>
      <c r="Y4662" s="24" t="e">
        <f>VLOOKUP(T4662,Buzon!C:C,1,FALSE)</f>
        <v>#N/A</v>
      </c>
      <c r="Z4662" s="13" t="e">
        <f>VLOOKUP(T4662,Buzon!C:Z,21,FALSE)</f>
        <v>#N/A</v>
      </c>
      <c r="AA4662" s="162" t="e">
        <f>VLOOKUP(T4662,Buzon!C:Z,22,FALSE)</f>
        <v>#N/A</v>
      </c>
      <c r="AB4662" s="162" t="e">
        <f>VLOOKUP(T4662,Buzon!C:Z,23,FALSE)</f>
        <v>#N/A</v>
      </c>
      <c r="AC4662" s="162" t="e">
        <f>VLOOKUP(T4662,Buzon!C:Z,24,FALSE)</f>
        <v>#N/A</v>
      </c>
      <c r="AD4662" s="146">
        <f>+H4662</f>
        <v>174</v>
      </c>
      <c r="AE4662" s="150">
        <v>8139649</v>
      </c>
    </row>
    <row r="4663" spans="1:31" s="150" customFormat="1" ht="12" customHeight="1" x14ac:dyDescent="0.25">
      <c r="A4663" s="151" t="s">
        <v>21</v>
      </c>
      <c r="B4663" s="158" t="s">
        <v>9668</v>
      </c>
      <c r="C4663" s="158" t="s">
        <v>4122</v>
      </c>
      <c r="D4663" s="158">
        <v>16</v>
      </c>
      <c r="E4663" s="158" t="s">
        <v>11777</v>
      </c>
      <c r="F4663" s="158" t="s">
        <v>25</v>
      </c>
      <c r="G4663" s="151" t="s">
        <v>26</v>
      </c>
      <c r="H4663" s="156">
        <v>348</v>
      </c>
      <c r="I4663" s="151" t="s">
        <v>27</v>
      </c>
      <c r="J4663" s="158">
        <v>27701428076</v>
      </c>
      <c r="K4663" s="158" t="s">
        <v>11778</v>
      </c>
      <c r="L4663" s="151" t="s">
        <v>31</v>
      </c>
      <c r="M4663" s="158" t="s">
        <v>31</v>
      </c>
      <c r="N4663" s="158" t="s">
        <v>30</v>
      </c>
      <c r="O4663" s="158">
        <v>11155</v>
      </c>
      <c r="P4663" s="149">
        <v>44417.672939814816</v>
      </c>
      <c r="Q4663" s="149">
        <v>44417.532905092594</v>
      </c>
      <c r="R4663" s="168">
        <v>333950</v>
      </c>
      <c r="S4663" s="151">
        <v>346976275</v>
      </c>
      <c r="T4663" s="153">
        <v>1.11550908211608E+16</v>
      </c>
      <c r="U4663" s="151" t="s">
        <v>32</v>
      </c>
      <c r="V4663" s="141"/>
      <c r="W4663" s="164" t="s">
        <v>13036</v>
      </c>
      <c r="X4663" s="36">
        <v>68378</v>
      </c>
      <c r="Y4663" s="24" t="e">
        <f>VLOOKUP(T4663,Buzon!C:C,1,FALSE)</f>
        <v>#N/A</v>
      </c>
      <c r="Z4663" s="13" t="e">
        <f>VLOOKUP(T4663,Buzon!C:Z,21,FALSE)</f>
        <v>#N/A</v>
      </c>
      <c r="AA4663" s="162" t="e">
        <f>VLOOKUP(T4663,Buzon!C:Z,22,FALSE)</f>
        <v>#N/A</v>
      </c>
      <c r="AB4663" s="162" t="e">
        <f>VLOOKUP(T4663,Buzon!C:Z,23,FALSE)</f>
        <v>#N/A</v>
      </c>
      <c r="AC4663" s="162" t="e">
        <f>VLOOKUP(T4663,Buzon!C:Z,24,FALSE)</f>
        <v>#N/A</v>
      </c>
      <c r="AD4663" s="146">
        <f>+H4663</f>
        <v>348</v>
      </c>
      <c r="AE4663" s="150">
        <v>8139649</v>
      </c>
    </row>
    <row r="4664" spans="1:31" s="150" customFormat="1" ht="12" customHeight="1" x14ac:dyDescent="0.25">
      <c r="A4664" s="151" t="s">
        <v>21</v>
      </c>
      <c r="B4664" s="158" t="s">
        <v>9668</v>
      </c>
      <c r="C4664" s="157"/>
      <c r="D4664" s="157"/>
      <c r="E4664" s="158" t="s">
        <v>11777</v>
      </c>
      <c r="F4664" s="158" t="s">
        <v>25</v>
      </c>
      <c r="G4664" s="151" t="s">
        <v>26</v>
      </c>
      <c r="H4664" s="156">
        <v>278</v>
      </c>
      <c r="I4664" s="151" t="s">
        <v>167</v>
      </c>
      <c r="J4664" s="158">
        <v>27701428077</v>
      </c>
      <c r="K4664" s="158" t="s">
        <v>11779</v>
      </c>
      <c r="L4664" s="151" t="s">
        <v>31</v>
      </c>
      <c r="M4664" s="158" t="s">
        <v>30</v>
      </c>
      <c r="N4664" s="158" t="s">
        <v>31</v>
      </c>
      <c r="O4664" s="158">
        <v>11155</v>
      </c>
      <c r="P4664" s="149">
        <v>44417.672939814816</v>
      </c>
      <c r="Q4664" s="149">
        <v>44417.532905092594</v>
      </c>
      <c r="R4664" s="168">
        <v>333950</v>
      </c>
      <c r="S4664" s="151">
        <v>346976275</v>
      </c>
      <c r="T4664" s="153">
        <v>1.11550908211608E+16</v>
      </c>
      <c r="U4664" s="151" t="s">
        <v>32</v>
      </c>
      <c r="V4664" s="141"/>
      <c r="W4664" s="164" t="s">
        <v>13036</v>
      </c>
      <c r="X4664" s="36">
        <v>68378</v>
      </c>
      <c r="Y4664" s="24" t="e">
        <f>VLOOKUP(T4664,Buzon!C:C,1,FALSE)</f>
        <v>#N/A</v>
      </c>
      <c r="Z4664" s="13" t="e">
        <f>VLOOKUP(T4664,Buzon!C:Z,21,FALSE)</f>
        <v>#N/A</v>
      </c>
      <c r="AA4664" s="162" t="e">
        <f>VLOOKUP(T4664,Buzon!C:Z,22,FALSE)</f>
        <v>#N/A</v>
      </c>
      <c r="AB4664" s="162" t="e">
        <f>VLOOKUP(T4664,Buzon!C:Z,23,FALSE)</f>
        <v>#N/A</v>
      </c>
      <c r="AC4664" s="162" t="e">
        <f>VLOOKUP(T4664,Buzon!C:Z,24,FALSE)</f>
        <v>#N/A</v>
      </c>
      <c r="AD4664" s="146">
        <f>+H4664</f>
        <v>278</v>
      </c>
      <c r="AE4664" s="150">
        <v>8139649</v>
      </c>
    </row>
    <row r="4665" spans="1:31" s="150" customFormat="1" ht="12" customHeight="1" x14ac:dyDescent="0.25">
      <c r="A4665" s="151" t="s">
        <v>21</v>
      </c>
      <c r="B4665" s="158" t="s">
        <v>9662</v>
      </c>
      <c r="C4665" s="158" t="s">
        <v>10256</v>
      </c>
      <c r="D4665" s="158">
        <v>7</v>
      </c>
      <c r="E4665" s="158" t="s">
        <v>11780</v>
      </c>
      <c r="F4665" s="158" t="s">
        <v>25</v>
      </c>
      <c r="G4665" s="151" t="s">
        <v>26</v>
      </c>
      <c r="H4665" s="156">
        <v>348</v>
      </c>
      <c r="I4665" s="151" t="s">
        <v>27</v>
      </c>
      <c r="J4665" s="158">
        <v>27701428079</v>
      </c>
      <c r="K4665" s="158" t="s">
        <v>11781</v>
      </c>
      <c r="L4665" s="151" t="s">
        <v>31</v>
      </c>
      <c r="M4665" s="158" t="s">
        <v>31</v>
      </c>
      <c r="N4665" s="158" t="s">
        <v>29</v>
      </c>
      <c r="O4665" s="158">
        <v>11986</v>
      </c>
      <c r="P4665" s="149">
        <v>44417.674479166664</v>
      </c>
      <c r="Q4665" s="149">
        <v>44417.583449074074</v>
      </c>
      <c r="R4665" s="168">
        <v>9587</v>
      </c>
      <c r="S4665" s="151">
        <v>346978305</v>
      </c>
      <c r="T4665" s="153">
        <v>1.1986090821161E+16</v>
      </c>
      <c r="U4665" s="151" t="s">
        <v>32</v>
      </c>
      <c r="V4665" s="141"/>
      <c r="W4665" s="164" t="s">
        <v>13036</v>
      </c>
      <c r="X4665" s="36">
        <v>68378</v>
      </c>
      <c r="Y4665" s="24" t="e">
        <f>VLOOKUP(T4665,Buzon!C:C,1,FALSE)</f>
        <v>#N/A</v>
      </c>
      <c r="Z4665" s="13" t="e">
        <f>VLOOKUP(T4665,Buzon!C:Z,21,FALSE)</f>
        <v>#N/A</v>
      </c>
      <c r="AA4665" s="162" t="e">
        <f>VLOOKUP(T4665,Buzon!C:Z,22,FALSE)</f>
        <v>#N/A</v>
      </c>
      <c r="AB4665" s="162" t="e">
        <f>VLOOKUP(T4665,Buzon!C:Z,23,FALSE)</f>
        <v>#N/A</v>
      </c>
      <c r="AC4665" s="162" t="e">
        <f>VLOOKUP(T4665,Buzon!C:Z,24,FALSE)</f>
        <v>#N/A</v>
      </c>
      <c r="AD4665" s="146">
        <f>+H4665</f>
        <v>348</v>
      </c>
      <c r="AE4665" s="150">
        <v>8139649</v>
      </c>
    </row>
    <row r="4666" spans="1:31" s="150" customFormat="1" ht="12" customHeight="1" x14ac:dyDescent="0.25">
      <c r="A4666" s="151" t="s">
        <v>21</v>
      </c>
      <c r="B4666" s="158" t="s">
        <v>9662</v>
      </c>
      <c r="C4666" s="158" t="s">
        <v>10256</v>
      </c>
      <c r="D4666" s="158">
        <v>38</v>
      </c>
      <c r="E4666" s="158" t="s">
        <v>11782</v>
      </c>
      <c r="F4666" s="158" t="s">
        <v>25</v>
      </c>
      <c r="G4666" s="151" t="s">
        <v>26</v>
      </c>
      <c r="H4666" s="156">
        <v>348</v>
      </c>
      <c r="I4666" s="151" t="s">
        <v>27</v>
      </c>
      <c r="J4666" s="158">
        <v>27701428083</v>
      </c>
      <c r="K4666" s="158" t="s">
        <v>11783</v>
      </c>
      <c r="L4666" s="151" t="s">
        <v>31</v>
      </c>
      <c r="M4666" s="158" t="s">
        <v>31</v>
      </c>
      <c r="N4666" s="158" t="s">
        <v>29</v>
      </c>
      <c r="O4666" s="158">
        <v>11986</v>
      </c>
      <c r="P4666" s="149">
        <v>44417.67732638889</v>
      </c>
      <c r="Q4666" s="149">
        <v>44417.583449074074</v>
      </c>
      <c r="R4666" s="168">
        <v>8505</v>
      </c>
      <c r="S4666" s="151">
        <v>346981997</v>
      </c>
      <c r="T4666" s="153">
        <v>1.19860908211614E+16</v>
      </c>
      <c r="U4666" s="151" t="s">
        <v>32</v>
      </c>
      <c r="V4666" s="141"/>
      <c r="W4666" s="164" t="s">
        <v>13036</v>
      </c>
      <c r="X4666" s="36">
        <v>68378</v>
      </c>
      <c r="Y4666" s="24" t="e">
        <f>VLOOKUP(T4666,Buzon!C:C,1,FALSE)</f>
        <v>#N/A</v>
      </c>
      <c r="Z4666" s="13" t="e">
        <f>VLOOKUP(T4666,Buzon!C:Z,21,FALSE)</f>
        <v>#N/A</v>
      </c>
      <c r="AA4666" s="162" t="e">
        <f>VLOOKUP(T4666,Buzon!C:Z,22,FALSE)</f>
        <v>#N/A</v>
      </c>
      <c r="AB4666" s="162" t="e">
        <f>VLOOKUP(T4666,Buzon!C:Z,23,FALSE)</f>
        <v>#N/A</v>
      </c>
      <c r="AC4666" s="162" t="e">
        <f>VLOOKUP(T4666,Buzon!C:Z,24,FALSE)</f>
        <v>#N/A</v>
      </c>
      <c r="AD4666" s="146">
        <f>+H4666</f>
        <v>348</v>
      </c>
      <c r="AE4666" s="150">
        <v>8139649</v>
      </c>
    </row>
    <row r="4667" spans="1:31" s="150" customFormat="1" ht="12" customHeight="1" x14ac:dyDescent="0.25">
      <c r="A4667" s="151" t="s">
        <v>21</v>
      </c>
      <c r="B4667" s="158" t="s">
        <v>9662</v>
      </c>
      <c r="C4667" s="158" t="s">
        <v>10256</v>
      </c>
      <c r="D4667" s="158">
        <v>39</v>
      </c>
      <c r="E4667" s="158" t="s">
        <v>11784</v>
      </c>
      <c r="F4667" s="158" t="s">
        <v>25</v>
      </c>
      <c r="G4667" s="151" t="s">
        <v>26</v>
      </c>
      <c r="H4667" s="156">
        <v>348</v>
      </c>
      <c r="I4667" s="151" t="s">
        <v>27</v>
      </c>
      <c r="J4667" s="158">
        <v>27701428084</v>
      </c>
      <c r="K4667" s="158" t="s">
        <v>11785</v>
      </c>
      <c r="L4667" s="151" t="s">
        <v>31</v>
      </c>
      <c r="M4667" s="158" t="s">
        <v>31</v>
      </c>
      <c r="N4667" s="158" t="s">
        <v>29</v>
      </c>
      <c r="O4667" s="158">
        <v>11986</v>
      </c>
      <c r="P4667" s="149">
        <v>44417.67732638889</v>
      </c>
      <c r="Q4667" s="149">
        <v>44417.583449074074</v>
      </c>
      <c r="R4667" s="168">
        <v>8505</v>
      </c>
      <c r="S4667" s="151">
        <v>346981997</v>
      </c>
      <c r="T4667" s="153">
        <v>1.19860908211614E+16</v>
      </c>
      <c r="U4667" s="151" t="s">
        <v>32</v>
      </c>
      <c r="V4667" s="141"/>
      <c r="W4667" s="164" t="s">
        <v>13036</v>
      </c>
      <c r="X4667" s="36">
        <v>68378</v>
      </c>
      <c r="Y4667" s="24" t="e">
        <f>VLOOKUP(T4667,Buzon!C:C,1,FALSE)</f>
        <v>#N/A</v>
      </c>
      <c r="Z4667" s="13" t="e">
        <f>VLOOKUP(T4667,Buzon!C:Z,21,FALSE)</f>
        <v>#N/A</v>
      </c>
      <c r="AA4667" s="162" t="e">
        <f>VLOOKUP(T4667,Buzon!C:Z,22,FALSE)</f>
        <v>#N/A</v>
      </c>
      <c r="AB4667" s="162" t="e">
        <f>VLOOKUP(T4667,Buzon!C:Z,23,FALSE)</f>
        <v>#N/A</v>
      </c>
      <c r="AC4667" s="162" t="e">
        <f>VLOOKUP(T4667,Buzon!C:Z,24,FALSE)</f>
        <v>#N/A</v>
      </c>
      <c r="AD4667" s="146">
        <f>+H4667</f>
        <v>348</v>
      </c>
      <c r="AE4667" s="150">
        <v>8139649</v>
      </c>
    </row>
    <row r="4668" spans="1:31" s="150" customFormat="1" ht="12" customHeight="1" x14ac:dyDescent="0.25">
      <c r="A4668" s="151" t="s">
        <v>21</v>
      </c>
      <c r="B4668" s="158" t="s">
        <v>9662</v>
      </c>
      <c r="C4668" s="158" t="s">
        <v>10256</v>
      </c>
      <c r="D4668" s="158">
        <v>34</v>
      </c>
      <c r="E4668" s="158" t="s">
        <v>11786</v>
      </c>
      <c r="F4668" s="158" t="s">
        <v>25</v>
      </c>
      <c r="G4668" s="151" t="s">
        <v>26</v>
      </c>
      <c r="H4668" s="156">
        <v>348</v>
      </c>
      <c r="I4668" s="151" t="s">
        <v>27</v>
      </c>
      <c r="J4668" s="158">
        <v>27701428085</v>
      </c>
      <c r="K4668" s="158" t="s">
        <v>11787</v>
      </c>
      <c r="L4668" s="151" t="s">
        <v>31</v>
      </c>
      <c r="M4668" s="158" t="s">
        <v>31</v>
      </c>
      <c r="N4668" s="158" t="s">
        <v>29</v>
      </c>
      <c r="O4668" s="158">
        <v>11986</v>
      </c>
      <c r="P4668" s="149">
        <v>44417.680717592593</v>
      </c>
      <c r="Q4668" s="149">
        <v>44417.583449074074</v>
      </c>
      <c r="R4668" s="168">
        <v>616</v>
      </c>
      <c r="S4668" s="151">
        <v>346986361</v>
      </c>
      <c r="T4668" s="153">
        <v>1.19860908211619E+16</v>
      </c>
      <c r="U4668" s="151" t="s">
        <v>32</v>
      </c>
      <c r="V4668" s="141"/>
      <c r="W4668" s="164" t="s">
        <v>13036</v>
      </c>
      <c r="X4668" s="36">
        <v>68378</v>
      </c>
      <c r="Y4668" s="24" t="e">
        <f>VLOOKUP(T4668,Buzon!C:C,1,FALSE)</f>
        <v>#N/A</v>
      </c>
      <c r="Z4668" s="13" t="e">
        <f>VLOOKUP(T4668,Buzon!C:Z,21,FALSE)</f>
        <v>#N/A</v>
      </c>
      <c r="AA4668" s="162" t="e">
        <f>VLOOKUP(T4668,Buzon!C:Z,22,FALSE)</f>
        <v>#N/A</v>
      </c>
      <c r="AB4668" s="162" t="e">
        <f>VLOOKUP(T4668,Buzon!C:Z,23,FALSE)</f>
        <v>#N/A</v>
      </c>
      <c r="AC4668" s="162" t="e">
        <f>VLOOKUP(T4668,Buzon!C:Z,24,FALSE)</f>
        <v>#N/A</v>
      </c>
      <c r="AD4668" s="146">
        <f>+H4668</f>
        <v>348</v>
      </c>
      <c r="AE4668" s="150">
        <v>8139649</v>
      </c>
    </row>
    <row r="4669" spans="1:31" s="150" customFormat="1" ht="12" customHeight="1" x14ac:dyDescent="0.25">
      <c r="A4669" s="151" t="s">
        <v>21</v>
      </c>
      <c r="B4669" s="158" t="s">
        <v>9662</v>
      </c>
      <c r="C4669" s="158" t="s">
        <v>10256</v>
      </c>
      <c r="D4669" s="158">
        <v>36</v>
      </c>
      <c r="E4669" s="158" t="s">
        <v>11788</v>
      </c>
      <c r="F4669" s="158" t="s">
        <v>25</v>
      </c>
      <c r="G4669" s="151" t="s">
        <v>26</v>
      </c>
      <c r="H4669" s="156">
        <v>348</v>
      </c>
      <c r="I4669" s="151" t="s">
        <v>27</v>
      </c>
      <c r="J4669" s="158">
        <v>27701428086</v>
      </c>
      <c r="K4669" s="158" t="s">
        <v>11789</v>
      </c>
      <c r="L4669" s="151" t="s">
        <v>31</v>
      </c>
      <c r="M4669" s="158" t="s">
        <v>31</v>
      </c>
      <c r="N4669" s="158" t="s">
        <v>29</v>
      </c>
      <c r="O4669" s="158">
        <v>11986</v>
      </c>
      <c r="P4669" s="149">
        <v>44417.680717592593</v>
      </c>
      <c r="Q4669" s="149">
        <v>44417.583449074074</v>
      </c>
      <c r="R4669" s="168">
        <v>616</v>
      </c>
      <c r="S4669" s="151">
        <v>346986361</v>
      </c>
      <c r="T4669" s="153">
        <v>1.19860908211619E+16</v>
      </c>
      <c r="U4669" s="151" t="s">
        <v>32</v>
      </c>
      <c r="V4669" s="141"/>
      <c r="W4669" s="164" t="s">
        <v>13036</v>
      </c>
      <c r="X4669" s="36">
        <v>68378</v>
      </c>
      <c r="Y4669" s="24" t="e">
        <f>VLOOKUP(T4669,Buzon!C:C,1,FALSE)</f>
        <v>#N/A</v>
      </c>
      <c r="Z4669" s="13" t="e">
        <f>VLOOKUP(T4669,Buzon!C:Z,21,FALSE)</f>
        <v>#N/A</v>
      </c>
      <c r="AA4669" s="162" t="e">
        <f>VLOOKUP(T4669,Buzon!C:Z,22,FALSE)</f>
        <v>#N/A</v>
      </c>
      <c r="AB4669" s="162" t="e">
        <f>VLOOKUP(T4669,Buzon!C:Z,23,FALSE)</f>
        <v>#N/A</v>
      </c>
      <c r="AC4669" s="162" t="e">
        <f>VLOOKUP(T4669,Buzon!C:Z,24,FALSE)</f>
        <v>#N/A</v>
      </c>
      <c r="AD4669" s="146">
        <f>+H4669</f>
        <v>348</v>
      </c>
      <c r="AE4669" s="150">
        <v>8139649</v>
      </c>
    </row>
    <row r="4670" spans="1:31" s="150" customFormat="1" ht="12" customHeight="1" x14ac:dyDescent="0.25">
      <c r="A4670" s="151" t="s">
        <v>21</v>
      </c>
      <c r="B4670" s="158" t="s">
        <v>9668</v>
      </c>
      <c r="C4670" s="158" t="s">
        <v>10256</v>
      </c>
      <c r="D4670" s="158">
        <v>18</v>
      </c>
      <c r="E4670" s="158" t="s">
        <v>11790</v>
      </c>
      <c r="F4670" s="158" t="s">
        <v>25</v>
      </c>
      <c r="G4670" s="151" t="s">
        <v>26</v>
      </c>
      <c r="H4670" s="156">
        <v>348</v>
      </c>
      <c r="I4670" s="151" t="s">
        <v>27</v>
      </c>
      <c r="J4670" s="158">
        <v>27701428092</v>
      </c>
      <c r="K4670" s="158" t="s">
        <v>11791</v>
      </c>
      <c r="L4670" s="151" t="s">
        <v>31</v>
      </c>
      <c r="M4670" s="158" t="s">
        <v>31</v>
      </c>
      <c r="N4670" s="158" t="s">
        <v>29</v>
      </c>
      <c r="O4670" s="158">
        <v>11155</v>
      </c>
      <c r="P4670" s="149">
        <v>44417.686863425923</v>
      </c>
      <c r="Q4670" s="149">
        <v>44417.532905092594</v>
      </c>
      <c r="R4670" s="168">
        <v>90192</v>
      </c>
      <c r="S4670" s="151">
        <v>346994441</v>
      </c>
      <c r="T4670" s="153">
        <v>1.11550908211628E+16</v>
      </c>
      <c r="U4670" s="151" t="s">
        <v>32</v>
      </c>
      <c r="V4670" s="141"/>
      <c r="W4670" s="164" t="s">
        <v>13036</v>
      </c>
      <c r="X4670" s="36">
        <v>68378</v>
      </c>
      <c r="Y4670" s="24" t="e">
        <f>VLOOKUP(T4670,Buzon!C:C,1,FALSE)</f>
        <v>#N/A</v>
      </c>
      <c r="Z4670" s="13" t="e">
        <f>VLOOKUP(T4670,Buzon!C:Z,21,FALSE)</f>
        <v>#N/A</v>
      </c>
      <c r="AA4670" s="162" t="e">
        <f>VLOOKUP(T4670,Buzon!C:Z,22,FALSE)</f>
        <v>#N/A</v>
      </c>
      <c r="AB4670" s="162" t="e">
        <f>VLOOKUP(T4670,Buzon!C:Z,23,FALSE)</f>
        <v>#N/A</v>
      </c>
      <c r="AC4670" s="162" t="e">
        <f>VLOOKUP(T4670,Buzon!C:Z,24,FALSE)</f>
        <v>#N/A</v>
      </c>
      <c r="AD4670" s="146">
        <f>+H4670</f>
        <v>348</v>
      </c>
      <c r="AE4670" s="150">
        <v>8139649</v>
      </c>
    </row>
    <row r="4671" spans="1:31" s="150" customFormat="1" ht="12" customHeight="1" x14ac:dyDescent="0.25">
      <c r="A4671" s="151" t="s">
        <v>21</v>
      </c>
      <c r="B4671" s="158" t="s">
        <v>9668</v>
      </c>
      <c r="C4671" s="158" t="s">
        <v>10256</v>
      </c>
      <c r="D4671" s="158">
        <v>23</v>
      </c>
      <c r="E4671" s="158" t="s">
        <v>11792</v>
      </c>
      <c r="F4671" s="158" t="s">
        <v>25</v>
      </c>
      <c r="G4671" s="151" t="s">
        <v>26</v>
      </c>
      <c r="H4671" s="156">
        <v>348</v>
      </c>
      <c r="I4671" s="151" t="s">
        <v>27</v>
      </c>
      <c r="J4671" s="158">
        <v>27701428093</v>
      </c>
      <c r="K4671" s="158" t="s">
        <v>11793</v>
      </c>
      <c r="L4671" s="151" t="s">
        <v>31</v>
      </c>
      <c r="M4671" s="158" t="s">
        <v>31</v>
      </c>
      <c r="N4671" s="158" t="s">
        <v>29</v>
      </c>
      <c r="O4671" s="158">
        <v>11155</v>
      </c>
      <c r="P4671" s="149">
        <v>44417.686863425923</v>
      </c>
      <c r="Q4671" s="149">
        <v>44417.532905092594</v>
      </c>
      <c r="R4671" s="168">
        <v>90192</v>
      </c>
      <c r="S4671" s="151">
        <v>346994441</v>
      </c>
      <c r="T4671" s="153">
        <v>1.11550908211628E+16</v>
      </c>
      <c r="U4671" s="151" t="s">
        <v>32</v>
      </c>
      <c r="V4671" s="141"/>
      <c r="W4671" s="164" t="s">
        <v>13036</v>
      </c>
      <c r="X4671" s="36">
        <v>68378</v>
      </c>
      <c r="Y4671" s="24" t="e">
        <f>VLOOKUP(T4671,Buzon!C:C,1,FALSE)</f>
        <v>#N/A</v>
      </c>
      <c r="Z4671" s="13" t="e">
        <f>VLOOKUP(T4671,Buzon!C:Z,21,FALSE)</f>
        <v>#N/A</v>
      </c>
      <c r="AA4671" s="162" t="e">
        <f>VLOOKUP(T4671,Buzon!C:Z,22,FALSE)</f>
        <v>#N/A</v>
      </c>
      <c r="AB4671" s="162" t="e">
        <f>VLOOKUP(T4671,Buzon!C:Z,23,FALSE)</f>
        <v>#N/A</v>
      </c>
      <c r="AC4671" s="162" t="e">
        <f>VLOOKUP(T4671,Buzon!C:Z,24,FALSE)</f>
        <v>#N/A</v>
      </c>
      <c r="AD4671" s="146">
        <f>+H4671</f>
        <v>348</v>
      </c>
      <c r="AE4671" s="150">
        <v>8139649</v>
      </c>
    </row>
    <row r="4672" spans="1:31" s="150" customFormat="1" ht="12" customHeight="1" x14ac:dyDescent="0.25">
      <c r="A4672" s="151" t="s">
        <v>21</v>
      </c>
      <c r="B4672" s="158" t="s">
        <v>9668</v>
      </c>
      <c r="C4672" s="158" t="s">
        <v>10256</v>
      </c>
      <c r="D4672" s="158">
        <v>11</v>
      </c>
      <c r="E4672" s="158" t="s">
        <v>11794</v>
      </c>
      <c r="F4672" s="158" t="s">
        <v>25</v>
      </c>
      <c r="G4672" s="151" t="s">
        <v>26</v>
      </c>
      <c r="H4672" s="156">
        <v>348</v>
      </c>
      <c r="I4672" s="151" t="s">
        <v>27</v>
      </c>
      <c r="J4672" s="158">
        <v>27701428105</v>
      </c>
      <c r="K4672" s="158" t="s">
        <v>11795</v>
      </c>
      <c r="L4672" s="151" t="s">
        <v>31</v>
      </c>
      <c r="M4672" s="158" t="s">
        <v>31</v>
      </c>
      <c r="N4672" s="158" t="s">
        <v>29</v>
      </c>
      <c r="O4672" s="158">
        <v>11155</v>
      </c>
      <c r="P4672" s="149">
        <v>44417.693749999999</v>
      </c>
      <c r="Q4672" s="149">
        <v>44417.532905092594</v>
      </c>
      <c r="R4672" s="168">
        <v>133486</v>
      </c>
      <c r="S4672" s="151">
        <v>347003249</v>
      </c>
      <c r="T4672" s="153">
        <v>1.11550908211638E+16</v>
      </c>
      <c r="U4672" s="151" t="s">
        <v>32</v>
      </c>
      <c r="V4672" s="141"/>
      <c r="W4672" s="164" t="s">
        <v>13036</v>
      </c>
      <c r="X4672" s="36">
        <v>68378</v>
      </c>
      <c r="Y4672" s="24" t="e">
        <f>VLOOKUP(T4672,Buzon!C:C,1,FALSE)</f>
        <v>#N/A</v>
      </c>
      <c r="Z4672" s="13" t="e">
        <f>VLOOKUP(T4672,Buzon!C:Z,21,FALSE)</f>
        <v>#N/A</v>
      </c>
      <c r="AA4672" s="162" t="e">
        <f>VLOOKUP(T4672,Buzon!C:Z,22,FALSE)</f>
        <v>#N/A</v>
      </c>
      <c r="AB4672" s="162" t="e">
        <f>VLOOKUP(T4672,Buzon!C:Z,23,FALSE)</f>
        <v>#N/A</v>
      </c>
      <c r="AC4672" s="162" t="e">
        <f>VLOOKUP(T4672,Buzon!C:Z,24,FALSE)</f>
        <v>#N/A</v>
      </c>
      <c r="AD4672" s="146">
        <f>+H4672</f>
        <v>348</v>
      </c>
      <c r="AE4672" s="150">
        <v>8139649</v>
      </c>
    </row>
    <row r="4673" spans="1:31" s="150" customFormat="1" ht="12" customHeight="1" x14ac:dyDescent="0.25">
      <c r="A4673" s="151" t="s">
        <v>21</v>
      </c>
      <c r="B4673" s="158" t="s">
        <v>9668</v>
      </c>
      <c r="C4673" s="158" t="s">
        <v>11796</v>
      </c>
      <c r="D4673" s="158">
        <v>33</v>
      </c>
      <c r="E4673" s="158" t="s">
        <v>11797</v>
      </c>
      <c r="F4673" s="158" t="s">
        <v>219</v>
      </c>
      <c r="G4673" s="151" t="s">
        <v>26</v>
      </c>
      <c r="H4673" s="156">
        <v>174</v>
      </c>
      <c r="I4673" s="151" t="s">
        <v>27</v>
      </c>
      <c r="J4673" s="158">
        <v>27701428108</v>
      </c>
      <c r="K4673" s="158" t="s">
        <v>11798</v>
      </c>
      <c r="L4673" s="151" t="s">
        <v>31</v>
      </c>
      <c r="M4673" s="158" t="s">
        <v>31</v>
      </c>
      <c r="N4673" s="158" t="s">
        <v>29</v>
      </c>
      <c r="O4673" s="158">
        <v>11155</v>
      </c>
      <c r="P4673" s="149">
        <v>44417.709201388891</v>
      </c>
      <c r="Q4673" s="149">
        <v>44417.532905092594</v>
      </c>
      <c r="R4673" s="168">
        <v>347685</v>
      </c>
      <c r="S4673" s="151">
        <v>347026171</v>
      </c>
      <c r="T4673" s="153">
        <v>1.115509082117E+16</v>
      </c>
      <c r="U4673" s="151" t="s">
        <v>32</v>
      </c>
      <c r="V4673" s="141"/>
      <c r="W4673" s="164" t="s">
        <v>13036</v>
      </c>
      <c r="X4673" s="36">
        <v>68378</v>
      </c>
      <c r="Y4673" s="24" t="e">
        <f>VLOOKUP(T4673,Buzon!C:C,1,FALSE)</f>
        <v>#N/A</v>
      </c>
      <c r="Z4673" s="13" t="e">
        <f>VLOOKUP(T4673,Buzon!C:Z,21,FALSE)</f>
        <v>#N/A</v>
      </c>
      <c r="AA4673" s="162" t="e">
        <f>VLOOKUP(T4673,Buzon!C:Z,22,FALSE)</f>
        <v>#N/A</v>
      </c>
      <c r="AB4673" s="162" t="e">
        <f>VLOOKUP(T4673,Buzon!C:Z,23,FALSE)</f>
        <v>#N/A</v>
      </c>
      <c r="AC4673" s="162" t="e">
        <f>VLOOKUP(T4673,Buzon!C:Z,24,FALSE)</f>
        <v>#N/A</v>
      </c>
      <c r="AD4673" s="146">
        <f>+H4673</f>
        <v>174</v>
      </c>
      <c r="AE4673" s="150">
        <v>8139649</v>
      </c>
    </row>
    <row r="4674" spans="1:31" s="150" customFormat="1" ht="12" customHeight="1" x14ac:dyDescent="0.25">
      <c r="A4674" s="151" t="s">
        <v>21</v>
      </c>
      <c r="B4674" s="158" t="s">
        <v>9668</v>
      </c>
      <c r="C4674" s="158" t="s">
        <v>11796</v>
      </c>
      <c r="D4674" s="158">
        <v>34</v>
      </c>
      <c r="E4674" s="158" t="s">
        <v>11799</v>
      </c>
      <c r="F4674" s="158" t="s">
        <v>268</v>
      </c>
      <c r="G4674" s="151" t="s">
        <v>26</v>
      </c>
      <c r="H4674" s="156">
        <v>261</v>
      </c>
      <c r="I4674" s="151" t="s">
        <v>27</v>
      </c>
      <c r="J4674" s="158">
        <v>27701428109</v>
      </c>
      <c r="K4674" s="158" t="s">
        <v>11800</v>
      </c>
      <c r="L4674" s="151" t="s">
        <v>31</v>
      </c>
      <c r="M4674" s="158" t="s">
        <v>31</v>
      </c>
      <c r="N4674" s="158" t="s">
        <v>29</v>
      </c>
      <c r="O4674" s="158">
        <v>11155</v>
      </c>
      <c r="P4674" s="149">
        <v>44417.709201388891</v>
      </c>
      <c r="Q4674" s="149">
        <v>44417.532905092594</v>
      </c>
      <c r="R4674" s="168">
        <v>347685</v>
      </c>
      <c r="S4674" s="151">
        <v>347026171</v>
      </c>
      <c r="T4674" s="153">
        <v>1.115509082117E+16</v>
      </c>
      <c r="U4674" s="151" t="s">
        <v>32</v>
      </c>
      <c r="V4674" s="141"/>
      <c r="W4674" s="164" t="s">
        <v>13036</v>
      </c>
      <c r="X4674" s="36">
        <v>68378</v>
      </c>
      <c r="Y4674" s="24" t="e">
        <f>VLOOKUP(T4674,Buzon!C:C,1,FALSE)</f>
        <v>#N/A</v>
      </c>
      <c r="Z4674" s="13" t="e">
        <f>VLOOKUP(T4674,Buzon!C:Z,21,FALSE)</f>
        <v>#N/A</v>
      </c>
      <c r="AA4674" s="162" t="e">
        <f>VLOOKUP(T4674,Buzon!C:Z,22,FALSE)</f>
        <v>#N/A</v>
      </c>
      <c r="AB4674" s="162" t="e">
        <f>VLOOKUP(T4674,Buzon!C:Z,23,FALSE)</f>
        <v>#N/A</v>
      </c>
      <c r="AC4674" s="162" t="e">
        <f>VLOOKUP(T4674,Buzon!C:Z,24,FALSE)</f>
        <v>#N/A</v>
      </c>
      <c r="AD4674" s="146">
        <f>+H4674</f>
        <v>261</v>
      </c>
      <c r="AE4674" s="150">
        <v>8139649</v>
      </c>
    </row>
    <row r="4675" spans="1:31" s="150" customFormat="1" ht="12" customHeight="1" x14ac:dyDescent="0.25">
      <c r="A4675" s="151" t="s">
        <v>21</v>
      </c>
      <c r="B4675" s="158" t="s">
        <v>9668</v>
      </c>
      <c r="C4675" s="158" t="s">
        <v>11801</v>
      </c>
      <c r="D4675" s="158">
        <v>24</v>
      </c>
      <c r="E4675" s="158" t="s">
        <v>11802</v>
      </c>
      <c r="F4675" s="158" t="s">
        <v>25</v>
      </c>
      <c r="G4675" s="151" t="s">
        <v>26</v>
      </c>
      <c r="H4675" s="156">
        <v>348</v>
      </c>
      <c r="I4675" s="151" t="s">
        <v>296</v>
      </c>
      <c r="J4675" s="158">
        <v>27701428110</v>
      </c>
      <c r="K4675" s="158" t="s">
        <v>11803</v>
      </c>
      <c r="L4675" s="151" t="s">
        <v>31</v>
      </c>
      <c r="M4675" s="158" t="s">
        <v>31</v>
      </c>
      <c r="N4675" s="158" t="s">
        <v>30</v>
      </c>
      <c r="O4675" s="158">
        <v>11155</v>
      </c>
      <c r="P4675" s="149">
        <v>44417.713379629633</v>
      </c>
      <c r="Q4675" s="149">
        <v>44417.532905092594</v>
      </c>
      <c r="R4675" s="168" t="s">
        <v>11804</v>
      </c>
      <c r="S4675" s="151">
        <v>1527932715</v>
      </c>
      <c r="T4675" s="153" t="s">
        <v>11805</v>
      </c>
      <c r="U4675" s="151" t="s">
        <v>32</v>
      </c>
      <c r="V4675" s="141"/>
      <c r="W4675" s="164" t="s">
        <v>13031</v>
      </c>
      <c r="X4675" s="36">
        <v>1707</v>
      </c>
      <c r="Y4675" s="24" t="e">
        <f>VLOOKUP(T4675,Buzon!C:C,1,FALSE)</f>
        <v>#N/A</v>
      </c>
      <c r="Z4675" s="13" t="e">
        <f>VLOOKUP(T4675,Buzon!C:Z,21,FALSE)</f>
        <v>#N/A</v>
      </c>
      <c r="AA4675" s="162" t="e">
        <f>VLOOKUP(T4675,Buzon!C:Z,22,FALSE)</f>
        <v>#N/A</v>
      </c>
      <c r="AB4675" s="162" t="e">
        <f>VLOOKUP(T4675,Buzon!C:Z,23,FALSE)</f>
        <v>#N/A</v>
      </c>
      <c r="AC4675" s="162" t="e">
        <f>VLOOKUP(T4675,Buzon!C:Z,24,FALSE)</f>
        <v>#N/A</v>
      </c>
      <c r="AD4675" s="188">
        <v>174</v>
      </c>
      <c r="AE4675" s="150">
        <v>8139649</v>
      </c>
    </row>
    <row r="4676" spans="1:31" s="150" customFormat="1" ht="12" customHeight="1" x14ac:dyDescent="0.25">
      <c r="A4676" s="151" t="s">
        <v>21</v>
      </c>
      <c r="B4676" s="158" t="s">
        <v>9668</v>
      </c>
      <c r="C4676" s="158" t="s">
        <v>11619</v>
      </c>
      <c r="D4676" s="158">
        <v>30</v>
      </c>
      <c r="E4676" s="158" t="s">
        <v>11806</v>
      </c>
      <c r="F4676" s="158" t="s">
        <v>25</v>
      </c>
      <c r="G4676" s="151" t="s">
        <v>26</v>
      </c>
      <c r="H4676" s="156">
        <v>348</v>
      </c>
      <c r="I4676" s="151" t="s">
        <v>27</v>
      </c>
      <c r="J4676" s="158">
        <v>27701428115</v>
      </c>
      <c r="K4676" s="158" t="s">
        <v>11807</v>
      </c>
      <c r="L4676" s="151" t="s">
        <v>31</v>
      </c>
      <c r="M4676" s="158" t="s">
        <v>31</v>
      </c>
      <c r="N4676" s="158" t="s">
        <v>29</v>
      </c>
      <c r="O4676" s="158">
        <v>11155</v>
      </c>
      <c r="P4676" s="149">
        <v>44417.724502314813</v>
      </c>
      <c r="Q4676" s="149">
        <v>44417.532905092594</v>
      </c>
      <c r="R4676" s="168">
        <v>97661</v>
      </c>
      <c r="S4676" s="151">
        <v>347046585</v>
      </c>
      <c r="T4676" s="153">
        <v>1.11550908211721E+16</v>
      </c>
      <c r="U4676" s="151" t="s">
        <v>32</v>
      </c>
      <c r="V4676" s="141"/>
      <c r="W4676" s="164" t="s">
        <v>13036</v>
      </c>
      <c r="X4676" s="36">
        <v>68378</v>
      </c>
      <c r="Y4676" s="24" t="e">
        <f>VLOOKUP(T4676,Buzon!C:C,1,FALSE)</f>
        <v>#N/A</v>
      </c>
      <c r="Z4676" s="13" t="e">
        <f>VLOOKUP(T4676,Buzon!C:Z,21,FALSE)</f>
        <v>#N/A</v>
      </c>
      <c r="AA4676" s="162" t="e">
        <f>VLOOKUP(T4676,Buzon!C:Z,22,FALSE)</f>
        <v>#N/A</v>
      </c>
      <c r="AB4676" s="162" t="e">
        <f>VLOOKUP(T4676,Buzon!C:Z,23,FALSE)</f>
        <v>#N/A</v>
      </c>
      <c r="AC4676" s="162" t="e">
        <f>VLOOKUP(T4676,Buzon!C:Z,24,FALSE)</f>
        <v>#N/A</v>
      </c>
      <c r="AD4676" s="146">
        <f>+H4676</f>
        <v>348</v>
      </c>
      <c r="AE4676" s="150">
        <v>8139649</v>
      </c>
    </row>
    <row r="4677" spans="1:31" s="150" customFormat="1" ht="12" customHeight="1" x14ac:dyDescent="0.25">
      <c r="A4677" s="151" t="s">
        <v>21</v>
      </c>
      <c r="B4677" s="158" t="s">
        <v>9668</v>
      </c>
      <c r="C4677" s="158" t="s">
        <v>11619</v>
      </c>
      <c r="D4677" s="158">
        <v>31</v>
      </c>
      <c r="E4677" s="158" t="s">
        <v>11808</v>
      </c>
      <c r="F4677" s="158" t="s">
        <v>25</v>
      </c>
      <c r="G4677" s="151" t="s">
        <v>26</v>
      </c>
      <c r="H4677" s="156">
        <v>348</v>
      </c>
      <c r="I4677" s="151" t="s">
        <v>27</v>
      </c>
      <c r="J4677" s="158">
        <v>27701428116</v>
      </c>
      <c r="K4677" s="158" t="s">
        <v>11809</v>
      </c>
      <c r="L4677" s="151" t="s">
        <v>31</v>
      </c>
      <c r="M4677" s="158" t="s">
        <v>31</v>
      </c>
      <c r="N4677" s="158" t="s">
        <v>29</v>
      </c>
      <c r="O4677" s="158">
        <v>11155</v>
      </c>
      <c r="P4677" s="149">
        <v>44417.724502314813</v>
      </c>
      <c r="Q4677" s="149">
        <v>44417.532905092594</v>
      </c>
      <c r="R4677" s="168">
        <v>97661</v>
      </c>
      <c r="S4677" s="151">
        <v>347046585</v>
      </c>
      <c r="T4677" s="153">
        <v>1.11550908211721E+16</v>
      </c>
      <c r="U4677" s="151" t="s">
        <v>32</v>
      </c>
      <c r="V4677" s="141"/>
      <c r="W4677" s="164" t="s">
        <v>13036</v>
      </c>
      <c r="X4677" s="36">
        <v>68378</v>
      </c>
      <c r="Y4677" s="24" t="e">
        <f>VLOOKUP(T4677,Buzon!C:C,1,FALSE)</f>
        <v>#N/A</v>
      </c>
      <c r="Z4677" s="13" t="e">
        <f>VLOOKUP(T4677,Buzon!C:Z,21,FALSE)</f>
        <v>#N/A</v>
      </c>
      <c r="AA4677" s="162" t="e">
        <f>VLOOKUP(T4677,Buzon!C:Z,22,FALSE)</f>
        <v>#N/A</v>
      </c>
      <c r="AB4677" s="162" t="e">
        <f>VLOOKUP(T4677,Buzon!C:Z,23,FALSE)</f>
        <v>#N/A</v>
      </c>
      <c r="AC4677" s="162" t="e">
        <f>VLOOKUP(T4677,Buzon!C:Z,24,FALSE)</f>
        <v>#N/A</v>
      </c>
      <c r="AD4677" s="146">
        <f>+H4677</f>
        <v>348</v>
      </c>
      <c r="AE4677" s="150">
        <v>8139649</v>
      </c>
    </row>
    <row r="4678" spans="1:31" s="150" customFormat="1" ht="12" customHeight="1" x14ac:dyDescent="0.25">
      <c r="A4678" s="151" t="s">
        <v>21</v>
      </c>
      <c r="B4678" s="158" t="s">
        <v>9668</v>
      </c>
      <c r="C4678" s="157"/>
      <c r="D4678" s="157"/>
      <c r="E4678" s="158" t="s">
        <v>11808</v>
      </c>
      <c r="F4678" s="158" t="s">
        <v>25</v>
      </c>
      <c r="G4678" s="151" t="s">
        <v>26</v>
      </c>
      <c r="H4678" s="156">
        <v>278</v>
      </c>
      <c r="I4678" s="151" t="s">
        <v>167</v>
      </c>
      <c r="J4678" s="158">
        <v>27701428117</v>
      </c>
      <c r="K4678" s="158" t="s">
        <v>11810</v>
      </c>
      <c r="L4678" s="151" t="s">
        <v>31</v>
      </c>
      <c r="M4678" s="158" t="s">
        <v>29</v>
      </c>
      <c r="N4678" s="158" t="s">
        <v>31</v>
      </c>
      <c r="O4678" s="158">
        <v>11155</v>
      </c>
      <c r="P4678" s="149">
        <v>44417.724502314813</v>
      </c>
      <c r="Q4678" s="149">
        <v>44417.532905092594</v>
      </c>
      <c r="R4678" s="168">
        <v>97661</v>
      </c>
      <c r="S4678" s="151">
        <v>347046585</v>
      </c>
      <c r="T4678" s="153">
        <v>1.11550908211721E+16</v>
      </c>
      <c r="U4678" s="151" t="s">
        <v>32</v>
      </c>
      <c r="V4678" s="141"/>
      <c r="W4678" s="164" t="s">
        <v>13036</v>
      </c>
      <c r="X4678" s="36">
        <v>68378</v>
      </c>
      <c r="Y4678" s="24" t="e">
        <f>VLOOKUP(T4678,Buzon!C:C,1,FALSE)</f>
        <v>#N/A</v>
      </c>
      <c r="Z4678" s="13" t="e">
        <f>VLOOKUP(T4678,Buzon!C:Z,21,FALSE)</f>
        <v>#N/A</v>
      </c>
      <c r="AA4678" s="162" t="e">
        <f>VLOOKUP(T4678,Buzon!C:Z,22,FALSE)</f>
        <v>#N/A</v>
      </c>
      <c r="AB4678" s="162" t="e">
        <f>VLOOKUP(T4678,Buzon!C:Z,23,FALSE)</f>
        <v>#N/A</v>
      </c>
      <c r="AC4678" s="162" t="e">
        <f>VLOOKUP(T4678,Buzon!C:Z,24,FALSE)</f>
        <v>#N/A</v>
      </c>
      <c r="AD4678" s="146">
        <f>+H4678</f>
        <v>278</v>
      </c>
      <c r="AE4678" s="150">
        <v>8139649</v>
      </c>
    </row>
    <row r="4679" spans="1:31" s="150" customFormat="1" ht="12" customHeight="1" x14ac:dyDescent="0.25">
      <c r="A4679" s="151" t="s">
        <v>21</v>
      </c>
      <c r="B4679" s="158" t="s">
        <v>9668</v>
      </c>
      <c r="C4679" s="158" t="s">
        <v>11619</v>
      </c>
      <c r="D4679" s="158">
        <v>32</v>
      </c>
      <c r="E4679" s="158" t="s">
        <v>11811</v>
      </c>
      <c r="F4679" s="158" t="s">
        <v>25</v>
      </c>
      <c r="G4679" s="151" t="s">
        <v>26</v>
      </c>
      <c r="H4679" s="156">
        <v>348</v>
      </c>
      <c r="I4679" s="151" t="s">
        <v>27</v>
      </c>
      <c r="J4679" s="158">
        <v>27701428118</v>
      </c>
      <c r="K4679" s="158" t="s">
        <v>11812</v>
      </c>
      <c r="L4679" s="151" t="s">
        <v>31</v>
      </c>
      <c r="M4679" s="158" t="s">
        <v>31</v>
      </c>
      <c r="N4679" s="158" t="s">
        <v>29</v>
      </c>
      <c r="O4679" s="158">
        <v>11155</v>
      </c>
      <c r="P4679" s="149">
        <v>44417.724502314813</v>
      </c>
      <c r="Q4679" s="149">
        <v>44417.532905092594</v>
      </c>
      <c r="R4679" s="168">
        <v>97661</v>
      </c>
      <c r="S4679" s="151">
        <v>347046585</v>
      </c>
      <c r="T4679" s="153">
        <v>1.11550908211721E+16</v>
      </c>
      <c r="U4679" s="151" t="s">
        <v>32</v>
      </c>
      <c r="V4679" s="141"/>
      <c r="W4679" s="164" t="s">
        <v>13036</v>
      </c>
      <c r="X4679" s="36">
        <v>68378</v>
      </c>
      <c r="Y4679" s="24" t="e">
        <f>VLOOKUP(T4679,Buzon!C:C,1,FALSE)</f>
        <v>#N/A</v>
      </c>
      <c r="Z4679" s="13" t="e">
        <f>VLOOKUP(T4679,Buzon!C:Z,21,FALSE)</f>
        <v>#N/A</v>
      </c>
      <c r="AA4679" s="162" t="e">
        <f>VLOOKUP(T4679,Buzon!C:Z,22,FALSE)</f>
        <v>#N/A</v>
      </c>
      <c r="AB4679" s="162" t="e">
        <f>VLOOKUP(T4679,Buzon!C:Z,23,FALSE)</f>
        <v>#N/A</v>
      </c>
      <c r="AC4679" s="162" t="e">
        <f>VLOOKUP(T4679,Buzon!C:Z,24,FALSE)</f>
        <v>#N/A</v>
      </c>
      <c r="AD4679" s="146">
        <f>+H4679</f>
        <v>348</v>
      </c>
      <c r="AE4679" s="150">
        <v>8139649</v>
      </c>
    </row>
    <row r="4680" spans="1:31" s="150" customFormat="1" ht="12" customHeight="1" x14ac:dyDescent="0.25">
      <c r="A4680" s="151" t="s">
        <v>21</v>
      </c>
      <c r="B4680" s="158" t="s">
        <v>9668</v>
      </c>
      <c r="C4680" s="157"/>
      <c r="D4680" s="157"/>
      <c r="E4680" s="158" t="s">
        <v>11811</v>
      </c>
      <c r="F4680" s="158" t="s">
        <v>25</v>
      </c>
      <c r="G4680" s="151" t="s">
        <v>26</v>
      </c>
      <c r="H4680" s="156">
        <v>278</v>
      </c>
      <c r="I4680" s="151" t="s">
        <v>167</v>
      </c>
      <c r="J4680" s="158">
        <v>27701428119</v>
      </c>
      <c r="K4680" s="158" t="s">
        <v>11813</v>
      </c>
      <c r="L4680" s="151" t="s">
        <v>31</v>
      </c>
      <c r="M4680" s="158" t="s">
        <v>29</v>
      </c>
      <c r="N4680" s="158" t="s">
        <v>31</v>
      </c>
      <c r="O4680" s="158">
        <v>11155</v>
      </c>
      <c r="P4680" s="149">
        <v>44417.724502314813</v>
      </c>
      <c r="Q4680" s="149">
        <v>44417.532905092594</v>
      </c>
      <c r="R4680" s="168">
        <v>97661</v>
      </c>
      <c r="S4680" s="151">
        <v>347046585</v>
      </c>
      <c r="T4680" s="153">
        <v>1.11550908211721E+16</v>
      </c>
      <c r="U4680" s="151" t="s">
        <v>32</v>
      </c>
      <c r="V4680" s="141"/>
      <c r="W4680" s="164" t="s">
        <v>13036</v>
      </c>
      <c r="X4680" s="36">
        <v>68378</v>
      </c>
      <c r="Y4680" s="24" t="e">
        <f>VLOOKUP(T4680,Buzon!C:C,1,FALSE)</f>
        <v>#N/A</v>
      </c>
      <c r="Z4680" s="13" t="e">
        <f>VLOOKUP(T4680,Buzon!C:Z,21,FALSE)</f>
        <v>#N/A</v>
      </c>
      <c r="AA4680" s="162" t="e">
        <f>VLOOKUP(T4680,Buzon!C:Z,22,FALSE)</f>
        <v>#N/A</v>
      </c>
      <c r="AB4680" s="162" t="e">
        <f>VLOOKUP(T4680,Buzon!C:Z,23,FALSE)</f>
        <v>#N/A</v>
      </c>
      <c r="AC4680" s="162" t="e">
        <f>VLOOKUP(T4680,Buzon!C:Z,24,FALSE)</f>
        <v>#N/A</v>
      </c>
      <c r="AD4680" s="146">
        <f>+H4680</f>
        <v>278</v>
      </c>
      <c r="AE4680" s="150">
        <v>8139649</v>
      </c>
    </row>
    <row r="4681" spans="1:31" s="150" customFormat="1" ht="12" customHeight="1" x14ac:dyDescent="0.25">
      <c r="A4681" s="151" t="s">
        <v>21</v>
      </c>
      <c r="B4681" s="158" t="s">
        <v>9662</v>
      </c>
      <c r="C4681" s="158" t="s">
        <v>11814</v>
      </c>
      <c r="D4681" s="158">
        <v>28</v>
      </c>
      <c r="E4681" s="158" t="s">
        <v>11815</v>
      </c>
      <c r="F4681" s="158" t="s">
        <v>25</v>
      </c>
      <c r="G4681" s="151" t="s">
        <v>26</v>
      </c>
      <c r="H4681" s="156">
        <v>348</v>
      </c>
      <c r="I4681" s="151" t="s">
        <v>27</v>
      </c>
      <c r="J4681" s="158">
        <v>27701428120</v>
      </c>
      <c r="K4681" s="158" t="s">
        <v>11816</v>
      </c>
      <c r="L4681" s="151" t="s">
        <v>31</v>
      </c>
      <c r="M4681" s="158" t="s">
        <v>31</v>
      </c>
      <c r="N4681" s="158" t="s">
        <v>29</v>
      </c>
      <c r="O4681" s="158">
        <v>11986</v>
      </c>
      <c r="P4681" s="149">
        <v>44417.729722222219</v>
      </c>
      <c r="Q4681" s="149">
        <v>44417.583449074074</v>
      </c>
      <c r="R4681" s="168">
        <v>6096</v>
      </c>
      <c r="S4681" s="151">
        <v>347053559</v>
      </c>
      <c r="T4681" s="153">
        <v>1.1986090821173E+16</v>
      </c>
      <c r="U4681" s="151" t="s">
        <v>32</v>
      </c>
      <c r="V4681" s="141"/>
      <c r="W4681" s="164" t="s">
        <v>13036</v>
      </c>
      <c r="X4681" s="36">
        <v>68378</v>
      </c>
      <c r="Y4681" s="24" t="e">
        <f>VLOOKUP(T4681,Buzon!C:C,1,FALSE)</f>
        <v>#N/A</v>
      </c>
      <c r="Z4681" s="13" t="e">
        <f>VLOOKUP(T4681,Buzon!C:Z,21,FALSE)</f>
        <v>#N/A</v>
      </c>
      <c r="AA4681" s="162" t="e">
        <f>VLOOKUP(T4681,Buzon!C:Z,22,FALSE)</f>
        <v>#N/A</v>
      </c>
      <c r="AB4681" s="162" t="e">
        <f>VLOOKUP(T4681,Buzon!C:Z,23,FALSE)</f>
        <v>#N/A</v>
      </c>
      <c r="AC4681" s="162" t="e">
        <f>VLOOKUP(T4681,Buzon!C:Z,24,FALSE)</f>
        <v>#N/A</v>
      </c>
      <c r="AD4681" s="146">
        <f>+H4681</f>
        <v>348</v>
      </c>
      <c r="AE4681" s="150">
        <v>8139649</v>
      </c>
    </row>
    <row r="4682" spans="1:31" s="150" customFormat="1" ht="12" customHeight="1" x14ac:dyDescent="0.25">
      <c r="A4682" s="151" t="s">
        <v>21</v>
      </c>
      <c r="B4682" s="158" t="s">
        <v>9662</v>
      </c>
      <c r="C4682" s="158" t="s">
        <v>7328</v>
      </c>
      <c r="D4682" s="158">
        <v>24</v>
      </c>
      <c r="E4682" s="158" t="s">
        <v>11815</v>
      </c>
      <c r="F4682" s="158" t="s">
        <v>25</v>
      </c>
      <c r="G4682" s="151" t="s">
        <v>26</v>
      </c>
      <c r="H4682" s="156">
        <v>278</v>
      </c>
      <c r="I4682" s="151" t="s">
        <v>27</v>
      </c>
      <c r="J4682" s="158">
        <v>27701428121</v>
      </c>
      <c r="K4682" s="158" t="s">
        <v>11817</v>
      </c>
      <c r="L4682" s="151" t="s">
        <v>31</v>
      </c>
      <c r="M4682" s="158" t="s">
        <v>29</v>
      </c>
      <c r="N4682" s="158" t="s">
        <v>31</v>
      </c>
      <c r="O4682" s="158">
        <v>11986</v>
      </c>
      <c r="P4682" s="149">
        <v>44417.729722222219</v>
      </c>
      <c r="Q4682" s="149">
        <v>44417.583449074074</v>
      </c>
      <c r="R4682" s="168">
        <v>6096</v>
      </c>
      <c r="S4682" s="151">
        <v>347053559</v>
      </c>
      <c r="T4682" s="153">
        <v>1.1986090821173E+16</v>
      </c>
      <c r="U4682" s="151" t="s">
        <v>32</v>
      </c>
      <c r="V4682" s="141"/>
      <c r="W4682" s="164" t="s">
        <v>13036</v>
      </c>
      <c r="X4682" s="36">
        <v>68378</v>
      </c>
      <c r="Y4682" s="24" t="e">
        <f>VLOOKUP(T4682,Buzon!C:C,1,FALSE)</f>
        <v>#N/A</v>
      </c>
      <c r="Z4682" s="13" t="e">
        <f>VLOOKUP(T4682,Buzon!C:Z,21,FALSE)</f>
        <v>#N/A</v>
      </c>
      <c r="AA4682" s="162" t="e">
        <f>VLOOKUP(T4682,Buzon!C:Z,22,FALSE)</f>
        <v>#N/A</v>
      </c>
      <c r="AB4682" s="162" t="e">
        <f>VLOOKUP(T4682,Buzon!C:Z,23,FALSE)</f>
        <v>#N/A</v>
      </c>
      <c r="AC4682" s="162" t="e">
        <f>VLOOKUP(T4682,Buzon!C:Z,24,FALSE)</f>
        <v>#N/A</v>
      </c>
      <c r="AD4682" s="146">
        <f>+H4682</f>
        <v>278</v>
      </c>
      <c r="AE4682" s="150">
        <v>8139649</v>
      </c>
    </row>
    <row r="4683" spans="1:31" s="150" customFormat="1" ht="12" customHeight="1" x14ac:dyDescent="0.25">
      <c r="A4683" s="151" t="s">
        <v>21</v>
      </c>
      <c r="B4683" s="158" t="s">
        <v>9662</v>
      </c>
      <c r="C4683" s="158" t="s">
        <v>11814</v>
      </c>
      <c r="D4683" s="158">
        <v>31</v>
      </c>
      <c r="E4683" s="158" t="s">
        <v>11818</v>
      </c>
      <c r="F4683" s="158" t="s">
        <v>25</v>
      </c>
      <c r="G4683" s="151" t="s">
        <v>26</v>
      </c>
      <c r="H4683" s="156">
        <v>348</v>
      </c>
      <c r="I4683" s="151" t="s">
        <v>27</v>
      </c>
      <c r="J4683" s="158">
        <v>27701428122</v>
      </c>
      <c r="K4683" s="158" t="s">
        <v>11819</v>
      </c>
      <c r="L4683" s="151" t="s">
        <v>31</v>
      </c>
      <c r="M4683" s="158" t="s">
        <v>31</v>
      </c>
      <c r="N4683" s="158" t="s">
        <v>29</v>
      </c>
      <c r="O4683" s="158">
        <v>11986</v>
      </c>
      <c r="P4683" s="149">
        <v>44417.729722222219</v>
      </c>
      <c r="Q4683" s="149">
        <v>44417.583449074074</v>
      </c>
      <c r="R4683" s="168">
        <v>6096</v>
      </c>
      <c r="S4683" s="151">
        <v>347053559</v>
      </c>
      <c r="T4683" s="153">
        <v>1.1986090821173E+16</v>
      </c>
      <c r="U4683" s="151" t="s">
        <v>32</v>
      </c>
      <c r="V4683" s="141"/>
      <c r="W4683" s="164" t="s">
        <v>13036</v>
      </c>
      <c r="X4683" s="36">
        <v>68378</v>
      </c>
      <c r="Y4683" s="24" t="e">
        <f>VLOOKUP(T4683,Buzon!C:C,1,FALSE)</f>
        <v>#N/A</v>
      </c>
      <c r="Z4683" s="13" t="e">
        <f>VLOOKUP(T4683,Buzon!C:Z,21,FALSE)</f>
        <v>#N/A</v>
      </c>
      <c r="AA4683" s="162" t="e">
        <f>VLOOKUP(T4683,Buzon!C:Z,22,FALSE)</f>
        <v>#N/A</v>
      </c>
      <c r="AB4683" s="162" t="e">
        <f>VLOOKUP(T4683,Buzon!C:Z,23,FALSE)</f>
        <v>#N/A</v>
      </c>
      <c r="AC4683" s="162" t="e">
        <f>VLOOKUP(T4683,Buzon!C:Z,24,FALSE)</f>
        <v>#N/A</v>
      </c>
      <c r="AD4683" s="146">
        <f>+H4683</f>
        <v>348</v>
      </c>
      <c r="AE4683" s="150">
        <v>8139649</v>
      </c>
    </row>
    <row r="4684" spans="1:31" s="150" customFormat="1" ht="12" customHeight="1" x14ac:dyDescent="0.25">
      <c r="A4684" s="151" t="s">
        <v>21</v>
      </c>
      <c r="B4684" s="158" t="s">
        <v>9662</v>
      </c>
      <c r="C4684" s="158" t="s">
        <v>7328</v>
      </c>
      <c r="D4684" s="158">
        <v>27</v>
      </c>
      <c r="E4684" s="158" t="s">
        <v>11818</v>
      </c>
      <c r="F4684" s="158" t="s">
        <v>25</v>
      </c>
      <c r="G4684" s="151" t="s">
        <v>26</v>
      </c>
      <c r="H4684" s="156">
        <v>278</v>
      </c>
      <c r="I4684" s="151" t="s">
        <v>27</v>
      </c>
      <c r="J4684" s="158">
        <v>27701428123</v>
      </c>
      <c r="K4684" s="158" t="s">
        <v>11820</v>
      </c>
      <c r="L4684" s="151" t="s">
        <v>31</v>
      </c>
      <c r="M4684" s="158" t="s">
        <v>29</v>
      </c>
      <c r="N4684" s="158" t="s">
        <v>31</v>
      </c>
      <c r="O4684" s="158">
        <v>11986</v>
      </c>
      <c r="P4684" s="149">
        <v>44417.729722222219</v>
      </c>
      <c r="Q4684" s="149">
        <v>44417.583449074074</v>
      </c>
      <c r="R4684" s="168">
        <v>6096</v>
      </c>
      <c r="S4684" s="151">
        <v>347053559</v>
      </c>
      <c r="T4684" s="153">
        <v>1.1986090821173E+16</v>
      </c>
      <c r="U4684" s="151" t="s">
        <v>32</v>
      </c>
      <c r="V4684" s="141"/>
      <c r="W4684" s="164" t="s">
        <v>13036</v>
      </c>
      <c r="X4684" s="36">
        <v>68378</v>
      </c>
      <c r="Y4684" s="24" t="e">
        <f>VLOOKUP(T4684,Buzon!C:C,1,FALSE)</f>
        <v>#N/A</v>
      </c>
      <c r="Z4684" s="13" t="e">
        <f>VLOOKUP(T4684,Buzon!C:Z,21,FALSE)</f>
        <v>#N/A</v>
      </c>
      <c r="AA4684" s="162" t="e">
        <f>VLOOKUP(T4684,Buzon!C:Z,22,FALSE)</f>
        <v>#N/A</v>
      </c>
      <c r="AB4684" s="162" t="e">
        <f>VLOOKUP(T4684,Buzon!C:Z,23,FALSE)</f>
        <v>#N/A</v>
      </c>
      <c r="AC4684" s="162" t="e">
        <f>VLOOKUP(T4684,Buzon!C:Z,24,FALSE)</f>
        <v>#N/A</v>
      </c>
      <c r="AD4684" s="146">
        <f>+H4684</f>
        <v>278</v>
      </c>
      <c r="AE4684" s="150">
        <v>8139649</v>
      </c>
    </row>
    <row r="4685" spans="1:31" s="150" customFormat="1" ht="12" customHeight="1" x14ac:dyDescent="0.25">
      <c r="A4685" s="151" t="s">
        <v>21</v>
      </c>
      <c r="B4685" s="158" t="s">
        <v>9662</v>
      </c>
      <c r="C4685" s="158" t="s">
        <v>11814</v>
      </c>
      <c r="D4685" s="158">
        <v>32</v>
      </c>
      <c r="E4685" s="158" t="s">
        <v>11821</v>
      </c>
      <c r="F4685" s="158" t="s">
        <v>25</v>
      </c>
      <c r="G4685" s="151" t="s">
        <v>26</v>
      </c>
      <c r="H4685" s="156">
        <v>348</v>
      </c>
      <c r="I4685" s="151" t="s">
        <v>27</v>
      </c>
      <c r="J4685" s="158">
        <v>27701428124</v>
      </c>
      <c r="K4685" s="158" t="s">
        <v>11822</v>
      </c>
      <c r="L4685" s="151" t="s">
        <v>31</v>
      </c>
      <c r="M4685" s="158" t="s">
        <v>31</v>
      </c>
      <c r="N4685" s="158" t="s">
        <v>29</v>
      </c>
      <c r="O4685" s="158">
        <v>11986</v>
      </c>
      <c r="P4685" s="149">
        <v>44417.729722222219</v>
      </c>
      <c r="Q4685" s="149">
        <v>44417.583449074074</v>
      </c>
      <c r="R4685" s="168">
        <v>6096</v>
      </c>
      <c r="S4685" s="151">
        <v>347053559</v>
      </c>
      <c r="T4685" s="153">
        <v>1.1986090821173E+16</v>
      </c>
      <c r="U4685" s="151" t="s">
        <v>32</v>
      </c>
      <c r="V4685" s="141"/>
      <c r="W4685" s="164" t="s">
        <v>13036</v>
      </c>
      <c r="X4685" s="36">
        <v>68378</v>
      </c>
      <c r="Y4685" s="24" t="e">
        <f>VLOOKUP(T4685,Buzon!C:C,1,FALSE)</f>
        <v>#N/A</v>
      </c>
      <c r="Z4685" s="13" t="e">
        <f>VLOOKUP(T4685,Buzon!C:Z,21,FALSE)</f>
        <v>#N/A</v>
      </c>
      <c r="AA4685" s="162" t="e">
        <f>VLOOKUP(T4685,Buzon!C:Z,22,FALSE)</f>
        <v>#N/A</v>
      </c>
      <c r="AB4685" s="162" t="e">
        <f>VLOOKUP(T4685,Buzon!C:Z,23,FALSE)</f>
        <v>#N/A</v>
      </c>
      <c r="AC4685" s="162" t="e">
        <f>VLOOKUP(T4685,Buzon!C:Z,24,FALSE)</f>
        <v>#N/A</v>
      </c>
      <c r="AD4685" s="146">
        <f>+H4685</f>
        <v>348</v>
      </c>
      <c r="AE4685" s="150">
        <v>8139649</v>
      </c>
    </row>
    <row r="4686" spans="1:31" s="150" customFormat="1" ht="12" customHeight="1" x14ac:dyDescent="0.25">
      <c r="A4686" s="151" t="s">
        <v>21</v>
      </c>
      <c r="B4686" s="158" t="s">
        <v>9662</v>
      </c>
      <c r="C4686" s="158" t="s">
        <v>7328</v>
      </c>
      <c r="D4686" s="158">
        <v>28</v>
      </c>
      <c r="E4686" s="158" t="s">
        <v>11821</v>
      </c>
      <c r="F4686" s="158" t="s">
        <v>25</v>
      </c>
      <c r="G4686" s="151" t="s">
        <v>26</v>
      </c>
      <c r="H4686" s="156">
        <v>278</v>
      </c>
      <c r="I4686" s="151" t="s">
        <v>27</v>
      </c>
      <c r="J4686" s="158">
        <v>27701428125</v>
      </c>
      <c r="K4686" s="158" t="s">
        <v>11823</v>
      </c>
      <c r="L4686" s="151" t="s">
        <v>31</v>
      </c>
      <c r="M4686" s="158" t="s">
        <v>29</v>
      </c>
      <c r="N4686" s="158" t="s">
        <v>31</v>
      </c>
      <c r="O4686" s="158">
        <v>11986</v>
      </c>
      <c r="P4686" s="149">
        <v>44417.729722222219</v>
      </c>
      <c r="Q4686" s="149">
        <v>44417.583449074074</v>
      </c>
      <c r="R4686" s="168">
        <v>6096</v>
      </c>
      <c r="S4686" s="151">
        <v>347053559</v>
      </c>
      <c r="T4686" s="153">
        <v>1.1986090821173E+16</v>
      </c>
      <c r="U4686" s="151" t="s">
        <v>32</v>
      </c>
      <c r="V4686" s="141"/>
      <c r="W4686" s="164" t="s">
        <v>13036</v>
      </c>
      <c r="X4686" s="36">
        <v>68378</v>
      </c>
      <c r="Y4686" s="24" t="e">
        <f>VLOOKUP(T4686,Buzon!C:C,1,FALSE)</f>
        <v>#N/A</v>
      </c>
      <c r="Z4686" s="13" t="e">
        <f>VLOOKUP(T4686,Buzon!C:Z,21,FALSE)</f>
        <v>#N/A</v>
      </c>
      <c r="AA4686" s="162" t="e">
        <f>VLOOKUP(T4686,Buzon!C:Z,22,FALSE)</f>
        <v>#N/A</v>
      </c>
      <c r="AB4686" s="162" t="e">
        <f>VLOOKUP(T4686,Buzon!C:Z,23,FALSE)</f>
        <v>#N/A</v>
      </c>
      <c r="AC4686" s="162" t="e">
        <f>VLOOKUP(T4686,Buzon!C:Z,24,FALSE)</f>
        <v>#N/A</v>
      </c>
      <c r="AD4686" s="146">
        <f>+H4686</f>
        <v>278</v>
      </c>
      <c r="AE4686" s="150">
        <v>8139649</v>
      </c>
    </row>
    <row r="4687" spans="1:31" s="150" customFormat="1" ht="12" customHeight="1" x14ac:dyDescent="0.25">
      <c r="A4687" s="151" t="s">
        <v>21</v>
      </c>
      <c r="B4687" s="158" t="s">
        <v>9662</v>
      </c>
      <c r="C4687" s="158" t="s">
        <v>11824</v>
      </c>
      <c r="D4687" s="158">
        <v>1</v>
      </c>
      <c r="E4687" s="158" t="s">
        <v>11825</v>
      </c>
      <c r="F4687" s="158" t="s">
        <v>71</v>
      </c>
      <c r="G4687" s="151" t="s">
        <v>26</v>
      </c>
      <c r="H4687" s="156">
        <v>174</v>
      </c>
      <c r="I4687" s="151" t="s">
        <v>27</v>
      </c>
      <c r="J4687" s="158">
        <v>27701428131</v>
      </c>
      <c r="K4687" s="158" t="s">
        <v>11826</v>
      </c>
      <c r="L4687" s="151" t="s">
        <v>31</v>
      </c>
      <c r="M4687" s="158" t="s">
        <v>31</v>
      </c>
      <c r="N4687" s="158" t="s">
        <v>29</v>
      </c>
      <c r="O4687" s="158">
        <v>11986</v>
      </c>
      <c r="P4687" s="149">
        <v>44417.741018518522</v>
      </c>
      <c r="Q4687" s="149">
        <v>44417.583449074074</v>
      </c>
      <c r="R4687" s="168">
        <v>921883</v>
      </c>
      <c r="S4687" s="151">
        <v>347068909</v>
      </c>
      <c r="T4687" s="153">
        <v>1.19860908211746E+16</v>
      </c>
      <c r="U4687" s="151" t="s">
        <v>32</v>
      </c>
      <c r="V4687" s="141"/>
      <c r="W4687" s="164" t="s">
        <v>13036</v>
      </c>
      <c r="X4687" s="36">
        <v>68378</v>
      </c>
      <c r="Y4687" s="24" t="e">
        <f>VLOOKUP(T4687,Buzon!C:C,1,FALSE)</f>
        <v>#N/A</v>
      </c>
      <c r="Z4687" s="13" t="e">
        <f>VLOOKUP(T4687,Buzon!C:Z,21,FALSE)</f>
        <v>#N/A</v>
      </c>
      <c r="AA4687" s="162" t="e">
        <f>VLOOKUP(T4687,Buzon!C:Z,22,FALSE)</f>
        <v>#N/A</v>
      </c>
      <c r="AB4687" s="162" t="e">
        <f>VLOOKUP(T4687,Buzon!C:Z,23,FALSE)</f>
        <v>#N/A</v>
      </c>
      <c r="AC4687" s="162" t="e">
        <f>VLOOKUP(T4687,Buzon!C:Z,24,FALSE)</f>
        <v>#N/A</v>
      </c>
      <c r="AD4687" s="146">
        <f>+H4687</f>
        <v>174</v>
      </c>
      <c r="AE4687" s="150">
        <v>8139649</v>
      </c>
    </row>
    <row r="4688" spans="1:31" s="150" customFormat="1" ht="12" customHeight="1" x14ac:dyDescent="0.25">
      <c r="A4688" s="151" t="s">
        <v>21</v>
      </c>
      <c r="B4688" s="158" t="s">
        <v>9668</v>
      </c>
      <c r="C4688" s="158" t="s">
        <v>11827</v>
      </c>
      <c r="D4688" s="158">
        <v>21</v>
      </c>
      <c r="E4688" s="158" t="s">
        <v>11828</v>
      </c>
      <c r="F4688" s="158" t="s">
        <v>25</v>
      </c>
      <c r="G4688" s="151" t="s">
        <v>26</v>
      </c>
      <c r="H4688" s="156">
        <v>278</v>
      </c>
      <c r="I4688" s="151" t="s">
        <v>27</v>
      </c>
      <c r="J4688" s="158">
        <v>27701428137</v>
      </c>
      <c r="K4688" s="158" t="s">
        <v>11829</v>
      </c>
      <c r="L4688" s="151" t="s">
        <v>31</v>
      </c>
      <c r="M4688" s="158" t="s">
        <v>31</v>
      </c>
      <c r="N4688" s="158" t="s">
        <v>29</v>
      </c>
      <c r="O4688" s="158">
        <v>11155</v>
      </c>
      <c r="P4688" s="149">
        <v>44417.753275462965</v>
      </c>
      <c r="Q4688" s="149">
        <v>44417.532905092594</v>
      </c>
      <c r="R4688" s="168">
        <v>604828</v>
      </c>
      <c r="S4688" s="151">
        <v>347086500</v>
      </c>
      <c r="T4688" s="153">
        <v>1.11550908211803E+16</v>
      </c>
      <c r="U4688" s="151" t="s">
        <v>32</v>
      </c>
      <c r="V4688" s="141"/>
      <c r="W4688" s="164" t="s">
        <v>13036</v>
      </c>
      <c r="X4688" s="36">
        <v>68378</v>
      </c>
      <c r="Y4688" s="24" t="e">
        <f>VLOOKUP(T4688,Buzon!C:C,1,FALSE)</f>
        <v>#N/A</v>
      </c>
      <c r="Z4688" s="13" t="e">
        <f>VLOOKUP(T4688,Buzon!C:Z,21,FALSE)</f>
        <v>#N/A</v>
      </c>
      <c r="AA4688" s="162" t="e">
        <f>VLOOKUP(T4688,Buzon!C:Z,22,FALSE)</f>
        <v>#N/A</v>
      </c>
      <c r="AB4688" s="162" t="e">
        <f>VLOOKUP(T4688,Buzon!C:Z,23,FALSE)</f>
        <v>#N/A</v>
      </c>
      <c r="AC4688" s="162" t="e">
        <f>VLOOKUP(T4688,Buzon!C:Z,24,FALSE)</f>
        <v>#N/A</v>
      </c>
      <c r="AD4688" s="146">
        <f>+H4688</f>
        <v>278</v>
      </c>
      <c r="AE4688" s="150">
        <v>8139649</v>
      </c>
    </row>
    <row r="4689" spans="1:31" s="150" customFormat="1" ht="12" customHeight="1" x14ac:dyDescent="0.25">
      <c r="A4689" s="151" t="s">
        <v>21</v>
      </c>
      <c r="B4689" s="158" t="s">
        <v>9668</v>
      </c>
      <c r="C4689" s="158" t="s">
        <v>11827</v>
      </c>
      <c r="D4689" s="158">
        <v>22</v>
      </c>
      <c r="E4689" s="158" t="s">
        <v>11830</v>
      </c>
      <c r="F4689" s="158" t="s">
        <v>25</v>
      </c>
      <c r="G4689" s="151" t="s">
        <v>26</v>
      </c>
      <c r="H4689" s="156">
        <v>278</v>
      </c>
      <c r="I4689" s="151" t="s">
        <v>27</v>
      </c>
      <c r="J4689" s="158">
        <v>27701428138</v>
      </c>
      <c r="K4689" s="158" t="s">
        <v>11831</v>
      </c>
      <c r="L4689" s="151" t="s">
        <v>31</v>
      </c>
      <c r="M4689" s="158" t="s">
        <v>31</v>
      </c>
      <c r="N4689" s="158" t="s">
        <v>29</v>
      </c>
      <c r="O4689" s="158">
        <v>11155</v>
      </c>
      <c r="P4689" s="149">
        <v>44417.753275462965</v>
      </c>
      <c r="Q4689" s="149">
        <v>44417.532905092594</v>
      </c>
      <c r="R4689" s="168">
        <v>604828</v>
      </c>
      <c r="S4689" s="151">
        <v>347086500</v>
      </c>
      <c r="T4689" s="153">
        <v>1.11550908211803E+16</v>
      </c>
      <c r="U4689" s="151" t="s">
        <v>32</v>
      </c>
      <c r="V4689" s="141"/>
      <c r="W4689" s="164" t="s">
        <v>13036</v>
      </c>
      <c r="X4689" s="36">
        <v>68378</v>
      </c>
      <c r="Y4689" s="24" t="e">
        <f>VLOOKUP(T4689,Buzon!C:C,1,FALSE)</f>
        <v>#N/A</v>
      </c>
      <c r="Z4689" s="13" t="e">
        <f>VLOOKUP(T4689,Buzon!C:Z,21,FALSE)</f>
        <v>#N/A</v>
      </c>
      <c r="AA4689" s="162" t="e">
        <f>VLOOKUP(T4689,Buzon!C:Z,22,FALSE)</f>
        <v>#N/A</v>
      </c>
      <c r="AB4689" s="162" t="e">
        <f>VLOOKUP(T4689,Buzon!C:Z,23,FALSE)</f>
        <v>#N/A</v>
      </c>
      <c r="AC4689" s="162" t="e">
        <f>VLOOKUP(T4689,Buzon!C:Z,24,FALSE)</f>
        <v>#N/A</v>
      </c>
      <c r="AD4689" s="146">
        <f>+H4689</f>
        <v>278</v>
      </c>
      <c r="AE4689" s="150">
        <v>8139649</v>
      </c>
    </row>
    <row r="4690" spans="1:31" s="150" customFormat="1" ht="12" customHeight="1" x14ac:dyDescent="0.25">
      <c r="A4690" s="151" t="s">
        <v>21</v>
      </c>
      <c r="B4690" s="158" t="s">
        <v>9662</v>
      </c>
      <c r="C4690" s="158" t="s">
        <v>11358</v>
      </c>
      <c r="D4690" s="158">
        <v>16</v>
      </c>
      <c r="E4690" s="158" t="s">
        <v>11832</v>
      </c>
      <c r="F4690" s="158" t="s">
        <v>25</v>
      </c>
      <c r="G4690" s="151" t="s">
        <v>26</v>
      </c>
      <c r="H4690" s="156">
        <v>348</v>
      </c>
      <c r="I4690" s="151" t="s">
        <v>27</v>
      </c>
      <c r="J4690" s="158">
        <v>27701428140</v>
      </c>
      <c r="K4690" s="158" t="s">
        <v>11833</v>
      </c>
      <c r="L4690" s="151" t="s">
        <v>31</v>
      </c>
      <c r="M4690" s="158" t="s">
        <v>31</v>
      </c>
      <c r="N4690" s="158" t="s">
        <v>29</v>
      </c>
      <c r="O4690" s="158">
        <v>11986</v>
      </c>
      <c r="P4690" s="149">
        <v>44417.763136574074</v>
      </c>
      <c r="Q4690" s="149">
        <v>44417.583449074074</v>
      </c>
      <c r="R4690" s="168" t="s">
        <v>11834</v>
      </c>
      <c r="S4690" s="151">
        <v>347100050</v>
      </c>
      <c r="T4690" s="153">
        <v>1.19860908211818E+16</v>
      </c>
      <c r="U4690" s="151" t="s">
        <v>32</v>
      </c>
      <c r="V4690" s="141"/>
      <c r="W4690" s="164" t="s">
        <v>13036</v>
      </c>
      <c r="X4690" s="36">
        <v>68378</v>
      </c>
      <c r="Y4690" s="24" t="e">
        <f>VLOOKUP(T4690,Buzon!C:C,1,FALSE)</f>
        <v>#N/A</v>
      </c>
      <c r="Z4690" s="13" t="e">
        <f>VLOOKUP(T4690,Buzon!C:Z,21,FALSE)</f>
        <v>#N/A</v>
      </c>
      <c r="AA4690" s="162" t="e">
        <f>VLOOKUP(T4690,Buzon!C:Z,22,FALSE)</f>
        <v>#N/A</v>
      </c>
      <c r="AB4690" s="162" t="e">
        <f>VLOOKUP(T4690,Buzon!C:Z,23,FALSE)</f>
        <v>#N/A</v>
      </c>
      <c r="AC4690" s="162" t="e">
        <f>VLOOKUP(T4690,Buzon!C:Z,24,FALSE)</f>
        <v>#N/A</v>
      </c>
      <c r="AD4690" s="146">
        <f>+H4690</f>
        <v>348</v>
      </c>
      <c r="AE4690" s="150">
        <v>8139649</v>
      </c>
    </row>
    <row r="4691" spans="1:31" s="150" customFormat="1" ht="12" customHeight="1" x14ac:dyDescent="0.25">
      <c r="A4691" s="151" t="s">
        <v>21</v>
      </c>
      <c r="B4691" s="158" t="s">
        <v>9662</v>
      </c>
      <c r="C4691" s="158" t="s">
        <v>11835</v>
      </c>
      <c r="D4691" s="158">
        <v>17</v>
      </c>
      <c r="E4691" s="158" t="s">
        <v>11836</v>
      </c>
      <c r="F4691" s="158" t="s">
        <v>25</v>
      </c>
      <c r="G4691" s="151" t="s">
        <v>26</v>
      </c>
      <c r="H4691" s="156">
        <v>348</v>
      </c>
      <c r="I4691" s="151" t="s">
        <v>27</v>
      </c>
      <c r="J4691" s="158">
        <v>27701428146</v>
      </c>
      <c r="K4691" s="158" t="s">
        <v>11837</v>
      </c>
      <c r="L4691" s="151" t="s">
        <v>31</v>
      </c>
      <c r="M4691" s="158" t="s">
        <v>31</v>
      </c>
      <c r="N4691" s="158" t="s">
        <v>29</v>
      </c>
      <c r="O4691" s="158">
        <v>11986</v>
      </c>
      <c r="P4691" s="149">
        <v>44417.768252314818</v>
      </c>
      <c r="Q4691" s="149">
        <v>44417.583449074074</v>
      </c>
      <c r="R4691" s="168">
        <v>311497</v>
      </c>
      <c r="S4691" s="151">
        <v>347107033</v>
      </c>
      <c r="T4691" s="153">
        <v>1.19860908211825E+16</v>
      </c>
      <c r="U4691" s="151" t="s">
        <v>32</v>
      </c>
      <c r="V4691" s="141"/>
      <c r="W4691" s="164" t="s">
        <v>13036</v>
      </c>
      <c r="X4691" s="36">
        <v>68378</v>
      </c>
      <c r="Y4691" s="24" t="e">
        <f>VLOOKUP(T4691,Buzon!C:C,1,FALSE)</f>
        <v>#N/A</v>
      </c>
      <c r="Z4691" s="13" t="e">
        <f>VLOOKUP(T4691,Buzon!C:Z,21,FALSE)</f>
        <v>#N/A</v>
      </c>
      <c r="AA4691" s="162" t="e">
        <f>VLOOKUP(T4691,Buzon!C:Z,22,FALSE)</f>
        <v>#N/A</v>
      </c>
      <c r="AB4691" s="162" t="e">
        <f>VLOOKUP(T4691,Buzon!C:Z,23,FALSE)</f>
        <v>#N/A</v>
      </c>
      <c r="AC4691" s="162" t="e">
        <f>VLOOKUP(T4691,Buzon!C:Z,24,FALSE)</f>
        <v>#N/A</v>
      </c>
      <c r="AD4691" s="146">
        <f>+H4691</f>
        <v>348</v>
      </c>
      <c r="AE4691" s="150">
        <v>8139649</v>
      </c>
    </row>
    <row r="4692" spans="1:31" s="150" customFormat="1" ht="12" customHeight="1" x14ac:dyDescent="0.25">
      <c r="A4692" s="151" t="s">
        <v>21</v>
      </c>
      <c r="B4692" s="158" t="s">
        <v>9662</v>
      </c>
      <c r="C4692" s="157"/>
      <c r="D4692" s="157"/>
      <c r="E4692" s="158" t="s">
        <v>11836</v>
      </c>
      <c r="F4692" s="158" t="s">
        <v>25</v>
      </c>
      <c r="G4692" s="151" t="s">
        <v>26</v>
      </c>
      <c r="H4692" s="156">
        <v>278</v>
      </c>
      <c r="I4692" s="151" t="s">
        <v>167</v>
      </c>
      <c r="J4692" s="158">
        <v>27701428147</v>
      </c>
      <c r="K4692" s="158" t="s">
        <v>11838</v>
      </c>
      <c r="L4692" s="151" t="s">
        <v>31</v>
      </c>
      <c r="M4692" s="158" t="s">
        <v>29</v>
      </c>
      <c r="N4692" s="158" t="s">
        <v>31</v>
      </c>
      <c r="O4692" s="158">
        <v>11986</v>
      </c>
      <c r="P4692" s="149">
        <v>44417.768252314818</v>
      </c>
      <c r="Q4692" s="149">
        <v>44417.583449074074</v>
      </c>
      <c r="R4692" s="168">
        <v>311497</v>
      </c>
      <c r="S4692" s="151">
        <v>347107033</v>
      </c>
      <c r="T4692" s="153">
        <v>1.19860908211825E+16</v>
      </c>
      <c r="U4692" s="151" t="s">
        <v>32</v>
      </c>
      <c r="V4692" s="141"/>
      <c r="W4692" s="164" t="s">
        <v>13036</v>
      </c>
      <c r="X4692" s="36">
        <v>68378</v>
      </c>
      <c r="Y4692" s="24" t="e">
        <f>VLOOKUP(T4692,Buzon!C:C,1,FALSE)</f>
        <v>#N/A</v>
      </c>
      <c r="Z4692" s="13" t="e">
        <f>VLOOKUP(T4692,Buzon!C:Z,21,FALSE)</f>
        <v>#N/A</v>
      </c>
      <c r="AA4692" s="162" t="e">
        <f>VLOOKUP(T4692,Buzon!C:Z,22,FALSE)</f>
        <v>#N/A</v>
      </c>
      <c r="AB4692" s="162" t="e">
        <f>VLOOKUP(T4692,Buzon!C:Z,23,FALSE)</f>
        <v>#N/A</v>
      </c>
      <c r="AC4692" s="162" t="e">
        <f>VLOOKUP(T4692,Buzon!C:Z,24,FALSE)</f>
        <v>#N/A</v>
      </c>
      <c r="AD4692" s="146">
        <f>+H4692</f>
        <v>278</v>
      </c>
      <c r="AE4692" s="150">
        <v>8139649</v>
      </c>
    </row>
    <row r="4693" spans="1:31" s="150" customFormat="1" ht="12" customHeight="1" x14ac:dyDescent="0.25">
      <c r="A4693" s="151" t="s">
        <v>21</v>
      </c>
      <c r="B4693" s="158" t="s">
        <v>9662</v>
      </c>
      <c r="C4693" s="158" t="s">
        <v>11839</v>
      </c>
      <c r="D4693" s="158">
        <v>13</v>
      </c>
      <c r="E4693" s="158" t="s">
        <v>11840</v>
      </c>
      <c r="F4693" s="158" t="s">
        <v>25</v>
      </c>
      <c r="G4693" s="151" t="s">
        <v>26</v>
      </c>
      <c r="H4693" s="156">
        <v>278</v>
      </c>
      <c r="I4693" s="151" t="s">
        <v>27</v>
      </c>
      <c r="J4693" s="158">
        <v>27701428159</v>
      </c>
      <c r="K4693" s="158" t="s">
        <v>11841</v>
      </c>
      <c r="L4693" s="151" t="s">
        <v>31</v>
      </c>
      <c r="M4693" s="158" t="s">
        <v>31</v>
      </c>
      <c r="N4693" s="158" t="s">
        <v>29</v>
      </c>
      <c r="O4693" s="158">
        <v>11986</v>
      </c>
      <c r="P4693" s="149">
        <v>44417.781886574077</v>
      </c>
      <c r="Q4693" s="149">
        <v>44417.583449074074</v>
      </c>
      <c r="R4693" s="168">
        <v>508274</v>
      </c>
      <c r="S4693" s="151">
        <v>347125972</v>
      </c>
      <c r="T4693" s="153">
        <v>1.19860908211845E+16</v>
      </c>
      <c r="U4693" s="151" t="s">
        <v>32</v>
      </c>
      <c r="V4693" s="141"/>
      <c r="W4693" s="164" t="s">
        <v>13036</v>
      </c>
      <c r="X4693" s="36">
        <v>68378</v>
      </c>
      <c r="Y4693" s="24" t="e">
        <f>VLOOKUP(T4693,Buzon!C:C,1,FALSE)</f>
        <v>#N/A</v>
      </c>
      <c r="Z4693" s="13" t="e">
        <f>VLOOKUP(T4693,Buzon!C:Z,21,FALSE)</f>
        <v>#N/A</v>
      </c>
      <c r="AA4693" s="162" t="e">
        <f>VLOOKUP(T4693,Buzon!C:Z,22,FALSE)</f>
        <v>#N/A</v>
      </c>
      <c r="AB4693" s="162" t="e">
        <f>VLOOKUP(T4693,Buzon!C:Z,23,FALSE)</f>
        <v>#N/A</v>
      </c>
      <c r="AC4693" s="162" t="e">
        <f>VLOOKUP(T4693,Buzon!C:Z,24,FALSE)</f>
        <v>#N/A</v>
      </c>
      <c r="AD4693" s="146">
        <f>+H4693</f>
        <v>278</v>
      </c>
      <c r="AE4693" s="150">
        <v>8139649</v>
      </c>
    </row>
    <row r="4694" spans="1:31" s="150" customFormat="1" ht="12" customHeight="1" x14ac:dyDescent="0.25">
      <c r="A4694" s="151" t="s">
        <v>21</v>
      </c>
      <c r="B4694" s="158" t="s">
        <v>9662</v>
      </c>
      <c r="C4694" s="158" t="s">
        <v>11839</v>
      </c>
      <c r="D4694" s="158">
        <v>14</v>
      </c>
      <c r="E4694" s="158" t="s">
        <v>11842</v>
      </c>
      <c r="F4694" s="158" t="s">
        <v>25</v>
      </c>
      <c r="G4694" s="151" t="s">
        <v>26</v>
      </c>
      <c r="H4694" s="156">
        <v>278</v>
      </c>
      <c r="I4694" s="151" t="s">
        <v>27</v>
      </c>
      <c r="J4694" s="158">
        <v>27701428160</v>
      </c>
      <c r="K4694" s="158" t="s">
        <v>11843</v>
      </c>
      <c r="L4694" s="151" t="s">
        <v>31</v>
      </c>
      <c r="M4694" s="158" t="s">
        <v>31</v>
      </c>
      <c r="N4694" s="158" t="s">
        <v>29</v>
      </c>
      <c r="O4694" s="158">
        <v>11986</v>
      </c>
      <c r="P4694" s="149">
        <v>44417.781886574077</v>
      </c>
      <c r="Q4694" s="149">
        <v>44417.583449074074</v>
      </c>
      <c r="R4694" s="168">
        <v>508274</v>
      </c>
      <c r="S4694" s="151">
        <v>347125972</v>
      </c>
      <c r="T4694" s="153">
        <v>1.19860908211845E+16</v>
      </c>
      <c r="U4694" s="151" t="s">
        <v>32</v>
      </c>
      <c r="V4694" s="141"/>
      <c r="W4694" s="164" t="s">
        <v>13036</v>
      </c>
      <c r="X4694" s="36">
        <v>68378</v>
      </c>
      <c r="Y4694" s="24" t="e">
        <f>VLOOKUP(T4694,Buzon!C:C,1,FALSE)</f>
        <v>#N/A</v>
      </c>
      <c r="Z4694" s="13" t="e">
        <f>VLOOKUP(T4694,Buzon!C:Z,21,FALSE)</f>
        <v>#N/A</v>
      </c>
      <c r="AA4694" s="162" t="e">
        <f>VLOOKUP(T4694,Buzon!C:Z,22,FALSE)</f>
        <v>#N/A</v>
      </c>
      <c r="AB4694" s="162" t="e">
        <f>VLOOKUP(T4694,Buzon!C:Z,23,FALSE)</f>
        <v>#N/A</v>
      </c>
      <c r="AC4694" s="162" t="e">
        <f>VLOOKUP(T4694,Buzon!C:Z,24,FALSE)</f>
        <v>#N/A</v>
      </c>
      <c r="AD4694" s="146">
        <f>+H4694</f>
        <v>278</v>
      </c>
      <c r="AE4694" s="150">
        <v>8139649</v>
      </c>
    </row>
    <row r="4695" spans="1:31" s="150" customFormat="1" ht="12" customHeight="1" x14ac:dyDescent="0.25">
      <c r="A4695" s="151" t="s">
        <v>21</v>
      </c>
      <c r="B4695" s="158" t="s">
        <v>9662</v>
      </c>
      <c r="C4695" s="158" t="s">
        <v>11839</v>
      </c>
      <c r="D4695" s="158">
        <v>17</v>
      </c>
      <c r="E4695" s="158" t="s">
        <v>11844</v>
      </c>
      <c r="F4695" s="158" t="s">
        <v>25</v>
      </c>
      <c r="G4695" s="151" t="s">
        <v>26</v>
      </c>
      <c r="H4695" s="156">
        <v>278</v>
      </c>
      <c r="I4695" s="151" t="s">
        <v>27</v>
      </c>
      <c r="J4695" s="158">
        <v>27701428161</v>
      </c>
      <c r="K4695" s="158" t="s">
        <v>11845</v>
      </c>
      <c r="L4695" s="151" t="s">
        <v>31</v>
      </c>
      <c r="M4695" s="158" t="s">
        <v>31</v>
      </c>
      <c r="N4695" s="158" t="s">
        <v>29</v>
      </c>
      <c r="O4695" s="158">
        <v>11986</v>
      </c>
      <c r="P4695" s="149">
        <v>44417.781886574077</v>
      </c>
      <c r="Q4695" s="149">
        <v>44417.583449074074</v>
      </c>
      <c r="R4695" s="168">
        <v>508274</v>
      </c>
      <c r="S4695" s="151">
        <v>347125972</v>
      </c>
      <c r="T4695" s="153">
        <v>1.19860908211845E+16</v>
      </c>
      <c r="U4695" s="151" t="s">
        <v>32</v>
      </c>
      <c r="V4695" s="141"/>
      <c r="W4695" s="164" t="s">
        <v>13036</v>
      </c>
      <c r="X4695" s="36">
        <v>68378</v>
      </c>
      <c r="Y4695" s="24" t="e">
        <f>VLOOKUP(T4695,Buzon!C:C,1,FALSE)</f>
        <v>#N/A</v>
      </c>
      <c r="Z4695" s="13" t="e">
        <f>VLOOKUP(T4695,Buzon!C:Z,21,FALSE)</f>
        <v>#N/A</v>
      </c>
      <c r="AA4695" s="162" t="e">
        <f>VLOOKUP(T4695,Buzon!C:Z,22,FALSE)</f>
        <v>#N/A</v>
      </c>
      <c r="AB4695" s="162" t="e">
        <f>VLOOKUP(T4695,Buzon!C:Z,23,FALSE)</f>
        <v>#N/A</v>
      </c>
      <c r="AC4695" s="162" t="e">
        <f>VLOOKUP(T4695,Buzon!C:Z,24,FALSE)</f>
        <v>#N/A</v>
      </c>
      <c r="AD4695" s="146">
        <f>+H4695</f>
        <v>278</v>
      </c>
      <c r="AE4695" s="150">
        <v>8139649</v>
      </c>
    </row>
    <row r="4696" spans="1:31" s="150" customFormat="1" ht="12" customHeight="1" x14ac:dyDescent="0.25">
      <c r="A4696" s="151" t="s">
        <v>21</v>
      </c>
      <c r="B4696" s="158" t="s">
        <v>9662</v>
      </c>
      <c r="C4696" s="158" t="s">
        <v>11358</v>
      </c>
      <c r="D4696" s="158">
        <v>20</v>
      </c>
      <c r="E4696" s="158" t="s">
        <v>11846</v>
      </c>
      <c r="F4696" s="158" t="s">
        <v>25</v>
      </c>
      <c r="G4696" s="151" t="s">
        <v>26</v>
      </c>
      <c r="H4696" s="156">
        <v>348</v>
      </c>
      <c r="I4696" s="151" t="s">
        <v>27</v>
      </c>
      <c r="J4696" s="158">
        <v>27701428162</v>
      </c>
      <c r="K4696" s="158" t="s">
        <v>11847</v>
      </c>
      <c r="L4696" s="151" t="s">
        <v>31</v>
      </c>
      <c r="M4696" s="158" t="s">
        <v>31</v>
      </c>
      <c r="N4696" s="158" t="s">
        <v>29</v>
      </c>
      <c r="O4696" s="158">
        <v>11986</v>
      </c>
      <c r="P4696" s="149">
        <v>44417.783437500002</v>
      </c>
      <c r="Q4696" s="149">
        <v>44417.583449074074</v>
      </c>
      <c r="R4696" s="168">
        <v>80175</v>
      </c>
      <c r="S4696" s="151">
        <v>347128108</v>
      </c>
      <c r="T4696" s="153">
        <v>1.19860908211847E+16</v>
      </c>
      <c r="U4696" s="151" t="s">
        <v>32</v>
      </c>
      <c r="V4696" s="141"/>
      <c r="W4696" s="164" t="s">
        <v>13036</v>
      </c>
      <c r="X4696" s="36">
        <v>68378</v>
      </c>
      <c r="Y4696" s="24" t="e">
        <f>VLOOKUP(T4696,Buzon!C:C,1,FALSE)</f>
        <v>#N/A</v>
      </c>
      <c r="Z4696" s="13" t="e">
        <f>VLOOKUP(T4696,Buzon!C:Z,21,FALSE)</f>
        <v>#N/A</v>
      </c>
      <c r="AA4696" s="162" t="e">
        <f>VLOOKUP(T4696,Buzon!C:Z,22,FALSE)</f>
        <v>#N/A</v>
      </c>
      <c r="AB4696" s="162" t="e">
        <f>VLOOKUP(T4696,Buzon!C:Z,23,FALSE)</f>
        <v>#N/A</v>
      </c>
      <c r="AC4696" s="162" t="e">
        <f>VLOOKUP(T4696,Buzon!C:Z,24,FALSE)</f>
        <v>#N/A</v>
      </c>
      <c r="AD4696" s="146">
        <f>+H4696</f>
        <v>348</v>
      </c>
      <c r="AE4696" s="150">
        <v>8139649</v>
      </c>
    </row>
    <row r="4697" spans="1:31" s="150" customFormat="1" ht="12" customHeight="1" x14ac:dyDescent="0.25">
      <c r="A4697" s="151" t="s">
        <v>21</v>
      </c>
      <c r="B4697" s="158" t="s">
        <v>9668</v>
      </c>
      <c r="C4697" s="158" t="s">
        <v>11848</v>
      </c>
      <c r="D4697" s="158">
        <v>25</v>
      </c>
      <c r="E4697" s="158" t="s">
        <v>11849</v>
      </c>
      <c r="F4697" s="158" t="s">
        <v>219</v>
      </c>
      <c r="G4697" s="151" t="s">
        <v>26</v>
      </c>
      <c r="H4697" s="156">
        <v>174</v>
      </c>
      <c r="I4697" s="151" t="s">
        <v>27</v>
      </c>
      <c r="J4697" s="158">
        <v>27701428165</v>
      </c>
      <c r="K4697" s="158" t="s">
        <v>11850</v>
      </c>
      <c r="L4697" s="151" t="s">
        <v>31</v>
      </c>
      <c r="M4697" s="158" t="s">
        <v>31</v>
      </c>
      <c r="N4697" s="158" t="s">
        <v>29</v>
      </c>
      <c r="O4697" s="158">
        <v>11155</v>
      </c>
      <c r="P4697" s="149">
        <v>44417.785416666666</v>
      </c>
      <c r="Q4697" s="149">
        <v>44417.532905092594</v>
      </c>
      <c r="R4697" s="168">
        <v>165042</v>
      </c>
      <c r="S4697" s="151">
        <v>347130840</v>
      </c>
      <c r="T4697" s="153">
        <v>1.1155090821185E+16</v>
      </c>
      <c r="U4697" s="151" t="s">
        <v>32</v>
      </c>
      <c r="V4697" s="141"/>
      <c r="W4697" s="164" t="s">
        <v>13036</v>
      </c>
      <c r="X4697" s="36">
        <v>68378</v>
      </c>
      <c r="Y4697" s="24" t="e">
        <f>VLOOKUP(T4697,Buzon!C:C,1,FALSE)</f>
        <v>#N/A</v>
      </c>
      <c r="Z4697" s="13" t="e">
        <f>VLOOKUP(T4697,Buzon!C:Z,21,FALSE)</f>
        <v>#N/A</v>
      </c>
      <c r="AA4697" s="162" t="e">
        <f>VLOOKUP(T4697,Buzon!C:Z,22,FALSE)</f>
        <v>#N/A</v>
      </c>
      <c r="AB4697" s="162" t="e">
        <f>VLOOKUP(T4697,Buzon!C:Z,23,FALSE)</f>
        <v>#N/A</v>
      </c>
      <c r="AC4697" s="162" t="e">
        <f>VLOOKUP(T4697,Buzon!C:Z,24,FALSE)</f>
        <v>#N/A</v>
      </c>
      <c r="AD4697" s="146">
        <f>+H4697</f>
        <v>174</v>
      </c>
      <c r="AE4697" s="150">
        <v>8139649</v>
      </c>
    </row>
    <row r="4698" spans="1:31" s="150" customFormat="1" ht="12" customHeight="1" x14ac:dyDescent="0.25">
      <c r="A4698" s="151" t="s">
        <v>21</v>
      </c>
      <c r="B4698" s="158" t="s">
        <v>9668</v>
      </c>
      <c r="C4698" s="158" t="s">
        <v>11848</v>
      </c>
      <c r="D4698" s="158">
        <v>26</v>
      </c>
      <c r="E4698" s="158" t="s">
        <v>11851</v>
      </c>
      <c r="F4698" s="158" t="s">
        <v>219</v>
      </c>
      <c r="G4698" s="151" t="s">
        <v>26</v>
      </c>
      <c r="H4698" s="156">
        <v>174</v>
      </c>
      <c r="I4698" s="151" t="s">
        <v>27</v>
      </c>
      <c r="J4698" s="158">
        <v>27701428166</v>
      </c>
      <c r="K4698" s="158" t="s">
        <v>11852</v>
      </c>
      <c r="L4698" s="151" t="s">
        <v>31</v>
      </c>
      <c r="M4698" s="158" t="s">
        <v>31</v>
      </c>
      <c r="N4698" s="158" t="s">
        <v>29</v>
      </c>
      <c r="O4698" s="158">
        <v>11155</v>
      </c>
      <c r="P4698" s="149">
        <v>44417.785416666666</v>
      </c>
      <c r="Q4698" s="149">
        <v>44417.532905092594</v>
      </c>
      <c r="R4698" s="168">
        <v>165042</v>
      </c>
      <c r="S4698" s="151">
        <v>347130840</v>
      </c>
      <c r="T4698" s="153">
        <v>1.1155090821185E+16</v>
      </c>
      <c r="U4698" s="151" t="s">
        <v>32</v>
      </c>
      <c r="V4698" s="141"/>
      <c r="W4698" s="164" t="s">
        <v>13036</v>
      </c>
      <c r="X4698" s="36">
        <v>68378</v>
      </c>
      <c r="Y4698" s="24" t="e">
        <f>VLOOKUP(T4698,Buzon!C:C,1,FALSE)</f>
        <v>#N/A</v>
      </c>
      <c r="Z4698" s="13" t="e">
        <f>VLOOKUP(T4698,Buzon!C:Z,21,FALSE)</f>
        <v>#N/A</v>
      </c>
      <c r="AA4698" s="162" t="e">
        <f>VLOOKUP(T4698,Buzon!C:Z,22,FALSE)</f>
        <v>#N/A</v>
      </c>
      <c r="AB4698" s="162" t="e">
        <f>VLOOKUP(T4698,Buzon!C:Z,23,FALSE)</f>
        <v>#N/A</v>
      </c>
      <c r="AC4698" s="162" t="e">
        <f>VLOOKUP(T4698,Buzon!C:Z,24,FALSE)</f>
        <v>#N/A</v>
      </c>
      <c r="AD4698" s="146">
        <f>+H4698</f>
        <v>174</v>
      </c>
      <c r="AE4698" s="150">
        <v>8139649</v>
      </c>
    </row>
    <row r="4699" spans="1:31" s="150" customFormat="1" ht="12" customHeight="1" x14ac:dyDescent="0.25">
      <c r="A4699" s="151" t="s">
        <v>21</v>
      </c>
      <c r="B4699" s="158" t="s">
        <v>9662</v>
      </c>
      <c r="C4699" s="158" t="s">
        <v>11589</v>
      </c>
      <c r="D4699" s="158">
        <v>21</v>
      </c>
      <c r="E4699" s="158" t="s">
        <v>11853</v>
      </c>
      <c r="F4699" s="158" t="s">
        <v>25</v>
      </c>
      <c r="G4699" s="151" t="s">
        <v>26</v>
      </c>
      <c r="H4699" s="156">
        <v>348</v>
      </c>
      <c r="I4699" s="151" t="s">
        <v>27</v>
      </c>
      <c r="J4699" s="158">
        <v>27701428167</v>
      </c>
      <c r="K4699" s="158" t="s">
        <v>11854</v>
      </c>
      <c r="L4699" s="151" t="s">
        <v>31</v>
      </c>
      <c r="M4699" s="158" t="s">
        <v>31</v>
      </c>
      <c r="N4699" s="158" t="s">
        <v>29</v>
      </c>
      <c r="O4699" s="158">
        <v>11986</v>
      </c>
      <c r="P4699" s="149">
        <v>44417.78696759259</v>
      </c>
      <c r="Q4699" s="149">
        <v>44417.583449074074</v>
      </c>
      <c r="R4699" s="168">
        <v>1363</v>
      </c>
      <c r="S4699" s="151">
        <v>347133102</v>
      </c>
      <c r="T4699" s="153">
        <v>1.19860908211852E+16</v>
      </c>
      <c r="U4699" s="151" t="s">
        <v>32</v>
      </c>
      <c r="V4699" s="141"/>
      <c r="W4699" s="164" t="s">
        <v>13036</v>
      </c>
      <c r="X4699" s="36">
        <v>68378</v>
      </c>
      <c r="Y4699" s="24" t="e">
        <f>VLOOKUP(T4699,Buzon!C:C,1,FALSE)</f>
        <v>#N/A</v>
      </c>
      <c r="Z4699" s="13" t="e">
        <f>VLOOKUP(T4699,Buzon!C:Z,21,FALSE)</f>
        <v>#N/A</v>
      </c>
      <c r="AA4699" s="162" t="e">
        <f>VLOOKUP(T4699,Buzon!C:Z,22,FALSE)</f>
        <v>#N/A</v>
      </c>
      <c r="AB4699" s="162" t="e">
        <f>VLOOKUP(T4699,Buzon!C:Z,23,FALSE)</f>
        <v>#N/A</v>
      </c>
      <c r="AC4699" s="162" t="e">
        <f>VLOOKUP(T4699,Buzon!C:Z,24,FALSE)</f>
        <v>#N/A</v>
      </c>
      <c r="AD4699" s="146">
        <f>+H4699</f>
        <v>348</v>
      </c>
      <c r="AE4699" s="150">
        <v>8139649</v>
      </c>
    </row>
    <row r="4700" spans="1:31" s="150" customFormat="1" ht="12" customHeight="1" x14ac:dyDescent="0.25">
      <c r="A4700" s="151" t="s">
        <v>21</v>
      </c>
      <c r="B4700" s="158" t="s">
        <v>9662</v>
      </c>
      <c r="C4700" s="157"/>
      <c r="D4700" s="157"/>
      <c r="E4700" s="158" t="s">
        <v>11853</v>
      </c>
      <c r="F4700" s="158" t="s">
        <v>25</v>
      </c>
      <c r="G4700" s="151" t="s">
        <v>26</v>
      </c>
      <c r="H4700" s="156">
        <v>278</v>
      </c>
      <c r="I4700" s="151" t="s">
        <v>167</v>
      </c>
      <c r="J4700" s="158">
        <v>27701428168</v>
      </c>
      <c r="K4700" s="158" t="s">
        <v>11855</v>
      </c>
      <c r="L4700" s="151" t="s">
        <v>31</v>
      </c>
      <c r="M4700" s="158" t="s">
        <v>29</v>
      </c>
      <c r="N4700" s="158" t="s">
        <v>31</v>
      </c>
      <c r="O4700" s="158">
        <v>11986</v>
      </c>
      <c r="P4700" s="149">
        <v>44417.78696759259</v>
      </c>
      <c r="Q4700" s="149">
        <v>44417.583449074074</v>
      </c>
      <c r="R4700" s="168">
        <v>1363</v>
      </c>
      <c r="S4700" s="151">
        <v>347133102</v>
      </c>
      <c r="T4700" s="153">
        <v>1.19860908211852E+16</v>
      </c>
      <c r="U4700" s="151" t="s">
        <v>32</v>
      </c>
      <c r="V4700" s="141"/>
      <c r="W4700" s="164" t="s">
        <v>13036</v>
      </c>
      <c r="X4700" s="36">
        <v>68378</v>
      </c>
      <c r="Y4700" s="24" t="e">
        <f>VLOOKUP(T4700,Buzon!C:C,1,FALSE)</f>
        <v>#N/A</v>
      </c>
      <c r="Z4700" s="13" t="e">
        <f>VLOOKUP(T4700,Buzon!C:Z,21,FALSE)</f>
        <v>#N/A</v>
      </c>
      <c r="AA4700" s="162" t="e">
        <f>VLOOKUP(T4700,Buzon!C:Z,22,FALSE)</f>
        <v>#N/A</v>
      </c>
      <c r="AB4700" s="162" t="e">
        <f>VLOOKUP(T4700,Buzon!C:Z,23,FALSE)</f>
        <v>#N/A</v>
      </c>
      <c r="AC4700" s="162" t="e">
        <f>VLOOKUP(T4700,Buzon!C:Z,24,FALSE)</f>
        <v>#N/A</v>
      </c>
      <c r="AD4700" s="146">
        <f>+H4700</f>
        <v>278</v>
      </c>
      <c r="AE4700" s="150">
        <v>8139649</v>
      </c>
    </row>
    <row r="4701" spans="1:31" s="150" customFormat="1" ht="12" customHeight="1" x14ac:dyDescent="0.25">
      <c r="A4701" s="151" t="s">
        <v>21</v>
      </c>
      <c r="B4701" s="158" t="s">
        <v>9662</v>
      </c>
      <c r="C4701" s="158" t="s">
        <v>11589</v>
      </c>
      <c r="D4701" s="158">
        <v>22</v>
      </c>
      <c r="E4701" s="158" t="s">
        <v>11856</v>
      </c>
      <c r="F4701" s="158" t="s">
        <v>25</v>
      </c>
      <c r="G4701" s="151" t="s">
        <v>26</v>
      </c>
      <c r="H4701" s="156">
        <v>348</v>
      </c>
      <c r="I4701" s="151" t="s">
        <v>27</v>
      </c>
      <c r="J4701" s="158">
        <v>27701428169</v>
      </c>
      <c r="K4701" s="158" t="s">
        <v>11857</v>
      </c>
      <c r="L4701" s="151" t="s">
        <v>31</v>
      </c>
      <c r="M4701" s="158" t="s">
        <v>31</v>
      </c>
      <c r="N4701" s="158" t="s">
        <v>29</v>
      </c>
      <c r="O4701" s="158">
        <v>11986</v>
      </c>
      <c r="P4701" s="149">
        <v>44417.78696759259</v>
      </c>
      <c r="Q4701" s="149">
        <v>44417.583449074074</v>
      </c>
      <c r="R4701" s="168">
        <v>1363</v>
      </c>
      <c r="S4701" s="151">
        <v>347133102</v>
      </c>
      <c r="T4701" s="153">
        <v>1.19860908211852E+16</v>
      </c>
      <c r="U4701" s="151" t="s">
        <v>32</v>
      </c>
      <c r="V4701" s="141"/>
      <c r="W4701" s="164" t="s">
        <v>13036</v>
      </c>
      <c r="X4701" s="36">
        <v>68378</v>
      </c>
      <c r="Y4701" s="24" t="e">
        <f>VLOOKUP(T4701,Buzon!C:C,1,FALSE)</f>
        <v>#N/A</v>
      </c>
      <c r="Z4701" s="13" t="e">
        <f>VLOOKUP(T4701,Buzon!C:Z,21,FALSE)</f>
        <v>#N/A</v>
      </c>
      <c r="AA4701" s="162" t="e">
        <f>VLOOKUP(T4701,Buzon!C:Z,22,FALSE)</f>
        <v>#N/A</v>
      </c>
      <c r="AB4701" s="162" t="e">
        <f>VLOOKUP(T4701,Buzon!C:Z,23,FALSE)</f>
        <v>#N/A</v>
      </c>
      <c r="AC4701" s="162" t="e">
        <f>VLOOKUP(T4701,Buzon!C:Z,24,FALSE)</f>
        <v>#N/A</v>
      </c>
      <c r="AD4701" s="146">
        <f>+H4701</f>
        <v>348</v>
      </c>
      <c r="AE4701" s="150">
        <v>8139649</v>
      </c>
    </row>
    <row r="4702" spans="1:31" s="150" customFormat="1" ht="12" customHeight="1" x14ac:dyDescent="0.25">
      <c r="A4702" s="151" t="s">
        <v>21</v>
      </c>
      <c r="B4702" s="158" t="s">
        <v>9662</v>
      </c>
      <c r="C4702" s="157"/>
      <c r="D4702" s="157"/>
      <c r="E4702" s="158" t="s">
        <v>11856</v>
      </c>
      <c r="F4702" s="158" t="s">
        <v>25</v>
      </c>
      <c r="G4702" s="151" t="s">
        <v>26</v>
      </c>
      <c r="H4702" s="156">
        <v>278</v>
      </c>
      <c r="I4702" s="151" t="s">
        <v>167</v>
      </c>
      <c r="J4702" s="158">
        <v>27701428170</v>
      </c>
      <c r="K4702" s="158" t="s">
        <v>11858</v>
      </c>
      <c r="L4702" s="151" t="s">
        <v>31</v>
      </c>
      <c r="M4702" s="158" t="s">
        <v>29</v>
      </c>
      <c r="N4702" s="158" t="s">
        <v>31</v>
      </c>
      <c r="O4702" s="158">
        <v>11986</v>
      </c>
      <c r="P4702" s="149">
        <v>44417.78696759259</v>
      </c>
      <c r="Q4702" s="149">
        <v>44417.583449074074</v>
      </c>
      <c r="R4702" s="168">
        <v>1363</v>
      </c>
      <c r="S4702" s="151">
        <v>347133102</v>
      </c>
      <c r="T4702" s="153">
        <v>1.19860908211852E+16</v>
      </c>
      <c r="U4702" s="151" t="s">
        <v>32</v>
      </c>
      <c r="V4702" s="141"/>
      <c r="W4702" s="164" t="s">
        <v>13036</v>
      </c>
      <c r="X4702" s="36">
        <v>68378</v>
      </c>
      <c r="Y4702" s="24" t="e">
        <f>VLOOKUP(T4702,Buzon!C:C,1,FALSE)</f>
        <v>#N/A</v>
      </c>
      <c r="Z4702" s="13" t="e">
        <f>VLOOKUP(T4702,Buzon!C:Z,21,FALSE)</f>
        <v>#N/A</v>
      </c>
      <c r="AA4702" s="162" t="e">
        <f>VLOOKUP(T4702,Buzon!C:Z,22,FALSE)</f>
        <v>#N/A</v>
      </c>
      <c r="AB4702" s="162" t="e">
        <f>VLOOKUP(T4702,Buzon!C:Z,23,FALSE)</f>
        <v>#N/A</v>
      </c>
      <c r="AC4702" s="162" t="e">
        <f>VLOOKUP(T4702,Buzon!C:Z,24,FALSE)</f>
        <v>#N/A</v>
      </c>
      <c r="AD4702" s="146">
        <f>+H4702</f>
        <v>278</v>
      </c>
      <c r="AE4702" s="150">
        <v>8139649</v>
      </c>
    </row>
    <row r="4703" spans="1:31" s="150" customFormat="1" ht="12" customHeight="1" x14ac:dyDescent="0.25">
      <c r="A4703" s="151" t="s">
        <v>21</v>
      </c>
      <c r="B4703" s="158" t="s">
        <v>9662</v>
      </c>
      <c r="C4703" s="158" t="s">
        <v>11848</v>
      </c>
      <c r="D4703" s="158">
        <v>6</v>
      </c>
      <c r="E4703" s="158" t="s">
        <v>11859</v>
      </c>
      <c r="F4703" s="158" t="s">
        <v>25</v>
      </c>
      <c r="G4703" s="151" t="s">
        <v>26</v>
      </c>
      <c r="H4703" s="156">
        <v>348</v>
      </c>
      <c r="I4703" s="151" t="s">
        <v>27</v>
      </c>
      <c r="J4703" s="158">
        <v>27701428172</v>
      </c>
      <c r="K4703" s="158" t="s">
        <v>11860</v>
      </c>
      <c r="L4703" s="151" t="s">
        <v>31</v>
      </c>
      <c r="M4703" s="158" t="s">
        <v>31</v>
      </c>
      <c r="N4703" s="158" t="s">
        <v>29</v>
      </c>
      <c r="O4703" s="158">
        <v>11986</v>
      </c>
      <c r="P4703" s="149">
        <v>44417.793078703704</v>
      </c>
      <c r="Q4703" s="149">
        <v>44417.583449074074</v>
      </c>
      <c r="R4703" s="168">
        <v>669591</v>
      </c>
      <c r="S4703" s="151">
        <v>347141847</v>
      </c>
      <c r="T4703" s="153">
        <v>1.19860908211901E+16</v>
      </c>
      <c r="U4703" s="151" t="s">
        <v>32</v>
      </c>
      <c r="V4703" s="141"/>
      <c r="W4703" s="164" t="s">
        <v>13036</v>
      </c>
      <c r="X4703" s="36">
        <v>68378</v>
      </c>
      <c r="Y4703" s="24" t="e">
        <f>VLOOKUP(T4703,Buzon!C:C,1,FALSE)</f>
        <v>#N/A</v>
      </c>
      <c r="Z4703" s="13" t="e">
        <f>VLOOKUP(T4703,Buzon!C:Z,21,FALSE)</f>
        <v>#N/A</v>
      </c>
      <c r="AA4703" s="162" t="e">
        <f>VLOOKUP(T4703,Buzon!C:Z,22,FALSE)</f>
        <v>#N/A</v>
      </c>
      <c r="AB4703" s="162" t="e">
        <f>VLOOKUP(T4703,Buzon!C:Z,23,FALSE)</f>
        <v>#N/A</v>
      </c>
      <c r="AC4703" s="162" t="e">
        <f>VLOOKUP(T4703,Buzon!C:Z,24,FALSE)</f>
        <v>#N/A</v>
      </c>
      <c r="AD4703" s="146">
        <f>+H4703</f>
        <v>348</v>
      </c>
      <c r="AE4703" s="150">
        <v>8139649</v>
      </c>
    </row>
    <row r="4704" spans="1:31" s="150" customFormat="1" ht="12" customHeight="1" x14ac:dyDescent="0.25">
      <c r="A4704" s="151" t="s">
        <v>21</v>
      </c>
      <c r="B4704" s="158" t="s">
        <v>9662</v>
      </c>
      <c r="C4704" s="157"/>
      <c r="D4704" s="157"/>
      <c r="E4704" s="158" t="s">
        <v>11859</v>
      </c>
      <c r="F4704" s="158" t="s">
        <v>25</v>
      </c>
      <c r="G4704" s="151" t="s">
        <v>26</v>
      </c>
      <c r="H4704" s="156">
        <v>278</v>
      </c>
      <c r="I4704" s="151" t="s">
        <v>167</v>
      </c>
      <c r="J4704" s="158">
        <v>27701428173</v>
      </c>
      <c r="K4704" s="158" t="s">
        <v>11861</v>
      </c>
      <c r="L4704" s="151" t="s">
        <v>31</v>
      </c>
      <c r="M4704" s="158" t="s">
        <v>29</v>
      </c>
      <c r="N4704" s="158" t="s">
        <v>31</v>
      </c>
      <c r="O4704" s="158">
        <v>11986</v>
      </c>
      <c r="P4704" s="149">
        <v>44417.793078703704</v>
      </c>
      <c r="Q4704" s="149">
        <v>44417.583449074074</v>
      </c>
      <c r="R4704" s="168">
        <v>669591</v>
      </c>
      <c r="S4704" s="151">
        <v>347141847</v>
      </c>
      <c r="T4704" s="153">
        <v>1.19860908211901E+16</v>
      </c>
      <c r="U4704" s="151" t="s">
        <v>32</v>
      </c>
      <c r="V4704" s="141"/>
      <c r="W4704" s="164" t="s">
        <v>13036</v>
      </c>
      <c r="X4704" s="36">
        <v>68378</v>
      </c>
      <c r="Y4704" s="24" t="e">
        <f>VLOOKUP(T4704,Buzon!C:C,1,FALSE)</f>
        <v>#N/A</v>
      </c>
      <c r="Z4704" s="13" t="e">
        <f>VLOOKUP(T4704,Buzon!C:Z,21,FALSE)</f>
        <v>#N/A</v>
      </c>
      <c r="AA4704" s="162" t="e">
        <f>VLOOKUP(T4704,Buzon!C:Z,22,FALSE)</f>
        <v>#N/A</v>
      </c>
      <c r="AB4704" s="162" t="e">
        <f>VLOOKUP(T4704,Buzon!C:Z,23,FALSE)</f>
        <v>#N/A</v>
      </c>
      <c r="AC4704" s="162" t="e">
        <f>VLOOKUP(T4704,Buzon!C:Z,24,FALSE)</f>
        <v>#N/A</v>
      </c>
      <c r="AD4704" s="146">
        <f>+H4704</f>
        <v>278</v>
      </c>
      <c r="AE4704" s="150">
        <v>8139649</v>
      </c>
    </row>
    <row r="4705" spans="1:31" s="150" customFormat="1" ht="12" customHeight="1" x14ac:dyDescent="0.25">
      <c r="A4705" s="151" t="s">
        <v>21</v>
      </c>
      <c r="B4705" s="158" t="s">
        <v>9668</v>
      </c>
      <c r="C4705" s="158" t="s">
        <v>10975</v>
      </c>
      <c r="D4705" s="158">
        <v>24</v>
      </c>
      <c r="E4705" s="158" t="s">
        <v>11862</v>
      </c>
      <c r="F4705" s="158" t="s">
        <v>219</v>
      </c>
      <c r="G4705" s="151" t="s">
        <v>26</v>
      </c>
      <c r="H4705" s="156">
        <v>174</v>
      </c>
      <c r="I4705" s="151" t="s">
        <v>27</v>
      </c>
      <c r="J4705" s="158">
        <v>27701428174</v>
      </c>
      <c r="K4705" s="158" t="s">
        <v>11863</v>
      </c>
      <c r="L4705" s="151" t="s">
        <v>31</v>
      </c>
      <c r="M4705" s="158" t="s">
        <v>31</v>
      </c>
      <c r="N4705" s="158" t="s">
        <v>29</v>
      </c>
      <c r="O4705" s="158">
        <v>11155</v>
      </c>
      <c r="P4705" s="149">
        <v>44417.796030092592</v>
      </c>
      <c r="Q4705" s="149">
        <v>44417.532905092594</v>
      </c>
      <c r="R4705" s="168">
        <v>712273</v>
      </c>
      <c r="S4705" s="151">
        <v>347145877</v>
      </c>
      <c r="T4705" s="153">
        <v>1.11550908211905E+16</v>
      </c>
      <c r="U4705" s="151" t="s">
        <v>32</v>
      </c>
      <c r="V4705" s="141"/>
      <c r="W4705" s="164" t="s">
        <v>13036</v>
      </c>
      <c r="X4705" s="36">
        <v>68378</v>
      </c>
      <c r="Y4705" s="24" t="e">
        <f>VLOOKUP(T4705,Buzon!C:C,1,FALSE)</f>
        <v>#N/A</v>
      </c>
      <c r="Z4705" s="13" t="e">
        <f>VLOOKUP(T4705,Buzon!C:Z,21,FALSE)</f>
        <v>#N/A</v>
      </c>
      <c r="AA4705" s="162" t="e">
        <f>VLOOKUP(T4705,Buzon!C:Z,22,FALSE)</f>
        <v>#N/A</v>
      </c>
      <c r="AB4705" s="162" t="e">
        <f>VLOOKUP(T4705,Buzon!C:Z,23,FALSE)</f>
        <v>#N/A</v>
      </c>
      <c r="AC4705" s="162" t="e">
        <f>VLOOKUP(T4705,Buzon!C:Z,24,FALSE)</f>
        <v>#N/A</v>
      </c>
      <c r="AD4705" s="146">
        <f>+H4705</f>
        <v>174</v>
      </c>
      <c r="AE4705" s="150">
        <v>8139649</v>
      </c>
    </row>
    <row r="4706" spans="1:31" s="150" customFormat="1" ht="12" customHeight="1" x14ac:dyDescent="0.25">
      <c r="A4706" s="151" t="s">
        <v>21</v>
      </c>
      <c r="B4706" s="158" t="s">
        <v>9668</v>
      </c>
      <c r="C4706" s="158" t="s">
        <v>11179</v>
      </c>
      <c r="D4706" s="158">
        <v>38</v>
      </c>
      <c r="E4706" s="158" t="s">
        <v>11864</v>
      </c>
      <c r="F4706" s="158" t="s">
        <v>25</v>
      </c>
      <c r="G4706" s="151" t="s">
        <v>26</v>
      </c>
      <c r="H4706" s="156">
        <v>348</v>
      </c>
      <c r="I4706" s="151" t="s">
        <v>27</v>
      </c>
      <c r="J4706" s="158">
        <v>27701428175</v>
      </c>
      <c r="K4706" s="158" t="s">
        <v>11865</v>
      </c>
      <c r="L4706" s="151" t="s">
        <v>31</v>
      </c>
      <c r="M4706" s="158" t="s">
        <v>31</v>
      </c>
      <c r="N4706" s="158" t="s">
        <v>30</v>
      </c>
      <c r="O4706" s="158">
        <v>11155</v>
      </c>
      <c r="P4706" s="149">
        <v>44417.796886574077</v>
      </c>
      <c r="Q4706" s="149">
        <v>44417.532905092594</v>
      </c>
      <c r="R4706" s="168">
        <v>138939</v>
      </c>
      <c r="S4706" s="151">
        <v>347146969</v>
      </c>
      <c r="T4706" s="153">
        <v>1.11550908211907E+16</v>
      </c>
      <c r="U4706" s="151" t="s">
        <v>32</v>
      </c>
      <c r="V4706" s="141"/>
      <c r="W4706" s="164" t="s">
        <v>13036</v>
      </c>
      <c r="X4706" s="36">
        <v>68378</v>
      </c>
      <c r="Y4706" s="24" t="e">
        <f>VLOOKUP(T4706,Buzon!C:C,1,FALSE)</f>
        <v>#N/A</v>
      </c>
      <c r="Z4706" s="13" t="e">
        <f>VLOOKUP(T4706,Buzon!C:Z,21,FALSE)</f>
        <v>#N/A</v>
      </c>
      <c r="AA4706" s="162" t="e">
        <f>VLOOKUP(T4706,Buzon!C:Z,22,FALSE)</f>
        <v>#N/A</v>
      </c>
      <c r="AB4706" s="162" t="e">
        <f>VLOOKUP(T4706,Buzon!C:Z,23,FALSE)</f>
        <v>#N/A</v>
      </c>
      <c r="AC4706" s="162" t="e">
        <f>VLOOKUP(T4706,Buzon!C:Z,24,FALSE)</f>
        <v>#N/A</v>
      </c>
      <c r="AD4706" s="146">
        <f>+H4706</f>
        <v>348</v>
      </c>
      <c r="AE4706" s="150">
        <v>8139649</v>
      </c>
    </row>
    <row r="4707" spans="1:31" s="150" customFormat="1" ht="12" customHeight="1" x14ac:dyDescent="0.25">
      <c r="A4707" s="151" t="s">
        <v>21</v>
      </c>
      <c r="B4707" s="158" t="s">
        <v>9662</v>
      </c>
      <c r="C4707" s="158" t="s">
        <v>11158</v>
      </c>
      <c r="D4707" s="158">
        <v>13</v>
      </c>
      <c r="E4707" s="158" t="s">
        <v>11866</v>
      </c>
      <c r="F4707" s="158" t="s">
        <v>25</v>
      </c>
      <c r="G4707" s="151" t="s">
        <v>26</v>
      </c>
      <c r="H4707" s="156">
        <v>348</v>
      </c>
      <c r="I4707" s="151" t="s">
        <v>27</v>
      </c>
      <c r="J4707" s="158">
        <v>27701428176</v>
      </c>
      <c r="K4707" s="158" t="s">
        <v>11867</v>
      </c>
      <c r="L4707" s="151" t="s">
        <v>31</v>
      </c>
      <c r="M4707" s="158" t="s">
        <v>31</v>
      </c>
      <c r="N4707" s="158" t="s">
        <v>29</v>
      </c>
      <c r="O4707" s="158">
        <v>11986</v>
      </c>
      <c r="P4707" s="149">
        <v>44417.797002314815</v>
      </c>
      <c r="Q4707" s="149">
        <v>44417.583449074074</v>
      </c>
      <c r="R4707" s="168">
        <v>1649</v>
      </c>
      <c r="S4707" s="151">
        <v>347147184</v>
      </c>
      <c r="T4707" s="153">
        <v>1.19860908211907E+16</v>
      </c>
      <c r="U4707" s="151" t="s">
        <v>32</v>
      </c>
      <c r="V4707" s="141"/>
      <c r="W4707" s="164" t="s">
        <v>13036</v>
      </c>
      <c r="X4707" s="36">
        <v>68378</v>
      </c>
      <c r="Y4707" s="24" t="e">
        <f>VLOOKUP(T4707,Buzon!C:C,1,FALSE)</f>
        <v>#N/A</v>
      </c>
      <c r="Z4707" s="13" t="e">
        <f>VLOOKUP(T4707,Buzon!C:Z,21,FALSE)</f>
        <v>#N/A</v>
      </c>
      <c r="AA4707" s="162" t="e">
        <f>VLOOKUP(T4707,Buzon!C:Z,22,FALSE)</f>
        <v>#N/A</v>
      </c>
      <c r="AB4707" s="162" t="e">
        <f>VLOOKUP(T4707,Buzon!C:Z,23,FALSE)</f>
        <v>#N/A</v>
      </c>
      <c r="AC4707" s="162" t="e">
        <f>VLOOKUP(T4707,Buzon!C:Z,24,FALSE)</f>
        <v>#N/A</v>
      </c>
      <c r="AD4707" s="146">
        <f>+H4707</f>
        <v>348</v>
      </c>
      <c r="AE4707" s="150">
        <v>8139649</v>
      </c>
    </row>
    <row r="4708" spans="1:31" s="150" customFormat="1" ht="12" customHeight="1" x14ac:dyDescent="0.25">
      <c r="A4708" s="151" t="s">
        <v>21</v>
      </c>
      <c r="B4708" s="158" t="s">
        <v>9662</v>
      </c>
      <c r="C4708" s="157"/>
      <c r="D4708" s="157"/>
      <c r="E4708" s="158" t="s">
        <v>11866</v>
      </c>
      <c r="F4708" s="158" t="s">
        <v>25</v>
      </c>
      <c r="G4708" s="151" t="s">
        <v>26</v>
      </c>
      <c r="H4708" s="156">
        <v>278</v>
      </c>
      <c r="I4708" s="151" t="s">
        <v>167</v>
      </c>
      <c r="J4708" s="158">
        <v>27701428177</v>
      </c>
      <c r="K4708" s="158" t="s">
        <v>11868</v>
      </c>
      <c r="L4708" s="151" t="s">
        <v>31</v>
      </c>
      <c r="M4708" s="158" t="s">
        <v>29</v>
      </c>
      <c r="N4708" s="158" t="s">
        <v>31</v>
      </c>
      <c r="O4708" s="158">
        <v>11986</v>
      </c>
      <c r="P4708" s="149">
        <v>44417.797002314815</v>
      </c>
      <c r="Q4708" s="149">
        <v>44417.583449074074</v>
      </c>
      <c r="R4708" s="168">
        <v>1649</v>
      </c>
      <c r="S4708" s="151">
        <v>347147184</v>
      </c>
      <c r="T4708" s="153">
        <v>1.19860908211907E+16</v>
      </c>
      <c r="U4708" s="151" t="s">
        <v>32</v>
      </c>
      <c r="V4708" s="141"/>
      <c r="W4708" s="164" t="s">
        <v>13036</v>
      </c>
      <c r="X4708" s="36">
        <v>68378</v>
      </c>
      <c r="Y4708" s="24" t="e">
        <f>VLOOKUP(T4708,Buzon!C:C,1,FALSE)</f>
        <v>#N/A</v>
      </c>
      <c r="Z4708" s="13" t="e">
        <f>VLOOKUP(T4708,Buzon!C:Z,21,FALSE)</f>
        <v>#N/A</v>
      </c>
      <c r="AA4708" s="162" t="e">
        <f>VLOOKUP(T4708,Buzon!C:Z,22,FALSE)</f>
        <v>#N/A</v>
      </c>
      <c r="AB4708" s="162" t="e">
        <f>VLOOKUP(T4708,Buzon!C:Z,23,FALSE)</f>
        <v>#N/A</v>
      </c>
      <c r="AC4708" s="162" t="e">
        <f>VLOOKUP(T4708,Buzon!C:Z,24,FALSE)</f>
        <v>#N/A</v>
      </c>
      <c r="AD4708" s="146">
        <f>+H4708</f>
        <v>278</v>
      </c>
      <c r="AE4708" s="150">
        <v>8139649</v>
      </c>
    </row>
    <row r="4709" spans="1:31" s="150" customFormat="1" ht="12" customHeight="1" x14ac:dyDescent="0.25">
      <c r="A4709" s="151" t="s">
        <v>21</v>
      </c>
      <c r="B4709" s="158" t="s">
        <v>9668</v>
      </c>
      <c r="C4709" s="158" t="s">
        <v>4122</v>
      </c>
      <c r="D4709" s="158">
        <v>7</v>
      </c>
      <c r="E4709" s="158" t="s">
        <v>11869</v>
      </c>
      <c r="F4709" s="158" t="s">
        <v>71</v>
      </c>
      <c r="G4709" s="151" t="s">
        <v>26</v>
      </c>
      <c r="H4709" s="156">
        <v>174</v>
      </c>
      <c r="I4709" s="151" t="s">
        <v>27</v>
      </c>
      <c r="J4709" s="158">
        <v>27701428180</v>
      </c>
      <c r="K4709" s="158" t="s">
        <v>11870</v>
      </c>
      <c r="L4709" s="151" t="s">
        <v>31</v>
      </c>
      <c r="M4709" s="158" t="s">
        <v>31</v>
      </c>
      <c r="N4709" s="158" t="s">
        <v>29</v>
      </c>
      <c r="O4709" s="158">
        <v>11155</v>
      </c>
      <c r="P4709" s="149">
        <v>44417.798402777778</v>
      </c>
      <c r="Q4709" s="149">
        <v>44417.532905092594</v>
      </c>
      <c r="R4709" s="168">
        <v>256253</v>
      </c>
      <c r="S4709" s="151">
        <v>347149050</v>
      </c>
      <c r="T4709" s="153">
        <v>1.11550908211909E+16</v>
      </c>
      <c r="U4709" s="151" t="s">
        <v>32</v>
      </c>
      <c r="V4709" s="141"/>
      <c r="W4709" s="164" t="s">
        <v>13036</v>
      </c>
      <c r="X4709" s="36">
        <v>68378</v>
      </c>
      <c r="Y4709" s="24" t="e">
        <f>VLOOKUP(T4709,Buzon!C:C,1,FALSE)</f>
        <v>#N/A</v>
      </c>
      <c r="Z4709" s="13" t="e">
        <f>VLOOKUP(T4709,Buzon!C:Z,21,FALSE)</f>
        <v>#N/A</v>
      </c>
      <c r="AA4709" s="162" t="e">
        <f>VLOOKUP(T4709,Buzon!C:Z,22,FALSE)</f>
        <v>#N/A</v>
      </c>
      <c r="AB4709" s="162" t="e">
        <f>VLOOKUP(T4709,Buzon!C:Z,23,FALSE)</f>
        <v>#N/A</v>
      </c>
      <c r="AC4709" s="162" t="e">
        <f>VLOOKUP(T4709,Buzon!C:Z,24,FALSE)</f>
        <v>#N/A</v>
      </c>
      <c r="AD4709" s="146">
        <f>+H4709</f>
        <v>174</v>
      </c>
      <c r="AE4709" s="150">
        <v>8139649</v>
      </c>
    </row>
    <row r="4710" spans="1:31" s="150" customFormat="1" ht="12" customHeight="1" x14ac:dyDescent="0.25">
      <c r="A4710" s="151" t="s">
        <v>21</v>
      </c>
      <c r="B4710" s="158" t="s">
        <v>9668</v>
      </c>
      <c r="C4710" s="158" t="s">
        <v>4122</v>
      </c>
      <c r="D4710" s="158">
        <v>8</v>
      </c>
      <c r="E4710" s="158" t="s">
        <v>11871</v>
      </c>
      <c r="F4710" s="158" t="s">
        <v>25</v>
      </c>
      <c r="G4710" s="151" t="s">
        <v>26</v>
      </c>
      <c r="H4710" s="156">
        <v>278</v>
      </c>
      <c r="I4710" s="151" t="s">
        <v>27</v>
      </c>
      <c r="J4710" s="158">
        <v>27701428181</v>
      </c>
      <c r="K4710" s="158" t="s">
        <v>11872</v>
      </c>
      <c r="L4710" s="151" t="s">
        <v>31</v>
      </c>
      <c r="M4710" s="158" t="s">
        <v>31</v>
      </c>
      <c r="N4710" s="158" t="s">
        <v>29</v>
      </c>
      <c r="O4710" s="158">
        <v>11155</v>
      </c>
      <c r="P4710" s="149">
        <v>44417.798402777778</v>
      </c>
      <c r="Q4710" s="149">
        <v>44417.532905092594</v>
      </c>
      <c r="R4710" s="168">
        <v>256253</v>
      </c>
      <c r="S4710" s="151">
        <v>347149050</v>
      </c>
      <c r="T4710" s="153">
        <v>1.11550908211909E+16</v>
      </c>
      <c r="U4710" s="151" t="s">
        <v>32</v>
      </c>
      <c r="V4710" s="141"/>
      <c r="W4710" s="164" t="s">
        <v>13036</v>
      </c>
      <c r="X4710" s="36">
        <v>68378</v>
      </c>
      <c r="Y4710" s="24" t="e">
        <f>VLOOKUP(T4710,Buzon!C:C,1,FALSE)</f>
        <v>#N/A</v>
      </c>
      <c r="Z4710" s="13" t="e">
        <f>VLOOKUP(T4710,Buzon!C:Z,21,FALSE)</f>
        <v>#N/A</v>
      </c>
      <c r="AA4710" s="162" t="e">
        <f>VLOOKUP(T4710,Buzon!C:Z,22,FALSE)</f>
        <v>#N/A</v>
      </c>
      <c r="AB4710" s="162" t="e">
        <f>VLOOKUP(T4710,Buzon!C:Z,23,FALSE)</f>
        <v>#N/A</v>
      </c>
      <c r="AC4710" s="162" t="e">
        <f>VLOOKUP(T4710,Buzon!C:Z,24,FALSE)</f>
        <v>#N/A</v>
      </c>
      <c r="AD4710" s="146">
        <f>+H4710</f>
        <v>278</v>
      </c>
      <c r="AE4710" s="150">
        <v>8139649</v>
      </c>
    </row>
    <row r="4711" spans="1:31" s="150" customFormat="1" ht="12" customHeight="1" x14ac:dyDescent="0.25">
      <c r="A4711" s="151" t="s">
        <v>21</v>
      </c>
      <c r="B4711" s="158" t="s">
        <v>9662</v>
      </c>
      <c r="C4711" s="158" t="s">
        <v>11873</v>
      </c>
      <c r="D4711" s="158">
        <v>15</v>
      </c>
      <c r="E4711" s="158" t="s">
        <v>11874</v>
      </c>
      <c r="F4711" s="158" t="s">
        <v>25</v>
      </c>
      <c r="G4711" s="151" t="s">
        <v>26</v>
      </c>
      <c r="H4711" s="156">
        <v>348</v>
      </c>
      <c r="I4711" s="151" t="s">
        <v>27</v>
      </c>
      <c r="J4711" s="158">
        <v>27701428182</v>
      </c>
      <c r="K4711" s="158" t="s">
        <v>11875</v>
      </c>
      <c r="L4711" s="151" t="s">
        <v>31</v>
      </c>
      <c r="M4711" s="158" t="s">
        <v>31</v>
      </c>
      <c r="N4711" s="158" t="s">
        <v>29</v>
      </c>
      <c r="O4711" s="158">
        <v>11986</v>
      </c>
      <c r="P4711" s="149">
        <v>44417.79896990741</v>
      </c>
      <c r="Q4711" s="149">
        <v>44417.583449074074</v>
      </c>
      <c r="R4711" s="168">
        <v>2747</v>
      </c>
      <c r="S4711" s="151">
        <v>347149827</v>
      </c>
      <c r="T4711" s="153">
        <v>1.19860908211909E+16</v>
      </c>
      <c r="U4711" s="151" t="s">
        <v>32</v>
      </c>
      <c r="V4711" s="141"/>
      <c r="W4711" s="164" t="s">
        <v>13036</v>
      </c>
      <c r="X4711" s="36">
        <v>68378</v>
      </c>
      <c r="Y4711" s="24" t="e">
        <f>VLOOKUP(T4711,Buzon!C:C,1,FALSE)</f>
        <v>#N/A</v>
      </c>
      <c r="Z4711" s="13" t="e">
        <f>VLOOKUP(T4711,Buzon!C:Z,21,FALSE)</f>
        <v>#N/A</v>
      </c>
      <c r="AA4711" s="162" t="e">
        <f>VLOOKUP(T4711,Buzon!C:Z,22,FALSE)</f>
        <v>#N/A</v>
      </c>
      <c r="AB4711" s="162" t="e">
        <f>VLOOKUP(T4711,Buzon!C:Z,23,FALSE)</f>
        <v>#N/A</v>
      </c>
      <c r="AC4711" s="162" t="e">
        <f>VLOOKUP(T4711,Buzon!C:Z,24,FALSE)</f>
        <v>#N/A</v>
      </c>
      <c r="AD4711" s="146">
        <f>+H4711</f>
        <v>348</v>
      </c>
      <c r="AE4711" s="150">
        <v>8139649</v>
      </c>
    </row>
    <row r="4712" spans="1:31" s="150" customFormat="1" ht="12" customHeight="1" x14ac:dyDescent="0.25">
      <c r="A4712" s="151" t="s">
        <v>21</v>
      </c>
      <c r="B4712" s="158" t="s">
        <v>9668</v>
      </c>
      <c r="C4712" s="158" t="s">
        <v>10449</v>
      </c>
      <c r="D4712" s="158">
        <v>17</v>
      </c>
      <c r="E4712" s="158" t="s">
        <v>11876</v>
      </c>
      <c r="F4712" s="158" t="s">
        <v>25</v>
      </c>
      <c r="G4712" s="151" t="s">
        <v>26</v>
      </c>
      <c r="H4712" s="156">
        <v>278</v>
      </c>
      <c r="I4712" s="151" t="s">
        <v>27</v>
      </c>
      <c r="J4712" s="158">
        <v>27701428183</v>
      </c>
      <c r="K4712" s="158" t="s">
        <v>11877</v>
      </c>
      <c r="L4712" s="151" t="s">
        <v>31</v>
      </c>
      <c r="M4712" s="158" t="s">
        <v>31</v>
      </c>
      <c r="N4712" s="158" t="s">
        <v>29</v>
      </c>
      <c r="O4712" s="158">
        <v>11155</v>
      </c>
      <c r="P4712" s="149">
        <v>44417.801736111112</v>
      </c>
      <c r="Q4712" s="149">
        <v>44417.532905092594</v>
      </c>
      <c r="R4712" s="168">
        <v>795332</v>
      </c>
      <c r="S4712" s="151">
        <v>347153710</v>
      </c>
      <c r="T4712" s="153">
        <v>1.11550908211913E+16</v>
      </c>
      <c r="U4712" s="151" t="s">
        <v>32</v>
      </c>
      <c r="V4712" s="141"/>
      <c r="W4712" s="164" t="s">
        <v>13036</v>
      </c>
      <c r="X4712" s="36">
        <v>68378</v>
      </c>
      <c r="Y4712" s="24" t="e">
        <f>VLOOKUP(T4712,Buzon!C:C,1,FALSE)</f>
        <v>#N/A</v>
      </c>
      <c r="Z4712" s="13" t="e">
        <f>VLOOKUP(T4712,Buzon!C:Z,21,FALSE)</f>
        <v>#N/A</v>
      </c>
      <c r="AA4712" s="162" t="e">
        <f>VLOOKUP(T4712,Buzon!C:Z,22,FALSE)</f>
        <v>#N/A</v>
      </c>
      <c r="AB4712" s="162" t="e">
        <f>VLOOKUP(T4712,Buzon!C:Z,23,FALSE)</f>
        <v>#N/A</v>
      </c>
      <c r="AC4712" s="162" t="e">
        <f>VLOOKUP(T4712,Buzon!C:Z,24,FALSE)</f>
        <v>#N/A</v>
      </c>
      <c r="AD4712" s="146">
        <f>+H4712</f>
        <v>278</v>
      </c>
      <c r="AE4712" s="150">
        <v>8139649</v>
      </c>
    </row>
    <row r="4713" spans="1:31" s="150" customFormat="1" ht="12" customHeight="1" x14ac:dyDescent="0.25">
      <c r="A4713" s="151" t="s">
        <v>21</v>
      </c>
      <c r="B4713" s="158" t="s">
        <v>9668</v>
      </c>
      <c r="C4713" s="158" t="s">
        <v>10449</v>
      </c>
      <c r="D4713" s="158">
        <v>18</v>
      </c>
      <c r="E4713" s="158" t="s">
        <v>11878</v>
      </c>
      <c r="F4713" s="158" t="s">
        <v>25</v>
      </c>
      <c r="G4713" s="151" t="s">
        <v>26</v>
      </c>
      <c r="H4713" s="156">
        <v>278</v>
      </c>
      <c r="I4713" s="151" t="s">
        <v>27</v>
      </c>
      <c r="J4713" s="158">
        <v>27701428184</v>
      </c>
      <c r="K4713" s="158" t="s">
        <v>11879</v>
      </c>
      <c r="L4713" s="151" t="s">
        <v>31</v>
      </c>
      <c r="M4713" s="158" t="s">
        <v>31</v>
      </c>
      <c r="N4713" s="158" t="s">
        <v>29</v>
      </c>
      <c r="O4713" s="158">
        <v>11155</v>
      </c>
      <c r="P4713" s="149">
        <v>44417.801736111112</v>
      </c>
      <c r="Q4713" s="149">
        <v>44417.532905092594</v>
      </c>
      <c r="R4713" s="168">
        <v>795332</v>
      </c>
      <c r="S4713" s="151">
        <v>347153710</v>
      </c>
      <c r="T4713" s="153">
        <v>1.11550908211913E+16</v>
      </c>
      <c r="U4713" s="151" t="s">
        <v>32</v>
      </c>
      <c r="V4713" s="141"/>
      <c r="W4713" s="164" t="s">
        <v>13036</v>
      </c>
      <c r="X4713" s="36">
        <v>68378</v>
      </c>
      <c r="Y4713" s="24" t="e">
        <f>VLOOKUP(T4713,Buzon!C:C,1,FALSE)</f>
        <v>#N/A</v>
      </c>
      <c r="Z4713" s="13" t="e">
        <f>VLOOKUP(T4713,Buzon!C:Z,21,FALSE)</f>
        <v>#N/A</v>
      </c>
      <c r="AA4713" s="162" t="e">
        <f>VLOOKUP(T4713,Buzon!C:Z,22,FALSE)</f>
        <v>#N/A</v>
      </c>
      <c r="AB4713" s="162" t="e">
        <f>VLOOKUP(T4713,Buzon!C:Z,23,FALSE)</f>
        <v>#N/A</v>
      </c>
      <c r="AC4713" s="162" t="e">
        <f>VLOOKUP(T4713,Buzon!C:Z,24,FALSE)</f>
        <v>#N/A</v>
      </c>
      <c r="AD4713" s="146">
        <f>+H4713</f>
        <v>278</v>
      </c>
      <c r="AE4713" s="150">
        <v>8139649</v>
      </c>
    </row>
    <row r="4714" spans="1:31" s="150" customFormat="1" ht="12" customHeight="1" x14ac:dyDescent="0.25">
      <c r="A4714" s="151" t="s">
        <v>21</v>
      </c>
      <c r="B4714" s="158" t="s">
        <v>9668</v>
      </c>
      <c r="C4714" s="158" t="s">
        <v>10449</v>
      </c>
      <c r="D4714" s="158">
        <v>21</v>
      </c>
      <c r="E4714" s="158" t="s">
        <v>11880</v>
      </c>
      <c r="F4714" s="158" t="s">
        <v>25</v>
      </c>
      <c r="G4714" s="151" t="s">
        <v>26</v>
      </c>
      <c r="H4714" s="156">
        <v>278</v>
      </c>
      <c r="I4714" s="151" t="s">
        <v>27</v>
      </c>
      <c r="J4714" s="158">
        <v>27701428185</v>
      </c>
      <c r="K4714" s="158" t="s">
        <v>11881</v>
      </c>
      <c r="L4714" s="151" t="s">
        <v>31</v>
      </c>
      <c r="M4714" s="158" t="s">
        <v>31</v>
      </c>
      <c r="N4714" s="158" t="s">
        <v>29</v>
      </c>
      <c r="O4714" s="158">
        <v>11155</v>
      </c>
      <c r="P4714" s="149">
        <v>44417.801736111112</v>
      </c>
      <c r="Q4714" s="149">
        <v>44417.532905092594</v>
      </c>
      <c r="R4714" s="168">
        <v>795332</v>
      </c>
      <c r="S4714" s="151">
        <v>347153710</v>
      </c>
      <c r="T4714" s="153">
        <v>1.11550908211913E+16</v>
      </c>
      <c r="U4714" s="151" t="s">
        <v>32</v>
      </c>
      <c r="V4714" s="141"/>
      <c r="W4714" s="164" t="s">
        <v>13036</v>
      </c>
      <c r="X4714" s="36">
        <v>68378</v>
      </c>
      <c r="Y4714" s="24" t="e">
        <f>VLOOKUP(T4714,Buzon!C:C,1,FALSE)</f>
        <v>#N/A</v>
      </c>
      <c r="Z4714" s="13" t="e">
        <f>VLOOKUP(T4714,Buzon!C:Z,21,FALSE)</f>
        <v>#N/A</v>
      </c>
      <c r="AA4714" s="162" t="e">
        <f>VLOOKUP(T4714,Buzon!C:Z,22,FALSE)</f>
        <v>#N/A</v>
      </c>
      <c r="AB4714" s="162" t="e">
        <f>VLOOKUP(T4714,Buzon!C:Z,23,FALSE)</f>
        <v>#N/A</v>
      </c>
      <c r="AC4714" s="162" t="e">
        <f>VLOOKUP(T4714,Buzon!C:Z,24,FALSE)</f>
        <v>#N/A</v>
      </c>
      <c r="AD4714" s="146">
        <f>+H4714</f>
        <v>278</v>
      </c>
      <c r="AE4714" s="150">
        <v>8139649</v>
      </c>
    </row>
    <row r="4715" spans="1:31" s="150" customFormat="1" ht="12" customHeight="1" x14ac:dyDescent="0.25">
      <c r="A4715" s="151" t="s">
        <v>21</v>
      </c>
      <c r="B4715" s="158" t="s">
        <v>9668</v>
      </c>
      <c r="C4715" s="158" t="s">
        <v>10449</v>
      </c>
      <c r="D4715" s="158">
        <v>22</v>
      </c>
      <c r="E4715" s="158" t="s">
        <v>11882</v>
      </c>
      <c r="F4715" s="158" t="s">
        <v>25</v>
      </c>
      <c r="G4715" s="151" t="s">
        <v>26</v>
      </c>
      <c r="H4715" s="156">
        <v>278</v>
      </c>
      <c r="I4715" s="151" t="s">
        <v>27</v>
      </c>
      <c r="J4715" s="158">
        <v>27701428186</v>
      </c>
      <c r="K4715" s="158" t="s">
        <v>11883</v>
      </c>
      <c r="L4715" s="151" t="s">
        <v>31</v>
      </c>
      <c r="M4715" s="158" t="s">
        <v>31</v>
      </c>
      <c r="N4715" s="158" t="s">
        <v>29</v>
      </c>
      <c r="O4715" s="158">
        <v>11155</v>
      </c>
      <c r="P4715" s="149">
        <v>44417.801736111112</v>
      </c>
      <c r="Q4715" s="149">
        <v>44417.532905092594</v>
      </c>
      <c r="R4715" s="168">
        <v>795332</v>
      </c>
      <c r="S4715" s="151">
        <v>347153710</v>
      </c>
      <c r="T4715" s="153">
        <v>1.11550908211913E+16</v>
      </c>
      <c r="U4715" s="151" t="s">
        <v>32</v>
      </c>
      <c r="V4715" s="141"/>
      <c r="W4715" s="164" t="s">
        <v>13036</v>
      </c>
      <c r="X4715" s="36">
        <v>68378</v>
      </c>
      <c r="Y4715" s="24" t="e">
        <f>VLOOKUP(T4715,Buzon!C:C,1,FALSE)</f>
        <v>#N/A</v>
      </c>
      <c r="Z4715" s="13" t="e">
        <f>VLOOKUP(T4715,Buzon!C:Z,21,FALSE)</f>
        <v>#N/A</v>
      </c>
      <c r="AA4715" s="162" t="e">
        <f>VLOOKUP(T4715,Buzon!C:Z,22,FALSE)</f>
        <v>#N/A</v>
      </c>
      <c r="AB4715" s="162" t="e">
        <f>VLOOKUP(T4715,Buzon!C:Z,23,FALSE)</f>
        <v>#N/A</v>
      </c>
      <c r="AC4715" s="162" t="e">
        <f>VLOOKUP(T4715,Buzon!C:Z,24,FALSE)</f>
        <v>#N/A</v>
      </c>
      <c r="AD4715" s="146">
        <f>+H4715</f>
        <v>278</v>
      </c>
      <c r="AE4715" s="150">
        <v>8139649</v>
      </c>
    </row>
    <row r="4716" spans="1:31" s="150" customFormat="1" ht="12" customHeight="1" x14ac:dyDescent="0.25">
      <c r="A4716" s="151" t="s">
        <v>21</v>
      </c>
      <c r="B4716" s="158" t="s">
        <v>9668</v>
      </c>
      <c r="C4716" s="158" t="s">
        <v>11873</v>
      </c>
      <c r="D4716" s="158">
        <v>1</v>
      </c>
      <c r="E4716" s="158" t="s">
        <v>11884</v>
      </c>
      <c r="F4716" s="158" t="s">
        <v>25</v>
      </c>
      <c r="G4716" s="151" t="s">
        <v>26</v>
      </c>
      <c r="H4716" s="156">
        <v>348</v>
      </c>
      <c r="I4716" s="151" t="s">
        <v>27</v>
      </c>
      <c r="J4716" s="158">
        <v>27701428190</v>
      </c>
      <c r="K4716" s="158" t="s">
        <v>11885</v>
      </c>
      <c r="L4716" s="151" t="s">
        <v>31</v>
      </c>
      <c r="M4716" s="158" t="s">
        <v>31</v>
      </c>
      <c r="N4716" s="158" t="s">
        <v>29</v>
      </c>
      <c r="O4716" s="158">
        <v>11155</v>
      </c>
      <c r="P4716" s="149">
        <v>44417.807951388888</v>
      </c>
      <c r="Q4716" s="149">
        <v>44417.532905092594</v>
      </c>
      <c r="R4716" s="168">
        <v>95717</v>
      </c>
      <c r="S4716" s="151">
        <v>347162137</v>
      </c>
      <c r="T4716" s="153">
        <v>1.11550908211922E+16</v>
      </c>
      <c r="U4716" s="151" t="s">
        <v>32</v>
      </c>
      <c r="V4716" s="141"/>
      <c r="W4716" s="164" t="s">
        <v>13036</v>
      </c>
      <c r="X4716" s="36">
        <v>68378</v>
      </c>
      <c r="Y4716" s="24" t="e">
        <f>VLOOKUP(T4716,Buzon!C:C,1,FALSE)</f>
        <v>#N/A</v>
      </c>
      <c r="Z4716" s="13" t="e">
        <f>VLOOKUP(T4716,Buzon!C:Z,21,FALSE)</f>
        <v>#N/A</v>
      </c>
      <c r="AA4716" s="162" t="e">
        <f>VLOOKUP(T4716,Buzon!C:Z,22,FALSE)</f>
        <v>#N/A</v>
      </c>
      <c r="AB4716" s="162" t="e">
        <f>VLOOKUP(T4716,Buzon!C:Z,23,FALSE)</f>
        <v>#N/A</v>
      </c>
      <c r="AC4716" s="162" t="e">
        <f>VLOOKUP(T4716,Buzon!C:Z,24,FALSE)</f>
        <v>#N/A</v>
      </c>
      <c r="AD4716" s="146">
        <f>+H4716</f>
        <v>348</v>
      </c>
      <c r="AE4716" s="150">
        <v>8139649</v>
      </c>
    </row>
    <row r="4717" spans="1:31" s="150" customFormat="1" ht="12" customHeight="1" x14ac:dyDescent="0.25">
      <c r="A4717" s="151" t="s">
        <v>21</v>
      </c>
      <c r="B4717" s="158" t="s">
        <v>9668</v>
      </c>
      <c r="C4717" s="157"/>
      <c r="D4717" s="157"/>
      <c r="E4717" s="158" t="s">
        <v>11884</v>
      </c>
      <c r="F4717" s="158" t="s">
        <v>25</v>
      </c>
      <c r="G4717" s="151" t="s">
        <v>26</v>
      </c>
      <c r="H4717" s="156">
        <v>278</v>
      </c>
      <c r="I4717" s="151" t="s">
        <v>167</v>
      </c>
      <c r="J4717" s="158">
        <v>27701428191</v>
      </c>
      <c r="K4717" s="158" t="s">
        <v>11886</v>
      </c>
      <c r="L4717" s="151" t="s">
        <v>31</v>
      </c>
      <c r="M4717" s="158" t="s">
        <v>29</v>
      </c>
      <c r="N4717" s="158" t="s">
        <v>31</v>
      </c>
      <c r="O4717" s="158">
        <v>11155</v>
      </c>
      <c r="P4717" s="149">
        <v>44417.807951388888</v>
      </c>
      <c r="Q4717" s="149">
        <v>44417.532905092594</v>
      </c>
      <c r="R4717" s="168">
        <v>95717</v>
      </c>
      <c r="S4717" s="151">
        <v>347162137</v>
      </c>
      <c r="T4717" s="153">
        <v>1.11550908211922E+16</v>
      </c>
      <c r="U4717" s="151" t="s">
        <v>32</v>
      </c>
      <c r="V4717" s="141"/>
      <c r="W4717" s="164" t="s">
        <v>13036</v>
      </c>
      <c r="X4717" s="36">
        <v>68378</v>
      </c>
      <c r="Y4717" s="24" t="e">
        <f>VLOOKUP(T4717,Buzon!C:C,1,FALSE)</f>
        <v>#N/A</v>
      </c>
      <c r="Z4717" s="13" t="e">
        <f>VLOOKUP(T4717,Buzon!C:Z,21,FALSE)</f>
        <v>#N/A</v>
      </c>
      <c r="AA4717" s="162" t="e">
        <f>VLOOKUP(T4717,Buzon!C:Z,22,FALSE)</f>
        <v>#N/A</v>
      </c>
      <c r="AB4717" s="162" t="e">
        <f>VLOOKUP(T4717,Buzon!C:Z,23,FALSE)</f>
        <v>#N/A</v>
      </c>
      <c r="AC4717" s="162" t="e">
        <f>VLOOKUP(T4717,Buzon!C:Z,24,FALSE)</f>
        <v>#N/A</v>
      </c>
      <c r="AD4717" s="146">
        <f>+H4717</f>
        <v>278</v>
      </c>
      <c r="AE4717" s="150">
        <v>8139649</v>
      </c>
    </row>
    <row r="4718" spans="1:31" s="150" customFormat="1" ht="12" customHeight="1" x14ac:dyDescent="0.25">
      <c r="A4718" s="151" t="s">
        <v>21</v>
      </c>
      <c r="B4718" s="158" t="s">
        <v>9668</v>
      </c>
      <c r="C4718" s="158" t="s">
        <v>11873</v>
      </c>
      <c r="D4718" s="158">
        <v>2</v>
      </c>
      <c r="E4718" s="158" t="s">
        <v>11887</v>
      </c>
      <c r="F4718" s="158" t="s">
        <v>25</v>
      </c>
      <c r="G4718" s="151" t="s">
        <v>26</v>
      </c>
      <c r="H4718" s="156">
        <v>348</v>
      </c>
      <c r="I4718" s="151" t="s">
        <v>27</v>
      </c>
      <c r="J4718" s="158">
        <v>27701428192</v>
      </c>
      <c r="K4718" s="158" t="s">
        <v>11888</v>
      </c>
      <c r="L4718" s="151" t="s">
        <v>31</v>
      </c>
      <c r="M4718" s="158" t="s">
        <v>31</v>
      </c>
      <c r="N4718" s="158" t="s">
        <v>29</v>
      </c>
      <c r="O4718" s="158">
        <v>11155</v>
      </c>
      <c r="P4718" s="149">
        <v>44417.807951388888</v>
      </c>
      <c r="Q4718" s="149">
        <v>44417.532905092594</v>
      </c>
      <c r="R4718" s="168">
        <v>95717</v>
      </c>
      <c r="S4718" s="151">
        <v>347162137</v>
      </c>
      <c r="T4718" s="153">
        <v>1.11550908211922E+16</v>
      </c>
      <c r="U4718" s="151" t="s">
        <v>32</v>
      </c>
      <c r="V4718" s="141"/>
      <c r="W4718" s="164" t="s">
        <v>13036</v>
      </c>
      <c r="X4718" s="36">
        <v>68378</v>
      </c>
      <c r="Y4718" s="24" t="e">
        <f>VLOOKUP(T4718,Buzon!C:C,1,FALSE)</f>
        <v>#N/A</v>
      </c>
      <c r="Z4718" s="13" t="e">
        <f>VLOOKUP(T4718,Buzon!C:Z,21,FALSE)</f>
        <v>#N/A</v>
      </c>
      <c r="AA4718" s="162" t="e">
        <f>VLOOKUP(T4718,Buzon!C:Z,22,FALSE)</f>
        <v>#N/A</v>
      </c>
      <c r="AB4718" s="162" t="e">
        <f>VLOOKUP(T4718,Buzon!C:Z,23,FALSE)</f>
        <v>#N/A</v>
      </c>
      <c r="AC4718" s="162" t="e">
        <f>VLOOKUP(T4718,Buzon!C:Z,24,FALSE)</f>
        <v>#N/A</v>
      </c>
      <c r="AD4718" s="146">
        <f>+H4718</f>
        <v>348</v>
      </c>
      <c r="AE4718" s="150">
        <v>8139649</v>
      </c>
    </row>
    <row r="4719" spans="1:31" s="150" customFormat="1" ht="12" customHeight="1" x14ac:dyDescent="0.25">
      <c r="A4719" s="151" t="s">
        <v>21</v>
      </c>
      <c r="B4719" s="158" t="s">
        <v>9668</v>
      </c>
      <c r="C4719" s="157"/>
      <c r="D4719" s="157"/>
      <c r="E4719" s="158" t="s">
        <v>11887</v>
      </c>
      <c r="F4719" s="158" t="s">
        <v>25</v>
      </c>
      <c r="G4719" s="151" t="s">
        <v>26</v>
      </c>
      <c r="H4719" s="156">
        <v>278</v>
      </c>
      <c r="I4719" s="151" t="s">
        <v>167</v>
      </c>
      <c r="J4719" s="158">
        <v>27701428193</v>
      </c>
      <c r="K4719" s="158" t="s">
        <v>11889</v>
      </c>
      <c r="L4719" s="151" t="s">
        <v>31</v>
      </c>
      <c r="M4719" s="158" t="s">
        <v>29</v>
      </c>
      <c r="N4719" s="158" t="s">
        <v>31</v>
      </c>
      <c r="O4719" s="158">
        <v>11155</v>
      </c>
      <c r="P4719" s="149">
        <v>44417.807951388888</v>
      </c>
      <c r="Q4719" s="149">
        <v>44417.532905092594</v>
      </c>
      <c r="R4719" s="168">
        <v>95717</v>
      </c>
      <c r="S4719" s="151">
        <v>347162137</v>
      </c>
      <c r="T4719" s="153">
        <v>1.11550908211922E+16</v>
      </c>
      <c r="U4719" s="151" t="s">
        <v>32</v>
      </c>
      <c r="V4719" s="141"/>
      <c r="W4719" s="164" t="s">
        <v>13036</v>
      </c>
      <c r="X4719" s="36">
        <v>68378</v>
      </c>
      <c r="Y4719" s="24" t="e">
        <f>VLOOKUP(T4719,Buzon!C:C,1,FALSE)</f>
        <v>#N/A</v>
      </c>
      <c r="Z4719" s="13" t="e">
        <f>VLOOKUP(T4719,Buzon!C:Z,21,FALSE)</f>
        <v>#N/A</v>
      </c>
      <c r="AA4719" s="162" t="e">
        <f>VLOOKUP(T4719,Buzon!C:Z,22,FALSE)</f>
        <v>#N/A</v>
      </c>
      <c r="AB4719" s="162" t="e">
        <f>VLOOKUP(T4719,Buzon!C:Z,23,FALSE)</f>
        <v>#N/A</v>
      </c>
      <c r="AC4719" s="162" t="e">
        <f>VLOOKUP(T4719,Buzon!C:Z,24,FALSE)</f>
        <v>#N/A</v>
      </c>
      <c r="AD4719" s="146">
        <f>+H4719</f>
        <v>278</v>
      </c>
      <c r="AE4719" s="150">
        <v>8139649</v>
      </c>
    </row>
    <row r="4720" spans="1:31" s="150" customFormat="1" ht="12" customHeight="1" x14ac:dyDescent="0.25">
      <c r="A4720" s="151" t="s">
        <v>21</v>
      </c>
      <c r="B4720" s="158" t="s">
        <v>9668</v>
      </c>
      <c r="C4720" s="158" t="s">
        <v>11890</v>
      </c>
      <c r="D4720" s="158">
        <v>11</v>
      </c>
      <c r="E4720" s="158" t="s">
        <v>11891</v>
      </c>
      <c r="F4720" s="158" t="s">
        <v>71</v>
      </c>
      <c r="G4720" s="151" t="s">
        <v>26</v>
      </c>
      <c r="H4720" s="156">
        <v>174</v>
      </c>
      <c r="I4720" s="151" t="s">
        <v>27</v>
      </c>
      <c r="J4720" s="158">
        <v>27701428197</v>
      </c>
      <c r="K4720" s="158" t="s">
        <v>11892</v>
      </c>
      <c r="L4720" s="151" t="s">
        <v>31</v>
      </c>
      <c r="M4720" s="158" t="s">
        <v>31</v>
      </c>
      <c r="N4720" s="158" t="s">
        <v>29</v>
      </c>
      <c r="O4720" s="158">
        <v>11155</v>
      </c>
      <c r="P4720" s="149">
        <v>44417.809965277775</v>
      </c>
      <c r="Q4720" s="149">
        <v>44417.532905092594</v>
      </c>
      <c r="R4720" s="168">
        <v>385459</v>
      </c>
      <c r="S4720" s="151">
        <v>347164863</v>
      </c>
      <c r="T4720" s="153">
        <v>1.11550908211925E+16</v>
      </c>
      <c r="U4720" s="151" t="s">
        <v>32</v>
      </c>
      <c r="V4720" s="141"/>
      <c r="W4720" s="164" t="s">
        <v>13036</v>
      </c>
      <c r="X4720" s="36">
        <v>68378</v>
      </c>
      <c r="Y4720" s="24" t="e">
        <f>VLOOKUP(T4720,Buzon!C:C,1,FALSE)</f>
        <v>#N/A</v>
      </c>
      <c r="Z4720" s="13" t="e">
        <f>VLOOKUP(T4720,Buzon!C:Z,21,FALSE)</f>
        <v>#N/A</v>
      </c>
      <c r="AA4720" s="162" t="e">
        <f>VLOOKUP(T4720,Buzon!C:Z,22,FALSE)</f>
        <v>#N/A</v>
      </c>
      <c r="AB4720" s="162" t="e">
        <f>VLOOKUP(T4720,Buzon!C:Z,23,FALSE)</f>
        <v>#N/A</v>
      </c>
      <c r="AC4720" s="162" t="e">
        <f>VLOOKUP(T4720,Buzon!C:Z,24,FALSE)</f>
        <v>#N/A</v>
      </c>
      <c r="AD4720" s="146">
        <f>+H4720</f>
        <v>174</v>
      </c>
      <c r="AE4720" s="150">
        <v>8139649</v>
      </c>
    </row>
    <row r="4721" spans="1:31" s="150" customFormat="1" ht="12" customHeight="1" x14ac:dyDescent="0.25">
      <c r="A4721" s="151" t="s">
        <v>21</v>
      </c>
      <c r="B4721" s="158" t="s">
        <v>9668</v>
      </c>
      <c r="C4721" s="158" t="s">
        <v>11890</v>
      </c>
      <c r="D4721" s="158">
        <v>12</v>
      </c>
      <c r="E4721" s="158" t="s">
        <v>11893</v>
      </c>
      <c r="F4721" s="158" t="s">
        <v>25</v>
      </c>
      <c r="G4721" s="151" t="s">
        <v>26</v>
      </c>
      <c r="H4721" s="156">
        <v>278</v>
      </c>
      <c r="I4721" s="151" t="s">
        <v>27</v>
      </c>
      <c r="J4721" s="158">
        <v>27701428198</v>
      </c>
      <c r="K4721" s="158" t="s">
        <v>11894</v>
      </c>
      <c r="L4721" s="151" t="s">
        <v>31</v>
      </c>
      <c r="M4721" s="158" t="s">
        <v>31</v>
      </c>
      <c r="N4721" s="158" t="s">
        <v>29</v>
      </c>
      <c r="O4721" s="158">
        <v>11155</v>
      </c>
      <c r="P4721" s="149">
        <v>44417.809965277775</v>
      </c>
      <c r="Q4721" s="149">
        <v>44417.532905092594</v>
      </c>
      <c r="R4721" s="168">
        <v>385459</v>
      </c>
      <c r="S4721" s="151">
        <v>347164863</v>
      </c>
      <c r="T4721" s="153">
        <v>1.11550908211925E+16</v>
      </c>
      <c r="U4721" s="151" t="s">
        <v>32</v>
      </c>
      <c r="V4721" s="141"/>
      <c r="W4721" s="164" t="s">
        <v>13036</v>
      </c>
      <c r="X4721" s="36">
        <v>68378</v>
      </c>
      <c r="Y4721" s="24" t="e">
        <f>VLOOKUP(T4721,Buzon!C:C,1,FALSE)</f>
        <v>#N/A</v>
      </c>
      <c r="Z4721" s="13" t="e">
        <f>VLOOKUP(T4721,Buzon!C:Z,21,FALSE)</f>
        <v>#N/A</v>
      </c>
      <c r="AA4721" s="162" t="e">
        <f>VLOOKUP(T4721,Buzon!C:Z,22,FALSE)</f>
        <v>#N/A</v>
      </c>
      <c r="AB4721" s="162" t="e">
        <f>VLOOKUP(T4721,Buzon!C:Z,23,FALSE)</f>
        <v>#N/A</v>
      </c>
      <c r="AC4721" s="162" t="e">
        <f>VLOOKUP(T4721,Buzon!C:Z,24,FALSE)</f>
        <v>#N/A</v>
      </c>
      <c r="AD4721" s="146">
        <f>+H4721</f>
        <v>278</v>
      </c>
      <c r="AE4721" s="150">
        <v>8139649</v>
      </c>
    </row>
    <row r="4722" spans="1:31" s="150" customFormat="1" ht="12" customHeight="1" x14ac:dyDescent="0.25">
      <c r="A4722" s="151" t="s">
        <v>21</v>
      </c>
      <c r="B4722" s="158" t="s">
        <v>9668</v>
      </c>
      <c r="C4722" s="158" t="s">
        <v>7325</v>
      </c>
      <c r="D4722" s="158">
        <v>3</v>
      </c>
      <c r="E4722" s="158" t="s">
        <v>11895</v>
      </c>
      <c r="F4722" s="158" t="s">
        <v>71</v>
      </c>
      <c r="G4722" s="151" t="s">
        <v>26</v>
      </c>
      <c r="H4722" s="156">
        <v>174</v>
      </c>
      <c r="I4722" s="151" t="s">
        <v>27</v>
      </c>
      <c r="J4722" s="158">
        <v>27701428199</v>
      </c>
      <c r="K4722" s="158" t="s">
        <v>11896</v>
      </c>
      <c r="L4722" s="151" t="s">
        <v>31</v>
      </c>
      <c r="M4722" s="158" t="s">
        <v>31</v>
      </c>
      <c r="N4722" s="158" t="s">
        <v>29</v>
      </c>
      <c r="O4722" s="158">
        <v>11155</v>
      </c>
      <c r="P4722" s="149">
        <v>44417.811412037037</v>
      </c>
      <c r="Q4722" s="149">
        <v>44417.532905092594</v>
      </c>
      <c r="R4722" s="168">
        <v>950478</v>
      </c>
      <c r="S4722" s="151">
        <v>347166817</v>
      </c>
      <c r="T4722" s="153">
        <v>1.11550908211927E+16</v>
      </c>
      <c r="U4722" s="151" t="s">
        <v>32</v>
      </c>
      <c r="V4722" s="141"/>
      <c r="W4722" s="164" t="s">
        <v>13036</v>
      </c>
      <c r="X4722" s="36">
        <v>68378</v>
      </c>
      <c r="Y4722" s="24" t="e">
        <f>VLOOKUP(T4722,Buzon!C:C,1,FALSE)</f>
        <v>#N/A</v>
      </c>
      <c r="Z4722" s="13" t="e">
        <f>VLOOKUP(T4722,Buzon!C:Z,21,FALSE)</f>
        <v>#N/A</v>
      </c>
      <c r="AA4722" s="162" t="e">
        <f>VLOOKUP(T4722,Buzon!C:Z,22,FALSE)</f>
        <v>#N/A</v>
      </c>
      <c r="AB4722" s="162" t="e">
        <f>VLOOKUP(T4722,Buzon!C:Z,23,FALSE)</f>
        <v>#N/A</v>
      </c>
      <c r="AC4722" s="162" t="e">
        <f>VLOOKUP(T4722,Buzon!C:Z,24,FALSE)</f>
        <v>#N/A</v>
      </c>
      <c r="AD4722" s="146">
        <f>+H4722</f>
        <v>174</v>
      </c>
      <c r="AE4722" s="150">
        <v>8139649</v>
      </c>
    </row>
    <row r="4723" spans="1:31" s="150" customFormat="1" ht="12" customHeight="1" x14ac:dyDescent="0.25">
      <c r="A4723" s="151" t="s">
        <v>21</v>
      </c>
      <c r="B4723" s="158" t="s">
        <v>9668</v>
      </c>
      <c r="C4723" s="158" t="s">
        <v>7325</v>
      </c>
      <c r="D4723" s="158">
        <v>4</v>
      </c>
      <c r="E4723" s="158" t="s">
        <v>11897</v>
      </c>
      <c r="F4723" s="158" t="s">
        <v>25</v>
      </c>
      <c r="G4723" s="151" t="s">
        <v>26</v>
      </c>
      <c r="H4723" s="156">
        <v>278</v>
      </c>
      <c r="I4723" s="151" t="s">
        <v>27</v>
      </c>
      <c r="J4723" s="158">
        <v>27701428200</v>
      </c>
      <c r="K4723" s="158" t="s">
        <v>11898</v>
      </c>
      <c r="L4723" s="151" t="s">
        <v>31</v>
      </c>
      <c r="M4723" s="158" t="s">
        <v>31</v>
      </c>
      <c r="N4723" s="158" t="s">
        <v>29</v>
      </c>
      <c r="O4723" s="158">
        <v>11155</v>
      </c>
      <c r="P4723" s="149">
        <v>44417.811412037037</v>
      </c>
      <c r="Q4723" s="149">
        <v>44417.532905092594</v>
      </c>
      <c r="R4723" s="168">
        <v>950478</v>
      </c>
      <c r="S4723" s="151">
        <v>347166817</v>
      </c>
      <c r="T4723" s="153">
        <v>1.11550908211927E+16</v>
      </c>
      <c r="U4723" s="151" t="s">
        <v>32</v>
      </c>
      <c r="V4723" s="141"/>
      <c r="W4723" s="164" t="s">
        <v>13036</v>
      </c>
      <c r="X4723" s="36">
        <v>68378</v>
      </c>
      <c r="Y4723" s="24" t="e">
        <f>VLOOKUP(T4723,Buzon!C:C,1,FALSE)</f>
        <v>#N/A</v>
      </c>
      <c r="Z4723" s="13" t="e">
        <f>VLOOKUP(T4723,Buzon!C:Z,21,FALSE)</f>
        <v>#N/A</v>
      </c>
      <c r="AA4723" s="162" t="e">
        <f>VLOOKUP(T4723,Buzon!C:Z,22,FALSE)</f>
        <v>#N/A</v>
      </c>
      <c r="AB4723" s="162" t="e">
        <f>VLOOKUP(T4723,Buzon!C:Z,23,FALSE)</f>
        <v>#N/A</v>
      </c>
      <c r="AC4723" s="162" t="e">
        <f>VLOOKUP(T4723,Buzon!C:Z,24,FALSE)</f>
        <v>#N/A</v>
      </c>
      <c r="AD4723" s="146">
        <f>+H4723</f>
        <v>278</v>
      </c>
      <c r="AE4723" s="150">
        <v>8139649</v>
      </c>
    </row>
    <row r="4724" spans="1:31" s="150" customFormat="1" ht="12" customHeight="1" x14ac:dyDescent="0.25">
      <c r="A4724" s="151" t="s">
        <v>21</v>
      </c>
      <c r="B4724" s="158" t="s">
        <v>9668</v>
      </c>
      <c r="C4724" s="158" t="s">
        <v>11899</v>
      </c>
      <c r="D4724" s="158">
        <v>36</v>
      </c>
      <c r="E4724" s="158" t="s">
        <v>11900</v>
      </c>
      <c r="F4724" s="158" t="s">
        <v>25</v>
      </c>
      <c r="G4724" s="151" t="s">
        <v>26</v>
      </c>
      <c r="H4724" s="156">
        <v>348</v>
      </c>
      <c r="I4724" s="151" t="s">
        <v>27</v>
      </c>
      <c r="J4724" s="158">
        <v>27701428201</v>
      </c>
      <c r="K4724" s="158" t="s">
        <v>11901</v>
      </c>
      <c r="L4724" s="151" t="s">
        <v>31</v>
      </c>
      <c r="M4724" s="158" t="s">
        <v>31</v>
      </c>
      <c r="N4724" s="158" t="s">
        <v>29</v>
      </c>
      <c r="O4724" s="158">
        <v>11155</v>
      </c>
      <c r="P4724" s="149">
        <v>44417.812696759262</v>
      </c>
      <c r="Q4724" s="149">
        <v>44417.532905092594</v>
      </c>
      <c r="R4724" s="168">
        <v>269926</v>
      </c>
      <c r="S4724" s="151">
        <v>347168682</v>
      </c>
      <c r="T4724" s="153">
        <v>1.11550908211929E+16</v>
      </c>
      <c r="U4724" s="151" t="s">
        <v>32</v>
      </c>
      <c r="V4724" s="141"/>
      <c r="W4724" s="164" t="s">
        <v>13036</v>
      </c>
      <c r="X4724" s="36">
        <v>68378</v>
      </c>
      <c r="Y4724" s="24" t="e">
        <f>VLOOKUP(T4724,Buzon!C:C,1,FALSE)</f>
        <v>#N/A</v>
      </c>
      <c r="Z4724" s="13" t="e">
        <f>VLOOKUP(T4724,Buzon!C:Z,21,FALSE)</f>
        <v>#N/A</v>
      </c>
      <c r="AA4724" s="162" t="e">
        <f>VLOOKUP(T4724,Buzon!C:Z,22,FALSE)</f>
        <v>#N/A</v>
      </c>
      <c r="AB4724" s="162" t="e">
        <f>VLOOKUP(T4724,Buzon!C:Z,23,FALSE)</f>
        <v>#N/A</v>
      </c>
      <c r="AC4724" s="162" t="e">
        <f>VLOOKUP(T4724,Buzon!C:Z,24,FALSE)</f>
        <v>#N/A</v>
      </c>
      <c r="AD4724" s="146">
        <f>+H4724</f>
        <v>348</v>
      </c>
      <c r="AE4724" s="150">
        <v>8139649</v>
      </c>
    </row>
    <row r="4725" spans="1:31" s="150" customFormat="1" ht="12" customHeight="1" x14ac:dyDescent="0.25">
      <c r="A4725" s="151" t="s">
        <v>21</v>
      </c>
      <c r="B4725" s="158" t="s">
        <v>9668</v>
      </c>
      <c r="C4725" s="158" t="s">
        <v>11179</v>
      </c>
      <c r="D4725" s="158">
        <v>39</v>
      </c>
      <c r="E4725" s="158" t="s">
        <v>7106</v>
      </c>
      <c r="F4725" s="158" t="s">
        <v>25</v>
      </c>
      <c r="G4725" s="151" t="s">
        <v>26</v>
      </c>
      <c r="H4725" s="156">
        <v>348</v>
      </c>
      <c r="I4725" s="151" t="s">
        <v>27</v>
      </c>
      <c r="J4725" s="158">
        <v>27701428205</v>
      </c>
      <c r="K4725" s="158" t="s">
        <v>11902</v>
      </c>
      <c r="L4725" s="151" t="s">
        <v>31</v>
      </c>
      <c r="M4725" s="158" t="s">
        <v>31</v>
      </c>
      <c r="N4725" s="158" t="s">
        <v>29</v>
      </c>
      <c r="O4725" s="158">
        <v>11155</v>
      </c>
      <c r="P4725" s="149">
        <v>44417.816944444443</v>
      </c>
      <c r="Q4725" s="149">
        <v>44417.532905092594</v>
      </c>
      <c r="R4725" s="168">
        <v>792916</v>
      </c>
      <c r="S4725" s="151">
        <v>347174436</v>
      </c>
      <c r="T4725" s="153">
        <v>1.11550908211935E+16</v>
      </c>
      <c r="U4725" s="151" t="s">
        <v>32</v>
      </c>
      <c r="V4725" s="141"/>
      <c r="W4725" s="164" t="s">
        <v>13036</v>
      </c>
      <c r="X4725" s="36">
        <v>68378</v>
      </c>
      <c r="Y4725" s="24" t="e">
        <f>VLOOKUP(T4725,Buzon!C:C,1,FALSE)</f>
        <v>#N/A</v>
      </c>
      <c r="Z4725" s="13" t="e">
        <f>VLOOKUP(T4725,Buzon!C:Z,21,FALSE)</f>
        <v>#N/A</v>
      </c>
      <c r="AA4725" s="162" t="e">
        <f>VLOOKUP(T4725,Buzon!C:Z,22,FALSE)</f>
        <v>#N/A</v>
      </c>
      <c r="AB4725" s="162" t="e">
        <f>VLOOKUP(T4725,Buzon!C:Z,23,FALSE)</f>
        <v>#N/A</v>
      </c>
      <c r="AC4725" s="162" t="e">
        <f>VLOOKUP(T4725,Buzon!C:Z,24,FALSE)</f>
        <v>#N/A</v>
      </c>
      <c r="AD4725" s="146">
        <f>+H4725</f>
        <v>348</v>
      </c>
      <c r="AE4725" s="150">
        <v>8139649</v>
      </c>
    </row>
    <row r="4726" spans="1:31" s="150" customFormat="1" ht="12" customHeight="1" x14ac:dyDescent="0.25">
      <c r="A4726" s="151" t="s">
        <v>21</v>
      </c>
      <c r="B4726" s="158" t="s">
        <v>9668</v>
      </c>
      <c r="C4726" s="158" t="s">
        <v>11873</v>
      </c>
      <c r="D4726" s="158">
        <v>12</v>
      </c>
      <c r="E4726" s="158" t="s">
        <v>11903</v>
      </c>
      <c r="F4726" s="158" t="s">
        <v>25</v>
      </c>
      <c r="G4726" s="151" t="s">
        <v>26</v>
      </c>
      <c r="H4726" s="156">
        <v>348</v>
      </c>
      <c r="I4726" s="151" t="s">
        <v>27</v>
      </c>
      <c r="J4726" s="158">
        <v>27701428206</v>
      </c>
      <c r="K4726" s="158" t="s">
        <v>11904</v>
      </c>
      <c r="L4726" s="151" t="s">
        <v>31</v>
      </c>
      <c r="M4726" s="158" t="s">
        <v>31</v>
      </c>
      <c r="N4726" s="158" t="s">
        <v>29</v>
      </c>
      <c r="O4726" s="158">
        <v>11155</v>
      </c>
      <c r="P4726" s="149">
        <v>44417.817858796298</v>
      </c>
      <c r="Q4726" s="149">
        <v>44417.532905092594</v>
      </c>
      <c r="R4726" s="168" t="s">
        <v>11905</v>
      </c>
      <c r="S4726" s="151">
        <v>347175605</v>
      </c>
      <c r="T4726" s="153">
        <v>1.11550908211936E+16</v>
      </c>
      <c r="U4726" s="151" t="s">
        <v>32</v>
      </c>
      <c r="V4726" s="141"/>
      <c r="W4726" s="164" t="s">
        <v>13036</v>
      </c>
      <c r="X4726" s="36">
        <v>68378</v>
      </c>
      <c r="Y4726" s="24" t="e">
        <f>VLOOKUP(T4726,Buzon!C:C,1,FALSE)</f>
        <v>#N/A</v>
      </c>
      <c r="Z4726" s="13" t="e">
        <f>VLOOKUP(T4726,Buzon!C:Z,21,FALSE)</f>
        <v>#N/A</v>
      </c>
      <c r="AA4726" s="162" t="e">
        <f>VLOOKUP(T4726,Buzon!C:Z,22,FALSE)</f>
        <v>#N/A</v>
      </c>
      <c r="AB4726" s="162" t="e">
        <f>VLOOKUP(T4726,Buzon!C:Z,23,FALSE)</f>
        <v>#N/A</v>
      </c>
      <c r="AC4726" s="162" t="e">
        <f>VLOOKUP(T4726,Buzon!C:Z,24,FALSE)</f>
        <v>#N/A</v>
      </c>
      <c r="AD4726" s="146">
        <f>+H4726</f>
        <v>348</v>
      </c>
      <c r="AE4726" s="150">
        <v>8139649</v>
      </c>
    </row>
    <row r="4727" spans="1:31" s="150" customFormat="1" ht="12" customHeight="1" x14ac:dyDescent="0.25">
      <c r="A4727" s="151" t="s">
        <v>21</v>
      </c>
      <c r="B4727" s="158" t="s">
        <v>9668</v>
      </c>
      <c r="C4727" s="158" t="s">
        <v>11158</v>
      </c>
      <c r="D4727" s="158">
        <v>18</v>
      </c>
      <c r="E4727" s="158" t="s">
        <v>11906</v>
      </c>
      <c r="F4727" s="158" t="s">
        <v>25</v>
      </c>
      <c r="G4727" s="151" t="s">
        <v>26</v>
      </c>
      <c r="H4727" s="156">
        <v>1</v>
      </c>
      <c r="I4727" s="151" t="s">
        <v>27</v>
      </c>
      <c r="J4727" s="158">
        <v>27701428213</v>
      </c>
      <c r="K4727" s="158" t="s">
        <v>11907</v>
      </c>
      <c r="L4727" s="151" t="s">
        <v>31</v>
      </c>
      <c r="M4727" s="158" t="s">
        <v>31</v>
      </c>
      <c r="N4727" s="158" t="s">
        <v>30</v>
      </c>
      <c r="O4727" s="158">
        <v>11155</v>
      </c>
      <c r="P4727" s="149">
        <v>44417.825254629628</v>
      </c>
      <c r="Q4727" s="149">
        <v>44417.532905092594</v>
      </c>
      <c r="R4727" s="168">
        <v>81441</v>
      </c>
      <c r="S4727" s="151">
        <v>347185292</v>
      </c>
      <c r="T4727" s="153">
        <v>1.11550908211946E+16</v>
      </c>
      <c r="U4727" s="151" t="s">
        <v>32</v>
      </c>
      <c r="V4727" s="141"/>
      <c r="W4727" s="164" t="s">
        <v>13036</v>
      </c>
      <c r="X4727" s="36">
        <v>68378</v>
      </c>
      <c r="Y4727" s="24" t="e">
        <f>VLOOKUP(T4727,Buzon!C:C,1,FALSE)</f>
        <v>#N/A</v>
      </c>
      <c r="Z4727" s="13" t="e">
        <f>VLOOKUP(T4727,Buzon!C:Z,21,FALSE)</f>
        <v>#N/A</v>
      </c>
      <c r="AA4727" s="162" t="e">
        <f>VLOOKUP(T4727,Buzon!C:Z,22,FALSE)</f>
        <v>#N/A</v>
      </c>
      <c r="AB4727" s="162" t="e">
        <f>VLOOKUP(T4727,Buzon!C:Z,23,FALSE)</f>
        <v>#N/A</v>
      </c>
      <c r="AC4727" s="162" t="e">
        <f>VLOOKUP(T4727,Buzon!C:Z,24,FALSE)</f>
        <v>#N/A</v>
      </c>
      <c r="AD4727" s="146">
        <f>+H4727</f>
        <v>1</v>
      </c>
      <c r="AE4727" s="150">
        <v>8139649</v>
      </c>
    </row>
    <row r="4728" spans="1:31" s="150" customFormat="1" ht="12" customHeight="1" x14ac:dyDescent="0.25">
      <c r="A4728" s="151" t="s">
        <v>21</v>
      </c>
      <c r="B4728" s="158" t="s">
        <v>9668</v>
      </c>
      <c r="C4728" s="158" t="s">
        <v>10012</v>
      </c>
      <c r="D4728" s="158">
        <v>3</v>
      </c>
      <c r="E4728" s="158" t="s">
        <v>11908</v>
      </c>
      <c r="F4728" s="158" t="s">
        <v>71</v>
      </c>
      <c r="G4728" s="151" t="s">
        <v>26</v>
      </c>
      <c r="H4728" s="156">
        <v>174</v>
      </c>
      <c r="I4728" s="151" t="s">
        <v>27</v>
      </c>
      <c r="J4728" s="158">
        <v>27701428214</v>
      </c>
      <c r="K4728" s="158" t="s">
        <v>11909</v>
      </c>
      <c r="L4728" s="151" t="s">
        <v>31</v>
      </c>
      <c r="M4728" s="158" t="s">
        <v>31</v>
      </c>
      <c r="N4728" s="158" t="s">
        <v>29</v>
      </c>
      <c r="O4728" s="158">
        <v>11155</v>
      </c>
      <c r="P4728" s="149">
        <v>44417.830752314818</v>
      </c>
      <c r="Q4728" s="149">
        <v>44417.532905092594</v>
      </c>
      <c r="R4728" s="168">
        <v>60578</v>
      </c>
      <c r="S4728" s="151">
        <v>347192743</v>
      </c>
      <c r="T4728" s="153">
        <v>1.11550908211955E+16</v>
      </c>
      <c r="U4728" s="151" t="s">
        <v>32</v>
      </c>
      <c r="V4728" s="141"/>
      <c r="W4728" s="164" t="s">
        <v>13036</v>
      </c>
      <c r="X4728" s="36">
        <v>68378</v>
      </c>
      <c r="Y4728" s="24" t="e">
        <f>VLOOKUP(T4728,Buzon!C:C,1,FALSE)</f>
        <v>#N/A</v>
      </c>
      <c r="Z4728" s="13" t="e">
        <f>VLOOKUP(T4728,Buzon!C:Z,21,FALSE)</f>
        <v>#N/A</v>
      </c>
      <c r="AA4728" s="162" t="e">
        <f>VLOOKUP(T4728,Buzon!C:Z,22,FALSE)</f>
        <v>#N/A</v>
      </c>
      <c r="AB4728" s="162" t="e">
        <f>VLOOKUP(T4728,Buzon!C:Z,23,FALSE)</f>
        <v>#N/A</v>
      </c>
      <c r="AC4728" s="162" t="e">
        <f>VLOOKUP(T4728,Buzon!C:Z,24,FALSE)</f>
        <v>#N/A</v>
      </c>
      <c r="AD4728" s="146">
        <f>+H4728</f>
        <v>174</v>
      </c>
      <c r="AE4728" s="150">
        <v>8139649</v>
      </c>
    </row>
    <row r="4729" spans="1:31" s="150" customFormat="1" ht="12" customHeight="1" x14ac:dyDescent="0.25">
      <c r="A4729" s="151" t="s">
        <v>21</v>
      </c>
      <c r="B4729" s="158" t="s">
        <v>9668</v>
      </c>
      <c r="C4729" s="158" t="s">
        <v>10012</v>
      </c>
      <c r="D4729" s="158">
        <v>15</v>
      </c>
      <c r="E4729" s="158" t="s">
        <v>11910</v>
      </c>
      <c r="F4729" s="158" t="s">
        <v>71</v>
      </c>
      <c r="G4729" s="151" t="s">
        <v>26</v>
      </c>
      <c r="H4729" s="156">
        <v>174</v>
      </c>
      <c r="I4729" s="151" t="s">
        <v>27</v>
      </c>
      <c r="J4729" s="158">
        <v>27701428215</v>
      </c>
      <c r="K4729" s="158" t="s">
        <v>11911</v>
      </c>
      <c r="L4729" s="151" t="s">
        <v>31</v>
      </c>
      <c r="M4729" s="158" t="s">
        <v>31</v>
      </c>
      <c r="N4729" s="158" t="s">
        <v>29</v>
      </c>
      <c r="O4729" s="158">
        <v>11155</v>
      </c>
      <c r="P4729" s="149">
        <v>44417.830752314818</v>
      </c>
      <c r="Q4729" s="149">
        <v>44417.532905092594</v>
      </c>
      <c r="R4729" s="168">
        <v>60578</v>
      </c>
      <c r="S4729" s="151">
        <v>347192743</v>
      </c>
      <c r="T4729" s="153">
        <v>1.11550908211955E+16</v>
      </c>
      <c r="U4729" s="151" t="s">
        <v>32</v>
      </c>
      <c r="V4729" s="141"/>
      <c r="W4729" s="164" t="s">
        <v>13036</v>
      </c>
      <c r="X4729" s="36">
        <v>68378</v>
      </c>
      <c r="Y4729" s="24" t="e">
        <f>VLOOKUP(T4729,Buzon!C:C,1,FALSE)</f>
        <v>#N/A</v>
      </c>
      <c r="Z4729" s="13" t="e">
        <f>VLOOKUP(T4729,Buzon!C:Z,21,FALSE)</f>
        <v>#N/A</v>
      </c>
      <c r="AA4729" s="162" t="e">
        <f>VLOOKUP(T4729,Buzon!C:Z,22,FALSE)</f>
        <v>#N/A</v>
      </c>
      <c r="AB4729" s="162" t="e">
        <f>VLOOKUP(T4729,Buzon!C:Z,23,FALSE)</f>
        <v>#N/A</v>
      </c>
      <c r="AC4729" s="162" t="e">
        <f>VLOOKUP(T4729,Buzon!C:Z,24,FALSE)</f>
        <v>#N/A</v>
      </c>
      <c r="AD4729" s="146">
        <f>+H4729</f>
        <v>174</v>
      </c>
      <c r="AE4729" s="150">
        <v>8139649</v>
      </c>
    </row>
    <row r="4730" spans="1:31" s="150" customFormat="1" ht="12" customHeight="1" x14ac:dyDescent="0.25">
      <c r="A4730" s="151" t="s">
        <v>21</v>
      </c>
      <c r="B4730" s="158" t="s">
        <v>9668</v>
      </c>
      <c r="C4730" s="158" t="s">
        <v>10012</v>
      </c>
      <c r="D4730" s="158">
        <v>16</v>
      </c>
      <c r="E4730" s="158" t="s">
        <v>11912</v>
      </c>
      <c r="F4730" s="158" t="s">
        <v>219</v>
      </c>
      <c r="G4730" s="151" t="s">
        <v>26</v>
      </c>
      <c r="H4730" s="156">
        <v>174</v>
      </c>
      <c r="I4730" s="151" t="s">
        <v>27</v>
      </c>
      <c r="J4730" s="158">
        <v>27701428216</v>
      </c>
      <c r="K4730" s="158" t="s">
        <v>11913</v>
      </c>
      <c r="L4730" s="151" t="s">
        <v>31</v>
      </c>
      <c r="M4730" s="158" t="s">
        <v>31</v>
      </c>
      <c r="N4730" s="158" t="s">
        <v>29</v>
      </c>
      <c r="O4730" s="158">
        <v>11155</v>
      </c>
      <c r="P4730" s="149">
        <v>44417.830752314818</v>
      </c>
      <c r="Q4730" s="149">
        <v>44417.532905092594</v>
      </c>
      <c r="R4730" s="168">
        <v>60578</v>
      </c>
      <c r="S4730" s="151">
        <v>347192743</v>
      </c>
      <c r="T4730" s="153">
        <v>1.11550908211955E+16</v>
      </c>
      <c r="U4730" s="151" t="s">
        <v>32</v>
      </c>
      <c r="V4730" s="141"/>
      <c r="W4730" s="164" t="s">
        <v>13036</v>
      </c>
      <c r="X4730" s="36">
        <v>68378</v>
      </c>
      <c r="Y4730" s="24" t="e">
        <f>VLOOKUP(T4730,Buzon!C:C,1,FALSE)</f>
        <v>#N/A</v>
      </c>
      <c r="Z4730" s="13" t="e">
        <f>VLOOKUP(T4730,Buzon!C:Z,21,FALSE)</f>
        <v>#N/A</v>
      </c>
      <c r="AA4730" s="162" t="e">
        <f>VLOOKUP(T4730,Buzon!C:Z,22,FALSE)</f>
        <v>#N/A</v>
      </c>
      <c r="AB4730" s="162" t="e">
        <f>VLOOKUP(T4730,Buzon!C:Z,23,FALSE)</f>
        <v>#N/A</v>
      </c>
      <c r="AC4730" s="162" t="e">
        <f>VLOOKUP(T4730,Buzon!C:Z,24,FALSE)</f>
        <v>#N/A</v>
      </c>
      <c r="AD4730" s="146">
        <f>+H4730</f>
        <v>174</v>
      </c>
      <c r="AE4730" s="150">
        <v>8139649</v>
      </c>
    </row>
    <row r="4731" spans="1:31" s="150" customFormat="1" ht="12" customHeight="1" x14ac:dyDescent="0.25">
      <c r="A4731" s="151" t="s">
        <v>21</v>
      </c>
      <c r="B4731" s="158" t="s">
        <v>9668</v>
      </c>
      <c r="C4731" s="158" t="s">
        <v>10012</v>
      </c>
      <c r="D4731" s="158">
        <v>19</v>
      </c>
      <c r="E4731" s="158" t="s">
        <v>11914</v>
      </c>
      <c r="F4731" s="158" t="s">
        <v>25</v>
      </c>
      <c r="G4731" s="151" t="s">
        <v>26</v>
      </c>
      <c r="H4731" s="156">
        <v>348</v>
      </c>
      <c r="I4731" s="151" t="s">
        <v>27</v>
      </c>
      <c r="J4731" s="158">
        <v>27701428217</v>
      </c>
      <c r="K4731" s="158" t="s">
        <v>11915</v>
      </c>
      <c r="L4731" s="151" t="s">
        <v>31</v>
      </c>
      <c r="M4731" s="158" t="s">
        <v>31</v>
      </c>
      <c r="N4731" s="158" t="s">
        <v>29</v>
      </c>
      <c r="O4731" s="158">
        <v>11155</v>
      </c>
      <c r="P4731" s="149">
        <v>44417.830752314818</v>
      </c>
      <c r="Q4731" s="149">
        <v>44417.532905092594</v>
      </c>
      <c r="R4731" s="168">
        <v>60578</v>
      </c>
      <c r="S4731" s="151">
        <v>347192743</v>
      </c>
      <c r="T4731" s="153">
        <v>1.11550908211955E+16</v>
      </c>
      <c r="U4731" s="151" t="s">
        <v>32</v>
      </c>
      <c r="V4731" s="141"/>
      <c r="W4731" s="164" t="s">
        <v>13036</v>
      </c>
      <c r="X4731" s="36">
        <v>68378</v>
      </c>
      <c r="Y4731" s="24" t="e">
        <f>VLOOKUP(T4731,Buzon!C:C,1,FALSE)</f>
        <v>#N/A</v>
      </c>
      <c r="Z4731" s="13" t="e">
        <f>VLOOKUP(T4731,Buzon!C:Z,21,FALSE)</f>
        <v>#N/A</v>
      </c>
      <c r="AA4731" s="162" t="e">
        <f>VLOOKUP(T4731,Buzon!C:Z,22,FALSE)</f>
        <v>#N/A</v>
      </c>
      <c r="AB4731" s="162" t="e">
        <f>VLOOKUP(T4731,Buzon!C:Z,23,FALSE)</f>
        <v>#N/A</v>
      </c>
      <c r="AC4731" s="162" t="e">
        <f>VLOOKUP(T4731,Buzon!C:Z,24,FALSE)</f>
        <v>#N/A</v>
      </c>
      <c r="AD4731" s="146">
        <f>+H4731</f>
        <v>348</v>
      </c>
      <c r="AE4731" s="150">
        <v>8139649</v>
      </c>
    </row>
    <row r="4732" spans="1:31" s="150" customFormat="1" ht="12" customHeight="1" x14ac:dyDescent="0.25">
      <c r="A4732" s="151" t="s">
        <v>21</v>
      </c>
      <c r="B4732" s="158" t="s">
        <v>9668</v>
      </c>
      <c r="C4732" s="158" t="s">
        <v>10012</v>
      </c>
      <c r="D4732" s="158">
        <v>20</v>
      </c>
      <c r="E4732" s="158" t="s">
        <v>11916</v>
      </c>
      <c r="F4732" s="158" t="s">
        <v>25</v>
      </c>
      <c r="G4732" s="151" t="s">
        <v>26</v>
      </c>
      <c r="H4732" s="156">
        <v>348</v>
      </c>
      <c r="I4732" s="151" t="s">
        <v>27</v>
      </c>
      <c r="J4732" s="158">
        <v>27701428218</v>
      </c>
      <c r="K4732" s="158" t="s">
        <v>11917</v>
      </c>
      <c r="L4732" s="151" t="s">
        <v>31</v>
      </c>
      <c r="M4732" s="158" t="s">
        <v>31</v>
      </c>
      <c r="N4732" s="158" t="s">
        <v>29</v>
      </c>
      <c r="O4732" s="158">
        <v>11155</v>
      </c>
      <c r="P4732" s="149">
        <v>44417.830752314818</v>
      </c>
      <c r="Q4732" s="149">
        <v>44417.532905092594</v>
      </c>
      <c r="R4732" s="168">
        <v>60578</v>
      </c>
      <c r="S4732" s="151">
        <v>347192743</v>
      </c>
      <c r="T4732" s="153">
        <v>1.11550908211955E+16</v>
      </c>
      <c r="U4732" s="151" t="s">
        <v>32</v>
      </c>
      <c r="V4732" s="141"/>
      <c r="W4732" s="164" t="s">
        <v>13036</v>
      </c>
      <c r="X4732" s="36">
        <v>68378</v>
      </c>
      <c r="Y4732" s="24" t="e">
        <f>VLOOKUP(T4732,Buzon!C:C,1,FALSE)</f>
        <v>#N/A</v>
      </c>
      <c r="Z4732" s="13" t="e">
        <f>VLOOKUP(T4732,Buzon!C:Z,21,FALSE)</f>
        <v>#N/A</v>
      </c>
      <c r="AA4732" s="162" t="e">
        <f>VLOOKUP(T4732,Buzon!C:Z,22,FALSE)</f>
        <v>#N/A</v>
      </c>
      <c r="AB4732" s="162" t="e">
        <f>VLOOKUP(T4732,Buzon!C:Z,23,FALSE)</f>
        <v>#N/A</v>
      </c>
      <c r="AC4732" s="162" t="e">
        <f>VLOOKUP(T4732,Buzon!C:Z,24,FALSE)</f>
        <v>#N/A</v>
      </c>
      <c r="AD4732" s="146">
        <f>+H4732</f>
        <v>348</v>
      </c>
      <c r="AE4732" s="150">
        <v>8139649</v>
      </c>
    </row>
    <row r="4733" spans="1:31" s="150" customFormat="1" ht="12" customHeight="1" x14ac:dyDescent="0.25">
      <c r="A4733" s="151" t="s">
        <v>21</v>
      </c>
      <c r="B4733" s="158" t="s">
        <v>9668</v>
      </c>
      <c r="C4733" s="224" t="s">
        <v>11553</v>
      </c>
      <c r="D4733" s="158">
        <v>19</v>
      </c>
      <c r="E4733" s="158" t="s">
        <v>11918</v>
      </c>
      <c r="F4733" s="158" t="s">
        <v>25</v>
      </c>
      <c r="G4733" s="151" t="s">
        <v>26</v>
      </c>
      <c r="H4733" s="156">
        <v>236</v>
      </c>
      <c r="I4733" s="151" t="s">
        <v>27</v>
      </c>
      <c r="J4733" s="158">
        <v>27701428221</v>
      </c>
      <c r="K4733" s="158" t="s">
        <v>11919</v>
      </c>
      <c r="L4733" s="151" t="s">
        <v>31</v>
      </c>
      <c r="M4733" s="158" t="s">
        <v>31</v>
      </c>
      <c r="N4733" s="158" t="s">
        <v>9802</v>
      </c>
      <c r="O4733" s="158">
        <v>11155</v>
      </c>
      <c r="P4733" s="149">
        <v>44417.837256944447</v>
      </c>
      <c r="Q4733" s="149">
        <v>44417.532905092594</v>
      </c>
      <c r="R4733" s="168">
        <v>547472</v>
      </c>
      <c r="S4733" s="151">
        <v>347201695</v>
      </c>
      <c r="T4733" s="153">
        <v>1.11550908212004E+16</v>
      </c>
      <c r="U4733" s="151" t="s">
        <v>32</v>
      </c>
      <c r="V4733" s="141"/>
      <c r="W4733" s="164" t="s">
        <v>13034</v>
      </c>
      <c r="X4733" s="36">
        <v>1675</v>
      </c>
      <c r="Y4733" s="24" t="e">
        <f>VLOOKUP(T4733,Buzon!C:C,1,FALSE)</f>
        <v>#N/A</v>
      </c>
      <c r="Z4733" s="13" t="e">
        <f>VLOOKUP(T4733,Buzon!C:Z,21,FALSE)</f>
        <v>#N/A</v>
      </c>
      <c r="AA4733" s="162" t="e">
        <f>VLOOKUP(T4733,Buzon!C:Z,22,FALSE)</f>
        <v>#N/A</v>
      </c>
      <c r="AB4733" s="162" t="e">
        <f>VLOOKUP(T4733,Buzon!C:Z,23,FALSE)</f>
        <v>#N/A</v>
      </c>
      <c r="AC4733" s="162" t="e">
        <f>VLOOKUP(T4733,Buzon!C:Z,24,FALSE)</f>
        <v>#N/A</v>
      </c>
      <c r="AD4733" s="146">
        <f>+H4733</f>
        <v>236</v>
      </c>
      <c r="AE4733" s="150">
        <v>8139649</v>
      </c>
    </row>
    <row r="4734" spans="1:31" s="150" customFormat="1" ht="12" customHeight="1" x14ac:dyDescent="0.25">
      <c r="A4734" s="151" t="s">
        <v>21</v>
      </c>
      <c r="B4734" s="158" t="s">
        <v>9668</v>
      </c>
      <c r="C4734" s="224" t="s">
        <v>11553</v>
      </c>
      <c r="D4734" s="158">
        <v>20</v>
      </c>
      <c r="E4734" s="158" t="s">
        <v>11920</v>
      </c>
      <c r="F4734" s="158" t="s">
        <v>25</v>
      </c>
      <c r="G4734" s="151" t="s">
        <v>26</v>
      </c>
      <c r="H4734" s="156">
        <v>236</v>
      </c>
      <c r="I4734" s="151" t="s">
        <v>27</v>
      </c>
      <c r="J4734" s="158">
        <v>27701428222</v>
      </c>
      <c r="K4734" s="158" t="s">
        <v>11921</v>
      </c>
      <c r="L4734" s="151" t="s">
        <v>31</v>
      </c>
      <c r="M4734" s="158" t="s">
        <v>31</v>
      </c>
      <c r="N4734" s="158" t="s">
        <v>9802</v>
      </c>
      <c r="O4734" s="158">
        <v>11155</v>
      </c>
      <c r="P4734" s="149">
        <v>44417.837256944447</v>
      </c>
      <c r="Q4734" s="149">
        <v>44417.532905092594</v>
      </c>
      <c r="R4734" s="168">
        <v>547472</v>
      </c>
      <c r="S4734" s="151">
        <v>347201695</v>
      </c>
      <c r="T4734" s="153">
        <v>1.11550908212004E+16</v>
      </c>
      <c r="U4734" s="151" t="s">
        <v>32</v>
      </c>
      <c r="V4734" s="141"/>
      <c r="W4734" s="164" t="s">
        <v>13034</v>
      </c>
      <c r="X4734" s="36">
        <v>1675</v>
      </c>
      <c r="Y4734" s="24" t="e">
        <f>VLOOKUP(T4734,Buzon!C:C,1,FALSE)</f>
        <v>#N/A</v>
      </c>
      <c r="Z4734" s="13" t="e">
        <f>VLOOKUP(T4734,Buzon!C:Z,21,FALSE)</f>
        <v>#N/A</v>
      </c>
      <c r="AA4734" s="162" t="e">
        <f>VLOOKUP(T4734,Buzon!C:Z,22,FALSE)</f>
        <v>#N/A</v>
      </c>
      <c r="AB4734" s="162" t="e">
        <f>VLOOKUP(T4734,Buzon!C:Z,23,FALSE)</f>
        <v>#N/A</v>
      </c>
      <c r="AC4734" s="162" t="e">
        <f>VLOOKUP(T4734,Buzon!C:Z,24,FALSE)</f>
        <v>#N/A</v>
      </c>
      <c r="AD4734" s="146">
        <f>+H4734</f>
        <v>236</v>
      </c>
      <c r="AE4734" s="150">
        <v>8139649</v>
      </c>
    </row>
    <row r="4735" spans="1:31" s="150" customFormat="1" ht="12" customHeight="1" x14ac:dyDescent="0.25">
      <c r="A4735" s="151" t="s">
        <v>21</v>
      </c>
      <c r="B4735" s="158" t="s">
        <v>9662</v>
      </c>
      <c r="C4735" s="158" t="s">
        <v>9756</v>
      </c>
      <c r="D4735" s="158">
        <v>29</v>
      </c>
      <c r="E4735" s="158" t="s">
        <v>11922</v>
      </c>
      <c r="F4735" s="158" t="s">
        <v>219</v>
      </c>
      <c r="G4735" s="151" t="s">
        <v>26</v>
      </c>
      <c r="H4735" s="156">
        <v>174</v>
      </c>
      <c r="I4735" s="151" t="s">
        <v>27</v>
      </c>
      <c r="J4735" s="158">
        <v>27701428223</v>
      </c>
      <c r="K4735" s="158" t="s">
        <v>11923</v>
      </c>
      <c r="L4735" s="151" t="s">
        <v>31</v>
      </c>
      <c r="M4735" s="158" t="s">
        <v>31</v>
      </c>
      <c r="N4735" s="158" t="s">
        <v>29</v>
      </c>
      <c r="O4735" s="158">
        <v>11986</v>
      </c>
      <c r="P4735" s="149">
        <v>44417.837592592594</v>
      </c>
      <c r="Q4735" s="149">
        <v>44417.583449074074</v>
      </c>
      <c r="R4735" s="168">
        <v>305988</v>
      </c>
      <c r="S4735" s="151">
        <v>347202266</v>
      </c>
      <c r="T4735" s="153">
        <v>1.19860908212005E+16</v>
      </c>
      <c r="U4735" s="151" t="s">
        <v>32</v>
      </c>
      <c r="V4735" s="141"/>
      <c r="W4735" s="164" t="s">
        <v>13036</v>
      </c>
      <c r="X4735" s="36">
        <v>68378</v>
      </c>
      <c r="Y4735" s="24" t="e">
        <f>VLOOKUP(T4735,Buzon!C:C,1,FALSE)</f>
        <v>#N/A</v>
      </c>
      <c r="Z4735" s="13" t="e">
        <f>VLOOKUP(T4735,Buzon!C:Z,21,FALSE)</f>
        <v>#N/A</v>
      </c>
      <c r="AA4735" s="162" t="e">
        <f>VLOOKUP(T4735,Buzon!C:Z,22,FALSE)</f>
        <v>#N/A</v>
      </c>
      <c r="AB4735" s="162" t="e">
        <f>VLOOKUP(T4735,Buzon!C:Z,23,FALSE)</f>
        <v>#N/A</v>
      </c>
      <c r="AC4735" s="162" t="e">
        <f>VLOOKUP(T4735,Buzon!C:Z,24,FALSE)</f>
        <v>#N/A</v>
      </c>
      <c r="AD4735" s="146">
        <f>+H4735</f>
        <v>174</v>
      </c>
      <c r="AE4735" s="150">
        <v>8139649</v>
      </c>
    </row>
    <row r="4736" spans="1:31" s="150" customFormat="1" ht="12" customHeight="1" x14ac:dyDescent="0.25">
      <c r="A4736" s="151" t="s">
        <v>21</v>
      </c>
      <c r="B4736" s="158" t="s">
        <v>9662</v>
      </c>
      <c r="C4736" s="158" t="s">
        <v>9756</v>
      </c>
      <c r="D4736" s="158">
        <v>30</v>
      </c>
      <c r="E4736" s="158" t="s">
        <v>11924</v>
      </c>
      <c r="F4736" s="158" t="s">
        <v>219</v>
      </c>
      <c r="G4736" s="151" t="s">
        <v>26</v>
      </c>
      <c r="H4736" s="156">
        <v>174</v>
      </c>
      <c r="I4736" s="151" t="s">
        <v>27</v>
      </c>
      <c r="J4736" s="158">
        <v>27701428224</v>
      </c>
      <c r="K4736" s="158" t="s">
        <v>11925</v>
      </c>
      <c r="L4736" s="151" t="s">
        <v>31</v>
      </c>
      <c r="M4736" s="158" t="s">
        <v>31</v>
      </c>
      <c r="N4736" s="158" t="s">
        <v>29</v>
      </c>
      <c r="O4736" s="158">
        <v>11986</v>
      </c>
      <c r="P4736" s="149">
        <v>44417.837592592594</v>
      </c>
      <c r="Q4736" s="149">
        <v>44417.583449074074</v>
      </c>
      <c r="R4736" s="168">
        <v>305988</v>
      </c>
      <c r="S4736" s="151">
        <v>347202266</v>
      </c>
      <c r="T4736" s="153">
        <v>1.19860908212005E+16</v>
      </c>
      <c r="U4736" s="151" t="s">
        <v>32</v>
      </c>
      <c r="V4736" s="141"/>
      <c r="W4736" s="164" t="s">
        <v>13036</v>
      </c>
      <c r="X4736" s="36">
        <v>68378</v>
      </c>
      <c r="Y4736" s="24" t="e">
        <f>VLOOKUP(T4736,Buzon!C:C,1,FALSE)</f>
        <v>#N/A</v>
      </c>
      <c r="Z4736" s="13" t="e">
        <f>VLOOKUP(T4736,Buzon!C:Z,21,FALSE)</f>
        <v>#N/A</v>
      </c>
      <c r="AA4736" s="162" t="e">
        <f>VLOOKUP(T4736,Buzon!C:Z,22,FALSE)</f>
        <v>#N/A</v>
      </c>
      <c r="AB4736" s="162" t="e">
        <f>VLOOKUP(T4736,Buzon!C:Z,23,FALSE)</f>
        <v>#N/A</v>
      </c>
      <c r="AC4736" s="162" t="e">
        <f>VLOOKUP(T4736,Buzon!C:Z,24,FALSE)</f>
        <v>#N/A</v>
      </c>
      <c r="AD4736" s="146">
        <f>+H4736</f>
        <v>174</v>
      </c>
      <c r="AE4736" s="150">
        <v>8139649</v>
      </c>
    </row>
    <row r="4737" spans="1:31" s="150" customFormat="1" ht="12" customHeight="1" x14ac:dyDescent="0.25">
      <c r="A4737" s="151" t="s">
        <v>21</v>
      </c>
      <c r="B4737" s="158" t="s">
        <v>9662</v>
      </c>
      <c r="C4737" s="158" t="s">
        <v>10347</v>
      </c>
      <c r="D4737" s="158">
        <v>28</v>
      </c>
      <c r="E4737" s="158" t="s">
        <v>11926</v>
      </c>
      <c r="F4737" s="158" t="s">
        <v>25</v>
      </c>
      <c r="G4737" s="151" t="s">
        <v>26</v>
      </c>
      <c r="H4737" s="156">
        <v>348</v>
      </c>
      <c r="I4737" s="151" t="s">
        <v>27</v>
      </c>
      <c r="J4737" s="158">
        <v>27701428239</v>
      </c>
      <c r="K4737" s="158" t="s">
        <v>11927</v>
      </c>
      <c r="L4737" s="151" t="s">
        <v>31</v>
      </c>
      <c r="M4737" s="158" t="s">
        <v>31</v>
      </c>
      <c r="N4737" s="158" t="s">
        <v>29</v>
      </c>
      <c r="O4737" s="158">
        <v>11986</v>
      </c>
      <c r="P4737" s="149">
        <v>44417.851631944446</v>
      </c>
      <c r="Q4737" s="149">
        <v>44417.583449074074</v>
      </c>
      <c r="R4737" s="168">
        <v>17730</v>
      </c>
      <c r="S4737" s="151">
        <v>347220768</v>
      </c>
      <c r="T4737" s="153">
        <v>1.19860908212025E+16</v>
      </c>
      <c r="U4737" s="151" t="s">
        <v>32</v>
      </c>
      <c r="V4737" s="141"/>
      <c r="W4737" s="164" t="s">
        <v>13036</v>
      </c>
      <c r="X4737" s="36">
        <v>68378</v>
      </c>
      <c r="Y4737" s="24" t="e">
        <f>VLOOKUP(T4737,Buzon!C:C,1,FALSE)</f>
        <v>#N/A</v>
      </c>
      <c r="Z4737" s="13" t="e">
        <f>VLOOKUP(T4737,Buzon!C:Z,21,FALSE)</f>
        <v>#N/A</v>
      </c>
      <c r="AA4737" s="162" t="e">
        <f>VLOOKUP(T4737,Buzon!C:Z,22,FALSE)</f>
        <v>#N/A</v>
      </c>
      <c r="AB4737" s="162" t="e">
        <f>VLOOKUP(T4737,Buzon!C:Z,23,FALSE)</f>
        <v>#N/A</v>
      </c>
      <c r="AC4737" s="162" t="e">
        <f>VLOOKUP(T4737,Buzon!C:Z,24,FALSE)</f>
        <v>#N/A</v>
      </c>
      <c r="AD4737" s="146">
        <f>+H4737</f>
        <v>348</v>
      </c>
      <c r="AE4737" s="150">
        <v>8139649</v>
      </c>
    </row>
    <row r="4738" spans="1:31" s="150" customFormat="1" ht="12" customHeight="1" x14ac:dyDescent="0.25">
      <c r="A4738" s="151" t="s">
        <v>21</v>
      </c>
      <c r="B4738" s="158" t="s">
        <v>9662</v>
      </c>
      <c r="C4738" s="157"/>
      <c r="D4738" s="157"/>
      <c r="E4738" s="158" t="s">
        <v>11926</v>
      </c>
      <c r="F4738" s="158" t="s">
        <v>25</v>
      </c>
      <c r="G4738" s="151" t="s">
        <v>26</v>
      </c>
      <c r="H4738" s="156">
        <v>278</v>
      </c>
      <c r="I4738" s="151" t="s">
        <v>167</v>
      </c>
      <c r="J4738" s="158">
        <v>27701428240</v>
      </c>
      <c r="K4738" s="158" t="s">
        <v>11928</v>
      </c>
      <c r="L4738" s="151" t="s">
        <v>31</v>
      </c>
      <c r="M4738" s="158" t="s">
        <v>29</v>
      </c>
      <c r="N4738" s="158" t="s">
        <v>31</v>
      </c>
      <c r="O4738" s="158">
        <v>11986</v>
      </c>
      <c r="P4738" s="149">
        <v>44417.851631944446</v>
      </c>
      <c r="Q4738" s="149">
        <v>44417.583449074074</v>
      </c>
      <c r="R4738" s="168">
        <v>17730</v>
      </c>
      <c r="S4738" s="151">
        <v>347220768</v>
      </c>
      <c r="T4738" s="153">
        <v>1.19860908212025E+16</v>
      </c>
      <c r="U4738" s="151" t="s">
        <v>32</v>
      </c>
      <c r="V4738" s="141"/>
      <c r="W4738" s="164" t="s">
        <v>13036</v>
      </c>
      <c r="X4738" s="36">
        <v>68378</v>
      </c>
      <c r="Y4738" s="24" t="e">
        <f>VLOOKUP(T4738,Buzon!C:C,1,FALSE)</f>
        <v>#N/A</v>
      </c>
      <c r="Z4738" s="13" t="e">
        <f>VLOOKUP(T4738,Buzon!C:Z,21,FALSE)</f>
        <v>#N/A</v>
      </c>
      <c r="AA4738" s="162" t="e">
        <f>VLOOKUP(T4738,Buzon!C:Z,22,FALSE)</f>
        <v>#N/A</v>
      </c>
      <c r="AB4738" s="162" t="e">
        <f>VLOOKUP(T4738,Buzon!C:Z,23,FALSE)</f>
        <v>#N/A</v>
      </c>
      <c r="AC4738" s="162" t="e">
        <f>VLOOKUP(T4738,Buzon!C:Z,24,FALSE)</f>
        <v>#N/A</v>
      </c>
      <c r="AD4738" s="146">
        <f>+H4738</f>
        <v>278</v>
      </c>
      <c r="AE4738" s="150">
        <v>8139649</v>
      </c>
    </row>
    <row r="4739" spans="1:31" s="150" customFormat="1" ht="12" customHeight="1" x14ac:dyDescent="0.25">
      <c r="A4739" s="151" t="s">
        <v>21</v>
      </c>
      <c r="B4739" s="158" t="s">
        <v>9668</v>
      </c>
      <c r="C4739" s="158" t="s">
        <v>11929</v>
      </c>
      <c r="D4739" s="158">
        <v>1</v>
      </c>
      <c r="E4739" s="158" t="s">
        <v>11930</v>
      </c>
      <c r="F4739" s="158" t="s">
        <v>25</v>
      </c>
      <c r="G4739" s="151" t="s">
        <v>26</v>
      </c>
      <c r="H4739" s="156">
        <v>348</v>
      </c>
      <c r="I4739" s="151" t="s">
        <v>27</v>
      </c>
      <c r="J4739" s="158">
        <v>27701428244</v>
      </c>
      <c r="K4739" s="158" t="s">
        <v>11931</v>
      </c>
      <c r="L4739" s="151" t="s">
        <v>31</v>
      </c>
      <c r="M4739" s="158" t="s">
        <v>31</v>
      </c>
      <c r="N4739" s="158" t="s">
        <v>29</v>
      </c>
      <c r="O4739" s="158">
        <v>11155</v>
      </c>
      <c r="P4739" s="149">
        <v>44417.855428240742</v>
      </c>
      <c r="Q4739" s="149">
        <v>44417.532905092594</v>
      </c>
      <c r="R4739" s="168">
        <v>13764</v>
      </c>
      <c r="S4739" s="151">
        <v>347225951</v>
      </c>
      <c r="T4739" s="153">
        <v>1.1155090821203E+16</v>
      </c>
      <c r="U4739" s="151" t="s">
        <v>32</v>
      </c>
      <c r="V4739" s="141"/>
      <c r="W4739" s="164" t="s">
        <v>13036</v>
      </c>
      <c r="X4739" s="36">
        <v>68378</v>
      </c>
      <c r="Y4739" s="24" t="e">
        <f>VLOOKUP(T4739,Buzon!C:C,1,FALSE)</f>
        <v>#N/A</v>
      </c>
      <c r="Z4739" s="13" t="e">
        <f>VLOOKUP(T4739,Buzon!C:Z,21,FALSE)</f>
        <v>#N/A</v>
      </c>
      <c r="AA4739" s="162" t="e">
        <f>VLOOKUP(T4739,Buzon!C:Z,22,FALSE)</f>
        <v>#N/A</v>
      </c>
      <c r="AB4739" s="162" t="e">
        <f>VLOOKUP(T4739,Buzon!C:Z,23,FALSE)</f>
        <v>#N/A</v>
      </c>
      <c r="AC4739" s="162" t="e">
        <f>VLOOKUP(T4739,Buzon!C:Z,24,FALSE)</f>
        <v>#N/A</v>
      </c>
      <c r="AD4739" s="146">
        <f>+H4739</f>
        <v>348</v>
      </c>
      <c r="AE4739" s="150">
        <v>8139649</v>
      </c>
    </row>
    <row r="4740" spans="1:31" s="150" customFormat="1" ht="12" customHeight="1" x14ac:dyDescent="0.25">
      <c r="A4740" s="151" t="s">
        <v>21</v>
      </c>
      <c r="B4740" s="158" t="s">
        <v>9668</v>
      </c>
      <c r="C4740" s="157"/>
      <c r="D4740" s="157"/>
      <c r="E4740" s="158" t="s">
        <v>11930</v>
      </c>
      <c r="F4740" s="158" t="s">
        <v>25</v>
      </c>
      <c r="G4740" s="151" t="s">
        <v>26</v>
      </c>
      <c r="H4740" s="156">
        <v>278</v>
      </c>
      <c r="I4740" s="151" t="s">
        <v>167</v>
      </c>
      <c r="J4740" s="158">
        <v>27701428245</v>
      </c>
      <c r="K4740" s="158" t="s">
        <v>11932</v>
      </c>
      <c r="L4740" s="151" t="s">
        <v>31</v>
      </c>
      <c r="M4740" s="158" t="s">
        <v>29</v>
      </c>
      <c r="N4740" s="158" t="s">
        <v>31</v>
      </c>
      <c r="O4740" s="158">
        <v>11155</v>
      </c>
      <c r="P4740" s="149">
        <v>44417.855428240742</v>
      </c>
      <c r="Q4740" s="149">
        <v>44417.532905092594</v>
      </c>
      <c r="R4740" s="168">
        <v>13764</v>
      </c>
      <c r="S4740" s="151">
        <v>347225951</v>
      </c>
      <c r="T4740" s="153">
        <v>1.1155090821203E+16</v>
      </c>
      <c r="U4740" s="151" t="s">
        <v>32</v>
      </c>
      <c r="V4740" s="141"/>
      <c r="W4740" s="164" t="s">
        <v>13036</v>
      </c>
      <c r="X4740" s="36">
        <v>68378</v>
      </c>
      <c r="Y4740" s="24" t="e">
        <f>VLOOKUP(T4740,Buzon!C:C,1,FALSE)</f>
        <v>#N/A</v>
      </c>
      <c r="Z4740" s="13" t="e">
        <f>VLOOKUP(T4740,Buzon!C:Z,21,FALSE)</f>
        <v>#N/A</v>
      </c>
      <c r="AA4740" s="162" t="e">
        <f>VLOOKUP(T4740,Buzon!C:Z,22,FALSE)</f>
        <v>#N/A</v>
      </c>
      <c r="AB4740" s="162" t="e">
        <f>VLOOKUP(T4740,Buzon!C:Z,23,FALSE)</f>
        <v>#N/A</v>
      </c>
      <c r="AC4740" s="162" t="e">
        <f>VLOOKUP(T4740,Buzon!C:Z,24,FALSE)</f>
        <v>#N/A</v>
      </c>
      <c r="AD4740" s="146">
        <f>+H4740</f>
        <v>278</v>
      </c>
      <c r="AE4740" s="150">
        <v>8139649</v>
      </c>
    </row>
    <row r="4741" spans="1:31" s="150" customFormat="1" ht="12" customHeight="1" x14ac:dyDescent="0.25">
      <c r="A4741" s="151" t="s">
        <v>21</v>
      </c>
      <c r="B4741" s="158" t="s">
        <v>9662</v>
      </c>
      <c r="C4741" s="158" t="s">
        <v>11933</v>
      </c>
      <c r="D4741" s="158">
        <v>24</v>
      </c>
      <c r="E4741" s="158" t="s">
        <v>11934</v>
      </c>
      <c r="F4741" s="158" t="s">
        <v>25</v>
      </c>
      <c r="G4741" s="151" t="s">
        <v>26</v>
      </c>
      <c r="H4741" s="156">
        <v>348</v>
      </c>
      <c r="I4741" s="151" t="s">
        <v>27</v>
      </c>
      <c r="J4741" s="158">
        <v>27701428258</v>
      </c>
      <c r="K4741" s="158" t="s">
        <v>11935</v>
      </c>
      <c r="L4741" s="151" t="s">
        <v>31</v>
      </c>
      <c r="M4741" s="158" t="s">
        <v>31</v>
      </c>
      <c r="N4741" s="158" t="s">
        <v>30</v>
      </c>
      <c r="O4741" s="158">
        <v>11986</v>
      </c>
      <c r="P4741" s="149">
        <v>44417.87636574074</v>
      </c>
      <c r="Q4741" s="149">
        <v>44417.583449074074</v>
      </c>
      <c r="R4741" s="168">
        <v>789146</v>
      </c>
      <c r="S4741" s="151">
        <v>347255173</v>
      </c>
      <c r="T4741" s="153">
        <v>1.19860908212101E+16</v>
      </c>
      <c r="U4741" s="151" t="s">
        <v>32</v>
      </c>
      <c r="V4741" s="141"/>
      <c r="W4741" s="164" t="s">
        <v>13036</v>
      </c>
      <c r="X4741" s="36">
        <v>68378</v>
      </c>
      <c r="Y4741" s="24" t="e">
        <f>VLOOKUP(T4741,Buzon!C:C,1,FALSE)</f>
        <v>#N/A</v>
      </c>
      <c r="Z4741" s="13" t="e">
        <f>VLOOKUP(T4741,Buzon!C:Z,21,FALSE)</f>
        <v>#N/A</v>
      </c>
      <c r="AA4741" s="162" t="e">
        <f>VLOOKUP(T4741,Buzon!C:Z,22,FALSE)</f>
        <v>#N/A</v>
      </c>
      <c r="AB4741" s="162" t="e">
        <f>VLOOKUP(T4741,Buzon!C:Z,23,FALSE)</f>
        <v>#N/A</v>
      </c>
      <c r="AC4741" s="162" t="e">
        <f>VLOOKUP(T4741,Buzon!C:Z,24,FALSE)</f>
        <v>#N/A</v>
      </c>
      <c r="AD4741" s="146">
        <f>+H4741</f>
        <v>348</v>
      </c>
      <c r="AE4741" s="150">
        <v>8139649</v>
      </c>
    </row>
    <row r="4742" spans="1:31" s="150" customFormat="1" ht="12" customHeight="1" x14ac:dyDescent="0.25">
      <c r="A4742" s="151" t="s">
        <v>21</v>
      </c>
      <c r="B4742" s="158" t="s">
        <v>9662</v>
      </c>
      <c r="C4742" s="158" t="s">
        <v>11933</v>
      </c>
      <c r="D4742" s="158">
        <v>32</v>
      </c>
      <c r="E4742" s="158" t="s">
        <v>11936</v>
      </c>
      <c r="F4742" s="158" t="s">
        <v>25</v>
      </c>
      <c r="G4742" s="151" t="s">
        <v>26</v>
      </c>
      <c r="H4742" s="156">
        <v>348</v>
      </c>
      <c r="I4742" s="151" t="s">
        <v>27</v>
      </c>
      <c r="J4742" s="158">
        <v>27701428271</v>
      </c>
      <c r="K4742" s="158" t="s">
        <v>11937</v>
      </c>
      <c r="L4742" s="151" t="s">
        <v>31</v>
      </c>
      <c r="M4742" s="158" t="s">
        <v>31</v>
      </c>
      <c r="N4742" s="158" t="s">
        <v>29</v>
      </c>
      <c r="O4742" s="158">
        <v>11986</v>
      </c>
      <c r="P4742" s="149">
        <v>44417.905590277776</v>
      </c>
      <c r="Q4742" s="149">
        <v>44417.583449074074</v>
      </c>
      <c r="R4742" s="168">
        <v>730525</v>
      </c>
      <c r="S4742" s="151">
        <v>347289083</v>
      </c>
      <c r="T4742" s="153">
        <v>1.19860908212143E+16</v>
      </c>
      <c r="U4742" s="151" t="s">
        <v>32</v>
      </c>
      <c r="V4742" s="141"/>
      <c r="W4742" s="164" t="s">
        <v>13036</v>
      </c>
      <c r="X4742" s="36">
        <v>68378</v>
      </c>
      <c r="Y4742" s="24" t="e">
        <f>VLOOKUP(T4742,Buzon!C:C,1,FALSE)</f>
        <v>#N/A</v>
      </c>
      <c r="Z4742" s="13" t="e">
        <f>VLOOKUP(T4742,Buzon!C:Z,21,FALSE)</f>
        <v>#N/A</v>
      </c>
      <c r="AA4742" s="162" t="e">
        <f>VLOOKUP(T4742,Buzon!C:Z,22,FALSE)</f>
        <v>#N/A</v>
      </c>
      <c r="AB4742" s="162" t="e">
        <f>VLOOKUP(T4742,Buzon!C:Z,23,FALSE)</f>
        <v>#N/A</v>
      </c>
      <c r="AC4742" s="162" t="e">
        <f>VLOOKUP(T4742,Buzon!C:Z,24,FALSE)</f>
        <v>#N/A</v>
      </c>
      <c r="AD4742" s="146">
        <f>+H4742</f>
        <v>348</v>
      </c>
      <c r="AE4742" s="150">
        <v>8139649</v>
      </c>
    </row>
    <row r="4743" spans="1:31" s="150" customFormat="1" ht="12" customHeight="1" x14ac:dyDescent="0.25">
      <c r="A4743" s="151" t="s">
        <v>21</v>
      </c>
      <c r="B4743" s="158" t="s">
        <v>9662</v>
      </c>
      <c r="C4743" s="158" t="s">
        <v>11938</v>
      </c>
      <c r="D4743" s="158">
        <v>7</v>
      </c>
      <c r="E4743" s="158" t="s">
        <v>11939</v>
      </c>
      <c r="F4743" s="158" t="s">
        <v>25</v>
      </c>
      <c r="G4743" s="151" t="s">
        <v>26</v>
      </c>
      <c r="H4743" s="156">
        <v>348</v>
      </c>
      <c r="I4743" s="151" t="s">
        <v>27</v>
      </c>
      <c r="J4743" s="158">
        <v>27701428279</v>
      </c>
      <c r="K4743" s="158" t="s">
        <v>11940</v>
      </c>
      <c r="L4743" s="151" t="s">
        <v>31</v>
      </c>
      <c r="M4743" s="158" t="s">
        <v>31</v>
      </c>
      <c r="N4743" s="158" t="s">
        <v>29</v>
      </c>
      <c r="O4743" s="158">
        <v>12292</v>
      </c>
      <c r="P4743" s="149">
        <v>44417.922013888892</v>
      </c>
      <c r="Q4743" s="149">
        <v>44417.917291666665</v>
      </c>
      <c r="R4743" s="168">
        <v>7170</v>
      </c>
      <c r="S4743" s="151">
        <v>347305448</v>
      </c>
      <c r="T4743" s="153">
        <v>1.22920908212207E+16</v>
      </c>
      <c r="U4743" s="151" t="s">
        <v>32</v>
      </c>
      <c r="V4743" s="141"/>
      <c r="W4743" s="164" t="s">
        <v>13036</v>
      </c>
      <c r="X4743" s="36">
        <v>68378</v>
      </c>
      <c r="Y4743" s="24" t="e">
        <f>VLOOKUP(T4743,Buzon!C:C,1,FALSE)</f>
        <v>#N/A</v>
      </c>
      <c r="Z4743" s="13" t="e">
        <f>VLOOKUP(T4743,Buzon!C:Z,21,FALSE)</f>
        <v>#N/A</v>
      </c>
      <c r="AA4743" s="162" t="e">
        <f>VLOOKUP(T4743,Buzon!C:Z,22,FALSE)</f>
        <v>#N/A</v>
      </c>
      <c r="AB4743" s="162" t="e">
        <f>VLOOKUP(T4743,Buzon!C:Z,23,FALSE)</f>
        <v>#N/A</v>
      </c>
      <c r="AC4743" s="162" t="e">
        <f>VLOOKUP(T4743,Buzon!C:Z,24,FALSE)</f>
        <v>#N/A</v>
      </c>
      <c r="AD4743" s="146">
        <f>+H4743</f>
        <v>348</v>
      </c>
      <c r="AE4743" s="150">
        <v>8139649</v>
      </c>
    </row>
    <row r="4744" spans="1:31" s="150" customFormat="1" ht="12" customHeight="1" x14ac:dyDescent="0.25">
      <c r="A4744" s="151" t="s">
        <v>21</v>
      </c>
      <c r="B4744" s="158" t="s">
        <v>9662</v>
      </c>
      <c r="C4744" s="157"/>
      <c r="D4744" s="157"/>
      <c r="E4744" s="158" t="s">
        <v>11939</v>
      </c>
      <c r="F4744" s="158" t="s">
        <v>25</v>
      </c>
      <c r="G4744" s="151" t="s">
        <v>26</v>
      </c>
      <c r="H4744" s="156">
        <v>278</v>
      </c>
      <c r="I4744" s="151" t="s">
        <v>167</v>
      </c>
      <c r="J4744" s="158">
        <v>27701428280</v>
      </c>
      <c r="K4744" s="158" t="s">
        <v>11941</v>
      </c>
      <c r="L4744" s="151" t="s">
        <v>31</v>
      </c>
      <c r="M4744" s="158" t="s">
        <v>29</v>
      </c>
      <c r="N4744" s="158" t="s">
        <v>31</v>
      </c>
      <c r="O4744" s="158">
        <v>12292</v>
      </c>
      <c r="P4744" s="149">
        <v>44417.922013888892</v>
      </c>
      <c r="Q4744" s="149">
        <v>44417.917291666665</v>
      </c>
      <c r="R4744" s="168">
        <v>7170</v>
      </c>
      <c r="S4744" s="151">
        <v>347305448</v>
      </c>
      <c r="T4744" s="153">
        <v>1.22920908212207E+16</v>
      </c>
      <c r="U4744" s="151" t="s">
        <v>32</v>
      </c>
      <c r="V4744" s="141"/>
      <c r="W4744" s="164" t="s">
        <v>13036</v>
      </c>
      <c r="X4744" s="36">
        <v>68378</v>
      </c>
      <c r="Y4744" s="24" t="e">
        <f>VLOOKUP(T4744,Buzon!C:C,1,FALSE)</f>
        <v>#N/A</v>
      </c>
      <c r="Z4744" s="13" t="e">
        <f>VLOOKUP(T4744,Buzon!C:Z,21,FALSE)</f>
        <v>#N/A</v>
      </c>
      <c r="AA4744" s="162" t="e">
        <f>VLOOKUP(T4744,Buzon!C:Z,22,FALSE)</f>
        <v>#N/A</v>
      </c>
      <c r="AB4744" s="162" t="e">
        <f>VLOOKUP(T4744,Buzon!C:Z,23,FALSE)</f>
        <v>#N/A</v>
      </c>
      <c r="AC4744" s="162" t="e">
        <f>VLOOKUP(T4744,Buzon!C:Z,24,FALSE)</f>
        <v>#N/A</v>
      </c>
      <c r="AD4744" s="146">
        <f>+H4744</f>
        <v>278</v>
      </c>
      <c r="AE4744" s="150">
        <v>8139649</v>
      </c>
    </row>
    <row r="4745" spans="1:31" s="150" customFormat="1" ht="12" customHeight="1" x14ac:dyDescent="0.25">
      <c r="A4745" s="151" t="s">
        <v>21</v>
      </c>
      <c r="B4745" s="158" t="s">
        <v>9662</v>
      </c>
      <c r="C4745" s="158" t="s">
        <v>11938</v>
      </c>
      <c r="D4745" s="158">
        <v>8</v>
      </c>
      <c r="E4745" s="158" t="s">
        <v>11942</v>
      </c>
      <c r="F4745" s="158" t="s">
        <v>25</v>
      </c>
      <c r="G4745" s="151" t="s">
        <v>26</v>
      </c>
      <c r="H4745" s="156">
        <v>348</v>
      </c>
      <c r="I4745" s="151" t="s">
        <v>27</v>
      </c>
      <c r="J4745" s="158">
        <v>27701428281</v>
      </c>
      <c r="K4745" s="158" t="s">
        <v>11943</v>
      </c>
      <c r="L4745" s="151" t="s">
        <v>31</v>
      </c>
      <c r="M4745" s="158" t="s">
        <v>31</v>
      </c>
      <c r="N4745" s="158" t="s">
        <v>29</v>
      </c>
      <c r="O4745" s="158">
        <v>12292</v>
      </c>
      <c r="P4745" s="149">
        <v>44417.922013888892</v>
      </c>
      <c r="Q4745" s="149">
        <v>44417.917291666665</v>
      </c>
      <c r="R4745" s="168">
        <v>7170</v>
      </c>
      <c r="S4745" s="151">
        <v>347305448</v>
      </c>
      <c r="T4745" s="153">
        <v>1.22920908212207E+16</v>
      </c>
      <c r="U4745" s="151" t="s">
        <v>32</v>
      </c>
      <c r="V4745" s="141"/>
      <c r="W4745" s="164" t="s">
        <v>13036</v>
      </c>
      <c r="X4745" s="36">
        <v>68378</v>
      </c>
      <c r="Y4745" s="24" t="e">
        <f>VLOOKUP(T4745,Buzon!C:C,1,FALSE)</f>
        <v>#N/A</v>
      </c>
      <c r="Z4745" s="13" t="e">
        <f>VLOOKUP(T4745,Buzon!C:Z,21,FALSE)</f>
        <v>#N/A</v>
      </c>
      <c r="AA4745" s="162" t="e">
        <f>VLOOKUP(T4745,Buzon!C:Z,22,FALSE)</f>
        <v>#N/A</v>
      </c>
      <c r="AB4745" s="162" t="e">
        <f>VLOOKUP(T4745,Buzon!C:Z,23,FALSE)</f>
        <v>#N/A</v>
      </c>
      <c r="AC4745" s="162" t="e">
        <f>VLOOKUP(T4745,Buzon!C:Z,24,FALSE)</f>
        <v>#N/A</v>
      </c>
      <c r="AD4745" s="146">
        <f>+H4745</f>
        <v>348</v>
      </c>
      <c r="AE4745" s="150">
        <v>8139649</v>
      </c>
    </row>
    <row r="4746" spans="1:31" s="150" customFormat="1" ht="12" customHeight="1" x14ac:dyDescent="0.25">
      <c r="A4746" s="151" t="s">
        <v>21</v>
      </c>
      <c r="B4746" s="158" t="s">
        <v>9662</v>
      </c>
      <c r="C4746" s="157"/>
      <c r="D4746" s="157"/>
      <c r="E4746" s="158" t="s">
        <v>11942</v>
      </c>
      <c r="F4746" s="158" t="s">
        <v>25</v>
      </c>
      <c r="G4746" s="151" t="s">
        <v>26</v>
      </c>
      <c r="H4746" s="156">
        <v>278</v>
      </c>
      <c r="I4746" s="151" t="s">
        <v>167</v>
      </c>
      <c r="J4746" s="158">
        <v>27701428282</v>
      </c>
      <c r="K4746" s="158" t="s">
        <v>11944</v>
      </c>
      <c r="L4746" s="151" t="s">
        <v>31</v>
      </c>
      <c r="M4746" s="158" t="s">
        <v>29</v>
      </c>
      <c r="N4746" s="158" t="s">
        <v>31</v>
      </c>
      <c r="O4746" s="158">
        <v>12292</v>
      </c>
      <c r="P4746" s="149">
        <v>44417.922013888892</v>
      </c>
      <c r="Q4746" s="149">
        <v>44417.917291666665</v>
      </c>
      <c r="R4746" s="168">
        <v>7170</v>
      </c>
      <c r="S4746" s="151">
        <v>347305448</v>
      </c>
      <c r="T4746" s="153">
        <v>1.22920908212207E+16</v>
      </c>
      <c r="U4746" s="151" t="s">
        <v>32</v>
      </c>
      <c r="V4746" s="141"/>
      <c r="W4746" s="164" t="s">
        <v>13036</v>
      </c>
      <c r="X4746" s="36">
        <v>68378</v>
      </c>
      <c r="Y4746" s="24" t="e">
        <f>VLOOKUP(T4746,Buzon!C:C,1,FALSE)</f>
        <v>#N/A</v>
      </c>
      <c r="Z4746" s="13" t="e">
        <f>VLOOKUP(T4746,Buzon!C:Z,21,FALSE)</f>
        <v>#N/A</v>
      </c>
      <c r="AA4746" s="162" t="e">
        <f>VLOOKUP(T4746,Buzon!C:Z,22,FALSE)</f>
        <v>#N/A</v>
      </c>
      <c r="AB4746" s="162" t="e">
        <f>VLOOKUP(T4746,Buzon!C:Z,23,FALSE)</f>
        <v>#N/A</v>
      </c>
      <c r="AC4746" s="162" t="e">
        <f>VLOOKUP(T4746,Buzon!C:Z,24,FALSE)</f>
        <v>#N/A</v>
      </c>
      <c r="AD4746" s="146">
        <f>+H4746</f>
        <v>278</v>
      </c>
      <c r="AE4746" s="150">
        <v>8139649</v>
      </c>
    </row>
    <row r="4747" spans="1:31" s="150" customFormat="1" ht="12" customHeight="1" x14ac:dyDescent="0.25">
      <c r="A4747" s="151" t="s">
        <v>21</v>
      </c>
      <c r="B4747" s="158" t="s">
        <v>9662</v>
      </c>
      <c r="C4747" s="158" t="s">
        <v>10347</v>
      </c>
      <c r="D4747" s="158">
        <v>25</v>
      </c>
      <c r="E4747" s="158" t="s">
        <v>4562</v>
      </c>
      <c r="F4747" s="158" t="s">
        <v>25</v>
      </c>
      <c r="G4747" s="151" t="s">
        <v>26</v>
      </c>
      <c r="H4747" s="156">
        <v>348</v>
      </c>
      <c r="I4747" s="151" t="s">
        <v>27</v>
      </c>
      <c r="J4747" s="158">
        <v>27701428295</v>
      </c>
      <c r="K4747" s="158" t="s">
        <v>11945</v>
      </c>
      <c r="L4747" s="151" t="s">
        <v>31</v>
      </c>
      <c r="M4747" s="158" t="s">
        <v>31</v>
      </c>
      <c r="N4747" s="158" t="s">
        <v>29</v>
      </c>
      <c r="O4747" s="158">
        <v>12292</v>
      </c>
      <c r="P4747" s="149">
        <v>44417.983923611115</v>
      </c>
      <c r="Q4747" s="149">
        <v>44417.917291666665</v>
      </c>
      <c r="R4747" s="168">
        <v>5737</v>
      </c>
      <c r="S4747" s="151">
        <v>347347686</v>
      </c>
      <c r="T4747" s="153">
        <v>1.22920908212336E+16</v>
      </c>
      <c r="U4747" s="151" t="s">
        <v>32</v>
      </c>
      <c r="V4747" s="141"/>
      <c r="W4747" s="164" t="s">
        <v>13036</v>
      </c>
      <c r="X4747" s="36">
        <v>68378</v>
      </c>
      <c r="Y4747" s="24" t="e">
        <f>VLOOKUP(T4747,Buzon!C:C,1,FALSE)</f>
        <v>#N/A</v>
      </c>
      <c r="Z4747" s="13" t="e">
        <f>VLOOKUP(T4747,Buzon!C:Z,21,FALSE)</f>
        <v>#N/A</v>
      </c>
      <c r="AA4747" s="162" t="e">
        <f>VLOOKUP(T4747,Buzon!C:Z,22,FALSE)</f>
        <v>#N/A</v>
      </c>
      <c r="AB4747" s="162" t="e">
        <f>VLOOKUP(T4747,Buzon!C:Z,23,FALSE)</f>
        <v>#N/A</v>
      </c>
      <c r="AC4747" s="162" t="e">
        <f>VLOOKUP(T4747,Buzon!C:Z,24,FALSE)</f>
        <v>#N/A</v>
      </c>
      <c r="AD4747" s="146">
        <f>+H4747</f>
        <v>348</v>
      </c>
      <c r="AE4747" s="150">
        <v>8139649</v>
      </c>
    </row>
    <row r="4748" spans="1:31" s="150" customFormat="1" ht="12" customHeight="1" x14ac:dyDescent="0.25">
      <c r="A4748" s="151" t="s">
        <v>21</v>
      </c>
      <c r="B4748" s="158" t="s">
        <v>9662</v>
      </c>
      <c r="C4748" s="158" t="s">
        <v>10347</v>
      </c>
      <c r="D4748" s="158">
        <v>26</v>
      </c>
      <c r="E4748" s="158" t="s">
        <v>11946</v>
      </c>
      <c r="F4748" s="158" t="s">
        <v>25</v>
      </c>
      <c r="G4748" s="151" t="s">
        <v>26</v>
      </c>
      <c r="H4748" s="156">
        <v>348</v>
      </c>
      <c r="I4748" s="151" t="s">
        <v>27</v>
      </c>
      <c r="J4748" s="158">
        <v>27701428296</v>
      </c>
      <c r="K4748" s="158" t="s">
        <v>11947</v>
      </c>
      <c r="L4748" s="151" t="s">
        <v>31</v>
      </c>
      <c r="M4748" s="158" t="s">
        <v>31</v>
      </c>
      <c r="N4748" s="158" t="s">
        <v>29</v>
      </c>
      <c r="O4748" s="158">
        <v>12292</v>
      </c>
      <c r="P4748" s="149">
        <v>44417.983923611115</v>
      </c>
      <c r="Q4748" s="149">
        <v>44417.917291666665</v>
      </c>
      <c r="R4748" s="168">
        <v>5737</v>
      </c>
      <c r="S4748" s="151">
        <v>347347686</v>
      </c>
      <c r="T4748" s="153">
        <v>1.22920908212336E+16</v>
      </c>
      <c r="U4748" s="151" t="s">
        <v>32</v>
      </c>
      <c r="V4748" s="141"/>
      <c r="W4748" s="164" t="s">
        <v>13036</v>
      </c>
      <c r="X4748" s="36">
        <v>68378</v>
      </c>
      <c r="Y4748" s="24" t="e">
        <f>VLOOKUP(T4748,Buzon!C:C,1,FALSE)</f>
        <v>#N/A</v>
      </c>
      <c r="Z4748" s="13" t="e">
        <f>VLOOKUP(T4748,Buzon!C:Z,21,FALSE)</f>
        <v>#N/A</v>
      </c>
      <c r="AA4748" s="162" t="e">
        <f>VLOOKUP(T4748,Buzon!C:Z,22,FALSE)</f>
        <v>#N/A</v>
      </c>
      <c r="AB4748" s="162" t="e">
        <f>VLOOKUP(T4748,Buzon!C:Z,23,FALSE)</f>
        <v>#N/A</v>
      </c>
      <c r="AC4748" s="162" t="e">
        <f>VLOOKUP(T4748,Buzon!C:Z,24,FALSE)</f>
        <v>#N/A</v>
      </c>
      <c r="AD4748" s="146">
        <f>+H4748</f>
        <v>348</v>
      </c>
      <c r="AE4748" s="150">
        <v>8139649</v>
      </c>
    </row>
    <row r="4749" spans="1:31" s="150" customFormat="1" ht="12" customHeight="1" x14ac:dyDescent="0.25">
      <c r="A4749" s="151" t="s">
        <v>21</v>
      </c>
      <c r="B4749" s="158" t="s">
        <v>9662</v>
      </c>
      <c r="C4749" s="158" t="s">
        <v>11589</v>
      </c>
      <c r="D4749" s="158">
        <v>30</v>
      </c>
      <c r="E4749" s="158" t="s">
        <v>11948</v>
      </c>
      <c r="F4749" s="158" t="s">
        <v>25</v>
      </c>
      <c r="G4749" s="151" t="s">
        <v>26</v>
      </c>
      <c r="H4749" s="156">
        <v>348</v>
      </c>
      <c r="I4749" s="151" t="s">
        <v>27</v>
      </c>
      <c r="J4749" s="158">
        <v>27701428299</v>
      </c>
      <c r="K4749" s="158" t="s">
        <v>11949</v>
      </c>
      <c r="L4749" s="151" t="s">
        <v>31</v>
      </c>
      <c r="M4749" s="158" t="s">
        <v>31</v>
      </c>
      <c r="N4749" s="158" t="s">
        <v>29</v>
      </c>
      <c r="O4749" s="158">
        <v>12292</v>
      </c>
      <c r="P4749" s="149">
        <v>44418.01798611111</v>
      </c>
      <c r="Q4749" s="149">
        <v>44417.917291666665</v>
      </c>
      <c r="R4749" s="168">
        <v>559136</v>
      </c>
      <c r="S4749" s="151">
        <v>347358945</v>
      </c>
      <c r="T4749" s="153">
        <v>1.22921008210025E+16</v>
      </c>
      <c r="U4749" s="151" t="s">
        <v>32</v>
      </c>
      <c r="V4749" s="141"/>
      <c r="W4749" s="164" t="s">
        <v>13036</v>
      </c>
      <c r="X4749" s="36">
        <v>68378</v>
      </c>
      <c r="Y4749" s="24" t="e">
        <f>VLOOKUP(T4749,Buzon!C:C,1,FALSE)</f>
        <v>#N/A</v>
      </c>
      <c r="Z4749" s="13" t="e">
        <f>VLOOKUP(T4749,Buzon!C:Z,21,FALSE)</f>
        <v>#N/A</v>
      </c>
      <c r="AA4749" s="162" t="e">
        <f>VLOOKUP(T4749,Buzon!C:Z,22,FALSE)</f>
        <v>#N/A</v>
      </c>
      <c r="AB4749" s="162" t="e">
        <f>VLOOKUP(T4749,Buzon!C:Z,23,FALSE)</f>
        <v>#N/A</v>
      </c>
      <c r="AC4749" s="162" t="e">
        <f>VLOOKUP(T4749,Buzon!C:Z,24,FALSE)</f>
        <v>#N/A</v>
      </c>
      <c r="AD4749" s="146">
        <f>+H4749</f>
        <v>348</v>
      </c>
      <c r="AE4749" s="150">
        <v>8139649</v>
      </c>
    </row>
    <row r="4750" spans="1:31" s="150" customFormat="1" ht="12" customHeight="1" x14ac:dyDescent="0.25">
      <c r="A4750" s="151" t="s">
        <v>21</v>
      </c>
      <c r="B4750" s="158" t="s">
        <v>9662</v>
      </c>
      <c r="C4750" s="158" t="s">
        <v>10710</v>
      </c>
      <c r="D4750" s="158">
        <v>4</v>
      </c>
      <c r="E4750" s="158" t="s">
        <v>11950</v>
      </c>
      <c r="F4750" s="158" t="s">
        <v>25</v>
      </c>
      <c r="G4750" s="151" t="s">
        <v>26</v>
      </c>
      <c r="H4750" s="156">
        <v>348</v>
      </c>
      <c r="I4750" s="151" t="s">
        <v>296</v>
      </c>
      <c r="J4750" s="158">
        <v>27701428305</v>
      </c>
      <c r="K4750" s="158" t="s">
        <v>11951</v>
      </c>
      <c r="L4750" s="151" t="s">
        <v>31</v>
      </c>
      <c r="M4750" s="158" t="s">
        <v>31</v>
      </c>
      <c r="N4750" s="158" t="s">
        <v>30</v>
      </c>
      <c r="O4750" s="158">
        <v>12292</v>
      </c>
      <c r="P4750" s="149">
        <v>44418.073055555556</v>
      </c>
      <c r="Q4750" s="149">
        <v>44417.917291666665</v>
      </c>
      <c r="R4750" s="168">
        <v>11501717820</v>
      </c>
      <c r="S4750" s="151">
        <v>1601250495</v>
      </c>
      <c r="T4750" s="153" t="s">
        <v>11952</v>
      </c>
      <c r="U4750" s="151" t="s">
        <v>32</v>
      </c>
      <c r="V4750" s="141"/>
      <c r="W4750" s="164" t="s">
        <v>13036</v>
      </c>
      <c r="X4750" s="36">
        <v>68378</v>
      </c>
      <c r="Y4750" s="24" t="e">
        <f>VLOOKUP(T4750,Buzon!C:C,1,FALSE)</f>
        <v>#N/A</v>
      </c>
      <c r="Z4750" s="13" t="e">
        <f>VLOOKUP(T4750,Buzon!C:Z,21,FALSE)</f>
        <v>#N/A</v>
      </c>
      <c r="AA4750" s="162" t="e">
        <f>VLOOKUP(T4750,Buzon!C:Z,22,FALSE)</f>
        <v>#N/A</v>
      </c>
      <c r="AB4750" s="162" t="e">
        <f>VLOOKUP(T4750,Buzon!C:Z,23,FALSE)</f>
        <v>#N/A</v>
      </c>
      <c r="AC4750" s="162" t="e">
        <f>VLOOKUP(T4750,Buzon!C:Z,24,FALSE)</f>
        <v>#N/A</v>
      </c>
      <c r="AD4750" s="188"/>
      <c r="AE4750" s="150">
        <v>8139649</v>
      </c>
    </row>
    <row r="4751" spans="1:31" s="150" customFormat="1" ht="12" customHeight="1" x14ac:dyDescent="0.25">
      <c r="A4751" s="151" t="s">
        <v>21</v>
      </c>
      <c r="B4751" s="158" t="s">
        <v>9662</v>
      </c>
      <c r="C4751" s="158" t="s">
        <v>10710</v>
      </c>
      <c r="D4751" s="158">
        <v>17</v>
      </c>
      <c r="E4751" s="158" t="s">
        <v>7311</v>
      </c>
      <c r="F4751" s="158" t="s">
        <v>25</v>
      </c>
      <c r="G4751" s="151" t="s">
        <v>26</v>
      </c>
      <c r="H4751" s="156">
        <v>348</v>
      </c>
      <c r="I4751" s="151" t="s">
        <v>27</v>
      </c>
      <c r="J4751" s="158">
        <v>27701428310</v>
      </c>
      <c r="K4751" s="158" t="s">
        <v>11953</v>
      </c>
      <c r="L4751" s="151" t="s">
        <v>31</v>
      </c>
      <c r="M4751" s="158" t="s">
        <v>31</v>
      </c>
      <c r="N4751" s="158" t="s">
        <v>29</v>
      </c>
      <c r="O4751" s="158">
        <v>12292</v>
      </c>
      <c r="P4751" s="149">
        <v>44418.077291666668</v>
      </c>
      <c r="Q4751" s="149">
        <v>44417.917291666665</v>
      </c>
      <c r="R4751" s="168">
        <v>34393</v>
      </c>
      <c r="S4751" s="151">
        <v>347370808</v>
      </c>
      <c r="T4751" s="153">
        <v>1.22921008210151E+16</v>
      </c>
      <c r="U4751" s="151" t="s">
        <v>32</v>
      </c>
      <c r="V4751" s="141"/>
      <c r="W4751" s="164" t="s">
        <v>13036</v>
      </c>
      <c r="X4751" s="36">
        <v>68378</v>
      </c>
      <c r="Y4751" s="24" t="e">
        <f>VLOOKUP(T4751,Buzon!C:C,1,FALSE)</f>
        <v>#N/A</v>
      </c>
      <c r="Z4751" s="13" t="e">
        <f>VLOOKUP(T4751,Buzon!C:Z,21,FALSE)</f>
        <v>#N/A</v>
      </c>
      <c r="AA4751" s="162" t="e">
        <f>VLOOKUP(T4751,Buzon!C:Z,22,FALSE)</f>
        <v>#N/A</v>
      </c>
      <c r="AB4751" s="162" t="e">
        <f>VLOOKUP(T4751,Buzon!C:Z,23,FALSE)</f>
        <v>#N/A</v>
      </c>
      <c r="AC4751" s="162" t="e">
        <f>VLOOKUP(T4751,Buzon!C:Z,24,FALSE)</f>
        <v>#N/A</v>
      </c>
      <c r="AD4751" s="146">
        <f>+H4751</f>
        <v>348</v>
      </c>
      <c r="AE4751" s="150">
        <v>8139649</v>
      </c>
    </row>
    <row r="4752" spans="1:31" s="150" customFormat="1" ht="12" customHeight="1" x14ac:dyDescent="0.25">
      <c r="A4752" s="151" t="s">
        <v>21</v>
      </c>
      <c r="B4752" s="158" t="s">
        <v>9662</v>
      </c>
      <c r="C4752" s="158" t="s">
        <v>11848</v>
      </c>
      <c r="D4752" s="158">
        <v>28</v>
      </c>
      <c r="E4752" s="158" t="s">
        <v>11954</v>
      </c>
      <c r="F4752" s="158" t="s">
        <v>25</v>
      </c>
      <c r="G4752" s="151" t="s">
        <v>26</v>
      </c>
      <c r="H4752" s="156">
        <v>348</v>
      </c>
      <c r="I4752" s="151" t="s">
        <v>27</v>
      </c>
      <c r="J4752" s="158">
        <v>27701428315</v>
      </c>
      <c r="K4752" s="158" t="s">
        <v>11955</v>
      </c>
      <c r="L4752" s="151" t="s">
        <v>31</v>
      </c>
      <c r="M4752" s="158" t="s">
        <v>31</v>
      </c>
      <c r="N4752" s="158" t="s">
        <v>29</v>
      </c>
      <c r="O4752" s="158">
        <v>12292</v>
      </c>
      <c r="P4752" s="149">
        <v>44418.094027777777</v>
      </c>
      <c r="Q4752" s="149">
        <v>44417.917291666665</v>
      </c>
      <c r="R4752" s="168">
        <v>641424</v>
      </c>
      <c r="S4752" s="151">
        <v>347372451</v>
      </c>
      <c r="T4752" s="153">
        <v>1.22921008210214E+16</v>
      </c>
      <c r="U4752" s="151" t="s">
        <v>32</v>
      </c>
      <c r="V4752" s="141"/>
      <c r="W4752" s="164" t="s">
        <v>13036</v>
      </c>
      <c r="X4752" s="36">
        <v>68378</v>
      </c>
      <c r="Y4752" s="24" t="e">
        <f>VLOOKUP(T4752,Buzon!C:C,1,FALSE)</f>
        <v>#N/A</v>
      </c>
      <c r="Z4752" s="13" t="e">
        <f>VLOOKUP(T4752,Buzon!C:Z,21,FALSE)</f>
        <v>#N/A</v>
      </c>
      <c r="AA4752" s="162" t="e">
        <f>VLOOKUP(T4752,Buzon!C:Z,22,FALSE)</f>
        <v>#N/A</v>
      </c>
      <c r="AB4752" s="162" t="e">
        <f>VLOOKUP(T4752,Buzon!C:Z,23,FALSE)</f>
        <v>#N/A</v>
      </c>
      <c r="AC4752" s="162" t="e">
        <f>VLOOKUP(T4752,Buzon!C:Z,24,FALSE)</f>
        <v>#N/A</v>
      </c>
      <c r="AD4752" s="146">
        <f>+H4752</f>
        <v>348</v>
      </c>
      <c r="AE4752" s="150">
        <v>8139649</v>
      </c>
    </row>
    <row r="4753" spans="1:31" s="150" customFormat="1" ht="12" customHeight="1" x14ac:dyDescent="0.25">
      <c r="A4753" s="151" t="s">
        <v>21</v>
      </c>
      <c r="B4753" s="158" t="s">
        <v>9662</v>
      </c>
      <c r="C4753" s="158" t="s">
        <v>9845</v>
      </c>
      <c r="D4753" s="158">
        <v>33</v>
      </c>
      <c r="E4753" s="158" t="s">
        <v>11956</v>
      </c>
      <c r="F4753" s="158" t="s">
        <v>47</v>
      </c>
      <c r="G4753" s="151" t="s">
        <v>26</v>
      </c>
      <c r="H4753" s="156">
        <v>174</v>
      </c>
      <c r="I4753" s="151" t="s">
        <v>27</v>
      </c>
      <c r="J4753" s="158">
        <v>27701428322</v>
      </c>
      <c r="K4753" s="158" t="s">
        <v>11957</v>
      </c>
      <c r="L4753" s="151" t="s">
        <v>31</v>
      </c>
      <c r="M4753" s="158" t="s">
        <v>31</v>
      </c>
      <c r="N4753" s="158" t="s">
        <v>29</v>
      </c>
      <c r="O4753" s="158">
        <v>12292</v>
      </c>
      <c r="P4753" s="149">
        <v>44418.120057870372</v>
      </c>
      <c r="Q4753" s="149">
        <v>44417.917291666665</v>
      </c>
      <c r="R4753" s="168" t="s">
        <v>11958</v>
      </c>
      <c r="S4753" s="151">
        <v>347373790</v>
      </c>
      <c r="T4753" s="153">
        <v>1.22921008210252E+16</v>
      </c>
      <c r="U4753" s="151" t="s">
        <v>32</v>
      </c>
      <c r="V4753" s="141"/>
      <c r="W4753" s="164" t="s">
        <v>13036</v>
      </c>
      <c r="X4753" s="36">
        <v>68378</v>
      </c>
      <c r="Y4753" s="24" t="e">
        <f>VLOOKUP(T4753,Buzon!C:C,1,FALSE)</f>
        <v>#N/A</v>
      </c>
      <c r="Z4753" s="13" t="e">
        <f>VLOOKUP(T4753,Buzon!C:Z,21,FALSE)</f>
        <v>#N/A</v>
      </c>
      <c r="AA4753" s="162" t="e">
        <f>VLOOKUP(T4753,Buzon!C:Z,22,FALSE)</f>
        <v>#N/A</v>
      </c>
      <c r="AB4753" s="162" t="e">
        <f>VLOOKUP(T4753,Buzon!C:Z,23,FALSE)</f>
        <v>#N/A</v>
      </c>
      <c r="AC4753" s="162" t="e">
        <f>VLOOKUP(T4753,Buzon!C:Z,24,FALSE)</f>
        <v>#N/A</v>
      </c>
      <c r="AD4753" s="146">
        <f>+H4753</f>
        <v>174</v>
      </c>
      <c r="AE4753" s="150">
        <v>8139649</v>
      </c>
    </row>
    <row r="4754" spans="1:31" s="150" customFormat="1" ht="12" customHeight="1" x14ac:dyDescent="0.25">
      <c r="A4754" s="151" t="s">
        <v>21</v>
      </c>
      <c r="B4754" s="158" t="s">
        <v>9662</v>
      </c>
      <c r="C4754" s="158" t="s">
        <v>9845</v>
      </c>
      <c r="D4754" s="158">
        <v>34</v>
      </c>
      <c r="E4754" s="158" t="s">
        <v>11959</v>
      </c>
      <c r="F4754" s="158" t="s">
        <v>25</v>
      </c>
      <c r="G4754" s="151" t="s">
        <v>26</v>
      </c>
      <c r="H4754" s="156">
        <v>348</v>
      </c>
      <c r="I4754" s="151" t="s">
        <v>27</v>
      </c>
      <c r="J4754" s="158">
        <v>27701428323</v>
      </c>
      <c r="K4754" s="158" t="s">
        <v>11960</v>
      </c>
      <c r="L4754" s="151" t="s">
        <v>31</v>
      </c>
      <c r="M4754" s="158" t="s">
        <v>31</v>
      </c>
      <c r="N4754" s="158" t="s">
        <v>29</v>
      </c>
      <c r="O4754" s="158">
        <v>12292</v>
      </c>
      <c r="P4754" s="149">
        <v>44418.120057870372</v>
      </c>
      <c r="Q4754" s="149">
        <v>44417.917291666665</v>
      </c>
      <c r="R4754" s="168" t="s">
        <v>11958</v>
      </c>
      <c r="S4754" s="151">
        <v>347373790</v>
      </c>
      <c r="T4754" s="153">
        <v>1.22921008210252E+16</v>
      </c>
      <c r="U4754" s="151" t="s">
        <v>32</v>
      </c>
      <c r="V4754" s="141"/>
      <c r="W4754" s="164" t="s">
        <v>13036</v>
      </c>
      <c r="X4754" s="36">
        <v>68378</v>
      </c>
      <c r="Y4754" s="24" t="e">
        <f>VLOOKUP(T4754,Buzon!C:C,1,FALSE)</f>
        <v>#N/A</v>
      </c>
      <c r="Z4754" s="13" t="e">
        <f>VLOOKUP(T4754,Buzon!C:Z,21,FALSE)</f>
        <v>#N/A</v>
      </c>
      <c r="AA4754" s="162" t="e">
        <f>VLOOKUP(T4754,Buzon!C:Z,22,FALSE)</f>
        <v>#N/A</v>
      </c>
      <c r="AB4754" s="162" t="e">
        <f>VLOOKUP(T4754,Buzon!C:Z,23,FALSE)</f>
        <v>#N/A</v>
      </c>
      <c r="AC4754" s="162" t="e">
        <f>VLOOKUP(T4754,Buzon!C:Z,24,FALSE)</f>
        <v>#N/A</v>
      </c>
      <c r="AD4754" s="146">
        <f>+H4754</f>
        <v>348</v>
      </c>
      <c r="AE4754" s="150">
        <v>8139649</v>
      </c>
    </row>
    <row r="4755" spans="1:31" s="150" customFormat="1" ht="12" customHeight="1" x14ac:dyDescent="0.25">
      <c r="A4755" s="151" t="s">
        <v>21</v>
      </c>
      <c r="B4755" s="158" t="s">
        <v>9662</v>
      </c>
      <c r="C4755" s="158" t="s">
        <v>9845</v>
      </c>
      <c r="D4755" s="158">
        <v>36</v>
      </c>
      <c r="E4755" s="158" t="s">
        <v>11961</v>
      </c>
      <c r="F4755" s="158" t="s">
        <v>25</v>
      </c>
      <c r="G4755" s="151" t="s">
        <v>26</v>
      </c>
      <c r="H4755" s="156">
        <v>348</v>
      </c>
      <c r="I4755" s="151" t="s">
        <v>27</v>
      </c>
      <c r="J4755" s="158">
        <v>27701428324</v>
      </c>
      <c r="K4755" s="158" t="s">
        <v>11962</v>
      </c>
      <c r="L4755" s="151" t="s">
        <v>31</v>
      </c>
      <c r="M4755" s="158" t="s">
        <v>31</v>
      </c>
      <c r="N4755" s="158" t="s">
        <v>29</v>
      </c>
      <c r="O4755" s="158">
        <v>12292</v>
      </c>
      <c r="P4755" s="149">
        <v>44418.120057870372</v>
      </c>
      <c r="Q4755" s="149">
        <v>44417.917291666665</v>
      </c>
      <c r="R4755" s="168" t="s">
        <v>11958</v>
      </c>
      <c r="S4755" s="151">
        <v>347373790</v>
      </c>
      <c r="T4755" s="153">
        <v>1.22921008210252E+16</v>
      </c>
      <c r="U4755" s="151" t="s">
        <v>32</v>
      </c>
      <c r="V4755" s="141"/>
      <c r="W4755" s="164" t="s">
        <v>13036</v>
      </c>
      <c r="X4755" s="36">
        <v>68378</v>
      </c>
      <c r="Y4755" s="24" t="e">
        <f>VLOOKUP(T4755,Buzon!C:C,1,FALSE)</f>
        <v>#N/A</v>
      </c>
      <c r="Z4755" s="13" t="e">
        <f>VLOOKUP(T4755,Buzon!C:Z,21,FALSE)</f>
        <v>#N/A</v>
      </c>
      <c r="AA4755" s="162" t="e">
        <f>VLOOKUP(T4755,Buzon!C:Z,22,FALSE)</f>
        <v>#N/A</v>
      </c>
      <c r="AB4755" s="162" t="e">
        <f>VLOOKUP(T4755,Buzon!C:Z,23,FALSE)</f>
        <v>#N/A</v>
      </c>
      <c r="AC4755" s="162" t="e">
        <f>VLOOKUP(T4755,Buzon!C:Z,24,FALSE)</f>
        <v>#N/A</v>
      </c>
      <c r="AD4755" s="146">
        <f>+H4755</f>
        <v>348</v>
      </c>
      <c r="AE4755" s="150">
        <v>8139649</v>
      </c>
    </row>
    <row r="4756" spans="1:31" s="150" customFormat="1" ht="12" customHeight="1" x14ac:dyDescent="0.25">
      <c r="A4756" s="151" t="s">
        <v>21</v>
      </c>
      <c r="B4756" s="158" t="s">
        <v>9662</v>
      </c>
      <c r="C4756" s="158" t="s">
        <v>11963</v>
      </c>
      <c r="D4756" s="158">
        <v>29</v>
      </c>
      <c r="E4756" s="158" t="s">
        <v>11964</v>
      </c>
      <c r="F4756" s="158" t="s">
        <v>25</v>
      </c>
      <c r="G4756" s="151" t="s">
        <v>26</v>
      </c>
      <c r="H4756" s="156">
        <v>348</v>
      </c>
      <c r="I4756" s="151" t="s">
        <v>27</v>
      </c>
      <c r="J4756" s="158">
        <v>27701428331</v>
      </c>
      <c r="K4756" s="158" t="s">
        <v>11965</v>
      </c>
      <c r="L4756" s="151" t="s">
        <v>31</v>
      </c>
      <c r="M4756" s="158" t="s">
        <v>31</v>
      </c>
      <c r="N4756" s="158" t="s">
        <v>29</v>
      </c>
      <c r="O4756" s="158">
        <v>12292</v>
      </c>
      <c r="P4756" s="149">
        <v>44418.170902777776</v>
      </c>
      <c r="Q4756" s="149">
        <v>44417.917291666665</v>
      </c>
      <c r="R4756" s="168">
        <v>600754</v>
      </c>
      <c r="S4756" s="151">
        <v>347375569</v>
      </c>
      <c r="T4756" s="153">
        <v>1.22921008210405E+16</v>
      </c>
      <c r="U4756" s="151" t="s">
        <v>32</v>
      </c>
      <c r="V4756" s="141"/>
      <c r="W4756" s="164" t="s">
        <v>13036</v>
      </c>
      <c r="X4756" s="36">
        <v>68378</v>
      </c>
      <c r="Y4756" s="24" t="e">
        <f>VLOOKUP(T4756,Buzon!C:C,1,FALSE)</f>
        <v>#N/A</v>
      </c>
      <c r="Z4756" s="13" t="e">
        <f>VLOOKUP(T4756,Buzon!C:Z,21,FALSE)</f>
        <v>#N/A</v>
      </c>
      <c r="AA4756" s="162" t="e">
        <f>VLOOKUP(T4756,Buzon!C:Z,22,FALSE)</f>
        <v>#N/A</v>
      </c>
      <c r="AB4756" s="162" t="e">
        <f>VLOOKUP(T4756,Buzon!C:Z,23,FALSE)</f>
        <v>#N/A</v>
      </c>
      <c r="AC4756" s="162" t="e">
        <f>VLOOKUP(T4756,Buzon!C:Z,24,FALSE)</f>
        <v>#N/A</v>
      </c>
      <c r="AD4756" s="146">
        <f>+H4756</f>
        <v>348</v>
      </c>
      <c r="AE4756" s="150">
        <v>8139649</v>
      </c>
    </row>
    <row r="4757" spans="1:31" s="150" customFormat="1" ht="12" customHeight="1" x14ac:dyDescent="0.25">
      <c r="A4757" s="151" t="s">
        <v>21</v>
      </c>
      <c r="B4757" s="158" t="s">
        <v>9662</v>
      </c>
      <c r="C4757" s="158" t="s">
        <v>11963</v>
      </c>
      <c r="D4757" s="158">
        <v>30</v>
      </c>
      <c r="E4757" s="158" t="s">
        <v>6803</v>
      </c>
      <c r="F4757" s="158" t="s">
        <v>25</v>
      </c>
      <c r="G4757" s="151" t="s">
        <v>26</v>
      </c>
      <c r="H4757" s="156">
        <v>348</v>
      </c>
      <c r="I4757" s="151" t="s">
        <v>27</v>
      </c>
      <c r="J4757" s="158">
        <v>27701428332</v>
      </c>
      <c r="K4757" s="158" t="s">
        <v>11966</v>
      </c>
      <c r="L4757" s="151" t="s">
        <v>31</v>
      </c>
      <c r="M4757" s="158" t="s">
        <v>31</v>
      </c>
      <c r="N4757" s="158" t="s">
        <v>29</v>
      </c>
      <c r="O4757" s="158">
        <v>12292</v>
      </c>
      <c r="P4757" s="149">
        <v>44418.170902777776</v>
      </c>
      <c r="Q4757" s="149">
        <v>44417.917291666665</v>
      </c>
      <c r="R4757" s="168">
        <v>600754</v>
      </c>
      <c r="S4757" s="151">
        <v>347375569</v>
      </c>
      <c r="T4757" s="153">
        <v>1.22921008210405E+16</v>
      </c>
      <c r="U4757" s="151" t="s">
        <v>32</v>
      </c>
      <c r="V4757" s="141"/>
      <c r="W4757" s="164" t="s">
        <v>13036</v>
      </c>
      <c r="X4757" s="36">
        <v>68378</v>
      </c>
      <c r="Y4757" s="24" t="e">
        <f>VLOOKUP(T4757,Buzon!C:C,1,FALSE)</f>
        <v>#N/A</v>
      </c>
      <c r="Z4757" s="13" t="e">
        <f>VLOOKUP(T4757,Buzon!C:Z,21,FALSE)</f>
        <v>#N/A</v>
      </c>
      <c r="AA4757" s="162" t="e">
        <f>VLOOKUP(T4757,Buzon!C:Z,22,FALSE)</f>
        <v>#N/A</v>
      </c>
      <c r="AB4757" s="162" t="e">
        <f>VLOOKUP(T4757,Buzon!C:Z,23,FALSE)</f>
        <v>#N/A</v>
      </c>
      <c r="AC4757" s="162" t="e">
        <f>VLOOKUP(T4757,Buzon!C:Z,24,FALSE)</f>
        <v>#N/A</v>
      </c>
      <c r="AD4757" s="146">
        <f>+H4757</f>
        <v>348</v>
      </c>
      <c r="AE4757" s="150">
        <v>8139649</v>
      </c>
    </row>
    <row r="4758" spans="1:31" s="150" customFormat="1" ht="12" customHeight="1" x14ac:dyDescent="0.25">
      <c r="A4758" s="151" t="s">
        <v>21</v>
      </c>
      <c r="B4758" s="158" t="s">
        <v>9662</v>
      </c>
      <c r="C4758" s="158" t="s">
        <v>11963</v>
      </c>
      <c r="D4758" s="158">
        <v>39</v>
      </c>
      <c r="E4758" s="158" t="s">
        <v>11967</v>
      </c>
      <c r="F4758" s="158" t="s">
        <v>25</v>
      </c>
      <c r="G4758" s="151" t="s">
        <v>26</v>
      </c>
      <c r="H4758" s="156">
        <v>348</v>
      </c>
      <c r="I4758" s="151" t="s">
        <v>27</v>
      </c>
      <c r="J4758" s="158">
        <v>27701428337</v>
      </c>
      <c r="K4758" s="158" t="s">
        <v>11968</v>
      </c>
      <c r="L4758" s="151" t="s">
        <v>31</v>
      </c>
      <c r="M4758" s="158" t="s">
        <v>31</v>
      </c>
      <c r="N4758" s="158" t="s">
        <v>29</v>
      </c>
      <c r="O4758" s="158">
        <v>12292</v>
      </c>
      <c r="P4758" s="149">
        <v>44418.184212962966</v>
      </c>
      <c r="Q4758" s="149">
        <v>44417.917291666665</v>
      </c>
      <c r="R4758" s="168">
        <v>10127</v>
      </c>
      <c r="S4758" s="151">
        <v>347376147</v>
      </c>
      <c r="T4758" s="153">
        <v>1.22921008210424E+16</v>
      </c>
      <c r="U4758" s="151" t="s">
        <v>32</v>
      </c>
      <c r="V4758" s="141"/>
      <c r="W4758" s="164" t="s">
        <v>13036</v>
      </c>
      <c r="X4758" s="36">
        <v>68378</v>
      </c>
      <c r="Y4758" s="24" t="e">
        <f>VLOOKUP(T4758,Buzon!C:C,1,FALSE)</f>
        <v>#N/A</v>
      </c>
      <c r="Z4758" s="13" t="e">
        <f>VLOOKUP(T4758,Buzon!C:Z,21,FALSE)</f>
        <v>#N/A</v>
      </c>
      <c r="AA4758" s="162" t="e">
        <f>VLOOKUP(T4758,Buzon!C:Z,22,FALSE)</f>
        <v>#N/A</v>
      </c>
      <c r="AB4758" s="162" t="e">
        <f>VLOOKUP(T4758,Buzon!C:Z,23,FALSE)</f>
        <v>#N/A</v>
      </c>
      <c r="AC4758" s="162" t="e">
        <f>VLOOKUP(T4758,Buzon!C:Z,24,FALSE)</f>
        <v>#N/A</v>
      </c>
      <c r="AD4758" s="146">
        <f>+H4758</f>
        <v>348</v>
      </c>
      <c r="AE4758" s="150">
        <v>8139649</v>
      </c>
    </row>
    <row r="4759" spans="1:31" s="150" customFormat="1" ht="12" customHeight="1" x14ac:dyDescent="0.25">
      <c r="A4759" s="151" t="s">
        <v>21</v>
      </c>
      <c r="B4759" s="158" t="s">
        <v>9662</v>
      </c>
      <c r="C4759" s="158" t="s">
        <v>11158</v>
      </c>
      <c r="D4759" s="158">
        <v>33</v>
      </c>
      <c r="E4759" s="158" t="s">
        <v>11969</v>
      </c>
      <c r="F4759" s="158" t="s">
        <v>25</v>
      </c>
      <c r="G4759" s="151" t="s">
        <v>26</v>
      </c>
      <c r="H4759" s="156">
        <v>348</v>
      </c>
      <c r="I4759" s="151" t="s">
        <v>27</v>
      </c>
      <c r="J4759" s="158">
        <v>27701428355</v>
      </c>
      <c r="K4759" s="158" t="s">
        <v>11970</v>
      </c>
      <c r="L4759" s="151" t="s">
        <v>31</v>
      </c>
      <c r="M4759" s="158" t="s">
        <v>31</v>
      </c>
      <c r="N4759" s="158" t="s">
        <v>29</v>
      </c>
      <c r="O4759" s="158">
        <v>12292</v>
      </c>
      <c r="P4759" s="149">
        <v>44418.213958333334</v>
      </c>
      <c r="Q4759" s="149">
        <v>44417.917291666665</v>
      </c>
      <c r="R4759" s="168">
        <v>112</v>
      </c>
      <c r="S4759" s="151">
        <v>347377061</v>
      </c>
      <c r="T4759" s="153">
        <v>1.22921008210507E+16</v>
      </c>
      <c r="U4759" s="151" t="s">
        <v>32</v>
      </c>
      <c r="V4759" s="141"/>
      <c r="W4759" s="164" t="s">
        <v>13036</v>
      </c>
      <c r="X4759" s="36">
        <v>68378</v>
      </c>
      <c r="Y4759" s="24" t="e">
        <f>VLOOKUP(T4759,Buzon!C:C,1,FALSE)</f>
        <v>#N/A</v>
      </c>
      <c r="Z4759" s="13" t="e">
        <f>VLOOKUP(T4759,Buzon!C:Z,21,FALSE)</f>
        <v>#N/A</v>
      </c>
      <c r="AA4759" s="162" t="e">
        <f>VLOOKUP(T4759,Buzon!C:Z,22,FALSE)</f>
        <v>#N/A</v>
      </c>
      <c r="AB4759" s="162" t="e">
        <f>VLOOKUP(T4759,Buzon!C:Z,23,FALSE)</f>
        <v>#N/A</v>
      </c>
      <c r="AC4759" s="162" t="e">
        <f>VLOOKUP(T4759,Buzon!C:Z,24,FALSE)</f>
        <v>#N/A</v>
      </c>
      <c r="AD4759" s="146">
        <f>+H4759</f>
        <v>348</v>
      </c>
      <c r="AE4759" s="150">
        <v>8139649</v>
      </c>
    </row>
    <row r="4760" spans="1:31" s="150" customFormat="1" ht="12" customHeight="1" x14ac:dyDescent="0.25">
      <c r="A4760" s="151" t="s">
        <v>21</v>
      </c>
      <c r="B4760" s="158" t="s">
        <v>9662</v>
      </c>
      <c r="C4760" s="158" t="s">
        <v>11158</v>
      </c>
      <c r="D4760" s="158">
        <v>34</v>
      </c>
      <c r="E4760" s="158" t="s">
        <v>11971</v>
      </c>
      <c r="F4760" s="158" t="s">
        <v>25</v>
      </c>
      <c r="G4760" s="151" t="s">
        <v>26</v>
      </c>
      <c r="H4760" s="156">
        <v>348</v>
      </c>
      <c r="I4760" s="151" t="s">
        <v>27</v>
      </c>
      <c r="J4760" s="158">
        <v>27701428356</v>
      </c>
      <c r="K4760" s="158" t="s">
        <v>11972</v>
      </c>
      <c r="L4760" s="151" t="s">
        <v>31</v>
      </c>
      <c r="M4760" s="158" t="s">
        <v>31</v>
      </c>
      <c r="N4760" s="158" t="s">
        <v>29</v>
      </c>
      <c r="O4760" s="158">
        <v>12292</v>
      </c>
      <c r="P4760" s="149">
        <v>44418.213958333334</v>
      </c>
      <c r="Q4760" s="149">
        <v>44417.917291666665</v>
      </c>
      <c r="R4760" s="168">
        <v>112</v>
      </c>
      <c r="S4760" s="151">
        <v>347377061</v>
      </c>
      <c r="T4760" s="153">
        <v>1.22921008210507E+16</v>
      </c>
      <c r="U4760" s="151" t="s">
        <v>32</v>
      </c>
      <c r="V4760" s="141"/>
      <c r="W4760" s="164" t="s">
        <v>13036</v>
      </c>
      <c r="X4760" s="36">
        <v>68378</v>
      </c>
      <c r="Y4760" s="24" t="e">
        <f>VLOOKUP(T4760,Buzon!C:C,1,FALSE)</f>
        <v>#N/A</v>
      </c>
      <c r="Z4760" s="13" t="e">
        <f>VLOOKUP(T4760,Buzon!C:Z,21,FALSE)</f>
        <v>#N/A</v>
      </c>
      <c r="AA4760" s="162" t="e">
        <f>VLOOKUP(T4760,Buzon!C:Z,22,FALSE)</f>
        <v>#N/A</v>
      </c>
      <c r="AB4760" s="162" t="e">
        <f>VLOOKUP(T4760,Buzon!C:Z,23,FALSE)</f>
        <v>#N/A</v>
      </c>
      <c r="AC4760" s="162" t="e">
        <f>VLOOKUP(T4760,Buzon!C:Z,24,FALSE)</f>
        <v>#N/A</v>
      </c>
      <c r="AD4760" s="146">
        <f>+H4760</f>
        <v>348</v>
      </c>
      <c r="AE4760" s="150">
        <v>8139649</v>
      </c>
    </row>
    <row r="4761" spans="1:31" s="150" customFormat="1" ht="12" customHeight="1" x14ac:dyDescent="0.25">
      <c r="A4761" s="151" t="s">
        <v>21</v>
      </c>
      <c r="B4761" s="158" t="s">
        <v>9662</v>
      </c>
      <c r="C4761" s="158" t="s">
        <v>11331</v>
      </c>
      <c r="D4761" s="158">
        <v>38</v>
      </c>
      <c r="E4761" s="158" t="s">
        <v>11973</v>
      </c>
      <c r="F4761" s="158" t="s">
        <v>25</v>
      </c>
      <c r="G4761" s="151" t="s">
        <v>26</v>
      </c>
      <c r="H4761" s="156">
        <v>348</v>
      </c>
      <c r="I4761" s="151" t="s">
        <v>27</v>
      </c>
      <c r="J4761" s="158">
        <v>27701428362</v>
      </c>
      <c r="K4761" s="158" t="s">
        <v>11974</v>
      </c>
      <c r="L4761" s="151" t="s">
        <v>31</v>
      </c>
      <c r="M4761" s="158" t="s">
        <v>31</v>
      </c>
      <c r="N4761" s="158" t="s">
        <v>29</v>
      </c>
      <c r="O4761" s="158">
        <v>12292</v>
      </c>
      <c r="P4761" s="149">
        <v>44418.240046296298</v>
      </c>
      <c r="Q4761" s="149">
        <v>44417.917291666665</v>
      </c>
      <c r="R4761" s="168">
        <v>277957</v>
      </c>
      <c r="S4761" s="151">
        <v>347378388</v>
      </c>
      <c r="T4761" s="153">
        <v>1.22921008210544E+16</v>
      </c>
      <c r="U4761" s="151" t="s">
        <v>32</v>
      </c>
      <c r="V4761" s="141"/>
      <c r="W4761" s="164" t="s">
        <v>13036</v>
      </c>
      <c r="X4761" s="36">
        <v>68378</v>
      </c>
      <c r="Y4761" s="24" t="e">
        <f>VLOOKUP(T4761,Buzon!C:C,1,FALSE)</f>
        <v>#N/A</v>
      </c>
      <c r="Z4761" s="13" t="e">
        <f>VLOOKUP(T4761,Buzon!C:Z,21,FALSE)</f>
        <v>#N/A</v>
      </c>
      <c r="AA4761" s="162" t="e">
        <f>VLOOKUP(T4761,Buzon!C:Z,22,FALSE)</f>
        <v>#N/A</v>
      </c>
      <c r="AB4761" s="162" t="e">
        <f>VLOOKUP(T4761,Buzon!C:Z,23,FALSE)</f>
        <v>#N/A</v>
      </c>
      <c r="AC4761" s="162" t="e">
        <f>VLOOKUP(T4761,Buzon!C:Z,24,FALSE)</f>
        <v>#N/A</v>
      </c>
      <c r="AD4761" s="146">
        <f>+H4761</f>
        <v>348</v>
      </c>
      <c r="AE4761" s="150">
        <v>8139649</v>
      </c>
    </row>
    <row r="4762" spans="1:31" s="150" customFormat="1" ht="12" customHeight="1" x14ac:dyDescent="0.25">
      <c r="A4762" s="151" t="s">
        <v>21</v>
      </c>
      <c r="B4762" s="158" t="s">
        <v>9662</v>
      </c>
      <c r="C4762" s="157"/>
      <c r="D4762" s="157"/>
      <c r="E4762" s="158" t="s">
        <v>11973</v>
      </c>
      <c r="F4762" s="158" t="s">
        <v>25</v>
      </c>
      <c r="G4762" s="151" t="s">
        <v>26</v>
      </c>
      <c r="H4762" s="156">
        <v>278</v>
      </c>
      <c r="I4762" s="151" t="s">
        <v>167</v>
      </c>
      <c r="J4762" s="158">
        <v>27701428363</v>
      </c>
      <c r="K4762" s="158" t="s">
        <v>11975</v>
      </c>
      <c r="L4762" s="151" t="s">
        <v>31</v>
      </c>
      <c r="M4762" s="158" t="s">
        <v>29</v>
      </c>
      <c r="N4762" s="158" t="s">
        <v>31</v>
      </c>
      <c r="O4762" s="158">
        <v>12292</v>
      </c>
      <c r="P4762" s="149">
        <v>44418.240046296298</v>
      </c>
      <c r="Q4762" s="149">
        <v>44417.917291666665</v>
      </c>
      <c r="R4762" s="168">
        <v>277957</v>
      </c>
      <c r="S4762" s="151">
        <v>347378388</v>
      </c>
      <c r="T4762" s="153">
        <v>1.22921008210544E+16</v>
      </c>
      <c r="U4762" s="151" t="s">
        <v>32</v>
      </c>
      <c r="V4762" s="141"/>
      <c r="W4762" s="164" t="s">
        <v>13036</v>
      </c>
      <c r="X4762" s="36">
        <v>68378</v>
      </c>
      <c r="Y4762" s="24" t="e">
        <f>VLOOKUP(T4762,Buzon!C:C,1,FALSE)</f>
        <v>#N/A</v>
      </c>
      <c r="Z4762" s="13" t="e">
        <f>VLOOKUP(T4762,Buzon!C:Z,21,FALSE)</f>
        <v>#N/A</v>
      </c>
      <c r="AA4762" s="162" t="e">
        <f>VLOOKUP(T4762,Buzon!C:Z,22,FALSE)</f>
        <v>#N/A</v>
      </c>
      <c r="AB4762" s="162" t="e">
        <f>VLOOKUP(T4762,Buzon!C:Z,23,FALSE)</f>
        <v>#N/A</v>
      </c>
      <c r="AC4762" s="162" t="e">
        <f>VLOOKUP(T4762,Buzon!C:Z,24,FALSE)</f>
        <v>#N/A</v>
      </c>
      <c r="AD4762" s="146">
        <f>+H4762</f>
        <v>278</v>
      </c>
      <c r="AE4762" s="150">
        <v>8139649</v>
      </c>
    </row>
    <row r="4763" spans="1:31" s="150" customFormat="1" ht="12" customHeight="1" x14ac:dyDescent="0.25">
      <c r="A4763" s="151" t="s">
        <v>21</v>
      </c>
      <c r="B4763" s="158" t="s">
        <v>9662</v>
      </c>
      <c r="C4763" s="158" t="s">
        <v>11331</v>
      </c>
      <c r="D4763" s="158">
        <v>39</v>
      </c>
      <c r="E4763" s="158" t="s">
        <v>11976</v>
      </c>
      <c r="F4763" s="158" t="s">
        <v>25</v>
      </c>
      <c r="G4763" s="151" t="s">
        <v>26</v>
      </c>
      <c r="H4763" s="156">
        <v>348</v>
      </c>
      <c r="I4763" s="151" t="s">
        <v>27</v>
      </c>
      <c r="J4763" s="158">
        <v>27701428364</v>
      </c>
      <c r="K4763" s="158" t="s">
        <v>11977</v>
      </c>
      <c r="L4763" s="151" t="s">
        <v>31</v>
      </c>
      <c r="M4763" s="158" t="s">
        <v>31</v>
      </c>
      <c r="N4763" s="158" t="s">
        <v>29</v>
      </c>
      <c r="O4763" s="158">
        <v>12292</v>
      </c>
      <c r="P4763" s="149">
        <v>44418.240046296298</v>
      </c>
      <c r="Q4763" s="149">
        <v>44417.917291666665</v>
      </c>
      <c r="R4763" s="168">
        <v>277957</v>
      </c>
      <c r="S4763" s="151">
        <v>347378388</v>
      </c>
      <c r="T4763" s="153">
        <v>1.22921008210544E+16</v>
      </c>
      <c r="U4763" s="151" t="s">
        <v>32</v>
      </c>
      <c r="V4763" s="141"/>
      <c r="W4763" s="164" t="s">
        <v>13036</v>
      </c>
      <c r="X4763" s="36">
        <v>68378</v>
      </c>
      <c r="Y4763" s="24" t="e">
        <f>VLOOKUP(T4763,Buzon!C:C,1,FALSE)</f>
        <v>#N/A</v>
      </c>
      <c r="Z4763" s="13" t="e">
        <f>VLOOKUP(T4763,Buzon!C:Z,21,FALSE)</f>
        <v>#N/A</v>
      </c>
      <c r="AA4763" s="162" t="e">
        <f>VLOOKUP(T4763,Buzon!C:Z,22,FALSE)</f>
        <v>#N/A</v>
      </c>
      <c r="AB4763" s="162" t="e">
        <f>VLOOKUP(T4763,Buzon!C:Z,23,FALSE)</f>
        <v>#N/A</v>
      </c>
      <c r="AC4763" s="162" t="e">
        <f>VLOOKUP(T4763,Buzon!C:Z,24,FALSE)</f>
        <v>#N/A</v>
      </c>
      <c r="AD4763" s="146">
        <f>+H4763</f>
        <v>348</v>
      </c>
      <c r="AE4763" s="150">
        <v>8139649</v>
      </c>
    </row>
    <row r="4764" spans="1:31" s="150" customFormat="1" ht="12" customHeight="1" x14ac:dyDescent="0.25">
      <c r="A4764" s="151" t="s">
        <v>21</v>
      </c>
      <c r="B4764" s="158" t="s">
        <v>9662</v>
      </c>
      <c r="C4764" s="157"/>
      <c r="D4764" s="157"/>
      <c r="E4764" s="158" t="s">
        <v>11976</v>
      </c>
      <c r="F4764" s="158" t="s">
        <v>25</v>
      </c>
      <c r="G4764" s="151" t="s">
        <v>26</v>
      </c>
      <c r="H4764" s="156">
        <v>278</v>
      </c>
      <c r="I4764" s="151" t="s">
        <v>167</v>
      </c>
      <c r="J4764" s="158">
        <v>27701428365</v>
      </c>
      <c r="K4764" s="158" t="s">
        <v>11978</v>
      </c>
      <c r="L4764" s="151" t="s">
        <v>31</v>
      </c>
      <c r="M4764" s="158" t="s">
        <v>29</v>
      </c>
      <c r="N4764" s="158" t="s">
        <v>31</v>
      </c>
      <c r="O4764" s="158">
        <v>12292</v>
      </c>
      <c r="P4764" s="149">
        <v>44418.240046296298</v>
      </c>
      <c r="Q4764" s="149">
        <v>44417.917291666665</v>
      </c>
      <c r="R4764" s="168">
        <v>277957</v>
      </c>
      <c r="S4764" s="151">
        <v>347378388</v>
      </c>
      <c r="T4764" s="153">
        <v>1.22921008210544E+16</v>
      </c>
      <c r="U4764" s="151" t="s">
        <v>32</v>
      </c>
      <c r="V4764" s="141"/>
      <c r="W4764" s="164" t="s">
        <v>13036</v>
      </c>
      <c r="X4764" s="36">
        <v>68378</v>
      </c>
      <c r="Y4764" s="24" t="e">
        <f>VLOOKUP(T4764,Buzon!C:C,1,FALSE)</f>
        <v>#N/A</v>
      </c>
      <c r="Z4764" s="13" t="e">
        <f>VLOOKUP(T4764,Buzon!C:Z,21,FALSE)</f>
        <v>#N/A</v>
      </c>
      <c r="AA4764" s="162" t="e">
        <f>VLOOKUP(T4764,Buzon!C:Z,22,FALSE)</f>
        <v>#N/A</v>
      </c>
      <c r="AB4764" s="162" t="e">
        <f>VLOOKUP(T4764,Buzon!C:Z,23,FALSE)</f>
        <v>#N/A</v>
      </c>
      <c r="AC4764" s="162" t="e">
        <f>VLOOKUP(T4764,Buzon!C:Z,24,FALSE)</f>
        <v>#N/A</v>
      </c>
      <c r="AD4764" s="146">
        <f>+H4764</f>
        <v>278</v>
      </c>
      <c r="AE4764" s="150">
        <v>8139649</v>
      </c>
    </row>
    <row r="4765" spans="1:31" s="150" customFormat="1" ht="12" customHeight="1" x14ac:dyDescent="0.25">
      <c r="A4765" s="151" t="s">
        <v>21</v>
      </c>
      <c r="B4765" s="158" t="s">
        <v>9662</v>
      </c>
      <c r="C4765" s="158" t="s">
        <v>11331</v>
      </c>
      <c r="D4765" s="158">
        <v>40</v>
      </c>
      <c r="E4765" s="158" t="s">
        <v>3422</v>
      </c>
      <c r="F4765" s="158" t="s">
        <v>25</v>
      </c>
      <c r="G4765" s="151" t="s">
        <v>26</v>
      </c>
      <c r="H4765" s="156">
        <v>348</v>
      </c>
      <c r="I4765" s="151" t="s">
        <v>27</v>
      </c>
      <c r="J4765" s="158">
        <v>27701428366</v>
      </c>
      <c r="K4765" s="158" t="s">
        <v>11979</v>
      </c>
      <c r="L4765" s="151" t="s">
        <v>31</v>
      </c>
      <c r="M4765" s="158" t="s">
        <v>31</v>
      </c>
      <c r="N4765" s="158" t="s">
        <v>29</v>
      </c>
      <c r="O4765" s="158">
        <v>12292</v>
      </c>
      <c r="P4765" s="149">
        <v>44418.240046296298</v>
      </c>
      <c r="Q4765" s="149">
        <v>44417.917291666665</v>
      </c>
      <c r="R4765" s="168">
        <v>277957</v>
      </c>
      <c r="S4765" s="151">
        <v>347378388</v>
      </c>
      <c r="T4765" s="153">
        <v>1.22921008210544E+16</v>
      </c>
      <c r="U4765" s="151" t="s">
        <v>32</v>
      </c>
      <c r="V4765" s="141"/>
      <c r="W4765" s="164" t="s">
        <v>13036</v>
      </c>
      <c r="X4765" s="36">
        <v>68378</v>
      </c>
      <c r="Y4765" s="24" t="e">
        <f>VLOOKUP(T4765,Buzon!C:C,1,FALSE)</f>
        <v>#N/A</v>
      </c>
      <c r="Z4765" s="13" t="e">
        <f>VLOOKUP(T4765,Buzon!C:Z,21,FALSE)</f>
        <v>#N/A</v>
      </c>
      <c r="AA4765" s="162" t="e">
        <f>VLOOKUP(T4765,Buzon!C:Z,22,FALSE)</f>
        <v>#N/A</v>
      </c>
      <c r="AB4765" s="162" t="e">
        <f>VLOOKUP(T4765,Buzon!C:Z,23,FALSE)</f>
        <v>#N/A</v>
      </c>
      <c r="AC4765" s="162" t="e">
        <f>VLOOKUP(T4765,Buzon!C:Z,24,FALSE)</f>
        <v>#N/A</v>
      </c>
      <c r="AD4765" s="146">
        <f>+H4765</f>
        <v>348</v>
      </c>
      <c r="AE4765" s="150">
        <v>8139649</v>
      </c>
    </row>
    <row r="4766" spans="1:31" s="150" customFormat="1" ht="12" customHeight="1" x14ac:dyDescent="0.25">
      <c r="A4766" s="151" t="s">
        <v>21</v>
      </c>
      <c r="B4766" s="158" t="s">
        <v>9662</v>
      </c>
      <c r="C4766" s="157"/>
      <c r="D4766" s="157"/>
      <c r="E4766" s="158" t="s">
        <v>3422</v>
      </c>
      <c r="F4766" s="158" t="s">
        <v>25</v>
      </c>
      <c r="G4766" s="151" t="s">
        <v>26</v>
      </c>
      <c r="H4766" s="156">
        <v>278</v>
      </c>
      <c r="I4766" s="151" t="s">
        <v>167</v>
      </c>
      <c r="J4766" s="158">
        <v>27701428367</v>
      </c>
      <c r="K4766" s="158" t="s">
        <v>11980</v>
      </c>
      <c r="L4766" s="151" t="s">
        <v>31</v>
      </c>
      <c r="M4766" s="158" t="s">
        <v>29</v>
      </c>
      <c r="N4766" s="158" t="s">
        <v>31</v>
      </c>
      <c r="O4766" s="158">
        <v>12292</v>
      </c>
      <c r="P4766" s="149">
        <v>44418.240057870367</v>
      </c>
      <c r="Q4766" s="149">
        <v>44417.917291666665</v>
      </c>
      <c r="R4766" s="168">
        <v>277957</v>
      </c>
      <c r="S4766" s="151">
        <v>347378388</v>
      </c>
      <c r="T4766" s="153">
        <v>1.22921008210544E+16</v>
      </c>
      <c r="U4766" s="151" t="s">
        <v>32</v>
      </c>
      <c r="V4766" s="141"/>
      <c r="W4766" s="164" t="s">
        <v>13036</v>
      </c>
      <c r="X4766" s="36">
        <v>68378</v>
      </c>
      <c r="Y4766" s="24" t="e">
        <f>VLOOKUP(T4766,Buzon!C:C,1,FALSE)</f>
        <v>#N/A</v>
      </c>
      <c r="Z4766" s="13" t="e">
        <f>VLOOKUP(T4766,Buzon!C:Z,21,FALSE)</f>
        <v>#N/A</v>
      </c>
      <c r="AA4766" s="162" t="e">
        <f>VLOOKUP(T4766,Buzon!C:Z,22,FALSE)</f>
        <v>#N/A</v>
      </c>
      <c r="AB4766" s="162" t="e">
        <f>VLOOKUP(T4766,Buzon!C:Z,23,FALSE)</f>
        <v>#N/A</v>
      </c>
      <c r="AC4766" s="162" t="e">
        <f>VLOOKUP(T4766,Buzon!C:Z,24,FALSE)</f>
        <v>#N/A</v>
      </c>
      <c r="AD4766" s="146">
        <f>+H4766</f>
        <v>278</v>
      </c>
      <c r="AE4766" s="150">
        <v>8139649</v>
      </c>
    </row>
    <row r="4767" spans="1:31" s="150" customFormat="1" ht="12" customHeight="1" x14ac:dyDescent="0.25">
      <c r="A4767" s="151" t="s">
        <v>21</v>
      </c>
      <c r="B4767" s="158" t="s">
        <v>9662</v>
      </c>
      <c r="C4767" s="157"/>
      <c r="D4767" s="157"/>
      <c r="E4767" s="158" t="s">
        <v>11981</v>
      </c>
      <c r="F4767" s="158" t="s">
        <v>25</v>
      </c>
      <c r="G4767" s="151" t="s">
        <v>26</v>
      </c>
      <c r="H4767" s="156">
        <v>348</v>
      </c>
      <c r="I4767" s="151" t="s">
        <v>167</v>
      </c>
      <c r="J4767" s="158">
        <v>27701428369</v>
      </c>
      <c r="K4767" s="158" t="s">
        <v>11982</v>
      </c>
      <c r="L4767" s="151" t="s">
        <v>31</v>
      </c>
      <c r="M4767" s="158" t="s">
        <v>29</v>
      </c>
      <c r="N4767" s="158" t="s">
        <v>31</v>
      </c>
      <c r="O4767" s="158">
        <v>12292</v>
      </c>
      <c r="P4767" s="149">
        <v>44418.243344907409</v>
      </c>
      <c r="Q4767" s="149">
        <v>44417.917291666665</v>
      </c>
      <c r="R4767" s="168">
        <v>738982</v>
      </c>
      <c r="S4767" s="151">
        <v>347378562</v>
      </c>
      <c r="T4767" s="153">
        <v>1.22921008210549E+16</v>
      </c>
      <c r="U4767" s="151" t="s">
        <v>32</v>
      </c>
      <c r="V4767" s="141"/>
      <c r="W4767" s="164" t="s">
        <v>13036</v>
      </c>
      <c r="X4767" s="36">
        <v>68378</v>
      </c>
      <c r="Y4767" s="24" t="e">
        <f>VLOOKUP(T4767,Buzon!C:C,1,FALSE)</f>
        <v>#N/A</v>
      </c>
      <c r="Z4767" s="13" t="e">
        <f>VLOOKUP(T4767,Buzon!C:Z,21,FALSE)</f>
        <v>#N/A</v>
      </c>
      <c r="AA4767" s="162" t="e">
        <f>VLOOKUP(T4767,Buzon!C:Z,22,FALSE)</f>
        <v>#N/A</v>
      </c>
      <c r="AB4767" s="162" t="e">
        <f>VLOOKUP(T4767,Buzon!C:Z,23,FALSE)</f>
        <v>#N/A</v>
      </c>
      <c r="AC4767" s="162" t="e">
        <f>VLOOKUP(T4767,Buzon!C:Z,24,FALSE)</f>
        <v>#N/A</v>
      </c>
      <c r="AD4767" s="146">
        <f>+H4767</f>
        <v>348</v>
      </c>
      <c r="AE4767" s="150">
        <v>8139649</v>
      </c>
    </row>
    <row r="4768" spans="1:31" s="150" customFormat="1" ht="12" customHeight="1" x14ac:dyDescent="0.25">
      <c r="A4768" s="151" t="s">
        <v>21</v>
      </c>
      <c r="B4768" s="158" t="s">
        <v>9662</v>
      </c>
      <c r="C4768" s="157"/>
      <c r="D4768" s="157"/>
      <c r="E4768" s="158" t="s">
        <v>11983</v>
      </c>
      <c r="F4768" s="158" t="s">
        <v>25</v>
      </c>
      <c r="G4768" s="151" t="s">
        <v>26</v>
      </c>
      <c r="H4768" s="156">
        <v>348</v>
      </c>
      <c r="I4768" s="151" t="s">
        <v>167</v>
      </c>
      <c r="J4768" s="158">
        <v>27701428370</v>
      </c>
      <c r="K4768" s="158" t="s">
        <v>11984</v>
      </c>
      <c r="L4768" s="151" t="s">
        <v>31</v>
      </c>
      <c r="M4768" s="158" t="s">
        <v>29</v>
      </c>
      <c r="N4768" s="158" t="s">
        <v>31</v>
      </c>
      <c r="O4768" s="158">
        <v>12292</v>
      </c>
      <c r="P4768" s="149">
        <v>44418.243344907409</v>
      </c>
      <c r="Q4768" s="149">
        <v>44417.917291666665</v>
      </c>
      <c r="R4768" s="168">
        <v>738982</v>
      </c>
      <c r="S4768" s="151">
        <v>347378562</v>
      </c>
      <c r="T4768" s="153">
        <v>1.22921008210549E+16</v>
      </c>
      <c r="U4768" s="151" t="s">
        <v>32</v>
      </c>
      <c r="V4768" s="141"/>
      <c r="W4768" s="164" t="s">
        <v>13036</v>
      </c>
      <c r="X4768" s="36">
        <v>68378</v>
      </c>
      <c r="Y4768" s="24" t="e">
        <f>VLOOKUP(T4768,Buzon!C:C,1,FALSE)</f>
        <v>#N/A</v>
      </c>
      <c r="Z4768" s="13" t="e">
        <f>VLOOKUP(T4768,Buzon!C:Z,21,FALSE)</f>
        <v>#N/A</v>
      </c>
      <c r="AA4768" s="162" t="e">
        <f>VLOOKUP(T4768,Buzon!C:Z,22,FALSE)</f>
        <v>#N/A</v>
      </c>
      <c r="AB4768" s="162" t="e">
        <f>VLOOKUP(T4768,Buzon!C:Z,23,FALSE)</f>
        <v>#N/A</v>
      </c>
      <c r="AC4768" s="162" t="e">
        <f>VLOOKUP(T4768,Buzon!C:Z,24,FALSE)</f>
        <v>#N/A</v>
      </c>
      <c r="AD4768" s="146">
        <f>+H4768</f>
        <v>348</v>
      </c>
      <c r="AE4768" s="150">
        <v>8139649</v>
      </c>
    </row>
    <row r="4769" spans="1:31" s="150" customFormat="1" ht="12" customHeight="1" x14ac:dyDescent="0.25">
      <c r="A4769" s="151" t="s">
        <v>21</v>
      </c>
      <c r="B4769" s="158" t="s">
        <v>9662</v>
      </c>
      <c r="C4769" s="157"/>
      <c r="D4769" s="157"/>
      <c r="E4769" s="158" t="s">
        <v>11985</v>
      </c>
      <c r="F4769" s="158" t="s">
        <v>25</v>
      </c>
      <c r="G4769" s="151" t="s">
        <v>26</v>
      </c>
      <c r="H4769" s="156">
        <v>348</v>
      </c>
      <c r="I4769" s="151" t="s">
        <v>167</v>
      </c>
      <c r="J4769" s="158">
        <v>27701428371</v>
      </c>
      <c r="K4769" s="158" t="s">
        <v>11986</v>
      </c>
      <c r="L4769" s="151" t="s">
        <v>31</v>
      </c>
      <c r="M4769" s="158" t="s">
        <v>29</v>
      </c>
      <c r="N4769" s="158" t="s">
        <v>31</v>
      </c>
      <c r="O4769" s="158">
        <v>12292</v>
      </c>
      <c r="P4769" s="149">
        <v>44418.243344907409</v>
      </c>
      <c r="Q4769" s="149">
        <v>44417.917291666665</v>
      </c>
      <c r="R4769" s="168">
        <v>738982</v>
      </c>
      <c r="S4769" s="151">
        <v>347378562</v>
      </c>
      <c r="T4769" s="153">
        <v>1.22921008210549E+16</v>
      </c>
      <c r="U4769" s="151" t="s">
        <v>32</v>
      </c>
      <c r="V4769" s="141"/>
      <c r="W4769" s="164" t="s">
        <v>13036</v>
      </c>
      <c r="X4769" s="36">
        <v>68378</v>
      </c>
      <c r="Y4769" s="24" t="e">
        <f>VLOOKUP(T4769,Buzon!C:C,1,FALSE)</f>
        <v>#N/A</v>
      </c>
      <c r="Z4769" s="13" t="e">
        <f>VLOOKUP(T4769,Buzon!C:Z,21,FALSE)</f>
        <v>#N/A</v>
      </c>
      <c r="AA4769" s="162" t="e">
        <f>VLOOKUP(T4769,Buzon!C:Z,22,FALSE)</f>
        <v>#N/A</v>
      </c>
      <c r="AB4769" s="162" t="e">
        <f>VLOOKUP(T4769,Buzon!C:Z,23,FALSE)</f>
        <v>#N/A</v>
      </c>
      <c r="AC4769" s="162" t="e">
        <f>VLOOKUP(T4769,Buzon!C:Z,24,FALSE)</f>
        <v>#N/A</v>
      </c>
      <c r="AD4769" s="146">
        <f>+H4769</f>
        <v>348</v>
      </c>
      <c r="AE4769" s="150">
        <v>8139649</v>
      </c>
    </row>
    <row r="4770" spans="1:31" s="150" customFormat="1" ht="12" customHeight="1" x14ac:dyDescent="0.25">
      <c r="A4770" s="151" t="s">
        <v>21</v>
      </c>
      <c r="B4770" s="158" t="s">
        <v>9662</v>
      </c>
      <c r="C4770" s="158" t="s">
        <v>11331</v>
      </c>
      <c r="D4770" s="158">
        <v>6</v>
      </c>
      <c r="E4770" s="158" t="s">
        <v>11987</v>
      </c>
      <c r="F4770" s="158" t="s">
        <v>25</v>
      </c>
      <c r="G4770" s="151" t="s">
        <v>26</v>
      </c>
      <c r="H4770" s="156">
        <v>348</v>
      </c>
      <c r="I4770" s="151" t="s">
        <v>27</v>
      </c>
      <c r="J4770" s="158">
        <v>27701428374</v>
      </c>
      <c r="K4770" s="158" t="s">
        <v>11988</v>
      </c>
      <c r="L4770" s="151" t="s">
        <v>31</v>
      </c>
      <c r="M4770" s="158" t="s">
        <v>31</v>
      </c>
      <c r="N4770" s="158" t="s">
        <v>29</v>
      </c>
      <c r="O4770" s="158">
        <v>12292</v>
      </c>
      <c r="P4770" s="149">
        <v>44418.247002314813</v>
      </c>
      <c r="Q4770" s="149">
        <v>44417.917291666665</v>
      </c>
      <c r="R4770" s="168">
        <v>744447</v>
      </c>
      <c r="S4770" s="151">
        <v>347378761</v>
      </c>
      <c r="T4770" s="153">
        <v>1.22921008210554E+16</v>
      </c>
      <c r="U4770" s="151" t="s">
        <v>32</v>
      </c>
      <c r="V4770" s="141"/>
      <c r="W4770" s="164" t="s">
        <v>13036</v>
      </c>
      <c r="X4770" s="36">
        <v>68378</v>
      </c>
      <c r="Y4770" s="24" t="e">
        <f>VLOOKUP(T4770,Buzon!C:C,1,FALSE)</f>
        <v>#N/A</v>
      </c>
      <c r="Z4770" s="13" t="e">
        <f>VLOOKUP(T4770,Buzon!C:Z,21,FALSE)</f>
        <v>#N/A</v>
      </c>
      <c r="AA4770" s="162" t="e">
        <f>VLOOKUP(T4770,Buzon!C:Z,22,FALSE)</f>
        <v>#N/A</v>
      </c>
      <c r="AB4770" s="162" t="e">
        <f>VLOOKUP(T4770,Buzon!C:Z,23,FALSE)</f>
        <v>#N/A</v>
      </c>
      <c r="AC4770" s="162" t="e">
        <f>VLOOKUP(T4770,Buzon!C:Z,24,FALSE)</f>
        <v>#N/A</v>
      </c>
      <c r="AD4770" s="146">
        <f>+H4770</f>
        <v>348</v>
      </c>
      <c r="AE4770" s="150">
        <v>8139649</v>
      </c>
    </row>
    <row r="4771" spans="1:31" s="150" customFormat="1" ht="12" customHeight="1" x14ac:dyDescent="0.25">
      <c r="A4771" s="151" t="s">
        <v>21</v>
      </c>
      <c r="B4771" s="158" t="s">
        <v>9662</v>
      </c>
      <c r="C4771" s="158" t="s">
        <v>11358</v>
      </c>
      <c r="D4771" s="158">
        <v>21</v>
      </c>
      <c r="E4771" s="158" t="s">
        <v>11989</v>
      </c>
      <c r="F4771" s="158" t="s">
        <v>25</v>
      </c>
      <c r="G4771" s="151" t="s">
        <v>26</v>
      </c>
      <c r="H4771" s="156">
        <v>348</v>
      </c>
      <c r="I4771" s="151" t="s">
        <v>27</v>
      </c>
      <c r="J4771" s="158">
        <v>27701428377</v>
      </c>
      <c r="K4771" s="158" t="s">
        <v>11990</v>
      </c>
      <c r="L4771" s="151" t="s">
        <v>31</v>
      </c>
      <c r="M4771" s="158" t="s">
        <v>31</v>
      </c>
      <c r="N4771" s="158" t="s">
        <v>29</v>
      </c>
      <c r="O4771" s="158">
        <v>11155</v>
      </c>
      <c r="P4771" s="149">
        <v>44418.260775462964</v>
      </c>
      <c r="Q4771" s="149">
        <v>44418.245034722226</v>
      </c>
      <c r="R4771" s="168">
        <v>767505</v>
      </c>
      <c r="S4771" s="151">
        <v>347379601</v>
      </c>
      <c r="T4771" s="153">
        <v>1.11551008210614E+16</v>
      </c>
      <c r="U4771" s="151" t="s">
        <v>32</v>
      </c>
      <c r="V4771" s="141"/>
      <c r="W4771" s="164" t="s">
        <v>13044</v>
      </c>
      <c r="X4771" s="36">
        <v>59320</v>
      </c>
      <c r="Y4771" s="24" t="e">
        <f>VLOOKUP(T4771,Buzon!C:C,1,FALSE)</f>
        <v>#N/A</v>
      </c>
      <c r="Z4771" s="13" t="e">
        <f>VLOOKUP(T4771,Buzon!C:Z,21,FALSE)</f>
        <v>#N/A</v>
      </c>
      <c r="AA4771" s="162" t="e">
        <f>VLOOKUP(T4771,Buzon!C:Z,22,FALSE)</f>
        <v>#N/A</v>
      </c>
      <c r="AB4771" s="162" t="e">
        <f>VLOOKUP(T4771,Buzon!C:Z,23,FALSE)</f>
        <v>#N/A</v>
      </c>
      <c r="AC4771" s="162" t="e">
        <f>VLOOKUP(T4771,Buzon!C:Z,24,FALSE)</f>
        <v>#N/A</v>
      </c>
      <c r="AD4771" s="146">
        <f>+H4771</f>
        <v>348</v>
      </c>
      <c r="AE4771" s="150">
        <v>8139649</v>
      </c>
    </row>
    <row r="4772" spans="1:31" s="150" customFormat="1" ht="12" customHeight="1" x14ac:dyDescent="0.25">
      <c r="A4772" s="151" t="s">
        <v>21</v>
      </c>
      <c r="B4772" s="158" t="s">
        <v>9662</v>
      </c>
      <c r="C4772" s="158" t="s">
        <v>11358</v>
      </c>
      <c r="D4772" s="158">
        <v>22</v>
      </c>
      <c r="E4772" s="158" t="s">
        <v>2622</v>
      </c>
      <c r="F4772" s="158" t="s">
        <v>25</v>
      </c>
      <c r="G4772" s="151" t="s">
        <v>26</v>
      </c>
      <c r="H4772" s="156">
        <v>348</v>
      </c>
      <c r="I4772" s="151" t="s">
        <v>27</v>
      </c>
      <c r="J4772" s="158">
        <v>27701428378</v>
      </c>
      <c r="K4772" s="158" t="s">
        <v>11991</v>
      </c>
      <c r="L4772" s="151" t="s">
        <v>31</v>
      </c>
      <c r="M4772" s="158" t="s">
        <v>31</v>
      </c>
      <c r="N4772" s="158" t="s">
        <v>29</v>
      </c>
      <c r="O4772" s="158">
        <v>11155</v>
      </c>
      <c r="P4772" s="149">
        <v>44418.260775462964</v>
      </c>
      <c r="Q4772" s="149">
        <v>44418.245034722226</v>
      </c>
      <c r="R4772" s="168">
        <v>767505</v>
      </c>
      <c r="S4772" s="151">
        <v>347379601</v>
      </c>
      <c r="T4772" s="153">
        <v>1.11551008210614E+16</v>
      </c>
      <c r="U4772" s="151" t="s">
        <v>32</v>
      </c>
      <c r="V4772" s="141"/>
      <c r="W4772" s="164" t="s">
        <v>13044</v>
      </c>
      <c r="X4772" s="36">
        <v>59320</v>
      </c>
      <c r="Y4772" s="24" t="e">
        <f>VLOOKUP(T4772,Buzon!C:C,1,FALSE)</f>
        <v>#N/A</v>
      </c>
      <c r="Z4772" s="13" t="e">
        <f>VLOOKUP(T4772,Buzon!C:Z,21,FALSE)</f>
        <v>#N/A</v>
      </c>
      <c r="AA4772" s="162" t="e">
        <f>VLOOKUP(T4772,Buzon!C:Z,22,FALSE)</f>
        <v>#N/A</v>
      </c>
      <c r="AB4772" s="162" t="e">
        <f>VLOOKUP(T4772,Buzon!C:Z,23,FALSE)</f>
        <v>#N/A</v>
      </c>
      <c r="AC4772" s="162" t="e">
        <f>VLOOKUP(T4772,Buzon!C:Z,24,FALSE)</f>
        <v>#N/A</v>
      </c>
      <c r="AD4772" s="146">
        <f>+H4772</f>
        <v>348</v>
      </c>
      <c r="AE4772" s="150">
        <v>8139649</v>
      </c>
    </row>
    <row r="4773" spans="1:31" s="150" customFormat="1" ht="12" customHeight="1" x14ac:dyDescent="0.25">
      <c r="A4773" s="151" t="s">
        <v>21</v>
      </c>
      <c r="B4773" s="158" t="s">
        <v>9662</v>
      </c>
      <c r="C4773" s="158" t="s">
        <v>11358</v>
      </c>
      <c r="D4773" s="158">
        <v>23</v>
      </c>
      <c r="E4773" s="158" t="s">
        <v>11992</v>
      </c>
      <c r="F4773" s="158" t="s">
        <v>25</v>
      </c>
      <c r="G4773" s="151" t="s">
        <v>26</v>
      </c>
      <c r="H4773" s="156">
        <v>348</v>
      </c>
      <c r="I4773" s="151" t="s">
        <v>27</v>
      </c>
      <c r="J4773" s="158">
        <v>27701428379</v>
      </c>
      <c r="K4773" s="158" t="s">
        <v>11993</v>
      </c>
      <c r="L4773" s="151" t="s">
        <v>31</v>
      </c>
      <c r="M4773" s="158" t="s">
        <v>31</v>
      </c>
      <c r="N4773" s="158" t="s">
        <v>29</v>
      </c>
      <c r="O4773" s="158">
        <v>11155</v>
      </c>
      <c r="P4773" s="149">
        <v>44418.260775462964</v>
      </c>
      <c r="Q4773" s="149">
        <v>44418.245034722226</v>
      </c>
      <c r="R4773" s="168">
        <v>767505</v>
      </c>
      <c r="S4773" s="151">
        <v>347379601</v>
      </c>
      <c r="T4773" s="153">
        <v>1.11551008210614E+16</v>
      </c>
      <c r="U4773" s="151" t="s">
        <v>32</v>
      </c>
      <c r="V4773" s="141"/>
      <c r="W4773" s="164" t="s">
        <v>13044</v>
      </c>
      <c r="X4773" s="36">
        <v>59320</v>
      </c>
      <c r="Y4773" s="24" t="e">
        <f>VLOOKUP(T4773,Buzon!C:C,1,FALSE)</f>
        <v>#N/A</v>
      </c>
      <c r="Z4773" s="13" t="e">
        <f>VLOOKUP(T4773,Buzon!C:Z,21,FALSE)</f>
        <v>#N/A</v>
      </c>
      <c r="AA4773" s="162" t="e">
        <f>VLOOKUP(T4773,Buzon!C:Z,22,FALSE)</f>
        <v>#N/A</v>
      </c>
      <c r="AB4773" s="162" t="e">
        <f>VLOOKUP(T4773,Buzon!C:Z,23,FALSE)</f>
        <v>#N/A</v>
      </c>
      <c r="AC4773" s="162" t="e">
        <f>VLOOKUP(T4773,Buzon!C:Z,24,FALSE)</f>
        <v>#N/A</v>
      </c>
      <c r="AD4773" s="146">
        <f>+H4773</f>
        <v>348</v>
      </c>
      <c r="AE4773" s="150">
        <v>8139649</v>
      </c>
    </row>
    <row r="4774" spans="1:31" s="150" customFormat="1" ht="12" customHeight="1" x14ac:dyDescent="0.25">
      <c r="A4774" s="151" t="s">
        <v>21</v>
      </c>
      <c r="B4774" s="158" t="s">
        <v>9662</v>
      </c>
      <c r="C4774" s="158" t="s">
        <v>11358</v>
      </c>
      <c r="D4774" s="158">
        <v>29</v>
      </c>
      <c r="E4774" s="158" t="s">
        <v>11994</v>
      </c>
      <c r="F4774" s="158" t="s">
        <v>25</v>
      </c>
      <c r="G4774" s="151" t="s">
        <v>26</v>
      </c>
      <c r="H4774" s="156">
        <v>348</v>
      </c>
      <c r="I4774" s="151" t="s">
        <v>27</v>
      </c>
      <c r="J4774" s="158">
        <v>27701428396</v>
      </c>
      <c r="K4774" s="158" t="s">
        <v>11995</v>
      </c>
      <c r="L4774" s="151" t="s">
        <v>31</v>
      </c>
      <c r="M4774" s="158" t="s">
        <v>31</v>
      </c>
      <c r="N4774" s="158" t="s">
        <v>29</v>
      </c>
      <c r="O4774" s="158">
        <v>11155</v>
      </c>
      <c r="P4774" s="149">
        <v>44418.285601851851</v>
      </c>
      <c r="Q4774" s="149">
        <v>44418.245034722226</v>
      </c>
      <c r="R4774" s="168">
        <v>815265</v>
      </c>
      <c r="S4774" s="151">
        <v>347382052</v>
      </c>
      <c r="T4774" s="153">
        <v>1.1155100821065E+16</v>
      </c>
      <c r="U4774" s="151" t="s">
        <v>32</v>
      </c>
      <c r="V4774" s="141"/>
      <c r="W4774" s="164" t="s">
        <v>13044</v>
      </c>
      <c r="X4774" s="36">
        <v>59320</v>
      </c>
      <c r="Y4774" s="24" t="e">
        <f>VLOOKUP(T4774,Buzon!C:C,1,FALSE)</f>
        <v>#N/A</v>
      </c>
      <c r="Z4774" s="13" t="e">
        <f>VLOOKUP(T4774,Buzon!C:Z,21,FALSE)</f>
        <v>#N/A</v>
      </c>
      <c r="AA4774" s="162" t="e">
        <f>VLOOKUP(T4774,Buzon!C:Z,22,FALSE)</f>
        <v>#N/A</v>
      </c>
      <c r="AB4774" s="162" t="e">
        <f>VLOOKUP(T4774,Buzon!C:Z,23,FALSE)</f>
        <v>#N/A</v>
      </c>
      <c r="AC4774" s="162" t="e">
        <f>VLOOKUP(T4774,Buzon!C:Z,24,FALSE)</f>
        <v>#N/A</v>
      </c>
      <c r="AD4774" s="146">
        <f>+H4774</f>
        <v>348</v>
      </c>
      <c r="AE4774" s="150">
        <v>8139649</v>
      </c>
    </row>
    <row r="4775" spans="1:31" s="150" customFormat="1" ht="12" customHeight="1" x14ac:dyDescent="0.25">
      <c r="A4775" s="151" t="s">
        <v>21</v>
      </c>
      <c r="B4775" s="158" t="s">
        <v>9662</v>
      </c>
      <c r="C4775" s="157"/>
      <c r="D4775" s="157"/>
      <c r="E4775" s="158" t="s">
        <v>11994</v>
      </c>
      <c r="F4775" s="158" t="s">
        <v>25</v>
      </c>
      <c r="G4775" s="151" t="s">
        <v>26</v>
      </c>
      <c r="H4775" s="156">
        <v>278</v>
      </c>
      <c r="I4775" s="151" t="s">
        <v>167</v>
      </c>
      <c r="J4775" s="158">
        <v>27701428397</v>
      </c>
      <c r="K4775" s="158" t="s">
        <v>11996</v>
      </c>
      <c r="L4775" s="151" t="s">
        <v>31</v>
      </c>
      <c r="M4775" s="158" t="s">
        <v>29</v>
      </c>
      <c r="N4775" s="158" t="s">
        <v>31</v>
      </c>
      <c r="O4775" s="158">
        <v>11155</v>
      </c>
      <c r="P4775" s="149">
        <v>44418.285601851851</v>
      </c>
      <c r="Q4775" s="149">
        <v>44418.245034722226</v>
      </c>
      <c r="R4775" s="168">
        <v>815265</v>
      </c>
      <c r="S4775" s="151">
        <v>347382052</v>
      </c>
      <c r="T4775" s="153">
        <v>1.1155100821065E+16</v>
      </c>
      <c r="U4775" s="151" t="s">
        <v>32</v>
      </c>
      <c r="V4775" s="141"/>
      <c r="W4775" s="164" t="s">
        <v>13044</v>
      </c>
      <c r="X4775" s="36">
        <v>59320</v>
      </c>
      <c r="Y4775" s="24" t="e">
        <f>VLOOKUP(T4775,Buzon!C:C,1,FALSE)</f>
        <v>#N/A</v>
      </c>
      <c r="Z4775" s="13" t="e">
        <f>VLOOKUP(T4775,Buzon!C:Z,21,FALSE)</f>
        <v>#N/A</v>
      </c>
      <c r="AA4775" s="162" t="e">
        <f>VLOOKUP(T4775,Buzon!C:Z,22,FALSE)</f>
        <v>#N/A</v>
      </c>
      <c r="AB4775" s="162" t="e">
        <f>VLOOKUP(T4775,Buzon!C:Z,23,FALSE)</f>
        <v>#N/A</v>
      </c>
      <c r="AC4775" s="162" t="e">
        <f>VLOOKUP(T4775,Buzon!C:Z,24,FALSE)</f>
        <v>#N/A</v>
      </c>
      <c r="AD4775" s="146">
        <f>+H4775</f>
        <v>278</v>
      </c>
      <c r="AE4775" s="150">
        <v>8139649</v>
      </c>
    </row>
    <row r="4776" spans="1:31" s="150" customFormat="1" ht="12" customHeight="1" x14ac:dyDescent="0.25">
      <c r="A4776" s="151" t="s">
        <v>21</v>
      </c>
      <c r="B4776" s="158" t="s">
        <v>9662</v>
      </c>
      <c r="C4776" s="158" t="s">
        <v>11358</v>
      </c>
      <c r="D4776" s="158">
        <v>30</v>
      </c>
      <c r="E4776" s="158" t="s">
        <v>11997</v>
      </c>
      <c r="F4776" s="158" t="s">
        <v>25</v>
      </c>
      <c r="G4776" s="151" t="s">
        <v>26</v>
      </c>
      <c r="H4776" s="156">
        <v>348</v>
      </c>
      <c r="I4776" s="151" t="s">
        <v>27</v>
      </c>
      <c r="J4776" s="158">
        <v>27701428403</v>
      </c>
      <c r="K4776" s="158" t="s">
        <v>11998</v>
      </c>
      <c r="L4776" s="151" t="s">
        <v>31</v>
      </c>
      <c r="M4776" s="158" t="s">
        <v>31</v>
      </c>
      <c r="N4776" s="158" t="s">
        <v>29</v>
      </c>
      <c r="O4776" s="158">
        <v>11155</v>
      </c>
      <c r="P4776" s="149">
        <v>44418.289166666669</v>
      </c>
      <c r="Q4776" s="149">
        <v>44418.245034722226</v>
      </c>
      <c r="R4776" s="168">
        <v>10653</v>
      </c>
      <c r="S4776" s="151">
        <v>347382536</v>
      </c>
      <c r="T4776" s="153">
        <v>1.11551008210655E+16</v>
      </c>
      <c r="U4776" s="151" t="s">
        <v>32</v>
      </c>
      <c r="V4776" s="141"/>
      <c r="W4776" s="164" t="s">
        <v>13044</v>
      </c>
      <c r="X4776" s="36">
        <v>59320</v>
      </c>
      <c r="Y4776" s="24" t="e">
        <f>VLOOKUP(T4776,Buzon!C:C,1,FALSE)</f>
        <v>#N/A</v>
      </c>
      <c r="Z4776" s="13" t="e">
        <f>VLOOKUP(T4776,Buzon!C:Z,21,FALSE)</f>
        <v>#N/A</v>
      </c>
      <c r="AA4776" s="162" t="e">
        <f>VLOOKUP(T4776,Buzon!C:Z,22,FALSE)</f>
        <v>#N/A</v>
      </c>
      <c r="AB4776" s="162" t="e">
        <f>VLOOKUP(T4776,Buzon!C:Z,23,FALSE)</f>
        <v>#N/A</v>
      </c>
      <c r="AC4776" s="162" t="e">
        <f>VLOOKUP(T4776,Buzon!C:Z,24,FALSE)</f>
        <v>#N/A</v>
      </c>
      <c r="AD4776" s="146">
        <f>+H4776</f>
        <v>348</v>
      </c>
      <c r="AE4776" s="150">
        <v>8139649</v>
      </c>
    </row>
    <row r="4777" spans="1:31" s="150" customFormat="1" ht="12" customHeight="1" x14ac:dyDescent="0.25">
      <c r="A4777" s="151" t="s">
        <v>21</v>
      </c>
      <c r="B4777" s="158" t="s">
        <v>9668</v>
      </c>
      <c r="C4777" s="158" t="s">
        <v>11543</v>
      </c>
      <c r="D4777" s="158">
        <v>28</v>
      </c>
      <c r="E4777" s="158" t="s">
        <v>11999</v>
      </c>
      <c r="F4777" s="158" t="s">
        <v>25</v>
      </c>
      <c r="G4777" s="151" t="s">
        <v>26</v>
      </c>
      <c r="H4777" s="156">
        <v>348</v>
      </c>
      <c r="I4777" s="151" t="s">
        <v>296</v>
      </c>
      <c r="J4777" s="158">
        <v>27701428408</v>
      </c>
      <c r="K4777" s="158" t="s">
        <v>12000</v>
      </c>
      <c r="L4777" s="151" t="s">
        <v>31</v>
      </c>
      <c r="M4777" s="158" t="s">
        <v>31</v>
      </c>
      <c r="N4777" s="158" t="s">
        <v>29</v>
      </c>
      <c r="O4777" s="158">
        <v>13668</v>
      </c>
      <c r="P4777" s="149">
        <v>44418.295289351852</v>
      </c>
      <c r="Q4777" s="149">
        <v>44418.255868055552</v>
      </c>
      <c r="R4777" s="168">
        <v>11501718126</v>
      </c>
      <c r="S4777" s="151">
        <v>1601694703</v>
      </c>
      <c r="T4777" s="153" t="s">
        <v>12001</v>
      </c>
      <c r="U4777" s="151" t="s">
        <v>32</v>
      </c>
      <c r="V4777" s="141"/>
      <c r="W4777" s="164"/>
      <c r="X4777" s="36"/>
      <c r="Y4777" s="24" t="e">
        <f>VLOOKUP(T4777,Buzon!C:C,1,FALSE)</f>
        <v>#N/A</v>
      </c>
      <c r="Z4777" s="13" t="e">
        <f>VLOOKUP(T4777,Buzon!C:Z,21,FALSE)</f>
        <v>#N/A</v>
      </c>
      <c r="AA4777" s="162" t="e">
        <f>VLOOKUP(T4777,Buzon!C:Z,22,FALSE)</f>
        <v>#N/A</v>
      </c>
      <c r="AB4777" s="162" t="e">
        <f>VLOOKUP(T4777,Buzon!C:Z,23,FALSE)</f>
        <v>#N/A</v>
      </c>
      <c r="AC4777" s="162" t="e">
        <f>VLOOKUP(T4777,Buzon!C:Z,24,FALSE)</f>
        <v>#N/A</v>
      </c>
      <c r="AD4777" s="188"/>
      <c r="AE4777" s="150">
        <v>8139649</v>
      </c>
    </row>
    <row r="4778" spans="1:31" s="150" customFormat="1" ht="12" customHeight="1" x14ac:dyDescent="0.25">
      <c r="A4778" s="151" t="s">
        <v>21</v>
      </c>
      <c r="B4778" s="158" t="s">
        <v>9662</v>
      </c>
      <c r="C4778" s="158" t="s">
        <v>11543</v>
      </c>
      <c r="D4778" s="158">
        <v>21</v>
      </c>
      <c r="E4778" s="158" t="s">
        <v>12002</v>
      </c>
      <c r="F4778" s="158" t="s">
        <v>25</v>
      </c>
      <c r="G4778" s="151" t="s">
        <v>26</v>
      </c>
      <c r="H4778" s="156">
        <v>348</v>
      </c>
      <c r="I4778" s="151" t="s">
        <v>27</v>
      </c>
      <c r="J4778" s="158">
        <v>27701428414</v>
      </c>
      <c r="K4778" s="158" t="s">
        <v>12003</v>
      </c>
      <c r="L4778" s="151" t="s">
        <v>31</v>
      </c>
      <c r="M4778" s="158" t="s">
        <v>31</v>
      </c>
      <c r="N4778" s="158" t="s">
        <v>29</v>
      </c>
      <c r="O4778" s="158">
        <v>11155</v>
      </c>
      <c r="P4778" s="149">
        <v>44418.310312499998</v>
      </c>
      <c r="Q4778" s="149">
        <v>44418.245034722226</v>
      </c>
      <c r="R4778" s="168">
        <v>888527</v>
      </c>
      <c r="S4778" s="151">
        <v>347386545</v>
      </c>
      <c r="T4778" s="153">
        <v>1.11551008210726E+16</v>
      </c>
      <c r="U4778" s="151" t="s">
        <v>32</v>
      </c>
      <c r="V4778" s="141"/>
      <c r="W4778" s="164" t="s">
        <v>13044</v>
      </c>
      <c r="X4778" s="36">
        <v>59320</v>
      </c>
      <c r="Y4778" s="24" t="e">
        <f>VLOOKUP(T4778,Buzon!C:C,1,FALSE)</f>
        <v>#N/A</v>
      </c>
      <c r="Z4778" s="13" t="e">
        <f>VLOOKUP(T4778,Buzon!C:Z,21,FALSE)</f>
        <v>#N/A</v>
      </c>
      <c r="AA4778" s="162" t="e">
        <f>VLOOKUP(T4778,Buzon!C:Z,22,FALSE)</f>
        <v>#N/A</v>
      </c>
      <c r="AB4778" s="162" t="e">
        <f>VLOOKUP(T4778,Buzon!C:Z,23,FALSE)</f>
        <v>#N/A</v>
      </c>
      <c r="AC4778" s="162" t="e">
        <f>VLOOKUP(T4778,Buzon!C:Z,24,FALSE)</f>
        <v>#N/A</v>
      </c>
      <c r="AD4778" s="146">
        <f>+H4778</f>
        <v>348</v>
      </c>
      <c r="AE4778" s="150" t="e">
        <v>#N/A</v>
      </c>
    </row>
    <row r="4779" spans="1:31" s="150" customFormat="1" ht="12" customHeight="1" x14ac:dyDescent="0.25">
      <c r="A4779" s="151" t="s">
        <v>21</v>
      </c>
      <c r="B4779" s="158" t="s">
        <v>9662</v>
      </c>
      <c r="C4779" s="158" t="s">
        <v>11543</v>
      </c>
      <c r="D4779" s="158">
        <v>22</v>
      </c>
      <c r="E4779" s="158" t="s">
        <v>12004</v>
      </c>
      <c r="F4779" s="158" t="s">
        <v>25</v>
      </c>
      <c r="G4779" s="151" t="s">
        <v>26</v>
      </c>
      <c r="H4779" s="156">
        <v>348</v>
      </c>
      <c r="I4779" s="151" t="s">
        <v>27</v>
      </c>
      <c r="J4779" s="158">
        <v>27701428415</v>
      </c>
      <c r="K4779" s="158" t="s">
        <v>12005</v>
      </c>
      <c r="L4779" s="151" t="s">
        <v>31</v>
      </c>
      <c r="M4779" s="158" t="s">
        <v>31</v>
      </c>
      <c r="N4779" s="158" t="s">
        <v>29</v>
      </c>
      <c r="O4779" s="158">
        <v>11155</v>
      </c>
      <c r="P4779" s="149">
        <v>44418.310312499998</v>
      </c>
      <c r="Q4779" s="149">
        <v>44418.245034722226</v>
      </c>
      <c r="R4779" s="168">
        <v>888527</v>
      </c>
      <c r="S4779" s="151">
        <v>347386545</v>
      </c>
      <c r="T4779" s="153">
        <v>1.11551008210726E+16</v>
      </c>
      <c r="U4779" s="151" t="s">
        <v>32</v>
      </c>
      <c r="V4779" s="141"/>
      <c r="W4779" s="164" t="s">
        <v>13044</v>
      </c>
      <c r="X4779" s="36">
        <v>59320</v>
      </c>
      <c r="Y4779" s="24" t="e">
        <f>VLOOKUP(T4779,Buzon!C:C,1,FALSE)</f>
        <v>#N/A</v>
      </c>
      <c r="Z4779" s="13" t="e">
        <f>VLOOKUP(T4779,Buzon!C:Z,21,FALSE)</f>
        <v>#N/A</v>
      </c>
      <c r="AA4779" s="162" t="e">
        <f>VLOOKUP(T4779,Buzon!C:Z,22,FALSE)</f>
        <v>#N/A</v>
      </c>
      <c r="AB4779" s="162" t="e">
        <f>VLOOKUP(T4779,Buzon!C:Z,23,FALSE)</f>
        <v>#N/A</v>
      </c>
      <c r="AC4779" s="162" t="e">
        <f>VLOOKUP(T4779,Buzon!C:Z,24,FALSE)</f>
        <v>#N/A</v>
      </c>
      <c r="AD4779" s="146">
        <f>+H4779</f>
        <v>348</v>
      </c>
      <c r="AE4779" s="150">
        <v>8139649</v>
      </c>
    </row>
    <row r="4780" spans="1:31" s="140" customFormat="1" ht="12" customHeight="1" x14ac:dyDescent="0.25">
      <c r="A4780" s="151" t="s">
        <v>21</v>
      </c>
      <c r="B4780" s="164" t="s">
        <v>9662</v>
      </c>
      <c r="C4780" s="164" t="s">
        <v>12006</v>
      </c>
      <c r="D4780" s="164">
        <v>22</v>
      </c>
      <c r="E4780" s="164" t="s">
        <v>12007</v>
      </c>
      <c r="F4780" s="164" t="s">
        <v>25</v>
      </c>
      <c r="G4780" s="151" t="s">
        <v>26</v>
      </c>
      <c r="H4780" s="156">
        <v>348</v>
      </c>
      <c r="I4780" s="151" t="s">
        <v>27</v>
      </c>
      <c r="J4780" s="158">
        <v>27701428437</v>
      </c>
      <c r="K4780" s="158" t="s">
        <v>12008</v>
      </c>
      <c r="L4780" s="151" t="s">
        <v>31</v>
      </c>
      <c r="M4780" s="158" t="s">
        <v>31</v>
      </c>
      <c r="N4780" s="158" t="s">
        <v>29</v>
      </c>
      <c r="O4780" s="158">
        <v>11155</v>
      </c>
      <c r="P4780" s="149">
        <v>44418.33834490741</v>
      </c>
      <c r="Q4780" s="149">
        <v>44418.245034722226</v>
      </c>
      <c r="R4780" s="168">
        <v>815036</v>
      </c>
      <c r="S4780" s="151">
        <v>347395585</v>
      </c>
      <c r="T4780" s="153">
        <v>1.11551008210806E+16</v>
      </c>
      <c r="U4780" s="151" t="s">
        <v>32</v>
      </c>
      <c r="V4780" s="141"/>
      <c r="W4780" s="164" t="s">
        <v>13037</v>
      </c>
      <c r="X4780" s="36">
        <v>4732</v>
      </c>
      <c r="Y4780" s="45" t="e">
        <f>VLOOKUP(T4780,Buzon!C:C,1,FALSE)</f>
        <v>#N/A</v>
      </c>
      <c r="Z4780" s="46" t="e">
        <f>VLOOKUP(T4780,Buzon!C:Z,21,FALSE)</f>
        <v>#N/A</v>
      </c>
      <c r="AA4780" s="44" t="e">
        <f>VLOOKUP(T4780,Buzon!C:Z,22,FALSE)</f>
        <v>#N/A</v>
      </c>
      <c r="AB4780" s="44" t="e">
        <f>VLOOKUP(T4780,Buzon!C:Z,23,FALSE)</f>
        <v>#N/A</v>
      </c>
      <c r="AC4780" s="44" t="e">
        <f>VLOOKUP(T4780,Buzon!C:Z,24,FALSE)</f>
        <v>#N/A</v>
      </c>
      <c r="AD4780" s="156">
        <f>+H4780</f>
        <v>348</v>
      </c>
      <c r="AE4780" s="140">
        <v>9359908044</v>
      </c>
    </row>
    <row r="4781" spans="1:31" s="140" customFormat="1" ht="12" customHeight="1" x14ac:dyDescent="0.25">
      <c r="A4781" s="151" t="s">
        <v>21</v>
      </c>
      <c r="B4781" s="164" t="s">
        <v>9668</v>
      </c>
      <c r="C4781" s="164" t="s">
        <v>12006</v>
      </c>
      <c r="D4781" s="164">
        <v>7</v>
      </c>
      <c r="E4781" s="164" t="s">
        <v>12009</v>
      </c>
      <c r="F4781" s="164" t="s">
        <v>25</v>
      </c>
      <c r="G4781" s="151" t="s">
        <v>26</v>
      </c>
      <c r="H4781" s="156">
        <v>348</v>
      </c>
      <c r="I4781" s="151" t="s">
        <v>27</v>
      </c>
      <c r="J4781" s="158">
        <v>27701428442</v>
      </c>
      <c r="K4781" s="158" t="s">
        <v>12010</v>
      </c>
      <c r="L4781" s="151" t="s">
        <v>31</v>
      </c>
      <c r="M4781" s="158" t="s">
        <v>31</v>
      </c>
      <c r="N4781" s="158" t="s">
        <v>30</v>
      </c>
      <c r="O4781" s="158">
        <v>13668</v>
      </c>
      <c r="P4781" s="149">
        <v>44418.349699074075</v>
      </c>
      <c r="Q4781" s="149">
        <v>44418.255868055552</v>
      </c>
      <c r="R4781" s="168">
        <v>86512</v>
      </c>
      <c r="S4781" s="151">
        <v>347400799</v>
      </c>
      <c r="T4781" s="153">
        <v>1.36681008210822E+16</v>
      </c>
      <c r="U4781" s="151" t="s">
        <v>32</v>
      </c>
      <c r="V4781" s="141"/>
      <c r="W4781" s="164" t="s">
        <v>13044</v>
      </c>
      <c r="X4781" s="36">
        <v>59320</v>
      </c>
      <c r="Y4781" s="45" t="e">
        <f>VLOOKUP(T4781,Buzon!C:C,1,FALSE)</f>
        <v>#N/A</v>
      </c>
      <c r="Z4781" s="46" t="e">
        <f>VLOOKUP(T4781,Buzon!C:Z,21,FALSE)</f>
        <v>#N/A</v>
      </c>
      <c r="AA4781" s="44" t="e">
        <f>VLOOKUP(T4781,Buzon!C:Z,22,FALSE)</f>
        <v>#N/A</v>
      </c>
      <c r="AB4781" s="44" t="e">
        <f>VLOOKUP(T4781,Buzon!C:Z,23,FALSE)</f>
        <v>#N/A</v>
      </c>
      <c r="AC4781" s="44" t="e">
        <f>VLOOKUP(T4781,Buzon!C:Z,24,FALSE)</f>
        <v>#N/A</v>
      </c>
      <c r="AD4781" s="156">
        <f>+H4781</f>
        <v>348</v>
      </c>
      <c r="AE4781" s="140" t="e">
        <v>#N/A</v>
      </c>
    </row>
    <row r="4782" spans="1:31" s="140" customFormat="1" ht="12" customHeight="1" x14ac:dyDescent="0.25">
      <c r="A4782" s="151" t="s">
        <v>21</v>
      </c>
      <c r="B4782" s="164" t="s">
        <v>9662</v>
      </c>
      <c r="C4782" s="164" t="s">
        <v>11589</v>
      </c>
      <c r="D4782" s="164">
        <v>23</v>
      </c>
      <c r="E4782" s="164" t="s">
        <v>12011</v>
      </c>
      <c r="F4782" s="164" t="s">
        <v>47</v>
      </c>
      <c r="G4782" s="151" t="s">
        <v>26</v>
      </c>
      <c r="H4782" s="156">
        <v>174</v>
      </c>
      <c r="I4782" s="151" t="s">
        <v>27</v>
      </c>
      <c r="J4782" s="158">
        <v>27701428443</v>
      </c>
      <c r="K4782" s="158" t="s">
        <v>12012</v>
      </c>
      <c r="L4782" s="151" t="s">
        <v>31</v>
      </c>
      <c r="M4782" s="158" t="s">
        <v>31</v>
      </c>
      <c r="N4782" s="158" t="s">
        <v>29</v>
      </c>
      <c r="O4782" s="158">
        <v>11155</v>
      </c>
      <c r="P4782" s="149">
        <v>44418.349930555552</v>
      </c>
      <c r="Q4782" s="149">
        <v>44418.245034722226</v>
      </c>
      <c r="R4782" s="168">
        <v>35169</v>
      </c>
      <c r="S4782" s="151">
        <v>347400912</v>
      </c>
      <c r="T4782" s="153">
        <v>1.11551008210823E+16</v>
      </c>
      <c r="U4782" s="151" t="s">
        <v>32</v>
      </c>
      <c r="V4782" s="141"/>
      <c r="W4782" s="164" t="s">
        <v>13044</v>
      </c>
      <c r="X4782" s="36">
        <v>59320</v>
      </c>
      <c r="Y4782" s="45" t="e">
        <f>VLOOKUP(T4782,Buzon!C:C,1,FALSE)</f>
        <v>#N/A</v>
      </c>
      <c r="Z4782" s="46" t="e">
        <f>VLOOKUP(T4782,Buzon!C:Z,21,FALSE)</f>
        <v>#N/A</v>
      </c>
      <c r="AA4782" s="44" t="e">
        <f>VLOOKUP(T4782,Buzon!C:Z,22,FALSE)</f>
        <v>#N/A</v>
      </c>
      <c r="AB4782" s="44" t="e">
        <f>VLOOKUP(T4782,Buzon!C:Z,23,FALSE)</f>
        <v>#N/A</v>
      </c>
      <c r="AC4782" s="44" t="e">
        <f>VLOOKUP(T4782,Buzon!C:Z,24,FALSE)</f>
        <v>#N/A</v>
      </c>
      <c r="AD4782" s="156">
        <f>+H4782</f>
        <v>174</v>
      </c>
      <c r="AE4782" s="140">
        <v>8139649</v>
      </c>
    </row>
    <row r="4783" spans="1:31" s="140" customFormat="1" ht="12" customHeight="1" x14ac:dyDescent="0.25">
      <c r="A4783" s="151" t="s">
        <v>21</v>
      </c>
      <c r="B4783" s="164" t="s">
        <v>9668</v>
      </c>
      <c r="C4783" s="164" t="s">
        <v>12006</v>
      </c>
      <c r="D4783" s="164">
        <v>9</v>
      </c>
      <c r="E4783" s="164" t="s">
        <v>12013</v>
      </c>
      <c r="F4783" s="164" t="s">
        <v>25</v>
      </c>
      <c r="G4783" s="151" t="s">
        <v>26</v>
      </c>
      <c r="H4783" s="156">
        <v>348</v>
      </c>
      <c r="I4783" s="151" t="s">
        <v>27</v>
      </c>
      <c r="J4783" s="158">
        <v>27701428459</v>
      </c>
      <c r="K4783" s="158" t="s">
        <v>12014</v>
      </c>
      <c r="L4783" s="151" t="s">
        <v>31</v>
      </c>
      <c r="M4783" s="158" t="s">
        <v>31</v>
      </c>
      <c r="N4783" s="158" t="s">
        <v>30</v>
      </c>
      <c r="O4783" s="158">
        <v>13668</v>
      </c>
      <c r="P4783" s="149">
        <v>44418.356469907405</v>
      </c>
      <c r="Q4783" s="149">
        <v>44418.255868055552</v>
      </c>
      <c r="R4783" s="168">
        <v>193032</v>
      </c>
      <c r="S4783" s="151">
        <v>347404113</v>
      </c>
      <c r="T4783" s="153">
        <v>1.36681008210833E+16</v>
      </c>
      <c r="U4783" s="151" t="s">
        <v>32</v>
      </c>
      <c r="V4783" s="141"/>
      <c r="W4783" s="164" t="s">
        <v>13044</v>
      </c>
      <c r="X4783" s="36">
        <v>59320</v>
      </c>
      <c r="Y4783" s="45" t="e">
        <f>VLOOKUP(T4783,Buzon!C:C,1,FALSE)</f>
        <v>#N/A</v>
      </c>
      <c r="Z4783" s="46" t="e">
        <f>VLOOKUP(T4783,Buzon!C:Z,21,FALSE)</f>
        <v>#N/A</v>
      </c>
      <c r="AA4783" s="44" t="e">
        <f>VLOOKUP(T4783,Buzon!C:Z,22,FALSE)</f>
        <v>#N/A</v>
      </c>
      <c r="AB4783" s="44" t="e">
        <f>VLOOKUP(T4783,Buzon!C:Z,23,FALSE)</f>
        <v>#N/A</v>
      </c>
      <c r="AC4783" s="44" t="e">
        <f>VLOOKUP(T4783,Buzon!C:Z,24,FALSE)</f>
        <v>#N/A</v>
      </c>
      <c r="AD4783" s="156">
        <f>+H4783</f>
        <v>348</v>
      </c>
      <c r="AE4783" s="140">
        <v>8139649</v>
      </c>
    </row>
    <row r="4784" spans="1:31" s="140" customFormat="1" ht="12" customHeight="1" x14ac:dyDescent="0.25">
      <c r="A4784" s="151" t="s">
        <v>21</v>
      </c>
      <c r="B4784" s="164" t="s">
        <v>9662</v>
      </c>
      <c r="C4784" s="164" t="s">
        <v>11210</v>
      </c>
      <c r="D4784" s="164">
        <v>18</v>
      </c>
      <c r="E4784" s="164" t="s">
        <v>12015</v>
      </c>
      <c r="F4784" s="164" t="s">
        <v>25</v>
      </c>
      <c r="G4784" s="151" t="s">
        <v>26</v>
      </c>
      <c r="H4784" s="156">
        <v>348</v>
      </c>
      <c r="I4784" s="151" t="s">
        <v>27</v>
      </c>
      <c r="J4784" s="158">
        <v>27701428460</v>
      </c>
      <c r="K4784" s="158" t="s">
        <v>12016</v>
      </c>
      <c r="L4784" s="151" t="s">
        <v>31</v>
      </c>
      <c r="M4784" s="158" t="s">
        <v>31</v>
      </c>
      <c r="N4784" s="158" t="s">
        <v>29</v>
      </c>
      <c r="O4784" s="158">
        <v>11155</v>
      </c>
      <c r="P4784" s="149">
        <v>44418.357442129629</v>
      </c>
      <c r="Q4784" s="149">
        <v>44418.245034722226</v>
      </c>
      <c r="R4784" s="168">
        <v>32006</v>
      </c>
      <c r="S4784" s="151">
        <v>347404670</v>
      </c>
      <c r="T4784" s="153">
        <v>1.11551008210834E+16</v>
      </c>
      <c r="U4784" s="151" t="s">
        <v>32</v>
      </c>
      <c r="V4784" s="141"/>
      <c r="W4784" s="164" t="s">
        <v>13044</v>
      </c>
      <c r="X4784" s="36">
        <v>59320</v>
      </c>
      <c r="Y4784" s="45" t="e">
        <f>VLOOKUP(T4784,Buzon!C:C,1,FALSE)</f>
        <v>#N/A</v>
      </c>
      <c r="Z4784" s="46" t="e">
        <f>VLOOKUP(T4784,Buzon!C:Z,21,FALSE)</f>
        <v>#N/A</v>
      </c>
      <c r="AA4784" s="44" t="e">
        <f>VLOOKUP(T4784,Buzon!C:Z,22,FALSE)</f>
        <v>#N/A</v>
      </c>
      <c r="AB4784" s="44" t="e">
        <f>VLOOKUP(T4784,Buzon!C:Z,23,FALSE)</f>
        <v>#N/A</v>
      </c>
      <c r="AC4784" s="44" t="e">
        <f>VLOOKUP(T4784,Buzon!C:Z,24,FALSE)</f>
        <v>#N/A</v>
      </c>
      <c r="AD4784" s="156">
        <f>+H4784</f>
        <v>348</v>
      </c>
      <c r="AE4784" s="140">
        <v>8139649</v>
      </c>
    </row>
    <row r="4785" spans="1:31" s="140" customFormat="1" ht="12" customHeight="1" x14ac:dyDescent="0.25">
      <c r="A4785" s="151" t="s">
        <v>21</v>
      </c>
      <c r="B4785" s="164" t="s">
        <v>9662</v>
      </c>
      <c r="C4785" s="164" t="s">
        <v>12006</v>
      </c>
      <c r="D4785" s="164">
        <v>19</v>
      </c>
      <c r="E4785" s="164" t="s">
        <v>12017</v>
      </c>
      <c r="F4785" s="164" t="s">
        <v>25</v>
      </c>
      <c r="G4785" s="151" t="s">
        <v>26</v>
      </c>
      <c r="H4785" s="156">
        <v>348</v>
      </c>
      <c r="I4785" s="151" t="s">
        <v>27</v>
      </c>
      <c r="J4785" s="158">
        <v>27701428462</v>
      </c>
      <c r="K4785" s="158" t="s">
        <v>12018</v>
      </c>
      <c r="L4785" s="151" t="s">
        <v>31</v>
      </c>
      <c r="M4785" s="158" t="s">
        <v>31</v>
      </c>
      <c r="N4785" s="158" t="s">
        <v>29</v>
      </c>
      <c r="O4785" s="158">
        <v>11155</v>
      </c>
      <c r="P4785" s="149">
        <v>44418.358414351853</v>
      </c>
      <c r="Q4785" s="149">
        <v>44418.245034722226</v>
      </c>
      <c r="R4785" s="168">
        <v>142818</v>
      </c>
      <c r="S4785" s="151">
        <v>347405081</v>
      </c>
      <c r="T4785" s="153">
        <v>1.11551008210835E+16</v>
      </c>
      <c r="U4785" s="151" t="s">
        <v>32</v>
      </c>
      <c r="V4785" s="141"/>
      <c r="W4785" s="164" t="s">
        <v>13044</v>
      </c>
      <c r="X4785" s="36">
        <v>59320</v>
      </c>
      <c r="Y4785" s="45" t="e">
        <f>VLOOKUP(T4785,Buzon!C:C,1,FALSE)</f>
        <v>#N/A</v>
      </c>
      <c r="Z4785" s="46" t="e">
        <f>VLOOKUP(T4785,Buzon!C:Z,21,FALSE)</f>
        <v>#N/A</v>
      </c>
      <c r="AA4785" s="44" t="e">
        <f>VLOOKUP(T4785,Buzon!C:Z,22,FALSE)</f>
        <v>#N/A</v>
      </c>
      <c r="AB4785" s="44" t="e">
        <f>VLOOKUP(T4785,Buzon!C:Z,23,FALSE)</f>
        <v>#N/A</v>
      </c>
      <c r="AC4785" s="44" t="e">
        <f>VLOOKUP(T4785,Buzon!C:Z,24,FALSE)</f>
        <v>#N/A</v>
      </c>
      <c r="AD4785" s="156">
        <f>+H4785</f>
        <v>348</v>
      </c>
      <c r="AE4785" s="140">
        <v>8139649</v>
      </c>
    </row>
    <row r="4786" spans="1:31" s="140" customFormat="1" ht="12" customHeight="1" x14ac:dyDescent="0.25">
      <c r="A4786" s="151" t="s">
        <v>21</v>
      </c>
      <c r="B4786" s="164" t="s">
        <v>9662</v>
      </c>
      <c r="C4786" s="164" t="s">
        <v>12006</v>
      </c>
      <c r="D4786" s="164">
        <v>20</v>
      </c>
      <c r="E4786" s="164" t="s">
        <v>12019</v>
      </c>
      <c r="F4786" s="164" t="s">
        <v>25</v>
      </c>
      <c r="G4786" s="151" t="s">
        <v>26</v>
      </c>
      <c r="H4786" s="156">
        <v>348</v>
      </c>
      <c r="I4786" s="151" t="s">
        <v>27</v>
      </c>
      <c r="J4786" s="158">
        <v>27701428463</v>
      </c>
      <c r="K4786" s="158" t="s">
        <v>12020</v>
      </c>
      <c r="L4786" s="151" t="s">
        <v>31</v>
      </c>
      <c r="M4786" s="158" t="s">
        <v>31</v>
      </c>
      <c r="N4786" s="158" t="s">
        <v>29</v>
      </c>
      <c r="O4786" s="158">
        <v>11155</v>
      </c>
      <c r="P4786" s="149">
        <v>44418.358414351853</v>
      </c>
      <c r="Q4786" s="149">
        <v>44418.245034722226</v>
      </c>
      <c r="R4786" s="168">
        <v>142818</v>
      </c>
      <c r="S4786" s="151">
        <v>347405081</v>
      </c>
      <c r="T4786" s="153">
        <v>1.11551008210835E+16</v>
      </c>
      <c r="U4786" s="151" t="s">
        <v>32</v>
      </c>
      <c r="V4786" s="141"/>
      <c r="W4786" s="164" t="s">
        <v>13044</v>
      </c>
      <c r="X4786" s="36">
        <v>59320</v>
      </c>
      <c r="Y4786" s="45" t="e">
        <f>VLOOKUP(T4786,Buzon!C:C,1,FALSE)</f>
        <v>#N/A</v>
      </c>
      <c r="Z4786" s="46" t="e">
        <f>VLOOKUP(T4786,Buzon!C:Z,21,FALSE)</f>
        <v>#N/A</v>
      </c>
      <c r="AA4786" s="44" t="e">
        <f>VLOOKUP(T4786,Buzon!C:Z,22,FALSE)</f>
        <v>#N/A</v>
      </c>
      <c r="AB4786" s="44" t="e">
        <f>VLOOKUP(T4786,Buzon!C:Z,23,FALSE)</f>
        <v>#N/A</v>
      </c>
      <c r="AC4786" s="44" t="e">
        <f>VLOOKUP(T4786,Buzon!C:Z,24,FALSE)</f>
        <v>#N/A</v>
      </c>
      <c r="AD4786" s="156">
        <f>+H4786</f>
        <v>348</v>
      </c>
      <c r="AE4786" s="140">
        <v>8139649</v>
      </c>
    </row>
    <row r="4787" spans="1:31" s="140" customFormat="1" ht="12" customHeight="1" x14ac:dyDescent="0.25">
      <c r="A4787" s="151" t="s">
        <v>21</v>
      </c>
      <c r="B4787" s="164" t="s">
        <v>9668</v>
      </c>
      <c r="C4787" s="164" t="s">
        <v>12006</v>
      </c>
      <c r="D4787" s="164">
        <v>37</v>
      </c>
      <c r="E4787" s="164" t="s">
        <v>12021</v>
      </c>
      <c r="F4787" s="164" t="s">
        <v>25</v>
      </c>
      <c r="G4787" s="151" t="s">
        <v>26</v>
      </c>
      <c r="H4787" s="156">
        <v>348</v>
      </c>
      <c r="I4787" s="151" t="s">
        <v>27</v>
      </c>
      <c r="J4787" s="158">
        <v>27701428472</v>
      </c>
      <c r="K4787" s="158" t="s">
        <v>12022</v>
      </c>
      <c r="L4787" s="151" t="s">
        <v>31</v>
      </c>
      <c r="M4787" s="158" t="s">
        <v>31</v>
      </c>
      <c r="N4787" s="158" t="s">
        <v>29</v>
      </c>
      <c r="O4787" s="158">
        <v>13668</v>
      </c>
      <c r="P4787" s="149">
        <v>44418.370729166665</v>
      </c>
      <c r="Q4787" s="149">
        <v>44418.255868055552</v>
      </c>
      <c r="R4787" s="168" t="s">
        <v>12023</v>
      </c>
      <c r="S4787" s="151">
        <v>347412037</v>
      </c>
      <c r="T4787" s="153">
        <v>1.36681008210853E+16</v>
      </c>
      <c r="U4787" s="151" t="s">
        <v>32</v>
      </c>
      <c r="V4787" s="141"/>
      <c r="W4787" s="164" t="s">
        <v>13044</v>
      </c>
      <c r="X4787" s="36">
        <v>59320</v>
      </c>
      <c r="Y4787" s="45" t="e">
        <f>VLOOKUP(T4787,Buzon!C:C,1,FALSE)</f>
        <v>#N/A</v>
      </c>
      <c r="Z4787" s="46" t="e">
        <f>VLOOKUP(T4787,Buzon!C:Z,21,FALSE)</f>
        <v>#N/A</v>
      </c>
      <c r="AA4787" s="44" t="e">
        <f>VLOOKUP(T4787,Buzon!C:Z,22,FALSE)</f>
        <v>#N/A</v>
      </c>
      <c r="AB4787" s="44" t="e">
        <f>VLOOKUP(T4787,Buzon!C:Z,23,FALSE)</f>
        <v>#N/A</v>
      </c>
      <c r="AC4787" s="44" t="e">
        <f>VLOOKUP(T4787,Buzon!C:Z,24,FALSE)</f>
        <v>#N/A</v>
      </c>
      <c r="AD4787" s="156">
        <f>+H4787</f>
        <v>348</v>
      </c>
      <c r="AE4787" s="140">
        <v>8139649</v>
      </c>
    </row>
    <row r="4788" spans="1:31" s="140" customFormat="1" ht="12" customHeight="1" x14ac:dyDescent="0.25">
      <c r="A4788" s="151" t="s">
        <v>21</v>
      </c>
      <c r="B4788" s="164" t="s">
        <v>9668</v>
      </c>
      <c r="C4788" s="164" t="s">
        <v>12006</v>
      </c>
      <c r="D4788" s="164">
        <v>38</v>
      </c>
      <c r="E4788" s="164" t="s">
        <v>12024</v>
      </c>
      <c r="F4788" s="164" t="s">
        <v>25</v>
      </c>
      <c r="G4788" s="151" t="s">
        <v>26</v>
      </c>
      <c r="H4788" s="156">
        <v>348</v>
      </c>
      <c r="I4788" s="151" t="s">
        <v>27</v>
      </c>
      <c r="J4788" s="158">
        <v>27701428473</v>
      </c>
      <c r="K4788" s="158" t="s">
        <v>12025</v>
      </c>
      <c r="L4788" s="151" t="s">
        <v>31</v>
      </c>
      <c r="M4788" s="158" t="s">
        <v>31</v>
      </c>
      <c r="N4788" s="158" t="s">
        <v>29</v>
      </c>
      <c r="O4788" s="158">
        <v>13668</v>
      </c>
      <c r="P4788" s="149">
        <v>44418.370729166665</v>
      </c>
      <c r="Q4788" s="149">
        <v>44418.255868055552</v>
      </c>
      <c r="R4788" s="168" t="s">
        <v>12023</v>
      </c>
      <c r="S4788" s="151">
        <v>347412037</v>
      </c>
      <c r="T4788" s="153">
        <v>1.36681008210853E+16</v>
      </c>
      <c r="U4788" s="151" t="s">
        <v>32</v>
      </c>
      <c r="V4788" s="141"/>
      <c r="W4788" s="164" t="s">
        <v>13044</v>
      </c>
      <c r="X4788" s="36">
        <v>59320</v>
      </c>
      <c r="Y4788" s="45" t="e">
        <f>VLOOKUP(T4788,Buzon!C:C,1,FALSE)</f>
        <v>#N/A</v>
      </c>
      <c r="Z4788" s="46" t="e">
        <f>VLOOKUP(T4788,Buzon!C:Z,21,FALSE)</f>
        <v>#N/A</v>
      </c>
      <c r="AA4788" s="44" t="e">
        <f>VLOOKUP(T4788,Buzon!C:Z,22,FALSE)</f>
        <v>#N/A</v>
      </c>
      <c r="AB4788" s="44" t="e">
        <f>VLOOKUP(T4788,Buzon!C:Z,23,FALSE)</f>
        <v>#N/A</v>
      </c>
      <c r="AC4788" s="44" t="e">
        <f>VLOOKUP(T4788,Buzon!C:Z,24,FALSE)</f>
        <v>#N/A</v>
      </c>
      <c r="AD4788" s="156">
        <f>+H4788</f>
        <v>348</v>
      </c>
      <c r="AE4788" s="140">
        <v>8139649</v>
      </c>
    </row>
    <row r="4789" spans="1:31" s="140" customFormat="1" ht="12" customHeight="1" x14ac:dyDescent="0.25">
      <c r="A4789" s="151" t="s">
        <v>21</v>
      </c>
      <c r="B4789" s="164" t="s">
        <v>9662</v>
      </c>
      <c r="C4789" s="164" t="s">
        <v>11589</v>
      </c>
      <c r="D4789" s="164">
        <v>8</v>
      </c>
      <c r="E4789" s="164" t="s">
        <v>12026</v>
      </c>
      <c r="F4789" s="164" t="s">
        <v>25</v>
      </c>
      <c r="G4789" s="151" t="s">
        <v>26</v>
      </c>
      <c r="H4789" s="156">
        <v>348</v>
      </c>
      <c r="I4789" s="151" t="s">
        <v>27</v>
      </c>
      <c r="J4789" s="158">
        <v>27701428474</v>
      </c>
      <c r="K4789" s="158" t="s">
        <v>12027</v>
      </c>
      <c r="L4789" s="151" t="s">
        <v>31</v>
      </c>
      <c r="M4789" s="158" t="s">
        <v>31</v>
      </c>
      <c r="N4789" s="158" t="s">
        <v>29</v>
      </c>
      <c r="O4789" s="158">
        <v>11155</v>
      </c>
      <c r="P4789" s="149">
        <v>44418.370775462965</v>
      </c>
      <c r="Q4789" s="149">
        <v>44418.245034722226</v>
      </c>
      <c r="R4789" s="168">
        <v>233798</v>
      </c>
      <c r="S4789" s="151">
        <v>347412105</v>
      </c>
      <c r="T4789" s="153">
        <v>1.11551008210853E+16</v>
      </c>
      <c r="U4789" s="151" t="s">
        <v>32</v>
      </c>
      <c r="V4789" s="141"/>
      <c r="W4789" s="164" t="s">
        <v>13044</v>
      </c>
      <c r="X4789" s="36">
        <v>59320</v>
      </c>
      <c r="Y4789" s="45" t="e">
        <f>VLOOKUP(T4789,Buzon!C:C,1,FALSE)</f>
        <v>#N/A</v>
      </c>
      <c r="Z4789" s="46" t="e">
        <f>VLOOKUP(T4789,Buzon!C:Z,21,FALSE)</f>
        <v>#N/A</v>
      </c>
      <c r="AA4789" s="44" t="e">
        <f>VLOOKUP(T4789,Buzon!C:Z,22,FALSE)</f>
        <v>#N/A</v>
      </c>
      <c r="AB4789" s="44" t="e">
        <f>VLOOKUP(T4789,Buzon!C:Z,23,FALSE)</f>
        <v>#N/A</v>
      </c>
      <c r="AC4789" s="44" t="e">
        <f>VLOOKUP(T4789,Buzon!C:Z,24,FALSE)</f>
        <v>#N/A</v>
      </c>
      <c r="AD4789" s="156">
        <f>+H4789</f>
        <v>348</v>
      </c>
      <c r="AE4789" s="140">
        <v>8139649</v>
      </c>
    </row>
    <row r="4790" spans="1:31" s="140" customFormat="1" ht="12" customHeight="1" x14ac:dyDescent="0.25">
      <c r="A4790" s="151" t="s">
        <v>21</v>
      </c>
      <c r="B4790" s="164" t="s">
        <v>9662</v>
      </c>
      <c r="C4790" s="164" t="s">
        <v>11589</v>
      </c>
      <c r="D4790" s="164">
        <v>7</v>
      </c>
      <c r="E4790" s="164" t="s">
        <v>12028</v>
      </c>
      <c r="F4790" s="164" t="s">
        <v>25</v>
      </c>
      <c r="G4790" s="151" t="s">
        <v>26</v>
      </c>
      <c r="H4790" s="156">
        <v>348</v>
      </c>
      <c r="I4790" s="151" t="s">
        <v>27</v>
      </c>
      <c r="J4790" s="158">
        <v>27701428475</v>
      </c>
      <c r="K4790" s="158" t="s">
        <v>12029</v>
      </c>
      <c r="L4790" s="151" t="s">
        <v>31</v>
      </c>
      <c r="M4790" s="158" t="s">
        <v>31</v>
      </c>
      <c r="N4790" s="158" t="s">
        <v>29</v>
      </c>
      <c r="O4790" s="158">
        <v>11155</v>
      </c>
      <c r="P4790" s="149">
        <v>44418.373437499999</v>
      </c>
      <c r="Q4790" s="149">
        <v>44418.245034722226</v>
      </c>
      <c r="R4790" s="168" t="s">
        <v>12030</v>
      </c>
      <c r="S4790" s="151">
        <v>347413727</v>
      </c>
      <c r="T4790" s="153">
        <v>1.11551008210857E+16</v>
      </c>
      <c r="U4790" s="151" t="s">
        <v>32</v>
      </c>
      <c r="V4790" s="141"/>
      <c r="W4790" s="164" t="s">
        <v>13044</v>
      </c>
      <c r="X4790" s="36">
        <v>59320</v>
      </c>
      <c r="Y4790" s="45" t="e">
        <f>VLOOKUP(T4790,Buzon!C:C,1,FALSE)</f>
        <v>#N/A</v>
      </c>
      <c r="Z4790" s="46" t="e">
        <f>VLOOKUP(T4790,Buzon!C:Z,21,FALSE)</f>
        <v>#N/A</v>
      </c>
      <c r="AA4790" s="44" t="e">
        <f>VLOOKUP(T4790,Buzon!C:Z,22,FALSE)</f>
        <v>#N/A</v>
      </c>
      <c r="AB4790" s="44" t="e">
        <f>VLOOKUP(T4790,Buzon!C:Z,23,FALSE)</f>
        <v>#N/A</v>
      </c>
      <c r="AC4790" s="44" t="e">
        <f>VLOOKUP(T4790,Buzon!C:Z,24,FALSE)</f>
        <v>#N/A</v>
      </c>
      <c r="AD4790" s="156">
        <f>+H4790</f>
        <v>348</v>
      </c>
      <c r="AE4790" s="140">
        <v>8139649</v>
      </c>
    </row>
    <row r="4791" spans="1:31" s="140" customFormat="1" ht="12" customHeight="1" x14ac:dyDescent="0.25">
      <c r="A4791" s="151" t="s">
        <v>21</v>
      </c>
      <c r="B4791" s="164" t="s">
        <v>9662</v>
      </c>
      <c r="C4791" s="164" t="s">
        <v>11589</v>
      </c>
      <c r="D4791" s="164">
        <v>11</v>
      </c>
      <c r="E4791" s="164" t="s">
        <v>12031</v>
      </c>
      <c r="F4791" s="164" t="s">
        <v>25</v>
      </c>
      <c r="G4791" s="151" t="s">
        <v>26</v>
      </c>
      <c r="H4791" s="156">
        <v>348</v>
      </c>
      <c r="I4791" s="151" t="s">
        <v>27</v>
      </c>
      <c r="J4791" s="158">
        <v>27701428476</v>
      </c>
      <c r="K4791" s="158" t="s">
        <v>12032</v>
      </c>
      <c r="L4791" s="151" t="s">
        <v>31</v>
      </c>
      <c r="M4791" s="158" t="s">
        <v>31</v>
      </c>
      <c r="N4791" s="158" t="s">
        <v>29</v>
      </c>
      <c r="O4791" s="158">
        <v>11155</v>
      </c>
      <c r="P4791" s="149">
        <v>44418.373437499999</v>
      </c>
      <c r="Q4791" s="149">
        <v>44418.245034722226</v>
      </c>
      <c r="R4791" s="168" t="s">
        <v>12030</v>
      </c>
      <c r="S4791" s="151">
        <v>347413727</v>
      </c>
      <c r="T4791" s="153">
        <v>1.11551008210857E+16</v>
      </c>
      <c r="U4791" s="151" t="s">
        <v>32</v>
      </c>
      <c r="V4791" s="141"/>
      <c r="W4791" s="164" t="s">
        <v>13044</v>
      </c>
      <c r="X4791" s="36">
        <v>59320</v>
      </c>
      <c r="Y4791" s="45" t="e">
        <f>VLOOKUP(T4791,Buzon!C:C,1,FALSE)</f>
        <v>#N/A</v>
      </c>
      <c r="Z4791" s="46" t="e">
        <f>VLOOKUP(T4791,Buzon!C:Z,21,FALSE)</f>
        <v>#N/A</v>
      </c>
      <c r="AA4791" s="44" t="e">
        <f>VLOOKUP(T4791,Buzon!C:Z,22,FALSE)</f>
        <v>#N/A</v>
      </c>
      <c r="AB4791" s="44" t="e">
        <f>VLOOKUP(T4791,Buzon!C:Z,23,FALSE)</f>
        <v>#N/A</v>
      </c>
      <c r="AC4791" s="44" t="e">
        <f>VLOOKUP(T4791,Buzon!C:Z,24,FALSE)</f>
        <v>#N/A</v>
      </c>
      <c r="AD4791" s="156">
        <f>+H4791</f>
        <v>348</v>
      </c>
      <c r="AE4791" s="140">
        <v>8139649</v>
      </c>
    </row>
    <row r="4792" spans="1:31" s="140" customFormat="1" ht="12" customHeight="1" x14ac:dyDescent="0.25">
      <c r="A4792" s="151" t="s">
        <v>21</v>
      </c>
      <c r="B4792" s="164" t="s">
        <v>9668</v>
      </c>
      <c r="C4792" s="164" t="s">
        <v>11589</v>
      </c>
      <c r="D4792" s="164">
        <v>13</v>
      </c>
      <c r="E4792" s="164" t="s">
        <v>12033</v>
      </c>
      <c r="F4792" s="164" t="s">
        <v>25</v>
      </c>
      <c r="G4792" s="151" t="s">
        <v>26</v>
      </c>
      <c r="H4792" s="156">
        <v>348</v>
      </c>
      <c r="I4792" s="151" t="s">
        <v>27</v>
      </c>
      <c r="J4792" s="158">
        <v>27701428477</v>
      </c>
      <c r="K4792" s="158" t="s">
        <v>12034</v>
      </c>
      <c r="L4792" s="151" t="s">
        <v>31</v>
      </c>
      <c r="M4792" s="158" t="s">
        <v>31</v>
      </c>
      <c r="N4792" s="158" t="s">
        <v>30</v>
      </c>
      <c r="O4792" s="158">
        <v>13668</v>
      </c>
      <c r="P4792" s="149">
        <v>44418.377083333333</v>
      </c>
      <c r="Q4792" s="149">
        <v>44418.255868055552</v>
      </c>
      <c r="R4792" s="168">
        <v>882319</v>
      </c>
      <c r="S4792" s="151">
        <v>347415836</v>
      </c>
      <c r="T4792" s="153">
        <v>1.36681008210902E+16</v>
      </c>
      <c r="U4792" s="151" t="s">
        <v>32</v>
      </c>
      <c r="V4792" s="141"/>
      <c r="W4792" s="164" t="s">
        <v>13037</v>
      </c>
      <c r="X4792" s="36">
        <v>4732</v>
      </c>
      <c r="Y4792" s="45" t="e">
        <f>VLOOKUP(T4792,Buzon!C:C,1,FALSE)</f>
        <v>#N/A</v>
      </c>
      <c r="Z4792" s="46" t="e">
        <f>VLOOKUP(T4792,Buzon!C:Z,21,FALSE)</f>
        <v>#N/A</v>
      </c>
      <c r="AA4792" s="44" t="e">
        <f>VLOOKUP(T4792,Buzon!C:Z,22,FALSE)</f>
        <v>#N/A</v>
      </c>
      <c r="AB4792" s="44" t="e">
        <f>VLOOKUP(T4792,Buzon!C:Z,23,FALSE)</f>
        <v>#N/A</v>
      </c>
      <c r="AC4792" s="44" t="e">
        <f>VLOOKUP(T4792,Buzon!C:Z,24,FALSE)</f>
        <v>#N/A</v>
      </c>
      <c r="AD4792" s="156">
        <f>+H4792</f>
        <v>348</v>
      </c>
      <c r="AE4792" s="140">
        <v>9359908044</v>
      </c>
    </row>
    <row r="4793" spans="1:31" s="140" customFormat="1" ht="12" customHeight="1" x14ac:dyDescent="0.25">
      <c r="A4793" s="151" t="s">
        <v>21</v>
      </c>
      <c r="B4793" s="164" t="s">
        <v>9668</v>
      </c>
      <c r="C4793" s="164" t="s">
        <v>11589</v>
      </c>
      <c r="D4793" s="164">
        <v>35</v>
      </c>
      <c r="E4793" s="164" t="s">
        <v>12035</v>
      </c>
      <c r="F4793" s="164" t="s">
        <v>25</v>
      </c>
      <c r="G4793" s="151" t="s">
        <v>26</v>
      </c>
      <c r="H4793" s="156">
        <v>348</v>
      </c>
      <c r="I4793" s="151" t="s">
        <v>27</v>
      </c>
      <c r="J4793" s="158">
        <v>27701428483</v>
      </c>
      <c r="K4793" s="158" t="s">
        <v>12036</v>
      </c>
      <c r="L4793" s="151" t="s">
        <v>31</v>
      </c>
      <c r="M4793" s="158" t="s">
        <v>31</v>
      </c>
      <c r="N4793" s="158" t="s">
        <v>29</v>
      </c>
      <c r="O4793" s="158">
        <v>13668</v>
      </c>
      <c r="P4793" s="149">
        <v>44418.382581018515</v>
      </c>
      <c r="Q4793" s="149">
        <v>44418.255868055552</v>
      </c>
      <c r="R4793" s="168">
        <v>1669</v>
      </c>
      <c r="S4793" s="151">
        <v>347419569</v>
      </c>
      <c r="T4793" s="153">
        <v>1.3668100821091E+16</v>
      </c>
      <c r="U4793" s="151" t="s">
        <v>32</v>
      </c>
      <c r="V4793" s="141"/>
      <c r="W4793" s="164" t="s">
        <v>13044</v>
      </c>
      <c r="X4793" s="36">
        <v>59320</v>
      </c>
      <c r="Y4793" s="45" t="e">
        <f>VLOOKUP(T4793,Buzon!C:C,1,FALSE)</f>
        <v>#N/A</v>
      </c>
      <c r="Z4793" s="46" t="e">
        <f>VLOOKUP(T4793,Buzon!C:Z,21,FALSE)</f>
        <v>#N/A</v>
      </c>
      <c r="AA4793" s="44" t="e">
        <f>VLOOKUP(T4793,Buzon!C:Z,22,FALSE)</f>
        <v>#N/A</v>
      </c>
      <c r="AB4793" s="44" t="e">
        <f>VLOOKUP(T4793,Buzon!C:Z,23,FALSE)</f>
        <v>#N/A</v>
      </c>
      <c r="AC4793" s="44" t="e">
        <f>VLOOKUP(T4793,Buzon!C:Z,24,FALSE)</f>
        <v>#N/A</v>
      </c>
      <c r="AD4793" s="156">
        <f>+H4793</f>
        <v>348</v>
      </c>
      <c r="AE4793" s="140" t="e">
        <v>#N/A</v>
      </c>
    </row>
    <row r="4794" spans="1:31" s="140" customFormat="1" ht="12" customHeight="1" x14ac:dyDescent="0.25">
      <c r="A4794" s="151" t="s">
        <v>21</v>
      </c>
      <c r="B4794" s="164" t="s">
        <v>9662</v>
      </c>
      <c r="C4794" s="164" t="s">
        <v>11589</v>
      </c>
      <c r="D4794" s="164">
        <v>17</v>
      </c>
      <c r="E4794" s="164" t="s">
        <v>12037</v>
      </c>
      <c r="F4794" s="164" t="s">
        <v>25</v>
      </c>
      <c r="G4794" s="151" t="s">
        <v>26</v>
      </c>
      <c r="H4794" s="156">
        <v>348</v>
      </c>
      <c r="I4794" s="151" t="s">
        <v>27</v>
      </c>
      <c r="J4794" s="158">
        <v>27701428486</v>
      </c>
      <c r="K4794" s="158" t="s">
        <v>12038</v>
      </c>
      <c r="L4794" s="151" t="s">
        <v>31</v>
      </c>
      <c r="M4794" s="158" t="s">
        <v>31</v>
      </c>
      <c r="N4794" s="158" t="s">
        <v>29</v>
      </c>
      <c r="O4794" s="158">
        <v>11155</v>
      </c>
      <c r="P4794" s="149">
        <v>44418.387511574074</v>
      </c>
      <c r="Q4794" s="149">
        <v>44418.245034722226</v>
      </c>
      <c r="R4794" s="168">
        <v>91752</v>
      </c>
      <c r="S4794" s="151">
        <v>347423158</v>
      </c>
      <c r="T4794" s="153">
        <v>1.11551008210917E+16</v>
      </c>
      <c r="U4794" s="151" t="s">
        <v>32</v>
      </c>
      <c r="V4794" s="141"/>
      <c r="W4794" s="164" t="s">
        <v>13044</v>
      </c>
      <c r="X4794" s="36">
        <v>59320</v>
      </c>
      <c r="Y4794" s="45" t="e">
        <f>VLOOKUP(T4794,Buzon!C:C,1,FALSE)</f>
        <v>#N/A</v>
      </c>
      <c r="Z4794" s="46" t="e">
        <f>VLOOKUP(T4794,Buzon!C:Z,21,FALSE)</f>
        <v>#N/A</v>
      </c>
      <c r="AA4794" s="44" t="e">
        <f>VLOOKUP(T4794,Buzon!C:Z,22,FALSE)</f>
        <v>#N/A</v>
      </c>
      <c r="AB4794" s="44" t="e">
        <f>VLOOKUP(T4794,Buzon!C:Z,23,FALSE)</f>
        <v>#N/A</v>
      </c>
      <c r="AC4794" s="44" t="e">
        <f>VLOOKUP(T4794,Buzon!C:Z,24,FALSE)</f>
        <v>#N/A</v>
      </c>
      <c r="AD4794" s="156">
        <f>+H4794</f>
        <v>348</v>
      </c>
      <c r="AE4794" s="140">
        <v>8139649</v>
      </c>
    </row>
    <row r="4795" spans="1:31" s="140" customFormat="1" ht="12" customHeight="1" x14ac:dyDescent="0.25">
      <c r="A4795" s="151" t="s">
        <v>21</v>
      </c>
      <c r="B4795" s="164" t="s">
        <v>9668</v>
      </c>
      <c r="C4795" s="164" t="s">
        <v>10363</v>
      </c>
      <c r="D4795" s="164">
        <v>31</v>
      </c>
      <c r="E4795" s="164" t="s">
        <v>9620</v>
      </c>
      <c r="F4795" s="164" t="s">
        <v>25</v>
      </c>
      <c r="G4795" s="151" t="s">
        <v>26</v>
      </c>
      <c r="H4795" s="156">
        <v>348</v>
      </c>
      <c r="I4795" s="151" t="s">
        <v>27</v>
      </c>
      <c r="J4795" s="158">
        <v>27701428495</v>
      </c>
      <c r="K4795" s="158" t="s">
        <v>12039</v>
      </c>
      <c r="L4795" s="151" t="s">
        <v>31</v>
      </c>
      <c r="M4795" s="158" t="s">
        <v>31</v>
      </c>
      <c r="N4795" s="158" t="s">
        <v>30</v>
      </c>
      <c r="O4795" s="158">
        <v>13668</v>
      </c>
      <c r="P4795" s="149">
        <v>44418.393564814818</v>
      </c>
      <c r="Q4795" s="149">
        <v>44418.255868055552</v>
      </c>
      <c r="R4795" s="168">
        <v>64121</v>
      </c>
      <c r="S4795" s="151">
        <v>347427820</v>
      </c>
      <c r="T4795" s="153">
        <v>1.36681008210926E+16</v>
      </c>
      <c r="U4795" s="151" t="s">
        <v>32</v>
      </c>
      <c r="V4795" s="141"/>
      <c r="W4795" s="164" t="s">
        <v>13044</v>
      </c>
      <c r="X4795" s="36">
        <v>59320</v>
      </c>
      <c r="Y4795" s="45" t="e">
        <f>VLOOKUP(T4795,Buzon!C:C,1,FALSE)</f>
        <v>#N/A</v>
      </c>
      <c r="Z4795" s="46" t="e">
        <f>VLOOKUP(T4795,Buzon!C:Z,21,FALSE)</f>
        <v>#N/A</v>
      </c>
      <c r="AA4795" s="44" t="e">
        <f>VLOOKUP(T4795,Buzon!C:Z,22,FALSE)</f>
        <v>#N/A</v>
      </c>
      <c r="AB4795" s="44" t="e">
        <f>VLOOKUP(T4795,Buzon!C:Z,23,FALSE)</f>
        <v>#N/A</v>
      </c>
      <c r="AC4795" s="44" t="e">
        <f>VLOOKUP(T4795,Buzon!C:Z,24,FALSE)</f>
        <v>#N/A</v>
      </c>
      <c r="AD4795" s="156">
        <f>+H4795</f>
        <v>348</v>
      </c>
      <c r="AE4795" s="140">
        <v>8139649</v>
      </c>
    </row>
    <row r="4796" spans="1:31" s="140" customFormat="1" ht="12" customHeight="1" x14ac:dyDescent="0.25">
      <c r="A4796" s="151" t="s">
        <v>21</v>
      </c>
      <c r="B4796" s="164" t="s">
        <v>9668</v>
      </c>
      <c r="C4796" s="164" t="s">
        <v>10363</v>
      </c>
      <c r="D4796" s="164">
        <v>37</v>
      </c>
      <c r="E4796" s="164" t="s">
        <v>12040</v>
      </c>
      <c r="F4796" s="164" t="s">
        <v>25</v>
      </c>
      <c r="G4796" s="151" t="s">
        <v>26</v>
      </c>
      <c r="H4796" s="156">
        <v>348</v>
      </c>
      <c r="I4796" s="151" t="s">
        <v>27</v>
      </c>
      <c r="J4796" s="158">
        <v>27701428497</v>
      </c>
      <c r="K4796" s="158" t="s">
        <v>12041</v>
      </c>
      <c r="L4796" s="151" t="s">
        <v>31</v>
      </c>
      <c r="M4796" s="158" t="s">
        <v>31</v>
      </c>
      <c r="N4796" s="158" t="s">
        <v>29</v>
      </c>
      <c r="O4796" s="158">
        <v>13668</v>
      </c>
      <c r="P4796" s="149">
        <v>44418.396944444445</v>
      </c>
      <c r="Q4796" s="149">
        <v>44418.255868055552</v>
      </c>
      <c r="R4796" s="168">
        <v>13380</v>
      </c>
      <c r="S4796" s="151">
        <v>347430493</v>
      </c>
      <c r="T4796" s="153">
        <v>1.36681008210931E+16</v>
      </c>
      <c r="U4796" s="151" t="s">
        <v>32</v>
      </c>
      <c r="V4796" s="141"/>
      <c r="W4796" s="164" t="s">
        <v>13044</v>
      </c>
      <c r="X4796" s="36">
        <v>59320</v>
      </c>
      <c r="Y4796" s="45" t="e">
        <f>VLOOKUP(T4796,Buzon!C:C,1,FALSE)</f>
        <v>#N/A</v>
      </c>
      <c r="Z4796" s="46" t="e">
        <f>VLOOKUP(T4796,Buzon!C:Z,21,FALSE)</f>
        <v>#N/A</v>
      </c>
      <c r="AA4796" s="44" t="e">
        <f>VLOOKUP(T4796,Buzon!C:Z,22,FALSE)</f>
        <v>#N/A</v>
      </c>
      <c r="AB4796" s="44" t="e">
        <f>VLOOKUP(T4796,Buzon!C:Z,23,FALSE)</f>
        <v>#N/A</v>
      </c>
      <c r="AC4796" s="44" t="e">
        <f>VLOOKUP(T4796,Buzon!C:Z,24,FALSE)</f>
        <v>#N/A</v>
      </c>
      <c r="AD4796" s="156">
        <f>+H4796</f>
        <v>348</v>
      </c>
      <c r="AE4796" s="140">
        <v>8139649</v>
      </c>
    </row>
    <row r="4797" spans="1:31" s="140" customFormat="1" ht="12" customHeight="1" x14ac:dyDescent="0.25">
      <c r="A4797" s="151" t="s">
        <v>21</v>
      </c>
      <c r="B4797" s="164" t="s">
        <v>9668</v>
      </c>
      <c r="C4797" s="164" t="s">
        <v>10363</v>
      </c>
      <c r="D4797" s="164">
        <v>38</v>
      </c>
      <c r="E4797" s="164" t="s">
        <v>12042</v>
      </c>
      <c r="F4797" s="164" t="s">
        <v>25</v>
      </c>
      <c r="G4797" s="151" t="s">
        <v>26</v>
      </c>
      <c r="H4797" s="156">
        <v>348</v>
      </c>
      <c r="I4797" s="151" t="s">
        <v>27</v>
      </c>
      <c r="J4797" s="158">
        <v>27701428503</v>
      </c>
      <c r="K4797" s="158" t="s">
        <v>12043</v>
      </c>
      <c r="L4797" s="151" t="s">
        <v>31</v>
      </c>
      <c r="M4797" s="158" t="s">
        <v>31</v>
      </c>
      <c r="N4797" s="158" t="s">
        <v>30</v>
      </c>
      <c r="O4797" s="158">
        <v>13668</v>
      </c>
      <c r="P4797" s="149">
        <v>44418.399629629632</v>
      </c>
      <c r="Q4797" s="149">
        <v>44418.255868055552</v>
      </c>
      <c r="R4797" s="168">
        <v>895010</v>
      </c>
      <c r="S4797" s="151">
        <v>347432571</v>
      </c>
      <c r="T4797" s="153">
        <v>1.36681008210934E+16</v>
      </c>
      <c r="U4797" s="151" t="s">
        <v>32</v>
      </c>
      <c r="V4797" s="141"/>
      <c r="W4797" s="164" t="s">
        <v>13037</v>
      </c>
      <c r="X4797" s="36">
        <v>4732</v>
      </c>
      <c r="Y4797" s="45" t="e">
        <f>VLOOKUP(T4797,Buzon!C:C,1,FALSE)</f>
        <v>#N/A</v>
      </c>
      <c r="Z4797" s="46" t="e">
        <f>VLOOKUP(T4797,Buzon!C:Z,21,FALSE)</f>
        <v>#N/A</v>
      </c>
      <c r="AA4797" s="44" t="e">
        <f>VLOOKUP(T4797,Buzon!C:Z,22,FALSE)</f>
        <v>#N/A</v>
      </c>
      <c r="AB4797" s="44" t="e">
        <f>VLOOKUP(T4797,Buzon!C:Z,23,FALSE)</f>
        <v>#N/A</v>
      </c>
      <c r="AC4797" s="44" t="e">
        <f>VLOOKUP(T4797,Buzon!C:Z,24,FALSE)</f>
        <v>#N/A</v>
      </c>
      <c r="AD4797" s="156">
        <f>+H4797</f>
        <v>348</v>
      </c>
      <c r="AE4797" s="140">
        <v>9359908044</v>
      </c>
    </row>
    <row r="4798" spans="1:31" s="140" customFormat="1" ht="12" customHeight="1" x14ac:dyDescent="0.25">
      <c r="A4798" s="151" t="s">
        <v>21</v>
      </c>
      <c r="B4798" s="164" t="s">
        <v>9668</v>
      </c>
      <c r="C4798" s="164" t="s">
        <v>10363</v>
      </c>
      <c r="D4798" s="164">
        <v>39</v>
      </c>
      <c r="E4798" s="164" t="s">
        <v>12044</v>
      </c>
      <c r="F4798" s="164" t="s">
        <v>25</v>
      </c>
      <c r="G4798" s="151" t="s">
        <v>26</v>
      </c>
      <c r="H4798" s="156">
        <v>348</v>
      </c>
      <c r="I4798" s="151" t="s">
        <v>27</v>
      </c>
      <c r="J4798" s="158">
        <v>27701428504</v>
      </c>
      <c r="K4798" s="158" t="s">
        <v>12045</v>
      </c>
      <c r="L4798" s="151" t="s">
        <v>31</v>
      </c>
      <c r="M4798" s="158" t="s">
        <v>31</v>
      </c>
      <c r="N4798" s="158" t="s">
        <v>30</v>
      </c>
      <c r="O4798" s="158">
        <v>13668</v>
      </c>
      <c r="P4798" s="149">
        <v>44418.399629629632</v>
      </c>
      <c r="Q4798" s="149">
        <v>44418.255868055552</v>
      </c>
      <c r="R4798" s="168">
        <v>895010</v>
      </c>
      <c r="S4798" s="151">
        <v>347432571</v>
      </c>
      <c r="T4798" s="153">
        <v>1.36681008210934E+16</v>
      </c>
      <c r="U4798" s="151" t="s">
        <v>32</v>
      </c>
      <c r="V4798" s="141"/>
      <c r="W4798" s="164" t="s">
        <v>13037</v>
      </c>
      <c r="X4798" s="36">
        <v>4732</v>
      </c>
      <c r="Y4798" s="45" t="e">
        <f>VLOOKUP(T4798,Buzon!C:C,1,FALSE)</f>
        <v>#N/A</v>
      </c>
      <c r="Z4798" s="46" t="e">
        <f>VLOOKUP(T4798,Buzon!C:Z,21,FALSE)</f>
        <v>#N/A</v>
      </c>
      <c r="AA4798" s="44" t="e">
        <f>VLOOKUP(T4798,Buzon!C:Z,22,FALSE)</f>
        <v>#N/A</v>
      </c>
      <c r="AB4798" s="44" t="e">
        <f>VLOOKUP(T4798,Buzon!C:Z,23,FALSE)</f>
        <v>#N/A</v>
      </c>
      <c r="AC4798" s="44" t="e">
        <f>VLOOKUP(T4798,Buzon!C:Z,24,FALSE)</f>
        <v>#N/A</v>
      </c>
      <c r="AD4798" s="156">
        <f>+H4798</f>
        <v>348</v>
      </c>
      <c r="AE4798" s="140">
        <v>9359908044</v>
      </c>
    </row>
    <row r="4799" spans="1:31" s="140" customFormat="1" ht="12" customHeight="1" x14ac:dyDescent="0.25">
      <c r="A4799" s="151" t="s">
        <v>21</v>
      </c>
      <c r="B4799" s="164" t="s">
        <v>9668</v>
      </c>
      <c r="C4799" s="164" t="s">
        <v>10363</v>
      </c>
      <c r="D4799" s="164">
        <v>32</v>
      </c>
      <c r="E4799" s="164" t="s">
        <v>12046</v>
      </c>
      <c r="F4799" s="164" t="s">
        <v>25</v>
      </c>
      <c r="G4799" s="151" t="s">
        <v>26</v>
      </c>
      <c r="H4799" s="156">
        <v>348</v>
      </c>
      <c r="I4799" s="151" t="s">
        <v>27</v>
      </c>
      <c r="J4799" s="158">
        <v>27701428507</v>
      </c>
      <c r="K4799" s="158" t="s">
        <v>12047</v>
      </c>
      <c r="L4799" s="151" t="s">
        <v>31</v>
      </c>
      <c r="M4799" s="158" t="s">
        <v>31</v>
      </c>
      <c r="N4799" s="158" t="s">
        <v>29</v>
      </c>
      <c r="O4799" s="158">
        <v>13668</v>
      </c>
      <c r="P4799" s="149">
        <v>44418.403541666667</v>
      </c>
      <c r="Q4799" s="149">
        <v>44418.255868055552</v>
      </c>
      <c r="R4799" s="168">
        <v>10378</v>
      </c>
      <c r="S4799" s="151">
        <v>347435722</v>
      </c>
      <c r="T4799" s="153">
        <v>1.3668100821094E+16</v>
      </c>
      <c r="U4799" s="151" t="s">
        <v>32</v>
      </c>
      <c r="V4799" s="141"/>
      <c r="W4799" s="164" t="s">
        <v>13044</v>
      </c>
      <c r="X4799" s="36">
        <v>59320</v>
      </c>
      <c r="Y4799" s="45" t="e">
        <f>VLOOKUP(T4799,Buzon!C:C,1,FALSE)</f>
        <v>#N/A</v>
      </c>
      <c r="Z4799" s="46" t="e">
        <f>VLOOKUP(T4799,Buzon!C:Z,21,FALSE)</f>
        <v>#N/A</v>
      </c>
      <c r="AA4799" s="44" t="e">
        <f>VLOOKUP(T4799,Buzon!C:Z,22,FALSE)</f>
        <v>#N/A</v>
      </c>
      <c r="AB4799" s="44" t="e">
        <f>VLOOKUP(T4799,Buzon!C:Z,23,FALSE)</f>
        <v>#N/A</v>
      </c>
      <c r="AC4799" s="44" t="e">
        <f>VLOOKUP(T4799,Buzon!C:Z,24,FALSE)</f>
        <v>#N/A</v>
      </c>
      <c r="AD4799" s="156">
        <f>+H4799</f>
        <v>348</v>
      </c>
      <c r="AE4799" s="140" t="e">
        <v>#N/A</v>
      </c>
    </row>
    <row r="4800" spans="1:31" s="150" customFormat="1" ht="12" customHeight="1" x14ac:dyDescent="0.25">
      <c r="A4800" s="151" t="s">
        <v>21</v>
      </c>
      <c r="B4800" s="158" t="s">
        <v>9668</v>
      </c>
      <c r="C4800" s="158" t="s">
        <v>12048</v>
      </c>
      <c r="D4800" s="158">
        <v>40</v>
      </c>
      <c r="E4800" s="158" t="s">
        <v>11230</v>
      </c>
      <c r="F4800" s="158" t="s">
        <v>25</v>
      </c>
      <c r="G4800" s="151" t="s">
        <v>26</v>
      </c>
      <c r="H4800" s="156">
        <v>348</v>
      </c>
      <c r="I4800" s="151" t="s">
        <v>296</v>
      </c>
      <c r="J4800" s="158">
        <v>27701428510</v>
      </c>
      <c r="K4800" s="158" t="s">
        <v>12049</v>
      </c>
      <c r="L4800" s="151" t="s">
        <v>31</v>
      </c>
      <c r="M4800" s="158" t="s">
        <v>31</v>
      </c>
      <c r="N4800" s="158" t="s">
        <v>29</v>
      </c>
      <c r="O4800" s="158">
        <v>13668</v>
      </c>
      <c r="P4800" s="149">
        <v>44418.408472222225</v>
      </c>
      <c r="Q4800" s="149">
        <v>44418.255868055552</v>
      </c>
      <c r="R4800" s="168">
        <v>27701427231</v>
      </c>
      <c r="S4800" s="151">
        <v>345843238</v>
      </c>
      <c r="T4800" s="153">
        <v>1.11550808211442E+16</v>
      </c>
      <c r="U4800" s="151" t="s">
        <v>32</v>
      </c>
      <c r="V4800" s="141"/>
      <c r="W4800" s="164"/>
      <c r="X4800" s="36"/>
      <c r="Y4800" s="24" t="e">
        <f>VLOOKUP(T4800,Buzon!C:C,1,FALSE)</f>
        <v>#N/A</v>
      </c>
      <c r="Z4800" s="13" t="e">
        <f>VLOOKUP(T4800,Buzon!C:Z,21,FALSE)</f>
        <v>#N/A</v>
      </c>
      <c r="AA4800" s="162" t="e">
        <f>VLOOKUP(T4800,Buzon!C:Z,22,FALSE)</f>
        <v>#N/A</v>
      </c>
      <c r="AB4800" s="162" t="e">
        <f>VLOOKUP(T4800,Buzon!C:Z,23,FALSE)</f>
        <v>#N/A</v>
      </c>
      <c r="AC4800" s="162" t="e">
        <f>VLOOKUP(T4800,Buzon!C:Z,24,FALSE)</f>
        <v>#N/A</v>
      </c>
      <c r="AD4800" s="188"/>
      <c r="AE4800" s="150">
        <v>8139649</v>
      </c>
    </row>
    <row r="4801" spans="1:31" s="140" customFormat="1" ht="12" customHeight="1" x14ac:dyDescent="0.25">
      <c r="A4801" s="151" t="s">
        <v>21</v>
      </c>
      <c r="B4801" s="164" t="s">
        <v>9662</v>
      </c>
      <c r="C4801" s="164" t="s">
        <v>10363</v>
      </c>
      <c r="D4801" s="164">
        <v>23</v>
      </c>
      <c r="E4801" s="164" t="s">
        <v>6912</v>
      </c>
      <c r="F4801" s="164" t="s">
        <v>25</v>
      </c>
      <c r="G4801" s="151" t="s">
        <v>26</v>
      </c>
      <c r="H4801" s="156">
        <v>348</v>
      </c>
      <c r="I4801" s="151" t="s">
        <v>27</v>
      </c>
      <c r="J4801" s="158">
        <v>27701428511</v>
      </c>
      <c r="K4801" s="158" t="s">
        <v>12050</v>
      </c>
      <c r="L4801" s="151" t="s">
        <v>31</v>
      </c>
      <c r="M4801" s="158" t="s">
        <v>31</v>
      </c>
      <c r="N4801" s="158" t="s">
        <v>29</v>
      </c>
      <c r="O4801" s="158">
        <v>11155</v>
      </c>
      <c r="P4801" s="149">
        <v>44418.408807870372</v>
      </c>
      <c r="Q4801" s="149">
        <v>44418.245034722226</v>
      </c>
      <c r="R4801" s="168">
        <v>83825</v>
      </c>
      <c r="S4801" s="151">
        <v>347440048</v>
      </c>
      <c r="T4801" s="153">
        <v>1.11551008210948E+16</v>
      </c>
      <c r="U4801" s="151" t="s">
        <v>32</v>
      </c>
      <c r="V4801" s="141"/>
      <c r="W4801" s="164" t="s">
        <v>13044</v>
      </c>
      <c r="X4801" s="36">
        <v>59320</v>
      </c>
      <c r="Y4801" s="45" t="e">
        <f>VLOOKUP(T4801,Buzon!C:C,1,FALSE)</f>
        <v>#N/A</v>
      </c>
      <c r="Z4801" s="46" t="e">
        <f>VLOOKUP(T4801,Buzon!C:Z,21,FALSE)</f>
        <v>#N/A</v>
      </c>
      <c r="AA4801" s="44" t="e">
        <f>VLOOKUP(T4801,Buzon!C:Z,22,FALSE)</f>
        <v>#N/A</v>
      </c>
      <c r="AB4801" s="44" t="e">
        <f>VLOOKUP(T4801,Buzon!C:Z,23,FALSE)</f>
        <v>#N/A</v>
      </c>
      <c r="AC4801" s="44" t="e">
        <f>VLOOKUP(T4801,Buzon!C:Z,24,FALSE)</f>
        <v>#N/A</v>
      </c>
      <c r="AD4801" s="156">
        <f>+H4801</f>
        <v>348</v>
      </c>
      <c r="AE4801" s="140" t="e">
        <v>#N/A</v>
      </c>
    </row>
    <row r="4802" spans="1:31" s="140" customFormat="1" ht="12" customHeight="1" x14ac:dyDescent="0.25">
      <c r="A4802" s="151" t="s">
        <v>21</v>
      </c>
      <c r="B4802" s="164" t="s">
        <v>9668</v>
      </c>
      <c r="C4802" s="164" t="s">
        <v>10363</v>
      </c>
      <c r="D4802" s="164">
        <v>14</v>
      </c>
      <c r="E4802" s="164" t="s">
        <v>12051</v>
      </c>
      <c r="F4802" s="164" t="s">
        <v>25</v>
      </c>
      <c r="G4802" s="151" t="s">
        <v>26</v>
      </c>
      <c r="H4802" s="156">
        <v>348</v>
      </c>
      <c r="I4802" s="151" t="s">
        <v>27</v>
      </c>
      <c r="J4802" s="158">
        <v>27701428520</v>
      </c>
      <c r="K4802" s="158" t="s">
        <v>12052</v>
      </c>
      <c r="L4802" s="151" t="s">
        <v>31</v>
      </c>
      <c r="M4802" s="158" t="s">
        <v>31</v>
      </c>
      <c r="N4802" s="158" t="s">
        <v>29</v>
      </c>
      <c r="O4802" s="158">
        <v>13668</v>
      </c>
      <c r="P4802" s="149">
        <v>44418.41574074074</v>
      </c>
      <c r="Q4802" s="149">
        <v>44418.255868055552</v>
      </c>
      <c r="R4802" s="168">
        <v>624279</v>
      </c>
      <c r="S4802" s="151">
        <v>347446156</v>
      </c>
      <c r="T4802" s="153">
        <v>1.36681008210958E+16</v>
      </c>
      <c r="U4802" s="151" t="s">
        <v>32</v>
      </c>
      <c r="V4802" s="141"/>
      <c r="W4802" s="164" t="s">
        <v>13044</v>
      </c>
      <c r="X4802" s="36">
        <v>59320</v>
      </c>
      <c r="Y4802" s="45" t="e">
        <f>VLOOKUP(T4802,Buzon!C:C,1,FALSE)</f>
        <v>#N/A</v>
      </c>
      <c r="Z4802" s="46" t="e">
        <f>VLOOKUP(T4802,Buzon!C:Z,21,FALSE)</f>
        <v>#N/A</v>
      </c>
      <c r="AA4802" s="44" t="e">
        <f>VLOOKUP(T4802,Buzon!C:Z,22,FALSE)</f>
        <v>#N/A</v>
      </c>
      <c r="AB4802" s="44" t="e">
        <f>VLOOKUP(T4802,Buzon!C:Z,23,FALSE)</f>
        <v>#N/A</v>
      </c>
      <c r="AC4802" s="44" t="e">
        <f>VLOOKUP(T4802,Buzon!C:Z,24,FALSE)</f>
        <v>#N/A</v>
      </c>
      <c r="AD4802" s="156">
        <f>+H4802</f>
        <v>348</v>
      </c>
      <c r="AE4802" s="140">
        <v>8139649</v>
      </c>
    </row>
    <row r="4803" spans="1:31" s="140" customFormat="1" ht="12" customHeight="1" x14ac:dyDescent="0.25">
      <c r="A4803" s="151" t="s">
        <v>21</v>
      </c>
      <c r="B4803" s="164" t="s">
        <v>9662</v>
      </c>
      <c r="C4803" s="164" t="s">
        <v>10360</v>
      </c>
      <c r="D4803" s="164">
        <v>32</v>
      </c>
      <c r="E4803" s="164" t="s">
        <v>12053</v>
      </c>
      <c r="F4803" s="164" t="s">
        <v>25</v>
      </c>
      <c r="G4803" s="151" t="s">
        <v>26</v>
      </c>
      <c r="H4803" s="156">
        <v>348</v>
      </c>
      <c r="I4803" s="151" t="s">
        <v>27</v>
      </c>
      <c r="J4803" s="158">
        <v>27701428524</v>
      </c>
      <c r="K4803" s="158" t="s">
        <v>12054</v>
      </c>
      <c r="L4803" s="151" t="s">
        <v>31</v>
      </c>
      <c r="M4803" s="158" t="s">
        <v>31</v>
      </c>
      <c r="N4803" s="158" t="s">
        <v>29</v>
      </c>
      <c r="O4803" s="158">
        <v>11155</v>
      </c>
      <c r="P4803" s="149">
        <v>44418.418981481482</v>
      </c>
      <c r="Q4803" s="149">
        <v>44418.245034722226</v>
      </c>
      <c r="R4803" s="168">
        <v>657363</v>
      </c>
      <c r="S4803" s="151">
        <v>347449025</v>
      </c>
      <c r="T4803" s="153">
        <v>1.11551008211002E+16</v>
      </c>
      <c r="U4803" s="151" t="s">
        <v>32</v>
      </c>
      <c r="V4803" s="141"/>
      <c r="W4803" s="164" t="s">
        <v>13044</v>
      </c>
      <c r="X4803" s="36">
        <v>59320</v>
      </c>
      <c r="Y4803" s="45" t="e">
        <f>VLOOKUP(T4803,Buzon!C:C,1,FALSE)</f>
        <v>#N/A</v>
      </c>
      <c r="Z4803" s="46" t="e">
        <f>VLOOKUP(T4803,Buzon!C:Z,21,FALSE)</f>
        <v>#N/A</v>
      </c>
      <c r="AA4803" s="44" t="e">
        <f>VLOOKUP(T4803,Buzon!C:Z,22,FALSE)</f>
        <v>#N/A</v>
      </c>
      <c r="AB4803" s="44" t="e">
        <f>VLOOKUP(T4803,Buzon!C:Z,23,FALSE)</f>
        <v>#N/A</v>
      </c>
      <c r="AC4803" s="44" t="e">
        <f>VLOOKUP(T4803,Buzon!C:Z,24,FALSE)</f>
        <v>#N/A</v>
      </c>
      <c r="AD4803" s="156">
        <f>+H4803</f>
        <v>348</v>
      </c>
      <c r="AE4803" s="140">
        <v>8139649</v>
      </c>
    </row>
    <row r="4804" spans="1:31" s="140" customFormat="1" ht="12" customHeight="1" x14ac:dyDescent="0.25">
      <c r="A4804" s="151" t="s">
        <v>21</v>
      </c>
      <c r="B4804" s="164" t="s">
        <v>9668</v>
      </c>
      <c r="C4804" s="164" t="s">
        <v>10360</v>
      </c>
      <c r="D4804" s="164">
        <v>13</v>
      </c>
      <c r="E4804" s="164" t="s">
        <v>5307</v>
      </c>
      <c r="F4804" s="164" t="s">
        <v>25</v>
      </c>
      <c r="G4804" s="151" t="s">
        <v>26</v>
      </c>
      <c r="H4804" s="156">
        <v>348</v>
      </c>
      <c r="I4804" s="151" t="s">
        <v>27</v>
      </c>
      <c r="J4804" s="158">
        <v>27701428527</v>
      </c>
      <c r="K4804" s="158" t="s">
        <v>12055</v>
      </c>
      <c r="L4804" s="151" t="s">
        <v>31</v>
      </c>
      <c r="M4804" s="158" t="s">
        <v>31</v>
      </c>
      <c r="N4804" s="158" t="s">
        <v>29</v>
      </c>
      <c r="O4804" s="158">
        <v>13668</v>
      </c>
      <c r="P4804" s="149">
        <v>44418.421099537038</v>
      </c>
      <c r="Q4804" s="149">
        <v>44418.255868055552</v>
      </c>
      <c r="R4804" s="168">
        <v>86361</v>
      </c>
      <c r="S4804" s="151">
        <v>347450937</v>
      </c>
      <c r="T4804" s="153">
        <v>1.36681008211006E+16</v>
      </c>
      <c r="U4804" s="151" t="s">
        <v>32</v>
      </c>
      <c r="V4804" s="141"/>
      <c r="W4804" s="164" t="s">
        <v>13044</v>
      </c>
      <c r="X4804" s="36">
        <v>59320</v>
      </c>
      <c r="Y4804" s="45" t="e">
        <f>VLOOKUP(T4804,Buzon!C:C,1,FALSE)</f>
        <v>#N/A</v>
      </c>
      <c r="Z4804" s="46" t="e">
        <f>VLOOKUP(T4804,Buzon!C:Z,21,FALSE)</f>
        <v>#N/A</v>
      </c>
      <c r="AA4804" s="44" t="e">
        <f>VLOOKUP(T4804,Buzon!C:Z,22,FALSE)</f>
        <v>#N/A</v>
      </c>
      <c r="AB4804" s="44" t="e">
        <f>VLOOKUP(T4804,Buzon!C:Z,23,FALSE)</f>
        <v>#N/A</v>
      </c>
      <c r="AC4804" s="44" t="e">
        <f>VLOOKUP(T4804,Buzon!C:Z,24,FALSE)</f>
        <v>#N/A</v>
      </c>
      <c r="AD4804" s="156">
        <f>+H4804</f>
        <v>348</v>
      </c>
      <c r="AE4804" s="140">
        <v>8139649</v>
      </c>
    </row>
    <row r="4805" spans="1:31" s="140" customFormat="1" ht="12" customHeight="1" x14ac:dyDescent="0.25">
      <c r="A4805" s="151" t="s">
        <v>21</v>
      </c>
      <c r="B4805" s="164" t="s">
        <v>9668</v>
      </c>
      <c r="C4805" s="164" t="s">
        <v>9785</v>
      </c>
      <c r="D4805" s="164">
        <v>4</v>
      </c>
      <c r="E4805" s="164" t="s">
        <v>12056</v>
      </c>
      <c r="F4805" s="164" t="s">
        <v>71</v>
      </c>
      <c r="G4805" s="151" t="s">
        <v>26</v>
      </c>
      <c r="H4805" s="156">
        <v>174</v>
      </c>
      <c r="I4805" s="151" t="s">
        <v>27</v>
      </c>
      <c r="J4805" s="158">
        <v>27701428528</v>
      </c>
      <c r="K4805" s="158" t="s">
        <v>12057</v>
      </c>
      <c r="L4805" s="151" t="s">
        <v>31</v>
      </c>
      <c r="M4805" s="158" t="s">
        <v>31</v>
      </c>
      <c r="N4805" s="158" t="s">
        <v>29</v>
      </c>
      <c r="O4805" s="158">
        <v>13668</v>
      </c>
      <c r="P4805" s="149">
        <v>44418.422152777777</v>
      </c>
      <c r="Q4805" s="149">
        <v>44418.255868055552</v>
      </c>
      <c r="R4805" s="168">
        <v>993</v>
      </c>
      <c r="S4805" s="151">
        <v>347451838</v>
      </c>
      <c r="T4805" s="153">
        <v>1.36681008211007E+16</v>
      </c>
      <c r="U4805" s="151" t="s">
        <v>32</v>
      </c>
      <c r="V4805" s="141"/>
      <c r="W4805" s="164" t="s">
        <v>13044</v>
      </c>
      <c r="X4805" s="36">
        <v>59320</v>
      </c>
      <c r="Y4805" s="45" t="e">
        <f>VLOOKUP(T4805,Buzon!C:C,1,FALSE)</f>
        <v>#N/A</v>
      </c>
      <c r="Z4805" s="46" t="e">
        <f>VLOOKUP(T4805,Buzon!C:Z,21,FALSE)</f>
        <v>#N/A</v>
      </c>
      <c r="AA4805" s="44" t="e">
        <f>VLOOKUP(T4805,Buzon!C:Z,22,FALSE)</f>
        <v>#N/A</v>
      </c>
      <c r="AB4805" s="44" t="e">
        <f>VLOOKUP(T4805,Buzon!C:Z,23,FALSE)</f>
        <v>#N/A</v>
      </c>
      <c r="AC4805" s="44" t="e">
        <f>VLOOKUP(T4805,Buzon!C:Z,24,FALSE)</f>
        <v>#N/A</v>
      </c>
      <c r="AD4805" s="156">
        <f>+H4805</f>
        <v>174</v>
      </c>
      <c r="AE4805" s="140">
        <v>8139649</v>
      </c>
    </row>
    <row r="4806" spans="1:31" s="140" customFormat="1" ht="12" customHeight="1" x14ac:dyDescent="0.25">
      <c r="A4806" s="151" t="s">
        <v>21</v>
      </c>
      <c r="B4806" s="164" t="s">
        <v>9662</v>
      </c>
      <c r="C4806" s="164" t="s">
        <v>12058</v>
      </c>
      <c r="D4806" s="164">
        <v>15</v>
      </c>
      <c r="E4806" s="164" t="s">
        <v>12059</v>
      </c>
      <c r="F4806" s="164" t="s">
        <v>25</v>
      </c>
      <c r="G4806" s="151" t="s">
        <v>26</v>
      </c>
      <c r="H4806" s="156">
        <v>348</v>
      </c>
      <c r="I4806" s="151" t="s">
        <v>27</v>
      </c>
      <c r="J4806" s="158">
        <v>27701428542</v>
      </c>
      <c r="K4806" s="158" t="s">
        <v>12060</v>
      </c>
      <c r="L4806" s="151" t="s">
        <v>31</v>
      </c>
      <c r="M4806" s="158" t="s">
        <v>31</v>
      </c>
      <c r="N4806" s="158" t="s">
        <v>29</v>
      </c>
      <c r="O4806" s="158">
        <v>11155</v>
      </c>
      <c r="P4806" s="149">
        <v>44418.426620370374</v>
      </c>
      <c r="Q4806" s="149">
        <v>44418.245034722226</v>
      </c>
      <c r="R4806" s="168" t="s">
        <v>12061</v>
      </c>
      <c r="S4806" s="151">
        <v>347455930</v>
      </c>
      <c r="T4806" s="153">
        <v>1.11551008211013E+16</v>
      </c>
      <c r="U4806" s="151" t="s">
        <v>32</v>
      </c>
      <c r="V4806" s="141"/>
      <c r="W4806" s="164" t="s">
        <v>13044</v>
      </c>
      <c r="X4806" s="36">
        <v>59320</v>
      </c>
      <c r="Y4806" s="45" t="e">
        <f>VLOOKUP(T4806,Buzon!C:C,1,FALSE)</f>
        <v>#N/A</v>
      </c>
      <c r="Z4806" s="46" t="e">
        <f>VLOOKUP(T4806,Buzon!C:Z,21,FALSE)</f>
        <v>#N/A</v>
      </c>
      <c r="AA4806" s="44" t="e">
        <f>VLOOKUP(T4806,Buzon!C:Z,22,FALSE)</f>
        <v>#N/A</v>
      </c>
      <c r="AB4806" s="44" t="e">
        <f>VLOOKUP(T4806,Buzon!C:Z,23,FALSE)</f>
        <v>#N/A</v>
      </c>
      <c r="AC4806" s="44" t="e">
        <f>VLOOKUP(T4806,Buzon!C:Z,24,FALSE)</f>
        <v>#N/A</v>
      </c>
      <c r="AD4806" s="156">
        <f>+H4806</f>
        <v>348</v>
      </c>
      <c r="AE4806" s="140">
        <v>8139649</v>
      </c>
    </row>
    <row r="4807" spans="1:31" s="140" customFormat="1" ht="12" customHeight="1" x14ac:dyDescent="0.25">
      <c r="A4807" s="151" t="s">
        <v>21</v>
      </c>
      <c r="B4807" s="164" t="s">
        <v>9662</v>
      </c>
      <c r="C4807" s="164" t="s">
        <v>12058</v>
      </c>
      <c r="D4807" s="164">
        <v>16</v>
      </c>
      <c r="E4807" s="164" t="s">
        <v>12062</v>
      </c>
      <c r="F4807" s="164" t="s">
        <v>25</v>
      </c>
      <c r="G4807" s="151" t="s">
        <v>26</v>
      </c>
      <c r="H4807" s="156">
        <v>348</v>
      </c>
      <c r="I4807" s="151" t="s">
        <v>27</v>
      </c>
      <c r="J4807" s="158">
        <v>27701428543</v>
      </c>
      <c r="K4807" s="158" t="s">
        <v>12063</v>
      </c>
      <c r="L4807" s="151" t="s">
        <v>31</v>
      </c>
      <c r="M4807" s="158" t="s">
        <v>31</v>
      </c>
      <c r="N4807" s="158" t="s">
        <v>29</v>
      </c>
      <c r="O4807" s="158">
        <v>11155</v>
      </c>
      <c r="P4807" s="149">
        <v>44418.426620370374</v>
      </c>
      <c r="Q4807" s="149">
        <v>44418.245034722226</v>
      </c>
      <c r="R4807" s="168" t="s">
        <v>12061</v>
      </c>
      <c r="S4807" s="151">
        <v>347455930</v>
      </c>
      <c r="T4807" s="153">
        <v>1.11551008211013E+16</v>
      </c>
      <c r="U4807" s="151" t="s">
        <v>32</v>
      </c>
      <c r="V4807" s="141"/>
      <c r="W4807" s="164" t="s">
        <v>13044</v>
      </c>
      <c r="X4807" s="36">
        <v>59320</v>
      </c>
      <c r="Y4807" s="45" t="e">
        <f>VLOOKUP(T4807,Buzon!C:C,1,FALSE)</f>
        <v>#N/A</v>
      </c>
      <c r="Z4807" s="46" t="e">
        <f>VLOOKUP(T4807,Buzon!C:Z,21,FALSE)</f>
        <v>#N/A</v>
      </c>
      <c r="AA4807" s="44" t="e">
        <f>VLOOKUP(T4807,Buzon!C:Z,22,FALSE)</f>
        <v>#N/A</v>
      </c>
      <c r="AB4807" s="44" t="e">
        <f>VLOOKUP(T4807,Buzon!C:Z,23,FALSE)</f>
        <v>#N/A</v>
      </c>
      <c r="AC4807" s="44" t="e">
        <f>VLOOKUP(T4807,Buzon!C:Z,24,FALSE)</f>
        <v>#N/A</v>
      </c>
      <c r="AD4807" s="156">
        <f>+H4807</f>
        <v>348</v>
      </c>
      <c r="AE4807" s="140">
        <v>8139649</v>
      </c>
    </row>
    <row r="4808" spans="1:31" s="140" customFormat="1" ht="12" customHeight="1" x14ac:dyDescent="0.25">
      <c r="A4808" s="151" t="s">
        <v>21</v>
      </c>
      <c r="B4808" s="164" t="s">
        <v>9662</v>
      </c>
      <c r="C4808" s="226"/>
      <c r="D4808" s="226"/>
      <c r="E4808" s="164" t="s">
        <v>12062</v>
      </c>
      <c r="F4808" s="164" t="s">
        <v>25</v>
      </c>
      <c r="G4808" s="151" t="s">
        <v>26</v>
      </c>
      <c r="H4808" s="156">
        <v>278</v>
      </c>
      <c r="I4808" s="151" t="s">
        <v>167</v>
      </c>
      <c r="J4808" s="158">
        <v>27701428544</v>
      </c>
      <c r="K4808" s="158" t="s">
        <v>12064</v>
      </c>
      <c r="L4808" s="151" t="s">
        <v>31</v>
      </c>
      <c r="M4808" s="158" t="s">
        <v>29</v>
      </c>
      <c r="N4808" s="158" t="s">
        <v>31</v>
      </c>
      <c r="O4808" s="158">
        <v>11155</v>
      </c>
      <c r="P4808" s="149">
        <v>44418.426620370374</v>
      </c>
      <c r="Q4808" s="149">
        <v>44418.245034722226</v>
      </c>
      <c r="R4808" s="168" t="s">
        <v>12061</v>
      </c>
      <c r="S4808" s="151">
        <v>347455930</v>
      </c>
      <c r="T4808" s="153">
        <v>1.11551008211013E+16</v>
      </c>
      <c r="U4808" s="151" t="s">
        <v>32</v>
      </c>
      <c r="V4808" s="141"/>
      <c r="W4808" s="164" t="s">
        <v>13044</v>
      </c>
      <c r="X4808" s="36">
        <v>59320</v>
      </c>
      <c r="Y4808" s="45" t="e">
        <f>VLOOKUP(T4808,Buzon!C:C,1,FALSE)</f>
        <v>#N/A</v>
      </c>
      <c r="Z4808" s="46" t="e">
        <f>VLOOKUP(T4808,Buzon!C:Z,21,FALSE)</f>
        <v>#N/A</v>
      </c>
      <c r="AA4808" s="44" t="e">
        <f>VLOOKUP(T4808,Buzon!C:Z,22,FALSE)</f>
        <v>#N/A</v>
      </c>
      <c r="AB4808" s="44" t="e">
        <f>VLOOKUP(T4808,Buzon!C:Z,23,FALSE)</f>
        <v>#N/A</v>
      </c>
      <c r="AC4808" s="44" t="e">
        <f>VLOOKUP(T4808,Buzon!C:Z,24,FALSE)</f>
        <v>#N/A</v>
      </c>
      <c r="AD4808" s="156">
        <f>+H4808</f>
        <v>278</v>
      </c>
      <c r="AE4808" s="140">
        <v>8139649</v>
      </c>
    </row>
    <row r="4809" spans="1:31" s="140" customFormat="1" ht="12" customHeight="1" x14ac:dyDescent="0.25">
      <c r="A4809" s="151" t="s">
        <v>21</v>
      </c>
      <c r="B4809" s="164" t="s">
        <v>9662</v>
      </c>
      <c r="C4809" s="164" t="s">
        <v>9785</v>
      </c>
      <c r="D4809" s="164">
        <v>10</v>
      </c>
      <c r="E4809" s="164" t="s">
        <v>12065</v>
      </c>
      <c r="F4809" s="164" t="s">
        <v>25</v>
      </c>
      <c r="G4809" s="151" t="s">
        <v>26</v>
      </c>
      <c r="H4809" s="156">
        <v>348</v>
      </c>
      <c r="I4809" s="151" t="s">
        <v>27</v>
      </c>
      <c r="J4809" s="158">
        <v>27701428550</v>
      </c>
      <c r="K4809" s="158" t="s">
        <v>12066</v>
      </c>
      <c r="L4809" s="151" t="s">
        <v>31</v>
      </c>
      <c r="M4809" s="158" t="s">
        <v>31</v>
      </c>
      <c r="N4809" s="158" t="s">
        <v>29</v>
      </c>
      <c r="O4809" s="158">
        <v>11155</v>
      </c>
      <c r="P4809" s="149">
        <v>44418.431481481479</v>
      </c>
      <c r="Q4809" s="149">
        <v>44418.245034722226</v>
      </c>
      <c r="R4809" s="168">
        <v>628694</v>
      </c>
      <c r="S4809" s="151">
        <v>347460687</v>
      </c>
      <c r="T4809" s="153">
        <v>1.1155100821102E+16</v>
      </c>
      <c r="U4809" s="151" t="s">
        <v>32</v>
      </c>
      <c r="V4809" s="141"/>
      <c r="W4809" s="164" t="s">
        <v>13044</v>
      </c>
      <c r="X4809" s="36">
        <v>59320</v>
      </c>
      <c r="Y4809" s="45" t="e">
        <f>VLOOKUP(T4809,Buzon!C:C,1,FALSE)</f>
        <v>#N/A</v>
      </c>
      <c r="Z4809" s="46" t="e">
        <f>VLOOKUP(T4809,Buzon!C:Z,21,FALSE)</f>
        <v>#N/A</v>
      </c>
      <c r="AA4809" s="44" t="e">
        <f>VLOOKUP(T4809,Buzon!C:Z,22,FALSE)</f>
        <v>#N/A</v>
      </c>
      <c r="AB4809" s="44" t="e">
        <f>VLOOKUP(T4809,Buzon!C:Z,23,FALSE)</f>
        <v>#N/A</v>
      </c>
      <c r="AC4809" s="44" t="e">
        <f>VLOOKUP(T4809,Buzon!C:Z,24,FALSE)</f>
        <v>#N/A</v>
      </c>
      <c r="AD4809" s="156">
        <f>+H4809</f>
        <v>348</v>
      </c>
      <c r="AE4809" s="140">
        <v>8139649</v>
      </c>
    </row>
    <row r="4810" spans="1:31" s="140" customFormat="1" ht="12" customHeight="1" x14ac:dyDescent="0.25">
      <c r="A4810" s="151" t="s">
        <v>21</v>
      </c>
      <c r="B4810" s="164" t="s">
        <v>9668</v>
      </c>
      <c r="C4810" s="164" t="s">
        <v>10360</v>
      </c>
      <c r="D4810" s="164">
        <v>15</v>
      </c>
      <c r="E4810" s="164" t="s">
        <v>12067</v>
      </c>
      <c r="F4810" s="164" t="s">
        <v>25</v>
      </c>
      <c r="G4810" s="151" t="s">
        <v>26</v>
      </c>
      <c r="H4810" s="156">
        <v>348</v>
      </c>
      <c r="I4810" s="151" t="s">
        <v>27</v>
      </c>
      <c r="J4810" s="158">
        <v>27701428556</v>
      </c>
      <c r="K4810" s="158" t="s">
        <v>12068</v>
      </c>
      <c r="L4810" s="151" t="s">
        <v>31</v>
      </c>
      <c r="M4810" s="158" t="s">
        <v>31</v>
      </c>
      <c r="N4810" s="158" t="s">
        <v>30</v>
      </c>
      <c r="O4810" s="158">
        <v>13668</v>
      </c>
      <c r="P4810" s="149">
        <v>44418.435567129629</v>
      </c>
      <c r="Q4810" s="149">
        <v>44418.255868055552</v>
      </c>
      <c r="R4810" s="168">
        <v>101805</v>
      </c>
      <c r="S4810" s="151">
        <v>347464750</v>
      </c>
      <c r="T4810" s="153">
        <v>1.36681008211026E+16</v>
      </c>
      <c r="U4810" s="151" t="s">
        <v>32</v>
      </c>
      <c r="V4810" s="141"/>
      <c r="W4810" s="164" t="s">
        <v>13044</v>
      </c>
      <c r="X4810" s="36">
        <v>59320</v>
      </c>
      <c r="Y4810" s="45" t="e">
        <f>VLOOKUP(T4810,Buzon!C:C,1,FALSE)</f>
        <v>#N/A</v>
      </c>
      <c r="Z4810" s="46" t="e">
        <f>VLOOKUP(T4810,Buzon!C:Z,21,FALSE)</f>
        <v>#N/A</v>
      </c>
      <c r="AA4810" s="44" t="e">
        <f>VLOOKUP(T4810,Buzon!C:Z,22,FALSE)</f>
        <v>#N/A</v>
      </c>
      <c r="AB4810" s="44" t="e">
        <f>VLOOKUP(T4810,Buzon!C:Z,23,FALSE)</f>
        <v>#N/A</v>
      </c>
      <c r="AC4810" s="44" t="e">
        <f>VLOOKUP(T4810,Buzon!C:Z,24,FALSE)</f>
        <v>#N/A</v>
      </c>
      <c r="AD4810" s="156">
        <f>+H4810</f>
        <v>348</v>
      </c>
      <c r="AE4810" s="140">
        <v>8139649</v>
      </c>
    </row>
    <row r="4811" spans="1:31" s="140" customFormat="1" ht="12" customHeight="1" x14ac:dyDescent="0.25">
      <c r="A4811" s="151" t="s">
        <v>21</v>
      </c>
      <c r="B4811" s="164" t="s">
        <v>9668</v>
      </c>
      <c r="C4811" s="226"/>
      <c r="D4811" s="226"/>
      <c r="E4811" s="164" t="s">
        <v>12067</v>
      </c>
      <c r="F4811" s="164" t="s">
        <v>25</v>
      </c>
      <c r="G4811" s="151" t="s">
        <v>26</v>
      </c>
      <c r="H4811" s="156">
        <v>278</v>
      </c>
      <c r="I4811" s="151" t="s">
        <v>167</v>
      </c>
      <c r="J4811" s="158">
        <v>27701428557</v>
      </c>
      <c r="K4811" s="158" t="s">
        <v>12069</v>
      </c>
      <c r="L4811" s="151" t="s">
        <v>31</v>
      </c>
      <c r="M4811" s="158" t="s">
        <v>30</v>
      </c>
      <c r="N4811" s="158" t="s">
        <v>31</v>
      </c>
      <c r="O4811" s="158">
        <v>13668</v>
      </c>
      <c r="P4811" s="149">
        <v>44418.435567129629</v>
      </c>
      <c r="Q4811" s="149">
        <v>44418.255868055552</v>
      </c>
      <c r="R4811" s="168">
        <v>101805</v>
      </c>
      <c r="S4811" s="151">
        <v>347464750</v>
      </c>
      <c r="T4811" s="153">
        <v>1.36681008211026E+16</v>
      </c>
      <c r="U4811" s="151" t="s">
        <v>32</v>
      </c>
      <c r="V4811" s="141"/>
      <c r="W4811" s="164" t="s">
        <v>13044</v>
      </c>
      <c r="X4811" s="36">
        <v>59320</v>
      </c>
      <c r="Y4811" s="45" t="e">
        <f>VLOOKUP(T4811,Buzon!C:C,1,FALSE)</f>
        <v>#N/A</v>
      </c>
      <c r="Z4811" s="46" t="e">
        <f>VLOOKUP(T4811,Buzon!C:Z,21,FALSE)</f>
        <v>#N/A</v>
      </c>
      <c r="AA4811" s="44" t="e">
        <f>VLOOKUP(T4811,Buzon!C:Z,22,FALSE)</f>
        <v>#N/A</v>
      </c>
      <c r="AB4811" s="44" t="e">
        <f>VLOOKUP(T4811,Buzon!C:Z,23,FALSE)</f>
        <v>#N/A</v>
      </c>
      <c r="AC4811" s="44" t="e">
        <f>VLOOKUP(T4811,Buzon!C:Z,24,FALSE)</f>
        <v>#N/A</v>
      </c>
      <c r="AD4811" s="156">
        <f>+H4811</f>
        <v>278</v>
      </c>
      <c r="AE4811" s="140">
        <v>8139649</v>
      </c>
    </row>
    <row r="4812" spans="1:31" s="140" customFormat="1" ht="12" customHeight="1" x14ac:dyDescent="0.25">
      <c r="A4812" s="151" t="s">
        <v>21</v>
      </c>
      <c r="B4812" s="164" t="s">
        <v>9668</v>
      </c>
      <c r="C4812" s="164" t="s">
        <v>12070</v>
      </c>
      <c r="D4812" s="164">
        <v>28</v>
      </c>
      <c r="E4812" s="164" t="s">
        <v>12071</v>
      </c>
      <c r="F4812" s="164" t="s">
        <v>71</v>
      </c>
      <c r="G4812" s="151" t="s">
        <v>26</v>
      </c>
      <c r="H4812" s="156">
        <v>174</v>
      </c>
      <c r="I4812" s="151" t="s">
        <v>27</v>
      </c>
      <c r="J4812" s="158">
        <v>27701428563</v>
      </c>
      <c r="K4812" s="158" t="s">
        <v>12072</v>
      </c>
      <c r="L4812" s="151" t="s">
        <v>31</v>
      </c>
      <c r="M4812" s="158" t="s">
        <v>31</v>
      </c>
      <c r="N4812" s="158" t="s">
        <v>29</v>
      </c>
      <c r="O4812" s="158">
        <v>13668</v>
      </c>
      <c r="P4812" s="149">
        <v>44418.438449074078</v>
      </c>
      <c r="Q4812" s="149">
        <v>44418.255868055552</v>
      </c>
      <c r="R4812" s="168">
        <v>492197</v>
      </c>
      <c r="S4812" s="151">
        <v>347467976</v>
      </c>
      <c r="T4812" s="153">
        <v>1.3668100821103E+16</v>
      </c>
      <c r="U4812" s="151" t="s">
        <v>32</v>
      </c>
      <c r="V4812" s="141"/>
      <c r="W4812" s="164" t="s">
        <v>13044</v>
      </c>
      <c r="X4812" s="36">
        <v>59320</v>
      </c>
      <c r="Y4812" s="45" t="e">
        <f>VLOOKUP(T4812,Buzon!C:C,1,FALSE)</f>
        <v>#N/A</v>
      </c>
      <c r="Z4812" s="46" t="e">
        <f>VLOOKUP(T4812,Buzon!C:Z,21,FALSE)</f>
        <v>#N/A</v>
      </c>
      <c r="AA4812" s="44" t="e">
        <f>VLOOKUP(T4812,Buzon!C:Z,22,FALSE)</f>
        <v>#N/A</v>
      </c>
      <c r="AB4812" s="44" t="e">
        <f>VLOOKUP(T4812,Buzon!C:Z,23,FALSE)</f>
        <v>#N/A</v>
      </c>
      <c r="AC4812" s="44" t="e">
        <f>VLOOKUP(T4812,Buzon!C:Z,24,FALSE)</f>
        <v>#N/A</v>
      </c>
      <c r="AD4812" s="156">
        <f>+H4812</f>
        <v>174</v>
      </c>
      <c r="AE4812" s="140">
        <v>8139649</v>
      </c>
    </row>
    <row r="4813" spans="1:31" s="140" customFormat="1" ht="12" customHeight="1" x14ac:dyDescent="0.25">
      <c r="A4813" s="151" t="s">
        <v>21</v>
      </c>
      <c r="B4813" s="164" t="s">
        <v>9668</v>
      </c>
      <c r="C4813" s="164" t="s">
        <v>12073</v>
      </c>
      <c r="D4813" s="164">
        <v>28</v>
      </c>
      <c r="E4813" s="164" t="s">
        <v>12074</v>
      </c>
      <c r="F4813" s="164" t="s">
        <v>71</v>
      </c>
      <c r="G4813" s="151" t="s">
        <v>26</v>
      </c>
      <c r="H4813" s="156">
        <v>174</v>
      </c>
      <c r="I4813" s="151" t="s">
        <v>27</v>
      </c>
      <c r="J4813" s="158">
        <v>27701428564</v>
      </c>
      <c r="K4813" s="158" t="s">
        <v>12075</v>
      </c>
      <c r="L4813" s="151" t="s">
        <v>31</v>
      </c>
      <c r="M4813" s="158" t="s">
        <v>31</v>
      </c>
      <c r="N4813" s="158" t="s">
        <v>29</v>
      </c>
      <c r="O4813" s="158">
        <v>13668</v>
      </c>
      <c r="P4813" s="149">
        <v>44418.439120370371</v>
      </c>
      <c r="Q4813" s="149">
        <v>44418.255868055552</v>
      </c>
      <c r="R4813" s="168">
        <v>492267</v>
      </c>
      <c r="S4813" s="151">
        <v>347468804</v>
      </c>
      <c r="T4813" s="153">
        <v>1.36681008211031E+16</v>
      </c>
      <c r="U4813" s="151" t="s">
        <v>32</v>
      </c>
      <c r="V4813" s="141"/>
      <c r="W4813" s="164" t="s">
        <v>13044</v>
      </c>
      <c r="X4813" s="36">
        <v>59320</v>
      </c>
      <c r="Y4813" s="45" t="e">
        <f>VLOOKUP(T4813,Buzon!C:C,1,FALSE)</f>
        <v>#N/A</v>
      </c>
      <c r="Z4813" s="46" t="e">
        <f>VLOOKUP(T4813,Buzon!C:Z,21,FALSE)</f>
        <v>#N/A</v>
      </c>
      <c r="AA4813" s="44" t="e">
        <f>VLOOKUP(T4813,Buzon!C:Z,22,FALSE)</f>
        <v>#N/A</v>
      </c>
      <c r="AB4813" s="44" t="e">
        <f>VLOOKUP(T4813,Buzon!C:Z,23,FALSE)</f>
        <v>#N/A</v>
      </c>
      <c r="AC4813" s="44" t="e">
        <f>VLOOKUP(T4813,Buzon!C:Z,24,FALSE)</f>
        <v>#N/A</v>
      </c>
      <c r="AD4813" s="156">
        <f>+H4813</f>
        <v>174</v>
      </c>
      <c r="AE4813" s="140">
        <v>8139649</v>
      </c>
    </row>
    <row r="4814" spans="1:31" s="140" customFormat="1" ht="12" customHeight="1" x14ac:dyDescent="0.25">
      <c r="A4814" s="151" t="s">
        <v>21</v>
      </c>
      <c r="B4814" s="164" t="s">
        <v>9662</v>
      </c>
      <c r="C4814" s="164" t="s">
        <v>11210</v>
      </c>
      <c r="D4814" s="164">
        <v>28</v>
      </c>
      <c r="E4814" s="164" t="s">
        <v>7022</v>
      </c>
      <c r="F4814" s="164" t="s">
        <v>219</v>
      </c>
      <c r="G4814" s="151" t="s">
        <v>26</v>
      </c>
      <c r="H4814" s="156">
        <v>174</v>
      </c>
      <c r="I4814" s="151" t="s">
        <v>27</v>
      </c>
      <c r="J4814" s="158">
        <v>27701428565</v>
      </c>
      <c r="K4814" s="158" t="s">
        <v>12076</v>
      </c>
      <c r="L4814" s="151" t="s">
        <v>31</v>
      </c>
      <c r="M4814" s="158" t="s">
        <v>31</v>
      </c>
      <c r="N4814" s="158" t="s">
        <v>29</v>
      </c>
      <c r="O4814" s="158">
        <v>11155</v>
      </c>
      <c r="P4814" s="149">
        <v>44418.439687500002</v>
      </c>
      <c r="Q4814" s="149">
        <v>44418.245034722226</v>
      </c>
      <c r="R4814" s="168">
        <v>75740</v>
      </c>
      <c r="S4814" s="151">
        <v>347469449</v>
      </c>
      <c r="T4814" s="153">
        <v>1.11551008211032E+16</v>
      </c>
      <c r="U4814" s="151" t="s">
        <v>32</v>
      </c>
      <c r="V4814" s="141"/>
      <c r="W4814" s="164" t="s">
        <v>13044</v>
      </c>
      <c r="X4814" s="36">
        <v>59320</v>
      </c>
      <c r="Y4814" s="45" t="e">
        <f>VLOOKUP(T4814,Buzon!C:C,1,FALSE)</f>
        <v>#N/A</v>
      </c>
      <c r="Z4814" s="46" t="e">
        <f>VLOOKUP(T4814,Buzon!C:Z,21,FALSE)</f>
        <v>#N/A</v>
      </c>
      <c r="AA4814" s="44" t="e">
        <f>VLOOKUP(T4814,Buzon!C:Z,22,FALSE)</f>
        <v>#N/A</v>
      </c>
      <c r="AB4814" s="44" t="e">
        <f>VLOOKUP(T4814,Buzon!C:Z,23,FALSE)</f>
        <v>#N/A</v>
      </c>
      <c r="AC4814" s="44" t="e">
        <f>VLOOKUP(T4814,Buzon!C:Z,24,FALSE)</f>
        <v>#N/A</v>
      </c>
      <c r="AD4814" s="156">
        <f>+H4814</f>
        <v>174</v>
      </c>
      <c r="AE4814" s="140">
        <v>8139649</v>
      </c>
    </row>
    <row r="4815" spans="1:31" s="140" customFormat="1" ht="12" customHeight="1" x14ac:dyDescent="0.25">
      <c r="A4815" s="151" t="s">
        <v>21</v>
      </c>
      <c r="B4815" s="164" t="s">
        <v>9668</v>
      </c>
      <c r="C4815" s="164" t="s">
        <v>10360</v>
      </c>
      <c r="D4815" s="164">
        <v>24</v>
      </c>
      <c r="E4815" s="164" t="s">
        <v>12077</v>
      </c>
      <c r="F4815" s="164" t="s">
        <v>25</v>
      </c>
      <c r="G4815" s="151" t="s">
        <v>26</v>
      </c>
      <c r="H4815" s="156">
        <v>348</v>
      </c>
      <c r="I4815" s="151" t="s">
        <v>27</v>
      </c>
      <c r="J4815" s="158">
        <v>27701428566</v>
      </c>
      <c r="K4815" s="158" t="s">
        <v>12078</v>
      </c>
      <c r="L4815" s="151" t="s">
        <v>31</v>
      </c>
      <c r="M4815" s="158" t="s">
        <v>31</v>
      </c>
      <c r="N4815" s="158" t="s">
        <v>30</v>
      </c>
      <c r="O4815" s="158">
        <v>13668</v>
      </c>
      <c r="P4815" s="149">
        <v>44418.440289351849</v>
      </c>
      <c r="Q4815" s="149">
        <v>44418.255868055552</v>
      </c>
      <c r="R4815" s="168">
        <v>634212</v>
      </c>
      <c r="S4815" s="151">
        <v>347469990</v>
      </c>
      <c r="T4815" s="153">
        <v>1.36681008211033E+16</v>
      </c>
      <c r="U4815" s="151" t="s">
        <v>32</v>
      </c>
      <c r="V4815" s="141"/>
      <c r="W4815" s="164" t="s">
        <v>13044</v>
      </c>
      <c r="X4815" s="36">
        <v>59320</v>
      </c>
      <c r="Y4815" s="45" t="e">
        <f>VLOOKUP(T4815,Buzon!C:C,1,FALSE)</f>
        <v>#N/A</v>
      </c>
      <c r="Z4815" s="46" t="e">
        <f>VLOOKUP(T4815,Buzon!C:Z,21,FALSE)</f>
        <v>#N/A</v>
      </c>
      <c r="AA4815" s="44" t="e">
        <f>VLOOKUP(T4815,Buzon!C:Z,22,FALSE)</f>
        <v>#N/A</v>
      </c>
      <c r="AB4815" s="44" t="e">
        <f>VLOOKUP(T4815,Buzon!C:Z,23,FALSE)</f>
        <v>#N/A</v>
      </c>
      <c r="AC4815" s="44" t="e">
        <f>VLOOKUP(T4815,Buzon!C:Z,24,FALSE)</f>
        <v>#N/A</v>
      </c>
      <c r="AD4815" s="156">
        <f>+H4815</f>
        <v>348</v>
      </c>
      <c r="AE4815" s="140">
        <v>8139649</v>
      </c>
    </row>
    <row r="4816" spans="1:31" s="140" customFormat="1" ht="12" customHeight="1" x14ac:dyDescent="0.25">
      <c r="A4816" s="151" t="s">
        <v>21</v>
      </c>
      <c r="B4816" s="164" t="s">
        <v>9662</v>
      </c>
      <c r="C4816" s="164" t="s">
        <v>11170</v>
      </c>
      <c r="D4816" s="164">
        <v>27</v>
      </c>
      <c r="E4816" s="164" t="s">
        <v>12079</v>
      </c>
      <c r="F4816" s="164" t="s">
        <v>25</v>
      </c>
      <c r="G4816" s="151" t="s">
        <v>26</v>
      </c>
      <c r="H4816" s="156">
        <v>348</v>
      </c>
      <c r="I4816" s="151" t="s">
        <v>27</v>
      </c>
      <c r="J4816" s="158">
        <v>27701428568</v>
      </c>
      <c r="K4816" s="158" t="s">
        <v>12080</v>
      </c>
      <c r="L4816" s="151" t="s">
        <v>31</v>
      </c>
      <c r="M4816" s="158" t="s">
        <v>31</v>
      </c>
      <c r="N4816" s="158" t="s">
        <v>29</v>
      </c>
      <c r="O4816" s="158">
        <v>11155</v>
      </c>
      <c r="P4816" s="149">
        <v>44418.441053240742</v>
      </c>
      <c r="Q4816" s="149">
        <v>44418.245034722226</v>
      </c>
      <c r="R4816" s="168">
        <v>252074</v>
      </c>
      <c r="S4816" s="151">
        <v>347470775</v>
      </c>
      <c r="T4816" s="153">
        <v>1.11551008211034E+16</v>
      </c>
      <c r="U4816" s="151" t="s">
        <v>32</v>
      </c>
      <c r="V4816" s="141"/>
      <c r="W4816" s="164" t="s">
        <v>13044</v>
      </c>
      <c r="X4816" s="36">
        <v>59320</v>
      </c>
      <c r="Y4816" s="45" t="e">
        <f>VLOOKUP(T4816,Buzon!C:C,1,FALSE)</f>
        <v>#N/A</v>
      </c>
      <c r="Z4816" s="46" t="e">
        <f>VLOOKUP(T4816,Buzon!C:Z,21,FALSE)</f>
        <v>#N/A</v>
      </c>
      <c r="AA4816" s="44" t="e">
        <f>VLOOKUP(T4816,Buzon!C:Z,22,FALSE)</f>
        <v>#N/A</v>
      </c>
      <c r="AB4816" s="44" t="e">
        <f>VLOOKUP(T4816,Buzon!C:Z,23,FALSE)</f>
        <v>#N/A</v>
      </c>
      <c r="AC4816" s="44" t="e">
        <f>VLOOKUP(T4816,Buzon!C:Z,24,FALSE)</f>
        <v>#N/A</v>
      </c>
      <c r="AD4816" s="156">
        <f>+H4816</f>
        <v>348</v>
      </c>
      <c r="AE4816" s="140">
        <v>8139649</v>
      </c>
    </row>
    <row r="4817" spans="1:31" s="140" customFormat="1" ht="12" customHeight="1" x14ac:dyDescent="0.25">
      <c r="A4817" s="151" t="s">
        <v>21</v>
      </c>
      <c r="B4817" s="164" t="s">
        <v>9662</v>
      </c>
      <c r="C4817" s="164" t="s">
        <v>11170</v>
      </c>
      <c r="D4817" s="164">
        <v>28</v>
      </c>
      <c r="E4817" s="164" t="s">
        <v>12081</v>
      </c>
      <c r="F4817" s="164" t="s">
        <v>25</v>
      </c>
      <c r="G4817" s="151" t="s">
        <v>26</v>
      </c>
      <c r="H4817" s="156">
        <v>348</v>
      </c>
      <c r="I4817" s="151" t="s">
        <v>27</v>
      </c>
      <c r="J4817" s="158">
        <v>27701428569</v>
      </c>
      <c r="K4817" s="158" t="s">
        <v>12082</v>
      </c>
      <c r="L4817" s="151" t="s">
        <v>31</v>
      </c>
      <c r="M4817" s="158" t="s">
        <v>31</v>
      </c>
      <c r="N4817" s="158" t="s">
        <v>29</v>
      </c>
      <c r="O4817" s="158">
        <v>11155</v>
      </c>
      <c r="P4817" s="149">
        <v>44418.441053240742</v>
      </c>
      <c r="Q4817" s="149">
        <v>44418.245034722226</v>
      </c>
      <c r="R4817" s="168">
        <v>252074</v>
      </c>
      <c r="S4817" s="151">
        <v>347470775</v>
      </c>
      <c r="T4817" s="153">
        <v>1.11551008211034E+16</v>
      </c>
      <c r="U4817" s="151" t="s">
        <v>32</v>
      </c>
      <c r="V4817" s="141"/>
      <c r="W4817" s="164" t="s">
        <v>13044</v>
      </c>
      <c r="X4817" s="36">
        <v>59320</v>
      </c>
      <c r="Y4817" s="45" t="e">
        <f>VLOOKUP(T4817,Buzon!C:C,1,FALSE)</f>
        <v>#N/A</v>
      </c>
      <c r="Z4817" s="46" t="e">
        <f>VLOOKUP(T4817,Buzon!C:Z,21,FALSE)</f>
        <v>#N/A</v>
      </c>
      <c r="AA4817" s="44" t="e">
        <f>VLOOKUP(T4817,Buzon!C:Z,22,FALSE)</f>
        <v>#N/A</v>
      </c>
      <c r="AB4817" s="44" t="e">
        <f>VLOOKUP(T4817,Buzon!C:Z,23,FALSE)</f>
        <v>#N/A</v>
      </c>
      <c r="AC4817" s="44" t="e">
        <f>VLOOKUP(T4817,Buzon!C:Z,24,FALSE)</f>
        <v>#N/A</v>
      </c>
      <c r="AD4817" s="156">
        <f>+H4817</f>
        <v>348</v>
      </c>
      <c r="AE4817" s="140">
        <v>8139649</v>
      </c>
    </row>
    <row r="4818" spans="1:31" s="140" customFormat="1" ht="12" customHeight="1" x14ac:dyDescent="0.25">
      <c r="A4818" s="151" t="s">
        <v>21</v>
      </c>
      <c r="B4818" s="164" t="s">
        <v>9662</v>
      </c>
      <c r="C4818" s="164" t="s">
        <v>9785</v>
      </c>
      <c r="D4818" s="164">
        <v>25</v>
      </c>
      <c r="E4818" s="164" t="s">
        <v>12083</v>
      </c>
      <c r="F4818" s="164" t="s">
        <v>25</v>
      </c>
      <c r="G4818" s="151" t="s">
        <v>26</v>
      </c>
      <c r="H4818" s="156">
        <v>348</v>
      </c>
      <c r="I4818" s="151" t="s">
        <v>27</v>
      </c>
      <c r="J4818" s="158">
        <v>27701428577</v>
      </c>
      <c r="K4818" s="158" t="s">
        <v>12084</v>
      </c>
      <c r="L4818" s="151" t="s">
        <v>31</v>
      </c>
      <c r="M4818" s="158" t="s">
        <v>31</v>
      </c>
      <c r="N4818" s="158" t="s">
        <v>29</v>
      </c>
      <c r="O4818" s="158">
        <v>11155</v>
      </c>
      <c r="P4818" s="149">
        <v>44418.446666666663</v>
      </c>
      <c r="Q4818" s="149">
        <v>44418.245034722226</v>
      </c>
      <c r="R4818" s="168">
        <v>417918</v>
      </c>
      <c r="S4818" s="151">
        <v>347476470</v>
      </c>
      <c r="T4818" s="153">
        <v>1.11551008211042E+16</v>
      </c>
      <c r="U4818" s="151" t="s">
        <v>32</v>
      </c>
      <c r="V4818" s="141"/>
      <c r="W4818" s="164" t="s">
        <v>13044</v>
      </c>
      <c r="X4818" s="36">
        <v>59320</v>
      </c>
      <c r="Y4818" s="45" t="e">
        <f>VLOOKUP(T4818,Buzon!C:C,1,FALSE)</f>
        <v>#N/A</v>
      </c>
      <c r="Z4818" s="46" t="e">
        <f>VLOOKUP(T4818,Buzon!C:Z,21,FALSE)</f>
        <v>#N/A</v>
      </c>
      <c r="AA4818" s="44" t="e">
        <f>VLOOKUP(T4818,Buzon!C:Z,22,FALSE)</f>
        <v>#N/A</v>
      </c>
      <c r="AB4818" s="44" t="e">
        <f>VLOOKUP(T4818,Buzon!C:Z,23,FALSE)</f>
        <v>#N/A</v>
      </c>
      <c r="AC4818" s="44" t="e">
        <f>VLOOKUP(T4818,Buzon!C:Z,24,FALSE)</f>
        <v>#N/A</v>
      </c>
      <c r="AD4818" s="156">
        <f>+H4818</f>
        <v>348</v>
      </c>
      <c r="AE4818" s="140">
        <v>8139649</v>
      </c>
    </row>
    <row r="4819" spans="1:31" s="140" customFormat="1" ht="12" customHeight="1" x14ac:dyDescent="0.25">
      <c r="A4819" s="151" t="s">
        <v>21</v>
      </c>
      <c r="B4819" s="164" t="s">
        <v>9662</v>
      </c>
      <c r="C4819" s="164" t="s">
        <v>9785</v>
      </c>
      <c r="D4819" s="164">
        <v>26</v>
      </c>
      <c r="E4819" s="164" t="s">
        <v>12085</v>
      </c>
      <c r="F4819" s="164" t="s">
        <v>25</v>
      </c>
      <c r="G4819" s="151" t="s">
        <v>26</v>
      </c>
      <c r="H4819" s="156">
        <v>348</v>
      </c>
      <c r="I4819" s="151" t="s">
        <v>27</v>
      </c>
      <c r="J4819" s="158">
        <v>27701428578</v>
      </c>
      <c r="K4819" s="158" t="s">
        <v>12086</v>
      </c>
      <c r="L4819" s="151" t="s">
        <v>31</v>
      </c>
      <c r="M4819" s="158" t="s">
        <v>31</v>
      </c>
      <c r="N4819" s="158" t="s">
        <v>29</v>
      </c>
      <c r="O4819" s="158">
        <v>11155</v>
      </c>
      <c r="P4819" s="149">
        <v>44418.446666666663</v>
      </c>
      <c r="Q4819" s="149">
        <v>44418.245034722226</v>
      </c>
      <c r="R4819" s="168">
        <v>417918</v>
      </c>
      <c r="S4819" s="151">
        <v>347476470</v>
      </c>
      <c r="T4819" s="153">
        <v>1.11551008211042E+16</v>
      </c>
      <c r="U4819" s="151" t="s">
        <v>32</v>
      </c>
      <c r="V4819" s="141"/>
      <c r="W4819" s="164" t="s">
        <v>13044</v>
      </c>
      <c r="X4819" s="36">
        <v>59320</v>
      </c>
      <c r="Y4819" s="45" t="e">
        <f>VLOOKUP(T4819,Buzon!C:C,1,FALSE)</f>
        <v>#N/A</v>
      </c>
      <c r="Z4819" s="46" t="e">
        <f>VLOOKUP(T4819,Buzon!C:Z,21,FALSE)</f>
        <v>#N/A</v>
      </c>
      <c r="AA4819" s="44" t="e">
        <f>VLOOKUP(T4819,Buzon!C:Z,22,FALSE)</f>
        <v>#N/A</v>
      </c>
      <c r="AB4819" s="44" t="e">
        <f>VLOOKUP(T4819,Buzon!C:Z,23,FALSE)</f>
        <v>#N/A</v>
      </c>
      <c r="AC4819" s="44" t="e">
        <f>VLOOKUP(T4819,Buzon!C:Z,24,FALSE)</f>
        <v>#N/A</v>
      </c>
      <c r="AD4819" s="156">
        <f>+H4819</f>
        <v>348</v>
      </c>
      <c r="AE4819" s="140">
        <v>8139649</v>
      </c>
    </row>
    <row r="4820" spans="1:31" s="140" customFormat="1" ht="12" customHeight="1" x14ac:dyDescent="0.25">
      <c r="A4820" s="151" t="s">
        <v>21</v>
      </c>
      <c r="B4820" s="164" t="s">
        <v>9662</v>
      </c>
      <c r="C4820" s="164" t="s">
        <v>9785</v>
      </c>
      <c r="D4820" s="164">
        <v>27</v>
      </c>
      <c r="E4820" s="164" t="s">
        <v>12087</v>
      </c>
      <c r="F4820" s="164" t="s">
        <v>25</v>
      </c>
      <c r="G4820" s="151" t="s">
        <v>26</v>
      </c>
      <c r="H4820" s="156">
        <v>348</v>
      </c>
      <c r="I4820" s="151" t="s">
        <v>27</v>
      </c>
      <c r="J4820" s="158">
        <v>27701428579</v>
      </c>
      <c r="K4820" s="158" t="s">
        <v>12088</v>
      </c>
      <c r="L4820" s="151" t="s">
        <v>31</v>
      </c>
      <c r="M4820" s="158" t="s">
        <v>31</v>
      </c>
      <c r="N4820" s="158" t="s">
        <v>29</v>
      </c>
      <c r="O4820" s="158">
        <v>11155</v>
      </c>
      <c r="P4820" s="149">
        <v>44418.446666666663</v>
      </c>
      <c r="Q4820" s="149">
        <v>44418.245034722226</v>
      </c>
      <c r="R4820" s="168">
        <v>417918</v>
      </c>
      <c r="S4820" s="151">
        <v>347476470</v>
      </c>
      <c r="T4820" s="153">
        <v>1.11551008211042E+16</v>
      </c>
      <c r="U4820" s="151" t="s">
        <v>32</v>
      </c>
      <c r="V4820" s="141"/>
      <c r="W4820" s="164" t="s">
        <v>13044</v>
      </c>
      <c r="X4820" s="36">
        <v>59320</v>
      </c>
      <c r="Y4820" s="45" t="e">
        <f>VLOOKUP(T4820,Buzon!C:C,1,FALSE)</f>
        <v>#N/A</v>
      </c>
      <c r="Z4820" s="46" t="e">
        <f>VLOOKUP(T4820,Buzon!C:Z,21,FALSE)</f>
        <v>#N/A</v>
      </c>
      <c r="AA4820" s="44" t="e">
        <f>VLOOKUP(T4820,Buzon!C:Z,22,FALSE)</f>
        <v>#N/A</v>
      </c>
      <c r="AB4820" s="44" t="e">
        <f>VLOOKUP(T4820,Buzon!C:Z,23,FALSE)</f>
        <v>#N/A</v>
      </c>
      <c r="AC4820" s="44" t="e">
        <f>VLOOKUP(T4820,Buzon!C:Z,24,FALSE)</f>
        <v>#N/A</v>
      </c>
      <c r="AD4820" s="156">
        <f>+H4820</f>
        <v>348</v>
      </c>
      <c r="AE4820" s="140">
        <v>8139649</v>
      </c>
    </row>
    <row r="4821" spans="1:31" s="140" customFormat="1" ht="12" customHeight="1" x14ac:dyDescent="0.25">
      <c r="A4821" s="151" t="s">
        <v>21</v>
      </c>
      <c r="B4821" s="164" t="s">
        <v>9662</v>
      </c>
      <c r="C4821" s="164" t="s">
        <v>12089</v>
      </c>
      <c r="D4821" s="164">
        <v>19</v>
      </c>
      <c r="E4821" s="164" t="s">
        <v>12090</v>
      </c>
      <c r="F4821" s="164" t="s">
        <v>25</v>
      </c>
      <c r="G4821" s="151" t="s">
        <v>26</v>
      </c>
      <c r="H4821" s="156">
        <v>278</v>
      </c>
      <c r="I4821" s="151" t="s">
        <v>27</v>
      </c>
      <c r="J4821" s="158">
        <v>27701428591</v>
      </c>
      <c r="K4821" s="158" t="s">
        <v>12091</v>
      </c>
      <c r="L4821" s="151" t="s">
        <v>31</v>
      </c>
      <c r="M4821" s="158" t="s">
        <v>31</v>
      </c>
      <c r="N4821" s="158" t="s">
        <v>29</v>
      </c>
      <c r="O4821" s="158">
        <v>11155</v>
      </c>
      <c r="P4821" s="149">
        <v>44418.453900462962</v>
      </c>
      <c r="Q4821" s="149">
        <v>44418.245034722226</v>
      </c>
      <c r="R4821" s="168">
        <v>7379</v>
      </c>
      <c r="S4821" s="151">
        <v>347484285</v>
      </c>
      <c r="T4821" s="153">
        <v>1.11551008211053E+16</v>
      </c>
      <c r="U4821" s="151" t="s">
        <v>32</v>
      </c>
      <c r="V4821" s="141"/>
      <c r="W4821" s="164" t="s">
        <v>13044</v>
      </c>
      <c r="X4821" s="36">
        <v>59320</v>
      </c>
      <c r="Y4821" s="45" t="e">
        <f>VLOOKUP(T4821,Buzon!C:C,1,FALSE)</f>
        <v>#N/A</v>
      </c>
      <c r="Z4821" s="46" t="e">
        <f>VLOOKUP(T4821,Buzon!C:Z,21,FALSE)</f>
        <v>#N/A</v>
      </c>
      <c r="AA4821" s="44" t="e">
        <f>VLOOKUP(T4821,Buzon!C:Z,22,FALSE)</f>
        <v>#N/A</v>
      </c>
      <c r="AB4821" s="44" t="e">
        <f>VLOOKUP(T4821,Buzon!C:Z,23,FALSE)</f>
        <v>#N/A</v>
      </c>
      <c r="AC4821" s="44" t="e">
        <f>VLOOKUP(T4821,Buzon!C:Z,24,FALSE)</f>
        <v>#N/A</v>
      </c>
      <c r="AD4821" s="156">
        <f>+H4821</f>
        <v>278</v>
      </c>
      <c r="AE4821" s="140">
        <v>8139649</v>
      </c>
    </row>
    <row r="4822" spans="1:31" s="140" customFormat="1" ht="12" customHeight="1" x14ac:dyDescent="0.25">
      <c r="A4822" s="151" t="s">
        <v>21</v>
      </c>
      <c r="B4822" s="164" t="s">
        <v>9662</v>
      </c>
      <c r="C4822" s="164" t="s">
        <v>12089</v>
      </c>
      <c r="D4822" s="164">
        <v>20</v>
      </c>
      <c r="E4822" s="164" t="s">
        <v>12092</v>
      </c>
      <c r="F4822" s="164" t="s">
        <v>25</v>
      </c>
      <c r="G4822" s="151" t="s">
        <v>26</v>
      </c>
      <c r="H4822" s="156">
        <v>278</v>
      </c>
      <c r="I4822" s="151" t="s">
        <v>27</v>
      </c>
      <c r="J4822" s="158">
        <v>27701428592</v>
      </c>
      <c r="K4822" s="158" t="s">
        <v>12093</v>
      </c>
      <c r="L4822" s="151" t="s">
        <v>31</v>
      </c>
      <c r="M4822" s="158" t="s">
        <v>31</v>
      </c>
      <c r="N4822" s="158" t="s">
        <v>29</v>
      </c>
      <c r="O4822" s="158">
        <v>11155</v>
      </c>
      <c r="P4822" s="149">
        <v>44418.453900462962</v>
      </c>
      <c r="Q4822" s="149">
        <v>44418.245034722226</v>
      </c>
      <c r="R4822" s="168">
        <v>7379</v>
      </c>
      <c r="S4822" s="151">
        <v>347484285</v>
      </c>
      <c r="T4822" s="153">
        <v>1.11551008211053E+16</v>
      </c>
      <c r="U4822" s="151" t="s">
        <v>32</v>
      </c>
      <c r="V4822" s="141"/>
      <c r="W4822" s="164" t="s">
        <v>13044</v>
      </c>
      <c r="X4822" s="36">
        <v>59320</v>
      </c>
      <c r="Y4822" s="45" t="e">
        <f>VLOOKUP(T4822,Buzon!C:C,1,FALSE)</f>
        <v>#N/A</v>
      </c>
      <c r="Z4822" s="46" t="e">
        <f>VLOOKUP(T4822,Buzon!C:Z,21,FALSE)</f>
        <v>#N/A</v>
      </c>
      <c r="AA4822" s="44" t="e">
        <f>VLOOKUP(T4822,Buzon!C:Z,22,FALSE)</f>
        <v>#N/A</v>
      </c>
      <c r="AB4822" s="44" t="e">
        <f>VLOOKUP(T4822,Buzon!C:Z,23,FALSE)</f>
        <v>#N/A</v>
      </c>
      <c r="AC4822" s="44" t="e">
        <f>VLOOKUP(T4822,Buzon!C:Z,24,FALSE)</f>
        <v>#N/A</v>
      </c>
      <c r="AD4822" s="156">
        <f>+H4822</f>
        <v>278</v>
      </c>
      <c r="AE4822" s="140">
        <v>8139649</v>
      </c>
    </row>
    <row r="4823" spans="1:31" s="140" customFormat="1" ht="12" customHeight="1" x14ac:dyDescent="0.25">
      <c r="A4823" s="151" t="s">
        <v>21</v>
      </c>
      <c r="B4823" s="164" t="s">
        <v>9662</v>
      </c>
      <c r="C4823" s="164" t="s">
        <v>12089</v>
      </c>
      <c r="D4823" s="164">
        <v>24</v>
      </c>
      <c r="E4823" s="164" t="s">
        <v>12094</v>
      </c>
      <c r="F4823" s="164" t="s">
        <v>25</v>
      </c>
      <c r="G4823" s="151" t="s">
        <v>26</v>
      </c>
      <c r="H4823" s="156">
        <v>348</v>
      </c>
      <c r="I4823" s="151" t="s">
        <v>27</v>
      </c>
      <c r="J4823" s="158">
        <v>27701428593</v>
      </c>
      <c r="K4823" s="158" t="s">
        <v>12095</v>
      </c>
      <c r="L4823" s="151" t="s">
        <v>31</v>
      </c>
      <c r="M4823" s="158" t="s">
        <v>31</v>
      </c>
      <c r="N4823" s="158" t="s">
        <v>29</v>
      </c>
      <c r="O4823" s="158">
        <v>11155</v>
      </c>
      <c r="P4823" s="149">
        <v>44418.453900462962</v>
      </c>
      <c r="Q4823" s="149">
        <v>44418.245034722226</v>
      </c>
      <c r="R4823" s="168">
        <v>7379</v>
      </c>
      <c r="S4823" s="151">
        <v>347484285</v>
      </c>
      <c r="T4823" s="153">
        <v>1.11551008211053E+16</v>
      </c>
      <c r="U4823" s="151" t="s">
        <v>32</v>
      </c>
      <c r="V4823" s="141"/>
      <c r="W4823" s="164" t="s">
        <v>13044</v>
      </c>
      <c r="X4823" s="36">
        <v>59320</v>
      </c>
      <c r="Y4823" s="45" t="e">
        <f>VLOOKUP(T4823,Buzon!C:C,1,FALSE)</f>
        <v>#N/A</v>
      </c>
      <c r="Z4823" s="46" t="e">
        <f>VLOOKUP(T4823,Buzon!C:Z,21,FALSE)</f>
        <v>#N/A</v>
      </c>
      <c r="AA4823" s="44" t="e">
        <f>VLOOKUP(T4823,Buzon!C:Z,22,FALSE)</f>
        <v>#N/A</v>
      </c>
      <c r="AB4823" s="44" t="e">
        <f>VLOOKUP(T4823,Buzon!C:Z,23,FALSE)</f>
        <v>#N/A</v>
      </c>
      <c r="AC4823" s="44" t="e">
        <f>VLOOKUP(T4823,Buzon!C:Z,24,FALSE)</f>
        <v>#N/A</v>
      </c>
      <c r="AD4823" s="156">
        <f>+H4823</f>
        <v>348</v>
      </c>
      <c r="AE4823" s="140">
        <v>8139649</v>
      </c>
    </row>
    <row r="4824" spans="1:31" s="140" customFormat="1" ht="12" customHeight="1" x14ac:dyDescent="0.25">
      <c r="A4824" s="151" t="s">
        <v>21</v>
      </c>
      <c r="B4824" s="164" t="s">
        <v>9668</v>
      </c>
      <c r="C4824" s="164" t="s">
        <v>9785</v>
      </c>
      <c r="D4824" s="164">
        <v>12</v>
      </c>
      <c r="E4824" s="164" t="s">
        <v>12096</v>
      </c>
      <c r="F4824" s="164" t="s">
        <v>25</v>
      </c>
      <c r="G4824" s="151" t="s">
        <v>26</v>
      </c>
      <c r="H4824" s="156">
        <v>348</v>
      </c>
      <c r="I4824" s="151" t="s">
        <v>27</v>
      </c>
      <c r="J4824" s="158">
        <v>27701428594</v>
      </c>
      <c r="K4824" s="158" t="s">
        <v>12097</v>
      </c>
      <c r="L4824" s="151" t="s">
        <v>31</v>
      </c>
      <c r="M4824" s="158" t="s">
        <v>31</v>
      </c>
      <c r="N4824" s="158" t="s">
        <v>29</v>
      </c>
      <c r="O4824" s="158">
        <v>13668</v>
      </c>
      <c r="P4824" s="149">
        <v>44418.453993055555</v>
      </c>
      <c r="Q4824" s="149">
        <v>44418.255868055552</v>
      </c>
      <c r="R4824" s="168">
        <v>30315</v>
      </c>
      <c r="S4824" s="151">
        <v>347484238</v>
      </c>
      <c r="T4824" s="153">
        <v>1.36681008211053E+16</v>
      </c>
      <c r="U4824" s="151" t="s">
        <v>32</v>
      </c>
      <c r="V4824" s="141"/>
      <c r="W4824" s="164" t="s">
        <v>13044</v>
      </c>
      <c r="X4824" s="36">
        <v>59320</v>
      </c>
      <c r="Y4824" s="45" t="e">
        <f>VLOOKUP(T4824,Buzon!C:C,1,FALSE)</f>
        <v>#N/A</v>
      </c>
      <c r="Z4824" s="46" t="e">
        <f>VLOOKUP(T4824,Buzon!C:Z,21,FALSE)</f>
        <v>#N/A</v>
      </c>
      <c r="AA4824" s="44" t="e">
        <f>VLOOKUP(T4824,Buzon!C:Z,22,FALSE)</f>
        <v>#N/A</v>
      </c>
      <c r="AB4824" s="44" t="e">
        <f>VLOOKUP(T4824,Buzon!C:Z,23,FALSE)</f>
        <v>#N/A</v>
      </c>
      <c r="AC4824" s="44" t="e">
        <f>VLOOKUP(T4824,Buzon!C:Z,24,FALSE)</f>
        <v>#N/A</v>
      </c>
      <c r="AD4824" s="156">
        <f>+H4824</f>
        <v>348</v>
      </c>
      <c r="AE4824" s="140">
        <v>8139649</v>
      </c>
    </row>
    <row r="4825" spans="1:31" s="140" customFormat="1" ht="12" customHeight="1" x14ac:dyDescent="0.25">
      <c r="A4825" s="151" t="s">
        <v>21</v>
      </c>
      <c r="B4825" s="164" t="s">
        <v>9668</v>
      </c>
      <c r="C4825" s="164" t="s">
        <v>12098</v>
      </c>
      <c r="D4825" s="164">
        <v>5</v>
      </c>
      <c r="E4825" s="164" t="s">
        <v>12099</v>
      </c>
      <c r="F4825" s="164" t="s">
        <v>25</v>
      </c>
      <c r="G4825" s="151" t="s">
        <v>26</v>
      </c>
      <c r="H4825" s="156">
        <v>278</v>
      </c>
      <c r="I4825" s="151" t="s">
        <v>27</v>
      </c>
      <c r="J4825" s="158">
        <v>27701428595</v>
      </c>
      <c r="K4825" s="158" t="s">
        <v>12100</v>
      </c>
      <c r="L4825" s="151" t="s">
        <v>31</v>
      </c>
      <c r="M4825" s="158" t="s">
        <v>31</v>
      </c>
      <c r="N4825" s="158" t="s">
        <v>30</v>
      </c>
      <c r="O4825" s="158">
        <v>13668</v>
      </c>
      <c r="P4825" s="149">
        <v>44418.456423611111</v>
      </c>
      <c r="Q4825" s="149">
        <v>44418.255868055552</v>
      </c>
      <c r="R4825" s="168">
        <v>71276</v>
      </c>
      <c r="S4825" s="151">
        <v>347486987</v>
      </c>
      <c r="T4825" s="153">
        <v>1.36681008211056E+16</v>
      </c>
      <c r="U4825" s="151" t="s">
        <v>32</v>
      </c>
      <c r="V4825" s="141"/>
      <c r="W4825" s="164" t="s">
        <v>13044</v>
      </c>
      <c r="X4825" s="36">
        <v>59320</v>
      </c>
      <c r="Y4825" s="45" t="e">
        <f>VLOOKUP(T4825,Buzon!C:C,1,FALSE)</f>
        <v>#N/A</v>
      </c>
      <c r="Z4825" s="46" t="e">
        <f>VLOOKUP(T4825,Buzon!C:Z,21,FALSE)</f>
        <v>#N/A</v>
      </c>
      <c r="AA4825" s="44" t="e">
        <f>VLOOKUP(T4825,Buzon!C:Z,22,FALSE)</f>
        <v>#N/A</v>
      </c>
      <c r="AB4825" s="44" t="e">
        <f>VLOOKUP(T4825,Buzon!C:Z,23,FALSE)</f>
        <v>#N/A</v>
      </c>
      <c r="AC4825" s="44" t="e">
        <f>VLOOKUP(T4825,Buzon!C:Z,24,FALSE)</f>
        <v>#N/A</v>
      </c>
      <c r="AD4825" s="156">
        <f>+H4825</f>
        <v>278</v>
      </c>
      <c r="AE4825" s="140">
        <v>8139649</v>
      </c>
    </row>
    <row r="4826" spans="1:31" s="140" customFormat="1" ht="12" customHeight="1" x14ac:dyDescent="0.25">
      <c r="A4826" s="151" t="s">
        <v>21</v>
      </c>
      <c r="B4826" s="164" t="s">
        <v>9668</v>
      </c>
      <c r="C4826" s="164" t="s">
        <v>12098</v>
      </c>
      <c r="D4826" s="164">
        <v>6</v>
      </c>
      <c r="E4826" s="164" t="s">
        <v>12101</v>
      </c>
      <c r="F4826" s="164" t="s">
        <v>25</v>
      </c>
      <c r="G4826" s="151" t="s">
        <v>26</v>
      </c>
      <c r="H4826" s="156">
        <v>348</v>
      </c>
      <c r="I4826" s="151" t="s">
        <v>27</v>
      </c>
      <c r="J4826" s="158">
        <v>27701428596</v>
      </c>
      <c r="K4826" s="158" t="s">
        <v>12102</v>
      </c>
      <c r="L4826" s="151" t="s">
        <v>31</v>
      </c>
      <c r="M4826" s="158" t="s">
        <v>31</v>
      </c>
      <c r="N4826" s="158" t="s">
        <v>30</v>
      </c>
      <c r="O4826" s="158">
        <v>13668</v>
      </c>
      <c r="P4826" s="149">
        <v>44418.456423611111</v>
      </c>
      <c r="Q4826" s="149">
        <v>44418.255868055552</v>
      </c>
      <c r="R4826" s="168">
        <v>71276</v>
      </c>
      <c r="S4826" s="151">
        <v>347486987</v>
      </c>
      <c r="T4826" s="153">
        <v>1.36681008211056E+16</v>
      </c>
      <c r="U4826" s="151" t="s">
        <v>32</v>
      </c>
      <c r="V4826" s="141"/>
      <c r="W4826" s="164" t="s">
        <v>13044</v>
      </c>
      <c r="X4826" s="36">
        <v>59320</v>
      </c>
      <c r="Y4826" s="45" t="e">
        <f>VLOOKUP(T4826,Buzon!C:C,1,FALSE)</f>
        <v>#N/A</v>
      </c>
      <c r="Z4826" s="46" t="e">
        <f>VLOOKUP(T4826,Buzon!C:Z,21,FALSE)</f>
        <v>#N/A</v>
      </c>
      <c r="AA4826" s="44" t="e">
        <f>VLOOKUP(T4826,Buzon!C:Z,22,FALSE)</f>
        <v>#N/A</v>
      </c>
      <c r="AB4826" s="44" t="e">
        <f>VLOOKUP(T4826,Buzon!C:Z,23,FALSE)</f>
        <v>#N/A</v>
      </c>
      <c r="AC4826" s="44" t="e">
        <f>VLOOKUP(T4826,Buzon!C:Z,24,FALSE)</f>
        <v>#N/A</v>
      </c>
      <c r="AD4826" s="156">
        <f>+H4826</f>
        <v>348</v>
      </c>
      <c r="AE4826" s="140">
        <v>8139649</v>
      </c>
    </row>
    <row r="4827" spans="1:31" s="140" customFormat="1" ht="12" customHeight="1" x14ac:dyDescent="0.25">
      <c r="A4827" s="151" t="s">
        <v>21</v>
      </c>
      <c r="B4827" s="164" t="s">
        <v>9668</v>
      </c>
      <c r="C4827" s="164" t="s">
        <v>10529</v>
      </c>
      <c r="D4827" s="164">
        <v>1</v>
      </c>
      <c r="E4827" s="164" t="s">
        <v>12103</v>
      </c>
      <c r="F4827" s="164" t="s">
        <v>219</v>
      </c>
      <c r="G4827" s="151" t="s">
        <v>26</v>
      </c>
      <c r="H4827" s="156">
        <v>174</v>
      </c>
      <c r="I4827" s="151" t="s">
        <v>27</v>
      </c>
      <c r="J4827" s="158">
        <v>27701428599</v>
      </c>
      <c r="K4827" s="158" t="s">
        <v>12104</v>
      </c>
      <c r="L4827" s="151" t="s">
        <v>31</v>
      </c>
      <c r="M4827" s="158" t="s">
        <v>31</v>
      </c>
      <c r="N4827" s="158" t="s">
        <v>29</v>
      </c>
      <c r="O4827" s="158">
        <v>13668</v>
      </c>
      <c r="P4827" s="149">
        <v>44418.465879629628</v>
      </c>
      <c r="Q4827" s="149">
        <v>44418.255868055552</v>
      </c>
      <c r="R4827" s="168">
        <v>173951</v>
      </c>
      <c r="S4827" s="151">
        <v>347498283</v>
      </c>
      <c r="T4827" s="153">
        <v>1.3668100821111E+16</v>
      </c>
      <c r="U4827" s="151" t="s">
        <v>32</v>
      </c>
      <c r="V4827" s="141"/>
      <c r="W4827" s="164" t="s">
        <v>13044</v>
      </c>
      <c r="X4827" s="36">
        <v>59320</v>
      </c>
      <c r="Y4827" s="45" t="e">
        <f>VLOOKUP(T4827,Buzon!C:C,1,FALSE)</f>
        <v>#N/A</v>
      </c>
      <c r="Z4827" s="46" t="e">
        <f>VLOOKUP(T4827,Buzon!C:Z,21,FALSE)</f>
        <v>#N/A</v>
      </c>
      <c r="AA4827" s="44" t="e">
        <f>VLOOKUP(T4827,Buzon!C:Z,22,FALSE)</f>
        <v>#N/A</v>
      </c>
      <c r="AB4827" s="44" t="e">
        <f>VLOOKUP(T4827,Buzon!C:Z,23,FALSE)</f>
        <v>#N/A</v>
      </c>
      <c r="AC4827" s="44" t="e">
        <f>VLOOKUP(T4827,Buzon!C:Z,24,FALSE)</f>
        <v>#N/A</v>
      </c>
      <c r="AD4827" s="156">
        <f>+H4827</f>
        <v>174</v>
      </c>
      <c r="AE4827" s="140">
        <v>8139649</v>
      </c>
    </row>
    <row r="4828" spans="1:31" s="140" customFormat="1" ht="12" customHeight="1" x14ac:dyDescent="0.25">
      <c r="A4828" s="151" t="s">
        <v>21</v>
      </c>
      <c r="B4828" s="164" t="s">
        <v>9668</v>
      </c>
      <c r="C4828" s="164" t="s">
        <v>10529</v>
      </c>
      <c r="D4828" s="164">
        <v>2</v>
      </c>
      <c r="E4828" s="164" t="s">
        <v>12105</v>
      </c>
      <c r="F4828" s="164" t="s">
        <v>47</v>
      </c>
      <c r="G4828" s="151" t="s">
        <v>26</v>
      </c>
      <c r="H4828" s="156">
        <v>174</v>
      </c>
      <c r="I4828" s="151" t="s">
        <v>27</v>
      </c>
      <c r="J4828" s="158">
        <v>27701428600</v>
      </c>
      <c r="K4828" s="158" t="s">
        <v>12106</v>
      </c>
      <c r="L4828" s="151" t="s">
        <v>31</v>
      </c>
      <c r="M4828" s="158" t="s">
        <v>31</v>
      </c>
      <c r="N4828" s="158" t="s">
        <v>29</v>
      </c>
      <c r="O4828" s="158">
        <v>13668</v>
      </c>
      <c r="P4828" s="149">
        <v>44418.465879629628</v>
      </c>
      <c r="Q4828" s="149">
        <v>44418.255868055552</v>
      </c>
      <c r="R4828" s="168">
        <v>173951</v>
      </c>
      <c r="S4828" s="151">
        <v>347498283</v>
      </c>
      <c r="T4828" s="153">
        <v>1.3668100821111E+16</v>
      </c>
      <c r="U4828" s="151" t="s">
        <v>32</v>
      </c>
      <c r="V4828" s="141"/>
      <c r="W4828" s="164" t="s">
        <v>13044</v>
      </c>
      <c r="X4828" s="36">
        <v>59320</v>
      </c>
      <c r="Y4828" s="45" t="e">
        <f>VLOOKUP(T4828,Buzon!C:C,1,FALSE)</f>
        <v>#N/A</v>
      </c>
      <c r="Z4828" s="46" t="e">
        <f>VLOOKUP(T4828,Buzon!C:Z,21,FALSE)</f>
        <v>#N/A</v>
      </c>
      <c r="AA4828" s="44" t="e">
        <f>VLOOKUP(T4828,Buzon!C:Z,22,FALSE)</f>
        <v>#N/A</v>
      </c>
      <c r="AB4828" s="44" t="e">
        <f>VLOOKUP(T4828,Buzon!C:Z,23,FALSE)</f>
        <v>#N/A</v>
      </c>
      <c r="AC4828" s="44" t="e">
        <f>VLOOKUP(T4828,Buzon!C:Z,24,FALSE)</f>
        <v>#N/A</v>
      </c>
      <c r="AD4828" s="156">
        <f>+H4828</f>
        <v>174</v>
      </c>
      <c r="AE4828" s="140">
        <v>8139649</v>
      </c>
    </row>
    <row r="4829" spans="1:31" s="140" customFormat="1" ht="12" customHeight="1" x14ac:dyDescent="0.25">
      <c r="A4829" s="151" t="s">
        <v>21</v>
      </c>
      <c r="B4829" s="164" t="s">
        <v>9668</v>
      </c>
      <c r="C4829" s="164" t="s">
        <v>10529</v>
      </c>
      <c r="D4829" s="164">
        <v>3</v>
      </c>
      <c r="E4829" s="164" t="s">
        <v>12107</v>
      </c>
      <c r="F4829" s="164" t="s">
        <v>25</v>
      </c>
      <c r="G4829" s="151" t="s">
        <v>26</v>
      </c>
      <c r="H4829" s="156">
        <v>348</v>
      </c>
      <c r="I4829" s="151" t="s">
        <v>27</v>
      </c>
      <c r="J4829" s="158">
        <v>27701428601</v>
      </c>
      <c r="K4829" s="158" t="s">
        <v>12108</v>
      </c>
      <c r="L4829" s="151" t="s">
        <v>31</v>
      </c>
      <c r="M4829" s="158" t="s">
        <v>31</v>
      </c>
      <c r="N4829" s="158" t="s">
        <v>29</v>
      </c>
      <c r="O4829" s="158">
        <v>13668</v>
      </c>
      <c r="P4829" s="149">
        <v>44418.465879629628</v>
      </c>
      <c r="Q4829" s="149">
        <v>44418.255868055552</v>
      </c>
      <c r="R4829" s="168">
        <v>173951</v>
      </c>
      <c r="S4829" s="151">
        <v>347498283</v>
      </c>
      <c r="T4829" s="153">
        <v>1.3668100821111E+16</v>
      </c>
      <c r="U4829" s="151" t="s">
        <v>32</v>
      </c>
      <c r="V4829" s="141"/>
      <c r="W4829" s="164" t="s">
        <v>13044</v>
      </c>
      <c r="X4829" s="36">
        <v>59320</v>
      </c>
      <c r="Y4829" s="45" t="e">
        <f>VLOOKUP(T4829,Buzon!C:C,1,FALSE)</f>
        <v>#N/A</v>
      </c>
      <c r="Z4829" s="46" t="e">
        <f>VLOOKUP(T4829,Buzon!C:Z,21,FALSE)</f>
        <v>#N/A</v>
      </c>
      <c r="AA4829" s="44" t="e">
        <f>VLOOKUP(T4829,Buzon!C:Z,22,FALSE)</f>
        <v>#N/A</v>
      </c>
      <c r="AB4829" s="44" t="e">
        <f>VLOOKUP(T4829,Buzon!C:Z,23,FALSE)</f>
        <v>#N/A</v>
      </c>
      <c r="AC4829" s="44" t="e">
        <f>VLOOKUP(T4829,Buzon!C:Z,24,FALSE)</f>
        <v>#N/A</v>
      </c>
      <c r="AD4829" s="156">
        <f>+H4829</f>
        <v>348</v>
      </c>
      <c r="AE4829" s="140">
        <v>8139649</v>
      </c>
    </row>
    <row r="4830" spans="1:31" s="140" customFormat="1" ht="12" customHeight="1" x14ac:dyDescent="0.25">
      <c r="A4830" s="151" t="s">
        <v>21</v>
      </c>
      <c r="B4830" s="164" t="s">
        <v>9668</v>
      </c>
      <c r="C4830" s="164" t="s">
        <v>10529</v>
      </c>
      <c r="D4830" s="164">
        <v>4</v>
      </c>
      <c r="E4830" s="164" t="s">
        <v>12109</v>
      </c>
      <c r="F4830" s="164" t="s">
        <v>25</v>
      </c>
      <c r="G4830" s="151" t="s">
        <v>26</v>
      </c>
      <c r="H4830" s="156">
        <v>348</v>
      </c>
      <c r="I4830" s="151" t="s">
        <v>27</v>
      </c>
      <c r="J4830" s="158">
        <v>27701428602</v>
      </c>
      <c r="K4830" s="158" t="s">
        <v>12110</v>
      </c>
      <c r="L4830" s="151" t="s">
        <v>31</v>
      </c>
      <c r="M4830" s="158" t="s">
        <v>31</v>
      </c>
      <c r="N4830" s="158" t="s">
        <v>29</v>
      </c>
      <c r="O4830" s="158">
        <v>13668</v>
      </c>
      <c r="P4830" s="149">
        <v>44418.465879629628</v>
      </c>
      <c r="Q4830" s="149">
        <v>44418.255868055552</v>
      </c>
      <c r="R4830" s="168">
        <v>173951</v>
      </c>
      <c r="S4830" s="151">
        <v>347498283</v>
      </c>
      <c r="T4830" s="153">
        <v>1.3668100821111E+16</v>
      </c>
      <c r="U4830" s="151" t="s">
        <v>32</v>
      </c>
      <c r="V4830" s="141"/>
      <c r="W4830" s="164" t="s">
        <v>13044</v>
      </c>
      <c r="X4830" s="36">
        <v>59320</v>
      </c>
      <c r="Y4830" s="45" t="e">
        <f>VLOOKUP(T4830,Buzon!C:C,1,FALSE)</f>
        <v>#N/A</v>
      </c>
      <c r="Z4830" s="46" t="e">
        <f>VLOOKUP(T4830,Buzon!C:Z,21,FALSE)</f>
        <v>#N/A</v>
      </c>
      <c r="AA4830" s="44" t="e">
        <f>VLOOKUP(T4830,Buzon!C:Z,22,FALSE)</f>
        <v>#N/A</v>
      </c>
      <c r="AB4830" s="44" t="e">
        <f>VLOOKUP(T4830,Buzon!C:Z,23,FALSE)</f>
        <v>#N/A</v>
      </c>
      <c r="AC4830" s="44" t="e">
        <f>VLOOKUP(T4830,Buzon!C:Z,24,FALSE)</f>
        <v>#N/A</v>
      </c>
      <c r="AD4830" s="156">
        <f>+H4830</f>
        <v>348</v>
      </c>
      <c r="AE4830" s="140">
        <v>8139649</v>
      </c>
    </row>
    <row r="4831" spans="1:31" s="150" customFormat="1" ht="12" customHeight="1" x14ac:dyDescent="0.25">
      <c r="A4831" s="151" t="s">
        <v>21</v>
      </c>
      <c r="B4831" s="158" t="s">
        <v>9668</v>
      </c>
      <c r="C4831" s="158" t="s">
        <v>11170</v>
      </c>
      <c r="D4831" s="158">
        <v>20</v>
      </c>
      <c r="E4831" s="158" t="s">
        <v>11748</v>
      </c>
      <c r="F4831" s="158" t="s">
        <v>25</v>
      </c>
      <c r="G4831" s="151" t="s">
        <v>26</v>
      </c>
      <c r="H4831" s="156">
        <v>348</v>
      </c>
      <c r="I4831" s="151" t="s">
        <v>296</v>
      </c>
      <c r="J4831" s="158">
        <v>27701428610</v>
      </c>
      <c r="K4831" s="158" t="s">
        <v>12111</v>
      </c>
      <c r="L4831" s="151" t="s">
        <v>31</v>
      </c>
      <c r="M4831" s="158" t="s">
        <v>31</v>
      </c>
      <c r="N4831" s="158" t="s">
        <v>29</v>
      </c>
      <c r="O4831" s="158">
        <v>13668</v>
      </c>
      <c r="P4831" s="149">
        <v>44418.472824074073</v>
      </c>
      <c r="Q4831" s="149">
        <v>44418.255868055552</v>
      </c>
      <c r="R4831" s="168" t="s">
        <v>12112</v>
      </c>
      <c r="S4831" s="151">
        <v>346884466</v>
      </c>
      <c r="T4831" s="153">
        <v>1.19860908211453E+16</v>
      </c>
      <c r="U4831" s="151" t="s">
        <v>32</v>
      </c>
      <c r="V4831" s="141"/>
      <c r="W4831" s="164" t="s">
        <v>13041</v>
      </c>
      <c r="X4831" s="36">
        <v>697</v>
      </c>
      <c r="Y4831" s="24" t="e">
        <f>VLOOKUP(T4831,Buzon!C:C,1,FALSE)</f>
        <v>#N/A</v>
      </c>
      <c r="Z4831" s="13" t="e">
        <f>VLOOKUP(T4831,Buzon!C:Z,21,FALSE)</f>
        <v>#N/A</v>
      </c>
      <c r="AA4831" s="162" t="e">
        <f>VLOOKUP(T4831,Buzon!C:Z,22,FALSE)</f>
        <v>#N/A</v>
      </c>
      <c r="AB4831" s="162" t="e">
        <f>VLOOKUP(T4831,Buzon!C:Z,23,FALSE)</f>
        <v>#N/A</v>
      </c>
      <c r="AC4831" s="162" t="e">
        <f>VLOOKUP(T4831,Buzon!C:Z,24,FALSE)</f>
        <v>#N/A</v>
      </c>
      <c r="AD4831" s="188">
        <v>209</v>
      </c>
      <c r="AE4831" s="150">
        <v>8139649</v>
      </c>
    </row>
    <row r="4832" spans="1:31" s="140" customFormat="1" ht="12" customHeight="1" x14ac:dyDescent="0.25">
      <c r="A4832" s="151" t="s">
        <v>21</v>
      </c>
      <c r="B4832" s="164" t="s">
        <v>9668</v>
      </c>
      <c r="C4832" s="164" t="s">
        <v>12113</v>
      </c>
      <c r="D4832" s="164">
        <v>15</v>
      </c>
      <c r="E4832" s="164" t="s">
        <v>12114</v>
      </c>
      <c r="F4832" s="164" t="s">
        <v>25</v>
      </c>
      <c r="G4832" s="151" t="s">
        <v>26</v>
      </c>
      <c r="H4832" s="156">
        <v>348</v>
      </c>
      <c r="I4832" s="151" t="s">
        <v>27</v>
      </c>
      <c r="J4832" s="158">
        <v>27701428621</v>
      </c>
      <c r="K4832" s="158" t="s">
        <v>12115</v>
      </c>
      <c r="L4832" s="151" t="s">
        <v>31</v>
      </c>
      <c r="M4832" s="158" t="s">
        <v>31</v>
      </c>
      <c r="N4832" s="158" t="s">
        <v>29</v>
      </c>
      <c r="O4832" s="158">
        <v>13668</v>
      </c>
      <c r="P4832" s="149">
        <v>44418.480474537035</v>
      </c>
      <c r="Q4832" s="149">
        <v>44418.255868055552</v>
      </c>
      <c r="R4832" s="168">
        <v>664400</v>
      </c>
      <c r="S4832" s="151">
        <v>347516302</v>
      </c>
      <c r="T4832" s="153">
        <v>1.36681008211131E+16</v>
      </c>
      <c r="U4832" s="151" t="s">
        <v>32</v>
      </c>
      <c r="V4832" s="141"/>
      <c r="W4832" s="164" t="s">
        <v>13044</v>
      </c>
      <c r="X4832" s="36">
        <v>59320</v>
      </c>
      <c r="Y4832" s="45" t="e">
        <f>VLOOKUP(T4832,Buzon!C:C,1,FALSE)</f>
        <v>#N/A</v>
      </c>
      <c r="Z4832" s="46" t="e">
        <f>VLOOKUP(T4832,Buzon!C:Z,21,FALSE)</f>
        <v>#N/A</v>
      </c>
      <c r="AA4832" s="44" t="e">
        <f>VLOOKUP(T4832,Buzon!C:Z,22,FALSE)</f>
        <v>#N/A</v>
      </c>
      <c r="AB4832" s="44" t="e">
        <f>VLOOKUP(T4832,Buzon!C:Z,23,FALSE)</f>
        <v>#N/A</v>
      </c>
      <c r="AC4832" s="44" t="e">
        <f>VLOOKUP(T4832,Buzon!C:Z,24,FALSE)</f>
        <v>#N/A</v>
      </c>
      <c r="AD4832" s="156">
        <f>+H4832</f>
        <v>348</v>
      </c>
      <c r="AE4832" s="140">
        <v>8139649</v>
      </c>
    </row>
    <row r="4833" spans="1:31" s="140" customFormat="1" ht="12" customHeight="1" x14ac:dyDescent="0.25">
      <c r="A4833" s="151" t="s">
        <v>21</v>
      </c>
      <c r="B4833" s="164" t="s">
        <v>9662</v>
      </c>
      <c r="C4833" s="164" t="s">
        <v>11899</v>
      </c>
      <c r="D4833" s="164">
        <v>10</v>
      </c>
      <c r="E4833" s="164" t="s">
        <v>12116</v>
      </c>
      <c r="F4833" s="164" t="s">
        <v>25</v>
      </c>
      <c r="G4833" s="151" t="s">
        <v>26</v>
      </c>
      <c r="H4833" s="156">
        <v>348</v>
      </c>
      <c r="I4833" s="151" t="s">
        <v>27</v>
      </c>
      <c r="J4833" s="158">
        <v>27701428627</v>
      </c>
      <c r="K4833" s="158" t="s">
        <v>12117</v>
      </c>
      <c r="L4833" s="151" t="s">
        <v>31</v>
      </c>
      <c r="M4833" s="158" t="s">
        <v>31</v>
      </c>
      <c r="N4833" s="158" t="s">
        <v>29</v>
      </c>
      <c r="O4833" s="158">
        <v>11155</v>
      </c>
      <c r="P4833" s="149">
        <v>44418.492314814815</v>
      </c>
      <c r="Q4833" s="149">
        <v>44418.245034722226</v>
      </c>
      <c r="R4833" s="168">
        <v>17</v>
      </c>
      <c r="S4833" s="151">
        <v>347531352</v>
      </c>
      <c r="T4833" s="153">
        <v>1.11551008211148E+16</v>
      </c>
      <c r="U4833" s="151" t="s">
        <v>32</v>
      </c>
      <c r="V4833" s="141"/>
      <c r="W4833" s="164" t="s">
        <v>13044</v>
      </c>
      <c r="X4833" s="36">
        <v>59320</v>
      </c>
      <c r="Y4833" s="45" t="e">
        <f>VLOOKUP(T4833,Buzon!C:C,1,FALSE)</f>
        <v>#N/A</v>
      </c>
      <c r="Z4833" s="46" t="e">
        <f>VLOOKUP(T4833,Buzon!C:Z,21,FALSE)</f>
        <v>#N/A</v>
      </c>
      <c r="AA4833" s="44" t="e">
        <f>VLOOKUP(T4833,Buzon!C:Z,22,FALSE)</f>
        <v>#N/A</v>
      </c>
      <c r="AB4833" s="44" t="e">
        <f>VLOOKUP(T4833,Buzon!C:Z,23,FALSE)</f>
        <v>#N/A</v>
      </c>
      <c r="AC4833" s="44" t="e">
        <f>VLOOKUP(T4833,Buzon!C:Z,24,FALSE)</f>
        <v>#N/A</v>
      </c>
      <c r="AD4833" s="156">
        <f>+H4833</f>
        <v>348</v>
      </c>
      <c r="AE4833" s="140">
        <v>8139649</v>
      </c>
    </row>
    <row r="4834" spans="1:31" s="140" customFormat="1" ht="12" customHeight="1" x14ac:dyDescent="0.25">
      <c r="A4834" s="151" t="s">
        <v>21</v>
      </c>
      <c r="B4834" s="164" t="s">
        <v>9668</v>
      </c>
      <c r="C4834" s="164" t="s">
        <v>11899</v>
      </c>
      <c r="D4834" s="164">
        <v>19</v>
      </c>
      <c r="E4834" s="164" t="s">
        <v>12118</v>
      </c>
      <c r="F4834" s="164" t="s">
        <v>25</v>
      </c>
      <c r="G4834" s="151" t="s">
        <v>26</v>
      </c>
      <c r="H4834" s="156">
        <v>348</v>
      </c>
      <c r="I4834" s="151" t="s">
        <v>27</v>
      </c>
      <c r="J4834" s="158">
        <v>27701428634</v>
      </c>
      <c r="K4834" s="158" t="s">
        <v>12119</v>
      </c>
      <c r="L4834" s="151" t="s">
        <v>31</v>
      </c>
      <c r="M4834" s="158" t="s">
        <v>31</v>
      </c>
      <c r="N4834" s="158" t="s">
        <v>29</v>
      </c>
      <c r="O4834" s="158">
        <v>13668</v>
      </c>
      <c r="P4834" s="149">
        <v>44418.49491898148</v>
      </c>
      <c r="Q4834" s="149">
        <v>44418.255868055552</v>
      </c>
      <c r="R4834" s="168">
        <v>532154</v>
      </c>
      <c r="S4834" s="151">
        <v>347534609</v>
      </c>
      <c r="T4834" s="153">
        <v>1.36681008211152E+16</v>
      </c>
      <c r="U4834" s="151" t="s">
        <v>32</v>
      </c>
      <c r="V4834" s="141"/>
      <c r="W4834" s="164" t="s">
        <v>13044</v>
      </c>
      <c r="X4834" s="36">
        <v>59320</v>
      </c>
      <c r="Y4834" s="45" t="e">
        <f>VLOOKUP(T4834,Buzon!C:C,1,FALSE)</f>
        <v>#N/A</v>
      </c>
      <c r="Z4834" s="46" t="e">
        <f>VLOOKUP(T4834,Buzon!C:Z,21,FALSE)</f>
        <v>#N/A</v>
      </c>
      <c r="AA4834" s="44" t="e">
        <f>VLOOKUP(T4834,Buzon!C:Z,22,FALSE)</f>
        <v>#N/A</v>
      </c>
      <c r="AB4834" s="44" t="e">
        <f>VLOOKUP(T4834,Buzon!C:Z,23,FALSE)</f>
        <v>#N/A</v>
      </c>
      <c r="AC4834" s="44" t="e">
        <f>VLOOKUP(T4834,Buzon!C:Z,24,FALSE)</f>
        <v>#N/A</v>
      </c>
      <c r="AD4834" s="156">
        <f>+H4834</f>
        <v>348</v>
      </c>
      <c r="AE4834" s="140">
        <v>8139649</v>
      </c>
    </row>
    <row r="4835" spans="1:31" s="140" customFormat="1" ht="12" customHeight="1" x14ac:dyDescent="0.25">
      <c r="A4835" s="151" t="s">
        <v>21</v>
      </c>
      <c r="B4835" s="164" t="s">
        <v>9668</v>
      </c>
      <c r="C4835" s="164" t="s">
        <v>11899</v>
      </c>
      <c r="D4835" s="164">
        <v>20</v>
      </c>
      <c r="E4835" s="164" t="s">
        <v>12120</v>
      </c>
      <c r="F4835" s="164" t="s">
        <v>25</v>
      </c>
      <c r="G4835" s="151" t="s">
        <v>26</v>
      </c>
      <c r="H4835" s="156">
        <v>348</v>
      </c>
      <c r="I4835" s="151" t="s">
        <v>27</v>
      </c>
      <c r="J4835" s="158">
        <v>27701428635</v>
      </c>
      <c r="K4835" s="158" t="s">
        <v>12121</v>
      </c>
      <c r="L4835" s="151" t="s">
        <v>31</v>
      </c>
      <c r="M4835" s="158" t="s">
        <v>31</v>
      </c>
      <c r="N4835" s="158" t="s">
        <v>29</v>
      </c>
      <c r="O4835" s="158">
        <v>13668</v>
      </c>
      <c r="P4835" s="149">
        <v>44418.49491898148</v>
      </c>
      <c r="Q4835" s="149">
        <v>44418.255868055552</v>
      </c>
      <c r="R4835" s="168">
        <v>532154</v>
      </c>
      <c r="S4835" s="151">
        <v>347534609</v>
      </c>
      <c r="T4835" s="153">
        <v>1.36681008211152E+16</v>
      </c>
      <c r="U4835" s="151" t="s">
        <v>32</v>
      </c>
      <c r="V4835" s="141"/>
      <c r="W4835" s="164" t="s">
        <v>13044</v>
      </c>
      <c r="X4835" s="36">
        <v>59320</v>
      </c>
      <c r="Y4835" s="45" t="e">
        <f>VLOOKUP(T4835,Buzon!C:C,1,FALSE)</f>
        <v>#N/A</v>
      </c>
      <c r="Z4835" s="46" t="e">
        <f>VLOOKUP(T4835,Buzon!C:Z,21,FALSE)</f>
        <v>#N/A</v>
      </c>
      <c r="AA4835" s="44" t="e">
        <f>VLOOKUP(T4835,Buzon!C:Z,22,FALSE)</f>
        <v>#N/A</v>
      </c>
      <c r="AB4835" s="44" t="e">
        <f>VLOOKUP(T4835,Buzon!C:Z,23,FALSE)</f>
        <v>#N/A</v>
      </c>
      <c r="AC4835" s="44" t="e">
        <f>VLOOKUP(T4835,Buzon!C:Z,24,FALSE)</f>
        <v>#N/A</v>
      </c>
      <c r="AD4835" s="156">
        <f>+H4835</f>
        <v>348</v>
      </c>
      <c r="AE4835" s="140">
        <v>8139649</v>
      </c>
    </row>
    <row r="4836" spans="1:31" s="140" customFormat="1" ht="12" customHeight="1" x14ac:dyDescent="0.25">
      <c r="A4836" s="151" t="s">
        <v>21</v>
      </c>
      <c r="B4836" s="164" t="s">
        <v>9668</v>
      </c>
      <c r="C4836" s="164" t="s">
        <v>11899</v>
      </c>
      <c r="D4836" s="164">
        <v>24</v>
      </c>
      <c r="E4836" s="164" t="s">
        <v>12122</v>
      </c>
      <c r="F4836" s="164" t="s">
        <v>25</v>
      </c>
      <c r="G4836" s="151" t="s">
        <v>26</v>
      </c>
      <c r="H4836" s="156">
        <v>348</v>
      </c>
      <c r="I4836" s="151" t="s">
        <v>27</v>
      </c>
      <c r="J4836" s="158">
        <v>27701428636</v>
      </c>
      <c r="K4836" s="158" t="s">
        <v>12123</v>
      </c>
      <c r="L4836" s="151" t="s">
        <v>31</v>
      </c>
      <c r="M4836" s="158" t="s">
        <v>31</v>
      </c>
      <c r="N4836" s="158" t="s">
        <v>30</v>
      </c>
      <c r="O4836" s="158">
        <v>13668</v>
      </c>
      <c r="P4836" s="149">
        <v>44418.495717592596</v>
      </c>
      <c r="Q4836" s="149">
        <v>44418.255868055552</v>
      </c>
      <c r="R4836" s="168">
        <v>39969</v>
      </c>
      <c r="S4836" s="151">
        <v>347535735</v>
      </c>
      <c r="T4836" s="153">
        <v>1.36681008211153E+16</v>
      </c>
      <c r="U4836" s="151" t="s">
        <v>32</v>
      </c>
      <c r="V4836" s="141"/>
      <c r="W4836" s="164" t="s">
        <v>13044</v>
      </c>
      <c r="X4836" s="36">
        <v>59320</v>
      </c>
      <c r="Y4836" s="45" t="e">
        <f>VLOOKUP(T4836,Buzon!C:C,1,FALSE)</f>
        <v>#N/A</v>
      </c>
      <c r="Z4836" s="46" t="e">
        <f>VLOOKUP(T4836,Buzon!C:Z,21,FALSE)</f>
        <v>#N/A</v>
      </c>
      <c r="AA4836" s="44" t="e">
        <f>VLOOKUP(T4836,Buzon!C:Z,22,FALSE)</f>
        <v>#N/A</v>
      </c>
      <c r="AB4836" s="44" t="e">
        <f>VLOOKUP(T4836,Buzon!C:Z,23,FALSE)</f>
        <v>#N/A</v>
      </c>
      <c r="AC4836" s="44" t="e">
        <f>VLOOKUP(T4836,Buzon!C:Z,24,FALSE)</f>
        <v>#N/A</v>
      </c>
      <c r="AD4836" s="156">
        <f>+H4836</f>
        <v>348</v>
      </c>
      <c r="AE4836" s="140">
        <v>8139649</v>
      </c>
    </row>
    <row r="4837" spans="1:31" s="140" customFormat="1" ht="12" customHeight="1" x14ac:dyDescent="0.25">
      <c r="A4837" s="151" t="s">
        <v>21</v>
      </c>
      <c r="B4837" s="164" t="s">
        <v>9662</v>
      </c>
      <c r="C4837" s="164" t="s">
        <v>12124</v>
      </c>
      <c r="D4837" s="164">
        <v>9</v>
      </c>
      <c r="E4837" s="164" t="s">
        <v>12125</v>
      </c>
      <c r="F4837" s="164" t="s">
        <v>47</v>
      </c>
      <c r="G4837" s="151" t="s">
        <v>26</v>
      </c>
      <c r="H4837" s="156">
        <v>174</v>
      </c>
      <c r="I4837" s="151" t="s">
        <v>27</v>
      </c>
      <c r="J4837" s="158">
        <v>27701428649</v>
      </c>
      <c r="K4837" s="158" t="s">
        <v>12126</v>
      </c>
      <c r="L4837" s="151" t="s">
        <v>31</v>
      </c>
      <c r="M4837" s="158" t="s">
        <v>31</v>
      </c>
      <c r="N4837" s="158" t="s">
        <v>29</v>
      </c>
      <c r="O4837" s="158">
        <v>11155</v>
      </c>
      <c r="P4837" s="149">
        <v>44418.501863425925</v>
      </c>
      <c r="Q4837" s="149">
        <v>44418.245034722226</v>
      </c>
      <c r="R4837" s="168">
        <v>387761</v>
      </c>
      <c r="S4837" s="151">
        <v>347545508</v>
      </c>
      <c r="T4837" s="153">
        <v>1.11551008211201E+16</v>
      </c>
      <c r="U4837" s="151" t="s">
        <v>32</v>
      </c>
      <c r="V4837" s="141"/>
      <c r="W4837" s="164" t="s">
        <v>13044</v>
      </c>
      <c r="X4837" s="36">
        <v>59320</v>
      </c>
      <c r="Y4837" s="45" t="e">
        <f>VLOOKUP(T4837,Buzon!C:C,1,FALSE)</f>
        <v>#N/A</v>
      </c>
      <c r="Z4837" s="46" t="e">
        <f>VLOOKUP(T4837,Buzon!C:Z,21,FALSE)</f>
        <v>#N/A</v>
      </c>
      <c r="AA4837" s="44" t="e">
        <f>VLOOKUP(T4837,Buzon!C:Z,22,FALSE)</f>
        <v>#N/A</v>
      </c>
      <c r="AB4837" s="44" t="e">
        <f>VLOOKUP(T4837,Buzon!C:Z,23,FALSE)</f>
        <v>#N/A</v>
      </c>
      <c r="AC4837" s="44" t="e">
        <f>VLOOKUP(T4837,Buzon!C:Z,24,FALSE)</f>
        <v>#N/A</v>
      </c>
      <c r="AD4837" s="156">
        <f>+H4837</f>
        <v>174</v>
      </c>
      <c r="AE4837" s="140">
        <v>8139649</v>
      </c>
    </row>
    <row r="4838" spans="1:31" s="140" customFormat="1" ht="12" customHeight="1" x14ac:dyDescent="0.25">
      <c r="A4838" s="151" t="s">
        <v>21</v>
      </c>
      <c r="B4838" s="164" t="s">
        <v>9662</v>
      </c>
      <c r="C4838" s="164" t="s">
        <v>12124</v>
      </c>
      <c r="D4838" s="164">
        <v>10</v>
      </c>
      <c r="E4838" s="164" t="s">
        <v>12127</v>
      </c>
      <c r="F4838" s="164" t="s">
        <v>47</v>
      </c>
      <c r="G4838" s="151" t="s">
        <v>26</v>
      </c>
      <c r="H4838" s="156">
        <v>174</v>
      </c>
      <c r="I4838" s="151" t="s">
        <v>27</v>
      </c>
      <c r="J4838" s="158">
        <v>27701428650</v>
      </c>
      <c r="K4838" s="158" t="s">
        <v>12128</v>
      </c>
      <c r="L4838" s="151" t="s">
        <v>31</v>
      </c>
      <c r="M4838" s="158" t="s">
        <v>31</v>
      </c>
      <c r="N4838" s="158" t="s">
        <v>29</v>
      </c>
      <c r="O4838" s="158">
        <v>11155</v>
      </c>
      <c r="P4838" s="149">
        <v>44418.501863425925</v>
      </c>
      <c r="Q4838" s="149">
        <v>44418.245034722226</v>
      </c>
      <c r="R4838" s="168">
        <v>387761</v>
      </c>
      <c r="S4838" s="151">
        <v>347545508</v>
      </c>
      <c r="T4838" s="153">
        <v>1.11551008211201E+16</v>
      </c>
      <c r="U4838" s="151" t="s">
        <v>32</v>
      </c>
      <c r="V4838" s="141"/>
      <c r="W4838" s="164" t="s">
        <v>13044</v>
      </c>
      <c r="X4838" s="36">
        <v>59320</v>
      </c>
      <c r="Y4838" s="45" t="e">
        <f>VLOOKUP(T4838,Buzon!C:C,1,FALSE)</f>
        <v>#N/A</v>
      </c>
      <c r="Z4838" s="46" t="e">
        <f>VLOOKUP(T4838,Buzon!C:Z,21,FALSE)</f>
        <v>#N/A</v>
      </c>
      <c r="AA4838" s="44" t="e">
        <f>VLOOKUP(T4838,Buzon!C:Z,22,FALSE)</f>
        <v>#N/A</v>
      </c>
      <c r="AB4838" s="44" t="e">
        <f>VLOOKUP(T4838,Buzon!C:Z,23,FALSE)</f>
        <v>#N/A</v>
      </c>
      <c r="AC4838" s="44" t="e">
        <f>VLOOKUP(T4838,Buzon!C:Z,24,FALSE)</f>
        <v>#N/A</v>
      </c>
      <c r="AD4838" s="156">
        <f>+H4838</f>
        <v>174</v>
      </c>
      <c r="AE4838" s="140">
        <v>8139649</v>
      </c>
    </row>
    <row r="4839" spans="1:31" s="140" customFormat="1" ht="12" customHeight="1" x14ac:dyDescent="0.25">
      <c r="A4839" s="151" t="s">
        <v>21</v>
      </c>
      <c r="B4839" s="164" t="s">
        <v>9662</v>
      </c>
      <c r="C4839" s="164" t="s">
        <v>12124</v>
      </c>
      <c r="D4839" s="164">
        <v>11</v>
      </c>
      <c r="E4839" s="164" t="s">
        <v>12129</v>
      </c>
      <c r="F4839" s="164" t="s">
        <v>25</v>
      </c>
      <c r="G4839" s="151" t="s">
        <v>26</v>
      </c>
      <c r="H4839" s="156">
        <v>278</v>
      </c>
      <c r="I4839" s="151" t="s">
        <v>27</v>
      </c>
      <c r="J4839" s="158">
        <v>27701428651</v>
      </c>
      <c r="K4839" s="158" t="s">
        <v>12130</v>
      </c>
      <c r="L4839" s="151" t="s">
        <v>31</v>
      </c>
      <c r="M4839" s="158" t="s">
        <v>31</v>
      </c>
      <c r="N4839" s="158" t="s">
        <v>29</v>
      </c>
      <c r="O4839" s="158">
        <v>11155</v>
      </c>
      <c r="P4839" s="149">
        <v>44418.501863425925</v>
      </c>
      <c r="Q4839" s="149">
        <v>44418.245034722226</v>
      </c>
      <c r="R4839" s="168">
        <v>387761</v>
      </c>
      <c r="S4839" s="151">
        <v>347545508</v>
      </c>
      <c r="T4839" s="153">
        <v>1.11551008211201E+16</v>
      </c>
      <c r="U4839" s="151" t="s">
        <v>32</v>
      </c>
      <c r="V4839" s="141"/>
      <c r="W4839" s="164" t="s">
        <v>13044</v>
      </c>
      <c r="X4839" s="36">
        <v>59320</v>
      </c>
      <c r="Y4839" s="45" t="e">
        <f>VLOOKUP(T4839,Buzon!C:C,1,FALSE)</f>
        <v>#N/A</v>
      </c>
      <c r="Z4839" s="46" t="e">
        <f>VLOOKUP(T4839,Buzon!C:Z,21,FALSE)</f>
        <v>#N/A</v>
      </c>
      <c r="AA4839" s="44" t="e">
        <f>VLOOKUP(T4839,Buzon!C:Z,22,FALSE)</f>
        <v>#N/A</v>
      </c>
      <c r="AB4839" s="44" t="e">
        <f>VLOOKUP(T4839,Buzon!C:Z,23,FALSE)</f>
        <v>#N/A</v>
      </c>
      <c r="AC4839" s="44" t="e">
        <f>VLOOKUP(T4839,Buzon!C:Z,24,FALSE)</f>
        <v>#N/A</v>
      </c>
      <c r="AD4839" s="156">
        <f>+H4839</f>
        <v>278</v>
      </c>
      <c r="AE4839" s="140">
        <v>8139649</v>
      </c>
    </row>
    <row r="4840" spans="1:31" s="140" customFormat="1" ht="12" customHeight="1" x14ac:dyDescent="0.25">
      <c r="A4840" s="151" t="s">
        <v>21</v>
      </c>
      <c r="B4840" s="164" t="s">
        <v>9662</v>
      </c>
      <c r="C4840" s="164" t="s">
        <v>12124</v>
      </c>
      <c r="D4840" s="164">
        <v>12</v>
      </c>
      <c r="E4840" s="164" t="s">
        <v>12131</v>
      </c>
      <c r="F4840" s="164" t="s">
        <v>25</v>
      </c>
      <c r="G4840" s="151" t="s">
        <v>26</v>
      </c>
      <c r="H4840" s="156">
        <v>278</v>
      </c>
      <c r="I4840" s="151" t="s">
        <v>27</v>
      </c>
      <c r="J4840" s="158">
        <v>27701428652</v>
      </c>
      <c r="K4840" s="158" t="s">
        <v>12132</v>
      </c>
      <c r="L4840" s="151" t="s">
        <v>31</v>
      </c>
      <c r="M4840" s="158" t="s">
        <v>31</v>
      </c>
      <c r="N4840" s="158" t="s">
        <v>29</v>
      </c>
      <c r="O4840" s="158">
        <v>11155</v>
      </c>
      <c r="P4840" s="149">
        <v>44418.501863425925</v>
      </c>
      <c r="Q4840" s="149">
        <v>44418.245034722226</v>
      </c>
      <c r="R4840" s="168">
        <v>387761</v>
      </c>
      <c r="S4840" s="151">
        <v>347545508</v>
      </c>
      <c r="T4840" s="153">
        <v>1.11551008211201E+16</v>
      </c>
      <c r="U4840" s="151" t="s">
        <v>32</v>
      </c>
      <c r="V4840" s="141"/>
      <c r="W4840" s="164" t="s">
        <v>13044</v>
      </c>
      <c r="X4840" s="36">
        <v>59320</v>
      </c>
      <c r="Y4840" s="45" t="e">
        <f>VLOOKUP(T4840,Buzon!C:C,1,FALSE)</f>
        <v>#N/A</v>
      </c>
      <c r="Z4840" s="46" t="e">
        <f>VLOOKUP(T4840,Buzon!C:Z,21,FALSE)</f>
        <v>#N/A</v>
      </c>
      <c r="AA4840" s="44" t="e">
        <f>VLOOKUP(T4840,Buzon!C:Z,22,FALSE)</f>
        <v>#N/A</v>
      </c>
      <c r="AB4840" s="44" t="e">
        <f>VLOOKUP(T4840,Buzon!C:Z,23,FALSE)</f>
        <v>#N/A</v>
      </c>
      <c r="AC4840" s="44" t="e">
        <f>VLOOKUP(T4840,Buzon!C:Z,24,FALSE)</f>
        <v>#N/A</v>
      </c>
      <c r="AD4840" s="156">
        <f>+H4840</f>
        <v>278</v>
      </c>
      <c r="AE4840" s="140">
        <v>8139649</v>
      </c>
    </row>
    <row r="4841" spans="1:31" s="140" customFormat="1" ht="12" customHeight="1" x14ac:dyDescent="0.25">
      <c r="A4841" s="151" t="s">
        <v>21</v>
      </c>
      <c r="B4841" s="164" t="s">
        <v>9662</v>
      </c>
      <c r="C4841" s="164" t="s">
        <v>4122</v>
      </c>
      <c r="D4841" s="164">
        <v>1</v>
      </c>
      <c r="E4841" s="164" t="s">
        <v>12133</v>
      </c>
      <c r="F4841" s="164" t="s">
        <v>25</v>
      </c>
      <c r="G4841" s="151" t="s">
        <v>26</v>
      </c>
      <c r="H4841" s="156">
        <v>348</v>
      </c>
      <c r="I4841" s="151" t="s">
        <v>27</v>
      </c>
      <c r="J4841" s="158">
        <v>27701428658</v>
      </c>
      <c r="K4841" s="158" t="s">
        <v>12134</v>
      </c>
      <c r="L4841" s="151" t="s">
        <v>31</v>
      </c>
      <c r="M4841" s="158" t="s">
        <v>31</v>
      </c>
      <c r="N4841" s="158" t="s">
        <v>29</v>
      </c>
      <c r="O4841" s="158">
        <v>11155</v>
      </c>
      <c r="P4841" s="149">
        <v>44418.51190972222</v>
      </c>
      <c r="Q4841" s="149">
        <v>44418.245034722226</v>
      </c>
      <c r="R4841" s="168">
        <v>753015</v>
      </c>
      <c r="S4841" s="151">
        <v>347563927</v>
      </c>
      <c r="T4841" s="153">
        <v>1.11551008211216E+16</v>
      </c>
      <c r="U4841" s="151" t="s">
        <v>32</v>
      </c>
      <c r="V4841" s="141"/>
      <c r="W4841" s="164" t="s">
        <v>13044</v>
      </c>
      <c r="X4841" s="36">
        <v>59320</v>
      </c>
      <c r="Y4841" s="45" t="e">
        <f>VLOOKUP(T4841,Buzon!C:C,1,FALSE)</f>
        <v>#N/A</v>
      </c>
      <c r="Z4841" s="46" t="e">
        <f>VLOOKUP(T4841,Buzon!C:Z,21,FALSE)</f>
        <v>#N/A</v>
      </c>
      <c r="AA4841" s="44" t="e">
        <f>VLOOKUP(T4841,Buzon!C:Z,22,FALSE)</f>
        <v>#N/A</v>
      </c>
      <c r="AB4841" s="44" t="e">
        <f>VLOOKUP(T4841,Buzon!C:Z,23,FALSE)</f>
        <v>#N/A</v>
      </c>
      <c r="AC4841" s="44" t="e">
        <f>VLOOKUP(T4841,Buzon!C:Z,24,FALSE)</f>
        <v>#N/A</v>
      </c>
      <c r="AD4841" s="156">
        <f>+H4841</f>
        <v>348</v>
      </c>
      <c r="AE4841" s="140">
        <v>8139649</v>
      </c>
    </row>
    <row r="4842" spans="1:31" s="140" customFormat="1" ht="12" customHeight="1" x14ac:dyDescent="0.25">
      <c r="A4842" s="151" t="s">
        <v>21</v>
      </c>
      <c r="B4842" s="164" t="s">
        <v>9662</v>
      </c>
      <c r="C4842" s="164" t="s">
        <v>4122</v>
      </c>
      <c r="D4842" s="164">
        <v>2</v>
      </c>
      <c r="E4842" s="164" t="s">
        <v>12135</v>
      </c>
      <c r="F4842" s="164" t="s">
        <v>25</v>
      </c>
      <c r="G4842" s="151" t="s">
        <v>26</v>
      </c>
      <c r="H4842" s="156">
        <v>348</v>
      </c>
      <c r="I4842" s="151" t="s">
        <v>27</v>
      </c>
      <c r="J4842" s="158">
        <v>27701428659</v>
      </c>
      <c r="K4842" s="158" t="s">
        <v>12136</v>
      </c>
      <c r="L4842" s="151" t="s">
        <v>31</v>
      </c>
      <c r="M4842" s="158" t="s">
        <v>31</v>
      </c>
      <c r="N4842" s="158" t="s">
        <v>29</v>
      </c>
      <c r="O4842" s="158">
        <v>11155</v>
      </c>
      <c r="P4842" s="149">
        <v>44418.51190972222</v>
      </c>
      <c r="Q4842" s="149">
        <v>44418.245034722226</v>
      </c>
      <c r="R4842" s="168">
        <v>753015</v>
      </c>
      <c r="S4842" s="151">
        <v>347563927</v>
      </c>
      <c r="T4842" s="153">
        <v>1.11551008211216E+16</v>
      </c>
      <c r="U4842" s="151" t="s">
        <v>32</v>
      </c>
      <c r="V4842" s="141"/>
      <c r="W4842" s="164" t="s">
        <v>13044</v>
      </c>
      <c r="X4842" s="36">
        <v>59320</v>
      </c>
      <c r="Y4842" s="45" t="e">
        <f>VLOOKUP(T4842,Buzon!C:C,1,FALSE)</f>
        <v>#N/A</v>
      </c>
      <c r="Z4842" s="46" t="e">
        <f>VLOOKUP(T4842,Buzon!C:Z,21,FALSE)</f>
        <v>#N/A</v>
      </c>
      <c r="AA4842" s="44" t="e">
        <f>VLOOKUP(T4842,Buzon!C:Z,22,FALSE)</f>
        <v>#N/A</v>
      </c>
      <c r="AB4842" s="44" t="e">
        <f>VLOOKUP(T4842,Buzon!C:Z,23,FALSE)</f>
        <v>#N/A</v>
      </c>
      <c r="AC4842" s="44" t="e">
        <f>VLOOKUP(T4842,Buzon!C:Z,24,FALSE)</f>
        <v>#N/A</v>
      </c>
      <c r="AD4842" s="156">
        <f>+H4842</f>
        <v>348</v>
      </c>
      <c r="AE4842" s="140">
        <v>8139649</v>
      </c>
    </row>
    <row r="4843" spans="1:31" s="140" customFormat="1" ht="12" customHeight="1" x14ac:dyDescent="0.25">
      <c r="A4843" s="151" t="s">
        <v>21</v>
      </c>
      <c r="B4843" s="164" t="s">
        <v>9668</v>
      </c>
      <c r="C4843" s="164" t="s">
        <v>4122</v>
      </c>
      <c r="D4843" s="164">
        <v>33</v>
      </c>
      <c r="E4843" s="164" t="s">
        <v>12137</v>
      </c>
      <c r="F4843" s="164" t="s">
        <v>25</v>
      </c>
      <c r="G4843" s="151" t="s">
        <v>26</v>
      </c>
      <c r="H4843" s="156">
        <v>348</v>
      </c>
      <c r="I4843" s="151" t="s">
        <v>27</v>
      </c>
      <c r="J4843" s="158">
        <v>27701428663</v>
      </c>
      <c r="K4843" s="158" t="s">
        <v>12138</v>
      </c>
      <c r="L4843" s="151" t="s">
        <v>31</v>
      </c>
      <c r="M4843" s="158" t="s">
        <v>31</v>
      </c>
      <c r="N4843" s="158" t="s">
        <v>29</v>
      </c>
      <c r="O4843" s="158">
        <v>13668</v>
      </c>
      <c r="P4843" s="149">
        <v>44418.515347222223</v>
      </c>
      <c r="Q4843" s="149">
        <v>44418.255868055552</v>
      </c>
      <c r="R4843" s="168">
        <v>15918</v>
      </c>
      <c r="S4843" s="151">
        <v>347570856</v>
      </c>
      <c r="T4843" s="153">
        <v>1.36681008211221E+16</v>
      </c>
      <c r="U4843" s="151" t="s">
        <v>32</v>
      </c>
      <c r="V4843" s="141"/>
      <c r="W4843" s="164" t="s">
        <v>13044</v>
      </c>
      <c r="X4843" s="36">
        <v>59320</v>
      </c>
      <c r="Y4843" s="45" t="e">
        <f>VLOOKUP(T4843,Buzon!C:C,1,FALSE)</f>
        <v>#N/A</v>
      </c>
      <c r="Z4843" s="46" t="e">
        <f>VLOOKUP(T4843,Buzon!C:Z,21,FALSE)</f>
        <v>#N/A</v>
      </c>
      <c r="AA4843" s="44" t="e">
        <f>VLOOKUP(T4843,Buzon!C:Z,22,FALSE)</f>
        <v>#N/A</v>
      </c>
      <c r="AB4843" s="44" t="e">
        <f>VLOOKUP(T4843,Buzon!C:Z,23,FALSE)</f>
        <v>#N/A</v>
      </c>
      <c r="AC4843" s="44" t="e">
        <f>VLOOKUP(T4843,Buzon!C:Z,24,FALSE)</f>
        <v>#N/A</v>
      </c>
      <c r="AD4843" s="156">
        <f>+H4843</f>
        <v>348</v>
      </c>
      <c r="AE4843" s="140">
        <v>8139649</v>
      </c>
    </row>
    <row r="4844" spans="1:31" s="150" customFormat="1" ht="12" customHeight="1" x14ac:dyDescent="0.25">
      <c r="A4844" s="151" t="s">
        <v>21</v>
      </c>
      <c r="B4844" s="158" t="s">
        <v>9662</v>
      </c>
      <c r="C4844" s="158" t="s">
        <v>7314</v>
      </c>
      <c r="D4844" s="158">
        <v>28</v>
      </c>
      <c r="E4844" s="158" t="s">
        <v>12074</v>
      </c>
      <c r="F4844" s="158" t="s">
        <v>71</v>
      </c>
      <c r="G4844" s="151" t="s">
        <v>26</v>
      </c>
      <c r="H4844" s="156">
        <v>174</v>
      </c>
      <c r="I4844" s="151" t="s">
        <v>296</v>
      </c>
      <c r="J4844" s="158">
        <v>27701428664</v>
      </c>
      <c r="K4844" s="158" t="s">
        <v>12139</v>
      </c>
      <c r="L4844" s="151" t="s">
        <v>31</v>
      </c>
      <c r="M4844" s="158" t="s">
        <v>29</v>
      </c>
      <c r="N4844" s="158" t="s">
        <v>31</v>
      </c>
      <c r="O4844" s="158">
        <v>11155</v>
      </c>
      <c r="P4844" s="149">
        <v>44418.516006944446</v>
      </c>
      <c r="Q4844" s="149">
        <v>44418.245034722226</v>
      </c>
      <c r="R4844" s="168">
        <v>27701428564</v>
      </c>
      <c r="S4844" s="151">
        <v>347468804</v>
      </c>
      <c r="T4844" s="153">
        <v>1.36681008211031E+16</v>
      </c>
      <c r="U4844" s="151" t="s">
        <v>32</v>
      </c>
      <c r="V4844" s="141"/>
      <c r="W4844" s="164"/>
      <c r="X4844" s="36"/>
      <c r="Y4844" s="24" t="e">
        <f>VLOOKUP(T4844,Buzon!C:C,1,FALSE)</f>
        <v>#N/A</v>
      </c>
      <c r="Z4844" s="13" t="e">
        <f>VLOOKUP(T4844,Buzon!C:Z,21,FALSE)</f>
        <v>#N/A</v>
      </c>
      <c r="AA4844" s="162" t="e">
        <f>VLOOKUP(T4844,Buzon!C:Z,22,FALSE)</f>
        <v>#N/A</v>
      </c>
      <c r="AB4844" s="162" t="e">
        <f>VLOOKUP(T4844,Buzon!C:Z,23,FALSE)</f>
        <v>#N/A</v>
      </c>
      <c r="AC4844" s="162" t="e">
        <f>VLOOKUP(T4844,Buzon!C:Z,24,FALSE)</f>
        <v>#N/A</v>
      </c>
      <c r="AD4844" s="188"/>
      <c r="AE4844" s="150">
        <v>8139649</v>
      </c>
    </row>
    <row r="4845" spans="1:31" s="140" customFormat="1" ht="12" customHeight="1" x14ac:dyDescent="0.25">
      <c r="A4845" s="151" t="s">
        <v>21</v>
      </c>
      <c r="B4845" s="164" t="s">
        <v>9668</v>
      </c>
      <c r="C4845" s="164" t="s">
        <v>12140</v>
      </c>
      <c r="D4845" s="164">
        <v>21</v>
      </c>
      <c r="E4845" s="164" t="s">
        <v>12141</v>
      </c>
      <c r="F4845" s="164" t="s">
        <v>47</v>
      </c>
      <c r="G4845" s="151" t="s">
        <v>26</v>
      </c>
      <c r="H4845" s="156">
        <v>174</v>
      </c>
      <c r="I4845" s="151" t="s">
        <v>27</v>
      </c>
      <c r="J4845" s="158">
        <v>27701428668</v>
      </c>
      <c r="K4845" s="158" t="s">
        <v>12142</v>
      </c>
      <c r="L4845" s="151" t="s">
        <v>31</v>
      </c>
      <c r="M4845" s="158" t="s">
        <v>31</v>
      </c>
      <c r="N4845" s="158" t="s">
        <v>29</v>
      </c>
      <c r="O4845" s="158">
        <v>13668</v>
      </c>
      <c r="P4845" s="149">
        <v>44418.518807870372</v>
      </c>
      <c r="Q4845" s="149">
        <v>44418.255868055552</v>
      </c>
      <c r="R4845" s="168">
        <v>84061</v>
      </c>
      <c r="S4845" s="151">
        <v>347575327</v>
      </c>
      <c r="T4845" s="153">
        <v>1.36681008211226E+16</v>
      </c>
      <c r="U4845" s="151" t="s">
        <v>32</v>
      </c>
      <c r="V4845" s="141"/>
      <c r="W4845" s="164" t="s">
        <v>13044</v>
      </c>
      <c r="X4845" s="36">
        <v>59320</v>
      </c>
      <c r="Y4845" s="45" t="e">
        <f>VLOOKUP(T4845,Buzon!C:C,1,FALSE)</f>
        <v>#N/A</v>
      </c>
      <c r="Z4845" s="46" t="e">
        <f>VLOOKUP(T4845,Buzon!C:Z,21,FALSE)</f>
        <v>#N/A</v>
      </c>
      <c r="AA4845" s="44" t="e">
        <f>VLOOKUP(T4845,Buzon!C:Z,22,FALSE)</f>
        <v>#N/A</v>
      </c>
      <c r="AB4845" s="44" t="e">
        <f>VLOOKUP(T4845,Buzon!C:Z,23,FALSE)</f>
        <v>#N/A</v>
      </c>
      <c r="AC4845" s="44" t="e">
        <f>VLOOKUP(T4845,Buzon!C:Z,24,FALSE)</f>
        <v>#N/A</v>
      </c>
      <c r="AD4845" s="156">
        <f>+H4845</f>
        <v>174</v>
      </c>
      <c r="AE4845" s="140" t="e">
        <v>#N/A</v>
      </c>
    </row>
    <row r="4846" spans="1:31" s="140" customFormat="1" ht="12" customHeight="1" x14ac:dyDescent="0.25">
      <c r="A4846" s="151" t="s">
        <v>21</v>
      </c>
      <c r="B4846" s="164" t="s">
        <v>9668</v>
      </c>
      <c r="C4846" s="164" t="s">
        <v>12140</v>
      </c>
      <c r="D4846" s="164">
        <v>22</v>
      </c>
      <c r="E4846" s="164" t="s">
        <v>12143</v>
      </c>
      <c r="F4846" s="164" t="s">
        <v>25</v>
      </c>
      <c r="G4846" s="151" t="s">
        <v>26</v>
      </c>
      <c r="H4846" s="156">
        <v>278</v>
      </c>
      <c r="I4846" s="151" t="s">
        <v>27</v>
      </c>
      <c r="J4846" s="158">
        <v>27701428669</v>
      </c>
      <c r="K4846" s="158" t="s">
        <v>12144</v>
      </c>
      <c r="L4846" s="151" t="s">
        <v>31</v>
      </c>
      <c r="M4846" s="158" t="s">
        <v>31</v>
      </c>
      <c r="N4846" s="158" t="s">
        <v>29</v>
      </c>
      <c r="O4846" s="158">
        <v>13668</v>
      </c>
      <c r="P4846" s="149">
        <v>44418.518819444442</v>
      </c>
      <c r="Q4846" s="149">
        <v>44418.255868055552</v>
      </c>
      <c r="R4846" s="168">
        <v>84061</v>
      </c>
      <c r="S4846" s="151">
        <v>347575327</v>
      </c>
      <c r="T4846" s="153">
        <v>1.36681008211226E+16</v>
      </c>
      <c r="U4846" s="151" t="s">
        <v>32</v>
      </c>
      <c r="V4846" s="141"/>
      <c r="W4846" s="164" t="s">
        <v>13044</v>
      </c>
      <c r="X4846" s="36">
        <v>59320</v>
      </c>
      <c r="Y4846" s="45" t="e">
        <f>VLOOKUP(T4846,Buzon!C:C,1,FALSE)</f>
        <v>#N/A</v>
      </c>
      <c r="Z4846" s="46" t="e">
        <f>VLOOKUP(T4846,Buzon!C:Z,21,FALSE)</f>
        <v>#N/A</v>
      </c>
      <c r="AA4846" s="44" t="e">
        <f>VLOOKUP(T4846,Buzon!C:Z,22,FALSE)</f>
        <v>#N/A</v>
      </c>
      <c r="AB4846" s="44" t="e">
        <f>VLOOKUP(T4846,Buzon!C:Z,23,FALSE)</f>
        <v>#N/A</v>
      </c>
      <c r="AC4846" s="44" t="e">
        <f>VLOOKUP(T4846,Buzon!C:Z,24,FALSE)</f>
        <v>#N/A</v>
      </c>
      <c r="AD4846" s="156">
        <f>+H4846</f>
        <v>278</v>
      </c>
      <c r="AE4846" s="140">
        <v>8139649</v>
      </c>
    </row>
    <row r="4847" spans="1:31" s="140" customFormat="1" ht="12" customHeight="1" x14ac:dyDescent="0.25">
      <c r="A4847" s="151" t="s">
        <v>21</v>
      </c>
      <c r="B4847" s="164" t="s">
        <v>9662</v>
      </c>
      <c r="C4847" s="164" t="s">
        <v>12145</v>
      </c>
      <c r="D4847" s="164">
        <v>24</v>
      </c>
      <c r="E4847" s="164" t="s">
        <v>9860</v>
      </c>
      <c r="F4847" s="164" t="s">
        <v>25</v>
      </c>
      <c r="G4847" s="151" t="s">
        <v>26</v>
      </c>
      <c r="H4847" s="156">
        <v>348</v>
      </c>
      <c r="I4847" s="151" t="s">
        <v>27</v>
      </c>
      <c r="J4847" s="158">
        <v>27701428671</v>
      </c>
      <c r="K4847" s="158" t="s">
        <v>12146</v>
      </c>
      <c r="L4847" s="151" t="s">
        <v>31</v>
      </c>
      <c r="M4847" s="158" t="s">
        <v>31</v>
      </c>
      <c r="N4847" s="158" t="s">
        <v>29</v>
      </c>
      <c r="O4847" s="158">
        <v>11155</v>
      </c>
      <c r="P4847" s="149">
        <v>44418.520173611112</v>
      </c>
      <c r="Q4847" s="149">
        <v>44418.245034722226</v>
      </c>
      <c r="R4847" s="168">
        <v>85537</v>
      </c>
      <c r="S4847" s="151">
        <v>347577166</v>
      </c>
      <c r="T4847" s="153">
        <v>1.11551008211228E+16</v>
      </c>
      <c r="U4847" s="151" t="s">
        <v>32</v>
      </c>
      <c r="V4847" s="141"/>
      <c r="W4847" s="164" t="s">
        <v>13044</v>
      </c>
      <c r="X4847" s="36">
        <v>59320</v>
      </c>
      <c r="Y4847" s="45" t="e">
        <f>VLOOKUP(T4847,Buzon!C:C,1,FALSE)</f>
        <v>#N/A</v>
      </c>
      <c r="Z4847" s="46" t="e">
        <f>VLOOKUP(T4847,Buzon!C:Z,21,FALSE)</f>
        <v>#N/A</v>
      </c>
      <c r="AA4847" s="44" t="e">
        <f>VLOOKUP(T4847,Buzon!C:Z,22,FALSE)</f>
        <v>#N/A</v>
      </c>
      <c r="AB4847" s="44" t="e">
        <f>VLOOKUP(T4847,Buzon!C:Z,23,FALSE)</f>
        <v>#N/A</v>
      </c>
      <c r="AC4847" s="44" t="e">
        <f>VLOOKUP(T4847,Buzon!C:Z,24,FALSE)</f>
        <v>#N/A</v>
      </c>
      <c r="AD4847" s="156">
        <f>+H4847</f>
        <v>348</v>
      </c>
      <c r="AE4847" s="140">
        <v>8139649</v>
      </c>
    </row>
    <row r="4848" spans="1:31" s="140" customFormat="1" ht="12" customHeight="1" x14ac:dyDescent="0.25">
      <c r="A4848" s="151" t="s">
        <v>21</v>
      </c>
      <c r="B4848" s="164" t="s">
        <v>9662</v>
      </c>
      <c r="C4848" s="164" t="s">
        <v>4122</v>
      </c>
      <c r="D4848" s="164">
        <v>6</v>
      </c>
      <c r="E4848" s="164" t="s">
        <v>12147</v>
      </c>
      <c r="F4848" s="164" t="s">
        <v>25</v>
      </c>
      <c r="G4848" s="151" t="s">
        <v>26</v>
      </c>
      <c r="H4848" s="156">
        <v>348</v>
      </c>
      <c r="I4848" s="151" t="s">
        <v>27</v>
      </c>
      <c r="J4848" s="158">
        <v>27701428672</v>
      </c>
      <c r="K4848" s="158" t="s">
        <v>12148</v>
      </c>
      <c r="L4848" s="151" t="s">
        <v>31</v>
      </c>
      <c r="M4848" s="158" t="s">
        <v>31</v>
      </c>
      <c r="N4848" s="158" t="s">
        <v>29</v>
      </c>
      <c r="O4848" s="158">
        <v>11155</v>
      </c>
      <c r="P4848" s="149">
        <v>44418.521817129629</v>
      </c>
      <c r="Q4848" s="149">
        <v>44418.245034722226</v>
      </c>
      <c r="R4848" s="168">
        <v>328798</v>
      </c>
      <c r="S4848" s="151">
        <v>347579497</v>
      </c>
      <c r="T4848" s="153">
        <v>1.1155100821123E+16</v>
      </c>
      <c r="U4848" s="151" t="s">
        <v>32</v>
      </c>
      <c r="V4848" s="141"/>
      <c r="W4848" s="164" t="s">
        <v>13044</v>
      </c>
      <c r="X4848" s="36">
        <v>59320</v>
      </c>
      <c r="Y4848" s="45" t="e">
        <f>VLOOKUP(T4848,Buzon!C:C,1,FALSE)</f>
        <v>#N/A</v>
      </c>
      <c r="Z4848" s="46" t="e">
        <f>VLOOKUP(T4848,Buzon!C:Z,21,FALSE)</f>
        <v>#N/A</v>
      </c>
      <c r="AA4848" s="44" t="e">
        <f>VLOOKUP(T4848,Buzon!C:Z,22,FALSE)</f>
        <v>#N/A</v>
      </c>
      <c r="AB4848" s="44" t="e">
        <f>VLOOKUP(T4848,Buzon!C:Z,23,FALSE)</f>
        <v>#N/A</v>
      </c>
      <c r="AC4848" s="44" t="e">
        <f>VLOOKUP(T4848,Buzon!C:Z,24,FALSE)</f>
        <v>#N/A</v>
      </c>
      <c r="AD4848" s="156">
        <f>+H4848</f>
        <v>348</v>
      </c>
      <c r="AE4848" s="140">
        <v>8139649</v>
      </c>
    </row>
    <row r="4849" spans="1:31" s="140" customFormat="1" ht="12" customHeight="1" x14ac:dyDescent="0.25">
      <c r="A4849" s="151" t="s">
        <v>21</v>
      </c>
      <c r="B4849" s="164" t="s">
        <v>9662</v>
      </c>
      <c r="C4849" s="164" t="s">
        <v>4122</v>
      </c>
      <c r="D4849" s="164">
        <v>39</v>
      </c>
      <c r="E4849" s="164" t="s">
        <v>12149</v>
      </c>
      <c r="F4849" s="164" t="s">
        <v>25</v>
      </c>
      <c r="G4849" s="151" t="s">
        <v>26</v>
      </c>
      <c r="H4849" s="156">
        <v>348</v>
      </c>
      <c r="I4849" s="151" t="s">
        <v>27</v>
      </c>
      <c r="J4849" s="158">
        <v>27701428674</v>
      </c>
      <c r="K4849" s="158" t="s">
        <v>12150</v>
      </c>
      <c r="L4849" s="151" t="s">
        <v>31</v>
      </c>
      <c r="M4849" s="158" t="s">
        <v>31</v>
      </c>
      <c r="N4849" s="158" t="s">
        <v>29</v>
      </c>
      <c r="O4849" s="158">
        <v>11155</v>
      </c>
      <c r="P4849" s="149">
        <v>44418.522893518515</v>
      </c>
      <c r="Q4849" s="149">
        <v>44418.245034722226</v>
      </c>
      <c r="R4849" s="168">
        <v>907895</v>
      </c>
      <c r="S4849" s="151">
        <v>347580884</v>
      </c>
      <c r="T4849" s="153">
        <v>1.11551008211232E+16</v>
      </c>
      <c r="U4849" s="151" t="s">
        <v>32</v>
      </c>
      <c r="V4849" s="141"/>
      <c r="W4849" s="164" t="s">
        <v>13044</v>
      </c>
      <c r="X4849" s="36">
        <v>59320</v>
      </c>
      <c r="Y4849" s="45" t="e">
        <f>VLOOKUP(T4849,Buzon!C:C,1,FALSE)</f>
        <v>#N/A</v>
      </c>
      <c r="Z4849" s="46" t="e">
        <f>VLOOKUP(T4849,Buzon!C:Z,21,FALSE)</f>
        <v>#N/A</v>
      </c>
      <c r="AA4849" s="44" t="e">
        <f>VLOOKUP(T4849,Buzon!C:Z,22,FALSE)</f>
        <v>#N/A</v>
      </c>
      <c r="AB4849" s="44" t="e">
        <f>VLOOKUP(T4849,Buzon!C:Z,23,FALSE)</f>
        <v>#N/A</v>
      </c>
      <c r="AC4849" s="44" t="e">
        <f>VLOOKUP(T4849,Buzon!C:Z,24,FALSE)</f>
        <v>#N/A</v>
      </c>
      <c r="AD4849" s="156">
        <f>+H4849</f>
        <v>348</v>
      </c>
      <c r="AE4849" s="140">
        <v>8139649</v>
      </c>
    </row>
    <row r="4850" spans="1:31" s="140" customFormat="1" ht="12" customHeight="1" x14ac:dyDescent="0.25">
      <c r="A4850" s="151" t="s">
        <v>21</v>
      </c>
      <c r="B4850" s="164" t="s">
        <v>9668</v>
      </c>
      <c r="C4850" s="220" t="s">
        <v>12151</v>
      </c>
      <c r="D4850" s="164">
        <v>3</v>
      </c>
      <c r="E4850" s="164" t="s">
        <v>12152</v>
      </c>
      <c r="F4850" s="164" t="s">
        <v>71</v>
      </c>
      <c r="G4850" s="151" t="s">
        <v>26</v>
      </c>
      <c r="H4850" s="156">
        <v>117</v>
      </c>
      <c r="I4850" s="151" t="s">
        <v>27</v>
      </c>
      <c r="J4850" s="158">
        <v>27701428676</v>
      </c>
      <c r="K4850" s="158" t="s">
        <v>12153</v>
      </c>
      <c r="L4850" s="151" t="s">
        <v>31</v>
      </c>
      <c r="M4850" s="158" t="s">
        <v>49</v>
      </c>
      <c r="N4850" s="158" t="s">
        <v>9879</v>
      </c>
      <c r="O4850" s="158">
        <v>13668</v>
      </c>
      <c r="P4850" s="149">
        <v>44418.524212962962</v>
      </c>
      <c r="Q4850" s="149">
        <v>44418.255868055552</v>
      </c>
      <c r="R4850" s="168">
        <v>672</v>
      </c>
      <c r="S4850" s="151">
        <v>347582610</v>
      </c>
      <c r="T4850" s="153">
        <v>1.36681008211234E+16</v>
      </c>
      <c r="U4850" s="151" t="s">
        <v>32</v>
      </c>
      <c r="V4850" s="141"/>
      <c r="W4850" s="164" t="s">
        <v>13043</v>
      </c>
      <c r="X4850" s="36">
        <v>948.5</v>
      </c>
      <c r="Y4850" s="45" t="e">
        <f>VLOOKUP(T4850,Buzon!C:C,1,FALSE)</f>
        <v>#N/A</v>
      </c>
      <c r="Z4850" s="46" t="e">
        <f>VLOOKUP(T4850,Buzon!C:Z,21,FALSE)</f>
        <v>#N/A</v>
      </c>
      <c r="AA4850" s="44" t="e">
        <f>VLOOKUP(T4850,Buzon!C:Z,22,FALSE)</f>
        <v>#N/A</v>
      </c>
      <c r="AB4850" s="44" t="e">
        <f>VLOOKUP(T4850,Buzon!C:Z,23,FALSE)</f>
        <v>#N/A</v>
      </c>
      <c r="AC4850" s="44" t="e">
        <f>VLOOKUP(T4850,Buzon!C:Z,24,FALSE)</f>
        <v>#N/A</v>
      </c>
      <c r="AD4850" s="156">
        <f>+H4850</f>
        <v>117</v>
      </c>
      <c r="AE4850" s="140">
        <v>8139649</v>
      </c>
    </row>
    <row r="4851" spans="1:31" s="140" customFormat="1" ht="12" customHeight="1" x14ac:dyDescent="0.25">
      <c r="A4851" s="151" t="s">
        <v>21</v>
      </c>
      <c r="B4851" s="164" t="s">
        <v>9668</v>
      </c>
      <c r="C4851" s="220" t="s">
        <v>12151</v>
      </c>
      <c r="D4851" s="164">
        <v>4</v>
      </c>
      <c r="E4851" s="164" t="s">
        <v>12154</v>
      </c>
      <c r="F4851" s="164" t="s">
        <v>71</v>
      </c>
      <c r="G4851" s="151" t="s">
        <v>26</v>
      </c>
      <c r="H4851" s="156">
        <v>117</v>
      </c>
      <c r="I4851" s="151" t="s">
        <v>27</v>
      </c>
      <c r="J4851" s="158">
        <v>27701428677</v>
      </c>
      <c r="K4851" s="158" t="s">
        <v>12155</v>
      </c>
      <c r="L4851" s="151" t="s">
        <v>31</v>
      </c>
      <c r="M4851" s="158" t="s">
        <v>49</v>
      </c>
      <c r="N4851" s="158" t="s">
        <v>9879</v>
      </c>
      <c r="O4851" s="158">
        <v>13668</v>
      </c>
      <c r="P4851" s="149">
        <v>44418.524212962962</v>
      </c>
      <c r="Q4851" s="149">
        <v>44418.255868055552</v>
      </c>
      <c r="R4851" s="168">
        <v>672</v>
      </c>
      <c r="S4851" s="151">
        <v>347582610</v>
      </c>
      <c r="T4851" s="153">
        <v>1.36681008211234E+16</v>
      </c>
      <c r="U4851" s="151" t="s">
        <v>32</v>
      </c>
      <c r="V4851" s="141"/>
      <c r="W4851" s="164" t="s">
        <v>13043</v>
      </c>
      <c r="X4851" s="36">
        <v>948.5</v>
      </c>
      <c r="Y4851" s="45" t="e">
        <f>VLOOKUP(T4851,Buzon!C:C,1,FALSE)</f>
        <v>#N/A</v>
      </c>
      <c r="Z4851" s="46" t="e">
        <f>VLOOKUP(T4851,Buzon!C:Z,21,FALSE)</f>
        <v>#N/A</v>
      </c>
      <c r="AA4851" s="44" t="e">
        <f>VLOOKUP(T4851,Buzon!C:Z,22,FALSE)</f>
        <v>#N/A</v>
      </c>
      <c r="AB4851" s="44" t="e">
        <f>VLOOKUP(T4851,Buzon!C:Z,23,FALSE)</f>
        <v>#N/A</v>
      </c>
      <c r="AC4851" s="44" t="e">
        <f>VLOOKUP(T4851,Buzon!C:Z,24,FALSE)</f>
        <v>#N/A</v>
      </c>
      <c r="AD4851" s="156">
        <f>+H4851</f>
        <v>117</v>
      </c>
      <c r="AE4851" s="140">
        <v>8139649</v>
      </c>
    </row>
    <row r="4852" spans="1:31" s="140" customFormat="1" ht="12" customHeight="1" x14ac:dyDescent="0.25">
      <c r="A4852" s="151" t="s">
        <v>21</v>
      </c>
      <c r="B4852" s="164" t="s">
        <v>9662</v>
      </c>
      <c r="C4852" s="164" t="s">
        <v>4122</v>
      </c>
      <c r="D4852" s="164">
        <v>38</v>
      </c>
      <c r="E4852" s="164" t="s">
        <v>12156</v>
      </c>
      <c r="F4852" s="164" t="s">
        <v>25</v>
      </c>
      <c r="G4852" s="151" t="s">
        <v>26</v>
      </c>
      <c r="H4852" s="156">
        <v>348</v>
      </c>
      <c r="I4852" s="151" t="s">
        <v>27</v>
      </c>
      <c r="J4852" s="158">
        <v>27701428681</v>
      </c>
      <c r="K4852" s="158" t="s">
        <v>12157</v>
      </c>
      <c r="L4852" s="151" t="s">
        <v>31</v>
      </c>
      <c r="M4852" s="158" t="s">
        <v>31</v>
      </c>
      <c r="N4852" s="158" t="s">
        <v>29</v>
      </c>
      <c r="O4852" s="158">
        <v>11155</v>
      </c>
      <c r="P4852" s="149">
        <v>44418.530439814815</v>
      </c>
      <c r="Q4852" s="149">
        <v>44418.245034722226</v>
      </c>
      <c r="R4852" s="168">
        <v>502326</v>
      </c>
      <c r="S4852" s="151">
        <v>347591026</v>
      </c>
      <c r="T4852" s="153">
        <v>1.11551008211243E+16</v>
      </c>
      <c r="U4852" s="151" t="s">
        <v>32</v>
      </c>
      <c r="V4852" s="141"/>
      <c r="W4852" s="164" t="s">
        <v>13044</v>
      </c>
      <c r="X4852" s="36">
        <v>59320</v>
      </c>
      <c r="Y4852" s="45" t="e">
        <f>VLOOKUP(T4852,Buzon!C:C,1,FALSE)</f>
        <v>#N/A</v>
      </c>
      <c r="Z4852" s="46" t="e">
        <f>VLOOKUP(T4852,Buzon!C:Z,21,FALSE)</f>
        <v>#N/A</v>
      </c>
      <c r="AA4852" s="44" t="e">
        <f>VLOOKUP(T4852,Buzon!C:Z,22,FALSE)</f>
        <v>#N/A</v>
      </c>
      <c r="AB4852" s="44" t="e">
        <f>VLOOKUP(T4852,Buzon!C:Z,23,FALSE)</f>
        <v>#N/A</v>
      </c>
      <c r="AC4852" s="44" t="e">
        <f>VLOOKUP(T4852,Buzon!C:Z,24,FALSE)</f>
        <v>#N/A</v>
      </c>
      <c r="AD4852" s="156">
        <f>+H4852</f>
        <v>348</v>
      </c>
      <c r="AE4852" s="140">
        <v>8139649</v>
      </c>
    </row>
    <row r="4853" spans="1:31" s="140" customFormat="1" ht="12" customHeight="1" x14ac:dyDescent="0.25">
      <c r="A4853" s="151" t="s">
        <v>21</v>
      </c>
      <c r="B4853" s="164" t="s">
        <v>9662</v>
      </c>
      <c r="C4853" s="164" t="s">
        <v>12158</v>
      </c>
      <c r="D4853" s="164">
        <v>4</v>
      </c>
      <c r="E4853" s="164" t="s">
        <v>12159</v>
      </c>
      <c r="F4853" s="164" t="s">
        <v>71</v>
      </c>
      <c r="G4853" s="151" t="s">
        <v>26</v>
      </c>
      <c r="H4853" s="156">
        <v>174</v>
      </c>
      <c r="I4853" s="151" t="s">
        <v>27</v>
      </c>
      <c r="J4853" s="158">
        <v>27701428687</v>
      </c>
      <c r="K4853" s="158" t="s">
        <v>12160</v>
      </c>
      <c r="L4853" s="151" t="s">
        <v>31</v>
      </c>
      <c r="M4853" s="158" t="s">
        <v>31</v>
      </c>
      <c r="N4853" s="158" t="s">
        <v>29</v>
      </c>
      <c r="O4853" s="158">
        <v>11155</v>
      </c>
      <c r="P4853" s="149">
        <v>44418.535081018519</v>
      </c>
      <c r="Q4853" s="149">
        <v>44418.245034722226</v>
      </c>
      <c r="R4853" s="168">
        <v>2195</v>
      </c>
      <c r="S4853" s="151">
        <v>347597233</v>
      </c>
      <c r="T4853" s="153">
        <v>1.11551008211249E+16</v>
      </c>
      <c r="U4853" s="151" t="s">
        <v>32</v>
      </c>
      <c r="V4853" s="141"/>
      <c r="W4853" s="164" t="s">
        <v>13044</v>
      </c>
      <c r="X4853" s="36">
        <v>59320</v>
      </c>
      <c r="Y4853" s="45" t="e">
        <f>VLOOKUP(T4853,Buzon!C:C,1,FALSE)</f>
        <v>#N/A</v>
      </c>
      <c r="Z4853" s="46" t="e">
        <f>VLOOKUP(T4853,Buzon!C:Z,21,FALSE)</f>
        <v>#N/A</v>
      </c>
      <c r="AA4853" s="44" t="e">
        <f>VLOOKUP(T4853,Buzon!C:Z,22,FALSE)</f>
        <v>#N/A</v>
      </c>
      <c r="AB4853" s="44" t="e">
        <f>VLOOKUP(T4853,Buzon!C:Z,23,FALSE)</f>
        <v>#N/A</v>
      </c>
      <c r="AC4853" s="44" t="e">
        <f>VLOOKUP(T4853,Buzon!C:Z,24,FALSE)</f>
        <v>#N/A</v>
      </c>
      <c r="AD4853" s="156">
        <f>+H4853</f>
        <v>174</v>
      </c>
      <c r="AE4853" s="140">
        <v>8139649</v>
      </c>
    </row>
    <row r="4854" spans="1:31" s="140" customFormat="1" ht="12" customHeight="1" x14ac:dyDescent="0.25">
      <c r="A4854" s="151" t="s">
        <v>21</v>
      </c>
      <c r="B4854" s="164" t="s">
        <v>9668</v>
      </c>
      <c r="C4854" s="164" t="s">
        <v>9765</v>
      </c>
      <c r="D4854" s="164">
        <v>23</v>
      </c>
      <c r="E4854" s="164" t="s">
        <v>12161</v>
      </c>
      <c r="F4854" s="164" t="s">
        <v>219</v>
      </c>
      <c r="G4854" s="151" t="s">
        <v>26</v>
      </c>
      <c r="H4854" s="156">
        <v>174</v>
      </c>
      <c r="I4854" s="151" t="s">
        <v>27</v>
      </c>
      <c r="J4854" s="158">
        <v>27701428690</v>
      </c>
      <c r="K4854" s="158" t="s">
        <v>12162</v>
      </c>
      <c r="L4854" s="151" t="s">
        <v>31</v>
      </c>
      <c r="M4854" s="158" t="s">
        <v>31</v>
      </c>
      <c r="N4854" s="158" t="s">
        <v>29</v>
      </c>
      <c r="O4854" s="158">
        <v>13668</v>
      </c>
      <c r="P4854" s="149">
        <v>44418.54011574074</v>
      </c>
      <c r="Q4854" s="149">
        <v>44418.255868055552</v>
      </c>
      <c r="R4854" s="168">
        <v>144095</v>
      </c>
      <c r="S4854" s="151">
        <v>347604318</v>
      </c>
      <c r="T4854" s="153">
        <v>1.36681008211256E+16</v>
      </c>
      <c r="U4854" s="151" t="s">
        <v>32</v>
      </c>
      <c r="V4854" s="141"/>
      <c r="W4854" s="164" t="s">
        <v>13044</v>
      </c>
      <c r="X4854" s="36">
        <v>59320</v>
      </c>
      <c r="Y4854" s="45" t="e">
        <f>VLOOKUP(T4854,Buzon!C:C,1,FALSE)</f>
        <v>#N/A</v>
      </c>
      <c r="Z4854" s="46" t="e">
        <f>VLOOKUP(T4854,Buzon!C:Z,21,FALSE)</f>
        <v>#N/A</v>
      </c>
      <c r="AA4854" s="44" t="e">
        <f>VLOOKUP(T4854,Buzon!C:Z,22,FALSE)</f>
        <v>#N/A</v>
      </c>
      <c r="AB4854" s="44" t="e">
        <f>VLOOKUP(T4854,Buzon!C:Z,23,FALSE)</f>
        <v>#N/A</v>
      </c>
      <c r="AC4854" s="44" t="e">
        <f>VLOOKUP(T4854,Buzon!C:Z,24,FALSE)</f>
        <v>#N/A</v>
      </c>
      <c r="AD4854" s="156">
        <f>+H4854</f>
        <v>174</v>
      </c>
      <c r="AE4854" s="140">
        <v>8139649</v>
      </c>
    </row>
    <row r="4855" spans="1:31" s="140" customFormat="1" ht="12" customHeight="1" x14ac:dyDescent="0.25">
      <c r="A4855" s="151" t="s">
        <v>21</v>
      </c>
      <c r="B4855" s="164" t="s">
        <v>9668</v>
      </c>
      <c r="C4855" s="164" t="s">
        <v>9765</v>
      </c>
      <c r="D4855" s="164">
        <v>24</v>
      </c>
      <c r="E4855" s="164" t="s">
        <v>12163</v>
      </c>
      <c r="F4855" s="164" t="s">
        <v>219</v>
      </c>
      <c r="G4855" s="151" t="s">
        <v>26</v>
      </c>
      <c r="H4855" s="156">
        <v>174</v>
      </c>
      <c r="I4855" s="151" t="s">
        <v>27</v>
      </c>
      <c r="J4855" s="158">
        <v>27701428691</v>
      </c>
      <c r="K4855" s="158" t="s">
        <v>12164</v>
      </c>
      <c r="L4855" s="151" t="s">
        <v>31</v>
      </c>
      <c r="M4855" s="158" t="s">
        <v>31</v>
      </c>
      <c r="N4855" s="158" t="s">
        <v>29</v>
      </c>
      <c r="O4855" s="158">
        <v>13668</v>
      </c>
      <c r="P4855" s="149">
        <v>44418.54011574074</v>
      </c>
      <c r="Q4855" s="149">
        <v>44418.255868055552</v>
      </c>
      <c r="R4855" s="168">
        <v>144095</v>
      </c>
      <c r="S4855" s="151">
        <v>347604318</v>
      </c>
      <c r="T4855" s="153">
        <v>1.36681008211256E+16</v>
      </c>
      <c r="U4855" s="151" t="s">
        <v>32</v>
      </c>
      <c r="V4855" s="141"/>
      <c r="W4855" s="164" t="s">
        <v>13044</v>
      </c>
      <c r="X4855" s="36">
        <v>59320</v>
      </c>
      <c r="Y4855" s="45" t="e">
        <f>VLOOKUP(T4855,Buzon!C:C,1,FALSE)</f>
        <v>#N/A</v>
      </c>
      <c r="Z4855" s="46" t="e">
        <f>VLOOKUP(T4855,Buzon!C:Z,21,FALSE)</f>
        <v>#N/A</v>
      </c>
      <c r="AA4855" s="44" t="e">
        <f>VLOOKUP(T4855,Buzon!C:Z,22,FALSE)</f>
        <v>#N/A</v>
      </c>
      <c r="AB4855" s="44" t="e">
        <f>VLOOKUP(T4855,Buzon!C:Z,23,FALSE)</f>
        <v>#N/A</v>
      </c>
      <c r="AC4855" s="44" t="e">
        <f>VLOOKUP(T4855,Buzon!C:Z,24,FALSE)</f>
        <v>#N/A</v>
      </c>
      <c r="AD4855" s="156">
        <f>+H4855</f>
        <v>174</v>
      </c>
      <c r="AE4855" s="140">
        <v>8139649</v>
      </c>
    </row>
    <row r="4856" spans="1:31" s="140" customFormat="1" ht="12" customHeight="1" x14ac:dyDescent="0.25">
      <c r="A4856" s="151" t="s">
        <v>21</v>
      </c>
      <c r="B4856" s="164" t="s">
        <v>9662</v>
      </c>
      <c r="C4856" s="164" t="s">
        <v>12158</v>
      </c>
      <c r="D4856" s="164">
        <v>21</v>
      </c>
      <c r="E4856" s="164" t="s">
        <v>12165</v>
      </c>
      <c r="F4856" s="164" t="s">
        <v>47</v>
      </c>
      <c r="G4856" s="151" t="s">
        <v>26</v>
      </c>
      <c r="H4856" s="156">
        <v>174</v>
      </c>
      <c r="I4856" s="151" t="s">
        <v>27</v>
      </c>
      <c r="J4856" s="158">
        <v>27701428692</v>
      </c>
      <c r="K4856" s="158" t="s">
        <v>12166</v>
      </c>
      <c r="L4856" s="151" t="s">
        <v>31</v>
      </c>
      <c r="M4856" s="158" t="s">
        <v>31</v>
      </c>
      <c r="N4856" s="158" t="s">
        <v>29</v>
      </c>
      <c r="O4856" s="158">
        <v>11155</v>
      </c>
      <c r="P4856" s="149">
        <v>44418.540682870371</v>
      </c>
      <c r="Q4856" s="149">
        <v>44418.245034722226</v>
      </c>
      <c r="R4856" s="168">
        <v>31244</v>
      </c>
      <c r="S4856" s="151">
        <v>347605179</v>
      </c>
      <c r="T4856" s="153">
        <v>1.11551008211257E+16</v>
      </c>
      <c r="U4856" s="151" t="s">
        <v>32</v>
      </c>
      <c r="V4856" s="141"/>
      <c r="W4856" s="164" t="s">
        <v>13044</v>
      </c>
      <c r="X4856" s="36">
        <v>59320</v>
      </c>
      <c r="Y4856" s="45" t="e">
        <f>VLOOKUP(T4856,Buzon!C:C,1,FALSE)</f>
        <v>#N/A</v>
      </c>
      <c r="Z4856" s="46" t="e">
        <f>VLOOKUP(T4856,Buzon!C:Z,21,FALSE)</f>
        <v>#N/A</v>
      </c>
      <c r="AA4856" s="44" t="e">
        <f>VLOOKUP(T4856,Buzon!C:Z,22,FALSE)</f>
        <v>#N/A</v>
      </c>
      <c r="AB4856" s="44" t="e">
        <f>VLOOKUP(T4856,Buzon!C:Z,23,FALSE)</f>
        <v>#N/A</v>
      </c>
      <c r="AC4856" s="44" t="e">
        <f>VLOOKUP(T4856,Buzon!C:Z,24,FALSE)</f>
        <v>#N/A</v>
      </c>
      <c r="AD4856" s="156">
        <f>+H4856</f>
        <v>174</v>
      </c>
      <c r="AE4856" s="140">
        <v>8139649</v>
      </c>
    </row>
    <row r="4857" spans="1:31" s="140" customFormat="1" ht="12" customHeight="1" x14ac:dyDescent="0.25">
      <c r="A4857" s="151" t="s">
        <v>21</v>
      </c>
      <c r="B4857" s="164" t="s">
        <v>9662</v>
      </c>
      <c r="C4857" s="164" t="s">
        <v>12158</v>
      </c>
      <c r="D4857" s="164">
        <v>25</v>
      </c>
      <c r="E4857" s="164" t="s">
        <v>12167</v>
      </c>
      <c r="F4857" s="164" t="s">
        <v>47</v>
      </c>
      <c r="G4857" s="151" t="s">
        <v>26</v>
      </c>
      <c r="H4857" s="156">
        <v>174</v>
      </c>
      <c r="I4857" s="151" t="s">
        <v>27</v>
      </c>
      <c r="J4857" s="158">
        <v>27701428693</v>
      </c>
      <c r="K4857" s="158" t="s">
        <v>12168</v>
      </c>
      <c r="L4857" s="151" t="s">
        <v>31</v>
      </c>
      <c r="M4857" s="158" t="s">
        <v>31</v>
      </c>
      <c r="N4857" s="158" t="s">
        <v>29</v>
      </c>
      <c r="O4857" s="158">
        <v>11155</v>
      </c>
      <c r="P4857" s="149">
        <v>44418.540682870371</v>
      </c>
      <c r="Q4857" s="149">
        <v>44418.245034722226</v>
      </c>
      <c r="R4857" s="168">
        <v>31244</v>
      </c>
      <c r="S4857" s="151">
        <v>347605179</v>
      </c>
      <c r="T4857" s="153">
        <v>1.11551008211257E+16</v>
      </c>
      <c r="U4857" s="151" t="s">
        <v>32</v>
      </c>
      <c r="V4857" s="141"/>
      <c r="W4857" s="164" t="s">
        <v>13044</v>
      </c>
      <c r="X4857" s="36">
        <v>59320</v>
      </c>
      <c r="Y4857" s="45" t="e">
        <f>VLOOKUP(T4857,Buzon!C:C,1,FALSE)</f>
        <v>#N/A</v>
      </c>
      <c r="Z4857" s="46" t="e">
        <f>VLOOKUP(T4857,Buzon!C:Z,21,FALSE)</f>
        <v>#N/A</v>
      </c>
      <c r="AA4857" s="44" t="e">
        <f>VLOOKUP(T4857,Buzon!C:Z,22,FALSE)</f>
        <v>#N/A</v>
      </c>
      <c r="AB4857" s="44" t="e">
        <f>VLOOKUP(T4857,Buzon!C:Z,23,FALSE)</f>
        <v>#N/A</v>
      </c>
      <c r="AC4857" s="44" t="e">
        <f>VLOOKUP(T4857,Buzon!C:Z,24,FALSE)</f>
        <v>#N/A</v>
      </c>
      <c r="AD4857" s="156">
        <f>+H4857</f>
        <v>174</v>
      </c>
      <c r="AE4857" s="140">
        <v>8139649</v>
      </c>
    </row>
    <row r="4858" spans="1:31" s="140" customFormat="1" ht="12" customHeight="1" x14ac:dyDescent="0.25">
      <c r="A4858" s="151" t="s">
        <v>21</v>
      </c>
      <c r="B4858" s="164" t="s">
        <v>9662</v>
      </c>
      <c r="C4858" s="164" t="s">
        <v>12158</v>
      </c>
      <c r="D4858" s="164">
        <v>26</v>
      </c>
      <c r="E4858" s="164" t="s">
        <v>12169</v>
      </c>
      <c r="F4858" s="164" t="s">
        <v>71</v>
      </c>
      <c r="G4858" s="151" t="s">
        <v>26</v>
      </c>
      <c r="H4858" s="156">
        <v>174</v>
      </c>
      <c r="I4858" s="151" t="s">
        <v>27</v>
      </c>
      <c r="J4858" s="158">
        <v>27701428694</v>
      </c>
      <c r="K4858" s="158" t="s">
        <v>12170</v>
      </c>
      <c r="L4858" s="151" t="s">
        <v>31</v>
      </c>
      <c r="M4858" s="158" t="s">
        <v>31</v>
      </c>
      <c r="N4858" s="158" t="s">
        <v>29</v>
      </c>
      <c r="O4858" s="158">
        <v>11155</v>
      </c>
      <c r="P4858" s="149">
        <v>44418.540682870371</v>
      </c>
      <c r="Q4858" s="149">
        <v>44418.245034722226</v>
      </c>
      <c r="R4858" s="168">
        <v>31244</v>
      </c>
      <c r="S4858" s="151">
        <v>347605179</v>
      </c>
      <c r="T4858" s="153">
        <v>1.11551008211257E+16</v>
      </c>
      <c r="U4858" s="151" t="s">
        <v>32</v>
      </c>
      <c r="V4858" s="141"/>
      <c r="W4858" s="164" t="s">
        <v>13044</v>
      </c>
      <c r="X4858" s="36">
        <v>59320</v>
      </c>
      <c r="Y4858" s="45" t="e">
        <f>VLOOKUP(T4858,Buzon!C:C,1,FALSE)</f>
        <v>#N/A</v>
      </c>
      <c r="Z4858" s="46" t="e">
        <f>VLOOKUP(T4858,Buzon!C:Z,21,FALSE)</f>
        <v>#N/A</v>
      </c>
      <c r="AA4858" s="44" t="e">
        <f>VLOOKUP(T4858,Buzon!C:Z,22,FALSE)</f>
        <v>#N/A</v>
      </c>
      <c r="AB4858" s="44" t="e">
        <f>VLOOKUP(T4858,Buzon!C:Z,23,FALSE)</f>
        <v>#N/A</v>
      </c>
      <c r="AC4858" s="44" t="e">
        <f>VLOOKUP(T4858,Buzon!C:Z,24,FALSE)</f>
        <v>#N/A</v>
      </c>
      <c r="AD4858" s="156">
        <f>+H4858</f>
        <v>174</v>
      </c>
      <c r="AE4858" s="140">
        <v>8139649</v>
      </c>
    </row>
    <row r="4859" spans="1:31" s="140" customFormat="1" ht="12" customHeight="1" x14ac:dyDescent="0.25">
      <c r="A4859" s="151" t="s">
        <v>21</v>
      </c>
      <c r="B4859" s="164" t="s">
        <v>9662</v>
      </c>
      <c r="C4859" s="164" t="s">
        <v>12158</v>
      </c>
      <c r="D4859" s="164">
        <v>27</v>
      </c>
      <c r="E4859" s="164" t="s">
        <v>12171</v>
      </c>
      <c r="F4859" s="164" t="s">
        <v>25</v>
      </c>
      <c r="G4859" s="151" t="s">
        <v>26</v>
      </c>
      <c r="H4859" s="156">
        <v>348</v>
      </c>
      <c r="I4859" s="151" t="s">
        <v>27</v>
      </c>
      <c r="J4859" s="158">
        <v>27701428695</v>
      </c>
      <c r="K4859" s="158" t="s">
        <v>12172</v>
      </c>
      <c r="L4859" s="151" t="s">
        <v>31</v>
      </c>
      <c r="M4859" s="158" t="s">
        <v>31</v>
      </c>
      <c r="N4859" s="158" t="s">
        <v>29</v>
      </c>
      <c r="O4859" s="158">
        <v>11155</v>
      </c>
      <c r="P4859" s="149">
        <v>44418.540682870371</v>
      </c>
      <c r="Q4859" s="149">
        <v>44418.245034722226</v>
      </c>
      <c r="R4859" s="168">
        <v>31244</v>
      </c>
      <c r="S4859" s="151">
        <v>347605179</v>
      </c>
      <c r="T4859" s="153">
        <v>1.11551008211257E+16</v>
      </c>
      <c r="U4859" s="151" t="s">
        <v>32</v>
      </c>
      <c r="V4859" s="141"/>
      <c r="W4859" s="164" t="s">
        <v>13044</v>
      </c>
      <c r="X4859" s="36">
        <v>59320</v>
      </c>
      <c r="Y4859" s="45" t="e">
        <f>VLOOKUP(T4859,Buzon!C:C,1,FALSE)</f>
        <v>#N/A</v>
      </c>
      <c r="Z4859" s="46" t="e">
        <f>VLOOKUP(T4859,Buzon!C:Z,21,FALSE)</f>
        <v>#N/A</v>
      </c>
      <c r="AA4859" s="44" t="e">
        <f>VLOOKUP(T4859,Buzon!C:Z,22,FALSE)</f>
        <v>#N/A</v>
      </c>
      <c r="AB4859" s="44" t="e">
        <f>VLOOKUP(T4859,Buzon!C:Z,23,FALSE)</f>
        <v>#N/A</v>
      </c>
      <c r="AC4859" s="44" t="e">
        <f>VLOOKUP(T4859,Buzon!C:Z,24,FALSE)</f>
        <v>#N/A</v>
      </c>
      <c r="AD4859" s="156">
        <f>+H4859</f>
        <v>348</v>
      </c>
      <c r="AE4859" s="140">
        <v>8139649</v>
      </c>
    </row>
    <row r="4860" spans="1:31" s="140" customFormat="1" ht="12" customHeight="1" x14ac:dyDescent="0.25">
      <c r="A4860" s="151" t="s">
        <v>21</v>
      </c>
      <c r="B4860" s="164" t="s">
        <v>9662</v>
      </c>
      <c r="C4860" s="164" t="s">
        <v>12158</v>
      </c>
      <c r="D4860" s="164">
        <v>28</v>
      </c>
      <c r="E4860" s="164" t="s">
        <v>12173</v>
      </c>
      <c r="F4860" s="164" t="s">
        <v>25</v>
      </c>
      <c r="G4860" s="151" t="s">
        <v>26</v>
      </c>
      <c r="H4860" s="156">
        <v>348</v>
      </c>
      <c r="I4860" s="151" t="s">
        <v>27</v>
      </c>
      <c r="J4860" s="158">
        <v>27701428696</v>
      </c>
      <c r="K4860" s="158" t="s">
        <v>12174</v>
      </c>
      <c r="L4860" s="151" t="s">
        <v>31</v>
      </c>
      <c r="M4860" s="158" t="s">
        <v>31</v>
      </c>
      <c r="N4860" s="158" t="s">
        <v>29</v>
      </c>
      <c r="O4860" s="158">
        <v>11155</v>
      </c>
      <c r="P4860" s="149">
        <v>44418.540682870371</v>
      </c>
      <c r="Q4860" s="149">
        <v>44418.245034722226</v>
      </c>
      <c r="R4860" s="168">
        <v>31244</v>
      </c>
      <c r="S4860" s="151">
        <v>347605179</v>
      </c>
      <c r="T4860" s="153">
        <v>1.11551008211257E+16</v>
      </c>
      <c r="U4860" s="151" t="s">
        <v>32</v>
      </c>
      <c r="V4860" s="141"/>
      <c r="W4860" s="164" t="s">
        <v>13044</v>
      </c>
      <c r="X4860" s="36">
        <v>59320</v>
      </c>
      <c r="Y4860" s="45" t="e">
        <f>VLOOKUP(T4860,Buzon!C:C,1,FALSE)</f>
        <v>#N/A</v>
      </c>
      <c r="Z4860" s="46" t="e">
        <f>VLOOKUP(T4860,Buzon!C:Z,21,FALSE)</f>
        <v>#N/A</v>
      </c>
      <c r="AA4860" s="44" t="e">
        <f>VLOOKUP(T4860,Buzon!C:Z,22,FALSE)</f>
        <v>#N/A</v>
      </c>
      <c r="AB4860" s="44" t="e">
        <f>VLOOKUP(T4860,Buzon!C:Z,23,FALSE)</f>
        <v>#N/A</v>
      </c>
      <c r="AC4860" s="44" t="e">
        <f>VLOOKUP(T4860,Buzon!C:Z,24,FALSE)</f>
        <v>#N/A</v>
      </c>
      <c r="AD4860" s="156">
        <f>+H4860</f>
        <v>348</v>
      </c>
      <c r="AE4860" s="140">
        <v>8139649</v>
      </c>
    </row>
    <row r="4861" spans="1:31" s="140" customFormat="1" ht="12" customHeight="1" x14ac:dyDescent="0.25">
      <c r="A4861" s="151" t="s">
        <v>21</v>
      </c>
      <c r="B4861" s="164" t="s">
        <v>9662</v>
      </c>
      <c r="C4861" s="164" t="s">
        <v>12158</v>
      </c>
      <c r="D4861" s="164">
        <v>24</v>
      </c>
      <c r="E4861" s="164" t="s">
        <v>12175</v>
      </c>
      <c r="F4861" s="164" t="s">
        <v>25</v>
      </c>
      <c r="G4861" s="151" t="s">
        <v>26</v>
      </c>
      <c r="H4861" s="156">
        <v>348</v>
      </c>
      <c r="I4861" s="151" t="s">
        <v>27</v>
      </c>
      <c r="J4861" s="158">
        <v>27701428702</v>
      </c>
      <c r="K4861" s="158" t="s">
        <v>12176</v>
      </c>
      <c r="L4861" s="151" t="s">
        <v>31</v>
      </c>
      <c r="M4861" s="158" t="s">
        <v>31</v>
      </c>
      <c r="N4861" s="158" t="s">
        <v>29</v>
      </c>
      <c r="O4861" s="158">
        <v>11155</v>
      </c>
      <c r="P4861" s="149">
        <v>44418.547094907408</v>
      </c>
      <c r="Q4861" s="149">
        <v>44418.245034722226</v>
      </c>
      <c r="R4861" s="168" t="s">
        <v>12177</v>
      </c>
      <c r="S4861" s="151">
        <v>347614066</v>
      </c>
      <c r="T4861" s="153">
        <v>1.11551008211307E+16</v>
      </c>
      <c r="U4861" s="151" t="s">
        <v>32</v>
      </c>
      <c r="V4861" s="141"/>
      <c r="W4861" s="164" t="s">
        <v>13044</v>
      </c>
      <c r="X4861" s="36">
        <v>59320</v>
      </c>
      <c r="Y4861" s="45" t="e">
        <f>VLOOKUP(T4861,Buzon!C:C,1,FALSE)</f>
        <v>#N/A</v>
      </c>
      <c r="Z4861" s="46" t="e">
        <f>VLOOKUP(T4861,Buzon!C:Z,21,FALSE)</f>
        <v>#N/A</v>
      </c>
      <c r="AA4861" s="44" t="e">
        <f>VLOOKUP(T4861,Buzon!C:Z,22,FALSE)</f>
        <v>#N/A</v>
      </c>
      <c r="AB4861" s="44" t="e">
        <f>VLOOKUP(T4861,Buzon!C:Z,23,FALSE)</f>
        <v>#N/A</v>
      </c>
      <c r="AC4861" s="44" t="e">
        <f>VLOOKUP(T4861,Buzon!C:Z,24,FALSE)</f>
        <v>#N/A</v>
      </c>
      <c r="AD4861" s="156">
        <f>+H4861</f>
        <v>348</v>
      </c>
      <c r="AE4861" s="140">
        <v>8139649</v>
      </c>
    </row>
    <row r="4862" spans="1:31" s="140" customFormat="1" ht="12" customHeight="1" x14ac:dyDescent="0.25">
      <c r="A4862" s="151" t="s">
        <v>21</v>
      </c>
      <c r="B4862" s="164" t="s">
        <v>9662</v>
      </c>
      <c r="C4862" s="164" t="s">
        <v>12158</v>
      </c>
      <c r="D4862" s="164">
        <v>34</v>
      </c>
      <c r="E4862" s="164" t="s">
        <v>12178</v>
      </c>
      <c r="F4862" s="164" t="s">
        <v>25</v>
      </c>
      <c r="G4862" s="151" t="s">
        <v>26</v>
      </c>
      <c r="H4862" s="156">
        <v>348</v>
      </c>
      <c r="I4862" s="151" t="s">
        <v>27</v>
      </c>
      <c r="J4862" s="158">
        <v>27701428703</v>
      </c>
      <c r="K4862" s="158" t="s">
        <v>12179</v>
      </c>
      <c r="L4862" s="151" t="s">
        <v>31</v>
      </c>
      <c r="M4862" s="158" t="s">
        <v>31</v>
      </c>
      <c r="N4862" s="158" t="s">
        <v>30</v>
      </c>
      <c r="O4862" s="158">
        <v>11155</v>
      </c>
      <c r="P4862" s="149">
        <v>44418.548506944448</v>
      </c>
      <c r="Q4862" s="149">
        <v>44418.245034722226</v>
      </c>
      <c r="R4862" s="168">
        <v>94226</v>
      </c>
      <c r="S4862" s="151">
        <v>347616089</v>
      </c>
      <c r="T4862" s="153">
        <v>1.11551008211309E+16</v>
      </c>
      <c r="U4862" s="151" t="s">
        <v>32</v>
      </c>
      <c r="V4862" s="141"/>
      <c r="W4862" s="164" t="s">
        <v>13044</v>
      </c>
      <c r="X4862" s="36">
        <v>59320</v>
      </c>
      <c r="Y4862" s="45" t="e">
        <f>VLOOKUP(T4862,Buzon!C:C,1,FALSE)</f>
        <v>#N/A</v>
      </c>
      <c r="Z4862" s="46" t="e">
        <f>VLOOKUP(T4862,Buzon!C:Z,21,FALSE)</f>
        <v>#N/A</v>
      </c>
      <c r="AA4862" s="44" t="e">
        <f>VLOOKUP(T4862,Buzon!C:Z,22,FALSE)</f>
        <v>#N/A</v>
      </c>
      <c r="AB4862" s="44" t="e">
        <f>VLOOKUP(T4862,Buzon!C:Z,23,FALSE)</f>
        <v>#N/A</v>
      </c>
      <c r="AC4862" s="44" t="e">
        <f>VLOOKUP(T4862,Buzon!C:Z,24,FALSE)</f>
        <v>#N/A</v>
      </c>
      <c r="AD4862" s="156">
        <f>+H4862</f>
        <v>348</v>
      </c>
      <c r="AE4862" s="140">
        <v>8139649</v>
      </c>
    </row>
    <row r="4863" spans="1:31" s="140" customFormat="1" ht="12" customHeight="1" x14ac:dyDescent="0.25">
      <c r="A4863" s="151" t="s">
        <v>21</v>
      </c>
      <c r="B4863" s="164" t="s">
        <v>9668</v>
      </c>
      <c r="C4863" s="164" t="s">
        <v>12180</v>
      </c>
      <c r="D4863" s="164">
        <v>5</v>
      </c>
      <c r="E4863" s="164" t="s">
        <v>12181</v>
      </c>
      <c r="F4863" s="164" t="s">
        <v>25</v>
      </c>
      <c r="G4863" s="151" t="s">
        <v>26</v>
      </c>
      <c r="H4863" s="156">
        <v>278</v>
      </c>
      <c r="I4863" s="151" t="s">
        <v>27</v>
      </c>
      <c r="J4863" s="158">
        <v>27701428706</v>
      </c>
      <c r="K4863" s="158" t="s">
        <v>12182</v>
      </c>
      <c r="L4863" s="151" t="s">
        <v>31</v>
      </c>
      <c r="M4863" s="158" t="s">
        <v>31</v>
      </c>
      <c r="N4863" s="158" t="s">
        <v>29</v>
      </c>
      <c r="O4863" s="158">
        <v>13668</v>
      </c>
      <c r="P4863" s="149">
        <v>44418.551064814812</v>
      </c>
      <c r="Q4863" s="149">
        <v>44418.255868055552</v>
      </c>
      <c r="R4863" s="168">
        <v>297528</v>
      </c>
      <c r="S4863" s="151">
        <v>347619739</v>
      </c>
      <c r="T4863" s="153">
        <v>1.36681008211312E+16</v>
      </c>
      <c r="U4863" s="151" t="s">
        <v>32</v>
      </c>
      <c r="V4863" s="141"/>
      <c r="W4863" s="164" t="s">
        <v>13044</v>
      </c>
      <c r="X4863" s="36">
        <v>59320</v>
      </c>
      <c r="Y4863" s="45" t="e">
        <f>VLOOKUP(T4863,Buzon!C:C,1,FALSE)</f>
        <v>#N/A</v>
      </c>
      <c r="Z4863" s="46" t="e">
        <f>VLOOKUP(T4863,Buzon!C:Z,21,FALSE)</f>
        <v>#N/A</v>
      </c>
      <c r="AA4863" s="44" t="e">
        <f>VLOOKUP(T4863,Buzon!C:Z,22,FALSE)</f>
        <v>#N/A</v>
      </c>
      <c r="AB4863" s="44" t="e">
        <f>VLOOKUP(T4863,Buzon!C:Z,23,FALSE)</f>
        <v>#N/A</v>
      </c>
      <c r="AC4863" s="44" t="e">
        <f>VLOOKUP(T4863,Buzon!C:Z,24,FALSE)</f>
        <v>#N/A</v>
      </c>
      <c r="AD4863" s="156">
        <f>+H4863</f>
        <v>278</v>
      </c>
      <c r="AE4863" s="140">
        <v>8139649</v>
      </c>
    </row>
    <row r="4864" spans="1:31" s="140" customFormat="1" ht="12" customHeight="1" x14ac:dyDescent="0.25">
      <c r="A4864" s="151" t="s">
        <v>21</v>
      </c>
      <c r="B4864" s="164" t="s">
        <v>9668</v>
      </c>
      <c r="C4864" s="164" t="s">
        <v>12180</v>
      </c>
      <c r="D4864" s="164">
        <v>6</v>
      </c>
      <c r="E4864" s="164" t="s">
        <v>12183</v>
      </c>
      <c r="F4864" s="164" t="s">
        <v>71</v>
      </c>
      <c r="G4864" s="151" t="s">
        <v>26</v>
      </c>
      <c r="H4864" s="156">
        <v>174</v>
      </c>
      <c r="I4864" s="151" t="s">
        <v>27</v>
      </c>
      <c r="J4864" s="158">
        <v>27701428707</v>
      </c>
      <c r="K4864" s="158" t="s">
        <v>12184</v>
      </c>
      <c r="L4864" s="151" t="s">
        <v>31</v>
      </c>
      <c r="M4864" s="158" t="s">
        <v>31</v>
      </c>
      <c r="N4864" s="158" t="s">
        <v>29</v>
      </c>
      <c r="O4864" s="158">
        <v>13668</v>
      </c>
      <c r="P4864" s="149">
        <v>44418.551064814812</v>
      </c>
      <c r="Q4864" s="149">
        <v>44418.255868055552</v>
      </c>
      <c r="R4864" s="168">
        <v>297528</v>
      </c>
      <c r="S4864" s="151">
        <v>347619739</v>
      </c>
      <c r="T4864" s="153">
        <v>1.36681008211312E+16</v>
      </c>
      <c r="U4864" s="151" t="s">
        <v>32</v>
      </c>
      <c r="V4864" s="141"/>
      <c r="W4864" s="164" t="s">
        <v>13044</v>
      </c>
      <c r="X4864" s="36">
        <v>59320</v>
      </c>
      <c r="Y4864" s="45" t="e">
        <f>VLOOKUP(T4864,Buzon!C:C,1,FALSE)</f>
        <v>#N/A</v>
      </c>
      <c r="Z4864" s="46" t="e">
        <f>VLOOKUP(T4864,Buzon!C:Z,21,FALSE)</f>
        <v>#N/A</v>
      </c>
      <c r="AA4864" s="44" t="e">
        <f>VLOOKUP(T4864,Buzon!C:Z,22,FALSE)</f>
        <v>#N/A</v>
      </c>
      <c r="AB4864" s="44" t="e">
        <f>VLOOKUP(T4864,Buzon!C:Z,23,FALSE)</f>
        <v>#N/A</v>
      </c>
      <c r="AC4864" s="44" t="e">
        <f>VLOOKUP(T4864,Buzon!C:Z,24,FALSE)</f>
        <v>#N/A</v>
      </c>
      <c r="AD4864" s="156">
        <f>+H4864</f>
        <v>174</v>
      </c>
      <c r="AE4864" s="140">
        <v>8139649</v>
      </c>
    </row>
    <row r="4865" spans="1:31" s="140" customFormat="1" ht="12" customHeight="1" x14ac:dyDescent="0.25">
      <c r="A4865" s="151" t="s">
        <v>21</v>
      </c>
      <c r="B4865" s="164" t="s">
        <v>9662</v>
      </c>
      <c r="C4865" s="164" t="s">
        <v>12185</v>
      </c>
      <c r="D4865" s="164">
        <v>13</v>
      </c>
      <c r="E4865" s="164" t="s">
        <v>12186</v>
      </c>
      <c r="F4865" s="164" t="s">
        <v>71</v>
      </c>
      <c r="G4865" s="151" t="s">
        <v>26</v>
      </c>
      <c r="H4865" s="156">
        <v>174</v>
      </c>
      <c r="I4865" s="151" t="s">
        <v>27</v>
      </c>
      <c r="J4865" s="158">
        <v>27701428715</v>
      </c>
      <c r="K4865" s="158" t="s">
        <v>12187</v>
      </c>
      <c r="L4865" s="151" t="s">
        <v>31</v>
      </c>
      <c r="M4865" s="158" t="s">
        <v>31</v>
      </c>
      <c r="N4865" s="158" t="s">
        <v>29</v>
      </c>
      <c r="O4865" s="158">
        <v>11155</v>
      </c>
      <c r="P4865" s="149">
        <v>44418.557002314818</v>
      </c>
      <c r="Q4865" s="149">
        <v>44418.245034722226</v>
      </c>
      <c r="R4865" s="168">
        <v>1338</v>
      </c>
      <c r="S4865" s="151">
        <v>347628158</v>
      </c>
      <c r="T4865" s="153">
        <v>1.1155100821132E+16</v>
      </c>
      <c r="U4865" s="151" t="s">
        <v>32</v>
      </c>
      <c r="V4865" s="141"/>
      <c r="W4865" s="164" t="s">
        <v>13044</v>
      </c>
      <c r="X4865" s="36">
        <v>59320</v>
      </c>
      <c r="Y4865" s="45" t="e">
        <f>VLOOKUP(T4865,Buzon!C:C,1,FALSE)</f>
        <v>#N/A</v>
      </c>
      <c r="Z4865" s="46" t="e">
        <f>VLOOKUP(T4865,Buzon!C:Z,21,FALSE)</f>
        <v>#N/A</v>
      </c>
      <c r="AA4865" s="44" t="e">
        <f>VLOOKUP(T4865,Buzon!C:Z,22,FALSE)</f>
        <v>#N/A</v>
      </c>
      <c r="AB4865" s="44" t="e">
        <f>VLOOKUP(T4865,Buzon!C:Z,23,FALSE)</f>
        <v>#N/A</v>
      </c>
      <c r="AC4865" s="44" t="e">
        <f>VLOOKUP(T4865,Buzon!C:Z,24,FALSE)</f>
        <v>#N/A</v>
      </c>
      <c r="AD4865" s="156">
        <f>+H4865</f>
        <v>174</v>
      </c>
      <c r="AE4865" s="140">
        <v>8139649</v>
      </c>
    </row>
    <row r="4866" spans="1:31" s="140" customFormat="1" ht="12" customHeight="1" x14ac:dyDescent="0.25">
      <c r="A4866" s="151" t="s">
        <v>21</v>
      </c>
      <c r="B4866" s="164" t="s">
        <v>9662</v>
      </c>
      <c r="C4866" s="226"/>
      <c r="D4866" s="226"/>
      <c r="E4866" s="164" t="s">
        <v>12186</v>
      </c>
      <c r="F4866" s="164" t="s">
        <v>71</v>
      </c>
      <c r="G4866" s="151" t="s">
        <v>26</v>
      </c>
      <c r="H4866" s="156">
        <v>174</v>
      </c>
      <c r="I4866" s="151" t="s">
        <v>167</v>
      </c>
      <c r="J4866" s="158">
        <v>27701428716</v>
      </c>
      <c r="K4866" s="158" t="s">
        <v>12188</v>
      </c>
      <c r="L4866" s="151" t="s">
        <v>31</v>
      </c>
      <c r="M4866" s="158" t="s">
        <v>29</v>
      </c>
      <c r="N4866" s="158" t="s">
        <v>31</v>
      </c>
      <c r="O4866" s="158">
        <v>11155</v>
      </c>
      <c r="P4866" s="149">
        <v>44418.557002314818</v>
      </c>
      <c r="Q4866" s="149">
        <v>44418.245034722226</v>
      </c>
      <c r="R4866" s="168">
        <v>1338</v>
      </c>
      <c r="S4866" s="151">
        <v>347628158</v>
      </c>
      <c r="T4866" s="153">
        <v>1.1155100821132E+16</v>
      </c>
      <c r="U4866" s="151" t="s">
        <v>32</v>
      </c>
      <c r="V4866" s="141"/>
      <c r="W4866" s="164" t="s">
        <v>13044</v>
      </c>
      <c r="X4866" s="36">
        <v>59320</v>
      </c>
      <c r="Y4866" s="45" t="e">
        <f>VLOOKUP(T4866,Buzon!C:C,1,FALSE)</f>
        <v>#N/A</v>
      </c>
      <c r="Z4866" s="46" t="e">
        <f>VLOOKUP(T4866,Buzon!C:Z,21,FALSE)</f>
        <v>#N/A</v>
      </c>
      <c r="AA4866" s="44" t="e">
        <f>VLOOKUP(T4866,Buzon!C:Z,22,FALSE)</f>
        <v>#N/A</v>
      </c>
      <c r="AB4866" s="44" t="e">
        <f>VLOOKUP(T4866,Buzon!C:Z,23,FALSE)</f>
        <v>#N/A</v>
      </c>
      <c r="AC4866" s="44" t="e">
        <f>VLOOKUP(T4866,Buzon!C:Z,24,FALSE)</f>
        <v>#N/A</v>
      </c>
      <c r="AD4866" s="156">
        <f>+H4866</f>
        <v>174</v>
      </c>
      <c r="AE4866" s="140">
        <v>8139649</v>
      </c>
    </row>
    <row r="4867" spans="1:31" s="140" customFormat="1" ht="12" customHeight="1" x14ac:dyDescent="0.25">
      <c r="A4867" s="151" t="s">
        <v>21</v>
      </c>
      <c r="B4867" s="164" t="s">
        <v>9662</v>
      </c>
      <c r="C4867" s="164" t="s">
        <v>12185</v>
      </c>
      <c r="D4867" s="164">
        <v>14</v>
      </c>
      <c r="E4867" s="164" t="s">
        <v>12189</v>
      </c>
      <c r="F4867" s="164" t="s">
        <v>47</v>
      </c>
      <c r="G4867" s="151" t="s">
        <v>26</v>
      </c>
      <c r="H4867" s="156">
        <v>174</v>
      </c>
      <c r="I4867" s="151" t="s">
        <v>27</v>
      </c>
      <c r="J4867" s="158">
        <v>27701428717</v>
      </c>
      <c r="K4867" s="158" t="s">
        <v>12190</v>
      </c>
      <c r="L4867" s="151" t="s">
        <v>31</v>
      </c>
      <c r="M4867" s="158" t="s">
        <v>31</v>
      </c>
      <c r="N4867" s="158" t="s">
        <v>29</v>
      </c>
      <c r="O4867" s="158">
        <v>11155</v>
      </c>
      <c r="P4867" s="149">
        <v>44418.557002314818</v>
      </c>
      <c r="Q4867" s="149">
        <v>44418.245034722226</v>
      </c>
      <c r="R4867" s="168">
        <v>1338</v>
      </c>
      <c r="S4867" s="151">
        <v>347628158</v>
      </c>
      <c r="T4867" s="153">
        <v>1.1155100821132E+16</v>
      </c>
      <c r="U4867" s="151" t="s">
        <v>32</v>
      </c>
      <c r="V4867" s="141"/>
      <c r="W4867" s="164" t="s">
        <v>13044</v>
      </c>
      <c r="X4867" s="36">
        <v>59320</v>
      </c>
      <c r="Y4867" s="45" t="e">
        <f>VLOOKUP(T4867,Buzon!C:C,1,FALSE)</f>
        <v>#N/A</v>
      </c>
      <c r="Z4867" s="46" t="e">
        <f>VLOOKUP(T4867,Buzon!C:Z,21,FALSE)</f>
        <v>#N/A</v>
      </c>
      <c r="AA4867" s="44" t="e">
        <f>VLOOKUP(T4867,Buzon!C:Z,22,FALSE)</f>
        <v>#N/A</v>
      </c>
      <c r="AB4867" s="44" t="e">
        <f>VLOOKUP(T4867,Buzon!C:Z,23,FALSE)</f>
        <v>#N/A</v>
      </c>
      <c r="AC4867" s="44" t="e">
        <f>VLOOKUP(T4867,Buzon!C:Z,24,FALSE)</f>
        <v>#N/A</v>
      </c>
      <c r="AD4867" s="156">
        <f>+H4867</f>
        <v>174</v>
      </c>
      <c r="AE4867" s="140">
        <v>8139649</v>
      </c>
    </row>
    <row r="4868" spans="1:31" s="140" customFormat="1" ht="12" customHeight="1" x14ac:dyDescent="0.25">
      <c r="A4868" s="151" t="s">
        <v>21</v>
      </c>
      <c r="B4868" s="164" t="s">
        <v>9662</v>
      </c>
      <c r="C4868" s="226"/>
      <c r="D4868" s="226"/>
      <c r="E4868" s="164" t="s">
        <v>12189</v>
      </c>
      <c r="F4868" s="164" t="s">
        <v>47</v>
      </c>
      <c r="G4868" s="151" t="s">
        <v>26</v>
      </c>
      <c r="H4868" s="156">
        <v>174</v>
      </c>
      <c r="I4868" s="151" t="s">
        <v>167</v>
      </c>
      <c r="J4868" s="158">
        <v>27701428718</v>
      </c>
      <c r="K4868" s="158" t="s">
        <v>12191</v>
      </c>
      <c r="L4868" s="151" t="s">
        <v>31</v>
      </c>
      <c r="M4868" s="158" t="s">
        <v>29</v>
      </c>
      <c r="N4868" s="158" t="s">
        <v>31</v>
      </c>
      <c r="O4868" s="158">
        <v>11155</v>
      </c>
      <c r="P4868" s="149">
        <v>44418.557002314818</v>
      </c>
      <c r="Q4868" s="149">
        <v>44418.245034722226</v>
      </c>
      <c r="R4868" s="168">
        <v>1338</v>
      </c>
      <c r="S4868" s="151">
        <v>347628158</v>
      </c>
      <c r="T4868" s="153">
        <v>1.1155100821132E+16</v>
      </c>
      <c r="U4868" s="151" t="s">
        <v>32</v>
      </c>
      <c r="V4868" s="141"/>
      <c r="W4868" s="164" t="s">
        <v>13044</v>
      </c>
      <c r="X4868" s="36">
        <v>59320</v>
      </c>
      <c r="Y4868" s="45" t="e">
        <f>VLOOKUP(T4868,Buzon!C:C,1,FALSE)</f>
        <v>#N/A</v>
      </c>
      <c r="Z4868" s="46" t="e">
        <f>VLOOKUP(T4868,Buzon!C:Z,21,FALSE)</f>
        <v>#N/A</v>
      </c>
      <c r="AA4868" s="44" t="e">
        <f>VLOOKUP(T4868,Buzon!C:Z,22,FALSE)</f>
        <v>#N/A</v>
      </c>
      <c r="AB4868" s="44" t="e">
        <f>VLOOKUP(T4868,Buzon!C:Z,23,FALSE)</f>
        <v>#N/A</v>
      </c>
      <c r="AC4868" s="44" t="e">
        <f>VLOOKUP(T4868,Buzon!C:Z,24,FALSE)</f>
        <v>#N/A</v>
      </c>
      <c r="AD4868" s="156">
        <f>+H4868</f>
        <v>174</v>
      </c>
      <c r="AE4868" s="140">
        <v>8139649</v>
      </c>
    </row>
    <row r="4869" spans="1:31" s="140" customFormat="1" ht="12" customHeight="1" x14ac:dyDescent="0.25">
      <c r="A4869" s="151" t="s">
        <v>21</v>
      </c>
      <c r="B4869" s="164" t="s">
        <v>9662</v>
      </c>
      <c r="C4869" s="164" t="s">
        <v>12185</v>
      </c>
      <c r="D4869" s="164">
        <v>17</v>
      </c>
      <c r="E4869" s="164" t="s">
        <v>12192</v>
      </c>
      <c r="F4869" s="164" t="s">
        <v>25</v>
      </c>
      <c r="G4869" s="151" t="s">
        <v>26</v>
      </c>
      <c r="H4869" s="156">
        <v>348</v>
      </c>
      <c r="I4869" s="151" t="s">
        <v>27</v>
      </c>
      <c r="J4869" s="158">
        <v>27701428719</v>
      </c>
      <c r="K4869" s="158" t="s">
        <v>12193</v>
      </c>
      <c r="L4869" s="151" t="s">
        <v>31</v>
      </c>
      <c r="M4869" s="158" t="s">
        <v>31</v>
      </c>
      <c r="N4869" s="158" t="s">
        <v>29</v>
      </c>
      <c r="O4869" s="158">
        <v>11155</v>
      </c>
      <c r="P4869" s="149">
        <v>44418.557002314818</v>
      </c>
      <c r="Q4869" s="149">
        <v>44418.245034722226</v>
      </c>
      <c r="R4869" s="168">
        <v>1338</v>
      </c>
      <c r="S4869" s="151">
        <v>347628158</v>
      </c>
      <c r="T4869" s="153">
        <v>1.1155100821132E+16</v>
      </c>
      <c r="U4869" s="151" t="s">
        <v>32</v>
      </c>
      <c r="V4869" s="141"/>
      <c r="W4869" s="164" t="s">
        <v>13044</v>
      </c>
      <c r="X4869" s="36">
        <v>59320</v>
      </c>
      <c r="Y4869" s="45" t="e">
        <f>VLOOKUP(T4869,Buzon!C:C,1,FALSE)</f>
        <v>#N/A</v>
      </c>
      <c r="Z4869" s="46" t="e">
        <f>VLOOKUP(T4869,Buzon!C:Z,21,FALSE)</f>
        <v>#N/A</v>
      </c>
      <c r="AA4869" s="44" t="e">
        <f>VLOOKUP(T4869,Buzon!C:Z,22,FALSE)</f>
        <v>#N/A</v>
      </c>
      <c r="AB4869" s="44" t="e">
        <f>VLOOKUP(T4869,Buzon!C:Z,23,FALSE)</f>
        <v>#N/A</v>
      </c>
      <c r="AC4869" s="44" t="e">
        <f>VLOOKUP(T4869,Buzon!C:Z,24,FALSE)</f>
        <v>#N/A</v>
      </c>
      <c r="AD4869" s="156">
        <f>+H4869</f>
        <v>348</v>
      </c>
      <c r="AE4869" s="140">
        <v>8139649</v>
      </c>
    </row>
    <row r="4870" spans="1:31" s="140" customFormat="1" ht="12" customHeight="1" x14ac:dyDescent="0.25">
      <c r="A4870" s="151" t="s">
        <v>21</v>
      </c>
      <c r="B4870" s="164" t="s">
        <v>9662</v>
      </c>
      <c r="C4870" s="226"/>
      <c r="D4870" s="226"/>
      <c r="E4870" s="164" t="s">
        <v>12192</v>
      </c>
      <c r="F4870" s="164" t="s">
        <v>25</v>
      </c>
      <c r="G4870" s="151" t="s">
        <v>26</v>
      </c>
      <c r="H4870" s="156">
        <v>278</v>
      </c>
      <c r="I4870" s="151" t="s">
        <v>167</v>
      </c>
      <c r="J4870" s="158">
        <v>27701428720</v>
      </c>
      <c r="K4870" s="158" t="s">
        <v>12194</v>
      </c>
      <c r="L4870" s="151" t="s">
        <v>31</v>
      </c>
      <c r="M4870" s="158" t="s">
        <v>29</v>
      </c>
      <c r="N4870" s="158" t="s">
        <v>31</v>
      </c>
      <c r="O4870" s="158">
        <v>11155</v>
      </c>
      <c r="P4870" s="149">
        <v>44418.557002314818</v>
      </c>
      <c r="Q4870" s="149">
        <v>44418.245034722226</v>
      </c>
      <c r="R4870" s="168">
        <v>1338</v>
      </c>
      <c r="S4870" s="151">
        <v>347628158</v>
      </c>
      <c r="T4870" s="153">
        <v>1.1155100821132E+16</v>
      </c>
      <c r="U4870" s="151" t="s">
        <v>32</v>
      </c>
      <c r="V4870" s="141"/>
      <c r="W4870" s="164" t="s">
        <v>13044</v>
      </c>
      <c r="X4870" s="36">
        <v>59320</v>
      </c>
      <c r="Y4870" s="45" t="e">
        <f>VLOOKUP(T4870,Buzon!C:C,1,FALSE)</f>
        <v>#N/A</v>
      </c>
      <c r="Z4870" s="46" t="e">
        <f>VLOOKUP(T4870,Buzon!C:Z,21,FALSE)</f>
        <v>#N/A</v>
      </c>
      <c r="AA4870" s="44" t="e">
        <f>VLOOKUP(T4870,Buzon!C:Z,22,FALSE)</f>
        <v>#N/A</v>
      </c>
      <c r="AB4870" s="44" t="e">
        <f>VLOOKUP(T4870,Buzon!C:Z,23,FALSE)</f>
        <v>#N/A</v>
      </c>
      <c r="AC4870" s="44" t="e">
        <f>VLOOKUP(T4870,Buzon!C:Z,24,FALSE)</f>
        <v>#N/A</v>
      </c>
      <c r="AD4870" s="156">
        <f>+H4870</f>
        <v>278</v>
      </c>
      <c r="AE4870" s="140">
        <v>8139649</v>
      </c>
    </row>
    <row r="4871" spans="1:31" s="140" customFormat="1" ht="12" customHeight="1" x14ac:dyDescent="0.25">
      <c r="A4871" s="151" t="s">
        <v>21</v>
      </c>
      <c r="B4871" s="164" t="s">
        <v>9662</v>
      </c>
      <c r="C4871" s="164" t="s">
        <v>12185</v>
      </c>
      <c r="D4871" s="164">
        <v>18</v>
      </c>
      <c r="E4871" s="164" t="s">
        <v>12195</v>
      </c>
      <c r="F4871" s="164" t="s">
        <v>25</v>
      </c>
      <c r="G4871" s="151" t="s">
        <v>26</v>
      </c>
      <c r="H4871" s="156">
        <v>348</v>
      </c>
      <c r="I4871" s="151" t="s">
        <v>27</v>
      </c>
      <c r="J4871" s="158">
        <v>27701428721</v>
      </c>
      <c r="K4871" s="158" t="s">
        <v>12196</v>
      </c>
      <c r="L4871" s="151" t="s">
        <v>31</v>
      </c>
      <c r="M4871" s="158" t="s">
        <v>31</v>
      </c>
      <c r="N4871" s="158" t="s">
        <v>29</v>
      </c>
      <c r="O4871" s="158">
        <v>11155</v>
      </c>
      <c r="P4871" s="149">
        <v>44418.557002314818</v>
      </c>
      <c r="Q4871" s="149">
        <v>44418.245034722226</v>
      </c>
      <c r="R4871" s="168">
        <v>1338</v>
      </c>
      <c r="S4871" s="151">
        <v>347628158</v>
      </c>
      <c r="T4871" s="153">
        <v>1.1155100821132E+16</v>
      </c>
      <c r="U4871" s="151" t="s">
        <v>32</v>
      </c>
      <c r="V4871" s="141"/>
      <c r="W4871" s="164" t="s">
        <v>13044</v>
      </c>
      <c r="X4871" s="36">
        <v>59320</v>
      </c>
      <c r="Y4871" s="45" t="e">
        <f>VLOOKUP(T4871,Buzon!C:C,1,FALSE)</f>
        <v>#N/A</v>
      </c>
      <c r="Z4871" s="46" t="e">
        <f>VLOOKUP(T4871,Buzon!C:Z,21,FALSE)</f>
        <v>#N/A</v>
      </c>
      <c r="AA4871" s="44" t="e">
        <f>VLOOKUP(T4871,Buzon!C:Z,22,FALSE)</f>
        <v>#N/A</v>
      </c>
      <c r="AB4871" s="44" t="e">
        <f>VLOOKUP(T4871,Buzon!C:Z,23,FALSE)</f>
        <v>#N/A</v>
      </c>
      <c r="AC4871" s="44" t="e">
        <f>VLOOKUP(T4871,Buzon!C:Z,24,FALSE)</f>
        <v>#N/A</v>
      </c>
      <c r="AD4871" s="156">
        <f>+H4871</f>
        <v>348</v>
      </c>
      <c r="AE4871" s="140">
        <v>8139649</v>
      </c>
    </row>
    <row r="4872" spans="1:31" s="140" customFormat="1" ht="12" customHeight="1" x14ac:dyDescent="0.25">
      <c r="A4872" s="151" t="s">
        <v>21</v>
      </c>
      <c r="B4872" s="164" t="s">
        <v>9662</v>
      </c>
      <c r="C4872" s="226"/>
      <c r="D4872" s="226"/>
      <c r="E4872" s="164" t="s">
        <v>12195</v>
      </c>
      <c r="F4872" s="164" t="s">
        <v>25</v>
      </c>
      <c r="G4872" s="151" t="s">
        <v>26</v>
      </c>
      <c r="H4872" s="156">
        <v>278</v>
      </c>
      <c r="I4872" s="151" t="s">
        <v>167</v>
      </c>
      <c r="J4872" s="158">
        <v>27701428722</v>
      </c>
      <c r="K4872" s="158" t="s">
        <v>12197</v>
      </c>
      <c r="L4872" s="151" t="s">
        <v>31</v>
      </c>
      <c r="M4872" s="158" t="s">
        <v>29</v>
      </c>
      <c r="N4872" s="158" t="s">
        <v>31</v>
      </c>
      <c r="O4872" s="158">
        <v>11155</v>
      </c>
      <c r="P4872" s="149">
        <v>44418.557002314818</v>
      </c>
      <c r="Q4872" s="149">
        <v>44418.245034722226</v>
      </c>
      <c r="R4872" s="168">
        <v>1338</v>
      </c>
      <c r="S4872" s="151">
        <v>347628158</v>
      </c>
      <c r="T4872" s="153">
        <v>1.1155100821132E+16</v>
      </c>
      <c r="U4872" s="151" t="s">
        <v>32</v>
      </c>
      <c r="V4872" s="141"/>
      <c r="W4872" s="164" t="s">
        <v>13044</v>
      </c>
      <c r="X4872" s="36">
        <v>59320</v>
      </c>
      <c r="Y4872" s="45" t="e">
        <f>VLOOKUP(T4872,Buzon!C:C,1,FALSE)</f>
        <v>#N/A</v>
      </c>
      <c r="Z4872" s="46" t="e">
        <f>VLOOKUP(T4872,Buzon!C:Z,21,FALSE)</f>
        <v>#N/A</v>
      </c>
      <c r="AA4872" s="44" t="e">
        <f>VLOOKUP(T4872,Buzon!C:Z,22,FALSE)</f>
        <v>#N/A</v>
      </c>
      <c r="AB4872" s="44" t="e">
        <f>VLOOKUP(T4872,Buzon!C:Z,23,FALSE)</f>
        <v>#N/A</v>
      </c>
      <c r="AC4872" s="44" t="e">
        <f>VLOOKUP(T4872,Buzon!C:Z,24,FALSE)</f>
        <v>#N/A</v>
      </c>
      <c r="AD4872" s="156">
        <f>+H4872</f>
        <v>278</v>
      </c>
      <c r="AE4872" s="140">
        <v>8139649</v>
      </c>
    </row>
    <row r="4873" spans="1:31" s="140" customFormat="1" ht="12" customHeight="1" x14ac:dyDescent="0.25">
      <c r="A4873" s="151" t="s">
        <v>21</v>
      </c>
      <c r="B4873" s="164" t="s">
        <v>9662</v>
      </c>
      <c r="C4873" s="164" t="s">
        <v>12185</v>
      </c>
      <c r="D4873" s="164">
        <v>19</v>
      </c>
      <c r="E4873" s="164" t="s">
        <v>12198</v>
      </c>
      <c r="F4873" s="164" t="s">
        <v>25</v>
      </c>
      <c r="G4873" s="151" t="s">
        <v>26</v>
      </c>
      <c r="H4873" s="156">
        <v>348</v>
      </c>
      <c r="I4873" s="151" t="s">
        <v>27</v>
      </c>
      <c r="J4873" s="158">
        <v>27701428723</v>
      </c>
      <c r="K4873" s="158" t="s">
        <v>12199</v>
      </c>
      <c r="L4873" s="151" t="s">
        <v>31</v>
      </c>
      <c r="M4873" s="158" t="s">
        <v>31</v>
      </c>
      <c r="N4873" s="158" t="s">
        <v>29</v>
      </c>
      <c r="O4873" s="158">
        <v>11155</v>
      </c>
      <c r="P4873" s="149">
        <v>44418.557002314818</v>
      </c>
      <c r="Q4873" s="149">
        <v>44418.245034722226</v>
      </c>
      <c r="R4873" s="168">
        <v>1338</v>
      </c>
      <c r="S4873" s="151">
        <v>347628158</v>
      </c>
      <c r="T4873" s="153">
        <v>1.1155100821132E+16</v>
      </c>
      <c r="U4873" s="151" t="s">
        <v>32</v>
      </c>
      <c r="V4873" s="141"/>
      <c r="W4873" s="164" t="s">
        <v>13044</v>
      </c>
      <c r="X4873" s="36">
        <v>59320</v>
      </c>
      <c r="Y4873" s="45" t="e">
        <f>VLOOKUP(T4873,Buzon!C:C,1,FALSE)</f>
        <v>#N/A</v>
      </c>
      <c r="Z4873" s="46" t="e">
        <f>VLOOKUP(T4873,Buzon!C:Z,21,FALSE)</f>
        <v>#N/A</v>
      </c>
      <c r="AA4873" s="44" t="e">
        <f>VLOOKUP(T4873,Buzon!C:Z,22,FALSE)</f>
        <v>#N/A</v>
      </c>
      <c r="AB4873" s="44" t="e">
        <f>VLOOKUP(T4873,Buzon!C:Z,23,FALSE)</f>
        <v>#N/A</v>
      </c>
      <c r="AC4873" s="44" t="e">
        <f>VLOOKUP(T4873,Buzon!C:Z,24,FALSE)</f>
        <v>#N/A</v>
      </c>
      <c r="AD4873" s="156">
        <f>+H4873</f>
        <v>348</v>
      </c>
      <c r="AE4873" s="140">
        <v>8139649</v>
      </c>
    </row>
    <row r="4874" spans="1:31" s="140" customFormat="1" ht="12" customHeight="1" x14ac:dyDescent="0.25">
      <c r="A4874" s="151" t="s">
        <v>21</v>
      </c>
      <c r="B4874" s="164" t="s">
        <v>9662</v>
      </c>
      <c r="C4874" s="226"/>
      <c r="D4874" s="226"/>
      <c r="E4874" s="164" t="s">
        <v>12198</v>
      </c>
      <c r="F4874" s="164" t="s">
        <v>25</v>
      </c>
      <c r="G4874" s="151" t="s">
        <v>26</v>
      </c>
      <c r="H4874" s="156">
        <v>278</v>
      </c>
      <c r="I4874" s="151" t="s">
        <v>167</v>
      </c>
      <c r="J4874" s="158">
        <v>27701428724</v>
      </c>
      <c r="K4874" s="158" t="s">
        <v>12200</v>
      </c>
      <c r="L4874" s="151" t="s">
        <v>31</v>
      </c>
      <c r="M4874" s="158" t="s">
        <v>29</v>
      </c>
      <c r="N4874" s="158" t="s">
        <v>31</v>
      </c>
      <c r="O4874" s="158">
        <v>11155</v>
      </c>
      <c r="P4874" s="149">
        <v>44418.557002314818</v>
      </c>
      <c r="Q4874" s="149">
        <v>44418.245034722226</v>
      </c>
      <c r="R4874" s="168">
        <v>1338</v>
      </c>
      <c r="S4874" s="151">
        <v>347628158</v>
      </c>
      <c r="T4874" s="153">
        <v>1.1155100821132E+16</v>
      </c>
      <c r="U4874" s="151" t="s">
        <v>32</v>
      </c>
      <c r="V4874" s="141"/>
      <c r="W4874" s="164" t="s">
        <v>13044</v>
      </c>
      <c r="X4874" s="36">
        <v>59320</v>
      </c>
      <c r="Y4874" s="45" t="e">
        <f>VLOOKUP(T4874,Buzon!C:C,1,FALSE)</f>
        <v>#N/A</v>
      </c>
      <c r="Z4874" s="46" t="e">
        <f>VLOOKUP(T4874,Buzon!C:Z,21,FALSE)</f>
        <v>#N/A</v>
      </c>
      <c r="AA4874" s="44" t="e">
        <f>VLOOKUP(T4874,Buzon!C:Z,22,FALSE)</f>
        <v>#N/A</v>
      </c>
      <c r="AB4874" s="44" t="e">
        <f>VLOOKUP(T4874,Buzon!C:Z,23,FALSE)</f>
        <v>#N/A</v>
      </c>
      <c r="AC4874" s="44" t="e">
        <f>VLOOKUP(T4874,Buzon!C:Z,24,FALSE)</f>
        <v>#N/A</v>
      </c>
      <c r="AD4874" s="156">
        <f>+H4874</f>
        <v>278</v>
      </c>
      <c r="AE4874" s="140">
        <v>8139649</v>
      </c>
    </row>
    <row r="4875" spans="1:31" s="140" customFormat="1" ht="12" customHeight="1" x14ac:dyDescent="0.25">
      <c r="A4875" s="151" t="s">
        <v>21</v>
      </c>
      <c r="B4875" s="164" t="s">
        <v>9662</v>
      </c>
      <c r="C4875" s="164" t="s">
        <v>12158</v>
      </c>
      <c r="D4875" s="164">
        <v>9</v>
      </c>
      <c r="E4875" s="164" t="s">
        <v>12201</v>
      </c>
      <c r="F4875" s="164" t="s">
        <v>25</v>
      </c>
      <c r="G4875" s="151" t="s">
        <v>26</v>
      </c>
      <c r="H4875" s="156">
        <v>348</v>
      </c>
      <c r="I4875" s="151" t="s">
        <v>27</v>
      </c>
      <c r="J4875" s="158">
        <v>27701428726</v>
      </c>
      <c r="K4875" s="158" t="s">
        <v>12202</v>
      </c>
      <c r="L4875" s="151" t="s">
        <v>31</v>
      </c>
      <c r="M4875" s="158" t="s">
        <v>31</v>
      </c>
      <c r="N4875" s="158" t="s">
        <v>29</v>
      </c>
      <c r="O4875" s="158">
        <v>11155</v>
      </c>
      <c r="P4875" s="149">
        <v>44418.559953703705</v>
      </c>
      <c r="Q4875" s="149">
        <v>44418.245034722226</v>
      </c>
      <c r="R4875" s="168">
        <v>26994</v>
      </c>
      <c r="S4875" s="151">
        <v>347632350</v>
      </c>
      <c r="T4875" s="153">
        <v>1.11551008211325E+16</v>
      </c>
      <c r="U4875" s="151" t="s">
        <v>32</v>
      </c>
      <c r="V4875" s="141"/>
      <c r="W4875" s="164" t="s">
        <v>13044</v>
      </c>
      <c r="X4875" s="36">
        <v>59320</v>
      </c>
      <c r="Y4875" s="45" t="e">
        <f>VLOOKUP(T4875,Buzon!C:C,1,FALSE)</f>
        <v>#N/A</v>
      </c>
      <c r="Z4875" s="46" t="e">
        <f>VLOOKUP(T4875,Buzon!C:Z,21,FALSE)</f>
        <v>#N/A</v>
      </c>
      <c r="AA4875" s="44" t="e">
        <f>VLOOKUP(T4875,Buzon!C:Z,22,FALSE)</f>
        <v>#N/A</v>
      </c>
      <c r="AB4875" s="44" t="e">
        <f>VLOOKUP(T4875,Buzon!C:Z,23,FALSE)</f>
        <v>#N/A</v>
      </c>
      <c r="AC4875" s="44" t="e">
        <f>VLOOKUP(T4875,Buzon!C:Z,24,FALSE)</f>
        <v>#N/A</v>
      </c>
      <c r="AD4875" s="156">
        <f>+H4875</f>
        <v>348</v>
      </c>
      <c r="AE4875" s="140">
        <v>8139649</v>
      </c>
    </row>
    <row r="4876" spans="1:31" s="140" customFormat="1" ht="12" customHeight="1" x14ac:dyDescent="0.25">
      <c r="A4876" s="151" t="s">
        <v>21</v>
      </c>
      <c r="B4876" s="164" t="s">
        <v>9668</v>
      </c>
      <c r="C4876" s="164" t="s">
        <v>12203</v>
      </c>
      <c r="D4876" s="164">
        <v>1</v>
      </c>
      <c r="E4876" s="164" t="s">
        <v>12204</v>
      </c>
      <c r="F4876" s="164" t="s">
        <v>25</v>
      </c>
      <c r="G4876" s="151" t="s">
        <v>26</v>
      </c>
      <c r="H4876" s="156">
        <v>278</v>
      </c>
      <c r="I4876" s="151" t="s">
        <v>27</v>
      </c>
      <c r="J4876" s="158">
        <v>27701428728</v>
      </c>
      <c r="K4876" s="158" t="s">
        <v>12205</v>
      </c>
      <c r="L4876" s="151" t="s">
        <v>31</v>
      </c>
      <c r="M4876" s="158" t="s">
        <v>31</v>
      </c>
      <c r="N4876" s="158" t="s">
        <v>30</v>
      </c>
      <c r="O4876" s="158">
        <v>13668</v>
      </c>
      <c r="P4876" s="149">
        <v>44418.566574074073</v>
      </c>
      <c r="Q4876" s="149">
        <v>44418.255868055552</v>
      </c>
      <c r="R4876" s="168">
        <v>521618</v>
      </c>
      <c r="S4876" s="151">
        <v>347641590</v>
      </c>
      <c r="T4876" s="153">
        <v>1.36681008211335E+16</v>
      </c>
      <c r="U4876" s="151" t="s">
        <v>32</v>
      </c>
      <c r="V4876" s="141"/>
      <c r="W4876" s="164" t="s">
        <v>13044</v>
      </c>
      <c r="X4876" s="36">
        <v>59320</v>
      </c>
      <c r="Y4876" s="45" t="e">
        <f>VLOOKUP(T4876,Buzon!C:C,1,FALSE)</f>
        <v>#N/A</v>
      </c>
      <c r="Z4876" s="46" t="e">
        <f>VLOOKUP(T4876,Buzon!C:Z,21,FALSE)</f>
        <v>#N/A</v>
      </c>
      <c r="AA4876" s="44" t="e">
        <f>VLOOKUP(T4876,Buzon!C:Z,22,FALSE)</f>
        <v>#N/A</v>
      </c>
      <c r="AB4876" s="44" t="e">
        <f>VLOOKUP(T4876,Buzon!C:Z,23,FALSE)</f>
        <v>#N/A</v>
      </c>
      <c r="AC4876" s="44" t="e">
        <f>VLOOKUP(T4876,Buzon!C:Z,24,FALSE)</f>
        <v>#N/A</v>
      </c>
      <c r="AD4876" s="156">
        <f>+H4876</f>
        <v>278</v>
      </c>
      <c r="AE4876" s="140">
        <v>8139649</v>
      </c>
    </row>
    <row r="4877" spans="1:31" s="140" customFormat="1" ht="12" customHeight="1" x14ac:dyDescent="0.25">
      <c r="A4877" s="151" t="s">
        <v>21</v>
      </c>
      <c r="B4877" s="164" t="s">
        <v>9668</v>
      </c>
      <c r="C4877" s="164" t="s">
        <v>12203</v>
      </c>
      <c r="D4877" s="164">
        <v>2</v>
      </c>
      <c r="E4877" s="164" t="s">
        <v>12206</v>
      </c>
      <c r="F4877" s="164" t="s">
        <v>25</v>
      </c>
      <c r="G4877" s="151" t="s">
        <v>26</v>
      </c>
      <c r="H4877" s="156">
        <v>278</v>
      </c>
      <c r="I4877" s="151" t="s">
        <v>27</v>
      </c>
      <c r="J4877" s="158">
        <v>27701428729</v>
      </c>
      <c r="K4877" s="158" t="s">
        <v>12207</v>
      </c>
      <c r="L4877" s="151" t="s">
        <v>31</v>
      </c>
      <c r="M4877" s="158" t="s">
        <v>31</v>
      </c>
      <c r="N4877" s="158" t="s">
        <v>30</v>
      </c>
      <c r="O4877" s="158">
        <v>13668</v>
      </c>
      <c r="P4877" s="149">
        <v>44418.566574074073</v>
      </c>
      <c r="Q4877" s="149">
        <v>44418.255868055552</v>
      </c>
      <c r="R4877" s="168">
        <v>521618</v>
      </c>
      <c r="S4877" s="151">
        <v>347641590</v>
      </c>
      <c r="T4877" s="153">
        <v>1.36681008211335E+16</v>
      </c>
      <c r="U4877" s="151" t="s">
        <v>32</v>
      </c>
      <c r="V4877" s="141"/>
      <c r="W4877" s="164" t="s">
        <v>13044</v>
      </c>
      <c r="X4877" s="36">
        <v>59320</v>
      </c>
      <c r="Y4877" s="45" t="e">
        <f>VLOOKUP(T4877,Buzon!C:C,1,FALSE)</f>
        <v>#N/A</v>
      </c>
      <c r="Z4877" s="46" t="e">
        <f>VLOOKUP(T4877,Buzon!C:Z,21,FALSE)</f>
        <v>#N/A</v>
      </c>
      <c r="AA4877" s="44" t="e">
        <f>VLOOKUP(T4877,Buzon!C:Z,22,FALSE)</f>
        <v>#N/A</v>
      </c>
      <c r="AB4877" s="44" t="e">
        <f>VLOOKUP(T4877,Buzon!C:Z,23,FALSE)</f>
        <v>#N/A</v>
      </c>
      <c r="AC4877" s="44" t="e">
        <f>VLOOKUP(T4877,Buzon!C:Z,24,FALSE)</f>
        <v>#N/A</v>
      </c>
      <c r="AD4877" s="156">
        <f>+H4877</f>
        <v>278</v>
      </c>
      <c r="AE4877" s="140">
        <v>8139649</v>
      </c>
    </row>
    <row r="4878" spans="1:31" s="140" customFormat="1" ht="12" customHeight="1" x14ac:dyDescent="0.25">
      <c r="A4878" s="151" t="s">
        <v>21</v>
      </c>
      <c r="B4878" s="164" t="s">
        <v>9668</v>
      </c>
      <c r="C4878" s="220" t="s">
        <v>12208</v>
      </c>
      <c r="D4878" s="164">
        <v>24</v>
      </c>
      <c r="E4878" s="164" t="s">
        <v>483</v>
      </c>
      <c r="F4878" s="164" t="s">
        <v>71</v>
      </c>
      <c r="G4878" s="151" t="s">
        <v>26</v>
      </c>
      <c r="H4878" s="156">
        <v>117</v>
      </c>
      <c r="I4878" s="151" t="s">
        <v>27</v>
      </c>
      <c r="J4878" s="158">
        <v>27701428731</v>
      </c>
      <c r="K4878" s="158" t="s">
        <v>12209</v>
      </c>
      <c r="L4878" s="151" t="s">
        <v>31</v>
      </c>
      <c r="M4878" s="158" t="s">
        <v>49</v>
      </c>
      <c r="N4878" s="158" t="s">
        <v>9879</v>
      </c>
      <c r="O4878" s="158">
        <v>13668</v>
      </c>
      <c r="P4878" s="149">
        <v>44418.571087962962</v>
      </c>
      <c r="Q4878" s="149">
        <v>44418.255868055552</v>
      </c>
      <c r="R4878" s="168">
        <v>586653</v>
      </c>
      <c r="S4878" s="151">
        <v>347647858</v>
      </c>
      <c r="T4878" s="153">
        <v>1.36681008211341E+16</v>
      </c>
      <c r="U4878" s="151" t="s">
        <v>32</v>
      </c>
      <c r="V4878" s="141"/>
      <c r="W4878" s="164" t="s">
        <v>13043</v>
      </c>
      <c r="X4878" s="36">
        <v>948.5</v>
      </c>
      <c r="Y4878" s="45" t="e">
        <f>VLOOKUP(T4878,Buzon!C:C,1,FALSE)</f>
        <v>#N/A</v>
      </c>
      <c r="Z4878" s="46" t="e">
        <f>VLOOKUP(T4878,Buzon!C:Z,21,FALSE)</f>
        <v>#N/A</v>
      </c>
      <c r="AA4878" s="44" t="e">
        <f>VLOOKUP(T4878,Buzon!C:Z,22,FALSE)</f>
        <v>#N/A</v>
      </c>
      <c r="AB4878" s="44" t="e">
        <f>VLOOKUP(T4878,Buzon!C:Z,23,FALSE)</f>
        <v>#N/A</v>
      </c>
      <c r="AC4878" s="44" t="e">
        <f>VLOOKUP(T4878,Buzon!C:Z,24,FALSE)</f>
        <v>#N/A</v>
      </c>
      <c r="AD4878" s="156">
        <f>+H4878</f>
        <v>117</v>
      </c>
      <c r="AE4878" s="140">
        <v>8139649</v>
      </c>
    </row>
    <row r="4879" spans="1:31" s="140" customFormat="1" ht="12" customHeight="1" x14ac:dyDescent="0.25">
      <c r="A4879" s="151" t="s">
        <v>21</v>
      </c>
      <c r="B4879" s="164" t="s">
        <v>9668</v>
      </c>
      <c r="C4879" s="227"/>
      <c r="D4879" s="226"/>
      <c r="E4879" s="164" t="s">
        <v>483</v>
      </c>
      <c r="F4879" s="164" t="s">
        <v>71</v>
      </c>
      <c r="G4879" s="151" t="s">
        <v>26</v>
      </c>
      <c r="H4879" s="156">
        <v>117</v>
      </c>
      <c r="I4879" s="151" t="s">
        <v>167</v>
      </c>
      <c r="J4879" s="158">
        <v>27701428732</v>
      </c>
      <c r="K4879" s="158" t="s">
        <v>12210</v>
      </c>
      <c r="L4879" s="151" t="s">
        <v>31</v>
      </c>
      <c r="M4879" s="158" t="s">
        <v>9879</v>
      </c>
      <c r="N4879" s="158" t="s">
        <v>49</v>
      </c>
      <c r="O4879" s="158">
        <v>13668</v>
      </c>
      <c r="P4879" s="149">
        <v>44418.571087962962</v>
      </c>
      <c r="Q4879" s="149">
        <v>44418.255868055552</v>
      </c>
      <c r="R4879" s="168">
        <v>586653</v>
      </c>
      <c r="S4879" s="151">
        <v>347647858</v>
      </c>
      <c r="T4879" s="153">
        <v>1.36681008211341E+16</v>
      </c>
      <c r="U4879" s="151" t="s">
        <v>32</v>
      </c>
      <c r="V4879" s="141"/>
      <c r="W4879" s="164" t="s">
        <v>13043</v>
      </c>
      <c r="X4879" s="36">
        <v>948.5</v>
      </c>
      <c r="Y4879" s="45" t="e">
        <f>VLOOKUP(T4879,Buzon!C:C,1,FALSE)</f>
        <v>#N/A</v>
      </c>
      <c r="Z4879" s="46" t="e">
        <f>VLOOKUP(T4879,Buzon!C:Z,21,FALSE)</f>
        <v>#N/A</v>
      </c>
      <c r="AA4879" s="44" t="e">
        <f>VLOOKUP(T4879,Buzon!C:Z,22,FALSE)</f>
        <v>#N/A</v>
      </c>
      <c r="AB4879" s="44" t="e">
        <f>VLOOKUP(T4879,Buzon!C:Z,23,FALSE)</f>
        <v>#N/A</v>
      </c>
      <c r="AC4879" s="44" t="e">
        <f>VLOOKUP(T4879,Buzon!C:Z,24,FALSE)</f>
        <v>#N/A</v>
      </c>
      <c r="AD4879" s="156">
        <f>+H4879</f>
        <v>117</v>
      </c>
      <c r="AE4879" s="140">
        <v>8139649</v>
      </c>
    </row>
    <row r="4880" spans="1:31" s="140" customFormat="1" ht="12" customHeight="1" x14ac:dyDescent="0.25">
      <c r="A4880" s="151" t="s">
        <v>21</v>
      </c>
      <c r="B4880" s="164" t="s">
        <v>9662</v>
      </c>
      <c r="C4880" s="164" t="s">
        <v>11210</v>
      </c>
      <c r="D4880" s="164">
        <v>21</v>
      </c>
      <c r="E4880" s="164" t="s">
        <v>12211</v>
      </c>
      <c r="F4880" s="164" t="s">
        <v>25</v>
      </c>
      <c r="G4880" s="151" t="s">
        <v>26</v>
      </c>
      <c r="H4880" s="156">
        <v>348</v>
      </c>
      <c r="I4880" s="151" t="s">
        <v>27</v>
      </c>
      <c r="J4880" s="158">
        <v>27701428733</v>
      </c>
      <c r="K4880" s="158" t="s">
        <v>12212</v>
      </c>
      <c r="L4880" s="151" t="s">
        <v>31</v>
      </c>
      <c r="M4880" s="158" t="s">
        <v>31</v>
      </c>
      <c r="N4880" s="158" t="s">
        <v>29</v>
      </c>
      <c r="O4880" s="158">
        <v>11155</v>
      </c>
      <c r="P4880" s="149">
        <v>44418.572395833333</v>
      </c>
      <c r="Q4880" s="149">
        <v>44418.245034722226</v>
      </c>
      <c r="R4880" s="168">
        <v>24314</v>
      </c>
      <c r="S4880" s="151">
        <v>347649279</v>
      </c>
      <c r="T4880" s="153">
        <v>1.11551008211343E+16</v>
      </c>
      <c r="U4880" s="151" t="s">
        <v>32</v>
      </c>
      <c r="V4880" s="141"/>
      <c r="W4880" s="164" t="s">
        <v>13044</v>
      </c>
      <c r="X4880" s="36">
        <v>59320</v>
      </c>
      <c r="Y4880" s="45" t="e">
        <f>VLOOKUP(T4880,Buzon!C:C,1,FALSE)</f>
        <v>#N/A</v>
      </c>
      <c r="Z4880" s="46" t="e">
        <f>VLOOKUP(T4880,Buzon!C:Z,21,FALSE)</f>
        <v>#N/A</v>
      </c>
      <c r="AA4880" s="44" t="e">
        <f>VLOOKUP(T4880,Buzon!C:Z,22,FALSE)</f>
        <v>#N/A</v>
      </c>
      <c r="AB4880" s="44" t="e">
        <f>VLOOKUP(T4880,Buzon!C:Z,23,FALSE)</f>
        <v>#N/A</v>
      </c>
      <c r="AC4880" s="44" t="e">
        <f>VLOOKUP(T4880,Buzon!C:Z,24,FALSE)</f>
        <v>#N/A</v>
      </c>
      <c r="AD4880" s="156">
        <f>+H4880</f>
        <v>348</v>
      </c>
      <c r="AE4880" s="140">
        <v>8139649</v>
      </c>
    </row>
    <row r="4881" spans="1:31" s="140" customFormat="1" ht="12" customHeight="1" x14ac:dyDescent="0.25">
      <c r="A4881" s="151" t="s">
        <v>21</v>
      </c>
      <c r="B4881" s="164" t="s">
        <v>9662</v>
      </c>
      <c r="C4881" s="164" t="s">
        <v>11210</v>
      </c>
      <c r="D4881" s="164">
        <v>22</v>
      </c>
      <c r="E4881" s="164" t="s">
        <v>12213</v>
      </c>
      <c r="F4881" s="164" t="s">
        <v>25</v>
      </c>
      <c r="G4881" s="151" t="s">
        <v>26</v>
      </c>
      <c r="H4881" s="156">
        <v>348</v>
      </c>
      <c r="I4881" s="151" t="s">
        <v>27</v>
      </c>
      <c r="J4881" s="158">
        <v>27701428734</v>
      </c>
      <c r="K4881" s="158" t="s">
        <v>12214</v>
      </c>
      <c r="L4881" s="151" t="s">
        <v>31</v>
      </c>
      <c r="M4881" s="158" t="s">
        <v>31</v>
      </c>
      <c r="N4881" s="158" t="s">
        <v>29</v>
      </c>
      <c r="O4881" s="158">
        <v>11155</v>
      </c>
      <c r="P4881" s="149">
        <v>44418.572395833333</v>
      </c>
      <c r="Q4881" s="149">
        <v>44418.245034722226</v>
      </c>
      <c r="R4881" s="168">
        <v>24314</v>
      </c>
      <c r="S4881" s="151">
        <v>347649279</v>
      </c>
      <c r="T4881" s="153">
        <v>1.11551008211343E+16</v>
      </c>
      <c r="U4881" s="151" t="s">
        <v>32</v>
      </c>
      <c r="V4881" s="141"/>
      <c r="W4881" s="164" t="s">
        <v>13044</v>
      </c>
      <c r="X4881" s="36">
        <v>59320</v>
      </c>
      <c r="Y4881" s="45" t="e">
        <f>VLOOKUP(T4881,Buzon!C:C,1,FALSE)</f>
        <v>#N/A</v>
      </c>
      <c r="Z4881" s="46" t="e">
        <f>VLOOKUP(T4881,Buzon!C:Z,21,FALSE)</f>
        <v>#N/A</v>
      </c>
      <c r="AA4881" s="44" t="e">
        <f>VLOOKUP(T4881,Buzon!C:Z,22,FALSE)</f>
        <v>#N/A</v>
      </c>
      <c r="AB4881" s="44" t="e">
        <f>VLOOKUP(T4881,Buzon!C:Z,23,FALSE)</f>
        <v>#N/A</v>
      </c>
      <c r="AC4881" s="44" t="e">
        <f>VLOOKUP(T4881,Buzon!C:Z,24,FALSE)</f>
        <v>#N/A</v>
      </c>
      <c r="AD4881" s="156">
        <f>+H4881</f>
        <v>348</v>
      </c>
      <c r="AE4881" s="140">
        <v>8139649</v>
      </c>
    </row>
    <row r="4882" spans="1:31" s="140" customFormat="1" ht="12" customHeight="1" x14ac:dyDescent="0.25">
      <c r="A4882" s="151" t="s">
        <v>21</v>
      </c>
      <c r="B4882" s="164" t="s">
        <v>9662</v>
      </c>
      <c r="C4882" s="164" t="s">
        <v>12215</v>
      </c>
      <c r="D4882" s="164">
        <v>23</v>
      </c>
      <c r="E4882" s="164" t="s">
        <v>12216</v>
      </c>
      <c r="F4882" s="164" t="s">
        <v>25</v>
      </c>
      <c r="G4882" s="151" t="s">
        <v>26</v>
      </c>
      <c r="H4882" s="156">
        <v>348</v>
      </c>
      <c r="I4882" s="151" t="s">
        <v>27</v>
      </c>
      <c r="J4882" s="158">
        <v>27701428740</v>
      </c>
      <c r="K4882" s="158" t="s">
        <v>12217</v>
      </c>
      <c r="L4882" s="151" t="s">
        <v>31</v>
      </c>
      <c r="M4882" s="158" t="s">
        <v>31</v>
      </c>
      <c r="N4882" s="158" t="s">
        <v>29</v>
      </c>
      <c r="O4882" s="158">
        <v>11155</v>
      </c>
      <c r="P4882" s="149">
        <v>44418.575312499997</v>
      </c>
      <c r="Q4882" s="149">
        <v>44418.245034722226</v>
      </c>
      <c r="R4882" s="168">
        <v>869772</v>
      </c>
      <c r="S4882" s="151">
        <v>347653552</v>
      </c>
      <c r="T4882" s="153">
        <v>1.11551008211348E+16</v>
      </c>
      <c r="U4882" s="151" t="s">
        <v>32</v>
      </c>
      <c r="V4882" s="141"/>
      <c r="W4882" s="164" t="s">
        <v>13037</v>
      </c>
      <c r="X4882" s="36">
        <v>4732</v>
      </c>
      <c r="Y4882" s="45" t="e">
        <f>VLOOKUP(T4882,Buzon!C:C,1,FALSE)</f>
        <v>#N/A</v>
      </c>
      <c r="Z4882" s="46" t="e">
        <f>VLOOKUP(T4882,Buzon!C:Z,21,FALSE)</f>
        <v>#N/A</v>
      </c>
      <c r="AA4882" s="44" t="e">
        <f>VLOOKUP(T4882,Buzon!C:Z,22,FALSE)</f>
        <v>#N/A</v>
      </c>
      <c r="AB4882" s="44" t="e">
        <f>VLOOKUP(T4882,Buzon!C:Z,23,FALSE)</f>
        <v>#N/A</v>
      </c>
      <c r="AC4882" s="44" t="e">
        <f>VLOOKUP(T4882,Buzon!C:Z,24,FALSE)</f>
        <v>#N/A</v>
      </c>
      <c r="AD4882" s="156">
        <f>+H4882</f>
        <v>348</v>
      </c>
      <c r="AE4882" s="140">
        <v>9359908044</v>
      </c>
    </row>
    <row r="4883" spans="1:31" s="150" customFormat="1" ht="12" customHeight="1" x14ac:dyDescent="0.25">
      <c r="A4883" s="151" t="s">
        <v>21</v>
      </c>
      <c r="B4883" s="158" t="s">
        <v>9662</v>
      </c>
      <c r="C4883" s="158" t="s">
        <v>12215</v>
      </c>
      <c r="D4883" s="158">
        <v>21</v>
      </c>
      <c r="E4883" s="158" t="s">
        <v>12211</v>
      </c>
      <c r="F4883" s="158" t="s">
        <v>25</v>
      </c>
      <c r="G4883" s="151" t="s">
        <v>26</v>
      </c>
      <c r="H4883" s="156">
        <v>348</v>
      </c>
      <c r="I4883" s="151" t="s">
        <v>296</v>
      </c>
      <c r="J4883" s="158">
        <v>27701428744</v>
      </c>
      <c r="K4883" s="158" t="s">
        <v>12218</v>
      </c>
      <c r="L4883" s="151" t="s">
        <v>31</v>
      </c>
      <c r="M4883" s="158" t="s">
        <v>31</v>
      </c>
      <c r="N4883" s="158" t="s">
        <v>29</v>
      </c>
      <c r="O4883" s="158">
        <v>11155</v>
      </c>
      <c r="P4883" s="149">
        <v>44418.577094907407</v>
      </c>
      <c r="Q4883" s="149">
        <v>44418.245034722226</v>
      </c>
      <c r="R4883" s="168">
        <v>27701428733</v>
      </c>
      <c r="S4883" s="151">
        <v>347649279</v>
      </c>
      <c r="T4883" s="153">
        <v>1.11551008211343E+16</v>
      </c>
      <c r="U4883" s="151" t="s">
        <v>32</v>
      </c>
      <c r="V4883" s="141"/>
      <c r="W4883" s="164"/>
      <c r="X4883" s="36"/>
      <c r="Y4883" s="24" t="e">
        <f>VLOOKUP(T4883,Buzon!C:C,1,FALSE)</f>
        <v>#N/A</v>
      </c>
      <c r="Z4883" s="13" t="e">
        <f>VLOOKUP(T4883,Buzon!C:Z,21,FALSE)</f>
        <v>#N/A</v>
      </c>
      <c r="AA4883" s="162" t="e">
        <f>VLOOKUP(T4883,Buzon!C:Z,22,FALSE)</f>
        <v>#N/A</v>
      </c>
      <c r="AB4883" s="162" t="e">
        <f>VLOOKUP(T4883,Buzon!C:Z,23,FALSE)</f>
        <v>#N/A</v>
      </c>
      <c r="AC4883" s="162" t="e">
        <f>VLOOKUP(T4883,Buzon!C:Z,24,FALSE)</f>
        <v>#N/A</v>
      </c>
      <c r="AD4883" s="188"/>
      <c r="AE4883" s="150" t="e">
        <v>#N/A</v>
      </c>
    </row>
    <row r="4884" spans="1:31" s="150" customFormat="1" ht="12" customHeight="1" x14ac:dyDescent="0.25">
      <c r="A4884" s="151" t="s">
        <v>21</v>
      </c>
      <c r="B4884" s="158" t="s">
        <v>9662</v>
      </c>
      <c r="C4884" s="158" t="s">
        <v>12215</v>
      </c>
      <c r="D4884" s="158">
        <v>22</v>
      </c>
      <c r="E4884" s="158" t="s">
        <v>12213</v>
      </c>
      <c r="F4884" s="158" t="s">
        <v>25</v>
      </c>
      <c r="G4884" s="151" t="s">
        <v>26</v>
      </c>
      <c r="H4884" s="156">
        <v>348</v>
      </c>
      <c r="I4884" s="151" t="s">
        <v>296</v>
      </c>
      <c r="J4884" s="158">
        <v>27701428745</v>
      </c>
      <c r="K4884" s="158" t="s">
        <v>12219</v>
      </c>
      <c r="L4884" s="151" t="s">
        <v>31</v>
      </c>
      <c r="M4884" s="158" t="s">
        <v>31</v>
      </c>
      <c r="N4884" s="158" t="s">
        <v>29</v>
      </c>
      <c r="O4884" s="158">
        <v>11155</v>
      </c>
      <c r="P4884" s="149">
        <v>44418.577094907407</v>
      </c>
      <c r="Q4884" s="149">
        <v>44418.245034722226</v>
      </c>
      <c r="R4884" s="168">
        <v>27701428734</v>
      </c>
      <c r="S4884" s="151">
        <v>347649279</v>
      </c>
      <c r="T4884" s="153">
        <v>1.11551008211343E+16</v>
      </c>
      <c r="U4884" s="151" t="s">
        <v>32</v>
      </c>
      <c r="V4884" s="141"/>
      <c r="W4884" s="164"/>
      <c r="X4884" s="36"/>
      <c r="Y4884" s="24" t="e">
        <f>VLOOKUP(T4884,Buzon!C:C,1,FALSE)</f>
        <v>#N/A</v>
      </c>
      <c r="Z4884" s="13" t="e">
        <f>VLOOKUP(T4884,Buzon!C:Z,21,FALSE)</f>
        <v>#N/A</v>
      </c>
      <c r="AA4884" s="162" t="e">
        <f>VLOOKUP(T4884,Buzon!C:Z,22,FALSE)</f>
        <v>#N/A</v>
      </c>
      <c r="AB4884" s="162" t="e">
        <f>VLOOKUP(T4884,Buzon!C:Z,23,FALSE)</f>
        <v>#N/A</v>
      </c>
      <c r="AC4884" s="162" t="e">
        <f>VLOOKUP(T4884,Buzon!C:Z,24,FALSE)</f>
        <v>#N/A</v>
      </c>
      <c r="AD4884" s="188"/>
      <c r="AE4884" s="150" t="e">
        <v>#N/A</v>
      </c>
    </row>
    <row r="4885" spans="1:31" s="140" customFormat="1" ht="12" customHeight="1" x14ac:dyDescent="0.25">
      <c r="A4885" s="151" t="s">
        <v>21</v>
      </c>
      <c r="B4885" s="164" t="s">
        <v>9662</v>
      </c>
      <c r="C4885" s="164" t="s">
        <v>10529</v>
      </c>
      <c r="D4885" s="164">
        <v>23</v>
      </c>
      <c r="E4885" s="164" t="s">
        <v>12220</v>
      </c>
      <c r="F4885" s="164" t="s">
        <v>25</v>
      </c>
      <c r="G4885" s="151" t="s">
        <v>26</v>
      </c>
      <c r="H4885" s="156">
        <v>348</v>
      </c>
      <c r="I4885" s="151" t="s">
        <v>27</v>
      </c>
      <c r="J4885" s="158">
        <v>27701428746</v>
      </c>
      <c r="K4885" s="158" t="s">
        <v>12221</v>
      </c>
      <c r="L4885" s="151" t="s">
        <v>31</v>
      </c>
      <c r="M4885" s="158" t="s">
        <v>31</v>
      </c>
      <c r="N4885" s="158" t="s">
        <v>29</v>
      </c>
      <c r="O4885" s="158">
        <v>11155</v>
      </c>
      <c r="P4885" s="149">
        <v>44418.578796296293</v>
      </c>
      <c r="Q4885" s="149">
        <v>44418.245034722226</v>
      </c>
      <c r="R4885" s="168">
        <v>697290</v>
      </c>
      <c r="S4885" s="151">
        <v>347658300</v>
      </c>
      <c r="T4885" s="153">
        <v>1.11551008211352E+16</v>
      </c>
      <c r="U4885" s="151" t="s">
        <v>32</v>
      </c>
      <c r="V4885" s="141"/>
      <c r="W4885" s="164" t="s">
        <v>13044</v>
      </c>
      <c r="X4885" s="36">
        <v>59320</v>
      </c>
      <c r="Y4885" s="45" t="e">
        <f>VLOOKUP(T4885,Buzon!C:C,1,FALSE)</f>
        <v>#N/A</v>
      </c>
      <c r="Z4885" s="46" t="e">
        <f>VLOOKUP(T4885,Buzon!C:Z,21,FALSE)</f>
        <v>#N/A</v>
      </c>
      <c r="AA4885" s="44" t="e">
        <f>VLOOKUP(T4885,Buzon!C:Z,22,FALSE)</f>
        <v>#N/A</v>
      </c>
      <c r="AB4885" s="44" t="e">
        <f>VLOOKUP(T4885,Buzon!C:Z,23,FALSE)</f>
        <v>#N/A</v>
      </c>
      <c r="AC4885" s="44" t="e">
        <f>VLOOKUP(T4885,Buzon!C:Z,24,FALSE)</f>
        <v>#N/A</v>
      </c>
      <c r="AD4885" s="156">
        <f>+H4885</f>
        <v>348</v>
      </c>
      <c r="AE4885" s="140" t="e">
        <v>#N/A</v>
      </c>
    </row>
    <row r="4886" spans="1:31" s="140" customFormat="1" ht="12" customHeight="1" x14ac:dyDescent="0.25">
      <c r="A4886" s="151" t="s">
        <v>21</v>
      </c>
      <c r="B4886" s="164" t="s">
        <v>10783</v>
      </c>
      <c r="C4886" s="164" t="s">
        <v>12215</v>
      </c>
      <c r="D4886" s="164">
        <v>25</v>
      </c>
      <c r="E4886" s="164" t="s">
        <v>12222</v>
      </c>
      <c r="F4886" s="164" t="s">
        <v>47</v>
      </c>
      <c r="G4886" s="151" t="s">
        <v>26</v>
      </c>
      <c r="H4886" s="156">
        <v>174</v>
      </c>
      <c r="I4886" s="151" t="s">
        <v>27</v>
      </c>
      <c r="J4886" s="158">
        <v>27701428755</v>
      </c>
      <c r="K4886" s="158">
        <v>2410001345</v>
      </c>
      <c r="L4886" s="151" t="s">
        <v>31</v>
      </c>
      <c r="M4886" s="158" t="s">
        <v>31</v>
      </c>
      <c r="N4886" s="158" t="s">
        <v>30</v>
      </c>
      <c r="O4886" s="158">
        <v>10869</v>
      </c>
      <c r="P4886" s="149">
        <v>44418.581875000003</v>
      </c>
      <c r="Q4886" s="149">
        <v>44418.578136574077</v>
      </c>
      <c r="R4886" s="168">
        <v>89840</v>
      </c>
      <c r="S4886" s="151">
        <v>347662736</v>
      </c>
      <c r="T4886" s="153">
        <v>1.08691008211357E+16</v>
      </c>
      <c r="U4886" s="151" t="s">
        <v>32</v>
      </c>
      <c r="V4886" s="141"/>
      <c r="W4886" s="164" t="s">
        <v>13044</v>
      </c>
      <c r="X4886" s="36">
        <v>59320</v>
      </c>
      <c r="Y4886" s="45" t="e">
        <f>VLOOKUP(T4886,Buzon!C:C,1,FALSE)</f>
        <v>#N/A</v>
      </c>
      <c r="Z4886" s="46" t="e">
        <f>VLOOKUP(T4886,Buzon!C:Z,21,FALSE)</f>
        <v>#N/A</v>
      </c>
      <c r="AA4886" s="44" t="e">
        <f>VLOOKUP(T4886,Buzon!C:Z,22,FALSE)</f>
        <v>#N/A</v>
      </c>
      <c r="AB4886" s="44" t="e">
        <f>VLOOKUP(T4886,Buzon!C:Z,23,FALSE)</f>
        <v>#N/A</v>
      </c>
      <c r="AC4886" s="44" t="e">
        <f>VLOOKUP(T4886,Buzon!C:Z,24,FALSE)</f>
        <v>#N/A</v>
      </c>
      <c r="AD4886" s="156">
        <f>+H4886</f>
        <v>174</v>
      </c>
      <c r="AE4886" s="140">
        <v>8139649</v>
      </c>
    </row>
    <row r="4887" spans="1:31" s="140" customFormat="1" ht="12" customHeight="1" x14ac:dyDescent="0.25">
      <c r="A4887" s="151" t="s">
        <v>21</v>
      </c>
      <c r="B4887" s="164" t="s">
        <v>10783</v>
      </c>
      <c r="C4887" s="164" t="s">
        <v>12215</v>
      </c>
      <c r="D4887" s="164">
        <v>26</v>
      </c>
      <c r="E4887" s="164" t="s">
        <v>12223</v>
      </c>
      <c r="F4887" s="164" t="s">
        <v>47</v>
      </c>
      <c r="G4887" s="151" t="s">
        <v>26</v>
      </c>
      <c r="H4887" s="156">
        <v>174</v>
      </c>
      <c r="I4887" s="151" t="s">
        <v>27</v>
      </c>
      <c r="J4887" s="158">
        <v>27701428756</v>
      </c>
      <c r="K4887" s="158">
        <v>2410001346</v>
      </c>
      <c r="L4887" s="151" t="s">
        <v>31</v>
      </c>
      <c r="M4887" s="158" t="s">
        <v>31</v>
      </c>
      <c r="N4887" s="158" t="s">
        <v>30</v>
      </c>
      <c r="O4887" s="158">
        <v>10869</v>
      </c>
      <c r="P4887" s="149">
        <v>44418.581875000003</v>
      </c>
      <c r="Q4887" s="149">
        <v>44418.578136574077</v>
      </c>
      <c r="R4887" s="168">
        <v>89840</v>
      </c>
      <c r="S4887" s="151">
        <v>347662736</v>
      </c>
      <c r="T4887" s="153">
        <v>1.08691008211357E+16</v>
      </c>
      <c r="U4887" s="151" t="s">
        <v>32</v>
      </c>
      <c r="V4887" s="141"/>
      <c r="W4887" s="164" t="s">
        <v>13044</v>
      </c>
      <c r="X4887" s="36">
        <v>59320</v>
      </c>
      <c r="Y4887" s="45" t="e">
        <f>VLOOKUP(T4887,Buzon!C:C,1,FALSE)</f>
        <v>#N/A</v>
      </c>
      <c r="Z4887" s="46" t="e">
        <f>VLOOKUP(T4887,Buzon!C:Z,21,FALSE)</f>
        <v>#N/A</v>
      </c>
      <c r="AA4887" s="44" t="e">
        <f>VLOOKUP(T4887,Buzon!C:Z,22,FALSE)</f>
        <v>#N/A</v>
      </c>
      <c r="AB4887" s="44" t="e">
        <f>VLOOKUP(T4887,Buzon!C:Z,23,FALSE)</f>
        <v>#N/A</v>
      </c>
      <c r="AC4887" s="44" t="e">
        <f>VLOOKUP(T4887,Buzon!C:Z,24,FALSE)</f>
        <v>#N/A</v>
      </c>
      <c r="AD4887" s="156">
        <f>+H4887</f>
        <v>174</v>
      </c>
      <c r="AE4887" s="140">
        <v>8139649</v>
      </c>
    </row>
    <row r="4888" spans="1:31" s="140" customFormat="1" ht="12" customHeight="1" x14ac:dyDescent="0.25">
      <c r="A4888" s="151" t="s">
        <v>21</v>
      </c>
      <c r="B4888" s="164" t="s">
        <v>10783</v>
      </c>
      <c r="C4888" s="164" t="s">
        <v>12215</v>
      </c>
      <c r="D4888" s="164">
        <v>27</v>
      </c>
      <c r="E4888" s="164" t="s">
        <v>12224</v>
      </c>
      <c r="F4888" s="164" t="s">
        <v>47</v>
      </c>
      <c r="G4888" s="151" t="s">
        <v>26</v>
      </c>
      <c r="H4888" s="156">
        <v>174</v>
      </c>
      <c r="I4888" s="151" t="s">
        <v>27</v>
      </c>
      <c r="J4888" s="158">
        <v>27701428757</v>
      </c>
      <c r="K4888" s="158">
        <v>2410001347</v>
      </c>
      <c r="L4888" s="151" t="s">
        <v>31</v>
      </c>
      <c r="M4888" s="158" t="s">
        <v>31</v>
      </c>
      <c r="N4888" s="158" t="s">
        <v>30</v>
      </c>
      <c r="O4888" s="158">
        <v>10869</v>
      </c>
      <c r="P4888" s="149">
        <v>44418.581875000003</v>
      </c>
      <c r="Q4888" s="149">
        <v>44418.578136574077</v>
      </c>
      <c r="R4888" s="168">
        <v>89840</v>
      </c>
      <c r="S4888" s="151">
        <v>347662736</v>
      </c>
      <c r="T4888" s="153">
        <v>1.08691008211357E+16</v>
      </c>
      <c r="U4888" s="151" t="s">
        <v>32</v>
      </c>
      <c r="V4888" s="141"/>
      <c r="W4888" s="164" t="s">
        <v>13044</v>
      </c>
      <c r="X4888" s="36">
        <v>59320</v>
      </c>
      <c r="Y4888" s="45" t="e">
        <f>VLOOKUP(T4888,Buzon!C:C,1,FALSE)</f>
        <v>#N/A</v>
      </c>
      <c r="Z4888" s="46" t="e">
        <f>VLOOKUP(T4888,Buzon!C:Z,21,FALSE)</f>
        <v>#N/A</v>
      </c>
      <c r="AA4888" s="44" t="e">
        <f>VLOOKUP(T4888,Buzon!C:Z,22,FALSE)</f>
        <v>#N/A</v>
      </c>
      <c r="AB4888" s="44" t="e">
        <f>VLOOKUP(T4888,Buzon!C:Z,23,FALSE)</f>
        <v>#N/A</v>
      </c>
      <c r="AC4888" s="44" t="e">
        <f>VLOOKUP(T4888,Buzon!C:Z,24,FALSE)</f>
        <v>#N/A</v>
      </c>
      <c r="AD4888" s="156">
        <f>+H4888</f>
        <v>174</v>
      </c>
      <c r="AE4888" s="140">
        <v>8139649</v>
      </c>
    </row>
    <row r="4889" spans="1:31" s="140" customFormat="1" ht="12" customHeight="1" x14ac:dyDescent="0.25">
      <c r="A4889" s="151" t="s">
        <v>21</v>
      </c>
      <c r="B4889" s="164" t="s">
        <v>10783</v>
      </c>
      <c r="C4889" s="164" t="s">
        <v>12215</v>
      </c>
      <c r="D4889" s="164">
        <v>19</v>
      </c>
      <c r="E4889" s="164" t="s">
        <v>12225</v>
      </c>
      <c r="F4889" s="164" t="s">
        <v>47</v>
      </c>
      <c r="G4889" s="151" t="s">
        <v>26</v>
      </c>
      <c r="H4889" s="156">
        <v>174</v>
      </c>
      <c r="I4889" s="151" t="s">
        <v>27</v>
      </c>
      <c r="J4889" s="158">
        <v>27701428758</v>
      </c>
      <c r="K4889" s="158">
        <v>2410001348</v>
      </c>
      <c r="L4889" s="151" t="s">
        <v>31</v>
      </c>
      <c r="M4889" s="158" t="s">
        <v>31</v>
      </c>
      <c r="N4889" s="158" t="s">
        <v>29</v>
      </c>
      <c r="O4889" s="158">
        <v>10869</v>
      </c>
      <c r="P4889" s="149">
        <v>44418.58252314815</v>
      </c>
      <c r="Q4889" s="149">
        <v>44418.578136574077</v>
      </c>
      <c r="R4889" s="168">
        <v>65814</v>
      </c>
      <c r="S4889" s="151">
        <v>347663680</v>
      </c>
      <c r="T4889" s="153">
        <v>1.08691008211358E+16</v>
      </c>
      <c r="U4889" s="151" t="s">
        <v>32</v>
      </c>
      <c r="V4889" s="141"/>
      <c r="W4889" s="164" t="s">
        <v>13044</v>
      </c>
      <c r="X4889" s="36">
        <v>59320</v>
      </c>
      <c r="Y4889" s="45" t="e">
        <f>VLOOKUP(T4889,Buzon!C:C,1,FALSE)</f>
        <v>#N/A</v>
      </c>
      <c r="Z4889" s="46" t="e">
        <f>VLOOKUP(T4889,Buzon!C:Z,21,FALSE)</f>
        <v>#N/A</v>
      </c>
      <c r="AA4889" s="44" t="e">
        <f>VLOOKUP(T4889,Buzon!C:Z,22,FALSE)</f>
        <v>#N/A</v>
      </c>
      <c r="AB4889" s="44" t="e">
        <f>VLOOKUP(T4889,Buzon!C:Z,23,FALSE)</f>
        <v>#N/A</v>
      </c>
      <c r="AC4889" s="44" t="e">
        <f>VLOOKUP(T4889,Buzon!C:Z,24,FALSE)</f>
        <v>#N/A</v>
      </c>
      <c r="AD4889" s="156">
        <f>+H4889</f>
        <v>174</v>
      </c>
      <c r="AE4889" s="140">
        <v>8139649</v>
      </c>
    </row>
    <row r="4890" spans="1:31" s="140" customFormat="1" ht="12" customHeight="1" x14ac:dyDescent="0.25">
      <c r="A4890" s="151" t="s">
        <v>21</v>
      </c>
      <c r="B4890" s="164" t="s">
        <v>10783</v>
      </c>
      <c r="C4890" s="164" t="s">
        <v>12215</v>
      </c>
      <c r="D4890" s="164">
        <v>20</v>
      </c>
      <c r="E4890" s="164" t="s">
        <v>12226</v>
      </c>
      <c r="F4890" s="164" t="s">
        <v>25</v>
      </c>
      <c r="G4890" s="151" t="s">
        <v>26</v>
      </c>
      <c r="H4890" s="156">
        <v>348</v>
      </c>
      <c r="I4890" s="151" t="s">
        <v>27</v>
      </c>
      <c r="J4890" s="158">
        <v>27701428759</v>
      </c>
      <c r="K4890" s="158">
        <v>2410001349</v>
      </c>
      <c r="L4890" s="151" t="s">
        <v>31</v>
      </c>
      <c r="M4890" s="158" t="s">
        <v>31</v>
      </c>
      <c r="N4890" s="158" t="s">
        <v>29</v>
      </c>
      <c r="O4890" s="158">
        <v>10869</v>
      </c>
      <c r="P4890" s="149">
        <v>44418.58252314815</v>
      </c>
      <c r="Q4890" s="149">
        <v>44418.578136574077</v>
      </c>
      <c r="R4890" s="168">
        <v>65814</v>
      </c>
      <c r="S4890" s="151">
        <v>347663680</v>
      </c>
      <c r="T4890" s="153">
        <v>1.08691008211358E+16</v>
      </c>
      <c r="U4890" s="151" t="s">
        <v>32</v>
      </c>
      <c r="V4890" s="141"/>
      <c r="W4890" s="164" t="s">
        <v>13044</v>
      </c>
      <c r="X4890" s="36">
        <v>59320</v>
      </c>
      <c r="Y4890" s="45" t="e">
        <f>VLOOKUP(T4890,Buzon!C:C,1,FALSE)</f>
        <v>#N/A</v>
      </c>
      <c r="Z4890" s="46" t="e">
        <f>VLOOKUP(T4890,Buzon!C:Z,21,FALSE)</f>
        <v>#N/A</v>
      </c>
      <c r="AA4890" s="44" t="e">
        <f>VLOOKUP(T4890,Buzon!C:Z,22,FALSE)</f>
        <v>#N/A</v>
      </c>
      <c r="AB4890" s="44" t="e">
        <f>VLOOKUP(T4890,Buzon!C:Z,23,FALSE)</f>
        <v>#N/A</v>
      </c>
      <c r="AC4890" s="44" t="e">
        <f>VLOOKUP(T4890,Buzon!C:Z,24,FALSE)</f>
        <v>#N/A</v>
      </c>
      <c r="AD4890" s="156">
        <f>+H4890</f>
        <v>348</v>
      </c>
      <c r="AE4890" s="140">
        <v>8139649</v>
      </c>
    </row>
    <row r="4891" spans="1:31" s="140" customFormat="1" ht="12" customHeight="1" x14ac:dyDescent="0.25">
      <c r="A4891" s="151" t="s">
        <v>21</v>
      </c>
      <c r="B4891" s="164" t="s">
        <v>10783</v>
      </c>
      <c r="C4891" s="220" t="s">
        <v>12227</v>
      </c>
      <c r="D4891" s="164">
        <v>43</v>
      </c>
      <c r="E4891" s="164" t="s">
        <v>12228</v>
      </c>
      <c r="F4891" s="164" t="s">
        <v>71</v>
      </c>
      <c r="G4891" s="151" t="s">
        <v>26</v>
      </c>
      <c r="H4891" s="156">
        <v>118</v>
      </c>
      <c r="I4891" s="151" t="s">
        <v>27</v>
      </c>
      <c r="J4891" s="158">
        <v>27701428763</v>
      </c>
      <c r="K4891" s="158">
        <v>2410001350</v>
      </c>
      <c r="L4891" s="151" t="s">
        <v>31</v>
      </c>
      <c r="M4891" s="158" t="s">
        <v>31</v>
      </c>
      <c r="N4891" s="158" t="s">
        <v>9802</v>
      </c>
      <c r="O4891" s="158">
        <v>10869</v>
      </c>
      <c r="P4891" s="149">
        <v>44418.58388888889</v>
      </c>
      <c r="Q4891" s="149">
        <v>44418.578136574077</v>
      </c>
      <c r="R4891" s="168">
        <v>80561</v>
      </c>
      <c r="S4891" s="151">
        <v>347665618</v>
      </c>
      <c r="T4891" s="153">
        <v>1.086910082114E+16</v>
      </c>
      <c r="U4891" s="151" t="s">
        <v>32</v>
      </c>
      <c r="V4891" s="141"/>
      <c r="W4891" s="164" t="s">
        <v>13043</v>
      </c>
      <c r="X4891" s="36">
        <v>948.5</v>
      </c>
      <c r="Y4891" s="45" t="e">
        <f>VLOOKUP(T4891,Buzon!C:C,1,FALSE)</f>
        <v>#N/A</v>
      </c>
      <c r="Z4891" s="46" t="e">
        <f>VLOOKUP(T4891,Buzon!C:Z,21,FALSE)</f>
        <v>#N/A</v>
      </c>
      <c r="AA4891" s="44" t="e">
        <f>VLOOKUP(T4891,Buzon!C:Z,22,FALSE)</f>
        <v>#N/A</v>
      </c>
      <c r="AB4891" s="44" t="e">
        <f>VLOOKUP(T4891,Buzon!C:Z,23,FALSE)</f>
        <v>#N/A</v>
      </c>
      <c r="AC4891" s="44" t="e">
        <f>VLOOKUP(T4891,Buzon!C:Z,24,FALSE)</f>
        <v>#N/A</v>
      </c>
      <c r="AD4891" s="156">
        <f>+H4891</f>
        <v>118</v>
      </c>
      <c r="AE4891" s="140">
        <v>8139649</v>
      </c>
    </row>
    <row r="4892" spans="1:31" s="150" customFormat="1" ht="12" customHeight="1" x14ac:dyDescent="0.25">
      <c r="A4892" s="151" t="s">
        <v>21</v>
      </c>
      <c r="B4892" s="158" t="s">
        <v>10783</v>
      </c>
      <c r="C4892" s="158" t="s">
        <v>12113</v>
      </c>
      <c r="D4892" s="158">
        <v>18</v>
      </c>
      <c r="E4892" s="158" t="s">
        <v>12229</v>
      </c>
      <c r="F4892" s="158" t="s">
        <v>25</v>
      </c>
      <c r="G4892" s="151" t="s">
        <v>26</v>
      </c>
      <c r="H4892" s="156">
        <v>348</v>
      </c>
      <c r="I4892" s="151" t="s">
        <v>296</v>
      </c>
      <c r="J4892" s="158">
        <v>27701428768</v>
      </c>
      <c r="K4892" s="158">
        <v>2410001352</v>
      </c>
      <c r="L4892" s="151" t="s">
        <v>31</v>
      </c>
      <c r="M4892" s="158" t="s">
        <v>31</v>
      </c>
      <c r="N4892" s="158" t="s">
        <v>30</v>
      </c>
      <c r="O4892" s="158">
        <v>10869</v>
      </c>
      <c r="P4892" s="149">
        <v>44418.585914351854</v>
      </c>
      <c r="Q4892" s="149">
        <v>44418.578136574077</v>
      </c>
      <c r="R4892" s="168" t="s">
        <v>12230</v>
      </c>
      <c r="S4892" s="151">
        <v>1602255997</v>
      </c>
      <c r="T4892" s="153" t="s">
        <v>12231</v>
      </c>
      <c r="U4892" s="151" t="s">
        <v>32</v>
      </c>
      <c r="V4892" s="141"/>
      <c r="W4892" s="164" t="s">
        <v>13041</v>
      </c>
      <c r="X4892" s="36">
        <v>697</v>
      </c>
      <c r="Y4892" s="24" t="e">
        <f>VLOOKUP(T4892,Buzon!C:C,1,FALSE)</f>
        <v>#N/A</v>
      </c>
      <c r="Z4892" s="13" t="e">
        <f>VLOOKUP(T4892,Buzon!C:Z,21,FALSE)</f>
        <v>#N/A</v>
      </c>
      <c r="AA4892" s="162" t="e">
        <f>VLOOKUP(T4892,Buzon!C:Z,22,FALSE)</f>
        <v>#N/A</v>
      </c>
      <c r="AB4892" s="162" t="e">
        <f>VLOOKUP(T4892,Buzon!C:Z,23,FALSE)</f>
        <v>#N/A</v>
      </c>
      <c r="AC4892" s="162" t="e">
        <f>VLOOKUP(T4892,Buzon!C:Z,24,FALSE)</f>
        <v>#N/A</v>
      </c>
      <c r="AD4892" s="188">
        <v>174</v>
      </c>
      <c r="AE4892" s="150">
        <v>8139649</v>
      </c>
    </row>
    <row r="4893" spans="1:31" s="140" customFormat="1" ht="12" customHeight="1" x14ac:dyDescent="0.25">
      <c r="A4893" s="151" t="s">
        <v>21</v>
      </c>
      <c r="B4893" s="164" t="s">
        <v>10783</v>
      </c>
      <c r="C4893" s="164" t="s">
        <v>12113</v>
      </c>
      <c r="D4893" s="164">
        <v>31</v>
      </c>
      <c r="E4893" s="164" t="s">
        <v>12232</v>
      </c>
      <c r="F4893" s="164" t="s">
        <v>25</v>
      </c>
      <c r="G4893" s="151" t="s">
        <v>26</v>
      </c>
      <c r="H4893" s="156">
        <v>348</v>
      </c>
      <c r="I4893" s="151" t="s">
        <v>27</v>
      </c>
      <c r="J4893" s="158">
        <v>27701428769</v>
      </c>
      <c r="K4893" s="158">
        <v>2410001353</v>
      </c>
      <c r="L4893" s="151" t="s">
        <v>31</v>
      </c>
      <c r="M4893" s="158" t="s">
        <v>31</v>
      </c>
      <c r="N4893" s="158" t="s">
        <v>29</v>
      </c>
      <c r="O4893" s="158">
        <v>10869</v>
      </c>
      <c r="P4893" s="149">
        <v>44418.589131944442</v>
      </c>
      <c r="Q4893" s="149">
        <v>44418.578136574077</v>
      </c>
      <c r="R4893" s="168">
        <v>81732</v>
      </c>
      <c r="S4893" s="151">
        <v>347721021</v>
      </c>
      <c r="T4893" s="153">
        <v>1.08691008211407E+16</v>
      </c>
      <c r="U4893" s="151" t="s">
        <v>32</v>
      </c>
      <c r="V4893" s="141"/>
      <c r="W4893" s="164" t="s">
        <v>13044</v>
      </c>
      <c r="X4893" s="36">
        <v>59320</v>
      </c>
      <c r="Y4893" s="45" t="e">
        <f>VLOOKUP(T4893,Buzon!C:C,1,FALSE)</f>
        <v>#N/A</v>
      </c>
      <c r="Z4893" s="46" t="e">
        <f>VLOOKUP(T4893,Buzon!C:Z,21,FALSE)</f>
        <v>#N/A</v>
      </c>
      <c r="AA4893" s="44" t="e">
        <f>VLOOKUP(T4893,Buzon!C:Z,22,FALSE)</f>
        <v>#N/A</v>
      </c>
      <c r="AB4893" s="44" t="e">
        <f>VLOOKUP(T4893,Buzon!C:Z,23,FALSE)</f>
        <v>#N/A</v>
      </c>
      <c r="AC4893" s="44" t="e">
        <f>VLOOKUP(T4893,Buzon!C:Z,24,FALSE)</f>
        <v>#N/A</v>
      </c>
      <c r="AD4893" s="156">
        <f>+H4893</f>
        <v>348</v>
      </c>
      <c r="AE4893" s="140">
        <v>8139649</v>
      </c>
    </row>
    <row r="4894" spans="1:31" s="140" customFormat="1" ht="12" customHeight="1" x14ac:dyDescent="0.25">
      <c r="A4894" s="151" t="s">
        <v>21</v>
      </c>
      <c r="B4894" s="164" t="s">
        <v>10783</v>
      </c>
      <c r="C4894" s="164" t="s">
        <v>12113</v>
      </c>
      <c r="D4894" s="164">
        <v>32</v>
      </c>
      <c r="E4894" s="164" t="s">
        <v>12233</v>
      </c>
      <c r="F4894" s="164" t="s">
        <v>25</v>
      </c>
      <c r="G4894" s="151" t="s">
        <v>26</v>
      </c>
      <c r="H4894" s="156">
        <v>348</v>
      </c>
      <c r="I4894" s="151" t="s">
        <v>27</v>
      </c>
      <c r="J4894" s="158">
        <v>27701428770</v>
      </c>
      <c r="K4894" s="158">
        <v>2410001354</v>
      </c>
      <c r="L4894" s="151" t="s">
        <v>31</v>
      </c>
      <c r="M4894" s="158" t="s">
        <v>31</v>
      </c>
      <c r="N4894" s="158" t="s">
        <v>29</v>
      </c>
      <c r="O4894" s="158">
        <v>10869</v>
      </c>
      <c r="P4894" s="149">
        <v>44418.589131944442</v>
      </c>
      <c r="Q4894" s="149">
        <v>44418.578136574077</v>
      </c>
      <c r="R4894" s="168">
        <v>81732</v>
      </c>
      <c r="S4894" s="151">
        <v>347721021</v>
      </c>
      <c r="T4894" s="153">
        <v>1.08691008211407E+16</v>
      </c>
      <c r="U4894" s="151" t="s">
        <v>32</v>
      </c>
      <c r="V4894" s="141"/>
      <c r="W4894" s="164" t="s">
        <v>13044</v>
      </c>
      <c r="X4894" s="36">
        <v>59320</v>
      </c>
      <c r="Y4894" s="45" t="e">
        <f>VLOOKUP(T4894,Buzon!C:C,1,FALSE)</f>
        <v>#N/A</v>
      </c>
      <c r="Z4894" s="46" t="e">
        <f>VLOOKUP(T4894,Buzon!C:Z,21,FALSE)</f>
        <v>#N/A</v>
      </c>
      <c r="AA4894" s="44" t="e">
        <f>VLOOKUP(T4894,Buzon!C:Z,22,FALSE)</f>
        <v>#N/A</v>
      </c>
      <c r="AB4894" s="44" t="e">
        <f>VLOOKUP(T4894,Buzon!C:Z,23,FALSE)</f>
        <v>#N/A</v>
      </c>
      <c r="AC4894" s="44" t="e">
        <f>VLOOKUP(T4894,Buzon!C:Z,24,FALSE)</f>
        <v>#N/A</v>
      </c>
      <c r="AD4894" s="156">
        <f>+H4894</f>
        <v>348</v>
      </c>
      <c r="AE4894" s="140">
        <v>8139649</v>
      </c>
    </row>
    <row r="4895" spans="1:31" s="140" customFormat="1" ht="12" customHeight="1" x14ac:dyDescent="0.25">
      <c r="A4895" s="151" t="s">
        <v>21</v>
      </c>
      <c r="B4895" s="164" t="s">
        <v>10783</v>
      </c>
      <c r="C4895" s="164" t="s">
        <v>12113</v>
      </c>
      <c r="D4895" s="164">
        <v>35</v>
      </c>
      <c r="E4895" s="164" t="s">
        <v>12234</v>
      </c>
      <c r="F4895" s="164" t="s">
        <v>25</v>
      </c>
      <c r="G4895" s="151" t="s">
        <v>26</v>
      </c>
      <c r="H4895" s="156">
        <v>348</v>
      </c>
      <c r="I4895" s="151" t="s">
        <v>27</v>
      </c>
      <c r="J4895" s="158">
        <v>27701428771</v>
      </c>
      <c r="K4895" s="158">
        <v>2410001355</v>
      </c>
      <c r="L4895" s="151" t="s">
        <v>31</v>
      </c>
      <c r="M4895" s="158" t="s">
        <v>31</v>
      </c>
      <c r="N4895" s="158" t="s">
        <v>29</v>
      </c>
      <c r="O4895" s="158">
        <v>10869</v>
      </c>
      <c r="P4895" s="149">
        <v>44418.589131944442</v>
      </c>
      <c r="Q4895" s="149">
        <v>44418.578136574077</v>
      </c>
      <c r="R4895" s="168">
        <v>81732</v>
      </c>
      <c r="S4895" s="151">
        <v>347721021</v>
      </c>
      <c r="T4895" s="153">
        <v>1.08691008211407E+16</v>
      </c>
      <c r="U4895" s="151" t="s">
        <v>32</v>
      </c>
      <c r="V4895" s="141"/>
      <c r="W4895" s="164" t="s">
        <v>13044</v>
      </c>
      <c r="X4895" s="36">
        <v>59320</v>
      </c>
      <c r="Y4895" s="45" t="e">
        <f>VLOOKUP(T4895,Buzon!C:C,1,FALSE)</f>
        <v>#N/A</v>
      </c>
      <c r="Z4895" s="46" t="e">
        <f>VLOOKUP(T4895,Buzon!C:Z,21,FALSE)</f>
        <v>#N/A</v>
      </c>
      <c r="AA4895" s="44" t="e">
        <f>VLOOKUP(T4895,Buzon!C:Z,22,FALSE)</f>
        <v>#N/A</v>
      </c>
      <c r="AB4895" s="44" t="e">
        <f>VLOOKUP(T4895,Buzon!C:Z,23,FALSE)</f>
        <v>#N/A</v>
      </c>
      <c r="AC4895" s="44" t="e">
        <f>VLOOKUP(T4895,Buzon!C:Z,24,FALSE)</f>
        <v>#N/A</v>
      </c>
      <c r="AD4895" s="156">
        <f>+H4895</f>
        <v>348</v>
      </c>
      <c r="AE4895" s="140">
        <v>8139649</v>
      </c>
    </row>
    <row r="4896" spans="1:31" s="140" customFormat="1" ht="12" customHeight="1" x14ac:dyDescent="0.25">
      <c r="A4896" s="151" t="s">
        <v>21</v>
      </c>
      <c r="B4896" s="164" t="s">
        <v>9668</v>
      </c>
      <c r="C4896" s="164" t="s">
        <v>12113</v>
      </c>
      <c r="D4896" s="164">
        <v>27</v>
      </c>
      <c r="E4896" s="164" t="s">
        <v>12235</v>
      </c>
      <c r="F4896" s="164" t="s">
        <v>25</v>
      </c>
      <c r="G4896" s="151" t="s">
        <v>26</v>
      </c>
      <c r="H4896" s="156">
        <v>348</v>
      </c>
      <c r="I4896" s="151" t="s">
        <v>27</v>
      </c>
      <c r="J4896" s="158">
        <v>27701428772</v>
      </c>
      <c r="K4896" s="158" t="s">
        <v>12236</v>
      </c>
      <c r="L4896" s="151" t="s">
        <v>31</v>
      </c>
      <c r="M4896" s="158" t="s">
        <v>31</v>
      </c>
      <c r="N4896" s="158" t="s">
        <v>29</v>
      </c>
      <c r="O4896" s="158">
        <v>11986</v>
      </c>
      <c r="P4896" s="149">
        <v>44418.589155092595</v>
      </c>
      <c r="Q4896" s="149">
        <v>44418.584907407407</v>
      </c>
      <c r="R4896" s="168">
        <v>848525</v>
      </c>
      <c r="S4896" s="151">
        <v>347721047</v>
      </c>
      <c r="T4896" s="153">
        <v>1.19861008211408E+16</v>
      </c>
      <c r="U4896" s="151" t="s">
        <v>32</v>
      </c>
      <c r="V4896" s="141"/>
      <c r="W4896" s="164" t="s">
        <v>13044</v>
      </c>
      <c r="X4896" s="36">
        <v>59320</v>
      </c>
      <c r="Y4896" s="45" t="e">
        <f>VLOOKUP(T4896,Buzon!C:C,1,FALSE)</f>
        <v>#N/A</v>
      </c>
      <c r="Z4896" s="46" t="e">
        <f>VLOOKUP(T4896,Buzon!C:Z,21,FALSE)</f>
        <v>#N/A</v>
      </c>
      <c r="AA4896" s="44" t="e">
        <f>VLOOKUP(T4896,Buzon!C:Z,22,FALSE)</f>
        <v>#N/A</v>
      </c>
      <c r="AB4896" s="44" t="e">
        <f>VLOOKUP(T4896,Buzon!C:Z,23,FALSE)</f>
        <v>#N/A</v>
      </c>
      <c r="AC4896" s="44" t="e">
        <f>VLOOKUP(T4896,Buzon!C:Z,24,FALSE)</f>
        <v>#N/A</v>
      </c>
      <c r="AD4896" s="156">
        <f>+H4896</f>
        <v>348</v>
      </c>
      <c r="AE4896" s="140">
        <v>8139649</v>
      </c>
    </row>
    <row r="4897" spans="1:31" s="140" customFormat="1" ht="12" customHeight="1" x14ac:dyDescent="0.25">
      <c r="A4897" s="151" t="s">
        <v>21</v>
      </c>
      <c r="B4897" s="164" t="s">
        <v>9668</v>
      </c>
      <c r="C4897" s="164" t="s">
        <v>12113</v>
      </c>
      <c r="D4897" s="164">
        <v>28</v>
      </c>
      <c r="E4897" s="164" t="s">
        <v>12237</v>
      </c>
      <c r="F4897" s="164" t="s">
        <v>25</v>
      </c>
      <c r="G4897" s="151" t="s">
        <v>26</v>
      </c>
      <c r="H4897" s="156">
        <v>348</v>
      </c>
      <c r="I4897" s="151" t="s">
        <v>27</v>
      </c>
      <c r="J4897" s="158">
        <v>27701428773</v>
      </c>
      <c r="K4897" s="158" t="s">
        <v>12238</v>
      </c>
      <c r="L4897" s="151" t="s">
        <v>31</v>
      </c>
      <c r="M4897" s="158" t="s">
        <v>31</v>
      </c>
      <c r="N4897" s="158" t="s">
        <v>29</v>
      </c>
      <c r="O4897" s="158">
        <v>11986</v>
      </c>
      <c r="P4897" s="149">
        <v>44418.589155092595</v>
      </c>
      <c r="Q4897" s="149">
        <v>44418.584907407407</v>
      </c>
      <c r="R4897" s="168">
        <v>848525</v>
      </c>
      <c r="S4897" s="151">
        <v>347721047</v>
      </c>
      <c r="T4897" s="153">
        <v>1.19861008211408E+16</v>
      </c>
      <c r="U4897" s="151" t="s">
        <v>32</v>
      </c>
      <c r="V4897" s="141"/>
      <c r="W4897" s="164" t="s">
        <v>13044</v>
      </c>
      <c r="X4897" s="36">
        <v>59320</v>
      </c>
      <c r="Y4897" s="45" t="e">
        <f>VLOOKUP(T4897,Buzon!C:C,1,FALSE)</f>
        <v>#N/A</v>
      </c>
      <c r="Z4897" s="46" t="e">
        <f>VLOOKUP(T4897,Buzon!C:Z,21,FALSE)</f>
        <v>#N/A</v>
      </c>
      <c r="AA4897" s="44" t="e">
        <f>VLOOKUP(T4897,Buzon!C:Z,22,FALSE)</f>
        <v>#N/A</v>
      </c>
      <c r="AB4897" s="44" t="e">
        <f>VLOOKUP(T4897,Buzon!C:Z,23,FALSE)</f>
        <v>#N/A</v>
      </c>
      <c r="AC4897" s="44" t="e">
        <f>VLOOKUP(T4897,Buzon!C:Z,24,FALSE)</f>
        <v>#N/A</v>
      </c>
      <c r="AD4897" s="156">
        <f>+H4897</f>
        <v>348</v>
      </c>
      <c r="AE4897" s="140">
        <v>8139649</v>
      </c>
    </row>
    <row r="4898" spans="1:31" s="140" customFormat="1" ht="12" customHeight="1" x14ac:dyDescent="0.25">
      <c r="A4898" s="151" t="s">
        <v>21</v>
      </c>
      <c r="B4898" s="164" t="s">
        <v>10783</v>
      </c>
      <c r="C4898" s="164" t="s">
        <v>10751</v>
      </c>
      <c r="D4898" s="164">
        <v>21</v>
      </c>
      <c r="E4898" s="164" t="s">
        <v>12239</v>
      </c>
      <c r="F4898" s="164" t="s">
        <v>25</v>
      </c>
      <c r="G4898" s="151" t="s">
        <v>26</v>
      </c>
      <c r="H4898" s="156">
        <v>278</v>
      </c>
      <c r="I4898" s="151" t="s">
        <v>27</v>
      </c>
      <c r="J4898" s="158">
        <v>27701428774</v>
      </c>
      <c r="K4898" s="158">
        <v>2410001356</v>
      </c>
      <c r="L4898" s="151" t="s">
        <v>31</v>
      </c>
      <c r="M4898" s="158" t="s">
        <v>31</v>
      </c>
      <c r="N4898" s="158" t="s">
        <v>30</v>
      </c>
      <c r="O4898" s="158">
        <v>10869</v>
      </c>
      <c r="P4898" s="149">
        <v>44418.589953703704</v>
      </c>
      <c r="Q4898" s="149">
        <v>44418.578136574077</v>
      </c>
      <c r="R4898" s="168">
        <v>52371</v>
      </c>
      <c r="S4898" s="151">
        <v>347721718</v>
      </c>
      <c r="T4898" s="153">
        <v>1.08691008211409E+16</v>
      </c>
      <c r="U4898" s="151" t="s">
        <v>32</v>
      </c>
      <c r="V4898" s="141"/>
      <c r="W4898" s="164" t="s">
        <v>13044</v>
      </c>
      <c r="X4898" s="36">
        <v>59320</v>
      </c>
      <c r="Y4898" s="45" t="e">
        <f>VLOOKUP(T4898,Buzon!C:C,1,FALSE)</f>
        <v>#N/A</v>
      </c>
      <c r="Z4898" s="46" t="e">
        <f>VLOOKUP(T4898,Buzon!C:Z,21,FALSE)</f>
        <v>#N/A</v>
      </c>
      <c r="AA4898" s="44" t="e">
        <f>VLOOKUP(T4898,Buzon!C:Z,22,FALSE)</f>
        <v>#N/A</v>
      </c>
      <c r="AB4898" s="44" t="e">
        <f>VLOOKUP(T4898,Buzon!C:Z,23,FALSE)</f>
        <v>#N/A</v>
      </c>
      <c r="AC4898" s="44" t="e">
        <f>VLOOKUP(T4898,Buzon!C:Z,24,FALSE)</f>
        <v>#N/A</v>
      </c>
      <c r="AD4898" s="156">
        <f>+H4898</f>
        <v>278</v>
      </c>
      <c r="AE4898" s="140">
        <v>8139649</v>
      </c>
    </row>
    <row r="4899" spans="1:31" s="140" customFormat="1" ht="12" customHeight="1" x14ac:dyDescent="0.25">
      <c r="A4899" s="151" t="s">
        <v>21</v>
      </c>
      <c r="B4899" s="164" t="s">
        <v>10783</v>
      </c>
      <c r="C4899" s="164" t="s">
        <v>12113</v>
      </c>
      <c r="D4899" s="164">
        <v>33</v>
      </c>
      <c r="E4899" s="164" t="s">
        <v>12240</v>
      </c>
      <c r="F4899" s="164" t="s">
        <v>25</v>
      </c>
      <c r="G4899" s="151" t="s">
        <v>26</v>
      </c>
      <c r="H4899" s="156">
        <v>348</v>
      </c>
      <c r="I4899" s="151" t="s">
        <v>27</v>
      </c>
      <c r="J4899" s="158">
        <v>27701428776</v>
      </c>
      <c r="K4899" s="158">
        <v>2410001357</v>
      </c>
      <c r="L4899" s="151" t="s">
        <v>31</v>
      </c>
      <c r="M4899" s="158" t="s">
        <v>31</v>
      </c>
      <c r="N4899" s="158" t="s">
        <v>29</v>
      </c>
      <c r="O4899" s="158">
        <v>10869</v>
      </c>
      <c r="P4899" s="149">
        <v>44418.590775462966</v>
      </c>
      <c r="Q4899" s="149">
        <v>44418.578136574077</v>
      </c>
      <c r="R4899" s="168">
        <v>872825</v>
      </c>
      <c r="S4899" s="151">
        <v>347722343</v>
      </c>
      <c r="T4899" s="153">
        <v>1.0869100821141E+16</v>
      </c>
      <c r="U4899" s="151" t="s">
        <v>32</v>
      </c>
      <c r="V4899" s="141"/>
      <c r="W4899" s="164" t="s">
        <v>13044</v>
      </c>
      <c r="X4899" s="36">
        <v>59320</v>
      </c>
      <c r="Y4899" s="45" t="e">
        <f>VLOOKUP(T4899,Buzon!C:C,1,FALSE)</f>
        <v>#N/A</v>
      </c>
      <c r="Z4899" s="46" t="e">
        <f>VLOOKUP(T4899,Buzon!C:Z,21,FALSE)</f>
        <v>#N/A</v>
      </c>
      <c r="AA4899" s="44" t="e">
        <f>VLOOKUP(T4899,Buzon!C:Z,22,FALSE)</f>
        <v>#N/A</v>
      </c>
      <c r="AB4899" s="44" t="e">
        <f>VLOOKUP(T4899,Buzon!C:Z,23,FALSE)</f>
        <v>#N/A</v>
      </c>
      <c r="AC4899" s="44" t="e">
        <f>VLOOKUP(T4899,Buzon!C:Z,24,FALSE)</f>
        <v>#N/A</v>
      </c>
      <c r="AD4899" s="156">
        <f>+H4899</f>
        <v>348</v>
      </c>
      <c r="AE4899" s="140">
        <v>8139649</v>
      </c>
    </row>
    <row r="4900" spans="1:31" s="140" customFormat="1" ht="12" customHeight="1" x14ac:dyDescent="0.25">
      <c r="A4900" s="151" t="s">
        <v>21</v>
      </c>
      <c r="B4900" s="164" t="s">
        <v>10783</v>
      </c>
      <c r="C4900" s="164" t="s">
        <v>11827</v>
      </c>
      <c r="D4900" s="164">
        <v>16</v>
      </c>
      <c r="E4900" s="164" t="s">
        <v>909</v>
      </c>
      <c r="F4900" s="164" t="s">
        <v>219</v>
      </c>
      <c r="G4900" s="151" t="s">
        <v>26</v>
      </c>
      <c r="H4900" s="156">
        <v>174</v>
      </c>
      <c r="I4900" s="151" t="s">
        <v>27</v>
      </c>
      <c r="J4900" s="158">
        <v>27701428778</v>
      </c>
      <c r="K4900" s="158">
        <v>2410001359</v>
      </c>
      <c r="L4900" s="151" t="s">
        <v>31</v>
      </c>
      <c r="M4900" s="158" t="s">
        <v>31</v>
      </c>
      <c r="N4900" s="158" t="s">
        <v>29</v>
      </c>
      <c r="O4900" s="158">
        <v>10869</v>
      </c>
      <c r="P4900" s="149">
        <v>44418.592719907407</v>
      </c>
      <c r="Q4900" s="149">
        <v>44418.578136574077</v>
      </c>
      <c r="R4900" s="168">
        <v>902085</v>
      </c>
      <c r="S4900" s="151">
        <v>347709774</v>
      </c>
      <c r="T4900" s="153">
        <v>1.08691008211412E+16</v>
      </c>
      <c r="U4900" s="151" t="s">
        <v>32</v>
      </c>
      <c r="V4900" s="141"/>
      <c r="W4900" s="164" t="s">
        <v>13044</v>
      </c>
      <c r="X4900" s="36">
        <v>59320</v>
      </c>
      <c r="Y4900" s="45" t="e">
        <f>VLOOKUP(T4900,Buzon!C:C,1,FALSE)</f>
        <v>#N/A</v>
      </c>
      <c r="Z4900" s="46" t="e">
        <f>VLOOKUP(T4900,Buzon!C:Z,21,FALSE)</f>
        <v>#N/A</v>
      </c>
      <c r="AA4900" s="44" t="e">
        <f>VLOOKUP(T4900,Buzon!C:Z,22,FALSE)</f>
        <v>#N/A</v>
      </c>
      <c r="AB4900" s="44" t="e">
        <f>VLOOKUP(T4900,Buzon!C:Z,23,FALSE)</f>
        <v>#N/A</v>
      </c>
      <c r="AC4900" s="44" t="e">
        <f>VLOOKUP(T4900,Buzon!C:Z,24,FALSE)</f>
        <v>#N/A</v>
      </c>
      <c r="AD4900" s="156">
        <f>+H4900</f>
        <v>174</v>
      </c>
      <c r="AE4900" s="140">
        <v>8139649</v>
      </c>
    </row>
    <row r="4901" spans="1:31" s="140" customFormat="1" ht="12" customHeight="1" x14ac:dyDescent="0.25">
      <c r="A4901" s="151" t="s">
        <v>21</v>
      </c>
      <c r="B4901" s="164" t="s">
        <v>10783</v>
      </c>
      <c r="C4901" s="164" t="s">
        <v>12113</v>
      </c>
      <c r="D4901" s="164">
        <v>37</v>
      </c>
      <c r="E4901" s="164" t="s">
        <v>12241</v>
      </c>
      <c r="F4901" s="164" t="s">
        <v>47</v>
      </c>
      <c r="G4901" s="151" t="s">
        <v>26</v>
      </c>
      <c r="H4901" s="156">
        <v>174</v>
      </c>
      <c r="I4901" s="151" t="s">
        <v>27</v>
      </c>
      <c r="J4901" s="158">
        <v>27701428779</v>
      </c>
      <c r="K4901" s="158">
        <v>2410001360</v>
      </c>
      <c r="L4901" s="151" t="s">
        <v>31</v>
      </c>
      <c r="M4901" s="158" t="s">
        <v>31</v>
      </c>
      <c r="N4901" s="158" t="s">
        <v>29</v>
      </c>
      <c r="O4901" s="158">
        <v>10869</v>
      </c>
      <c r="P4901" s="149">
        <v>44418.593993055554</v>
      </c>
      <c r="Q4901" s="149">
        <v>44418.578136574077</v>
      </c>
      <c r="R4901" s="168" t="s">
        <v>12242</v>
      </c>
      <c r="S4901" s="151">
        <v>347725110</v>
      </c>
      <c r="T4901" s="153">
        <v>1.08691008211414E+16</v>
      </c>
      <c r="U4901" s="151" t="s">
        <v>32</v>
      </c>
      <c r="V4901" s="141"/>
      <c r="W4901" s="164" t="s">
        <v>13044</v>
      </c>
      <c r="X4901" s="36">
        <v>59320</v>
      </c>
      <c r="Y4901" s="45" t="e">
        <f>VLOOKUP(T4901,Buzon!C:C,1,FALSE)</f>
        <v>#N/A</v>
      </c>
      <c r="Z4901" s="46" t="e">
        <f>VLOOKUP(T4901,Buzon!C:Z,21,FALSE)</f>
        <v>#N/A</v>
      </c>
      <c r="AA4901" s="44" t="e">
        <f>VLOOKUP(T4901,Buzon!C:Z,22,FALSE)</f>
        <v>#N/A</v>
      </c>
      <c r="AB4901" s="44" t="e">
        <f>VLOOKUP(T4901,Buzon!C:Z,23,FALSE)</f>
        <v>#N/A</v>
      </c>
      <c r="AC4901" s="44" t="e">
        <f>VLOOKUP(T4901,Buzon!C:Z,24,FALSE)</f>
        <v>#N/A</v>
      </c>
      <c r="AD4901" s="156">
        <f>+H4901</f>
        <v>174</v>
      </c>
      <c r="AE4901" s="140">
        <v>8139649</v>
      </c>
    </row>
    <row r="4902" spans="1:31" s="140" customFormat="1" ht="12" customHeight="1" x14ac:dyDescent="0.25">
      <c r="A4902" s="151" t="s">
        <v>21</v>
      </c>
      <c r="B4902" s="164" t="s">
        <v>10783</v>
      </c>
      <c r="C4902" s="164" t="s">
        <v>12113</v>
      </c>
      <c r="D4902" s="164">
        <v>38</v>
      </c>
      <c r="E4902" s="164" t="s">
        <v>12243</v>
      </c>
      <c r="F4902" s="164" t="s">
        <v>47</v>
      </c>
      <c r="G4902" s="151" t="s">
        <v>26</v>
      </c>
      <c r="H4902" s="156">
        <v>174</v>
      </c>
      <c r="I4902" s="151" t="s">
        <v>27</v>
      </c>
      <c r="J4902" s="158">
        <v>27701428780</v>
      </c>
      <c r="K4902" s="158">
        <v>2410001361</v>
      </c>
      <c r="L4902" s="151" t="s">
        <v>31</v>
      </c>
      <c r="M4902" s="158" t="s">
        <v>31</v>
      </c>
      <c r="N4902" s="158" t="s">
        <v>29</v>
      </c>
      <c r="O4902" s="158">
        <v>10869</v>
      </c>
      <c r="P4902" s="149">
        <v>44418.593993055554</v>
      </c>
      <c r="Q4902" s="149">
        <v>44418.578136574077</v>
      </c>
      <c r="R4902" s="168" t="s">
        <v>12242</v>
      </c>
      <c r="S4902" s="151">
        <v>347725110</v>
      </c>
      <c r="T4902" s="153">
        <v>1.08691008211414E+16</v>
      </c>
      <c r="U4902" s="151" t="s">
        <v>32</v>
      </c>
      <c r="V4902" s="141"/>
      <c r="W4902" s="164" t="s">
        <v>13044</v>
      </c>
      <c r="X4902" s="36">
        <v>59320</v>
      </c>
      <c r="Y4902" s="45" t="e">
        <f>VLOOKUP(T4902,Buzon!C:C,1,FALSE)</f>
        <v>#N/A</v>
      </c>
      <c r="Z4902" s="46" t="e">
        <f>VLOOKUP(T4902,Buzon!C:Z,21,FALSE)</f>
        <v>#N/A</v>
      </c>
      <c r="AA4902" s="44" t="e">
        <f>VLOOKUP(T4902,Buzon!C:Z,22,FALSE)</f>
        <v>#N/A</v>
      </c>
      <c r="AB4902" s="44" t="e">
        <f>VLOOKUP(T4902,Buzon!C:Z,23,FALSE)</f>
        <v>#N/A</v>
      </c>
      <c r="AC4902" s="44" t="e">
        <f>VLOOKUP(T4902,Buzon!C:Z,24,FALSE)</f>
        <v>#N/A</v>
      </c>
      <c r="AD4902" s="156">
        <f>+H4902</f>
        <v>174</v>
      </c>
      <c r="AE4902" s="140">
        <v>8139649</v>
      </c>
    </row>
    <row r="4903" spans="1:31" s="140" customFormat="1" ht="12" customHeight="1" x14ac:dyDescent="0.25">
      <c r="A4903" s="151" t="s">
        <v>21</v>
      </c>
      <c r="B4903" s="164" t="s">
        <v>10783</v>
      </c>
      <c r="C4903" s="164" t="s">
        <v>12113</v>
      </c>
      <c r="D4903" s="164">
        <v>39</v>
      </c>
      <c r="E4903" s="164" t="s">
        <v>12244</v>
      </c>
      <c r="F4903" s="164" t="s">
        <v>47</v>
      </c>
      <c r="G4903" s="151" t="s">
        <v>26</v>
      </c>
      <c r="H4903" s="156">
        <v>174</v>
      </c>
      <c r="I4903" s="151" t="s">
        <v>27</v>
      </c>
      <c r="J4903" s="158">
        <v>27701428781</v>
      </c>
      <c r="K4903" s="158">
        <v>2410001362</v>
      </c>
      <c r="L4903" s="151" t="s">
        <v>31</v>
      </c>
      <c r="M4903" s="158" t="s">
        <v>31</v>
      </c>
      <c r="N4903" s="158" t="s">
        <v>29</v>
      </c>
      <c r="O4903" s="158">
        <v>10869</v>
      </c>
      <c r="P4903" s="149">
        <v>44418.593993055554</v>
      </c>
      <c r="Q4903" s="149">
        <v>44418.578136574077</v>
      </c>
      <c r="R4903" s="168" t="s">
        <v>12242</v>
      </c>
      <c r="S4903" s="151">
        <v>347725110</v>
      </c>
      <c r="T4903" s="153">
        <v>1.08691008211414E+16</v>
      </c>
      <c r="U4903" s="151" t="s">
        <v>32</v>
      </c>
      <c r="V4903" s="141"/>
      <c r="W4903" s="164" t="s">
        <v>13044</v>
      </c>
      <c r="X4903" s="36">
        <v>59320</v>
      </c>
      <c r="Y4903" s="45" t="e">
        <f>VLOOKUP(T4903,Buzon!C:C,1,FALSE)</f>
        <v>#N/A</v>
      </c>
      <c r="Z4903" s="46" t="e">
        <f>VLOOKUP(T4903,Buzon!C:Z,21,FALSE)</f>
        <v>#N/A</v>
      </c>
      <c r="AA4903" s="44" t="e">
        <f>VLOOKUP(T4903,Buzon!C:Z,22,FALSE)</f>
        <v>#N/A</v>
      </c>
      <c r="AB4903" s="44" t="e">
        <f>VLOOKUP(T4903,Buzon!C:Z,23,FALSE)</f>
        <v>#N/A</v>
      </c>
      <c r="AC4903" s="44" t="e">
        <f>VLOOKUP(T4903,Buzon!C:Z,24,FALSE)</f>
        <v>#N/A</v>
      </c>
      <c r="AD4903" s="156">
        <f>+H4903</f>
        <v>174</v>
      </c>
      <c r="AE4903" s="140">
        <v>8139649</v>
      </c>
    </row>
    <row r="4904" spans="1:31" s="140" customFormat="1" ht="12" customHeight="1" x14ac:dyDescent="0.25">
      <c r="A4904" s="151" t="s">
        <v>21</v>
      </c>
      <c r="B4904" s="164" t="s">
        <v>10783</v>
      </c>
      <c r="C4904" s="164" t="s">
        <v>12113</v>
      </c>
      <c r="D4904" s="164">
        <v>40</v>
      </c>
      <c r="E4904" s="164" t="s">
        <v>12245</v>
      </c>
      <c r="F4904" s="164" t="s">
        <v>25</v>
      </c>
      <c r="G4904" s="151" t="s">
        <v>26</v>
      </c>
      <c r="H4904" s="156">
        <v>348</v>
      </c>
      <c r="I4904" s="151" t="s">
        <v>27</v>
      </c>
      <c r="J4904" s="158">
        <v>27701428782</v>
      </c>
      <c r="K4904" s="158">
        <v>2410001363</v>
      </c>
      <c r="L4904" s="151" t="s">
        <v>31</v>
      </c>
      <c r="M4904" s="158" t="s">
        <v>31</v>
      </c>
      <c r="N4904" s="158" t="s">
        <v>29</v>
      </c>
      <c r="O4904" s="158">
        <v>10869</v>
      </c>
      <c r="P4904" s="149">
        <v>44418.593993055554</v>
      </c>
      <c r="Q4904" s="149">
        <v>44418.578136574077</v>
      </c>
      <c r="R4904" s="168" t="s">
        <v>12242</v>
      </c>
      <c r="S4904" s="151">
        <v>347725110</v>
      </c>
      <c r="T4904" s="153">
        <v>1.08691008211414E+16</v>
      </c>
      <c r="U4904" s="151" t="s">
        <v>32</v>
      </c>
      <c r="V4904" s="141"/>
      <c r="W4904" s="164" t="s">
        <v>13044</v>
      </c>
      <c r="X4904" s="36">
        <v>59320</v>
      </c>
      <c r="Y4904" s="45" t="e">
        <f>VLOOKUP(T4904,Buzon!C:C,1,FALSE)</f>
        <v>#N/A</v>
      </c>
      <c r="Z4904" s="46" t="e">
        <f>VLOOKUP(T4904,Buzon!C:Z,21,FALSE)</f>
        <v>#N/A</v>
      </c>
      <c r="AA4904" s="44" t="e">
        <f>VLOOKUP(T4904,Buzon!C:Z,22,FALSE)</f>
        <v>#N/A</v>
      </c>
      <c r="AB4904" s="44" t="e">
        <f>VLOOKUP(T4904,Buzon!C:Z,23,FALSE)</f>
        <v>#N/A</v>
      </c>
      <c r="AC4904" s="44" t="e">
        <f>VLOOKUP(T4904,Buzon!C:Z,24,FALSE)</f>
        <v>#N/A</v>
      </c>
      <c r="AD4904" s="156">
        <f>+H4904</f>
        <v>348</v>
      </c>
      <c r="AE4904" s="140">
        <v>8139649</v>
      </c>
    </row>
    <row r="4905" spans="1:31" s="140" customFormat="1" ht="12" customHeight="1" x14ac:dyDescent="0.25">
      <c r="A4905" s="151" t="s">
        <v>21</v>
      </c>
      <c r="B4905" s="164" t="s">
        <v>10783</v>
      </c>
      <c r="C4905" s="164" t="s">
        <v>12113</v>
      </c>
      <c r="D4905" s="164">
        <v>34</v>
      </c>
      <c r="E4905" s="164" t="s">
        <v>12246</v>
      </c>
      <c r="F4905" s="164" t="s">
        <v>25</v>
      </c>
      <c r="G4905" s="151" t="s">
        <v>26</v>
      </c>
      <c r="H4905" s="156">
        <v>348</v>
      </c>
      <c r="I4905" s="151" t="s">
        <v>27</v>
      </c>
      <c r="J4905" s="158">
        <v>27701428783</v>
      </c>
      <c r="K4905" s="158">
        <v>2410001364</v>
      </c>
      <c r="L4905" s="151" t="s">
        <v>31</v>
      </c>
      <c r="M4905" s="158" t="s">
        <v>31</v>
      </c>
      <c r="N4905" s="158" t="s">
        <v>29</v>
      </c>
      <c r="O4905" s="158">
        <v>10869</v>
      </c>
      <c r="P4905" s="149">
        <v>44418.593993055554</v>
      </c>
      <c r="Q4905" s="149">
        <v>44418.578136574077</v>
      </c>
      <c r="R4905" s="168" t="s">
        <v>12242</v>
      </c>
      <c r="S4905" s="151">
        <v>347725110</v>
      </c>
      <c r="T4905" s="153">
        <v>1.08691008211414E+16</v>
      </c>
      <c r="U4905" s="151" t="s">
        <v>32</v>
      </c>
      <c r="V4905" s="141"/>
      <c r="W4905" s="164" t="s">
        <v>13044</v>
      </c>
      <c r="X4905" s="36">
        <v>59320</v>
      </c>
      <c r="Y4905" s="45" t="e">
        <f>VLOOKUP(T4905,Buzon!C:C,1,FALSE)</f>
        <v>#N/A</v>
      </c>
      <c r="Z4905" s="46" t="e">
        <f>VLOOKUP(T4905,Buzon!C:Z,21,FALSE)</f>
        <v>#N/A</v>
      </c>
      <c r="AA4905" s="44" t="e">
        <f>VLOOKUP(T4905,Buzon!C:Z,22,FALSE)</f>
        <v>#N/A</v>
      </c>
      <c r="AB4905" s="44" t="e">
        <f>VLOOKUP(T4905,Buzon!C:Z,23,FALSE)</f>
        <v>#N/A</v>
      </c>
      <c r="AC4905" s="44" t="e">
        <f>VLOOKUP(T4905,Buzon!C:Z,24,FALSE)</f>
        <v>#N/A</v>
      </c>
      <c r="AD4905" s="156">
        <f>+H4905</f>
        <v>348</v>
      </c>
      <c r="AE4905" s="140">
        <v>8139649</v>
      </c>
    </row>
    <row r="4906" spans="1:31" s="140" customFormat="1" ht="12" customHeight="1" x14ac:dyDescent="0.25">
      <c r="A4906" s="151" t="s">
        <v>21</v>
      </c>
      <c r="B4906" s="164" t="s">
        <v>9668</v>
      </c>
      <c r="C4906" s="220" t="s">
        <v>12208</v>
      </c>
      <c r="D4906" s="164">
        <v>3</v>
      </c>
      <c r="E4906" s="164" t="s">
        <v>12247</v>
      </c>
      <c r="F4906" s="164" t="s">
        <v>268</v>
      </c>
      <c r="G4906" s="151" t="s">
        <v>26</v>
      </c>
      <c r="H4906" s="156">
        <v>175.5</v>
      </c>
      <c r="I4906" s="151" t="s">
        <v>27</v>
      </c>
      <c r="J4906" s="158">
        <v>27701428784</v>
      </c>
      <c r="K4906" s="158" t="s">
        <v>12248</v>
      </c>
      <c r="L4906" s="151" t="s">
        <v>31</v>
      </c>
      <c r="M4906" s="158" t="s">
        <v>49</v>
      </c>
      <c r="N4906" s="158" t="s">
        <v>9879</v>
      </c>
      <c r="O4906" s="158">
        <v>11986</v>
      </c>
      <c r="P4906" s="149">
        <v>44418.594687500001</v>
      </c>
      <c r="Q4906" s="149">
        <v>44418.584907407407</v>
      </c>
      <c r="R4906" s="168">
        <v>260415</v>
      </c>
      <c r="S4906" s="151">
        <v>347726173</v>
      </c>
      <c r="T4906" s="153">
        <v>1.19861008211415E+16</v>
      </c>
      <c r="U4906" s="151" t="s">
        <v>32</v>
      </c>
      <c r="V4906" s="141"/>
      <c r="W4906" s="164" t="s">
        <v>13043</v>
      </c>
      <c r="X4906" s="36">
        <v>948.5</v>
      </c>
      <c r="Y4906" s="45" t="e">
        <f>VLOOKUP(T4906,Buzon!C:C,1,FALSE)</f>
        <v>#N/A</v>
      </c>
      <c r="Z4906" s="46" t="e">
        <f>VLOOKUP(T4906,Buzon!C:Z,21,FALSE)</f>
        <v>#N/A</v>
      </c>
      <c r="AA4906" s="44" t="e">
        <f>VLOOKUP(T4906,Buzon!C:Z,22,FALSE)</f>
        <v>#N/A</v>
      </c>
      <c r="AB4906" s="44" t="e">
        <f>VLOOKUP(T4906,Buzon!C:Z,23,FALSE)</f>
        <v>#N/A</v>
      </c>
      <c r="AC4906" s="44" t="e">
        <f>VLOOKUP(T4906,Buzon!C:Z,24,FALSE)</f>
        <v>#N/A</v>
      </c>
      <c r="AD4906" s="156">
        <f>+H4906</f>
        <v>175.5</v>
      </c>
      <c r="AE4906" s="140">
        <v>8139649</v>
      </c>
    </row>
    <row r="4907" spans="1:31" s="140" customFormat="1" ht="12" customHeight="1" x14ac:dyDescent="0.25">
      <c r="A4907" s="151" t="s">
        <v>21</v>
      </c>
      <c r="B4907" s="164" t="s">
        <v>9668</v>
      </c>
      <c r="C4907" s="164" t="s">
        <v>10865</v>
      </c>
      <c r="D4907" s="164">
        <v>11</v>
      </c>
      <c r="E4907" s="164" t="s">
        <v>12249</v>
      </c>
      <c r="F4907" s="164" t="s">
        <v>25</v>
      </c>
      <c r="G4907" s="151" t="s">
        <v>26</v>
      </c>
      <c r="H4907" s="156">
        <v>348</v>
      </c>
      <c r="I4907" s="151" t="s">
        <v>27</v>
      </c>
      <c r="J4907" s="158">
        <v>27701428795</v>
      </c>
      <c r="K4907" s="158" t="s">
        <v>12250</v>
      </c>
      <c r="L4907" s="151" t="s">
        <v>31</v>
      </c>
      <c r="M4907" s="158" t="s">
        <v>31</v>
      </c>
      <c r="N4907" s="158" t="s">
        <v>29</v>
      </c>
      <c r="O4907" s="158">
        <v>11986</v>
      </c>
      <c r="P4907" s="149">
        <v>44418.603067129632</v>
      </c>
      <c r="Q4907" s="149">
        <v>44418.584907407407</v>
      </c>
      <c r="R4907" s="168">
        <v>840998</v>
      </c>
      <c r="S4907" s="151">
        <v>347737652</v>
      </c>
      <c r="T4907" s="153">
        <v>1.19861008211427E+16</v>
      </c>
      <c r="U4907" s="151" t="s">
        <v>32</v>
      </c>
      <c r="V4907" s="141"/>
      <c r="W4907" s="164" t="s">
        <v>13037</v>
      </c>
      <c r="X4907" s="36">
        <v>4732</v>
      </c>
      <c r="Y4907" s="45" t="e">
        <f>VLOOKUP(T4907,Buzon!C:C,1,FALSE)</f>
        <v>#N/A</v>
      </c>
      <c r="Z4907" s="46" t="e">
        <f>VLOOKUP(T4907,Buzon!C:Z,21,FALSE)</f>
        <v>#N/A</v>
      </c>
      <c r="AA4907" s="44" t="e">
        <f>VLOOKUP(T4907,Buzon!C:Z,22,FALSE)</f>
        <v>#N/A</v>
      </c>
      <c r="AB4907" s="44" t="e">
        <f>VLOOKUP(T4907,Buzon!C:Z,23,FALSE)</f>
        <v>#N/A</v>
      </c>
      <c r="AC4907" s="44" t="e">
        <f>VLOOKUP(T4907,Buzon!C:Z,24,FALSE)</f>
        <v>#N/A</v>
      </c>
      <c r="AD4907" s="156">
        <f>+H4907</f>
        <v>348</v>
      </c>
      <c r="AE4907" s="140">
        <v>9359908044</v>
      </c>
    </row>
    <row r="4908" spans="1:31" s="140" customFormat="1" ht="12" customHeight="1" x14ac:dyDescent="0.25">
      <c r="A4908" s="151" t="s">
        <v>21</v>
      </c>
      <c r="B4908" s="164" t="s">
        <v>9668</v>
      </c>
      <c r="C4908" s="226"/>
      <c r="D4908" s="226"/>
      <c r="E4908" s="164" t="s">
        <v>12249</v>
      </c>
      <c r="F4908" s="164" t="s">
        <v>25</v>
      </c>
      <c r="G4908" s="151" t="s">
        <v>26</v>
      </c>
      <c r="H4908" s="156">
        <v>278</v>
      </c>
      <c r="I4908" s="151" t="s">
        <v>167</v>
      </c>
      <c r="J4908" s="158">
        <v>27701428796</v>
      </c>
      <c r="K4908" s="158" t="s">
        <v>12251</v>
      </c>
      <c r="L4908" s="151" t="s">
        <v>31</v>
      </c>
      <c r="M4908" s="158" t="s">
        <v>29</v>
      </c>
      <c r="N4908" s="158" t="s">
        <v>31</v>
      </c>
      <c r="O4908" s="158">
        <v>11986</v>
      </c>
      <c r="P4908" s="149">
        <v>44418.603067129632</v>
      </c>
      <c r="Q4908" s="149">
        <v>44418.584907407407</v>
      </c>
      <c r="R4908" s="168">
        <v>840998</v>
      </c>
      <c r="S4908" s="151">
        <v>347737652</v>
      </c>
      <c r="T4908" s="153">
        <v>1.19861008211427E+16</v>
      </c>
      <c r="U4908" s="151" t="s">
        <v>32</v>
      </c>
      <c r="V4908" s="141"/>
      <c r="W4908" s="164" t="s">
        <v>13037</v>
      </c>
      <c r="X4908" s="36">
        <v>4732</v>
      </c>
      <c r="Y4908" s="45" t="e">
        <f>VLOOKUP(T4908,Buzon!C:C,1,FALSE)</f>
        <v>#N/A</v>
      </c>
      <c r="Z4908" s="46" t="e">
        <f>VLOOKUP(T4908,Buzon!C:Z,21,FALSE)</f>
        <v>#N/A</v>
      </c>
      <c r="AA4908" s="44" t="e">
        <f>VLOOKUP(T4908,Buzon!C:Z,22,FALSE)</f>
        <v>#N/A</v>
      </c>
      <c r="AB4908" s="44" t="e">
        <f>VLOOKUP(T4908,Buzon!C:Z,23,FALSE)</f>
        <v>#N/A</v>
      </c>
      <c r="AC4908" s="44" t="e">
        <f>VLOOKUP(T4908,Buzon!C:Z,24,FALSE)</f>
        <v>#N/A</v>
      </c>
      <c r="AD4908" s="156">
        <f>+H4908</f>
        <v>278</v>
      </c>
      <c r="AE4908" s="140">
        <v>9359908044</v>
      </c>
    </row>
    <row r="4909" spans="1:31" s="140" customFormat="1" ht="12" customHeight="1" x14ac:dyDescent="0.25">
      <c r="A4909" s="151" t="s">
        <v>21</v>
      </c>
      <c r="B4909" s="164" t="s">
        <v>9668</v>
      </c>
      <c r="C4909" s="164" t="s">
        <v>10865</v>
      </c>
      <c r="D4909" s="164">
        <v>12</v>
      </c>
      <c r="E4909" s="164" t="s">
        <v>12252</v>
      </c>
      <c r="F4909" s="164" t="s">
        <v>25</v>
      </c>
      <c r="G4909" s="151" t="s">
        <v>26</v>
      </c>
      <c r="H4909" s="156">
        <v>348</v>
      </c>
      <c r="I4909" s="151" t="s">
        <v>27</v>
      </c>
      <c r="J4909" s="158">
        <v>27701428797</v>
      </c>
      <c r="K4909" s="158" t="s">
        <v>12253</v>
      </c>
      <c r="L4909" s="151" t="s">
        <v>31</v>
      </c>
      <c r="M4909" s="158" t="s">
        <v>31</v>
      </c>
      <c r="N4909" s="158" t="s">
        <v>29</v>
      </c>
      <c r="O4909" s="158">
        <v>11986</v>
      </c>
      <c r="P4909" s="149">
        <v>44418.603067129632</v>
      </c>
      <c r="Q4909" s="149">
        <v>44418.584907407407</v>
      </c>
      <c r="R4909" s="168">
        <v>840998</v>
      </c>
      <c r="S4909" s="151">
        <v>347737652</v>
      </c>
      <c r="T4909" s="153">
        <v>1.19861008211427E+16</v>
      </c>
      <c r="U4909" s="151" t="s">
        <v>32</v>
      </c>
      <c r="V4909" s="141"/>
      <c r="W4909" s="164" t="s">
        <v>13037</v>
      </c>
      <c r="X4909" s="36">
        <v>4732</v>
      </c>
      <c r="Y4909" s="45" t="e">
        <f>VLOOKUP(T4909,Buzon!C:C,1,FALSE)</f>
        <v>#N/A</v>
      </c>
      <c r="Z4909" s="46" t="e">
        <f>VLOOKUP(T4909,Buzon!C:Z,21,FALSE)</f>
        <v>#N/A</v>
      </c>
      <c r="AA4909" s="44" t="e">
        <f>VLOOKUP(T4909,Buzon!C:Z,22,FALSE)</f>
        <v>#N/A</v>
      </c>
      <c r="AB4909" s="44" t="e">
        <f>VLOOKUP(T4909,Buzon!C:Z,23,FALSE)</f>
        <v>#N/A</v>
      </c>
      <c r="AC4909" s="44" t="e">
        <f>VLOOKUP(T4909,Buzon!C:Z,24,FALSE)</f>
        <v>#N/A</v>
      </c>
      <c r="AD4909" s="156">
        <f>+H4909</f>
        <v>348</v>
      </c>
      <c r="AE4909" s="140">
        <v>9359908044</v>
      </c>
    </row>
    <row r="4910" spans="1:31" s="140" customFormat="1" ht="12" customHeight="1" x14ac:dyDescent="0.25">
      <c r="A4910" s="151" t="s">
        <v>21</v>
      </c>
      <c r="B4910" s="164" t="s">
        <v>9668</v>
      </c>
      <c r="C4910" s="226"/>
      <c r="D4910" s="226"/>
      <c r="E4910" s="164" t="s">
        <v>12252</v>
      </c>
      <c r="F4910" s="164" t="s">
        <v>25</v>
      </c>
      <c r="G4910" s="151" t="s">
        <v>26</v>
      </c>
      <c r="H4910" s="156">
        <v>278</v>
      </c>
      <c r="I4910" s="151" t="s">
        <v>167</v>
      </c>
      <c r="J4910" s="158">
        <v>27701428798</v>
      </c>
      <c r="K4910" s="158" t="s">
        <v>12254</v>
      </c>
      <c r="L4910" s="151" t="s">
        <v>31</v>
      </c>
      <c r="M4910" s="158" t="s">
        <v>29</v>
      </c>
      <c r="N4910" s="158" t="s">
        <v>31</v>
      </c>
      <c r="O4910" s="158">
        <v>11986</v>
      </c>
      <c r="P4910" s="149">
        <v>44418.603067129632</v>
      </c>
      <c r="Q4910" s="149">
        <v>44418.584907407407</v>
      </c>
      <c r="R4910" s="168">
        <v>840998</v>
      </c>
      <c r="S4910" s="151">
        <v>347737652</v>
      </c>
      <c r="T4910" s="153">
        <v>1.19861008211427E+16</v>
      </c>
      <c r="U4910" s="151" t="s">
        <v>32</v>
      </c>
      <c r="V4910" s="141"/>
      <c r="W4910" s="164" t="s">
        <v>13037</v>
      </c>
      <c r="X4910" s="36">
        <v>4732</v>
      </c>
      <c r="Y4910" s="45" t="e">
        <f>VLOOKUP(T4910,Buzon!C:C,1,FALSE)</f>
        <v>#N/A</v>
      </c>
      <c r="Z4910" s="46" t="e">
        <f>VLOOKUP(T4910,Buzon!C:Z,21,FALSE)</f>
        <v>#N/A</v>
      </c>
      <c r="AA4910" s="44" t="e">
        <f>VLOOKUP(T4910,Buzon!C:Z,22,FALSE)</f>
        <v>#N/A</v>
      </c>
      <c r="AB4910" s="44" t="e">
        <f>VLOOKUP(T4910,Buzon!C:Z,23,FALSE)</f>
        <v>#N/A</v>
      </c>
      <c r="AC4910" s="44" t="e">
        <f>VLOOKUP(T4910,Buzon!C:Z,24,FALSE)</f>
        <v>#N/A</v>
      </c>
      <c r="AD4910" s="156">
        <f>+H4910</f>
        <v>278</v>
      </c>
      <c r="AE4910" s="140">
        <v>9359908044</v>
      </c>
    </row>
    <row r="4911" spans="1:31" s="140" customFormat="1" ht="12" customHeight="1" x14ac:dyDescent="0.25">
      <c r="A4911" s="151" t="s">
        <v>21</v>
      </c>
      <c r="B4911" s="164" t="s">
        <v>9662</v>
      </c>
      <c r="C4911" s="164" t="s">
        <v>9765</v>
      </c>
      <c r="D4911" s="164">
        <v>35</v>
      </c>
      <c r="E4911" s="164" t="s">
        <v>12255</v>
      </c>
      <c r="F4911" s="164" t="s">
        <v>25</v>
      </c>
      <c r="G4911" s="151" t="s">
        <v>26</v>
      </c>
      <c r="H4911" s="156">
        <v>348</v>
      </c>
      <c r="I4911" s="151" t="s">
        <v>27</v>
      </c>
      <c r="J4911" s="158">
        <v>27701428823</v>
      </c>
      <c r="K4911" s="158" t="s">
        <v>12256</v>
      </c>
      <c r="L4911" s="151" t="s">
        <v>31</v>
      </c>
      <c r="M4911" s="158" t="s">
        <v>31</v>
      </c>
      <c r="N4911" s="158" t="s">
        <v>29</v>
      </c>
      <c r="O4911" s="158">
        <v>10869</v>
      </c>
      <c r="P4911" s="149">
        <v>44418.620671296296</v>
      </c>
      <c r="Q4911" s="149">
        <v>44418.578136574077</v>
      </c>
      <c r="R4911" s="168">
        <v>658426</v>
      </c>
      <c r="S4911" s="151">
        <v>347761557</v>
      </c>
      <c r="T4911" s="153">
        <v>1.08691008211453E+16</v>
      </c>
      <c r="U4911" s="151" t="s">
        <v>32</v>
      </c>
      <c r="V4911" s="141"/>
      <c r="W4911" s="164" t="s">
        <v>13044</v>
      </c>
      <c r="X4911" s="36">
        <v>59320</v>
      </c>
      <c r="Y4911" s="45" t="e">
        <f>VLOOKUP(T4911,Buzon!C:C,1,FALSE)</f>
        <v>#N/A</v>
      </c>
      <c r="Z4911" s="46" t="e">
        <f>VLOOKUP(T4911,Buzon!C:Z,21,FALSE)</f>
        <v>#N/A</v>
      </c>
      <c r="AA4911" s="44" t="e">
        <f>VLOOKUP(T4911,Buzon!C:Z,22,FALSE)</f>
        <v>#N/A</v>
      </c>
      <c r="AB4911" s="44" t="e">
        <f>VLOOKUP(T4911,Buzon!C:Z,23,FALSE)</f>
        <v>#N/A</v>
      </c>
      <c r="AC4911" s="44" t="e">
        <f>VLOOKUP(T4911,Buzon!C:Z,24,FALSE)</f>
        <v>#N/A</v>
      </c>
      <c r="AD4911" s="156">
        <f>+H4911</f>
        <v>348</v>
      </c>
      <c r="AE4911" s="140" t="e">
        <v>#N/A</v>
      </c>
    </row>
    <row r="4912" spans="1:31" s="140" customFormat="1" ht="12" customHeight="1" x14ac:dyDescent="0.25">
      <c r="A4912" s="151" t="s">
        <v>21</v>
      </c>
      <c r="B4912" s="164" t="s">
        <v>9668</v>
      </c>
      <c r="C4912" s="164" t="s">
        <v>12257</v>
      </c>
      <c r="D4912" s="164">
        <v>1</v>
      </c>
      <c r="E4912" s="164" t="s">
        <v>12258</v>
      </c>
      <c r="F4912" s="164" t="s">
        <v>25</v>
      </c>
      <c r="G4912" s="151" t="s">
        <v>26</v>
      </c>
      <c r="H4912" s="156">
        <v>278</v>
      </c>
      <c r="I4912" s="151" t="s">
        <v>27</v>
      </c>
      <c r="J4912" s="158">
        <v>27701428826</v>
      </c>
      <c r="K4912" s="158" t="s">
        <v>12259</v>
      </c>
      <c r="L4912" s="151" t="s">
        <v>31</v>
      </c>
      <c r="M4912" s="158" t="s">
        <v>31</v>
      </c>
      <c r="N4912" s="158" t="s">
        <v>29</v>
      </c>
      <c r="O4912" s="158">
        <v>11986</v>
      </c>
      <c r="P4912" s="149">
        <v>44418.637789351851</v>
      </c>
      <c r="Q4912" s="149">
        <v>44418.584907407407</v>
      </c>
      <c r="R4912" s="168">
        <v>2275</v>
      </c>
      <c r="S4912" s="151">
        <v>347784507</v>
      </c>
      <c r="T4912" s="153">
        <v>1.19861008211518E+16</v>
      </c>
      <c r="U4912" s="151" t="s">
        <v>32</v>
      </c>
      <c r="V4912" s="141"/>
      <c r="W4912" s="164" t="s">
        <v>13044</v>
      </c>
      <c r="X4912" s="36">
        <v>59320</v>
      </c>
      <c r="Y4912" s="45" t="e">
        <f>VLOOKUP(T4912,Buzon!C:C,1,FALSE)</f>
        <v>#N/A</v>
      </c>
      <c r="Z4912" s="46" t="e">
        <f>VLOOKUP(T4912,Buzon!C:Z,21,FALSE)</f>
        <v>#N/A</v>
      </c>
      <c r="AA4912" s="44" t="e">
        <f>VLOOKUP(T4912,Buzon!C:Z,22,FALSE)</f>
        <v>#N/A</v>
      </c>
      <c r="AB4912" s="44" t="e">
        <f>VLOOKUP(T4912,Buzon!C:Z,23,FALSE)</f>
        <v>#N/A</v>
      </c>
      <c r="AC4912" s="44" t="e">
        <f>VLOOKUP(T4912,Buzon!C:Z,24,FALSE)</f>
        <v>#N/A</v>
      </c>
      <c r="AD4912" s="156">
        <f>+H4912</f>
        <v>278</v>
      </c>
      <c r="AE4912" s="140">
        <v>8139649</v>
      </c>
    </row>
    <row r="4913" spans="1:31" s="140" customFormat="1" ht="12" customHeight="1" x14ac:dyDescent="0.25">
      <c r="A4913" s="151" t="s">
        <v>21</v>
      </c>
      <c r="B4913" s="164" t="s">
        <v>9668</v>
      </c>
      <c r="C4913" s="164" t="s">
        <v>12257</v>
      </c>
      <c r="D4913" s="164">
        <v>2</v>
      </c>
      <c r="E4913" s="164" t="s">
        <v>12260</v>
      </c>
      <c r="F4913" s="164" t="s">
        <v>25</v>
      </c>
      <c r="G4913" s="151" t="s">
        <v>26</v>
      </c>
      <c r="H4913" s="156">
        <v>278</v>
      </c>
      <c r="I4913" s="151" t="s">
        <v>27</v>
      </c>
      <c r="J4913" s="158">
        <v>27701428827</v>
      </c>
      <c r="K4913" s="158" t="s">
        <v>12261</v>
      </c>
      <c r="L4913" s="151" t="s">
        <v>31</v>
      </c>
      <c r="M4913" s="158" t="s">
        <v>31</v>
      </c>
      <c r="N4913" s="158" t="s">
        <v>29</v>
      </c>
      <c r="O4913" s="158">
        <v>11986</v>
      </c>
      <c r="P4913" s="149">
        <v>44418.637789351851</v>
      </c>
      <c r="Q4913" s="149">
        <v>44418.584907407407</v>
      </c>
      <c r="R4913" s="168">
        <v>2275</v>
      </c>
      <c r="S4913" s="151">
        <v>347784507</v>
      </c>
      <c r="T4913" s="153">
        <v>1.19861008211518E+16</v>
      </c>
      <c r="U4913" s="151" t="s">
        <v>32</v>
      </c>
      <c r="V4913" s="141"/>
      <c r="W4913" s="164" t="s">
        <v>13044</v>
      </c>
      <c r="X4913" s="36">
        <v>59320</v>
      </c>
      <c r="Y4913" s="45" t="e">
        <f>VLOOKUP(T4913,Buzon!C:C,1,FALSE)</f>
        <v>#N/A</v>
      </c>
      <c r="Z4913" s="46" t="e">
        <f>VLOOKUP(T4913,Buzon!C:Z,21,FALSE)</f>
        <v>#N/A</v>
      </c>
      <c r="AA4913" s="44" t="e">
        <f>VLOOKUP(T4913,Buzon!C:Z,22,FALSE)</f>
        <v>#N/A</v>
      </c>
      <c r="AB4913" s="44" t="e">
        <f>VLOOKUP(T4913,Buzon!C:Z,23,FALSE)</f>
        <v>#N/A</v>
      </c>
      <c r="AC4913" s="44" t="e">
        <f>VLOOKUP(T4913,Buzon!C:Z,24,FALSE)</f>
        <v>#N/A</v>
      </c>
      <c r="AD4913" s="156">
        <f>+H4913</f>
        <v>278</v>
      </c>
      <c r="AE4913" s="140">
        <v>8139649</v>
      </c>
    </row>
    <row r="4914" spans="1:31" s="140" customFormat="1" ht="12" customHeight="1" x14ac:dyDescent="0.25">
      <c r="A4914" s="151" t="s">
        <v>21</v>
      </c>
      <c r="B4914" s="164" t="s">
        <v>9662</v>
      </c>
      <c r="C4914" s="164" t="s">
        <v>11692</v>
      </c>
      <c r="D4914" s="164">
        <v>25</v>
      </c>
      <c r="E4914" s="164" t="s">
        <v>12262</v>
      </c>
      <c r="F4914" s="164" t="s">
        <v>47</v>
      </c>
      <c r="G4914" s="151" t="s">
        <v>26</v>
      </c>
      <c r="H4914" s="156">
        <v>174</v>
      </c>
      <c r="I4914" s="151" t="s">
        <v>27</v>
      </c>
      <c r="J4914" s="158">
        <v>27701428836</v>
      </c>
      <c r="K4914" s="158" t="s">
        <v>12263</v>
      </c>
      <c r="L4914" s="151" t="s">
        <v>31</v>
      </c>
      <c r="M4914" s="158" t="s">
        <v>31</v>
      </c>
      <c r="N4914" s="158" t="s">
        <v>29</v>
      </c>
      <c r="O4914" s="158">
        <v>10869</v>
      </c>
      <c r="P4914" s="149">
        <v>44418.646145833336</v>
      </c>
      <c r="Q4914" s="149">
        <v>44418.578136574077</v>
      </c>
      <c r="R4914" s="168">
        <v>2401</v>
      </c>
      <c r="S4914" s="151">
        <v>347795555</v>
      </c>
      <c r="T4914" s="153">
        <v>1.0869100821153E+16</v>
      </c>
      <c r="U4914" s="151" t="s">
        <v>32</v>
      </c>
      <c r="V4914" s="141"/>
      <c r="W4914" s="164" t="s">
        <v>13044</v>
      </c>
      <c r="X4914" s="36">
        <v>59320</v>
      </c>
      <c r="Y4914" s="45" t="e">
        <f>VLOOKUP(T4914,Buzon!C:C,1,FALSE)</f>
        <v>#N/A</v>
      </c>
      <c r="Z4914" s="46" t="e">
        <f>VLOOKUP(T4914,Buzon!C:Z,21,FALSE)</f>
        <v>#N/A</v>
      </c>
      <c r="AA4914" s="44" t="e">
        <f>VLOOKUP(T4914,Buzon!C:Z,22,FALSE)</f>
        <v>#N/A</v>
      </c>
      <c r="AB4914" s="44" t="e">
        <f>VLOOKUP(T4914,Buzon!C:Z,23,FALSE)</f>
        <v>#N/A</v>
      </c>
      <c r="AC4914" s="44" t="e">
        <f>VLOOKUP(T4914,Buzon!C:Z,24,FALSE)</f>
        <v>#N/A</v>
      </c>
      <c r="AD4914" s="156">
        <f>+H4914</f>
        <v>174</v>
      </c>
      <c r="AE4914" s="140">
        <v>8139649</v>
      </c>
    </row>
    <row r="4915" spans="1:31" s="140" customFormat="1" ht="12" customHeight="1" x14ac:dyDescent="0.25">
      <c r="A4915" s="151" t="s">
        <v>21</v>
      </c>
      <c r="B4915" s="164" t="s">
        <v>9662</v>
      </c>
      <c r="C4915" s="164" t="s">
        <v>11692</v>
      </c>
      <c r="D4915" s="164">
        <v>26</v>
      </c>
      <c r="E4915" s="164" t="s">
        <v>12264</v>
      </c>
      <c r="F4915" s="164" t="s">
        <v>219</v>
      </c>
      <c r="G4915" s="151" t="s">
        <v>26</v>
      </c>
      <c r="H4915" s="156">
        <v>174</v>
      </c>
      <c r="I4915" s="151" t="s">
        <v>27</v>
      </c>
      <c r="J4915" s="158">
        <v>27701428837</v>
      </c>
      <c r="K4915" s="158" t="s">
        <v>12265</v>
      </c>
      <c r="L4915" s="151" t="s">
        <v>31</v>
      </c>
      <c r="M4915" s="158" t="s">
        <v>31</v>
      </c>
      <c r="N4915" s="158" t="s">
        <v>29</v>
      </c>
      <c r="O4915" s="158">
        <v>10869</v>
      </c>
      <c r="P4915" s="149">
        <v>44418.646145833336</v>
      </c>
      <c r="Q4915" s="149">
        <v>44418.578136574077</v>
      </c>
      <c r="R4915" s="168">
        <v>2401</v>
      </c>
      <c r="S4915" s="151">
        <v>347795555</v>
      </c>
      <c r="T4915" s="153">
        <v>1.0869100821153E+16</v>
      </c>
      <c r="U4915" s="151" t="s">
        <v>32</v>
      </c>
      <c r="V4915" s="141"/>
      <c r="W4915" s="164" t="s">
        <v>13044</v>
      </c>
      <c r="X4915" s="36">
        <v>59320</v>
      </c>
      <c r="Y4915" s="45" t="e">
        <f>VLOOKUP(T4915,Buzon!C:C,1,FALSE)</f>
        <v>#N/A</v>
      </c>
      <c r="Z4915" s="46" t="e">
        <f>VLOOKUP(T4915,Buzon!C:Z,21,FALSE)</f>
        <v>#N/A</v>
      </c>
      <c r="AA4915" s="44" t="e">
        <f>VLOOKUP(T4915,Buzon!C:Z,22,FALSE)</f>
        <v>#N/A</v>
      </c>
      <c r="AB4915" s="44" t="e">
        <f>VLOOKUP(T4915,Buzon!C:Z,23,FALSE)</f>
        <v>#N/A</v>
      </c>
      <c r="AC4915" s="44" t="e">
        <f>VLOOKUP(T4915,Buzon!C:Z,24,FALSE)</f>
        <v>#N/A</v>
      </c>
      <c r="AD4915" s="156">
        <f>+H4915</f>
        <v>174</v>
      </c>
      <c r="AE4915" s="140">
        <v>8139649</v>
      </c>
    </row>
    <row r="4916" spans="1:31" s="140" customFormat="1" ht="12" customHeight="1" x14ac:dyDescent="0.25">
      <c r="A4916" s="151" t="s">
        <v>21</v>
      </c>
      <c r="B4916" s="164" t="s">
        <v>9668</v>
      </c>
      <c r="C4916" s="164" t="s">
        <v>12266</v>
      </c>
      <c r="D4916" s="164">
        <v>9</v>
      </c>
      <c r="E4916" s="164" t="s">
        <v>12267</v>
      </c>
      <c r="F4916" s="164" t="s">
        <v>25</v>
      </c>
      <c r="G4916" s="151" t="s">
        <v>26</v>
      </c>
      <c r="H4916" s="156">
        <v>348</v>
      </c>
      <c r="I4916" s="151" t="s">
        <v>27</v>
      </c>
      <c r="J4916" s="158">
        <v>27701428846</v>
      </c>
      <c r="K4916" s="158" t="s">
        <v>12268</v>
      </c>
      <c r="L4916" s="151" t="s">
        <v>31</v>
      </c>
      <c r="M4916" s="158" t="s">
        <v>31</v>
      </c>
      <c r="N4916" s="158" t="s">
        <v>29</v>
      </c>
      <c r="O4916" s="158">
        <v>11986</v>
      </c>
      <c r="P4916" s="149">
        <v>44418.660046296296</v>
      </c>
      <c r="Q4916" s="149">
        <v>44418.584907407407</v>
      </c>
      <c r="R4916" s="168">
        <v>879564</v>
      </c>
      <c r="S4916" s="151">
        <v>347814838</v>
      </c>
      <c r="T4916" s="153">
        <v>1.1986100821155E+16</v>
      </c>
      <c r="U4916" s="151" t="s">
        <v>32</v>
      </c>
      <c r="V4916" s="141"/>
      <c r="W4916" s="164" t="s">
        <v>13044</v>
      </c>
      <c r="X4916" s="36">
        <v>59320</v>
      </c>
      <c r="Y4916" s="45" t="e">
        <f>VLOOKUP(T4916,Buzon!C:C,1,FALSE)</f>
        <v>#N/A</v>
      </c>
      <c r="Z4916" s="46" t="e">
        <f>VLOOKUP(T4916,Buzon!C:Z,21,FALSE)</f>
        <v>#N/A</v>
      </c>
      <c r="AA4916" s="44" t="e">
        <f>VLOOKUP(T4916,Buzon!C:Z,22,FALSE)</f>
        <v>#N/A</v>
      </c>
      <c r="AB4916" s="44" t="e">
        <f>VLOOKUP(T4916,Buzon!C:Z,23,FALSE)</f>
        <v>#N/A</v>
      </c>
      <c r="AC4916" s="44" t="e">
        <f>VLOOKUP(T4916,Buzon!C:Z,24,FALSE)</f>
        <v>#N/A</v>
      </c>
      <c r="AD4916" s="156">
        <f>+H4916</f>
        <v>348</v>
      </c>
      <c r="AE4916" s="140">
        <v>8139649</v>
      </c>
    </row>
    <row r="4917" spans="1:31" s="140" customFormat="1" ht="12" customHeight="1" x14ac:dyDescent="0.25">
      <c r="A4917" s="151" t="s">
        <v>21</v>
      </c>
      <c r="B4917" s="164" t="s">
        <v>9668</v>
      </c>
      <c r="C4917" s="226"/>
      <c r="D4917" s="226"/>
      <c r="E4917" s="164" t="s">
        <v>12267</v>
      </c>
      <c r="F4917" s="164" t="s">
        <v>25</v>
      </c>
      <c r="G4917" s="151" t="s">
        <v>26</v>
      </c>
      <c r="H4917" s="156">
        <v>278</v>
      </c>
      <c r="I4917" s="151" t="s">
        <v>167</v>
      </c>
      <c r="J4917" s="158">
        <v>27701428847</v>
      </c>
      <c r="K4917" s="158" t="s">
        <v>12269</v>
      </c>
      <c r="L4917" s="151" t="s">
        <v>31</v>
      </c>
      <c r="M4917" s="158" t="s">
        <v>29</v>
      </c>
      <c r="N4917" s="158" t="s">
        <v>31</v>
      </c>
      <c r="O4917" s="158">
        <v>11986</v>
      </c>
      <c r="P4917" s="149">
        <v>44418.660046296296</v>
      </c>
      <c r="Q4917" s="149">
        <v>44418.584907407407</v>
      </c>
      <c r="R4917" s="168">
        <v>879564</v>
      </c>
      <c r="S4917" s="151">
        <v>347814838</v>
      </c>
      <c r="T4917" s="153">
        <v>1.1986100821155E+16</v>
      </c>
      <c r="U4917" s="151" t="s">
        <v>32</v>
      </c>
      <c r="V4917" s="141"/>
      <c r="W4917" s="164" t="s">
        <v>13044</v>
      </c>
      <c r="X4917" s="36">
        <v>59320</v>
      </c>
      <c r="Y4917" s="45" t="e">
        <f>VLOOKUP(T4917,Buzon!C:C,1,FALSE)</f>
        <v>#N/A</v>
      </c>
      <c r="Z4917" s="46" t="e">
        <f>VLOOKUP(T4917,Buzon!C:Z,21,FALSE)</f>
        <v>#N/A</v>
      </c>
      <c r="AA4917" s="44" t="e">
        <f>VLOOKUP(T4917,Buzon!C:Z,22,FALSE)</f>
        <v>#N/A</v>
      </c>
      <c r="AB4917" s="44" t="e">
        <f>VLOOKUP(T4917,Buzon!C:Z,23,FALSE)</f>
        <v>#N/A</v>
      </c>
      <c r="AC4917" s="44" t="e">
        <f>VLOOKUP(T4917,Buzon!C:Z,24,FALSE)</f>
        <v>#N/A</v>
      </c>
      <c r="AD4917" s="156">
        <f>+H4917</f>
        <v>278</v>
      </c>
      <c r="AE4917" s="140">
        <v>8139649</v>
      </c>
    </row>
    <row r="4918" spans="1:31" s="140" customFormat="1" ht="12" customHeight="1" x14ac:dyDescent="0.25">
      <c r="A4918" s="151" t="s">
        <v>21</v>
      </c>
      <c r="B4918" s="164" t="s">
        <v>9668</v>
      </c>
      <c r="C4918" s="164" t="s">
        <v>12266</v>
      </c>
      <c r="D4918" s="164">
        <v>10</v>
      </c>
      <c r="E4918" s="164" t="s">
        <v>12270</v>
      </c>
      <c r="F4918" s="164" t="s">
        <v>25</v>
      </c>
      <c r="G4918" s="151" t="s">
        <v>26</v>
      </c>
      <c r="H4918" s="156">
        <v>348</v>
      </c>
      <c r="I4918" s="151" t="s">
        <v>27</v>
      </c>
      <c r="J4918" s="158">
        <v>27701428848</v>
      </c>
      <c r="K4918" s="158" t="s">
        <v>12271</v>
      </c>
      <c r="L4918" s="151" t="s">
        <v>31</v>
      </c>
      <c r="M4918" s="158" t="s">
        <v>31</v>
      </c>
      <c r="N4918" s="158" t="s">
        <v>29</v>
      </c>
      <c r="O4918" s="158">
        <v>11986</v>
      </c>
      <c r="P4918" s="149">
        <v>44418.660057870373</v>
      </c>
      <c r="Q4918" s="149">
        <v>44418.584907407407</v>
      </c>
      <c r="R4918" s="168">
        <v>879564</v>
      </c>
      <c r="S4918" s="151">
        <v>347814838</v>
      </c>
      <c r="T4918" s="153">
        <v>1.1986100821155E+16</v>
      </c>
      <c r="U4918" s="151" t="s">
        <v>32</v>
      </c>
      <c r="V4918" s="141"/>
      <c r="W4918" s="164" t="s">
        <v>13044</v>
      </c>
      <c r="X4918" s="36">
        <v>59320</v>
      </c>
      <c r="Y4918" s="45" t="e">
        <f>VLOOKUP(T4918,Buzon!C:C,1,FALSE)</f>
        <v>#N/A</v>
      </c>
      <c r="Z4918" s="46" t="e">
        <f>VLOOKUP(T4918,Buzon!C:Z,21,FALSE)</f>
        <v>#N/A</v>
      </c>
      <c r="AA4918" s="44" t="e">
        <f>VLOOKUP(T4918,Buzon!C:Z,22,FALSE)</f>
        <v>#N/A</v>
      </c>
      <c r="AB4918" s="44" t="e">
        <f>VLOOKUP(T4918,Buzon!C:Z,23,FALSE)</f>
        <v>#N/A</v>
      </c>
      <c r="AC4918" s="44" t="e">
        <f>VLOOKUP(T4918,Buzon!C:Z,24,FALSE)</f>
        <v>#N/A</v>
      </c>
      <c r="AD4918" s="156">
        <f>+H4918</f>
        <v>348</v>
      </c>
      <c r="AE4918" s="140">
        <v>8139649</v>
      </c>
    </row>
    <row r="4919" spans="1:31" s="140" customFormat="1" ht="12" customHeight="1" x14ac:dyDescent="0.25">
      <c r="A4919" s="151" t="s">
        <v>21</v>
      </c>
      <c r="B4919" s="164" t="s">
        <v>9668</v>
      </c>
      <c r="C4919" s="226"/>
      <c r="D4919" s="226"/>
      <c r="E4919" s="164" t="s">
        <v>12270</v>
      </c>
      <c r="F4919" s="164" t="s">
        <v>25</v>
      </c>
      <c r="G4919" s="151" t="s">
        <v>26</v>
      </c>
      <c r="H4919" s="156">
        <v>278</v>
      </c>
      <c r="I4919" s="151" t="s">
        <v>167</v>
      </c>
      <c r="J4919" s="158">
        <v>27701428849</v>
      </c>
      <c r="K4919" s="158" t="s">
        <v>12272</v>
      </c>
      <c r="L4919" s="151" t="s">
        <v>31</v>
      </c>
      <c r="M4919" s="158" t="s">
        <v>29</v>
      </c>
      <c r="N4919" s="158" t="s">
        <v>31</v>
      </c>
      <c r="O4919" s="158">
        <v>11986</v>
      </c>
      <c r="P4919" s="149">
        <v>44418.660057870373</v>
      </c>
      <c r="Q4919" s="149">
        <v>44418.584907407407</v>
      </c>
      <c r="R4919" s="168">
        <v>879564</v>
      </c>
      <c r="S4919" s="151">
        <v>347814838</v>
      </c>
      <c r="T4919" s="153">
        <v>1.1986100821155E+16</v>
      </c>
      <c r="U4919" s="151" t="s">
        <v>32</v>
      </c>
      <c r="V4919" s="141"/>
      <c r="W4919" s="164" t="s">
        <v>13044</v>
      </c>
      <c r="X4919" s="36">
        <v>59320</v>
      </c>
      <c r="Y4919" s="45" t="e">
        <f>VLOOKUP(T4919,Buzon!C:C,1,FALSE)</f>
        <v>#N/A</v>
      </c>
      <c r="Z4919" s="46" t="e">
        <f>VLOOKUP(T4919,Buzon!C:Z,21,FALSE)</f>
        <v>#N/A</v>
      </c>
      <c r="AA4919" s="44" t="e">
        <f>VLOOKUP(T4919,Buzon!C:Z,22,FALSE)</f>
        <v>#N/A</v>
      </c>
      <c r="AB4919" s="44" t="e">
        <f>VLOOKUP(T4919,Buzon!C:Z,23,FALSE)</f>
        <v>#N/A</v>
      </c>
      <c r="AC4919" s="44" t="e">
        <f>VLOOKUP(T4919,Buzon!C:Z,24,FALSE)</f>
        <v>#N/A</v>
      </c>
      <c r="AD4919" s="156">
        <f>+H4919</f>
        <v>278</v>
      </c>
      <c r="AE4919" s="140">
        <v>8139649</v>
      </c>
    </row>
    <row r="4920" spans="1:31" s="140" customFormat="1" ht="12" customHeight="1" x14ac:dyDescent="0.25">
      <c r="A4920" s="151" t="s">
        <v>21</v>
      </c>
      <c r="B4920" s="164" t="s">
        <v>9668</v>
      </c>
      <c r="C4920" s="164" t="s">
        <v>12145</v>
      </c>
      <c r="D4920" s="164">
        <v>32</v>
      </c>
      <c r="E4920" s="164" t="s">
        <v>12273</v>
      </c>
      <c r="F4920" s="164" t="s">
        <v>25</v>
      </c>
      <c r="G4920" s="151" t="s">
        <v>26</v>
      </c>
      <c r="H4920" s="156">
        <v>348</v>
      </c>
      <c r="I4920" s="151" t="s">
        <v>27</v>
      </c>
      <c r="J4920" s="158">
        <v>27701428853</v>
      </c>
      <c r="K4920" s="158" t="s">
        <v>12274</v>
      </c>
      <c r="L4920" s="151" t="s">
        <v>31</v>
      </c>
      <c r="M4920" s="158" t="s">
        <v>31</v>
      </c>
      <c r="N4920" s="158" t="s">
        <v>29</v>
      </c>
      <c r="O4920" s="158">
        <v>11986</v>
      </c>
      <c r="P4920" s="149">
        <v>44418.661990740744</v>
      </c>
      <c r="Q4920" s="149">
        <v>44418.584907407407</v>
      </c>
      <c r="R4920" s="168">
        <v>909755</v>
      </c>
      <c r="S4920" s="151">
        <v>347817433</v>
      </c>
      <c r="T4920" s="153">
        <v>1.19861008211552E+16</v>
      </c>
      <c r="U4920" s="151" t="s">
        <v>32</v>
      </c>
      <c r="V4920" s="141"/>
      <c r="W4920" s="164" t="s">
        <v>13044</v>
      </c>
      <c r="X4920" s="36">
        <v>59320</v>
      </c>
      <c r="Y4920" s="45" t="e">
        <f>VLOOKUP(T4920,Buzon!C:C,1,FALSE)</f>
        <v>#N/A</v>
      </c>
      <c r="Z4920" s="46" t="e">
        <f>VLOOKUP(T4920,Buzon!C:Z,21,FALSE)</f>
        <v>#N/A</v>
      </c>
      <c r="AA4920" s="44" t="e">
        <f>VLOOKUP(T4920,Buzon!C:Z,22,FALSE)</f>
        <v>#N/A</v>
      </c>
      <c r="AB4920" s="44" t="e">
        <f>VLOOKUP(T4920,Buzon!C:Z,23,FALSE)</f>
        <v>#N/A</v>
      </c>
      <c r="AC4920" s="44" t="e">
        <f>VLOOKUP(T4920,Buzon!C:Z,24,FALSE)</f>
        <v>#N/A</v>
      </c>
      <c r="AD4920" s="156">
        <f>+H4920</f>
        <v>348</v>
      </c>
      <c r="AE4920" s="140">
        <v>8139649</v>
      </c>
    </row>
    <row r="4921" spans="1:31" s="140" customFormat="1" ht="12" customHeight="1" x14ac:dyDescent="0.25">
      <c r="A4921" s="151" t="s">
        <v>21</v>
      </c>
      <c r="B4921" s="164" t="s">
        <v>9668</v>
      </c>
      <c r="C4921" s="164" t="s">
        <v>11814</v>
      </c>
      <c r="D4921" s="164">
        <v>34</v>
      </c>
      <c r="E4921" s="164" t="s">
        <v>12275</v>
      </c>
      <c r="F4921" s="164" t="s">
        <v>25</v>
      </c>
      <c r="G4921" s="151" t="s">
        <v>26</v>
      </c>
      <c r="H4921" s="156">
        <v>348</v>
      </c>
      <c r="I4921" s="151" t="s">
        <v>27</v>
      </c>
      <c r="J4921" s="158">
        <v>27701428854</v>
      </c>
      <c r="K4921" s="158" t="s">
        <v>12276</v>
      </c>
      <c r="L4921" s="151" t="s">
        <v>31</v>
      </c>
      <c r="M4921" s="158" t="s">
        <v>31</v>
      </c>
      <c r="N4921" s="158" t="s">
        <v>29</v>
      </c>
      <c r="O4921" s="158">
        <v>11986</v>
      </c>
      <c r="P4921" s="149">
        <v>44418.663124999999</v>
      </c>
      <c r="Q4921" s="149">
        <v>44418.584907407407</v>
      </c>
      <c r="R4921" s="168">
        <v>921583</v>
      </c>
      <c r="S4921" s="151">
        <v>347818891</v>
      </c>
      <c r="T4921" s="153">
        <v>1.19861008211554E+16</v>
      </c>
      <c r="U4921" s="151" t="s">
        <v>32</v>
      </c>
      <c r="V4921" s="141"/>
      <c r="W4921" s="164" t="s">
        <v>13044</v>
      </c>
      <c r="X4921" s="36">
        <v>59320</v>
      </c>
      <c r="Y4921" s="45" t="e">
        <f>VLOOKUP(T4921,Buzon!C:C,1,FALSE)</f>
        <v>#N/A</v>
      </c>
      <c r="Z4921" s="46" t="e">
        <f>VLOOKUP(T4921,Buzon!C:Z,21,FALSE)</f>
        <v>#N/A</v>
      </c>
      <c r="AA4921" s="44" t="e">
        <f>VLOOKUP(T4921,Buzon!C:Z,22,FALSE)</f>
        <v>#N/A</v>
      </c>
      <c r="AB4921" s="44" t="e">
        <f>VLOOKUP(T4921,Buzon!C:Z,23,FALSE)</f>
        <v>#N/A</v>
      </c>
      <c r="AC4921" s="44" t="e">
        <f>VLOOKUP(T4921,Buzon!C:Z,24,FALSE)</f>
        <v>#N/A</v>
      </c>
      <c r="AD4921" s="156">
        <f>+H4921</f>
        <v>348</v>
      </c>
      <c r="AE4921" s="140">
        <v>8139649</v>
      </c>
    </row>
    <row r="4922" spans="1:31" s="140" customFormat="1" ht="12" customHeight="1" x14ac:dyDescent="0.25">
      <c r="A4922" s="151" t="s">
        <v>21</v>
      </c>
      <c r="B4922" s="164" t="s">
        <v>9662</v>
      </c>
      <c r="C4922" s="164" t="s">
        <v>12277</v>
      </c>
      <c r="D4922" s="164">
        <v>21</v>
      </c>
      <c r="E4922" s="164" t="s">
        <v>12278</v>
      </c>
      <c r="F4922" s="164" t="s">
        <v>25</v>
      </c>
      <c r="G4922" s="151" t="s">
        <v>26</v>
      </c>
      <c r="H4922" s="156">
        <v>348</v>
      </c>
      <c r="I4922" s="151" t="s">
        <v>27</v>
      </c>
      <c r="J4922" s="158">
        <v>27701428859</v>
      </c>
      <c r="K4922" s="158" t="s">
        <v>12279</v>
      </c>
      <c r="L4922" s="151" t="s">
        <v>31</v>
      </c>
      <c r="M4922" s="158" t="s">
        <v>31</v>
      </c>
      <c r="N4922" s="158" t="s">
        <v>29</v>
      </c>
      <c r="O4922" s="158">
        <v>10869</v>
      </c>
      <c r="P4922" s="149">
        <v>44418.668333333335</v>
      </c>
      <c r="Q4922" s="149">
        <v>44418.578136574077</v>
      </c>
      <c r="R4922" s="168">
        <v>994155</v>
      </c>
      <c r="S4922" s="151">
        <v>347825434</v>
      </c>
      <c r="T4922" s="153">
        <v>1.08691008211602E+16</v>
      </c>
      <c r="U4922" s="151" t="s">
        <v>32</v>
      </c>
      <c r="V4922" s="141"/>
      <c r="W4922" s="164" t="s">
        <v>13044</v>
      </c>
      <c r="X4922" s="36">
        <v>59320</v>
      </c>
      <c r="Y4922" s="45" t="e">
        <f>VLOOKUP(T4922,Buzon!C:C,1,FALSE)</f>
        <v>#N/A</v>
      </c>
      <c r="Z4922" s="46" t="e">
        <f>VLOOKUP(T4922,Buzon!C:Z,21,FALSE)</f>
        <v>#N/A</v>
      </c>
      <c r="AA4922" s="44" t="e">
        <f>VLOOKUP(T4922,Buzon!C:Z,22,FALSE)</f>
        <v>#N/A</v>
      </c>
      <c r="AB4922" s="44" t="e">
        <f>VLOOKUP(T4922,Buzon!C:Z,23,FALSE)</f>
        <v>#N/A</v>
      </c>
      <c r="AC4922" s="44" t="e">
        <f>VLOOKUP(T4922,Buzon!C:Z,24,FALSE)</f>
        <v>#N/A</v>
      </c>
      <c r="AD4922" s="156">
        <f>+H4922</f>
        <v>348</v>
      </c>
      <c r="AE4922" s="140">
        <v>8139649</v>
      </c>
    </row>
    <row r="4923" spans="1:31" s="140" customFormat="1" ht="12" customHeight="1" x14ac:dyDescent="0.25">
      <c r="A4923" s="151" t="s">
        <v>21</v>
      </c>
      <c r="B4923" s="164" t="s">
        <v>9668</v>
      </c>
      <c r="C4923" s="164" t="s">
        <v>12145</v>
      </c>
      <c r="D4923" s="164">
        <v>33</v>
      </c>
      <c r="E4923" s="164" t="s">
        <v>12280</v>
      </c>
      <c r="F4923" s="164" t="s">
        <v>25</v>
      </c>
      <c r="G4923" s="151" t="s">
        <v>26</v>
      </c>
      <c r="H4923" s="156">
        <v>348</v>
      </c>
      <c r="I4923" s="151" t="s">
        <v>27</v>
      </c>
      <c r="J4923" s="158">
        <v>27701428860</v>
      </c>
      <c r="K4923" s="158" t="s">
        <v>12281</v>
      </c>
      <c r="L4923" s="151" t="s">
        <v>31</v>
      </c>
      <c r="M4923" s="158" t="s">
        <v>31</v>
      </c>
      <c r="N4923" s="158" t="s">
        <v>29</v>
      </c>
      <c r="O4923" s="158">
        <v>11986</v>
      </c>
      <c r="P4923" s="149">
        <v>44418.675358796296</v>
      </c>
      <c r="Q4923" s="149">
        <v>44418.584907407407</v>
      </c>
      <c r="R4923" s="168">
        <v>21205</v>
      </c>
      <c r="S4923" s="151">
        <v>347834327</v>
      </c>
      <c r="T4923" s="153">
        <v>1.19861008211612E+16</v>
      </c>
      <c r="U4923" s="151" t="s">
        <v>32</v>
      </c>
      <c r="V4923" s="141"/>
      <c r="W4923" s="164" t="s">
        <v>13044</v>
      </c>
      <c r="X4923" s="36">
        <v>59320</v>
      </c>
      <c r="Y4923" s="45" t="e">
        <f>VLOOKUP(T4923,Buzon!C:C,1,FALSE)</f>
        <v>#N/A</v>
      </c>
      <c r="Z4923" s="46" t="e">
        <f>VLOOKUP(T4923,Buzon!C:Z,21,FALSE)</f>
        <v>#N/A</v>
      </c>
      <c r="AA4923" s="44" t="e">
        <f>VLOOKUP(T4923,Buzon!C:Z,22,FALSE)</f>
        <v>#N/A</v>
      </c>
      <c r="AB4923" s="44" t="e">
        <f>VLOOKUP(T4923,Buzon!C:Z,23,FALSE)</f>
        <v>#N/A</v>
      </c>
      <c r="AC4923" s="44" t="e">
        <f>VLOOKUP(T4923,Buzon!C:Z,24,FALSE)</f>
        <v>#N/A</v>
      </c>
      <c r="AD4923" s="156">
        <f>+H4923</f>
        <v>348</v>
      </c>
      <c r="AE4923" s="140">
        <v>8139649</v>
      </c>
    </row>
    <row r="4924" spans="1:31" s="140" customFormat="1" ht="12" customHeight="1" x14ac:dyDescent="0.25">
      <c r="A4924" s="151" t="s">
        <v>21</v>
      </c>
      <c r="B4924" s="164" t="s">
        <v>9662</v>
      </c>
      <c r="C4924" s="164" t="s">
        <v>12145</v>
      </c>
      <c r="D4924" s="164">
        <v>21</v>
      </c>
      <c r="E4924" s="164" t="s">
        <v>12282</v>
      </c>
      <c r="F4924" s="164" t="s">
        <v>25</v>
      </c>
      <c r="G4924" s="151" t="s">
        <v>26</v>
      </c>
      <c r="H4924" s="156">
        <v>348</v>
      </c>
      <c r="I4924" s="151" t="s">
        <v>27</v>
      </c>
      <c r="J4924" s="158">
        <v>27701428865</v>
      </c>
      <c r="K4924" s="158" t="s">
        <v>12283</v>
      </c>
      <c r="L4924" s="151" t="s">
        <v>31</v>
      </c>
      <c r="M4924" s="158" t="s">
        <v>31</v>
      </c>
      <c r="N4924" s="158" t="s">
        <v>29</v>
      </c>
      <c r="O4924" s="158">
        <v>10869</v>
      </c>
      <c r="P4924" s="149">
        <v>44418.680949074071</v>
      </c>
      <c r="Q4924" s="149">
        <v>44418.578136574077</v>
      </c>
      <c r="R4924" s="168">
        <v>554040</v>
      </c>
      <c r="S4924" s="151">
        <v>347841479</v>
      </c>
      <c r="T4924" s="153">
        <v>1.0869100821162E+16</v>
      </c>
      <c r="U4924" s="151" t="s">
        <v>32</v>
      </c>
      <c r="V4924" s="141"/>
      <c r="W4924" s="164" t="s">
        <v>13044</v>
      </c>
      <c r="X4924" s="36">
        <v>59320</v>
      </c>
      <c r="Y4924" s="45" t="e">
        <f>VLOOKUP(T4924,Buzon!C:C,1,FALSE)</f>
        <v>#N/A</v>
      </c>
      <c r="Z4924" s="46" t="e">
        <f>VLOOKUP(T4924,Buzon!C:Z,21,FALSE)</f>
        <v>#N/A</v>
      </c>
      <c r="AA4924" s="44" t="e">
        <f>VLOOKUP(T4924,Buzon!C:Z,22,FALSE)</f>
        <v>#N/A</v>
      </c>
      <c r="AB4924" s="44" t="e">
        <f>VLOOKUP(T4924,Buzon!C:Z,23,FALSE)</f>
        <v>#N/A</v>
      </c>
      <c r="AC4924" s="44" t="e">
        <f>VLOOKUP(T4924,Buzon!C:Z,24,FALSE)</f>
        <v>#N/A</v>
      </c>
      <c r="AD4924" s="156">
        <f>+H4924</f>
        <v>348</v>
      </c>
      <c r="AE4924" s="140">
        <v>8139649</v>
      </c>
    </row>
    <row r="4925" spans="1:31" s="140" customFormat="1" ht="12" customHeight="1" x14ac:dyDescent="0.25">
      <c r="A4925" s="151" t="s">
        <v>21</v>
      </c>
      <c r="B4925" s="164" t="s">
        <v>9662</v>
      </c>
      <c r="C4925" s="164" t="s">
        <v>10975</v>
      </c>
      <c r="D4925" s="164">
        <v>28</v>
      </c>
      <c r="E4925" s="164" t="s">
        <v>12284</v>
      </c>
      <c r="F4925" s="164" t="s">
        <v>25</v>
      </c>
      <c r="G4925" s="151" t="s">
        <v>26</v>
      </c>
      <c r="H4925" s="156">
        <v>348</v>
      </c>
      <c r="I4925" s="151" t="s">
        <v>27</v>
      </c>
      <c r="J4925" s="158">
        <v>27701428874</v>
      </c>
      <c r="K4925" s="158" t="s">
        <v>12285</v>
      </c>
      <c r="L4925" s="151" t="s">
        <v>31</v>
      </c>
      <c r="M4925" s="158" t="s">
        <v>31</v>
      </c>
      <c r="N4925" s="158" t="s">
        <v>29</v>
      </c>
      <c r="O4925" s="158">
        <v>10869</v>
      </c>
      <c r="P4925" s="149">
        <v>44418.719548611109</v>
      </c>
      <c r="Q4925" s="149">
        <v>44418.578136574077</v>
      </c>
      <c r="R4925" s="168">
        <v>81900</v>
      </c>
      <c r="S4925" s="151">
        <v>347891435</v>
      </c>
      <c r="T4925" s="153">
        <v>1.08691008211715E+16</v>
      </c>
      <c r="U4925" s="151" t="s">
        <v>32</v>
      </c>
      <c r="V4925" s="141"/>
      <c r="W4925" s="164" t="s">
        <v>13044</v>
      </c>
      <c r="X4925" s="36">
        <v>59320</v>
      </c>
      <c r="Y4925" s="45" t="e">
        <f>VLOOKUP(T4925,Buzon!C:C,1,FALSE)</f>
        <v>#N/A</v>
      </c>
      <c r="Z4925" s="46" t="e">
        <f>VLOOKUP(T4925,Buzon!C:Z,21,FALSE)</f>
        <v>#N/A</v>
      </c>
      <c r="AA4925" s="44" t="e">
        <f>VLOOKUP(T4925,Buzon!C:Z,22,FALSE)</f>
        <v>#N/A</v>
      </c>
      <c r="AB4925" s="44" t="e">
        <f>VLOOKUP(T4925,Buzon!C:Z,23,FALSE)</f>
        <v>#N/A</v>
      </c>
      <c r="AC4925" s="44" t="e">
        <f>VLOOKUP(T4925,Buzon!C:Z,24,FALSE)</f>
        <v>#N/A</v>
      </c>
      <c r="AD4925" s="156">
        <f>+H4925</f>
        <v>348</v>
      </c>
      <c r="AE4925" s="140">
        <v>8139649</v>
      </c>
    </row>
    <row r="4926" spans="1:31" s="140" customFormat="1" ht="12" customHeight="1" x14ac:dyDescent="0.25">
      <c r="A4926" s="151" t="s">
        <v>21</v>
      </c>
      <c r="B4926" s="164" t="s">
        <v>9662</v>
      </c>
      <c r="C4926" s="226"/>
      <c r="D4926" s="226"/>
      <c r="E4926" s="164" t="s">
        <v>12284</v>
      </c>
      <c r="F4926" s="164" t="s">
        <v>25</v>
      </c>
      <c r="G4926" s="151" t="s">
        <v>26</v>
      </c>
      <c r="H4926" s="156">
        <v>278</v>
      </c>
      <c r="I4926" s="151" t="s">
        <v>167</v>
      </c>
      <c r="J4926" s="158">
        <v>27701428875</v>
      </c>
      <c r="K4926" s="158" t="s">
        <v>12286</v>
      </c>
      <c r="L4926" s="151" t="s">
        <v>31</v>
      </c>
      <c r="M4926" s="158" t="s">
        <v>29</v>
      </c>
      <c r="N4926" s="158" t="s">
        <v>31</v>
      </c>
      <c r="O4926" s="158">
        <v>10869</v>
      </c>
      <c r="P4926" s="149">
        <v>44418.719548611109</v>
      </c>
      <c r="Q4926" s="149">
        <v>44418.578136574077</v>
      </c>
      <c r="R4926" s="168">
        <v>81900</v>
      </c>
      <c r="S4926" s="151">
        <v>347891435</v>
      </c>
      <c r="T4926" s="153">
        <v>1.08691008211715E+16</v>
      </c>
      <c r="U4926" s="151" t="s">
        <v>32</v>
      </c>
      <c r="V4926" s="141"/>
      <c r="W4926" s="164" t="s">
        <v>13044</v>
      </c>
      <c r="X4926" s="36">
        <v>59320</v>
      </c>
      <c r="Y4926" s="45" t="e">
        <f>VLOOKUP(T4926,Buzon!C:C,1,FALSE)</f>
        <v>#N/A</v>
      </c>
      <c r="Z4926" s="46" t="e">
        <f>VLOOKUP(T4926,Buzon!C:Z,21,FALSE)</f>
        <v>#N/A</v>
      </c>
      <c r="AA4926" s="44" t="e">
        <f>VLOOKUP(T4926,Buzon!C:Z,22,FALSE)</f>
        <v>#N/A</v>
      </c>
      <c r="AB4926" s="44" t="e">
        <f>VLOOKUP(T4926,Buzon!C:Z,23,FALSE)</f>
        <v>#N/A</v>
      </c>
      <c r="AC4926" s="44" t="e">
        <f>VLOOKUP(T4926,Buzon!C:Z,24,FALSE)</f>
        <v>#N/A</v>
      </c>
      <c r="AD4926" s="156">
        <f>+H4926</f>
        <v>278</v>
      </c>
      <c r="AE4926" s="140">
        <v>8139649</v>
      </c>
    </row>
    <row r="4927" spans="1:31" s="140" customFormat="1" ht="12" customHeight="1" x14ac:dyDescent="0.25">
      <c r="A4927" s="151" t="s">
        <v>21</v>
      </c>
      <c r="B4927" s="164" t="s">
        <v>9662</v>
      </c>
      <c r="C4927" s="164" t="s">
        <v>7313</v>
      </c>
      <c r="D4927" s="164">
        <v>36</v>
      </c>
      <c r="E4927" s="164" t="s">
        <v>7337</v>
      </c>
      <c r="F4927" s="164" t="s">
        <v>25</v>
      </c>
      <c r="G4927" s="151" t="s">
        <v>26</v>
      </c>
      <c r="H4927" s="156">
        <v>278</v>
      </c>
      <c r="I4927" s="151" t="s">
        <v>27</v>
      </c>
      <c r="J4927" s="158">
        <v>27701428876</v>
      </c>
      <c r="K4927" s="158" t="s">
        <v>12287</v>
      </c>
      <c r="L4927" s="151" t="s">
        <v>31</v>
      </c>
      <c r="M4927" s="158" t="s">
        <v>30</v>
      </c>
      <c r="N4927" s="158" t="s">
        <v>31</v>
      </c>
      <c r="O4927" s="158">
        <v>10869</v>
      </c>
      <c r="P4927" s="149">
        <v>44418.72247685185</v>
      </c>
      <c r="Q4927" s="149">
        <v>44418.578136574077</v>
      </c>
      <c r="R4927" s="168">
        <v>1875</v>
      </c>
      <c r="S4927" s="151">
        <v>347895335</v>
      </c>
      <c r="T4927" s="153">
        <v>1.08691008211719E+16</v>
      </c>
      <c r="U4927" s="151" t="s">
        <v>32</v>
      </c>
      <c r="V4927" s="141"/>
      <c r="W4927" s="164" t="s">
        <v>13044</v>
      </c>
      <c r="X4927" s="36">
        <v>59320</v>
      </c>
      <c r="Y4927" s="45" t="e">
        <f>VLOOKUP(T4927,Buzon!C:C,1,FALSE)</f>
        <v>#N/A</v>
      </c>
      <c r="Z4927" s="46" t="e">
        <f>VLOOKUP(T4927,Buzon!C:Z,21,FALSE)</f>
        <v>#N/A</v>
      </c>
      <c r="AA4927" s="44" t="e">
        <f>VLOOKUP(T4927,Buzon!C:Z,22,FALSE)</f>
        <v>#N/A</v>
      </c>
      <c r="AB4927" s="44" t="e">
        <f>VLOOKUP(T4927,Buzon!C:Z,23,FALSE)</f>
        <v>#N/A</v>
      </c>
      <c r="AC4927" s="44" t="e">
        <f>VLOOKUP(T4927,Buzon!C:Z,24,FALSE)</f>
        <v>#N/A</v>
      </c>
      <c r="AD4927" s="156">
        <f>+H4927</f>
        <v>278</v>
      </c>
      <c r="AE4927" s="140">
        <v>8139649</v>
      </c>
    </row>
    <row r="4928" spans="1:31" s="140" customFormat="1" ht="12" customHeight="1" x14ac:dyDescent="0.25">
      <c r="A4928" s="151" t="s">
        <v>21</v>
      </c>
      <c r="B4928" s="164" t="s">
        <v>9662</v>
      </c>
      <c r="C4928" s="164" t="s">
        <v>11772</v>
      </c>
      <c r="D4928" s="164">
        <v>31</v>
      </c>
      <c r="E4928" s="164" t="s">
        <v>12288</v>
      </c>
      <c r="F4928" s="164" t="s">
        <v>219</v>
      </c>
      <c r="G4928" s="151" t="s">
        <v>26</v>
      </c>
      <c r="H4928" s="156">
        <v>174</v>
      </c>
      <c r="I4928" s="151" t="s">
        <v>27</v>
      </c>
      <c r="J4928" s="158">
        <v>27701428888</v>
      </c>
      <c r="K4928" s="158" t="s">
        <v>12289</v>
      </c>
      <c r="L4928" s="151" t="s">
        <v>31</v>
      </c>
      <c r="M4928" s="158" t="s">
        <v>31</v>
      </c>
      <c r="N4928" s="158" t="s">
        <v>29</v>
      </c>
      <c r="O4928" s="158">
        <v>10869</v>
      </c>
      <c r="P4928" s="149">
        <v>44418.728877314818</v>
      </c>
      <c r="Q4928" s="149">
        <v>44418.578136574077</v>
      </c>
      <c r="R4928" s="168">
        <v>781484</v>
      </c>
      <c r="S4928" s="151">
        <v>347903520</v>
      </c>
      <c r="T4928" s="153">
        <v>1.08691008211729E+16</v>
      </c>
      <c r="U4928" s="151" t="s">
        <v>32</v>
      </c>
      <c r="V4928" s="141"/>
      <c r="W4928" s="164" t="s">
        <v>13044</v>
      </c>
      <c r="X4928" s="36">
        <v>59320</v>
      </c>
      <c r="Y4928" s="45" t="e">
        <f>VLOOKUP(T4928,Buzon!C:C,1,FALSE)</f>
        <v>#N/A</v>
      </c>
      <c r="Z4928" s="46" t="e">
        <f>VLOOKUP(T4928,Buzon!C:Z,21,FALSE)</f>
        <v>#N/A</v>
      </c>
      <c r="AA4928" s="44" t="e">
        <f>VLOOKUP(T4928,Buzon!C:Z,22,FALSE)</f>
        <v>#N/A</v>
      </c>
      <c r="AB4928" s="44" t="e">
        <f>VLOOKUP(T4928,Buzon!C:Z,23,FALSE)</f>
        <v>#N/A</v>
      </c>
      <c r="AC4928" s="44" t="e">
        <f>VLOOKUP(T4928,Buzon!C:Z,24,FALSE)</f>
        <v>#N/A</v>
      </c>
      <c r="AD4928" s="156">
        <f>+H4928</f>
        <v>174</v>
      </c>
      <c r="AE4928" s="140">
        <v>8139649</v>
      </c>
    </row>
    <row r="4929" spans="1:31" s="140" customFormat="1" ht="12" customHeight="1" x14ac:dyDescent="0.25">
      <c r="A4929" s="151" t="s">
        <v>21</v>
      </c>
      <c r="B4929" s="164" t="s">
        <v>9662</v>
      </c>
      <c r="C4929" s="164" t="s">
        <v>12290</v>
      </c>
      <c r="D4929" s="164">
        <v>2</v>
      </c>
      <c r="E4929" s="164" t="s">
        <v>12291</v>
      </c>
      <c r="F4929" s="164" t="s">
        <v>25</v>
      </c>
      <c r="G4929" s="151" t="s">
        <v>26</v>
      </c>
      <c r="H4929" s="156">
        <v>206</v>
      </c>
      <c r="I4929" s="151" t="s">
        <v>27</v>
      </c>
      <c r="J4929" s="158">
        <v>27701428889</v>
      </c>
      <c r="K4929" s="158" t="s">
        <v>12292</v>
      </c>
      <c r="L4929" s="151" t="s">
        <v>31</v>
      </c>
      <c r="M4929" s="158" t="s">
        <v>49</v>
      </c>
      <c r="N4929" s="158" t="s">
        <v>9802</v>
      </c>
      <c r="O4929" s="158">
        <v>10869</v>
      </c>
      <c r="P4929" s="149">
        <v>44418.732361111113</v>
      </c>
      <c r="Q4929" s="149">
        <v>44418.578136574077</v>
      </c>
      <c r="R4929" s="168">
        <v>147125</v>
      </c>
      <c r="S4929" s="151">
        <v>347908194</v>
      </c>
      <c r="T4929" s="153">
        <v>1.08691008211734E+16</v>
      </c>
      <c r="U4929" s="151" t="s">
        <v>32</v>
      </c>
      <c r="V4929" s="141"/>
      <c r="W4929" s="164" t="s">
        <v>13042</v>
      </c>
      <c r="X4929" s="36">
        <v>370</v>
      </c>
      <c r="Y4929" s="45" t="e">
        <f>VLOOKUP(T4929,Buzon!C:C,1,FALSE)</f>
        <v>#N/A</v>
      </c>
      <c r="Z4929" s="46" t="e">
        <f>VLOOKUP(T4929,Buzon!C:Z,21,FALSE)</f>
        <v>#N/A</v>
      </c>
      <c r="AA4929" s="44" t="e">
        <f>VLOOKUP(T4929,Buzon!C:Z,22,FALSE)</f>
        <v>#N/A</v>
      </c>
      <c r="AB4929" s="44" t="e">
        <f>VLOOKUP(T4929,Buzon!C:Z,23,FALSE)</f>
        <v>#N/A</v>
      </c>
      <c r="AC4929" s="44" t="e">
        <f>VLOOKUP(T4929,Buzon!C:Z,24,FALSE)</f>
        <v>#N/A</v>
      </c>
      <c r="AD4929" s="156">
        <f>+H4929</f>
        <v>206</v>
      </c>
      <c r="AE4929" s="140">
        <v>8139649</v>
      </c>
    </row>
    <row r="4930" spans="1:31" s="140" customFormat="1" ht="12" customHeight="1" x14ac:dyDescent="0.25">
      <c r="A4930" s="151" t="s">
        <v>21</v>
      </c>
      <c r="B4930" s="164" t="s">
        <v>9662</v>
      </c>
      <c r="C4930" s="226"/>
      <c r="D4930" s="226"/>
      <c r="E4930" s="164" t="s">
        <v>12291</v>
      </c>
      <c r="F4930" s="164" t="s">
        <v>25</v>
      </c>
      <c r="G4930" s="151" t="s">
        <v>26</v>
      </c>
      <c r="H4930" s="156">
        <v>164</v>
      </c>
      <c r="I4930" s="151" t="s">
        <v>167</v>
      </c>
      <c r="J4930" s="158">
        <v>27701428890</v>
      </c>
      <c r="K4930" s="158" t="s">
        <v>12293</v>
      </c>
      <c r="L4930" s="151" t="s">
        <v>31</v>
      </c>
      <c r="M4930" s="158" t="s">
        <v>9802</v>
      </c>
      <c r="N4930" s="158" t="s">
        <v>49</v>
      </c>
      <c r="O4930" s="158">
        <v>10869</v>
      </c>
      <c r="P4930" s="149">
        <v>44418.732361111113</v>
      </c>
      <c r="Q4930" s="149">
        <v>44418.578136574077</v>
      </c>
      <c r="R4930" s="168">
        <v>147125</v>
      </c>
      <c r="S4930" s="151">
        <v>347908194</v>
      </c>
      <c r="T4930" s="153">
        <v>1.08691008211734E+16</v>
      </c>
      <c r="U4930" s="151" t="s">
        <v>32</v>
      </c>
      <c r="V4930" s="141"/>
      <c r="W4930" s="164" t="s">
        <v>13042</v>
      </c>
      <c r="X4930" s="36">
        <v>370</v>
      </c>
      <c r="Y4930" s="45" t="e">
        <f>VLOOKUP(T4930,Buzon!C:C,1,FALSE)</f>
        <v>#N/A</v>
      </c>
      <c r="Z4930" s="46" t="e">
        <f>VLOOKUP(T4930,Buzon!C:Z,21,FALSE)</f>
        <v>#N/A</v>
      </c>
      <c r="AA4930" s="44" t="e">
        <f>VLOOKUP(T4930,Buzon!C:Z,22,FALSE)</f>
        <v>#N/A</v>
      </c>
      <c r="AB4930" s="44" t="e">
        <f>VLOOKUP(T4930,Buzon!C:Z,23,FALSE)</f>
        <v>#N/A</v>
      </c>
      <c r="AC4930" s="44" t="e">
        <f>VLOOKUP(T4930,Buzon!C:Z,24,FALSE)</f>
        <v>#N/A</v>
      </c>
      <c r="AD4930" s="156">
        <f>+H4930</f>
        <v>164</v>
      </c>
      <c r="AE4930" s="140">
        <v>8139649</v>
      </c>
    </row>
    <row r="4931" spans="1:31" s="140" customFormat="1" ht="12" customHeight="1" x14ac:dyDescent="0.25">
      <c r="A4931" s="151" t="s">
        <v>21</v>
      </c>
      <c r="B4931" s="164" t="s">
        <v>9668</v>
      </c>
      <c r="C4931" s="164" t="s">
        <v>12180</v>
      </c>
      <c r="D4931" s="164">
        <v>21</v>
      </c>
      <c r="E4931" s="164" t="s">
        <v>12294</v>
      </c>
      <c r="F4931" s="164" t="s">
        <v>47</v>
      </c>
      <c r="G4931" s="151" t="s">
        <v>26</v>
      </c>
      <c r="H4931" s="156">
        <v>174</v>
      </c>
      <c r="I4931" s="151" t="s">
        <v>27</v>
      </c>
      <c r="J4931" s="158">
        <v>27701428903</v>
      </c>
      <c r="K4931" s="158" t="s">
        <v>12295</v>
      </c>
      <c r="L4931" s="151" t="s">
        <v>31</v>
      </c>
      <c r="M4931" s="158" t="s">
        <v>31</v>
      </c>
      <c r="N4931" s="158" t="s">
        <v>29</v>
      </c>
      <c r="O4931" s="158">
        <v>11986</v>
      </c>
      <c r="P4931" s="149">
        <v>44418.740173611113</v>
      </c>
      <c r="Q4931" s="149">
        <v>44418.584907407407</v>
      </c>
      <c r="R4931" s="168">
        <v>4011</v>
      </c>
      <c r="S4931" s="151">
        <v>347918393</v>
      </c>
      <c r="T4931" s="153">
        <v>1.19861008211745E+16</v>
      </c>
      <c r="U4931" s="151" t="s">
        <v>32</v>
      </c>
      <c r="V4931" s="141"/>
      <c r="W4931" s="164" t="s">
        <v>13044</v>
      </c>
      <c r="X4931" s="36">
        <v>59320</v>
      </c>
      <c r="Y4931" s="45" t="e">
        <f>VLOOKUP(T4931,Buzon!C:C,1,FALSE)</f>
        <v>#N/A</v>
      </c>
      <c r="Z4931" s="46" t="e">
        <f>VLOOKUP(T4931,Buzon!C:Z,21,FALSE)</f>
        <v>#N/A</v>
      </c>
      <c r="AA4931" s="44" t="e">
        <f>VLOOKUP(T4931,Buzon!C:Z,22,FALSE)</f>
        <v>#N/A</v>
      </c>
      <c r="AB4931" s="44" t="e">
        <f>VLOOKUP(T4931,Buzon!C:Z,23,FALSE)</f>
        <v>#N/A</v>
      </c>
      <c r="AC4931" s="44" t="e">
        <f>VLOOKUP(T4931,Buzon!C:Z,24,FALSE)</f>
        <v>#N/A</v>
      </c>
      <c r="AD4931" s="156">
        <f>+H4931</f>
        <v>174</v>
      </c>
      <c r="AE4931" s="140">
        <v>8139649</v>
      </c>
    </row>
    <row r="4932" spans="1:31" s="140" customFormat="1" ht="12" customHeight="1" x14ac:dyDescent="0.25">
      <c r="A4932" s="151" t="s">
        <v>21</v>
      </c>
      <c r="B4932" s="164" t="s">
        <v>9668</v>
      </c>
      <c r="C4932" s="164" t="s">
        <v>12180</v>
      </c>
      <c r="D4932" s="164">
        <v>22</v>
      </c>
      <c r="E4932" s="164" t="s">
        <v>12296</v>
      </c>
      <c r="F4932" s="164" t="s">
        <v>47</v>
      </c>
      <c r="G4932" s="151" t="s">
        <v>26</v>
      </c>
      <c r="H4932" s="156">
        <v>174</v>
      </c>
      <c r="I4932" s="151" t="s">
        <v>27</v>
      </c>
      <c r="J4932" s="158">
        <v>27701428904</v>
      </c>
      <c r="K4932" s="158" t="s">
        <v>12297</v>
      </c>
      <c r="L4932" s="151" t="s">
        <v>31</v>
      </c>
      <c r="M4932" s="158" t="s">
        <v>31</v>
      </c>
      <c r="N4932" s="158" t="s">
        <v>29</v>
      </c>
      <c r="O4932" s="158">
        <v>11986</v>
      </c>
      <c r="P4932" s="149">
        <v>44418.740173611113</v>
      </c>
      <c r="Q4932" s="149">
        <v>44418.584907407407</v>
      </c>
      <c r="R4932" s="168">
        <v>4011</v>
      </c>
      <c r="S4932" s="151">
        <v>347918393</v>
      </c>
      <c r="T4932" s="153">
        <v>1.19861008211745E+16</v>
      </c>
      <c r="U4932" s="151" t="s">
        <v>32</v>
      </c>
      <c r="V4932" s="141"/>
      <c r="W4932" s="164" t="s">
        <v>13044</v>
      </c>
      <c r="X4932" s="36">
        <v>59320</v>
      </c>
      <c r="Y4932" s="45" t="e">
        <f>VLOOKUP(T4932,Buzon!C:C,1,FALSE)</f>
        <v>#N/A</v>
      </c>
      <c r="Z4932" s="46" t="e">
        <f>VLOOKUP(T4932,Buzon!C:Z,21,FALSE)</f>
        <v>#N/A</v>
      </c>
      <c r="AA4932" s="44" t="e">
        <f>VLOOKUP(T4932,Buzon!C:Z,22,FALSE)</f>
        <v>#N/A</v>
      </c>
      <c r="AB4932" s="44" t="e">
        <f>VLOOKUP(T4932,Buzon!C:Z,23,FALSE)</f>
        <v>#N/A</v>
      </c>
      <c r="AC4932" s="44" t="e">
        <f>VLOOKUP(T4932,Buzon!C:Z,24,FALSE)</f>
        <v>#N/A</v>
      </c>
      <c r="AD4932" s="156">
        <f>+H4932</f>
        <v>174</v>
      </c>
      <c r="AE4932" s="140">
        <v>8139649</v>
      </c>
    </row>
    <row r="4933" spans="1:31" s="140" customFormat="1" ht="12" customHeight="1" x14ac:dyDescent="0.25">
      <c r="A4933" s="151" t="s">
        <v>21</v>
      </c>
      <c r="B4933" s="164" t="s">
        <v>9668</v>
      </c>
      <c r="C4933" s="164" t="s">
        <v>12180</v>
      </c>
      <c r="D4933" s="164">
        <v>23</v>
      </c>
      <c r="E4933" s="164" t="s">
        <v>12298</v>
      </c>
      <c r="F4933" s="164" t="s">
        <v>25</v>
      </c>
      <c r="G4933" s="151" t="s">
        <v>26</v>
      </c>
      <c r="H4933" s="156">
        <v>348</v>
      </c>
      <c r="I4933" s="151" t="s">
        <v>27</v>
      </c>
      <c r="J4933" s="158">
        <v>27701428905</v>
      </c>
      <c r="K4933" s="158" t="s">
        <v>12299</v>
      </c>
      <c r="L4933" s="151" t="s">
        <v>31</v>
      </c>
      <c r="M4933" s="158" t="s">
        <v>31</v>
      </c>
      <c r="N4933" s="158" t="s">
        <v>29</v>
      </c>
      <c r="O4933" s="158">
        <v>11986</v>
      </c>
      <c r="P4933" s="149">
        <v>44418.740173611113</v>
      </c>
      <c r="Q4933" s="149">
        <v>44418.584907407407</v>
      </c>
      <c r="R4933" s="168">
        <v>4011</v>
      </c>
      <c r="S4933" s="151">
        <v>347918393</v>
      </c>
      <c r="T4933" s="153">
        <v>1.19861008211745E+16</v>
      </c>
      <c r="U4933" s="151" t="s">
        <v>32</v>
      </c>
      <c r="V4933" s="141"/>
      <c r="W4933" s="164" t="s">
        <v>13044</v>
      </c>
      <c r="X4933" s="36">
        <v>59320</v>
      </c>
      <c r="Y4933" s="45" t="e">
        <f>VLOOKUP(T4933,Buzon!C:C,1,FALSE)</f>
        <v>#N/A</v>
      </c>
      <c r="Z4933" s="46" t="e">
        <f>VLOOKUP(T4933,Buzon!C:Z,21,FALSE)</f>
        <v>#N/A</v>
      </c>
      <c r="AA4933" s="44" t="e">
        <f>VLOOKUP(T4933,Buzon!C:Z,22,FALSE)</f>
        <v>#N/A</v>
      </c>
      <c r="AB4933" s="44" t="e">
        <f>VLOOKUP(T4933,Buzon!C:Z,23,FALSE)</f>
        <v>#N/A</v>
      </c>
      <c r="AC4933" s="44" t="e">
        <f>VLOOKUP(T4933,Buzon!C:Z,24,FALSE)</f>
        <v>#N/A</v>
      </c>
      <c r="AD4933" s="156">
        <f>+H4933</f>
        <v>348</v>
      </c>
      <c r="AE4933" s="140">
        <v>8139649</v>
      </c>
    </row>
    <row r="4934" spans="1:31" s="140" customFormat="1" ht="12" customHeight="1" x14ac:dyDescent="0.25">
      <c r="A4934" s="151" t="s">
        <v>21</v>
      </c>
      <c r="B4934" s="164" t="s">
        <v>9668</v>
      </c>
      <c r="C4934" s="164" t="s">
        <v>12180</v>
      </c>
      <c r="D4934" s="164">
        <v>24</v>
      </c>
      <c r="E4934" s="164" t="s">
        <v>12300</v>
      </c>
      <c r="F4934" s="164" t="s">
        <v>25</v>
      </c>
      <c r="G4934" s="151" t="s">
        <v>26</v>
      </c>
      <c r="H4934" s="156">
        <v>348</v>
      </c>
      <c r="I4934" s="151" t="s">
        <v>27</v>
      </c>
      <c r="J4934" s="158">
        <v>27701428906</v>
      </c>
      <c r="K4934" s="158" t="s">
        <v>12301</v>
      </c>
      <c r="L4934" s="151" t="s">
        <v>31</v>
      </c>
      <c r="M4934" s="158" t="s">
        <v>31</v>
      </c>
      <c r="N4934" s="158" t="s">
        <v>29</v>
      </c>
      <c r="O4934" s="158">
        <v>11986</v>
      </c>
      <c r="P4934" s="149">
        <v>44418.740173611113</v>
      </c>
      <c r="Q4934" s="149">
        <v>44418.584907407407</v>
      </c>
      <c r="R4934" s="168">
        <v>4011</v>
      </c>
      <c r="S4934" s="151">
        <v>347918393</v>
      </c>
      <c r="T4934" s="153">
        <v>1.19861008211745E+16</v>
      </c>
      <c r="U4934" s="151" t="s">
        <v>32</v>
      </c>
      <c r="V4934" s="141"/>
      <c r="W4934" s="164" t="s">
        <v>13044</v>
      </c>
      <c r="X4934" s="36">
        <v>59320</v>
      </c>
      <c r="Y4934" s="45" t="e">
        <f>VLOOKUP(T4934,Buzon!C:C,1,FALSE)</f>
        <v>#N/A</v>
      </c>
      <c r="Z4934" s="46" t="e">
        <f>VLOOKUP(T4934,Buzon!C:Z,21,FALSE)</f>
        <v>#N/A</v>
      </c>
      <c r="AA4934" s="44" t="e">
        <f>VLOOKUP(T4934,Buzon!C:Z,22,FALSE)</f>
        <v>#N/A</v>
      </c>
      <c r="AB4934" s="44" t="e">
        <f>VLOOKUP(T4934,Buzon!C:Z,23,FALSE)</f>
        <v>#N/A</v>
      </c>
      <c r="AC4934" s="44" t="e">
        <f>VLOOKUP(T4934,Buzon!C:Z,24,FALSE)</f>
        <v>#N/A</v>
      </c>
      <c r="AD4934" s="156">
        <f>+H4934</f>
        <v>348</v>
      </c>
      <c r="AE4934" s="140">
        <v>8139649</v>
      </c>
    </row>
    <row r="4935" spans="1:31" s="150" customFormat="1" ht="12" customHeight="1" x14ac:dyDescent="0.25">
      <c r="A4935" s="151" t="s">
        <v>21</v>
      </c>
      <c r="B4935" s="158" t="s">
        <v>9662</v>
      </c>
      <c r="C4935" s="158" t="s">
        <v>11772</v>
      </c>
      <c r="D4935" s="158">
        <v>29</v>
      </c>
      <c r="E4935" s="158" t="s">
        <v>12302</v>
      </c>
      <c r="F4935" s="158" t="s">
        <v>25</v>
      </c>
      <c r="G4935" s="151" t="s">
        <v>26</v>
      </c>
      <c r="H4935" s="156">
        <v>348</v>
      </c>
      <c r="I4935" s="151" t="s">
        <v>296</v>
      </c>
      <c r="J4935" s="158">
        <v>27701428907</v>
      </c>
      <c r="K4935" s="158" t="s">
        <v>12303</v>
      </c>
      <c r="L4935" s="151" t="s">
        <v>31</v>
      </c>
      <c r="M4935" s="158" t="s">
        <v>31</v>
      </c>
      <c r="N4935" s="158" t="s">
        <v>30</v>
      </c>
      <c r="O4935" s="158">
        <v>10869</v>
      </c>
      <c r="P4935" s="149">
        <v>44418.741435185184</v>
      </c>
      <c r="Q4935" s="149">
        <v>44418.578136574077</v>
      </c>
      <c r="R4935" s="168" t="s">
        <v>12304</v>
      </c>
      <c r="S4935" s="151">
        <v>1602176802</v>
      </c>
      <c r="T4935" s="153" t="s">
        <v>12305</v>
      </c>
      <c r="U4935" s="151" t="s">
        <v>32</v>
      </c>
      <c r="V4935" s="141"/>
      <c r="W4935" s="164" t="s">
        <v>13041</v>
      </c>
      <c r="X4935" s="36">
        <v>697</v>
      </c>
      <c r="Y4935" s="24" t="e">
        <f>VLOOKUP(T4935,Buzon!C:C,1,FALSE)</f>
        <v>#N/A</v>
      </c>
      <c r="Z4935" s="13" t="e">
        <f>VLOOKUP(T4935,Buzon!C:Z,21,FALSE)</f>
        <v>#N/A</v>
      </c>
      <c r="AA4935" s="162" t="e">
        <f>VLOOKUP(T4935,Buzon!C:Z,22,FALSE)</f>
        <v>#N/A</v>
      </c>
      <c r="AB4935" s="162" t="e">
        <f>VLOOKUP(T4935,Buzon!C:Z,23,FALSE)</f>
        <v>#N/A</v>
      </c>
      <c r="AC4935" s="162" t="e">
        <f>VLOOKUP(T4935,Buzon!C:Z,24,FALSE)</f>
        <v>#N/A</v>
      </c>
      <c r="AD4935" s="188">
        <v>174</v>
      </c>
      <c r="AE4935" s="150">
        <v>8139649</v>
      </c>
    </row>
    <row r="4936" spans="1:31" s="140" customFormat="1" ht="12" customHeight="1" x14ac:dyDescent="0.25">
      <c r="A4936" s="151" t="s">
        <v>21</v>
      </c>
      <c r="B4936" s="164" t="s">
        <v>9662</v>
      </c>
      <c r="C4936" s="164" t="s">
        <v>11772</v>
      </c>
      <c r="D4936" s="164">
        <v>28</v>
      </c>
      <c r="E4936" s="164" t="s">
        <v>12306</v>
      </c>
      <c r="F4936" s="164" t="s">
        <v>25</v>
      </c>
      <c r="G4936" s="151" t="s">
        <v>26</v>
      </c>
      <c r="H4936" s="156">
        <v>348</v>
      </c>
      <c r="I4936" s="151" t="s">
        <v>27</v>
      </c>
      <c r="J4936" s="158">
        <v>27701428911</v>
      </c>
      <c r="K4936" s="158" t="s">
        <v>12307</v>
      </c>
      <c r="L4936" s="151" t="s">
        <v>31</v>
      </c>
      <c r="M4936" s="158" t="s">
        <v>31</v>
      </c>
      <c r="N4936" s="158" t="s">
        <v>29</v>
      </c>
      <c r="O4936" s="158">
        <v>10869</v>
      </c>
      <c r="P4936" s="149">
        <v>44418.745486111111</v>
      </c>
      <c r="Q4936" s="149">
        <v>44418.578136574077</v>
      </c>
      <c r="R4936" s="168">
        <v>32776</v>
      </c>
      <c r="S4936" s="151">
        <v>347925660</v>
      </c>
      <c r="T4936" s="153">
        <v>1.08691008211752E+16</v>
      </c>
      <c r="U4936" s="151" t="s">
        <v>32</v>
      </c>
      <c r="V4936" s="141"/>
      <c r="W4936" s="164" t="s">
        <v>13044</v>
      </c>
      <c r="X4936" s="36">
        <v>59320</v>
      </c>
      <c r="Y4936" s="45" t="e">
        <f>VLOOKUP(T4936,Buzon!C:C,1,FALSE)</f>
        <v>#N/A</v>
      </c>
      <c r="Z4936" s="46" t="e">
        <f>VLOOKUP(T4936,Buzon!C:Z,21,FALSE)</f>
        <v>#N/A</v>
      </c>
      <c r="AA4936" s="44" t="e">
        <f>VLOOKUP(T4936,Buzon!C:Z,22,FALSE)</f>
        <v>#N/A</v>
      </c>
      <c r="AB4936" s="44" t="e">
        <f>VLOOKUP(T4936,Buzon!C:Z,23,FALSE)</f>
        <v>#N/A</v>
      </c>
      <c r="AC4936" s="44" t="e">
        <f>VLOOKUP(T4936,Buzon!C:Z,24,FALSE)</f>
        <v>#N/A</v>
      </c>
      <c r="AD4936" s="156">
        <f>+H4936</f>
        <v>348</v>
      </c>
      <c r="AE4936" s="140">
        <v>8139649</v>
      </c>
    </row>
    <row r="4937" spans="1:31" s="140" customFormat="1" ht="12" customHeight="1" x14ac:dyDescent="0.25">
      <c r="A4937" s="151" t="s">
        <v>21</v>
      </c>
      <c r="B4937" s="164" t="s">
        <v>9668</v>
      </c>
      <c r="C4937" s="164" t="s">
        <v>12308</v>
      </c>
      <c r="D4937" s="164">
        <v>24</v>
      </c>
      <c r="E4937" s="164" t="s">
        <v>12309</v>
      </c>
      <c r="F4937" s="164" t="s">
        <v>25</v>
      </c>
      <c r="G4937" s="151" t="s">
        <v>26</v>
      </c>
      <c r="H4937" s="156">
        <v>348</v>
      </c>
      <c r="I4937" s="151" t="s">
        <v>27</v>
      </c>
      <c r="J4937" s="158">
        <v>27701428912</v>
      </c>
      <c r="K4937" s="158" t="s">
        <v>12310</v>
      </c>
      <c r="L4937" s="151" t="s">
        <v>31</v>
      </c>
      <c r="M4937" s="158" t="s">
        <v>31</v>
      </c>
      <c r="N4937" s="158" t="s">
        <v>29</v>
      </c>
      <c r="O4937" s="158">
        <v>11986</v>
      </c>
      <c r="P4937" s="149">
        <v>44418.746689814812</v>
      </c>
      <c r="Q4937" s="149">
        <v>44418.584907407407</v>
      </c>
      <c r="R4937" s="168">
        <v>108642</v>
      </c>
      <c r="S4937" s="151">
        <v>347927172</v>
      </c>
      <c r="T4937" s="153">
        <v>1.19861008211754E+16</v>
      </c>
      <c r="U4937" s="151" t="s">
        <v>32</v>
      </c>
      <c r="V4937" s="141"/>
      <c r="W4937" s="164" t="s">
        <v>13044</v>
      </c>
      <c r="X4937" s="36">
        <v>59320</v>
      </c>
      <c r="Y4937" s="45" t="e">
        <f>VLOOKUP(T4937,Buzon!C:C,1,FALSE)</f>
        <v>#N/A</v>
      </c>
      <c r="Z4937" s="46" t="e">
        <f>VLOOKUP(T4937,Buzon!C:Z,21,FALSE)</f>
        <v>#N/A</v>
      </c>
      <c r="AA4937" s="44" t="e">
        <f>VLOOKUP(T4937,Buzon!C:Z,22,FALSE)</f>
        <v>#N/A</v>
      </c>
      <c r="AB4937" s="44" t="e">
        <f>VLOOKUP(T4937,Buzon!C:Z,23,FALSE)</f>
        <v>#N/A</v>
      </c>
      <c r="AC4937" s="44" t="e">
        <f>VLOOKUP(T4937,Buzon!C:Z,24,FALSE)</f>
        <v>#N/A</v>
      </c>
      <c r="AD4937" s="156">
        <f>+H4937</f>
        <v>348</v>
      </c>
      <c r="AE4937" s="140">
        <v>8139649</v>
      </c>
    </row>
    <row r="4938" spans="1:31" s="140" customFormat="1" ht="12" customHeight="1" x14ac:dyDescent="0.25">
      <c r="A4938" s="151" t="s">
        <v>21</v>
      </c>
      <c r="B4938" s="164" t="s">
        <v>9668</v>
      </c>
      <c r="C4938" s="164" t="s">
        <v>12308</v>
      </c>
      <c r="D4938" s="164">
        <v>27</v>
      </c>
      <c r="E4938" s="164" t="s">
        <v>12311</v>
      </c>
      <c r="F4938" s="164" t="s">
        <v>25</v>
      </c>
      <c r="G4938" s="151" t="s">
        <v>26</v>
      </c>
      <c r="H4938" s="156">
        <v>348</v>
      </c>
      <c r="I4938" s="151" t="s">
        <v>27</v>
      </c>
      <c r="J4938" s="158">
        <v>27701428913</v>
      </c>
      <c r="K4938" s="158" t="s">
        <v>12312</v>
      </c>
      <c r="L4938" s="151" t="s">
        <v>31</v>
      </c>
      <c r="M4938" s="158" t="s">
        <v>31</v>
      </c>
      <c r="N4938" s="158" t="s">
        <v>29</v>
      </c>
      <c r="O4938" s="158">
        <v>11986</v>
      </c>
      <c r="P4938" s="149">
        <v>44418.746689814812</v>
      </c>
      <c r="Q4938" s="149">
        <v>44418.584907407407</v>
      </c>
      <c r="R4938" s="168">
        <v>108642</v>
      </c>
      <c r="S4938" s="151">
        <v>347927172</v>
      </c>
      <c r="T4938" s="153">
        <v>1.19861008211754E+16</v>
      </c>
      <c r="U4938" s="151" t="s">
        <v>32</v>
      </c>
      <c r="V4938" s="141"/>
      <c r="W4938" s="164" t="s">
        <v>13044</v>
      </c>
      <c r="X4938" s="36">
        <v>59320</v>
      </c>
      <c r="Y4938" s="45" t="e">
        <f>VLOOKUP(T4938,Buzon!C:C,1,FALSE)</f>
        <v>#N/A</v>
      </c>
      <c r="Z4938" s="46" t="e">
        <f>VLOOKUP(T4938,Buzon!C:Z,21,FALSE)</f>
        <v>#N/A</v>
      </c>
      <c r="AA4938" s="44" t="e">
        <f>VLOOKUP(T4938,Buzon!C:Z,22,FALSE)</f>
        <v>#N/A</v>
      </c>
      <c r="AB4938" s="44" t="e">
        <f>VLOOKUP(T4938,Buzon!C:Z,23,FALSE)</f>
        <v>#N/A</v>
      </c>
      <c r="AC4938" s="44" t="e">
        <f>VLOOKUP(T4938,Buzon!C:Z,24,FALSE)</f>
        <v>#N/A</v>
      </c>
      <c r="AD4938" s="156">
        <f>+H4938</f>
        <v>348</v>
      </c>
      <c r="AE4938" s="140">
        <v>8139649</v>
      </c>
    </row>
    <row r="4939" spans="1:31" s="140" customFormat="1" ht="12" customHeight="1" x14ac:dyDescent="0.25">
      <c r="A4939" s="151" t="s">
        <v>21</v>
      </c>
      <c r="B4939" s="164" t="s">
        <v>9668</v>
      </c>
      <c r="C4939" s="164" t="s">
        <v>12308</v>
      </c>
      <c r="D4939" s="164">
        <v>28</v>
      </c>
      <c r="E4939" s="164" t="s">
        <v>12313</v>
      </c>
      <c r="F4939" s="164" t="s">
        <v>25</v>
      </c>
      <c r="G4939" s="151" t="s">
        <v>26</v>
      </c>
      <c r="H4939" s="156">
        <v>348</v>
      </c>
      <c r="I4939" s="151" t="s">
        <v>27</v>
      </c>
      <c r="J4939" s="158">
        <v>27701428914</v>
      </c>
      <c r="K4939" s="158" t="s">
        <v>12314</v>
      </c>
      <c r="L4939" s="151" t="s">
        <v>31</v>
      </c>
      <c r="M4939" s="158" t="s">
        <v>31</v>
      </c>
      <c r="N4939" s="158" t="s">
        <v>29</v>
      </c>
      <c r="O4939" s="158">
        <v>11986</v>
      </c>
      <c r="P4939" s="149">
        <v>44418.746689814812</v>
      </c>
      <c r="Q4939" s="149">
        <v>44418.584907407407</v>
      </c>
      <c r="R4939" s="168">
        <v>108642</v>
      </c>
      <c r="S4939" s="151">
        <v>347927172</v>
      </c>
      <c r="T4939" s="153">
        <v>1.19861008211754E+16</v>
      </c>
      <c r="U4939" s="151" t="s">
        <v>32</v>
      </c>
      <c r="V4939" s="141"/>
      <c r="W4939" s="164" t="s">
        <v>13044</v>
      </c>
      <c r="X4939" s="36">
        <v>59320</v>
      </c>
      <c r="Y4939" s="45" t="e">
        <f>VLOOKUP(T4939,Buzon!C:C,1,FALSE)</f>
        <v>#N/A</v>
      </c>
      <c r="Z4939" s="46" t="e">
        <f>VLOOKUP(T4939,Buzon!C:Z,21,FALSE)</f>
        <v>#N/A</v>
      </c>
      <c r="AA4939" s="44" t="e">
        <f>VLOOKUP(T4939,Buzon!C:Z,22,FALSE)</f>
        <v>#N/A</v>
      </c>
      <c r="AB4939" s="44" t="e">
        <f>VLOOKUP(T4939,Buzon!C:Z,23,FALSE)</f>
        <v>#N/A</v>
      </c>
      <c r="AC4939" s="44" t="e">
        <f>VLOOKUP(T4939,Buzon!C:Z,24,FALSE)</f>
        <v>#N/A</v>
      </c>
      <c r="AD4939" s="156">
        <f>+H4939</f>
        <v>348</v>
      </c>
      <c r="AE4939" s="140">
        <v>8139649</v>
      </c>
    </row>
    <row r="4940" spans="1:31" s="140" customFormat="1" ht="12" customHeight="1" x14ac:dyDescent="0.25">
      <c r="A4940" s="151" t="s">
        <v>21</v>
      </c>
      <c r="B4940" s="164" t="s">
        <v>9662</v>
      </c>
      <c r="C4940" s="164" t="s">
        <v>11772</v>
      </c>
      <c r="D4940" s="164">
        <v>14</v>
      </c>
      <c r="E4940" s="164" t="s">
        <v>12315</v>
      </c>
      <c r="F4940" s="164" t="s">
        <v>25</v>
      </c>
      <c r="G4940" s="151" t="s">
        <v>26</v>
      </c>
      <c r="H4940" s="156">
        <v>348</v>
      </c>
      <c r="I4940" s="151" t="s">
        <v>27</v>
      </c>
      <c r="J4940" s="158">
        <v>27701428919</v>
      </c>
      <c r="K4940" s="158" t="s">
        <v>12316</v>
      </c>
      <c r="L4940" s="151" t="s">
        <v>31</v>
      </c>
      <c r="M4940" s="158" t="s">
        <v>31</v>
      </c>
      <c r="N4940" s="158" t="s">
        <v>29</v>
      </c>
      <c r="O4940" s="158">
        <v>10869</v>
      </c>
      <c r="P4940" s="149">
        <v>44418.749224537038</v>
      </c>
      <c r="Q4940" s="149">
        <v>44418.578136574077</v>
      </c>
      <c r="R4940" s="168">
        <v>48060</v>
      </c>
      <c r="S4940" s="151">
        <v>347930515</v>
      </c>
      <c r="T4940" s="153">
        <v>1.08691008211757E+16</v>
      </c>
      <c r="U4940" s="151" t="s">
        <v>32</v>
      </c>
      <c r="V4940" s="141"/>
      <c r="W4940" s="164" t="s">
        <v>13044</v>
      </c>
      <c r="X4940" s="36">
        <v>59320</v>
      </c>
      <c r="Y4940" s="45" t="e">
        <f>VLOOKUP(T4940,Buzon!C:C,1,FALSE)</f>
        <v>#N/A</v>
      </c>
      <c r="Z4940" s="46" t="e">
        <f>VLOOKUP(T4940,Buzon!C:Z,21,FALSE)</f>
        <v>#N/A</v>
      </c>
      <c r="AA4940" s="44" t="e">
        <f>VLOOKUP(T4940,Buzon!C:Z,22,FALSE)</f>
        <v>#N/A</v>
      </c>
      <c r="AB4940" s="44" t="e">
        <f>VLOOKUP(T4940,Buzon!C:Z,23,FALSE)</f>
        <v>#N/A</v>
      </c>
      <c r="AC4940" s="44" t="e">
        <f>VLOOKUP(T4940,Buzon!C:Z,24,FALSE)</f>
        <v>#N/A</v>
      </c>
      <c r="AD4940" s="156">
        <f>+H4940</f>
        <v>348</v>
      </c>
      <c r="AE4940" s="140">
        <v>8139649</v>
      </c>
    </row>
    <row r="4941" spans="1:31" s="140" customFormat="1" ht="12" customHeight="1" x14ac:dyDescent="0.25">
      <c r="A4941" s="151" t="s">
        <v>21</v>
      </c>
      <c r="B4941" s="164" t="s">
        <v>9668</v>
      </c>
      <c r="C4941" s="164" t="s">
        <v>12317</v>
      </c>
      <c r="D4941" s="164">
        <v>6</v>
      </c>
      <c r="E4941" s="164" t="s">
        <v>12318</v>
      </c>
      <c r="F4941" s="164" t="s">
        <v>71</v>
      </c>
      <c r="G4941" s="151" t="s">
        <v>26</v>
      </c>
      <c r="H4941" s="156">
        <v>174</v>
      </c>
      <c r="I4941" s="151" t="s">
        <v>27</v>
      </c>
      <c r="J4941" s="158">
        <v>27701428920</v>
      </c>
      <c r="K4941" s="158" t="s">
        <v>12319</v>
      </c>
      <c r="L4941" s="151" t="s">
        <v>31</v>
      </c>
      <c r="M4941" s="158" t="s">
        <v>31</v>
      </c>
      <c r="N4941" s="158" t="s">
        <v>29</v>
      </c>
      <c r="O4941" s="158">
        <v>11986</v>
      </c>
      <c r="P4941" s="149">
        <v>44418.750405092593</v>
      </c>
      <c r="Q4941" s="149">
        <v>44418.584907407407</v>
      </c>
      <c r="R4941" s="168">
        <v>306247</v>
      </c>
      <c r="S4941" s="151">
        <v>347932089</v>
      </c>
      <c r="T4941" s="153">
        <v>1.198610082118E+16</v>
      </c>
      <c r="U4941" s="151" t="s">
        <v>32</v>
      </c>
      <c r="V4941" s="141"/>
      <c r="W4941" s="164" t="s">
        <v>13044</v>
      </c>
      <c r="X4941" s="36">
        <v>59320</v>
      </c>
      <c r="Y4941" s="45" t="e">
        <f>VLOOKUP(T4941,Buzon!C:C,1,FALSE)</f>
        <v>#N/A</v>
      </c>
      <c r="Z4941" s="46" t="e">
        <f>VLOOKUP(T4941,Buzon!C:Z,21,FALSE)</f>
        <v>#N/A</v>
      </c>
      <c r="AA4941" s="44" t="e">
        <f>VLOOKUP(T4941,Buzon!C:Z,22,FALSE)</f>
        <v>#N/A</v>
      </c>
      <c r="AB4941" s="44" t="e">
        <f>VLOOKUP(T4941,Buzon!C:Z,23,FALSE)</f>
        <v>#N/A</v>
      </c>
      <c r="AC4941" s="44" t="e">
        <f>VLOOKUP(T4941,Buzon!C:Z,24,FALSE)</f>
        <v>#N/A</v>
      </c>
      <c r="AD4941" s="156">
        <f>+H4941</f>
        <v>174</v>
      </c>
      <c r="AE4941" s="140">
        <v>8139649</v>
      </c>
    </row>
    <row r="4942" spans="1:31" s="140" customFormat="1" ht="12" customHeight="1" x14ac:dyDescent="0.25">
      <c r="A4942" s="151" t="s">
        <v>21</v>
      </c>
      <c r="B4942" s="164" t="s">
        <v>9662</v>
      </c>
      <c r="C4942" s="164" t="s">
        <v>11772</v>
      </c>
      <c r="D4942" s="164">
        <v>16</v>
      </c>
      <c r="E4942" s="164" t="s">
        <v>12320</v>
      </c>
      <c r="F4942" s="164" t="s">
        <v>25</v>
      </c>
      <c r="G4942" s="151" t="s">
        <v>26</v>
      </c>
      <c r="H4942" s="156">
        <v>348</v>
      </c>
      <c r="I4942" s="151" t="s">
        <v>27</v>
      </c>
      <c r="J4942" s="158">
        <v>27701428921</v>
      </c>
      <c r="K4942" s="158" t="s">
        <v>12321</v>
      </c>
      <c r="L4942" s="151" t="s">
        <v>31</v>
      </c>
      <c r="M4942" s="158" t="s">
        <v>31</v>
      </c>
      <c r="N4942" s="158" t="s">
        <v>29</v>
      </c>
      <c r="O4942" s="158">
        <v>10869</v>
      </c>
      <c r="P4942" s="149">
        <v>44418.751296296294</v>
      </c>
      <c r="Q4942" s="149">
        <v>44418.578136574077</v>
      </c>
      <c r="R4942" s="168">
        <v>270582</v>
      </c>
      <c r="S4942" s="151">
        <v>347933828</v>
      </c>
      <c r="T4942" s="153">
        <v>1.08691008211801E+16</v>
      </c>
      <c r="U4942" s="151" t="s">
        <v>32</v>
      </c>
      <c r="V4942" s="141"/>
      <c r="W4942" s="164" t="s">
        <v>13044</v>
      </c>
      <c r="X4942" s="36">
        <v>59320</v>
      </c>
      <c r="Y4942" s="45" t="e">
        <f>VLOOKUP(T4942,Buzon!C:C,1,FALSE)</f>
        <v>#N/A</v>
      </c>
      <c r="Z4942" s="46" t="e">
        <f>VLOOKUP(T4942,Buzon!C:Z,21,FALSE)</f>
        <v>#N/A</v>
      </c>
      <c r="AA4942" s="44" t="e">
        <f>VLOOKUP(T4942,Buzon!C:Z,22,FALSE)</f>
        <v>#N/A</v>
      </c>
      <c r="AB4942" s="44" t="e">
        <f>VLOOKUP(T4942,Buzon!C:Z,23,FALSE)</f>
        <v>#N/A</v>
      </c>
      <c r="AC4942" s="44" t="e">
        <f>VLOOKUP(T4942,Buzon!C:Z,24,FALSE)</f>
        <v>#N/A</v>
      </c>
      <c r="AD4942" s="156">
        <f>+H4942</f>
        <v>348</v>
      </c>
      <c r="AE4942" s="140">
        <v>8139649</v>
      </c>
    </row>
    <row r="4943" spans="1:31" s="140" customFormat="1" ht="12" customHeight="1" x14ac:dyDescent="0.25">
      <c r="A4943" s="151" t="s">
        <v>21</v>
      </c>
      <c r="B4943" s="164" t="s">
        <v>9668</v>
      </c>
      <c r="C4943" s="164" t="s">
        <v>9765</v>
      </c>
      <c r="D4943" s="164">
        <v>19</v>
      </c>
      <c r="E4943" s="164" t="s">
        <v>12322</v>
      </c>
      <c r="F4943" s="164" t="s">
        <v>25</v>
      </c>
      <c r="G4943" s="151" t="s">
        <v>26</v>
      </c>
      <c r="H4943" s="156">
        <v>348</v>
      </c>
      <c r="I4943" s="151" t="s">
        <v>27</v>
      </c>
      <c r="J4943" s="158">
        <v>27701428922</v>
      </c>
      <c r="K4943" s="158" t="s">
        <v>12323</v>
      </c>
      <c r="L4943" s="151" t="s">
        <v>31</v>
      </c>
      <c r="M4943" s="158" t="s">
        <v>31</v>
      </c>
      <c r="N4943" s="158" t="s">
        <v>29</v>
      </c>
      <c r="O4943" s="158">
        <v>11986</v>
      </c>
      <c r="P4943" s="149">
        <v>44418.752280092594</v>
      </c>
      <c r="Q4943" s="149">
        <v>44418.584907407407</v>
      </c>
      <c r="R4943" s="168">
        <v>94519</v>
      </c>
      <c r="S4943" s="151">
        <v>347935132</v>
      </c>
      <c r="T4943" s="153">
        <v>1.19861008211802E+16</v>
      </c>
      <c r="U4943" s="151" t="s">
        <v>32</v>
      </c>
      <c r="V4943" s="141"/>
      <c r="W4943" s="164" t="s">
        <v>13044</v>
      </c>
      <c r="X4943" s="36">
        <v>59320</v>
      </c>
      <c r="Y4943" s="45" t="e">
        <f>VLOOKUP(T4943,Buzon!C:C,1,FALSE)</f>
        <v>#N/A</v>
      </c>
      <c r="Z4943" s="46" t="e">
        <f>VLOOKUP(T4943,Buzon!C:Z,21,FALSE)</f>
        <v>#N/A</v>
      </c>
      <c r="AA4943" s="44" t="e">
        <f>VLOOKUP(T4943,Buzon!C:Z,22,FALSE)</f>
        <v>#N/A</v>
      </c>
      <c r="AB4943" s="44" t="e">
        <f>VLOOKUP(T4943,Buzon!C:Z,23,FALSE)</f>
        <v>#N/A</v>
      </c>
      <c r="AC4943" s="44" t="e">
        <f>VLOOKUP(T4943,Buzon!C:Z,24,FALSE)</f>
        <v>#N/A</v>
      </c>
      <c r="AD4943" s="156">
        <f>+H4943</f>
        <v>348</v>
      </c>
      <c r="AE4943" s="140">
        <v>8139649</v>
      </c>
    </row>
    <row r="4944" spans="1:31" s="140" customFormat="1" ht="12" customHeight="1" x14ac:dyDescent="0.25">
      <c r="A4944" s="151" t="s">
        <v>21</v>
      </c>
      <c r="B4944" s="164" t="s">
        <v>9668</v>
      </c>
      <c r="C4944" s="164" t="s">
        <v>12058</v>
      </c>
      <c r="D4944" s="164">
        <v>18</v>
      </c>
      <c r="E4944" s="164" t="s">
        <v>12324</v>
      </c>
      <c r="F4944" s="164" t="s">
        <v>25</v>
      </c>
      <c r="G4944" s="151" t="s">
        <v>26</v>
      </c>
      <c r="H4944" s="156">
        <v>348</v>
      </c>
      <c r="I4944" s="151" t="s">
        <v>27</v>
      </c>
      <c r="J4944" s="158">
        <v>27701428930</v>
      </c>
      <c r="K4944" s="158" t="s">
        <v>12325</v>
      </c>
      <c r="L4944" s="151" t="s">
        <v>31</v>
      </c>
      <c r="M4944" s="158" t="s">
        <v>31</v>
      </c>
      <c r="N4944" s="158" t="s">
        <v>29</v>
      </c>
      <c r="O4944" s="158">
        <v>11986</v>
      </c>
      <c r="P4944" s="149">
        <v>44418.759618055556</v>
      </c>
      <c r="Q4944" s="149">
        <v>44418.584907407407</v>
      </c>
      <c r="R4944" s="168">
        <v>846681</v>
      </c>
      <c r="S4944" s="151">
        <v>347944792</v>
      </c>
      <c r="T4944" s="153">
        <v>1.19861008211813E+16</v>
      </c>
      <c r="U4944" s="151" t="s">
        <v>32</v>
      </c>
      <c r="V4944" s="141"/>
      <c r="W4944" s="164" t="s">
        <v>13037</v>
      </c>
      <c r="X4944" s="36">
        <v>4732</v>
      </c>
      <c r="Y4944" s="45" t="e">
        <f>VLOOKUP(T4944,Buzon!C:C,1,FALSE)</f>
        <v>#N/A</v>
      </c>
      <c r="Z4944" s="46" t="e">
        <f>VLOOKUP(T4944,Buzon!C:Z,21,FALSE)</f>
        <v>#N/A</v>
      </c>
      <c r="AA4944" s="44" t="e">
        <f>VLOOKUP(T4944,Buzon!C:Z,22,FALSE)</f>
        <v>#N/A</v>
      </c>
      <c r="AB4944" s="44" t="e">
        <f>VLOOKUP(T4944,Buzon!C:Z,23,FALSE)</f>
        <v>#N/A</v>
      </c>
      <c r="AC4944" s="44" t="e">
        <f>VLOOKUP(T4944,Buzon!C:Z,24,FALSE)</f>
        <v>#N/A</v>
      </c>
      <c r="AD4944" s="156">
        <f>+H4944</f>
        <v>348</v>
      </c>
      <c r="AE4944" s="140">
        <v>9359908044</v>
      </c>
    </row>
    <row r="4945" spans="1:31" s="140" customFormat="1" ht="12" customHeight="1" x14ac:dyDescent="0.25">
      <c r="A4945" s="151" t="s">
        <v>21</v>
      </c>
      <c r="B4945" s="164" t="s">
        <v>9662</v>
      </c>
      <c r="C4945" s="164" t="s">
        <v>11772</v>
      </c>
      <c r="D4945" s="164">
        <v>20</v>
      </c>
      <c r="E4945" s="164" t="s">
        <v>12326</v>
      </c>
      <c r="F4945" s="164" t="s">
        <v>25</v>
      </c>
      <c r="G4945" s="151" t="s">
        <v>26</v>
      </c>
      <c r="H4945" s="156">
        <v>348</v>
      </c>
      <c r="I4945" s="151" t="s">
        <v>27</v>
      </c>
      <c r="J4945" s="158">
        <v>27701428936</v>
      </c>
      <c r="K4945" s="158" t="s">
        <v>12327</v>
      </c>
      <c r="L4945" s="151" t="s">
        <v>31</v>
      </c>
      <c r="M4945" s="158" t="s">
        <v>31</v>
      </c>
      <c r="N4945" s="158" t="s">
        <v>30</v>
      </c>
      <c r="O4945" s="158">
        <v>10869</v>
      </c>
      <c r="P4945" s="149">
        <v>44418.766608796293</v>
      </c>
      <c r="Q4945" s="149">
        <v>44418.578136574077</v>
      </c>
      <c r="R4945" s="168">
        <v>35133</v>
      </c>
      <c r="S4945" s="151">
        <v>347954060</v>
      </c>
      <c r="T4945" s="153">
        <v>1.08691008211823E+16</v>
      </c>
      <c r="U4945" s="151" t="s">
        <v>32</v>
      </c>
      <c r="V4945" s="141"/>
      <c r="W4945" s="164" t="s">
        <v>13044</v>
      </c>
      <c r="X4945" s="36">
        <v>59320</v>
      </c>
      <c r="Y4945" s="45" t="e">
        <f>VLOOKUP(T4945,Buzon!C:C,1,FALSE)</f>
        <v>#N/A</v>
      </c>
      <c r="Z4945" s="46" t="e">
        <f>VLOOKUP(T4945,Buzon!C:Z,21,FALSE)</f>
        <v>#N/A</v>
      </c>
      <c r="AA4945" s="44" t="e">
        <f>VLOOKUP(T4945,Buzon!C:Z,22,FALSE)</f>
        <v>#N/A</v>
      </c>
      <c r="AB4945" s="44" t="e">
        <f>VLOOKUP(T4945,Buzon!C:Z,23,FALSE)</f>
        <v>#N/A</v>
      </c>
      <c r="AC4945" s="44" t="e">
        <f>VLOOKUP(T4945,Buzon!C:Z,24,FALSE)</f>
        <v>#N/A</v>
      </c>
      <c r="AD4945" s="156">
        <f>+H4945</f>
        <v>348</v>
      </c>
      <c r="AE4945" s="140" t="e">
        <v>#N/A</v>
      </c>
    </row>
    <row r="4946" spans="1:31" s="140" customFormat="1" ht="12" customHeight="1" x14ac:dyDescent="0.25">
      <c r="A4946" s="151" t="s">
        <v>21</v>
      </c>
      <c r="B4946" s="164" t="s">
        <v>9668</v>
      </c>
      <c r="C4946" s="164" t="s">
        <v>12328</v>
      </c>
      <c r="D4946" s="164">
        <v>5</v>
      </c>
      <c r="E4946" s="164" t="s">
        <v>12329</v>
      </c>
      <c r="F4946" s="164" t="s">
        <v>25</v>
      </c>
      <c r="G4946" s="151" t="s">
        <v>26</v>
      </c>
      <c r="H4946" s="156">
        <v>278</v>
      </c>
      <c r="I4946" s="151" t="s">
        <v>27</v>
      </c>
      <c r="J4946" s="158">
        <v>27701428940</v>
      </c>
      <c r="K4946" s="158" t="s">
        <v>12330</v>
      </c>
      <c r="L4946" s="151" t="s">
        <v>31</v>
      </c>
      <c r="M4946" s="158" t="s">
        <v>31</v>
      </c>
      <c r="N4946" s="158" t="s">
        <v>29</v>
      </c>
      <c r="O4946" s="158">
        <v>11986</v>
      </c>
      <c r="P4946" s="149">
        <v>44418.77103009259</v>
      </c>
      <c r="Q4946" s="149">
        <v>44418.584907407407</v>
      </c>
      <c r="R4946" s="168" t="s">
        <v>12331</v>
      </c>
      <c r="S4946" s="151">
        <v>347959670</v>
      </c>
      <c r="T4946" s="153">
        <v>1.19861008211829E+16</v>
      </c>
      <c r="U4946" s="151" t="s">
        <v>32</v>
      </c>
      <c r="V4946" s="141"/>
      <c r="W4946" s="164" t="s">
        <v>13044</v>
      </c>
      <c r="X4946" s="36">
        <v>59320</v>
      </c>
      <c r="Y4946" s="45" t="e">
        <f>VLOOKUP(T4946,Buzon!C:C,1,FALSE)</f>
        <v>#N/A</v>
      </c>
      <c r="Z4946" s="46" t="e">
        <f>VLOOKUP(T4946,Buzon!C:Z,21,FALSE)</f>
        <v>#N/A</v>
      </c>
      <c r="AA4946" s="44" t="e">
        <f>VLOOKUP(T4946,Buzon!C:Z,22,FALSE)</f>
        <v>#N/A</v>
      </c>
      <c r="AB4946" s="44" t="e">
        <f>VLOOKUP(T4946,Buzon!C:Z,23,FALSE)</f>
        <v>#N/A</v>
      </c>
      <c r="AC4946" s="44" t="e">
        <f>VLOOKUP(T4946,Buzon!C:Z,24,FALSE)</f>
        <v>#N/A</v>
      </c>
      <c r="AD4946" s="156">
        <f>+H4946</f>
        <v>278</v>
      </c>
      <c r="AE4946" s="140">
        <v>8139649</v>
      </c>
    </row>
    <row r="4947" spans="1:31" s="140" customFormat="1" ht="12" customHeight="1" x14ac:dyDescent="0.25">
      <c r="A4947" s="151" t="s">
        <v>21</v>
      </c>
      <c r="B4947" s="164" t="s">
        <v>9668</v>
      </c>
      <c r="C4947" s="164" t="s">
        <v>12328</v>
      </c>
      <c r="D4947" s="164">
        <v>6</v>
      </c>
      <c r="E4947" s="164" t="s">
        <v>12332</v>
      </c>
      <c r="F4947" s="164" t="s">
        <v>25</v>
      </c>
      <c r="G4947" s="151" t="s">
        <v>26</v>
      </c>
      <c r="H4947" s="156">
        <v>278</v>
      </c>
      <c r="I4947" s="151" t="s">
        <v>27</v>
      </c>
      <c r="J4947" s="158">
        <v>27701428941</v>
      </c>
      <c r="K4947" s="158" t="s">
        <v>12333</v>
      </c>
      <c r="L4947" s="151" t="s">
        <v>31</v>
      </c>
      <c r="M4947" s="158" t="s">
        <v>31</v>
      </c>
      <c r="N4947" s="158" t="s">
        <v>29</v>
      </c>
      <c r="O4947" s="158">
        <v>11986</v>
      </c>
      <c r="P4947" s="149">
        <v>44418.77103009259</v>
      </c>
      <c r="Q4947" s="149">
        <v>44418.584907407407</v>
      </c>
      <c r="R4947" s="168" t="s">
        <v>12331</v>
      </c>
      <c r="S4947" s="151">
        <v>347959670</v>
      </c>
      <c r="T4947" s="153">
        <v>1.19861008211829E+16</v>
      </c>
      <c r="U4947" s="151" t="s">
        <v>32</v>
      </c>
      <c r="V4947" s="141"/>
      <c r="W4947" s="164" t="s">
        <v>13044</v>
      </c>
      <c r="X4947" s="36">
        <v>59320</v>
      </c>
      <c r="Y4947" s="45" t="e">
        <f>VLOOKUP(T4947,Buzon!C:C,1,FALSE)</f>
        <v>#N/A</v>
      </c>
      <c r="Z4947" s="46" t="e">
        <f>VLOOKUP(T4947,Buzon!C:Z,21,FALSE)</f>
        <v>#N/A</v>
      </c>
      <c r="AA4947" s="44" t="e">
        <f>VLOOKUP(T4947,Buzon!C:Z,22,FALSE)</f>
        <v>#N/A</v>
      </c>
      <c r="AB4947" s="44" t="e">
        <f>VLOOKUP(T4947,Buzon!C:Z,23,FALSE)</f>
        <v>#N/A</v>
      </c>
      <c r="AC4947" s="44" t="e">
        <f>VLOOKUP(T4947,Buzon!C:Z,24,FALSE)</f>
        <v>#N/A</v>
      </c>
      <c r="AD4947" s="156">
        <f>+H4947</f>
        <v>278</v>
      </c>
      <c r="AE4947" s="140">
        <v>8139649</v>
      </c>
    </row>
    <row r="4948" spans="1:31" s="140" customFormat="1" ht="12" customHeight="1" x14ac:dyDescent="0.25">
      <c r="A4948" s="151" t="s">
        <v>21</v>
      </c>
      <c r="B4948" s="164" t="s">
        <v>9668</v>
      </c>
      <c r="C4948" s="164" t="s">
        <v>12328</v>
      </c>
      <c r="D4948" s="164">
        <v>7</v>
      </c>
      <c r="E4948" s="164" t="s">
        <v>12334</v>
      </c>
      <c r="F4948" s="164" t="s">
        <v>25</v>
      </c>
      <c r="G4948" s="151" t="s">
        <v>26</v>
      </c>
      <c r="H4948" s="156">
        <v>278</v>
      </c>
      <c r="I4948" s="151" t="s">
        <v>27</v>
      </c>
      <c r="J4948" s="158">
        <v>27701428942</v>
      </c>
      <c r="K4948" s="158" t="s">
        <v>12335</v>
      </c>
      <c r="L4948" s="151" t="s">
        <v>31</v>
      </c>
      <c r="M4948" s="158" t="s">
        <v>31</v>
      </c>
      <c r="N4948" s="158" t="s">
        <v>29</v>
      </c>
      <c r="O4948" s="158">
        <v>11986</v>
      </c>
      <c r="P4948" s="149">
        <v>44418.77103009259</v>
      </c>
      <c r="Q4948" s="149">
        <v>44418.584907407407</v>
      </c>
      <c r="R4948" s="168" t="s">
        <v>12331</v>
      </c>
      <c r="S4948" s="151">
        <v>347959670</v>
      </c>
      <c r="T4948" s="153">
        <v>1.19861008211829E+16</v>
      </c>
      <c r="U4948" s="151" t="s">
        <v>32</v>
      </c>
      <c r="V4948" s="141"/>
      <c r="W4948" s="164" t="s">
        <v>13044</v>
      </c>
      <c r="X4948" s="36">
        <v>59320</v>
      </c>
      <c r="Y4948" s="45" t="e">
        <f>VLOOKUP(T4948,Buzon!C:C,1,FALSE)</f>
        <v>#N/A</v>
      </c>
      <c r="Z4948" s="46" t="e">
        <f>VLOOKUP(T4948,Buzon!C:Z,21,FALSE)</f>
        <v>#N/A</v>
      </c>
      <c r="AA4948" s="44" t="e">
        <f>VLOOKUP(T4948,Buzon!C:Z,22,FALSE)</f>
        <v>#N/A</v>
      </c>
      <c r="AB4948" s="44" t="e">
        <f>VLOOKUP(T4948,Buzon!C:Z,23,FALSE)</f>
        <v>#N/A</v>
      </c>
      <c r="AC4948" s="44" t="e">
        <f>VLOOKUP(T4948,Buzon!C:Z,24,FALSE)</f>
        <v>#N/A</v>
      </c>
      <c r="AD4948" s="156">
        <f>+H4948</f>
        <v>278</v>
      </c>
      <c r="AE4948" s="140">
        <v>8139649</v>
      </c>
    </row>
    <row r="4949" spans="1:31" s="140" customFormat="1" ht="12" customHeight="1" x14ac:dyDescent="0.25">
      <c r="A4949" s="151" t="s">
        <v>21</v>
      </c>
      <c r="B4949" s="164" t="s">
        <v>9668</v>
      </c>
      <c r="C4949" s="164" t="s">
        <v>12328</v>
      </c>
      <c r="D4949" s="164">
        <v>8</v>
      </c>
      <c r="E4949" s="164" t="s">
        <v>12336</v>
      </c>
      <c r="F4949" s="164" t="s">
        <v>25</v>
      </c>
      <c r="G4949" s="151" t="s">
        <v>26</v>
      </c>
      <c r="H4949" s="156">
        <v>278</v>
      </c>
      <c r="I4949" s="151" t="s">
        <v>27</v>
      </c>
      <c r="J4949" s="158">
        <v>27701428943</v>
      </c>
      <c r="K4949" s="158" t="s">
        <v>12337</v>
      </c>
      <c r="L4949" s="151" t="s">
        <v>31</v>
      </c>
      <c r="M4949" s="158" t="s">
        <v>31</v>
      </c>
      <c r="N4949" s="158" t="s">
        <v>29</v>
      </c>
      <c r="O4949" s="158">
        <v>11986</v>
      </c>
      <c r="P4949" s="149">
        <v>44418.77103009259</v>
      </c>
      <c r="Q4949" s="149">
        <v>44418.584907407407</v>
      </c>
      <c r="R4949" s="168" t="s">
        <v>12331</v>
      </c>
      <c r="S4949" s="151">
        <v>347959670</v>
      </c>
      <c r="T4949" s="153">
        <v>1.19861008211829E+16</v>
      </c>
      <c r="U4949" s="151" t="s">
        <v>32</v>
      </c>
      <c r="V4949" s="141"/>
      <c r="W4949" s="164" t="s">
        <v>13044</v>
      </c>
      <c r="X4949" s="36">
        <v>59320</v>
      </c>
      <c r="Y4949" s="45" t="e">
        <f>VLOOKUP(T4949,Buzon!C:C,1,FALSE)</f>
        <v>#N/A</v>
      </c>
      <c r="Z4949" s="46" t="e">
        <f>VLOOKUP(T4949,Buzon!C:Z,21,FALSE)</f>
        <v>#N/A</v>
      </c>
      <c r="AA4949" s="44" t="e">
        <f>VLOOKUP(T4949,Buzon!C:Z,22,FALSE)</f>
        <v>#N/A</v>
      </c>
      <c r="AB4949" s="44" t="e">
        <f>VLOOKUP(T4949,Buzon!C:Z,23,FALSE)</f>
        <v>#N/A</v>
      </c>
      <c r="AC4949" s="44" t="e">
        <f>VLOOKUP(T4949,Buzon!C:Z,24,FALSE)</f>
        <v>#N/A</v>
      </c>
      <c r="AD4949" s="156">
        <f>+H4949</f>
        <v>278</v>
      </c>
      <c r="AE4949" s="140">
        <v>8139649</v>
      </c>
    </row>
    <row r="4950" spans="1:31" s="140" customFormat="1" ht="12" customHeight="1" x14ac:dyDescent="0.25">
      <c r="A4950" s="151" t="s">
        <v>21</v>
      </c>
      <c r="B4950" s="164" t="s">
        <v>9662</v>
      </c>
      <c r="C4950" s="164" t="s">
        <v>12338</v>
      </c>
      <c r="D4950" s="164">
        <v>12</v>
      </c>
      <c r="E4950" s="164" t="s">
        <v>12339</v>
      </c>
      <c r="F4950" s="164" t="s">
        <v>25</v>
      </c>
      <c r="G4950" s="151" t="s">
        <v>26</v>
      </c>
      <c r="H4950" s="156">
        <v>348</v>
      </c>
      <c r="I4950" s="151" t="s">
        <v>27</v>
      </c>
      <c r="J4950" s="158">
        <v>27701428954</v>
      </c>
      <c r="K4950" s="158" t="s">
        <v>12340</v>
      </c>
      <c r="L4950" s="151" t="s">
        <v>31</v>
      </c>
      <c r="M4950" s="158" t="s">
        <v>31</v>
      </c>
      <c r="N4950" s="158" t="s">
        <v>29</v>
      </c>
      <c r="O4950" s="158">
        <v>10869</v>
      </c>
      <c r="P4950" s="149">
        <v>44418.800810185188</v>
      </c>
      <c r="Q4950" s="149">
        <v>44418.578136574077</v>
      </c>
      <c r="R4950" s="168">
        <v>759301</v>
      </c>
      <c r="S4950" s="151">
        <v>347998866</v>
      </c>
      <c r="T4950" s="153">
        <v>1.08691008211912E+16</v>
      </c>
      <c r="U4950" s="151" t="s">
        <v>32</v>
      </c>
      <c r="V4950" s="141"/>
      <c r="W4950" s="164" t="s">
        <v>13044</v>
      </c>
      <c r="X4950" s="36">
        <v>59320</v>
      </c>
      <c r="Y4950" s="45" t="e">
        <f>VLOOKUP(T4950,Buzon!C:C,1,FALSE)</f>
        <v>#N/A</v>
      </c>
      <c r="Z4950" s="46" t="e">
        <f>VLOOKUP(T4950,Buzon!C:Z,21,FALSE)</f>
        <v>#N/A</v>
      </c>
      <c r="AA4950" s="44" t="e">
        <f>VLOOKUP(T4950,Buzon!C:Z,22,FALSE)</f>
        <v>#N/A</v>
      </c>
      <c r="AB4950" s="44" t="e">
        <f>VLOOKUP(T4950,Buzon!C:Z,23,FALSE)</f>
        <v>#N/A</v>
      </c>
      <c r="AC4950" s="44" t="e">
        <f>VLOOKUP(T4950,Buzon!C:Z,24,FALSE)</f>
        <v>#N/A</v>
      </c>
      <c r="AD4950" s="156">
        <f>+H4950</f>
        <v>348</v>
      </c>
      <c r="AE4950" s="140">
        <v>8139649</v>
      </c>
    </row>
    <row r="4951" spans="1:31" s="140" customFormat="1" ht="12" customHeight="1" x14ac:dyDescent="0.25">
      <c r="A4951" s="151" t="s">
        <v>21</v>
      </c>
      <c r="B4951" s="164" t="s">
        <v>9668</v>
      </c>
      <c r="C4951" s="164" t="s">
        <v>12341</v>
      </c>
      <c r="D4951" s="164">
        <v>9</v>
      </c>
      <c r="E4951" s="164" t="s">
        <v>12342</v>
      </c>
      <c r="F4951" s="164" t="s">
        <v>25</v>
      </c>
      <c r="G4951" s="151" t="s">
        <v>26</v>
      </c>
      <c r="H4951" s="156">
        <v>348</v>
      </c>
      <c r="I4951" s="151" t="s">
        <v>27</v>
      </c>
      <c r="J4951" s="158">
        <v>27701428956</v>
      </c>
      <c r="K4951" s="158" t="s">
        <v>12343</v>
      </c>
      <c r="L4951" s="151" t="s">
        <v>31</v>
      </c>
      <c r="M4951" s="158" t="s">
        <v>31</v>
      </c>
      <c r="N4951" s="158" t="s">
        <v>29</v>
      </c>
      <c r="O4951" s="158">
        <v>11986</v>
      </c>
      <c r="P4951" s="149">
        <v>44418.805173611108</v>
      </c>
      <c r="Q4951" s="149">
        <v>44418.584907407407</v>
      </c>
      <c r="R4951" s="168">
        <v>92269</v>
      </c>
      <c r="S4951" s="151">
        <v>348004716</v>
      </c>
      <c r="T4951" s="153">
        <v>1.19861008211919E+16</v>
      </c>
      <c r="U4951" s="151" t="s">
        <v>32</v>
      </c>
      <c r="V4951" s="141"/>
      <c r="W4951" s="164" t="s">
        <v>13044</v>
      </c>
      <c r="X4951" s="36">
        <v>59320</v>
      </c>
      <c r="Y4951" s="45" t="e">
        <f>VLOOKUP(T4951,Buzon!C:C,1,FALSE)</f>
        <v>#N/A</v>
      </c>
      <c r="Z4951" s="46" t="e">
        <f>VLOOKUP(T4951,Buzon!C:Z,21,FALSE)</f>
        <v>#N/A</v>
      </c>
      <c r="AA4951" s="44" t="e">
        <f>VLOOKUP(T4951,Buzon!C:Z,22,FALSE)</f>
        <v>#N/A</v>
      </c>
      <c r="AB4951" s="44" t="e">
        <f>VLOOKUP(T4951,Buzon!C:Z,23,FALSE)</f>
        <v>#N/A</v>
      </c>
      <c r="AC4951" s="44" t="e">
        <f>VLOOKUP(T4951,Buzon!C:Z,24,FALSE)</f>
        <v>#N/A</v>
      </c>
      <c r="AD4951" s="156">
        <f>+H4951</f>
        <v>348</v>
      </c>
      <c r="AE4951" s="140">
        <v>8139649</v>
      </c>
    </row>
    <row r="4952" spans="1:31" s="140" customFormat="1" ht="12" customHeight="1" x14ac:dyDescent="0.25">
      <c r="A4952" s="151" t="s">
        <v>21</v>
      </c>
      <c r="B4952" s="164" t="s">
        <v>9668</v>
      </c>
      <c r="C4952" s="226"/>
      <c r="D4952" s="226"/>
      <c r="E4952" s="164" t="s">
        <v>12342</v>
      </c>
      <c r="F4952" s="164" t="s">
        <v>25</v>
      </c>
      <c r="G4952" s="151" t="s">
        <v>26</v>
      </c>
      <c r="H4952" s="156">
        <v>278</v>
      </c>
      <c r="I4952" s="151" t="s">
        <v>167</v>
      </c>
      <c r="J4952" s="158">
        <v>27701428957</v>
      </c>
      <c r="K4952" s="158" t="s">
        <v>12344</v>
      </c>
      <c r="L4952" s="151" t="s">
        <v>31</v>
      </c>
      <c r="M4952" s="158" t="s">
        <v>29</v>
      </c>
      <c r="N4952" s="158" t="s">
        <v>31</v>
      </c>
      <c r="O4952" s="158">
        <v>11986</v>
      </c>
      <c r="P4952" s="149">
        <v>44418.805173611108</v>
      </c>
      <c r="Q4952" s="149">
        <v>44418.584907407407</v>
      </c>
      <c r="R4952" s="168">
        <v>92269</v>
      </c>
      <c r="S4952" s="151">
        <v>348004716</v>
      </c>
      <c r="T4952" s="153">
        <v>1.19861008211919E+16</v>
      </c>
      <c r="U4952" s="151" t="s">
        <v>32</v>
      </c>
      <c r="V4952" s="141"/>
      <c r="W4952" s="164" t="s">
        <v>13044</v>
      </c>
      <c r="X4952" s="36">
        <v>59320</v>
      </c>
      <c r="Y4952" s="45" t="e">
        <f>VLOOKUP(T4952,Buzon!C:C,1,FALSE)</f>
        <v>#N/A</v>
      </c>
      <c r="Z4952" s="46" t="e">
        <f>VLOOKUP(T4952,Buzon!C:Z,21,FALSE)</f>
        <v>#N/A</v>
      </c>
      <c r="AA4952" s="44" t="e">
        <f>VLOOKUP(T4952,Buzon!C:Z,22,FALSE)</f>
        <v>#N/A</v>
      </c>
      <c r="AB4952" s="44" t="e">
        <f>VLOOKUP(T4952,Buzon!C:Z,23,FALSE)</f>
        <v>#N/A</v>
      </c>
      <c r="AC4952" s="44" t="e">
        <f>VLOOKUP(T4952,Buzon!C:Z,24,FALSE)</f>
        <v>#N/A</v>
      </c>
      <c r="AD4952" s="156">
        <f>+H4952</f>
        <v>278</v>
      </c>
      <c r="AE4952" s="140">
        <v>8139649</v>
      </c>
    </row>
    <row r="4953" spans="1:31" s="140" customFormat="1" ht="12" customHeight="1" x14ac:dyDescent="0.25">
      <c r="A4953" s="151" t="s">
        <v>21</v>
      </c>
      <c r="B4953" s="164" t="s">
        <v>9668</v>
      </c>
      <c r="C4953" s="164" t="s">
        <v>12341</v>
      </c>
      <c r="D4953" s="164">
        <v>10</v>
      </c>
      <c r="E4953" s="164" t="s">
        <v>12345</v>
      </c>
      <c r="F4953" s="164" t="s">
        <v>25</v>
      </c>
      <c r="G4953" s="151" t="s">
        <v>26</v>
      </c>
      <c r="H4953" s="156">
        <v>348</v>
      </c>
      <c r="I4953" s="151" t="s">
        <v>27</v>
      </c>
      <c r="J4953" s="158">
        <v>27701428958</v>
      </c>
      <c r="K4953" s="158" t="s">
        <v>12346</v>
      </c>
      <c r="L4953" s="151" t="s">
        <v>31</v>
      </c>
      <c r="M4953" s="158" t="s">
        <v>31</v>
      </c>
      <c r="N4953" s="158" t="s">
        <v>29</v>
      </c>
      <c r="O4953" s="158">
        <v>11986</v>
      </c>
      <c r="P4953" s="149">
        <v>44418.805173611108</v>
      </c>
      <c r="Q4953" s="149">
        <v>44418.584907407407</v>
      </c>
      <c r="R4953" s="168">
        <v>92269</v>
      </c>
      <c r="S4953" s="151">
        <v>348004716</v>
      </c>
      <c r="T4953" s="153">
        <v>1.19861008211919E+16</v>
      </c>
      <c r="U4953" s="151" t="s">
        <v>32</v>
      </c>
      <c r="V4953" s="141"/>
      <c r="W4953" s="164" t="s">
        <v>13044</v>
      </c>
      <c r="X4953" s="36">
        <v>59320</v>
      </c>
      <c r="Y4953" s="45" t="e">
        <f>VLOOKUP(T4953,Buzon!C:C,1,FALSE)</f>
        <v>#N/A</v>
      </c>
      <c r="Z4953" s="46" t="e">
        <f>VLOOKUP(T4953,Buzon!C:Z,21,FALSE)</f>
        <v>#N/A</v>
      </c>
      <c r="AA4953" s="44" t="e">
        <f>VLOOKUP(T4953,Buzon!C:Z,22,FALSE)</f>
        <v>#N/A</v>
      </c>
      <c r="AB4953" s="44" t="e">
        <f>VLOOKUP(T4953,Buzon!C:Z,23,FALSE)</f>
        <v>#N/A</v>
      </c>
      <c r="AC4953" s="44" t="e">
        <f>VLOOKUP(T4953,Buzon!C:Z,24,FALSE)</f>
        <v>#N/A</v>
      </c>
      <c r="AD4953" s="156">
        <f>+H4953</f>
        <v>348</v>
      </c>
      <c r="AE4953" s="140">
        <v>8139649</v>
      </c>
    </row>
    <row r="4954" spans="1:31" s="140" customFormat="1" ht="12" customHeight="1" x14ac:dyDescent="0.25">
      <c r="A4954" s="151" t="s">
        <v>21</v>
      </c>
      <c r="B4954" s="164" t="s">
        <v>9668</v>
      </c>
      <c r="C4954" s="226"/>
      <c r="D4954" s="226"/>
      <c r="E4954" s="164" t="s">
        <v>12345</v>
      </c>
      <c r="F4954" s="164" t="s">
        <v>25</v>
      </c>
      <c r="G4954" s="151" t="s">
        <v>26</v>
      </c>
      <c r="H4954" s="156">
        <v>278</v>
      </c>
      <c r="I4954" s="151" t="s">
        <v>167</v>
      </c>
      <c r="J4954" s="158">
        <v>27701428959</v>
      </c>
      <c r="K4954" s="158" t="s">
        <v>12347</v>
      </c>
      <c r="L4954" s="151" t="s">
        <v>31</v>
      </c>
      <c r="M4954" s="158" t="s">
        <v>29</v>
      </c>
      <c r="N4954" s="158" t="s">
        <v>31</v>
      </c>
      <c r="O4954" s="158">
        <v>11986</v>
      </c>
      <c r="P4954" s="149">
        <v>44418.805173611108</v>
      </c>
      <c r="Q4954" s="149">
        <v>44418.584907407407</v>
      </c>
      <c r="R4954" s="168">
        <v>92269</v>
      </c>
      <c r="S4954" s="151">
        <v>348004716</v>
      </c>
      <c r="T4954" s="153">
        <v>1.19861008211919E+16</v>
      </c>
      <c r="U4954" s="151" t="s">
        <v>32</v>
      </c>
      <c r="V4954" s="141"/>
      <c r="W4954" s="164" t="s">
        <v>13044</v>
      </c>
      <c r="X4954" s="36">
        <v>59320</v>
      </c>
      <c r="Y4954" s="45" t="e">
        <f>VLOOKUP(T4954,Buzon!C:C,1,FALSE)</f>
        <v>#N/A</v>
      </c>
      <c r="Z4954" s="46" t="e">
        <f>VLOOKUP(T4954,Buzon!C:Z,21,FALSE)</f>
        <v>#N/A</v>
      </c>
      <c r="AA4954" s="44" t="e">
        <f>VLOOKUP(T4954,Buzon!C:Z,22,FALSE)</f>
        <v>#N/A</v>
      </c>
      <c r="AB4954" s="44" t="e">
        <f>VLOOKUP(T4954,Buzon!C:Z,23,FALSE)</f>
        <v>#N/A</v>
      </c>
      <c r="AC4954" s="44" t="e">
        <f>VLOOKUP(T4954,Buzon!C:Z,24,FALSE)</f>
        <v>#N/A</v>
      </c>
      <c r="AD4954" s="156">
        <f>+H4954</f>
        <v>278</v>
      </c>
      <c r="AE4954" s="140">
        <v>8139649</v>
      </c>
    </row>
    <row r="4955" spans="1:31" s="140" customFormat="1" ht="12" customHeight="1" x14ac:dyDescent="0.25">
      <c r="A4955" s="151" t="s">
        <v>21</v>
      </c>
      <c r="B4955" s="164" t="s">
        <v>9668</v>
      </c>
      <c r="C4955" s="164" t="s">
        <v>12341</v>
      </c>
      <c r="D4955" s="164">
        <v>11</v>
      </c>
      <c r="E4955" s="164" t="s">
        <v>12348</v>
      </c>
      <c r="F4955" s="164" t="s">
        <v>25</v>
      </c>
      <c r="G4955" s="151" t="s">
        <v>26</v>
      </c>
      <c r="H4955" s="156">
        <v>348</v>
      </c>
      <c r="I4955" s="151" t="s">
        <v>27</v>
      </c>
      <c r="J4955" s="158">
        <v>27701428960</v>
      </c>
      <c r="K4955" s="158" t="s">
        <v>12349</v>
      </c>
      <c r="L4955" s="151" t="s">
        <v>31</v>
      </c>
      <c r="M4955" s="158" t="s">
        <v>31</v>
      </c>
      <c r="N4955" s="158" t="s">
        <v>29</v>
      </c>
      <c r="O4955" s="158">
        <v>11986</v>
      </c>
      <c r="P4955" s="149">
        <v>44418.805173611108</v>
      </c>
      <c r="Q4955" s="149">
        <v>44418.584907407407</v>
      </c>
      <c r="R4955" s="168">
        <v>92269</v>
      </c>
      <c r="S4955" s="151">
        <v>348004716</v>
      </c>
      <c r="T4955" s="153">
        <v>1.19861008211919E+16</v>
      </c>
      <c r="U4955" s="151" t="s">
        <v>32</v>
      </c>
      <c r="V4955" s="141"/>
      <c r="W4955" s="164" t="s">
        <v>13044</v>
      </c>
      <c r="X4955" s="36">
        <v>59320</v>
      </c>
      <c r="Y4955" s="45" t="e">
        <f>VLOOKUP(T4955,Buzon!C:C,1,FALSE)</f>
        <v>#N/A</v>
      </c>
      <c r="Z4955" s="46" t="e">
        <f>VLOOKUP(T4955,Buzon!C:Z,21,FALSE)</f>
        <v>#N/A</v>
      </c>
      <c r="AA4955" s="44" t="e">
        <f>VLOOKUP(T4955,Buzon!C:Z,22,FALSE)</f>
        <v>#N/A</v>
      </c>
      <c r="AB4955" s="44" t="e">
        <f>VLOOKUP(T4955,Buzon!C:Z,23,FALSE)</f>
        <v>#N/A</v>
      </c>
      <c r="AC4955" s="44" t="e">
        <f>VLOOKUP(T4955,Buzon!C:Z,24,FALSE)</f>
        <v>#N/A</v>
      </c>
      <c r="AD4955" s="156">
        <f>+H4955</f>
        <v>348</v>
      </c>
      <c r="AE4955" s="140">
        <v>8139649</v>
      </c>
    </row>
    <row r="4956" spans="1:31" s="140" customFormat="1" ht="12" customHeight="1" x14ac:dyDescent="0.25">
      <c r="A4956" s="151" t="s">
        <v>21</v>
      </c>
      <c r="B4956" s="164" t="s">
        <v>9668</v>
      </c>
      <c r="C4956" s="164" t="s">
        <v>12341</v>
      </c>
      <c r="D4956" s="164">
        <v>12</v>
      </c>
      <c r="E4956" s="164" t="s">
        <v>12350</v>
      </c>
      <c r="F4956" s="164" t="s">
        <v>25</v>
      </c>
      <c r="G4956" s="151" t="s">
        <v>26</v>
      </c>
      <c r="H4956" s="156">
        <v>348</v>
      </c>
      <c r="I4956" s="151" t="s">
        <v>27</v>
      </c>
      <c r="J4956" s="158">
        <v>27701428961</v>
      </c>
      <c r="K4956" s="158" t="s">
        <v>12351</v>
      </c>
      <c r="L4956" s="151" t="s">
        <v>31</v>
      </c>
      <c r="M4956" s="158" t="s">
        <v>31</v>
      </c>
      <c r="N4956" s="158" t="s">
        <v>29</v>
      </c>
      <c r="O4956" s="158">
        <v>11986</v>
      </c>
      <c r="P4956" s="149">
        <v>44418.805173611108</v>
      </c>
      <c r="Q4956" s="149">
        <v>44418.584907407407</v>
      </c>
      <c r="R4956" s="168">
        <v>92269</v>
      </c>
      <c r="S4956" s="151">
        <v>348004716</v>
      </c>
      <c r="T4956" s="153">
        <v>1.19861008211919E+16</v>
      </c>
      <c r="U4956" s="151" t="s">
        <v>32</v>
      </c>
      <c r="V4956" s="141"/>
      <c r="W4956" s="164" t="s">
        <v>13044</v>
      </c>
      <c r="X4956" s="36">
        <v>59320</v>
      </c>
      <c r="Y4956" s="45" t="e">
        <f>VLOOKUP(T4956,Buzon!C:C,1,FALSE)</f>
        <v>#N/A</v>
      </c>
      <c r="Z4956" s="46" t="e">
        <f>VLOOKUP(T4956,Buzon!C:Z,21,FALSE)</f>
        <v>#N/A</v>
      </c>
      <c r="AA4956" s="44" t="e">
        <f>VLOOKUP(T4956,Buzon!C:Z,22,FALSE)</f>
        <v>#N/A</v>
      </c>
      <c r="AB4956" s="44" t="e">
        <f>VLOOKUP(T4956,Buzon!C:Z,23,FALSE)</f>
        <v>#N/A</v>
      </c>
      <c r="AC4956" s="44" t="e">
        <f>VLOOKUP(T4956,Buzon!C:Z,24,FALSE)</f>
        <v>#N/A</v>
      </c>
      <c r="AD4956" s="156">
        <f>+H4956</f>
        <v>348</v>
      </c>
      <c r="AE4956" s="140">
        <v>8139649</v>
      </c>
    </row>
    <row r="4957" spans="1:31" s="140" customFormat="1" ht="12" customHeight="1" x14ac:dyDescent="0.25">
      <c r="A4957" s="151" t="s">
        <v>21</v>
      </c>
      <c r="B4957" s="164" t="s">
        <v>9662</v>
      </c>
      <c r="C4957" s="164" t="s">
        <v>12352</v>
      </c>
      <c r="D4957" s="164">
        <v>26</v>
      </c>
      <c r="E4957" s="164" t="s">
        <v>12353</v>
      </c>
      <c r="F4957" s="164" t="s">
        <v>25</v>
      </c>
      <c r="G4957" s="151" t="s">
        <v>26</v>
      </c>
      <c r="H4957" s="156">
        <v>348</v>
      </c>
      <c r="I4957" s="151" t="s">
        <v>27</v>
      </c>
      <c r="J4957" s="158">
        <v>27701428964</v>
      </c>
      <c r="K4957" s="158" t="s">
        <v>12354</v>
      </c>
      <c r="L4957" s="151" t="s">
        <v>31</v>
      </c>
      <c r="M4957" s="158" t="s">
        <v>31</v>
      </c>
      <c r="N4957" s="158" t="s">
        <v>29</v>
      </c>
      <c r="O4957" s="158">
        <v>10869</v>
      </c>
      <c r="P4957" s="149">
        <v>44418.808171296296</v>
      </c>
      <c r="Q4957" s="149">
        <v>44418.578136574077</v>
      </c>
      <c r="R4957" s="168">
        <v>791594</v>
      </c>
      <c r="S4957" s="151">
        <v>348008555</v>
      </c>
      <c r="T4957" s="153">
        <v>1.08691008211923E+16</v>
      </c>
      <c r="U4957" s="151" t="s">
        <v>32</v>
      </c>
      <c r="V4957" s="141"/>
      <c r="W4957" s="164" t="s">
        <v>13044</v>
      </c>
      <c r="X4957" s="36">
        <v>59320</v>
      </c>
      <c r="Y4957" s="45" t="e">
        <f>VLOOKUP(T4957,Buzon!C:C,1,FALSE)</f>
        <v>#N/A</v>
      </c>
      <c r="Z4957" s="46" t="e">
        <f>VLOOKUP(T4957,Buzon!C:Z,21,FALSE)</f>
        <v>#N/A</v>
      </c>
      <c r="AA4957" s="44" t="e">
        <f>VLOOKUP(T4957,Buzon!C:Z,22,FALSE)</f>
        <v>#N/A</v>
      </c>
      <c r="AB4957" s="44" t="e">
        <f>VLOOKUP(T4957,Buzon!C:Z,23,FALSE)</f>
        <v>#N/A</v>
      </c>
      <c r="AC4957" s="44" t="e">
        <f>VLOOKUP(T4957,Buzon!C:Z,24,FALSE)</f>
        <v>#N/A</v>
      </c>
      <c r="AD4957" s="156">
        <f>+H4957</f>
        <v>348</v>
      </c>
      <c r="AE4957" s="140">
        <v>8139649</v>
      </c>
    </row>
    <row r="4958" spans="1:31" s="140" customFormat="1" ht="12" customHeight="1" x14ac:dyDescent="0.25">
      <c r="A4958" s="151" t="s">
        <v>21</v>
      </c>
      <c r="B4958" s="164" t="s">
        <v>9662</v>
      </c>
      <c r="C4958" s="226"/>
      <c r="D4958" s="226"/>
      <c r="E4958" s="164" t="s">
        <v>12353</v>
      </c>
      <c r="F4958" s="164" t="s">
        <v>25</v>
      </c>
      <c r="G4958" s="151" t="s">
        <v>26</v>
      </c>
      <c r="H4958" s="156">
        <v>278</v>
      </c>
      <c r="I4958" s="151" t="s">
        <v>167</v>
      </c>
      <c r="J4958" s="158">
        <v>27701428965</v>
      </c>
      <c r="K4958" s="158" t="s">
        <v>12355</v>
      </c>
      <c r="L4958" s="151" t="s">
        <v>31</v>
      </c>
      <c r="M4958" s="158" t="s">
        <v>29</v>
      </c>
      <c r="N4958" s="158" t="s">
        <v>31</v>
      </c>
      <c r="O4958" s="158">
        <v>10869</v>
      </c>
      <c r="P4958" s="149">
        <v>44418.808171296296</v>
      </c>
      <c r="Q4958" s="149">
        <v>44418.578136574077</v>
      </c>
      <c r="R4958" s="168">
        <v>791594</v>
      </c>
      <c r="S4958" s="151">
        <v>348008555</v>
      </c>
      <c r="T4958" s="153">
        <v>1.08691008211923E+16</v>
      </c>
      <c r="U4958" s="151" t="s">
        <v>32</v>
      </c>
      <c r="V4958" s="141"/>
      <c r="W4958" s="164" t="s">
        <v>13044</v>
      </c>
      <c r="X4958" s="36">
        <v>59320</v>
      </c>
      <c r="Y4958" s="45" t="e">
        <f>VLOOKUP(T4958,Buzon!C:C,1,FALSE)</f>
        <v>#N/A</v>
      </c>
      <c r="Z4958" s="46" t="e">
        <f>VLOOKUP(T4958,Buzon!C:Z,21,FALSE)</f>
        <v>#N/A</v>
      </c>
      <c r="AA4958" s="44" t="e">
        <f>VLOOKUP(T4958,Buzon!C:Z,22,FALSE)</f>
        <v>#N/A</v>
      </c>
      <c r="AB4958" s="44" t="e">
        <f>VLOOKUP(T4958,Buzon!C:Z,23,FALSE)</f>
        <v>#N/A</v>
      </c>
      <c r="AC4958" s="44" t="e">
        <f>VLOOKUP(T4958,Buzon!C:Z,24,FALSE)</f>
        <v>#N/A</v>
      </c>
      <c r="AD4958" s="156">
        <f>+H4958</f>
        <v>278</v>
      </c>
      <c r="AE4958" s="140">
        <v>8139649</v>
      </c>
    </row>
    <row r="4959" spans="1:31" s="140" customFormat="1" ht="12" customHeight="1" x14ac:dyDescent="0.25">
      <c r="A4959" s="151" t="s">
        <v>21</v>
      </c>
      <c r="B4959" s="164" t="s">
        <v>9662</v>
      </c>
      <c r="C4959" s="164" t="s">
        <v>12352</v>
      </c>
      <c r="D4959" s="164">
        <v>27</v>
      </c>
      <c r="E4959" s="164" t="s">
        <v>12356</v>
      </c>
      <c r="F4959" s="164" t="s">
        <v>25</v>
      </c>
      <c r="G4959" s="151" t="s">
        <v>26</v>
      </c>
      <c r="H4959" s="156">
        <v>348</v>
      </c>
      <c r="I4959" s="151" t="s">
        <v>27</v>
      </c>
      <c r="J4959" s="158">
        <v>27701428966</v>
      </c>
      <c r="K4959" s="158" t="s">
        <v>12357</v>
      </c>
      <c r="L4959" s="151" t="s">
        <v>31</v>
      </c>
      <c r="M4959" s="158" t="s">
        <v>31</v>
      </c>
      <c r="N4959" s="158" t="s">
        <v>29</v>
      </c>
      <c r="O4959" s="158">
        <v>10869</v>
      </c>
      <c r="P4959" s="149">
        <v>44418.808171296296</v>
      </c>
      <c r="Q4959" s="149">
        <v>44418.578136574077</v>
      </c>
      <c r="R4959" s="168">
        <v>791594</v>
      </c>
      <c r="S4959" s="151">
        <v>348008555</v>
      </c>
      <c r="T4959" s="153">
        <v>1.08691008211923E+16</v>
      </c>
      <c r="U4959" s="151" t="s">
        <v>32</v>
      </c>
      <c r="V4959" s="141"/>
      <c r="W4959" s="164" t="s">
        <v>13044</v>
      </c>
      <c r="X4959" s="36">
        <v>59320</v>
      </c>
      <c r="Y4959" s="45" t="e">
        <f>VLOOKUP(T4959,Buzon!C:C,1,FALSE)</f>
        <v>#N/A</v>
      </c>
      <c r="Z4959" s="46" t="e">
        <f>VLOOKUP(T4959,Buzon!C:Z,21,FALSE)</f>
        <v>#N/A</v>
      </c>
      <c r="AA4959" s="44" t="e">
        <f>VLOOKUP(T4959,Buzon!C:Z,22,FALSE)</f>
        <v>#N/A</v>
      </c>
      <c r="AB4959" s="44" t="e">
        <f>VLOOKUP(T4959,Buzon!C:Z,23,FALSE)</f>
        <v>#N/A</v>
      </c>
      <c r="AC4959" s="44" t="e">
        <f>VLOOKUP(T4959,Buzon!C:Z,24,FALSE)</f>
        <v>#N/A</v>
      </c>
      <c r="AD4959" s="156">
        <f>+H4959</f>
        <v>348</v>
      </c>
      <c r="AE4959" s="140">
        <v>8139649</v>
      </c>
    </row>
    <row r="4960" spans="1:31" s="140" customFormat="1" ht="12" customHeight="1" x14ac:dyDescent="0.25">
      <c r="A4960" s="151" t="s">
        <v>21</v>
      </c>
      <c r="B4960" s="164" t="s">
        <v>9662</v>
      </c>
      <c r="C4960" s="226"/>
      <c r="D4960" s="226"/>
      <c r="E4960" s="164" t="s">
        <v>12356</v>
      </c>
      <c r="F4960" s="164" t="s">
        <v>25</v>
      </c>
      <c r="G4960" s="151" t="s">
        <v>26</v>
      </c>
      <c r="H4960" s="156">
        <v>278</v>
      </c>
      <c r="I4960" s="151" t="s">
        <v>167</v>
      </c>
      <c r="J4960" s="158">
        <v>27701428967</v>
      </c>
      <c r="K4960" s="158" t="s">
        <v>12358</v>
      </c>
      <c r="L4960" s="151" t="s">
        <v>31</v>
      </c>
      <c r="M4960" s="158" t="s">
        <v>29</v>
      </c>
      <c r="N4960" s="158" t="s">
        <v>31</v>
      </c>
      <c r="O4960" s="158">
        <v>10869</v>
      </c>
      <c r="P4960" s="149">
        <v>44418.808171296296</v>
      </c>
      <c r="Q4960" s="149">
        <v>44418.578136574077</v>
      </c>
      <c r="R4960" s="168">
        <v>791594</v>
      </c>
      <c r="S4960" s="151">
        <v>348008555</v>
      </c>
      <c r="T4960" s="153">
        <v>1.08691008211923E+16</v>
      </c>
      <c r="U4960" s="151" t="s">
        <v>32</v>
      </c>
      <c r="V4960" s="141"/>
      <c r="W4960" s="164" t="s">
        <v>13044</v>
      </c>
      <c r="X4960" s="36">
        <v>59320</v>
      </c>
      <c r="Y4960" s="45" t="e">
        <f>VLOOKUP(T4960,Buzon!C:C,1,FALSE)</f>
        <v>#N/A</v>
      </c>
      <c r="Z4960" s="46" t="e">
        <f>VLOOKUP(T4960,Buzon!C:Z,21,FALSE)</f>
        <v>#N/A</v>
      </c>
      <c r="AA4960" s="44" t="e">
        <f>VLOOKUP(T4960,Buzon!C:Z,22,FALSE)</f>
        <v>#N/A</v>
      </c>
      <c r="AB4960" s="44" t="e">
        <f>VLOOKUP(T4960,Buzon!C:Z,23,FALSE)</f>
        <v>#N/A</v>
      </c>
      <c r="AC4960" s="44" t="e">
        <f>VLOOKUP(T4960,Buzon!C:Z,24,FALSE)</f>
        <v>#N/A</v>
      </c>
      <c r="AD4960" s="156">
        <f>+H4960</f>
        <v>278</v>
      </c>
      <c r="AE4960" s="140">
        <v>8139649</v>
      </c>
    </row>
    <row r="4961" spans="1:31" s="140" customFormat="1" ht="12" customHeight="1" x14ac:dyDescent="0.25">
      <c r="A4961" s="151" t="s">
        <v>21</v>
      </c>
      <c r="B4961" s="164" t="s">
        <v>9662</v>
      </c>
      <c r="C4961" s="164" t="s">
        <v>12352</v>
      </c>
      <c r="D4961" s="164">
        <v>28</v>
      </c>
      <c r="E4961" s="164" t="s">
        <v>12359</v>
      </c>
      <c r="F4961" s="164" t="s">
        <v>25</v>
      </c>
      <c r="G4961" s="151" t="s">
        <v>26</v>
      </c>
      <c r="H4961" s="156">
        <v>348</v>
      </c>
      <c r="I4961" s="151" t="s">
        <v>27</v>
      </c>
      <c r="J4961" s="158">
        <v>27701428968</v>
      </c>
      <c r="K4961" s="158" t="s">
        <v>12360</v>
      </c>
      <c r="L4961" s="151" t="s">
        <v>31</v>
      </c>
      <c r="M4961" s="158" t="s">
        <v>31</v>
      </c>
      <c r="N4961" s="158" t="s">
        <v>29</v>
      </c>
      <c r="O4961" s="158">
        <v>10869</v>
      </c>
      <c r="P4961" s="149">
        <v>44418.808171296296</v>
      </c>
      <c r="Q4961" s="149">
        <v>44418.578136574077</v>
      </c>
      <c r="R4961" s="168">
        <v>791594</v>
      </c>
      <c r="S4961" s="151">
        <v>348008555</v>
      </c>
      <c r="T4961" s="153">
        <v>1.08691008211923E+16</v>
      </c>
      <c r="U4961" s="151" t="s">
        <v>32</v>
      </c>
      <c r="V4961" s="141"/>
      <c r="W4961" s="164" t="s">
        <v>13044</v>
      </c>
      <c r="X4961" s="36">
        <v>59320</v>
      </c>
      <c r="Y4961" s="45" t="e">
        <f>VLOOKUP(T4961,Buzon!C:C,1,FALSE)</f>
        <v>#N/A</v>
      </c>
      <c r="Z4961" s="46" t="e">
        <f>VLOOKUP(T4961,Buzon!C:Z,21,FALSE)</f>
        <v>#N/A</v>
      </c>
      <c r="AA4961" s="44" t="e">
        <f>VLOOKUP(T4961,Buzon!C:Z,22,FALSE)</f>
        <v>#N/A</v>
      </c>
      <c r="AB4961" s="44" t="e">
        <f>VLOOKUP(T4961,Buzon!C:Z,23,FALSE)</f>
        <v>#N/A</v>
      </c>
      <c r="AC4961" s="44" t="e">
        <f>VLOOKUP(T4961,Buzon!C:Z,24,FALSE)</f>
        <v>#N/A</v>
      </c>
      <c r="AD4961" s="156">
        <f>+H4961</f>
        <v>348</v>
      </c>
      <c r="AE4961" s="140">
        <v>8139649</v>
      </c>
    </row>
    <row r="4962" spans="1:31" s="140" customFormat="1" ht="12" customHeight="1" x14ac:dyDescent="0.25">
      <c r="A4962" s="151" t="s">
        <v>21</v>
      </c>
      <c r="B4962" s="164" t="s">
        <v>9662</v>
      </c>
      <c r="C4962" s="226"/>
      <c r="D4962" s="226"/>
      <c r="E4962" s="164" t="s">
        <v>12359</v>
      </c>
      <c r="F4962" s="164" t="s">
        <v>25</v>
      </c>
      <c r="G4962" s="151" t="s">
        <v>26</v>
      </c>
      <c r="H4962" s="156">
        <v>278</v>
      </c>
      <c r="I4962" s="151" t="s">
        <v>167</v>
      </c>
      <c r="J4962" s="158">
        <v>27701428969</v>
      </c>
      <c r="K4962" s="158" t="s">
        <v>12361</v>
      </c>
      <c r="L4962" s="151" t="s">
        <v>31</v>
      </c>
      <c r="M4962" s="158" t="s">
        <v>29</v>
      </c>
      <c r="N4962" s="158" t="s">
        <v>31</v>
      </c>
      <c r="O4962" s="158">
        <v>10869</v>
      </c>
      <c r="P4962" s="149">
        <v>44418.808171296296</v>
      </c>
      <c r="Q4962" s="149">
        <v>44418.578136574077</v>
      </c>
      <c r="R4962" s="168">
        <v>791594</v>
      </c>
      <c r="S4962" s="151">
        <v>348008555</v>
      </c>
      <c r="T4962" s="153">
        <v>1.08691008211923E+16</v>
      </c>
      <c r="U4962" s="151" t="s">
        <v>32</v>
      </c>
      <c r="V4962" s="141"/>
      <c r="W4962" s="164" t="s">
        <v>13044</v>
      </c>
      <c r="X4962" s="36">
        <v>59320</v>
      </c>
      <c r="Y4962" s="45" t="e">
        <f>VLOOKUP(T4962,Buzon!C:C,1,FALSE)</f>
        <v>#N/A</v>
      </c>
      <c r="Z4962" s="46" t="e">
        <f>VLOOKUP(T4962,Buzon!C:Z,21,FALSE)</f>
        <v>#N/A</v>
      </c>
      <c r="AA4962" s="44" t="e">
        <f>VLOOKUP(T4962,Buzon!C:Z,22,FALSE)</f>
        <v>#N/A</v>
      </c>
      <c r="AB4962" s="44" t="e">
        <f>VLOOKUP(T4962,Buzon!C:Z,23,FALSE)</f>
        <v>#N/A</v>
      </c>
      <c r="AC4962" s="44" t="e">
        <f>VLOOKUP(T4962,Buzon!C:Z,24,FALSE)</f>
        <v>#N/A</v>
      </c>
      <c r="AD4962" s="156">
        <f>+H4962</f>
        <v>278</v>
      </c>
      <c r="AE4962" s="140">
        <v>8139649</v>
      </c>
    </row>
    <row r="4963" spans="1:31" s="140" customFormat="1" ht="12" customHeight="1" x14ac:dyDescent="0.25">
      <c r="A4963" s="151" t="s">
        <v>21</v>
      </c>
      <c r="B4963" s="164" t="s">
        <v>9668</v>
      </c>
      <c r="C4963" s="164" t="s">
        <v>1396</v>
      </c>
      <c r="D4963" s="164">
        <v>5</v>
      </c>
      <c r="E4963" s="164" t="s">
        <v>12362</v>
      </c>
      <c r="F4963" s="164" t="s">
        <v>25</v>
      </c>
      <c r="G4963" s="151" t="s">
        <v>26</v>
      </c>
      <c r="H4963" s="156">
        <v>348</v>
      </c>
      <c r="I4963" s="151" t="s">
        <v>27</v>
      </c>
      <c r="J4963" s="158">
        <v>27701428972</v>
      </c>
      <c r="K4963" s="158" t="s">
        <v>12363</v>
      </c>
      <c r="L4963" s="151" t="s">
        <v>31</v>
      </c>
      <c r="M4963" s="158" t="s">
        <v>31</v>
      </c>
      <c r="N4963" s="158" t="s">
        <v>29</v>
      </c>
      <c r="O4963" s="158">
        <v>11986</v>
      </c>
      <c r="P4963" s="149">
        <v>44418.811550925922</v>
      </c>
      <c r="Q4963" s="149">
        <v>44418.584907407407</v>
      </c>
      <c r="R4963" s="168">
        <v>367522</v>
      </c>
      <c r="S4963" s="151">
        <v>348012926</v>
      </c>
      <c r="T4963" s="153">
        <v>1.19861008211928E+16</v>
      </c>
      <c r="U4963" s="151" t="s">
        <v>32</v>
      </c>
      <c r="V4963" s="141"/>
      <c r="W4963" s="164" t="s">
        <v>13044</v>
      </c>
      <c r="X4963" s="36">
        <v>59320</v>
      </c>
      <c r="Y4963" s="45" t="e">
        <f>VLOOKUP(T4963,Buzon!C:C,1,FALSE)</f>
        <v>#N/A</v>
      </c>
      <c r="Z4963" s="46" t="e">
        <f>VLOOKUP(T4963,Buzon!C:Z,21,FALSE)</f>
        <v>#N/A</v>
      </c>
      <c r="AA4963" s="44" t="e">
        <f>VLOOKUP(T4963,Buzon!C:Z,22,FALSE)</f>
        <v>#N/A</v>
      </c>
      <c r="AB4963" s="44" t="e">
        <f>VLOOKUP(T4963,Buzon!C:Z,23,FALSE)</f>
        <v>#N/A</v>
      </c>
      <c r="AC4963" s="44" t="e">
        <f>VLOOKUP(T4963,Buzon!C:Z,24,FALSE)</f>
        <v>#N/A</v>
      </c>
      <c r="AD4963" s="156">
        <f>+H4963</f>
        <v>348</v>
      </c>
      <c r="AE4963" s="140">
        <v>8139649</v>
      </c>
    </row>
    <row r="4964" spans="1:31" s="140" customFormat="1" ht="12" customHeight="1" x14ac:dyDescent="0.25">
      <c r="A4964" s="151" t="s">
        <v>21</v>
      </c>
      <c r="B4964" s="164" t="s">
        <v>9662</v>
      </c>
      <c r="C4964" s="164" t="s">
        <v>12364</v>
      </c>
      <c r="D4964" s="164">
        <v>7</v>
      </c>
      <c r="E4964" s="164" t="s">
        <v>12365</v>
      </c>
      <c r="F4964" s="164" t="s">
        <v>47</v>
      </c>
      <c r="G4964" s="151" t="s">
        <v>26</v>
      </c>
      <c r="H4964" s="156">
        <v>174</v>
      </c>
      <c r="I4964" s="151" t="s">
        <v>27</v>
      </c>
      <c r="J4964" s="158">
        <v>27701428975</v>
      </c>
      <c r="K4964" s="158" t="s">
        <v>12366</v>
      </c>
      <c r="L4964" s="151" t="s">
        <v>31</v>
      </c>
      <c r="M4964" s="158" t="s">
        <v>31</v>
      </c>
      <c r="N4964" s="158" t="s">
        <v>29</v>
      </c>
      <c r="O4964" s="158">
        <v>10869</v>
      </c>
      <c r="P4964" s="149">
        <v>44418.814502314817</v>
      </c>
      <c r="Q4964" s="149">
        <v>44418.578136574077</v>
      </c>
      <c r="R4964" s="168">
        <v>324861</v>
      </c>
      <c r="S4964" s="151">
        <v>348016761</v>
      </c>
      <c r="T4964" s="153">
        <v>1.08691008211932E+16</v>
      </c>
      <c r="U4964" s="151" t="s">
        <v>32</v>
      </c>
      <c r="V4964" s="141"/>
      <c r="W4964" s="164" t="s">
        <v>13044</v>
      </c>
      <c r="X4964" s="36">
        <v>59320</v>
      </c>
      <c r="Y4964" s="45" t="e">
        <f>VLOOKUP(T4964,Buzon!C:C,1,FALSE)</f>
        <v>#N/A</v>
      </c>
      <c r="Z4964" s="46" t="e">
        <f>VLOOKUP(T4964,Buzon!C:Z,21,FALSE)</f>
        <v>#N/A</v>
      </c>
      <c r="AA4964" s="44" t="e">
        <f>VLOOKUP(T4964,Buzon!C:Z,22,FALSE)</f>
        <v>#N/A</v>
      </c>
      <c r="AB4964" s="44" t="e">
        <f>VLOOKUP(T4964,Buzon!C:Z,23,FALSE)</f>
        <v>#N/A</v>
      </c>
      <c r="AC4964" s="44" t="e">
        <f>VLOOKUP(T4964,Buzon!C:Z,24,FALSE)</f>
        <v>#N/A</v>
      </c>
      <c r="AD4964" s="156">
        <f>+H4964</f>
        <v>174</v>
      </c>
      <c r="AE4964" s="140">
        <v>8139649</v>
      </c>
    </row>
    <row r="4965" spans="1:31" s="140" customFormat="1" ht="12" customHeight="1" x14ac:dyDescent="0.25">
      <c r="A4965" s="151" t="s">
        <v>21</v>
      </c>
      <c r="B4965" s="164" t="s">
        <v>9662</v>
      </c>
      <c r="C4965" s="164" t="s">
        <v>12364</v>
      </c>
      <c r="D4965" s="164">
        <v>8</v>
      </c>
      <c r="E4965" s="164" t="s">
        <v>12367</v>
      </c>
      <c r="F4965" s="164" t="s">
        <v>25</v>
      </c>
      <c r="G4965" s="151" t="s">
        <v>26</v>
      </c>
      <c r="H4965" s="156">
        <v>348</v>
      </c>
      <c r="I4965" s="151" t="s">
        <v>27</v>
      </c>
      <c r="J4965" s="158">
        <v>27701428976</v>
      </c>
      <c r="K4965" s="158" t="s">
        <v>12368</v>
      </c>
      <c r="L4965" s="151" t="s">
        <v>31</v>
      </c>
      <c r="M4965" s="158" t="s">
        <v>31</v>
      </c>
      <c r="N4965" s="158" t="s">
        <v>29</v>
      </c>
      <c r="O4965" s="158">
        <v>10869</v>
      </c>
      <c r="P4965" s="149">
        <v>44418.814502314817</v>
      </c>
      <c r="Q4965" s="149">
        <v>44418.578136574077</v>
      </c>
      <c r="R4965" s="168">
        <v>324861</v>
      </c>
      <c r="S4965" s="151">
        <v>348016761</v>
      </c>
      <c r="T4965" s="153">
        <v>1.08691008211932E+16</v>
      </c>
      <c r="U4965" s="151" t="s">
        <v>32</v>
      </c>
      <c r="V4965" s="141"/>
      <c r="W4965" s="164" t="s">
        <v>13044</v>
      </c>
      <c r="X4965" s="36">
        <v>59320</v>
      </c>
      <c r="Y4965" s="45" t="e">
        <f>VLOOKUP(T4965,Buzon!C:C,1,FALSE)</f>
        <v>#N/A</v>
      </c>
      <c r="Z4965" s="46" t="e">
        <f>VLOOKUP(T4965,Buzon!C:Z,21,FALSE)</f>
        <v>#N/A</v>
      </c>
      <c r="AA4965" s="44" t="e">
        <f>VLOOKUP(T4965,Buzon!C:Z,22,FALSE)</f>
        <v>#N/A</v>
      </c>
      <c r="AB4965" s="44" t="e">
        <f>VLOOKUP(T4965,Buzon!C:Z,23,FALSE)</f>
        <v>#N/A</v>
      </c>
      <c r="AC4965" s="44" t="e">
        <f>VLOOKUP(T4965,Buzon!C:Z,24,FALSE)</f>
        <v>#N/A</v>
      </c>
      <c r="AD4965" s="156">
        <f>+H4965</f>
        <v>348</v>
      </c>
      <c r="AE4965" s="140">
        <v>8139649</v>
      </c>
    </row>
    <row r="4966" spans="1:31" s="140" customFormat="1" ht="12" customHeight="1" x14ac:dyDescent="0.25">
      <c r="A4966" s="151" t="s">
        <v>21</v>
      </c>
      <c r="B4966" s="164" t="s">
        <v>9668</v>
      </c>
      <c r="C4966" s="164" t="s">
        <v>12364</v>
      </c>
      <c r="D4966" s="164">
        <v>23</v>
      </c>
      <c r="E4966" s="164" t="s">
        <v>12369</v>
      </c>
      <c r="F4966" s="164" t="s">
        <v>25</v>
      </c>
      <c r="G4966" s="151" t="s">
        <v>26</v>
      </c>
      <c r="H4966" s="156">
        <v>348</v>
      </c>
      <c r="I4966" s="151" t="s">
        <v>27</v>
      </c>
      <c r="J4966" s="158">
        <v>27701428977</v>
      </c>
      <c r="K4966" s="158" t="s">
        <v>12370</v>
      </c>
      <c r="L4966" s="151" t="s">
        <v>31</v>
      </c>
      <c r="M4966" s="158" t="s">
        <v>31</v>
      </c>
      <c r="N4966" s="158" t="s">
        <v>29</v>
      </c>
      <c r="O4966" s="158">
        <v>11986</v>
      </c>
      <c r="P4966" s="149">
        <v>44418.814560185187</v>
      </c>
      <c r="Q4966" s="149">
        <v>44418.584907407407</v>
      </c>
      <c r="R4966" s="168">
        <v>25299</v>
      </c>
      <c r="S4966" s="151">
        <v>348016804</v>
      </c>
      <c r="T4966" s="153">
        <v>1.19861008211932E+16</v>
      </c>
      <c r="U4966" s="151" t="s">
        <v>32</v>
      </c>
      <c r="V4966" s="141"/>
      <c r="W4966" s="164" t="s">
        <v>13044</v>
      </c>
      <c r="X4966" s="36">
        <v>59320</v>
      </c>
      <c r="Y4966" s="45" t="e">
        <f>VLOOKUP(T4966,Buzon!C:C,1,FALSE)</f>
        <v>#N/A</v>
      </c>
      <c r="Z4966" s="46" t="e">
        <f>VLOOKUP(T4966,Buzon!C:Z,21,FALSE)</f>
        <v>#N/A</v>
      </c>
      <c r="AA4966" s="44" t="e">
        <f>VLOOKUP(T4966,Buzon!C:Z,22,FALSE)</f>
        <v>#N/A</v>
      </c>
      <c r="AB4966" s="44" t="e">
        <f>VLOOKUP(T4966,Buzon!C:Z,23,FALSE)</f>
        <v>#N/A</v>
      </c>
      <c r="AC4966" s="44" t="e">
        <f>VLOOKUP(T4966,Buzon!C:Z,24,FALSE)</f>
        <v>#N/A</v>
      </c>
      <c r="AD4966" s="156">
        <f>+H4966</f>
        <v>348</v>
      </c>
      <c r="AE4966" s="140">
        <v>8139649</v>
      </c>
    </row>
    <row r="4967" spans="1:31" s="140" customFormat="1" ht="12" customHeight="1" x14ac:dyDescent="0.25">
      <c r="A4967" s="151" t="s">
        <v>21</v>
      </c>
      <c r="B4967" s="164" t="s">
        <v>9662</v>
      </c>
      <c r="C4967" s="164" t="s">
        <v>12364</v>
      </c>
      <c r="D4967" s="164">
        <v>27</v>
      </c>
      <c r="E4967" s="164" t="s">
        <v>12371</v>
      </c>
      <c r="F4967" s="164" t="s">
        <v>25</v>
      </c>
      <c r="G4967" s="151" t="s">
        <v>26</v>
      </c>
      <c r="H4967" s="156">
        <v>348</v>
      </c>
      <c r="I4967" s="151" t="s">
        <v>27</v>
      </c>
      <c r="J4967" s="158">
        <v>27701428986</v>
      </c>
      <c r="K4967" s="158" t="s">
        <v>12372</v>
      </c>
      <c r="L4967" s="151" t="s">
        <v>31</v>
      </c>
      <c r="M4967" s="158" t="s">
        <v>31</v>
      </c>
      <c r="N4967" s="158" t="s">
        <v>29</v>
      </c>
      <c r="O4967" s="158">
        <v>10869</v>
      </c>
      <c r="P4967" s="149">
        <v>44418.821793981479</v>
      </c>
      <c r="Q4967" s="149">
        <v>44418.578136574077</v>
      </c>
      <c r="R4967" s="168" t="s">
        <v>12373</v>
      </c>
      <c r="S4967" s="151">
        <v>348026388</v>
      </c>
      <c r="T4967" s="153">
        <v>1.08691008211942E+16</v>
      </c>
      <c r="U4967" s="151" t="s">
        <v>32</v>
      </c>
      <c r="V4967" s="141"/>
      <c r="W4967" s="164" t="s">
        <v>13044</v>
      </c>
      <c r="X4967" s="36">
        <v>59320</v>
      </c>
      <c r="Y4967" s="45" t="e">
        <f>VLOOKUP(T4967,Buzon!C:C,1,FALSE)</f>
        <v>#N/A</v>
      </c>
      <c r="Z4967" s="46" t="e">
        <f>VLOOKUP(T4967,Buzon!C:Z,21,FALSE)</f>
        <v>#N/A</v>
      </c>
      <c r="AA4967" s="44" t="e">
        <f>VLOOKUP(T4967,Buzon!C:Z,22,FALSE)</f>
        <v>#N/A</v>
      </c>
      <c r="AB4967" s="44" t="e">
        <f>VLOOKUP(T4967,Buzon!C:Z,23,FALSE)</f>
        <v>#N/A</v>
      </c>
      <c r="AC4967" s="44" t="e">
        <f>VLOOKUP(T4967,Buzon!C:Z,24,FALSE)</f>
        <v>#N/A</v>
      </c>
      <c r="AD4967" s="156">
        <f>+H4967</f>
        <v>348</v>
      </c>
      <c r="AE4967" s="140">
        <v>8139649</v>
      </c>
    </row>
    <row r="4968" spans="1:31" s="140" customFormat="1" ht="12" customHeight="1" x14ac:dyDescent="0.25">
      <c r="A4968" s="151" t="s">
        <v>21</v>
      </c>
      <c r="B4968" s="164" t="s">
        <v>9662</v>
      </c>
      <c r="C4968" s="164" t="s">
        <v>12364</v>
      </c>
      <c r="D4968" s="164">
        <v>28</v>
      </c>
      <c r="E4968" s="164" t="s">
        <v>12374</v>
      </c>
      <c r="F4968" s="164" t="s">
        <v>25</v>
      </c>
      <c r="G4968" s="151" t="s">
        <v>26</v>
      </c>
      <c r="H4968" s="156">
        <v>348</v>
      </c>
      <c r="I4968" s="151" t="s">
        <v>27</v>
      </c>
      <c r="J4968" s="158">
        <v>27701428987</v>
      </c>
      <c r="K4968" s="158" t="s">
        <v>12375</v>
      </c>
      <c r="L4968" s="151" t="s">
        <v>31</v>
      </c>
      <c r="M4968" s="158" t="s">
        <v>31</v>
      </c>
      <c r="N4968" s="158" t="s">
        <v>29</v>
      </c>
      <c r="O4968" s="158">
        <v>10869</v>
      </c>
      <c r="P4968" s="149">
        <v>44418.821793981479</v>
      </c>
      <c r="Q4968" s="149">
        <v>44418.578136574077</v>
      </c>
      <c r="R4968" s="168" t="s">
        <v>12373</v>
      </c>
      <c r="S4968" s="151">
        <v>348026388</v>
      </c>
      <c r="T4968" s="153">
        <v>1.08691008211942E+16</v>
      </c>
      <c r="U4968" s="151" t="s">
        <v>32</v>
      </c>
      <c r="V4968" s="141"/>
      <c r="W4968" s="164" t="s">
        <v>13044</v>
      </c>
      <c r="X4968" s="36">
        <v>59320</v>
      </c>
      <c r="Y4968" s="45" t="e">
        <f>VLOOKUP(T4968,Buzon!C:C,1,FALSE)</f>
        <v>#N/A</v>
      </c>
      <c r="Z4968" s="46" t="e">
        <f>VLOOKUP(T4968,Buzon!C:Z,21,FALSE)</f>
        <v>#N/A</v>
      </c>
      <c r="AA4968" s="44" t="e">
        <f>VLOOKUP(T4968,Buzon!C:Z,22,FALSE)</f>
        <v>#N/A</v>
      </c>
      <c r="AB4968" s="44" t="e">
        <f>VLOOKUP(T4968,Buzon!C:Z,23,FALSE)</f>
        <v>#N/A</v>
      </c>
      <c r="AC4968" s="44" t="e">
        <f>VLOOKUP(T4968,Buzon!C:Z,24,FALSE)</f>
        <v>#N/A</v>
      </c>
      <c r="AD4968" s="156">
        <f>+H4968</f>
        <v>348</v>
      </c>
      <c r="AE4968" s="140">
        <v>8139649</v>
      </c>
    </row>
    <row r="4969" spans="1:31" s="140" customFormat="1" ht="12" customHeight="1" x14ac:dyDescent="0.25">
      <c r="A4969" s="151" t="s">
        <v>21</v>
      </c>
      <c r="B4969" s="164" t="s">
        <v>9668</v>
      </c>
      <c r="C4969" s="220" t="s">
        <v>12376</v>
      </c>
      <c r="D4969" s="164">
        <v>7</v>
      </c>
      <c r="E4969" s="164" t="s">
        <v>12377</v>
      </c>
      <c r="F4969" s="164" t="s">
        <v>25</v>
      </c>
      <c r="G4969" s="151" t="s">
        <v>26</v>
      </c>
      <c r="H4969" s="156">
        <v>187</v>
      </c>
      <c r="I4969" s="151" t="s">
        <v>27</v>
      </c>
      <c r="J4969" s="158">
        <v>27701428992</v>
      </c>
      <c r="K4969" s="158" t="s">
        <v>12378</v>
      </c>
      <c r="L4969" s="151" t="s">
        <v>31</v>
      </c>
      <c r="M4969" s="158" t="s">
        <v>49</v>
      </c>
      <c r="N4969" s="158" t="s">
        <v>9802</v>
      </c>
      <c r="O4969" s="158">
        <v>11986</v>
      </c>
      <c r="P4969" s="149">
        <v>44418.836412037039</v>
      </c>
      <c r="Q4969" s="149">
        <v>44418.584907407407</v>
      </c>
      <c r="R4969" s="168">
        <v>405329</v>
      </c>
      <c r="S4969" s="151">
        <v>348045675</v>
      </c>
      <c r="T4969" s="153">
        <v>1.19861008212003E+16</v>
      </c>
      <c r="U4969" s="151" t="s">
        <v>32</v>
      </c>
      <c r="V4969" s="141"/>
      <c r="W4969" s="164" t="s">
        <v>13043</v>
      </c>
      <c r="X4969" s="36">
        <v>948.5</v>
      </c>
      <c r="Y4969" s="45" t="e">
        <f>VLOOKUP(T4969,Buzon!C:C,1,FALSE)</f>
        <v>#N/A</v>
      </c>
      <c r="Z4969" s="46" t="e">
        <f>VLOOKUP(T4969,Buzon!C:Z,21,FALSE)</f>
        <v>#N/A</v>
      </c>
      <c r="AA4969" s="44" t="e">
        <f>VLOOKUP(T4969,Buzon!C:Z,22,FALSE)</f>
        <v>#N/A</v>
      </c>
      <c r="AB4969" s="44" t="e">
        <f>VLOOKUP(T4969,Buzon!C:Z,23,FALSE)</f>
        <v>#N/A</v>
      </c>
      <c r="AC4969" s="44" t="e">
        <f>VLOOKUP(T4969,Buzon!C:Z,24,FALSE)</f>
        <v>#N/A</v>
      </c>
      <c r="AD4969" s="156">
        <f>+H4969</f>
        <v>187</v>
      </c>
      <c r="AE4969" s="140">
        <v>8139649</v>
      </c>
    </row>
    <row r="4970" spans="1:31" s="140" customFormat="1" ht="12" customHeight="1" x14ac:dyDescent="0.25">
      <c r="A4970" s="151" t="s">
        <v>21</v>
      </c>
      <c r="B4970" s="164" t="s">
        <v>9662</v>
      </c>
      <c r="C4970" s="164" t="s">
        <v>12379</v>
      </c>
      <c r="D4970" s="164">
        <v>23</v>
      </c>
      <c r="E4970" s="164" t="s">
        <v>12380</v>
      </c>
      <c r="F4970" s="164" t="s">
        <v>25</v>
      </c>
      <c r="G4970" s="151" t="s">
        <v>26</v>
      </c>
      <c r="H4970" s="156">
        <v>278</v>
      </c>
      <c r="I4970" s="151" t="s">
        <v>27</v>
      </c>
      <c r="J4970" s="158">
        <v>27701429003</v>
      </c>
      <c r="K4970" s="158" t="s">
        <v>12381</v>
      </c>
      <c r="L4970" s="151" t="s">
        <v>31</v>
      </c>
      <c r="M4970" s="158" t="s">
        <v>31</v>
      </c>
      <c r="N4970" s="158" t="s">
        <v>29</v>
      </c>
      <c r="O4970" s="158">
        <v>10869</v>
      </c>
      <c r="P4970" s="149">
        <v>44418.844548611109</v>
      </c>
      <c r="Q4970" s="149">
        <v>44418.578136574077</v>
      </c>
      <c r="R4970" s="168">
        <v>343894</v>
      </c>
      <c r="S4970" s="151">
        <v>348056245</v>
      </c>
      <c r="T4970" s="153">
        <v>1.08691008212015E+16</v>
      </c>
      <c r="U4970" s="151" t="s">
        <v>32</v>
      </c>
      <c r="V4970" s="141"/>
      <c r="W4970" s="164" t="s">
        <v>13044</v>
      </c>
      <c r="X4970" s="36">
        <v>59320</v>
      </c>
      <c r="Y4970" s="45" t="e">
        <f>VLOOKUP(T4970,Buzon!C:C,1,FALSE)</f>
        <v>#N/A</v>
      </c>
      <c r="Z4970" s="46" t="e">
        <f>VLOOKUP(T4970,Buzon!C:Z,21,FALSE)</f>
        <v>#N/A</v>
      </c>
      <c r="AA4970" s="44" t="e">
        <f>VLOOKUP(T4970,Buzon!C:Z,22,FALSE)</f>
        <v>#N/A</v>
      </c>
      <c r="AB4970" s="44" t="e">
        <f>VLOOKUP(T4970,Buzon!C:Z,23,FALSE)</f>
        <v>#N/A</v>
      </c>
      <c r="AC4970" s="44" t="e">
        <f>VLOOKUP(T4970,Buzon!C:Z,24,FALSE)</f>
        <v>#N/A</v>
      </c>
      <c r="AD4970" s="156">
        <f>+H4970</f>
        <v>278</v>
      </c>
      <c r="AE4970" s="140">
        <v>8139649</v>
      </c>
    </row>
    <row r="4971" spans="1:31" s="140" customFormat="1" ht="12" customHeight="1" x14ac:dyDescent="0.25">
      <c r="A4971" s="151" t="s">
        <v>21</v>
      </c>
      <c r="B4971" s="164" t="s">
        <v>9662</v>
      </c>
      <c r="C4971" s="164" t="s">
        <v>12379</v>
      </c>
      <c r="D4971" s="164">
        <v>24</v>
      </c>
      <c r="E4971" s="164" t="s">
        <v>12382</v>
      </c>
      <c r="F4971" s="164" t="s">
        <v>25</v>
      </c>
      <c r="G4971" s="151" t="s">
        <v>26</v>
      </c>
      <c r="H4971" s="156">
        <v>278</v>
      </c>
      <c r="I4971" s="151" t="s">
        <v>27</v>
      </c>
      <c r="J4971" s="158">
        <v>27701429004</v>
      </c>
      <c r="K4971" s="158" t="s">
        <v>12383</v>
      </c>
      <c r="L4971" s="151" t="s">
        <v>31</v>
      </c>
      <c r="M4971" s="158" t="s">
        <v>31</v>
      </c>
      <c r="N4971" s="158" t="s">
        <v>29</v>
      </c>
      <c r="O4971" s="158">
        <v>10869</v>
      </c>
      <c r="P4971" s="149">
        <v>44418.844548611109</v>
      </c>
      <c r="Q4971" s="149">
        <v>44418.578136574077</v>
      </c>
      <c r="R4971" s="168">
        <v>343894</v>
      </c>
      <c r="S4971" s="151">
        <v>348056245</v>
      </c>
      <c r="T4971" s="153">
        <v>1.08691008212015E+16</v>
      </c>
      <c r="U4971" s="151" t="s">
        <v>32</v>
      </c>
      <c r="V4971" s="141"/>
      <c r="W4971" s="164" t="s">
        <v>13044</v>
      </c>
      <c r="X4971" s="36">
        <v>59320</v>
      </c>
      <c r="Y4971" s="45" t="e">
        <f>VLOOKUP(T4971,Buzon!C:C,1,FALSE)</f>
        <v>#N/A</v>
      </c>
      <c r="Z4971" s="46" t="e">
        <f>VLOOKUP(T4971,Buzon!C:Z,21,FALSE)</f>
        <v>#N/A</v>
      </c>
      <c r="AA4971" s="44" t="e">
        <f>VLOOKUP(T4971,Buzon!C:Z,22,FALSE)</f>
        <v>#N/A</v>
      </c>
      <c r="AB4971" s="44" t="e">
        <f>VLOOKUP(T4971,Buzon!C:Z,23,FALSE)</f>
        <v>#N/A</v>
      </c>
      <c r="AC4971" s="44" t="e">
        <f>VLOOKUP(T4971,Buzon!C:Z,24,FALSE)</f>
        <v>#N/A</v>
      </c>
      <c r="AD4971" s="156">
        <f>+H4971</f>
        <v>278</v>
      </c>
      <c r="AE4971" s="140">
        <v>8139649</v>
      </c>
    </row>
    <row r="4972" spans="1:31" s="150" customFormat="1" ht="12" customHeight="1" x14ac:dyDescent="0.25">
      <c r="A4972" s="151" t="s">
        <v>21</v>
      </c>
      <c r="B4972" s="158" t="s">
        <v>9662</v>
      </c>
      <c r="C4972" s="158" t="s">
        <v>10012</v>
      </c>
      <c r="D4972" s="158">
        <v>23</v>
      </c>
      <c r="E4972" s="158" t="s">
        <v>12380</v>
      </c>
      <c r="F4972" s="158" t="s">
        <v>25</v>
      </c>
      <c r="G4972" s="151" t="s">
        <v>26</v>
      </c>
      <c r="H4972" s="156">
        <v>348</v>
      </c>
      <c r="I4972" s="151" t="s">
        <v>296</v>
      </c>
      <c r="J4972" s="158">
        <v>27701429005</v>
      </c>
      <c r="K4972" s="158" t="s">
        <v>12384</v>
      </c>
      <c r="L4972" s="151" t="s">
        <v>31</v>
      </c>
      <c r="M4972" s="158" t="s">
        <v>31</v>
      </c>
      <c r="N4972" s="158" t="s">
        <v>29</v>
      </c>
      <c r="O4972" s="158">
        <v>10869</v>
      </c>
      <c r="P4972" s="149">
        <v>44418.846122685187</v>
      </c>
      <c r="Q4972" s="149">
        <v>44418.578136574077</v>
      </c>
      <c r="R4972" s="168" t="s">
        <v>12385</v>
      </c>
      <c r="S4972" s="151">
        <v>348056245</v>
      </c>
      <c r="T4972" s="153">
        <v>1.08691008212015E+16</v>
      </c>
      <c r="U4972" s="151" t="s">
        <v>32</v>
      </c>
      <c r="V4972" s="141"/>
      <c r="W4972" s="164" t="s">
        <v>13041</v>
      </c>
      <c r="X4972" s="36">
        <v>697</v>
      </c>
      <c r="Y4972" s="24" t="e">
        <f>VLOOKUP(T4972,Buzon!C:C,1,FALSE)</f>
        <v>#N/A</v>
      </c>
      <c r="Z4972" s="13" t="e">
        <f>VLOOKUP(T4972,Buzon!C:Z,21,FALSE)</f>
        <v>#N/A</v>
      </c>
      <c r="AA4972" s="162" t="e">
        <f>VLOOKUP(T4972,Buzon!C:Z,22,FALSE)</f>
        <v>#N/A</v>
      </c>
      <c r="AB4972" s="162" t="e">
        <f>VLOOKUP(T4972,Buzon!C:Z,23,FALSE)</f>
        <v>#N/A</v>
      </c>
      <c r="AC4972" s="162" t="e">
        <f>VLOOKUP(T4972,Buzon!C:Z,24,FALSE)</f>
        <v>#N/A</v>
      </c>
      <c r="AD4972" s="188">
        <v>140</v>
      </c>
      <c r="AE4972" s="150">
        <v>8139649</v>
      </c>
    </row>
    <row r="4973" spans="1:31" s="150" customFormat="1" ht="12" customHeight="1" x14ac:dyDescent="0.25">
      <c r="A4973" s="151" t="s">
        <v>21</v>
      </c>
      <c r="B4973" s="158" t="s">
        <v>9662</v>
      </c>
      <c r="C4973" s="158" t="s">
        <v>10012</v>
      </c>
      <c r="D4973" s="158">
        <v>24</v>
      </c>
      <c r="E4973" s="158" t="s">
        <v>12382</v>
      </c>
      <c r="F4973" s="158" t="s">
        <v>25</v>
      </c>
      <c r="G4973" s="151" t="s">
        <v>26</v>
      </c>
      <c r="H4973" s="156">
        <v>348</v>
      </c>
      <c r="I4973" s="151" t="s">
        <v>296</v>
      </c>
      <c r="J4973" s="158">
        <v>27701429006</v>
      </c>
      <c r="K4973" s="158" t="s">
        <v>12386</v>
      </c>
      <c r="L4973" s="151" t="s">
        <v>31</v>
      </c>
      <c r="M4973" s="158" t="s">
        <v>31</v>
      </c>
      <c r="N4973" s="158" t="s">
        <v>29</v>
      </c>
      <c r="O4973" s="158">
        <v>10869</v>
      </c>
      <c r="P4973" s="149">
        <v>44418.846122685187</v>
      </c>
      <c r="Q4973" s="149">
        <v>44418.578136574077</v>
      </c>
      <c r="R4973" s="168" t="s">
        <v>12385</v>
      </c>
      <c r="S4973" s="151">
        <v>348056245</v>
      </c>
      <c r="T4973" s="153">
        <v>1.08691008212015E+16</v>
      </c>
      <c r="U4973" s="151" t="s">
        <v>32</v>
      </c>
      <c r="V4973" s="141"/>
      <c r="W4973" s="164"/>
      <c r="X4973" s="36"/>
      <c r="Y4973" s="24" t="e">
        <f>VLOOKUP(T4973,Buzon!C:C,1,FALSE)</f>
        <v>#N/A</v>
      </c>
      <c r="Z4973" s="13" t="e">
        <f>VLOOKUP(T4973,Buzon!C:Z,21,FALSE)</f>
        <v>#N/A</v>
      </c>
      <c r="AA4973" s="162" t="e">
        <f>VLOOKUP(T4973,Buzon!C:Z,22,FALSE)</f>
        <v>#N/A</v>
      </c>
      <c r="AB4973" s="162" t="e">
        <f>VLOOKUP(T4973,Buzon!C:Z,23,FALSE)</f>
        <v>#N/A</v>
      </c>
      <c r="AC4973" s="162" t="e">
        <f>VLOOKUP(T4973,Buzon!C:Z,24,FALSE)</f>
        <v>#N/A</v>
      </c>
      <c r="AD4973" s="188"/>
      <c r="AE4973" s="150">
        <v>8139649</v>
      </c>
    </row>
    <row r="4974" spans="1:31" s="140" customFormat="1" ht="12" customHeight="1" x14ac:dyDescent="0.25">
      <c r="A4974" s="151" t="s">
        <v>21</v>
      </c>
      <c r="B4974" s="164" t="s">
        <v>9662</v>
      </c>
      <c r="C4974" s="164" t="s">
        <v>5558</v>
      </c>
      <c r="D4974" s="164">
        <v>31</v>
      </c>
      <c r="E4974" s="164" t="s">
        <v>12387</v>
      </c>
      <c r="F4974" s="164" t="s">
        <v>219</v>
      </c>
      <c r="G4974" s="151" t="s">
        <v>26</v>
      </c>
      <c r="H4974" s="156">
        <v>174</v>
      </c>
      <c r="I4974" s="151" t="s">
        <v>27</v>
      </c>
      <c r="J4974" s="158">
        <v>27701429007</v>
      </c>
      <c r="K4974" s="158" t="s">
        <v>12388</v>
      </c>
      <c r="L4974" s="151" t="s">
        <v>31</v>
      </c>
      <c r="M4974" s="158" t="s">
        <v>31</v>
      </c>
      <c r="N4974" s="158" t="s">
        <v>29</v>
      </c>
      <c r="O4974" s="158">
        <v>10869</v>
      </c>
      <c r="P4974" s="149">
        <v>44418.850208333337</v>
      </c>
      <c r="Q4974" s="149">
        <v>44418.578136574077</v>
      </c>
      <c r="R4974" s="168">
        <v>829181</v>
      </c>
      <c r="S4974" s="151">
        <v>348063435</v>
      </c>
      <c r="T4974" s="153">
        <v>1.08691008212023E+16</v>
      </c>
      <c r="U4974" s="151" t="s">
        <v>32</v>
      </c>
      <c r="V4974" s="141"/>
      <c r="W4974" s="164" t="s">
        <v>13037</v>
      </c>
      <c r="X4974" s="36">
        <v>4732</v>
      </c>
      <c r="Y4974" s="45" t="e">
        <f>VLOOKUP(T4974,Buzon!C:C,1,FALSE)</f>
        <v>#N/A</v>
      </c>
      <c r="Z4974" s="46" t="e">
        <f>VLOOKUP(T4974,Buzon!C:Z,21,FALSE)</f>
        <v>#N/A</v>
      </c>
      <c r="AA4974" s="44" t="e">
        <f>VLOOKUP(T4974,Buzon!C:Z,22,FALSE)</f>
        <v>#N/A</v>
      </c>
      <c r="AB4974" s="44" t="e">
        <f>VLOOKUP(T4974,Buzon!C:Z,23,FALSE)</f>
        <v>#N/A</v>
      </c>
      <c r="AC4974" s="44" t="e">
        <f>VLOOKUP(T4974,Buzon!C:Z,24,FALSE)</f>
        <v>#N/A</v>
      </c>
      <c r="AD4974" s="156">
        <f>+H4974</f>
        <v>174</v>
      </c>
      <c r="AE4974" s="140">
        <v>9359908044</v>
      </c>
    </row>
    <row r="4975" spans="1:31" s="140" customFormat="1" ht="12" customHeight="1" x14ac:dyDescent="0.25">
      <c r="A4975" s="151" t="s">
        <v>21</v>
      </c>
      <c r="B4975" s="164" t="s">
        <v>9662</v>
      </c>
      <c r="C4975" s="164" t="s">
        <v>12364</v>
      </c>
      <c r="D4975" s="164">
        <v>16</v>
      </c>
      <c r="E4975" s="164" t="s">
        <v>12389</v>
      </c>
      <c r="F4975" s="164" t="s">
        <v>219</v>
      </c>
      <c r="G4975" s="151" t="s">
        <v>26</v>
      </c>
      <c r="H4975" s="156">
        <v>174</v>
      </c>
      <c r="I4975" s="151" t="s">
        <v>27</v>
      </c>
      <c r="J4975" s="158">
        <v>27701429008</v>
      </c>
      <c r="K4975" s="158" t="s">
        <v>12390</v>
      </c>
      <c r="L4975" s="151" t="s">
        <v>31</v>
      </c>
      <c r="M4975" s="158" t="s">
        <v>31</v>
      </c>
      <c r="N4975" s="158" t="s">
        <v>29</v>
      </c>
      <c r="O4975" s="158">
        <v>10869</v>
      </c>
      <c r="P4975" s="149">
        <v>44418.853472222225</v>
      </c>
      <c r="Q4975" s="149">
        <v>44418.578136574077</v>
      </c>
      <c r="R4975" s="168">
        <v>455688</v>
      </c>
      <c r="S4975" s="151">
        <v>348067615</v>
      </c>
      <c r="T4975" s="153">
        <v>1.08691008212028E+16</v>
      </c>
      <c r="U4975" s="151" t="s">
        <v>32</v>
      </c>
      <c r="V4975" s="141"/>
      <c r="W4975" s="164" t="s">
        <v>13044</v>
      </c>
      <c r="X4975" s="36">
        <v>59320</v>
      </c>
      <c r="Y4975" s="45" t="e">
        <f>VLOOKUP(T4975,Buzon!C:C,1,FALSE)</f>
        <v>#N/A</v>
      </c>
      <c r="Z4975" s="46" t="e">
        <f>VLOOKUP(T4975,Buzon!C:Z,21,FALSE)</f>
        <v>#N/A</v>
      </c>
      <c r="AA4975" s="44" t="e">
        <f>VLOOKUP(T4975,Buzon!C:Z,22,FALSE)</f>
        <v>#N/A</v>
      </c>
      <c r="AB4975" s="44" t="e">
        <f>VLOOKUP(T4975,Buzon!C:Z,23,FALSE)</f>
        <v>#N/A</v>
      </c>
      <c r="AC4975" s="44" t="e">
        <f>VLOOKUP(T4975,Buzon!C:Z,24,FALSE)</f>
        <v>#N/A</v>
      </c>
      <c r="AD4975" s="156">
        <f>+H4975</f>
        <v>174</v>
      </c>
      <c r="AE4975" s="140" t="e">
        <v>#N/A</v>
      </c>
    </row>
    <row r="4976" spans="1:31" s="140" customFormat="1" ht="12" customHeight="1" x14ac:dyDescent="0.25">
      <c r="A4976" s="151" t="s">
        <v>21</v>
      </c>
      <c r="B4976" s="164" t="s">
        <v>9668</v>
      </c>
      <c r="C4976" s="164" t="s">
        <v>12391</v>
      </c>
      <c r="D4976" s="164">
        <v>1</v>
      </c>
      <c r="E4976" s="164" t="s">
        <v>12392</v>
      </c>
      <c r="F4976" s="164" t="s">
        <v>25</v>
      </c>
      <c r="G4976" s="151" t="s">
        <v>26</v>
      </c>
      <c r="H4976" s="156">
        <v>348</v>
      </c>
      <c r="I4976" s="151" t="s">
        <v>27</v>
      </c>
      <c r="J4976" s="158">
        <v>27701429013</v>
      </c>
      <c r="K4976" s="158" t="s">
        <v>12393</v>
      </c>
      <c r="L4976" s="151" t="s">
        <v>31</v>
      </c>
      <c r="M4976" s="158" t="s">
        <v>31</v>
      </c>
      <c r="N4976" s="158" t="s">
        <v>29</v>
      </c>
      <c r="O4976" s="158">
        <v>11986</v>
      </c>
      <c r="P4976" s="149">
        <v>44418.877766203703</v>
      </c>
      <c r="Q4976" s="149">
        <v>44418.584907407407</v>
      </c>
      <c r="R4976" s="168">
        <v>731555</v>
      </c>
      <c r="S4976" s="151">
        <v>348098643</v>
      </c>
      <c r="T4976" s="153">
        <v>1.19861008212103E+16</v>
      </c>
      <c r="U4976" s="151" t="s">
        <v>32</v>
      </c>
      <c r="V4976" s="141"/>
      <c r="W4976" s="164" t="s">
        <v>13044</v>
      </c>
      <c r="X4976" s="36">
        <v>59320</v>
      </c>
      <c r="Y4976" s="45" t="e">
        <f>VLOOKUP(T4976,Buzon!C:C,1,FALSE)</f>
        <v>#N/A</v>
      </c>
      <c r="Z4976" s="46" t="e">
        <f>VLOOKUP(T4976,Buzon!C:Z,21,FALSE)</f>
        <v>#N/A</v>
      </c>
      <c r="AA4976" s="44" t="e">
        <f>VLOOKUP(T4976,Buzon!C:Z,22,FALSE)</f>
        <v>#N/A</v>
      </c>
      <c r="AB4976" s="44" t="e">
        <f>VLOOKUP(T4976,Buzon!C:Z,23,FALSE)</f>
        <v>#N/A</v>
      </c>
      <c r="AC4976" s="44" t="e">
        <f>VLOOKUP(T4976,Buzon!C:Z,24,FALSE)</f>
        <v>#N/A</v>
      </c>
      <c r="AD4976" s="156">
        <f>+H4976</f>
        <v>348</v>
      </c>
      <c r="AE4976" s="140">
        <v>8139649</v>
      </c>
    </row>
    <row r="4977" spans="1:31" s="140" customFormat="1" ht="12" customHeight="1" x14ac:dyDescent="0.25">
      <c r="A4977" s="151" t="s">
        <v>21</v>
      </c>
      <c r="B4977" s="164" t="s">
        <v>9668</v>
      </c>
      <c r="C4977" s="226"/>
      <c r="D4977" s="226"/>
      <c r="E4977" s="164" t="s">
        <v>12392</v>
      </c>
      <c r="F4977" s="164" t="s">
        <v>25</v>
      </c>
      <c r="G4977" s="151" t="s">
        <v>26</v>
      </c>
      <c r="H4977" s="156">
        <v>278</v>
      </c>
      <c r="I4977" s="151" t="s">
        <v>167</v>
      </c>
      <c r="J4977" s="158">
        <v>27701429014</v>
      </c>
      <c r="K4977" s="158" t="s">
        <v>12394</v>
      </c>
      <c r="L4977" s="151" t="s">
        <v>31</v>
      </c>
      <c r="M4977" s="158" t="s">
        <v>29</v>
      </c>
      <c r="N4977" s="158" t="s">
        <v>31</v>
      </c>
      <c r="O4977" s="158">
        <v>11986</v>
      </c>
      <c r="P4977" s="149">
        <v>44418.877766203703</v>
      </c>
      <c r="Q4977" s="149">
        <v>44418.584907407407</v>
      </c>
      <c r="R4977" s="168">
        <v>731555</v>
      </c>
      <c r="S4977" s="151">
        <v>348098643</v>
      </c>
      <c r="T4977" s="153">
        <v>1.19861008212103E+16</v>
      </c>
      <c r="U4977" s="151" t="s">
        <v>32</v>
      </c>
      <c r="V4977" s="141"/>
      <c r="W4977" s="164" t="s">
        <v>13044</v>
      </c>
      <c r="X4977" s="36">
        <v>59320</v>
      </c>
      <c r="Y4977" s="45" t="e">
        <f>VLOOKUP(T4977,Buzon!C:C,1,FALSE)</f>
        <v>#N/A</v>
      </c>
      <c r="Z4977" s="46" t="e">
        <f>VLOOKUP(T4977,Buzon!C:Z,21,FALSE)</f>
        <v>#N/A</v>
      </c>
      <c r="AA4977" s="44" t="e">
        <f>VLOOKUP(T4977,Buzon!C:Z,22,FALSE)</f>
        <v>#N/A</v>
      </c>
      <c r="AB4977" s="44" t="e">
        <f>VLOOKUP(T4977,Buzon!C:Z,23,FALSE)</f>
        <v>#N/A</v>
      </c>
      <c r="AC4977" s="44" t="e">
        <f>VLOOKUP(T4977,Buzon!C:Z,24,FALSE)</f>
        <v>#N/A</v>
      </c>
      <c r="AD4977" s="156">
        <f>+H4977</f>
        <v>278</v>
      </c>
      <c r="AE4977" s="140">
        <v>8139649</v>
      </c>
    </row>
    <row r="4978" spans="1:31" s="140" customFormat="1" ht="12" customHeight="1" x14ac:dyDescent="0.25">
      <c r="A4978" s="151" t="s">
        <v>21</v>
      </c>
      <c r="B4978" s="164" t="s">
        <v>9668</v>
      </c>
      <c r="C4978" s="164" t="s">
        <v>12391</v>
      </c>
      <c r="D4978" s="164">
        <v>2</v>
      </c>
      <c r="E4978" s="164" t="s">
        <v>12395</v>
      </c>
      <c r="F4978" s="164" t="s">
        <v>71</v>
      </c>
      <c r="G4978" s="151" t="s">
        <v>26</v>
      </c>
      <c r="H4978" s="156">
        <v>174</v>
      </c>
      <c r="I4978" s="151" t="s">
        <v>27</v>
      </c>
      <c r="J4978" s="158">
        <v>27701429015</v>
      </c>
      <c r="K4978" s="158" t="s">
        <v>12396</v>
      </c>
      <c r="L4978" s="151" t="s">
        <v>31</v>
      </c>
      <c r="M4978" s="158" t="s">
        <v>31</v>
      </c>
      <c r="N4978" s="158" t="s">
        <v>29</v>
      </c>
      <c r="O4978" s="158">
        <v>11986</v>
      </c>
      <c r="P4978" s="149">
        <v>44418.877766203703</v>
      </c>
      <c r="Q4978" s="149">
        <v>44418.584907407407</v>
      </c>
      <c r="R4978" s="168">
        <v>731555</v>
      </c>
      <c r="S4978" s="151">
        <v>348098643</v>
      </c>
      <c r="T4978" s="153">
        <v>1.19861008212103E+16</v>
      </c>
      <c r="U4978" s="151" t="s">
        <v>32</v>
      </c>
      <c r="V4978" s="141"/>
      <c r="W4978" s="164" t="s">
        <v>13044</v>
      </c>
      <c r="X4978" s="36">
        <v>59320</v>
      </c>
      <c r="Y4978" s="45" t="e">
        <f>VLOOKUP(T4978,Buzon!C:C,1,FALSE)</f>
        <v>#N/A</v>
      </c>
      <c r="Z4978" s="46" t="e">
        <f>VLOOKUP(T4978,Buzon!C:Z,21,FALSE)</f>
        <v>#N/A</v>
      </c>
      <c r="AA4978" s="44" t="e">
        <f>VLOOKUP(T4978,Buzon!C:Z,22,FALSE)</f>
        <v>#N/A</v>
      </c>
      <c r="AB4978" s="44" t="e">
        <f>VLOOKUP(T4978,Buzon!C:Z,23,FALSE)</f>
        <v>#N/A</v>
      </c>
      <c r="AC4978" s="44" t="e">
        <f>VLOOKUP(T4978,Buzon!C:Z,24,FALSE)</f>
        <v>#N/A</v>
      </c>
      <c r="AD4978" s="156">
        <f>+H4978</f>
        <v>174</v>
      </c>
      <c r="AE4978" s="140">
        <v>8139649</v>
      </c>
    </row>
    <row r="4979" spans="1:31" s="140" customFormat="1" ht="12" customHeight="1" x14ac:dyDescent="0.25">
      <c r="A4979" s="151" t="s">
        <v>21</v>
      </c>
      <c r="B4979" s="164" t="s">
        <v>9668</v>
      </c>
      <c r="C4979" s="226"/>
      <c r="D4979" s="226"/>
      <c r="E4979" s="164" t="s">
        <v>12395</v>
      </c>
      <c r="F4979" s="164" t="s">
        <v>71</v>
      </c>
      <c r="G4979" s="151" t="s">
        <v>26</v>
      </c>
      <c r="H4979" s="156">
        <v>174</v>
      </c>
      <c r="I4979" s="151" t="s">
        <v>167</v>
      </c>
      <c r="J4979" s="158">
        <v>27701429016</v>
      </c>
      <c r="K4979" s="158" t="s">
        <v>12397</v>
      </c>
      <c r="L4979" s="151" t="s">
        <v>31</v>
      </c>
      <c r="M4979" s="158" t="s">
        <v>29</v>
      </c>
      <c r="N4979" s="158" t="s">
        <v>31</v>
      </c>
      <c r="O4979" s="158">
        <v>11986</v>
      </c>
      <c r="P4979" s="149">
        <v>44418.877766203703</v>
      </c>
      <c r="Q4979" s="149">
        <v>44418.584907407407</v>
      </c>
      <c r="R4979" s="168">
        <v>731555</v>
      </c>
      <c r="S4979" s="151">
        <v>348098643</v>
      </c>
      <c r="T4979" s="153">
        <v>1.19861008212103E+16</v>
      </c>
      <c r="U4979" s="151" t="s">
        <v>32</v>
      </c>
      <c r="V4979" s="141"/>
      <c r="W4979" s="164" t="s">
        <v>13044</v>
      </c>
      <c r="X4979" s="36">
        <v>59320</v>
      </c>
      <c r="Y4979" s="45" t="e">
        <f>VLOOKUP(T4979,Buzon!C:C,1,FALSE)</f>
        <v>#N/A</v>
      </c>
      <c r="Z4979" s="46" t="e">
        <f>VLOOKUP(T4979,Buzon!C:Z,21,FALSE)</f>
        <v>#N/A</v>
      </c>
      <c r="AA4979" s="44" t="e">
        <f>VLOOKUP(T4979,Buzon!C:Z,22,FALSE)</f>
        <v>#N/A</v>
      </c>
      <c r="AB4979" s="44" t="e">
        <f>VLOOKUP(T4979,Buzon!C:Z,23,FALSE)</f>
        <v>#N/A</v>
      </c>
      <c r="AC4979" s="44" t="e">
        <f>VLOOKUP(T4979,Buzon!C:Z,24,FALSE)</f>
        <v>#N/A</v>
      </c>
      <c r="AD4979" s="156">
        <f>+H4979</f>
        <v>174</v>
      </c>
      <c r="AE4979" s="140">
        <v>8139649</v>
      </c>
    </row>
    <row r="4980" spans="1:31" s="140" customFormat="1" ht="12" customHeight="1" x14ac:dyDescent="0.25">
      <c r="A4980" s="151" t="s">
        <v>21</v>
      </c>
      <c r="B4980" s="164" t="s">
        <v>9662</v>
      </c>
      <c r="C4980" s="164" t="s">
        <v>11824</v>
      </c>
      <c r="D4980" s="164">
        <v>18</v>
      </c>
      <c r="E4980" s="164" t="s">
        <v>12398</v>
      </c>
      <c r="F4980" s="164" t="s">
        <v>25</v>
      </c>
      <c r="G4980" s="151" t="s">
        <v>26</v>
      </c>
      <c r="H4980" s="156">
        <v>348</v>
      </c>
      <c r="I4980" s="151" t="s">
        <v>27</v>
      </c>
      <c r="J4980" s="158">
        <v>27701429017</v>
      </c>
      <c r="K4980" s="158" t="s">
        <v>12399</v>
      </c>
      <c r="L4980" s="151" t="s">
        <v>31</v>
      </c>
      <c r="M4980" s="158" t="s">
        <v>31</v>
      </c>
      <c r="N4980" s="158" t="s">
        <v>29</v>
      </c>
      <c r="O4980" s="158">
        <v>10869</v>
      </c>
      <c r="P4980" s="149">
        <v>44418.878576388888</v>
      </c>
      <c r="Q4980" s="149">
        <v>44418.578136574077</v>
      </c>
      <c r="R4980" s="168">
        <v>10170</v>
      </c>
      <c r="S4980" s="151">
        <v>348099805</v>
      </c>
      <c r="T4980" s="153">
        <v>1.08691008212104E+16</v>
      </c>
      <c r="U4980" s="151" t="s">
        <v>32</v>
      </c>
      <c r="V4980" s="141"/>
      <c r="W4980" s="164" t="s">
        <v>13044</v>
      </c>
      <c r="X4980" s="36">
        <v>59320</v>
      </c>
      <c r="Y4980" s="45" t="e">
        <f>VLOOKUP(T4980,Buzon!C:C,1,FALSE)</f>
        <v>#N/A</v>
      </c>
      <c r="Z4980" s="46" t="e">
        <f>VLOOKUP(T4980,Buzon!C:Z,21,FALSE)</f>
        <v>#N/A</v>
      </c>
      <c r="AA4980" s="44" t="e">
        <f>VLOOKUP(T4980,Buzon!C:Z,22,FALSE)</f>
        <v>#N/A</v>
      </c>
      <c r="AB4980" s="44" t="e">
        <f>VLOOKUP(T4980,Buzon!C:Z,23,FALSE)</f>
        <v>#N/A</v>
      </c>
      <c r="AC4980" s="44" t="e">
        <f>VLOOKUP(T4980,Buzon!C:Z,24,FALSE)</f>
        <v>#N/A</v>
      </c>
      <c r="AD4980" s="156">
        <f>+H4980</f>
        <v>348</v>
      </c>
      <c r="AE4980" s="140">
        <v>8139649</v>
      </c>
    </row>
    <row r="4981" spans="1:31" s="140" customFormat="1" ht="12" customHeight="1" x14ac:dyDescent="0.25">
      <c r="A4981" s="151" t="s">
        <v>21</v>
      </c>
      <c r="B4981" s="164" t="s">
        <v>9662</v>
      </c>
      <c r="C4981" s="226"/>
      <c r="D4981" s="226"/>
      <c r="E4981" s="164" t="s">
        <v>12398</v>
      </c>
      <c r="F4981" s="164" t="s">
        <v>25</v>
      </c>
      <c r="G4981" s="151" t="s">
        <v>26</v>
      </c>
      <c r="H4981" s="156">
        <v>278</v>
      </c>
      <c r="I4981" s="151" t="s">
        <v>167</v>
      </c>
      <c r="J4981" s="158">
        <v>27701429018</v>
      </c>
      <c r="K4981" s="158" t="s">
        <v>12400</v>
      </c>
      <c r="L4981" s="151" t="s">
        <v>31</v>
      </c>
      <c r="M4981" s="158" t="s">
        <v>29</v>
      </c>
      <c r="N4981" s="158" t="s">
        <v>31</v>
      </c>
      <c r="O4981" s="158">
        <v>10869</v>
      </c>
      <c r="P4981" s="149">
        <v>44418.878576388888</v>
      </c>
      <c r="Q4981" s="149">
        <v>44418.578136574077</v>
      </c>
      <c r="R4981" s="168">
        <v>10170</v>
      </c>
      <c r="S4981" s="151">
        <v>348099805</v>
      </c>
      <c r="T4981" s="153">
        <v>1.08691008212104E+16</v>
      </c>
      <c r="U4981" s="151" t="s">
        <v>32</v>
      </c>
      <c r="V4981" s="141"/>
      <c r="W4981" s="164" t="s">
        <v>13044</v>
      </c>
      <c r="X4981" s="36">
        <v>59320</v>
      </c>
      <c r="Y4981" s="45" t="e">
        <f>VLOOKUP(T4981,Buzon!C:C,1,FALSE)</f>
        <v>#N/A</v>
      </c>
      <c r="Z4981" s="46" t="e">
        <f>VLOOKUP(T4981,Buzon!C:Z,21,FALSE)</f>
        <v>#N/A</v>
      </c>
      <c r="AA4981" s="44" t="e">
        <f>VLOOKUP(T4981,Buzon!C:Z,22,FALSE)</f>
        <v>#N/A</v>
      </c>
      <c r="AB4981" s="44" t="e">
        <f>VLOOKUP(T4981,Buzon!C:Z,23,FALSE)</f>
        <v>#N/A</v>
      </c>
      <c r="AC4981" s="44" t="e">
        <f>VLOOKUP(T4981,Buzon!C:Z,24,FALSE)</f>
        <v>#N/A</v>
      </c>
      <c r="AD4981" s="156">
        <f>+H4981</f>
        <v>278</v>
      </c>
      <c r="AE4981" s="140">
        <v>8139649</v>
      </c>
    </row>
    <row r="4982" spans="1:31" s="140" customFormat="1" ht="12" customHeight="1" x14ac:dyDescent="0.25">
      <c r="A4982" s="151" t="s">
        <v>21</v>
      </c>
      <c r="B4982" s="164" t="s">
        <v>9668</v>
      </c>
      <c r="C4982" s="164" t="s">
        <v>10975</v>
      </c>
      <c r="D4982" s="164">
        <v>35</v>
      </c>
      <c r="E4982" s="164" t="s">
        <v>12401</v>
      </c>
      <c r="F4982" s="164" t="s">
        <v>47</v>
      </c>
      <c r="G4982" s="151" t="s">
        <v>26</v>
      </c>
      <c r="H4982" s="156">
        <v>174</v>
      </c>
      <c r="I4982" s="151" t="s">
        <v>27</v>
      </c>
      <c r="J4982" s="158">
        <v>27701429024</v>
      </c>
      <c r="K4982" s="158" t="s">
        <v>12402</v>
      </c>
      <c r="L4982" s="151" t="s">
        <v>31</v>
      </c>
      <c r="M4982" s="158" t="s">
        <v>31</v>
      </c>
      <c r="N4982" s="158" t="s">
        <v>29</v>
      </c>
      <c r="O4982" s="158">
        <v>11986</v>
      </c>
      <c r="P4982" s="149">
        <v>44418.884837962964</v>
      </c>
      <c r="Q4982" s="149">
        <v>44418.584907407407</v>
      </c>
      <c r="R4982" s="168">
        <v>68207</v>
      </c>
      <c r="S4982" s="151">
        <v>348107059</v>
      </c>
      <c r="T4982" s="153">
        <v>1.19861008212112E+16</v>
      </c>
      <c r="U4982" s="151" t="s">
        <v>32</v>
      </c>
      <c r="V4982" s="141"/>
      <c r="W4982" s="164" t="s">
        <v>13044</v>
      </c>
      <c r="X4982" s="36">
        <v>59320</v>
      </c>
      <c r="Y4982" s="45" t="e">
        <f>VLOOKUP(T4982,Buzon!C:C,1,FALSE)</f>
        <v>#N/A</v>
      </c>
      <c r="Z4982" s="46" t="e">
        <f>VLOOKUP(T4982,Buzon!C:Z,21,FALSE)</f>
        <v>#N/A</v>
      </c>
      <c r="AA4982" s="44" t="e">
        <f>VLOOKUP(T4982,Buzon!C:Z,22,FALSE)</f>
        <v>#N/A</v>
      </c>
      <c r="AB4982" s="44" t="e">
        <f>VLOOKUP(T4982,Buzon!C:Z,23,FALSE)</f>
        <v>#N/A</v>
      </c>
      <c r="AC4982" s="44" t="e">
        <f>VLOOKUP(T4982,Buzon!C:Z,24,FALSE)</f>
        <v>#N/A</v>
      </c>
      <c r="AD4982" s="156">
        <f>+H4982</f>
        <v>174</v>
      </c>
      <c r="AE4982" s="140">
        <v>8139649</v>
      </c>
    </row>
    <row r="4983" spans="1:31" s="140" customFormat="1" ht="12" customHeight="1" x14ac:dyDescent="0.25">
      <c r="A4983" s="151" t="s">
        <v>21</v>
      </c>
      <c r="B4983" s="164" t="s">
        <v>9668</v>
      </c>
      <c r="C4983" s="164" t="s">
        <v>11827</v>
      </c>
      <c r="D4983" s="164">
        <v>5</v>
      </c>
      <c r="E4983" s="164" t="s">
        <v>12403</v>
      </c>
      <c r="F4983" s="164" t="s">
        <v>25</v>
      </c>
      <c r="G4983" s="151" t="s">
        <v>26</v>
      </c>
      <c r="H4983" s="156">
        <v>348</v>
      </c>
      <c r="I4983" s="151" t="s">
        <v>27</v>
      </c>
      <c r="J4983" s="158">
        <v>27701429026</v>
      </c>
      <c r="K4983" s="158" t="s">
        <v>12404</v>
      </c>
      <c r="L4983" s="151" t="s">
        <v>31</v>
      </c>
      <c r="M4983" s="158" t="s">
        <v>31</v>
      </c>
      <c r="N4983" s="158" t="s">
        <v>29</v>
      </c>
      <c r="O4983" s="158">
        <v>11986</v>
      </c>
      <c r="P4983" s="149">
        <v>44418.888518518521</v>
      </c>
      <c r="Q4983" s="149">
        <v>44418.584907407407</v>
      </c>
      <c r="R4983" s="168">
        <v>484351</v>
      </c>
      <c r="S4983" s="151">
        <v>348111782</v>
      </c>
      <c r="T4983" s="153">
        <v>1.19861008212118E+16</v>
      </c>
      <c r="U4983" s="151" t="s">
        <v>32</v>
      </c>
      <c r="V4983" s="141"/>
      <c r="W4983" s="164" t="s">
        <v>13044</v>
      </c>
      <c r="X4983" s="36">
        <v>59320</v>
      </c>
      <c r="Y4983" s="45" t="e">
        <f>VLOOKUP(T4983,Buzon!C:C,1,FALSE)</f>
        <v>#N/A</v>
      </c>
      <c r="Z4983" s="46" t="e">
        <f>VLOOKUP(T4983,Buzon!C:Z,21,FALSE)</f>
        <v>#N/A</v>
      </c>
      <c r="AA4983" s="44" t="e">
        <f>VLOOKUP(T4983,Buzon!C:Z,22,FALSE)</f>
        <v>#N/A</v>
      </c>
      <c r="AB4983" s="44" t="e">
        <f>VLOOKUP(T4983,Buzon!C:Z,23,FALSE)</f>
        <v>#N/A</v>
      </c>
      <c r="AC4983" s="44" t="e">
        <f>VLOOKUP(T4983,Buzon!C:Z,24,FALSE)</f>
        <v>#N/A</v>
      </c>
      <c r="AD4983" s="156">
        <f>+H4983</f>
        <v>348</v>
      </c>
      <c r="AE4983" s="140">
        <v>8139649</v>
      </c>
    </row>
    <row r="4984" spans="1:31" s="140" customFormat="1" ht="12" customHeight="1" x14ac:dyDescent="0.25">
      <c r="A4984" s="151" t="s">
        <v>21</v>
      </c>
      <c r="B4984" s="164" t="s">
        <v>9662</v>
      </c>
      <c r="C4984" s="164" t="s">
        <v>12405</v>
      </c>
      <c r="D4984" s="164">
        <v>11</v>
      </c>
      <c r="E4984" s="164" t="s">
        <v>12406</v>
      </c>
      <c r="F4984" s="164" t="s">
        <v>71</v>
      </c>
      <c r="G4984" s="151" t="s">
        <v>26</v>
      </c>
      <c r="H4984" s="156">
        <v>174</v>
      </c>
      <c r="I4984" s="151" t="s">
        <v>27</v>
      </c>
      <c r="J4984" s="158">
        <v>27701429028</v>
      </c>
      <c r="K4984" s="158" t="s">
        <v>12407</v>
      </c>
      <c r="L4984" s="151" t="s">
        <v>31</v>
      </c>
      <c r="M4984" s="158" t="s">
        <v>31</v>
      </c>
      <c r="N4984" s="158" t="s">
        <v>29</v>
      </c>
      <c r="O4984" s="158">
        <v>10869</v>
      </c>
      <c r="P4984" s="149">
        <v>44418.902789351851</v>
      </c>
      <c r="Q4984" s="149">
        <v>44418.578136574077</v>
      </c>
      <c r="R4984" s="168">
        <v>967567</v>
      </c>
      <c r="S4984" s="151">
        <v>348127218</v>
      </c>
      <c r="T4984" s="153">
        <v>1.08691008212139E+16</v>
      </c>
      <c r="U4984" s="151" t="s">
        <v>32</v>
      </c>
      <c r="V4984" s="141"/>
      <c r="W4984" s="164" t="s">
        <v>13044</v>
      </c>
      <c r="X4984" s="36">
        <v>59320</v>
      </c>
      <c r="Y4984" s="45" t="e">
        <f>VLOOKUP(T4984,Buzon!C:C,1,FALSE)</f>
        <v>#N/A</v>
      </c>
      <c r="Z4984" s="46" t="e">
        <f>VLOOKUP(T4984,Buzon!C:Z,21,FALSE)</f>
        <v>#N/A</v>
      </c>
      <c r="AA4984" s="44" t="e">
        <f>VLOOKUP(T4984,Buzon!C:Z,22,FALSE)</f>
        <v>#N/A</v>
      </c>
      <c r="AB4984" s="44" t="e">
        <f>VLOOKUP(T4984,Buzon!C:Z,23,FALSE)</f>
        <v>#N/A</v>
      </c>
      <c r="AC4984" s="44" t="e">
        <f>VLOOKUP(T4984,Buzon!C:Z,24,FALSE)</f>
        <v>#N/A</v>
      </c>
      <c r="AD4984" s="156">
        <f>+H4984</f>
        <v>174</v>
      </c>
      <c r="AE4984" s="140">
        <v>8139649</v>
      </c>
    </row>
    <row r="4985" spans="1:31" s="140" customFormat="1" ht="12" customHeight="1" x14ac:dyDescent="0.25">
      <c r="A4985" s="151" t="s">
        <v>21</v>
      </c>
      <c r="B4985" s="164" t="s">
        <v>9662</v>
      </c>
      <c r="C4985" s="164" t="s">
        <v>12405</v>
      </c>
      <c r="D4985" s="164">
        <v>12</v>
      </c>
      <c r="E4985" s="164" t="s">
        <v>12408</v>
      </c>
      <c r="F4985" s="164" t="s">
        <v>25</v>
      </c>
      <c r="G4985" s="151" t="s">
        <v>26</v>
      </c>
      <c r="H4985" s="156">
        <v>348</v>
      </c>
      <c r="I4985" s="151" t="s">
        <v>27</v>
      </c>
      <c r="J4985" s="158">
        <v>27701429029</v>
      </c>
      <c r="K4985" s="158" t="s">
        <v>12409</v>
      </c>
      <c r="L4985" s="151" t="s">
        <v>31</v>
      </c>
      <c r="M4985" s="158" t="s">
        <v>31</v>
      </c>
      <c r="N4985" s="158" t="s">
        <v>29</v>
      </c>
      <c r="O4985" s="158">
        <v>10869</v>
      </c>
      <c r="P4985" s="149">
        <v>44418.902789351851</v>
      </c>
      <c r="Q4985" s="149">
        <v>44418.578136574077</v>
      </c>
      <c r="R4985" s="168">
        <v>967567</v>
      </c>
      <c r="S4985" s="151">
        <v>348127218</v>
      </c>
      <c r="T4985" s="153">
        <v>1.08691008212139E+16</v>
      </c>
      <c r="U4985" s="151" t="s">
        <v>32</v>
      </c>
      <c r="V4985" s="141"/>
      <c r="W4985" s="164" t="s">
        <v>13044</v>
      </c>
      <c r="X4985" s="36">
        <v>59320</v>
      </c>
      <c r="Y4985" s="45" t="e">
        <f>VLOOKUP(T4985,Buzon!C:C,1,FALSE)</f>
        <v>#N/A</v>
      </c>
      <c r="Z4985" s="46" t="e">
        <f>VLOOKUP(T4985,Buzon!C:Z,21,FALSE)</f>
        <v>#N/A</v>
      </c>
      <c r="AA4985" s="44" t="e">
        <f>VLOOKUP(T4985,Buzon!C:Z,22,FALSE)</f>
        <v>#N/A</v>
      </c>
      <c r="AB4985" s="44" t="e">
        <f>VLOOKUP(T4985,Buzon!C:Z,23,FALSE)</f>
        <v>#N/A</v>
      </c>
      <c r="AC4985" s="44" t="e">
        <f>VLOOKUP(T4985,Buzon!C:Z,24,FALSE)</f>
        <v>#N/A</v>
      </c>
      <c r="AD4985" s="156">
        <f>+H4985</f>
        <v>348</v>
      </c>
      <c r="AE4985" s="140">
        <v>8139649</v>
      </c>
    </row>
    <row r="4986" spans="1:31" s="140" customFormat="1" ht="12" customHeight="1" x14ac:dyDescent="0.25">
      <c r="A4986" s="151" t="s">
        <v>21</v>
      </c>
      <c r="B4986" s="164" t="s">
        <v>9668</v>
      </c>
      <c r="C4986" s="164" t="s">
        <v>10781</v>
      </c>
      <c r="D4986" s="164">
        <v>1</v>
      </c>
      <c r="E4986" s="164" t="s">
        <v>12410</v>
      </c>
      <c r="F4986" s="164" t="s">
        <v>71</v>
      </c>
      <c r="G4986" s="151" t="s">
        <v>26</v>
      </c>
      <c r="H4986" s="156">
        <v>174</v>
      </c>
      <c r="I4986" s="151" t="s">
        <v>27</v>
      </c>
      <c r="J4986" s="158">
        <v>27701429031</v>
      </c>
      <c r="K4986" s="158" t="s">
        <v>12411</v>
      </c>
      <c r="L4986" s="151" t="s">
        <v>31</v>
      </c>
      <c r="M4986" s="158" t="s">
        <v>31</v>
      </c>
      <c r="N4986" s="158" t="s">
        <v>29</v>
      </c>
      <c r="O4986" s="158">
        <v>11986</v>
      </c>
      <c r="P4986" s="149">
        <v>44418.909432870372</v>
      </c>
      <c r="Q4986" s="149">
        <v>44418.584907407407</v>
      </c>
      <c r="R4986" s="168">
        <v>863531</v>
      </c>
      <c r="S4986" s="151">
        <v>348133679</v>
      </c>
      <c r="T4986" s="153">
        <v>1.19861008212148E+16</v>
      </c>
      <c r="U4986" s="151" t="s">
        <v>32</v>
      </c>
      <c r="V4986" s="141"/>
      <c r="W4986" s="164" t="s">
        <v>13037</v>
      </c>
      <c r="X4986" s="36">
        <v>4732</v>
      </c>
      <c r="Y4986" s="45" t="e">
        <f>VLOOKUP(T4986,Buzon!C:C,1,FALSE)</f>
        <v>#N/A</v>
      </c>
      <c r="Z4986" s="46" t="e">
        <f>VLOOKUP(T4986,Buzon!C:Z,21,FALSE)</f>
        <v>#N/A</v>
      </c>
      <c r="AA4986" s="44" t="e">
        <f>VLOOKUP(T4986,Buzon!C:Z,22,FALSE)</f>
        <v>#N/A</v>
      </c>
      <c r="AB4986" s="44" t="e">
        <f>VLOOKUP(T4986,Buzon!C:Z,23,FALSE)</f>
        <v>#N/A</v>
      </c>
      <c r="AC4986" s="44" t="e">
        <f>VLOOKUP(T4986,Buzon!C:Z,24,FALSE)</f>
        <v>#N/A</v>
      </c>
      <c r="AD4986" s="156">
        <f>+H4986</f>
        <v>174</v>
      </c>
      <c r="AE4986" s="140">
        <v>9359908044</v>
      </c>
    </row>
    <row r="4987" spans="1:31" s="140" customFormat="1" ht="12" customHeight="1" x14ac:dyDescent="0.25">
      <c r="A4987" s="151" t="s">
        <v>21</v>
      </c>
      <c r="B4987" s="164" t="s">
        <v>9668</v>
      </c>
      <c r="C4987" s="164" t="s">
        <v>10781</v>
      </c>
      <c r="D4987" s="164">
        <v>2</v>
      </c>
      <c r="E4987" s="164" t="s">
        <v>12412</v>
      </c>
      <c r="F4987" s="164" t="s">
        <v>25</v>
      </c>
      <c r="G4987" s="151" t="s">
        <v>26</v>
      </c>
      <c r="H4987" s="156">
        <v>348</v>
      </c>
      <c r="I4987" s="151" t="s">
        <v>27</v>
      </c>
      <c r="J4987" s="158">
        <v>27701429032</v>
      </c>
      <c r="K4987" s="158" t="s">
        <v>12413</v>
      </c>
      <c r="L4987" s="151" t="s">
        <v>31</v>
      </c>
      <c r="M4987" s="158" t="s">
        <v>31</v>
      </c>
      <c r="N4987" s="158" t="s">
        <v>29</v>
      </c>
      <c r="O4987" s="158">
        <v>11986</v>
      </c>
      <c r="P4987" s="149">
        <v>44418.909432870372</v>
      </c>
      <c r="Q4987" s="149">
        <v>44418.584907407407</v>
      </c>
      <c r="R4987" s="168">
        <v>863531</v>
      </c>
      <c r="S4987" s="151">
        <v>348133679</v>
      </c>
      <c r="T4987" s="153">
        <v>1.19861008212148E+16</v>
      </c>
      <c r="U4987" s="151" t="s">
        <v>32</v>
      </c>
      <c r="V4987" s="141"/>
      <c r="W4987" s="164" t="s">
        <v>13037</v>
      </c>
      <c r="X4987" s="36">
        <v>4732</v>
      </c>
      <c r="Y4987" s="45" t="e">
        <f>VLOOKUP(T4987,Buzon!C:C,1,FALSE)</f>
        <v>#N/A</v>
      </c>
      <c r="Z4987" s="46" t="e">
        <f>VLOOKUP(T4987,Buzon!C:Z,21,FALSE)</f>
        <v>#N/A</v>
      </c>
      <c r="AA4987" s="44" t="e">
        <f>VLOOKUP(T4987,Buzon!C:Z,22,FALSE)</f>
        <v>#N/A</v>
      </c>
      <c r="AB4987" s="44" t="e">
        <f>VLOOKUP(T4987,Buzon!C:Z,23,FALSE)</f>
        <v>#N/A</v>
      </c>
      <c r="AC4987" s="44" t="e">
        <f>VLOOKUP(T4987,Buzon!C:Z,24,FALSE)</f>
        <v>#N/A</v>
      </c>
      <c r="AD4987" s="156">
        <f>+H4987</f>
        <v>348</v>
      </c>
      <c r="AE4987" s="140">
        <v>9359908044</v>
      </c>
    </row>
    <row r="4988" spans="1:31" s="140" customFormat="1" ht="12" customHeight="1" x14ac:dyDescent="0.25">
      <c r="A4988" s="151" t="s">
        <v>21</v>
      </c>
      <c r="B4988" s="164" t="s">
        <v>9668</v>
      </c>
      <c r="C4988" s="164" t="s">
        <v>10781</v>
      </c>
      <c r="D4988" s="164">
        <v>5</v>
      </c>
      <c r="E4988" s="164" t="s">
        <v>12414</v>
      </c>
      <c r="F4988" s="164" t="s">
        <v>25</v>
      </c>
      <c r="G4988" s="151" t="s">
        <v>26</v>
      </c>
      <c r="H4988" s="156">
        <v>348</v>
      </c>
      <c r="I4988" s="151" t="s">
        <v>27</v>
      </c>
      <c r="J4988" s="158">
        <v>27701429033</v>
      </c>
      <c r="K4988" s="158" t="s">
        <v>12415</v>
      </c>
      <c r="L4988" s="151" t="s">
        <v>31</v>
      </c>
      <c r="M4988" s="158" t="s">
        <v>31</v>
      </c>
      <c r="N4988" s="158" t="s">
        <v>29</v>
      </c>
      <c r="O4988" s="158">
        <v>11986</v>
      </c>
      <c r="P4988" s="149">
        <v>44418.909432870372</v>
      </c>
      <c r="Q4988" s="149">
        <v>44418.584907407407</v>
      </c>
      <c r="R4988" s="168">
        <v>863531</v>
      </c>
      <c r="S4988" s="151">
        <v>348133679</v>
      </c>
      <c r="T4988" s="153">
        <v>1.19861008212148E+16</v>
      </c>
      <c r="U4988" s="151" t="s">
        <v>32</v>
      </c>
      <c r="V4988" s="141"/>
      <c r="W4988" s="164" t="s">
        <v>13037</v>
      </c>
      <c r="X4988" s="36">
        <v>4732</v>
      </c>
      <c r="Y4988" s="45" t="e">
        <f>VLOOKUP(T4988,Buzon!C:C,1,FALSE)</f>
        <v>#N/A</v>
      </c>
      <c r="Z4988" s="46" t="e">
        <f>VLOOKUP(T4988,Buzon!C:Z,21,FALSE)</f>
        <v>#N/A</v>
      </c>
      <c r="AA4988" s="44" t="e">
        <f>VLOOKUP(T4988,Buzon!C:Z,22,FALSE)</f>
        <v>#N/A</v>
      </c>
      <c r="AB4988" s="44" t="e">
        <f>VLOOKUP(T4988,Buzon!C:Z,23,FALSE)</f>
        <v>#N/A</v>
      </c>
      <c r="AC4988" s="44" t="e">
        <f>VLOOKUP(T4988,Buzon!C:Z,24,FALSE)</f>
        <v>#N/A</v>
      </c>
      <c r="AD4988" s="156">
        <f>+H4988</f>
        <v>348</v>
      </c>
      <c r="AE4988" s="140">
        <v>9359908044</v>
      </c>
    </row>
    <row r="4989" spans="1:31" s="140" customFormat="1" ht="12" customHeight="1" x14ac:dyDescent="0.25">
      <c r="A4989" s="151" t="s">
        <v>21</v>
      </c>
      <c r="B4989" s="164" t="s">
        <v>9668</v>
      </c>
      <c r="C4989" s="164" t="s">
        <v>10781</v>
      </c>
      <c r="D4989" s="164">
        <v>6</v>
      </c>
      <c r="E4989" s="164" t="s">
        <v>12416</v>
      </c>
      <c r="F4989" s="164" t="s">
        <v>25</v>
      </c>
      <c r="G4989" s="151" t="s">
        <v>26</v>
      </c>
      <c r="H4989" s="156">
        <v>348</v>
      </c>
      <c r="I4989" s="151" t="s">
        <v>27</v>
      </c>
      <c r="J4989" s="158">
        <v>27701429034</v>
      </c>
      <c r="K4989" s="158" t="s">
        <v>12417</v>
      </c>
      <c r="L4989" s="151" t="s">
        <v>31</v>
      </c>
      <c r="M4989" s="158" t="s">
        <v>31</v>
      </c>
      <c r="N4989" s="158" t="s">
        <v>29</v>
      </c>
      <c r="O4989" s="158">
        <v>11986</v>
      </c>
      <c r="P4989" s="149">
        <v>44418.909432870372</v>
      </c>
      <c r="Q4989" s="149">
        <v>44418.584907407407</v>
      </c>
      <c r="R4989" s="168">
        <v>863531</v>
      </c>
      <c r="S4989" s="151">
        <v>348133679</v>
      </c>
      <c r="T4989" s="153">
        <v>1.19861008212148E+16</v>
      </c>
      <c r="U4989" s="151" t="s">
        <v>32</v>
      </c>
      <c r="V4989" s="141"/>
      <c r="W4989" s="164" t="s">
        <v>13037</v>
      </c>
      <c r="X4989" s="36">
        <v>4732</v>
      </c>
      <c r="Y4989" s="45" t="e">
        <f>VLOOKUP(T4989,Buzon!C:C,1,FALSE)</f>
        <v>#N/A</v>
      </c>
      <c r="Z4989" s="46" t="e">
        <f>VLOOKUP(T4989,Buzon!C:Z,21,FALSE)</f>
        <v>#N/A</v>
      </c>
      <c r="AA4989" s="44" t="e">
        <f>VLOOKUP(T4989,Buzon!C:Z,22,FALSE)</f>
        <v>#N/A</v>
      </c>
      <c r="AB4989" s="44" t="e">
        <f>VLOOKUP(T4989,Buzon!C:Z,23,FALSE)</f>
        <v>#N/A</v>
      </c>
      <c r="AC4989" s="44" t="e">
        <f>VLOOKUP(T4989,Buzon!C:Z,24,FALSE)</f>
        <v>#N/A</v>
      </c>
      <c r="AD4989" s="156">
        <f>+H4989</f>
        <v>348</v>
      </c>
      <c r="AE4989" s="140">
        <v>9359908044</v>
      </c>
    </row>
    <row r="4990" spans="1:31" s="140" customFormat="1" ht="12" customHeight="1" x14ac:dyDescent="0.25">
      <c r="A4990" s="151" t="s">
        <v>21</v>
      </c>
      <c r="B4990" s="164" t="s">
        <v>9662</v>
      </c>
      <c r="C4990" s="164" t="s">
        <v>10865</v>
      </c>
      <c r="D4990" s="164">
        <v>31</v>
      </c>
      <c r="E4990" s="164" t="s">
        <v>12418</v>
      </c>
      <c r="F4990" s="164" t="s">
        <v>25</v>
      </c>
      <c r="G4990" s="151" t="s">
        <v>26</v>
      </c>
      <c r="H4990" s="156">
        <v>348</v>
      </c>
      <c r="I4990" s="151" t="s">
        <v>27</v>
      </c>
      <c r="J4990" s="158">
        <v>27701429042</v>
      </c>
      <c r="K4990" s="158" t="s">
        <v>12419</v>
      </c>
      <c r="L4990" s="151" t="s">
        <v>31</v>
      </c>
      <c r="M4990" s="158" t="s">
        <v>31</v>
      </c>
      <c r="N4990" s="158" t="s">
        <v>29</v>
      </c>
      <c r="O4990" s="158">
        <v>12292</v>
      </c>
      <c r="P4990" s="149">
        <v>44418.956111111111</v>
      </c>
      <c r="Q4990" s="149">
        <v>44418.915520833332</v>
      </c>
      <c r="R4990" s="168">
        <v>291880</v>
      </c>
      <c r="S4990" s="151">
        <v>348170598</v>
      </c>
      <c r="T4990" s="153">
        <v>1.22921008212256E+16</v>
      </c>
      <c r="U4990" s="151" t="s">
        <v>32</v>
      </c>
      <c r="V4990" s="141"/>
      <c r="W4990" s="164" t="s">
        <v>13044</v>
      </c>
      <c r="X4990" s="36">
        <v>59320</v>
      </c>
      <c r="Y4990" s="45" t="e">
        <f>VLOOKUP(T4990,Buzon!C:C,1,FALSE)</f>
        <v>#N/A</v>
      </c>
      <c r="Z4990" s="46" t="e">
        <f>VLOOKUP(T4990,Buzon!C:Z,21,FALSE)</f>
        <v>#N/A</v>
      </c>
      <c r="AA4990" s="44" t="e">
        <f>VLOOKUP(T4990,Buzon!C:Z,22,FALSE)</f>
        <v>#N/A</v>
      </c>
      <c r="AB4990" s="44" t="e">
        <f>VLOOKUP(T4990,Buzon!C:Z,23,FALSE)</f>
        <v>#N/A</v>
      </c>
      <c r="AC4990" s="44" t="e">
        <f>VLOOKUP(T4990,Buzon!C:Z,24,FALSE)</f>
        <v>#N/A</v>
      </c>
      <c r="AD4990" s="156">
        <f>+H4990</f>
        <v>348</v>
      </c>
      <c r="AE4990" s="140" t="e">
        <v>#N/A</v>
      </c>
    </row>
    <row r="4991" spans="1:31" s="140" customFormat="1" ht="12" customHeight="1" x14ac:dyDescent="0.25">
      <c r="A4991" s="151" t="s">
        <v>21</v>
      </c>
      <c r="B4991" s="164" t="s">
        <v>9662</v>
      </c>
      <c r="C4991" s="164" t="s">
        <v>9765</v>
      </c>
      <c r="D4991" s="164">
        <v>37</v>
      </c>
      <c r="E4991" s="164" t="s">
        <v>12420</v>
      </c>
      <c r="F4991" s="164" t="s">
        <v>25</v>
      </c>
      <c r="G4991" s="151" t="s">
        <v>26</v>
      </c>
      <c r="H4991" s="156">
        <v>348</v>
      </c>
      <c r="I4991" s="151" t="s">
        <v>27</v>
      </c>
      <c r="J4991" s="158">
        <v>27701429046</v>
      </c>
      <c r="K4991" s="158" t="s">
        <v>12421</v>
      </c>
      <c r="L4991" s="151" t="s">
        <v>31</v>
      </c>
      <c r="M4991" s="158" t="s">
        <v>31</v>
      </c>
      <c r="N4991" s="158" t="s">
        <v>29</v>
      </c>
      <c r="O4991" s="158">
        <v>12292</v>
      </c>
      <c r="P4991" s="149">
        <v>44418.987523148149</v>
      </c>
      <c r="Q4991" s="149">
        <v>44418.915520833332</v>
      </c>
      <c r="R4991" s="168">
        <v>29545</v>
      </c>
      <c r="S4991" s="151">
        <v>348186415</v>
      </c>
      <c r="T4991" s="153">
        <v>1.22921008212341E+16</v>
      </c>
      <c r="U4991" s="151" t="s">
        <v>32</v>
      </c>
      <c r="V4991" s="141"/>
      <c r="W4991" s="164" t="s">
        <v>13044</v>
      </c>
      <c r="X4991" s="36">
        <v>59320</v>
      </c>
      <c r="Y4991" s="45" t="e">
        <f>VLOOKUP(T4991,Buzon!C:C,1,FALSE)</f>
        <v>#N/A</v>
      </c>
      <c r="Z4991" s="46" t="e">
        <f>VLOOKUP(T4991,Buzon!C:Z,21,FALSE)</f>
        <v>#N/A</v>
      </c>
      <c r="AA4991" s="44" t="e">
        <f>VLOOKUP(T4991,Buzon!C:Z,22,FALSE)</f>
        <v>#N/A</v>
      </c>
      <c r="AB4991" s="44" t="e">
        <f>VLOOKUP(T4991,Buzon!C:Z,23,FALSE)</f>
        <v>#N/A</v>
      </c>
      <c r="AC4991" s="44" t="e">
        <f>VLOOKUP(T4991,Buzon!C:Z,24,FALSE)</f>
        <v>#N/A</v>
      </c>
      <c r="AD4991" s="156">
        <f>+H4991</f>
        <v>348</v>
      </c>
      <c r="AE4991" s="140">
        <v>8139649</v>
      </c>
    </row>
    <row r="4992" spans="1:31" s="150" customFormat="1" ht="12" customHeight="1" x14ac:dyDescent="0.25">
      <c r="A4992" s="151" t="s">
        <v>21</v>
      </c>
      <c r="B4992" s="158" t="s">
        <v>9662</v>
      </c>
      <c r="C4992" s="158" t="s">
        <v>9765</v>
      </c>
      <c r="D4992" s="158">
        <v>22</v>
      </c>
      <c r="E4992" s="158" t="s">
        <v>12422</v>
      </c>
      <c r="F4992" s="158" t="s">
        <v>25</v>
      </c>
      <c r="G4992" s="151" t="s">
        <v>26</v>
      </c>
      <c r="H4992" s="156">
        <v>348</v>
      </c>
      <c r="I4992" s="151" t="s">
        <v>296</v>
      </c>
      <c r="J4992" s="158">
        <v>27701429049</v>
      </c>
      <c r="K4992" s="158" t="s">
        <v>12423</v>
      </c>
      <c r="L4992" s="151" t="s">
        <v>31</v>
      </c>
      <c r="M4992" s="158" t="s">
        <v>31</v>
      </c>
      <c r="N4992" s="158" t="s">
        <v>29</v>
      </c>
      <c r="O4992" s="158">
        <v>12292</v>
      </c>
      <c r="P4992" s="149">
        <v>44418.990173611113</v>
      </c>
      <c r="Q4992" s="149">
        <v>44418.915520833332</v>
      </c>
      <c r="R4992" s="168">
        <v>11501719551</v>
      </c>
      <c r="S4992" s="151">
        <v>1603381761</v>
      </c>
      <c r="T4992" s="153" t="s">
        <v>12424</v>
      </c>
      <c r="U4992" s="151" t="s">
        <v>32</v>
      </c>
      <c r="V4992" s="141"/>
      <c r="W4992" s="164"/>
      <c r="X4992" s="36"/>
      <c r="Y4992" s="24" t="e">
        <f>VLOOKUP(T4992,Buzon!C:C,1,FALSE)</f>
        <v>#N/A</v>
      </c>
      <c r="Z4992" s="13" t="e">
        <f>VLOOKUP(T4992,Buzon!C:Z,21,FALSE)</f>
        <v>#N/A</v>
      </c>
      <c r="AA4992" s="162" t="e">
        <f>VLOOKUP(T4992,Buzon!C:Z,22,FALSE)</f>
        <v>#N/A</v>
      </c>
      <c r="AB4992" s="162" t="e">
        <f>VLOOKUP(T4992,Buzon!C:Z,23,FALSE)</f>
        <v>#N/A</v>
      </c>
      <c r="AC4992" s="162" t="e">
        <f>VLOOKUP(T4992,Buzon!C:Z,24,FALSE)</f>
        <v>#N/A</v>
      </c>
      <c r="AD4992" s="188"/>
      <c r="AE4992" s="150">
        <v>8139649</v>
      </c>
    </row>
    <row r="4993" spans="1:31" s="140" customFormat="1" ht="12" customHeight="1" x14ac:dyDescent="0.25">
      <c r="A4993" s="151" t="s">
        <v>21</v>
      </c>
      <c r="B4993" s="164" t="s">
        <v>9662</v>
      </c>
      <c r="C4993" s="164" t="s">
        <v>9756</v>
      </c>
      <c r="D4993" s="164">
        <v>36</v>
      </c>
      <c r="E4993" s="164" t="s">
        <v>12425</v>
      </c>
      <c r="F4993" s="164" t="s">
        <v>25</v>
      </c>
      <c r="G4993" s="151" t="s">
        <v>26</v>
      </c>
      <c r="H4993" s="156">
        <v>348</v>
      </c>
      <c r="I4993" s="151" t="s">
        <v>27</v>
      </c>
      <c r="J4993" s="158">
        <v>27701429051</v>
      </c>
      <c r="K4993" s="158" t="s">
        <v>12426</v>
      </c>
      <c r="L4993" s="151" t="s">
        <v>31</v>
      </c>
      <c r="M4993" s="158" t="s">
        <v>31</v>
      </c>
      <c r="N4993" s="158" t="s">
        <v>29</v>
      </c>
      <c r="O4993" s="158">
        <v>12292</v>
      </c>
      <c r="P4993" s="149">
        <v>44418.992939814816</v>
      </c>
      <c r="Q4993" s="149">
        <v>44418.915520833332</v>
      </c>
      <c r="R4993" s="168">
        <v>413552</v>
      </c>
      <c r="S4993" s="151">
        <v>348188576</v>
      </c>
      <c r="T4993" s="153">
        <v>1.22921008212349E+16</v>
      </c>
      <c r="U4993" s="151" t="s">
        <v>32</v>
      </c>
      <c r="V4993" s="141"/>
      <c r="W4993" s="164" t="s">
        <v>13044</v>
      </c>
      <c r="X4993" s="36">
        <v>59320</v>
      </c>
      <c r="Y4993" s="45" t="e">
        <f>VLOOKUP(T4993,Buzon!C:C,1,FALSE)</f>
        <v>#N/A</v>
      </c>
      <c r="Z4993" s="46" t="e">
        <f>VLOOKUP(T4993,Buzon!C:Z,21,FALSE)</f>
        <v>#N/A</v>
      </c>
      <c r="AA4993" s="44" t="e">
        <f>VLOOKUP(T4993,Buzon!C:Z,22,FALSE)</f>
        <v>#N/A</v>
      </c>
      <c r="AB4993" s="44" t="e">
        <f>VLOOKUP(T4993,Buzon!C:Z,23,FALSE)</f>
        <v>#N/A</v>
      </c>
      <c r="AC4993" s="44" t="e">
        <f>VLOOKUP(T4993,Buzon!C:Z,24,FALSE)</f>
        <v>#N/A</v>
      </c>
      <c r="AD4993" s="156">
        <f>+H4993</f>
        <v>348</v>
      </c>
      <c r="AE4993" s="140" t="e">
        <v>#N/A</v>
      </c>
    </row>
    <row r="4994" spans="1:31" s="150" customFormat="1" ht="12" customHeight="1" x14ac:dyDescent="0.25">
      <c r="A4994" s="151" t="s">
        <v>21</v>
      </c>
      <c r="B4994" s="158" t="s">
        <v>9662</v>
      </c>
      <c r="C4994" s="158" t="s">
        <v>9756</v>
      </c>
      <c r="D4994" s="158">
        <v>22</v>
      </c>
      <c r="E4994" s="158" t="s">
        <v>7319</v>
      </c>
      <c r="F4994" s="158" t="s">
        <v>25</v>
      </c>
      <c r="G4994" s="151" t="s">
        <v>26</v>
      </c>
      <c r="H4994" s="156">
        <v>348</v>
      </c>
      <c r="I4994" s="151" t="s">
        <v>296</v>
      </c>
      <c r="J4994" s="158">
        <v>27701429052</v>
      </c>
      <c r="K4994" s="158" t="s">
        <v>12427</v>
      </c>
      <c r="L4994" s="151" t="s">
        <v>31</v>
      </c>
      <c r="M4994" s="158" t="s">
        <v>31</v>
      </c>
      <c r="N4994" s="158" t="s">
        <v>29</v>
      </c>
      <c r="O4994" s="158">
        <v>12292</v>
      </c>
      <c r="P4994" s="149">
        <v>44419.007407407407</v>
      </c>
      <c r="Q4994" s="149">
        <v>44418.915520833332</v>
      </c>
      <c r="R4994" s="168">
        <v>11501719386</v>
      </c>
      <c r="S4994" s="151">
        <v>1603250161</v>
      </c>
      <c r="T4994" s="153" t="s">
        <v>12428</v>
      </c>
      <c r="U4994" s="151" t="s">
        <v>32</v>
      </c>
      <c r="V4994" s="141"/>
      <c r="W4994" s="164"/>
      <c r="X4994" s="36"/>
      <c r="Y4994" s="24" t="e">
        <f>VLOOKUP(T4994,Buzon!C:C,1,FALSE)</f>
        <v>#N/A</v>
      </c>
      <c r="Z4994" s="13" t="e">
        <f>VLOOKUP(T4994,Buzon!C:Z,21,FALSE)</f>
        <v>#N/A</v>
      </c>
      <c r="AA4994" s="162" t="e">
        <f>VLOOKUP(T4994,Buzon!C:Z,22,FALSE)</f>
        <v>#N/A</v>
      </c>
      <c r="AB4994" s="162" t="e">
        <f>VLOOKUP(T4994,Buzon!C:Z,23,FALSE)</f>
        <v>#N/A</v>
      </c>
      <c r="AC4994" s="162" t="e">
        <f>VLOOKUP(T4994,Buzon!C:Z,24,FALSE)</f>
        <v>#N/A</v>
      </c>
      <c r="AD4994" s="188"/>
      <c r="AE4994" s="150">
        <v>8139649</v>
      </c>
    </row>
    <row r="4995" spans="1:31" s="150" customFormat="1" ht="12" customHeight="1" x14ac:dyDescent="0.25">
      <c r="A4995" s="151" t="s">
        <v>21</v>
      </c>
      <c r="B4995" s="158" t="s">
        <v>9662</v>
      </c>
      <c r="C4995" s="158" t="s">
        <v>9756</v>
      </c>
      <c r="D4995" s="158">
        <v>31</v>
      </c>
      <c r="E4995" s="158" t="s">
        <v>12406</v>
      </c>
      <c r="F4995" s="158" t="s">
        <v>71</v>
      </c>
      <c r="G4995" s="151" t="s">
        <v>26</v>
      </c>
      <c r="H4995" s="156">
        <v>174</v>
      </c>
      <c r="I4995" s="151" t="s">
        <v>296</v>
      </c>
      <c r="J4995" s="158">
        <v>27701429053</v>
      </c>
      <c r="K4995" s="158" t="s">
        <v>12429</v>
      </c>
      <c r="L4995" s="151" t="s">
        <v>31</v>
      </c>
      <c r="M4995" s="158" t="s">
        <v>31</v>
      </c>
      <c r="N4995" s="158" t="s">
        <v>29</v>
      </c>
      <c r="O4995" s="158">
        <v>12292</v>
      </c>
      <c r="P4995" s="149">
        <v>44419.01189814815</v>
      </c>
      <c r="Q4995" s="149">
        <v>44418.915520833332</v>
      </c>
      <c r="R4995" s="168">
        <v>27701429028</v>
      </c>
      <c r="S4995" s="151">
        <v>348127218</v>
      </c>
      <c r="T4995" s="153">
        <v>1.08691008212139E+16</v>
      </c>
      <c r="U4995" s="151" t="s">
        <v>32</v>
      </c>
      <c r="V4995" s="141"/>
      <c r="W4995" s="164"/>
      <c r="X4995" s="36"/>
      <c r="Y4995" s="24" t="e">
        <f>VLOOKUP(T4995,Buzon!C:C,1,FALSE)</f>
        <v>#N/A</v>
      </c>
      <c r="Z4995" s="13" t="e">
        <f>VLOOKUP(T4995,Buzon!C:Z,21,FALSE)</f>
        <v>#N/A</v>
      </c>
      <c r="AA4995" s="162" t="e">
        <f>VLOOKUP(T4995,Buzon!C:Z,22,FALSE)</f>
        <v>#N/A</v>
      </c>
      <c r="AB4995" s="162" t="e">
        <f>VLOOKUP(T4995,Buzon!C:Z,23,FALSE)</f>
        <v>#N/A</v>
      </c>
      <c r="AC4995" s="162" t="e">
        <f>VLOOKUP(T4995,Buzon!C:Z,24,FALSE)</f>
        <v>#N/A</v>
      </c>
      <c r="AD4995" s="188"/>
      <c r="AE4995" s="150" t="e">
        <v>#N/A</v>
      </c>
    </row>
    <row r="4996" spans="1:31" s="150" customFormat="1" ht="12" customHeight="1" x14ac:dyDescent="0.25">
      <c r="A4996" s="151" t="s">
        <v>21</v>
      </c>
      <c r="B4996" s="158" t="s">
        <v>9662</v>
      </c>
      <c r="C4996" s="158" t="s">
        <v>9756</v>
      </c>
      <c r="D4996" s="158">
        <v>32</v>
      </c>
      <c r="E4996" s="158" t="s">
        <v>12408</v>
      </c>
      <c r="F4996" s="158" t="s">
        <v>25</v>
      </c>
      <c r="G4996" s="151" t="s">
        <v>26</v>
      </c>
      <c r="H4996" s="156">
        <v>348</v>
      </c>
      <c r="I4996" s="151" t="s">
        <v>296</v>
      </c>
      <c r="J4996" s="158">
        <v>27701429054</v>
      </c>
      <c r="K4996" s="158" t="s">
        <v>12430</v>
      </c>
      <c r="L4996" s="151" t="s">
        <v>31</v>
      </c>
      <c r="M4996" s="158" t="s">
        <v>31</v>
      </c>
      <c r="N4996" s="158" t="s">
        <v>29</v>
      </c>
      <c r="O4996" s="158">
        <v>12292</v>
      </c>
      <c r="P4996" s="149">
        <v>44419.01190972222</v>
      </c>
      <c r="Q4996" s="149">
        <v>44418.915520833332</v>
      </c>
      <c r="R4996" s="168">
        <v>27701429029</v>
      </c>
      <c r="S4996" s="151">
        <v>348127218</v>
      </c>
      <c r="T4996" s="153">
        <v>1.08691008212139E+16</v>
      </c>
      <c r="U4996" s="151" t="s">
        <v>32</v>
      </c>
      <c r="V4996" s="141"/>
      <c r="W4996" s="164"/>
      <c r="X4996" s="36"/>
      <c r="Y4996" s="24" t="e">
        <f>VLOOKUP(T4996,Buzon!C:C,1,FALSE)</f>
        <v>#N/A</v>
      </c>
      <c r="Z4996" s="13" t="e">
        <f>VLOOKUP(T4996,Buzon!C:Z,21,FALSE)</f>
        <v>#N/A</v>
      </c>
      <c r="AA4996" s="162" t="e">
        <f>VLOOKUP(T4996,Buzon!C:Z,22,FALSE)</f>
        <v>#N/A</v>
      </c>
      <c r="AB4996" s="162" t="e">
        <f>VLOOKUP(T4996,Buzon!C:Z,23,FALSE)</f>
        <v>#N/A</v>
      </c>
      <c r="AC4996" s="162" t="e">
        <f>VLOOKUP(T4996,Buzon!C:Z,24,FALSE)</f>
        <v>#N/A</v>
      </c>
      <c r="AD4996" s="188"/>
      <c r="AE4996" s="150" t="e">
        <v>#N/A</v>
      </c>
    </row>
    <row r="4997" spans="1:31" s="140" customFormat="1" ht="12" customHeight="1" x14ac:dyDescent="0.25">
      <c r="A4997" s="151" t="s">
        <v>21</v>
      </c>
      <c r="B4997" s="164" t="s">
        <v>9662</v>
      </c>
      <c r="C4997" s="164" t="s">
        <v>9756</v>
      </c>
      <c r="D4997" s="164">
        <v>17</v>
      </c>
      <c r="E4997" s="164" t="s">
        <v>12431</v>
      </c>
      <c r="F4997" s="164" t="s">
        <v>25</v>
      </c>
      <c r="G4997" s="151" t="s">
        <v>26</v>
      </c>
      <c r="H4997" s="156">
        <v>348</v>
      </c>
      <c r="I4997" s="151" t="s">
        <v>27</v>
      </c>
      <c r="J4997" s="158">
        <v>27701429059</v>
      </c>
      <c r="K4997" s="158" t="s">
        <v>12432</v>
      </c>
      <c r="L4997" s="151" t="s">
        <v>31</v>
      </c>
      <c r="M4997" s="158" t="s">
        <v>31</v>
      </c>
      <c r="N4997" s="158" t="s">
        <v>29</v>
      </c>
      <c r="O4997" s="158">
        <v>12292</v>
      </c>
      <c r="P4997" s="149">
        <v>44419.018912037034</v>
      </c>
      <c r="Q4997" s="149">
        <v>44418.915520833332</v>
      </c>
      <c r="R4997" s="168" t="s">
        <v>12433</v>
      </c>
      <c r="S4997" s="151">
        <v>348196458</v>
      </c>
      <c r="T4997" s="153">
        <v>1.22921108210026E+16</v>
      </c>
      <c r="U4997" s="151" t="s">
        <v>32</v>
      </c>
      <c r="V4997" s="141"/>
      <c r="W4997" s="164" t="s">
        <v>13044</v>
      </c>
      <c r="X4997" s="36">
        <v>59320</v>
      </c>
      <c r="Y4997" s="45" t="e">
        <f>VLOOKUP(T4997,Buzon!C:C,1,FALSE)</f>
        <v>#N/A</v>
      </c>
      <c r="Z4997" s="46" t="e">
        <f>VLOOKUP(T4997,Buzon!C:Z,21,FALSE)</f>
        <v>#N/A</v>
      </c>
      <c r="AA4997" s="44" t="e">
        <f>VLOOKUP(T4997,Buzon!C:Z,22,FALSE)</f>
        <v>#N/A</v>
      </c>
      <c r="AB4997" s="44" t="e">
        <f>VLOOKUP(T4997,Buzon!C:Z,23,FALSE)</f>
        <v>#N/A</v>
      </c>
      <c r="AC4997" s="44" t="e">
        <f>VLOOKUP(T4997,Buzon!C:Z,24,FALSE)</f>
        <v>#N/A</v>
      </c>
      <c r="AD4997" s="156">
        <f>+H4997</f>
        <v>348</v>
      </c>
      <c r="AE4997" s="140" t="e">
        <v>#N/A</v>
      </c>
    </row>
    <row r="4998" spans="1:31" s="140" customFormat="1" ht="12" customHeight="1" x14ac:dyDescent="0.25">
      <c r="A4998" s="151" t="s">
        <v>21</v>
      </c>
      <c r="B4998" s="164" t="s">
        <v>9662</v>
      </c>
      <c r="C4998" s="164" t="s">
        <v>12277</v>
      </c>
      <c r="D4998" s="164">
        <v>35</v>
      </c>
      <c r="E4998" s="164" t="s">
        <v>12434</v>
      </c>
      <c r="F4998" s="164" t="s">
        <v>25</v>
      </c>
      <c r="G4998" s="151" t="s">
        <v>26</v>
      </c>
      <c r="H4998" s="156">
        <v>348</v>
      </c>
      <c r="I4998" s="151" t="s">
        <v>27</v>
      </c>
      <c r="J4998" s="158">
        <v>27701429061</v>
      </c>
      <c r="K4998" s="158" t="s">
        <v>12435</v>
      </c>
      <c r="L4998" s="151" t="s">
        <v>31</v>
      </c>
      <c r="M4998" s="158" t="s">
        <v>31</v>
      </c>
      <c r="N4998" s="158" t="s">
        <v>29</v>
      </c>
      <c r="O4998" s="158">
        <v>12292</v>
      </c>
      <c r="P4998" s="149">
        <v>44419.026226851849</v>
      </c>
      <c r="Q4998" s="149">
        <v>44418.915520833332</v>
      </c>
      <c r="R4998" s="168">
        <v>478730</v>
      </c>
      <c r="S4998" s="151">
        <v>348198246</v>
      </c>
      <c r="T4998" s="153">
        <v>1.22921108210036E+16</v>
      </c>
      <c r="U4998" s="151" t="s">
        <v>32</v>
      </c>
      <c r="V4998" s="141"/>
      <c r="W4998" s="164" t="s">
        <v>13044</v>
      </c>
      <c r="X4998" s="36">
        <v>59320</v>
      </c>
      <c r="Y4998" s="45" t="e">
        <f>VLOOKUP(T4998,Buzon!C:C,1,FALSE)</f>
        <v>#N/A</v>
      </c>
      <c r="Z4998" s="46" t="e">
        <f>VLOOKUP(T4998,Buzon!C:Z,21,FALSE)</f>
        <v>#N/A</v>
      </c>
      <c r="AA4998" s="44" t="e">
        <f>VLOOKUP(T4998,Buzon!C:Z,22,FALSE)</f>
        <v>#N/A</v>
      </c>
      <c r="AB4998" s="44" t="e">
        <f>VLOOKUP(T4998,Buzon!C:Z,23,FALSE)</f>
        <v>#N/A</v>
      </c>
      <c r="AC4998" s="44" t="e">
        <f>VLOOKUP(T4998,Buzon!C:Z,24,FALSE)</f>
        <v>#N/A</v>
      </c>
      <c r="AD4998" s="156">
        <f>+H4998</f>
        <v>348</v>
      </c>
      <c r="AE4998" s="140">
        <v>8139649</v>
      </c>
    </row>
    <row r="4999" spans="1:31" s="140" customFormat="1" ht="12" customHeight="1" x14ac:dyDescent="0.25">
      <c r="A4999" s="151" t="s">
        <v>21</v>
      </c>
      <c r="B4999" s="164" t="s">
        <v>9662</v>
      </c>
      <c r="C4999" s="164" t="s">
        <v>12277</v>
      </c>
      <c r="D4999" s="164">
        <v>36</v>
      </c>
      <c r="E4999" s="164" t="s">
        <v>12436</v>
      </c>
      <c r="F4999" s="164" t="s">
        <v>25</v>
      </c>
      <c r="G4999" s="151" t="s">
        <v>26</v>
      </c>
      <c r="H4999" s="156">
        <v>348</v>
      </c>
      <c r="I4999" s="151" t="s">
        <v>27</v>
      </c>
      <c r="J4999" s="158">
        <v>27701429062</v>
      </c>
      <c r="K4999" s="158" t="s">
        <v>12437</v>
      </c>
      <c r="L4999" s="151" t="s">
        <v>31</v>
      </c>
      <c r="M4999" s="158" t="s">
        <v>31</v>
      </c>
      <c r="N4999" s="158" t="s">
        <v>29</v>
      </c>
      <c r="O4999" s="158">
        <v>12292</v>
      </c>
      <c r="P4999" s="149">
        <v>44419.026226851849</v>
      </c>
      <c r="Q4999" s="149">
        <v>44418.915520833332</v>
      </c>
      <c r="R4999" s="168">
        <v>478730</v>
      </c>
      <c r="S4999" s="151">
        <v>348198246</v>
      </c>
      <c r="T4999" s="153">
        <v>1.22921108210036E+16</v>
      </c>
      <c r="U4999" s="151" t="s">
        <v>32</v>
      </c>
      <c r="V4999" s="141"/>
      <c r="W4999" s="164" t="s">
        <v>13044</v>
      </c>
      <c r="X4999" s="36">
        <v>59320</v>
      </c>
      <c r="Y4999" s="45" t="e">
        <f>VLOOKUP(T4999,Buzon!C:C,1,FALSE)</f>
        <v>#N/A</v>
      </c>
      <c r="Z4999" s="46" t="e">
        <f>VLOOKUP(T4999,Buzon!C:Z,21,FALSE)</f>
        <v>#N/A</v>
      </c>
      <c r="AA4999" s="44" t="e">
        <f>VLOOKUP(T4999,Buzon!C:Z,22,FALSE)</f>
        <v>#N/A</v>
      </c>
      <c r="AB4999" s="44" t="e">
        <f>VLOOKUP(T4999,Buzon!C:Z,23,FALSE)</f>
        <v>#N/A</v>
      </c>
      <c r="AC4999" s="44" t="e">
        <f>VLOOKUP(T4999,Buzon!C:Z,24,FALSE)</f>
        <v>#N/A</v>
      </c>
      <c r="AD4999" s="156">
        <f>+H4999</f>
        <v>348</v>
      </c>
      <c r="AE4999" s="140">
        <v>8139649</v>
      </c>
    </row>
    <row r="5000" spans="1:31" s="140" customFormat="1" ht="12" customHeight="1" x14ac:dyDescent="0.25">
      <c r="A5000" s="151" t="s">
        <v>21</v>
      </c>
      <c r="B5000" s="164" t="s">
        <v>9662</v>
      </c>
      <c r="C5000" s="164" t="s">
        <v>11692</v>
      </c>
      <c r="D5000" s="164">
        <v>36</v>
      </c>
      <c r="E5000" s="164" t="s">
        <v>12438</v>
      </c>
      <c r="F5000" s="164" t="s">
        <v>25</v>
      </c>
      <c r="G5000" s="151" t="s">
        <v>26</v>
      </c>
      <c r="H5000" s="156">
        <v>348</v>
      </c>
      <c r="I5000" s="151" t="s">
        <v>27</v>
      </c>
      <c r="J5000" s="158">
        <v>27701429076</v>
      </c>
      <c r="K5000" s="158" t="s">
        <v>12439</v>
      </c>
      <c r="L5000" s="151" t="s">
        <v>31</v>
      </c>
      <c r="M5000" s="158" t="s">
        <v>31</v>
      </c>
      <c r="N5000" s="158" t="s">
        <v>29</v>
      </c>
      <c r="O5000" s="158">
        <v>12292</v>
      </c>
      <c r="P5000" s="149">
        <v>44419.090092592596</v>
      </c>
      <c r="Q5000" s="149">
        <v>44418.915520833332</v>
      </c>
      <c r="R5000" s="168">
        <v>547642</v>
      </c>
      <c r="S5000" s="151">
        <v>348209567</v>
      </c>
      <c r="T5000" s="153">
        <v>1.22921108210209E+16</v>
      </c>
      <c r="U5000" s="151" t="s">
        <v>32</v>
      </c>
      <c r="V5000" s="141"/>
      <c r="W5000" s="164" t="s">
        <v>13044</v>
      </c>
      <c r="X5000" s="36">
        <v>59320</v>
      </c>
      <c r="Y5000" s="45" t="e">
        <f>VLOOKUP(T5000,Buzon!C:C,1,FALSE)</f>
        <v>#N/A</v>
      </c>
      <c r="Z5000" s="46" t="e">
        <f>VLOOKUP(T5000,Buzon!C:Z,21,FALSE)</f>
        <v>#N/A</v>
      </c>
      <c r="AA5000" s="44" t="e">
        <f>VLOOKUP(T5000,Buzon!C:Z,22,FALSE)</f>
        <v>#N/A</v>
      </c>
      <c r="AB5000" s="44" t="e">
        <f>VLOOKUP(T5000,Buzon!C:Z,23,FALSE)</f>
        <v>#N/A</v>
      </c>
      <c r="AC5000" s="44" t="e">
        <f>VLOOKUP(T5000,Buzon!C:Z,24,FALSE)</f>
        <v>#N/A</v>
      </c>
      <c r="AD5000" s="156">
        <f>+H5000</f>
        <v>348</v>
      </c>
      <c r="AE5000" s="140">
        <v>8139649</v>
      </c>
    </row>
    <row r="5001" spans="1:31" s="140" customFormat="1" ht="12" customHeight="1" x14ac:dyDescent="0.25">
      <c r="A5001" s="151" t="s">
        <v>21</v>
      </c>
      <c r="B5001" s="164" t="s">
        <v>9662</v>
      </c>
      <c r="C5001" s="164" t="s">
        <v>12440</v>
      </c>
      <c r="D5001" s="164">
        <v>39</v>
      </c>
      <c r="E5001" s="164" t="s">
        <v>9569</v>
      </c>
      <c r="F5001" s="164" t="s">
        <v>25</v>
      </c>
      <c r="G5001" s="151" t="s">
        <v>26</v>
      </c>
      <c r="H5001" s="156">
        <v>348</v>
      </c>
      <c r="I5001" s="151" t="s">
        <v>27</v>
      </c>
      <c r="J5001" s="158">
        <v>27701429085</v>
      </c>
      <c r="K5001" s="158" t="s">
        <v>12441</v>
      </c>
      <c r="L5001" s="151" t="s">
        <v>31</v>
      </c>
      <c r="M5001" s="158" t="s">
        <v>31</v>
      </c>
      <c r="N5001" s="158" t="s">
        <v>29</v>
      </c>
      <c r="O5001" s="158">
        <v>12292</v>
      </c>
      <c r="P5001" s="149">
        <v>44419.152071759258</v>
      </c>
      <c r="Q5001" s="149">
        <v>44418.915520833332</v>
      </c>
      <c r="R5001" s="168">
        <v>582197</v>
      </c>
      <c r="S5001" s="151">
        <v>348215692</v>
      </c>
      <c r="T5001" s="153">
        <v>1.22921108210338E+16</v>
      </c>
      <c r="U5001" s="151" t="s">
        <v>32</v>
      </c>
      <c r="V5001" s="141"/>
      <c r="W5001" s="164" t="s">
        <v>13044</v>
      </c>
      <c r="X5001" s="36">
        <v>59320</v>
      </c>
      <c r="Y5001" s="45" t="e">
        <f>VLOOKUP(T5001,Buzon!C:C,1,FALSE)</f>
        <v>#N/A</v>
      </c>
      <c r="Z5001" s="46" t="e">
        <f>VLOOKUP(T5001,Buzon!C:Z,21,FALSE)</f>
        <v>#N/A</v>
      </c>
      <c r="AA5001" s="44" t="e">
        <f>VLOOKUP(T5001,Buzon!C:Z,22,FALSE)</f>
        <v>#N/A</v>
      </c>
      <c r="AB5001" s="44" t="e">
        <f>VLOOKUP(T5001,Buzon!C:Z,23,FALSE)</f>
        <v>#N/A</v>
      </c>
      <c r="AC5001" s="44" t="e">
        <f>VLOOKUP(T5001,Buzon!C:Z,24,FALSE)</f>
        <v>#N/A</v>
      </c>
      <c r="AD5001" s="156">
        <f>+H5001</f>
        <v>348</v>
      </c>
      <c r="AE5001" s="140">
        <v>8139649</v>
      </c>
    </row>
    <row r="5002" spans="1:31" s="140" customFormat="1" ht="12" customHeight="1" x14ac:dyDescent="0.25">
      <c r="A5002" s="151" t="s">
        <v>21</v>
      </c>
      <c r="B5002" s="164" t="s">
        <v>9662</v>
      </c>
      <c r="C5002" s="164" t="s">
        <v>12440</v>
      </c>
      <c r="D5002" s="164">
        <v>40</v>
      </c>
      <c r="E5002" s="164" t="s">
        <v>12442</v>
      </c>
      <c r="F5002" s="164" t="s">
        <v>25</v>
      </c>
      <c r="G5002" s="151" t="s">
        <v>26</v>
      </c>
      <c r="H5002" s="156">
        <v>348</v>
      </c>
      <c r="I5002" s="151" t="s">
        <v>27</v>
      </c>
      <c r="J5002" s="158">
        <v>27701429086</v>
      </c>
      <c r="K5002" s="158" t="s">
        <v>12443</v>
      </c>
      <c r="L5002" s="151" t="s">
        <v>31</v>
      </c>
      <c r="M5002" s="158" t="s">
        <v>31</v>
      </c>
      <c r="N5002" s="158" t="s">
        <v>29</v>
      </c>
      <c r="O5002" s="158">
        <v>12292</v>
      </c>
      <c r="P5002" s="149">
        <v>44419.152662037035</v>
      </c>
      <c r="Q5002" s="149">
        <v>44418.915520833332</v>
      </c>
      <c r="R5002" s="168">
        <v>582567</v>
      </c>
      <c r="S5002" s="151">
        <v>348215706</v>
      </c>
      <c r="T5002" s="153">
        <v>1.22921108210339E+16</v>
      </c>
      <c r="U5002" s="151" t="s">
        <v>32</v>
      </c>
      <c r="V5002" s="141"/>
      <c r="W5002" s="164" t="s">
        <v>13044</v>
      </c>
      <c r="X5002" s="36">
        <v>59320</v>
      </c>
      <c r="Y5002" s="45" t="e">
        <f>VLOOKUP(T5002,Buzon!C:C,1,FALSE)</f>
        <v>#N/A</v>
      </c>
      <c r="Z5002" s="46" t="e">
        <f>VLOOKUP(T5002,Buzon!C:Z,21,FALSE)</f>
        <v>#N/A</v>
      </c>
      <c r="AA5002" s="44" t="e">
        <f>VLOOKUP(T5002,Buzon!C:Z,22,FALSE)</f>
        <v>#N/A</v>
      </c>
      <c r="AB5002" s="44" t="e">
        <f>VLOOKUP(T5002,Buzon!C:Z,23,FALSE)</f>
        <v>#N/A</v>
      </c>
      <c r="AC5002" s="44" t="e">
        <f>VLOOKUP(T5002,Buzon!C:Z,24,FALSE)</f>
        <v>#N/A</v>
      </c>
      <c r="AD5002" s="156">
        <f>+H5002</f>
        <v>348</v>
      </c>
      <c r="AE5002" s="140">
        <v>8139649</v>
      </c>
    </row>
    <row r="5003" spans="1:31" s="140" customFormat="1" ht="12" customHeight="1" x14ac:dyDescent="0.25">
      <c r="A5003" s="151" t="s">
        <v>21</v>
      </c>
      <c r="B5003" s="164" t="s">
        <v>9662</v>
      </c>
      <c r="C5003" s="164" t="s">
        <v>12440</v>
      </c>
      <c r="D5003" s="164">
        <v>31</v>
      </c>
      <c r="E5003" s="164" t="s">
        <v>12444</v>
      </c>
      <c r="F5003" s="164" t="s">
        <v>25</v>
      </c>
      <c r="G5003" s="151" t="s">
        <v>26</v>
      </c>
      <c r="H5003" s="156">
        <v>348</v>
      </c>
      <c r="I5003" s="151" t="s">
        <v>27</v>
      </c>
      <c r="J5003" s="158">
        <v>27701429087</v>
      </c>
      <c r="K5003" s="158" t="s">
        <v>12445</v>
      </c>
      <c r="L5003" s="151" t="s">
        <v>31</v>
      </c>
      <c r="M5003" s="158" t="s">
        <v>31</v>
      </c>
      <c r="N5003" s="158" t="s">
        <v>29</v>
      </c>
      <c r="O5003" s="158">
        <v>12292</v>
      </c>
      <c r="P5003" s="149">
        <v>44419.153425925928</v>
      </c>
      <c r="Q5003" s="149">
        <v>44418.915520833332</v>
      </c>
      <c r="R5003" s="168">
        <v>131253</v>
      </c>
      <c r="S5003" s="151">
        <v>348215771</v>
      </c>
      <c r="T5003" s="153">
        <v>1.2292110821034E+16</v>
      </c>
      <c r="U5003" s="151" t="s">
        <v>32</v>
      </c>
      <c r="V5003" s="141"/>
      <c r="W5003" s="164" t="s">
        <v>13044</v>
      </c>
      <c r="X5003" s="36">
        <v>59320</v>
      </c>
      <c r="Y5003" s="45" t="e">
        <f>VLOOKUP(T5003,Buzon!C:C,1,FALSE)</f>
        <v>#N/A</v>
      </c>
      <c r="Z5003" s="46" t="e">
        <f>VLOOKUP(T5003,Buzon!C:Z,21,FALSE)</f>
        <v>#N/A</v>
      </c>
      <c r="AA5003" s="44" t="e">
        <f>VLOOKUP(T5003,Buzon!C:Z,22,FALSE)</f>
        <v>#N/A</v>
      </c>
      <c r="AB5003" s="44" t="e">
        <f>VLOOKUP(T5003,Buzon!C:Z,23,FALSE)</f>
        <v>#N/A</v>
      </c>
      <c r="AC5003" s="44" t="e">
        <f>VLOOKUP(T5003,Buzon!C:Z,24,FALSE)</f>
        <v>#N/A</v>
      </c>
      <c r="AD5003" s="156">
        <f>+H5003</f>
        <v>348</v>
      </c>
      <c r="AE5003" s="140">
        <v>8139649</v>
      </c>
    </row>
    <row r="5004" spans="1:31" s="140" customFormat="1" ht="12" customHeight="1" x14ac:dyDescent="0.25">
      <c r="A5004" s="151" t="s">
        <v>21</v>
      </c>
      <c r="B5004" s="164" t="s">
        <v>9662</v>
      </c>
      <c r="C5004" s="164" t="s">
        <v>12440</v>
      </c>
      <c r="D5004" s="164">
        <v>37</v>
      </c>
      <c r="E5004" s="164" t="s">
        <v>12446</v>
      </c>
      <c r="F5004" s="164" t="s">
        <v>25</v>
      </c>
      <c r="G5004" s="151" t="s">
        <v>26</v>
      </c>
      <c r="H5004" s="156">
        <v>348</v>
      </c>
      <c r="I5004" s="151" t="s">
        <v>27</v>
      </c>
      <c r="J5004" s="158">
        <v>27701429088</v>
      </c>
      <c r="K5004" s="158" t="s">
        <v>12447</v>
      </c>
      <c r="L5004" s="151" t="s">
        <v>31</v>
      </c>
      <c r="M5004" s="158" t="s">
        <v>31</v>
      </c>
      <c r="N5004" s="158" t="s">
        <v>29</v>
      </c>
      <c r="O5004" s="158">
        <v>12292</v>
      </c>
      <c r="P5004" s="149">
        <v>44419.153425925928</v>
      </c>
      <c r="Q5004" s="149">
        <v>44418.915520833332</v>
      </c>
      <c r="R5004" s="168">
        <v>131253</v>
      </c>
      <c r="S5004" s="151">
        <v>348215771</v>
      </c>
      <c r="T5004" s="153">
        <v>1.2292110821034E+16</v>
      </c>
      <c r="U5004" s="151" t="s">
        <v>32</v>
      </c>
      <c r="V5004" s="141"/>
      <c r="W5004" s="164" t="s">
        <v>13044</v>
      </c>
      <c r="X5004" s="36">
        <v>59320</v>
      </c>
      <c r="Y5004" s="45" t="e">
        <f>VLOOKUP(T5004,Buzon!C:C,1,FALSE)</f>
        <v>#N/A</v>
      </c>
      <c r="Z5004" s="46" t="e">
        <f>VLOOKUP(T5004,Buzon!C:Z,21,FALSE)</f>
        <v>#N/A</v>
      </c>
      <c r="AA5004" s="44" t="e">
        <f>VLOOKUP(T5004,Buzon!C:Z,22,FALSE)</f>
        <v>#N/A</v>
      </c>
      <c r="AB5004" s="44" t="e">
        <f>VLOOKUP(T5004,Buzon!C:Z,23,FALSE)</f>
        <v>#N/A</v>
      </c>
      <c r="AC5004" s="44" t="e">
        <f>VLOOKUP(T5004,Buzon!C:Z,24,FALSE)</f>
        <v>#N/A</v>
      </c>
      <c r="AD5004" s="156">
        <f>+H5004</f>
        <v>348</v>
      </c>
      <c r="AE5004" s="140">
        <v>8139649</v>
      </c>
    </row>
    <row r="5005" spans="1:31" s="140" customFormat="1" ht="12" customHeight="1" x14ac:dyDescent="0.25">
      <c r="A5005" s="151" t="s">
        <v>21</v>
      </c>
      <c r="B5005" s="164" t="s">
        <v>9662</v>
      </c>
      <c r="C5005" s="164" t="s">
        <v>11814</v>
      </c>
      <c r="D5005" s="164">
        <v>37</v>
      </c>
      <c r="E5005" s="164" t="s">
        <v>12448</v>
      </c>
      <c r="F5005" s="164" t="s">
        <v>25</v>
      </c>
      <c r="G5005" s="151" t="s">
        <v>26</v>
      </c>
      <c r="H5005" s="156">
        <v>348</v>
      </c>
      <c r="I5005" s="151" t="s">
        <v>27</v>
      </c>
      <c r="J5005" s="158">
        <v>27701429097</v>
      </c>
      <c r="K5005" s="158" t="s">
        <v>12449</v>
      </c>
      <c r="L5005" s="151" t="s">
        <v>31</v>
      </c>
      <c r="M5005" s="158" t="s">
        <v>31</v>
      </c>
      <c r="N5005" s="158" t="s">
        <v>30</v>
      </c>
      <c r="O5005" s="158">
        <v>12292</v>
      </c>
      <c r="P5005" s="149">
        <v>44419.192986111113</v>
      </c>
      <c r="Q5005" s="149">
        <v>44418.915520833332</v>
      </c>
      <c r="R5005" s="168">
        <v>723025</v>
      </c>
      <c r="S5005" s="151">
        <v>348232148</v>
      </c>
      <c r="T5005" s="153">
        <v>1.22921108210437E+16</v>
      </c>
      <c r="U5005" s="151" t="s">
        <v>32</v>
      </c>
      <c r="V5005" s="141"/>
      <c r="W5005" s="164" t="s">
        <v>13044</v>
      </c>
      <c r="X5005" s="36">
        <v>59320</v>
      </c>
      <c r="Y5005" s="45" t="e">
        <f>VLOOKUP(T5005,Buzon!C:C,1,FALSE)</f>
        <v>#N/A</v>
      </c>
      <c r="Z5005" s="46" t="e">
        <f>VLOOKUP(T5005,Buzon!C:Z,21,FALSE)</f>
        <v>#N/A</v>
      </c>
      <c r="AA5005" s="44" t="e">
        <f>VLOOKUP(T5005,Buzon!C:Z,22,FALSE)</f>
        <v>#N/A</v>
      </c>
      <c r="AB5005" s="44" t="e">
        <f>VLOOKUP(T5005,Buzon!C:Z,23,FALSE)</f>
        <v>#N/A</v>
      </c>
      <c r="AC5005" s="44" t="e">
        <f>VLOOKUP(T5005,Buzon!C:Z,24,FALSE)</f>
        <v>#N/A</v>
      </c>
      <c r="AD5005" s="156">
        <f>+H5005</f>
        <v>348</v>
      </c>
      <c r="AE5005" s="140">
        <v>8139649</v>
      </c>
    </row>
    <row r="5006" spans="1:31" s="140" customFormat="1" ht="12" customHeight="1" x14ac:dyDescent="0.25">
      <c r="A5006" s="151" t="s">
        <v>21</v>
      </c>
      <c r="B5006" s="164" t="s">
        <v>9662</v>
      </c>
      <c r="C5006" s="164" t="s">
        <v>12338</v>
      </c>
      <c r="D5006" s="164">
        <v>8</v>
      </c>
      <c r="E5006" s="164" t="s">
        <v>12450</v>
      </c>
      <c r="F5006" s="164" t="s">
        <v>25</v>
      </c>
      <c r="G5006" s="151" t="s">
        <v>26</v>
      </c>
      <c r="H5006" s="156">
        <v>348</v>
      </c>
      <c r="I5006" s="151" t="s">
        <v>27</v>
      </c>
      <c r="J5006" s="158">
        <v>27701429107</v>
      </c>
      <c r="K5006" s="158" t="s">
        <v>12451</v>
      </c>
      <c r="L5006" s="151" t="s">
        <v>31</v>
      </c>
      <c r="M5006" s="158" t="s">
        <v>31</v>
      </c>
      <c r="N5006" s="158" t="s">
        <v>29</v>
      </c>
      <c r="O5006" s="158">
        <v>12292</v>
      </c>
      <c r="P5006" s="149">
        <v>44419.23940972222</v>
      </c>
      <c r="Q5006" s="149">
        <v>44418.915520833332</v>
      </c>
      <c r="R5006" s="168">
        <v>448273</v>
      </c>
      <c r="S5006" s="151">
        <v>348235228</v>
      </c>
      <c r="T5006" s="153">
        <v>1.22921108210544E+16</v>
      </c>
      <c r="U5006" s="151" t="s">
        <v>32</v>
      </c>
      <c r="V5006" s="141"/>
      <c r="W5006" s="164" t="s">
        <v>13044</v>
      </c>
      <c r="X5006" s="36">
        <v>59320</v>
      </c>
      <c r="Y5006" s="45" t="e">
        <f>VLOOKUP(T5006,Buzon!C:C,1,FALSE)</f>
        <v>#N/A</v>
      </c>
      <c r="Z5006" s="46" t="e">
        <f>VLOOKUP(T5006,Buzon!C:Z,21,FALSE)</f>
        <v>#N/A</v>
      </c>
      <c r="AA5006" s="44" t="e">
        <f>VLOOKUP(T5006,Buzon!C:Z,22,FALSE)</f>
        <v>#N/A</v>
      </c>
      <c r="AB5006" s="44" t="e">
        <f>VLOOKUP(T5006,Buzon!C:Z,23,FALSE)</f>
        <v>#N/A</v>
      </c>
      <c r="AC5006" s="44" t="e">
        <f>VLOOKUP(T5006,Buzon!C:Z,24,FALSE)</f>
        <v>#N/A</v>
      </c>
      <c r="AD5006" s="156">
        <f>+H5006</f>
        <v>348</v>
      </c>
      <c r="AE5006" s="140">
        <v>8139649</v>
      </c>
    </row>
    <row r="5007" spans="1:31" s="150" customFormat="1" ht="12" customHeight="1" x14ac:dyDescent="0.25">
      <c r="A5007" s="151" t="s">
        <v>12452</v>
      </c>
      <c r="B5007" s="161" t="s">
        <v>9668</v>
      </c>
      <c r="C5007" s="161" t="s">
        <v>12453</v>
      </c>
      <c r="D5007" s="161">
        <v>25</v>
      </c>
      <c r="E5007" s="161" t="s">
        <v>12454</v>
      </c>
      <c r="F5007" s="161" t="s">
        <v>25</v>
      </c>
      <c r="G5007" s="151" t="s">
        <v>26</v>
      </c>
      <c r="H5007" s="156">
        <v>729</v>
      </c>
      <c r="I5007" s="151" t="s">
        <v>27</v>
      </c>
      <c r="J5007" s="161">
        <v>27701425559</v>
      </c>
      <c r="K5007" s="161" t="s">
        <v>12455</v>
      </c>
      <c r="L5007" s="151" t="s">
        <v>31</v>
      </c>
      <c r="M5007" s="161" t="s">
        <v>31</v>
      </c>
      <c r="N5007" s="161" t="s">
        <v>12456</v>
      </c>
      <c r="O5007" s="161">
        <v>13668</v>
      </c>
      <c r="P5007" s="149">
        <v>44414.293668981481</v>
      </c>
      <c r="Q5007" s="149">
        <v>44414.250138888892</v>
      </c>
      <c r="R5007" s="168">
        <v>674533</v>
      </c>
      <c r="S5007" s="151">
        <v>343661989</v>
      </c>
      <c r="T5007" s="153">
        <v>1.36680608210701E+16</v>
      </c>
      <c r="U5007" s="151" t="s">
        <v>32</v>
      </c>
      <c r="V5007" s="141"/>
      <c r="W5007" s="30" t="s">
        <v>13015</v>
      </c>
      <c r="X5007" s="33">
        <v>1458</v>
      </c>
      <c r="Y5007" s="24">
        <f>VLOOKUP(T5007,Buzon!C:C,1,FALSE)</f>
        <v>1.36680608210701E+16</v>
      </c>
      <c r="Z5007" s="13" t="str">
        <f>VLOOKUP(T5007,Buzon!C:Z,21,FALSE)</f>
        <v>AFIL.-008139649</v>
      </c>
      <c r="AA5007" s="162">
        <f>VLOOKUP(T5007,Buzon!C:Z,22,FALSE)</f>
        <v>219790.5</v>
      </c>
      <c r="AB5007" s="162">
        <f>VLOOKUP(T5007,Buzon!C:Z,23,FALSE)</f>
        <v>9082021</v>
      </c>
      <c r="AC5007" s="162" t="str">
        <f>VLOOKUP(T5007,Buzon!C:Z,24,FALSE)</f>
        <v>SANTANDER_3550</v>
      </c>
      <c r="AD5007" s="146">
        <f>+H5007</f>
        <v>729</v>
      </c>
      <c r="AE5007" s="150">
        <v>8139649</v>
      </c>
    </row>
    <row r="5008" spans="1:31" s="150" customFormat="1" ht="12" customHeight="1" x14ac:dyDescent="0.25">
      <c r="A5008" s="151" t="s">
        <v>12452</v>
      </c>
      <c r="B5008" s="161" t="s">
        <v>9668</v>
      </c>
      <c r="C5008" s="161" t="s">
        <v>12453</v>
      </c>
      <c r="D5008" s="161">
        <v>26</v>
      </c>
      <c r="E5008" s="161" t="s">
        <v>12457</v>
      </c>
      <c r="F5008" s="161" t="s">
        <v>25</v>
      </c>
      <c r="G5008" s="151" t="s">
        <v>26</v>
      </c>
      <c r="H5008" s="156">
        <v>729</v>
      </c>
      <c r="I5008" s="151" t="s">
        <v>27</v>
      </c>
      <c r="J5008" s="161">
        <v>27701425560</v>
      </c>
      <c r="K5008" s="161" t="s">
        <v>12458</v>
      </c>
      <c r="L5008" s="151" t="s">
        <v>31</v>
      </c>
      <c r="M5008" s="161" t="s">
        <v>31</v>
      </c>
      <c r="N5008" s="161" t="s">
        <v>12456</v>
      </c>
      <c r="O5008" s="161">
        <v>13668</v>
      </c>
      <c r="P5008" s="149">
        <v>44414.293668981481</v>
      </c>
      <c r="Q5008" s="149">
        <v>44414.250138888892</v>
      </c>
      <c r="R5008" s="168">
        <v>674533</v>
      </c>
      <c r="S5008" s="151">
        <v>343661989</v>
      </c>
      <c r="T5008" s="153">
        <v>1.36680608210701E+16</v>
      </c>
      <c r="U5008" s="151" t="s">
        <v>32</v>
      </c>
      <c r="V5008" s="141"/>
      <c r="W5008" s="30" t="s">
        <v>13015</v>
      </c>
      <c r="X5008" s="33">
        <v>1458</v>
      </c>
      <c r="Y5008" s="24">
        <f>VLOOKUP(T5008,Buzon!C:C,1,FALSE)</f>
        <v>1.36680608210701E+16</v>
      </c>
      <c r="Z5008" s="13" t="str">
        <f>VLOOKUP(T5008,Buzon!C:Z,21,FALSE)</f>
        <v>AFIL.-008139649</v>
      </c>
      <c r="AA5008" s="162">
        <f>VLOOKUP(T5008,Buzon!C:Z,22,FALSE)</f>
        <v>219790.5</v>
      </c>
      <c r="AB5008" s="162">
        <f>VLOOKUP(T5008,Buzon!C:Z,23,FALSE)</f>
        <v>9082021</v>
      </c>
      <c r="AC5008" s="162" t="str">
        <f>VLOOKUP(T5008,Buzon!C:Z,24,FALSE)</f>
        <v>SANTANDER_3550</v>
      </c>
      <c r="AD5008" s="146">
        <f>+H5008</f>
        <v>729</v>
      </c>
      <c r="AE5008" s="150">
        <v>8139649</v>
      </c>
    </row>
    <row r="5009" spans="1:31" s="150" customFormat="1" ht="12" customHeight="1" x14ac:dyDescent="0.25">
      <c r="A5009" s="151" t="s">
        <v>12452</v>
      </c>
      <c r="B5009" s="161" t="s">
        <v>9668</v>
      </c>
      <c r="C5009" s="161" t="s">
        <v>12459</v>
      </c>
      <c r="D5009" s="161">
        <v>15</v>
      </c>
      <c r="E5009" s="161" t="s">
        <v>12460</v>
      </c>
      <c r="F5009" s="161" t="s">
        <v>25</v>
      </c>
      <c r="G5009" s="151" t="s">
        <v>26</v>
      </c>
      <c r="H5009" s="156">
        <v>499</v>
      </c>
      <c r="I5009" s="151" t="s">
        <v>27</v>
      </c>
      <c r="J5009" s="161">
        <v>27701426756</v>
      </c>
      <c r="K5009" s="161" t="s">
        <v>12461</v>
      </c>
      <c r="L5009" s="151" t="s">
        <v>31</v>
      </c>
      <c r="M5009" s="161" t="s">
        <v>31</v>
      </c>
      <c r="N5009" s="161" t="s">
        <v>12462</v>
      </c>
      <c r="O5009" s="161">
        <v>11155</v>
      </c>
      <c r="P5009" s="149">
        <v>44415.727488425924</v>
      </c>
      <c r="Q5009" s="149">
        <v>44415.568912037037</v>
      </c>
      <c r="R5009" s="168">
        <v>361775</v>
      </c>
      <c r="S5009" s="151">
        <v>345279809</v>
      </c>
      <c r="T5009" s="153">
        <v>1.11550708211727E+16</v>
      </c>
      <c r="U5009" s="151" t="s">
        <v>32</v>
      </c>
      <c r="V5009" s="141"/>
      <c r="W5009" s="30" t="s">
        <v>13021</v>
      </c>
      <c r="X5009" s="33">
        <v>2495</v>
      </c>
      <c r="Y5009" s="24">
        <f>VLOOKUP(T5009,Buzon!C:C,1,FALSE)</f>
        <v>1.11550708211727E+16</v>
      </c>
      <c r="Z5009" s="13" t="str">
        <f>VLOOKUP(T5009,Buzon!C:Z,21,FALSE)</f>
        <v>AFIL.-008139649</v>
      </c>
      <c r="AA5009" s="162">
        <f>VLOOKUP(T5009,Buzon!C:Z,22,FALSE)</f>
        <v>219790.5</v>
      </c>
      <c r="AB5009" s="162">
        <f>VLOOKUP(T5009,Buzon!C:Z,23,FALSE)</f>
        <v>9082021</v>
      </c>
      <c r="AC5009" s="162" t="str">
        <f>VLOOKUP(T5009,Buzon!C:Z,24,FALSE)</f>
        <v>SANTANDER_3550</v>
      </c>
      <c r="AD5009" s="146">
        <f>+H5009</f>
        <v>499</v>
      </c>
      <c r="AE5009" s="150">
        <v>8139649</v>
      </c>
    </row>
    <row r="5010" spans="1:31" s="150" customFormat="1" ht="12" customHeight="1" x14ac:dyDescent="0.25">
      <c r="A5010" s="151" t="s">
        <v>12452</v>
      </c>
      <c r="B5010" s="161" t="s">
        <v>9668</v>
      </c>
      <c r="C5010" s="161" t="s">
        <v>12459</v>
      </c>
      <c r="D5010" s="161">
        <v>16</v>
      </c>
      <c r="E5010" s="161" t="s">
        <v>11127</v>
      </c>
      <c r="F5010" s="161" t="s">
        <v>25</v>
      </c>
      <c r="G5010" s="151" t="s">
        <v>26</v>
      </c>
      <c r="H5010" s="156">
        <v>499</v>
      </c>
      <c r="I5010" s="151" t="s">
        <v>27</v>
      </c>
      <c r="J5010" s="161">
        <v>27701426757</v>
      </c>
      <c r="K5010" s="161" t="s">
        <v>12463</v>
      </c>
      <c r="L5010" s="151" t="s">
        <v>31</v>
      </c>
      <c r="M5010" s="161" t="s">
        <v>31</v>
      </c>
      <c r="N5010" s="161" t="s">
        <v>12462</v>
      </c>
      <c r="O5010" s="161">
        <v>11155</v>
      </c>
      <c r="P5010" s="149">
        <v>44415.727488425924</v>
      </c>
      <c r="Q5010" s="149">
        <v>44415.568912037037</v>
      </c>
      <c r="R5010" s="168">
        <v>361775</v>
      </c>
      <c r="S5010" s="151">
        <v>345279809</v>
      </c>
      <c r="T5010" s="153">
        <v>1.11550708211727E+16</v>
      </c>
      <c r="U5010" s="151" t="s">
        <v>32</v>
      </c>
      <c r="V5010" s="141"/>
      <c r="W5010" s="30" t="s">
        <v>13021</v>
      </c>
      <c r="X5010" s="33">
        <v>2495</v>
      </c>
      <c r="Y5010" s="24">
        <f>VLOOKUP(T5010,Buzon!C:C,1,FALSE)</f>
        <v>1.11550708211727E+16</v>
      </c>
      <c r="Z5010" s="13" t="str">
        <f>VLOOKUP(T5010,Buzon!C:Z,21,FALSE)</f>
        <v>AFIL.-008139649</v>
      </c>
      <c r="AA5010" s="162">
        <f>VLOOKUP(T5010,Buzon!C:Z,22,FALSE)</f>
        <v>219790.5</v>
      </c>
      <c r="AB5010" s="162">
        <f>VLOOKUP(T5010,Buzon!C:Z,23,FALSE)</f>
        <v>9082021</v>
      </c>
      <c r="AC5010" s="162" t="str">
        <f>VLOOKUP(T5010,Buzon!C:Z,24,FALSE)</f>
        <v>SANTANDER_3550</v>
      </c>
      <c r="AD5010" s="146">
        <f>+H5010</f>
        <v>499</v>
      </c>
      <c r="AE5010" s="150">
        <v>8139649</v>
      </c>
    </row>
    <row r="5011" spans="1:31" s="150" customFormat="1" ht="12" customHeight="1" x14ac:dyDescent="0.25">
      <c r="A5011" s="151" t="s">
        <v>12452</v>
      </c>
      <c r="B5011" s="161" t="s">
        <v>9668</v>
      </c>
      <c r="C5011" s="161" t="s">
        <v>12459</v>
      </c>
      <c r="D5011" s="161">
        <v>17</v>
      </c>
      <c r="E5011" s="161" t="s">
        <v>12464</v>
      </c>
      <c r="F5011" s="161" t="s">
        <v>25</v>
      </c>
      <c r="G5011" s="151" t="s">
        <v>26</v>
      </c>
      <c r="H5011" s="156">
        <v>499</v>
      </c>
      <c r="I5011" s="151" t="s">
        <v>27</v>
      </c>
      <c r="J5011" s="161">
        <v>27701426758</v>
      </c>
      <c r="K5011" s="161" t="s">
        <v>12465</v>
      </c>
      <c r="L5011" s="151" t="s">
        <v>31</v>
      </c>
      <c r="M5011" s="161" t="s">
        <v>31</v>
      </c>
      <c r="N5011" s="161" t="s">
        <v>12462</v>
      </c>
      <c r="O5011" s="161">
        <v>11155</v>
      </c>
      <c r="P5011" s="149">
        <v>44415.727488425924</v>
      </c>
      <c r="Q5011" s="149">
        <v>44415.568912037037</v>
      </c>
      <c r="R5011" s="168">
        <v>361775</v>
      </c>
      <c r="S5011" s="151">
        <v>345279809</v>
      </c>
      <c r="T5011" s="153">
        <v>1.11550708211727E+16</v>
      </c>
      <c r="U5011" s="151" t="s">
        <v>32</v>
      </c>
      <c r="V5011" s="141"/>
      <c r="W5011" s="30" t="s">
        <v>13021</v>
      </c>
      <c r="X5011" s="33">
        <v>2495</v>
      </c>
      <c r="Y5011" s="24">
        <f>VLOOKUP(T5011,Buzon!C:C,1,FALSE)</f>
        <v>1.11550708211727E+16</v>
      </c>
      <c r="Z5011" s="13" t="str">
        <f>VLOOKUP(T5011,Buzon!C:Z,21,FALSE)</f>
        <v>AFIL.-008139649</v>
      </c>
      <c r="AA5011" s="162">
        <f>VLOOKUP(T5011,Buzon!C:Z,22,FALSE)</f>
        <v>219790.5</v>
      </c>
      <c r="AB5011" s="162">
        <f>VLOOKUP(T5011,Buzon!C:Z,23,FALSE)</f>
        <v>9082021</v>
      </c>
      <c r="AC5011" s="162" t="str">
        <f>VLOOKUP(T5011,Buzon!C:Z,24,FALSE)</f>
        <v>SANTANDER_3550</v>
      </c>
      <c r="AD5011" s="146">
        <f>+H5011</f>
        <v>499</v>
      </c>
      <c r="AE5011" s="150">
        <v>8139649</v>
      </c>
    </row>
    <row r="5012" spans="1:31" s="150" customFormat="1" ht="12" customHeight="1" x14ac:dyDescent="0.25">
      <c r="A5012" s="151" t="s">
        <v>12452</v>
      </c>
      <c r="B5012" s="161" t="s">
        <v>9668</v>
      </c>
      <c r="C5012" s="161" t="s">
        <v>12459</v>
      </c>
      <c r="D5012" s="161">
        <v>18</v>
      </c>
      <c r="E5012" s="161" t="s">
        <v>12466</v>
      </c>
      <c r="F5012" s="161" t="s">
        <v>25</v>
      </c>
      <c r="G5012" s="151" t="s">
        <v>26</v>
      </c>
      <c r="H5012" s="156">
        <v>499</v>
      </c>
      <c r="I5012" s="151" t="s">
        <v>27</v>
      </c>
      <c r="J5012" s="161">
        <v>27701426759</v>
      </c>
      <c r="K5012" s="161" t="s">
        <v>12467</v>
      </c>
      <c r="L5012" s="151" t="s">
        <v>31</v>
      </c>
      <c r="M5012" s="161" t="s">
        <v>31</v>
      </c>
      <c r="N5012" s="161" t="s">
        <v>12462</v>
      </c>
      <c r="O5012" s="161">
        <v>11155</v>
      </c>
      <c r="P5012" s="149">
        <v>44415.727488425924</v>
      </c>
      <c r="Q5012" s="149">
        <v>44415.568912037037</v>
      </c>
      <c r="R5012" s="168">
        <v>361775</v>
      </c>
      <c r="S5012" s="151">
        <v>345279809</v>
      </c>
      <c r="T5012" s="153">
        <v>1.11550708211727E+16</v>
      </c>
      <c r="U5012" s="151" t="s">
        <v>32</v>
      </c>
      <c r="V5012" s="141"/>
      <c r="W5012" s="30" t="s">
        <v>13021</v>
      </c>
      <c r="X5012" s="33">
        <v>2495</v>
      </c>
      <c r="Y5012" s="24">
        <f>VLOOKUP(T5012,Buzon!C:C,1,FALSE)</f>
        <v>1.11550708211727E+16</v>
      </c>
      <c r="Z5012" s="13" t="str">
        <f>VLOOKUP(T5012,Buzon!C:Z,21,FALSE)</f>
        <v>AFIL.-008139649</v>
      </c>
      <c r="AA5012" s="162">
        <f>VLOOKUP(T5012,Buzon!C:Z,22,FALSE)</f>
        <v>219790.5</v>
      </c>
      <c r="AB5012" s="162">
        <f>VLOOKUP(T5012,Buzon!C:Z,23,FALSE)</f>
        <v>9082021</v>
      </c>
      <c r="AC5012" s="162" t="str">
        <f>VLOOKUP(T5012,Buzon!C:Z,24,FALSE)</f>
        <v>SANTANDER_3550</v>
      </c>
      <c r="AD5012" s="146">
        <f>+H5012</f>
        <v>499</v>
      </c>
      <c r="AE5012" s="150">
        <v>8139649</v>
      </c>
    </row>
    <row r="5013" spans="1:31" s="150" customFormat="1" ht="12" customHeight="1" x14ac:dyDescent="0.25">
      <c r="A5013" s="151" t="s">
        <v>12452</v>
      </c>
      <c r="B5013" s="161" t="s">
        <v>9668</v>
      </c>
      <c r="C5013" s="161" t="s">
        <v>12459</v>
      </c>
      <c r="D5013" s="161">
        <v>33</v>
      </c>
      <c r="E5013" s="161" t="s">
        <v>12468</v>
      </c>
      <c r="F5013" s="161" t="s">
        <v>25</v>
      </c>
      <c r="G5013" s="151" t="s">
        <v>26</v>
      </c>
      <c r="H5013" s="156">
        <v>499</v>
      </c>
      <c r="I5013" s="151" t="s">
        <v>27</v>
      </c>
      <c r="J5013" s="161">
        <v>27701426762</v>
      </c>
      <c r="K5013" s="161" t="s">
        <v>12469</v>
      </c>
      <c r="L5013" s="151" t="s">
        <v>31</v>
      </c>
      <c r="M5013" s="161" t="s">
        <v>31</v>
      </c>
      <c r="N5013" s="161" t="s">
        <v>12462</v>
      </c>
      <c r="O5013" s="161">
        <v>11155</v>
      </c>
      <c r="P5013" s="149">
        <v>44415.732673611114</v>
      </c>
      <c r="Q5013" s="149">
        <v>44415.568912037037</v>
      </c>
      <c r="R5013" s="168">
        <v>370394</v>
      </c>
      <c r="S5013" s="151">
        <v>345287196</v>
      </c>
      <c r="T5013" s="153">
        <v>1.11550708211734E+16</v>
      </c>
      <c r="U5013" s="151" t="s">
        <v>32</v>
      </c>
      <c r="V5013" s="141"/>
      <c r="W5013" s="30" t="s">
        <v>13021</v>
      </c>
      <c r="X5013" s="33">
        <v>2495</v>
      </c>
      <c r="Y5013" s="24">
        <f>VLOOKUP(T5013,Buzon!C:C,1,FALSE)</f>
        <v>1.11550708211734E+16</v>
      </c>
      <c r="Z5013" s="13" t="str">
        <f>VLOOKUP(T5013,Buzon!C:Z,21,FALSE)</f>
        <v>AFIL.-008139649</v>
      </c>
      <c r="AA5013" s="162">
        <f>VLOOKUP(T5013,Buzon!C:Z,22,FALSE)</f>
        <v>219790.5</v>
      </c>
      <c r="AB5013" s="162">
        <f>VLOOKUP(T5013,Buzon!C:Z,23,FALSE)</f>
        <v>9082021</v>
      </c>
      <c r="AC5013" s="162" t="str">
        <f>VLOOKUP(T5013,Buzon!C:Z,24,FALSE)</f>
        <v>SANTANDER_3550</v>
      </c>
      <c r="AD5013" s="146">
        <f>+H5013</f>
        <v>499</v>
      </c>
      <c r="AE5013" s="150">
        <v>8139649</v>
      </c>
    </row>
    <row r="5014" spans="1:31" s="150" customFormat="1" ht="12" customHeight="1" x14ac:dyDescent="0.25">
      <c r="A5014" s="151" t="s">
        <v>12452</v>
      </c>
      <c r="B5014" s="161" t="s">
        <v>9662</v>
      </c>
      <c r="C5014" s="161" t="s">
        <v>12470</v>
      </c>
      <c r="D5014" s="161">
        <v>9</v>
      </c>
      <c r="E5014" s="161" t="s">
        <v>12471</v>
      </c>
      <c r="F5014" s="161" t="s">
        <v>25</v>
      </c>
      <c r="G5014" s="151" t="s">
        <v>26</v>
      </c>
      <c r="H5014" s="156">
        <v>729</v>
      </c>
      <c r="I5014" s="151" t="s">
        <v>27</v>
      </c>
      <c r="J5014" s="161">
        <v>27701427304</v>
      </c>
      <c r="K5014" s="161" t="s">
        <v>12472</v>
      </c>
      <c r="L5014" s="151" t="s">
        <v>31</v>
      </c>
      <c r="M5014" s="161" t="s">
        <v>49</v>
      </c>
      <c r="N5014" s="161" t="s">
        <v>12456</v>
      </c>
      <c r="O5014" s="161">
        <v>10869</v>
      </c>
      <c r="P5014" s="149">
        <v>44416.682546296295</v>
      </c>
      <c r="Q5014" s="149">
        <v>44416.584791666668</v>
      </c>
      <c r="R5014" s="168">
        <v>24813</v>
      </c>
      <c r="S5014" s="151">
        <v>345935000</v>
      </c>
      <c r="T5014" s="153">
        <v>1.08690808211622E+16</v>
      </c>
      <c r="U5014" s="151" t="s">
        <v>32</v>
      </c>
      <c r="V5014" s="151"/>
      <c r="W5014" s="164" t="s">
        <v>13025</v>
      </c>
      <c r="X5014" s="36">
        <v>4374</v>
      </c>
      <c r="Y5014" s="24">
        <f>VLOOKUP(T5014,Buzon!C:C,1,FALSE)</f>
        <v>1.08690808211622E+16</v>
      </c>
      <c r="Z5014" s="13" t="str">
        <f>VLOOKUP(T5014,Buzon!C:Z,21,FALSE)</f>
        <v>AFIL.-008139649</v>
      </c>
      <c r="AA5014" s="162">
        <f>VLOOKUP(T5014,Buzon!C:Z,22,FALSE)</f>
        <v>219790.5</v>
      </c>
      <c r="AB5014" s="162">
        <f>VLOOKUP(T5014,Buzon!C:Z,23,FALSE)</f>
        <v>9082021</v>
      </c>
      <c r="AC5014" s="162" t="str">
        <f>VLOOKUP(T5014,Buzon!C:Z,24,FALSE)</f>
        <v>SANTANDER_3550</v>
      </c>
      <c r="AD5014" s="146">
        <f>+H5014</f>
        <v>729</v>
      </c>
      <c r="AE5014" s="150">
        <v>8139649</v>
      </c>
    </row>
    <row r="5015" spans="1:31" s="150" customFormat="1" ht="12" customHeight="1" x14ac:dyDescent="0.25">
      <c r="A5015" s="151" t="s">
        <v>12452</v>
      </c>
      <c r="B5015" s="161" t="s">
        <v>9662</v>
      </c>
      <c r="C5015" s="161" t="s">
        <v>12470</v>
      </c>
      <c r="D5015" s="161">
        <v>10</v>
      </c>
      <c r="E5015" s="161" t="s">
        <v>12473</v>
      </c>
      <c r="F5015" s="161" t="s">
        <v>25</v>
      </c>
      <c r="G5015" s="151" t="s">
        <v>26</v>
      </c>
      <c r="H5015" s="156">
        <v>729</v>
      </c>
      <c r="I5015" s="151" t="s">
        <v>27</v>
      </c>
      <c r="J5015" s="161">
        <v>27701427305</v>
      </c>
      <c r="K5015" s="161" t="s">
        <v>12474</v>
      </c>
      <c r="L5015" s="151" t="s">
        <v>31</v>
      </c>
      <c r="M5015" s="161" t="s">
        <v>49</v>
      </c>
      <c r="N5015" s="161" t="s">
        <v>12456</v>
      </c>
      <c r="O5015" s="161">
        <v>10869</v>
      </c>
      <c r="P5015" s="149">
        <v>44416.682546296295</v>
      </c>
      <c r="Q5015" s="149">
        <v>44416.584791666668</v>
      </c>
      <c r="R5015" s="168">
        <v>24813</v>
      </c>
      <c r="S5015" s="151">
        <v>345935000</v>
      </c>
      <c r="T5015" s="153">
        <v>1.08690808211622E+16</v>
      </c>
      <c r="U5015" s="151" t="s">
        <v>32</v>
      </c>
      <c r="V5015" s="151"/>
      <c r="W5015" s="164" t="s">
        <v>13025</v>
      </c>
      <c r="X5015" s="36">
        <v>4374</v>
      </c>
      <c r="Y5015" s="24">
        <f>VLOOKUP(T5015,Buzon!C:C,1,FALSE)</f>
        <v>1.08690808211622E+16</v>
      </c>
      <c r="Z5015" s="13" t="str">
        <f>VLOOKUP(T5015,Buzon!C:Z,21,FALSE)</f>
        <v>AFIL.-008139649</v>
      </c>
      <c r="AA5015" s="162">
        <f>VLOOKUP(T5015,Buzon!C:Z,22,FALSE)</f>
        <v>219790.5</v>
      </c>
      <c r="AB5015" s="162">
        <f>VLOOKUP(T5015,Buzon!C:Z,23,FALSE)</f>
        <v>9082021</v>
      </c>
      <c r="AC5015" s="162" t="str">
        <f>VLOOKUP(T5015,Buzon!C:Z,24,FALSE)</f>
        <v>SANTANDER_3550</v>
      </c>
      <c r="AD5015" s="146">
        <f>+H5015</f>
        <v>729</v>
      </c>
      <c r="AE5015" s="150">
        <v>8139649</v>
      </c>
    </row>
    <row r="5016" spans="1:31" s="150" customFormat="1" ht="12" customHeight="1" x14ac:dyDescent="0.25">
      <c r="A5016" s="151" t="s">
        <v>12452</v>
      </c>
      <c r="B5016" s="161" t="s">
        <v>9662</v>
      </c>
      <c r="C5016" s="161" t="s">
        <v>12470</v>
      </c>
      <c r="D5016" s="161">
        <v>11</v>
      </c>
      <c r="E5016" s="161" t="s">
        <v>12475</v>
      </c>
      <c r="F5016" s="161" t="s">
        <v>25</v>
      </c>
      <c r="G5016" s="151" t="s">
        <v>26</v>
      </c>
      <c r="H5016" s="156">
        <v>729</v>
      </c>
      <c r="I5016" s="151" t="s">
        <v>27</v>
      </c>
      <c r="J5016" s="161">
        <v>27701427306</v>
      </c>
      <c r="K5016" s="161" t="s">
        <v>12476</v>
      </c>
      <c r="L5016" s="151" t="s">
        <v>31</v>
      </c>
      <c r="M5016" s="161" t="s">
        <v>49</v>
      </c>
      <c r="N5016" s="161" t="s">
        <v>12456</v>
      </c>
      <c r="O5016" s="161">
        <v>10869</v>
      </c>
      <c r="P5016" s="149">
        <v>44416.682546296295</v>
      </c>
      <c r="Q5016" s="149">
        <v>44416.584791666668</v>
      </c>
      <c r="R5016" s="168">
        <v>24813</v>
      </c>
      <c r="S5016" s="151">
        <v>345935000</v>
      </c>
      <c r="T5016" s="153">
        <v>1.08690808211622E+16</v>
      </c>
      <c r="U5016" s="151" t="s">
        <v>32</v>
      </c>
      <c r="V5016" s="151"/>
      <c r="W5016" s="164" t="s">
        <v>13025</v>
      </c>
      <c r="X5016" s="36">
        <v>4374</v>
      </c>
      <c r="Y5016" s="24">
        <f>VLOOKUP(T5016,Buzon!C:C,1,FALSE)</f>
        <v>1.08690808211622E+16</v>
      </c>
      <c r="Z5016" s="13" t="str">
        <f>VLOOKUP(T5016,Buzon!C:Z,21,FALSE)</f>
        <v>AFIL.-008139649</v>
      </c>
      <c r="AA5016" s="162">
        <f>VLOOKUP(T5016,Buzon!C:Z,22,FALSE)</f>
        <v>219790.5</v>
      </c>
      <c r="AB5016" s="162">
        <f>VLOOKUP(T5016,Buzon!C:Z,23,FALSE)</f>
        <v>9082021</v>
      </c>
      <c r="AC5016" s="162" t="str">
        <f>VLOOKUP(T5016,Buzon!C:Z,24,FALSE)</f>
        <v>SANTANDER_3550</v>
      </c>
      <c r="AD5016" s="146">
        <f>+H5016</f>
        <v>729</v>
      </c>
      <c r="AE5016" s="150">
        <v>8139649</v>
      </c>
    </row>
    <row r="5017" spans="1:31" s="150" customFormat="1" ht="12" customHeight="1" x14ac:dyDescent="0.25">
      <c r="A5017" s="151" t="s">
        <v>12452</v>
      </c>
      <c r="B5017" s="161" t="s">
        <v>9662</v>
      </c>
      <c r="C5017" s="161" t="s">
        <v>12470</v>
      </c>
      <c r="D5017" s="161">
        <v>12</v>
      </c>
      <c r="E5017" s="161" t="s">
        <v>12477</v>
      </c>
      <c r="F5017" s="161" t="s">
        <v>25</v>
      </c>
      <c r="G5017" s="151" t="s">
        <v>26</v>
      </c>
      <c r="H5017" s="156">
        <v>729</v>
      </c>
      <c r="I5017" s="151" t="s">
        <v>27</v>
      </c>
      <c r="J5017" s="161">
        <v>27701427307</v>
      </c>
      <c r="K5017" s="161" t="s">
        <v>12478</v>
      </c>
      <c r="L5017" s="151" t="s">
        <v>31</v>
      </c>
      <c r="M5017" s="161" t="s">
        <v>49</v>
      </c>
      <c r="N5017" s="161" t="s">
        <v>12456</v>
      </c>
      <c r="O5017" s="161">
        <v>10869</v>
      </c>
      <c r="P5017" s="149">
        <v>44416.682546296295</v>
      </c>
      <c r="Q5017" s="149">
        <v>44416.584791666668</v>
      </c>
      <c r="R5017" s="168">
        <v>24813</v>
      </c>
      <c r="S5017" s="151">
        <v>345935000</v>
      </c>
      <c r="T5017" s="153">
        <v>1.08690808211622E+16</v>
      </c>
      <c r="U5017" s="151" t="s">
        <v>32</v>
      </c>
      <c r="V5017" s="151"/>
      <c r="W5017" s="164" t="s">
        <v>13025</v>
      </c>
      <c r="X5017" s="36">
        <v>4374</v>
      </c>
      <c r="Y5017" s="24">
        <f>VLOOKUP(T5017,Buzon!C:C,1,FALSE)</f>
        <v>1.08690808211622E+16</v>
      </c>
      <c r="Z5017" s="13" t="str">
        <f>VLOOKUP(T5017,Buzon!C:Z,21,FALSE)</f>
        <v>AFIL.-008139649</v>
      </c>
      <c r="AA5017" s="162">
        <f>VLOOKUP(T5017,Buzon!C:Z,22,FALSE)</f>
        <v>219790.5</v>
      </c>
      <c r="AB5017" s="162">
        <f>VLOOKUP(T5017,Buzon!C:Z,23,FALSE)</f>
        <v>9082021</v>
      </c>
      <c r="AC5017" s="162" t="str">
        <f>VLOOKUP(T5017,Buzon!C:Z,24,FALSE)</f>
        <v>SANTANDER_3550</v>
      </c>
      <c r="AD5017" s="146">
        <f>+H5017</f>
        <v>729</v>
      </c>
      <c r="AE5017" s="150">
        <v>8139649</v>
      </c>
    </row>
    <row r="5018" spans="1:31" s="150" customFormat="1" ht="12" customHeight="1" x14ac:dyDescent="0.25">
      <c r="A5018" s="151" t="s">
        <v>12452</v>
      </c>
      <c r="B5018" s="161" t="s">
        <v>9662</v>
      </c>
      <c r="C5018" s="161" t="s">
        <v>12470</v>
      </c>
      <c r="D5018" s="161">
        <v>15</v>
      </c>
      <c r="E5018" s="161" t="s">
        <v>12479</v>
      </c>
      <c r="F5018" s="161" t="s">
        <v>25</v>
      </c>
      <c r="G5018" s="151" t="s">
        <v>26</v>
      </c>
      <c r="H5018" s="156">
        <v>729</v>
      </c>
      <c r="I5018" s="151" t="s">
        <v>27</v>
      </c>
      <c r="J5018" s="161">
        <v>27701427308</v>
      </c>
      <c r="K5018" s="161" t="s">
        <v>12480</v>
      </c>
      <c r="L5018" s="151" t="s">
        <v>31</v>
      </c>
      <c r="M5018" s="161" t="s">
        <v>49</v>
      </c>
      <c r="N5018" s="161" t="s">
        <v>12456</v>
      </c>
      <c r="O5018" s="161">
        <v>10869</v>
      </c>
      <c r="P5018" s="149">
        <v>44416.682546296295</v>
      </c>
      <c r="Q5018" s="149">
        <v>44416.584791666668</v>
      </c>
      <c r="R5018" s="168">
        <v>24813</v>
      </c>
      <c r="S5018" s="151">
        <v>345935000</v>
      </c>
      <c r="T5018" s="153">
        <v>1.08690808211622E+16</v>
      </c>
      <c r="U5018" s="151" t="s">
        <v>32</v>
      </c>
      <c r="V5018" s="151"/>
      <c r="W5018" s="164" t="s">
        <v>13025</v>
      </c>
      <c r="X5018" s="36">
        <v>4374</v>
      </c>
      <c r="Y5018" s="24">
        <f>VLOOKUP(T5018,Buzon!C:C,1,FALSE)</f>
        <v>1.08690808211622E+16</v>
      </c>
      <c r="Z5018" s="13" t="str">
        <f>VLOOKUP(T5018,Buzon!C:Z,21,FALSE)</f>
        <v>AFIL.-008139649</v>
      </c>
      <c r="AA5018" s="162">
        <f>VLOOKUP(T5018,Buzon!C:Z,22,FALSE)</f>
        <v>219790.5</v>
      </c>
      <c r="AB5018" s="162">
        <f>VLOOKUP(T5018,Buzon!C:Z,23,FALSE)</f>
        <v>9082021</v>
      </c>
      <c r="AC5018" s="162" t="str">
        <f>VLOOKUP(T5018,Buzon!C:Z,24,FALSE)</f>
        <v>SANTANDER_3550</v>
      </c>
      <c r="AD5018" s="146">
        <f>+H5018</f>
        <v>729</v>
      </c>
      <c r="AE5018" s="150">
        <v>8139649</v>
      </c>
    </row>
    <row r="5019" spans="1:31" s="150" customFormat="1" ht="12" customHeight="1" x14ac:dyDescent="0.25">
      <c r="A5019" s="151" t="s">
        <v>12452</v>
      </c>
      <c r="B5019" s="161" t="s">
        <v>9662</v>
      </c>
      <c r="C5019" s="161" t="s">
        <v>12470</v>
      </c>
      <c r="D5019" s="161">
        <v>16</v>
      </c>
      <c r="E5019" s="161" t="s">
        <v>12481</v>
      </c>
      <c r="F5019" s="161" t="s">
        <v>25</v>
      </c>
      <c r="G5019" s="151" t="s">
        <v>26</v>
      </c>
      <c r="H5019" s="156">
        <v>729</v>
      </c>
      <c r="I5019" s="151" t="s">
        <v>27</v>
      </c>
      <c r="J5019" s="161">
        <v>27701427309</v>
      </c>
      <c r="K5019" s="161" t="s">
        <v>12482</v>
      </c>
      <c r="L5019" s="151" t="s">
        <v>31</v>
      </c>
      <c r="M5019" s="161" t="s">
        <v>49</v>
      </c>
      <c r="N5019" s="161" t="s">
        <v>12456</v>
      </c>
      <c r="O5019" s="161">
        <v>10869</v>
      </c>
      <c r="P5019" s="149">
        <v>44416.682546296295</v>
      </c>
      <c r="Q5019" s="149">
        <v>44416.584791666668</v>
      </c>
      <c r="R5019" s="168">
        <v>24813</v>
      </c>
      <c r="S5019" s="151">
        <v>345935000</v>
      </c>
      <c r="T5019" s="153">
        <v>1.08690808211622E+16</v>
      </c>
      <c r="U5019" s="151" t="s">
        <v>32</v>
      </c>
      <c r="V5019" s="151"/>
      <c r="W5019" s="164" t="s">
        <v>13025</v>
      </c>
      <c r="X5019" s="36">
        <v>4374</v>
      </c>
      <c r="Y5019" s="24">
        <f>VLOOKUP(T5019,Buzon!C:C,1,FALSE)</f>
        <v>1.08690808211622E+16</v>
      </c>
      <c r="Z5019" s="13" t="str">
        <f>VLOOKUP(T5019,Buzon!C:Z,21,FALSE)</f>
        <v>AFIL.-008139649</v>
      </c>
      <c r="AA5019" s="162">
        <f>VLOOKUP(T5019,Buzon!C:Z,22,FALSE)</f>
        <v>219790.5</v>
      </c>
      <c r="AB5019" s="162">
        <f>VLOOKUP(T5019,Buzon!C:Z,23,FALSE)</f>
        <v>9082021</v>
      </c>
      <c r="AC5019" s="162" t="str">
        <f>VLOOKUP(T5019,Buzon!C:Z,24,FALSE)</f>
        <v>SANTANDER_3550</v>
      </c>
      <c r="AD5019" s="146">
        <f>+H5019</f>
        <v>729</v>
      </c>
      <c r="AE5019" s="150">
        <v>8139649</v>
      </c>
    </row>
    <row r="5020" spans="1:31" s="150" customFormat="1" ht="12" customHeight="1" x14ac:dyDescent="0.25">
      <c r="A5020" s="151" t="s">
        <v>12452</v>
      </c>
      <c r="B5020" s="161" t="s">
        <v>9662</v>
      </c>
      <c r="C5020" s="161" t="s">
        <v>12483</v>
      </c>
      <c r="D5020" s="161">
        <v>1</v>
      </c>
      <c r="E5020" s="161" t="s">
        <v>12484</v>
      </c>
      <c r="F5020" s="161" t="s">
        <v>25</v>
      </c>
      <c r="G5020" s="151" t="s">
        <v>26</v>
      </c>
      <c r="H5020" s="156">
        <v>729</v>
      </c>
      <c r="I5020" s="151" t="s">
        <v>27</v>
      </c>
      <c r="J5020" s="161">
        <v>27701428228</v>
      </c>
      <c r="K5020" s="161" t="s">
        <v>12485</v>
      </c>
      <c r="L5020" s="151" t="s">
        <v>31</v>
      </c>
      <c r="M5020" s="161" t="s">
        <v>31</v>
      </c>
      <c r="N5020" s="161" t="s">
        <v>12456</v>
      </c>
      <c r="O5020" s="161">
        <v>11986</v>
      </c>
      <c r="P5020" s="149">
        <v>44417.844178240739</v>
      </c>
      <c r="Q5020" s="149">
        <v>44417.583449074074</v>
      </c>
      <c r="R5020" s="168">
        <v>378908</v>
      </c>
      <c r="S5020" s="151">
        <v>347210828</v>
      </c>
      <c r="T5020" s="153">
        <v>1.19860908212015E+16</v>
      </c>
      <c r="U5020" s="151" t="s">
        <v>32</v>
      </c>
      <c r="V5020" s="151"/>
      <c r="W5020" s="164" t="s">
        <v>13032</v>
      </c>
      <c r="X5020" s="36">
        <v>3645</v>
      </c>
      <c r="Y5020" s="24" t="e">
        <f>VLOOKUP(T5020,Buzon!C:C,1,FALSE)</f>
        <v>#N/A</v>
      </c>
      <c r="Z5020" s="13" t="e">
        <f>VLOOKUP(T5020,Buzon!C:Z,21,FALSE)</f>
        <v>#N/A</v>
      </c>
      <c r="AA5020" s="162" t="e">
        <f>VLOOKUP(T5020,Buzon!C:Z,22,FALSE)</f>
        <v>#N/A</v>
      </c>
      <c r="AB5020" s="162" t="e">
        <f>VLOOKUP(T5020,Buzon!C:Z,23,FALSE)</f>
        <v>#N/A</v>
      </c>
      <c r="AC5020" s="162" t="e">
        <f>VLOOKUP(T5020,Buzon!C:Z,24,FALSE)</f>
        <v>#N/A</v>
      </c>
      <c r="AD5020" s="146">
        <f>+H5020</f>
        <v>729</v>
      </c>
      <c r="AE5020" s="150">
        <v>8139649</v>
      </c>
    </row>
    <row r="5021" spans="1:31" s="150" customFormat="1" ht="12" customHeight="1" x14ac:dyDescent="0.25">
      <c r="A5021" s="151" t="s">
        <v>12452</v>
      </c>
      <c r="B5021" s="161" t="s">
        <v>9662</v>
      </c>
      <c r="C5021" s="161" t="s">
        <v>12483</v>
      </c>
      <c r="D5021" s="161">
        <v>2</v>
      </c>
      <c r="E5021" s="161" t="s">
        <v>12486</v>
      </c>
      <c r="F5021" s="161" t="s">
        <v>25</v>
      </c>
      <c r="G5021" s="151" t="s">
        <v>26</v>
      </c>
      <c r="H5021" s="156">
        <v>729</v>
      </c>
      <c r="I5021" s="151" t="s">
        <v>27</v>
      </c>
      <c r="J5021" s="161">
        <v>27701428229</v>
      </c>
      <c r="K5021" s="161" t="s">
        <v>12487</v>
      </c>
      <c r="L5021" s="151" t="s">
        <v>31</v>
      </c>
      <c r="M5021" s="161" t="s">
        <v>31</v>
      </c>
      <c r="N5021" s="161" t="s">
        <v>12456</v>
      </c>
      <c r="O5021" s="161">
        <v>11986</v>
      </c>
      <c r="P5021" s="149">
        <v>44417.844178240739</v>
      </c>
      <c r="Q5021" s="149">
        <v>44417.583449074074</v>
      </c>
      <c r="R5021" s="168">
        <v>378908</v>
      </c>
      <c r="S5021" s="151">
        <v>347210828</v>
      </c>
      <c r="T5021" s="153">
        <v>1.19860908212015E+16</v>
      </c>
      <c r="U5021" s="151" t="s">
        <v>32</v>
      </c>
      <c r="V5021" s="151"/>
      <c r="W5021" s="164" t="s">
        <v>13032</v>
      </c>
      <c r="X5021" s="36">
        <v>3645</v>
      </c>
      <c r="Y5021" s="24" t="e">
        <f>VLOOKUP(T5021,Buzon!C:C,1,FALSE)</f>
        <v>#N/A</v>
      </c>
      <c r="Z5021" s="13" t="e">
        <f>VLOOKUP(T5021,Buzon!C:Z,21,FALSE)</f>
        <v>#N/A</v>
      </c>
      <c r="AA5021" s="162" t="e">
        <f>VLOOKUP(T5021,Buzon!C:Z,22,FALSE)</f>
        <v>#N/A</v>
      </c>
      <c r="AB5021" s="162" t="e">
        <f>VLOOKUP(T5021,Buzon!C:Z,23,FALSE)</f>
        <v>#N/A</v>
      </c>
      <c r="AC5021" s="162" t="e">
        <f>VLOOKUP(T5021,Buzon!C:Z,24,FALSE)</f>
        <v>#N/A</v>
      </c>
      <c r="AD5021" s="146">
        <f>+H5021</f>
        <v>729</v>
      </c>
      <c r="AE5021" s="150">
        <v>8139649</v>
      </c>
    </row>
    <row r="5022" spans="1:31" s="150" customFormat="1" ht="12" customHeight="1" x14ac:dyDescent="0.25">
      <c r="A5022" s="151" t="s">
        <v>12452</v>
      </c>
      <c r="B5022" s="161" t="s">
        <v>9662</v>
      </c>
      <c r="C5022" s="161" t="s">
        <v>12483</v>
      </c>
      <c r="D5022" s="161">
        <v>3</v>
      </c>
      <c r="E5022" s="161" t="s">
        <v>12488</v>
      </c>
      <c r="F5022" s="161" t="s">
        <v>25</v>
      </c>
      <c r="G5022" s="151" t="s">
        <v>26</v>
      </c>
      <c r="H5022" s="156">
        <v>729</v>
      </c>
      <c r="I5022" s="151" t="s">
        <v>27</v>
      </c>
      <c r="J5022" s="161">
        <v>27701428230</v>
      </c>
      <c r="K5022" s="161" t="s">
        <v>12489</v>
      </c>
      <c r="L5022" s="151" t="s">
        <v>31</v>
      </c>
      <c r="M5022" s="161" t="s">
        <v>31</v>
      </c>
      <c r="N5022" s="161" t="s">
        <v>12456</v>
      </c>
      <c r="O5022" s="161">
        <v>11986</v>
      </c>
      <c r="P5022" s="149">
        <v>44417.844178240739</v>
      </c>
      <c r="Q5022" s="149">
        <v>44417.583449074074</v>
      </c>
      <c r="R5022" s="168">
        <v>378908</v>
      </c>
      <c r="S5022" s="151">
        <v>347210828</v>
      </c>
      <c r="T5022" s="153">
        <v>1.19860908212015E+16</v>
      </c>
      <c r="U5022" s="151" t="s">
        <v>32</v>
      </c>
      <c r="V5022" s="151"/>
      <c r="W5022" s="164" t="s">
        <v>13032</v>
      </c>
      <c r="X5022" s="36">
        <v>3645</v>
      </c>
      <c r="Y5022" s="24" t="e">
        <f>VLOOKUP(T5022,Buzon!C:C,1,FALSE)</f>
        <v>#N/A</v>
      </c>
      <c r="Z5022" s="13" t="e">
        <f>VLOOKUP(T5022,Buzon!C:Z,21,FALSE)</f>
        <v>#N/A</v>
      </c>
      <c r="AA5022" s="162" t="e">
        <f>VLOOKUP(T5022,Buzon!C:Z,22,FALSE)</f>
        <v>#N/A</v>
      </c>
      <c r="AB5022" s="162" t="e">
        <f>VLOOKUP(T5022,Buzon!C:Z,23,FALSE)</f>
        <v>#N/A</v>
      </c>
      <c r="AC5022" s="162" t="e">
        <f>VLOOKUP(T5022,Buzon!C:Z,24,FALSE)</f>
        <v>#N/A</v>
      </c>
      <c r="AD5022" s="146">
        <f>+H5022</f>
        <v>729</v>
      </c>
      <c r="AE5022" s="150">
        <v>8139649</v>
      </c>
    </row>
    <row r="5023" spans="1:31" s="150" customFormat="1" ht="12" customHeight="1" x14ac:dyDescent="0.25">
      <c r="A5023" s="151" t="s">
        <v>12452</v>
      </c>
      <c r="B5023" s="161" t="s">
        <v>9662</v>
      </c>
      <c r="C5023" s="161" t="s">
        <v>12483</v>
      </c>
      <c r="D5023" s="161">
        <v>4</v>
      </c>
      <c r="E5023" s="161" t="s">
        <v>12490</v>
      </c>
      <c r="F5023" s="161" t="s">
        <v>25</v>
      </c>
      <c r="G5023" s="151" t="s">
        <v>26</v>
      </c>
      <c r="H5023" s="156">
        <v>729</v>
      </c>
      <c r="I5023" s="151" t="s">
        <v>27</v>
      </c>
      <c r="J5023" s="161">
        <v>27701428231</v>
      </c>
      <c r="K5023" s="161" t="s">
        <v>12491</v>
      </c>
      <c r="L5023" s="151" t="s">
        <v>31</v>
      </c>
      <c r="M5023" s="161" t="s">
        <v>31</v>
      </c>
      <c r="N5023" s="161" t="s">
        <v>12456</v>
      </c>
      <c r="O5023" s="161">
        <v>11986</v>
      </c>
      <c r="P5023" s="149">
        <v>44417.844178240739</v>
      </c>
      <c r="Q5023" s="149">
        <v>44417.583449074074</v>
      </c>
      <c r="R5023" s="168">
        <v>378908</v>
      </c>
      <c r="S5023" s="151">
        <v>347210828</v>
      </c>
      <c r="T5023" s="153">
        <v>1.19860908212015E+16</v>
      </c>
      <c r="U5023" s="151" t="s">
        <v>32</v>
      </c>
      <c r="V5023" s="151"/>
      <c r="W5023" s="164" t="s">
        <v>13032</v>
      </c>
      <c r="X5023" s="36">
        <v>3645</v>
      </c>
      <c r="Y5023" s="24" t="e">
        <f>VLOOKUP(T5023,Buzon!C:C,1,FALSE)</f>
        <v>#N/A</v>
      </c>
      <c r="Z5023" s="13" t="e">
        <f>VLOOKUP(T5023,Buzon!C:Z,21,FALSE)</f>
        <v>#N/A</v>
      </c>
      <c r="AA5023" s="162" t="e">
        <f>VLOOKUP(T5023,Buzon!C:Z,22,FALSE)</f>
        <v>#N/A</v>
      </c>
      <c r="AB5023" s="162" t="e">
        <f>VLOOKUP(T5023,Buzon!C:Z,23,FALSE)</f>
        <v>#N/A</v>
      </c>
      <c r="AC5023" s="162" t="e">
        <f>VLOOKUP(T5023,Buzon!C:Z,24,FALSE)</f>
        <v>#N/A</v>
      </c>
      <c r="AD5023" s="146">
        <f>+H5023</f>
        <v>729</v>
      </c>
      <c r="AE5023" s="150">
        <v>8139649</v>
      </c>
    </row>
    <row r="5024" spans="1:31" s="150" customFormat="1" ht="12" customHeight="1" x14ac:dyDescent="0.25">
      <c r="A5024" s="151" t="s">
        <v>12452</v>
      </c>
      <c r="B5024" s="161" t="s">
        <v>9662</v>
      </c>
      <c r="C5024" s="161" t="s">
        <v>12483</v>
      </c>
      <c r="D5024" s="161">
        <v>5</v>
      </c>
      <c r="E5024" s="161" t="s">
        <v>12492</v>
      </c>
      <c r="F5024" s="161" t="s">
        <v>25</v>
      </c>
      <c r="G5024" s="151" t="s">
        <v>26</v>
      </c>
      <c r="H5024" s="156">
        <v>729</v>
      </c>
      <c r="I5024" s="151" t="s">
        <v>27</v>
      </c>
      <c r="J5024" s="161">
        <v>27701428232</v>
      </c>
      <c r="K5024" s="161" t="s">
        <v>12493</v>
      </c>
      <c r="L5024" s="151" t="s">
        <v>31</v>
      </c>
      <c r="M5024" s="161" t="s">
        <v>31</v>
      </c>
      <c r="N5024" s="161" t="s">
        <v>12456</v>
      </c>
      <c r="O5024" s="161">
        <v>11986</v>
      </c>
      <c r="P5024" s="149">
        <v>44417.844178240739</v>
      </c>
      <c r="Q5024" s="149">
        <v>44417.583449074074</v>
      </c>
      <c r="R5024" s="168">
        <v>378908</v>
      </c>
      <c r="S5024" s="151">
        <v>347210828</v>
      </c>
      <c r="T5024" s="153">
        <v>1.19860908212015E+16</v>
      </c>
      <c r="U5024" s="151" t="s">
        <v>32</v>
      </c>
      <c r="V5024" s="151"/>
      <c r="W5024" s="164" t="s">
        <v>13032</v>
      </c>
      <c r="X5024" s="36">
        <v>3645</v>
      </c>
      <c r="Y5024" s="24" t="e">
        <f>VLOOKUP(T5024,Buzon!C:C,1,FALSE)</f>
        <v>#N/A</v>
      </c>
      <c r="Z5024" s="13" t="e">
        <f>VLOOKUP(T5024,Buzon!C:Z,21,FALSE)</f>
        <v>#N/A</v>
      </c>
      <c r="AA5024" s="162" t="e">
        <f>VLOOKUP(T5024,Buzon!C:Z,22,FALSE)</f>
        <v>#N/A</v>
      </c>
      <c r="AB5024" s="162" t="e">
        <f>VLOOKUP(T5024,Buzon!C:Z,23,FALSE)</f>
        <v>#N/A</v>
      </c>
      <c r="AC5024" s="162" t="e">
        <f>VLOOKUP(T5024,Buzon!C:Z,24,FALSE)</f>
        <v>#N/A</v>
      </c>
      <c r="AD5024" s="146">
        <f>+H5024</f>
        <v>729</v>
      </c>
      <c r="AE5024" s="150">
        <v>8139649</v>
      </c>
    </row>
    <row r="5025" spans="1:31" s="150" customFormat="1" ht="12" customHeight="1" x14ac:dyDescent="0.25">
      <c r="A5025" s="151" t="s">
        <v>12452</v>
      </c>
      <c r="B5025" s="161" t="s">
        <v>9668</v>
      </c>
      <c r="C5025" s="161" t="s">
        <v>12494</v>
      </c>
      <c r="D5025" s="161">
        <v>5</v>
      </c>
      <c r="E5025" s="161" t="s">
        <v>6989</v>
      </c>
      <c r="F5025" s="161" t="s">
        <v>25</v>
      </c>
      <c r="G5025" s="151" t="s">
        <v>26</v>
      </c>
      <c r="H5025" s="156">
        <v>729</v>
      </c>
      <c r="I5025" s="151" t="s">
        <v>27</v>
      </c>
      <c r="J5025" s="161">
        <v>27701428988</v>
      </c>
      <c r="K5025" s="161" t="s">
        <v>12495</v>
      </c>
      <c r="L5025" s="151" t="s">
        <v>31</v>
      </c>
      <c r="M5025" s="161" t="s">
        <v>31</v>
      </c>
      <c r="N5025" s="161" t="s">
        <v>12456</v>
      </c>
      <c r="O5025" s="161">
        <v>11986</v>
      </c>
      <c r="P5025" s="149">
        <v>44418.822199074071</v>
      </c>
      <c r="Q5025" s="149">
        <v>44418.584907407407</v>
      </c>
      <c r="R5025" s="168">
        <v>8717</v>
      </c>
      <c r="S5025" s="151">
        <v>348026971</v>
      </c>
      <c r="T5025" s="153">
        <v>1.19861008211943E+16</v>
      </c>
      <c r="U5025" s="151" t="s">
        <v>32</v>
      </c>
      <c r="V5025" s="151"/>
      <c r="W5025" s="164" t="s">
        <v>13038</v>
      </c>
      <c r="X5025" s="36">
        <v>2187</v>
      </c>
      <c r="Y5025" s="24" t="e">
        <f>VLOOKUP(T5025,Buzon!C:C,1,FALSE)</f>
        <v>#N/A</v>
      </c>
      <c r="Z5025" s="13" t="e">
        <f>VLOOKUP(T5025,Buzon!C:Z,21,FALSE)</f>
        <v>#N/A</v>
      </c>
      <c r="AA5025" s="162" t="e">
        <f>VLOOKUP(T5025,Buzon!C:Z,22,FALSE)</f>
        <v>#N/A</v>
      </c>
      <c r="AB5025" s="162" t="e">
        <f>VLOOKUP(T5025,Buzon!C:Z,23,FALSE)</f>
        <v>#N/A</v>
      </c>
      <c r="AC5025" s="162" t="e">
        <f>VLOOKUP(T5025,Buzon!C:Z,24,FALSE)</f>
        <v>#N/A</v>
      </c>
      <c r="AD5025" s="146">
        <f>+H5025</f>
        <v>729</v>
      </c>
      <c r="AE5025" s="150">
        <v>8139649</v>
      </c>
    </row>
    <row r="5026" spans="1:31" s="150" customFormat="1" ht="12" customHeight="1" x14ac:dyDescent="0.25">
      <c r="A5026" s="151" t="s">
        <v>12452</v>
      </c>
      <c r="B5026" s="161" t="s">
        <v>9668</v>
      </c>
      <c r="C5026" s="161" t="s">
        <v>12494</v>
      </c>
      <c r="D5026" s="161">
        <v>6</v>
      </c>
      <c r="E5026" s="161" t="s">
        <v>6985</v>
      </c>
      <c r="F5026" s="161" t="s">
        <v>25</v>
      </c>
      <c r="G5026" s="151" t="s">
        <v>26</v>
      </c>
      <c r="H5026" s="156">
        <v>729</v>
      </c>
      <c r="I5026" s="151" t="s">
        <v>27</v>
      </c>
      <c r="J5026" s="161">
        <v>27701428989</v>
      </c>
      <c r="K5026" s="161" t="s">
        <v>12496</v>
      </c>
      <c r="L5026" s="151" t="s">
        <v>31</v>
      </c>
      <c r="M5026" s="161" t="s">
        <v>31</v>
      </c>
      <c r="N5026" s="161" t="s">
        <v>12456</v>
      </c>
      <c r="O5026" s="161">
        <v>11986</v>
      </c>
      <c r="P5026" s="149">
        <v>44418.822199074071</v>
      </c>
      <c r="Q5026" s="149">
        <v>44418.584907407407</v>
      </c>
      <c r="R5026" s="168">
        <v>8717</v>
      </c>
      <c r="S5026" s="151">
        <v>348026971</v>
      </c>
      <c r="T5026" s="153">
        <v>1.19861008211943E+16</v>
      </c>
      <c r="U5026" s="151" t="s">
        <v>32</v>
      </c>
      <c r="V5026" s="151"/>
      <c r="W5026" s="164" t="s">
        <v>13038</v>
      </c>
      <c r="X5026" s="36">
        <v>2187</v>
      </c>
      <c r="Y5026" s="24" t="e">
        <f>VLOOKUP(T5026,Buzon!C:C,1,FALSE)</f>
        <v>#N/A</v>
      </c>
      <c r="Z5026" s="13" t="e">
        <f>VLOOKUP(T5026,Buzon!C:Z,21,FALSE)</f>
        <v>#N/A</v>
      </c>
      <c r="AA5026" s="162" t="e">
        <f>VLOOKUP(T5026,Buzon!C:Z,22,FALSE)</f>
        <v>#N/A</v>
      </c>
      <c r="AB5026" s="162" t="e">
        <f>VLOOKUP(T5026,Buzon!C:Z,23,FALSE)</f>
        <v>#N/A</v>
      </c>
      <c r="AC5026" s="162" t="e">
        <f>VLOOKUP(T5026,Buzon!C:Z,24,FALSE)</f>
        <v>#N/A</v>
      </c>
      <c r="AD5026" s="146">
        <f>+H5026</f>
        <v>729</v>
      </c>
      <c r="AE5026" s="150">
        <v>8139649</v>
      </c>
    </row>
    <row r="5027" spans="1:31" s="150" customFormat="1" ht="12" customHeight="1" x14ac:dyDescent="0.25">
      <c r="A5027" s="151" t="s">
        <v>12452</v>
      </c>
      <c r="B5027" s="161" t="s">
        <v>9668</v>
      </c>
      <c r="C5027" s="161" t="s">
        <v>12494</v>
      </c>
      <c r="D5027" s="161">
        <v>7</v>
      </c>
      <c r="E5027" s="161" t="s">
        <v>12497</v>
      </c>
      <c r="F5027" s="161" t="s">
        <v>25</v>
      </c>
      <c r="G5027" s="151" t="s">
        <v>26</v>
      </c>
      <c r="H5027" s="156">
        <v>729</v>
      </c>
      <c r="I5027" s="151" t="s">
        <v>27</v>
      </c>
      <c r="J5027" s="161">
        <v>27701428990</v>
      </c>
      <c r="K5027" s="161" t="s">
        <v>12498</v>
      </c>
      <c r="L5027" s="151" t="s">
        <v>31</v>
      </c>
      <c r="M5027" s="161" t="s">
        <v>31</v>
      </c>
      <c r="N5027" s="161" t="s">
        <v>12456</v>
      </c>
      <c r="O5027" s="161">
        <v>11986</v>
      </c>
      <c r="P5027" s="149">
        <v>44418.822199074071</v>
      </c>
      <c r="Q5027" s="149">
        <v>44418.584907407407</v>
      </c>
      <c r="R5027" s="168">
        <v>8717</v>
      </c>
      <c r="S5027" s="151">
        <v>348026971</v>
      </c>
      <c r="T5027" s="153">
        <v>1.19861008211943E+16</v>
      </c>
      <c r="U5027" s="151" t="s">
        <v>32</v>
      </c>
      <c r="V5027" s="151"/>
      <c r="W5027" s="164" t="s">
        <v>13038</v>
      </c>
      <c r="X5027" s="36">
        <v>2187</v>
      </c>
      <c r="Y5027" s="24" t="e">
        <f>VLOOKUP(T5027,Buzon!C:C,1,FALSE)</f>
        <v>#N/A</v>
      </c>
      <c r="Z5027" s="13" t="e">
        <f>VLOOKUP(T5027,Buzon!C:Z,21,FALSE)</f>
        <v>#N/A</v>
      </c>
      <c r="AA5027" s="162" t="e">
        <f>VLOOKUP(T5027,Buzon!C:Z,22,FALSE)</f>
        <v>#N/A</v>
      </c>
      <c r="AB5027" s="162" t="e">
        <f>VLOOKUP(T5027,Buzon!C:Z,23,FALSE)</f>
        <v>#N/A</v>
      </c>
      <c r="AC5027" s="162" t="e">
        <f>VLOOKUP(T5027,Buzon!C:Z,24,FALSE)</f>
        <v>#N/A</v>
      </c>
      <c r="AD5027" s="146">
        <f>+H5027</f>
        <v>729</v>
      </c>
      <c r="AE5027" s="150">
        <v>8139649</v>
      </c>
    </row>
    <row r="5028" spans="1:31" s="150" customFormat="1" ht="12" customHeight="1" x14ac:dyDescent="0.25">
      <c r="A5028" s="151" t="s">
        <v>12499</v>
      </c>
      <c r="B5028" s="164" t="s">
        <v>9662</v>
      </c>
      <c r="C5028" s="164" t="s">
        <v>12500</v>
      </c>
      <c r="D5028" s="164">
        <v>16</v>
      </c>
      <c r="E5028" s="164" t="s">
        <v>12501</v>
      </c>
      <c r="F5028" s="164" t="s">
        <v>25</v>
      </c>
      <c r="G5028" s="151" t="s">
        <v>26</v>
      </c>
      <c r="H5028" s="156">
        <v>338</v>
      </c>
      <c r="I5028" s="151" t="s">
        <v>27</v>
      </c>
      <c r="J5028" s="164">
        <v>27701424845</v>
      </c>
      <c r="K5028" s="164" t="s">
        <v>12502</v>
      </c>
      <c r="L5028" s="151" t="s">
        <v>31</v>
      </c>
      <c r="M5028" s="164" t="s">
        <v>31</v>
      </c>
      <c r="N5028" s="164" t="s">
        <v>12503</v>
      </c>
      <c r="O5028" s="164">
        <v>10869</v>
      </c>
      <c r="P5028" s="149">
        <v>44413.316759259258</v>
      </c>
      <c r="Q5028" s="149">
        <v>44413.250034722223</v>
      </c>
      <c r="R5028" s="168">
        <v>2096</v>
      </c>
      <c r="S5028" s="151">
        <v>342516096</v>
      </c>
      <c r="T5028" s="153">
        <v>1.08690508210735E+16</v>
      </c>
      <c r="U5028" s="151" t="s">
        <v>32</v>
      </c>
      <c r="W5028" s="30" t="s">
        <v>13012</v>
      </c>
      <c r="X5028" s="202">
        <v>10981</v>
      </c>
      <c r="Y5028" s="24">
        <f>VLOOKUP(T5028,Buzon!C:C,1,FALSE)</f>
        <v>1.08690508210735E+16</v>
      </c>
      <c r="Z5028" s="13" t="str">
        <f>VLOOKUP(T5028,Buzon!C:Z,21,FALSE)</f>
        <v>AFIL.-008139649</v>
      </c>
      <c r="AA5028" s="162">
        <f>VLOOKUP(T5028,Buzon!C:Z,22,FALSE)</f>
        <v>64149</v>
      </c>
      <c r="AB5028" s="162">
        <f>VLOOKUP(T5028,Buzon!C:Z,23,FALSE)</f>
        <v>6082021</v>
      </c>
      <c r="AC5028" s="162" t="str">
        <f>VLOOKUP(T5028,Buzon!C:Z,24,FALSE)</f>
        <v>SANTANDER_3550</v>
      </c>
      <c r="AD5028" s="146">
        <f>+H5028</f>
        <v>338</v>
      </c>
      <c r="AE5028" s="150">
        <v>8139649</v>
      </c>
    </row>
    <row r="5029" spans="1:31" s="150" customFormat="1" ht="12" customHeight="1" x14ac:dyDescent="0.25">
      <c r="A5029" s="151" t="s">
        <v>12499</v>
      </c>
      <c r="B5029" s="164" t="s">
        <v>9668</v>
      </c>
      <c r="C5029" s="164" t="s">
        <v>12504</v>
      </c>
      <c r="D5029" s="164">
        <v>8</v>
      </c>
      <c r="E5029" s="164" t="s">
        <v>12505</v>
      </c>
      <c r="F5029" s="164" t="s">
        <v>25</v>
      </c>
      <c r="G5029" s="151" t="s">
        <v>26</v>
      </c>
      <c r="H5029" s="156">
        <v>338</v>
      </c>
      <c r="I5029" s="151" t="s">
        <v>27</v>
      </c>
      <c r="J5029" s="164">
        <v>27701424869</v>
      </c>
      <c r="K5029" s="164" t="s">
        <v>12506</v>
      </c>
      <c r="L5029" s="151" t="s">
        <v>31</v>
      </c>
      <c r="M5029" s="164" t="s">
        <v>31</v>
      </c>
      <c r="N5029" s="164" t="s">
        <v>12503</v>
      </c>
      <c r="O5029" s="164">
        <v>13668</v>
      </c>
      <c r="P5029" s="149">
        <v>44413.352210648147</v>
      </c>
      <c r="Q5029" s="149">
        <v>44413.252465277779</v>
      </c>
      <c r="R5029" s="168">
        <v>392166</v>
      </c>
      <c r="S5029" s="151">
        <v>342547000</v>
      </c>
      <c r="T5029" s="153">
        <v>1.36680508210826E+16</v>
      </c>
      <c r="U5029" s="151" t="s">
        <v>32</v>
      </c>
      <c r="W5029" s="30" t="s">
        <v>13012</v>
      </c>
      <c r="X5029" s="202">
        <v>10981</v>
      </c>
      <c r="Y5029" s="24">
        <f>VLOOKUP(T5029,Buzon!C:C,1,FALSE)</f>
        <v>1.36680508210826E+16</v>
      </c>
      <c r="Z5029" s="13" t="str">
        <f>VLOOKUP(T5029,Buzon!C:Z,21,FALSE)</f>
        <v>AFIL.-008139649</v>
      </c>
      <c r="AA5029" s="162">
        <f>VLOOKUP(T5029,Buzon!C:Z,22,FALSE)</f>
        <v>64149</v>
      </c>
      <c r="AB5029" s="162">
        <f>VLOOKUP(T5029,Buzon!C:Z,23,FALSE)</f>
        <v>6082021</v>
      </c>
      <c r="AC5029" s="162" t="str">
        <f>VLOOKUP(T5029,Buzon!C:Z,24,FALSE)</f>
        <v>SANTANDER_3550</v>
      </c>
      <c r="AD5029" s="146">
        <f>+H5029</f>
        <v>338</v>
      </c>
      <c r="AE5029" s="150">
        <v>8139649</v>
      </c>
    </row>
    <row r="5030" spans="1:31" s="150" customFormat="1" ht="12" customHeight="1" x14ac:dyDescent="0.25">
      <c r="A5030" s="151" t="s">
        <v>12499</v>
      </c>
      <c r="B5030" s="164" t="s">
        <v>9668</v>
      </c>
      <c r="C5030" s="164" t="s">
        <v>12504</v>
      </c>
      <c r="D5030" s="164">
        <v>1</v>
      </c>
      <c r="E5030" s="164" t="s">
        <v>12507</v>
      </c>
      <c r="F5030" s="164" t="s">
        <v>25</v>
      </c>
      <c r="G5030" s="151" t="s">
        <v>26</v>
      </c>
      <c r="H5030" s="156">
        <v>338</v>
      </c>
      <c r="I5030" s="151" t="s">
        <v>27</v>
      </c>
      <c r="J5030" s="164">
        <v>27701424870</v>
      </c>
      <c r="K5030" s="164" t="s">
        <v>12508</v>
      </c>
      <c r="L5030" s="151" t="s">
        <v>31</v>
      </c>
      <c r="M5030" s="164" t="s">
        <v>31</v>
      </c>
      <c r="N5030" s="164" t="s">
        <v>12503</v>
      </c>
      <c r="O5030" s="164">
        <v>13668</v>
      </c>
      <c r="P5030" s="149">
        <v>44413.353217592594</v>
      </c>
      <c r="Q5030" s="149">
        <v>44413.252465277779</v>
      </c>
      <c r="R5030" s="168">
        <v>83558</v>
      </c>
      <c r="S5030" s="151">
        <v>342548042</v>
      </c>
      <c r="T5030" s="153">
        <v>1.36680508210828E+16</v>
      </c>
      <c r="U5030" s="151" t="s">
        <v>32</v>
      </c>
      <c r="W5030" s="30" t="s">
        <v>13012</v>
      </c>
      <c r="X5030" s="202">
        <v>10981</v>
      </c>
      <c r="Y5030" s="24">
        <f>VLOOKUP(T5030,Buzon!C:C,1,FALSE)</f>
        <v>1.36680508210828E+16</v>
      </c>
      <c r="Z5030" s="13" t="str">
        <f>VLOOKUP(T5030,Buzon!C:Z,21,FALSE)</f>
        <v>AFIL.-008139649</v>
      </c>
      <c r="AA5030" s="162">
        <f>VLOOKUP(T5030,Buzon!C:Z,22,FALSE)</f>
        <v>64149</v>
      </c>
      <c r="AB5030" s="162">
        <f>VLOOKUP(T5030,Buzon!C:Z,23,FALSE)</f>
        <v>6082021</v>
      </c>
      <c r="AC5030" s="162" t="str">
        <f>VLOOKUP(T5030,Buzon!C:Z,24,FALSE)</f>
        <v>SANTANDER_3550</v>
      </c>
      <c r="AD5030" s="146">
        <f>+H5030</f>
        <v>338</v>
      </c>
      <c r="AE5030" s="150">
        <v>8139649</v>
      </c>
    </row>
    <row r="5031" spans="1:31" s="150" customFormat="1" ht="12" customHeight="1" x14ac:dyDescent="0.25">
      <c r="A5031" s="151" t="s">
        <v>12499</v>
      </c>
      <c r="B5031" s="164" t="s">
        <v>9668</v>
      </c>
      <c r="C5031" s="164" t="s">
        <v>12504</v>
      </c>
      <c r="D5031" s="164">
        <v>2</v>
      </c>
      <c r="E5031" s="164" t="s">
        <v>12509</v>
      </c>
      <c r="F5031" s="164" t="s">
        <v>25</v>
      </c>
      <c r="G5031" s="151" t="s">
        <v>26</v>
      </c>
      <c r="H5031" s="156">
        <v>338</v>
      </c>
      <c r="I5031" s="151" t="s">
        <v>27</v>
      </c>
      <c r="J5031" s="164">
        <v>27701424871</v>
      </c>
      <c r="K5031" s="164" t="s">
        <v>12510</v>
      </c>
      <c r="L5031" s="151" t="s">
        <v>31</v>
      </c>
      <c r="M5031" s="164" t="s">
        <v>31</v>
      </c>
      <c r="N5031" s="164" t="s">
        <v>12503</v>
      </c>
      <c r="O5031" s="164">
        <v>13668</v>
      </c>
      <c r="P5031" s="149">
        <v>44413.353217592594</v>
      </c>
      <c r="Q5031" s="149">
        <v>44413.252465277779</v>
      </c>
      <c r="R5031" s="168">
        <v>83558</v>
      </c>
      <c r="S5031" s="151">
        <v>342548042</v>
      </c>
      <c r="T5031" s="153">
        <v>1.36680508210828E+16</v>
      </c>
      <c r="U5031" s="151" t="s">
        <v>32</v>
      </c>
      <c r="W5031" s="30" t="s">
        <v>13012</v>
      </c>
      <c r="X5031" s="202">
        <v>10981</v>
      </c>
      <c r="Y5031" s="24">
        <f>VLOOKUP(T5031,Buzon!C:C,1,FALSE)</f>
        <v>1.36680508210828E+16</v>
      </c>
      <c r="Z5031" s="13" t="str">
        <f>VLOOKUP(T5031,Buzon!C:Z,21,FALSE)</f>
        <v>AFIL.-008139649</v>
      </c>
      <c r="AA5031" s="162">
        <f>VLOOKUP(T5031,Buzon!C:Z,22,FALSE)</f>
        <v>64149</v>
      </c>
      <c r="AB5031" s="162">
        <f>VLOOKUP(T5031,Buzon!C:Z,23,FALSE)</f>
        <v>6082021</v>
      </c>
      <c r="AC5031" s="162" t="str">
        <f>VLOOKUP(T5031,Buzon!C:Z,24,FALSE)</f>
        <v>SANTANDER_3550</v>
      </c>
      <c r="AD5031" s="146">
        <f>+H5031</f>
        <v>338</v>
      </c>
      <c r="AE5031" s="150">
        <v>8139649</v>
      </c>
    </row>
    <row r="5032" spans="1:31" s="150" customFormat="1" ht="12" customHeight="1" x14ac:dyDescent="0.25">
      <c r="A5032" s="151" t="s">
        <v>12499</v>
      </c>
      <c r="B5032" s="164" t="s">
        <v>9668</v>
      </c>
      <c r="C5032" s="164" t="s">
        <v>12511</v>
      </c>
      <c r="D5032" s="164">
        <v>1</v>
      </c>
      <c r="E5032" s="164" t="s">
        <v>12509</v>
      </c>
      <c r="F5032" s="164" t="s">
        <v>71</v>
      </c>
      <c r="G5032" s="151" t="s">
        <v>26</v>
      </c>
      <c r="H5032" s="156">
        <v>169</v>
      </c>
      <c r="I5032" s="151" t="s">
        <v>27</v>
      </c>
      <c r="J5032" s="164">
        <v>27701424872</v>
      </c>
      <c r="K5032" s="164" t="s">
        <v>12512</v>
      </c>
      <c r="L5032" s="151" t="s">
        <v>31</v>
      </c>
      <c r="M5032" s="164" t="s">
        <v>12503</v>
      </c>
      <c r="N5032" s="164" t="s">
        <v>31</v>
      </c>
      <c r="O5032" s="164">
        <v>13668</v>
      </c>
      <c r="P5032" s="149">
        <v>44413.35423611111</v>
      </c>
      <c r="Q5032" s="149">
        <v>44413.252465277779</v>
      </c>
      <c r="R5032" s="168">
        <v>310</v>
      </c>
      <c r="S5032" s="151">
        <v>342549047</v>
      </c>
      <c r="T5032" s="153">
        <v>1.36680508210829E+16</v>
      </c>
      <c r="U5032" s="151" t="s">
        <v>32</v>
      </c>
      <c r="W5032" s="30" t="s">
        <v>13012</v>
      </c>
      <c r="X5032" s="202">
        <v>10981</v>
      </c>
      <c r="Y5032" s="24">
        <f>VLOOKUP(T5032,Buzon!C:C,1,FALSE)</f>
        <v>1.36680508210829E+16</v>
      </c>
      <c r="Z5032" s="13" t="str">
        <f>VLOOKUP(T5032,Buzon!C:Z,21,FALSE)</f>
        <v>AFIL.-008139649</v>
      </c>
      <c r="AA5032" s="162">
        <f>VLOOKUP(T5032,Buzon!C:Z,22,FALSE)</f>
        <v>64149</v>
      </c>
      <c r="AB5032" s="162">
        <f>VLOOKUP(T5032,Buzon!C:Z,23,FALSE)</f>
        <v>6082021</v>
      </c>
      <c r="AC5032" s="162" t="str">
        <f>VLOOKUP(T5032,Buzon!C:Z,24,FALSE)</f>
        <v>SANTANDER_3550</v>
      </c>
      <c r="AD5032" s="146">
        <f>+H5032</f>
        <v>169</v>
      </c>
      <c r="AE5032" s="150">
        <v>8139649</v>
      </c>
    </row>
    <row r="5033" spans="1:31" s="150" customFormat="1" ht="12" customHeight="1" x14ac:dyDescent="0.25">
      <c r="A5033" s="151" t="s">
        <v>12499</v>
      </c>
      <c r="B5033" s="164" t="s">
        <v>9668</v>
      </c>
      <c r="C5033" s="164" t="s">
        <v>12511</v>
      </c>
      <c r="D5033" s="164">
        <v>2</v>
      </c>
      <c r="E5033" s="164" t="s">
        <v>12507</v>
      </c>
      <c r="F5033" s="164" t="s">
        <v>25</v>
      </c>
      <c r="G5033" s="151" t="s">
        <v>26</v>
      </c>
      <c r="H5033" s="156">
        <v>338</v>
      </c>
      <c r="I5033" s="151" t="s">
        <v>27</v>
      </c>
      <c r="J5033" s="164">
        <v>27701424873</v>
      </c>
      <c r="K5033" s="164" t="s">
        <v>12513</v>
      </c>
      <c r="L5033" s="151" t="s">
        <v>31</v>
      </c>
      <c r="M5033" s="164" t="s">
        <v>12503</v>
      </c>
      <c r="N5033" s="164" t="s">
        <v>31</v>
      </c>
      <c r="O5033" s="164">
        <v>13668</v>
      </c>
      <c r="P5033" s="149">
        <v>44413.35423611111</v>
      </c>
      <c r="Q5033" s="149">
        <v>44413.252465277779</v>
      </c>
      <c r="R5033" s="168">
        <v>310</v>
      </c>
      <c r="S5033" s="151">
        <v>342549047</v>
      </c>
      <c r="T5033" s="153">
        <v>1.36680508210829E+16</v>
      </c>
      <c r="U5033" s="151" t="s">
        <v>32</v>
      </c>
      <c r="W5033" s="30" t="s">
        <v>13012</v>
      </c>
      <c r="X5033" s="202">
        <v>10981</v>
      </c>
      <c r="Y5033" s="24">
        <f>VLOOKUP(T5033,Buzon!C:C,1,FALSE)</f>
        <v>1.36680508210829E+16</v>
      </c>
      <c r="Z5033" s="13" t="str">
        <f>VLOOKUP(T5033,Buzon!C:Z,21,FALSE)</f>
        <v>AFIL.-008139649</v>
      </c>
      <c r="AA5033" s="162">
        <f>VLOOKUP(T5033,Buzon!C:Z,22,FALSE)</f>
        <v>64149</v>
      </c>
      <c r="AB5033" s="162">
        <f>VLOOKUP(T5033,Buzon!C:Z,23,FALSE)</f>
        <v>6082021</v>
      </c>
      <c r="AC5033" s="162" t="str">
        <f>VLOOKUP(T5033,Buzon!C:Z,24,FALSE)</f>
        <v>SANTANDER_3550</v>
      </c>
      <c r="AD5033" s="146">
        <f>+H5033</f>
        <v>338</v>
      </c>
      <c r="AE5033" s="150">
        <v>8139649</v>
      </c>
    </row>
    <row r="5034" spans="1:31" s="150" customFormat="1" ht="12" customHeight="1" x14ac:dyDescent="0.25">
      <c r="A5034" s="151" t="s">
        <v>12499</v>
      </c>
      <c r="B5034" s="164" t="s">
        <v>9668</v>
      </c>
      <c r="C5034" s="164" t="s">
        <v>12514</v>
      </c>
      <c r="D5034" s="164">
        <v>18</v>
      </c>
      <c r="E5034" s="164" t="s">
        <v>12515</v>
      </c>
      <c r="F5034" s="164" t="s">
        <v>25</v>
      </c>
      <c r="G5034" s="151" t="s">
        <v>26</v>
      </c>
      <c r="H5034" s="156">
        <v>338</v>
      </c>
      <c r="I5034" s="151" t="s">
        <v>27</v>
      </c>
      <c r="J5034" s="164">
        <v>27701424913</v>
      </c>
      <c r="K5034" s="164" t="s">
        <v>12516</v>
      </c>
      <c r="L5034" s="151" t="s">
        <v>31</v>
      </c>
      <c r="M5034" s="164" t="s">
        <v>31</v>
      </c>
      <c r="N5034" s="164" t="s">
        <v>12503</v>
      </c>
      <c r="O5034" s="164">
        <v>13668</v>
      </c>
      <c r="P5034" s="149">
        <v>44413.39267361111</v>
      </c>
      <c r="Q5034" s="149">
        <v>44413.252465277779</v>
      </c>
      <c r="R5034" s="168">
        <v>698270</v>
      </c>
      <c r="S5034" s="151">
        <v>342590489</v>
      </c>
      <c r="T5034" s="153">
        <v>1.36680508210924E+16</v>
      </c>
      <c r="U5034" s="151" t="s">
        <v>32</v>
      </c>
      <c r="W5034" s="30" t="s">
        <v>13012</v>
      </c>
      <c r="X5034" s="202">
        <v>10981</v>
      </c>
      <c r="Y5034" s="24">
        <f>VLOOKUP(T5034,Buzon!C:C,1,FALSE)</f>
        <v>1.36680508210924E+16</v>
      </c>
      <c r="Z5034" s="13" t="str">
        <f>VLOOKUP(T5034,Buzon!C:Z,21,FALSE)</f>
        <v>AFIL.-008139649</v>
      </c>
      <c r="AA5034" s="162">
        <f>VLOOKUP(T5034,Buzon!C:Z,22,FALSE)</f>
        <v>64149</v>
      </c>
      <c r="AB5034" s="162">
        <f>VLOOKUP(T5034,Buzon!C:Z,23,FALSE)</f>
        <v>6082021</v>
      </c>
      <c r="AC5034" s="162" t="str">
        <f>VLOOKUP(T5034,Buzon!C:Z,24,FALSE)</f>
        <v>SANTANDER_3550</v>
      </c>
      <c r="AD5034" s="146">
        <f>+H5034</f>
        <v>338</v>
      </c>
      <c r="AE5034" s="150">
        <v>8139649</v>
      </c>
    </row>
    <row r="5035" spans="1:31" s="150" customFormat="1" ht="12" customHeight="1" x14ac:dyDescent="0.25">
      <c r="A5035" s="151" t="s">
        <v>12499</v>
      </c>
      <c r="B5035" s="164" t="s">
        <v>9662</v>
      </c>
      <c r="C5035" s="164" t="s">
        <v>12517</v>
      </c>
      <c r="D5035" s="164">
        <v>4</v>
      </c>
      <c r="E5035" s="164" t="s">
        <v>12518</v>
      </c>
      <c r="F5035" s="164" t="s">
        <v>71</v>
      </c>
      <c r="G5035" s="151" t="s">
        <v>26</v>
      </c>
      <c r="H5035" s="156">
        <v>169</v>
      </c>
      <c r="I5035" s="151" t="s">
        <v>27</v>
      </c>
      <c r="J5035" s="164">
        <v>27701424923</v>
      </c>
      <c r="K5035" s="164" t="s">
        <v>12519</v>
      </c>
      <c r="L5035" s="151" t="s">
        <v>31</v>
      </c>
      <c r="M5035" s="164" t="s">
        <v>31</v>
      </c>
      <c r="N5035" s="164" t="s">
        <v>12520</v>
      </c>
      <c r="O5035" s="164">
        <v>10869</v>
      </c>
      <c r="P5035" s="149">
        <v>44413.402546296296</v>
      </c>
      <c r="Q5035" s="149">
        <v>44413.250034722223</v>
      </c>
      <c r="R5035" s="168">
        <v>789092</v>
      </c>
      <c r="S5035" s="151">
        <v>342603007</v>
      </c>
      <c r="T5035" s="153">
        <v>1.08690508210939E+16</v>
      </c>
      <c r="U5035" s="151" t="s">
        <v>32</v>
      </c>
      <c r="W5035" s="30" t="s">
        <v>13012</v>
      </c>
      <c r="X5035" s="202">
        <v>10981</v>
      </c>
      <c r="Y5035" s="24">
        <f>VLOOKUP(T5035,Buzon!C:C,1,FALSE)</f>
        <v>1.08690508210939E+16</v>
      </c>
      <c r="Z5035" s="13" t="str">
        <f>VLOOKUP(T5035,Buzon!C:Z,21,FALSE)</f>
        <v>AFIL.-008139649</v>
      </c>
      <c r="AA5035" s="162">
        <f>VLOOKUP(T5035,Buzon!C:Z,22,FALSE)</f>
        <v>64149</v>
      </c>
      <c r="AB5035" s="162">
        <f>VLOOKUP(T5035,Buzon!C:Z,23,FALSE)</f>
        <v>6082021</v>
      </c>
      <c r="AC5035" s="162" t="str">
        <f>VLOOKUP(T5035,Buzon!C:Z,24,FALSE)</f>
        <v>SANTANDER_3550</v>
      </c>
      <c r="AD5035" s="146">
        <f>+H5035</f>
        <v>169</v>
      </c>
      <c r="AE5035" s="150">
        <v>8139649</v>
      </c>
    </row>
    <row r="5036" spans="1:31" s="150" customFormat="1" ht="12" customHeight="1" x14ac:dyDescent="0.25">
      <c r="A5036" s="151" t="s">
        <v>12499</v>
      </c>
      <c r="B5036" s="164" t="s">
        <v>9662</v>
      </c>
      <c r="C5036" s="164" t="s">
        <v>12521</v>
      </c>
      <c r="D5036" s="164">
        <v>4</v>
      </c>
      <c r="E5036" s="164" t="s">
        <v>12518</v>
      </c>
      <c r="F5036" s="164" t="s">
        <v>71</v>
      </c>
      <c r="G5036" s="151" t="s">
        <v>26</v>
      </c>
      <c r="H5036" s="156">
        <v>169</v>
      </c>
      <c r="I5036" s="151" t="s">
        <v>296</v>
      </c>
      <c r="J5036" s="164">
        <v>27701424924</v>
      </c>
      <c r="K5036" s="164" t="s">
        <v>12522</v>
      </c>
      <c r="L5036" s="151" t="s">
        <v>31</v>
      </c>
      <c r="M5036" s="164" t="s">
        <v>31</v>
      </c>
      <c r="N5036" s="164" t="s">
        <v>12520</v>
      </c>
      <c r="O5036" s="164">
        <v>10869</v>
      </c>
      <c r="P5036" s="149">
        <v>44413.40388888889</v>
      </c>
      <c r="Q5036" s="149">
        <v>44413.250034722223</v>
      </c>
      <c r="R5036" s="168">
        <v>27701424923</v>
      </c>
      <c r="S5036" s="151">
        <v>342603007</v>
      </c>
      <c r="T5036" s="153">
        <v>1.08690508210939E+16</v>
      </c>
      <c r="U5036" s="151" t="s">
        <v>32</v>
      </c>
      <c r="V5036" s="141"/>
      <c r="Y5036" s="24">
        <f>VLOOKUP(T5036,Buzon!C:C,1,FALSE)</f>
        <v>1.08690508210939E+16</v>
      </c>
      <c r="Z5036" s="13" t="str">
        <f>VLOOKUP(T5036,Buzon!C:Z,21,FALSE)</f>
        <v>AFIL.-008139649</v>
      </c>
      <c r="AA5036" s="162">
        <f>VLOOKUP(T5036,Buzon!C:Z,22,FALSE)</f>
        <v>64149</v>
      </c>
      <c r="AB5036" s="162">
        <f>VLOOKUP(T5036,Buzon!C:Z,23,FALSE)</f>
        <v>6082021</v>
      </c>
      <c r="AC5036" s="162" t="str">
        <f>VLOOKUP(T5036,Buzon!C:Z,24,FALSE)</f>
        <v>SANTANDER_3550</v>
      </c>
      <c r="AD5036" s="188"/>
      <c r="AE5036" s="150" t="e">
        <v>#N/A</v>
      </c>
    </row>
    <row r="5037" spans="1:31" s="150" customFormat="1" ht="12" customHeight="1" x14ac:dyDescent="0.25">
      <c r="A5037" s="151" t="s">
        <v>12499</v>
      </c>
      <c r="B5037" s="164" t="s">
        <v>9729</v>
      </c>
      <c r="C5037" s="164" t="s">
        <v>12523</v>
      </c>
      <c r="D5037" s="164">
        <v>15</v>
      </c>
      <c r="E5037" s="164" t="s">
        <v>12524</v>
      </c>
      <c r="F5037" s="164" t="s">
        <v>25</v>
      </c>
      <c r="G5037" s="151" t="s">
        <v>26</v>
      </c>
      <c r="H5037" s="156">
        <v>338</v>
      </c>
      <c r="I5037" s="151" t="s">
        <v>27</v>
      </c>
      <c r="J5037" s="164">
        <v>27701425004</v>
      </c>
      <c r="K5037" s="164" t="s">
        <v>12525</v>
      </c>
      <c r="L5037" s="151" t="s">
        <v>31</v>
      </c>
      <c r="M5037" s="164" t="s">
        <v>31</v>
      </c>
      <c r="N5037" s="164" t="s">
        <v>12503</v>
      </c>
      <c r="O5037" s="164">
        <v>12653</v>
      </c>
      <c r="P5037" s="149">
        <v>44413.47351851852</v>
      </c>
      <c r="Q5037" s="149">
        <v>44413.423032407409</v>
      </c>
      <c r="R5037" s="168">
        <v>15006</v>
      </c>
      <c r="S5037" s="151">
        <v>342695617</v>
      </c>
      <c r="T5037" s="153">
        <v>1.26530508211121E+16</v>
      </c>
      <c r="U5037" s="151" t="s">
        <v>32</v>
      </c>
      <c r="W5037" s="30" t="s">
        <v>13012</v>
      </c>
      <c r="X5037" s="202">
        <v>10981</v>
      </c>
      <c r="Y5037" s="24">
        <f>VLOOKUP(T5037,Buzon!C:C,1,FALSE)</f>
        <v>1.26530508211121E+16</v>
      </c>
      <c r="Z5037" s="13" t="str">
        <f>VLOOKUP(T5037,Buzon!C:Z,21,FALSE)</f>
        <v>AFIL.-008139649</v>
      </c>
      <c r="AA5037" s="162">
        <f>VLOOKUP(T5037,Buzon!C:Z,22,FALSE)</f>
        <v>64149</v>
      </c>
      <c r="AB5037" s="162">
        <f>VLOOKUP(T5037,Buzon!C:Z,23,FALSE)</f>
        <v>6082021</v>
      </c>
      <c r="AC5037" s="162" t="str">
        <f>VLOOKUP(T5037,Buzon!C:Z,24,FALSE)</f>
        <v>SANTANDER_3550</v>
      </c>
      <c r="AD5037" s="146">
        <f>+H5037</f>
        <v>338</v>
      </c>
      <c r="AE5037" s="150">
        <v>8139649</v>
      </c>
    </row>
    <row r="5038" spans="1:31" s="150" customFormat="1" ht="12" customHeight="1" x14ac:dyDescent="0.25">
      <c r="A5038" s="151" t="s">
        <v>12499</v>
      </c>
      <c r="B5038" s="164" t="s">
        <v>9729</v>
      </c>
      <c r="C5038" s="164" t="s">
        <v>12526</v>
      </c>
      <c r="D5038" s="164">
        <v>25</v>
      </c>
      <c r="E5038" s="164" t="s">
        <v>12527</v>
      </c>
      <c r="F5038" s="164" t="s">
        <v>219</v>
      </c>
      <c r="G5038" s="151" t="s">
        <v>26</v>
      </c>
      <c r="H5038" s="156">
        <v>169</v>
      </c>
      <c r="I5038" s="151" t="s">
        <v>27</v>
      </c>
      <c r="J5038" s="164">
        <v>27701425007</v>
      </c>
      <c r="K5038" s="164" t="s">
        <v>12528</v>
      </c>
      <c r="L5038" s="151" t="s">
        <v>31</v>
      </c>
      <c r="M5038" s="164" t="s">
        <v>31</v>
      </c>
      <c r="N5038" s="164" t="s">
        <v>12520</v>
      </c>
      <c r="O5038" s="164">
        <v>12653</v>
      </c>
      <c r="P5038" s="149">
        <v>44413.474930555552</v>
      </c>
      <c r="Q5038" s="149">
        <v>44413.423032407409</v>
      </c>
      <c r="R5038" s="168">
        <v>584755</v>
      </c>
      <c r="S5038" s="151">
        <v>342697446</v>
      </c>
      <c r="T5038" s="153">
        <v>1.26530508211123E+16</v>
      </c>
      <c r="U5038" s="151" t="s">
        <v>32</v>
      </c>
      <c r="W5038" s="30" t="s">
        <v>13012</v>
      </c>
      <c r="X5038" s="202">
        <v>10981</v>
      </c>
      <c r="Y5038" s="24">
        <f>VLOOKUP(T5038,Buzon!C:C,1,FALSE)</f>
        <v>1.26530508211123E+16</v>
      </c>
      <c r="Z5038" s="13" t="str">
        <f>VLOOKUP(T5038,Buzon!C:Z,21,FALSE)</f>
        <v>AFIL.-008139649</v>
      </c>
      <c r="AA5038" s="162">
        <f>VLOOKUP(T5038,Buzon!C:Z,22,FALSE)</f>
        <v>64149</v>
      </c>
      <c r="AB5038" s="162">
        <f>VLOOKUP(T5038,Buzon!C:Z,23,FALSE)</f>
        <v>6082021</v>
      </c>
      <c r="AC5038" s="162" t="str">
        <f>VLOOKUP(T5038,Buzon!C:Z,24,FALSE)</f>
        <v>SANTANDER_3550</v>
      </c>
      <c r="AD5038" s="146">
        <f>+H5038</f>
        <v>169</v>
      </c>
      <c r="AE5038" s="150">
        <v>8139649</v>
      </c>
    </row>
    <row r="5039" spans="1:31" s="150" customFormat="1" ht="12" customHeight="1" x14ac:dyDescent="0.25">
      <c r="A5039" s="151" t="s">
        <v>12499</v>
      </c>
      <c r="B5039" s="164" t="s">
        <v>9729</v>
      </c>
      <c r="C5039" s="164" t="s">
        <v>12529</v>
      </c>
      <c r="D5039" s="164">
        <v>27</v>
      </c>
      <c r="E5039" s="164" t="s">
        <v>12530</v>
      </c>
      <c r="F5039" s="164" t="s">
        <v>219</v>
      </c>
      <c r="G5039" s="151" t="s">
        <v>26</v>
      </c>
      <c r="H5039" s="156">
        <v>169</v>
      </c>
      <c r="I5039" s="151" t="s">
        <v>27</v>
      </c>
      <c r="J5039" s="164">
        <v>27701425010</v>
      </c>
      <c r="K5039" s="164" t="s">
        <v>12531</v>
      </c>
      <c r="L5039" s="151" t="s">
        <v>31</v>
      </c>
      <c r="M5039" s="164" t="s">
        <v>12520</v>
      </c>
      <c r="N5039" s="164" t="s">
        <v>31</v>
      </c>
      <c r="O5039" s="164">
        <v>12653</v>
      </c>
      <c r="P5039" s="149">
        <v>44413.475868055553</v>
      </c>
      <c r="Q5039" s="149">
        <v>44413.423032407409</v>
      </c>
      <c r="R5039" s="168">
        <v>596409</v>
      </c>
      <c r="S5039" s="151">
        <v>342698553</v>
      </c>
      <c r="T5039" s="153">
        <v>1.26530508211124E+16</v>
      </c>
      <c r="U5039" s="151" t="s">
        <v>32</v>
      </c>
      <c r="W5039" s="30" t="s">
        <v>13012</v>
      </c>
      <c r="X5039" s="202">
        <v>10981</v>
      </c>
      <c r="Y5039" s="24">
        <f>VLOOKUP(T5039,Buzon!C:C,1,FALSE)</f>
        <v>1.26530508211124E+16</v>
      </c>
      <c r="Z5039" s="13" t="str">
        <f>VLOOKUP(T5039,Buzon!C:Z,21,FALSE)</f>
        <v>AFIL.-008139649</v>
      </c>
      <c r="AA5039" s="162">
        <f>VLOOKUP(T5039,Buzon!C:Z,22,FALSE)</f>
        <v>64149</v>
      </c>
      <c r="AB5039" s="162">
        <f>VLOOKUP(T5039,Buzon!C:Z,23,FALSE)</f>
        <v>6082021</v>
      </c>
      <c r="AC5039" s="162" t="str">
        <f>VLOOKUP(T5039,Buzon!C:Z,24,FALSE)</f>
        <v>SANTANDER_3550</v>
      </c>
      <c r="AD5039" s="146">
        <f>+H5039</f>
        <v>169</v>
      </c>
      <c r="AE5039" s="150">
        <v>8139649</v>
      </c>
    </row>
    <row r="5040" spans="1:31" s="150" customFormat="1" ht="12" customHeight="1" x14ac:dyDescent="0.25">
      <c r="A5040" s="151" t="s">
        <v>12499</v>
      </c>
      <c r="B5040" s="164" t="s">
        <v>9668</v>
      </c>
      <c r="C5040" s="164" t="s">
        <v>12523</v>
      </c>
      <c r="D5040" s="164">
        <v>21</v>
      </c>
      <c r="E5040" s="164" t="s">
        <v>12532</v>
      </c>
      <c r="F5040" s="164" t="s">
        <v>25</v>
      </c>
      <c r="G5040" s="151" t="s">
        <v>26</v>
      </c>
      <c r="H5040" s="156">
        <v>338</v>
      </c>
      <c r="I5040" s="151" t="s">
        <v>27</v>
      </c>
      <c r="J5040" s="164">
        <v>27701425035</v>
      </c>
      <c r="K5040" s="164" t="s">
        <v>12533</v>
      </c>
      <c r="L5040" s="151" t="s">
        <v>31</v>
      </c>
      <c r="M5040" s="164" t="s">
        <v>31</v>
      </c>
      <c r="N5040" s="164" t="s">
        <v>12503</v>
      </c>
      <c r="O5040" s="164">
        <v>13668</v>
      </c>
      <c r="P5040" s="149">
        <v>44413.487615740742</v>
      </c>
      <c r="Q5040" s="149">
        <v>44413.252465277779</v>
      </c>
      <c r="R5040" s="168">
        <v>108914</v>
      </c>
      <c r="S5040" s="151">
        <v>342713532</v>
      </c>
      <c r="T5040" s="153">
        <v>1.36680508211141E+16</v>
      </c>
      <c r="U5040" s="151" t="s">
        <v>32</v>
      </c>
      <c r="W5040" s="30" t="s">
        <v>13012</v>
      </c>
      <c r="X5040" s="202">
        <v>10981</v>
      </c>
      <c r="Y5040" s="24">
        <f>VLOOKUP(T5040,Buzon!C:C,1,FALSE)</f>
        <v>1.36680508211141E+16</v>
      </c>
      <c r="Z5040" s="13" t="str">
        <f>VLOOKUP(T5040,Buzon!C:Z,21,FALSE)</f>
        <v>AFIL.-008139649</v>
      </c>
      <c r="AA5040" s="162">
        <f>VLOOKUP(T5040,Buzon!C:Z,22,FALSE)</f>
        <v>64149</v>
      </c>
      <c r="AB5040" s="162">
        <f>VLOOKUP(T5040,Buzon!C:Z,23,FALSE)</f>
        <v>6082021</v>
      </c>
      <c r="AC5040" s="162" t="str">
        <f>VLOOKUP(T5040,Buzon!C:Z,24,FALSE)</f>
        <v>SANTANDER_3550</v>
      </c>
      <c r="AD5040" s="146">
        <f>+H5040</f>
        <v>338</v>
      </c>
      <c r="AE5040" s="150">
        <v>8139649</v>
      </c>
    </row>
    <row r="5041" spans="1:31" s="150" customFormat="1" ht="12" customHeight="1" x14ac:dyDescent="0.25">
      <c r="A5041" s="151" t="s">
        <v>12499</v>
      </c>
      <c r="B5041" s="164" t="s">
        <v>9668</v>
      </c>
      <c r="C5041" s="164" t="s">
        <v>12523</v>
      </c>
      <c r="D5041" s="164">
        <v>22</v>
      </c>
      <c r="E5041" s="164" t="s">
        <v>12534</v>
      </c>
      <c r="F5041" s="164" t="s">
        <v>25</v>
      </c>
      <c r="G5041" s="151" t="s">
        <v>26</v>
      </c>
      <c r="H5041" s="156">
        <v>338</v>
      </c>
      <c r="I5041" s="151" t="s">
        <v>27</v>
      </c>
      <c r="J5041" s="164">
        <v>27701425036</v>
      </c>
      <c r="K5041" s="164" t="s">
        <v>12535</v>
      </c>
      <c r="L5041" s="151" t="s">
        <v>31</v>
      </c>
      <c r="M5041" s="164" t="s">
        <v>31</v>
      </c>
      <c r="N5041" s="164" t="s">
        <v>12503</v>
      </c>
      <c r="O5041" s="164">
        <v>13668</v>
      </c>
      <c r="P5041" s="149">
        <v>44413.487615740742</v>
      </c>
      <c r="Q5041" s="149">
        <v>44413.252465277779</v>
      </c>
      <c r="R5041" s="168">
        <v>108914</v>
      </c>
      <c r="S5041" s="151">
        <v>342713532</v>
      </c>
      <c r="T5041" s="153">
        <v>1.36680508211141E+16</v>
      </c>
      <c r="U5041" s="151" t="s">
        <v>32</v>
      </c>
      <c r="W5041" s="30" t="s">
        <v>13012</v>
      </c>
      <c r="X5041" s="202">
        <v>10981</v>
      </c>
      <c r="Y5041" s="24">
        <f>VLOOKUP(T5041,Buzon!C:C,1,FALSE)</f>
        <v>1.36680508211141E+16</v>
      </c>
      <c r="Z5041" s="13" t="str">
        <f>VLOOKUP(T5041,Buzon!C:Z,21,FALSE)</f>
        <v>AFIL.-008139649</v>
      </c>
      <c r="AA5041" s="162">
        <f>VLOOKUP(T5041,Buzon!C:Z,22,FALSE)</f>
        <v>64149</v>
      </c>
      <c r="AB5041" s="162">
        <f>VLOOKUP(T5041,Buzon!C:Z,23,FALSE)</f>
        <v>6082021</v>
      </c>
      <c r="AC5041" s="162" t="str">
        <f>VLOOKUP(T5041,Buzon!C:Z,24,FALSE)</f>
        <v>SANTANDER_3550</v>
      </c>
      <c r="AD5041" s="146">
        <f>+H5041</f>
        <v>338</v>
      </c>
      <c r="AE5041" s="150">
        <v>8139649</v>
      </c>
    </row>
    <row r="5042" spans="1:31" s="150" customFormat="1" ht="12" customHeight="1" x14ac:dyDescent="0.25">
      <c r="A5042" s="151" t="s">
        <v>12499</v>
      </c>
      <c r="B5042" s="164" t="s">
        <v>9668</v>
      </c>
      <c r="C5042" s="164" t="s">
        <v>12536</v>
      </c>
      <c r="D5042" s="164">
        <v>24</v>
      </c>
      <c r="E5042" s="164" t="s">
        <v>12537</v>
      </c>
      <c r="F5042" s="164" t="s">
        <v>25</v>
      </c>
      <c r="G5042" s="151" t="s">
        <v>26</v>
      </c>
      <c r="H5042" s="156">
        <v>338</v>
      </c>
      <c r="I5042" s="151" t="s">
        <v>27</v>
      </c>
      <c r="J5042" s="164">
        <v>27701425037</v>
      </c>
      <c r="K5042" s="164" t="s">
        <v>12538</v>
      </c>
      <c r="L5042" s="151" t="s">
        <v>31</v>
      </c>
      <c r="M5042" s="164" t="s">
        <v>31</v>
      </c>
      <c r="N5042" s="164" t="s">
        <v>12503</v>
      </c>
      <c r="O5042" s="164">
        <v>13668</v>
      </c>
      <c r="P5042" s="149">
        <v>44413.491099537037</v>
      </c>
      <c r="Q5042" s="149">
        <v>44413.252465277779</v>
      </c>
      <c r="R5042" s="168">
        <v>680083</v>
      </c>
      <c r="S5042" s="151">
        <v>342718057</v>
      </c>
      <c r="T5042" s="153">
        <v>1.36680508211146E+16</v>
      </c>
      <c r="U5042" s="151" t="s">
        <v>32</v>
      </c>
      <c r="W5042" s="30" t="s">
        <v>13012</v>
      </c>
      <c r="X5042" s="202">
        <v>10981</v>
      </c>
      <c r="Y5042" s="24">
        <f>VLOOKUP(T5042,Buzon!C:C,1,FALSE)</f>
        <v>1.36680508211146E+16</v>
      </c>
      <c r="Z5042" s="13" t="str">
        <f>VLOOKUP(T5042,Buzon!C:Z,21,FALSE)</f>
        <v>AFIL.-008139649</v>
      </c>
      <c r="AA5042" s="162">
        <f>VLOOKUP(T5042,Buzon!C:Z,22,FALSE)</f>
        <v>64149</v>
      </c>
      <c r="AB5042" s="162">
        <f>VLOOKUP(T5042,Buzon!C:Z,23,FALSE)</f>
        <v>6082021</v>
      </c>
      <c r="AC5042" s="162" t="str">
        <f>VLOOKUP(T5042,Buzon!C:Z,24,FALSE)</f>
        <v>SANTANDER_3550</v>
      </c>
      <c r="AD5042" s="146">
        <f>+H5042</f>
        <v>338</v>
      </c>
      <c r="AE5042" s="150">
        <v>8139649</v>
      </c>
    </row>
    <row r="5043" spans="1:31" s="150" customFormat="1" ht="12" customHeight="1" x14ac:dyDescent="0.25">
      <c r="A5043" s="151" t="s">
        <v>12499</v>
      </c>
      <c r="B5043" s="164" t="s">
        <v>9662</v>
      </c>
      <c r="C5043" s="164" t="s">
        <v>12539</v>
      </c>
      <c r="D5043" s="164">
        <v>7</v>
      </c>
      <c r="E5043" s="164" t="s">
        <v>12540</v>
      </c>
      <c r="F5043" s="164" t="s">
        <v>71</v>
      </c>
      <c r="G5043" s="151" t="s">
        <v>26</v>
      </c>
      <c r="H5043" s="156">
        <v>169</v>
      </c>
      <c r="I5043" s="151" t="s">
        <v>27</v>
      </c>
      <c r="J5043" s="164">
        <v>27701425089</v>
      </c>
      <c r="K5043" s="164" t="s">
        <v>12541</v>
      </c>
      <c r="L5043" s="151" t="s">
        <v>31</v>
      </c>
      <c r="M5043" s="164" t="s">
        <v>31</v>
      </c>
      <c r="N5043" s="164" t="s">
        <v>12542</v>
      </c>
      <c r="O5043" s="164">
        <v>10869</v>
      </c>
      <c r="P5043" s="149">
        <v>44413.519143518519</v>
      </c>
      <c r="Q5043" s="149">
        <v>44413.250034722223</v>
      </c>
      <c r="R5043" s="168">
        <v>73140</v>
      </c>
      <c r="S5043" s="151">
        <v>342767878</v>
      </c>
      <c r="T5043" s="153">
        <v>1.08690508211226E+16</v>
      </c>
      <c r="U5043" s="151" t="s">
        <v>32</v>
      </c>
      <c r="W5043" s="30" t="s">
        <v>13012</v>
      </c>
      <c r="X5043" s="202">
        <v>10981</v>
      </c>
      <c r="Y5043" s="24">
        <f>VLOOKUP(T5043,Buzon!C:C,1,FALSE)</f>
        <v>1.08690508211226E+16</v>
      </c>
      <c r="Z5043" s="13" t="str">
        <f>VLOOKUP(T5043,Buzon!C:Z,21,FALSE)</f>
        <v>AFIL.-008139649</v>
      </c>
      <c r="AA5043" s="162">
        <f>VLOOKUP(T5043,Buzon!C:Z,22,FALSE)</f>
        <v>64149</v>
      </c>
      <c r="AB5043" s="162">
        <f>VLOOKUP(T5043,Buzon!C:Z,23,FALSE)</f>
        <v>6082021</v>
      </c>
      <c r="AC5043" s="162" t="str">
        <f>VLOOKUP(T5043,Buzon!C:Z,24,FALSE)</f>
        <v>SANTANDER_3550</v>
      </c>
      <c r="AD5043" s="146">
        <f>+H5043</f>
        <v>169</v>
      </c>
      <c r="AE5043" s="150">
        <v>8139649</v>
      </c>
    </row>
    <row r="5044" spans="1:31" s="150" customFormat="1" ht="12" customHeight="1" x14ac:dyDescent="0.25">
      <c r="A5044" s="151" t="s">
        <v>12499</v>
      </c>
      <c r="B5044" s="164" t="s">
        <v>9662</v>
      </c>
      <c r="C5044" s="164" t="s">
        <v>12539</v>
      </c>
      <c r="D5044" s="164">
        <v>8</v>
      </c>
      <c r="E5044" s="164" t="s">
        <v>12543</v>
      </c>
      <c r="F5044" s="164" t="s">
        <v>71</v>
      </c>
      <c r="G5044" s="151" t="s">
        <v>26</v>
      </c>
      <c r="H5044" s="156">
        <v>169</v>
      </c>
      <c r="I5044" s="151" t="s">
        <v>27</v>
      </c>
      <c r="J5044" s="164">
        <v>27701425090</v>
      </c>
      <c r="K5044" s="164" t="s">
        <v>12544</v>
      </c>
      <c r="L5044" s="151" t="s">
        <v>31</v>
      </c>
      <c r="M5044" s="164" t="s">
        <v>31</v>
      </c>
      <c r="N5044" s="164" t="s">
        <v>12542</v>
      </c>
      <c r="O5044" s="164">
        <v>10869</v>
      </c>
      <c r="P5044" s="149">
        <v>44413.519143518519</v>
      </c>
      <c r="Q5044" s="149">
        <v>44413.250034722223</v>
      </c>
      <c r="R5044" s="168">
        <v>73140</v>
      </c>
      <c r="S5044" s="151">
        <v>342767878</v>
      </c>
      <c r="T5044" s="153">
        <v>1.08690508211226E+16</v>
      </c>
      <c r="U5044" s="151" t="s">
        <v>32</v>
      </c>
      <c r="W5044" s="30" t="s">
        <v>13012</v>
      </c>
      <c r="X5044" s="202">
        <v>10981</v>
      </c>
      <c r="Y5044" s="24">
        <f>VLOOKUP(T5044,Buzon!C:C,1,FALSE)</f>
        <v>1.08690508211226E+16</v>
      </c>
      <c r="Z5044" s="13" t="str">
        <f>VLOOKUP(T5044,Buzon!C:Z,21,FALSE)</f>
        <v>AFIL.-008139649</v>
      </c>
      <c r="AA5044" s="162">
        <f>VLOOKUP(T5044,Buzon!C:Z,22,FALSE)</f>
        <v>64149</v>
      </c>
      <c r="AB5044" s="162">
        <f>VLOOKUP(T5044,Buzon!C:Z,23,FALSE)</f>
        <v>6082021</v>
      </c>
      <c r="AC5044" s="162" t="str">
        <f>VLOOKUP(T5044,Buzon!C:Z,24,FALSE)</f>
        <v>SANTANDER_3550</v>
      </c>
      <c r="AD5044" s="146">
        <f>+H5044</f>
        <v>169</v>
      </c>
      <c r="AE5044" s="150">
        <v>8139649</v>
      </c>
    </row>
    <row r="5045" spans="1:31" s="150" customFormat="1" ht="12" customHeight="1" x14ac:dyDescent="0.25">
      <c r="A5045" s="151" t="s">
        <v>12499</v>
      </c>
      <c r="B5045" s="164" t="s">
        <v>9668</v>
      </c>
      <c r="C5045" s="164" t="s">
        <v>12536</v>
      </c>
      <c r="D5045" s="164">
        <v>11</v>
      </c>
      <c r="E5045" s="164" t="s">
        <v>12545</v>
      </c>
      <c r="F5045" s="164" t="s">
        <v>25</v>
      </c>
      <c r="G5045" s="151" t="s">
        <v>26</v>
      </c>
      <c r="H5045" s="156">
        <v>338</v>
      </c>
      <c r="I5045" s="151" t="s">
        <v>27</v>
      </c>
      <c r="J5045" s="164">
        <v>27701425108</v>
      </c>
      <c r="K5045" s="164" t="s">
        <v>12546</v>
      </c>
      <c r="L5045" s="151" t="s">
        <v>31</v>
      </c>
      <c r="M5045" s="164" t="s">
        <v>31</v>
      </c>
      <c r="N5045" s="164" t="s">
        <v>12542</v>
      </c>
      <c r="O5045" s="164">
        <v>13668</v>
      </c>
      <c r="P5045" s="149">
        <v>44413.530115740738</v>
      </c>
      <c r="Q5045" s="149">
        <v>44413.252465277779</v>
      </c>
      <c r="R5045" s="168">
        <v>360463</v>
      </c>
      <c r="S5045" s="151">
        <v>342786864</v>
      </c>
      <c r="T5045" s="153">
        <v>1.36680508211242E+16</v>
      </c>
      <c r="U5045" s="151" t="s">
        <v>32</v>
      </c>
      <c r="W5045" s="30" t="s">
        <v>13012</v>
      </c>
      <c r="X5045" s="202">
        <v>10981</v>
      </c>
      <c r="Y5045" s="24">
        <f>VLOOKUP(T5045,Buzon!C:C,1,FALSE)</f>
        <v>1.36680508211242E+16</v>
      </c>
      <c r="Z5045" s="13" t="str">
        <f>VLOOKUP(T5045,Buzon!C:Z,21,FALSE)</f>
        <v>AFIL.-008139649</v>
      </c>
      <c r="AA5045" s="162">
        <f>VLOOKUP(T5045,Buzon!C:Z,22,FALSE)</f>
        <v>64149</v>
      </c>
      <c r="AB5045" s="162">
        <f>VLOOKUP(T5045,Buzon!C:Z,23,FALSE)</f>
        <v>6082021</v>
      </c>
      <c r="AC5045" s="162" t="str">
        <f>VLOOKUP(T5045,Buzon!C:Z,24,FALSE)</f>
        <v>SANTANDER_3550</v>
      </c>
      <c r="AD5045" s="146">
        <f>+H5045</f>
        <v>338</v>
      </c>
      <c r="AE5045" s="150">
        <v>8139649</v>
      </c>
    </row>
    <row r="5046" spans="1:31" s="150" customFormat="1" ht="12" customHeight="1" x14ac:dyDescent="0.25">
      <c r="A5046" s="151" t="s">
        <v>12499</v>
      </c>
      <c r="B5046" s="164" t="s">
        <v>9668</v>
      </c>
      <c r="C5046" s="164" t="s">
        <v>12536</v>
      </c>
      <c r="D5046" s="164">
        <v>12</v>
      </c>
      <c r="E5046" s="164" t="s">
        <v>12547</v>
      </c>
      <c r="F5046" s="164" t="s">
        <v>25</v>
      </c>
      <c r="G5046" s="151" t="s">
        <v>26</v>
      </c>
      <c r="H5046" s="156">
        <v>338</v>
      </c>
      <c r="I5046" s="151" t="s">
        <v>27</v>
      </c>
      <c r="J5046" s="164">
        <v>27701425109</v>
      </c>
      <c r="K5046" s="164" t="s">
        <v>12548</v>
      </c>
      <c r="L5046" s="151" t="s">
        <v>31</v>
      </c>
      <c r="M5046" s="164" t="s">
        <v>31</v>
      </c>
      <c r="N5046" s="164" t="s">
        <v>12542</v>
      </c>
      <c r="O5046" s="164">
        <v>13668</v>
      </c>
      <c r="P5046" s="149">
        <v>44413.530115740738</v>
      </c>
      <c r="Q5046" s="149">
        <v>44413.252465277779</v>
      </c>
      <c r="R5046" s="168">
        <v>360463</v>
      </c>
      <c r="S5046" s="151">
        <v>342786864</v>
      </c>
      <c r="T5046" s="153">
        <v>1.36680508211242E+16</v>
      </c>
      <c r="U5046" s="151" t="s">
        <v>32</v>
      </c>
      <c r="W5046" s="30" t="s">
        <v>13012</v>
      </c>
      <c r="X5046" s="202">
        <v>10981</v>
      </c>
      <c r="Y5046" s="24">
        <f>VLOOKUP(T5046,Buzon!C:C,1,FALSE)</f>
        <v>1.36680508211242E+16</v>
      </c>
      <c r="Z5046" s="13" t="str">
        <f>VLOOKUP(T5046,Buzon!C:Z,21,FALSE)</f>
        <v>AFIL.-008139649</v>
      </c>
      <c r="AA5046" s="162">
        <f>VLOOKUP(T5046,Buzon!C:Z,22,FALSE)</f>
        <v>64149</v>
      </c>
      <c r="AB5046" s="162">
        <f>VLOOKUP(T5046,Buzon!C:Z,23,FALSE)</f>
        <v>6082021</v>
      </c>
      <c r="AC5046" s="162" t="str">
        <f>VLOOKUP(T5046,Buzon!C:Z,24,FALSE)</f>
        <v>SANTANDER_3550</v>
      </c>
      <c r="AD5046" s="146">
        <f>+H5046</f>
        <v>338</v>
      </c>
      <c r="AE5046" s="150">
        <v>8139649</v>
      </c>
    </row>
    <row r="5047" spans="1:31" s="150" customFormat="1" ht="12" customHeight="1" x14ac:dyDescent="0.25">
      <c r="A5047" s="151" t="s">
        <v>12499</v>
      </c>
      <c r="B5047" s="164" t="s">
        <v>9668</v>
      </c>
      <c r="C5047" s="164" t="s">
        <v>12549</v>
      </c>
      <c r="D5047" s="164">
        <v>19</v>
      </c>
      <c r="E5047" s="164" t="s">
        <v>12322</v>
      </c>
      <c r="F5047" s="164" t="s">
        <v>25</v>
      </c>
      <c r="G5047" s="151" t="s">
        <v>26</v>
      </c>
      <c r="H5047" s="156">
        <v>270</v>
      </c>
      <c r="I5047" s="151" t="s">
        <v>27</v>
      </c>
      <c r="J5047" s="164">
        <v>27701425120</v>
      </c>
      <c r="K5047" s="164" t="s">
        <v>12550</v>
      </c>
      <c r="L5047" s="151" t="s">
        <v>31</v>
      </c>
      <c r="M5047" s="164" t="s">
        <v>31</v>
      </c>
      <c r="N5047" s="164" t="s">
        <v>12503</v>
      </c>
      <c r="O5047" s="164">
        <v>13668</v>
      </c>
      <c r="P5047" s="149">
        <v>44413.535763888889</v>
      </c>
      <c r="Q5047" s="149">
        <v>44413.252465277779</v>
      </c>
      <c r="R5047" s="168">
        <v>423917</v>
      </c>
      <c r="S5047" s="151">
        <v>342797716</v>
      </c>
      <c r="T5047" s="153">
        <v>1.3668050821125E+16</v>
      </c>
      <c r="U5047" s="151" t="s">
        <v>32</v>
      </c>
      <c r="W5047" s="30" t="s">
        <v>13012</v>
      </c>
      <c r="X5047" s="202">
        <v>10981</v>
      </c>
      <c r="Y5047" s="24">
        <f>VLOOKUP(T5047,Buzon!C:C,1,FALSE)</f>
        <v>1.3668050821125E+16</v>
      </c>
      <c r="Z5047" s="13" t="str">
        <f>VLOOKUP(T5047,Buzon!C:Z,21,FALSE)</f>
        <v>AFIL.-008139649</v>
      </c>
      <c r="AA5047" s="162">
        <f>VLOOKUP(T5047,Buzon!C:Z,22,FALSE)</f>
        <v>64149</v>
      </c>
      <c r="AB5047" s="162">
        <f>VLOOKUP(T5047,Buzon!C:Z,23,FALSE)</f>
        <v>6082021</v>
      </c>
      <c r="AC5047" s="162" t="str">
        <f>VLOOKUP(T5047,Buzon!C:Z,24,FALSE)</f>
        <v>SANTANDER_3550</v>
      </c>
      <c r="AD5047" s="146">
        <f>+H5047</f>
        <v>270</v>
      </c>
      <c r="AE5047" s="150">
        <v>8139649</v>
      </c>
    </row>
    <row r="5048" spans="1:31" s="150" customFormat="1" ht="12" customHeight="1" x14ac:dyDescent="0.25">
      <c r="A5048" s="151" t="s">
        <v>12499</v>
      </c>
      <c r="B5048" s="164" t="s">
        <v>9668</v>
      </c>
      <c r="C5048" s="164" t="s">
        <v>12549</v>
      </c>
      <c r="D5048" s="164">
        <v>20</v>
      </c>
      <c r="E5048" s="164" t="s">
        <v>12551</v>
      </c>
      <c r="F5048" s="164" t="s">
        <v>25</v>
      </c>
      <c r="G5048" s="151" t="s">
        <v>26</v>
      </c>
      <c r="H5048" s="156">
        <v>270</v>
      </c>
      <c r="I5048" s="151" t="s">
        <v>27</v>
      </c>
      <c r="J5048" s="164">
        <v>27701425121</v>
      </c>
      <c r="K5048" s="164" t="s">
        <v>12552</v>
      </c>
      <c r="L5048" s="151" t="s">
        <v>31</v>
      </c>
      <c r="M5048" s="164" t="s">
        <v>31</v>
      </c>
      <c r="N5048" s="164" t="s">
        <v>12503</v>
      </c>
      <c r="O5048" s="164">
        <v>13668</v>
      </c>
      <c r="P5048" s="149">
        <v>44413.535763888889</v>
      </c>
      <c r="Q5048" s="149">
        <v>44413.252465277779</v>
      </c>
      <c r="R5048" s="168">
        <v>423917</v>
      </c>
      <c r="S5048" s="151">
        <v>342797716</v>
      </c>
      <c r="T5048" s="153">
        <v>1.3668050821125E+16</v>
      </c>
      <c r="U5048" s="151" t="s">
        <v>32</v>
      </c>
      <c r="W5048" s="30" t="s">
        <v>13012</v>
      </c>
      <c r="X5048" s="202">
        <v>10981</v>
      </c>
      <c r="Y5048" s="24">
        <f>VLOOKUP(T5048,Buzon!C:C,1,FALSE)</f>
        <v>1.3668050821125E+16</v>
      </c>
      <c r="Z5048" s="13" t="str">
        <f>VLOOKUP(T5048,Buzon!C:Z,21,FALSE)</f>
        <v>AFIL.-008139649</v>
      </c>
      <c r="AA5048" s="162">
        <f>VLOOKUP(T5048,Buzon!C:Z,22,FALSE)</f>
        <v>64149</v>
      </c>
      <c r="AB5048" s="162">
        <f>VLOOKUP(T5048,Buzon!C:Z,23,FALSE)</f>
        <v>6082021</v>
      </c>
      <c r="AC5048" s="162" t="str">
        <f>VLOOKUP(T5048,Buzon!C:Z,24,FALSE)</f>
        <v>SANTANDER_3550</v>
      </c>
      <c r="AD5048" s="146">
        <f>+H5048</f>
        <v>270</v>
      </c>
      <c r="AE5048" s="150">
        <v>8139649</v>
      </c>
    </row>
    <row r="5049" spans="1:31" s="150" customFormat="1" ht="12" customHeight="1" x14ac:dyDescent="0.25">
      <c r="A5049" s="151" t="s">
        <v>12499</v>
      </c>
      <c r="B5049" s="164" t="s">
        <v>9662</v>
      </c>
      <c r="C5049" s="164" t="s">
        <v>12526</v>
      </c>
      <c r="D5049" s="164">
        <v>5</v>
      </c>
      <c r="E5049" s="164" t="s">
        <v>12553</v>
      </c>
      <c r="F5049" s="164" t="s">
        <v>25</v>
      </c>
      <c r="G5049" s="151" t="s">
        <v>26</v>
      </c>
      <c r="H5049" s="156">
        <v>270</v>
      </c>
      <c r="I5049" s="151" t="s">
        <v>27</v>
      </c>
      <c r="J5049" s="164">
        <v>27701425185</v>
      </c>
      <c r="K5049" s="164" t="s">
        <v>12554</v>
      </c>
      <c r="L5049" s="151" t="s">
        <v>31</v>
      </c>
      <c r="M5049" s="164" t="s">
        <v>31</v>
      </c>
      <c r="N5049" s="164" t="s">
        <v>12503</v>
      </c>
      <c r="O5049" s="164">
        <v>11094</v>
      </c>
      <c r="P5049" s="149">
        <v>44413.590092592596</v>
      </c>
      <c r="Q5049" s="149">
        <v>44413.584097222221</v>
      </c>
      <c r="R5049" s="168" t="s">
        <v>7581</v>
      </c>
      <c r="S5049" s="151">
        <v>342887418</v>
      </c>
      <c r="T5049" s="153">
        <v>1.10940508211409E+16</v>
      </c>
      <c r="U5049" s="151" t="s">
        <v>32</v>
      </c>
      <c r="W5049" s="30" t="s">
        <v>13012</v>
      </c>
      <c r="X5049" s="202">
        <v>10981</v>
      </c>
      <c r="Y5049" s="24">
        <f>VLOOKUP(T5049,Buzon!C:C,1,FALSE)</f>
        <v>1.10940508211409E+16</v>
      </c>
      <c r="Z5049" s="13" t="str">
        <f>VLOOKUP(T5049,Buzon!C:Z,21,FALSE)</f>
        <v>AFIL.-008139649</v>
      </c>
      <c r="AA5049" s="162">
        <f>VLOOKUP(T5049,Buzon!C:Z,22,FALSE)</f>
        <v>64149</v>
      </c>
      <c r="AB5049" s="162">
        <f>VLOOKUP(T5049,Buzon!C:Z,23,FALSE)</f>
        <v>6082021</v>
      </c>
      <c r="AC5049" s="162" t="str">
        <f>VLOOKUP(T5049,Buzon!C:Z,24,FALSE)</f>
        <v>SANTANDER_3550</v>
      </c>
      <c r="AD5049" s="146">
        <f>+H5049</f>
        <v>270</v>
      </c>
      <c r="AE5049" s="150">
        <v>8139649</v>
      </c>
    </row>
    <row r="5050" spans="1:31" s="150" customFormat="1" ht="12" customHeight="1" x14ac:dyDescent="0.25">
      <c r="A5050" s="151" t="s">
        <v>12499</v>
      </c>
      <c r="B5050" s="164" t="s">
        <v>9662</v>
      </c>
      <c r="C5050" s="164" t="s">
        <v>12555</v>
      </c>
      <c r="D5050" s="164">
        <v>5</v>
      </c>
      <c r="E5050" s="164" t="s">
        <v>12556</v>
      </c>
      <c r="F5050" s="164" t="s">
        <v>47</v>
      </c>
      <c r="G5050" s="151" t="s">
        <v>26</v>
      </c>
      <c r="H5050" s="156">
        <v>169</v>
      </c>
      <c r="I5050" s="151" t="s">
        <v>27</v>
      </c>
      <c r="J5050" s="164">
        <v>27701425197</v>
      </c>
      <c r="K5050" s="164" t="s">
        <v>12557</v>
      </c>
      <c r="L5050" s="151" t="s">
        <v>31</v>
      </c>
      <c r="M5050" s="164" t="s">
        <v>31</v>
      </c>
      <c r="N5050" s="164" t="s">
        <v>12542</v>
      </c>
      <c r="O5050" s="164">
        <v>11094</v>
      </c>
      <c r="P5050" s="149">
        <v>44413.606666666667</v>
      </c>
      <c r="Q5050" s="149">
        <v>44413.584097222221</v>
      </c>
      <c r="R5050" s="168">
        <v>341401</v>
      </c>
      <c r="S5050" s="151">
        <v>342912620</v>
      </c>
      <c r="T5050" s="153">
        <v>1.10940508211433E+16</v>
      </c>
      <c r="U5050" s="151" t="s">
        <v>32</v>
      </c>
      <c r="W5050" s="30" t="s">
        <v>13012</v>
      </c>
      <c r="X5050" s="202">
        <v>10981</v>
      </c>
      <c r="Y5050" s="24">
        <f>VLOOKUP(T5050,Buzon!C:C,1,FALSE)</f>
        <v>1.10940508211433E+16</v>
      </c>
      <c r="Z5050" s="13" t="str">
        <f>VLOOKUP(T5050,Buzon!C:Z,21,FALSE)</f>
        <v>AFIL.-008139649</v>
      </c>
      <c r="AA5050" s="162">
        <f>VLOOKUP(T5050,Buzon!C:Z,22,FALSE)</f>
        <v>64149</v>
      </c>
      <c r="AB5050" s="162">
        <f>VLOOKUP(T5050,Buzon!C:Z,23,FALSE)</f>
        <v>6082021</v>
      </c>
      <c r="AC5050" s="162" t="str">
        <f>VLOOKUP(T5050,Buzon!C:Z,24,FALSE)</f>
        <v>SANTANDER_3550</v>
      </c>
      <c r="AD5050" s="146">
        <f>+H5050</f>
        <v>169</v>
      </c>
      <c r="AE5050" s="150">
        <v>8139649</v>
      </c>
    </row>
    <row r="5051" spans="1:31" s="150" customFormat="1" ht="12" customHeight="1" x14ac:dyDescent="0.25">
      <c r="A5051" s="151" t="s">
        <v>12499</v>
      </c>
      <c r="B5051" s="164" t="s">
        <v>9662</v>
      </c>
      <c r="C5051" s="164" t="s">
        <v>12555</v>
      </c>
      <c r="D5051" s="164">
        <v>6</v>
      </c>
      <c r="E5051" s="164" t="s">
        <v>12558</v>
      </c>
      <c r="F5051" s="164" t="s">
        <v>25</v>
      </c>
      <c r="G5051" s="151" t="s">
        <v>26</v>
      </c>
      <c r="H5051" s="156">
        <v>338</v>
      </c>
      <c r="I5051" s="151" t="s">
        <v>27</v>
      </c>
      <c r="J5051" s="164">
        <v>27701425198</v>
      </c>
      <c r="K5051" s="164" t="s">
        <v>12559</v>
      </c>
      <c r="L5051" s="151" t="s">
        <v>31</v>
      </c>
      <c r="M5051" s="164" t="s">
        <v>31</v>
      </c>
      <c r="N5051" s="164" t="s">
        <v>12542</v>
      </c>
      <c r="O5051" s="164">
        <v>11094</v>
      </c>
      <c r="P5051" s="149">
        <v>44413.606666666667</v>
      </c>
      <c r="Q5051" s="149">
        <v>44413.584097222221</v>
      </c>
      <c r="R5051" s="168">
        <v>341401</v>
      </c>
      <c r="S5051" s="151">
        <v>342912620</v>
      </c>
      <c r="T5051" s="153">
        <v>1.10940508211433E+16</v>
      </c>
      <c r="U5051" s="151" t="s">
        <v>32</v>
      </c>
      <c r="W5051" s="30" t="s">
        <v>13012</v>
      </c>
      <c r="X5051" s="202">
        <v>10981</v>
      </c>
      <c r="Y5051" s="24">
        <f>VLOOKUP(T5051,Buzon!C:C,1,FALSE)</f>
        <v>1.10940508211433E+16</v>
      </c>
      <c r="Z5051" s="13" t="str">
        <f>VLOOKUP(T5051,Buzon!C:Z,21,FALSE)</f>
        <v>AFIL.-008139649</v>
      </c>
      <c r="AA5051" s="162">
        <f>VLOOKUP(T5051,Buzon!C:Z,22,FALSE)</f>
        <v>64149</v>
      </c>
      <c r="AB5051" s="162">
        <f>VLOOKUP(T5051,Buzon!C:Z,23,FALSE)</f>
        <v>6082021</v>
      </c>
      <c r="AC5051" s="162" t="str">
        <f>VLOOKUP(T5051,Buzon!C:Z,24,FALSE)</f>
        <v>SANTANDER_3550</v>
      </c>
      <c r="AD5051" s="146">
        <f>+H5051</f>
        <v>338</v>
      </c>
      <c r="AE5051" s="150">
        <v>8139649</v>
      </c>
    </row>
    <row r="5052" spans="1:31" s="150" customFormat="1" ht="12" customHeight="1" x14ac:dyDescent="0.25">
      <c r="A5052" s="151" t="s">
        <v>12499</v>
      </c>
      <c r="B5052" s="164" t="s">
        <v>9662</v>
      </c>
      <c r="C5052" s="164" t="s">
        <v>12555</v>
      </c>
      <c r="D5052" s="164">
        <v>7</v>
      </c>
      <c r="E5052" s="164" t="s">
        <v>12560</v>
      </c>
      <c r="F5052" s="164" t="s">
        <v>25</v>
      </c>
      <c r="G5052" s="151" t="s">
        <v>26</v>
      </c>
      <c r="H5052" s="156">
        <v>338</v>
      </c>
      <c r="I5052" s="151" t="s">
        <v>27</v>
      </c>
      <c r="J5052" s="164">
        <v>27701425199</v>
      </c>
      <c r="K5052" s="164" t="s">
        <v>12561</v>
      </c>
      <c r="L5052" s="151" t="s">
        <v>31</v>
      </c>
      <c r="M5052" s="164" t="s">
        <v>31</v>
      </c>
      <c r="N5052" s="164" t="s">
        <v>12542</v>
      </c>
      <c r="O5052" s="164">
        <v>11094</v>
      </c>
      <c r="P5052" s="149">
        <v>44413.606666666667</v>
      </c>
      <c r="Q5052" s="149">
        <v>44413.584097222221</v>
      </c>
      <c r="R5052" s="168">
        <v>341401</v>
      </c>
      <c r="S5052" s="151">
        <v>342912620</v>
      </c>
      <c r="T5052" s="153">
        <v>1.10940508211433E+16</v>
      </c>
      <c r="U5052" s="151" t="s">
        <v>32</v>
      </c>
      <c r="W5052" s="30" t="s">
        <v>13012</v>
      </c>
      <c r="X5052" s="202">
        <v>10981</v>
      </c>
      <c r="Y5052" s="24">
        <f>VLOOKUP(T5052,Buzon!C:C,1,FALSE)</f>
        <v>1.10940508211433E+16</v>
      </c>
      <c r="Z5052" s="13" t="str">
        <f>VLOOKUP(T5052,Buzon!C:Z,21,FALSE)</f>
        <v>AFIL.-008139649</v>
      </c>
      <c r="AA5052" s="162">
        <f>VLOOKUP(T5052,Buzon!C:Z,22,FALSE)</f>
        <v>64149</v>
      </c>
      <c r="AB5052" s="162">
        <f>VLOOKUP(T5052,Buzon!C:Z,23,FALSE)</f>
        <v>6082021</v>
      </c>
      <c r="AC5052" s="162" t="str">
        <f>VLOOKUP(T5052,Buzon!C:Z,24,FALSE)</f>
        <v>SANTANDER_3550</v>
      </c>
      <c r="AD5052" s="146">
        <f>+H5052</f>
        <v>338</v>
      </c>
      <c r="AE5052" s="150">
        <v>8139649</v>
      </c>
    </row>
    <row r="5053" spans="1:31" s="150" customFormat="1" ht="12" customHeight="1" x14ac:dyDescent="0.25">
      <c r="A5053" s="151" t="s">
        <v>12499</v>
      </c>
      <c r="B5053" s="164" t="s">
        <v>9668</v>
      </c>
      <c r="C5053" s="164" t="s">
        <v>12562</v>
      </c>
      <c r="D5053" s="164">
        <v>19</v>
      </c>
      <c r="E5053" s="164" t="s">
        <v>12563</v>
      </c>
      <c r="F5053" s="164" t="s">
        <v>25</v>
      </c>
      <c r="G5053" s="151" t="s">
        <v>26</v>
      </c>
      <c r="H5053" s="156">
        <v>270</v>
      </c>
      <c r="I5053" s="151" t="s">
        <v>27</v>
      </c>
      <c r="J5053" s="164">
        <v>27701425238</v>
      </c>
      <c r="K5053" s="164" t="s">
        <v>12564</v>
      </c>
      <c r="L5053" s="151" t="s">
        <v>31</v>
      </c>
      <c r="M5053" s="164" t="s">
        <v>31</v>
      </c>
      <c r="N5053" s="164" t="s">
        <v>12565</v>
      </c>
      <c r="O5053" s="164">
        <v>12653</v>
      </c>
      <c r="P5053" s="149">
        <v>44413.652557870373</v>
      </c>
      <c r="Q5053" s="149">
        <v>44413.423032407409</v>
      </c>
      <c r="R5053" s="168">
        <v>26216</v>
      </c>
      <c r="S5053" s="151">
        <v>343178250</v>
      </c>
      <c r="T5053" s="153">
        <v>1.26530508211539E+16</v>
      </c>
      <c r="U5053" s="151" t="s">
        <v>32</v>
      </c>
      <c r="W5053" s="30" t="s">
        <v>13012</v>
      </c>
      <c r="X5053" s="202">
        <v>10981</v>
      </c>
      <c r="Y5053" s="24">
        <f>VLOOKUP(T5053,Buzon!C:C,1,FALSE)</f>
        <v>1.26530508211539E+16</v>
      </c>
      <c r="Z5053" s="13" t="str">
        <f>VLOOKUP(T5053,Buzon!C:Z,21,FALSE)</f>
        <v>AFIL.-008139649</v>
      </c>
      <c r="AA5053" s="162">
        <f>VLOOKUP(T5053,Buzon!C:Z,22,FALSE)</f>
        <v>64149</v>
      </c>
      <c r="AB5053" s="162">
        <f>VLOOKUP(T5053,Buzon!C:Z,23,FALSE)</f>
        <v>6082021</v>
      </c>
      <c r="AC5053" s="162" t="str">
        <f>VLOOKUP(T5053,Buzon!C:Z,24,FALSE)</f>
        <v>SANTANDER_3550</v>
      </c>
      <c r="AD5053" s="146">
        <f>+H5053</f>
        <v>270</v>
      </c>
      <c r="AE5053" s="150">
        <v>8139649</v>
      </c>
    </row>
    <row r="5054" spans="1:31" s="150" customFormat="1" ht="12" customHeight="1" x14ac:dyDescent="0.25">
      <c r="A5054" s="151" t="s">
        <v>12499</v>
      </c>
      <c r="B5054" s="164" t="s">
        <v>9668</v>
      </c>
      <c r="C5054" s="164" t="s">
        <v>12566</v>
      </c>
      <c r="D5054" s="164">
        <v>3</v>
      </c>
      <c r="E5054" s="164" t="s">
        <v>12563</v>
      </c>
      <c r="F5054" s="164" t="s">
        <v>25</v>
      </c>
      <c r="G5054" s="151" t="s">
        <v>26</v>
      </c>
      <c r="H5054" s="156">
        <v>270</v>
      </c>
      <c r="I5054" s="151" t="s">
        <v>27</v>
      </c>
      <c r="J5054" s="164">
        <v>27701425239</v>
      </c>
      <c r="K5054" s="164" t="s">
        <v>12567</v>
      </c>
      <c r="L5054" s="151" t="s">
        <v>31</v>
      </c>
      <c r="M5054" s="164" t="s">
        <v>12520</v>
      </c>
      <c r="N5054" s="164" t="s">
        <v>31</v>
      </c>
      <c r="O5054" s="164">
        <v>12653</v>
      </c>
      <c r="P5054" s="149">
        <v>44413.653680555559</v>
      </c>
      <c r="Q5054" s="149">
        <v>44413.423032407409</v>
      </c>
      <c r="R5054" s="168">
        <v>16431</v>
      </c>
      <c r="S5054" s="151">
        <v>343179931</v>
      </c>
      <c r="T5054" s="153">
        <v>1.2653050821154E+16</v>
      </c>
      <c r="U5054" s="151" t="s">
        <v>32</v>
      </c>
      <c r="W5054" s="30" t="s">
        <v>13012</v>
      </c>
      <c r="X5054" s="202">
        <v>10981</v>
      </c>
      <c r="Y5054" s="24">
        <f>VLOOKUP(T5054,Buzon!C:C,1,FALSE)</f>
        <v>1.2653050821154E+16</v>
      </c>
      <c r="Z5054" s="13" t="str">
        <f>VLOOKUP(T5054,Buzon!C:Z,21,FALSE)</f>
        <v>AFIL.-008139649</v>
      </c>
      <c r="AA5054" s="162">
        <f>VLOOKUP(T5054,Buzon!C:Z,22,FALSE)</f>
        <v>64149</v>
      </c>
      <c r="AB5054" s="162">
        <f>VLOOKUP(T5054,Buzon!C:Z,23,FALSE)</f>
        <v>6082021</v>
      </c>
      <c r="AC5054" s="162" t="str">
        <f>VLOOKUP(T5054,Buzon!C:Z,24,FALSE)</f>
        <v>SANTANDER_3550</v>
      </c>
      <c r="AD5054" s="146">
        <f>+H5054</f>
        <v>270</v>
      </c>
      <c r="AE5054" s="150">
        <v>8139649</v>
      </c>
    </row>
    <row r="5055" spans="1:31" s="150" customFormat="1" ht="12" customHeight="1" x14ac:dyDescent="0.25">
      <c r="A5055" s="151" t="s">
        <v>12499</v>
      </c>
      <c r="B5055" s="164" t="s">
        <v>9668</v>
      </c>
      <c r="C5055" s="164" t="s">
        <v>12568</v>
      </c>
      <c r="D5055" s="164">
        <v>3</v>
      </c>
      <c r="E5055" s="164" t="s">
        <v>12569</v>
      </c>
      <c r="F5055" s="164" t="s">
        <v>25</v>
      </c>
      <c r="G5055" s="151" t="s">
        <v>26</v>
      </c>
      <c r="H5055" s="156">
        <v>270</v>
      </c>
      <c r="I5055" s="151" t="s">
        <v>27</v>
      </c>
      <c r="J5055" s="164">
        <v>27701425250</v>
      </c>
      <c r="K5055" s="164" t="s">
        <v>12570</v>
      </c>
      <c r="L5055" s="151" t="s">
        <v>31</v>
      </c>
      <c r="M5055" s="164" t="s">
        <v>31</v>
      </c>
      <c r="N5055" s="164" t="s">
        <v>12503</v>
      </c>
      <c r="O5055" s="164">
        <v>12653</v>
      </c>
      <c r="P5055" s="149">
        <v>44413.668287037035</v>
      </c>
      <c r="Q5055" s="149">
        <v>44413.423032407409</v>
      </c>
      <c r="R5055" s="168">
        <v>445050</v>
      </c>
      <c r="S5055" s="151">
        <v>343200981</v>
      </c>
      <c r="T5055" s="153">
        <v>1.26530508211601E+16</v>
      </c>
      <c r="U5055" s="151" t="s">
        <v>32</v>
      </c>
      <c r="W5055" s="30" t="s">
        <v>13012</v>
      </c>
      <c r="X5055" s="202">
        <v>10981</v>
      </c>
      <c r="Y5055" s="24">
        <f>VLOOKUP(T5055,Buzon!C:C,1,FALSE)</f>
        <v>1.26530508211601E+16</v>
      </c>
      <c r="Z5055" s="13" t="str">
        <f>VLOOKUP(T5055,Buzon!C:Z,21,FALSE)</f>
        <v>AFIL.-008139649</v>
      </c>
      <c r="AA5055" s="162">
        <f>VLOOKUP(T5055,Buzon!C:Z,22,FALSE)</f>
        <v>64149</v>
      </c>
      <c r="AB5055" s="162">
        <f>VLOOKUP(T5055,Buzon!C:Z,23,FALSE)</f>
        <v>6082021</v>
      </c>
      <c r="AC5055" s="162" t="str">
        <f>VLOOKUP(T5055,Buzon!C:Z,24,FALSE)</f>
        <v>SANTANDER_3550</v>
      </c>
      <c r="AD5055" s="146">
        <f>+H5055</f>
        <v>270</v>
      </c>
      <c r="AE5055" s="150">
        <v>8139649</v>
      </c>
    </row>
    <row r="5056" spans="1:31" s="150" customFormat="1" ht="12" customHeight="1" x14ac:dyDescent="0.25">
      <c r="A5056" s="151" t="s">
        <v>12499</v>
      </c>
      <c r="B5056" s="164" t="s">
        <v>9662</v>
      </c>
      <c r="C5056" s="164" t="s">
        <v>12571</v>
      </c>
      <c r="D5056" s="164">
        <v>13</v>
      </c>
      <c r="E5056" s="164" t="s">
        <v>12572</v>
      </c>
      <c r="F5056" s="164" t="s">
        <v>25</v>
      </c>
      <c r="G5056" s="151" t="s">
        <v>26</v>
      </c>
      <c r="H5056" s="156">
        <v>338</v>
      </c>
      <c r="I5056" s="151" t="s">
        <v>27</v>
      </c>
      <c r="J5056" s="164">
        <v>27701425277</v>
      </c>
      <c r="K5056" s="164" t="s">
        <v>12573</v>
      </c>
      <c r="L5056" s="151" t="s">
        <v>31</v>
      </c>
      <c r="M5056" s="164" t="s">
        <v>31</v>
      </c>
      <c r="N5056" s="164" t="s">
        <v>12520</v>
      </c>
      <c r="O5056" s="164">
        <v>11094</v>
      </c>
      <c r="P5056" s="149">
        <v>44413.729363425926</v>
      </c>
      <c r="Q5056" s="149">
        <v>44413.584097222221</v>
      </c>
      <c r="R5056" s="168">
        <v>1165</v>
      </c>
      <c r="S5056" s="151">
        <v>343290441</v>
      </c>
      <c r="T5056" s="153">
        <v>1.10940508211729E+16</v>
      </c>
      <c r="U5056" s="151" t="s">
        <v>32</v>
      </c>
      <c r="W5056" s="30" t="s">
        <v>13012</v>
      </c>
      <c r="X5056" s="202">
        <v>10981</v>
      </c>
      <c r="Y5056" s="24">
        <f>VLOOKUP(T5056,Buzon!C:C,1,FALSE)</f>
        <v>1.10940508211729E+16</v>
      </c>
      <c r="Z5056" s="13" t="str">
        <f>VLOOKUP(T5056,Buzon!C:Z,21,FALSE)</f>
        <v>AFIL.-008139649</v>
      </c>
      <c r="AA5056" s="162">
        <f>VLOOKUP(T5056,Buzon!C:Z,22,FALSE)</f>
        <v>64149</v>
      </c>
      <c r="AB5056" s="162">
        <f>VLOOKUP(T5056,Buzon!C:Z,23,FALSE)</f>
        <v>6082021</v>
      </c>
      <c r="AC5056" s="162" t="str">
        <f>VLOOKUP(T5056,Buzon!C:Z,24,FALSE)</f>
        <v>SANTANDER_3550</v>
      </c>
      <c r="AD5056" s="146">
        <f>+H5056</f>
        <v>338</v>
      </c>
      <c r="AE5056" s="150">
        <v>8139649</v>
      </c>
    </row>
    <row r="5057" spans="1:31" s="150" customFormat="1" ht="12" customHeight="1" x14ac:dyDescent="0.25">
      <c r="A5057" s="151" t="s">
        <v>12499</v>
      </c>
      <c r="B5057" s="164" t="s">
        <v>9729</v>
      </c>
      <c r="C5057" s="164" t="s">
        <v>12571</v>
      </c>
      <c r="D5057" s="164">
        <v>19</v>
      </c>
      <c r="E5057" s="164" t="s">
        <v>12574</v>
      </c>
      <c r="F5057" s="164" t="s">
        <v>25</v>
      </c>
      <c r="G5057" s="151" t="s">
        <v>26</v>
      </c>
      <c r="H5057" s="156">
        <v>338</v>
      </c>
      <c r="I5057" s="151" t="s">
        <v>27</v>
      </c>
      <c r="J5057" s="164">
        <v>27701425287</v>
      </c>
      <c r="K5057" s="164" t="s">
        <v>12575</v>
      </c>
      <c r="L5057" s="151" t="s">
        <v>31</v>
      </c>
      <c r="M5057" s="164" t="s">
        <v>31</v>
      </c>
      <c r="N5057" s="164" t="s">
        <v>12520</v>
      </c>
      <c r="O5057" s="164">
        <v>11986</v>
      </c>
      <c r="P5057" s="149">
        <v>44413.734965277778</v>
      </c>
      <c r="Q5057" s="149">
        <v>44413.584768518522</v>
      </c>
      <c r="R5057" s="168">
        <v>502241</v>
      </c>
      <c r="S5057" s="151">
        <v>343298815</v>
      </c>
      <c r="T5057" s="153">
        <v>1.19860508211737E+16</v>
      </c>
      <c r="U5057" s="151" t="s">
        <v>32</v>
      </c>
      <c r="W5057" s="30" t="s">
        <v>13012</v>
      </c>
      <c r="X5057" s="202">
        <v>10981</v>
      </c>
      <c r="Y5057" s="24">
        <f>VLOOKUP(T5057,Buzon!C:C,1,FALSE)</f>
        <v>1.19860508211737E+16</v>
      </c>
      <c r="Z5057" s="13" t="str">
        <f>VLOOKUP(T5057,Buzon!C:Z,21,FALSE)</f>
        <v>AFIL.-008139649</v>
      </c>
      <c r="AA5057" s="162">
        <f>VLOOKUP(T5057,Buzon!C:Z,22,FALSE)</f>
        <v>64149</v>
      </c>
      <c r="AB5057" s="162">
        <f>VLOOKUP(T5057,Buzon!C:Z,23,FALSE)</f>
        <v>6082021</v>
      </c>
      <c r="AC5057" s="162" t="str">
        <f>VLOOKUP(T5057,Buzon!C:Z,24,FALSE)</f>
        <v>SANTANDER_3550</v>
      </c>
      <c r="AD5057" s="146">
        <f>+H5057</f>
        <v>338</v>
      </c>
      <c r="AE5057" s="150">
        <v>8139649</v>
      </c>
    </row>
    <row r="5058" spans="1:31" s="150" customFormat="1" ht="12" customHeight="1" x14ac:dyDescent="0.25">
      <c r="A5058" s="151" t="s">
        <v>12499</v>
      </c>
      <c r="B5058" s="164" t="s">
        <v>9662</v>
      </c>
      <c r="C5058" s="164" t="s">
        <v>12576</v>
      </c>
      <c r="D5058" s="164">
        <v>3</v>
      </c>
      <c r="E5058" s="164" t="s">
        <v>12577</v>
      </c>
      <c r="F5058" s="164" t="s">
        <v>71</v>
      </c>
      <c r="G5058" s="151" t="s">
        <v>26</v>
      </c>
      <c r="H5058" s="156">
        <v>169</v>
      </c>
      <c r="I5058" s="151" t="s">
        <v>27</v>
      </c>
      <c r="J5058" s="164">
        <v>27701425360</v>
      </c>
      <c r="K5058" s="164" t="s">
        <v>12578</v>
      </c>
      <c r="L5058" s="151" t="s">
        <v>31</v>
      </c>
      <c r="M5058" s="164" t="s">
        <v>31</v>
      </c>
      <c r="N5058" s="164" t="s">
        <v>12520</v>
      </c>
      <c r="O5058" s="164">
        <v>11094</v>
      </c>
      <c r="P5058" s="149">
        <v>44413.795057870368</v>
      </c>
      <c r="Q5058" s="149">
        <v>44413.584097222221</v>
      </c>
      <c r="R5058" s="168">
        <v>181</v>
      </c>
      <c r="S5058" s="151">
        <v>343387673</v>
      </c>
      <c r="T5058" s="153">
        <v>1.10940508211904E+16</v>
      </c>
      <c r="U5058" s="151" t="s">
        <v>32</v>
      </c>
      <c r="W5058" s="30" t="s">
        <v>13012</v>
      </c>
      <c r="X5058" s="202">
        <v>10981</v>
      </c>
      <c r="Y5058" s="24">
        <f>VLOOKUP(T5058,Buzon!C:C,1,FALSE)</f>
        <v>1.10940508211904E+16</v>
      </c>
      <c r="Z5058" s="13" t="str">
        <f>VLOOKUP(T5058,Buzon!C:Z,21,FALSE)</f>
        <v>AFIL.-008139649</v>
      </c>
      <c r="AA5058" s="162">
        <f>VLOOKUP(T5058,Buzon!C:Z,22,FALSE)</f>
        <v>64149</v>
      </c>
      <c r="AB5058" s="162">
        <f>VLOOKUP(T5058,Buzon!C:Z,23,FALSE)</f>
        <v>6082021</v>
      </c>
      <c r="AC5058" s="162" t="str">
        <f>VLOOKUP(T5058,Buzon!C:Z,24,FALSE)</f>
        <v>SANTANDER_3550</v>
      </c>
      <c r="AD5058" s="146">
        <f>+H5058</f>
        <v>169</v>
      </c>
      <c r="AE5058" s="150">
        <v>8139649</v>
      </c>
    </row>
    <row r="5059" spans="1:31" s="150" customFormat="1" ht="12" customHeight="1" x14ac:dyDescent="0.25">
      <c r="A5059" s="151" t="s">
        <v>12499</v>
      </c>
      <c r="B5059" s="164" t="s">
        <v>9662</v>
      </c>
      <c r="C5059" s="164" t="s">
        <v>12576</v>
      </c>
      <c r="D5059" s="164">
        <v>4</v>
      </c>
      <c r="E5059" s="164" t="s">
        <v>12579</v>
      </c>
      <c r="F5059" s="164" t="s">
        <v>71</v>
      </c>
      <c r="G5059" s="151" t="s">
        <v>26</v>
      </c>
      <c r="H5059" s="156">
        <v>169</v>
      </c>
      <c r="I5059" s="151" t="s">
        <v>27</v>
      </c>
      <c r="J5059" s="164">
        <v>27701425361</v>
      </c>
      <c r="K5059" s="164" t="s">
        <v>12580</v>
      </c>
      <c r="L5059" s="151" t="s">
        <v>31</v>
      </c>
      <c r="M5059" s="164" t="s">
        <v>31</v>
      </c>
      <c r="N5059" s="164" t="s">
        <v>12520</v>
      </c>
      <c r="O5059" s="164">
        <v>11094</v>
      </c>
      <c r="P5059" s="149">
        <v>44413.795057870368</v>
      </c>
      <c r="Q5059" s="149">
        <v>44413.584097222221</v>
      </c>
      <c r="R5059" s="168">
        <v>181</v>
      </c>
      <c r="S5059" s="151">
        <v>343387673</v>
      </c>
      <c r="T5059" s="153">
        <v>1.10940508211904E+16</v>
      </c>
      <c r="U5059" s="151" t="s">
        <v>32</v>
      </c>
      <c r="W5059" s="30" t="s">
        <v>13012</v>
      </c>
      <c r="X5059" s="202">
        <v>10981</v>
      </c>
      <c r="Y5059" s="24">
        <f>VLOOKUP(T5059,Buzon!C:C,1,FALSE)</f>
        <v>1.10940508211904E+16</v>
      </c>
      <c r="Z5059" s="13" t="str">
        <f>VLOOKUP(T5059,Buzon!C:Z,21,FALSE)</f>
        <v>AFIL.-008139649</v>
      </c>
      <c r="AA5059" s="162">
        <f>VLOOKUP(T5059,Buzon!C:Z,22,FALSE)</f>
        <v>64149</v>
      </c>
      <c r="AB5059" s="162">
        <f>VLOOKUP(T5059,Buzon!C:Z,23,FALSE)</f>
        <v>6082021</v>
      </c>
      <c r="AC5059" s="162" t="str">
        <f>VLOOKUP(T5059,Buzon!C:Z,24,FALSE)</f>
        <v>SANTANDER_3550</v>
      </c>
      <c r="AD5059" s="146">
        <f>+H5059</f>
        <v>169</v>
      </c>
      <c r="AE5059" s="150">
        <v>8139649</v>
      </c>
    </row>
    <row r="5060" spans="1:31" s="150" customFormat="1" ht="12" customHeight="1" x14ac:dyDescent="0.25">
      <c r="A5060" s="151" t="s">
        <v>12499</v>
      </c>
      <c r="B5060" s="164" t="s">
        <v>9662</v>
      </c>
      <c r="C5060" s="164" t="s">
        <v>12581</v>
      </c>
      <c r="D5060" s="164">
        <v>9</v>
      </c>
      <c r="E5060" s="164" t="s">
        <v>12582</v>
      </c>
      <c r="F5060" s="164" t="s">
        <v>25</v>
      </c>
      <c r="G5060" s="151" t="s">
        <v>26</v>
      </c>
      <c r="H5060" s="156">
        <v>338</v>
      </c>
      <c r="I5060" s="151" t="s">
        <v>27</v>
      </c>
      <c r="J5060" s="164">
        <v>27701425362</v>
      </c>
      <c r="K5060" s="164" t="s">
        <v>12583</v>
      </c>
      <c r="L5060" s="151" t="s">
        <v>31</v>
      </c>
      <c r="M5060" s="164" t="s">
        <v>31</v>
      </c>
      <c r="N5060" s="164" t="s">
        <v>12503</v>
      </c>
      <c r="O5060" s="164">
        <v>11094</v>
      </c>
      <c r="P5060" s="149">
        <v>44413.800092592595</v>
      </c>
      <c r="Q5060" s="149">
        <v>44413.584097222221</v>
      </c>
      <c r="R5060" s="168">
        <v>366868</v>
      </c>
      <c r="S5060" s="151">
        <v>343395274</v>
      </c>
      <c r="T5060" s="153">
        <v>1.10940508211911E+16</v>
      </c>
      <c r="U5060" s="151" t="s">
        <v>32</v>
      </c>
      <c r="W5060" s="30" t="s">
        <v>13012</v>
      </c>
      <c r="X5060" s="202">
        <v>10981</v>
      </c>
      <c r="Y5060" s="24">
        <f>VLOOKUP(T5060,Buzon!C:C,1,FALSE)</f>
        <v>1.10940508211911E+16</v>
      </c>
      <c r="Z5060" s="13" t="str">
        <f>VLOOKUP(T5060,Buzon!C:Z,21,FALSE)</f>
        <v>AFIL.-008139649</v>
      </c>
      <c r="AA5060" s="162">
        <f>VLOOKUP(T5060,Buzon!C:Z,22,FALSE)</f>
        <v>64149</v>
      </c>
      <c r="AB5060" s="162">
        <f>VLOOKUP(T5060,Buzon!C:Z,23,FALSE)</f>
        <v>6082021</v>
      </c>
      <c r="AC5060" s="162" t="str">
        <f>VLOOKUP(T5060,Buzon!C:Z,24,FALSE)</f>
        <v>SANTANDER_3550</v>
      </c>
      <c r="AD5060" s="146">
        <f>+H5060</f>
        <v>338</v>
      </c>
      <c r="AE5060" s="150">
        <v>8139649</v>
      </c>
    </row>
    <row r="5061" spans="1:31" s="150" customFormat="1" ht="12" customHeight="1" x14ac:dyDescent="0.25">
      <c r="A5061" s="151" t="s">
        <v>12499</v>
      </c>
      <c r="B5061" s="164" t="s">
        <v>9662</v>
      </c>
      <c r="C5061" s="164" t="s">
        <v>12584</v>
      </c>
      <c r="D5061" s="164">
        <v>17</v>
      </c>
      <c r="E5061" s="164" t="s">
        <v>12585</v>
      </c>
      <c r="F5061" s="164" t="s">
        <v>219</v>
      </c>
      <c r="G5061" s="151" t="s">
        <v>26</v>
      </c>
      <c r="H5061" s="156">
        <v>169</v>
      </c>
      <c r="I5061" s="151" t="s">
        <v>27</v>
      </c>
      <c r="J5061" s="164">
        <v>27701425407</v>
      </c>
      <c r="K5061" s="164" t="s">
        <v>12586</v>
      </c>
      <c r="L5061" s="151" t="s">
        <v>31</v>
      </c>
      <c r="M5061" s="164" t="s">
        <v>31</v>
      </c>
      <c r="N5061" s="164" t="s">
        <v>12542</v>
      </c>
      <c r="O5061" s="164">
        <v>11094</v>
      </c>
      <c r="P5061" s="149">
        <v>44413.85260416667</v>
      </c>
      <c r="Q5061" s="149">
        <v>44413.584097222221</v>
      </c>
      <c r="R5061" s="168">
        <v>74266</v>
      </c>
      <c r="S5061" s="151">
        <v>343473316</v>
      </c>
      <c r="T5061" s="153">
        <v>1.10940508212027E+16</v>
      </c>
      <c r="U5061" s="151" t="s">
        <v>32</v>
      </c>
      <c r="W5061" s="30" t="s">
        <v>13012</v>
      </c>
      <c r="X5061" s="202">
        <v>10981</v>
      </c>
      <c r="Y5061" s="24">
        <f>VLOOKUP(T5061,Buzon!C:C,1,FALSE)</f>
        <v>1.10940508212027E+16</v>
      </c>
      <c r="Z5061" s="13" t="str">
        <f>VLOOKUP(T5061,Buzon!C:Z,21,FALSE)</f>
        <v>AFIL.-008139649</v>
      </c>
      <c r="AA5061" s="162">
        <f>VLOOKUP(T5061,Buzon!C:Z,22,FALSE)</f>
        <v>64149</v>
      </c>
      <c r="AB5061" s="162">
        <f>VLOOKUP(T5061,Buzon!C:Z,23,FALSE)</f>
        <v>6082021</v>
      </c>
      <c r="AC5061" s="162" t="str">
        <f>VLOOKUP(T5061,Buzon!C:Z,24,FALSE)</f>
        <v>SANTANDER_3550</v>
      </c>
      <c r="AD5061" s="146">
        <f>+H5061</f>
        <v>169</v>
      </c>
      <c r="AE5061" s="150">
        <v>8139649</v>
      </c>
    </row>
    <row r="5062" spans="1:31" s="150" customFormat="1" ht="12" customHeight="1" x14ac:dyDescent="0.25">
      <c r="A5062" s="151" t="s">
        <v>12499</v>
      </c>
      <c r="B5062" s="164" t="s">
        <v>9662</v>
      </c>
      <c r="C5062" s="164" t="s">
        <v>12584</v>
      </c>
      <c r="D5062" s="164">
        <v>18</v>
      </c>
      <c r="E5062" s="164" t="s">
        <v>12587</v>
      </c>
      <c r="F5062" s="164" t="s">
        <v>219</v>
      </c>
      <c r="G5062" s="151" t="s">
        <v>26</v>
      </c>
      <c r="H5062" s="156">
        <v>169</v>
      </c>
      <c r="I5062" s="151" t="s">
        <v>27</v>
      </c>
      <c r="J5062" s="164">
        <v>27701425408</v>
      </c>
      <c r="K5062" s="164" t="s">
        <v>12588</v>
      </c>
      <c r="L5062" s="151" t="s">
        <v>31</v>
      </c>
      <c r="M5062" s="164" t="s">
        <v>31</v>
      </c>
      <c r="N5062" s="164" t="s">
        <v>12542</v>
      </c>
      <c r="O5062" s="164">
        <v>11094</v>
      </c>
      <c r="P5062" s="149">
        <v>44413.85260416667</v>
      </c>
      <c r="Q5062" s="149">
        <v>44413.584097222221</v>
      </c>
      <c r="R5062" s="168">
        <v>74266</v>
      </c>
      <c r="S5062" s="151">
        <v>343473316</v>
      </c>
      <c r="T5062" s="153">
        <v>1.10940508212027E+16</v>
      </c>
      <c r="U5062" s="151" t="s">
        <v>32</v>
      </c>
      <c r="W5062" s="30" t="s">
        <v>13012</v>
      </c>
      <c r="X5062" s="202">
        <v>10981</v>
      </c>
      <c r="Y5062" s="24">
        <f>VLOOKUP(T5062,Buzon!C:C,1,FALSE)</f>
        <v>1.10940508212027E+16</v>
      </c>
      <c r="Z5062" s="13" t="str">
        <f>VLOOKUP(T5062,Buzon!C:Z,21,FALSE)</f>
        <v>AFIL.-008139649</v>
      </c>
      <c r="AA5062" s="162">
        <f>VLOOKUP(T5062,Buzon!C:Z,22,FALSE)</f>
        <v>64149</v>
      </c>
      <c r="AB5062" s="162">
        <f>VLOOKUP(T5062,Buzon!C:Z,23,FALSE)</f>
        <v>6082021</v>
      </c>
      <c r="AC5062" s="162" t="str">
        <f>VLOOKUP(T5062,Buzon!C:Z,24,FALSE)</f>
        <v>SANTANDER_3550</v>
      </c>
      <c r="AD5062" s="146">
        <f>+H5062</f>
        <v>169</v>
      </c>
      <c r="AE5062" s="150">
        <v>8139649</v>
      </c>
    </row>
    <row r="5063" spans="1:31" s="150" customFormat="1" ht="12" customHeight="1" x14ac:dyDescent="0.25">
      <c r="A5063" s="151" t="s">
        <v>12499</v>
      </c>
      <c r="B5063" s="164" t="s">
        <v>9662</v>
      </c>
      <c r="C5063" s="164" t="s">
        <v>12584</v>
      </c>
      <c r="D5063" s="164">
        <v>20</v>
      </c>
      <c r="E5063" s="164" t="s">
        <v>12589</v>
      </c>
      <c r="F5063" s="164" t="s">
        <v>25</v>
      </c>
      <c r="G5063" s="151" t="s">
        <v>26</v>
      </c>
      <c r="H5063" s="156">
        <v>270</v>
      </c>
      <c r="I5063" s="151" t="s">
        <v>27</v>
      </c>
      <c r="J5063" s="164">
        <v>27701425409</v>
      </c>
      <c r="K5063" s="164" t="s">
        <v>12590</v>
      </c>
      <c r="L5063" s="151" t="s">
        <v>31</v>
      </c>
      <c r="M5063" s="164" t="s">
        <v>31</v>
      </c>
      <c r="N5063" s="164" t="s">
        <v>12542</v>
      </c>
      <c r="O5063" s="164">
        <v>11094</v>
      </c>
      <c r="P5063" s="149">
        <v>44413.85260416667</v>
      </c>
      <c r="Q5063" s="149">
        <v>44413.584097222221</v>
      </c>
      <c r="R5063" s="168">
        <v>74266</v>
      </c>
      <c r="S5063" s="151">
        <v>343473316</v>
      </c>
      <c r="T5063" s="153">
        <v>1.10940508212027E+16</v>
      </c>
      <c r="U5063" s="151" t="s">
        <v>32</v>
      </c>
      <c r="W5063" s="30" t="s">
        <v>13012</v>
      </c>
      <c r="X5063" s="202">
        <v>10981</v>
      </c>
      <c r="Y5063" s="24">
        <f>VLOOKUP(T5063,Buzon!C:C,1,FALSE)</f>
        <v>1.10940508212027E+16</v>
      </c>
      <c r="Z5063" s="13" t="str">
        <f>VLOOKUP(T5063,Buzon!C:Z,21,FALSE)</f>
        <v>AFIL.-008139649</v>
      </c>
      <c r="AA5063" s="162">
        <f>VLOOKUP(T5063,Buzon!C:Z,22,FALSE)</f>
        <v>64149</v>
      </c>
      <c r="AB5063" s="162">
        <f>VLOOKUP(T5063,Buzon!C:Z,23,FALSE)</f>
        <v>6082021</v>
      </c>
      <c r="AC5063" s="162" t="str">
        <f>VLOOKUP(T5063,Buzon!C:Z,24,FALSE)</f>
        <v>SANTANDER_3550</v>
      </c>
      <c r="AD5063" s="146">
        <f>+H5063</f>
        <v>270</v>
      </c>
      <c r="AE5063" s="150">
        <v>8139649</v>
      </c>
    </row>
    <row r="5064" spans="1:31" s="150" customFormat="1" ht="12" customHeight="1" x14ac:dyDescent="0.25">
      <c r="A5064" s="151" t="s">
        <v>12499</v>
      </c>
      <c r="B5064" s="164" t="s">
        <v>9662</v>
      </c>
      <c r="C5064" s="164" t="s">
        <v>12591</v>
      </c>
      <c r="D5064" s="164">
        <v>23</v>
      </c>
      <c r="E5064" s="164" t="s">
        <v>12592</v>
      </c>
      <c r="F5064" s="164" t="s">
        <v>25</v>
      </c>
      <c r="G5064" s="151" t="s">
        <v>26</v>
      </c>
      <c r="H5064" s="156">
        <v>270</v>
      </c>
      <c r="I5064" s="151" t="s">
        <v>27</v>
      </c>
      <c r="J5064" s="164">
        <v>27701425453</v>
      </c>
      <c r="K5064" s="164" t="s">
        <v>12593</v>
      </c>
      <c r="L5064" s="151" t="s">
        <v>31</v>
      </c>
      <c r="M5064" s="164" t="s">
        <v>31</v>
      </c>
      <c r="N5064" s="164" t="s">
        <v>12503</v>
      </c>
      <c r="O5064" s="164">
        <v>12292</v>
      </c>
      <c r="P5064" s="149">
        <v>44413.928356481483</v>
      </c>
      <c r="Q5064" s="149">
        <v>44413.916076388887</v>
      </c>
      <c r="R5064" s="168">
        <v>64401</v>
      </c>
      <c r="S5064" s="151">
        <v>343571201</v>
      </c>
      <c r="T5064" s="153">
        <v>1.22920508212216E+16</v>
      </c>
      <c r="U5064" s="151" t="s">
        <v>32</v>
      </c>
      <c r="W5064" s="30" t="s">
        <v>13012</v>
      </c>
      <c r="X5064" s="202">
        <v>10981</v>
      </c>
      <c r="Y5064" s="24">
        <f>VLOOKUP(T5064,Buzon!C:C,1,FALSE)</f>
        <v>1.22920508212216E+16</v>
      </c>
      <c r="Z5064" s="13" t="str">
        <f>VLOOKUP(T5064,Buzon!C:Z,21,FALSE)</f>
        <v>AFIL.-008139649</v>
      </c>
      <c r="AA5064" s="162">
        <f>VLOOKUP(T5064,Buzon!C:Z,22,FALSE)</f>
        <v>64149</v>
      </c>
      <c r="AB5064" s="162">
        <f>VLOOKUP(T5064,Buzon!C:Z,23,FALSE)</f>
        <v>6082021</v>
      </c>
      <c r="AC5064" s="162" t="str">
        <f>VLOOKUP(T5064,Buzon!C:Z,24,FALSE)</f>
        <v>SANTANDER_3550</v>
      </c>
      <c r="AD5064" s="146">
        <f>+H5064</f>
        <v>270</v>
      </c>
      <c r="AE5064" s="150">
        <v>8139649</v>
      </c>
    </row>
    <row r="5065" spans="1:31" s="150" customFormat="1" ht="12" customHeight="1" x14ac:dyDescent="0.25">
      <c r="A5065" s="151" t="s">
        <v>12499</v>
      </c>
      <c r="B5065" s="164" t="s">
        <v>9662</v>
      </c>
      <c r="C5065" s="164" t="s">
        <v>12591</v>
      </c>
      <c r="D5065" s="164">
        <v>24</v>
      </c>
      <c r="E5065" s="164" t="s">
        <v>12594</v>
      </c>
      <c r="F5065" s="164" t="s">
        <v>25</v>
      </c>
      <c r="G5065" s="151" t="s">
        <v>26</v>
      </c>
      <c r="H5065" s="156">
        <v>270</v>
      </c>
      <c r="I5065" s="151" t="s">
        <v>27</v>
      </c>
      <c r="J5065" s="164">
        <v>27701425454</v>
      </c>
      <c r="K5065" s="164" t="s">
        <v>12595</v>
      </c>
      <c r="L5065" s="151" t="s">
        <v>31</v>
      </c>
      <c r="M5065" s="164" t="s">
        <v>31</v>
      </c>
      <c r="N5065" s="164" t="s">
        <v>12503</v>
      </c>
      <c r="O5065" s="164">
        <v>12292</v>
      </c>
      <c r="P5065" s="149">
        <v>44413.928356481483</v>
      </c>
      <c r="Q5065" s="149">
        <v>44413.916076388887</v>
      </c>
      <c r="R5065" s="168">
        <v>64401</v>
      </c>
      <c r="S5065" s="151">
        <v>343571201</v>
      </c>
      <c r="T5065" s="153">
        <v>1.22920508212216E+16</v>
      </c>
      <c r="U5065" s="151" t="s">
        <v>32</v>
      </c>
      <c r="W5065" s="30" t="s">
        <v>13012</v>
      </c>
      <c r="X5065" s="202">
        <v>10981</v>
      </c>
      <c r="Y5065" s="24">
        <f>VLOOKUP(T5065,Buzon!C:C,1,FALSE)</f>
        <v>1.22920508212216E+16</v>
      </c>
      <c r="Z5065" s="13" t="str">
        <f>VLOOKUP(T5065,Buzon!C:Z,21,FALSE)</f>
        <v>AFIL.-008139649</v>
      </c>
      <c r="AA5065" s="162">
        <f>VLOOKUP(T5065,Buzon!C:Z,22,FALSE)</f>
        <v>64149</v>
      </c>
      <c r="AB5065" s="162">
        <f>VLOOKUP(T5065,Buzon!C:Z,23,FALSE)</f>
        <v>6082021</v>
      </c>
      <c r="AC5065" s="162" t="str">
        <f>VLOOKUP(T5065,Buzon!C:Z,24,FALSE)</f>
        <v>SANTANDER_3550</v>
      </c>
      <c r="AD5065" s="146">
        <f>+H5065</f>
        <v>270</v>
      </c>
      <c r="AE5065" s="150">
        <v>8139649</v>
      </c>
    </row>
    <row r="5066" spans="1:31" s="150" customFormat="1" ht="12" customHeight="1" x14ac:dyDescent="0.25">
      <c r="A5066" s="151" t="s">
        <v>12499</v>
      </c>
      <c r="B5066" s="164" t="s">
        <v>9662</v>
      </c>
      <c r="C5066" s="164" t="s">
        <v>12521</v>
      </c>
      <c r="D5066" s="164">
        <v>16</v>
      </c>
      <c r="E5066" s="164" t="s">
        <v>12596</v>
      </c>
      <c r="F5066" s="164" t="s">
        <v>25</v>
      </c>
      <c r="G5066" s="151" t="s">
        <v>26</v>
      </c>
      <c r="H5066" s="156">
        <v>338</v>
      </c>
      <c r="I5066" s="151" t="s">
        <v>27</v>
      </c>
      <c r="J5066" s="164">
        <v>27701425497</v>
      </c>
      <c r="K5066" s="164" t="s">
        <v>12597</v>
      </c>
      <c r="L5066" s="151" t="s">
        <v>31</v>
      </c>
      <c r="M5066" s="164" t="s">
        <v>31</v>
      </c>
      <c r="N5066" s="164" t="s">
        <v>12503</v>
      </c>
      <c r="O5066" s="164">
        <v>12292</v>
      </c>
      <c r="P5066" s="149">
        <v>44414.211064814815</v>
      </c>
      <c r="Q5066" s="149">
        <v>44413.916076388887</v>
      </c>
      <c r="R5066" s="168">
        <v>35331</v>
      </c>
      <c r="S5066" s="151">
        <v>343653857</v>
      </c>
      <c r="T5066" s="153">
        <v>1.22920608210503E+16</v>
      </c>
      <c r="U5066" s="151" t="s">
        <v>32</v>
      </c>
      <c r="W5066" s="30" t="s">
        <v>13012</v>
      </c>
      <c r="X5066" s="202">
        <v>10981</v>
      </c>
      <c r="Y5066" s="24">
        <f>VLOOKUP(T5066,Buzon!C:C,1,FALSE)</f>
        <v>1.22920608210503E+16</v>
      </c>
      <c r="Z5066" s="13" t="str">
        <f>VLOOKUP(T5066,Buzon!C:Z,21,FALSE)</f>
        <v>AFIL.-008139649</v>
      </c>
      <c r="AA5066" s="162">
        <f>VLOOKUP(T5066,Buzon!C:Z,22,FALSE)</f>
        <v>219790.5</v>
      </c>
      <c r="AB5066" s="162">
        <f>VLOOKUP(T5066,Buzon!C:Z,23,FALSE)</f>
        <v>9082021</v>
      </c>
      <c r="AC5066" s="162" t="str">
        <f>VLOOKUP(T5066,Buzon!C:Z,24,FALSE)</f>
        <v>SANTANDER_3550</v>
      </c>
      <c r="AD5066" s="146">
        <f>+H5066</f>
        <v>338</v>
      </c>
      <c r="AE5066" s="150">
        <v>8139649</v>
      </c>
    </row>
    <row r="5067" spans="1:31" s="150" customFormat="1" ht="12" customHeight="1" x14ac:dyDescent="0.25">
      <c r="A5067" s="151" t="s">
        <v>12499</v>
      </c>
      <c r="B5067" s="164" t="s">
        <v>9662</v>
      </c>
      <c r="C5067" s="164" t="s">
        <v>12598</v>
      </c>
      <c r="D5067" s="164">
        <v>27</v>
      </c>
      <c r="E5067" s="164" t="s">
        <v>12599</v>
      </c>
      <c r="F5067" s="164" t="s">
        <v>25</v>
      </c>
      <c r="G5067" s="151" t="s">
        <v>26</v>
      </c>
      <c r="H5067" s="156">
        <v>338</v>
      </c>
      <c r="I5067" s="151" t="s">
        <v>27</v>
      </c>
      <c r="J5067" s="164">
        <v>27701425515</v>
      </c>
      <c r="K5067" s="164" t="s">
        <v>12600</v>
      </c>
      <c r="L5067" s="151" t="s">
        <v>31</v>
      </c>
      <c r="M5067" s="164" t="s">
        <v>31</v>
      </c>
      <c r="N5067" s="164" t="s">
        <v>12520</v>
      </c>
      <c r="O5067" s="164">
        <v>12292</v>
      </c>
      <c r="P5067" s="149">
        <v>44414.247858796298</v>
      </c>
      <c r="Q5067" s="149">
        <v>44413.916076388887</v>
      </c>
      <c r="R5067" s="168">
        <v>65275</v>
      </c>
      <c r="S5067" s="151">
        <v>343656715</v>
      </c>
      <c r="T5067" s="153">
        <v>1.22920608210556E+16</v>
      </c>
      <c r="U5067" s="151" t="s">
        <v>32</v>
      </c>
      <c r="W5067" s="30" t="s">
        <v>13012</v>
      </c>
      <c r="X5067" s="202">
        <v>10981</v>
      </c>
      <c r="Y5067" s="24">
        <f>VLOOKUP(T5067,Buzon!C:C,1,FALSE)</f>
        <v>1.22920608210556E+16</v>
      </c>
      <c r="Z5067" s="13" t="str">
        <f>VLOOKUP(T5067,Buzon!C:Z,21,FALSE)</f>
        <v>AFIL.-008139649</v>
      </c>
      <c r="AA5067" s="162">
        <f>VLOOKUP(T5067,Buzon!C:Z,22,FALSE)</f>
        <v>219790.5</v>
      </c>
      <c r="AB5067" s="162">
        <f>VLOOKUP(T5067,Buzon!C:Z,23,FALSE)</f>
        <v>9082021</v>
      </c>
      <c r="AC5067" s="162" t="str">
        <f>VLOOKUP(T5067,Buzon!C:Z,24,FALSE)</f>
        <v>SANTANDER_3550</v>
      </c>
      <c r="AD5067" s="146">
        <f>+H5067</f>
        <v>338</v>
      </c>
      <c r="AE5067" s="150">
        <v>8139649</v>
      </c>
    </row>
    <row r="5068" spans="1:31" s="150" customFormat="1" ht="12" customHeight="1" x14ac:dyDescent="0.25">
      <c r="A5068" s="151" t="s">
        <v>12499</v>
      </c>
      <c r="B5068" s="164" t="s">
        <v>9662</v>
      </c>
      <c r="C5068" s="163"/>
      <c r="D5068" s="163"/>
      <c r="E5068" s="164" t="s">
        <v>12599</v>
      </c>
      <c r="F5068" s="164" t="s">
        <v>25</v>
      </c>
      <c r="G5068" s="151" t="s">
        <v>26</v>
      </c>
      <c r="H5068" s="156">
        <v>270</v>
      </c>
      <c r="I5068" s="151" t="s">
        <v>167</v>
      </c>
      <c r="J5068" s="164">
        <v>27701425516</v>
      </c>
      <c r="K5068" s="164" t="s">
        <v>12601</v>
      </c>
      <c r="L5068" s="151" t="s">
        <v>31</v>
      </c>
      <c r="M5068" s="164" t="s">
        <v>12520</v>
      </c>
      <c r="N5068" s="164" t="s">
        <v>31</v>
      </c>
      <c r="O5068" s="164">
        <v>12292</v>
      </c>
      <c r="P5068" s="149">
        <v>44414.247858796298</v>
      </c>
      <c r="Q5068" s="149">
        <v>44413.916076388887</v>
      </c>
      <c r="R5068" s="168">
        <v>65275</v>
      </c>
      <c r="S5068" s="151">
        <v>343656715</v>
      </c>
      <c r="T5068" s="153">
        <v>1.22920608210556E+16</v>
      </c>
      <c r="U5068" s="151" t="s">
        <v>32</v>
      </c>
      <c r="W5068" s="30" t="s">
        <v>13012</v>
      </c>
      <c r="X5068" s="202">
        <v>10981</v>
      </c>
      <c r="Y5068" s="24">
        <f>VLOOKUP(T5068,Buzon!C:C,1,FALSE)</f>
        <v>1.22920608210556E+16</v>
      </c>
      <c r="Z5068" s="13" t="str">
        <f>VLOOKUP(T5068,Buzon!C:Z,21,FALSE)</f>
        <v>AFIL.-008139649</v>
      </c>
      <c r="AA5068" s="162">
        <f>VLOOKUP(T5068,Buzon!C:Z,22,FALSE)</f>
        <v>219790.5</v>
      </c>
      <c r="AB5068" s="162">
        <f>VLOOKUP(T5068,Buzon!C:Z,23,FALSE)</f>
        <v>9082021</v>
      </c>
      <c r="AC5068" s="162" t="str">
        <f>VLOOKUP(T5068,Buzon!C:Z,24,FALSE)</f>
        <v>SANTANDER_3550</v>
      </c>
      <c r="AD5068" s="146">
        <f>+H5068</f>
        <v>270</v>
      </c>
      <c r="AE5068" s="150">
        <v>8139649</v>
      </c>
    </row>
    <row r="5069" spans="1:31" s="150" customFormat="1" ht="12" customHeight="1" x14ac:dyDescent="0.25">
      <c r="A5069" s="151" t="s">
        <v>12499</v>
      </c>
      <c r="B5069" s="164" t="s">
        <v>9668</v>
      </c>
      <c r="C5069" s="164" t="s">
        <v>12598</v>
      </c>
      <c r="D5069" s="164">
        <v>20</v>
      </c>
      <c r="E5069" s="164" t="s">
        <v>12602</v>
      </c>
      <c r="F5069" s="164" t="s">
        <v>25</v>
      </c>
      <c r="G5069" s="151" t="s">
        <v>26</v>
      </c>
      <c r="H5069" s="156">
        <v>338</v>
      </c>
      <c r="I5069" s="151" t="s">
        <v>27</v>
      </c>
      <c r="J5069" s="164">
        <v>27701425524</v>
      </c>
      <c r="K5069" s="164" t="s">
        <v>12603</v>
      </c>
      <c r="L5069" s="151" t="s">
        <v>31</v>
      </c>
      <c r="M5069" s="164" t="s">
        <v>31</v>
      </c>
      <c r="N5069" s="164" t="s">
        <v>12520</v>
      </c>
      <c r="O5069" s="164">
        <v>13668</v>
      </c>
      <c r="P5069" s="149">
        <v>44414.259780092594</v>
      </c>
      <c r="Q5069" s="149">
        <v>44414.250138888892</v>
      </c>
      <c r="R5069" s="168">
        <v>576532</v>
      </c>
      <c r="S5069" s="151">
        <v>343657711</v>
      </c>
      <c r="T5069" s="153">
        <v>1.36680608210613E+16</v>
      </c>
      <c r="U5069" s="151" t="s">
        <v>32</v>
      </c>
      <c r="V5069" s="151"/>
      <c r="W5069" s="30" t="s">
        <v>13016</v>
      </c>
      <c r="X5069" s="33">
        <v>7805</v>
      </c>
      <c r="Y5069" s="24">
        <f>VLOOKUP(T5069,Buzon!C:C,1,FALSE)</f>
        <v>1.36680608210613E+16</v>
      </c>
      <c r="Z5069" s="13" t="str">
        <f>VLOOKUP(T5069,Buzon!C:Z,21,FALSE)</f>
        <v>AFIL.-008139649</v>
      </c>
      <c r="AA5069" s="162">
        <f>VLOOKUP(T5069,Buzon!C:Z,22,FALSE)</f>
        <v>219790.5</v>
      </c>
      <c r="AB5069" s="162">
        <f>VLOOKUP(T5069,Buzon!C:Z,23,FALSE)</f>
        <v>9082021</v>
      </c>
      <c r="AC5069" s="162" t="str">
        <f>VLOOKUP(T5069,Buzon!C:Z,24,FALSE)</f>
        <v>SANTANDER_3550</v>
      </c>
      <c r="AD5069" s="146">
        <f>+H5069</f>
        <v>338</v>
      </c>
      <c r="AE5069" s="150">
        <v>8139649</v>
      </c>
    </row>
    <row r="5070" spans="1:31" s="150" customFormat="1" ht="12" customHeight="1" x14ac:dyDescent="0.25">
      <c r="A5070" s="151" t="s">
        <v>12499</v>
      </c>
      <c r="B5070" s="164" t="s">
        <v>9662</v>
      </c>
      <c r="C5070" s="164" t="s">
        <v>12604</v>
      </c>
      <c r="D5070" s="164">
        <v>24</v>
      </c>
      <c r="E5070" s="164" t="s">
        <v>12605</v>
      </c>
      <c r="F5070" s="164" t="s">
        <v>25</v>
      </c>
      <c r="G5070" s="151" t="s">
        <v>26</v>
      </c>
      <c r="H5070" s="156">
        <v>338</v>
      </c>
      <c r="I5070" s="151" t="s">
        <v>27</v>
      </c>
      <c r="J5070" s="164">
        <v>27701425587</v>
      </c>
      <c r="K5070" s="164" t="s">
        <v>12606</v>
      </c>
      <c r="L5070" s="151" t="s">
        <v>31</v>
      </c>
      <c r="M5070" s="164" t="s">
        <v>31</v>
      </c>
      <c r="N5070" s="164" t="s">
        <v>12503</v>
      </c>
      <c r="O5070" s="164">
        <v>11094</v>
      </c>
      <c r="P5070" s="149">
        <v>44414.316284722219</v>
      </c>
      <c r="Q5070" s="149">
        <v>44414.249189814815</v>
      </c>
      <c r="R5070" s="168">
        <v>107090</v>
      </c>
      <c r="S5070" s="151">
        <v>343667993</v>
      </c>
      <c r="T5070" s="153">
        <v>1.10940608210735E+16</v>
      </c>
      <c r="U5070" s="151" t="s">
        <v>32</v>
      </c>
      <c r="V5070" s="151"/>
      <c r="W5070" s="30" t="s">
        <v>13016</v>
      </c>
      <c r="X5070" s="33">
        <v>7805</v>
      </c>
      <c r="Y5070" s="24">
        <f>VLOOKUP(T5070,Buzon!C:C,1,FALSE)</f>
        <v>1.10940608210735E+16</v>
      </c>
      <c r="Z5070" s="13" t="str">
        <f>VLOOKUP(T5070,Buzon!C:Z,21,FALSE)</f>
        <v>AFIL.-008139649</v>
      </c>
      <c r="AA5070" s="162">
        <f>VLOOKUP(T5070,Buzon!C:Z,22,FALSE)</f>
        <v>219790.5</v>
      </c>
      <c r="AB5070" s="162">
        <f>VLOOKUP(T5070,Buzon!C:Z,23,FALSE)</f>
        <v>9082021</v>
      </c>
      <c r="AC5070" s="162" t="str">
        <f>VLOOKUP(T5070,Buzon!C:Z,24,FALSE)</f>
        <v>SANTANDER_3550</v>
      </c>
      <c r="AD5070" s="146">
        <f>+H5070</f>
        <v>338</v>
      </c>
      <c r="AE5070" s="150">
        <v>8139649</v>
      </c>
    </row>
    <row r="5071" spans="1:31" s="150" customFormat="1" ht="12" customHeight="1" x14ac:dyDescent="0.25">
      <c r="A5071" s="151" t="s">
        <v>12499</v>
      </c>
      <c r="B5071" s="164" t="s">
        <v>9662</v>
      </c>
      <c r="C5071" s="164" t="s">
        <v>12562</v>
      </c>
      <c r="D5071" s="164">
        <v>17</v>
      </c>
      <c r="E5071" s="164" t="s">
        <v>12607</v>
      </c>
      <c r="F5071" s="164" t="s">
        <v>25</v>
      </c>
      <c r="G5071" s="151" t="s">
        <v>26</v>
      </c>
      <c r="H5071" s="156">
        <v>338</v>
      </c>
      <c r="I5071" s="151" t="s">
        <v>27</v>
      </c>
      <c r="J5071" s="164">
        <v>27701425613</v>
      </c>
      <c r="K5071" s="164" t="s">
        <v>12608</v>
      </c>
      <c r="L5071" s="151" t="s">
        <v>31</v>
      </c>
      <c r="M5071" s="164" t="s">
        <v>31</v>
      </c>
      <c r="N5071" s="164" t="s">
        <v>12503</v>
      </c>
      <c r="O5071" s="164">
        <v>11094</v>
      </c>
      <c r="P5071" s="149">
        <v>44414.353796296295</v>
      </c>
      <c r="Q5071" s="149">
        <v>44414.249189814815</v>
      </c>
      <c r="R5071" s="168">
        <v>92533</v>
      </c>
      <c r="S5071" s="151">
        <v>343683505</v>
      </c>
      <c r="T5071" s="153">
        <v>1.10940608210829E+16</v>
      </c>
      <c r="U5071" s="151" t="s">
        <v>32</v>
      </c>
      <c r="V5071" s="151"/>
      <c r="W5071" s="30" t="s">
        <v>13016</v>
      </c>
      <c r="X5071" s="33">
        <v>7805</v>
      </c>
      <c r="Y5071" s="24">
        <f>VLOOKUP(T5071,Buzon!C:C,1,FALSE)</f>
        <v>1.10940608210829E+16</v>
      </c>
      <c r="Z5071" s="13" t="str">
        <f>VLOOKUP(T5071,Buzon!C:Z,21,FALSE)</f>
        <v>AFIL.-008139649</v>
      </c>
      <c r="AA5071" s="162">
        <f>VLOOKUP(T5071,Buzon!C:Z,22,FALSE)</f>
        <v>219790.5</v>
      </c>
      <c r="AB5071" s="162">
        <f>VLOOKUP(T5071,Buzon!C:Z,23,FALSE)</f>
        <v>9082021</v>
      </c>
      <c r="AC5071" s="162" t="str">
        <f>VLOOKUP(T5071,Buzon!C:Z,24,FALSE)</f>
        <v>SANTANDER_3550</v>
      </c>
      <c r="AD5071" s="146">
        <f>+H5071</f>
        <v>338</v>
      </c>
      <c r="AE5071" s="150">
        <v>8139649</v>
      </c>
    </row>
    <row r="5072" spans="1:31" s="150" customFormat="1" ht="12" customHeight="1" x14ac:dyDescent="0.25">
      <c r="A5072" s="151" t="s">
        <v>12499</v>
      </c>
      <c r="B5072" s="164" t="s">
        <v>9668</v>
      </c>
      <c r="C5072" s="164" t="s">
        <v>12609</v>
      </c>
      <c r="D5072" s="164">
        <v>1</v>
      </c>
      <c r="E5072" s="164" t="s">
        <v>12610</v>
      </c>
      <c r="F5072" s="164" t="s">
        <v>25</v>
      </c>
      <c r="G5072" s="151" t="s">
        <v>26</v>
      </c>
      <c r="H5072" s="156">
        <v>270</v>
      </c>
      <c r="I5072" s="151" t="s">
        <v>27</v>
      </c>
      <c r="J5072" s="164">
        <v>27701425705</v>
      </c>
      <c r="K5072" s="164" t="s">
        <v>12611</v>
      </c>
      <c r="L5072" s="151" t="s">
        <v>31</v>
      </c>
      <c r="M5072" s="164" t="s">
        <v>31</v>
      </c>
      <c r="N5072" s="164" t="s">
        <v>12565</v>
      </c>
      <c r="O5072" s="164">
        <v>13668</v>
      </c>
      <c r="P5072" s="149">
        <v>44414.440439814818</v>
      </c>
      <c r="Q5072" s="149">
        <v>44414.250138888892</v>
      </c>
      <c r="R5072" s="168">
        <v>795</v>
      </c>
      <c r="S5072" s="151">
        <v>343754547</v>
      </c>
      <c r="T5072" s="153">
        <v>1.36680608211033E+16</v>
      </c>
      <c r="U5072" s="151" t="s">
        <v>32</v>
      </c>
      <c r="V5072" s="151"/>
      <c r="W5072" s="30" t="s">
        <v>13016</v>
      </c>
      <c r="X5072" s="33">
        <v>7805</v>
      </c>
      <c r="Y5072" s="24">
        <f>VLOOKUP(T5072,Buzon!C:C,1,FALSE)</f>
        <v>1.36680608211033E+16</v>
      </c>
      <c r="Z5072" s="13" t="str">
        <f>VLOOKUP(T5072,Buzon!C:Z,21,FALSE)</f>
        <v>AFIL.-008139649</v>
      </c>
      <c r="AA5072" s="162">
        <f>VLOOKUP(T5072,Buzon!C:Z,22,FALSE)</f>
        <v>219790.5</v>
      </c>
      <c r="AB5072" s="162">
        <f>VLOOKUP(T5072,Buzon!C:Z,23,FALSE)</f>
        <v>9082021</v>
      </c>
      <c r="AC5072" s="162" t="str">
        <f>VLOOKUP(T5072,Buzon!C:Z,24,FALSE)</f>
        <v>SANTANDER_3550</v>
      </c>
      <c r="AD5072" s="146">
        <f>+H5072</f>
        <v>270</v>
      </c>
      <c r="AE5072" s="150">
        <v>8139649</v>
      </c>
    </row>
    <row r="5073" spans="1:31" s="150" customFormat="1" ht="12" customHeight="1" x14ac:dyDescent="0.25">
      <c r="A5073" s="151" t="s">
        <v>12499</v>
      </c>
      <c r="B5073" s="164" t="s">
        <v>9668</v>
      </c>
      <c r="C5073" s="164" t="s">
        <v>12609</v>
      </c>
      <c r="D5073" s="164">
        <v>2</v>
      </c>
      <c r="E5073" s="164" t="s">
        <v>12612</v>
      </c>
      <c r="F5073" s="164" t="s">
        <v>25</v>
      </c>
      <c r="G5073" s="151" t="s">
        <v>26</v>
      </c>
      <c r="H5073" s="156">
        <v>270</v>
      </c>
      <c r="I5073" s="151" t="s">
        <v>27</v>
      </c>
      <c r="J5073" s="164">
        <v>27701425706</v>
      </c>
      <c r="K5073" s="164" t="s">
        <v>12613</v>
      </c>
      <c r="L5073" s="151" t="s">
        <v>31</v>
      </c>
      <c r="M5073" s="164" t="s">
        <v>31</v>
      </c>
      <c r="N5073" s="164" t="s">
        <v>12565</v>
      </c>
      <c r="O5073" s="164">
        <v>13668</v>
      </c>
      <c r="P5073" s="149">
        <v>44414.440439814818</v>
      </c>
      <c r="Q5073" s="149">
        <v>44414.250138888892</v>
      </c>
      <c r="R5073" s="168">
        <v>795</v>
      </c>
      <c r="S5073" s="151">
        <v>343754547</v>
      </c>
      <c r="T5073" s="153">
        <v>1.36680608211033E+16</v>
      </c>
      <c r="U5073" s="151" t="s">
        <v>32</v>
      </c>
      <c r="V5073" s="151"/>
      <c r="W5073" s="30" t="s">
        <v>13016</v>
      </c>
      <c r="X5073" s="33">
        <v>7805</v>
      </c>
      <c r="Y5073" s="24">
        <f>VLOOKUP(T5073,Buzon!C:C,1,FALSE)</f>
        <v>1.36680608211033E+16</v>
      </c>
      <c r="Z5073" s="13" t="str">
        <f>VLOOKUP(T5073,Buzon!C:Z,21,FALSE)</f>
        <v>AFIL.-008139649</v>
      </c>
      <c r="AA5073" s="162">
        <f>VLOOKUP(T5073,Buzon!C:Z,22,FALSE)</f>
        <v>219790.5</v>
      </c>
      <c r="AB5073" s="162">
        <f>VLOOKUP(T5073,Buzon!C:Z,23,FALSE)</f>
        <v>9082021</v>
      </c>
      <c r="AC5073" s="162" t="str">
        <f>VLOOKUP(T5073,Buzon!C:Z,24,FALSE)</f>
        <v>SANTANDER_3550</v>
      </c>
      <c r="AD5073" s="146">
        <f>+H5073</f>
        <v>270</v>
      </c>
      <c r="AE5073" s="150">
        <v>8139649</v>
      </c>
    </row>
    <row r="5074" spans="1:31" s="150" customFormat="1" ht="12" customHeight="1" x14ac:dyDescent="0.25">
      <c r="A5074" s="151" t="s">
        <v>12499</v>
      </c>
      <c r="B5074" s="164" t="s">
        <v>9668</v>
      </c>
      <c r="C5074" s="164" t="s">
        <v>12614</v>
      </c>
      <c r="D5074" s="164">
        <v>11</v>
      </c>
      <c r="E5074" s="164" t="s">
        <v>12610</v>
      </c>
      <c r="F5074" s="164" t="s">
        <v>25</v>
      </c>
      <c r="G5074" s="151" t="s">
        <v>26</v>
      </c>
      <c r="H5074" s="156">
        <v>270</v>
      </c>
      <c r="I5074" s="151" t="s">
        <v>27</v>
      </c>
      <c r="J5074" s="164">
        <v>27701425707</v>
      </c>
      <c r="K5074" s="164" t="s">
        <v>12615</v>
      </c>
      <c r="L5074" s="151" t="s">
        <v>31</v>
      </c>
      <c r="M5074" s="164" t="s">
        <v>12520</v>
      </c>
      <c r="N5074" s="164" t="s">
        <v>31</v>
      </c>
      <c r="O5074" s="164">
        <v>13668</v>
      </c>
      <c r="P5074" s="149">
        <v>44414.441250000003</v>
      </c>
      <c r="Q5074" s="149">
        <v>44414.250138888892</v>
      </c>
      <c r="R5074" s="168">
        <v>796</v>
      </c>
      <c r="S5074" s="151">
        <v>343755419</v>
      </c>
      <c r="T5074" s="153">
        <v>1.36680608211035E+16</v>
      </c>
      <c r="U5074" s="151" t="s">
        <v>32</v>
      </c>
      <c r="V5074" s="151"/>
      <c r="W5074" s="30" t="s">
        <v>13016</v>
      </c>
      <c r="X5074" s="33">
        <v>7805</v>
      </c>
      <c r="Y5074" s="24">
        <f>VLOOKUP(T5074,Buzon!C:C,1,FALSE)</f>
        <v>1.36680608211035E+16</v>
      </c>
      <c r="Z5074" s="13" t="str">
        <f>VLOOKUP(T5074,Buzon!C:Z,21,FALSE)</f>
        <v>AFIL.-008139649</v>
      </c>
      <c r="AA5074" s="162">
        <f>VLOOKUP(T5074,Buzon!C:Z,22,FALSE)</f>
        <v>219790.5</v>
      </c>
      <c r="AB5074" s="162">
        <f>VLOOKUP(T5074,Buzon!C:Z,23,FALSE)</f>
        <v>9082021</v>
      </c>
      <c r="AC5074" s="162" t="str">
        <f>VLOOKUP(T5074,Buzon!C:Z,24,FALSE)</f>
        <v>SANTANDER_3550</v>
      </c>
      <c r="AD5074" s="146">
        <f>+H5074</f>
        <v>270</v>
      </c>
      <c r="AE5074" s="150">
        <v>8139649</v>
      </c>
    </row>
    <row r="5075" spans="1:31" s="150" customFormat="1" ht="12" customHeight="1" x14ac:dyDescent="0.25">
      <c r="A5075" s="151" t="s">
        <v>12499</v>
      </c>
      <c r="B5075" s="164" t="s">
        <v>9668</v>
      </c>
      <c r="C5075" s="164" t="s">
        <v>12614</v>
      </c>
      <c r="D5075" s="164">
        <v>12</v>
      </c>
      <c r="E5075" s="164" t="s">
        <v>12612</v>
      </c>
      <c r="F5075" s="164" t="s">
        <v>25</v>
      </c>
      <c r="G5075" s="151" t="s">
        <v>26</v>
      </c>
      <c r="H5075" s="156">
        <v>270</v>
      </c>
      <c r="I5075" s="151" t="s">
        <v>27</v>
      </c>
      <c r="J5075" s="164">
        <v>27701425708</v>
      </c>
      <c r="K5075" s="164" t="s">
        <v>12616</v>
      </c>
      <c r="L5075" s="151" t="s">
        <v>31</v>
      </c>
      <c r="M5075" s="164" t="s">
        <v>12520</v>
      </c>
      <c r="N5075" s="164" t="s">
        <v>31</v>
      </c>
      <c r="O5075" s="164">
        <v>13668</v>
      </c>
      <c r="P5075" s="149">
        <v>44414.441250000003</v>
      </c>
      <c r="Q5075" s="149">
        <v>44414.250138888892</v>
      </c>
      <c r="R5075" s="168">
        <v>796</v>
      </c>
      <c r="S5075" s="151">
        <v>343755419</v>
      </c>
      <c r="T5075" s="153">
        <v>1.36680608211035E+16</v>
      </c>
      <c r="U5075" s="151" t="s">
        <v>32</v>
      </c>
      <c r="V5075" s="151"/>
      <c r="W5075" s="30" t="s">
        <v>13016</v>
      </c>
      <c r="X5075" s="33">
        <v>7805</v>
      </c>
      <c r="Y5075" s="24">
        <f>VLOOKUP(T5075,Buzon!C:C,1,FALSE)</f>
        <v>1.36680608211035E+16</v>
      </c>
      <c r="Z5075" s="13" t="str">
        <f>VLOOKUP(T5075,Buzon!C:Z,21,FALSE)</f>
        <v>AFIL.-008139649</v>
      </c>
      <c r="AA5075" s="162">
        <f>VLOOKUP(T5075,Buzon!C:Z,22,FALSE)</f>
        <v>219790.5</v>
      </c>
      <c r="AB5075" s="162">
        <f>VLOOKUP(T5075,Buzon!C:Z,23,FALSE)</f>
        <v>9082021</v>
      </c>
      <c r="AC5075" s="162" t="str">
        <f>VLOOKUP(T5075,Buzon!C:Z,24,FALSE)</f>
        <v>SANTANDER_3550</v>
      </c>
      <c r="AD5075" s="146">
        <f>+H5075</f>
        <v>270</v>
      </c>
      <c r="AE5075" s="150">
        <v>8139649</v>
      </c>
    </row>
    <row r="5076" spans="1:31" s="150" customFormat="1" ht="12" customHeight="1" x14ac:dyDescent="0.25">
      <c r="A5076" s="151" t="s">
        <v>12499</v>
      </c>
      <c r="B5076" s="164" t="s">
        <v>9662</v>
      </c>
      <c r="C5076" s="164" t="s">
        <v>12617</v>
      </c>
      <c r="D5076" s="164">
        <v>14</v>
      </c>
      <c r="E5076" s="164" t="s">
        <v>12618</v>
      </c>
      <c r="F5076" s="164" t="s">
        <v>25</v>
      </c>
      <c r="G5076" s="151" t="s">
        <v>26</v>
      </c>
      <c r="H5076" s="156">
        <v>338</v>
      </c>
      <c r="I5076" s="151" t="s">
        <v>27</v>
      </c>
      <c r="J5076" s="164">
        <v>27701425736</v>
      </c>
      <c r="K5076" s="164" t="s">
        <v>12619</v>
      </c>
      <c r="L5076" s="151" t="s">
        <v>31</v>
      </c>
      <c r="M5076" s="164" t="s">
        <v>31</v>
      </c>
      <c r="N5076" s="164" t="s">
        <v>12503</v>
      </c>
      <c r="O5076" s="164">
        <v>11094</v>
      </c>
      <c r="P5076" s="149">
        <v>44414.456412037034</v>
      </c>
      <c r="Q5076" s="149">
        <v>44414.249189814815</v>
      </c>
      <c r="R5076" s="168">
        <v>394311</v>
      </c>
      <c r="S5076" s="151">
        <v>343773402</v>
      </c>
      <c r="T5076" s="153">
        <v>1.10940608211056E+16</v>
      </c>
      <c r="U5076" s="151" t="s">
        <v>32</v>
      </c>
      <c r="V5076" s="151"/>
      <c r="W5076" s="30" t="s">
        <v>13016</v>
      </c>
      <c r="X5076" s="33">
        <v>7805</v>
      </c>
      <c r="Y5076" s="24">
        <f>VLOOKUP(T5076,Buzon!C:C,1,FALSE)</f>
        <v>1.10940608211056E+16</v>
      </c>
      <c r="Z5076" s="13" t="str">
        <f>VLOOKUP(T5076,Buzon!C:Z,21,FALSE)</f>
        <v>AFIL.-008139649</v>
      </c>
      <c r="AA5076" s="162">
        <f>VLOOKUP(T5076,Buzon!C:Z,22,FALSE)</f>
        <v>219790.5</v>
      </c>
      <c r="AB5076" s="162">
        <f>VLOOKUP(T5076,Buzon!C:Z,23,FALSE)</f>
        <v>9082021</v>
      </c>
      <c r="AC5076" s="162" t="str">
        <f>VLOOKUP(T5076,Buzon!C:Z,24,FALSE)</f>
        <v>SANTANDER_3550</v>
      </c>
      <c r="AD5076" s="146">
        <f>+H5076</f>
        <v>338</v>
      </c>
      <c r="AE5076" s="150">
        <v>8139649</v>
      </c>
    </row>
    <row r="5077" spans="1:31" s="150" customFormat="1" ht="12" customHeight="1" x14ac:dyDescent="0.25">
      <c r="A5077" s="151" t="s">
        <v>12499</v>
      </c>
      <c r="B5077" s="164" t="s">
        <v>9668</v>
      </c>
      <c r="C5077" s="164" t="s">
        <v>12617</v>
      </c>
      <c r="D5077" s="164">
        <v>7</v>
      </c>
      <c r="E5077" s="164" t="s">
        <v>12620</v>
      </c>
      <c r="F5077" s="164" t="s">
        <v>25</v>
      </c>
      <c r="G5077" s="151" t="s">
        <v>26</v>
      </c>
      <c r="H5077" s="156">
        <v>338</v>
      </c>
      <c r="I5077" s="151" t="s">
        <v>27</v>
      </c>
      <c r="J5077" s="164">
        <v>27701425742</v>
      </c>
      <c r="K5077" s="164" t="s">
        <v>12621</v>
      </c>
      <c r="L5077" s="151" t="s">
        <v>31</v>
      </c>
      <c r="M5077" s="164" t="s">
        <v>31</v>
      </c>
      <c r="N5077" s="164" t="s">
        <v>12520</v>
      </c>
      <c r="O5077" s="164">
        <v>13668</v>
      </c>
      <c r="P5077" s="149">
        <v>44414.462812500002</v>
      </c>
      <c r="Q5077" s="149">
        <v>44414.250138888892</v>
      </c>
      <c r="R5077" s="168">
        <v>138518</v>
      </c>
      <c r="S5077" s="151">
        <v>343780983</v>
      </c>
      <c r="T5077" s="153">
        <v>1.36680608211106E+16</v>
      </c>
      <c r="U5077" s="151" t="s">
        <v>32</v>
      </c>
      <c r="V5077" s="151"/>
      <c r="W5077" s="30" t="s">
        <v>13016</v>
      </c>
      <c r="X5077" s="33">
        <v>7805</v>
      </c>
      <c r="Y5077" s="24">
        <f>VLOOKUP(T5077,Buzon!C:C,1,FALSE)</f>
        <v>1.36680608211106E+16</v>
      </c>
      <c r="Z5077" s="13" t="str">
        <f>VLOOKUP(T5077,Buzon!C:Z,21,FALSE)</f>
        <v>AFIL.-008139649</v>
      </c>
      <c r="AA5077" s="162">
        <f>VLOOKUP(T5077,Buzon!C:Z,22,FALSE)</f>
        <v>219790.5</v>
      </c>
      <c r="AB5077" s="162">
        <f>VLOOKUP(T5077,Buzon!C:Z,23,FALSE)</f>
        <v>9082021</v>
      </c>
      <c r="AC5077" s="162" t="str">
        <f>VLOOKUP(T5077,Buzon!C:Z,24,FALSE)</f>
        <v>SANTANDER_3550</v>
      </c>
      <c r="AD5077" s="146">
        <f>+H5077</f>
        <v>338</v>
      </c>
      <c r="AE5077" s="150">
        <v>8139649</v>
      </c>
    </row>
    <row r="5078" spans="1:31" s="150" customFormat="1" ht="12" customHeight="1" x14ac:dyDescent="0.25">
      <c r="A5078" s="151" t="s">
        <v>12499</v>
      </c>
      <c r="B5078" s="164" t="s">
        <v>9662</v>
      </c>
      <c r="C5078" s="164" t="s">
        <v>12617</v>
      </c>
      <c r="D5078" s="164">
        <v>5</v>
      </c>
      <c r="E5078" s="164" t="s">
        <v>12622</v>
      </c>
      <c r="F5078" s="164" t="s">
        <v>25</v>
      </c>
      <c r="G5078" s="151" t="s">
        <v>26</v>
      </c>
      <c r="H5078" s="156">
        <v>338</v>
      </c>
      <c r="I5078" s="151" t="s">
        <v>27</v>
      </c>
      <c r="J5078" s="164">
        <v>27701425764</v>
      </c>
      <c r="K5078" s="164" t="s">
        <v>12623</v>
      </c>
      <c r="L5078" s="151" t="s">
        <v>31</v>
      </c>
      <c r="M5078" s="164" t="s">
        <v>31</v>
      </c>
      <c r="N5078" s="164" t="s">
        <v>12503</v>
      </c>
      <c r="O5078" s="164">
        <v>11094</v>
      </c>
      <c r="P5078" s="149">
        <v>44414.486689814818</v>
      </c>
      <c r="Q5078" s="149">
        <v>44414.249189814815</v>
      </c>
      <c r="R5078" s="168">
        <v>285700</v>
      </c>
      <c r="S5078" s="151">
        <v>343813718</v>
      </c>
      <c r="T5078" s="153">
        <v>1.10940608211139E+16</v>
      </c>
      <c r="U5078" s="151" t="s">
        <v>32</v>
      </c>
      <c r="V5078" s="151"/>
      <c r="W5078" s="30" t="s">
        <v>13016</v>
      </c>
      <c r="X5078" s="33">
        <v>7805</v>
      </c>
      <c r="Y5078" s="24">
        <f>VLOOKUP(T5078,Buzon!C:C,1,FALSE)</f>
        <v>1.10940608211139E+16</v>
      </c>
      <c r="Z5078" s="13" t="str">
        <f>VLOOKUP(T5078,Buzon!C:Z,21,FALSE)</f>
        <v>AFIL.-008139649</v>
      </c>
      <c r="AA5078" s="162">
        <f>VLOOKUP(T5078,Buzon!C:Z,22,FALSE)</f>
        <v>219790.5</v>
      </c>
      <c r="AB5078" s="162">
        <f>VLOOKUP(T5078,Buzon!C:Z,23,FALSE)</f>
        <v>9082021</v>
      </c>
      <c r="AC5078" s="162" t="str">
        <f>VLOOKUP(T5078,Buzon!C:Z,24,FALSE)</f>
        <v>SANTANDER_3550</v>
      </c>
      <c r="AD5078" s="146">
        <f>+H5078</f>
        <v>338</v>
      </c>
      <c r="AE5078" s="150">
        <v>8139649</v>
      </c>
    </row>
    <row r="5079" spans="1:31" s="150" customFormat="1" ht="12" customHeight="1" x14ac:dyDescent="0.25">
      <c r="A5079" s="151" t="s">
        <v>12499</v>
      </c>
      <c r="B5079" s="164" t="s">
        <v>9668</v>
      </c>
      <c r="C5079" s="164" t="s">
        <v>12591</v>
      </c>
      <c r="D5079" s="164">
        <v>9</v>
      </c>
      <c r="E5079" s="164" t="s">
        <v>12624</v>
      </c>
      <c r="F5079" s="164" t="s">
        <v>47</v>
      </c>
      <c r="G5079" s="151" t="s">
        <v>26</v>
      </c>
      <c r="H5079" s="156">
        <v>169</v>
      </c>
      <c r="I5079" s="151" t="s">
        <v>27</v>
      </c>
      <c r="J5079" s="164">
        <v>27701425811</v>
      </c>
      <c r="K5079" s="164" t="s">
        <v>12625</v>
      </c>
      <c r="L5079" s="151" t="s">
        <v>31</v>
      </c>
      <c r="M5079" s="164" t="s">
        <v>31</v>
      </c>
      <c r="N5079" s="164" t="s">
        <v>12542</v>
      </c>
      <c r="O5079" s="164">
        <v>13668</v>
      </c>
      <c r="P5079" s="149">
        <v>44414.536030092589</v>
      </c>
      <c r="Q5079" s="149">
        <v>44414.250138888892</v>
      </c>
      <c r="R5079" s="168">
        <v>202599</v>
      </c>
      <c r="S5079" s="151">
        <v>343899642</v>
      </c>
      <c r="T5079" s="153">
        <v>1.36680608211251E+16</v>
      </c>
      <c r="U5079" s="151" t="s">
        <v>32</v>
      </c>
      <c r="V5079" s="151"/>
      <c r="W5079" s="30" t="s">
        <v>13016</v>
      </c>
      <c r="X5079" s="33">
        <v>7805</v>
      </c>
      <c r="Y5079" s="24">
        <f>VLOOKUP(T5079,Buzon!C:C,1,FALSE)</f>
        <v>1.36680608211251E+16</v>
      </c>
      <c r="Z5079" s="13" t="str">
        <f>VLOOKUP(T5079,Buzon!C:Z,21,FALSE)</f>
        <v>AFIL.-008139649</v>
      </c>
      <c r="AA5079" s="162">
        <f>VLOOKUP(T5079,Buzon!C:Z,22,FALSE)</f>
        <v>219790.5</v>
      </c>
      <c r="AB5079" s="162">
        <f>VLOOKUP(T5079,Buzon!C:Z,23,FALSE)</f>
        <v>9082021</v>
      </c>
      <c r="AC5079" s="162" t="str">
        <f>VLOOKUP(T5079,Buzon!C:Z,24,FALSE)</f>
        <v>SANTANDER_3550</v>
      </c>
      <c r="AD5079" s="146">
        <f>+H5079</f>
        <v>169</v>
      </c>
      <c r="AE5079" s="150">
        <v>8139649</v>
      </c>
    </row>
    <row r="5080" spans="1:31" s="150" customFormat="1" ht="12" customHeight="1" x14ac:dyDescent="0.25">
      <c r="A5080" s="151" t="s">
        <v>12499</v>
      </c>
      <c r="B5080" s="164" t="s">
        <v>9668</v>
      </c>
      <c r="C5080" s="164" t="s">
        <v>12591</v>
      </c>
      <c r="D5080" s="164">
        <v>10</v>
      </c>
      <c r="E5080" s="164" t="s">
        <v>12626</v>
      </c>
      <c r="F5080" s="164" t="s">
        <v>25</v>
      </c>
      <c r="G5080" s="151" t="s">
        <v>26</v>
      </c>
      <c r="H5080" s="156">
        <v>338</v>
      </c>
      <c r="I5080" s="151" t="s">
        <v>27</v>
      </c>
      <c r="J5080" s="164">
        <v>27701425812</v>
      </c>
      <c r="K5080" s="164" t="s">
        <v>12627</v>
      </c>
      <c r="L5080" s="151" t="s">
        <v>31</v>
      </c>
      <c r="M5080" s="164" t="s">
        <v>31</v>
      </c>
      <c r="N5080" s="164" t="s">
        <v>12542</v>
      </c>
      <c r="O5080" s="164">
        <v>13668</v>
      </c>
      <c r="P5080" s="149">
        <v>44414.536030092589</v>
      </c>
      <c r="Q5080" s="149">
        <v>44414.250138888892</v>
      </c>
      <c r="R5080" s="168">
        <v>202599</v>
      </c>
      <c r="S5080" s="151">
        <v>343899642</v>
      </c>
      <c r="T5080" s="153">
        <v>1.36680608211251E+16</v>
      </c>
      <c r="U5080" s="151" t="s">
        <v>32</v>
      </c>
      <c r="V5080" s="151"/>
      <c r="W5080" s="30" t="s">
        <v>13016</v>
      </c>
      <c r="X5080" s="33">
        <v>7805</v>
      </c>
      <c r="Y5080" s="24">
        <f>VLOOKUP(T5080,Buzon!C:C,1,FALSE)</f>
        <v>1.36680608211251E+16</v>
      </c>
      <c r="Z5080" s="13" t="str">
        <f>VLOOKUP(T5080,Buzon!C:Z,21,FALSE)</f>
        <v>AFIL.-008139649</v>
      </c>
      <c r="AA5080" s="162">
        <f>VLOOKUP(T5080,Buzon!C:Z,22,FALSE)</f>
        <v>219790.5</v>
      </c>
      <c r="AB5080" s="162">
        <f>VLOOKUP(T5080,Buzon!C:Z,23,FALSE)</f>
        <v>9082021</v>
      </c>
      <c r="AC5080" s="162" t="str">
        <f>VLOOKUP(T5080,Buzon!C:Z,24,FALSE)</f>
        <v>SANTANDER_3550</v>
      </c>
      <c r="AD5080" s="146">
        <f>+H5080</f>
        <v>338</v>
      </c>
      <c r="AE5080" s="150">
        <v>8139649</v>
      </c>
    </row>
    <row r="5081" spans="1:31" s="150" customFormat="1" ht="12" customHeight="1" x14ac:dyDescent="0.25">
      <c r="A5081" s="151" t="s">
        <v>12499</v>
      </c>
      <c r="B5081" s="164" t="s">
        <v>9662</v>
      </c>
      <c r="C5081" s="164" t="s">
        <v>12628</v>
      </c>
      <c r="D5081" s="164">
        <v>17</v>
      </c>
      <c r="E5081" s="164" t="s">
        <v>12629</v>
      </c>
      <c r="F5081" s="164" t="s">
        <v>47</v>
      </c>
      <c r="G5081" s="151" t="s">
        <v>26</v>
      </c>
      <c r="H5081" s="156">
        <v>169</v>
      </c>
      <c r="I5081" s="151" t="s">
        <v>27</v>
      </c>
      <c r="J5081" s="164">
        <v>27701425813</v>
      </c>
      <c r="K5081" s="164" t="s">
        <v>12630</v>
      </c>
      <c r="L5081" s="151" t="s">
        <v>31</v>
      </c>
      <c r="M5081" s="164" t="s">
        <v>31</v>
      </c>
      <c r="N5081" s="164" t="s">
        <v>12503</v>
      </c>
      <c r="O5081" s="164">
        <v>11094</v>
      </c>
      <c r="P5081" s="149">
        <v>44414.536909722221</v>
      </c>
      <c r="Q5081" s="149">
        <v>44414.249189814815</v>
      </c>
      <c r="R5081" s="168">
        <v>32093</v>
      </c>
      <c r="S5081" s="151">
        <v>343900868</v>
      </c>
      <c r="T5081" s="153">
        <v>1.10940608211252E+16</v>
      </c>
      <c r="U5081" s="151" t="s">
        <v>32</v>
      </c>
      <c r="V5081" s="151"/>
      <c r="W5081" s="30" t="s">
        <v>13016</v>
      </c>
      <c r="X5081" s="33">
        <v>7805</v>
      </c>
      <c r="Y5081" s="24">
        <f>VLOOKUP(T5081,Buzon!C:C,1,FALSE)</f>
        <v>1.10940608211252E+16</v>
      </c>
      <c r="Z5081" s="13" t="str">
        <f>VLOOKUP(T5081,Buzon!C:Z,21,FALSE)</f>
        <v>AFIL.-008139649</v>
      </c>
      <c r="AA5081" s="162">
        <f>VLOOKUP(T5081,Buzon!C:Z,22,FALSE)</f>
        <v>219790.5</v>
      </c>
      <c r="AB5081" s="162">
        <f>VLOOKUP(T5081,Buzon!C:Z,23,FALSE)</f>
        <v>9082021</v>
      </c>
      <c r="AC5081" s="162" t="str">
        <f>VLOOKUP(T5081,Buzon!C:Z,24,FALSE)</f>
        <v>SANTANDER_3550</v>
      </c>
      <c r="AD5081" s="146">
        <f>+H5081</f>
        <v>169</v>
      </c>
      <c r="AE5081" s="150">
        <v>8139649</v>
      </c>
    </row>
    <row r="5082" spans="1:31" s="150" customFormat="1" ht="12" customHeight="1" x14ac:dyDescent="0.25">
      <c r="A5082" s="151" t="s">
        <v>12499</v>
      </c>
      <c r="B5082" s="164" t="s">
        <v>9662</v>
      </c>
      <c r="C5082" s="164" t="s">
        <v>12628</v>
      </c>
      <c r="D5082" s="164">
        <v>18</v>
      </c>
      <c r="E5082" s="164" t="s">
        <v>12631</v>
      </c>
      <c r="F5082" s="164" t="s">
        <v>47</v>
      </c>
      <c r="G5082" s="151" t="s">
        <v>26</v>
      </c>
      <c r="H5082" s="156">
        <v>169</v>
      </c>
      <c r="I5082" s="151" t="s">
        <v>27</v>
      </c>
      <c r="J5082" s="164">
        <v>27701425814</v>
      </c>
      <c r="K5082" s="164" t="s">
        <v>12632</v>
      </c>
      <c r="L5082" s="151" t="s">
        <v>31</v>
      </c>
      <c r="M5082" s="164" t="s">
        <v>31</v>
      </c>
      <c r="N5082" s="164" t="s">
        <v>12503</v>
      </c>
      <c r="O5082" s="164">
        <v>11094</v>
      </c>
      <c r="P5082" s="149">
        <v>44414.536909722221</v>
      </c>
      <c r="Q5082" s="149">
        <v>44414.249189814815</v>
      </c>
      <c r="R5082" s="168">
        <v>32093</v>
      </c>
      <c r="S5082" s="151">
        <v>343900868</v>
      </c>
      <c r="T5082" s="153">
        <v>1.10940608211252E+16</v>
      </c>
      <c r="U5082" s="151" t="s">
        <v>32</v>
      </c>
      <c r="V5082" s="151"/>
      <c r="W5082" s="30" t="s">
        <v>13016</v>
      </c>
      <c r="X5082" s="33">
        <v>7805</v>
      </c>
      <c r="Y5082" s="24">
        <f>VLOOKUP(T5082,Buzon!C:C,1,FALSE)</f>
        <v>1.10940608211252E+16</v>
      </c>
      <c r="Z5082" s="13" t="str">
        <f>VLOOKUP(T5082,Buzon!C:Z,21,FALSE)</f>
        <v>AFIL.-008139649</v>
      </c>
      <c r="AA5082" s="162">
        <f>VLOOKUP(T5082,Buzon!C:Z,22,FALSE)</f>
        <v>219790.5</v>
      </c>
      <c r="AB5082" s="162">
        <f>VLOOKUP(T5082,Buzon!C:Z,23,FALSE)</f>
        <v>9082021</v>
      </c>
      <c r="AC5082" s="162" t="str">
        <f>VLOOKUP(T5082,Buzon!C:Z,24,FALSE)</f>
        <v>SANTANDER_3550</v>
      </c>
      <c r="AD5082" s="146">
        <f>+H5082</f>
        <v>169</v>
      </c>
      <c r="AE5082" s="150">
        <v>8139649</v>
      </c>
    </row>
    <row r="5083" spans="1:31" s="150" customFormat="1" ht="12" customHeight="1" x14ac:dyDescent="0.25">
      <c r="A5083" s="151" t="s">
        <v>12499</v>
      </c>
      <c r="B5083" s="164" t="s">
        <v>9668</v>
      </c>
      <c r="C5083" s="164" t="s">
        <v>12526</v>
      </c>
      <c r="D5083" s="164">
        <v>2</v>
      </c>
      <c r="E5083" s="164" t="s">
        <v>12633</v>
      </c>
      <c r="F5083" s="164" t="s">
        <v>71</v>
      </c>
      <c r="G5083" s="151" t="s">
        <v>26</v>
      </c>
      <c r="H5083" s="156">
        <v>169</v>
      </c>
      <c r="I5083" s="151" t="s">
        <v>27</v>
      </c>
      <c r="J5083" s="164">
        <v>27701425831</v>
      </c>
      <c r="K5083" s="164" t="s">
        <v>12634</v>
      </c>
      <c r="L5083" s="151" t="s">
        <v>31</v>
      </c>
      <c r="M5083" s="164" t="s">
        <v>31</v>
      </c>
      <c r="N5083" s="164" t="s">
        <v>12503</v>
      </c>
      <c r="O5083" s="164">
        <v>13668</v>
      </c>
      <c r="P5083" s="149">
        <v>44414.549097222225</v>
      </c>
      <c r="Q5083" s="149">
        <v>44414.250138888892</v>
      </c>
      <c r="R5083" s="168">
        <v>413076</v>
      </c>
      <c r="S5083" s="151">
        <v>343920441</v>
      </c>
      <c r="T5083" s="153">
        <v>1.36680608211309E+16</v>
      </c>
      <c r="U5083" s="151" t="s">
        <v>32</v>
      </c>
      <c r="V5083" s="151"/>
      <c r="W5083" s="30" t="s">
        <v>13016</v>
      </c>
      <c r="X5083" s="33">
        <v>7805</v>
      </c>
      <c r="Y5083" s="24">
        <f>VLOOKUP(T5083,Buzon!C:C,1,FALSE)</f>
        <v>1.36680608211309E+16</v>
      </c>
      <c r="Z5083" s="13" t="str">
        <f>VLOOKUP(T5083,Buzon!C:Z,21,FALSE)</f>
        <v>AFIL.-008139649</v>
      </c>
      <c r="AA5083" s="162">
        <f>VLOOKUP(T5083,Buzon!C:Z,22,FALSE)</f>
        <v>219790.5</v>
      </c>
      <c r="AB5083" s="162">
        <f>VLOOKUP(T5083,Buzon!C:Z,23,FALSE)</f>
        <v>9082021</v>
      </c>
      <c r="AC5083" s="162" t="str">
        <f>VLOOKUP(T5083,Buzon!C:Z,24,FALSE)</f>
        <v>SANTANDER_3550</v>
      </c>
      <c r="AD5083" s="146">
        <f>+H5083</f>
        <v>169</v>
      </c>
      <c r="AE5083" s="150">
        <v>8139649</v>
      </c>
    </row>
    <row r="5084" spans="1:31" s="150" customFormat="1" ht="12" customHeight="1" x14ac:dyDescent="0.25">
      <c r="A5084" s="151" t="s">
        <v>12499</v>
      </c>
      <c r="B5084" s="164" t="s">
        <v>9662</v>
      </c>
      <c r="C5084" s="164" t="s">
        <v>12526</v>
      </c>
      <c r="D5084" s="164">
        <v>17</v>
      </c>
      <c r="E5084" s="164" t="s">
        <v>12635</v>
      </c>
      <c r="F5084" s="164" t="s">
        <v>25</v>
      </c>
      <c r="G5084" s="151" t="s">
        <v>26</v>
      </c>
      <c r="H5084" s="156">
        <v>338</v>
      </c>
      <c r="I5084" s="151" t="s">
        <v>27</v>
      </c>
      <c r="J5084" s="164">
        <v>27701425839</v>
      </c>
      <c r="K5084" s="164" t="s">
        <v>12636</v>
      </c>
      <c r="L5084" s="151" t="s">
        <v>31</v>
      </c>
      <c r="M5084" s="164" t="s">
        <v>31</v>
      </c>
      <c r="N5084" s="164" t="s">
        <v>12542</v>
      </c>
      <c r="O5084" s="164">
        <v>11094</v>
      </c>
      <c r="P5084" s="149">
        <v>44414.556840277779</v>
      </c>
      <c r="Q5084" s="149">
        <v>44414.249189814815</v>
      </c>
      <c r="R5084" s="168">
        <v>168144</v>
      </c>
      <c r="S5084" s="151">
        <v>343932921</v>
      </c>
      <c r="T5084" s="153">
        <v>1.1094060821132E+16</v>
      </c>
      <c r="U5084" s="151" t="s">
        <v>32</v>
      </c>
      <c r="V5084" s="151"/>
      <c r="W5084" s="30" t="s">
        <v>13016</v>
      </c>
      <c r="X5084" s="33">
        <v>7805</v>
      </c>
      <c r="Y5084" s="24">
        <f>VLOOKUP(T5084,Buzon!C:C,1,FALSE)</f>
        <v>1.1094060821132E+16</v>
      </c>
      <c r="Z5084" s="13" t="str">
        <f>VLOOKUP(T5084,Buzon!C:Z,21,FALSE)</f>
        <v>AFIL.-008139649</v>
      </c>
      <c r="AA5084" s="162">
        <f>VLOOKUP(T5084,Buzon!C:Z,22,FALSE)</f>
        <v>219790.5</v>
      </c>
      <c r="AB5084" s="162">
        <f>VLOOKUP(T5084,Buzon!C:Z,23,FALSE)</f>
        <v>9082021</v>
      </c>
      <c r="AC5084" s="162" t="str">
        <f>VLOOKUP(T5084,Buzon!C:Z,24,FALSE)</f>
        <v>SANTANDER_3550</v>
      </c>
      <c r="AD5084" s="146">
        <f>+H5084</f>
        <v>338</v>
      </c>
      <c r="AE5084" s="150">
        <v>8139649</v>
      </c>
    </row>
    <row r="5085" spans="1:31" s="216" customFormat="1" ht="12" customHeight="1" x14ac:dyDescent="0.25">
      <c r="A5085" s="159" t="s">
        <v>12499</v>
      </c>
      <c r="B5085" s="38" t="s">
        <v>9668</v>
      </c>
      <c r="C5085" s="38" t="s">
        <v>12637</v>
      </c>
      <c r="D5085" s="38">
        <v>9</v>
      </c>
      <c r="E5085" s="38" t="s">
        <v>12638</v>
      </c>
      <c r="F5085" s="38" t="s">
        <v>25</v>
      </c>
      <c r="G5085" s="159" t="s">
        <v>26</v>
      </c>
      <c r="H5085" s="154">
        <v>338</v>
      </c>
      <c r="I5085" s="159" t="s">
        <v>296</v>
      </c>
      <c r="J5085" s="164">
        <v>27701425861</v>
      </c>
      <c r="K5085" s="164" t="s">
        <v>12639</v>
      </c>
      <c r="L5085" s="159" t="s">
        <v>31</v>
      </c>
      <c r="M5085" s="164" t="s">
        <v>31</v>
      </c>
      <c r="N5085" s="164" t="s">
        <v>12503</v>
      </c>
      <c r="O5085" s="164">
        <v>13668</v>
      </c>
      <c r="P5085" s="155">
        <v>44414.57402777778</v>
      </c>
      <c r="Q5085" s="155">
        <v>44414.250138888892</v>
      </c>
      <c r="R5085" s="159" t="s">
        <v>12640</v>
      </c>
      <c r="S5085" s="159">
        <v>1596509721</v>
      </c>
      <c r="T5085" s="160" t="s">
        <v>12641</v>
      </c>
      <c r="U5085" s="159" t="s">
        <v>32</v>
      </c>
      <c r="V5085" s="159"/>
      <c r="W5085" s="30" t="s">
        <v>13017</v>
      </c>
      <c r="X5085" s="33">
        <v>373</v>
      </c>
      <c r="Y5085" s="217" t="e">
        <f>VLOOKUP(T5085,Buzon!C:C,1,FALSE)</f>
        <v>#N/A</v>
      </c>
      <c r="Z5085" s="218" t="s">
        <v>12966</v>
      </c>
      <c r="AA5085" s="219">
        <v>219790.5</v>
      </c>
      <c r="AB5085" s="219">
        <v>9082021</v>
      </c>
      <c r="AC5085" s="219" t="s">
        <v>8974</v>
      </c>
      <c r="AD5085" s="186">
        <v>136</v>
      </c>
      <c r="AE5085" s="216">
        <v>8139649</v>
      </c>
    </row>
    <row r="5086" spans="1:31" s="140" customFormat="1" ht="12" customHeight="1" x14ac:dyDescent="0.25">
      <c r="A5086" s="151" t="s">
        <v>12499</v>
      </c>
      <c r="B5086" s="164" t="s">
        <v>9668</v>
      </c>
      <c r="C5086" s="164" t="s">
        <v>12637</v>
      </c>
      <c r="D5086" s="164">
        <v>10</v>
      </c>
      <c r="E5086" s="164" t="s">
        <v>12642</v>
      </c>
      <c r="F5086" s="164" t="s">
        <v>25</v>
      </c>
      <c r="G5086" s="151" t="s">
        <v>26</v>
      </c>
      <c r="H5086" s="156">
        <v>338</v>
      </c>
      <c r="I5086" s="151" t="s">
        <v>296</v>
      </c>
      <c r="J5086" s="164">
        <v>27701425862</v>
      </c>
      <c r="K5086" s="164" t="s">
        <v>12643</v>
      </c>
      <c r="L5086" s="151" t="s">
        <v>31</v>
      </c>
      <c r="M5086" s="164" t="s">
        <v>31</v>
      </c>
      <c r="N5086" s="164" t="s">
        <v>12503</v>
      </c>
      <c r="O5086" s="164">
        <v>13668</v>
      </c>
      <c r="P5086" s="149">
        <v>44414.57402777778</v>
      </c>
      <c r="Q5086" s="149">
        <v>44414.250138888892</v>
      </c>
      <c r="R5086" s="168" t="s">
        <v>12640</v>
      </c>
      <c r="S5086" s="151">
        <v>1596509721</v>
      </c>
      <c r="T5086" s="153" t="s">
        <v>12641</v>
      </c>
      <c r="U5086" s="151" t="s">
        <v>32</v>
      </c>
      <c r="V5086" s="151"/>
      <c r="Y5086" s="45" t="e">
        <f>VLOOKUP(T5086,Buzon!C:C,1,FALSE)</f>
        <v>#N/A</v>
      </c>
      <c r="Z5086" s="46" t="e">
        <f>VLOOKUP(T5086,Buzon!C:Z,21,FALSE)</f>
        <v>#N/A</v>
      </c>
      <c r="AA5086" s="44" t="e">
        <f>VLOOKUP(T5086,Buzon!C:Z,22,FALSE)</f>
        <v>#N/A</v>
      </c>
      <c r="AB5086" s="44" t="e">
        <f>VLOOKUP(T5086,Buzon!C:Z,23,FALSE)</f>
        <v>#N/A</v>
      </c>
      <c r="AC5086" s="44" t="e">
        <f>VLOOKUP(T5086,Buzon!C:Z,24,FALSE)</f>
        <v>#N/A</v>
      </c>
      <c r="AD5086" s="203"/>
      <c r="AE5086" s="140">
        <v>8139649</v>
      </c>
    </row>
    <row r="5087" spans="1:31" s="140" customFormat="1" ht="12" customHeight="1" x14ac:dyDescent="0.25">
      <c r="A5087" s="151" t="s">
        <v>12499</v>
      </c>
      <c r="B5087" s="164" t="s">
        <v>9662</v>
      </c>
      <c r="C5087" s="164" t="s">
        <v>12637</v>
      </c>
      <c r="D5087" s="164">
        <v>17</v>
      </c>
      <c r="E5087" s="164" t="s">
        <v>5166</v>
      </c>
      <c r="F5087" s="164" t="s">
        <v>71</v>
      </c>
      <c r="G5087" s="151" t="s">
        <v>26</v>
      </c>
      <c r="H5087" s="156">
        <v>169</v>
      </c>
      <c r="I5087" s="151" t="s">
        <v>296</v>
      </c>
      <c r="J5087" s="164">
        <v>27701425897</v>
      </c>
      <c r="K5087" s="164" t="s">
        <v>12644</v>
      </c>
      <c r="L5087" s="151" t="s">
        <v>31</v>
      </c>
      <c r="M5087" s="164" t="s">
        <v>31</v>
      </c>
      <c r="N5087" s="164" t="s">
        <v>12542</v>
      </c>
      <c r="O5087" s="164">
        <v>10869</v>
      </c>
      <c r="P5087" s="149">
        <v>44414.607488425929</v>
      </c>
      <c r="Q5087" s="149">
        <v>44414.580972222226</v>
      </c>
      <c r="R5087" s="168">
        <v>27701424335</v>
      </c>
      <c r="S5087" s="151">
        <v>341687987</v>
      </c>
      <c r="T5087" s="153">
        <v>1.1094040821131E+16</v>
      </c>
      <c r="U5087" s="151" t="s">
        <v>32</v>
      </c>
      <c r="V5087" s="151"/>
      <c r="Y5087" s="45" t="e">
        <f>VLOOKUP(T5087,Buzon!C:C,1,FALSE)</f>
        <v>#N/A</v>
      </c>
      <c r="Z5087" s="46" t="e">
        <f>VLOOKUP(T5087,Buzon!C:Z,21,FALSE)</f>
        <v>#N/A</v>
      </c>
      <c r="AA5087" s="44" t="e">
        <f>VLOOKUP(T5087,Buzon!C:Z,22,FALSE)</f>
        <v>#N/A</v>
      </c>
      <c r="AB5087" s="44" t="e">
        <f>VLOOKUP(T5087,Buzon!C:Z,23,FALSE)</f>
        <v>#N/A</v>
      </c>
      <c r="AC5087" s="44" t="e">
        <f>VLOOKUP(T5087,Buzon!C:Z,24,FALSE)</f>
        <v>#N/A</v>
      </c>
      <c r="AD5087" s="203"/>
      <c r="AE5087" s="140" t="e">
        <v>#N/A</v>
      </c>
    </row>
    <row r="5088" spans="1:31" s="150" customFormat="1" ht="12" customHeight="1" x14ac:dyDescent="0.25">
      <c r="A5088" s="151" t="s">
        <v>12499</v>
      </c>
      <c r="B5088" s="164" t="s">
        <v>9662</v>
      </c>
      <c r="C5088" s="164" t="s">
        <v>12637</v>
      </c>
      <c r="D5088" s="164">
        <v>14</v>
      </c>
      <c r="E5088" s="164" t="s">
        <v>12645</v>
      </c>
      <c r="F5088" s="164" t="s">
        <v>25</v>
      </c>
      <c r="G5088" s="151" t="s">
        <v>26</v>
      </c>
      <c r="H5088" s="156">
        <v>338</v>
      </c>
      <c r="I5088" s="151" t="s">
        <v>27</v>
      </c>
      <c r="J5088" s="164">
        <v>27701425899</v>
      </c>
      <c r="K5088" s="164" t="s">
        <v>12646</v>
      </c>
      <c r="L5088" s="151" t="s">
        <v>31</v>
      </c>
      <c r="M5088" s="164" t="s">
        <v>31</v>
      </c>
      <c r="N5088" s="164" t="s">
        <v>12520</v>
      </c>
      <c r="O5088" s="164">
        <v>10869</v>
      </c>
      <c r="P5088" s="149">
        <v>44414.610682870371</v>
      </c>
      <c r="Q5088" s="149">
        <v>44414.580972222226</v>
      </c>
      <c r="R5088" s="168">
        <v>477333</v>
      </c>
      <c r="S5088" s="151">
        <v>344071458</v>
      </c>
      <c r="T5088" s="153">
        <v>1.08690608211438E+16</v>
      </c>
      <c r="U5088" s="151" t="s">
        <v>32</v>
      </c>
      <c r="V5088" s="151"/>
      <c r="W5088" s="30" t="s">
        <v>13016</v>
      </c>
      <c r="X5088" s="33">
        <v>7805</v>
      </c>
      <c r="Y5088" s="24">
        <f>VLOOKUP(T5088,Buzon!C:C,1,FALSE)</f>
        <v>1.08690608211438E+16</v>
      </c>
      <c r="Z5088" s="13" t="str">
        <f>VLOOKUP(T5088,Buzon!C:Z,21,FALSE)</f>
        <v>AFIL.-008139649</v>
      </c>
      <c r="AA5088" s="162">
        <f>VLOOKUP(T5088,Buzon!C:Z,22,FALSE)</f>
        <v>219790.5</v>
      </c>
      <c r="AB5088" s="162">
        <f>VLOOKUP(T5088,Buzon!C:Z,23,FALSE)</f>
        <v>9082021</v>
      </c>
      <c r="AC5088" s="162" t="str">
        <f>VLOOKUP(T5088,Buzon!C:Z,24,FALSE)</f>
        <v>SANTANDER_3550</v>
      </c>
      <c r="AD5088" s="146">
        <f>+H5088</f>
        <v>338</v>
      </c>
      <c r="AE5088" s="150">
        <v>8139649</v>
      </c>
    </row>
    <row r="5089" spans="1:31" s="150" customFormat="1" ht="12" customHeight="1" x14ac:dyDescent="0.25">
      <c r="A5089" s="151" t="s">
        <v>12499</v>
      </c>
      <c r="B5089" s="164" t="s">
        <v>9668</v>
      </c>
      <c r="C5089" s="164" t="s">
        <v>12647</v>
      </c>
      <c r="D5089" s="164">
        <v>17</v>
      </c>
      <c r="E5089" s="164" t="s">
        <v>12648</v>
      </c>
      <c r="F5089" s="164" t="s">
        <v>25</v>
      </c>
      <c r="G5089" s="151" t="s">
        <v>26</v>
      </c>
      <c r="H5089" s="156">
        <v>338</v>
      </c>
      <c r="I5089" s="151" t="s">
        <v>27</v>
      </c>
      <c r="J5089" s="164">
        <v>27701425903</v>
      </c>
      <c r="K5089" s="164" t="s">
        <v>12649</v>
      </c>
      <c r="L5089" s="151" t="s">
        <v>31</v>
      </c>
      <c r="M5089" s="164" t="s">
        <v>31</v>
      </c>
      <c r="N5089" s="164" t="s">
        <v>12503</v>
      </c>
      <c r="O5089" s="164">
        <v>11986</v>
      </c>
      <c r="P5089" s="149">
        <v>44414.61546296296</v>
      </c>
      <c r="Q5089" s="149">
        <v>44414.582824074074</v>
      </c>
      <c r="R5089" s="168">
        <v>61328</v>
      </c>
      <c r="S5089" s="151">
        <v>344079001</v>
      </c>
      <c r="T5089" s="153">
        <v>1.19860608211445E+16</v>
      </c>
      <c r="U5089" s="151" t="s">
        <v>32</v>
      </c>
      <c r="V5089" s="151"/>
      <c r="W5089" s="30" t="s">
        <v>13016</v>
      </c>
      <c r="X5089" s="33">
        <v>7805</v>
      </c>
      <c r="Y5089" s="24">
        <f>VLOOKUP(T5089,Buzon!C:C,1,FALSE)</f>
        <v>1.19860608211445E+16</v>
      </c>
      <c r="Z5089" s="13" t="str">
        <f>VLOOKUP(T5089,Buzon!C:Z,21,FALSE)</f>
        <v>AFIL.-008139649</v>
      </c>
      <c r="AA5089" s="162">
        <f>VLOOKUP(T5089,Buzon!C:Z,22,FALSE)</f>
        <v>219790.5</v>
      </c>
      <c r="AB5089" s="162">
        <f>VLOOKUP(T5089,Buzon!C:Z,23,FALSE)</f>
        <v>9082021</v>
      </c>
      <c r="AC5089" s="162" t="str">
        <f>VLOOKUP(T5089,Buzon!C:Z,24,FALSE)</f>
        <v>SANTANDER_3550</v>
      </c>
      <c r="AD5089" s="146">
        <f>+H5089</f>
        <v>338</v>
      </c>
      <c r="AE5089" s="150">
        <v>8139649</v>
      </c>
    </row>
    <row r="5090" spans="1:31" s="150" customFormat="1" ht="12" customHeight="1" x14ac:dyDescent="0.25">
      <c r="A5090" s="151" t="s">
        <v>12499</v>
      </c>
      <c r="B5090" s="164" t="s">
        <v>9668</v>
      </c>
      <c r="C5090" s="164" t="s">
        <v>12647</v>
      </c>
      <c r="D5090" s="164">
        <v>18</v>
      </c>
      <c r="E5090" s="164" t="s">
        <v>12650</v>
      </c>
      <c r="F5090" s="164" t="s">
        <v>25</v>
      </c>
      <c r="G5090" s="151" t="s">
        <v>26</v>
      </c>
      <c r="H5090" s="156">
        <v>338</v>
      </c>
      <c r="I5090" s="151" t="s">
        <v>27</v>
      </c>
      <c r="J5090" s="164">
        <v>27701425904</v>
      </c>
      <c r="K5090" s="164" t="s">
        <v>12651</v>
      </c>
      <c r="L5090" s="151" t="s">
        <v>31</v>
      </c>
      <c r="M5090" s="164" t="s">
        <v>31</v>
      </c>
      <c r="N5090" s="164" t="s">
        <v>12503</v>
      </c>
      <c r="O5090" s="164">
        <v>11986</v>
      </c>
      <c r="P5090" s="149">
        <v>44414.61546296296</v>
      </c>
      <c r="Q5090" s="149">
        <v>44414.582824074074</v>
      </c>
      <c r="R5090" s="168">
        <v>61328</v>
      </c>
      <c r="S5090" s="151">
        <v>344079001</v>
      </c>
      <c r="T5090" s="153">
        <v>1.19860608211445E+16</v>
      </c>
      <c r="U5090" s="151" t="s">
        <v>32</v>
      </c>
      <c r="V5090" s="151"/>
      <c r="W5090" s="30" t="s">
        <v>13016</v>
      </c>
      <c r="X5090" s="33">
        <v>7805</v>
      </c>
      <c r="Y5090" s="24">
        <f>VLOOKUP(T5090,Buzon!C:C,1,FALSE)</f>
        <v>1.19860608211445E+16</v>
      </c>
      <c r="Z5090" s="13" t="str">
        <f>VLOOKUP(T5090,Buzon!C:Z,21,FALSE)</f>
        <v>AFIL.-008139649</v>
      </c>
      <c r="AA5090" s="162">
        <f>VLOOKUP(T5090,Buzon!C:Z,22,FALSE)</f>
        <v>219790.5</v>
      </c>
      <c r="AB5090" s="162">
        <f>VLOOKUP(T5090,Buzon!C:Z,23,FALSE)</f>
        <v>9082021</v>
      </c>
      <c r="AC5090" s="162" t="str">
        <f>VLOOKUP(T5090,Buzon!C:Z,24,FALSE)</f>
        <v>SANTANDER_3550</v>
      </c>
      <c r="AD5090" s="146">
        <f>+H5090</f>
        <v>338</v>
      </c>
      <c r="AE5090" s="150">
        <v>8139649</v>
      </c>
    </row>
    <row r="5091" spans="1:31" s="150" customFormat="1" ht="12" customHeight="1" x14ac:dyDescent="0.25">
      <c r="A5091" s="151" t="s">
        <v>12499</v>
      </c>
      <c r="B5091" s="164" t="s">
        <v>9662</v>
      </c>
      <c r="C5091" s="164" t="s">
        <v>12652</v>
      </c>
      <c r="D5091" s="164">
        <v>1</v>
      </c>
      <c r="E5091" s="164" t="s">
        <v>12653</v>
      </c>
      <c r="F5091" s="164" t="s">
        <v>25</v>
      </c>
      <c r="G5091" s="151" t="s">
        <v>26</v>
      </c>
      <c r="H5091" s="156">
        <v>270</v>
      </c>
      <c r="I5091" s="151" t="s">
        <v>27</v>
      </c>
      <c r="J5091" s="164">
        <v>27701425933</v>
      </c>
      <c r="K5091" s="164" t="s">
        <v>12654</v>
      </c>
      <c r="L5091" s="151" t="s">
        <v>31</v>
      </c>
      <c r="M5091" s="164" t="s">
        <v>31</v>
      </c>
      <c r="N5091" s="164" t="s">
        <v>12503</v>
      </c>
      <c r="O5091" s="164">
        <v>10869</v>
      </c>
      <c r="P5091" s="149">
        <v>44414.646157407406</v>
      </c>
      <c r="Q5091" s="149">
        <v>44414.580972222226</v>
      </c>
      <c r="R5091" s="168">
        <v>562879</v>
      </c>
      <c r="S5091" s="151">
        <v>344132362</v>
      </c>
      <c r="T5091" s="153">
        <v>1.0869060821153E+16</v>
      </c>
      <c r="U5091" s="151" t="s">
        <v>32</v>
      </c>
      <c r="V5091" s="151"/>
      <c r="W5091" s="30" t="s">
        <v>13016</v>
      </c>
      <c r="X5091" s="33">
        <v>7805</v>
      </c>
      <c r="Y5091" s="24">
        <f>VLOOKUP(T5091,Buzon!C:C,1,FALSE)</f>
        <v>1.0869060821153E+16</v>
      </c>
      <c r="Z5091" s="13" t="str">
        <f>VLOOKUP(T5091,Buzon!C:Z,21,FALSE)</f>
        <v>AFIL.-008139649</v>
      </c>
      <c r="AA5091" s="162">
        <f>VLOOKUP(T5091,Buzon!C:Z,22,FALSE)</f>
        <v>219790.5</v>
      </c>
      <c r="AB5091" s="162">
        <f>VLOOKUP(T5091,Buzon!C:Z,23,FALSE)</f>
        <v>9082021</v>
      </c>
      <c r="AC5091" s="162" t="str">
        <f>VLOOKUP(T5091,Buzon!C:Z,24,FALSE)</f>
        <v>SANTANDER_3550</v>
      </c>
      <c r="AD5091" s="146">
        <f>+H5091</f>
        <v>270</v>
      </c>
      <c r="AE5091" s="150">
        <v>8139649</v>
      </c>
    </row>
    <row r="5092" spans="1:31" s="150" customFormat="1" ht="12" customHeight="1" x14ac:dyDescent="0.25">
      <c r="A5092" s="151" t="s">
        <v>12499</v>
      </c>
      <c r="B5092" s="164" t="s">
        <v>9668</v>
      </c>
      <c r="C5092" s="164" t="s">
        <v>12655</v>
      </c>
      <c r="D5092" s="164">
        <v>5</v>
      </c>
      <c r="E5092" s="164" t="s">
        <v>12656</v>
      </c>
      <c r="F5092" s="164" t="s">
        <v>71</v>
      </c>
      <c r="G5092" s="151" t="s">
        <v>26</v>
      </c>
      <c r="H5092" s="156">
        <v>169</v>
      </c>
      <c r="I5092" s="151" t="s">
        <v>27</v>
      </c>
      <c r="J5092" s="164">
        <v>27701425967</v>
      </c>
      <c r="K5092" s="164" t="s">
        <v>12657</v>
      </c>
      <c r="L5092" s="151" t="s">
        <v>31</v>
      </c>
      <c r="M5092" s="164" t="s">
        <v>31</v>
      </c>
      <c r="N5092" s="164" t="s">
        <v>12542</v>
      </c>
      <c r="O5092" s="164">
        <v>11986</v>
      </c>
      <c r="P5092" s="149">
        <v>44414.682453703703</v>
      </c>
      <c r="Q5092" s="149">
        <v>44414.582824074074</v>
      </c>
      <c r="R5092" s="168">
        <v>704548</v>
      </c>
      <c r="S5092" s="151">
        <v>344191665</v>
      </c>
      <c r="T5092" s="153">
        <v>1.19860608211622E+16</v>
      </c>
      <c r="U5092" s="151" t="s">
        <v>32</v>
      </c>
      <c r="V5092" s="151"/>
      <c r="W5092" s="30" t="s">
        <v>13016</v>
      </c>
      <c r="X5092" s="33">
        <v>7805</v>
      </c>
      <c r="Y5092" s="24">
        <f>VLOOKUP(T5092,Buzon!C:C,1,FALSE)</f>
        <v>1.19860608211622E+16</v>
      </c>
      <c r="Z5092" s="13" t="str">
        <f>VLOOKUP(T5092,Buzon!C:Z,21,FALSE)</f>
        <v>AFIL.-008139649</v>
      </c>
      <c r="AA5092" s="162">
        <f>VLOOKUP(T5092,Buzon!C:Z,22,FALSE)</f>
        <v>219790.5</v>
      </c>
      <c r="AB5092" s="162">
        <f>VLOOKUP(T5092,Buzon!C:Z,23,FALSE)</f>
        <v>9082021</v>
      </c>
      <c r="AC5092" s="162" t="str">
        <f>VLOOKUP(T5092,Buzon!C:Z,24,FALSE)</f>
        <v>SANTANDER_3550</v>
      </c>
      <c r="AD5092" s="146">
        <f>+H5092</f>
        <v>169</v>
      </c>
      <c r="AE5092" s="150">
        <v>8139649</v>
      </c>
    </row>
    <row r="5093" spans="1:31" s="150" customFormat="1" ht="12" customHeight="1" x14ac:dyDescent="0.25">
      <c r="A5093" s="151" t="s">
        <v>12499</v>
      </c>
      <c r="B5093" s="164" t="s">
        <v>9662</v>
      </c>
      <c r="C5093" s="164" t="s">
        <v>12576</v>
      </c>
      <c r="D5093" s="164">
        <v>17</v>
      </c>
      <c r="E5093" s="164" t="s">
        <v>12658</v>
      </c>
      <c r="F5093" s="164" t="s">
        <v>25</v>
      </c>
      <c r="G5093" s="151" t="s">
        <v>26</v>
      </c>
      <c r="H5093" s="156">
        <v>338</v>
      </c>
      <c r="I5093" s="151" t="s">
        <v>27</v>
      </c>
      <c r="J5093" s="164">
        <v>27701426029</v>
      </c>
      <c r="K5093" s="164" t="s">
        <v>12659</v>
      </c>
      <c r="L5093" s="151" t="s">
        <v>31</v>
      </c>
      <c r="M5093" s="164" t="s">
        <v>31</v>
      </c>
      <c r="N5093" s="164" t="s">
        <v>12503</v>
      </c>
      <c r="O5093" s="164">
        <v>10869</v>
      </c>
      <c r="P5093" s="149">
        <v>44414.73542824074</v>
      </c>
      <c r="Q5093" s="149">
        <v>44414.580972222226</v>
      </c>
      <c r="R5093" s="168">
        <v>85885</v>
      </c>
      <c r="S5093" s="151">
        <v>344275260</v>
      </c>
      <c r="T5093" s="153">
        <v>1.08690608211738E+16</v>
      </c>
      <c r="U5093" s="151" t="s">
        <v>32</v>
      </c>
      <c r="V5093" s="151"/>
      <c r="W5093" s="30" t="s">
        <v>13016</v>
      </c>
      <c r="X5093" s="33">
        <v>7805</v>
      </c>
      <c r="Y5093" s="24">
        <f>VLOOKUP(T5093,Buzon!C:C,1,FALSE)</f>
        <v>1.08690608211738E+16</v>
      </c>
      <c r="Z5093" s="13" t="str">
        <f>VLOOKUP(T5093,Buzon!C:Z,21,FALSE)</f>
        <v>AFIL.-008139649</v>
      </c>
      <c r="AA5093" s="162">
        <f>VLOOKUP(T5093,Buzon!C:Z,22,FALSE)</f>
        <v>219790.5</v>
      </c>
      <c r="AB5093" s="162">
        <f>VLOOKUP(T5093,Buzon!C:Z,23,FALSE)</f>
        <v>9082021</v>
      </c>
      <c r="AC5093" s="162" t="str">
        <f>VLOOKUP(T5093,Buzon!C:Z,24,FALSE)</f>
        <v>SANTANDER_3550</v>
      </c>
      <c r="AD5093" s="146">
        <f>+H5093</f>
        <v>338</v>
      </c>
      <c r="AE5093" s="150">
        <v>8139649</v>
      </c>
    </row>
    <row r="5094" spans="1:31" s="150" customFormat="1" ht="12" customHeight="1" x14ac:dyDescent="0.25">
      <c r="A5094" s="151" t="s">
        <v>12499</v>
      </c>
      <c r="B5094" s="164" t="s">
        <v>9668</v>
      </c>
      <c r="C5094" s="164" t="s">
        <v>12576</v>
      </c>
      <c r="D5094" s="164">
        <v>20</v>
      </c>
      <c r="E5094" s="164" t="s">
        <v>12660</v>
      </c>
      <c r="F5094" s="164" t="s">
        <v>25</v>
      </c>
      <c r="G5094" s="151" t="s">
        <v>26</v>
      </c>
      <c r="H5094" s="156">
        <v>338</v>
      </c>
      <c r="I5094" s="151" t="s">
        <v>27</v>
      </c>
      <c r="J5094" s="164">
        <v>27701426037</v>
      </c>
      <c r="K5094" s="164" t="s">
        <v>12661</v>
      </c>
      <c r="L5094" s="151" t="s">
        <v>31</v>
      </c>
      <c r="M5094" s="164" t="s">
        <v>31</v>
      </c>
      <c r="N5094" s="164" t="s">
        <v>12503</v>
      </c>
      <c r="O5094" s="164">
        <v>11986</v>
      </c>
      <c r="P5094" s="149">
        <v>44414.737314814818</v>
      </c>
      <c r="Q5094" s="149">
        <v>44414.582824074074</v>
      </c>
      <c r="R5094" s="168">
        <v>614354</v>
      </c>
      <c r="S5094" s="151">
        <v>344278398</v>
      </c>
      <c r="T5094" s="153">
        <v>1.1986060821174E+16</v>
      </c>
      <c r="U5094" s="151" t="s">
        <v>32</v>
      </c>
      <c r="V5094" s="151"/>
      <c r="W5094" s="30" t="s">
        <v>13016</v>
      </c>
      <c r="X5094" s="33">
        <v>7805</v>
      </c>
      <c r="Y5094" s="24">
        <f>VLOOKUP(T5094,Buzon!C:C,1,FALSE)</f>
        <v>1.1986060821174E+16</v>
      </c>
      <c r="Z5094" s="13" t="str">
        <f>VLOOKUP(T5094,Buzon!C:Z,21,FALSE)</f>
        <v>AFIL.-008139649</v>
      </c>
      <c r="AA5094" s="162">
        <f>VLOOKUP(T5094,Buzon!C:Z,22,FALSE)</f>
        <v>219790.5</v>
      </c>
      <c r="AB5094" s="162">
        <f>VLOOKUP(T5094,Buzon!C:Z,23,FALSE)</f>
        <v>9082021</v>
      </c>
      <c r="AC5094" s="162" t="str">
        <f>VLOOKUP(T5094,Buzon!C:Z,24,FALSE)</f>
        <v>SANTANDER_3550</v>
      </c>
      <c r="AD5094" s="146">
        <f>+H5094</f>
        <v>338</v>
      </c>
      <c r="AE5094" s="150">
        <v>8139649</v>
      </c>
    </row>
    <row r="5095" spans="1:31" s="216" customFormat="1" ht="12" customHeight="1" x14ac:dyDescent="0.25">
      <c r="A5095" s="159" t="s">
        <v>12499</v>
      </c>
      <c r="B5095" s="38" t="s">
        <v>9668</v>
      </c>
      <c r="C5095" s="38" t="s">
        <v>12591</v>
      </c>
      <c r="D5095" s="38">
        <v>6</v>
      </c>
      <c r="E5095" s="38" t="s">
        <v>12662</v>
      </c>
      <c r="F5095" s="38" t="s">
        <v>25</v>
      </c>
      <c r="G5095" s="159" t="s">
        <v>26</v>
      </c>
      <c r="H5095" s="154">
        <v>338</v>
      </c>
      <c r="I5095" s="159" t="s">
        <v>296</v>
      </c>
      <c r="J5095" s="164">
        <v>27701426041</v>
      </c>
      <c r="K5095" s="164" t="s">
        <v>12663</v>
      </c>
      <c r="L5095" s="159" t="s">
        <v>31</v>
      </c>
      <c r="M5095" s="164" t="s">
        <v>31</v>
      </c>
      <c r="N5095" s="164" t="s">
        <v>12503</v>
      </c>
      <c r="O5095" s="164">
        <v>11986</v>
      </c>
      <c r="P5095" s="155">
        <v>44414.746689814812</v>
      </c>
      <c r="Q5095" s="155">
        <v>44414.582824074074</v>
      </c>
      <c r="R5095" s="159" t="s">
        <v>12664</v>
      </c>
      <c r="S5095" s="159">
        <v>1596776589</v>
      </c>
      <c r="T5095" s="160" t="s">
        <v>12665</v>
      </c>
      <c r="U5095" s="159" t="s">
        <v>32</v>
      </c>
      <c r="V5095" s="159"/>
      <c r="W5095" s="30" t="s">
        <v>13017</v>
      </c>
      <c r="X5095" s="33">
        <v>373</v>
      </c>
      <c r="Y5095" s="217" t="e">
        <f>VLOOKUP(T5095,Buzon!C:C,1,FALSE)</f>
        <v>#N/A</v>
      </c>
      <c r="Z5095" s="218" t="s">
        <v>12966</v>
      </c>
      <c r="AA5095" s="219">
        <v>219790.5</v>
      </c>
      <c r="AB5095" s="219">
        <v>9082021</v>
      </c>
      <c r="AC5095" s="219" t="s">
        <v>8974</v>
      </c>
      <c r="AD5095" s="186">
        <v>68</v>
      </c>
      <c r="AE5095" s="216">
        <v>8139649</v>
      </c>
    </row>
    <row r="5096" spans="1:31" s="150" customFormat="1" ht="12" customHeight="1" x14ac:dyDescent="0.25">
      <c r="A5096" s="151" t="s">
        <v>12499</v>
      </c>
      <c r="B5096" s="164" t="s">
        <v>9662</v>
      </c>
      <c r="C5096" s="164" t="s">
        <v>12666</v>
      </c>
      <c r="D5096" s="164">
        <v>25</v>
      </c>
      <c r="E5096" s="164" t="s">
        <v>12592</v>
      </c>
      <c r="F5096" s="164" t="s">
        <v>25</v>
      </c>
      <c r="G5096" s="151" t="s">
        <v>26</v>
      </c>
      <c r="H5096" s="156">
        <v>270</v>
      </c>
      <c r="I5096" s="151" t="s">
        <v>27</v>
      </c>
      <c r="J5096" s="164">
        <v>27701426057</v>
      </c>
      <c r="K5096" s="164" t="s">
        <v>12667</v>
      </c>
      <c r="L5096" s="151" t="s">
        <v>31</v>
      </c>
      <c r="M5096" s="164" t="s">
        <v>12503</v>
      </c>
      <c r="N5096" s="164" t="s">
        <v>31</v>
      </c>
      <c r="O5096" s="164">
        <v>10869</v>
      </c>
      <c r="P5096" s="149">
        <v>44414.762997685182</v>
      </c>
      <c r="Q5096" s="149">
        <v>44414.580972222226</v>
      </c>
      <c r="R5096" s="168" t="s">
        <v>8156</v>
      </c>
      <c r="S5096" s="151">
        <v>344319984</v>
      </c>
      <c r="T5096" s="153">
        <v>1.08690608211818E+16</v>
      </c>
      <c r="U5096" s="151" t="s">
        <v>32</v>
      </c>
      <c r="V5096" s="151"/>
      <c r="W5096" s="30" t="s">
        <v>13016</v>
      </c>
      <c r="X5096" s="33">
        <v>7805</v>
      </c>
      <c r="Y5096" s="24">
        <f>VLOOKUP(T5096,Buzon!C:C,1,FALSE)</f>
        <v>1.08690608211818E+16</v>
      </c>
      <c r="Z5096" s="13" t="str">
        <f>VLOOKUP(T5096,Buzon!C:Z,21,FALSE)</f>
        <v>AFIL.-008139649</v>
      </c>
      <c r="AA5096" s="162">
        <f>VLOOKUP(T5096,Buzon!C:Z,22,FALSE)</f>
        <v>219790.5</v>
      </c>
      <c r="AB5096" s="162">
        <f>VLOOKUP(T5096,Buzon!C:Z,23,FALSE)</f>
        <v>9082021</v>
      </c>
      <c r="AC5096" s="162" t="str">
        <f>VLOOKUP(T5096,Buzon!C:Z,24,FALSE)</f>
        <v>SANTANDER_3550</v>
      </c>
      <c r="AD5096" s="146">
        <f>+H5096</f>
        <v>270</v>
      </c>
      <c r="AE5096" s="150">
        <v>8139649</v>
      </c>
    </row>
    <row r="5097" spans="1:31" s="150" customFormat="1" ht="12" customHeight="1" x14ac:dyDescent="0.25">
      <c r="A5097" s="151" t="s">
        <v>12499</v>
      </c>
      <c r="B5097" s="164" t="s">
        <v>9662</v>
      </c>
      <c r="C5097" s="164" t="s">
        <v>12666</v>
      </c>
      <c r="D5097" s="164">
        <v>30</v>
      </c>
      <c r="E5097" s="164" t="s">
        <v>12668</v>
      </c>
      <c r="F5097" s="164" t="s">
        <v>25</v>
      </c>
      <c r="G5097" s="151" t="s">
        <v>26</v>
      </c>
      <c r="H5097" s="156">
        <v>270</v>
      </c>
      <c r="I5097" s="151" t="s">
        <v>27</v>
      </c>
      <c r="J5097" s="164">
        <v>27701426058</v>
      </c>
      <c r="K5097" s="164" t="s">
        <v>12669</v>
      </c>
      <c r="L5097" s="151" t="s">
        <v>31</v>
      </c>
      <c r="M5097" s="164" t="s">
        <v>12503</v>
      </c>
      <c r="N5097" s="164" t="s">
        <v>31</v>
      </c>
      <c r="O5097" s="164">
        <v>10869</v>
      </c>
      <c r="P5097" s="149">
        <v>44414.762997685182</v>
      </c>
      <c r="Q5097" s="149">
        <v>44414.580972222226</v>
      </c>
      <c r="R5097" s="168" t="s">
        <v>8156</v>
      </c>
      <c r="S5097" s="151">
        <v>344319984</v>
      </c>
      <c r="T5097" s="153">
        <v>1.08690608211818E+16</v>
      </c>
      <c r="U5097" s="151" t="s">
        <v>32</v>
      </c>
      <c r="V5097" s="151"/>
      <c r="W5097" s="30" t="s">
        <v>13016</v>
      </c>
      <c r="X5097" s="33">
        <v>7805</v>
      </c>
      <c r="Y5097" s="24">
        <f>VLOOKUP(T5097,Buzon!C:C,1,FALSE)</f>
        <v>1.08690608211818E+16</v>
      </c>
      <c r="Z5097" s="13" t="str">
        <f>VLOOKUP(T5097,Buzon!C:Z,21,FALSE)</f>
        <v>AFIL.-008139649</v>
      </c>
      <c r="AA5097" s="162">
        <f>VLOOKUP(T5097,Buzon!C:Z,22,FALSE)</f>
        <v>219790.5</v>
      </c>
      <c r="AB5097" s="162">
        <f>VLOOKUP(T5097,Buzon!C:Z,23,FALSE)</f>
        <v>9082021</v>
      </c>
      <c r="AC5097" s="162" t="str">
        <f>VLOOKUP(T5097,Buzon!C:Z,24,FALSE)</f>
        <v>SANTANDER_3550</v>
      </c>
      <c r="AD5097" s="146">
        <f>+H5097</f>
        <v>270</v>
      </c>
      <c r="AE5097" s="150">
        <v>8139649</v>
      </c>
    </row>
    <row r="5098" spans="1:31" s="150" customFormat="1" ht="12" customHeight="1" x14ac:dyDescent="0.25">
      <c r="A5098" s="151" t="s">
        <v>12499</v>
      </c>
      <c r="B5098" s="164" t="s">
        <v>9668</v>
      </c>
      <c r="C5098" s="164" t="s">
        <v>12670</v>
      </c>
      <c r="D5098" s="164">
        <v>30</v>
      </c>
      <c r="E5098" s="164" t="s">
        <v>12671</v>
      </c>
      <c r="F5098" s="164" t="s">
        <v>25</v>
      </c>
      <c r="G5098" s="151" t="s">
        <v>26</v>
      </c>
      <c r="H5098" s="156">
        <v>338</v>
      </c>
      <c r="I5098" s="151" t="s">
        <v>27</v>
      </c>
      <c r="J5098" s="164">
        <v>27701426104</v>
      </c>
      <c r="K5098" s="164" t="s">
        <v>12672</v>
      </c>
      <c r="L5098" s="151" t="s">
        <v>31</v>
      </c>
      <c r="M5098" s="164" t="s">
        <v>31</v>
      </c>
      <c r="N5098" s="164" t="s">
        <v>12503</v>
      </c>
      <c r="O5098" s="164">
        <v>11986</v>
      </c>
      <c r="P5098" s="149">
        <v>44414.798090277778</v>
      </c>
      <c r="Q5098" s="149">
        <v>44414.582824074074</v>
      </c>
      <c r="R5098" s="168">
        <v>82519</v>
      </c>
      <c r="S5098" s="151">
        <v>344377069</v>
      </c>
      <c r="T5098" s="153">
        <v>1.19860608211908E+16</v>
      </c>
      <c r="U5098" s="151" t="s">
        <v>32</v>
      </c>
      <c r="V5098" s="151"/>
      <c r="W5098" s="30" t="s">
        <v>13016</v>
      </c>
      <c r="X5098" s="33">
        <v>7805</v>
      </c>
      <c r="Y5098" s="24">
        <f>VLOOKUP(T5098,Buzon!C:C,1,FALSE)</f>
        <v>1.19860608211908E+16</v>
      </c>
      <c r="Z5098" s="13" t="str">
        <f>VLOOKUP(T5098,Buzon!C:Z,21,FALSE)</f>
        <v>AFIL.-008139649</v>
      </c>
      <c r="AA5098" s="162">
        <f>VLOOKUP(T5098,Buzon!C:Z,22,FALSE)</f>
        <v>219790.5</v>
      </c>
      <c r="AB5098" s="162">
        <f>VLOOKUP(T5098,Buzon!C:Z,23,FALSE)</f>
        <v>9082021</v>
      </c>
      <c r="AC5098" s="162" t="str">
        <f>VLOOKUP(T5098,Buzon!C:Z,24,FALSE)</f>
        <v>SANTANDER_3550</v>
      </c>
      <c r="AD5098" s="146">
        <f>+H5098</f>
        <v>338</v>
      </c>
      <c r="AE5098" s="150">
        <v>8139649</v>
      </c>
    </row>
    <row r="5099" spans="1:31" s="150" customFormat="1" ht="12" customHeight="1" x14ac:dyDescent="0.25">
      <c r="A5099" s="151" t="s">
        <v>12499</v>
      </c>
      <c r="B5099" s="164" t="s">
        <v>9668</v>
      </c>
      <c r="C5099" s="164" t="s">
        <v>12670</v>
      </c>
      <c r="D5099" s="164">
        <v>10</v>
      </c>
      <c r="E5099" s="164" t="s">
        <v>12673</v>
      </c>
      <c r="F5099" s="164" t="s">
        <v>25</v>
      </c>
      <c r="G5099" s="151" t="s">
        <v>26</v>
      </c>
      <c r="H5099" s="156">
        <v>338</v>
      </c>
      <c r="I5099" s="151" t="s">
        <v>27</v>
      </c>
      <c r="J5099" s="164">
        <v>27701426149</v>
      </c>
      <c r="K5099" s="164" t="s">
        <v>12674</v>
      </c>
      <c r="L5099" s="151" t="s">
        <v>31</v>
      </c>
      <c r="M5099" s="164" t="s">
        <v>31</v>
      </c>
      <c r="N5099" s="164" t="s">
        <v>12503</v>
      </c>
      <c r="O5099" s="164">
        <v>11986</v>
      </c>
      <c r="P5099" s="149">
        <v>44414.861840277779</v>
      </c>
      <c r="Q5099" s="149">
        <v>44414.582824074074</v>
      </c>
      <c r="R5099" s="168">
        <v>73035</v>
      </c>
      <c r="S5099" s="151">
        <v>344475778</v>
      </c>
      <c r="T5099" s="153">
        <v>1.1986060821204E+16</v>
      </c>
      <c r="U5099" s="151" t="s">
        <v>32</v>
      </c>
      <c r="V5099" s="151"/>
      <c r="W5099" s="30" t="s">
        <v>13016</v>
      </c>
      <c r="X5099" s="33">
        <v>7805</v>
      </c>
      <c r="Y5099" s="24">
        <f>VLOOKUP(T5099,Buzon!C:C,1,FALSE)</f>
        <v>1.1986060821204E+16</v>
      </c>
      <c r="Z5099" s="13" t="str">
        <f>VLOOKUP(T5099,Buzon!C:Z,21,FALSE)</f>
        <v>AFIL.-008139649</v>
      </c>
      <c r="AA5099" s="162">
        <f>VLOOKUP(T5099,Buzon!C:Z,22,FALSE)</f>
        <v>219790.5</v>
      </c>
      <c r="AB5099" s="162">
        <f>VLOOKUP(T5099,Buzon!C:Z,23,FALSE)</f>
        <v>9082021</v>
      </c>
      <c r="AC5099" s="162" t="str">
        <f>VLOOKUP(T5099,Buzon!C:Z,24,FALSE)</f>
        <v>SANTANDER_3550</v>
      </c>
      <c r="AD5099" s="146">
        <f>+H5099</f>
        <v>338</v>
      </c>
      <c r="AE5099" s="150">
        <v>8139649</v>
      </c>
    </row>
    <row r="5100" spans="1:31" s="216" customFormat="1" ht="12" customHeight="1" x14ac:dyDescent="0.25">
      <c r="A5100" s="159" t="s">
        <v>12499</v>
      </c>
      <c r="B5100" s="38" t="s">
        <v>9668</v>
      </c>
      <c r="C5100" s="38" t="s">
        <v>12675</v>
      </c>
      <c r="D5100" s="38">
        <v>1</v>
      </c>
      <c r="E5100" s="38" t="s">
        <v>12582</v>
      </c>
      <c r="F5100" s="38" t="s">
        <v>25</v>
      </c>
      <c r="G5100" s="159" t="s">
        <v>26</v>
      </c>
      <c r="H5100" s="154">
        <v>338</v>
      </c>
      <c r="I5100" s="159" t="s">
        <v>296</v>
      </c>
      <c r="J5100" s="164">
        <v>27701426173</v>
      </c>
      <c r="K5100" s="164" t="s">
        <v>12676</v>
      </c>
      <c r="L5100" s="159" t="s">
        <v>31</v>
      </c>
      <c r="M5100" s="164" t="s">
        <v>31</v>
      </c>
      <c r="N5100" s="164" t="s">
        <v>12542</v>
      </c>
      <c r="O5100" s="164">
        <v>11986</v>
      </c>
      <c r="P5100" s="155">
        <v>44414.906087962961</v>
      </c>
      <c r="Q5100" s="155">
        <v>44414.582824074074</v>
      </c>
      <c r="R5100" s="159" t="s">
        <v>12677</v>
      </c>
      <c r="S5100" s="159">
        <v>343395274</v>
      </c>
      <c r="T5100" s="160">
        <v>1.10940508211911E+16</v>
      </c>
      <c r="U5100" s="159" t="s">
        <v>32</v>
      </c>
      <c r="V5100" s="159"/>
      <c r="W5100" s="30" t="s">
        <v>13017</v>
      </c>
      <c r="X5100" s="33">
        <v>373</v>
      </c>
      <c r="Y5100" s="217">
        <f>VLOOKUP(T5100,Buzon!C:C,1,FALSE)</f>
        <v>1.10940508211911E+16</v>
      </c>
      <c r="Z5100" s="218" t="str">
        <f>VLOOKUP(T5100,Buzon!C:Z,21,FALSE)</f>
        <v>AFIL.-008139649</v>
      </c>
      <c r="AA5100" s="219">
        <f>VLOOKUP(T5100,Buzon!C:Z,22,FALSE)</f>
        <v>64149</v>
      </c>
      <c r="AB5100" s="219">
        <v>9082021</v>
      </c>
      <c r="AC5100" s="219" t="str">
        <f>VLOOKUP(T5100,Buzon!C:Z,24,FALSE)</f>
        <v>SANTANDER_3550</v>
      </c>
      <c r="AD5100" s="186">
        <v>169</v>
      </c>
      <c r="AE5100" s="216">
        <v>8139649</v>
      </c>
    </row>
    <row r="5101" spans="1:31" s="150" customFormat="1" ht="12" customHeight="1" x14ac:dyDescent="0.25">
      <c r="A5101" s="151" t="s">
        <v>12499</v>
      </c>
      <c r="B5101" s="164" t="s">
        <v>9662</v>
      </c>
      <c r="C5101" s="164" t="s">
        <v>12670</v>
      </c>
      <c r="D5101" s="164">
        <v>17</v>
      </c>
      <c r="E5101" s="164" t="s">
        <v>12678</v>
      </c>
      <c r="F5101" s="164" t="s">
        <v>25</v>
      </c>
      <c r="G5101" s="151" t="s">
        <v>26</v>
      </c>
      <c r="H5101" s="156">
        <v>1</v>
      </c>
      <c r="I5101" s="151" t="s">
        <v>27</v>
      </c>
      <c r="J5101" s="164">
        <v>27701426283</v>
      </c>
      <c r="K5101" s="164" t="s">
        <v>12679</v>
      </c>
      <c r="L5101" s="151" t="s">
        <v>31</v>
      </c>
      <c r="M5101" s="164" t="s">
        <v>31</v>
      </c>
      <c r="N5101" s="164" t="s">
        <v>12503</v>
      </c>
      <c r="O5101" s="164">
        <v>11094</v>
      </c>
      <c r="P5101" s="149">
        <v>44415.27140046296</v>
      </c>
      <c r="Q5101" s="149">
        <v>44415.248576388891</v>
      </c>
      <c r="R5101" s="168">
        <v>208916</v>
      </c>
      <c r="S5101" s="151">
        <v>344678879</v>
      </c>
      <c r="T5101" s="153">
        <v>1.1094070821063E+16</v>
      </c>
      <c r="U5101" s="151" t="s">
        <v>32</v>
      </c>
      <c r="V5101" s="151"/>
      <c r="W5101" s="30" t="s">
        <v>13022</v>
      </c>
      <c r="X5101" s="33">
        <v>6658</v>
      </c>
      <c r="Y5101" s="24">
        <f>VLOOKUP(T5101,Buzon!C:C,1,FALSE)</f>
        <v>1.1094070821063E+16</v>
      </c>
      <c r="Z5101" s="13" t="str">
        <f>VLOOKUP(T5101,Buzon!C:Z,21,FALSE)</f>
        <v>AFIL.-008139649</v>
      </c>
      <c r="AA5101" s="162">
        <f>VLOOKUP(T5101,Buzon!C:Z,22,FALSE)</f>
        <v>219790.5</v>
      </c>
      <c r="AB5101" s="162">
        <f>VLOOKUP(T5101,Buzon!C:Z,23,FALSE)</f>
        <v>9082021</v>
      </c>
      <c r="AC5101" s="162" t="str">
        <f>VLOOKUP(T5101,Buzon!C:Z,24,FALSE)</f>
        <v>SANTANDER_3550</v>
      </c>
      <c r="AD5101" s="146">
        <f>+H5101</f>
        <v>1</v>
      </c>
      <c r="AE5101" s="150">
        <v>8139649</v>
      </c>
    </row>
    <row r="5102" spans="1:31" s="150" customFormat="1" ht="12" customHeight="1" x14ac:dyDescent="0.25">
      <c r="A5102" s="151" t="s">
        <v>12499</v>
      </c>
      <c r="B5102" s="164" t="s">
        <v>9662</v>
      </c>
      <c r="C5102" s="164" t="s">
        <v>12568</v>
      </c>
      <c r="D5102" s="164">
        <v>17</v>
      </c>
      <c r="E5102" s="164" t="s">
        <v>12680</v>
      </c>
      <c r="F5102" s="164" t="s">
        <v>25</v>
      </c>
      <c r="G5102" s="151" t="s">
        <v>26</v>
      </c>
      <c r="H5102" s="156">
        <v>338</v>
      </c>
      <c r="I5102" s="151" t="s">
        <v>27</v>
      </c>
      <c r="J5102" s="164">
        <v>27701426317</v>
      </c>
      <c r="K5102" s="164" t="s">
        <v>12681</v>
      </c>
      <c r="L5102" s="151" t="s">
        <v>31</v>
      </c>
      <c r="M5102" s="164" t="s">
        <v>31</v>
      </c>
      <c r="N5102" s="164" t="s">
        <v>12503</v>
      </c>
      <c r="O5102" s="164">
        <v>11094</v>
      </c>
      <c r="P5102" s="149">
        <v>44415.299722222226</v>
      </c>
      <c r="Q5102" s="149">
        <v>44415.248576388891</v>
      </c>
      <c r="R5102" s="168">
        <v>3497</v>
      </c>
      <c r="S5102" s="151">
        <v>344682086</v>
      </c>
      <c r="T5102" s="153">
        <v>1.10940708210711E+16</v>
      </c>
      <c r="U5102" s="151" t="s">
        <v>32</v>
      </c>
      <c r="V5102" s="151"/>
      <c r="W5102" s="30" t="s">
        <v>13022</v>
      </c>
      <c r="X5102" s="33">
        <v>6658</v>
      </c>
      <c r="Y5102" s="24">
        <f>VLOOKUP(T5102,Buzon!C:C,1,FALSE)</f>
        <v>1.10940708210711E+16</v>
      </c>
      <c r="Z5102" s="13" t="str">
        <f>VLOOKUP(T5102,Buzon!C:Z,21,FALSE)</f>
        <v>AFIL.-008139649</v>
      </c>
      <c r="AA5102" s="162">
        <f>VLOOKUP(T5102,Buzon!C:Z,22,FALSE)</f>
        <v>219790.5</v>
      </c>
      <c r="AB5102" s="162">
        <f>VLOOKUP(T5102,Buzon!C:Z,23,FALSE)</f>
        <v>9082021</v>
      </c>
      <c r="AC5102" s="162" t="str">
        <f>VLOOKUP(T5102,Buzon!C:Z,24,FALSE)</f>
        <v>SANTANDER_3550</v>
      </c>
      <c r="AD5102" s="146">
        <f>+H5102</f>
        <v>338</v>
      </c>
      <c r="AE5102" s="150">
        <v>8139649</v>
      </c>
    </row>
    <row r="5103" spans="1:31" s="150" customFormat="1" ht="12" customHeight="1" x14ac:dyDescent="0.25">
      <c r="A5103" s="151" t="s">
        <v>12499</v>
      </c>
      <c r="B5103" s="164" t="s">
        <v>9662</v>
      </c>
      <c r="C5103" s="164" t="s">
        <v>12675</v>
      </c>
      <c r="D5103" s="164">
        <v>19</v>
      </c>
      <c r="E5103" s="164" t="s">
        <v>12682</v>
      </c>
      <c r="F5103" s="164" t="s">
        <v>71</v>
      </c>
      <c r="G5103" s="151" t="s">
        <v>26</v>
      </c>
      <c r="H5103" s="156">
        <v>169</v>
      </c>
      <c r="I5103" s="151" t="s">
        <v>27</v>
      </c>
      <c r="J5103" s="164">
        <v>27701426324</v>
      </c>
      <c r="K5103" s="164" t="s">
        <v>12683</v>
      </c>
      <c r="L5103" s="151" t="s">
        <v>31</v>
      </c>
      <c r="M5103" s="164" t="s">
        <v>31</v>
      </c>
      <c r="N5103" s="164" t="s">
        <v>12503</v>
      </c>
      <c r="O5103" s="164">
        <v>11094</v>
      </c>
      <c r="P5103" s="149">
        <v>44415.316365740742</v>
      </c>
      <c r="Q5103" s="149">
        <v>44415.248576388891</v>
      </c>
      <c r="R5103" s="168">
        <v>16230</v>
      </c>
      <c r="S5103" s="151">
        <v>344685679</v>
      </c>
      <c r="T5103" s="153">
        <v>1.10940708210735E+16</v>
      </c>
      <c r="U5103" s="151" t="s">
        <v>32</v>
      </c>
      <c r="V5103" s="151"/>
      <c r="W5103" s="30" t="s">
        <v>13022</v>
      </c>
      <c r="X5103" s="33">
        <v>6658</v>
      </c>
      <c r="Y5103" s="24">
        <f>VLOOKUP(T5103,Buzon!C:C,1,FALSE)</f>
        <v>1.10940708210735E+16</v>
      </c>
      <c r="Z5103" s="13" t="str">
        <f>VLOOKUP(T5103,Buzon!C:Z,21,FALSE)</f>
        <v>AFIL.-008139649</v>
      </c>
      <c r="AA5103" s="162">
        <f>VLOOKUP(T5103,Buzon!C:Z,22,FALSE)</f>
        <v>219790.5</v>
      </c>
      <c r="AB5103" s="162">
        <f>VLOOKUP(T5103,Buzon!C:Z,23,FALSE)</f>
        <v>9082021</v>
      </c>
      <c r="AC5103" s="162" t="str">
        <f>VLOOKUP(T5103,Buzon!C:Z,24,FALSE)</f>
        <v>SANTANDER_3550</v>
      </c>
      <c r="AD5103" s="146">
        <f>+H5103</f>
        <v>169</v>
      </c>
      <c r="AE5103" s="150">
        <v>8139649</v>
      </c>
    </row>
    <row r="5104" spans="1:31" s="150" customFormat="1" ht="12" customHeight="1" x14ac:dyDescent="0.25">
      <c r="A5104" s="151" t="s">
        <v>12499</v>
      </c>
      <c r="B5104" s="164" t="s">
        <v>9662</v>
      </c>
      <c r="C5104" s="164" t="s">
        <v>12675</v>
      </c>
      <c r="D5104" s="164">
        <v>20</v>
      </c>
      <c r="E5104" s="164" t="s">
        <v>12684</v>
      </c>
      <c r="F5104" s="164" t="s">
        <v>25</v>
      </c>
      <c r="G5104" s="151" t="s">
        <v>26</v>
      </c>
      <c r="H5104" s="156">
        <v>338</v>
      </c>
      <c r="I5104" s="151" t="s">
        <v>27</v>
      </c>
      <c r="J5104" s="164">
        <v>27701426325</v>
      </c>
      <c r="K5104" s="164" t="s">
        <v>12685</v>
      </c>
      <c r="L5104" s="151" t="s">
        <v>31</v>
      </c>
      <c r="M5104" s="164" t="s">
        <v>31</v>
      </c>
      <c r="N5104" s="164" t="s">
        <v>12503</v>
      </c>
      <c r="O5104" s="164">
        <v>11094</v>
      </c>
      <c r="P5104" s="149">
        <v>44415.316365740742</v>
      </c>
      <c r="Q5104" s="149">
        <v>44415.248576388891</v>
      </c>
      <c r="R5104" s="168">
        <v>16230</v>
      </c>
      <c r="S5104" s="151">
        <v>344685679</v>
      </c>
      <c r="T5104" s="153">
        <v>1.10940708210735E+16</v>
      </c>
      <c r="U5104" s="151" t="s">
        <v>32</v>
      </c>
      <c r="V5104" s="151"/>
      <c r="W5104" s="30" t="s">
        <v>13022</v>
      </c>
      <c r="X5104" s="33">
        <v>6658</v>
      </c>
      <c r="Y5104" s="24">
        <f>VLOOKUP(T5104,Buzon!C:C,1,FALSE)</f>
        <v>1.10940708210735E+16</v>
      </c>
      <c r="Z5104" s="13" t="str">
        <f>VLOOKUP(T5104,Buzon!C:Z,21,FALSE)</f>
        <v>AFIL.-008139649</v>
      </c>
      <c r="AA5104" s="162">
        <f>VLOOKUP(T5104,Buzon!C:Z,22,FALSE)</f>
        <v>219790.5</v>
      </c>
      <c r="AB5104" s="162">
        <f>VLOOKUP(T5104,Buzon!C:Z,23,FALSE)</f>
        <v>9082021</v>
      </c>
      <c r="AC5104" s="162" t="str">
        <f>VLOOKUP(T5104,Buzon!C:Z,24,FALSE)</f>
        <v>SANTANDER_3550</v>
      </c>
      <c r="AD5104" s="146">
        <f>+H5104</f>
        <v>338</v>
      </c>
      <c r="AE5104" s="150">
        <v>8139649</v>
      </c>
    </row>
    <row r="5105" spans="1:32" s="150" customFormat="1" ht="12" customHeight="1" x14ac:dyDescent="0.25">
      <c r="A5105" s="151" t="s">
        <v>12499</v>
      </c>
      <c r="B5105" s="164" t="s">
        <v>9668</v>
      </c>
      <c r="C5105" s="164" t="s">
        <v>12675</v>
      </c>
      <c r="D5105" s="164">
        <v>30</v>
      </c>
      <c r="E5105" s="164" t="s">
        <v>12671</v>
      </c>
      <c r="F5105" s="164" t="s">
        <v>25</v>
      </c>
      <c r="G5105" s="151" t="s">
        <v>26</v>
      </c>
      <c r="H5105" s="156">
        <v>338</v>
      </c>
      <c r="I5105" s="151" t="s">
        <v>296</v>
      </c>
      <c r="J5105" s="164">
        <v>27701426326</v>
      </c>
      <c r="K5105" s="164" t="s">
        <v>12686</v>
      </c>
      <c r="L5105" s="151" t="s">
        <v>31</v>
      </c>
      <c r="M5105" s="164" t="s">
        <v>31</v>
      </c>
      <c r="N5105" s="164" t="s">
        <v>12503</v>
      </c>
      <c r="O5105" s="164">
        <v>13668</v>
      </c>
      <c r="P5105" s="149">
        <v>44415.317094907405</v>
      </c>
      <c r="Q5105" s="149">
        <v>44415.255057870374</v>
      </c>
      <c r="R5105" s="168" t="s">
        <v>12687</v>
      </c>
      <c r="S5105" s="151">
        <v>344377069</v>
      </c>
      <c r="T5105" s="153">
        <v>1.19860608211908E+16</v>
      </c>
      <c r="U5105" s="151" t="s">
        <v>32</v>
      </c>
      <c r="Y5105" s="24">
        <f>VLOOKUP(T5105,Buzon!C:C,1,FALSE)</f>
        <v>1.19860608211908E+16</v>
      </c>
      <c r="Z5105" s="13" t="str">
        <f>VLOOKUP(T5105,Buzon!C:Z,21,FALSE)</f>
        <v>AFIL.-008139649</v>
      </c>
      <c r="AA5105" s="162">
        <f>VLOOKUP(T5105,Buzon!C:Z,22,FALSE)</f>
        <v>219790.5</v>
      </c>
      <c r="AB5105" s="162">
        <f>VLOOKUP(T5105,Buzon!C:Z,23,FALSE)</f>
        <v>9082021</v>
      </c>
      <c r="AC5105" s="162" t="str">
        <f>VLOOKUP(T5105,Buzon!C:Z,24,FALSE)</f>
        <v>SANTANDER_3550</v>
      </c>
      <c r="AD5105" s="188">
        <v>169</v>
      </c>
      <c r="AE5105" s="150">
        <v>8139649</v>
      </c>
    </row>
    <row r="5106" spans="1:32" s="150" customFormat="1" ht="12" customHeight="1" x14ac:dyDescent="0.25">
      <c r="A5106" s="151" t="s">
        <v>12499</v>
      </c>
      <c r="B5106" s="164" t="s">
        <v>9662</v>
      </c>
      <c r="C5106" s="164" t="s">
        <v>12688</v>
      </c>
      <c r="D5106" s="164">
        <v>3</v>
      </c>
      <c r="E5106" s="164" t="s">
        <v>12682</v>
      </c>
      <c r="F5106" s="164" t="s">
        <v>71</v>
      </c>
      <c r="G5106" s="151" t="s">
        <v>26</v>
      </c>
      <c r="H5106" s="156">
        <v>169</v>
      </c>
      <c r="I5106" s="151" t="s">
        <v>27</v>
      </c>
      <c r="J5106" s="164">
        <v>27701426327</v>
      </c>
      <c r="K5106" s="164" t="s">
        <v>12689</v>
      </c>
      <c r="L5106" s="151" t="s">
        <v>31</v>
      </c>
      <c r="M5106" s="164" t="s">
        <v>12503</v>
      </c>
      <c r="N5106" s="164" t="s">
        <v>31</v>
      </c>
      <c r="O5106" s="164">
        <v>11094</v>
      </c>
      <c r="P5106" s="149">
        <v>44415.317210648151</v>
      </c>
      <c r="Q5106" s="149">
        <v>44415.248576388891</v>
      </c>
      <c r="R5106" s="168">
        <v>93218</v>
      </c>
      <c r="S5106" s="151">
        <v>344685886</v>
      </c>
      <c r="T5106" s="153">
        <v>1.10940708210736E+16</v>
      </c>
      <c r="U5106" s="151" t="s">
        <v>32</v>
      </c>
      <c r="V5106" s="151"/>
      <c r="W5106" s="30" t="s">
        <v>13022</v>
      </c>
      <c r="X5106" s="33">
        <v>6658</v>
      </c>
      <c r="Y5106" s="24">
        <f>VLOOKUP(T5106,Buzon!C:C,1,FALSE)</f>
        <v>1.10940708210736E+16</v>
      </c>
      <c r="Z5106" s="13" t="str">
        <f>VLOOKUP(T5106,Buzon!C:Z,21,FALSE)</f>
        <v>AFIL.-008139649</v>
      </c>
      <c r="AA5106" s="162">
        <f>VLOOKUP(T5106,Buzon!C:Z,22,FALSE)</f>
        <v>219790.5</v>
      </c>
      <c r="AB5106" s="162">
        <f>VLOOKUP(T5106,Buzon!C:Z,23,FALSE)</f>
        <v>9082021</v>
      </c>
      <c r="AC5106" s="162" t="str">
        <f>VLOOKUP(T5106,Buzon!C:Z,24,FALSE)</f>
        <v>SANTANDER_3550</v>
      </c>
      <c r="AD5106" s="146">
        <f>+H5106</f>
        <v>169</v>
      </c>
      <c r="AE5106" s="150">
        <v>8139649</v>
      </c>
    </row>
    <row r="5107" spans="1:32" s="150" customFormat="1" ht="12" customHeight="1" x14ac:dyDescent="0.25">
      <c r="A5107" s="151" t="s">
        <v>12499</v>
      </c>
      <c r="B5107" s="164" t="s">
        <v>9662</v>
      </c>
      <c r="C5107" s="164" t="s">
        <v>12688</v>
      </c>
      <c r="D5107" s="164">
        <v>4</v>
      </c>
      <c r="E5107" s="164" t="s">
        <v>12690</v>
      </c>
      <c r="F5107" s="164" t="s">
        <v>25</v>
      </c>
      <c r="G5107" s="151" t="s">
        <v>26</v>
      </c>
      <c r="H5107" s="156">
        <v>338</v>
      </c>
      <c r="I5107" s="151" t="s">
        <v>27</v>
      </c>
      <c r="J5107" s="164">
        <v>27701426328</v>
      </c>
      <c r="K5107" s="164" t="s">
        <v>12691</v>
      </c>
      <c r="L5107" s="151" t="s">
        <v>31</v>
      </c>
      <c r="M5107" s="164" t="s">
        <v>12503</v>
      </c>
      <c r="N5107" s="164" t="s">
        <v>31</v>
      </c>
      <c r="O5107" s="164">
        <v>11094</v>
      </c>
      <c r="P5107" s="149">
        <v>44415.317210648151</v>
      </c>
      <c r="Q5107" s="149">
        <v>44415.248576388891</v>
      </c>
      <c r="R5107" s="168">
        <v>93218</v>
      </c>
      <c r="S5107" s="151">
        <v>344685886</v>
      </c>
      <c r="T5107" s="153">
        <v>1.10940708210736E+16</v>
      </c>
      <c r="U5107" s="151" t="s">
        <v>32</v>
      </c>
      <c r="V5107" s="151"/>
      <c r="W5107" s="30" t="s">
        <v>13022</v>
      </c>
      <c r="X5107" s="33">
        <v>6658</v>
      </c>
      <c r="Y5107" s="24">
        <f>VLOOKUP(T5107,Buzon!C:C,1,FALSE)</f>
        <v>1.10940708210736E+16</v>
      </c>
      <c r="Z5107" s="13" t="str">
        <f>VLOOKUP(T5107,Buzon!C:Z,21,FALSE)</f>
        <v>AFIL.-008139649</v>
      </c>
      <c r="AA5107" s="162">
        <f>VLOOKUP(T5107,Buzon!C:Z,22,FALSE)</f>
        <v>219790.5</v>
      </c>
      <c r="AB5107" s="162">
        <f>VLOOKUP(T5107,Buzon!C:Z,23,FALSE)</f>
        <v>9082021</v>
      </c>
      <c r="AC5107" s="162" t="str">
        <f>VLOOKUP(T5107,Buzon!C:Z,24,FALSE)</f>
        <v>SANTANDER_3550</v>
      </c>
      <c r="AD5107" s="146">
        <f>+H5107</f>
        <v>338</v>
      </c>
      <c r="AE5107" s="150">
        <v>8139649</v>
      </c>
    </row>
    <row r="5108" spans="1:32" s="214" customFormat="1" ht="12" customHeight="1" x14ac:dyDescent="0.25">
      <c r="A5108" s="168" t="s">
        <v>21</v>
      </c>
      <c r="B5108" s="164" t="s">
        <v>9662</v>
      </c>
      <c r="C5108" s="164" t="s">
        <v>10871</v>
      </c>
      <c r="D5108" s="164">
        <v>24</v>
      </c>
      <c r="E5108" s="164" t="s">
        <v>11125</v>
      </c>
      <c r="F5108" s="164" t="s">
        <v>25</v>
      </c>
      <c r="G5108" s="168" t="s">
        <v>26</v>
      </c>
      <c r="H5108" s="169">
        <v>348</v>
      </c>
      <c r="I5108" s="168" t="s">
        <v>27</v>
      </c>
      <c r="J5108" s="164">
        <v>27701427035</v>
      </c>
      <c r="K5108" s="164" t="s">
        <v>11126</v>
      </c>
      <c r="L5108" s="168" t="s">
        <v>31</v>
      </c>
      <c r="M5108" s="164" t="s">
        <v>31</v>
      </c>
      <c r="N5108" s="164" t="s">
        <v>29</v>
      </c>
      <c r="O5108" s="164">
        <v>11094</v>
      </c>
      <c r="P5108" s="170">
        <v>44416.451597222222</v>
      </c>
      <c r="Q5108" s="170">
        <v>44416.251655092594</v>
      </c>
      <c r="R5108" s="168">
        <v>887087</v>
      </c>
      <c r="S5108" s="168">
        <v>345648544</v>
      </c>
      <c r="T5108" s="171">
        <v>1.10940808211049E+16</v>
      </c>
      <c r="U5108" s="168" t="s">
        <v>32</v>
      </c>
      <c r="V5108" s="210"/>
      <c r="W5108" s="83" t="s">
        <v>13007</v>
      </c>
      <c r="X5108" s="84">
        <v>1322</v>
      </c>
      <c r="Y5108" s="213" t="e">
        <f>VLOOKUP(T5108,Buzon!C:C,1,FALSE)</f>
        <v>#N/A</v>
      </c>
      <c r="Z5108" s="76" t="s">
        <v>13001</v>
      </c>
      <c r="AA5108" s="211">
        <v>5090.8999999999996</v>
      </c>
      <c r="AB5108" s="78" t="s">
        <v>9020</v>
      </c>
      <c r="AC5108" s="76" t="s">
        <v>8974</v>
      </c>
      <c r="AD5108" s="169">
        <f>+H5108</f>
        <v>348</v>
      </c>
      <c r="AE5108" s="214">
        <v>9359908044</v>
      </c>
      <c r="AF5108" s="207">
        <v>-302.10000000000002</v>
      </c>
    </row>
    <row r="5109" spans="1:32" s="214" customFormat="1" ht="12" customHeight="1" x14ac:dyDescent="0.25">
      <c r="A5109" s="168" t="s">
        <v>21</v>
      </c>
      <c r="B5109" s="164" t="s">
        <v>9668</v>
      </c>
      <c r="C5109" s="164" t="s">
        <v>9785</v>
      </c>
      <c r="D5109" s="164">
        <v>9</v>
      </c>
      <c r="E5109" s="164" t="s">
        <v>11230</v>
      </c>
      <c r="F5109" s="164" t="s">
        <v>25</v>
      </c>
      <c r="G5109" s="168" t="s">
        <v>26</v>
      </c>
      <c r="H5109" s="169">
        <v>348</v>
      </c>
      <c r="I5109" s="168" t="s">
        <v>27</v>
      </c>
      <c r="J5109" s="164">
        <v>27701427231</v>
      </c>
      <c r="K5109" s="164" t="s">
        <v>11231</v>
      </c>
      <c r="L5109" s="168" t="s">
        <v>31</v>
      </c>
      <c r="M5109" s="164" t="s">
        <v>31</v>
      </c>
      <c r="N5109" s="164" t="s">
        <v>29</v>
      </c>
      <c r="O5109" s="164">
        <v>11155</v>
      </c>
      <c r="P5109" s="170">
        <v>44416.612951388888</v>
      </c>
      <c r="Q5109" s="170">
        <v>44416.350023148145</v>
      </c>
      <c r="R5109" s="168">
        <v>861861</v>
      </c>
      <c r="S5109" s="168">
        <v>345843238</v>
      </c>
      <c r="T5109" s="171">
        <v>1.11550808211442E+16</v>
      </c>
      <c r="U5109" s="168" t="s">
        <v>32</v>
      </c>
      <c r="V5109" s="210"/>
      <c r="W5109" s="83" t="s">
        <v>13007</v>
      </c>
      <c r="X5109" s="84">
        <v>1322</v>
      </c>
      <c r="Y5109" s="213" t="e">
        <f>VLOOKUP(T5109,Buzon!C:C,1,FALSE)</f>
        <v>#N/A</v>
      </c>
      <c r="Z5109" s="76" t="s">
        <v>13001</v>
      </c>
      <c r="AA5109" s="211">
        <v>5090.8999999999996</v>
      </c>
      <c r="AB5109" s="78" t="s">
        <v>9020</v>
      </c>
      <c r="AC5109" s="76" t="s">
        <v>8974</v>
      </c>
      <c r="AD5109" s="169">
        <f>+H5109</f>
        <v>348</v>
      </c>
      <c r="AE5109" s="214">
        <v>9359908044</v>
      </c>
      <c r="AF5109" s="207">
        <v>-302.10000000000002</v>
      </c>
    </row>
    <row r="5110" spans="1:32" s="150" customFormat="1" ht="12" customHeight="1" x14ac:dyDescent="0.25">
      <c r="A5110" s="151" t="s">
        <v>12499</v>
      </c>
      <c r="B5110" s="164" t="s">
        <v>9668</v>
      </c>
      <c r="C5110" s="164" t="s">
        <v>12692</v>
      </c>
      <c r="D5110" s="164">
        <v>3</v>
      </c>
      <c r="E5110" s="164" t="s">
        <v>12697</v>
      </c>
      <c r="F5110" s="164" t="s">
        <v>25</v>
      </c>
      <c r="G5110" s="151" t="s">
        <v>26</v>
      </c>
      <c r="H5110" s="156">
        <v>338</v>
      </c>
      <c r="I5110" s="151" t="s">
        <v>27</v>
      </c>
      <c r="J5110" s="164">
        <v>27701426357</v>
      </c>
      <c r="K5110" s="164" t="s">
        <v>12698</v>
      </c>
      <c r="L5110" s="151" t="s">
        <v>31</v>
      </c>
      <c r="M5110" s="164" t="s">
        <v>31</v>
      </c>
      <c r="N5110" s="164" t="s">
        <v>12503</v>
      </c>
      <c r="O5110" s="164">
        <v>13668</v>
      </c>
      <c r="P5110" s="149">
        <v>44415.360115740739</v>
      </c>
      <c r="Q5110" s="149">
        <v>44415.255057870374</v>
      </c>
      <c r="R5110" s="168">
        <v>83141</v>
      </c>
      <c r="S5110" s="151">
        <v>344702176</v>
      </c>
      <c r="T5110" s="153">
        <v>1.36680708210838E+16</v>
      </c>
      <c r="U5110" s="151" t="s">
        <v>32</v>
      </c>
      <c r="V5110" s="151"/>
      <c r="W5110" s="30" t="s">
        <v>13022</v>
      </c>
      <c r="X5110" s="33">
        <v>6658</v>
      </c>
      <c r="Y5110" s="24">
        <f>VLOOKUP(T5110,Buzon!C:C,1,FALSE)</f>
        <v>1.36680708210838E+16</v>
      </c>
      <c r="Z5110" s="13" t="str">
        <f>VLOOKUP(T5110,Buzon!C:Z,21,FALSE)</f>
        <v>AFIL.-008139649</v>
      </c>
      <c r="AA5110" s="162">
        <f>VLOOKUP(T5110,Buzon!C:Z,22,FALSE)</f>
        <v>219790.5</v>
      </c>
      <c r="AB5110" s="162">
        <f>VLOOKUP(T5110,Buzon!C:Z,23,FALSE)</f>
        <v>9082021</v>
      </c>
      <c r="AC5110" s="162" t="str">
        <f>VLOOKUP(T5110,Buzon!C:Z,24,FALSE)</f>
        <v>SANTANDER_3550</v>
      </c>
      <c r="AD5110" s="146">
        <f>+H5110</f>
        <v>338</v>
      </c>
      <c r="AE5110" s="150">
        <v>8139649</v>
      </c>
    </row>
    <row r="5111" spans="1:32" s="150" customFormat="1" ht="12" customHeight="1" x14ac:dyDescent="0.25">
      <c r="A5111" s="151" t="s">
        <v>12499</v>
      </c>
      <c r="B5111" s="164" t="s">
        <v>9668</v>
      </c>
      <c r="C5111" s="164" t="s">
        <v>12692</v>
      </c>
      <c r="D5111" s="164">
        <v>5</v>
      </c>
      <c r="E5111" s="164" t="s">
        <v>12699</v>
      </c>
      <c r="F5111" s="164" t="s">
        <v>71</v>
      </c>
      <c r="G5111" s="151" t="s">
        <v>26</v>
      </c>
      <c r="H5111" s="156">
        <v>169</v>
      </c>
      <c r="I5111" s="151" t="s">
        <v>27</v>
      </c>
      <c r="J5111" s="164">
        <v>27701426360</v>
      </c>
      <c r="K5111" s="164" t="s">
        <v>12700</v>
      </c>
      <c r="L5111" s="151" t="s">
        <v>31</v>
      </c>
      <c r="M5111" s="164" t="s">
        <v>31</v>
      </c>
      <c r="N5111" s="164" t="s">
        <v>12503</v>
      </c>
      <c r="O5111" s="164">
        <v>13668</v>
      </c>
      <c r="P5111" s="149">
        <v>44415.362210648149</v>
      </c>
      <c r="Q5111" s="149">
        <v>44415.255057870374</v>
      </c>
      <c r="R5111" s="168">
        <v>574736</v>
      </c>
      <c r="S5111" s="151">
        <v>344703258</v>
      </c>
      <c r="T5111" s="153">
        <v>1.36680708210841E+16</v>
      </c>
      <c r="U5111" s="151" t="s">
        <v>32</v>
      </c>
      <c r="V5111" s="151"/>
      <c r="W5111" s="30" t="s">
        <v>13022</v>
      </c>
      <c r="X5111" s="33">
        <v>6658</v>
      </c>
      <c r="Y5111" s="24">
        <f>VLOOKUP(T5111,Buzon!C:C,1,FALSE)</f>
        <v>1.36680708210841E+16</v>
      </c>
      <c r="Z5111" s="13" t="str">
        <f>VLOOKUP(T5111,Buzon!C:Z,21,FALSE)</f>
        <v>AFIL.-008139649</v>
      </c>
      <c r="AA5111" s="162">
        <f>VLOOKUP(T5111,Buzon!C:Z,22,FALSE)</f>
        <v>219790.5</v>
      </c>
      <c r="AB5111" s="162">
        <f>VLOOKUP(T5111,Buzon!C:Z,23,FALSE)</f>
        <v>9082021</v>
      </c>
      <c r="AC5111" s="162" t="str">
        <f>VLOOKUP(T5111,Buzon!C:Z,24,FALSE)</f>
        <v>SANTANDER_3550</v>
      </c>
      <c r="AD5111" s="146">
        <f>+H5111</f>
        <v>169</v>
      </c>
      <c r="AE5111" s="150">
        <v>8139649</v>
      </c>
    </row>
    <row r="5112" spans="1:32" s="150" customFormat="1" ht="12" customHeight="1" x14ac:dyDescent="0.25">
      <c r="A5112" s="151" t="s">
        <v>12499</v>
      </c>
      <c r="B5112" s="164" t="s">
        <v>9668</v>
      </c>
      <c r="C5112" s="164" t="s">
        <v>12692</v>
      </c>
      <c r="D5112" s="164">
        <v>6</v>
      </c>
      <c r="E5112" s="164" t="s">
        <v>12701</v>
      </c>
      <c r="F5112" s="164" t="s">
        <v>219</v>
      </c>
      <c r="G5112" s="151" t="s">
        <v>26</v>
      </c>
      <c r="H5112" s="156">
        <v>169</v>
      </c>
      <c r="I5112" s="151" t="s">
        <v>27</v>
      </c>
      <c r="J5112" s="164">
        <v>27701426361</v>
      </c>
      <c r="K5112" s="164" t="s">
        <v>12702</v>
      </c>
      <c r="L5112" s="151" t="s">
        <v>31</v>
      </c>
      <c r="M5112" s="164" t="s">
        <v>31</v>
      </c>
      <c r="N5112" s="164" t="s">
        <v>12503</v>
      </c>
      <c r="O5112" s="164">
        <v>13668</v>
      </c>
      <c r="P5112" s="149">
        <v>44415.362210648149</v>
      </c>
      <c r="Q5112" s="149">
        <v>44415.255057870374</v>
      </c>
      <c r="R5112" s="168">
        <v>574736</v>
      </c>
      <c r="S5112" s="151">
        <v>344703258</v>
      </c>
      <c r="T5112" s="153">
        <v>1.36680708210841E+16</v>
      </c>
      <c r="U5112" s="151" t="s">
        <v>32</v>
      </c>
      <c r="V5112" s="151"/>
      <c r="W5112" s="30" t="s">
        <v>13022</v>
      </c>
      <c r="X5112" s="33">
        <v>6658</v>
      </c>
      <c r="Y5112" s="24">
        <f>VLOOKUP(T5112,Buzon!C:C,1,FALSE)</f>
        <v>1.36680708210841E+16</v>
      </c>
      <c r="Z5112" s="13" t="str">
        <f>VLOOKUP(T5112,Buzon!C:Z,21,FALSE)</f>
        <v>AFIL.-008139649</v>
      </c>
      <c r="AA5112" s="162">
        <f>VLOOKUP(T5112,Buzon!C:Z,22,FALSE)</f>
        <v>219790.5</v>
      </c>
      <c r="AB5112" s="162">
        <f>VLOOKUP(T5112,Buzon!C:Z,23,FALSE)</f>
        <v>9082021</v>
      </c>
      <c r="AC5112" s="162" t="str">
        <f>VLOOKUP(T5112,Buzon!C:Z,24,FALSE)</f>
        <v>SANTANDER_3550</v>
      </c>
      <c r="AD5112" s="146">
        <f>+H5112</f>
        <v>169</v>
      </c>
      <c r="AE5112" s="150">
        <v>8139649</v>
      </c>
    </row>
    <row r="5113" spans="1:32" s="150" customFormat="1" ht="12" customHeight="1" x14ac:dyDescent="0.25">
      <c r="A5113" s="151" t="s">
        <v>12499</v>
      </c>
      <c r="B5113" s="164" t="s">
        <v>9662</v>
      </c>
      <c r="C5113" s="164" t="s">
        <v>12703</v>
      </c>
      <c r="D5113" s="164">
        <v>1</v>
      </c>
      <c r="E5113" s="164" t="s">
        <v>12704</v>
      </c>
      <c r="F5113" s="164" t="s">
        <v>25</v>
      </c>
      <c r="G5113" s="151" t="s">
        <v>26</v>
      </c>
      <c r="H5113" s="156">
        <v>270</v>
      </c>
      <c r="I5113" s="151" t="s">
        <v>27</v>
      </c>
      <c r="J5113" s="164">
        <v>27701426391</v>
      </c>
      <c r="K5113" s="164" t="s">
        <v>12705</v>
      </c>
      <c r="L5113" s="151" t="s">
        <v>31</v>
      </c>
      <c r="M5113" s="164" t="s">
        <v>31</v>
      </c>
      <c r="N5113" s="164" t="s">
        <v>12542</v>
      </c>
      <c r="O5113" s="164">
        <v>11094</v>
      </c>
      <c r="P5113" s="149">
        <v>44415.397997685184</v>
      </c>
      <c r="Q5113" s="149">
        <v>44415.248576388891</v>
      </c>
      <c r="R5113" s="168">
        <v>10139</v>
      </c>
      <c r="S5113" s="151">
        <v>344726004</v>
      </c>
      <c r="T5113" s="153">
        <v>1.10940708210932E+16</v>
      </c>
      <c r="U5113" s="151" t="s">
        <v>32</v>
      </c>
      <c r="V5113" s="151"/>
      <c r="W5113" s="30" t="s">
        <v>13022</v>
      </c>
      <c r="X5113" s="33">
        <v>6658</v>
      </c>
      <c r="Y5113" s="24">
        <f>VLOOKUP(T5113,Buzon!C:C,1,FALSE)</f>
        <v>1.10940708210932E+16</v>
      </c>
      <c r="Z5113" s="13" t="str">
        <f>VLOOKUP(T5113,Buzon!C:Z,21,FALSE)</f>
        <v>AFIL.-008139649</v>
      </c>
      <c r="AA5113" s="162">
        <f>VLOOKUP(T5113,Buzon!C:Z,22,FALSE)</f>
        <v>219790.5</v>
      </c>
      <c r="AB5113" s="162">
        <f>VLOOKUP(T5113,Buzon!C:Z,23,FALSE)</f>
        <v>9082021</v>
      </c>
      <c r="AC5113" s="162" t="str">
        <f>VLOOKUP(T5113,Buzon!C:Z,24,FALSE)</f>
        <v>SANTANDER_3550</v>
      </c>
      <c r="AD5113" s="146">
        <f>+H5113</f>
        <v>270</v>
      </c>
      <c r="AE5113" s="150">
        <v>8139649</v>
      </c>
    </row>
    <row r="5114" spans="1:32" s="150" customFormat="1" ht="12" customHeight="1" x14ac:dyDescent="0.25">
      <c r="A5114" s="151" t="s">
        <v>12499</v>
      </c>
      <c r="B5114" s="164" t="s">
        <v>9668</v>
      </c>
      <c r="C5114" s="164" t="s">
        <v>12706</v>
      </c>
      <c r="D5114" s="164">
        <v>16</v>
      </c>
      <c r="E5114" s="164" t="s">
        <v>12707</v>
      </c>
      <c r="F5114" s="164" t="s">
        <v>25</v>
      </c>
      <c r="G5114" s="151" t="s">
        <v>26</v>
      </c>
      <c r="H5114" s="156">
        <v>338</v>
      </c>
      <c r="I5114" s="151" t="s">
        <v>27</v>
      </c>
      <c r="J5114" s="164">
        <v>27701426392</v>
      </c>
      <c r="K5114" s="164" t="s">
        <v>12708</v>
      </c>
      <c r="L5114" s="151" t="s">
        <v>31</v>
      </c>
      <c r="M5114" s="164" t="s">
        <v>31</v>
      </c>
      <c r="N5114" s="164" t="s">
        <v>12520</v>
      </c>
      <c r="O5114" s="164">
        <v>13668</v>
      </c>
      <c r="P5114" s="149">
        <v>44415.398564814815</v>
      </c>
      <c r="Q5114" s="149">
        <v>44415.255057870374</v>
      </c>
      <c r="R5114" s="168">
        <v>10509</v>
      </c>
      <c r="S5114" s="151">
        <v>344726384</v>
      </c>
      <c r="T5114" s="153">
        <v>1.36680708210933E+16</v>
      </c>
      <c r="U5114" s="151" t="s">
        <v>32</v>
      </c>
      <c r="V5114" s="151"/>
      <c r="W5114" s="30" t="s">
        <v>13022</v>
      </c>
      <c r="X5114" s="33">
        <v>6658</v>
      </c>
      <c r="Y5114" s="24">
        <f>VLOOKUP(T5114,Buzon!C:C,1,FALSE)</f>
        <v>1.36680708210933E+16</v>
      </c>
      <c r="Z5114" s="13" t="str">
        <f>VLOOKUP(T5114,Buzon!C:Z,21,FALSE)</f>
        <v>AFIL.-008139649</v>
      </c>
      <c r="AA5114" s="162">
        <f>VLOOKUP(T5114,Buzon!C:Z,22,FALSE)</f>
        <v>219790.5</v>
      </c>
      <c r="AB5114" s="162">
        <f>VLOOKUP(T5114,Buzon!C:Z,23,FALSE)</f>
        <v>9082021</v>
      </c>
      <c r="AC5114" s="162" t="str">
        <f>VLOOKUP(T5114,Buzon!C:Z,24,FALSE)</f>
        <v>SANTANDER_3550</v>
      </c>
      <c r="AD5114" s="146">
        <f>+H5114</f>
        <v>338</v>
      </c>
      <c r="AE5114" s="150">
        <v>8139649</v>
      </c>
    </row>
    <row r="5115" spans="1:32" s="150" customFormat="1" ht="12" customHeight="1" x14ac:dyDescent="0.25">
      <c r="A5115" s="151" t="s">
        <v>12499</v>
      </c>
      <c r="B5115" s="164" t="s">
        <v>9668</v>
      </c>
      <c r="C5115" s="164" t="s">
        <v>12709</v>
      </c>
      <c r="D5115" s="164">
        <v>11</v>
      </c>
      <c r="E5115" s="164" t="s">
        <v>12710</v>
      </c>
      <c r="F5115" s="164" t="s">
        <v>25</v>
      </c>
      <c r="G5115" s="151" t="s">
        <v>26</v>
      </c>
      <c r="H5115" s="156">
        <v>338</v>
      </c>
      <c r="I5115" s="151" t="s">
        <v>27</v>
      </c>
      <c r="J5115" s="164">
        <v>27701426400</v>
      </c>
      <c r="K5115" s="164" t="s">
        <v>12711</v>
      </c>
      <c r="L5115" s="151" t="s">
        <v>31</v>
      </c>
      <c r="M5115" s="164" t="s">
        <v>31</v>
      </c>
      <c r="N5115" s="164" t="s">
        <v>12520</v>
      </c>
      <c r="O5115" s="164">
        <v>13668</v>
      </c>
      <c r="P5115" s="149">
        <v>44415.406956018516</v>
      </c>
      <c r="Q5115" s="149">
        <v>44415.255057870374</v>
      </c>
      <c r="R5115" s="168">
        <v>201354</v>
      </c>
      <c r="S5115" s="151">
        <v>344733182</v>
      </c>
      <c r="T5115" s="153">
        <v>1.36680708210945E+16</v>
      </c>
      <c r="U5115" s="151" t="s">
        <v>32</v>
      </c>
      <c r="V5115" s="151"/>
      <c r="W5115" s="30" t="s">
        <v>13022</v>
      </c>
      <c r="X5115" s="33">
        <v>6658</v>
      </c>
      <c r="Y5115" s="24">
        <f>VLOOKUP(T5115,Buzon!C:C,1,FALSE)</f>
        <v>1.36680708210945E+16</v>
      </c>
      <c r="Z5115" s="13" t="str">
        <f>VLOOKUP(T5115,Buzon!C:Z,21,FALSE)</f>
        <v>AFIL.-008139649</v>
      </c>
      <c r="AA5115" s="162">
        <f>VLOOKUP(T5115,Buzon!C:Z,22,FALSE)</f>
        <v>219790.5</v>
      </c>
      <c r="AB5115" s="162">
        <f>VLOOKUP(T5115,Buzon!C:Z,23,FALSE)</f>
        <v>9082021</v>
      </c>
      <c r="AC5115" s="162" t="str">
        <f>VLOOKUP(T5115,Buzon!C:Z,24,FALSE)</f>
        <v>SANTANDER_3550</v>
      </c>
      <c r="AD5115" s="146">
        <f>+H5115</f>
        <v>338</v>
      </c>
      <c r="AE5115" s="150">
        <v>8139649</v>
      </c>
    </row>
    <row r="5116" spans="1:32" s="150" customFormat="1" ht="12" customHeight="1" x14ac:dyDescent="0.25">
      <c r="A5116" s="151" t="s">
        <v>12499</v>
      </c>
      <c r="B5116" s="164" t="s">
        <v>9668</v>
      </c>
      <c r="C5116" s="164" t="s">
        <v>12709</v>
      </c>
      <c r="D5116" s="164">
        <v>12</v>
      </c>
      <c r="E5116" s="164" t="s">
        <v>12712</v>
      </c>
      <c r="F5116" s="164" t="s">
        <v>25</v>
      </c>
      <c r="G5116" s="151" t="s">
        <v>26</v>
      </c>
      <c r="H5116" s="156">
        <v>338</v>
      </c>
      <c r="I5116" s="151" t="s">
        <v>27</v>
      </c>
      <c r="J5116" s="164">
        <v>27701426401</v>
      </c>
      <c r="K5116" s="164" t="s">
        <v>12713</v>
      </c>
      <c r="L5116" s="151" t="s">
        <v>31</v>
      </c>
      <c r="M5116" s="164" t="s">
        <v>31</v>
      </c>
      <c r="N5116" s="164" t="s">
        <v>12520</v>
      </c>
      <c r="O5116" s="164">
        <v>13668</v>
      </c>
      <c r="P5116" s="149">
        <v>44415.406956018516</v>
      </c>
      <c r="Q5116" s="149">
        <v>44415.255057870374</v>
      </c>
      <c r="R5116" s="168">
        <v>201354</v>
      </c>
      <c r="S5116" s="151">
        <v>344733182</v>
      </c>
      <c r="T5116" s="153">
        <v>1.36680708210945E+16</v>
      </c>
      <c r="U5116" s="151" t="s">
        <v>32</v>
      </c>
      <c r="V5116" s="151"/>
      <c r="W5116" s="30" t="s">
        <v>13022</v>
      </c>
      <c r="X5116" s="33">
        <v>6658</v>
      </c>
      <c r="Y5116" s="24">
        <f>VLOOKUP(T5116,Buzon!C:C,1,FALSE)</f>
        <v>1.36680708210945E+16</v>
      </c>
      <c r="Z5116" s="13" t="str">
        <f>VLOOKUP(T5116,Buzon!C:Z,21,FALSE)</f>
        <v>AFIL.-008139649</v>
      </c>
      <c r="AA5116" s="162">
        <f>VLOOKUP(T5116,Buzon!C:Z,22,FALSE)</f>
        <v>219790.5</v>
      </c>
      <c r="AB5116" s="162">
        <f>VLOOKUP(T5116,Buzon!C:Z,23,FALSE)</f>
        <v>9082021</v>
      </c>
      <c r="AC5116" s="162" t="str">
        <f>VLOOKUP(T5116,Buzon!C:Z,24,FALSE)</f>
        <v>SANTANDER_3550</v>
      </c>
      <c r="AD5116" s="146">
        <f>+H5116</f>
        <v>338</v>
      </c>
      <c r="AE5116" s="150">
        <v>8139649</v>
      </c>
    </row>
    <row r="5117" spans="1:32" s="150" customFormat="1" ht="12" customHeight="1" x14ac:dyDescent="0.25">
      <c r="A5117" s="151" t="s">
        <v>12499</v>
      </c>
      <c r="B5117" s="164" t="s">
        <v>9668</v>
      </c>
      <c r="C5117" s="164" t="s">
        <v>12714</v>
      </c>
      <c r="D5117" s="164">
        <v>24</v>
      </c>
      <c r="E5117" s="164" t="s">
        <v>12715</v>
      </c>
      <c r="F5117" s="164" t="s">
        <v>25</v>
      </c>
      <c r="G5117" s="151" t="s">
        <v>26</v>
      </c>
      <c r="H5117" s="156">
        <v>270</v>
      </c>
      <c r="I5117" s="151" t="s">
        <v>27</v>
      </c>
      <c r="J5117" s="164">
        <v>27701426403</v>
      </c>
      <c r="K5117" s="164" t="s">
        <v>12716</v>
      </c>
      <c r="L5117" s="151" t="s">
        <v>31</v>
      </c>
      <c r="M5117" s="164" t="s">
        <v>31</v>
      </c>
      <c r="N5117" s="164" t="s">
        <v>12503</v>
      </c>
      <c r="O5117" s="164">
        <v>13668</v>
      </c>
      <c r="P5117" s="149">
        <v>44415.415092592593</v>
      </c>
      <c r="Q5117" s="149">
        <v>44415.255057870374</v>
      </c>
      <c r="R5117" s="168">
        <v>68923</v>
      </c>
      <c r="S5117" s="151">
        <v>344740069</v>
      </c>
      <c r="T5117" s="153">
        <v>1.36680708210957E+16</v>
      </c>
      <c r="U5117" s="151" t="s">
        <v>32</v>
      </c>
      <c r="V5117" s="151"/>
      <c r="W5117" s="30" t="s">
        <v>13022</v>
      </c>
      <c r="X5117" s="33">
        <v>6658</v>
      </c>
      <c r="Y5117" s="24">
        <f>VLOOKUP(T5117,Buzon!C:C,1,FALSE)</f>
        <v>1.36680708210957E+16</v>
      </c>
      <c r="Z5117" s="13" t="str">
        <f>VLOOKUP(T5117,Buzon!C:Z,21,FALSE)</f>
        <v>AFIL.-008139649</v>
      </c>
      <c r="AA5117" s="162">
        <f>VLOOKUP(T5117,Buzon!C:Z,22,FALSE)</f>
        <v>219790.5</v>
      </c>
      <c r="AB5117" s="162">
        <f>VLOOKUP(T5117,Buzon!C:Z,23,FALSE)</f>
        <v>9082021</v>
      </c>
      <c r="AC5117" s="162" t="str">
        <f>VLOOKUP(T5117,Buzon!C:Z,24,FALSE)</f>
        <v>SANTANDER_3550</v>
      </c>
      <c r="AD5117" s="146">
        <f>+H5117</f>
        <v>270</v>
      </c>
      <c r="AE5117" s="150">
        <v>8139649</v>
      </c>
    </row>
    <row r="5118" spans="1:32" s="150" customFormat="1" ht="12" customHeight="1" x14ac:dyDescent="0.25">
      <c r="A5118" s="151" t="s">
        <v>12499</v>
      </c>
      <c r="B5118" s="164" t="s">
        <v>9662</v>
      </c>
      <c r="C5118" s="164" t="s">
        <v>12717</v>
      </c>
      <c r="D5118" s="164">
        <v>3</v>
      </c>
      <c r="E5118" s="164" t="s">
        <v>12718</v>
      </c>
      <c r="F5118" s="164" t="s">
        <v>71</v>
      </c>
      <c r="G5118" s="151" t="s">
        <v>26</v>
      </c>
      <c r="H5118" s="156">
        <v>169</v>
      </c>
      <c r="I5118" s="151" t="s">
        <v>27</v>
      </c>
      <c r="J5118" s="164">
        <v>27701426463</v>
      </c>
      <c r="K5118" s="164" t="s">
        <v>12719</v>
      </c>
      <c r="L5118" s="151" t="s">
        <v>31</v>
      </c>
      <c r="M5118" s="164" t="s">
        <v>31</v>
      </c>
      <c r="N5118" s="164" t="s">
        <v>12542</v>
      </c>
      <c r="O5118" s="164">
        <v>11094</v>
      </c>
      <c r="P5118" s="149">
        <v>44415.455821759257</v>
      </c>
      <c r="Q5118" s="149">
        <v>44415.248576388891</v>
      </c>
      <c r="R5118" s="168">
        <v>4750</v>
      </c>
      <c r="S5118" s="151">
        <v>344854649</v>
      </c>
      <c r="T5118" s="153">
        <v>1.10940708211055E+16</v>
      </c>
      <c r="U5118" s="151" t="s">
        <v>32</v>
      </c>
      <c r="V5118" s="151"/>
      <c r="W5118" s="30" t="s">
        <v>13022</v>
      </c>
      <c r="X5118" s="33">
        <v>6658</v>
      </c>
      <c r="Y5118" s="24">
        <f>VLOOKUP(T5118,Buzon!C:C,1,FALSE)</f>
        <v>1.10940708211055E+16</v>
      </c>
      <c r="Z5118" s="13" t="str">
        <f>VLOOKUP(T5118,Buzon!C:Z,21,FALSE)</f>
        <v>AFIL.-008139649</v>
      </c>
      <c r="AA5118" s="162">
        <f>VLOOKUP(T5118,Buzon!C:Z,22,FALSE)</f>
        <v>219790.5</v>
      </c>
      <c r="AB5118" s="162">
        <f>VLOOKUP(T5118,Buzon!C:Z,23,FALSE)</f>
        <v>9082021</v>
      </c>
      <c r="AC5118" s="162" t="str">
        <f>VLOOKUP(T5118,Buzon!C:Z,24,FALSE)</f>
        <v>SANTANDER_3550</v>
      </c>
      <c r="AD5118" s="146">
        <f>+H5118</f>
        <v>169</v>
      </c>
      <c r="AE5118" s="150">
        <v>8139649</v>
      </c>
    </row>
    <row r="5119" spans="1:32" s="214" customFormat="1" ht="12" customHeight="1" x14ac:dyDescent="0.25">
      <c r="A5119" s="168" t="s">
        <v>21</v>
      </c>
      <c r="B5119" s="164" t="s">
        <v>9668</v>
      </c>
      <c r="C5119" s="163"/>
      <c r="D5119" s="163"/>
      <c r="E5119" s="164" t="s">
        <v>11230</v>
      </c>
      <c r="F5119" s="164" t="s">
        <v>25</v>
      </c>
      <c r="G5119" s="168" t="s">
        <v>26</v>
      </c>
      <c r="H5119" s="169">
        <v>278</v>
      </c>
      <c r="I5119" s="168" t="s">
        <v>167</v>
      </c>
      <c r="J5119" s="164">
        <v>27701427232</v>
      </c>
      <c r="K5119" s="164" t="s">
        <v>11232</v>
      </c>
      <c r="L5119" s="168" t="s">
        <v>31</v>
      </c>
      <c r="M5119" s="164" t="s">
        <v>29</v>
      </c>
      <c r="N5119" s="164" t="s">
        <v>31</v>
      </c>
      <c r="O5119" s="164">
        <v>11155</v>
      </c>
      <c r="P5119" s="170">
        <v>44416.612951388888</v>
      </c>
      <c r="Q5119" s="170">
        <v>44416.350023148145</v>
      </c>
      <c r="R5119" s="168">
        <v>861861</v>
      </c>
      <c r="S5119" s="168">
        <v>345843238</v>
      </c>
      <c r="T5119" s="171">
        <v>1.11550808211442E+16</v>
      </c>
      <c r="U5119" s="168" t="s">
        <v>32</v>
      </c>
      <c r="V5119" s="210"/>
      <c r="W5119" s="83" t="s">
        <v>13007</v>
      </c>
      <c r="X5119" s="84">
        <v>1322</v>
      </c>
      <c r="Y5119" s="213" t="e">
        <f>VLOOKUP(T5119,Buzon!C:C,1,FALSE)</f>
        <v>#N/A</v>
      </c>
      <c r="Z5119" s="76" t="s">
        <v>13001</v>
      </c>
      <c r="AA5119" s="211">
        <v>5090.8999999999996</v>
      </c>
      <c r="AB5119" s="78" t="s">
        <v>9020</v>
      </c>
      <c r="AC5119" s="76" t="s">
        <v>8974</v>
      </c>
      <c r="AD5119" s="169">
        <f>+H5119</f>
        <v>278</v>
      </c>
      <c r="AE5119" s="214">
        <v>9359908044</v>
      </c>
      <c r="AF5119" s="207">
        <v>-302.10000000000002</v>
      </c>
    </row>
    <row r="5120" spans="1:32" s="150" customFormat="1" ht="12" customHeight="1" x14ac:dyDescent="0.25">
      <c r="A5120" s="151" t="s">
        <v>12499</v>
      </c>
      <c r="B5120" s="164" t="s">
        <v>9668</v>
      </c>
      <c r="C5120" s="164" t="s">
        <v>12652</v>
      </c>
      <c r="D5120" s="164">
        <v>18</v>
      </c>
      <c r="E5120" s="164" t="s">
        <v>12722</v>
      </c>
      <c r="F5120" s="164" t="s">
        <v>71</v>
      </c>
      <c r="G5120" s="151" t="s">
        <v>26</v>
      </c>
      <c r="H5120" s="156">
        <v>169</v>
      </c>
      <c r="I5120" s="151" t="s">
        <v>27</v>
      </c>
      <c r="J5120" s="164">
        <v>27701426539</v>
      </c>
      <c r="K5120" s="164" t="s">
        <v>12723</v>
      </c>
      <c r="L5120" s="151" t="s">
        <v>31</v>
      </c>
      <c r="M5120" s="164" t="s">
        <v>31</v>
      </c>
      <c r="N5120" s="164" t="s">
        <v>12520</v>
      </c>
      <c r="O5120" s="164">
        <v>13668</v>
      </c>
      <c r="P5120" s="149">
        <v>44415.536435185182</v>
      </c>
      <c r="Q5120" s="149">
        <v>44415.255057870374</v>
      </c>
      <c r="R5120" s="168">
        <v>12757</v>
      </c>
      <c r="S5120" s="151">
        <v>344972618</v>
      </c>
      <c r="T5120" s="153">
        <v>1.36680708211251E+16</v>
      </c>
      <c r="U5120" s="151" t="s">
        <v>32</v>
      </c>
      <c r="V5120" s="151"/>
      <c r="W5120" s="30" t="s">
        <v>13022</v>
      </c>
      <c r="X5120" s="33">
        <v>6658</v>
      </c>
      <c r="Y5120" s="24">
        <f>VLOOKUP(T5120,Buzon!C:C,1,FALSE)</f>
        <v>1.36680708211251E+16</v>
      </c>
      <c r="Z5120" s="13" t="str">
        <f>VLOOKUP(T5120,Buzon!C:Z,21,FALSE)</f>
        <v>AFIL.-008139649</v>
      </c>
      <c r="AA5120" s="162">
        <f>VLOOKUP(T5120,Buzon!C:Z,22,FALSE)</f>
        <v>219790.5</v>
      </c>
      <c r="AB5120" s="162">
        <f>VLOOKUP(T5120,Buzon!C:Z,23,FALSE)</f>
        <v>9082021</v>
      </c>
      <c r="AC5120" s="162" t="str">
        <f>VLOOKUP(T5120,Buzon!C:Z,24,FALSE)</f>
        <v>SANTANDER_3550</v>
      </c>
      <c r="AD5120" s="146">
        <f>+H5120</f>
        <v>169</v>
      </c>
      <c r="AE5120" s="150">
        <v>8139649</v>
      </c>
    </row>
    <row r="5121" spans="1:31" s="150" customFormat="1" ht="12" customHeight="1" x14ac:dyDescent="0.25">
      <c r="A5121" s="151" t="s">
        <v>12499</v>
      </c>
      <c r="B5121" s="164" t="s">
        <v>10783</v>
      </c>
      <c r="C5121" s="164" t="s">
        <v>12652</v>
      </c>
      <c r="D5121" s="164">
        <v>8</v>
      </c>
      <c r="E5121" s="164" t="s">
        <v>12724</v>
      </c>
      <c r="F5121" s="164" t="s">
        <v>71</v>
      </c>
      <c r="G5121" s="151" t="s">
        <v>26</v>
      </c>
      <c r="H5121" s="156">
        <v>169</v>
      </c>
      <c r="I5121" s="151" t="s">
        <v>27</v>
      </c>
      <c r="J5121" s="164">
        <v>27701426583</v>
      </c>
      <c r="K5121" s="164">
        <v>24150001331</v>
      </c>
      <c r="L5121" s="151" t="s">
        <v>31</v>
      </c>
      <c r="M5121" s="164" t="s">
        <v>31</v>
      </c>
      <c r="N5121" s="164" t="s">
        <v>12520</v>
      </c>
      <c r="O5121" s="164">
        <v>10869</v>
      </c>
      <c r="P5121" s="149">
        <v>44415.568576388891</v>
      </c>
      <c r="Q5121" s="149">
        <v>44415.567418981482</v>
      </c>
      <c r="R5121" s="168">
        <v>285620</v>
      </c>
      <c r="S5121" s="151">
        <v>345024052</v>
      </c>
      <c r="T5121" s="153">
        <v>1.08690708211338E+16</v>
      </c>
      <c r="U5121" s="151" t="s">
        <v>32</v>
      </c>
      <c r="V5121" s="151"/>
      <c r="W5121" s="30" t="s">
        <v>13022</v>
      </c>
      <c r="X5121" s="33">
        <v>6658</v>
      </c>
      <c r="Y5121" s="24">
        <f>VLOOKUP(T5121,Buzon!C:C,1,FALSE)</f>
        <v>1.08690708211338E+16</v>
      </c>
      <c r="Z5121" s="13" t="str">
        <f>VLOOKUP(T5121,Buzon!C:Z,21,FALSE)</f>
        <v>AFIL.-008139649</v>
      </c>
      <c r="AA5121" s="162">
        <f>VLOOKUP(T5121,Buzon!C:Z,22,FALSE)</f>
        <v>219790.5</v>
      </c>
      <c r="AB5121" s="162">
        <f>VLOOKUP(T5121,Buzon!C:Z,23,FALSE)</f>
        <v>9082021</v>
      </c>
      <c r="AC5121" s="162" t="str">
        <f>VLOOKUP(T5121,Buzon!C:Z,24,FALSE)</f>
        <v>SANTANDER_3550</v>
      </c>
      <c r="AD5121" s="146">
        <f>+H5121</f>
        <v>169</v>
      </c>
      <c r="AE5121" s="150">
        <v>8139649</v>
      </c>
    </row>
    <row r="5122" spans="1:31" s="150" customFormat="1" ht="12" customHeight="1" x14ac:dyDescent="0.25">
      <c r="A5122" s="151" t="s">
        <v>12499</v>
      </c>
      <c r="B5122" s="164" t="s">
        <v>9729</v>
      </c>
      <c r="C5122" s="164" t="s">
        <v>12725</v>
      </c>
      <c r="D5122" s="164">
        <v>18</v>
      </c>
      <c r="E5122" s="164" t="s">
        <v>12726</v>
      </c>
      <c r="F5122" s="164" t="s">
        <v>25</v>
      </c>
      <c r="G5122" s="151" t="s">
        <v>26</v>
      </c>
      <c r="H5122" s="156">
        <v>270</v>
      </c>
      <c r="I5122" s="151" t="s">
        <v>27</v>
      </c>
      <c r="J5122" s="164">
        <v>27701426602</v>
      </c>
      <c r="K5122" s="164" t="s">
        <v>12727</v>
      </c>
      <c r="L5122" s="151" t="s">
        <v>31</v>
      </c>
      <c r="M5122" s="164" t="s">
        <v>31</v>
      </c>
      <c r="N5122" s="164" t="s">
        <v>12503</v>
      </c>
      <c r="O5122" s="164">
        <v>11155</v>
      </c>
      <c r="P5122" s="149">
        <v>44415.578275462962</v>
      </c>
      <c r="Q5122" s="149">
        <v>44415.568912037037</v>
      </c>
      <c r="R5122" s="168">
        <v>463269</v>
      </c>
      <c r="S5122" s="151">
        <v>345039866</v>
      </c>
      <c r="T5122" s="153">
        <v>1.11550708211352E+16</v>
      </c>
      <c r="U5122" s="151" t="s">
        <v>32</v>
      </c>
      <c r="V5122" s="151"/>
      <c r="W5122" s="30" t="s">
        <v>13022</v>
      </c>
      <c r="X5122" s="33">
        <v>6658</v>
      </c>
      <c r="Y5122" s="24">
        <f>VLOOKUP(T5122,Buzon!C:C,1,FALSE)</f>
        <v>1.11550708211352E+16</v>
      </c>
      <c r="Z5122" s="13" t="str">
        <f>VLOOKUP(T5122,Buzon!C:Z,21,FALSE)</f>
        <v>AFIL.-008139649</v>
      </c>
      <c r="AA5122" s="162">
        <f>VLOOKUP(T5122,Buzon!C:Z,22,FALSE)</f>
        <v>219790.5</v>
      </c>
      <c r="AB5122" s="162">
        <f>VLOOKUP(T5122,Buzon!C:Z,23,FALSE)</f>
        <v>9082021</v>
      </c>
      <c r="AC5122" s="162" t="str">
        <f>VLOOKUP(T5122,Buzon!C:Z,24,FALSE)</f>
        <v>SANTANDER_3550</v>
      </c>
      <c r="AD5122" s="146">
        <f>+H5122</f>
        <v>270</v>
      </c>
      <c r="AE5122" s="150">
        <v>8139649</v>
      </c>
    </row>
    <row r="5123" spans="1:31" s="150" customFormat="1" ht="12" customHeight="1" x14ac:dyDescent="0.25">
      <c r="A5123" s="151" t="s">
        <v>12499</v>
      </c>
      <c r="B5123" s="164" t="s">
        <v>9662</v>
      </c>
      <c r="C5123" s="164" t="s">
        <v>12728</v>
      </c>
      <c r="D5123" s="164">
        <v>5</v>
      </c>
      <c r="E5123" s="164" t="s">
        <v>12729</v>
      </c>
      <c r="F5123" s="164" t="s">
        <v>25</v>
      </c>
      <c r="G5123" s="151" t="s">
        <v>26</v>
      </c>
      <c r="H5123" s="156">
        <v>338</v>
      </c>
      <c r="I5123" s="151" t="s">
        <v>27</v>
      </c>
      <c r="J5123" s="164">
        <v>27701426661</v>
      </c>
      <c r="K5123" s="164" t="s">
        <v>12730</v>
      </c>
      <c r="L5123" s="151" t="s">
        <v>31</v>
      </c>
      <c r="M5123" s="164" t="s">
        <v>31</v>
      </c>
      <c r="N5123" s="164" t="s">
        <v>12520</v>
      </c>
      <c r="O5123" s="164">
        <v>10869</v>
      </c>
      <c r="P5123" s="149">
        <v>44415.633368055554</v>
      </c>
      <c r="Q5123" s="149">
        <v>44415.567418981482</v>
      </c>
      <c r="R5123" s="168">
        <v>485161</v>
      </c>
      <c r="S5123" s="151">
        <v>345128205</v>
      </c>
      <c r="T5123" s="153">
        <v>1.08690708211511E+16</v>
      </c>
      <c r="U5123" s="151" t="s">
        <v>32</v>
      </c>
      <c r="V5123" s="151"/>
      <c r="W5123" s="30" t="s">
        <v>13022</v>
      </c>
      <c r="X5123" s="33">
        <v>6658</v>
      </c>
      <c r="Y5123" s="24">
        <f>VLOOKUP(T5123,Buzon!C:C,1,FALSE)</f>
        <v>1.08690708211511E+16</v>
      </c>
      <c r="Z5123" s="13" t="str">
        <f>VLOOKUP(T5123,Buzon!C:Z,21,FALSE)</f>
        <v>AFIL.-008139649</v>
      </c>
      <c r="AA5123" s="162">
        <f>VLOOKUP(T5123,Buzon!C:Z,22,FALSE)</f>
        <v>219790.5</v>
      </c>
      <c r="AB5123" s="162">
        <f>VLOOKUP(T5123,Buzon!C:Z,23,FALSE)</f>
        <v>9082021</v>
      </c>
      <c r="AC5123" s="162" t="str">
        <f>VLOOKUP(T5123,Buzon!C:Z,24,FALSE)</f>
        <v>SANTANDER_3550</v>
      </c>
      <c r="AD5123" s="146">
        <f>+H5123</f>
        <v>338</v>
      </c>
      <c r="AE5123" s="150">
        <v>8139649</v>
      </c>
    </row>
    <row r="5124" spans="1:31" s="150" customFormat="1" ht="12" customHeight="1" x14ac:dyDescent="0.25">
      <c r="A5124" s="151" t="s">
        <v>12499</v>
      </c>
      <c r="B5124" s="164" t="s">
        <v>9662</v>
      </c>
      <c r="C5124" s="164" t="s">
        <v>12728</v>
      </c>
      <c r="D5124" s="164">
        <v>6</v>
      </c>
      <c r="E5124" s="164" t="s">
        <v>12731</v>
      </c>
      <c r="F5124" s="164" t="s">
        <v>25</v>
      </c>
      <c r="G5124" s="151" t="s">
        <v>26</v>
      </c>
      <c r="H5124" s="156">
        <v>338</v>
      </c>
      <c r="I5124" s="151" t="s">
        <v>27</v>
      </c>
      <c r="J5124" s="164">
        <v>27701426662</v>
      </c>
      <c r="K5124" s="164" t="s">
        <v>12732</v>
      </c>
      <c r="L5124" s="151" t="s">
        <v>31</v>
      </c>
      <c r="M5124" s="164" t="s">
        <v>31</v>
      </c>
      <c r="N5124" s="164" t="s">
        <v>12520</v>
      </c>
      <c r="O5124" s="164">
        <v>10869</v>
      </c>
      <c r="P5124" s="149">
        <v>44415.633368055554</v>
      </c>
      <c r="Q5124" s="149">
        <v>44415.567418981482</v>
      </c>
      <c r="R5124" s="168">
        <v>485161</v>
      </c>
      <c r="S5124" s="151">
        <v>345128205</v>
      </c>
      <c r="T5124" s="153">
        <v>1.08690708211511E+16</v>
      </c>
      <c r="U5124" s="151" t="s">
        <v>32</v>
      </c>
      <c r="V5124" s="151"/>
      <c r="W5124" s="30" t="s">
        <v>13022</v>
      </c>
      <c r="X5124" s="33">
        <v>6658</v>
      </c>
      <c r="Y5124" s="24">
        <f>VLOOKUP(T5124,Buzon!C:C,1,FALSE)</f>
        <v>1.08690708211511E+16</v>
      </c>
      <c r="Z5124" s="13" t="str">
        <f>VLOOKUP(T5124,Buzon!C:Z,21,FALSE)</f>
        <v>AFIL.-008139649</v>
      </c>
      <c r="AA5124" s="162">
        <f>VLOOKUP(T5124,Buzon!C:Z,22,FALSE)</f>
        <v>219790.5</v>
      </c>
      <c r="AB5124" s="162">
        <f>VLOOKUP(T5124,Buzon!C:Z,23,FALSE)</f>
        <v>9082021</v>
      </c>
      <c r="AC5124" s="162" t="str">
        <f>VLOOKUP(T5124,Buzon!C:Z,24,FALSE)</f>
        <v>SANTANDER_3550</v>
      </c>
      <c r="AD5124" s="146">
        <f>+H5124</f>
        <v>338</v>
      </c>
      <c r="AE5124" s="150">
        <v>8139649</v>
      </c>
    </row>
    <row r="5125" spans="1:31" s="150" customFormat="1" ht="12" customHeight="1" x14ac:dyDescent="0.25">
      <c r="A5125" s="151" t="s">
        <v>12499</v>
      </c>
      <c r="B5125" s="164" t="s">
        <v>9662</v>
      </c>
      <c r="C5125" s="164" t="s">
        <v>12733</v>
      </c>
      <c r="D5125" s="164">
        <v>20</v>
      </c>
      <c r="E5125" s="164" t="s">
        <v>12734</v>
      </c>
      <c r="F5125" s="164" t="s">
        <v>25</v>
      </c>
      <c r="G5125" s="151" t="s">
        <v>26</v>
      </c>
      <c r="H5125" s="156">
        <v>338</v>
      </c>
      <c r="I5125" s="151" t="s">
        <v>27</v>
      </c>
      <c r="J5125" s="164">
        <v>27701426678</v>
      </c>
      <c r="K5125" s="164" t="s">
        <v>12735</v>
      </c>
      <c r="L5125" s="151" t="s">
        <v>31</v>
      </c>
      <c r="M5125" s="164" t="s">
        <v>31</v>
      </c>
      <c r="N5125" s="164" t="s">
        <v>12503</v>
      </c>
      <c r="O5125" s="164">
        <v>10869</v>
      </c>
      <c r="P5125" s="149">
        <v>44415.648333333331</v>
      </c>
      <c r="Q5125" s="149">
        <v>44415.567418981482</v>
      </c>
      <c r="R5125" s="168">
        <v>229894</v>
      </c>
      <c r="S5125" s="151">
        <v>345159567</v>
      </c>
      <c r="T5125" s="153">
        <v>1.08690708211533E+16</v>
      </c>
      <c r="U5125" s="151" t="s">
        <v>32</v>
      </c>
      <c r="V5125" s="151"/>
      <c r="W5125" s="30" t="s">
        <v>13022</v>
      </c>
      <c r="X5125" s="33">
        <v>6658</v>
      </c>
      <c r="Y5125" s="24">
        <f>VLOOKUP(T5125,Buzon!C:C,1,FALSE)</f>
        <v>1.08690708211533E+16</v>
      </c>
      <c r="Z5125" s="13" t="str">
        <f>VLOOKUP(T5125,Buzon!C:Z,21,FALSE)</f>
        <v>AFIL.-008139649</v>
      </c>
      <c r="AA5125" s="162">
        <f>VLOOKUP(T5125,Buzon!C:Z,22,FALSE)</f>
        <v>219790.5</v>
      </c>
      <c r="AB5125" s="162">
        <f>VLOOKUP(T5125,Buzon!C:Z,23,FALSE)</f>
        <v>9082021</v>
      </c>
      <c r="AC5125" s="162" t="str">
        <f>VLOOKUP(T5125,Buzon!C:Z,24,FALSE)</f>
        <v>SANTANDER_3550</v>
      </c>
      <c r="AD5125" s="146">
        <f>+H5125</f>
        <v>338</v>
      </c>
      <c r="AE5125" s="150">
        <v>8139649</v>
      </c>
    </row>
    <row r="5126" spans="1:31" s="150" customFormat="1" ht="12" customHeight="1" x14ac:dyDescent="0.25">
      <c r="A5126" s="151" t="s">
        <v>12499</v>
      </c>
      <c r="B5126" s="164" t="s">
        <v>9662</v>
      </c>
      <c r="C5126" s="164" t="s">
        <v>12628</v>
      </c>
      <c r="D5126" s="164">
        <v>11</v>
      </c>
      <c r="E5126" s="164" t="s">
        <v>7323</v>
      </c>
      <c r="F5126" s="164" t="s">
        <v>25</v>
      </c>
      <c r="G5126" s="151" t="s">
        <v>26</v>
      </c>
      <c r="H5126" s="156">
        <v>338</v>
      </c>
      <c r="I5126" s="151" t="s">
        <v>27</v>
      </c>
      <c r="J5126" s="164">
        <v>27701426696</v>
      </c>
      <c r="K5126" s="164" t="s">
        <v>12736</v>
      </c>
      <c r="L5126" s="151" t="s">
        <v>31</v>
      </c>
      <c r="M5126" s="164" t="s">
        <v>31</v>
      </c>
      <c r="N5126" s="164" t="s">
        <v>12520</v>
      </c>
      <c r="O5126" s="164">
        <v>10869</v>
      </c>
      <c r="P5126" s="149">
        <v>44415.659108796295</v>
      </c>
      <c r="Q5126" s="149">
        <v>44415.567418981482</v>
      </c>
      <c r="R5126" s="168">
        <v>940013</v>
      </c>
      <c r="S5126" s="151">
        <v>345175851</v>
      </c>
      <c r="T5126" s="153">
        <v>1.08690708211548E+16</v>
      </c>
      <c r="U5126" s="151" t="s">
        <v>32</v>
      </c>
      <c r="V5126" s="151"/>
      <c r="W5126" s="30" t="s">
        <v>13022</v>
      </c>
      <c r="X5126" s="33">
        <v>6658</v>
      </c>
      <c r="Y5126" s="24">
        <f>VLOOKUP(T5126,Buzon!C:C,1,FALSE)</f>
        <v>1.08690708211548E+16</v>
      </c>
      <c r="Z5126" s="13" t="str">
        <f>VLOOKUP(T5126,Buzon!C:Z,21,FALSE)</f>
        <v>AFIL.-008139649</v>
      </c>
      <c r="AA5126" s="162">
        <f>VLOOKUP(T5126,Buzon!C:Z,22,FALSE)</f>
        <v>219790.5</v>
      </c>
      <c r="AB5126" s="162">
        <f>VLOOKUP(T5126,Buzon!C:Z,23,FALSE)</f>
        <v>9082021</v>
      </c>
      <c r="AC5126" s="162" t="str">
        <f>VLOOKUP(T5126,Buzon!C:Z,24,FALSE)</f>
        <v>SANTANDER_3550</v>
      </c>
      <c r="AD5126" s="146">
        <f>+H5126</f>
        <v>338</v>
      </c>
      <c r="AE5126" s="150">
        <v>8139649</v>
      </c>
    </row>
    <row r="5127" spans="1:31" s="150" customFormat="1" ht="12" customHeight="1" x14ac:dyDescent="0.25">
      <c r="A5127" s="151" t="s">
        <v>12499</v>
      </c>
      <c r="B5127" s="164" t="s">
        <v>9662</v>
      </c>
      <c r="C5127" s="164" t="s">
        <v>12628</v>
      </c>
      <c r="D5127" s="164">
        <v>12</v>
      </c>
      <c r="E5127" s="164" t="s">
        <v>12737</v>
      </c>
      <c r="F5127" s="164" t="s">
        <v>25</v>
      </c>
      <c r="G5127" s="151" t="s">
        <v>26</v>
      </c>
      <c r="H5127" s="156">
        <v>338</v>
      </c>
      <c r="I5127" s="151" t="s">
        <v>27</v>
      </c>
      <c r="J5127" s="164">
        <v>27701426697</v>
      </c>
      <c r="K5127" s="164" t="s">
        <v>12738</v>
      </c>
      <c r="L5127" s="151" t="s">
        <v>31</v>
      </c>
      <c r="M5127" s="164" t="s">
        <v>31</v>
      </c>
      <c r="N5127" s="164" t="s">
        <v>12520</v>
      </c>
      <c r="O5127" s="164">
        <v>10869</v>
      </c>
      <c r="P5127" s="149">
        <v>44415.659108796295</v>
      </c>
      <c r="Q5127" s="149">
        <v>44415.567418981482</v>
      </c>
      <c r="R5127" s="168">
        <v>940013</v>
      </c>
      <c r="S5127" s="151">
        <v>345175851</v>
      </c>
      <c r="T5127" s="153">
        <v>1.08690708211548E+16</v>
      </c>
      <c r="U5127" s="151" t="s">
        <v>32</v>
      </c>
      <c r="V5127" s="151"/>
      <c r="W5127" s="30" t="s">
        <v>13022</v>
      </c>
      <c r="X5127" s="33">
        <v>6658</v>
      </c>
      <c r="Y5127" s="24">
        <f>VLOOKUP(T5127,Buzon!C:C,1,FALSE)</f>
        <v>1.08690708211548E+16</v>
      </c>
      <c r="Z5127" s="13" t="str">
        <f>VLOOKUP(T5127,Buzon!C:Z,21,FALSE)</f>
        <v>AFIL.-008139649</v>
      </c>
      <c r="AA5127" s="162">
        <f>VLOOKUP(T5127,Buzon!C:Z,22,FALSE)</f>
        <v>219790.5</v>
      </c>
      <c r="AB5127" s="162">
        <f>VLOOKUP(T5127,Buzon!C:Z,23,FALSE)</f>
        <v>9082021</v>
      </c>
      <c r="AC5127" s="162" t="str">
        <f>VLOOKUP(T5127,Buzon!C:Z,24,FALSE)</f>
        <v>SANTANDER_3550</v>
      </c>
      <c r="AD5127" s="146">
        <f>+H5127</f>
        <v>338</v>
      </c>
      <c r="AE5127" s="150">
        <v>8139649</v>
      </c>
    </row>
    <row r="5128" spans="1:31" s="199" customFormat="1" ht="12" customHeight="1" x14ac:dyDescent="0.25">
      <c r="A5128" s="192" t="s">
        <v>12499</v>
      </c>
      <c r="B5128" s="164" t="s">
        <v>9662</v>
      </c>
      <c r="C5128" s="164" t="s">
        <v>12628</v>
      </c>
      <c r="D5128" s="164">
        <v>10</v>
      </c>
      <c r="E5128" s="164" t="s">
        <v>12739</v>
      </c>
      <c r="F5128" s="164" t="s">
        <v>71</v>
      </c>
      <c r="G5128" s="192" t="s">
        <v>26</v>
      </c>
      <c r="H5128" s="193">
        <v>169</v>
      </c>
      <c r="I5128" s="192" t="s">
        <v>296</v>
      </c>
      <c r="J5128" s="164">
        <v>27701426710</v>
      </c>
      <c r="K5128" s="164" t="s">
        <v>12740</v>
      </c>
      <c r="L5128" s="192" t="s">
        <v>31</v>
      </c>
      <c r="M5128" s="164" t="s">
        <v>31</v>
      </c>
      <c r="N5128" s="164" t="s">
        <v>12520</v>
      </c>
      <c r="O5128" s="164">
        <v>10869</v>
      </c>
      <c r="P5128" s="194">
        <v>44415.666759259257</v>
      </c>
      <c r="Q5128" s="194">
        <v>44415.567418981482</v>
      </c>
      <c r="R5128" s="192" t="s">
        <v>12741</v>
      </c>
      <c r="S5128" s="192">
        <v>1597526443</v>
      </c>
      <c r="T5128" s="195" t="s">
        <v>12742</v>
      </c>
      <c r="U5128" s="192" t="s">
        <v>32</v>
      </c>
      <c r="V5128" s="150"/>
      <c r="W5128" s="150"/>
      <c r="X5128" s="150"/>
      <c r="Y5128" s="147" t="e">
        <f>VLOOKUP(T5128,Buzon!C:C,1,FALSE)</f>
        <v>#N/A</v>
      </c>
      <c r="Z5128" s="49" t="s">
        <v>12966</v>
      </c>
      <c r="AA5128" s="41">
        <v>219790.5</v>
      </c>
      <c r="AB5128" s="41">
        <v>9082021</v>
      </c>
      <c r="AC5128" s="41" t="s">
        <v>8974</v>
      </c>
      <c r="AD5128" s="187">
        <v>84.5</v>
      </c>
      <c r="AE5128" s="199">
        <v>8139649</v>
      </c>
    </row>
    <row r="5129" spans="1:31" s="150" customFormat="1" ht="12" customHeight="1" x14ac:dyDescent="0.25">
      <c r="A5129" s="151" t="s">
        <v>12499</v>
      </c>
      <c r="B5129" s="164" t="s">
        <v>9662</v>
      </c>
      <c r="C5129" s="164" t="s">
        <v>12743</v>
      </c>
      <c r="D5129" s="164">
        <v>3</v>
      </c>
      <c r="E5129" s="164" t="s">
        <v>10908</v>
      </c>
      <c r="F5129" s="164" t="s">
        <v>25</v>
      </c>
      <c r="G5129" s="151" t="s">
        <v>26</v>
      </c>
      <c r="H5129" s="156">
        <v>270</v>
      </c>
      <c r="I5129" s="151" t="s">
        <v>27</v>
      </c>
      <c r="J5129" s="164">
        <v>27701426775</v>
      </c>
      <c r="K5129" s="164" t="s">
        <v>12744</v>
      </c>
      <c r="L5129" s="151" t="s">
        <v>31</v>
      </c>
      <c r="M5129" s="164" t="s">
        <v>31</v>
      </c>
      <c r="N5129" s="164" t="s">
        <v>12503</v>
      </c>
      <c r="O5129" s="164">
        <v>10869</v>
      </c>
      <c r="P5129" s="149">
        <v>44415.753854166665</v>
      </c>
      <c r="Q5129" s="149">
        <v>44415.567418981482</v>
      </c>
      <c r="R5129" s="168">
        <v>53063</v>
      </c>
      <c r="S5129" s="151">
        <v>345316598</v>
      </c>
      <c r="T5129" s="153">
        <v>1.08690708211805E+16</v>
      </c>
      <c r="U5129" s="151" t="s">
        <v>32</v>
      </c>
      <c r="V5129" s="151"/>
      <c r="W5129" s="30" t="s">
        <v>13022</v>
      </c>
      <c r="X5129" s="33">
        <v>6658</v>
      </c>
      <c r="Y5129" s="24">
        <f>VLOOKUP(T5129,Buzon!C:C,1,FALSE)</f>
        <v>1.08690708211805E+16</v>
      </c>
      <c r="Z5129" s="13" t="str">
        <f>VLOOKUP(T5129,Buzon!C:Z,21,FALSE)</f>
        <v>AFIL.-008139649</v>
      </c>
      <c r="AA5129" s="162">
        <f>VLOOKUP(T5129,Buzon!C:Z,22,FALSE)</f>
        <v>219790.5</v>
      </c>
      <c r="AB5129" s="162">
        <f>VLOOKUP(T5129,Buzon!C:Z,23,FALSE)</f>
        <v>9082021</v>
      </c>
      <c r="AC5129" s="162" t="str">
        <f>VLOOKUP(T5129,Buzon!C:Z,24,FALSE)</f>
        <v>SANTANDER_3550</v>
      </c>
      <c r="AD5129" s="146">
        <f>+H5129</f>
        <v>270</v>
      </c>
      <c r="AE5129" s="150">
        <v>8139649</v>
      </c>
    </row>
    <row r="5130" spans="1:31" s="150" customFormat="1" ht="12" customHeight="1" x14ac:dyDescent="0.25">
      <c r="A5130" s="151" t="s">
        <v>12499</v>
      </c>
      <c r="B5130" s="164" t="s">
        <v>9668</v>
      </c>
      <c r="C5130" s="164" t="s">
        <v>12745</v>
      </c>
      <c r="D5130" s="164">
        <v>7</v>
      </c>
      <c r="E5130" s="164" t="s">
        <v>12746</v>
      </c>
      <c r="F5130" s="164" t="s">
        <v>25</v>
      </c>
      <c r="G5130" s="151" t="s">
        <v>26</v>
      </c>
      <c r="H5130" s="156">
        <v>338</v>
      </c>
      <c r="I5130" s="151" t="s">
        <v>27</v>
      </c>
      <c r="J5130" s="164">
        <v>27701426832</v>
      </c>
      <c r="K5130" s="164" t="s">
        <v>12747</v>
      </c>
      <c r="L5130" s="151" t="s">
        <v>31</v>
      </c>
      <c r="M5130" s="164" t="s">
        <v>31</v>
      </c>
      <c r="N5130" s="164" t="s">
        <v>12542</v>
      </c>
      <c r="O5130" s="164">
        <v>11155</v>
      </c>
      <c r="P5130" s="149">
        <v>44415.848680555559</v>
      </c>
      <c r="Q5130" s="149">
        <v>44415.568912037037</v>
      </c>
      <c r="R5130" s="168">
        <v>8</v>
      </c>
      <c r="S5130" s="151">
        <v>345440555</v>
      </c>
      <c r="T5130" s="153">
        <v>1.11550708212021E+16</v>
      </c>
      <c r="U5130" s="151" t="s">
        <v>32</v>
      </c>
      <c r="V5130" s="151"/>
      <c r="W5130" s="30" t="s">
        <v>13022</v>
      </c>
      <c r="X5130" s="33">
        <v>6658</v>
      </c>
      <c r="Y5130" s="24">
        <f>VLOOKUP(T5130,Buzon!C:C,1,FALSE)</f>
        <v>1.11550708212021E+16</v>
      </c>
      <c r="Z5130" s="13" t="str">
        <f>VLOOKUP(T5130,Buzon!C:Z,21,FALSE)</f>
        <v>AFIL.-008139649</v>
      </c>
      <c r="AA5130" s="162">
        <f>VLOOKUP(T5130,Buzon!C:Z,22,FALSE)</f>
        <v>219790.5</v>
      </c>
      <c r="AB5130" s="162">
        <f>VLOOKUP(T5130,Buzon!C:Z,23,FALSE)</f>
        <v>9082021</v>
      </c>
      <c r="AC5130" s="162" t="str">
        <f>VLOOKUP(T5130,Buzon!C:Z,24,FALSE)</f>
        <v>SANTANDER_3550</v>
      </c>
      <c r="AD5130" s="146">
        <f>+H5130</f>
        <v>338</v>
      </c>
      <c r="AE5130" s="150">
        <v>8139649</v>
      </c>
    </row>
    <row r="5131" spans="1:31" s="150" customFormat="1" ht="12" customHeight="1" x14ac:dyDescent="0.25">
      <c r="A5131" s="151" t="s">
        <v>12499</v>
      </c>
      <c r="B5131" s="164" t="s">
        <v>9668</v>
      </c>
      <c r="C5131" s="164" t="s">
        <v>12748</v>
      </c>
      <c r="D5131" s="164">
        <v>1</v>
      </c>
      <c r="E5131" s="164" t="s">
        <v>12749</v>
      </c>
      <c r="F5131" s="164" t="s">
        <v>25</v>
      </c>
      <c r="G5131" s="151" t="s">
        <v>26</v>
      </c>
      <c r="H5131" s="156">
        <v>338</v>
      </c>
      <c r="I5131" s="151" t="s">
        <v>27</v>
      </c>
      <c r="J5131" s="164">
        <v>27701427083</v>
      </c>
      <c r="K5131" s="164" t="s">
        <v>12750</v>
      </c>
      <c r="L5131" s="151" t="s">
        <v>31</v>
      </c>
      <c r="M5131" s="164" t="s">
        <v>31</v>
      </c>
      <c r="N5131" s="164" t="s">
        <v>12520</v>
      </c>
      <c r="O5131" s="164">
        <v>11155</v>
      </c>
      <c r="P5131" s="149">
        <v>44416.496701388889</v>
      </c>
      <c r="Q5131" s="149">
        <v>44416.350023148145</v>
      </c>
      <c r="R5131" s="168">
        <v>91380</v>
      </c>
      <c r="S5131" s="151">
        <v>345694653</v>
      </c>
      <c r="T5131" s="153">
        <v>1.11550808211154E+16</v>
      </c>
      <c r="U5131" s="151" t="s">
        <v>32</v>
      </c>
      <c r="V5131" s="151"/>
      <c r="W5131" s="164" t="s">
        <v>13026</v>
      </c>
      <c r="X5131" s="36">
        <v>10291</v>
      </c>
      <c r="Y5131" s="24">
        <f>VLOOKUP(T5131,Buzon!C:C,1,FALSE)</f>
        <v>1.11550808211154E+16</v>
      </c>
      <c r="Z5131" s="13" t="str">
        <f>VLOOKUP(T5131,Buzon!C:Z,21,FALSE)</f>
        <v>AFIL.-008139649</v>
      </c>
      <c r="AA5131" s="162">
        <f>VLOOKUP(T5131,Buzon!C:Z,22,FALSE)</f>
        <v>219790.5</v>
      </c>
      <c r="AB5131" s="162">
        <f>VLOOKUP(T5131,Buzon!C:Z,23,FALSE)</f>
        <v>9082021</v>
      </c>
      <c r="AC5131" s="162" t="str">
        <f>VLOOKUP(T5131,Buzon!C:Z,24,FALSE)</f>
        <v>SANTANDER_3550</v>
      </c>
      <c r="AD5131" s="146">
        <f>+H5131</f>
        <v>338</v>
      </c>
      <c r="AE5131" s="150">
        <v>8139649</v>
      </c>
    </row>
    <row r="5132" spans="1:31" s="150" customFormat="1" ht="12" customHeight="1" x14ac:dyDescent="0.25">
      <c r="A5132" s="151" t="s">
        <v>12499</v>
      </c>
      <c r="B5132" s="164" t="s">
        <v>9668</v>
      </c>
      <c r="C5132" s="164" t="s">
        <v>12748</v>
      </c>
      <c r="D5132" s="164">
        <v>2</v>
      </c>
      <c r="E5132" s="164" t="s">
        <v>12751</v>
      </c>
      <c r="F5132" s="164" t="s">
        <v>25</v>
      </c>
      <c r="G5132" s="151" t="s">
        <v>26</v>
      </c>
      <c r="H5132" s="156">
        <v>338</v>
      </c>
      <c r="I5132" s="151" t="s">
        <v>27</v>
      </c>
      <c r="J5132" s="164">
        <v>27701427084</v>
      </c>
      <c r="K5132" s="164" t="s">
        <v>12752</v>
      </c>
      <c r="L5132" s="151" t="s">
        <v>31</v>
      </c>
      <c r="M5132" s="164" t="s">
        <v>31</v>
      </c>
      <c r="N5132" s="164" t="s">
        <v>12520</v>
      </c>
      <c r="O5132" s="164">
        <v>11155</v>
      </c>
      <c r="P5132" s="149">
        <v>44416.496701388889</v>
      </c>
      <c r="Q5132" s="149">
        <v>44416.350023148145</v>
      </c>
      <c r="R5132" s="168">
        <v>91380</v>
      </c>
      <c r="S5132" s="151">
        <v>345694653</v>
      </c>
      <c r="T5132" s="153">
        <v>1.11550808211154E+16</v>
      </c>
      <c r="U5132" s="151" t="s">
        <v>32</v>
      </c>
      <c r="V5132" s="151"/>
      <c r="W5132" s="164" t="s">
        <v>13026</v>
      </c>
      <c r="X5132" s="36">
        <v>10291</v>
      </c>
      <c r="Y5132" s="24">
        <f>VLOOKUP(T5132,Buzon!C:C,1,FALSE)</f>
        <v>1.11550808211154E+16</v>
      </c>
      <c r="Z5132" s="13" t="str">
        <f>VLOOKUP(T5132,Buzon!C:Z,21,FALSE)</f>
        <v>AFIL.-008139649</v>
      </c>
      <c r="AA5132" s="162">
        <f>VLOOKUP(T5132,Buzon!C:Z,22,FALSE)</f>
        <v>219790.5</v>
      </c>
      <c r="AB5132" s="162">
        <f>VLOOKUP(T5132,Buzon!C:Z,23,FALSE)</f>
        <v>9082021</v>
      </c>
      <c r="AC5132" s="162" t="str">
        <f>VLOOKUP(T5132,Buzon!C:Z,24,FALSE)</f>
        <v>SANTANDER_3550</v>
      </c>
      <c r="AD5132" s="146">
        <f>+H5132</f>
        <v>338</v>
      </c>
      <c r="AE5132" s="150">
        <v>8139649</v>
      </c>
    </row>
    <row r="5133" spans="1:31" s="150" customFormat="1" ht="12" customHeight="1" x14ac:dyDescent="0.25">
      <c r="A5133" s="151" t="s">
        <v>12499</v>
      </c>
      <c r="B5133" s="164" t="s">
        <v>9662</v>
      </c>
      <c r="C5133" s="164" t="s">
        <v>12753</v>
      </c>
      <c r="D5133" s="164">
        <v>3</v>
      </c>
      <c r="E5133" s="164" t="s">
        <v>12754</v>
      </c>
      <c r="F5133" s="164" t="s">
        <v>25</v>
      </c>
      <c r="G5133" s="151" t="s">
        <v>26</v>
      </c>
      <c r="H5133" s="156">
        <v>338</v>
      </c>
      <c r="I5133" s="151" t="s">
        <v>27</v>
      </c>
      <c r="J5133" s="164">
        <v>27701427086</v>
      </c>
      <c r="K5133" s="164" t="s">
        <v>12755</v>
      </c>
      <c r="L5133" s="151" t="s">
        <v>31</v>
      </c>
      <c r="M5133" s="164" t="s">
        <v>31</v>
      </c>
      <c r="N5133" s="164" t="s">
        <v>12542</v>
      </c>
      <c r="O5133" s="164">
        <v>11094</v>
      </c>
      <c r="P5133" s="149">
        <v>44416.498263888891</v>
      </c>
      <c r="Q5133" s="149">
        <v>44416.251655092594</v>
      </c>
      <c r="R5133" s="168">
        <v>127772</v>
      </c>
      <c r="S5133" s="151">
        <v>345696531</v>
      </c>
      <c r="T5133" s="153">
        <v>1.10940808211156E+16</v>
      </c>
      <c r="U5133" s="151" t="s">
        <v>32</v>
      </c>
      <c r="V5133" s="151"/>
      <c r="W5133" s="164" t="s">
        <v>13026</v>
      </c>
      <c r="X5133" s="36">
        <v>10291</v>
      </c>
      <c r="Y5133" s="24">
        <f>VLOOKUP(T5133,Buzon!C:C,1,FALSE)</f>
        <v>1.10940808211156E+16</v>
      </c>
      <c r="Z5133" s="13" t="str">
        <f>VLOOKUP(T5133,Buzon!C:Z,21,FALSE)</f>
        <v>AFIL.-008139649</v>
      </c>
      <c r="AA5133" s="162">
        <f>VLOOKUP(T5133,Buzon!C:Z,22,FALSE)</f>
        <v>219790.5</v>
      </c>
      <c r="AB5133" s="162">
        <f>VLOOKUP(T5133,Buzon!C:Z,23,FALSE)</f>
        <v>9082021</v>
      </c>
      <c r="AC5133" s="162" t="str">
        <f>VLOOKUP(T5133,Buzon!C:Z,24,FALSE)</f>
        <v>SANTANDER_3550</v>
      </c>
      <c r="AD5133" s="146">
        <f>+H5133</f>
        <v>338</v>
      </c>
      <c r="AE5133" s="150">
        <v>8139649</v>
      </c>
    </row>
    <row r="5134" spans="1:31" s="150" customFormat="1" ht="12" customHeight="1" x14ac:dyDescent="0.25">
      <c r="A5134" s="151" t="s">
        <v>12499</v>
      </c>
      <c r="B5134" s="164" t="s">
        <v>9662</v>
      </c>
      <c r="C5134" s="164" t="s">
        <v>12753</v>
      </c>
      <c r="D5134" s="164">
        <v>4</v>
      </c>
      <c r="E5134" s="164" t="s">
        <v>12756</v>
      </c>
      <c r="F5134" s="164" t="s">
        <v>25</v>
      </c>
      <c r="G5134" s="151" t="s">
        <v>26</v>
      </c>
      <c r="H5134" s="156">
        <v>338</v>
      </c>
      <c r="I5134" s="151" t="s">
        <v>27</v>
      </c>
      <c r="J5134" s="164">
        <v>27701427087</v>
      </c>
      <c r="K5134" s="164" t="s">
        <v>12757</v>
      </c>
      <c r="L5134" s="151" t="s">
        <v>31</v>
      </c>
      <c r="M5134" s="164" t="s">
        <v>31</v>
      </c>
      <c r="N5134" s="164" t="s">
        <v>12542</v>
      </c>
      <c r="O5134" s="164">
        <v>11094</v>
      </c>
      <c r="P5134" s="149">
        <v>44416.498263888891</v>
      </c>
      <c r="Q5134" s="149">
        <v>44416.251655092594</v>
      </c>
      <c r="R5134" s="168">
        <v>127772</v>
      </c>
      <c r="S5134" s="151">
        <v>345696531</v>
      </c>
      <c r="T5134" s="153">
        <v>1.10940808211156E+16</v>
      </c>
      <c r="U5134" s="151" t="s">
        <v>32</v>
      </c>
      <c r="V5134" s="151"/>
      <c r="W5134" s="164" t="s">
        <v>13026</v>
      </c>
      <c r="X5134" s="36">
        <v>10291</v>
      </c>
      <c r="Y5134" s="24">
        <f>VLOOKUP(T5134,Buzon!C:C,1,FALSE)</f>
        <v>1.10940808211156E+16</v>
      </c>
      <c r="Z5134" s="13" t="str">
        <f>VLOOKUP(T5134,Buzon!C:Z,21,FALSE)</f>
        <v>AFIL.-008139649</v>
      </c>
      <c r="AA5134" s="162">
        <f>VLOOKUP(T5134,Buzon!C:Z,22,FALSE)</f>
        <v>219790.5</v>
      </c>
      <c r="AB5134" s="162">
        <f>VLOOKUP(T5134,Buzon!C:Z,23,FALSE)</f>
        <v>9082021</v>
      </c>
      <c r="AC5134" s="162" t="str">
        <f>VLOOKUP(T5134,Buzon!C:Z,24,FALSE)</f>
        <v>SANTANDER_3550</v>
      </c>
      <c r="AD5134" s="146">
        <f>+H5134</f>
        <v>338</v>
      </c>
      <c r="AE5134" s="150">
        <v>8139649</v>
      </c>
    </row>
    <row r="5135" spans="1:31" s="150" customFormat="1" ht="12" customHeight="1" x14ac:dyDescent="0.25">
      <c r="A5135" s="151" t="s">
        <v>12499</v>
      </c>
      <c r="B5135" s="164" t="s">
        <v>9662</v>
      </c>
      <c r="C5135" s="164" t="s">
        <v>12753</v>
      </c>
      <c r="D5135" s="164">
        <v>2</v>
      </c>
      <c r="E5135" s="164" t="s">
        <v>12758</v>
      </c>
      <c r="F5135" s="164" t="s">
        <v>25</v>
      </c>
      <c r="G5135" s="151" t="s">
        <v>26</v>
      </c>
      <c r="H5135" s="156">
        <v>338</v>
      </c>
      <c r="I5135" s="151" t="s">
        <v>27</v>
      </c>
      <c r="J5135" s="164">
        <v>27701427088</v>
      </c>
      <c r="K5135" s="164" t="s">
        <v>12759</v>
      </c>
      <c r="L5135" s="151" t="s">
        <v>31</v>
      </c>
      <c r="M5135" s="164" t="s">
        <v>31</v>
      </c>
      <c r="N5135" s="164" t="s">
        <v>12542</v>
      </c>
      <c r="O5135" s="164">
        <v>11094</v>
      </c>
      <c r="P5135" s="149">
        <v>44416.498263888891</v>
      </c>
      <c r="Q5135" s="149">
        <v>44416.251655092594</v>
      </c>
      <c r="R5135" s="168">
        <v>127772</v>
      </c>
      <c r="S5135" s="151">
        <v>345696531</v>
      </c>
      <c r="T5135" s="153">
        <v>1.10940808211156E+16</v>
      </c>
      <c r="U5135" s="151" t="s">
        <v>32</v>
      </c>
      <c r="V5135" s="151"/>
      <c r="W5135" s="164" t="s">
        <v>13026</v>
      </c>
      <c r="X5135" s="36">
        <v>10291</v>
      </c>
      <c r="Y5135" s="24">
        <f>VLOOKUP(T5135,Buzon!C:C,1,FALSE)</f>
        <v>1.10940808211156E+16</v>
      </c>
      <c r="Z5135" s="13" t="str">
        <f>VLOOKUP(T5135,Buzon!C:Z,21,FALSE)</f>
        <v>AFIL.-008139649</v>
      </c>
      <c r="AA5135" s="162">
        <f>VLOOKUP(T5135,Buzon!C:Z,22,FALSE)</f>
        <v>219790.5</v>
      </c>
      <c r="AB5135" s="162">
        <f>VLOOKUP(T5135,Buzon!C:Z,23,FALSE)</f>
        <v>9082021</v>
      </c>
      <c r="AC5135" s="162" t="str">
        <f>VLOOKUP(T5135,Buzon!C:Z,24,FALSE)</f>
        <v>SANTANDER_3550</v>
      </c>
      <c r="AD5135" s="146">
        <f>+H5135</f>
        <v>338</v>
      </c>
      <c r="AE5135" s="150">
        <v>8139649</v>
      </c>
    </row>
    <row r="5136" spans="1:31" s="150" customFormat="1" ht="12" customHeight="1" x14ac:dyDescent="0.25">
      <c r="A5136" s="151" t="s">
        <v>12499</v>
      </c>
      <c r="B5136" s="164" t="s">
        <v>9662</v>
      </c>
      <c r="C5136" s="164" t="s">
        <v>12760</v>
      </c>
      <c r="D5136" s="164">
        <v>2</v>
      </c>
      <c r="E5136" s="164" t="s">
        <v>12761</v>
      </c>
      <c r="F5136" s="164" t="s">
        <v>268</v>
      </c>
      <c r="G5136" s="151" t="s">
        <v>26</v>
      </c>
      <c r="H5136" s="156">
        <v>254</v>
      </c>
      <c r="I5136" s="151" t="s">
        <v>27</v>
      </c>
      <c r="J5136" s="164">
        <v>27701427126</v>
      </c>
      <c r="K5136" s="164" t="s">
        <v>12762</v>
      </c>
      <c r="L5136" s="151" t="s">
        <v>31</v>
      </c>
      <c r="M5136" s="164" t="s">
        <v>31</v>
      </c>
      <c r="N5136" s="164" t="s">
        <v>12520</v>
      </c>
      <c r="O5136" s="164">
        <v>11094</v>
      </c>
      <c r="P5136" s="149">
        <v>44416.527337962965</v>
      </c>
      <c r="Q5136" s="149">
        <v>44416.251655092594</v>
      </c>
      <c r="R5136" s="168">
        <v>557353</v>
      </c>
      <c r="S5136" s="151">
        <v>345731987</v>
      </c>
      <c r="T5136" s="153">
        <v>1.10940808211238E+16</v>
      </c>
      <c r="U5136" s="151" t="s">
        <v>32</v>
      </c>
      <c r="V5136" s="151"/>
      <c r="W5136" s="164" t="s">
        <v>13026</v>
      </c>
      <c r="X5136" s="36">
        <v>10291</v>
      </c>
      <c r="Y5136" s="24">
        <f>VLOOKUP(T5136,Buzon!C:C,1,FALSE)</f>
        <v>1.10940808211238E+16</v>
      </c>
      <c r="Z5136" s="13" t="str">
        <f>VLOOKUP(T5136,Buzon!C:Z,21,FALSE)</f>
        <v>AFIL.-008139649</v>
      </c>
      <c r="AA5136" s="162">
        <f>VLOOKUP(T5136,Buzon!C:Z,22,FALSE)</f>
        <v>219790.5</v>
      </c>
      <c r="AB5136" s="162">
        <f>VLOOKUP(T5136,Buzon!C:Z,23,FALSE)</f>
        <v>9082021</v>
      </c>
      <c r="AC5136" s="162" t="str">
        <f>VLOOKUP(T5136,Buzon!C:Z,24,FALSE)</f>
        <v>SANTANDER_3550</v>
      </c>
      <c r="AD5136" s="146">
        <f>+H5136</f>
        <v>254</v>
      </c>
      <c r="AE5136" s="150">
        <v>8139649</v>
      </c>
    </row>
    <row r="5137" spans="1:32" s="150" customFormat="1" ht="12" customHeight="1" x14ac:dyDescent="0.25">
      <c r="A5137" s="151" t="s">
        <v>12499</v>
      </c>
      <c r="B5137" s="164" t="s">
        <v>9662</v>
      </c>
      <c r="C5137" s="164" t="s">
        <v>12760</v>
      </c>
      <c r="D5137" s="164">
        <v>3</v>
      </c>
      <c r="E5137" s="164" t="s">
        <v>12763</v>
      </c>
      <c r="F5137" s="164" t="s">
        <v>219</v>
      </c>
      <c r="G5137" s="151" t="s">
        <v>26</v>
      </c>
      <c r="H5137" s="156">
        <v>169</v>
      </c>
      <c r="I5137" s="151" t="s">
        <v>27</v>
      </c>
      <c r="J5137" s="164">
        <v>27701427127</v>
      </c>
      <c r="K5137" s="164" t="s">
        <v>12764</v>
      </c>
      <c r="L5137" s="151" t="s">
        <v>31</v>
      </c>
      <c r="M5137" s="164" t="s">
        <v>31</v>
      </c>
      <c r="N5137" s="164" t="s">
        <v>12520</v>
      </c>
      <c r="O5137" s="164">
        <v>11094</v>
      </c>
      <c r="P5137" s="149">
        <v>44416.528090277781</v>
      </c>
      <c r="Q5137" s="149">
        <v>44416.251655092594</v>
      </c>
      <c r="R5137" s="168">
        <v>469651</v>
      </c>
      <c r="S5137" s="151">
        <v>345732935</v>
      </c>
      <c r="T5137" s="153">
        <v>1.1094080821124E+16</v>
      </c>
      <c r="U5137" s="151" t="s">
        <v>32</v>
      </c>
      <c r="V5137" s="151"/>
      <c r="W5137" s="164" t="s">
        <v>13026</v>
      </c>
      <c r="X5137" s="36">
        <v>10291</v>
      </c>
      <c r="Y5137" s="24">
        <f>VLOOKUP(T5137,Buzon!C:C,1,FALSE)</f>
        <v>1.1094080821124E+16</v>
      </c>
      <c r="Z5137" s="13" t="str">
        <f>VLOOKUP(T5137,Buzon!C:Z,21,FALSE)</f>
        <v>AFIL.-008139649</v>
      </c>
      <c r="AA5137" s="162">
        <f>VLOOKUP(T5137,Buzon!C:Z,22,FALSE)</f>
        <v>219790.5</v>
      </c>
      <c r="AB5137" s="162">
        <f>VLOOKUP(T5137,Buzon!C:Z,23,FALSE)</f>
        <v>9082021</v>
      </c>
      <c r="AC5137" s="162" t="str">
        <f>VLOOKUP(T5137,Buzon!C:Z,24,FALSE)</f>
        <v>SANTANDER_3550</v>
      </c>
      <c r="AD5137" s="146">
        <f>+H5137</f>
        <v>169</v>
      </c>
      <c r="AE5137" s="150">
        <v>8139649</v>
      </c>
    </row>
    <row r="5138" spans="1:32" s="150" customFormat="1" ht="12" customHeight="1" x14ac:dyDescent="0.25">
      <c r="A5138" s="151" t="s">
        <v>12499</v>
      </c>
      <c r="B5138" s="164" t="s">
        <v>9662</v>
      </c>
      <c r="C5138" s="164" t="s">
        <v>12765</v>
      </c>
      <c r="D5138" s="164">
        <v>24</v>
      </c>
      <c r="E5138" s="164" t="s">
        <v>12766</v>
      </c>
      <c r="F5138" s="164" t="s">
        <v>25</v>
      </c>
      <c r="G5138" s="151" t="s">
        <v>26</v>
      </c>
      <c r="H5138" s="156">
        <v>270</v>
      </c>
      <c r="I5138" s="151" t="s">
        <v>27</v>
      </c>
      <c r="J5138" s="164">
        <v>27701427130</v>
      </c>
      <c r="K5138" s="164" t="s">
        <v>12767</v>
      </c>
      <c r="L5138" s="151" t="s">
        <v>31</v>
      </c>
      <c r="M5138" s="164" t="s">
        <v>31</v>
      </c>
      <c r="N5138" s="164" t="s">
        <v>12503</v>
      </c>
      <c r="O5138" s="164">
        <v>11094</v>
      </c>
      <c r="P5138" s="149">
        <v>44416.529247685183</v>
      </c>
      <c r="Q5138" s="149">
        <v>44416.251655092594</v>
      </c>
      <c r="R5138" s="168">
        <v>484401</v>
      </c>
      <c r="S5138" s="151">
        <v>345734396</v>
      </c>
      <c r="T5138" s="153">
        <v>1.10940808211241E+16</v>
      </c>
      <c r="U5138" s="151" t="s">
        <v>32</v>
      </c>
      <c r="V5138" s="151"/>
      <c r="W5138" s="164" t="s">
        <v>13026</v>
      </c>
      <c r="X5138" s="36">
        <v>10291</v>
      </c>
      <c r="Y5138" s="24">
        <f>VLOOKUP(T5138,Buzon!C:C,1,FALSE)</f>
        <v>1.10940808211241E+16</v>
      </c>
      <c r="Z5138" s="13" t="str">
        <f>VLOOKUP(T5138,Buzon!C:Z,21,FALSE)</f>
        <v>AFIL.-008139649</v>
      </c>
      <c r="AA5138" s="162">
        <f>VLOOKUP(T5138,Buzon!C:Z,22,FALSE)</f>
        <v>219790.5</v>
      </c>
      <c r="AB5138" s="162">
        <f>VLOOKUP(T5138,Buzon!C:Z,23,FALSE)</f>
        <v>9082021</v>
      </c>
      <c r="AC5138" s="162" t="str">
        <f>VLOOKUP(T5138,Buzon!C:Z,24,FALSE)</f>
        <v>SANTANDER_3550</v>
      </c>
      <c r="AD5138" s="146">
        <f>+H5138</f>
        <v>270</v>
      </c>
      <c r="AE5138" s="150">
        <v>8139649</v>
      </c>
    </row>
    <row r="5139" spans="1:32" s="150" customFormat="1" ht="12" customHeight="1" x14ac:dyDescent="0.25">
      <c r="A5139" s="151" t="s">
        <v>12499</v>
      </c>
      <c r="B5139" s="164" t="s">
        <v>9668</v>
      </c>
      <c r="C5139" s="164" t="s">
        <v>12768</v>
      </c>
      <c r="D5139" s="164">
        <v>24</v>
      </c>
      <c r="E5139" s="164" t="s">
        <v>12769</v>
      </c>
      <c r="F5139" s="164" t="s">
        <v>71</v>
      </c>
      <c r="G5139" s="151" t="s">
        <v>26</v>
      </c>
      <c r="H5139" s="156">
        <v>169</v>
      </c>
      <c r="I5139" s="151" t="s">
        <v>27</v>
      </c>
      <c r="J5139" s="164">
        <v>27701427131</v>
      </c>
      <c r="K5139" s="164" t="s">
        <v>12770</v>
      </c>
      <c r="L5139" s="151" t="s">
        <v>31</v>
      </c>
      <c r="M5139" s="164" t="s">
        <v>31</v>
      </c>
      <c r="N5139" s="164" t="s">
        <v>12503</v>
      </c>
      <c r="O5139" s="164">
        <v>11155</v>
      </c>
      <c r="P5139" s="149">
        <v>44416.530393518522</v>
      </c>
      <c r="Q5139" s="149">
        <v>44416.350023148145</v>
      </c>
      <c r="R5139" s="168">
        <v>497630</v>
      </c>
      <c r="S5139" s="151">
        <v>345735699</v>
      </c>
      <c r="T5139" s="153">
        <v>1.11550808211242E+16</v>
      </c>
      <c r="U5139" s="151" t="s">
        <v>32</v>
      </c>
      <c r="V5139" s="151"/>
      <c r="W5139" s="164" t="s">
        <v>13026</v>
      </c>
      <c r="X5139" s="36">
        <v>10291</v>
      </c>
      <c r="Y5139" s="24">
        <f>VLOOKUP(T5139,Buzon!C:C,1,FALSE)</f>
        <v>1.11550808211242E+16</v>
      </c>
      <c r="Z5139" s="13" t="str">
        <f>VLOOKUP(T5139,Buzon!C:Z,21,FALSE)</f>
        <v>AFIL.-008139649</v>
      </c>
      <c r="AA5139" s="162">
        <f>VLOOKUP(T5139,Buzon!C:Z,22,FALSE)</f>
        <v>219790.5</v>
      </c>
      <c r="AB5139" s="162">
        <f>VLOOKUP(T5139,Buzon!C:Z,23,FALSE)</f>
        <v>9082021</v>
      </c>
      <c r="AC5139" s="162" t="str">
        <f>VLOOKUP(T5139,Buzon!C:Z,24,FALSE)</f>
        <v>SANTANDER_3550</v>
      </c>
      <c r="AD5139" s="146">
        <f>+H5139</f>
        <v>169</v>
      </c>
      <c r="AE5139" s="150">
        <v>8139649</v>
      </c>
    </row>
    <row r="5140" spans="1:32" s="150" customFormat="1" ht="12" customHeight="1" x14ac:dyDescent="0.25">
      <c r="A5140" s="151" t="s">
        <v>12499</v>
      </c>
      <c r="B5140" s="164" t="s">
        <v>9662</v>
      </c>
      <c r="C5140" s="164" t="s">
        <v>12745</v>
      </c>
      <c r="D5140" s="164">
        <v>4</v>
      </c>
      <c r="E5140" s="164" t="s">
        <v>12771</v>
      </c>
      <c r="F5140" s="164" t="s">
        <v>71</v>
      </c>
      <c r="G5140" s="151" t="s">
        <v>26</v>
      </c>
      <c r="H5140" s="156">
        <v>169</v>
      </c>
      <c r="I5140" s="151" t="s">
        <v>296</v>
      </c>
      <c r="J5140" s="164">
        <v>27701427137</v>
      </c>
      <c r="K5140" s="164" t="s">
        <v>12772</v>
      </c>
      <c r="L5140" s="151" t="s">
        <v>31</v>
      </c>
      <c r="M5140" s="164" t="s">
        <v>31</v>
      </c>
      <c r="N5140" s="164" t="s">
        <v>12542</v>
      </c>
      <c r="O5140" s="164">
        <v>11094</v>
      </c>
      <c r="P5140" s="149">
        <v>44416.53665509259</v>
      </c>
      <c r="Q5140" s="149">
        <v>44416.251655092594</v>
      </c>
      <c r="R5140" s="168">
        <v>11501716952</v>
      </c>
      <c r="S5140" s="151">
        <v>1600349354</v>
      </c>
      <c r="T5140" s="153" t="s">
        <v>12773</v>
      </c>
      <c r="U5140" s="151" t="s">
        <v>32</v>
      </c>
      <c r="Y5140" s="24" t="e">
        <f>VLOOKUP(T5140,Buzon!C:C,1,FALSE)</f>
        <v>#N/A</v>
      </c>
      <c r="Z5140" s="13" t="e">
        <f>VLOOKUP(T5140,Buzon!C:Z,21,FALSE)</f>
        <v>#N/A</v>
      </c>
      <c r="AA5140" s="162" t="e">
        <f>VLOOKUP(T5140,Buzon!C:Z,22,FALSE)</f>
        <v>#N/A</v>
      </c>
      <c r="AB5140" s="162" t="e">
        <f>VLOOKUP(T5140,Buzon!C:Z,23,FALSE)</f>
        <v>#N/A</v>
      </c>
      <c r="AC5140" s="162" t="e">
        <f>VLOOKUP(T5140,Buzon!C:Z,24,FALSE)</f>
        <v>#N/A</v>
      </c>
      <c r="AD5140" s="188"/>
      <c r="AE5140" s="150" t="e">
        <v>#N/A</v>
      </c>
    </row>
    <row r="5141" spans="1:32" s="150" customFormat="1" ht="12" customHeight="1" x14ac:dyDescent="0.25">
      <c r="A5141" s="151" t="s">
        <v>12499</v>
      </c>
      <c r="B5141" s="164" t="s">
        <v>9668</v>
      </c>
      <c r="C5141" s="164" t="s">
        <v>12774</v>
      </c>
      <c r="D5141" s="164">
        <v>13</v>
      </c>
      <c r="E5141" s="164" t="s">
        <v>12775</v>
      </c>
      <c r="F5141" s="164" t="s">
        <v>71</v>
      </c>
      <c r="G5141" s="151" t="s">
        <v>26</v>
      </c>
      <c r="H5141" s="156">
        <v>169</v>
      </c>
      <c r="I5141" s="151" t="s">
        <v>296</v>
      </c>
      <c r="J5141" s="164">
        <v>27701427138</v>
      </c>
      <c r="K5141" s="164" t="s">
        <v>12776</v>
      </c>
      <c r="L5141" s="151" t="s">
        <v>31</v>
      </c>
      <c r="M5141" s="164" t="s">
        <v>12503</v>
      </c>
      <c r="N5141" s="164" t="s">
        <v>31</v>
      </c>
      <c r="O5141" s="164">
        <v>11155</v>
      </c>
      <c r="P5141" s="149">
        <v>44416.537546296298</v>
      </c>
      <c r="Q5141" s="149">
        <v>44416.350023148145</v>
      </c>
      <c r="R5141" s="168">
        <v>11501711611</v>
      </c>
      <c r="S5141" s="151">
        <v>1592644840</v>
      </c>
      <c r="T5141" s="153" t="s">
        <v>12777</v>
      </c>
      <c r="U5141" s="151" t="s">
        <v>32</v>
      </c>
      <c r="Y5141" s="24" t="e">
        <f>VLOOKUP(T5141,Buzon!C:C,1,FALSE)</f>
        <v>#N/A</v>
      </c>
      <c r="Z5141" s="13" t="e">
        <f>VLOOKUP(T5141,Buzon!C:Z,21,FALSE)</f>
        <v>#N/A</v>
      </c>
      <c r="AA5141" s="162" t="e">
        <f>VLOOKUP(T5141,Buzon!C:Z,22,FALSE)</f>
        <v>#N/A</v>
      </c>
      <c r="AB5141" s="162" t="e">
        <f>VLOOKUP(T5141,Buzon!C:Z,23,FALSE)</f>
        <v>#N/A</v>
      </c>
      <c r="AC5141" s="162" t="e">
        <f>VLOOKUP(T5141,Buzon!C:Z,24,FALSE)</f>
        <v>#N/A</v>
      </c>
      <c r="AD5141" s="188"/>
      <c r="AE5141" s="150" t="e">
        <v>#N/A</v>
      </c>
    </row>
    <row r="5142" spans="1:32" s="150" customFormat="1" ht="12" customHeight="1" x14ac:dyDescent="0.25">
      <c r="A5142" s="151" t="s">
        <v>12499</v>
      </c>
      <c r="B5142" s="164" t="s">
        <v>9662</v>
      </c>
      <c r="C5142" s="164" t="s">
        <v>12778</v>
      </c>
      <c r="D5142" s="164">
        <v>1</v>
      </c>
      <c r="E5142" s="164" t="s">
        <v>12779</v>
      </c>
      <c r="F5142" s="164" t="s">
        <v>71</v>
      </c>
      <c r="G5142" s="151" t="s">
        <v>26</v>
      </c>
      <c r="H5142" s="156">
        <v>169</v>
      </c>
      <c r="I5142" s="151" t="s">
        <v>27</v>
      </c>
      <c r="J5142" s="164">
        <v>27701427147</v>
      </c>
      <c r="K5142" s="164" t="s">
        <v>12780</v>
      </c>
      <c r="L5142" s="151" t="s">
        <v>31</v>
      </c>
      <c r="M5142" s="164" t="s">
        <v>31</v>
      </c>
      <c r="N5142" s="164" t="s">
        <v>12503</v>
      </c>
      <c r="O5142" s="164">
        <v>11094</v>
      </c>
      <c r="P5142" s="149">
        <v>44416.548495370371</v>
      </c>
      <c r="Q5142" s="149">
        <v>44416.251655092594</v>
      </c>
      <c r="R5142" s="168">
        <v>26545</v>
      </c>
      <c r="S5142" s="151">
        <v>345758211</v>
      </c>
      <c r="T5142" s="153">
        <v>1.10940808211309E+16</v>
      </c>
      <c r="U5142" s="151" t="s">
        <v>32</v>
      </c>
      <c r="V5142" s="151"/>
      <c r="W5142" s="164" t="s">
        <v>13026</v>
      </c>
      <c r="X5142" s="36">
        <v>10291</v>
      </c>
      <c r="Y5142" s="24">
        <f>VLOOKUP(T5142,Buzon!C:C,1,FALSE)</f>
        <v>1.10940808211309E+16</v>
      </c>
      <c r="Z5142" s="13" t="str">
        <f>VLOOKUP(T5142,Buzon!C:Z,21,FALSE)</f>
        <v>AFIL.-008139649</v>
      </c>
      <c r="AA5142" s="162">
        <f>VLOOKUP(T5142,Buzon!C:Z,22,FALSE)</f>
        <v>219790.5</v>
      </c>
      <c r="AB5142" s="162">
        <f>VLOOKUP(T5142,Buzon!C:Z,23,FALSE)</f>
        <v>9082021</v>
      </c>
      <c r="AC5142" s="162" t="str">
        <f>VLOOKUP(T5142,Buzon!C:Z,24,FALSE)</f>
        <v>SANTANDER_3550</v>
      </c>
      <c r="AD5142" s="146">
        <f>+H5142</f>
        <v>169</v>
      </c>
      <c r="AE5142" s="150">
        <v>8139649</v>
      </c>
    </row>
    <row r="5143" spans="1:32" s="150" customFormat="1" ht="12" customHeight="1" x14ac:dyDescent="0.25">
      <c r="A5143" s="151" t="s">
        <v>12499</v>
      </c>
      <c r="B5143" s="164" t="s">
        <v>9662</v>
      </c>
      <c r="C5143" s="164" t="s">
        <v>12725</v>
      </c>
      <c r="D5143" s="164">
        <v>12</v>
      </c>
      <c r="E5143" s="164" t="s">
        <v>12781</v>
      </c>
      <c r="F5143" s="164" t="s">
        <v>25</v>
      </c>
      <c r="G5143" s="151" t="s">
        <v>26</v>
      </c>
      <c r="H5143" s="156">
        <v>270</v>
      </c>
      <c r="I5143" s="151" t="s">
        <v>27</v>
      </c>
      <c r="J5143" s="164">
        <v>27701427155</v>
      </c>
      <c r="K5143" s="164" t="s">
        <v>12782</v>
      </c>
      <c r="L5143" s="151" t="s">
        <v>31</v>
      </c>
      <c r="M5143" s="164" t="s">
        <v>31</v>
      </c>
      <c r="N5143" s="164" t="s">
        <v>12503</v>
      </c>
      <c r="O5143" s="164">
        <v>11094</v>
      </c>
      <c r="P5143" s="149">
        <v>44416.555185185185</v>
      </c>
      <c r="Q5143" s="149">
        <v>44416.251655092594</v>
      </c>
      <c r="R5143" s="168">
        <v>22219</v>
      </c>
      <c r="S5143" s="151">
        <v>345766518</v>
      </c>
      <c r="T5143" s="153">
        <v>1.10940808211318E+16</v>
      </c>
      <c r="U5143" s="151" t="s">
        <v>32</v>
      </c>
      <c r="V5143" s="151"/>
      <c r="W5143" s="164" t="s">
        <v>13026</v>
      </c>
      <c r="X5143" s="36">
        <v>10291</v>
      </c>
      <c r="Y5143" s="24">
        <f>VLOOKUP(T5143,Buzon!C:C,1,FALSE)</f>
        <v>1.10940808211318E+16</v>
      </c>
      <c r="Z5143" s="13" t="str">
        <f>VLOOKUP(T5143,Buzon!C:Z,21,FALSE)</f>
        <v>AFIL.-008139649</v>
      </c>
      <c r="AA5143" s="162">
        <f>VLOOKUP(T5143,Buzon!C:Z,22,FALSE)</f>
        <v>219790.5</v>
      </c>
      <c r="AB5143" s="162">
        <f>VLOOKUP(T5143,Buzon!C:Z,23,FALSE)</f>
        <v>9082021</v>
      </c>
      <c r="AC5143" s="162" t="str">
        <f>VLOOKUP(T5143,Buzon!C:Z,24,FALSE)</f>
        <v>SANTANDER_3550</v>
      </c>
      <c r="AD5143" s="146">
        <f>+H5143</f>
        <v>270</v>
      </c>
      <c r="AE5143" s="150">
        <v>8139649</v>
      </c>
    </row>
    <row r="5144" spans="1:32" s="150" customFormat="1" ht="12" customHeight="1" x14ac:dyDescent="0.25">
      <c r="A5144" s="151" t="s">
        <v>12499</v>
      </c>
      <c r="B5144" s="164" t="s">
        <v>9668</v>
      </c>
      <c r="C5144" s="164" t="s">
        <v>12725</v>
      </c>
      <c r="D5144" s="164">
        <v>21</v>
      </c>
      <c r="E5144" s="164" t="s">
        <v>12783</v>
      </c>
      <c r="F5144" s="164" t="s">
        <v>25</v>
      </c>
      <c r="G5144" s="151" t="s">
        <v>26</v>
      </c>
      <c r="H5144" s="156">
        <v>338</v>
      </c>
      <c r="I5144" s="151" t="s">
        <v>27</v>
      </c>
      <c r="J5144" s="164">
        <v>27701427165</v>
      </c>
      <c r="K5144" s="164" t="s">
        <v>12784</v>
      </c>
      <c r="L5144" s="151" t="s">
        <v>31</v>
      </c>
      <c r="M5144" s="164" t="s">
        <v>31</v>
      </c>
      <c r="N5144" s="164" t="s">
        <v>12520</v>
      </c>
      <c r="O5144" s="164">
        <v>11155</v>
      </c>
      <c r="P5144" s="149">
        <v>44416.565451388888</v>
      </c>
      <c r="Q5144" s="149">
        <v>44416.350023148145</v>
      </c>
      <c r="R5144" s="168">
        <v>966175</v>
      </c>
      <c r="S5144" s="151">
        <v>345780151</v>
      </c>
      <c r="T5144" s="153">
        <v>1.11550808211333E+16</v>
      </c>
      <c r="U5144" s="151" t="s">
        <v>32</v>
      </c>
      <c r="V5144" s="151"/>
      <c r="W5144" s="164" t="s">
        <v>13026</v>
      </c>
      <c r="X5144" s="36">
        <v>10291</v>
      </c>
      <c r="Y5144" s="24">
        <f>VLOOKUP(T5144,Buzon!C:C,1,FALSE)</f>
        <v>1.11550808211333E+16</v>
      </c>
      <c r="Z5144" s="13" t="str">
        <f>VLOOKUP(T5144,Buzon!C:Z,21,FALSE)</f>
        <v>AFIL.-008139649</v>
      </c>
      <c r="AA5144" s="162">
        <f>VLOOKUP(T5144,Buzon!C:Z,22,FALSE)</f>
        <v>219790.5</v>
      </c>
      <c r="AB5144" s="162">
        <f>VLOOKUP(T5144,Buzon!C:Z,23,FALSE)</f>
        <v>9082021</v>
      </c>
      <c r="AC5144" s="162" t="str">
        <f>VLOOKUP(T5144,Buzon!C:Z,24,FALSE)</f>
        <v>SANTANDER_3550</v>
      </c>
      <c r="AD5144" s="146">
        <f>+H5144</f>
        <v>338</v>
      </c>
      <c r="AE5144" s="150">
        <v>8139649</v>
      </c>
    </row>
    <row r="5145" spans="1:32" s="150" customFormat="1" ht="12" customHeight="1" x14ac:dyDescent="0.25">
      <c r="A5145" s="151" t="s">
        <v>12499</v>
      </c>
      <c r="B5145" s="164" t="s">
        <v>9668</v>
      </c>
      <c r="C5145" s="163"/>
      <c r="D5145" s="163"/>
      <c r="E5145" s="164" t="s">
        <v>12783</v>
      </c>
      <c r="F5145" s="164" t="s">
        <v>25</v>
      </c>
      <c r="G5145" s="151" t="s">
        <v>26</v>
      </c>
      <c r="H5145" s="156">
        <v>270</v>
      </c>
      <c r="I5145" s="151" t="s">
        <v>167</v>
      </c>
      <c r="J5145" s="164">
        <v>27701427166</v>
      </c>
      <c r="K5145" s="164" t="s">
        <v>12785</v>
      </c>
      <c r="L5145" s="151" t="s">
        <v>31</v>
      </c>
      <c r="M5145" s="164" t="s">
        <v>12520</v>
      </c>
      <c r="N5145" s="164" t="s">
        <v>31</v>
      </c>
      <c r="O5145" s="164">
        <v>11155</v>
      </c>
      <c r="P5145" s="149">
        <v>44416.565451388888</v>
      </c>
      <c r="Q5145" s="149">
        <v>44416.350023148145</v>
      </c>
      <c r="R5145" s="168">
        <v>966175</v>
      </c>
      <c r="S5145" s="151">
        <v>345780151</v>
      </c>
      <c r="T5145" s="153">
        <v>1.11550808211333E+16</v>
      </c>
      <c r="U5145" s="151" t="s">
        <v>32</v>
      </c>
      <c r="V5145" s="151"/>
      <c r="W5145" s="164" t="s">
        <v>13026</v>
      </c>
      <c r="X5145" s="36">
        <v>10291</v>
      </c>
      <c r="Y5145" s="24">
        <f>VLOOKUP(T5145,Buzon!C:C,1,FALSE)</f>
        <v>1.11550808211333E+16</v>
      </c>
      <c r="Z5145" s="13" t="str">
        <f>VLOOKUP(T5145,Buzon!C:Z,21,FALSE)</f>
        <v>AFIL.-008139649</v>
      </c>
      <c r="AA5145" s="162">
        <f>VLOOKUP(T5145,Buzon!C:Z,22,FALSE)</f>
        <v>219790.5</v>
      </c>
      <c r="AB5145" s="162">
        <f>VLOOKUP(T5145,Buzon!C:Z,23,FALSE)</f>
        <v>9082021</v>
      </c>
      <c r="AC5145" s="162" t="str">
        <f>VLOOKUP(T5145,Buzon!C:Z,24,FALSE)</f>
        <v>SANTANDER_3550</v>
      </c>
      <c r="AD5145" s="146">
        <f>+H5145</f>
        <v>270</v>
      </c>
      <c r="AE5145" s="150">
        <v>8139649</v>
      </c>
    </row>
    <row r="5146" spans="1:32" s="150" customFormat="1" ht="12" customHeight="1" x14ac:dyDescent="0.25">
      <c r="A5146" s="151" t="s">
        <v>12499</v>
      </c>
      <c r="B5146" s="164" t="s">
        <v>9662</v>
      </c>
      <c r="C5146" s="164" t="s">
        <v>12786</v>
      </c>
      <c r="D5146" s="164">
        <v>8</v>
      </c>
      <c r="E5146" s="164" t="s">
        <v>12787</v>
      </c>
      <c r="F5146" s="164" t="s">
        <v>25</v>
      </c>
      <c r="G5146" s="151" t="s">
        <v>26</v>
      </c>
      <c r="H5146" s="156">
        <v>338</v>
      </c>
      <c r="I5146" s="151" t="s">
        <v>27</v>
      </c>
      <c r="J5146" s="164">
        <v>27701427167</v>
      </c>
      <c r="K5146" s="164" t="s">
        <v>12788</v>
      </c>
      <c r="L5146" s="151" t="s">
        <v>31</v>
      </c>
      <c r="M5146" s="164" t="s">
        <v>31</v>
      </c>
      <c r="N5146" s="164" t="s">
        <v>12542</v>
      </c>
      <c r="O5146" s="164">
        <v>11094</v>
      </c>
      <c r="P5146" s="149">
        <v>44416.566840277781</v>
      </c>
      <c r="Q5146" s="149">
        <v>44416.251655092594</v>
      </c>
      <c r="R5146" s="168">
        <v>985510</v>
      </c>
      <c r="S5146" s="151">
        <v>345781944</v>
      </c>
      <c r="T5146" s="153">
        <v>1.10940808211335E+16</v>
      </c>
      <c r="U5146" s="151" t="s">
        <v>32</v>
      </c>
      <c r="V5146" s="151"/>
      <c r="W5146" s="164" t="s">
        <v>13026</v>
      </c>
      <c r="X5146" s="36">
        <v>10291</v>
      </c>
      <c r="Y5146" s="24">
        <f>VLOOKUP(T5146,Buzon!C:C,1,FALSE)</f>
        <v>1.10940808211335E+16</v>
      </c>
      <c r="Z5146" s="13" t="str">
        <f>VLOOKUP(T5146,Buzon!C:Z,21,FALSE)</f>
        <v>AFIL.-008139649</v>
      </c>
      <c r="AA5146" s="162">
        <f>VLOOKUP(T5146,Buzon!C:Z,22,FALSE)</f>
        <v>219790.5</v>
      </c>
      <c r="AB5146" s="162">
        <f>VLOOKUP(T5146,Buzon!C:Z,23,FALSE)</f>
        <v>9082021</v>
      </c>
      <c r="AC5146" s="162" t="str">
        <f>VLOOKUP(T5146,Buzon!C:Z,24,FALSE)</f>
        <v>SANTANDER_3550</v>
      </c>
      <c r="AD5146" s="146">
        <f>+H5146</f>
        <v>338</v>
      </c>
      <c r="AE5146" s="150">
        <v>8139649</v>
      </c>
    </row>
    <row r="5147" spans="1:32" s="150" customFormat="1" ht="12" customHeight="1" x14ac:dyDescent="0.25">
      <c r="A5147" s="151" t="s">
        <v>12499</v>
      </c>
      <c r="B5147" s="164" t="s">
        <v>9662</v>
      </c>
      <c r="C5147" s="164" t="s">
        <v>12789</v>
      </c>
      <c r="D5147" s="164">
        <v>13</v>
      </c>
      <c r="E5147" s="164" t="s">
        <v>12790</v>
      </c>
      <c r="F5147" s="164" t="s">
        <v>25</v>
      </c>
      <c r="G5147" s="151" t="s">
        <v>26</v>
      </c>
      <c r="H5147" s="156">
        <v>338</v>
      </c>
      <c r="I5147" s="151" t="s">
        <v>27</v>
      </c>
      <c r="J5147" s="164">
        <v>27701427173</v>
      </c>
      <c r="K5147" s="164" t="s">
        <v>12791</v>
      </c>
      <c r="L5147" s="151" t="s">
        <v>31</v>
      </c>
      <c r="M5147" s="164" t="s">
        <v>31</v>
      </c>
      <c r="N5147" s="164" t="s">
        <v>12565</v>
      </c>
      <c r="O5147" s="164">
        <v>11094</v>
      </c>
      <c r="P5147" s="149">
        <v>44416.570277777777</v>
      </c>
      <c r="Q5147" s="149">
        <v>44416.251655092594</v>
      </c>
      <c r="R5147" s="168">
        <v>973645</v>
      </c>
      <c r="S5147" s="151">
        <v>345786251</v>
      </c>
      <c r="T5147" s="153">
        <v>1.1094080821134E+16</v>
      </c>
      <c r="U5147" s="151" t="s">
        <v>32</v>
      </c>
      <c r="V5147" s="151"/>
      <c r="W5147" s="164" t="s">
        <v>13026</v>
      </c>
      <c r="X5147" s="36">
        <v>10291</v>
      </c>
      <c r="Y5147" s="24">
        <f>VLOOKUP(T5147,Buzon!C:C,1,FALSE)</f>
        <v>1.1094080821134E+16</v>
      </c>
      <c r="Z5147" s="13" t="str">
        <f>VLOOKUP(T5147,Buzon!C:Z,21,FALSE)</f>
        <v>AFIL.-008139649</v>
      </c>
      <c r="AA5147" s="162">
        <f>VLOOKUP(T5147,Buzon!C:Z,22,FALSE)</f>
        <v>219790.5</v>
      </c>
      <c r="AB5147" s="162">
        <f>VLOOKUP(T5147,Buzon!C:Z,23,FALSE)</f>
        <v>9082021</v>
      </c>
      <c r="AC5147" s="162" t="str">
        <f>VLOOKUP(T5147,Buzon!C:Z,24,FALSE)</f>
        <v>SANTANDER_3550</v>
      </c>
      <c r="AD5147" s="146">
        <f>+H5147</f>
        <v>338</v>
      </c>
      <c r="AE5147" s="150">
        <v>8139649</v>
      </c>
    </row>
    <row r="5148" spans="1:32" s="150" customFormat="1" ht="12" customHeight="1" x14ac:dyDescent="0.25">
      <c r="A5148" s="151" t="s">
        <v>12499</v>
      </c>
      <c r="B5148" s="164" t="s">
        <v>9729</v>
      </c>
      <c r="C5148" s="164" t="s">
        <v>12792</v>
      </c>
      <c r="D5148" s="164">
        <v>6</v>
      </c>
      <c r="E5148" s="164" t="s">
        <v>12793</v>
      </c>
      <c r="F5148" s="164" t="s">
        <v>71</v>
      </c>
      <c r="G5148" s="151" t="s">
        <v>26</v>
      </c>
      <c r="H5148" s="156">
        <v>169</v>
      </c>
      <c r="I5148" s="151" t="s">
        <v>27</v>
      </c>
      <c r="J5148" s="164">
        <v>27701427205</v>
      </c>
      <c r="K5148" s="164" t="s">
        <v>12794</v>
      </c>
      <c r="L5148" s="151" t="s">
        <v>31</v>
      </c>
      <c r="M5148" s="164" t="s">
        <v>31</v>
      </c>
      <c r="N5148" s="164" t="s">
        <v>12503</v>
      </c>
      <c r="O5148" s="164">
        <v>13668</v>
      </c>
      <c r="P5148" s="149">
        <v>44416.594293981485</v>
      </c>
      <c r="Q5148" s="149">
        <v>44416.590451388889</v>
      </c>
      <c r="R5148" s="168">
        <v>1186</v>
      </c>
      <c r="S5148" s="151">
        <v>345818298</v>
      </c>
      <c r="T5148" s="153">
        <v>1.36680808211414E+16</v>
      </c>
      <c r="U5148" s="151" t="s">
        <v>32</v>
      </c>
      <c r="V5148" s="151"/>
      <c r="W5148" s="164" t="s">
        <v>13026</v>
      </c>
      <c r="X5148" s="36">
        <v>10291</v>
      </c>
      <c r="Y5148" s="24">
        <f>VLOOKUP(T5148,Buzon!C:C,1,FALSE)</f>
        <v>1.36680808211414E+16</v>
      </c>
      <c r="Z5148" s="13" t="str">
        <f>VLOOKUP(T5148,Buzon!C:Z,21,FALSE)</f>
        <v>AFIL.-008139649</v>
      </c>
      <c r="AA5148" s="162">
        <f>VLOOKUP(T5148,Buzon!C:Z,22,FALSE)</f>
        <v>219790.5</v>
      </c>
      <c r="AB5148" s="162">
        <f>VLOOKUP(T5148,Buzon!C:Z,23,FALSE)</f>
        <v>9082021</v>
      </c>
      <c r="AC5148" s="162" t="str">
        <f>VLOOKUP(T5148,Buzon!C:Z,24,FALSE)</f>
        <v>SANTANDER_3550</v>
      </c>
      <c r="AD5148" s="146">
        <f>+H5148</f>
        <v>169</v>
      </c>
      <c r="AE5148" s="150">
        <v>8139649</v>
      </c>
    </row>
    <row r="5149" spans="1:32" s="150" customFormat="1" ht="12" customHeight="1" x14ac:dyDescent="0.25">
      <c r="A5149" s="151" t="s">
        <v>12499</v>
      </c>
      <c r="B5149" s="164" t="s">
        <v>9729</v>
      </c>
      <c r="C5149" s="164" t="s">
        <v>12786</v>
      </c>
      <c r="D5149" s="164">
        <v>3</v>
      </c>
      <c r="E5149" s="164" t="s">
        <v>3149</v>
      </c>
      <c r="F5149" s="164" t="s">
        <v>25</v>
      </c>
      <c r="G5149" s="151" t="s">
        <v>26</v>
      </c>
      <c r="H5149" s="156">
        <v>338</v>
      </c>
      <c r="I5149" s="151" t="s">
        <v>27</v>
      </c>
      <c r="J5149" s="164">
        <v>27701427212</v>
      </c>
      <c r="K5149" s="164" t="s">
        <v>12795</v>
      </c>
      <c r="L5149" s="151" t="s">
        <v>31</v>
      </c>
      <c r="M5149" s="164" t="s">
        <v>31</v>
      </c>
      <c r="N5149" s="164" t="s">
        <v>12503</v>
      </c>
      <c r="O5149" s="164">
        <v>13668</v>
      </c>
      <c r="P5149" s="149">
        <v>44416.598495370374</v>
      </c>
      <c r="Q5149" s="149">
        <v>44416.590451388889</v>
      </c>
      <c r="R5149" s="168">
        <v>430871</v>
      </c>
      <c r="S5149" s="151">
        <v>345824238</v>
      </c>
      <c r="T5149" s="153">
        <v>1.36680808211421E+16</v>
      </c>
      <c r="U5149" s="151" t="s">
        <v>32</v>
      </c>
      <c r="V5149" s="151"/>
      <c r="W5149" s="164" t="s">
        <v>13026</v>
      </c>
      <c r="X5149" s="36">
        <v>10291</v>
      </c>
      <c r="Y5149" s="24">
        <f>VLOOKUP(T5149,Buzon!C:C,1,FALSE)</f>
        <v>1.36680808211421E+16</v>
      </c>
      <c r="Z5149" s="13" t="str">
        <f>VLOOKUP(T5149,Buzon!C:Z,21,FALSE)</f>
        <v>AFIL.-008139649</v>
      </c>
      <c r="AA5149" s="162">
        <f>VLOOKUP(T5149,Buzon!C:Z,22,FALSE)</f>
        <v>219790.5</v>
      </c>
      <c r="AB5149" s="162">
        <f>VLOOKUP(T5149,Buzon!C:Z,23,FALSE)</f>
        <v>9082021</v>
      </c>
      <c r="AC5149" s="162" t="str">
        <f>VLOOKUP(T5149,Buzon!C:Z,24,FALSE)</f>
        <v>SANTANDER_3550</v>
      </c>
      <c r="AD5149" s="146">
        <f>+H5149</f>
        <v>338</v>
      </c>
      <c r="AE5149" s="150">
        <v>8139649</v>
      </c>
    </row>
    <row r="5150" spans="1:32" s="150" customFormat="1" ht="12" customHeight="1" x14ac:dyDescent="0.25">
      <c r="A5150" s="151" t="s">
        <v>12499</v>
      </c>
      <c r="B5150" s="164" t="s">
        <v>9729</v>
      </c>
      <c r="C5150" s="164" t="s">
        <v>12786</v>
      </c>
      <c r="D5150" s="164">
        <v>4</v>
      </c>
      <c r="E5150" s="164" t="s">
        <v>12796</v>
      </c>
      <c r="F5150" s="164" t="s">
        <v>25</v>
      </c>
      <c r="G5150" s="151" t="s">
        <v>26</v>
      </c>
      <c r="H5150" s="156">
        <v>338</v>
      </c>
      <c r="I5150" s="151" t="s">
        <v>27</v>
      </c>
      <c r="J5150" s="164">
        <v>27701427213</v>
      </c>
      <c r="K5150" s="164" t="s">
        <v>12797</v>
      </c>
      <c r="L5150" s="151" t="s">
        <v>31</v>
      </c>
      <c r="M5150" s="164" t="s">
        <v>31</v>
      </c>
      <c r="N5150" s="164" t="s">
        <v>12503</v>
      </c>
      <c r="O5150" s="164">
        <v>13668</v>
      </c>
      <c r="P5150" s="149">
        <v>44416.598495370374</v>
      </c>
      <c r="Q5150" s="149">
        <v>44416.590451388889</v>
      </c>
      <c r="R5150" s="168">
        <v>430871</v>
      </c>
      <c r="S5150" s="151">
        <v>345824238</v>
      </c>
      <c r="T5150" s="153">
        <v>1.36680808211421E+16</v>
      </c>
      <c r="U5150" s="151" t="s">
        <v>32</v>
      </c>
      <c r="V5150" s="151"/>
      <c r="W5150" s="164" t="s">
        <v>13026</v>
      </c>
      <c r="X5150" s="36">
        <v>10291</v>
      </c>
      <c r="Y5150" s="24">
        <f>VLOOKUP(T5150,Buzon!C:C,1,FALSE)</f>
        <v>1.36680808211421E+16</v>
      </c>
      <c r="Z5150" s="13" t="str">
        <f>VLOOKUP(T5150,Buzon!C:Z,21,FALSE)</f>
        <v>AFIL.-008139649</v>
      </c>
      <c r="AA5150" s="162">
        <f>VLOOKUP(T5150,Buzon!C:Z,22,FALSE)</f>
        <v>219790.5</v>
      </c>
      <c r="AB5150" s="162">
        <f>VLOOKUP(T5150,Buzon!C:Z,23,FALSE)</f>
        <v>9082021</v>
      </c>
      <c r="AC5150" s="162" t="str">
        <f>VLOOKUP(T5150,Buzon!C:Z,24,FALSE)</f>
        <v>SANTANDER_3550</v>
      </c>
      <c r="AD5150" s="146">
        <f>+H5150</f>
        <v>338</v>
      </c>
      <c r="AE5150" s="150">
        <v>8139649</v>
      </c>
    </row>
    <row r="5151" spans="1:32" s="214" customFormat="1" ht="12" customHeight="1" x14ac:dyDescent="0.25">
      <c r="A5151" s="168" t="s">
        <v>21</v>
      </c>
      <c r="B5151" s="164" t="s">
        <v>9729</v>
      </c>
      <c r="C5151" s="164" t="s">
        <v>468</v>
      </c>
      <c r="D5151" s="164">
        <v>32</v>
      </c>
      <c r="E5151" s="164" t="s">
        <v>11306</v>
      </c>
      <c r="F5151" s="164" t="s">
        <v>25</v>
      </c>
      <c r="G5151" s="168" t="s">
        <v>26</v>
      </c>
      <c r="H5151" s="169">
        <v>348</v>
      </c>
      <c r="I5151" s="168" t="s">
        <v>296</v>
      </c>
      <c r="J5151" s="164">
        <v>27701427350</v>
      </c>
      <c r="K5151" s="164" t="s">
        <v>11307</v>
      </c>
      <c r="L5151" s="168" t="s">
        <v>31</v>
      </c>
      <c r="M5151" s="164" t="s">
        <v>31</v>
      </c>
      <c r="N5151" s="164" t="s">
        <v>30</v>
      </c>
      <c r="O5151" s="164">
        <v>11155</v>
      </c>
      <c r="P5151" s="170">
        <v>44416.702766203707</v>
      </c>
      <c r="Q5151" s="170">
        <v>44416.350023148145</v>
      </c>
      <c r="R5151" s="168" t="s">
        <v>11308</v>
      </c>
      <c r="S5151" s="168">
        <v>1600033983</v>
      </c>
      <c r="T5151" s="171" t="s">
        <v>11309</v>
      </c>
      <c r="U5151" s="168" t="s">
        <v>32</v>
      </c>
      <c r="V5151" s="210"/>
      <c r="W5151" s="164" t="s">
        <v>13009</v>
      </c>
      <c r="X5151" s="84">
        <v>1860</v>
      </c>
      <c r="Y5151" s="213" t="e">
        <f>VLOOKUP(T5151,Buzon!C:C,1,FALSE)</f>
        <v>#N/A</v>
      </c>
      <c r="Z5151" s="76" t="s">
        <v>13001</v>
      </c>
      <c r="AA5151" s="211">
        <v>5090.8999999999996</v>
      </c>
      <c r="AB5151" s="78" t="s">
        <v>9020</v>
      </c>
      <c r="AC5151" s="76" t="s">
        <v>8974</v>
      </c>
      <c r="AD5151" s="215">
        <v>70</v>
      </c>
      <c r="AE5151" s="214">
        <v>9359908044</v>
      </c>
      <c r="AF5151" s="207">
        <v>-302.10000000000002</v>
      </c>
    </row>
    <row r="5152" spans="1:32" s="150" customFormat="1" ht="12" customHeight="1" x14ac:dyDescent="0.25">
      <c r="A5152" s="151" t="s">
        <v>12499</v>
      </c>
      <c r="B5152" s="164" t="s">
        <v>9662</v>
      </c>
      <c r="C5152" s="164" t="s">
        <v>12800</v>
      </c>
      <c r="D5152" s="164">
        <v>5</v>
      </c>
      <c r="E5152" s="164" t="s">
        <v>12801</v>
      </c>
      <c r="F5152" s="164" t="s">
        <v>25</v>
      </c>
      <c r="G5152" s="151" t="s">
        <v>26</v>
      </c>
      <c r="H5152" s="156">
        <v>338</v>
      </c>
      <c r="I5152" s="151" t="s">
        <v>296</v>
      </c>
      <c r="J5152" s="164">
        <v>27701427227</v>
      </c>
      <c r="K5152" s="164" t="s">
        <v>12802</v>
      </c>
      <c r="L5152" s="151" t="s">
        <v>31</v>
      </c>
      <c r="M5152" s="164" t="s">
        <v>31</v>
      </c>
      <c r="N5152" s="164" t="s">
        <v>12503</v>
      </c>
      <c r="O5152" s="164">
        <v>10869</v>
      </c>
      <c r="P5152" s="149">
        <v>44416.607766203706</v>
      </c>
      <c r="Q5152" s="149">
        <v>44416.584791666668</v>
      </c>
      <c r="R5152" s="168">
        <v>11501717142</v>
      </c>
      <c r="S5152" s="151">
        <v>1600511055</v>
      </c>
      <c r="T5152" s="153" t="s">
        <v>12803</v>
      </c>
      <c r="U5152" s="151" t="s">
        <v>32</v>
      </c>
      <c r="Y5152" s="24" t="e">
        <f>VLOOKUP(T5152,Buzon!C:C,1,FALSE)</f>
        <v>#N/A</v>
      </c>
      <c r="Z5152" s="13" t="e">
        <f>VLOOKUP(T5152,Buzon!C:Z,21,FALSE)</f>
        <v>#N/A</v>
      </c>
      <c r="AA5152" s="162" t="e">
        <f>VLOOKUP(T5152,Buzon!C:Z,22,FALSE)</f>
        <v>#N/A</v>
      </c>
      <c r="AB5152" s="162" t="e">
        <f>VLOOKUP(T5152,Buzon!C:Z,23,FALSE)</f>
        <v>#N/A</v>
      </c>
      <c r="AC5152" s="162" t="e">
        <f>VLOOKUP(T5152,Buzon!C:Z,24,FALSE)</f>
        <v>#N/A</v>
      </c>
      <c r="AD5152" s="188"/>
      <c r="AE5152" s="150" t="e">
        <v>#N/A</v>
      </c>
    </row>
    <row r="5153" spans="1:32" s="150" customFormat="1" ht="12" customHeight="1" x14ac:dyDescent="0.25">
      <c r="A5153" s="151" t="s">
        <v>12499</v>
      </c>
      <c r="B5153" s="164" t="s">
        <v>9729</v>
      </c>
      <c r="C5153" s="164" t="s">
        <v>12655</v>
      </c>
      <c r="D5153" s="164">
        <v>19</v>
      </c>
      <c r="E5153" s="164" t="s">
        <v>12804</v>
      </c>
      <c r="F5153" s="164" t="s">
        <v>25</v>
      </c>
      <c r="G5153" s="151" t="s">
        <v>26</v>
      </c>
      <c r="H5153" s="156">
        <v>338</v>
      </c>
      <c r="I5153" s="151" t="s">
        <v>27</v>
      </c>
      <c r="J5153" s="164">
        <v>27701427236</v>
      </c>
      <c r="K5153" s="164" t="s">
        <v>12805</v>
      </c>
      <c r="L5153" s="151" t="s">
        <v>31</v>
      </c>
      <c r="M5153" s="164" t="s">
        <v>31</v>
      </c>
      <c r="N5153" s="164" t="s">
        <v>12520</v>
      </c>
      <c r="O5153" s="164">
        <v>13668</v>
      </c>
      <c r="P5153" s="149">
        <v>44416.614918981482</v>
      </c>
      <c r="Q5153" s="149">
        <v>44416.590451388889</v>
      </c>
      <c r="R5153" s="168">
        <v>65103</v>
      </c>
      <c r="S5153" s="151">
        <v>345845954</v>
      </c>
      <c r="T5153" s="153">
        <v>1.36680808211444E+16</v>
      </c>
      <c r="U5153" s="151" t="s">
        <v>32</v>
      </c>
      <c r="V5153" s="151"/>
      <c r="W5153" s="164" t="s">
        <v>13026</v>
      </c>
      <c r="X5153" s="36">
        <v>10291</v>
      </c>
      <c r="Y5153" s="24">
        <f>VLOOKUP(T5153,Buzon!C:C,1,FALSE)</f>
        <v>1.36680808211444E+16</v>
      </c>
      <c r="Z5153" s="13" t="str">
        <f>VLOOKUP(T5153,Buzon!C:Z,21,FALSE)</f>
        <v>AFIL.-008139649</v>
      </c>
      <c r="AA5153" s="162">
        <f>VLOOKUP(T5153,Buzon!C:Z,22,FALSE)</f>
        <v>219790.5</v>
      </c>
      <c r="AB5153" s="162">
        <f>VLOOKUP(T5153,Buzon!C:Z,23,FALSE)</f>
        <v>9082021</v>
      </c>
      <c r="AC5153" s="162" t="str">
        <f>VLOOKUP(T5153,Buzon!C:Z,24,FALSE)</f>
        <v>SANTANDER_3550</v>
      </c>
      <c r="AD5153" s="146">
        <f>+H5153</f>
        <v>338</v>
      </c>
      <c r="AE5153" s="150">
        <v>8139649</v>
      </c>
    </row>
    <row r="5154" spans="1:32" s="150" customFormat="1" ht="12" customHeight="1" x14ac:dyDescent="0.25">
      <c r="A5154" s="151" t="s">
        <v>12499</v>
      </c>
      <c r="B5154" s="164" t="s">
        <v>9668</v>
      </c>
      <c r="C5154" s="164" t="s">
        <v>12806</v>
      </c>
      <c r="D5154" s="164">
        <v>13</v>
      </c>
      <c r="E5154" s="164" t="s">
        <v>12807</v>
      </c>
      <c r="F5154" s="164" t="s">
        <v>25</v>
      </c>
      <c r="G5154" s="151" t="s">
        <v>26</v>
      </c>
      <c r="H5154" s="156">
        <v>270</v>
      </c>
      <c r="I5154" s="151" t="s">
        <v>27</v>
      </c>
      <c r="J5154" s="164">
        <v>27701427283</v>
      </c>
      <c r="K5154" s="164" t="s">
        <v>12808</v>
      </c>
      <c r="L5154" s="151" t="s">
        <v>31</v>
      </c>
      <c r="M5154" s="164" t="s">
        <v>31</v>
      </c>
      <c r="N5154" s="164" t="s">
        <v>12520</v>
      </c>
      <c r="O5154" s="164">
        <v>13668</v>
      </c>
      <c r="P5154" s="149">
        <v>44416.661249999997</v>
      </c>
      <c r="Q5154" s="149">
        <v>44416.590451388889</v>
      </c>
      <c r="R5154" s="168">
        <v>853932</v>
      </c>
      <c r="S5154" s="151">
        <v>345905938</v>
      </c>
      <c r="T5154" s="153">
        <v>1.36680808211551E+16</v>
      </c>
      <c r="U5154" s="151" t="s">
        <v>32</v>
      </c>
      <c r="V5154" s="151"/>
      <c r="W5154" s="164" t="s">
        <v>13026</v>
      </c>
      <c r="X5154" s="36">
        <v>10291</v>
      </c>
      <c r="Y5154" s="24">
        <f>VLOOKUP(T5154,Buzon!C:C,1,FALSE)</f>
        <v>1.36680808211551E+16</v>
      </c>
      <c r="Z5154" s="13" t="str">
        <f>VLOOKUP(T5154,Buzon!C:Z,21,FALSE)</f>
        <v>AFIL.-008139649</v>
      </c>
      <c r="AA5154" s="162">
        <f>VLOOKUP(T5154,Buzon!C:Z,22,FALSE)</f>
        <v>219790.5</v>
      </c>
      <c r="AB5154" s="162">
        <f>VLOOKUP(T5154,Buzon!C:Z,23,FALSE)</f>
        <v>9082021</v>
      </c>
      <c r="AC5154" s="162" t="str">
        <f>VLOOKUP(T5154,Buzon!C:Z,24,FALSE)</f>
        <v>SANTANDER_3550</v>
      </c>
      <c r="AD5154" s="146">
        <f>+H5154</f>
        <v>270</v>
      </c>
      <c r="AE5154" s="150">
        <v>8139649</v>
      </c>
    </row>
    <row r="5155" spans="1:32" s="150" customFormat="1" ht="12" customHeight="1" x14ac:dyDescent="0.25">
      <c r="A5155" s="151" t="s">
        <v>12499</v>
      </c>
      <c r="B5155" s="164" t="s">
        <v>9668</v>
      </c>
      <c r="C5155" s="164" t="s">
        <v>12655</v>
      </c>
      <c r="D5155" s="164">
        <v>10</v>
      </c>
      <c r="E5155" s="164" t="s">
        <v>12809</v>
      </c>
      <c r="F5155" s="164" t="s">
        <v>25</v>
      </c>
      <c r="G5155" s="151" t="s">
        <v>26</v>
      </c>
      <c r="H5155" s="156">
        <v>338</v>
      </c>
      <c r="I5155" s="151" t="s">
        <v>27</v>
      </c>
      <c r="J5155" s="164">
        <v>27701427329</v>
      </c>
      <c r="K5155" s="164" t="s">
        <v>12810</v>
      </c>
      <c r="L5155" s="151" t="s">
        <v>31</v>
      </c>
      <c r="M5155" s="164" t="s">
        <v>31</v>
      </c>
      <c r="N5155" s="164" t="s">
        <v>12520</v>
      </c>
      <c r="O5155" s="164">
        <v>13668</v>
      </c>
      <c r="P5155" s="149">
        <v>44416.696018518516</v>
      </c>
      <c r="Q5155" s="149">
        <v>44416.590451388889</v>
      </c>
      <c r="R5155" s="168">
        <v>726623</v>
      </c>
      <c r="S5155" s="151">
        <v>345951484</v>
      </c>
      <c r="T5155" s="153">
        <v>1.36680808211641E+16</v>
      </c>
      <c r="U5155" s="151" t="s">
        <v>32</v>
      </c>
      <c r="V5155" s="151"/>
      <c r="W5155" s="164" t="s">
        <v>13026</v>
      </c>
      <c r="X5155" s="36">
        <v>10291</v>
      </c>
      <c r="Y5155" s="24">
        <f>VLOOKUP(T5155,Buzon!C:C,1,FALSE)</f>
        <v>1.36680808211641E+16</v>
      </c>
      <c r="Z5155" s="13" t="str">
        <f>VLOOKUP(T5155,Buzon!C:Z,21,FALSE)</f>
        <v>AFIL.-008139649</v>
      </c>
      <c r="AA5155" s="162">
        <f>VLOOKUP(T5155,Buzon!C:Z,22,FALSE)</f>
        <v>219790.5</v>
      </c>
      <c r="AB5155" s="162">
        <f>VLOOKUP(T5155,Buzon!C:Z,23,FALSE)</f>
        <v>9082021</v>
      </c>
      <c r="AC5155" s="162" t="str">
        <f>VLOOKUP(T5155,Buzon!C:Z,24,FALSE)</f>
        <v>SANTANDER_3550</v>
      </c>
      <c r="AD5155" s="146">
        <f>+H5155</f>
        <v>338</v>
      </c>
      <c r="AE5155" s="150">
        <v>8139649</v>
      </c>
    </row>
    <row r="5156" spans="1:32" s="214" customFormat="1" ht="12" customHeight="1" x14ac:dyDescent="0.25">
      <c r="A5156" s="168" t="s">
        <v>12499</v>
      </c>
      <c r="B5156" s="164" t="s">
        <v>9729</v>
      </c>
      <c r="C5156" s="164" t="s">
        <v>12717</v>
      </c>
      <c r="D5156" s="164">
        <v>19</v>
      </c>
      <c r="E5156" s="164" t="s">
        <v>12798</v>
      </c>
      <c r="F5156" s="164" t="s">
        <v>25</v>
      </c>
      <c r="G5156" s="168" t="s">
        <v>26</v>
      </c>
      <c r="H5156" s="169">
        <v>338</v>
      </c>
      <c r="I5156" s="168" t="s">
        <v>27</v>
      </c>
      <c r="J5156" s="164">
        <v>27701427222</v>
      </c>
      <c r="K5156" s="164" t="s">
        <v>12799</v>
      </c>
      <c r="L5156" s="168" t="s">
        <v>31</v>
      </c>
      <c r="M5156" s="164" t="s">
        <v>31</v>
      </c>
      <c r="N5156" s="164" t="s">
        <v>12542</v>
      </c>
      <c r="O5156" s="164">
        <v>13668</v>
      </c>
      <c r="P5156" s="170">
        <v>44416.603634259256</v>
      </c>
      <c r="Q5156" s="170">
        <v>44416.590451388889</v>
      </c>
      <c r="R5156" s="168">
        <v>834972</v>
      </c>
      <c r="S5156" s="168">
        <v>345831177</v>
      </c>
      <c r="T5156" s="171">
        <v>1.36680808211428E+16</v>
      </c>
      <c r="U5156" s="168" t="s">
        <v>32</v>
      </c>
      <c r="V5156" s="210"/>
      <c r="W5156" s="83" t="s">
        <v>13008</v>
      </c>
      <c r="X5156" s="84">
        <v>1014</v>
      </c>
      <c r="Y5156" s="213" t="e">
        <f>VLOOKUP(T5156,Buzon!C:C,1,FALSE)</f>
        <v>#N/A</v>
      </c>
      <c r="Z5156" s="76" t="s">
        <v>13001</v>
      </c>
      <c r="AA5156" s="211">
        <v>5090.8999999999996</v>
      </c>
      <c r="AB5156" s="78" t="s">
        <v>9020</v>
      </c>
      <c r="AC5156" s="76" t="s">
        <v>8974</v>
      </c>
      <c r="AD5156" s="169">
        <f>+H5156</f>
        <v>338</v>
      </c>
      <c r="AE5156" s="214">
        <v>9359908044</v>
      </c>
      <c r="AF5156" s="207">
        <v>-302.10000000000002</v>
      </c>
    </row>
    <row r="5157" spans="1:32" s="214" customFormat="1" ht="12" customHeight="1" x14ac:dyDescent="0.25">
      <c r="A5157" s="168" t="s">
        <v>12499</v>
      </c>
      <c r="B5157" s="164" t="s">
        <v>9668</v>
      </c>
      <c r="C5157" s="164" t="s">
        <v>12743</v>
      </c>
      <c r="D5157" s="164">
        <v>10</v>
      </c>
      <c r="E5157" s="164" t="s">
        <v>12811</v>
      </c>
      <c r="F5157" s="164" t="s">
        <v>25</v>
      </c>
      <c r="G5157" s="168" t="s">
        <v>26</v>
      </c>
      <c r="H5157" s="169">
        <v>338</v>
      </c>
      <c r="I5157" s="168" t="s">
        <v>27</v>
      </c>
      <c r="J5157" s="164">
        <v>27701427342</v>
      </c>
      <c r="K5157" s="164" t="s">
        <v>12812</v>
      </c>
      <c r="L5157" s="168" t="s">
        <v>31</v>
      </c>
      <c r="M5157" s="164" t="s">
        <v>31</v>
      </c>
      <c r="N5157" s="164" t="s">
        <v>12503</v>
      </c>
      <c r="O5157" s="164">
        <v>13668</v>
      </c>
      <c r="P5157" s="170">
        <v>44416.699664351851</v>
      </c>
      <c r="Q5157" s="170">
        <v>44416.590451388889</v>
      </c>
      <c r="R5157" s="168">
        <v>849650</v>
      </c>
      <c r="S5157" s="168">
        <v>345955892</v>
      </c>
      <c r="T5157" s="171">
        <v>1.36680808211647E+16</v>
      </c>
      <c r="U5157" s="168" t="s">
        <v>32</v>
      </c>
      <c r="V5157" s="210"/>
      <c r="W5157" s="83" t="s">
        <v>13008</v>
      </c>
      <c r="X5157" s="84">
        <v>1014</v>
      </c>
      <c r="Y5157" s="213" t="e">
        <f>VLOOKUP(T5157,Buzon!C:C,1,FALSE)</f>
        <v>#N/A</v>
      </c>
      <c r="Z5157" s="76" t="s">
        <v>13001</v>
      </c>
      <c r="AA5157" s="211">
        <v>5090.8999999999996</v>
      </c>
      <c r="AB5157" s="78" t="s">
        <v>9020</v>
      </c>
      <c r="AC5157" s="76" t="s">
        <v>8974</v>
      </c>
      <c r="AD5157" s="169">
        <f>+H5157</f>
        <v>338</v>
      </c>
      <c r="AE5157" s="214">
        <v>9359908044</v>
      </c>
      <c r="AF5157" s="207">
        <v>-302.10000000000002</v>
      </c>
    </row>
    <row r="5158" spans="1:32" s="150" customFormat="1" ht="12" customHeight="1" x14ac:dyDescent="0.25">
      <c r="A5158" s="151" t="s">
        <v>12499</v>
      </c>
      <c r="B5158" s="164" t="s">
        <v>9662</v>
      </c>
      <c r="C5158" s="164" t="s">
        <v>12743</v>
      </c>
      <c r="D5158" s="164">
        <v>7</v>
      </c>
      <c r="E5158" s="164" t="s">
        <v>12815</v>
      </c>
      <c r="F5158" s="164" t="s">
        <v>25</v>
      </c>
      <c r="G5158" s="151" t="s">
        <v>26</v>
      </c>
      <c r="H5158" s="156">
        <v>338</v>
      </c>
      <c r="I5158" s="151" t="s">
        <v>296</v>
      </c>
      <c r="J5158" s="164">
        <v>27701427366</v>
      </c>
      <c r="K5158" s="164" t="s">
        <v>12816</v>
      </c>
      <c r="L5158" s="151" t="s">
        <v>31</v>
      </c>
      <c r="M5158" s="164" t="s">
        <v>31</v>
      </c>
      <c r="N5158" s="164" t="s">
        <v>12520</v>
      </c>
      <c r="O5158" s="164">
        <v>10869</v>
      </c>
      <c r="P5158" s="149">
        <v>44416.71565972222</v>
      </c>
      <c r="Q5158" s="149">
        <v>44416.584791666668</v>
      </c>
      <c r="R5158" s="168">
        <v>11501717047</v>
      </c>
      <c r="S5158" s="151">
        <v>1600442659</v>
      </c>
      <c r="T5158" s="153" t="s">
        <v>12817</v>
      </c>
      <c r="U5158" s="151" t="s">
        <v>32</v>
      </c>
      <c r="Y5158" s="24" t="e">
        <f>VLOOKUP(T5158,Buzon!C:C,1,FALSE)</f>
        <v>#N/A</v>
      </c>
      <c r="Z5158" s="13" t="e">
        <f>VLOOKUP(T5158,Buzon!C:Z,21,FALSE)</f>
        <v>#N/A</v>
      </c>
      <c r="AA5158" s="162" t="e">
        <f>VLOOKUP(T5158,Buzon!C:Z,22,FALSE)</f>
        <v>#N/A</v>
      </c>
      <c r="AB5158" s="162" t="e">
        <f>VLOOKUP(T5158,Buzon!C:Z,23,FALSE)</f>
        <v>#N/A</v>
      </c>
      <c r="AC5158" s="162" t="e">
        <f>VLOOKUP(T5158,Buzon!C:Z,24,FALSE)</f>
        <v>#N/A</v>
      </c>
      <c r="AD5158" s="146"/>
      <c r="AE5158" s="150" t="e">
        <v>#N/A</v>
      </c>
    </row>
    <row r="5159" spans="1:32" s="150" customFormat="1" ht="12" customHeight="1" x14ac:dyDescent="0.25">
      <c r="A5159" s="151" t="s">
        <v>12499</v>
      </c>
      <c r="B5159" s="164" t="s">
        <v>9668</v>
      </c>
      <c r="C5159" s="164" t="s">
        <v>12743</v>
      </c>
      <c r="D5159" s="164">
        <v>24</v>
      </c>
      <c r="E5159" s="164" t="s">
        <v>12818</v>
      </c>
      <c r="F5159" s="164" t="s">
        <v>219</v>
      </c>
      <c r="G5159" s="151" t="s">
        <v>26</v>
      </c>
      <c r="H5159" s="156">
        <v>169</v>
      </c>
      <c r="I5159" s="151" t="s">
        <v>27</v>
      </c>
      <c r="J5159" s="164">
        <v>27701427376</v>
      </c>
      <c r="K5159" s="164" t="s">
        <v>12819</v>
      </c>
      <c r="L5159" s="151" t="s">
        <v>31</v>
      </c>
      <c r="M5159" s="164" t="s">
        <v>31</v>
      </c>
      <c r="N5159" s="164" t="s">
        <v>12503</v>
      </c>
      <c r="O5159" s="164">
        <v>13668</v>
      </c>
      <c r="P5159" s="149">
        <v>44416.728668981479</v>
      </c>
      <c r="Q5159" s="149">
        <v>44416.590451388889</v>
      </c>
      <c r="R5159" s="168">
        <v>114583</v>
      </c>
      <c r="S5159" s="151">
        <v>345990594</v>
      </c>
      <c r="T5159" s="153">
        <v>1.36680808211728E+16</v>
      </c>
      <c r="U5159" s="151" t="s">
        <v>32</v>
      </c>
      <c r="V5159" s="151"/>
      <c r="W5159" s="164" t="s">
        <v>13026</v>
      </c>
      <c r="X5159" s="36">
        <v>10291</v>
      </c>
      <c r="Y5159" s="24">
        <f>VLOOKUP(T5159,Buzon!C:C,1,FALSE)</f>
        <v>1.36680808211728E+16</v>
      </c>
      <c r="Z5159" s="13" t="str">
        <f>VLOOKUP(T5159,Buzon!C:Z,21,FALSE)</f>
        <v>AFIL.-008139649</v>
      </c>
      <c r="AA5159" s="162">
        <f>VLOOKUP(T5159,Buzon!C:Z,22,FALSE)</f>
        <v>219790.5</v>
      </c>
      <c r="AB5159" s="162">
        <f>VLOOKUP(T5159,Buzon!C:Z,23,FALSE)</f>
        <v>9082021</v>
      </c>
      <c r="AC5159" s="162" t="str">
        <f>VLOOKUP(T5159,Buzon!C:Z,24,FALSE)</f>
        <v>SANTANDER_3550</v>
      </c>
      <c r="AD5159" s="146">
        <f>+H5159</f>
        <v>169</v>
      </c>
      <c r="AE5159" s="150">
        <v>8139649</v>
      </c>
    </row>
    <row r="5160" spans="1:32" s="150" customFormat="1" ht="12" customHeight="1" x14ac:dyDescent="0.25">
      <c r="A5160" s="151" t="s">
        <v>12499</v>
      </c>
      <c r="B5160" s="164" t="s">
        <v>9662</v>
      </c>
      <c r="C5160" s="164" t="s">
        <v>12820</v>
      </c>
      <c r="D5160" s="164">
        <v>7</v>
      </c>
      <c r="E5160" s="164" t="s">
        <v>12821</v>
      </c>
      <c r="F5160" s="164" t="s">
        <v>71</v>
      </c>
      <c r="G5160" s="151" t="s">
        <v>26</v>
      </c>
      <c r="H5160" s="156">
        <v>169</v>
      </c>
      <c r="I5160" s="151" t="s">
        <v>27</v>
      </c>
      <c r="J5160" s="164">
        <v>27701427398</v>
      </c>
      <c r="K5160" s="164" t="s">
        <v>12822</v>
      </c>
      <c r="L5160" s="151" t="s">
        <v>31</v>
      </c>
      <c r="M5160" s="164" t="s">
        <v>31</v>
      </c>
      <c r="N5160" s="164" t="s">
        <v>12520</v>
      </c>
      <c r="O5160" s="164">
        <v>10869</v>
      </c>
      <c r="P5160" s="149">
        <v>44416.743101851855</v>
      </c>
      <c r="Q5160" s="149">
        <v>44416.584791666668</v>
      </c>
      <c r="R5160" s="168">
        <v>8698</v>
      </c>
      <c r="S5160" s="151">
        <v>346007261</v>
      </c>
      <c r="T5160" s="153">
        <v>1.08690808211749E+16</v>
      </c>
      <c r="U5160" s="151" t="s">
        <v>32</v>
      </c>
      <c r="V5160" s="151"/>
      <c r="W5160" s="164" t="s">
        <v>13026</v>
      </c>
      <c r="X5160" s="36">
        <v>10291</v>
      </c>
      <c r="Y5160" s="24">
        <f>VLOOKUP(T5160,Buzon!C:C,1,FALSE)</f>
        <v>1.08690808211749E+16</v>
      </c>
      <c r="Z5160" s="13" t="str">
        <f>VLOOKUP(T5160,Buzon!C:Z,21,FALSE)</f>
        <v>AFIL.-008139649</v>
      </c>
      <c r="AA5160" s="162">
        <f>VLOOKUP(T5160,Buzon!C:Z,22,FALSE)</f>
        <v>219790.5</v>
      </c>
      <c r="AB5160" s="162">
        <f>VLOOKUP(T5160,Buzon!C:Z,23,FALSE)</f>
        <v>9082021</v>
      </c>
      <c r="AC5160" s="162" t="str">
        <f>VLOOKUP(T5160,Buzon!C:Z,24,FALSE)</f>
        <v>SANTANDER_3550</v>
      </c>
      <c r="AD5160" s="146">
        <f>+H5160</f>
        <v>169</v>
      </c>
      <c r="AE5160" s="150">
        <v>8139649</v>
      </c>
    </row>
    <row r="5161" spans="1:32" s="150" customFormat="1" ht="12" customHeight="1" x14ac:dyDescent="0.25">
      <c r="A5161" s="151" t="s">
        <v>12499</v>
      </c>
      <c r="B5161" s="164" t="s">
        <v>9662</v>
      </c>
      <c r="C5161" s="164" t="s">
        <v>12820</v>
      </c>
      <c r="D5161" s="164">
        <v>8</v>
      </c>
      <c r="E5161" s="164" t="s">
        <v>12823</v>
      </c>
      <c r="F5161" s="164" t="s">
        <v>25</v>
      </c>
      <c r="G5161" s="151" t="s">
        <v>26</v>
      </c>
      <c r="H5161" s="156">
        <v>338</v>
      </c>
      <c r="I5161" s="151" t="s">
        <v>27</v>
      </c>
      <c r="J5161" s="164">
        <v>27701427399</v>
      </c>
      <c r="K5161" s="164" t="s">
        <v>12824</v>
      </c>
      <c r="L5161" s="151" t="s">
        <v>31</v>
      </c>
      <c r="M5161" s="164" t="s">
        <v>31</v>
      </c>
      <c r="N5161" s="164" t="s">
        <v>12520</v>
      </c>
      <c r="O5161" s="164">
        <v>10869</v>
      </c>
      <c r="P5161" s="149">
        <v>44416.743101851855</v>
      </c>
      <c r="Q5161" s="149">
        <v>44416.584791666668</v>
      </c>
      <c r="R5161" s="168">
        <v>8698</v>
      </c>
      <c r="S5161" s="151">
        <v>346007261</v>
      </c>
      <c r="T5161" s="153">
        <v>1.08690808211749E+16</v>
      </c>
      <c r="U5161" s="151" t="s">
        <v>32</v>
      </c>
      <c r="V5161" s="151"/>
      <c r="W5161" s="164" t="s">
        <v>13026</v>
      </c>
      <c r="X5161" s="36">
        <v>10291</v>
      </c>
      <c r="Y5161" s="24">
        <f>VLOOKUP(T5161,Buzon!C:C,1,FALSE)</f>
        <v>1.08690808211749E+16</v>
      </c>
      <c r="Z5161" s="13" t="str">
        <f>VLOOKUP(T5161,Buzon!C:Z,21,FALSE)</f>
        <v>AFIL.-008139649</v>
      </c>
      <c r="AA5161" s="162">
        <f>VLOOKUP(T5161,Buzon!C:Z,22,FALSE)</f>
        <v>219790.5</v>
      </c>
      <c r="AB5161" s="162">
        <f>VLOOKUP(T5161,Buzon!C:Z,23,FALSE)</f>
        <v>9082021</v>
      </c>
      <c r="AC5161" s="162" t="str">
        <f>VLOOKUP(T5161,Buzon!C:Z,24,FALSE)</f>
        <v>SANTANDER_3550</v>
      </c>
      <c r="AD5161" s="146">
        <f>+H5161</f>
        <v>338</v>
      </c>
      <c r="AE5161" s="150">
        <v>8139649</v>
      </c>
    </row>
    <row r="5162" spans="1:32" s="150" customFormat="1" ht="12" customHeight="1" x14ac:dyDescent="0.25">
      <c r="A5162" s="151" t="s">
        <v>12499</v>
      </c>
      <c r="B5162" s="164" t="s">
        <v>9662</v>
      </c>
      <c r="C5162" s="164" t="s">
        <v>12820</v>
      </c>
      <c r="D5162" s="164">
        <v>18</v>
      </c>
      <c r="E5162" s="164" t="s">
        <v>12825</v>
      </c>
      <c r="F5162" s="164" t="s">
        <v>25</v>
      </c>
      <c r="G5162" s="151" t="s">
        <v>26</v>
      </c>
      <c r="H5162" s="156">
        <v>338</v>
      </c>
      <c r="I5162" s="151" t="s">
        <v>27</v>
      </c>
      <c r="J5162" s="164">
        <v>27701427400</v>
      </c>
      <c r="K5162" s="164" t="s">
        <v>12826</v>
      </c>
      <c r="L5162" s="151" t="s">
        <v>31</v>
      </c>
      <c r="M5162" s="164" t="s">
        <v>31</v>
      </c>
      <c r="N5162" s="164" t="s">
        <v>12520</v>
      </c>
      <c r="O5162" s="164">
        <v>10869</v>
      </c>
      <c r="P5162" s="149">
        <v>44416.743101851855</v>
      </c>
      <c r="Q5162" s="149">
        <v>44416.584791666668</v>
      </c>
      <c r="R5162" s="168">
        <v>8698</v>
      </c>
      <c r="S5162" s="151">
        <v>346007261</v>
      </c>
      <c r="T5162" s="153">
        <v>1.08690808211749E+16</v>
      </c>
      <c r="U5162" s="151" t="s">
        <v>32</v>
      </c>
      <c r="V5162" s="151"/>
      <c r="W5162" s="164" t="s">
        <v>13026</v>
      </c>
      <c r="X5162" s="36">
        <v>10291</v>
      </c>
      <c r="Y5162" s="24">
        <f>VLOOKUP(T5162,Buzon!C:C,1,FALSE)</f>
        <v>1.08690808211749E+16</v>
      </c>
      <c r="Z5162" s="13" t="str">
        <f>VLOOKUP(T5162,Buzon!C:Z,21,FALSE)</f>
        <v>AFIL.-008139649</v>
      </c>
      <c r="AA5162" s="162">
        <f>VLOOKUP(T5162,Buzon!C:Z,22,FALSE)</f>
        <v>219790.5</v>
      </c>
      <c r="AB5162" s="162">
        <f>VLOOKUP(T5162,Buzon!C:Z,23,FALSE)</f>
        <v>9082021</v>
      </c>
      <c r="AC5162" s="162" t="str">
        <f>VLOOKUP(T5162,Buzon!C:Z,24,FALSE)</f>
        <v>SANTANDER_3550</v>
      </c>
      <c r="AD5162" s="146">
        <f>+H5162</f>
        <v>338</v>
      </c>
      <c r="AE5162" s="150">
        <v>8139649</v>
      </c>
    </row>
    <row r="5163" spans="1:32" s="150" customFormat="1" ht="12" customHeight="1" x14ac:dyDescent="0.25">
      <c r="A5163" s="151" t="s">
        <v>12499</v>
      </c>
      <c r="B5163" s="164" t="s">
        <v>9662</v>
      </c>
      <c r="C5163" s="164" t="s">
        <v>12820</v>
      </c>
      <c r="D5163" s="164">
        <v>20</v>
      </c>
      <c r="E5163" s="164" t="s">
        <v>12827</v>
      </c>
      <c r="F5163" s="164" t="s">
        <v>25</v>
      </c>
      <c r="G5163" s="151" t="s">
        <v>26</v>
      </c>
      <c r="H5163" s="156">
        <v>338</v>
      </c>
      <c r="I5163" s="151" t="s">
        <v>27</v>
      </c>
      <c r="J5163" s="164">
        <v>27701427401</v>
      </c>
      <c r="K5163" s="164" t="s">
        <v>12828</v>
      </c>
      <c r="L5163" s="151" t="s">
        <v>31</v>
      </c>
      <c r="M5163" s="164" t="s">
        <v>31</v>
      </c>
      <c r="N5163" s="164" t="s">
        <v>12520</v>
      </c>
      <c r="O5163" s="164">
        <v>10869</v>
      </c>
      <c r="P5163" s="149">
        <v>44416.743101851855</v>
      </c>
      <c r="Q5163" s="149">
        <v>44416.584791666668</v>
      </c>
      <c r="R5163" s="168">
        <v>8698</v>
      </c>
      <c r="S5163" s="151">
        <v>346007261</v>
      </c>
      <c r="T5163" s="153">
        <v>1.08690808211749E+16</v>
      </c>
      <c r="U5163" s="151" t="s">
        <v>32</v>
      </c>
      <c r="V5163" s="151"/>
      <c r="W5163" s="164" t="s">
        <v>13026</v>
      </c>
      <c r="X5163" s="36">
        <v>10291</v>
      </c>
      <c r="Y5163" s="24">
        <f>VLOOKUP(T5163,Buzon!C:C,1,FALSE)</f>
        <v>1.08690808211749E+16</v>
      </c>
      <c r="Z5163" s="13" t="str">
        <f>VLOOKUP(T5163,Buzon!C:Z,21,FALSE)</f>
        <v>AFIL.-008139649</v>
      </c>
      <c r="AA5163" s="162">
        <f>VLOOKUP(T5163,Buzon!C:Z,22,FALSE)</f>
        <v>219790.5</v>
      </c>
      <c r="AB5163" s="162">
        <f>VLOOKUP(T5163,Buzon!C:Z,23,FALSE)</f>
        <v>9082021</v>
      </c>
      <c r="AC5163" s="162" t="str">
        <f>VLOOKUP(T5163,Buzon!C:Z,24,FALSE)</f>
        <v>SANTANDER_3550</v>
      </c>
      <c r="AD5163" s="146">
        <f>+H5163</f>
        <v>338</v>
      </c>
      <c r="AE5163" s="150">
        <v>8139649</v>
      </c>
    </row>
    <row r="5164" spans="1:32" s="150" customFormat="1" ht="12" customHeight="1" x14ac:dyDescent="0.25">
      <c r="A5164" s="151" t="s">
        <v>12499</v>
      </c>
      <c r="B5164" s="164" t="s">
        <v>9662</v>
      </c>
      <c r="C5164" s="164" t="s">
        <v>12789</v>
      </c>
      <c r="D5164" s="164">
        <v>11</v>
      </c>
      <c r="E5164" s="164" t="s">
        <v>12829</v>
      </c>
      <c r="F5164" s="164" t="s">
        <v>47</v>
      </c>
      <c r="G5164" s="151" t="s">
        <v>26</v>
      </c>
      <c r="H5164" s="156">
        <v>169</v>
      </c>
      <c r="I5164" s="151" t="s">
        <v>27</v>
      </c>
      <c r="J5164" s="164">
        <v>27701427402</v>
      </c>
      <c r="K5164" s="164" t="s">
        <v>12830</v>
      </c>
      <c r="L5164" s="151" t="s">
        <v>31</v>
      </c>
      <c r="M5164" s="164" t="s">
        <v>31</v>
      </c>
      <c r="N5164" s="164" t="s">
        <v>12503</v>
      </c>
      <c r="O5164" s="164">
        <v>10869</v>
      </c>
      <c r="P5164" s="149">
        <v>44416.744155092594</v>
      </c>
      <c r="Q5164" s="149">
        <v>44416.584791666668</v>
      </c>
      <c r="R5164" s="168">
        <v>175132</v>
      </c>
      <c r="S5164" s="151">
        <v>346008428</v>
      </c>
      <c r="T5164" s="153">
        <v>1.08690808211751E+16</v>
      </c>
      <c r="U5164" s="151" t="s">
        <v>32</v>
      </c>
      <c r="V5164" s="151"/>
      <c r="W5164" s="164" t="s">
        <v>13026</v>
      </c>
      <c r="X5164" s="36">
        <v>10291</v>
      </c>
      <c r="Y5164" s="24">
        <f>VLOOKUP(T5164,Buzon!C:C,1,FALSE)</f>
        <v>1.08690808211751E+16</v>
      </c>
      <c r="Z5164" s="13" t="str">
        <f>VLOOKUP(T5164,Buzon!C:Z,21,FALSE)</f>
        <v>AFIL.-008139649</v>
      </c>
      <c r="AA5164" s="162">
        <f>VLOOKUP(T5164,Buzon!C:Z,22,FALSE)</f>
        <v>219790.5</v>
      </c>
      <c r="AB5164" s="162">
        <f>VLOOKUP(T5164,Buzon!C:Z,23,FALSE)</f>
        <v>9082021</v>
      </c>
      <c r="AC5164" s="162" t="str">
        <f>VLOOKUP(T5164,Buzon!C:Z,24,FALSE)</f>
        <v>SANTANDER_3550</v>
      </c>
      <c r="AD5164" s="146">
        <f>+H5164</f>
        <v>169</v>
      </c>
      <c r="AE5164" s="150">
        <v>8139649</v>
      </c>
    </row>
    <row r="5165" spans="1:32" s="150" customFormat="1" ht="12" customHeight="1" x14ac:dyDescent="0.25">
      <c r="A5165" s="151" t="s">
        <v>12499</v>
      </c>
      <c r="B5165" s="164" t="s">
        <v>9662</v>
      </c>
      <c r="C5165" s="164" t="s">
        <v>12789</v>
      </c>
      <c r="D5165" s="164">
        <v>12</v>
      </c>
      <c r="E5165" s="164" t="s">
        <v>12831</v>
      </c>
      <c r="F5165" s="164" t="s">
        <v>25</v>
      </c>
      <c r="G5165" s="151" t="s">
        <v>26</v>
      </c>
      <c r="H5165" s="156">
        <v>338</v>
      </c>
      <c r="I5165" s="151" t="s">
        <v>27</v>
      </c>
      <c r="J5165" s="164">
        <v>27701427403</v>
      </c>
      <c r="K5165" s="164" t="s">
        <v>12832</v>
      </c>
      <c r="L5165" s="151" t="s">
        <v>31</v>
      </c>
      <c r="M5165" s="164" t="s">
        <v>31</v>
      </c>
      <c r="N5165" s="164" t="s">
        <v>12503</v>
      </c>
      <c r="O5165" s="164">
        <v>10869</v>
      </c>
      <c r="P5165" s="149">
        <v>44416.744155092594</v>
      </c>
      <c r="Q5165" s="149">
        <v>44416.584791666668</v>
      </c>
      <c r="R5165" s="168">
        <v>175132</v>
      </c>
      <c r="S5165" s="151">
        <v>346008428</v>
      </c>
      <c r="T5165" s="153">
        <v>1.08690808211751E+16</v>
      </c>
      <c r="U5165" s="151" t="s">
        <v>32</v>
      </c>
      <c r="V5165" s="151"/>
      <c r="W5165" s="164" t="s">
        <v>13026</v>
      </c>
      <c r="X5165" s="36">
        <v>10291</v>
      </c>
      <c r="Y5165" s="24">
        <f>VLOOKUP(T5165,Buzon!C:C,1,FALSE)</f>
        <v>1.08690808211751E+16</v>
      </c>
      <c r="Z5165" s="13" t="str">
        <f>VLOOKUP(T5165,Buzon!C:Z,21,FALSE)</f>
        <v>AFIL.-008139649</v>
      </c>
      <c r="AA5165" s="162">
        <f>VLOOKUP(T5165,Buzon!C:Z,22,FALSE)</f>
        <v>219790.5</v>
      </c>
      <c r="AB5165" s="162">
        <f>VLOOKUP(T5165,Buzon!C:Z,23,FALSE)</f>
        <v>9082021</v>
      </c>
      <c r="AC5165" s="162" t="str">
        <f>VLOOKUP(T5165,Buzon!C:Z,24,FALSE)</f>
        <v>SANTANDER_3550</v>
      </c>
      <c r="AD5165" s="146">
        <f>+H5165</f>
        <v>338</v>
      </c>
      <c r="AE5165" s="150">
        <v>8139649</v>
      </c>
    </row>
    <row r="5166" spans="1:32" s="150" customFormat="1" ht="12" customHeight="1" x14ac:dyDescent="0.25">
      <c r="A5166" s="151" t="s">
        <v>12499</v>
      </c>
      <c r="B5166" s="164" t="s">
        <v>9662</v>
      </c>
      <c r="C5166" s="164" t="s">
        <v>12789</v>
      </c>
      <c r="D5166" s="164">
        <v>21</v>
      </c>
      <c r="E5166" s="164" t="s">
        <v>12833</v>
      </c>
      <c r="F5166" s="164" t="s">
        <v>25</v>
      </c>
      <c r="G5166" s="151" t="s">
        <v>26</v>
      </c>
      <c r="H5166" s="156">
        <v>338</v>
      </c>
      <c r="I5166" s="151" t="s">
        <v>27</v>
      </c>
      <c r="J5166" s="164">
        <v>27701427404</v>
      </c>
      <c r="K5166" s="164" t="s">
        <v>12834</v>
      </c>
      <c r="L5166" s="151" t="s">
        <v>31</v>
      </c>
      <c r="M5166" s="164" t="s">
        <v>31</v>
      </c>
      <c r="N5166" s="164" t="s">
        <v>12565</v>
      </c>
      <c r="O5166" s="164">
        <v>10869</v>
      </c>
      <c r="P5166" s="149">
        <v>44416.745057870372</v>
      </c>
      <c r="Q5166" s="149">
        <v>44416.584791666668</v>
      </c>
      <c r="R5166" s="168">
        <v>25030</v>
      </c>
      <c r="S5166" s="151">
        <v>346009428</v>
      </c>
      <c r="T5166" s="153">
        <v>1.08690808211752E+16</v>
      </c>
      <c r="U5166" s="151" t="s">
        <v>32</v>
      </c>
      <c r="V5166" s="151"/>
      <c r="W5166" s="164" t="s">
        <v>13026</v>
      </c>
      <c r="X5166" s="36">
        <v>10291</v>
      </c>
      <c r="Y5166" s="24">
        <f>VLOOKUP(T5166,Buzon!C:C,1,FALSE)</f>
        <v>1.08690808211752E+16</v>
      </c>
      <c r="Z5166" s="13" t="str">
        <f>VLOOKUP(T5166,Buzon!C:Z,21,FALSE)</f>
        <v>AFIL.-008139649</v>
      </c>
      <c r="AA5166" s="162">
        <f>VLOOKUP(T5166,Buzon!C:Z,22,FALSE)</f>
        <v>219790.5</v>
      </c>
      <c r="AB5166" s="162">
        <f>VLOOKUP(T5166,Buzon!C:Z,23,FALSE)</f>
        <v>9082021</v>
      </c>
      <c r="AC5166" s="162" t="str">
        <f>VLOOKUP(T5166,Buzon!C:Z,24,FALSE)</f>
        <v>SANTANDER_3550</v>
      </c>
      <c r="AD5166" s="146">
        <f>+H5166</f>
        <v>338</v>
      </c>
      <c r="AE5166" s="150">
        <v>8139649</v>
      </c>
    </row>
    <row r="5167" spans="1:32" s="150" customFormat="1" ht="12" customHeight="1" x14ac:dyDescent="0.25">
      <c r="A5167" s="151" t="s">
        <v>12499</v>
      </c>
      <c r="B5167" s="164" t="s">
        <v>9662</v>
      </c>
      <c r="C5167" s="164" t="s">
        <v>12789</v>
      </c>
      <c r="D5167" s="164">
        <v>22</v>
      </c>
      <c r="E5167" s="164" t="s">
        <v>12835</v>
      </c>
      <c r="F5167" s="164" t="s">
        <v>25</v>
      </c>
      <c r="G5167" s="151" t="s">
        <v>26</v>
      </c>
      <c r="H5167" s="156">
        <v>338</v>
      </c>
      <c r="I5167" s="151" t="s">
        <v>27</v>
      </c>
      <c r="J5167" s="164">
        <v>27701427405</v>
      </c>
      <c r="K5167" s="164" t="s">
        <v>12836</v>
      </c>
      <c r="L5167" s="151" t="s">
        <v>31</v>
      </c>
      <c r="M5167" s="164" t="s">
        <v>31</v>
      </c>
      <c r="N5167" s="164" t="s">
        <v>12565</v>
      </c>
      <c r="O5167" s="164">
        <v>10869</v>
      </c>
      <c r="P5167" s="149">
        <v>44416.745057870372</v>
      </c>
      <c r="Q5167" s="149">
        <v>44416.584791666668</v>
      </c>
      <c r="R5167" s="168">
        <v>25030</v>
      </c>
      <c r="S5167" s="151">
        <v>346009428</v>
      </c>
      <c r="T5167" s="153">
        <v>1.08690808211752E+16</v>
      </c>
      <c r="U5167" s="151" t="s">
        <v>32</v>
      </c>
      <c r="V5167" s="151"/>
      <c r="W5167" s="164" t="s">
        <v>13026</v>
      </c>
      <c r="X5167" s="36">
        <v>10291</v>
      </c>
      <c r="Y5167" s="24">
        <f>VLOOKUP(T5167,Buzon!C:C,1,FALSE)</f>
        <v>1.08690808211752E+16</v>
      </c>
      <c r="Z5167" s="13" t="str">
        <f>VLOOKUP(T5167,Buzon!C:Z,21,FALSE)</f>
        <v>AFIL.-008139649</v>
      </c>
      <c r="AA5167" s="162">
        <f>VLOOKUP(T5167,Buzon!C:Z,22,FALSE)</f>
        <v>219790.5</v>
      </c>
      <c r="AB5167" s="162">
        <f>VLOOKUP(T5167,Buzon!C:Z,23,FALSE)</f>
        <v>9082021</v>
      </c>
      <c r="AC5167" s="162" t="str">
        <f>VLOOKUP(T5167,Buzon!C:Z,24,FALSE)</f>
        <v>SANTANDER_3550</v>
      </c>
      <c r="AD5167" s="146">
        <f>+H5167</f>
        <v>338</v>
      </c>
      <c r="AE5167" s="150">
        <v>8139649</v>
      </c>
    </row>
    <row r="5168" spans="1:32" s="150" customFormat="1" ht="12" customHeight="1" x14ac:dyDescent="0.25">
      <c r="A5168" s="151" t="s">
        <v>12499</v>
      </c>
      <c r="B5168" s="164" t="s">
        <v>9662</v>
      </c>
      <c r="C5168" s="164" t="s">
        <v>12789</v>
      </c>
      <c r="D5168" s="164">
        <v>15</v>
      </c>
      <c r="E5168" s="164" t="s">
        <v>12837</v>
      </c>
      <c r="F5168" s="164" t="s">
        <v>25</v>
      </c>
      <c r="G5168" s="151" t="s">
        <v>26</v>
      </c>
      <c r="H5168" s="156">
        <v>338</v>
      </c>
      <c r="I5168" s="151" t="s">
        <v>27</v>
      </c>
      <c r="J5168" s="164">
        <v>27701427412</v>
      </c>
      <c r="K5168" s="164" t="s">
        <v>12838</v>
      </c>
      <c r="L5168" s="151" t="s">
        <v>31</v>
      </c>
      <c r="M5168" s="164" t="s">
        <v>31</v>
      </c>
      <c r="N5168" s="164" t="s">
        <v>12503</v>
      </c>
      <c r="O5168" s="164">
        <v>10869</v>
      </c>
      <c r="P5168" s="149">
        <v>44416.753275462965</v>
      </c>
      <c r="Q5168" s="149">
        <v>44416.584791666668</v>
      </c>
      <c r="R5168" s="168">
        <v>26687</v>
      </c>
      <c r="S5168" s="151">
        <v>346018807</v>
      </c>
      <c r="T5168" s="153">
        <v>1.08690808211804E+16</v>
      </c>
      <c r="U5168" s="151" t="s">
        <v>32</v>
      </c>
      <c r="V5168" s="151"/>
      <c r="W5168" s="164" t="s">
        <v>13026</v>
      </c>
      <c r="X5168" s="36">
        <v>10291</v>
      </c>
      <c r="Y5168" s="24">
        <f>VLOOKUP(T5168,Buzon!C:C,1,FALSE)</f>
        <v>1.08690808211804E+16</v>
      </c>
      <c r="Z5168" s="13" t="str">
        <f>VLOOKUP(T5168,Buzon!C:Z,21,FALSE)</f>
        <v>AFIL.-008139649</v>
      </c>
      <c r="AA5168" s="162">
        <f>VLOOKUP(T5168,Buzon!C:Z,22,FALSE)</f>
        <v>219790.5</v>
      </c>
      <c r="AB5168" s="162">
        <f>VLOOKUP(T5168,Buzon!C:Z,23,FALSE)</f>
        <v>9082021</v>
      </c>
      <c r="AC5168" s="162" t="str">
        <f>VLOOKUP(T5168,Buzon!C:Z,24,FALSE)</f>
        <v>SANTANDER_3550</v>
      </c>
      <c r="AD5168" s="146">
        <f>+H5168</f>
        <v>338</v>
      </c>
      <c r="AE5168" s="150">
        <v>8139649</v>
      </c>
    </row>
    <row r="5169" spans="1:31" s="150" customFormat="1" ht="12" customHeight="1" x14ac:dyDescent="0.25">
      <c r="A5169" s="151" t="s">
        <v>12499</v>
      </c>
      <c r="B5169" s="164" t="s">
        <v>9662</v>
      </c>
      <c r="C5169" s="164" t="s">
        <v>12789</v>
      </c>
      <c r="D5169" s="164">
        <v>16</v>
      </c>
      <c r="E5169" s="164" t="s">
        <v>12839</v>
      </c>
      <c r="F5169" s="164" t="s">
        <v>25</v>
      </c>
      <c r="G5169" s="151" t="s">
        <v>26</v>
      </c>
      <c r="H5169" s="156">
        <v>338</v>
      </c>
      <c r="I5169" s="151" t="s">
        <v>27</v>
      </c>
      <c r="J5169" s="164">
        <v>27701427413</v>
      </c>
      <c r="K5169" s="164" t="s">
        <v>12840</v>
      </c>
      <c r="L5169" s="151" t="s">
        <v>31</v>
      </c>
      <c r="M5169" s="164" t="s">
        <v>31</v>
      </c>
      <c r="N5169" s="164" t="s">
        <v>12503</v>
      </c>
      <c r="O5169" s="164">
        <v>10869</v>
      </c>
      <c r="P5169" s="149">
        <v>44416.753275462965</v>
      </c>
      <c r="Q5169" s="149">
        <v>44416.584791666668</v>
      </c>
      <c r="R5169" s="168">
        <v>26687</v>
      </c>
      <c r="S5169" s="151">
        <v>346018807</v>
      </c>
      <c r="T5169" s="153">
        <v>1.08690808211804E+16</v>
      </c>
      <c r="U5169" s="151" t="s">
        <v>32</v>
      </c>
      <c r="V5169" s="151"/>
      <c r="W5169" s="164" t="s">
        <v>13026</v>
      </c>
      <c r="X5169" s="36">
        <v>10291</v>
      </c>
      <c r="Y5169" s="24">
        <f>VLOOKUP(T5169,Buzon!C:C,1,FALSE)</f>
        <v>1.08690808211804E+16</v>
      </c>
      <c r="Z5169" s="13" t="str">
        <f>VLOOKUP(T5169,Buzon!C:Z,21,FALSE)</f>
        <v>AFIL.-008139649</v>
      </c>
      <c r="AA5169" s="162">
        <f>VLOOKUP(T5169,Buzon!C:Z,22,FALSE)</f>
        <v>219790.5</v>
      </c>
      <c r="AB5169" s="162">
        <f>VLOOKUP(T5169,Buzon!C:Z,23,FALSE)</f>
        <v>9082021</v>
      </c>
      <c r="AC5169" s="162" t="str">
        <f>VLOOKUP(T5169,Buzon!C:Z,24,FALSE)</f>
        <v>SANTANDER_3550</v>
      </c>
      <c r="AD5169" s="146">
        <f>+H5169</f>
        <v>338</v>
      </c>
      <c r="AE5169" s="150">
        <v>8139649</v>
      </c>
    </row>
    <row r="5170" spans="1:31" s="150" customFormat="1" ht="12" customHeight="1" x14ac:dyDescent="0.25">
      <c r="A5170" s="151" t="s">
        <v>12499</v>
      </c>
      <c r="B5170" s="164" t="s">
        <v>9662</v>
      </c>
      <c r="C5170" s="164" t="s">
        <v>12820</v>
      </c>
      <c r="D5170" s="164">
        <v>23</v>
      </c>
      <c r="E5170" s="164" t="s">
        <v>12766</v>
      </c>
      <c r="F5170" s="164" t="s">
        <v>25</v>
      </c>
      <c r="G5170" s="151" t="s">
        <v>26</v>
      </c>
      <c r="H5170" s="156">
        <v>338</v>
      </c>
      <c r="I5170" s="151" t="s">
        <v>296</v>
      </c>
      <c r="J5170" s="164">
        <v>27701427424</v>
      </c>
      <c r="K5170" s="164" t="s">
        <v>12841</v>
      </c>
      <c r="L5170" s="151" t="s">
        <v>31</v>
      </c>
      <c r="M5170" s="164" t="s">
        <v>31</v>
      </c>
      <c r="N5170" s="164" t="s">
        <v>12503</v>
      </c>
      <c r="O5170" s="164">
        <v>10869</v>
      </c>
      <c r="P5170" s="149">
        <v>44416.767094907409</v>
      </c>
      <c r="Q5170" s="149">
        <v>44416.584791666668</v>
      </c>
      <c r="R5170" s="168" t="s">
        <v>12842</v>
      </c>
      <c r="S5170" s="151">
        <v>345734396</v>
      </c>
      <c r="T5170" s="153">
        <v>1.10940808211241E+16</v>
      </c>
      <c r="U5170" s="151" t="s">
        <v>32</v>
      </c>
      <c r="V5170" s="151"/>
      <c r="W5170" s="164" t="s">
        <v>13030</v>
      </c>
      <c r="X5170" s="36">
        <v>68</v>
      </c>
      <c r="Y5170" s="24">
        <f>VLOOKUP(T5170,Buzon!C:C,1,FALSE)</f>
        <v>1.10940808211241E+16</v>
      </c>
      <c r="Z5170" s="13" t="str">
        <f>VLOOKUP(T5170,Buzon!C:Z,21,FALSE)</f>
        <v>AFIL.-008139649</v>
      </c>
      <c r="AA5170" s="162">
        <f>VLOOKUP(T5170,Buzon!C:Z,22,FALSE)</f>
        <v>219790.5</v>
      </c>
      <c r="AB5170" s="162">
        <f>VLOOKUP(T5170,Buzon!C:Z,23,FALSE)</f>
        <v>9082021</v>
      </c>
      <c r="AC5170" s="162" t="str">
        <f>VLOOKUP(T5170,Buzon!C:Z,24,FALSE)</f>
        <v>SANTANDER_3550</v>
      </c>
      <c r="AD5170" s="146">
        <v>68</v>
      </c>
      <c r="AE5170" s="150">
        <v>8139649</v>
      </c>
    </row>
    <row r="5171" spans="1:31" s="150" customFormat="1" ht="12" customHeight="1" x14ac:dyDescent="0.25">
      <c r="A5171" s="151" t="s">
        <v>12499</v>
      </c>
      <c r="B5171" s="164" t="s">
        <v>9662</v>
      </c>
      <c r="C5171" s="164" t="s">
        <v>12820</v>
      </c>
      <c r="D5171" s="164">
        <v>2</v>
      </c>
      <c r="E5171" s="164" t="s">
        <v>12843</v>
      </c>
      <c r="F5171" s="164" t="s">
        <v>25</v>
      </c>
      <c r="G5171" s="151" t="s">
        <v>26</v>
      </c>
      <c r="H5171" s="156">
        <v>338</v>
      </c>
      <c r="I5171" s="151" t="s">
        <v>27</v>
      </c>
      <c r="J5171" s="164">
        <v>27701427432</v>
      </c>
      <c r="K5171" s="164" t="s">
        <v>12844</v>
      </c>
      <c r="L5171" s="151" t="s">
        <v>31</v>
      </c>
      <c r="M5171" s="164" t="s">
        <v>31</v>
      </c>
      <c r="N5171" s="164" t="s">
        <v>12520</v>
      </c>
      <c r="O5171" s="164">
        <v>10869</v>
      </c>
      <c r="P5171" s="149">
        <v>44416.777546296296</v>
      </c>
      <c r="Q5171" s="149">
        <v>44416.584791666668</v>
      </c>
      <c r="R5171" s="168">
        <v>406497</v>
      </c>
      <c r="S5171" s="151">
        <v>346045357</v>
      </c>
      <c r="T5171" s="153">
        <v>1.08690808211839E+16</v>
      </c>
      <c r="U5171" s="151" t="s">
        <v>32</v>
      </c>
      <c r="V5171" s="151"/>
      <c r="W5171" s="164" t="s">
        <v>13026</v>
      </c>
      <c r="X5171" s="36">
        <v>10291</v>
      </c>
      <c r="Y5171" s="24">
        <f>VLOOKUP(T5171,Buzon!C:C,1,FALSE)</f>
        <v>1.08690808211839E+16</v>
      </c>
      <c r="Z5171" s="13" t="str">
        <f>VLOOKUP(T5171,Buzon!C:Z,21,FALSE)</f>
        <v>AFIL.-008139649</v>
      </c>
      <c r="AA5171" s="162">
        <f>VLOOKUP(T5171,Buzon!C:Z,22,FALSE)</f>
        <v>219790.5</v>
      </c>
      <c r="AB5171" s="162">
        <f>VLOOKUP(T5171,Buzon!C:Z,23,FALSE)</f>
        <v>9082021</v>
      </c>
      <c r="AC5171" s="162" t="str">
        <f>VLOOKUP(T5171,Buzon!C:Z,24,FALSE)</f>
        <v>SANTANDER_3550</v>
      </c>
      <c r="AD5171" s="146">
        <f>+H5171</f>
        <v>338</v>
      </c>
      <c r="AE5171" s="150">
        <v>8139649</v>
      </c>
    </row>
    <row r="5172" spans="1:31" s="150" customFormat="1" ht="12" customHeight="1" x14ac:dyDescent="0.25">
      <c r="A5172" s="151" t="s">
        <v>12499</v>
      </c>
      <c r="B5172" s="164" t="s">
        <v>9668</v>
      </c>
      <c r="C5172" s="164" t="s">
        <v>12845</v>
      </c>
      <c r="D5172" s="164">
        <v>10</v>
      </c>
      <c r="E5172" s="164" t="s">
        <v>12758</v>
      </c>
      <c r="F5172" s="164" t="s">
        <v>25</v>
      </c>
      <c r="G5172" s="151" t="s">
        <v>26</v>
      </c>
      <c r="H5172" s="156">
        <v>338</v>
      </c>
      <c r="I5172" s="151" t="s">
        <v>296</v>
      </c>
      <c r="J5172" s="164">
        <v>27701427437</v>
      </c>
      <c r="K5172" s="164" t="s">
        <v>12846</v>
      </c>
      <c r="L5172" s="151" t="s">
        <v>31</v>
      </c>
      <c r="M5172" s="164" t="s">
        <v>31</v>
      </c>
      <c r="N5172" s="164" t="s">
        <v>12542</v>
      </c>
      <c r="O5172" s="164">
        <v>13668</v>
      </c>
      <c r="P5172" s="149">
        <v>44416.783993055556</v>
      </c>
      <c r="Q5172" s="149">
        <v>44416.590451388889</v>
      </c>
      <c r="R5172" s="168">
        <v>27701427088</v>
      </c>
      <c r="S5172" s="151">
        <v>345696531</v>
      </c>
      <c r="T5172" s="153">
        <v>1.10940808211156E+16</v>
      </c>
      <c r="U5172" s="151" t="s">
        <v>32</v>
      </c>
      <c r="Y5172" s="24">
        <f>VLOOKUP(T5172,Buzon!C:C,1,FALSE)</f>
        <v>1.10940808211156E+16</v>
      </c>
      <c r="Z5172" s="13" t="str">
        <f>VLOOKUP(T5172,Buzon!C:Z,21,FALSE)</f>
        <v>AFIL.-008139649</v>
      </c>
      <c r="AA5172" s="162">
        <f>VLOOKUP(T5172,Buzon!C:Z,22,FALSE)</f>
        <v>219790.5</v>
      </c>
      <c r="AB5172" s="162">
        <f>VLOOKUP(T5172,Buzon!C:Z,23,FALSE)</f>
        <v>9082021</v>
      </c>
      <c r="AC5172" s="162" t="str">
        <f>VLOOKUP(T5172,Buzon!C:Z,24,FALSE)</f>
        <v>SANTANDER_3550</v>
      </c>
      <c r="AD5172" s="146"/>
      <c r="AE5172" s="150" t="e">
        <v>#N/A</v>
      </c>
    </row>
    <row r="5173" spans="1:31" s="150" customFormat="1" ht="12" customHeight="1" x14ac:dyDescent="0.25">
      <c r="A5173" s="151" t="s">
        <v>12499</v>
      </c>
      <c r="B5173" s="164" t="s">
        <v>9668</v>
      </c>
      <c r="C5173" s="164" t="s">
        <v>12845</v>
      </c>
      <c r="D5173" s="164">
        <v>11</v>
      </c>
      <c r="E5173" s="164" t="s">
        <v>12754</v>
      </c>
      <c r="F5173" s="164" t="s">
        <v>25</v>
      </c>
      <c r="G5173" s="151" t="s">
        <v>26</v>
      </c>
      <c r="H5173" s="156">
        <v>338</v>
      </c>
      <c r="I5173" s="151" t="s">
        <v>296</v>
      </c>
      <c r="J5173" s="164">
        <v>27701427438</v>
      </c>
      <c r="K5173" s="164" t="s">
        <v>12847</v>
      </c>
      <c r="L5173" s="151" t="s">
        <v>31</v>
      </c>
      <c r="M5173" s="164" t="s">
        <v>31</v>
      </c>
      <c r="N5173" s="164" t="s">
        <v>12542</v>
      </c>
      <c r="O5173" s="164">
        <v>13668</v>
      </c>
      <c r="P5173" s="149">
        <v>44416.783993055556</v>
      </c>
      <c r="Q5173" s="149">
        <v>44416.590451388889</v>
      </c>
      <c r="R5173" s="168">
        <v>27701427086</v>
      </c>
      <c r="S5173" s="151">
        <v>345696531</v>
      </c>
      <c r="T5173" s="153">
        <v>1.10940808211156E+16</v>
      </c>
      <c r="U5173" s="151" t="s">
        <v>32</v>
      </c>
      <c r="Y5173" s="24">
        <f>VLOOKUP(T5173,Buzon!C:C,1,FALSE)</f>
        <v>1.10940808211156E+16</v>
      </c>
      <c r="Z5173" s="13" t="str">
        <f>VLOOKUP(T5173,Buzon!C:Z,21,FALSE)</f>
        <v>AFIL.-008139649</v>
      </c>
      <c r="AA5173" s="162">
        <f>VLOOKUP(T5173,Buzon!C:Z,22,FALSE)</f>
        <v>219790.5</v>
      </c>
      <c r="AB5173" s="162">
        <f>VLOOKUP(T5173,Buzon!C:Z,23,FALSE)</f>
        <v>9082021</v>
      </c>
      <c r="AC5173" s="162" t="str">
        <f>VLOOKUP(T5173,Buzon!C:Z,24,FALSE)</f>
        <v>SANTANDER_3550</v>
      </c>
      <c r="AD5173" s="146"/>
      <c r="AE5173" s="150" t="e">
        <v>#N/A</v>
      </c>
    </row>
    <row r="5174" spans="1:31" s="150" customFormat="1" ht="12" customHeight="1" x14ac:dyDescent="0.25">
      <c r="A5174" s="151" t="s">
        <v>12499</v>
      </c>
      <c r="B5174" s="164" t="s">
        <v>9668</v>
      </c>
      <c r="C5174" s="164" t="s">
        <v>12845</v>
      </c>
      <c r="D5174" s="164">
        <v>12</v>
      </c>
      <c r="E5174" s="164" t="s">
        <v>12756</v>
      </c>
      <c r="F5174" s="164" t="s">
        <v>25</v>
      </c>
      <c r="G5174" s="151" t="s">
        <v>26</v>
      </c>
      <c r="H5174" s="156">
        <v>338</v>
      </c>
      <c r="I5174" s="151" t="s">
        <v>296</v>
      </c>
      <c r="J5174" s="164">
        <v>27701427439</v>
      </c>
      <c r="K5174" s="164" t="s">
        <v>12848</v>
      </c>
      <c r="L5174" s="151" t="s">
        <v>31</v>
      </c>
      <c r="M5174" s="164" t="s">
        <v>31</v>
      </c>
      <c r="N5174" s="164" t="s">
        <v>12542</v>
      </c>
      <c r="O5174" s="164">
        <v>13668</v>
      </c>
      <c r="P5174" s="149">
        <v>44416.783993055556</v>
      </c>
      <c r="Q5174" s="149">
        <v>44416.590451388889</v>
      </c>
      <c r="R5174" s="168">
        <v>27701427087</v>
      </c>
      <c r="S5174" s="151">
        <v>345696531</v>
      </c>
      <c r="T5174" s="153">
        <v>1.10940808211156E+16</v>
      </c>
      <c r="U5174" s="151" t="s">
        <v>32</v>
      </c>
      <c r="Y5174" s="24">
        <f>VLOOKUP(T5174,Buzon!C:C,1,FALSE)</f>
        <v>1.10940808211156E+16</v>
      </c>
      <c r="Z5174" s="13" t="str">
        <f>VLOOKUP(T5174,Buzon!C:Z,21,FALSE)</f>
        <v>AFIL.-008139649</v>
      </c>
      <c r="AA5174" s="162">
        <f>VLOOKUP(T5174,Buzon!C:Z,22,FALSE)</f>
        <v>219790.5</v>
      </c>
      <c r="AB5174" s="162">
        <f>VLOOKUP(T5174,Buzon!C:Z,23,FALSE)</f>
        <v>9082021</v>
      </c>
      <c r="AC5174" s="162" t="str">
        <f>VLOOKUP(T5174,Buzon!C:Z,24,FALSE)</f>
        <v>SANTANDER_3550</v>
      </c>
      <c r="AD5174" s="146"/>
      <c r="AE5174" s="150" t="e">
        <v>#N/A</v>
      </c>
    </row>
    <row r="5175" spans="1:31" s="150" customFormat="1" ht="12" customHeight="1" x14ac:dyDescent="0.25">
      <c r="A5175" s="151" t="s">
        <v>12499</v>
      </c>
      <c r="B5175" s="164" t="s">
        <v>9668</v>
      </c>
      <c r="C5175" s="164" t="s">
        <v>12765</v>
      </c>
      <c r="D5175" s="164">
        <v>30</v>
      </c>
      <c r="E5175" s="164" t="s">
        <v>12849</v>
      </c>
      <c r="F5175" s="164" t="s">
        <v>25</v>
      </c>
      <c r="G5175" s="151" t="s">
        <v>26</v>
      </c>
      <c r="H5175" s="156">
        <v>338</v>
      </c>
      <c r="I5175" s="151" t="s">
        <v>27</v>
      </c>
      <c r="J5175" s="164">
        <v>27701427443</v>
      </c>
      <c r="K5175" s="164" t="s">
        <v>12850</v>
      </c>
      <c r="L5175" s="151" t="s">
        <v>31</v>
      </c>
      <c r="M5175" s="164" t="s">
        <v>31</v>
      </c>
      <c r="N5175" s="164" t="s">
        <v>12503</v>
      </c>
      <c r="O5175" s="164">
        <v>13668</v>
      </c>
      <c r="P5175" s="149">
        <v>44416.790277777778</v>
      </c>
      <c r="Q5175" s="149">
        <v>44416.590451388889</v>
      </c>
      <c r="R5175" s="168">
        <v>71183</v>
      </c>
      <c r="S5175" s="151">
        <v>346059344</v>
      </c>
      <c r="T5175" s="153">
        <v>1.36680808211857E+16</v>
      </c>
      <c r="U5175" s="151" t="s">
        <v>32</v>
      </c>
      <c r="V5175" s="151"/>
      <c r="W5175" s="164" t="s">
        <v>13026</v>
      </c>
      <c r="X5175" s="36">
        <v>10291</v>
      </c>
      <c r="Y5175" s="24">
        <f>VLOOKUP(T5175,Buzon!C:C,1,FALSE)</f>
        <v>1.36680808211857E+16</v>
      </c>
      <c r="Z5175" s="13" t="str">
        <f>VLOOKUP(T5175,Buzon!C:Z,21,FALSE)</f>
        <v>AFIL.-008139649</v>
      </c>
      <c r="AA5175" s="162">
        <f>VLOOKUP(T5175,Buzon!C:Z,22,FALSE)</f>
        <v>219790.5</v>
      </c>
      <c r="AB5175" s="162">
        <f>VLOOKUP(T5175,Buzon!C:Z,23,FALSE)</f>
        <v>9082021</v>
      </c>
      <c r="AC5175" s="162" t="str">
        <f>VLOOKUP(T5175,Buzon!C:Z,24,FALSE)</f>
        <v>SANTANDER_3550</v>
      </c>
      <c r="AD5175" s="146">
        <f>+H5175</f>
        <v>338</v>
      </c>
      <c r="AE5175" s="150">
        <v>8139649</v>
      </c>
    </row>
    <row r="5176" spans="1:31" s="150" customFormat="1" ht="12" customHeight="1" x14ac:dyDescent="0.25">
      <c r="A5176" s="151" t="s">
        <v>12499</v>
      </c>
      <c r="B5176" s="164" t="s">
        <v>9668</v>
      </c>
      <c r="C5176" s="164" t="s">
        <v>12753</v>
      </c>
      <c r="D5176" s="164">
        <v>10</v>
      </c>
      <c r="E5176" s="164" t="s">
        <v>12851</v>
      </c>
      <c r="F5176" s="164" t="s">
        <v>25</v>
      </c>
      <c r="G5176" s="151" t="s">
        <v>26</v>
      </c>
      <c r="H5176" s="156">
        <v>338</v>
      </c>
      <c r="I5176" s="151" t="s">
        <v>27</v>
      </c>
      <c r="J5176" s="164">
        <v>27701427484</v>
      </c>
      <c r="K5176" s="164" t="s">
        <v>12852</v>
      </c>
      <c r="L5176" s="151" t="s">
        <v>31</v>
      </c>
      <c r="M5176" s="164" t="s">
        <v>31</v>
      </c>
      <c r="N5176" s="164" t="s">
        <v>12503</v>
      </c>
      <c r="O5176" s="164">
        <v>13668</v>
      </c>
      <c r="P5176" s="149">
        <v>44416.839490740742</v>
      </c>
      <c r="Q5176" s="149">
        <v>44416.590451388889</v>
      </c>
      <c r="R5176" s="168">
        <v>984</v>
      </c>
      <c r="S5176" s="151">
        <v>346110624</v>
      </c>
      <c r="T5176" s="153">
        <v>1.36680808212008E+16</v>
      </c>
      <c r="U5176" s="151" t="s">
        <v>32</v>
      </c>
      <c r="V5176" s="151"/>
      <c r="W5176" s="164" t="s">
        <v>13026</v>
      </c>
      <c r="X5176" s="36">
        <v>10291</v>
      </c>
      <c r="Y5176" s="24">
        <f>VLOOKUP(T5176,Buzon!C:C,1,FALSE)</f>
        <v>1.36680808212008E+16</v>
      </c>
      <c r="Z5176" s="13" t="str">
        <f>VLOOKUP(T5176,Buzon!C:Z,21,FALSE)</f>
        <v>AFIL.-008139649</v>
      </c>
      <c r="AA5176" s="162">
        <f>VLOOKUP(T5176,Buzon!C:Z,22,FALSE)</f>
        <v>219790.5</v>
      </c>
      <c r="AB5176" s="162">
        <f>VLOOKUP(T5176,Buzon!C:Z,23,FALSE)</f>
        <v>9082021</v>
      </c>
      <c r="AC5176" s="162" t="str">
        <f>VLOOKUP(T5176,Buzon!C:Z,24,FALSE)</f>
        <v>SANTANDER_3550</v>
      </c>
      <c r="AD5176" s="146">
        <f>+H5176</f>
        <v>338</v>
      </c>
      <c r="AE5176" s="150">
        <v>8139649</v>
      </c>
    </row>
    <row r="5177" spans="1:31" s="145" customFormat="1" ht="12" customHeight="1" x14ac:dyDescent="0.25">
      <c r="A5177" s="148" t="s">
        <v>12499</v>
      </c>
      <c r="B5177" s="164" t="s">
        <v>9662</v>
      </c>
      <c r="C5177" s="164" t="s">
        <v>12853</v>
      </c>
      <c r="D5177" s="164">
        <v>14</v>
      </c>
      <c r="E5177" s="164" t="s">
        <v>12854</v>
      </c>
      <c r="F5177" s="164" t="s">
        <v>25</v>
      </c>
      <c r="G5177" s="148" t="s">
        <v>26</v>
      </c>
      <c r="H5177" s="146">
        <v>338</v>
      </c>
      <c r="I5177" s="148" t="s">
        <v>296</v>
      </c>
      <c r="J5177" s="164">
        <v>27701427608</v>
      </c>
      <c r="K5177" s="164" t="s">
        <v>12855</v>
      </c>
      <c r="L5177" s="148" t="s">
        <v>31</v>
      </c>
      <c r="M5177" s="164" t="s">
        <v>31</v>
      </c>
      <c r="N5177" s="164" t="s">
        <v>12520</v>
      </c>
      <c r="O5177" s="164">
        <v>13668</v>
      </c>
      <c r="P5177" s="138">
        <v>44417.264097222222</v>
      </c>
      <c r="Q5177" s="138">
        <v>44417.25545138889</v>
      </c>
      <c r="R5177" s="185">
        <v>11501717734</v>
      </c>
      <c r="S5177" s="148">
        <v>1600992874</v>
      </c>
      <c r="T5177" s="166" t="s">
        <v>12856</v>
      </c>
      <c r="U5177" s="148" t="s">
        <v>32</v>
      </c>
      <c r="Y5177" s="42" t="e">
        <f>VLOOKUP(T5177,Buzon!C:C,1,FALSE)</f>
        <v>#N/A</v>
      </c>
      <c r="Z5177" s="16" t="e">
        <f>VLOOKUP(T5177,Buzon!C:Z,21,FALSE)</f>
        <v>#N/A</v>
      </c>
      <c r="AA5177" s="15" t="e">
        <f>VLOOKUP(T5177,Buzon!C:Z,22,FALSE)</f>
        <v>#N/A</v>
      </c>
      <c r="AB5177" s="15" t="e">
        <f>VLOOKUP(T5177,Buzon!C:Z,23,FALSE)</f>
        <v>#N/A</v>
      </c>
      <c r="AC5177" s="15" t="e">
        <f>VLOOKUP(T5177,Buzon!C:Z,24,FALSE)</f>
        <v>#N/A</v>
      </c>
      <c r="AD5177" s="146"/>
      <c r="AE5177" s="145" t="e">
        <v>#N/A</v>
      </c>
    </row>
    <row r="5178" spans="1:31" s="150" customFormat="1" ht="12" customHeight="1" x14ac:dyDescent="0.25">
      <c r="A5178" s="151" t="s">
        <v>12499</v>
      </c>
      <c r="B5178" s="164" t="s">
        <v>9662</v>
      </c>
      <c r="C5178" s="164" t="s">
        <v>12853</v>
      </c>
      <c r="D5178" s="164">
        <v>24</v>
      </c>
      <c r="E5178" s="164" t="s">
        <v>12857</v>
      </c>
      <c r="F5178" s="164" t="s">
        <v>25</v>
      </c>
      <c r="G5178" s="151" t="s">
        <v>26</v>
      </c>
      <c r="H5178" s="156">
        <v>338</v>
      </c>
      <c r="I5178" s="151" t="s">
        <v>27</v>
      </c>
      <c r="J5178" s="164">
        <v>27701427617</v>
      </c>
      <c r="K5178" s="164" t="s">
        <v>12858</v>
      </c>
      <c r="L5178" s="151" t="s">
        <v>31</v>
      </c>
      <c r="M5178" s="164" t="s">
        <v>31</v>
      </c>
      <c r="N5178" s="164" t="s">
        <v>12503</v>
      </c>
      <c r="O5178" s="164">
        <v>13668</v>
      </c>
      <c r="P5178" s="149">
        <v>44417.277060185188</v>
      </c>
      <c r="Q5178" s="149">
        <v>44417.25545138889</v>
      </c>
      <c r="R5178" s="168">
        <v>30372</v>
      </c>
      <c r="S5178" s="151">
        <v>346245843</v>
      </c>
      <c r="T5178" s="153">
        <v>1.36680908210638E+16</v>
      </c>
      <c r="U5178" s="151" t="s">
        <v>32</v>
      </c>
      <c r="V5178" s="151"/>
      <c r="W5178" s="164" t="s">
        <v>13033</v>
      </c>
      <c r="X5178" s="36">
        <v>5913</v>
      </c>
      <c r="Y5178" s="24" t="e">
        <f>VLOOKUP(T5178,Buzon!C:C,1,FALSE)</f>
        <v>#N/A</v>
      </c>
      <c r="Z5178" s="13" t="e">
        <f>VLOOKUP(T5178,Buzon!C:Z,21,FALSE)</f>
        <v>#N/A</v>
      </c>
      <c r="AA5178" s="162" t="e">
        <f>VLOOKUP(T5178,Buzon!C:Z,22,FALSE)</f>
        <v>#N/A</v>
      </c>
      <c r="AB5178" s="162" t="e">
        <f>VLOOKUP(T5178,Buzon!C:Z,23,FALSE)</f>
        <v>#N/A</v>
      </c>
      <c r="AC5178" s="162" t="e">
        <f>VLOOKUP(T5178,Buzon!C:Z,24,FALSE)</f>
        <v>#N/A</v>
      </c>
      <c r="AD5178" s="146">
        <f>+H5178</f>
        <v>338</v>
      </c>
      <c r="AE5178" s="150">
        <v>8139649</v>
      </c>
    </row>
    <row r="5179" spans="1:31" s="150" customFormat="1" ht="12" customHeight="1" x14ac:dyDescent="0.25">
      <c r="A5179" s="151" t="s">
        <v>12499</v>
      </c>
      <c r="B5179" s="164" t="s">
        <v>9662</v>
      </c>
      <c r="C5179" s="164" t="s">
        <v>12859</v>
      </c>
      <c r="D5179" s="164">
        <v>8</v>
      </c>
      <c r="E5179" s="164" t="s">
        <v>12860</v>
      </c>
      <c r="F5179" s="164" t="s">
        <v>25</v>
      </c>
      <c r="G5179" s="151" t="s">
        <v>26</v>
      </c>
      <c r="H5179" s="156">
        <v>338</v>
      </c>
      <c r="I5179" s="151" t="s">
        <v>296</v>
      </c>
      <c r="J5179" s="164">
        <v>27701427629</v>
      </c>
      <c r="K5179" s="164" t="s">
        <v>12861</v>
      </c>
      <c r="L5179" s="151" t="s">
        <v>31</v>
      </c>
      <c r="M5179" s="164" t="s">
        <v>31</v>
      </c>
      <c r="N5179" s="164" t="s">
        <v>12542</v>
      </c>
      <c r="O5179" s="164">
        <v>13668</v>
      </c>
      <c r="P5179" s="149">
        <v>44417.286643518521</v>
      </c>
      <c r="Q5179" s="149">
        <v>44417.25545138889</v>
      </c>
      <c r="R5179" s="168">
        <v>11501717601</v>
      </c>
      <c r="S5179" s="151">
        <v>1600914719</v>
      </c>
      <c r="T5179" s="153" t="s">
        <v>12862</v>
      </c>
      <c r="U5179" s="151" t="s">
        <v>32</v>
      </c>
      <c r="Y5179" s="24" t="e">
        <f>VLOOKUP(T5179,Buzon!C:C,1,FALSE)</f>
        <v>#N/A</v>
      </c>
      <c r="Z5179" s="13" t="e">
        <f>VLOOKUP(T5179,Buzon!C:Z,21,FALSE)</f>
        <v>#N/A</v>
      </c>
      <c r="AA5179" s="162" t="e">
        <f>VLOOKUP(T5179,Buzon!C:Z,22,FALSE)</f>
        <v>#N/A</v>
      </c>
      <c r="AB5179" s="162" t="e">
        <f>VLOOKUP(T5179,Buzon!C:Z,23,FALSE)</f>
        <v>#N/A</v>
      </c>
      <c r="AC5179" s="162" t="e">
        <f>VLOOKUP(T5179,Buzon!C:Z,24,FALSE)</f>
        <v>#N/A</v>
      </c>
      <c r="AD5179" s="146"/>
      <c r="AE5179" s="150" t="e">
        <v>#N/A</v>
      </c>
    </row>
    <row r="5180" spans="1:31" s="150" customFormat="1" ht="12" customHeight="1" x14ac:dyDescent="0.25">
      <c r="A5180" s="151" t="s">
        <v>12499</v>
      </c>
      <c r="B5180" s="164" t="s">
        <v>9662</v>
      </c>
      <c r="C5180" s="164" t="s">
        <v>12859</v>
      </c>
      <c r="D5180" s="164">
        <v>32</v>
      </c>
      <c r="E5180" s="164" t="s">
        <v>12863</v>
      </c>
      <c r="F5180" s="164" t="s">
        <v>25</v>
      </c>
      <c r="G5180" s="151" t="s">
        <v>26</v>
      </c>
      <c r="H5180" s="156">
        <v>338</v>
      </c>
      <c r="I5180" s="151" t="s">
        <v>27</v>
      </c>
      <c r="J5180" s="164">
        <v>27701427639</v>
      </c>
      <c r="K5180" s="164" t="s">
        <v>12864</v>
      </c>
      <c r="L5180" s="151" t="s">
        <v>31</v>
      </c>
      <c r="M5180" s="164" t="s">
        <v>31</v>
      </c>
      <c r="N5180" s="164" t="s">
        <v>12520</v>
      </c>
      <c r="O5180" s="164">
        <v>13668</v>
      </c>
      <c r="P5180" s="149">
        <v>44417.30091435185</v>
      </c>
      <c r="Q5180" s="149">
        <v>44417.25545138889</v>
      </c>
      <c r="R5180" s="168">
        <v>660561</v>
      </c>
      <c r="S5180" s="151">
        <v>346249391</v>
      </c>
      <c r="T5180" s="153">
        <v>1.36680908210712E+16</v>
      </c>
      <c r="U5180" s="151" t="s">
        <v>32</v>
      </c>
      <c r="V5180" s="151"/>
      <c r="W5180" s="164" t="s">
        <v>13033</v>
      </c>
      <c r="X5180" s="36">
        <v>5913</v>
      </c>
      <c r="Y5180" s="24" t="e">
        <f>VLOOKUP(T5180,Buzon!C:C,1,FALSE)</f>
        <v>#N/A</v>
      </c>
      <c r="Z5180" s="13" t="e">
        <f>VLOOKUP(T5180,Buzon!C:Z,21,FALSE)</f>
        <v>#N/A</v>
      </c>
      <c r="AA5180" s="162" t="e">
        <f>VLOOKUP(T5180,Buzon!C:Z,22,FALSE)</f>
        <v>#N/A</v>
      </c>
      <c r="AB5180" s="162" t="e">
        <f>VLOOKUP(T5180,Buzon!C:Z,23,FALSE)</f>
        <v>#N/A</v>
      </c>
      <c r="AC5180" s="162" t="e">
        <f>VLOOKUP(T5180,Buzon!C:Z,24,FALSE)</f>
        <v>#N/A</v>
      </c>
      <c r="AD5180" s="146">
        <f>+H5180</f>
        <v>338</v>
      </c>
      <c r="AE5180" s="150">
        <v>8139649</v>
      </c>
    </row>
    <row r="5181" spans="1:31" s="150" customFormat="1" ht="12" customHeight="1" x14ac:dyDescent="0.25">
      <c r="A5181" s="151" t="s">
        <v>12499</v>
      </c>
      <c r="B5181" s="164" t="s">
        <v>9662</v>
      </c>
      <c r="C5181" s="164" t="s">
        <v>12859</v>
      </c>
      <c r="D5181" s="164">
        <v>25</v>
      </c>
      <c r="E5181" s="164" t="s">
        <v>12865</v>
      </c>
      <c r="F5181" s="164" t="s">
        <v>25</v>
      </c>
      <c r="G5181" s="151" t="s">
        <v>26</v>
      </c>
      <c r="H5181" s="156">
        <v>338</v>
      </c>
      <c r="I5181" s="151" t="s">
        <v>27</v>
      </c>
      <c r="J5181" s="164">
        <v>27701427643</v>
      </c>
      <c r="K5181" s="164" t="s">
        <v>12866</v>
      </c>
      <c r="L5181" s="151" t="s">
        <v>31</v>
      </c>
      <c r="M5181" s="164" t="s">
        <v>31</v>
      </c>
      <c r="N5181" s="164" t="s">
        <v>12520</v>
      </c>
      <c r="O5181" s="164">
        <v>13668</v>
      </c>
      <c r="P5181" s="149">
        <v>44417.312337962961</v>
      </c>
      <c r="Q5181" s="149">
        <v>44417.25545138889</v>
      </c>
      <c r="R5181" s="168">
        <v>694428</v>
      </c>
      <c r="S5181" s="151">
        <v>346252235</v>
      </c>
      <c r="T5181" s="153">
        <v>1.36680908210729E+16</v>
      </c>
      <c r="U5181" s="151" t="s">
        <v>32</v>
      </c>
      <c r="V5181" s="151"/>
      <c r="W5181" s="164" t="s">
        <v>13033</v>
      </c>
      <c r="X5181" s="36">
        <v>5913</v>
      </c>
      <c r="Y5181" s="24" t="e">
        <f>VLOOKUP(T5181,Buzon!C:C,1,FALSE)</f>
        <v>#N/A</v>
      </c>
      <c r="Z5181" s="13" t="e">
        <f>VLOOKUP(T5181,Buzon!C:Z,21,FALSE)</f>
        <v>#N/A</v>
      </c>
      <c r="AA5181" s="162" t="e">
        <f>VLOOKUP(T5181,Buzon!C:Z,22,FALSE)</f>
        <v>#N/A</v>
      </c>
      <c r="AB5181" s="162" t="e">
        <f>VLOOKUP(T5181,Buzon!C:Z,23,FALSE)</f>
        <v>#N/A</v>
      </c>
      <c r="AC5181" s="162" t="e">
        <f>VLOOKUP(T5181,Buzon!C:Z,24,FALSE)</f>
        <v>#N/A</v>
      </c>
      <c r="AD5181" s="146">
        <f>+H5181</f>
        <v>338</v>
      </c>
      <c r="AE5181" s="150">
        <v>8139649</v>
      </c>
    </row>
    <row r="5182" spans="1:31" s="150" customFormat="1" ht="12" customHeight="1" x14ac:dyDescent="0.25">
      <c r="A5182" s="151" t="s">
        <v>12499</v>
      </c>
      <c r="B5182" s="164" t="s">
        <v>9662</v>
      </c>
      <c r="C5182" s="164" t="s">
        <v>12768</v>
      </c>
      <c r="D5182" s="164">
        <v>6</v>
      </c>
      <c r="E5182" s="164" t="s">
        <v>12867</v>
      </c>
      <c r="F5182" s="164" t="s">
        <v>25</v>
      </c>
      <c r="G5182" s="151" t="s">
        <v>26</v>
      </c>
      <c r="H5182" s="156">
        <v>338</v>
      </c>
      <c r="I5182" s="151" t="s">
        <v>27</v>
      </c>
      <c r="J5182" s="164">
        <v>27701427667</v>
      </c>
      <c r="K5182" s="164" t="s">
        <v>12868</v>
      </c>
      <c r="L5182" s="151" t="s">
        <v>31</v>
      </c>
      <c r="M5182" s="164" t="s">
        <v>31</v>
      </c>
      <c r="N5182" s="164" t="s">
        <v>12503</v>
      </c>
      <c r="O5182" s="164">
        <v>13668</v>
      </c>
      <c r="P5182" s="149">
        <v>44417.347696759258</v>
      </c>
      <c r="Q5182" s="149">
        <v>44417.25545138889</v>
      </c>
      <c r="R5182" s="168">
        <v>176</v>
      </c>
      <c r="S5182" s="151">
        <v>346265781</v>
      </c>
      <c r="T5182" s="153">
        <v>1.3668090821082E+16</v>
      </c>
      <c r="U5182" s="151" t="s">
        <v>32</v>
      </c>
      <c r="V5182" s="151"/>
      <c r="W5182" s="164" t="s">
        <v>13033</v>
      </c>
      <c r="X5182" s="36">
        <v>5913</v>
      </c>
      <c r="Y5182" s="24" t="e">
        <f>VLOOKUP(T5182,Buzon!C:C,1,FALSE)</f>
        <v>#N/A</v>
      </c>
      <c r="Z5182" s="13" t="e">
        <f>VLOOKUP(T5182,Buzon!C:Z,21,FALSE)</f>
        <v>#N/A</v>
      </c>
      <c r="AA5182" s="162" t="e">
        <f>VLOOKUP(T5182,Buzon!C:Z,22,FALSE)</f>
        <v>#N/A</v>
      </c>
      <c r="AB5182" s="162" t="e">
        <f>VLOOKUP(T5182,Buzon!C:Z,23,FALSE)</f>
        <v>#N/A</v>
      </c>
      <c r="AC5182" s="162" t="e">
        <f>VLOOKUP(T5182,Buzon!C:Z,24,FALSE)</f>
        <v>#N/A</v>
      </c>
      <c r="AD5182" s="146">
        <f>+H5182</f>
        <v>338</v>
      </c>
      <c r="AE5182" s="150">
        <v>8139649</v>
      </c>
    </row>
    <row r="5183" spans="1:31" s="150" customFormat="1" ht="12" customHeight="1" x14ac:dyDescent="0.25">
      <c r="A5183" s="151" t="s">
        <v>12499</v>
      </c>
      <c r="B5183" s="164" t="s">
        <v>9668</v>
      </c>
      <c r="C5183" s="164" t="s">
        <v>12869</v>
      </c>
      <c r="D5183" s="164">
        <v>5</v>
      </c>
      <c r="E5183" s="164" t="s">
        <v>6721</v>
      </c>
      <c r="F5183" s="164" t="s">
        <v>71</v>
      </c>
      <c r="G5183" s="151" t="s">
        <v>26</v>
      </c>
      <c r="H5183" s="156">
        <v>169</v>
      </c>
      <c r="I5183" s="151" t="s">
        <v>27</v>
      </c>
      <c r="J5183" s="164">
        <v>27701427698</v>
      </c>
      <c r="K5183" s="164" t="s">
        <v>12870</v>
      </c>
      <c r="L5183" s="151" t="s">
        <v>31</v>
      </c>
      <c r="M5183" s="164" t="s">
        <v>31</v>
      </c>
      <c r="N5183" s="164" t="s">
        <v>12520</v>
      </c>
      <c r="O5183" s="164">
        <v>11094</v>
      </c>
      <c r="P5183" s="149">
        <v>44417.375949074078</v>
      </c>
      <c r="Q5183" s="149">
        <v>44417.208819444444</v>
      </c>
      <c r="R5183" s="168">
        <v>40051</v>
      </c>
      <c r="S5183" s="151">
        <v>346281727</v>
      </c>
      <c r="T5183" s="153">
        <v>1.109409082109E+16</v>
      </c>
      <c r="U5183" s="151" t="s">
        <v>32</v>
      </c>
      <c r="V5183" s="151"/>
      <c r="W5183" s="164" t="s">
        <v>13033</v>
      </c>
      <c r="X5183" s="36">
        <v>5913</v>
      </c>
      <c r="Y5183" s="24" t="e">
        <f>VLOOKUP(T5183,Buzon!C:C,1,FALSE)</f>
        <v>#N/A</v>
      </c>
      <c r="Z5183" s="13" t="e">
        <f>VLOOKUP(T5183,Buzon!C:Z,21,FALSE)</f>
        <v>#N/A</v>
      </c>
      <c r="AA5183" s="162" t="e">
        <f>VLOOKUP(T5183,Buzon!C:Z,22,FALSE)</f>
        <v>#N/A</v>
      </c>
      <c r="AB5183" s="162" t="e">
        <f>VLOOKUP(T5183,Buzon!C:Z,23,FALSE)</f>
        <v>#N/A</v>
      </c>
      <c r="AC5183" s="162" t="e">
        <f>VLOOKUP(T5183,Buzon!C:Z,24,FALSE)</f>
        <v>#N/A</v>
      </c>
      <c r="AD5183" s="146">
        <f>+H5183</f>
        <v>169</v>
      </c>
      <c r="AE5183" s="150">
        <v>8139649</v>
      </c>
    </row>
    <row r="5184" spans="1:31" s="150" customFormat="1" ht="12" customHeight="1" x14ac:dyDescent="0.25">
      <c r="A5184" s="151" t="s">
        <v>12499</v>
      </c>
      <c r="B5184" s="164" t="s">
        <v>9662</v>
      </c>
      <c r="C5184" s="164" t="s">
        <v>12725</v>
      </c>
      <c r="D5184" s="164">
        <v>25</v>
      </c>
      <c r="E5184" s="164" t="s">
        <v>12871</v>
      </c>
      <c r="F5184" s="164" t="s">
        <v>71</v>
      </c>
      <c r="G5184" s="151" t="s">
        <v>26</v>
      </c>
      <c r="H5184" s="156">
        <v>169</v>
      </c>
      <c r="I5184" s="151" t="s">
        <v>27</v>
      </c>
      <c r="J5184" s="164">
        <v>27701427754</v>
      </c>
      <c r="K5184" s="164" t="s">
        <v>12872</v>
      </c>
      <c r="L5184" s="151" t="s">
        <v>31</v>
      </c>
      <c r="M5184" s="164" t="s">
        <v>31</v>
      </c>
      <c r="N5184" s="164" t="s">
        <v>12520</v>
      </c>
      <c r="O5184" s="164">
        <v>13668</v>
      </c>
      <c r="P5184" s="149">
        <v>44417.417060185187</v>
      </c>
      <c r="Q5184" s="149">
        <v>44417.25545138889</v>
      </c>
      <c r="R5184" s="168">
        <v>402091</v>
      </c>
      <c r="S5184" s="151">
        <v>346315467</v>
      </c>
      <c r="T5184" s="153">
        <v>1.36680908211E+16</v>
      </c>
      <c r="U5184" s="151" t="s">
        <v>32</v>
      </c>
      <c r="V5184" s="151"/>
      <c r="W5184" s="164" t="s">
        <v>13033</v>
      </c>
      <c r="X5184" s="36">
        <v>5913</v>
      </c>
      <c r="Y5184" s="24" t="e">
        <f>VLOOKUP(T5184,Buzon!C:C,1,FALSE)</f>
        <v>#N/A</v>
      </c>
      <c r="Z5184" s="13" t="e">
        <f>VLOOKUP(T5184,Buzon!C:Z,21,FALSE)</f>
        <v>#N/A</v>
      </c>
      <c r="AA5184" s="162" t="e">
        <f>VLOOKUP(T5184,Buzon!C:Z,22,FALSE)</f>
        <v>#N/A</v>
      </c>
      <c r="AB5184" s="162" t="e">
        <f>VLOOKUP(T5184,Buzon!C:Z,23,FALSE)</f>
        <v>#N/A</v>
      </c>
      <c r="AC5184" s="162" t="e">
        <f>VLOOKUP(T5184,Buzon!C:Z,24,FALSE)</f>
        <v>#N/A</v>
      </c>
      <c r="AD5184" s="146">
        <f>+H5184</f>
        <v>169</v>
      </c>
      <c r="AE5184" s="150">
        <v>8139649</v>
      </c>
    </row>
    <row r="5185" spans="1:31" s="150" customFormat="1" ht="12" customHeight="1" x14ac:dyDescent="0.25">
      <c r="A5185" s="151" t="s">
        <v>12499</v>
      </c>
      <c r="B5185" s="164" t="s">
        <v>9662</v>
      </c>
      <c r="C5185" s="164" t="s">
        <v>12873</v>
      </c>
      <c r="D5185" s="164">
        <v>30</v>
      </c>
      <c r="E5185" s="164" t="s">
        <v>12871</v>
      </c>
      <c r="F5185" s="164" t="s">
        <v>71</v>
      </c>
      <c r="G5185" s="151" t="s">
        <v>26</v>
      </c>
      <c r="H5185" s="156">
        <v>169</v>
      </c>
      <c r="I5185" s="151" t="s">
        <v>27</v>
      </c>
      <c r="J5185" s="164">
        <v>27701427757</v>
      </c>
      <c r="K5185" s="164" t="s">
        <v>12874</v>
      </c>
      <c r="L5185" s="151" t="s">
        <v>31</v>
      </c>
      <c r="M5185" s="164" t="s">
        <v>12520</v>
      </c>
      <c r="N5185" s="164" t="s">
        <v>31</v>
      </c>
      <c r="O5185" s="164">
        <v>13668</v>
      </c>
      <c r="P5185" s="149">
        <v>44417.41846064815</v>
      </c>
      <c r="Q5185" s="149">
        <v>44417.25545138889</v>
      </c>
      <c r="R5185" s="168">
        <v>415364</v>
      </c>
      <c r="S5185" s="151">
        <v>346316640</v>
      </c>
      <c r="T5185" s="153">
        <v>1.36680908211001E+16</v>
      </c>
      <c r="U5185" s="151" t="s">
        <v>32</v>
      </c>
      <c r="V5185" s="151"/>
      <c r="W5185" s="164" t="s">
        <v>13033</v>
      </c>
      <c r="X5185" s="36">
        <v>5913</v>
      </c>
      <c r="Y5185" s="24" t="e">
        <f>VLOOKUP(T5185,Buzon!C:C,1,FALSE)</f>
        <v>#N/A</v>
      </c>
      <c r="Z5185" s="13" t="e">
        <f>VLOOKUP(T5185,Buzon!C:Z,21,FALSE)</f>
        <v>#N/A</v>
      </c>
      <c r="AA5185" s="162" t="e">
        <f>VLOOKUP(T5185,Buzon!C:Z,22,FALSE)</f>
        <v>#N/A</v>
      </c>
      <c r="AB5185" s="162" t="e">
        <f>VLOOKUP(T5185,Buzon!C:Z,23,FALSE)</f>
        <v>#N/A</v>
      </c>
      <c r="AC5185" s="162" t="e">
        <f>VLOOKUP(T5185,Buzon!C:Z,24,FALSE)</f>
        <v>#N/A</v>
      </c>
      <c r="AD5185" s="146">
        <f>+H5185</f>
        <v>169</v>
      </c>
      <c r="AE5185" s="150">
        <v>8139649</v>
      </c>
    </row>
    <row r="5186" spans="1:31" s="150" customFormat="1" ht="12" customHeight="1" x14ac:dyDescent="0.25">
      <c r="A5186" s="151" t="s">
        <v>12499</v>
      </c>
      <c r="B5186" s="164" t="s">
        <v>9662</v>
      </c>
      <c r="C5186" s="164" t="s">
        <v>12875</v>
      </c>
      <c r="D5186" s="164">
        <v>19</v>
      </c>
      <c r="E5186" s="164" t="s">
        <v>12876</v>
      </c>
      <c r="F5186" s="164" t="s">
        <v>71</v>
      </c>
      <c r="G5186" s="151" t="s">
        <v>26</v>
      </c>
      <c r="H5186" s="156">
        <v>169</v>
      </c>
      <c r="I5186" s="151" t="s">
        <v>27</v>
      </c>
      <c r="J5186" s="164">
        <v>27701427788</v>
      </c>
      <c r="K5186" s="164" t="s">
        <v>12877</v>
      </c>
      <c r="L5186" s="151" t="s">
        <v>31</v>
      </c>
      <c r="M5186" s="164" t="s">
        <v>31</v>
      </c>
      <c r="N5186" s="164" t="s">
        <v>12520</v>
      </c>
      <c r="O5186" s="164">
        <v>13668</v>
      </c>
      <c r="P5186" s="149">
        <v>44417.436574074076</v>
      </c>
      <c r="Q5186" s="149">
        <v>44417.25545138889</v>
      </c>
      <c r="R5186" s="168">
        <v>16247</v>
      </c>
      <c r="S5186" s="151">
        <v>346335024</v>
      </c>
      <c r="T5186" s="153">
        <v>1.36680908211028E+16</v>
      </c>
      <c r="U5186" s="151" t="s">
        <v>32</v>
      </c>
      <c r="V5186" s="151"/>
      <c r="W5186" s="164" t="s">
        <v>13033</v>
      </c>
      <c r="X5186" s="36">
        <v>5913</v>
      </c>
      <c r="Y5186" s="24" t="e">
        <f>VLOOKUP(T5186,Buzon!C:C,1,FALSE)</f>
        <v>#N/A</v>
      </c>
      <c r="Z5186" s="13" t="e">
        <f>VLOOKUP(T5186,Buzon!C:Z,21,FALSE)</f>
        <v>#N/A</v>
      </c>
      <c r="AA5186" s="162" t="e">
        <f>VLOOKUP(T5186,Buzon!C:Z,22,FALSE)</f>
        <v>#N/A</v>
      </c>
      <c r="AB5186" s="162" t="e">
        <f>VLOOKUP(T5186,Buzon!C:Z,23,FALSE)</f>
        <v>#N/A</v>
      </c>
      <c r="AC5186" s="162" t="e">
        <f>VLOOKUP(T5186,Buzon!C:Z,24,FALSE)</f>
        <v>#N/A</v>
      </c>
      <c r="AD5186" s="146">
        <f>+H5186</f>
        <v>169</v>
      </c>
      <c r="AE5186" s="150">
        <v>8139649</v>
      </c>
    </row>
    <row r="5187" spans="1:31" s="150" customFormat="1" ht="12" customHeight="1" x14ac:dyDescent="0.25">
      <c r="A5187" s="151" t="s">
        <v>12499</v>
      </c>
      <c r="B5187" s="164" t="s">
        <v>9668</v>
      </c>
      <c r="C5187" s="164" t="s">
        <v>12778</v>
      </c>
      <c r="D5187" s="164">
        <v>32</v>
      </c>
      <c r="E5187" s="164" t="s">
        <v>7332</v>
      </c>
      <c r="F5187" s="164" t="s">
        <v>25</v>
      </c>
      <c r="G5187" s="151" t="s">
        <v>26</v>
      </c>
      <c r="H5187" s="156">
        <v>270</v>
      </c>
      <c r="I5187" s="151" t="s">
        <v>27</v>
      </c>
      <c r="J5187" s="164">
        <v>27701427851</v>
      </c>
      <c r="K5187" s="164" t="s">
        <v>12878</v>
      </c>
      <c r="L5187" s="151" t="s">
        <v>31</v>
      </c>
      <c r="M5187" s="164" t="s">
        <v>31</v>
      </c>
      <c r="N5187" s="164" t="s">
        <v>12503</v>
      </c>
      <c r="O5187" s="164">
        <v>11094</v>
      </c>
      <c r="P5187" s="149">
        <v>44417.49554398148</v>
      </c>
      <c r="Q5187" s="149">
        <v>44417.208819444444</v>
      </c>
      <c r="R5187" s="168">
        <v>439</v>
      </c>
      <c r="S5187" s="151">
        <v>346404480</v>
      </c>
      <c r="T5187" s="153">
        <v>1.10940908211153E+16</v>
      </c>
      <c r="U5187" s="151" t="s">
        <v>32</v>
      </c>
      <c r="V5187" s="151"/>
      <c r="W5187" s="164" t="s">
        <v>13033</v>
      </c>
      <c r="X5187" s="36">
        <v>5913</v>
      </c>
      <c r="Y5187" s="24" t="e">
        <f>VLOOKUP(T5187,Buzon!C:C,1,FALSE)</f>
        <v>#N/A</v>
      </c>
      <c r="Z5187" s="13" t="e">
        <f>VLOOKUP(T5187,Buzon!C:Z,21,FALSE)</f>
        <v>#N/A</v>
      </c>
      <c r="AA5187" s="162" t="e">
        <f>VLOOKUP(T5187,Buzon!C:Z,22,FALSE)</f>
        <v>#N/A</v>
      </c>
      <c r="AB5187" s="162" t="e">
        <f>VLOOKUP(T5187,Buzon!C:Z,23,FALSE)</f>
        <v>#N/A</v>
      </c>
      <c r="AC5187" s="162" t="e">
        <f>VLOOKUP(T5187,Buzon!C:Z,24,FALSE)</f>
        <v>#N/A</v>
      </c>
      <c r="AD5187" s="146">
        <f>+H5187</f>
        <v>270</v>
      </c>
      <c r="AE5187" s="150">
        <v>8139649</v>
      </c>
    </row>
    <row r="5188" spans="1:31" s="150" customFormat="1" ht="12" customHeight="1" x14ac:dyDescent="0.25">
      <c r="A5188" s="151" t="s">
        <v>12499</v>
      </c>
      <c r="B5188" s="164" t="s">
        <v>9668</v>
      </c>
      <c r="C5188" s="164" t="s">
        <v>12879</v>
      </c>
      <c r="D5188" s="164">
        <v>32</v>
      </c>
      <c r="E5188" s="164" t="s">
        <v>7332</v>
      </c>
      <c r="F5188" s="164" t="s">
        <v>25</v>
      </c>
      <c r="G5188" s="151" t="s">
        <v>26</v>
      </c>
      <c r="H5188" s="156">
        <v>270</v>
      </c>
      <c r="I5188" s="151" t="s">
        <v>27</v>
      </c>
      <c r="J5188" s="164">
        <v>27701427852</v>
      </c>
      <c r="K5188" s="164" t="s">
        <v>12880</v>
      </c>
      <c r="L5188" s="151" t="s">
        <v>31</v>
      </c>
      <c r="M5188" s="164" t="s">
        <v>12503</v>
      </c>
      <c r="N5188" s="164" t="s">
        <v>31</v>
      </c>
      <c r="O5188" s="164">
        <v>11094</v>
      </c>
      <c r="P5188" s="149">
        <v>44417.496354166666</v>
      </c>
      <c r="Q5188" s="149">
        <v>44417.208819444444</v>
      </c>
      <c r="R5188" s="168">
        <v>440</v>
      </c>
      <c r="S5188" s="151">
        <v>346405504</v>
      </c>
      <c r="T5188" s="153">
        <v>1.10940908211154E+16</v>
      </c>
      <c r="U5188" s="151" t="s">
        <v>32</v>
      </c>
      <c r="V5188" s="151"/>
      <c r="W5188" s="164" t="s">
        <v>13033</v>
      </c>
      <c r="X5188" s="36">
        <v>5913</v>
      </c>
      <c r="Y5188" s="24" t="e">
        <f>VLOOKUP(T5188,Buzon!C:C,1,FALSE)</f>
        <v>#N/A</v>
      </c>
      <c r="Z5188" s="13" t="e">
        <f>VLOOKUP(T5188,Buzon!C:Z,21,FALSE)</f>
        <v>#N/A</v>
      </c>
      <c r="AA5188" s="162" t="e">
        <f>VLOOKUP(T5188,Buzon!C:Z,22,FALSE)</f>
        <v>#N/A</v>
      </c>
      <c r="AB5188" s="162" t="e">
        <f>VLOOKUP(T5188,Buzon!C:Z,23,FALSE)</f>
        <v>#N/A</v>
      </c>
      <c r="AC5188" s="162" t="e">
        <f>VLOOKUP(T5188,Buzon!C:Z,24,FALSE)</f>
        <v>#N/A</v>
      </c>
      <c r="AD5188" s="146">
        <f>+H5188</f>
        <v>270</v>
      </c>
      <c r="AE5188" s="150">
        <v>8139649</v>
      </c>
    </row>
    <row r="5189" spans="1:31" s="150" customFormat="1" ht="12" customHeight="1" x14ac:dyDescent="0.25">
      <c r="A5189" s="151" t="s">
        <v>12499</v>
      </c>
      <c r="B5189" s="164" t="s">
        <v>9662</v>
      </c>
      <c r="C5189" s="164" t="s">
        <v>12881</v>
      </c>
      <c r="D5189" s="164">
        <v>22</v>
      </c>
      <c r="E5189" s="164" t="s">
        <v>12882</v>
      </c>
      <c r="F5189" s="164" t="s">
        <v>219</v>
      </c>
      <c r="G5189" s="151" t="s">
        <v>26</v>
      </c>
      <c r="H5189" s="156">
        <v>169</v>
      </c>
      <c r="I5189" s="151" t="s">
        <v>27</v>
      </c>
      <c r="J5189" s="164">
        <v>27701427879</v>
      </c>
      <c r="K5189" s="164" t="s">
        <v>12883</v>
      </c>
      <c r="L5189" s="151" t="s">
        <v>31</v>
      </c>
      <c r="M5189" s="164" t="s">
        <v>31</v>
      </c>
      <c r="N5189" s="164" t="s">
        <v>12503</v>
      </c>
      <c r="O5189" s="164">
        <v>13668</v>
      </c>
      <c r="P5189" s="149">
        <v>44417.519386574073</v>
      </c>
      <c r="Q5189" s="149">
        <v>44417.25545138889</v>
      </c>
      <c r="R5189" s="168">
        <v>676368</v>
      </c>
      <c r="S5189" s="151">
        <v>346492985</v>
      </c>
      <c r="T5189" s="153">
        <v>1.36680908211227E+16</v>
      </c>
      <c r="U5189" s="151" t="s">
        <v>32</v>
      </c>
      <c r="V5189" s="151"/>
      <c r="W5189" s="164" t="s">
        <v>13033</v>
      </c>
      <c r="X5189" s="36">
        <v>5913</v>
      </c>
      <c r="Y5189" s="24" t="e">
        <f>VLOOKUP(T5189,Buzon!C:C,1,FALSE)</f>
        <v>#N/A</v>
      </c>
      <c r="Z5189" s="13" t="e">
        <f>VLOOKUP(T5189,Buzon!C:Z,21,FALSE)</f>
        <v>#N/A</v>
      </c>
      <c r="AA5189" s="162" t="e">
        <f>VLOOKUP(T5189,Buzon!C:Z,22,FALSE)</f>
        <v>#N/A</v>
      </c>
      <c r="AB5189" s="162" t="e">
        <f>VLOOKUP(T5189,Buzon!C:Z,23,FALSE)</f>
        <v>#N/A</v>
      </c>
      <c r="AC5189" s="162" t="e">
        <f>VLOOKUP(T5189,Buzon!C:Z,24,FALSE)</f>
        <v>#N/A</v>
      </c>
      <c r="AD5189" s="146">
        <f>+H5189</f>
        <v>169</v>
      </c>
      <c r="AE5189" s="150">
        <v>8139649</v>
      </c>
    </row>
    <row r="5190" spans="1:31" s="150" customFormat="1" ht="12" customHeight="1" x14ac:dyDescent="0.25">
      <c r="A5190" s="151" t="s">
        <v>12499</v>
      </c>
      <c r="B5190" s="164" t="s">
        <v>9668</v>
      </c>
      <c r="C5190" s="164" t="s">
        <v>12884</v>
      </c>
      <c r="D5190" s="164">
        <v>11</v>
      </c>
      <c r="E5190" s="164" t="s">
        <v>12885</v>
      </c>
      <c r="F5190" s="164" t="s">
        <v>71</v>
      </c>
      <c r="G5190" s="151" t="s">
        <v>26</v>
      </c>
      <c r="H5190" s="156">
        <v>169</v>
      </c>
      <c r="I5190" s="151" t="s">
        <v>27</v>
      </c>
      <c r="J5190" s="164">
        <v>27701427888</v>
      </c>
      <c r="K5190" s="164" t="s">
        <v>12886</v>
      </c>
      <c r="L5190" s="151" t="s">
        <v>31</v>
      </c>
      <c r="M5190" s="164" t="s">
        <v>31</v>
      </c>
      <c r="N5190" s="164" t="s">
        <v>12520</v>
      </c>
      <c r="O5190" s="164">
        <v>11094</v>
      </c>
      <c r="P5190" s="149">
        <v>44417.526666666665</v>
      </c>
      <c r="Q5190" s="149">
        <v>44417.208819444444</v>
      </c>
      <c r="R5190" s="168">
        <v>415177</v>
      </c>
      <c r="S5190" s="151">
        <v>346499592</v>
      </c>
      <c r="T5190" s="153">
        <v>1.10940908211238E+16</v>
      </c>
      <c r="U5190" s="151" t="s">
        <v>32</v>
      </c>
      <c r="V5190" s="151"/>
      <c r="W5190" s="164" t="s">
        <v>13033</v>
      </c>
      <c r="X5190" s="36">
        <v>5913</v>
      </c>
      <c r="Y5190" s="24" t="e">
        <f>VLOOKUP(T5190,Buzon!C:C,1,FALSE)</f>
        <v>#N/A</v>
      </c>
      <c r="Z5190" s="13" t="e">
        <f>VLOOKUP(T5190,Buzon!C:Z,21,FALSE)</f>
        <v>#N/A</v>
      </c>
      <c r="AA5190" s="162" t="e">
        <f>VLOOKUP(T5190,Buzon!C:Z,22,FALSE)</f>
        <v>#N/A</v>
      </c>
      <c r="AB5190" s="162" t="e">
        <f>VLOOKUP(T5190,Buzon!C:Z,23,FALSE)</f>
        <v>#N/A</v>
      </c>
      <c r="AC5190" s="162" t="e">
        <f>VLOOKUP(T5190,Buzon!C:Z,24,FALSE)</f>
        <v>#N/A</v>
      </c>
      <c r="AD5190" s="146">
        <f>+H5190</f>
        <v>169</v>
      </c>
      <c r="AE5190" s="150">
        <v>8139649</v>
      </c>
    </row>
    <row r="5191" spans="1:31" s="150" customFormat="1" ht="12" customHeight="1" x14ac:dyDescent="0.25">
      <c r="A5191" s="151" t="s">
        <v>12499</v>
      </c>
      <c r="B5191" s="164" t="s">
        <v>9662</v>
      </c>
      <c r="C5191" s="164" t="s">
        <v>12806</v>
      </c>
      <c r="D5191" s="164">
        <v>7</v>
      </c>
      <c r="E5191" s="164" t="s">
        <v>12887</v>
      </c>
      <c r="F5191" s="164" t="s">
        <v>71</v>
      </c>
      <c r="G5191" s="151" t="s">
        <v>26</v>
      </c>
      <c r="H5191" s="156">
        <v>169</v>
      </c>
      <c r="I5191" s="151" t="s">
        <v>27</v>
      </c>
      <c r="J5191" s="164">
        <v>27701427913</v>
      </c>
      <c r="K5191" s="164" t="s">
        <v>12888</v>
      </c>
      <c r="L5191" s="151" t="s">
        <v>31</v>
      </c>
      <c r="M5191" s="164" t="s">
        <v>31</v>
      </c>
      <c r="N5191" s="164" t="s">
        <v>12520</v>
      </c>
      <c r="O5191" s="164">
        <v>13668</v>
      </c>
      <c r="P5191" s="149">
        <v>44417.552662037036</v>
      </c>
      <c r="Q5191" s="149">
        <v>44417.25545138889</v>
      </c>
      <c r="R5191" s="168">
        <v>7170</v>
      </c>
      <c r="S5191" s="151">
        <v>346784026</v>
      </c>
      <c r="T5191" s="153">
        <v>1.36680908211315E+16</v>
      </c>
      <c r="U5191" s="151" t="s">
        <v>32</v>
      </c>
      <c r="V5191" s="151"/>
      <c r="W5191" s="164" t="s">
        <v>13033</v>
      </c>
      <c r="X5191" s="36">
        <v>5913</v>
      </c>
      <c r="Y5191" s="24" t="e">
        <f>VLOOKUP(T5191,Buzon!C:C,1,FALSE)</f>
        <v>#N/A</v>
      </c>
      <c r="Z5191" s="13" t="e">
        <f>VLOOKUP(T5191,Buzon!C:Z,21,FALSE)</f>
        <v>#N/A</v>
      </c>
      <c r="AA5191" s="162" t="e">
        <f>VLOOKUP(T5191,Buzon!C:Z,22,FALSE)</f>
        <v>#N/A</v>
      </c>
      <c r="AB5191" s="162" t="e">
        <f>VLOOKUP(T5191,Buzon!C:Z,23,FALSE)</f>
        <v>#N/A</v>
      </c>
      <c r="AC5191" s="162" t="e">
        <f>VLOOKUP(T5191,Buzon!C:Z,24,FALSE)</f>
        <v>#N/A</v>
      </c>
      <c r="AD5191" s="146">
        <f>+H5191</f>
        <v>169</v>
      </c>
      <c r="AE5191" s="150">
        <v>8139649</v>
      </c>
    </row>
    <row r="5192" spans="1:31" s="150" customFormat="1" ht="12" customHeight="1" x14ac:dyDescent="0.25">
      <c r="A5192" s="151" t="s">
        <v>12499</v>
      </c>
      <c r="B5192" s="164" t="s">
        <v>9662</v>
      </c>
      <c r="C5192" s="164" t="s">
        <v>12889</v>
      </c>
      <c r="D5192" s="164">
        <v>19</v>
      </c>
      <c r="E5192" s="164" t="s">
        <v>12890</v>
      </c>
      <c r="F5192" s="164" t="s">
        <v>71</v>
      </c>
      <c r="G5192" s="151" t="s">
        <v>26</v>
      </c>
      <c r="H5192" s="156">
        <v>169</v>
      </c>
      <c r="I5192" s="151" t="s">
        <v>27</v>
      </c>
      <c r="J5192" s="164">
        <v>27701428009</v>
      </c>
      <c r="K5192" s="164" t="s">
        <v>12891</v>
      </c>
      <c r="L5192" s="151" t="s">
        <v>31</v>
      </c>
      <c r="M5192" s="164" t="s">
        <v>31</v>
      </c>
      <c r="N5192" s="164" t="s">
        <v>12503</v>
      </c>
      <c r="O5192" s="164">
        <v>11986</v>
      </c>
      <c r="P5192" s="149">
        <v>44417.608217592591</v>
      </c>
      <c r="Q5192" s="149">
        <v>44417.583449074074</v>
      </c>
      <c r="R5192" s="168">
        <v>56001</v>
      </c>
      <c r="S5192" s="151">
        <v>346866494</v>
      </c>
      <c r="T5192" s="153">
        <v>1.19860908211435E+16</v>
      </c>
      <c r="U5192" s="151" t="s">
        <v>32</v>
      </c>
      <c r="V5192" s="151"/>
      <c r="W5192" s="164" t="s">
        <v>13033</v>
      </c>
      <c r="X5192" s="36">
        <v>5913</v>
      </c>
      <c r="Y5192" s="24" t="e">
        <f>VLOOKUP(T5192,Buzon!C:C,1,FALSE)</f>
        <v>#N/A</v>
      </c>
      <c r="Z5192" s="13" t="e">
        <f>VLOOKUP(T5192,Buzon!C:Z,21,FALSE)</f>
        <v>#N/A</v>
      </c>
      <c r="AA5192" s="162" t="e">
        <f>VLOOKUP(T5192,Buzon!C:Z,22,FALSE)</f>
        <v>#N/A</v>
      </c>
      <c r="AB5192" s="162" t="e">
        <f>VLOOKUP(T5192,Buzon!C:Z,23,FALSE)</f>
        <v>#N/A</v>
      </c>
      <c r="AC5192" s="162" t="e">
        <f>VLOOKUP(T5192,Buzon!C:Z,24,FALSE)</f>
        <v>#N/A</v>
      </c>
      <c r="AD5192" s="146">
        <f>+H5192</f>
        <v>169</v>
      </c>
      <c r="AE5192" s="150">
        <v>8139649</v>
      </c>
    </row>
    <row r="5193" spans="1:31" s="150" customFormat="1" ht="12" customHeight="1" x14ac:dyDescent="0.25">
      <c r="A5193" s="151" t="s">
        <v>12499</v>
      </c>
      <c r="B5193" s="164" t="s">
        <v>9662</v>
      </c>
      <c r="C5193" s="164" t="s">
        <v>12892</v>
      </c>
      <c r="D5193" s="164">
        <v>7</v>
      </c>
      <c r="E5193" s="164" t="s">
        <v>12793</v>
      </c>
      <c r="F5193" s="164" t="s">
        <v>71</v>
      </c>
      <c r="G5193" s="151" t="s">
        <v>26</v>
      </c>
      <c r="H5193" s="156">
        <v>169</v>
      </c>
      <c r="I5193" s="151" t="s">
        <v>296</v>
      </c>
      <c r="J5193" s="164">
        <v>27701428014</v>
      </c>
      <c r="K5193" s="164" t="s">
        <v>12893</v>
      </c>
      <c r="L5193" s="151" t="s">
        <v>31</v>
      </c>
      <c r="M5193" s="164" t="s">
        <v>31</v>
      </c>
      <c r="N5193" s="164" t="s">
        <v>12503</v>
      </c>
      <c r="O5193" s="164">
        <v>11986</v>
      </c>
      <c r="P5193" s="149">
        <v>44417.6094212963</v>
      </c>
      <c r="Q5193" s="149">
        <v>44417.583449074074</v>
      </c>
      <c r="R5193" s="168">
        <v>27701427205</v>
      </c>
      <c r="S5193" s="151">
        <v>345818298</v>
      </c>
      <c r="T5193" s="153">
        <v>1.36680808211414E+16</v>
      </c>
      <c r="U5193" s="151" t="s">
        <v>32</v>
      </c>
      <c r="Y5193" s="24">
        <f>VLOOKUP(T5193,Buzon!C:C,1,FALSE)</f>
        <v>1.36680808211414E+16</v>
      </c>
      <c r="Z5193" s="13" t="str">
        <f>VLOOKUP(T5193,Buzon!C:Z,21,FALSE)</f>
        <v>AFIL.-008139649</v>
      </c>
      <c r="AA5193" s="162">
        <f>VLOOKUP(T5193,Buzon!C:Z,22,FALSE)</f>
        <v>219790.5</v>
      </c>
      <c r="AB5193" s="162">
        <f>VLOOKUP(T5193,Buzon!C:Z,23,FALSE)</f>
        <v>9082021</v>
      </c>
      <c r="AC5193" s="162" t="str">
        <f>VLOOKUP(T5193,Buzon!C:Z,24,FALSE)</f>
        <v>SANTANDER_3550</v>
      </c>
      <c r="AD5193" s="146"/>
      <c r="AE5193" s="150" t="e">
        <v>#N/A</v>
      </c>
    </row>
    <row r="5194" spans="1:31" s="150" customFormat="1" ht="12" customHeight="1" x14ac:dyDescent="0.25">
      <c r="A5194" s="151" t="s">
        <v>12499</v>
      </c>
      <c r="B5194" s="164" t="s">
        <v>9668</v>
      </c>
      <c r="C5194" s="164" t="s">
        <v>12778</v>
      </c>
      <c r="D5194" s="164">
        <v>8</v>
      </c>
      <c r="E5194" s="164" t="s">
        <v>12894</v>
      </c>
      <c r="F5194" s="164" t="s">
        <v>25</v>
      </c>
      <c r="G5194" s="151" t="s">
        <v>26</v>
      </c>
      <c r="H5194" s="156">
        <v>270</v>
      </c>
      <c r="I5194" s="151" t="s">
        <v>27</v>
      </c>
      <c r="J5194" s="164">
        <v>27701428111</v>
      </c>
      <c r="K5194" s="164" t="s">
        <v>12895</v>
      </c>
      <c r="L5194" s="151" t="s">
        <v>31</v>
      </c>
      <c r="M5194" s="164" t="s">
        <v>31</v>
      </c>
      <c r="N5194" s="164" t="s">
        <v>12503</v>
      </c>
      <c r="O5194" s="164">
        <v>11155</v>
      </c>
      <c r="P5194" s="149">
        <v>44417.718715277777</v>
      </c>
      <c r="Q5194" s="149">
        <v>44417.532905092594</v>
      </c>
      <c r="R5194" s="168">
        <v>615001</v>
      </c>
      <c r="S5194" s="151">
        <v>347038860</v>
      </c>
      <c r="T5194" s="153">
        <v>1.11550908211713E+16</v>
      </c>
      <c r="U5194" s="151" t="s">
        <v>32</v>
      </c>
      <c r="V5194" s="151"/>
      <c r="W5194" s="164" t="s">
        <v>13033</v>
      </c>
      <c r="X5194" s="36">
        <v>5913</v>
      </c>
      <c r="Y5194" s="24" t="e">
        <f>VLOOKUP(T5194,Buzon!C:C,1,FALSE)</f>
        <v>#N/A</v>
      </c>
      <c r="Z5194" s="13" t="e">
        <f>VLOOKUP(T5194,Buzon!C:Z,21,FALSE)</f>
        <v>#N/A</v>
      </c>
      <c r="AA5194" s="162" t="e">
        <f>VLOOKUP(T5194,Buzon!C:Z,22,FALSE)</f>
        <v>#N/A</v>
      </c>
      <c r="AB5194" s="162" t="e">
        <f>VLOOKUP(T5194,Buzon!C:Z,23,FALSE)</f>
        <v>#N/A</v>
      </c>
      <c r="AC5194" s="162" t="e">
        <f>VLOOKUP(T5194,Buzon!C:Z,24,FALSE)</f>
        <v>#N/A</v>
      </c>
      <c r="AD5194" s="146">
        <f>+H5194</f>
        <v>270</v>
      </c>
      <c r="AE5194" s="150">
        <v>8139649</v>
      </c>
    </row>
    <row r="5195" spans="1:31" s="150" customFormat="1" ht="12" customHeight="1" x14ac:dyDescent="0.25">
      <c r="A5195" s="151" t="s">
        <v>12499</v>
      </c>
      <c r="B5195" s="164" t="s">
        <v>9668</v>
      </c>
      <c r="C5195" s="164" t="s">
        <v>12896</v>
      </c>
      <c r="D5195" s="164">
        <v>1</v>
      </c>
      <c r="E5195" s="164" t="s">
        <v>12894</v>
      </c>
      <c r="F5195" s="164" t="s">
        <v>25</v>
      </c>
      <c r="G5195" s="151" t="s">
        <v>26</v>
      </c>
      <c r="H5195" s="156">
        <v>270</v>
      </c>
      <c r="I5195" s="151" t="s">
        <v>27</v>
      </c>
      <c r="J5195" s="164">
        <v>27701428112</v>
      </c>
      <c r="K5195" s="164" t="s">
        <v>12897</v>
      </c>
      <c r="L5195" s="151" t="s">
        <v>31</v>
      </c>
      <c r="M5195" s="164" t="s">
        <v>12503</v>
      </c>
      <c r="N5195" s="164" t="s">
        <v>31</v>
      </c>
      <c r="O5195" s="164">
        <v>11155</v>
      </c>
      <c r="P5195" s="149">
        <v>44417.720416666663</v>
      </c>
      <c r="Q5195" s="149">
        <v>44417.532905092594</v>
      </c>
      <c r="R5195" s="168">
        <v>637461</v>
      </c>
      <c r="S5195" s="151">
        <v>347041048</v>
      </c>
      <c r="T5195" s="153">
        <v>1.11550908211716E+16</v>
      </c>
      <c r="U5195" s="151" t="s">
        <v>32</v>
      </c>
      <c r="V5195" s="151"/>
      <c r="W5195" s="164" t="s">
        <v>13033</v>
      </c>
      <c r="X5195" s="36">
        <v>5913</v>
      </c>
      <c r="Y5195" s="24" t="e">
        <f>VLOOKUP(T5195,Buzon!C:C,1,FALSE)</f>
        <v>#N/A</v>
      </c>
      <c r="Z5195" s="13" t="e">
        <f>VLOOKUP(T5195,Buzon!C:Z,21,FALSE)</f>
        <v>#N/A</v>
      </c>
      <c r="AA5195" s="162" t="e">
        <f>VLOOKUP(T5195,Buzon!C:Z,22,FALSE)</f>
        <v>#N/A</v>
      </c>
      <c r="AB5195" s="162" t="e">
        <f>VLOOKUP(T5195,Buzon!C:Z,23,FALSE)</f>
        <v>#N/A</v>
      </c>
      <c r="AC5195" s="162" t="e">
        <f>VLOOKUP(T5195,Buzon!C:Z,24,FALSE)</f>
        <v>#N/A</v>
      </c>
      <c r="AD5195" s="146">
        <f>+H5195</f>
        <v>270</v>
      </c>
      <c r="AE5195" s="150">
        <v>8139649</v>
      </c>
    </row>
    <row r="5196" spans="1:31" s="150" customFormat="1" ht="12" customHeight="1" x14ac:dyDescent="0.25">
      <c r="A5196" s="151" t="s">
        <v>12499</v>
      </c>
      <c r="B5196" s="164" t="s">
        <v>9668</v>
      </c>
      <c r="C5196" s="164" t="s">
        <v>12806</v>
      </c>
      <c r="D5196" s="164">
        <v>5</v>
      </c>
      <c r="E5196" s="164" t="s">
        <v>12898</v>
      </c>
      <c r="F5196" s="164" t="s">
        <v>25</v>
      </c>
      <c r="G5196" s="151" t="s">
        <v>26</v>
      </c>
      <c r="H5196" s="156">
        <v>338</v>
      </c>
      <c r="I5196" s="151" t="s">
        <v>27</v>
      </c>
      <c r="J5196" s="164">
        <v>27701428129</v>
      </c>
      <c r="K5196" s="164" t="s">
        <v>12899</v>
      </c>
      <c r="L5196" s="151" t="s">
        <v>31</v>
      </c>
      <c r="M5196" s="164" t="s">
        <v>31</v>
      </c>
      <c r="N5196" s="164" t="s">
        <v>12503</v>
      </c>
      <c r="O5196" s="164">
        <v>11155</v>
      </c>
      <c r="P5196" s="149">
        <v>44417.735694444447</v>
      </c>
      <c r="Q5196" s="149">
        <v>44417.532905092594</v>
      </c>
      <c r="R5196" s="168">
        <v>847979</v>
      </c>
      <c r="S5196" s="151">
        <v>347061602</v>
      </c>
      <c r="T5196" s="153">
        <v>1.11550908211738E+16</v>
      </c>
      <c r="U5196" s="151" t="s">
        <v>32</v>
      </c>
      <c r="V5196" s="151"/>
      <c r="W5196" s="164" t="s">
        <v>13033</v>
      </c>
      <c r="X5196" s="36">
        <v>5913</v>
      </c>
      <c r="Y5196" s="24" t="e">
        <f>VLOOKUP(T5196,Buzon!C:C,1,FALSE)</f>
        <v>#N/A</v>
      </c>
      <c r="Z5196" s="13" t="e">
        <f>VLOOKUP(T5196,Buzon!C:Z,21,FALSE)</f>
        <v>#N/A</v>
      </c>
      <c r="AA5196" s="162" t="e">
        <f>VLOOKUP(T5196,Buzon!C:Z,22,FALSE)</f>
        <v>#N/A</v>
      </c>
      <c r="AB5196" s="162" t="e">
        <f>VLOOKUP(T5196,Buzon!C:Z,23,FALSE)</f>
        <v>#N/A</v>
      </c>
      <c r="AC5196" s="162" t="e">
        <f>VLOOKUP(T5196,Buzon!C:Z,24,FALSE)</f>
        <v>#N/A</v>
      </c>
      <c r="AD5196" s="146">
        <f>+H5196</f>
        <v>338</v>
      </c>
      <c r="AE5196" s="150">
        <v>8139649</v>
      </c>
    </row>
    <row r="5197" spans="1:31" s="150" customFormat="1" ht="12" customHeight="1" x14ac:dyDescent="0.25">
      <c r="A5197" s="151" t="s">
        <v>12499</v>
      </c>
      <c r="B5197" s="164" t="s">
        <v>9662</v>
      </c>
      <c r="C5197" s="164" t="s">
        <v>12609</v>
      </c>
      <c r="D5197" s="164">
        <v>9</v>
      </c>
      <c r="E5197" s="164" t="s">
        <v>12900</v>
      </c>
      <c r="F5197" s="164" t="s">
        <v>25</v>
      </c>
      <c r="G5197" s="151" t="s">
        <v>26</v>
      </c>
      <c r="H5197" s="156">
        <v>338</v>
      </c>
      <c r="I5197" s="151" t="s">
        <v>27</v>
      </c>
      <c r="J5197" s="164">
        <v>27701428155</v>
      </c>
      <c r="K5197" s="164" t="s">
        <v>12901</v>
      </c>
      <c r="L5197" s="151" t="s">
        <v>31</v>
      </c>
      <c r="M5197" s="164" t="s">
        <v>31</v>
      </c>
      <c r="N5197" s="164" t="s">
        <v>12503</v>
      </c>
      <c r="O5197" s="164">
        <v>11986</v>
      </c>
      <c r="P5197" s="149">
        <v>44417.771249999998</v>
      </c>
      <c r="Q5197" s="149">
        <v>44417.583449074074</v>
      </c>
      <c r="R5197" s="168">
        <v>577827</v>
      </c>
      <c r="S5197" s="151">
        <v>347111005</v>
      </c>
      <c r="T5197" s="153">
        <v>1.19860908211829E+16</v>
      </c>
      <c r="U5197" s="151" t="s">
        <v>32</v>
      </c>
      <c r="V5197" s="151"/>
      <c r="W5197" s="164" t="s">
        <v>13033</v>
      </c>
      <c r="X5197" s="36">
        <v>5913</v>
      </c>
      <c r="Y5197" s="24" t="e">
        <f>VLOOKUP(T5197,Buzon!C:C,1,FALSE)</f>
        <v>#N/A</v>
      </c>
      <c r="Z5197" s="13" t="e">
        <f>VLOOKUP(T5197,Buzon!C:Z,21,FALSE)</f>
        <v>#N/A</v>
      </c>
      <c r="AA5197" s="162" t="e">
        <f>VLOOKUP(T5197,Buzon!C:Z,22,FALSE)</f>
        <v>#N/A</v>
      </c>
      <c r="AB5197" s="162" t="e">
        <f>VLOOKUP(T5197,Buzon!C:Z,23,FALSE)</f>
        <v>#N/A</v>
      </c>
      <c r="AC5197" s="162" t="e">
        <f>VLOOKUP(T5197,Buzon!C:Z,24,FALSE)</f>
        <v>#N/A</v>
      </c>
      <c r="AD5197" s="146">
        <f>+H5197</f>
        <v>338</v>
      </c>
      <c r="AE5197" s="150">
        <v>8139649</v>
      </c>
    </row>
    <row r="5198" spans="1:31" s="150" customFormat="1" ht="12" customHeight="1" x14ac:dyDescent="0.25">
      <c r="A5198" s="151" t="s">
        <v>12499</v>
      </c>
      <c r="B5198" s="164" t="s">
        <v>9668</v>
      </c>
      <c r="C5198" s="164" t="s">
        <v>12902</v>
      </c>
      <c r="D5198" s="164">
        <v>7</v>
      </c>
      <c r="E5198" s="164" t="s">
        <v>12903</v>
      </c>
      <c r="F5198" s="164" t="s">
        <v>71</v>
      </c>
      <c r="G5198" s="151" t="s">
        <v>26</v>
      </c>
      <c r="H5198" s="156">
        <v>169</v>
      </c>
      <c r="I5198" s="151" t="s">
        <v>27</v>
      </c>
      <c r="J5198" s="164">
        <v>27701428158</v>
      </c>
      <c r="K5198" s="164" t="s">
        <v>12904</v>
      </c>
      <c r="L5198" s="151" t="s">
        <v>31</v>
      </c>
      <c r="M5198" s="164" t="s">
        <v>31</v>
      </c>
      <c r="N5198" s="164" t="s">
        <v>12520</v>
      </c>
      <c r="O5198" s="164">
        <v>11155</v>
      </c>
      <c r="P5198" s="149">
        <v>44417.781087962961</v>
      </c>
      <c r="Q5198" s="149">
        <v>44417.532905092594</v>
      </c>
      <c r="R5198" s="168">
        <v>1624</v>
      </c>
      <c r="S5198" s="151">
        <v>347124784</v>
      </c>
      <c r="T5198" s="153">
        <v>1.11550908211843E+16</v>
      </c>
      <c r="U5198" s="151" t="s">
        <v>32</v>
      </c>
      <c r="V5198" s="151"/>
      <c r="W5198" s="164" t="s">
        <v>13033</v>
      </c>
      <c r="X5198" s="36">
        <v>5913</v>
      </c>
      <c r="Y5198" s="24" t="e">
        <f>VLOOKUP(T5198,Buzon!C:C,1,FALSE)</f>
        <v>#N/A</v>
      </c>
      <c r="Z5198" s="13" t="e">
        <f>VLOOKUP(T5198,Buzon!C:Z,21,FALSE)</f>
        <v>#N/A</v>
      </c>
      <c r="AA5198" s="162" t="e">
        <f>VLOOKUP(T5198,Buzon!C:Z,22,FALSE)</f>
        <v>#N/A</v>
      </c>
      <c r="AB5198" s="162" t="e">
        <f>VLOOKUP(T5198,Buzon!C:Z,23,FALSE)</f>
        <v>#N/A</v>
      </c>
      <c r="AC5198" s="162" t="e">
        <f>VLOOKUP(T5198,Buzon!C:Z,24,FALSE)</f>
        <v>#N/A</v>
      </c>
      <c r="AD5198" s="146">
        <f>+H5198</f>
        <v>169</v>
      </c>
      <c r="AE5198" s="150">
        <v>8139649</v>
      </c>
    </row>
    <row r="5199" spans="1:31" s="150" customFormat="1" ht="12" customHeight="1" x14ac:dyDescent="0.25">
      <c r="A5199" s="151" t="s">
        <v>12499</v>
      </c>
      <c r="B5199" s="164" t="s">
        <v>9668</v>
      </c>
      <c r="C5199" s="164" t="s">
        <v>12905</v>
      </c>
      <c r="D5199" s="164">
        <v>30</v>
      </c>
      <c r="E5199" s="164" t="s">
        <v>12906</v>
      </c>
      <c r="F5199" s="164" t="s">
        <v>25</v>
      </c>
      <c r="G5199" s="151" t="s">
        <v>26</v>
      </c>
      <c r="H5199" s="156">
        <v>338</v>
      </c>
      <c r="I5199" s="151" t="s">
        <v>27</v>
      </c>
      <c r="J5199" s="164">
        <v>27701428219</v>
      </c>
      <c r="K5199" s="164" t="s">
        <v>12907</v>
      </c>
      <c r="L5199" s="151" t="s">
        <v>31</v>
      </c>
      <c r="M5199" s="164" t="s">
        <v>31</v>
      </c>
      <c r="N5199" s="164" t="s">
        <v>12542</v>
      </c>
      <c r="O5199" s="164">
        <v>11155</v>
      </c>
      <c r="P5199" s="149">
        <v>44417.832604166666</v>
      </c>
      <c r="Q5199" s="149">
        <v>44417.532905092594</v>
      </c>
      <c r="R5199" s="168">
        <v>238147</v>
      </c>
      <c r="S5199" s="151">
        <v>347195379</v>
      </c>
      <c r="T5199" s="153">
        <v>1.11550908211958E+16</v>
      </c>
      <c r="U5199" s="151" t="s">
        <v>32</v>
      </c>
      <c r="V5199" s="151"/>
      <c r="W5199" s="164" t="s">
        <v>13033</v>
      </c>
      <c r="X5199" s="36">
        <v>5913</v>
      </c>
      <c r="Y5199" s="24" t="e">
        <f>VLOOKUP(T5199,Buzon!C:C,1,FALSE)</f>
        <v>#N/A</v>
      </c>
      <c r="Z5199" s="13" t="e">
        <f>VLOOKUP(T5199,Buzon!C:Z,21,FALSE)</f>
        <v>#N/A</v>
      </c>
      <c r="AA5199" s="162" t="e">
        <f>VLOOKUP(T5199,Buzon!C:Z,22,FALSE)</f>
        <v>#N/A</v>
      </c>
      <c r="AB5199" s="162" t="e">
        <f>VLOOKUP(T5199,Buzon!C:Z,23,FALSE)</f>
        <v>#N/A</v>
      </c>
      <c r="AC5199" s="162" t="e">
        <f>VLOOKUP(T5199,Buzon!C:Z,24,FALSE)</f>
        <v>#N/A</v>
      </c>
      <c r="AD5199" s="146">
        <f>+H5199</f>
        <v>338</v>
      </c>
      <c r="AE5199" s="150">
        <v>8139649</v>
      </c>
    </row>
    <row r="5200" spans="1:31" s="150" customFormat="1" ht="12" customHeight="1" x14ac:dyDescent="0.25">
      <c r="A5200" s="151" t="s">
        <v>12499</v>
      </c>
      <c r="B5200" s="164" t="s">
        <v>9668</v>
      </c>
      <c r="C5200" s="163"/>
      <c r="D5200" s="163"/>
      <c r="E5200" s="164" t="s">
        <v>12906</v>
      </c>
      <c r="F5200" s="164" t="s">
        <v>25</v>
      </c>
      <c r="G5200" s="151" t="s">
        <v>26</v>
      </c>
      <c r="H5200" s="156">
        <v>270</v>
      </c>
      <c r="I5200" s="151" t="s">
        <v>167</v>
      </c>
      <c r="J5200" s="164">
        <v>27701428220</v>
      </c>
      <c r="K5200" s="164" t="s">
        <v>12908</v>
      </c>
      <c r="L5200" s="151" t="s">
        <v>31</v>
      </c>
      <c r="M5200" s="164" t="s">
        <v>12542</v>
      </c>
      <c r="N5200" s="164" t="s">
        <v>31</v>
      </c>
      <c r="O5200" s="164">
        <v>11155</v>
      </c>
      <c r="P5200" s="149">
        <v>44417.832604166666</v>
      </c>
      <c r="Q5200" s="149">
        <v>44417.532905092594</v>
      </c>
      <c r="R5200" s="168">
        <v>238147</v>
      </c>
      <c r="S5200" s="151">
        <v>347195379</v>
      </c>
      <c r="T5200" s="153">
        <v>1.11550908211958E+16</v>
      </c>
      <c r="U5200" s="151" t="s">
        <v>32</v>
      </c>
      <c r="V5200" s="151"/>
      <c r="W5200" s="164" t="s">
        <v>13033</v>
      </c>
      <c r="X5200" s="36">
        <v>5913</v>
      </c>
      <c r="Y5200" s="24" t="e">
        <f>VLOOKUP(T5200,Buzon!C:C,1,FALSE)</f>
        <v>#N/A</v>
      </c>
      <c r="Z5200" s="13" t="e">
        <f>VLOOKUP(T5200,Buzon!C:Z,21,FALSE)</f>
        <v>#N/A</v>
      </c>
      <c r="AA5200" s="162" t="e">
        <f>VLOOKUP(T5200,Buzon!C:Z,22,FALSE)</f>
        <v>#N/A</v>
      </c>
      <c r="AB5200" s="162" t="e">
        <f>VLOOKUP(T5200,Buzon!C:Z,23,FALSE)</f>
        <v>#N/A</v>
      </c>
      <c r="AC5200" s="162" t="e">
        <f>VLOOKUP(T5200,Buzon!C:Z,24,FALSE)</f>
        <v>#N/A</v>
      </c>
      <c r="AD5200" s="146">
        <f>+H5200</f>
        <v>270</v>
      </c>
      <c r="AE5200" s="150">
        <v>8139649</v>
      </c>
    </row>
    <row r="5201" spans="1:31" s="150" customFormat="1" ht="12" customHeight="1" x14ac:dyDescent="0.25">
      <c r="A5201" s="151" t="s">
        <v>12499</v>
      </c>
      <c r="B5201" s="164" t="s">
        <v>9662</v>
      </c>
      <c r="C5201" s="164" t="s">
        <v>12902</v>
      </c>
      <c r="D5201" s="164">
        <v>4</v>
      </c>
      <c r="E5201" s="164" t="s">
        <v>12909</v>
      </c>
      <c r="F5201" s="164" t="s">
        <v>25</v>
      </c>
      <c r="G5201" s="151" t="s">
        <v>26</v>
      </c>
      <c r="H5201" s="156">
        <v>338</v>
      </c>
      <c r="I5201" s="151" t="s">
        <v>27</v>
      </c>
      <c r="J5201" s="164">
        <v>27701428257</v>
      </c>
      <c r="K5201" s="164" t="s">
        <v>12910</v>
      </c>
      <c r="L5201" s="151" t="s">
        <v>31</v>
      </c>
      <c r="M5201" s="164" t="s">
        <v>31</v>
      </c>
      <c r="N5201" s="164" t="s">
        <v>12503</v>
      </c>
      <c r="O5201" s="164">
        <v>11986</v>
      </c>
      <c r="P5201" s="149">
        <v>44417.874363425923</v>
      </c>
      <c r="Q5201" s="149">
        <v>44417.583449074074</v>
      </c>
      <c r="R5201" s="168">
        <v>766244</v>
      </c>
      <c r="S5201" s="151">
        <v>347252292</v>
      </c>
      <c r="T5201" s="153">
        <v>1.19860908212058E+16</v>
      </c>
      <c r="U5201" s="151" t="s">
        <v>32</v>
      </c>
      <c r="V5201" s="151"/>
      <c r="W5201" s="164" t="s">
        <v>13033</v>
      </c>
      <c r="X5201" s="36">
        <v>5913</v>
      </c>
      <c r="Y5201" s="24" t="e">
        <f>VLOOKUP(T5201,Buzon!C:C,1,FALSE)</f>
        <v>#N/A</v>
      </c>
      <c r="Z5201" s="13" t="e">
        <f>VLOOKUP(T5201,Buzon!C:Z,21,FALSE)</f>
        <v>#N/A</v>
      </c>
      <c r="AA5201" s="162" t="e">
        <f>VLOOKUP(T5201,Buzon!C:Z,22,FALSE)</f>
        <v>#N/A</v>
      </c>
      <c r="AB5201" s="162" t="e">
        <f>VLOOKUP(T5201,Buzon!C:Z,23,FALSE)</f>
        <v>#N/A</v>
      </c>
      <c r="AC5201" s="162" t="e">
        <f>VLOOKUP(T5201,Buzon!C:Z,24,FALSE)</f>
        <v>#N/A</v>
      </c>
      <c r="AD5201" s="146">
        <f>+H5201</f>
        <v>338</v>
      </c>
      <c r="AE5201" s="150">
        <v>8139649</v>
      </c>
    </row>
    <row r="5202" spans="1:31" s="150" customFormat="1" ht="12" customHeight="1" x14ac:dyDescent="0.25">
      <c r="A5202" s="151" t="s">
        <v>12499</v>
      </c>
      <c r="B5202" s="164" t="s">
        <v>9662</v>
      </c>
      <c r="C5202" s="164" t="s">
        <v>12792</v>
      </c>
      <c r="D5202" s="164">
        <v>30</v>
      </c>
      <c r="E5202" s="164" t="s">
        <v>12911</v>
      </c>
      <c r="F5202" s="164" t="s">
        <v>25</v>
      </c>
      <c r="G5202" s="151" t="s">
        <v>26</v>
      </c>
      <c r="H5202" s="156">
        <v>338</v>
      </c>
      <c r="I5202" s="151" t="s">
        <v>27</v>
      </c>
      <c r="J5202" s="164">
        <v>27701428272</v>
      </c>
      <c r="K5202" s="164" t="s">
        <v>12912</v>
      </c>
      <c r="L5202" s="151" t="s">
        <v>31</v>
      </c>
      <c r="M5202" s="164" t="s">
        <v>31</v>
      </c>
      <c r="N5202" s="164" t="s">
        <v>12542</v>
      </c>
      <c r="O5202" s="164">
        <v>11986</v>
      </c>
      <c r="P5202" s="149">
        <v>44417.906886574077</v>
      </c>
      <c r="Q5202" s="149">
        <v>44417.583449074074</v>
      </c>
      <c r="R5202" s="168">
        <v>981320</v>
      </c>
      <c r="S5202" s="151">
        <v>347290487</v>
      </c>
      <c r="T5202" s="153">
        <v>1.19860908212145E+16</v>
      </c>
      <c r="U5202" s="151" t="s">
        <v>32</v>
      </c>
      <c r="V5202" s="151"/>
      <c r="W5202" s="164" t="s">
        <v>13033</v>
      </c>
      <c r="X5202" s="36">
        <v>5913</v>
      </c>
      <c r="Y5202" s="24" t="e">
        <f>VLOOKUP(T5202,Buzon!C:C,1,FALSE)</f>
        <v>#N/A</v>
      </c>
      <c r="Z5202" s="13" t="e">
        <f>VLOOKUP(T5202,Buzon!C:Z,21,FALSE)</f>
        <v>#N/A</v>
      </c>
      <c r="AA5202" s="162" t="e">
        <f>VLOOKUP(T5202,Buzon!C:Z,22,FALSE)</f>
        <v>#N/A</v>
      </c>
      <c r="AB5202" s="162" t="e">
        <f>VLOOKUP(T5202,Buzon!C:Z,23,FALSE)</f>
        <v>#N/A</v>
      </c>
      <c r="AC5202" s="162" t="e">
        <f>VLOOKUP(T5202,Buzon!C:Z,24,FALSE)</f>
        <v>#N/A</v>
      </c>
      <c r="AD5202" s="146">
        <f>+H5202</f>
        <v>338</v>
      </c>
      <c r="AE5202" s="150">
        <v>8139649</v>
      </c>
    </row>
    <row r="5203" spans="1:31" s="150" customFormat="1" ht="12" customHeight="1" x14ac:dyDescent="0.25">
      <c r="A5203" s="151" t="s">
        <v>12499</v>
      </c>
      <c r="B5203" s="164" t="s">
        <v>9668</v>
      </c>
      <c r="C5203" s="164" t="s">
        <v>12875</v>
      </c>
      <c r="D5203" s="164">
        <v>22</v>
      </c>
      <c r="E5203" s="164" t="s">
        <v>12913</v>
      </c>
      <c r="F5203" s="164" t="s">
        <v>25</v>
      </c>
      <c r="G5203" s="151" t="s">
        <v>26</v>
      </c>
      <c r="H5203" s="156">
        <v>338</v>
      </c>
      <c r="I5203" s="151" t="s">
        <v>296</v>
      </c>
      <c r="J5203" s="164">
        <v>27701428392</v>
      </c>
      <c r="K5203" s="164" t="s">
        <v>12914</v>
      </c>
      <c r="L5203" s="151" t="s">
        <v>31</v>
      </c>
      <c r="M5203" s="164" t="s">
        <v>31</v>
      </c>
      <c r="N5203" s="164" t="s">
        <v>12503</v>
      </c>
      <c r="O5203" s="164">
        <v>13668</v>
      </c>
      <c r="P5203" s="149">
        <v>44418.284016203703</v>
      </c>
      <c r="Q5203" s="149">
        <v>44418.255868055552</v>
      </c>
      <c r="R5203" s="168">
        <v>11501718321</v>
      </c>
      <c r="S5203" s="151">
        <v>1601917124</v>
      </c>
      <c r="T5203" s="153" t="s">
        <v>12915</v>
      </c>
      <c r="U5203" s="151" t="s">
        <v>32</v>
      </c>
      <c r="V5203" s="151"/>
      <c r="W5203" s="164" t="s">
        <v>13040</v>
      </c>
      <c r="X5203" s="36">
        <v>508</v>
      </c>
      <c r="Y5203" s="24" t="e">
        <f>VLOOKUP(T5203,Buzon!C:C,1,FALSE)</f>
        <v>#N/A</v>
      </c>
      <c r="Z5203" s="13" t="e">
        <f>VLOOKUP(T5203,Buzon!C:Z,21,FALSE)</f>
        <v>#N/A</v>
      </c>
      <c r="AA5203" s="162" t="e">
        <f>VLOOKUP(T5203,Buzon!C:Z,22,FALSE)</f>
        <v>#N/A</v>
      </c>
      <c r="AB5203" s="162" t="e">
        <f>VLOOKUP(T5203,Buzon!C:Z,23,FALSE)</f>
        <v>#N/A</v>
      </c>
      <c r="AC5203" s="162" t="e">
        <f>VLOOKUP(T5203,Buzon!C:Z,24,FALSE)</f>
        <v>#N/A</v>
      </c>
      <c r="AD5203" s="146"/>
      <c r="AE5203" s="150" t="e">
        <v>#N/A</v>
      </c>
    </row>
    <row r="5204" spans="1:31" s="150" customFormat="1" ht="12" customHeight="1" x14ac:dyDescent="0.25">
      <c r="A5204" s="151" t="s">
        <v>12499</v>
      </c>
      <c r="B5204" s="164" t="s">
        <v>9668</v>
      </c>
      <c r="C5204" s="164" t="s">
        <v>12875</v>
      </c>
      <c r="D5204" s="164">
        <v>6</v>
      </c>
      <c r="E5204" s="164" t="s">
        <v>12916</v>
      </c>
      <c r="F5204" s="164" t="s">
        <v>25</v>
      </c>
      <c r="G5204" s="151" t="s">
        <v>26</v>
      </c>
      <c r="H5204" s="156">
        <v>338</v>
      </c>
      <c r="I5204" s="151" t="s">
        <v>27</v>
      </c>
      <c r="J5204" s="164">
        <v>27701428398</v>
      </c>
      <c r="K5204" s="164" t="s">
        <v>12917</v>
      </c>
      <c r="L5204" s="151" t="s">
        <v>31</v>
      </c>
      <c r="M5204" s="164" t="s">
        <v>31</v>
      </c>
      <c r="N5204" s="164" t="s">
        <v>12542</v>
      </c>
      <c r="O5204" s="164">
        <v>13668</v>
      </c>
      <c r="P5204" s="149">
        <v>44418.285995370374</v>
      </c>
      <c r="Q5204" s="149">
        <v>44418.255868055552</v>
      </c>
      <c r="R5204" s="168">
        <v>801605</v>
      </c>
      <c r="S5204" s="151">
        <v>347382110</v>
      </c>
      <c r="T5204" s="153">
        <v>1.3668100821065E+16</v>
      </c>
      <c r="U5204" s="151" t="s">
        <v>32</v>
      </c>
      <c r="V5204" s="151"/>
      <c r="W5204" s="164" t="s">
        <v>13039</v>
      </c>
      <c r="X5204" s="36">
        <v>4594</v>
      </c>
      <c r="Y5204" s="24" t="e">
        <f>VLOOKUP(T5204,Buzon!C:C,1,FALSE)</f>
        <v>#N/A</v>
      </c>
      <c r="Z5204" s="13" t="e">
        <f>VLOOKUP(T5204,Buzon!C:Z,21,FALSE)</f>
        <v>#N/A</v>
      </c>
      <c r="AA5204" s="162" t="e">
        <f>VLOOKUP(T5204,Buzon!C:Z,22,FALSE)</f>
        <v>#N/A</v>
      </c>
      <c r="AB5204" s="162" t="e">
        <f>VLOOKUP(T5204,Buzon!C:Z,23,FALSE)</f>
        <v>#N/A</v>
      </c>
      <c r="AC5204" s="162" t="e">
        <f>VLOOKUP(T5204,Buzon!C:Z,24,FALSE)</f>
        <v>#N/A</v>
      </c>
      <c r="AD5204" s="146">
        <f>+H5204</f>
        <v>338</v>
      </c>
      <c r="AE5204" s="150">
        <v>8139649</v>
      </c>
    </row>
    <row r="5205" spans="1:31" s="150" customFormat="1" ht="12" customHeight="1" x14ac:dyDescent="0.25">
      <c r="A5205" s="151" t="s">
        <v>12499</v>
      </c>
      <c r="B5205" s="164" t="s">
        <v>9662</v>
      </c>
      <c r="C5205" s="164" t="s">
        <v>12918</v>
      </c>
      <c r="D5205" s="164">
        <v>4</v>
      </c>
      <c r="E5205" s="164" t="s">
        <v>12894</v>
      </c>
      <c r="F5205" s="164" t="s">
        <v>25</v>
      </c>
      <c r="G5205" s="151" t="s">
        <v>26</v>
      </c>
      <c r="H5205" s="156">
        <v>338</v>
      </c>
      <c r="I5205" s="151" t="s">
        <v>296</v>
      </c>
      <c r="J5205" s="164">
        <v>27701428523</v>
      </c>
      <c r="K5205" s="164" t="s">
        <v>12919</v>
      </c>
      <c r="L5205" s="151" t="s">
        <v>31</v>
      </c>
      <c r="M5205" s="164" t="s">
        <v>31</v>
      </c>
      <c r="N5205" s="164" t="s">
        <v>12503</v>
      </c>
      <c r="O5205" s="164">
        <v>11155</v>
      </c>
      <c r="P5205" s="149">
        <v>44418.417407407411</v>
      </c>
      <c r="Q5205" s="149">
        <v>44418.245034722226</v>
      </c>
      <c r="R5205" s="168" t="s">
        <v>12920</v>
      </c>
      <c r="S5205" s="151">
        <v>347038860</v>
      </c>
      <c r="T5205" s="153">
        <v>1.11550908211713E+16</v>
      </c>
      <c r="U5205" s="151" t="s">
        <v>32</v>
      </c>
      <c r="V5205" s="151"/>
      <c r="W5205" s="164" t="s">
        <v>13040</v>
      </c>
      <c r="X5205" s="36">
        <v>508</v>
      </c>
      <c r="Y5205" s="24" t="e">
        <f>VLOOKUP(T5205,Buzon!C:C,1,FALSE)</f>
        <v>#N/A</v>
      </c>
      <c r="Z5205" s="13" t="e">
        <f>VLOOKUP(T5205,Buzon!C:Z,21,FALSE)</f>
        <v>#N/A</v>
      </c>
      <c r="AA5205" s="162" t="e">
        <f>VLOOKUP(T5205,Buzon!C:Z,22,FALSE)</f>
        <v>#N/A</v>
      </c>
      <c r="AB5205" s="162" t="e">
        <f>VLOOKUP(T5205,Buzon!C:Z,23,FALSE)</f>
        <v>#N/A</v>
      </c>
      <c r="AC5205" s="162" t="e">
        <f>VLOOKUP(T5205,Buzon!C:Z,24,FALSE)</f>
        <v>#N/A</v>
      </c>
      <c r="AD5205" s="188">
        <v>203</v>
      </c>
      <c r="AE5205" s="150">
        <v>8139649</v>
      </c>
    </row>
    <row r="5206" spans="1:31" s="150" customFormat="1" ht="12" customHeight="1" x14ac:dyDescent="0.25">
      <c r="A5206" s="151" t="s">
        <v>12499</v>
      </c>
      <c r="B5206" s="164" t="s">
        <v>9668</v>
      </c>
      <c r="C5206" s="164" t="s">
        <v>12921</v>
      </c>
      <c r="D5206" s="164">
        <v>19</v>
      </c>
      <c r="E5206" s="164" t="s">
        <v>12922</v>
      </c>
      <c r="F5206" s="164" t="s">
        <v>25</v>
      </c>
      <c r="G5206" s="151" t="s">
        <v>26</v>
      </c>
      <c r="H5206" s="156">
        <v>270</v>
      </c>
      <c r="I5206" s="151" t="s">
        <v>27</v>
      </c>
      <c r="J5206" s="164">
        <v>27701428580</v>
      </c>
      <c r="K5206" s="164" t="s">
        <v>12923</v>
      </c>
      <c r="L5206" s="151" t="s">
        <v>31</v>
      </c>
      <c r="M5206" s="164" t="s">
        <v>31</v>
      </c>
      <c r="N5206" s="164" t="s">
        <v>12503</v>
      </c>
      <c r="O5206" s="164">
        <v>13668</v>
      </c>
      <c r="P5206" s="149">
        <v>44418.446712962963</v>
      </c>
      <c r="Q5206" s="149">
        <v>44418.255868055552</v>
      </c>
      <c r="R5206" s="168">
        <v>953533</v>
      </c>
      <c r="S5206" s="151">
        <v>347476678</v>
      </c>
      <c r="T5206" s="153">
        <v>1.36681008211042E+16</v>
      </c>
      <c r="U5206" s="151" t="s">
        <v>32</v>
      </c>
      <c r="V5206" s="151"/>
      <c r="W5206" s="164" t="s">
        <v>13039</v>
      </c>
      <c r="X5206" s="36">
        <v>4594</v>
      </c>
      <c r="Y5206" s="24" t="e">
        <f>VLOOKUP(T5206,Buzon!C:C,1,FALSE)</f>
        <v>#N/A</v>
      </c>
      <c r="Z5206" s="13" t="e">
        <f>VLOOKUP(T5206,Buzon!C:Z,21,FALSE)</f>
        <v>#N/A</v>
      </c>
      <c r="AA5206" s="162" t="e">
        <f>VLOOKUP(T5206,Buzon!C:Z,22,FALSE)</f>
        <v>#N/A</v>
      </c>
      <c r="AB5206" s="162" t="e">
        <f>VLOOKUP(T5206,Buzon!C:Z,23,FALSE)</f>
        <v>#N/A</v>
      </c>
      <c r="AC5206" s="162" t="e">
        <f>VLOOKUP(T5206,Buzon!C:Z,24,FALSE)</f>
        <v>#N/A</v>
      </c>
      <c r="AD5206" s="146">
        <f>+H5206</f>
        <v>270</v>
      </c>
      <c r="AE5206" s="150">
        <v>8139649</v>
      </c>
    </row>
    <row r="5207" spans="1:31" s="150" customFormat="1" ht="12" customHeight="1" x14ac:dyDescent="0.25">
      <c r="A5207" s="151" t="s">
        <v>12499</v>
      </c>
      <c r="B5207" s="164" t="s">
        <v>9668</v>
      </c>
      <c r="C5207" s="164" t="s">
        <v>12921</v>
      </c>
      <c r="D5207" s="164">
        <v>20</v>
      </c>
      <c r="E5207" s="164" t="s">
        <v>12924</v>
      </c>
      <c r="F5207" s="164" t="s">
        <v>25</v>
      </c>
      <c r="G5207" s="151" t="s">
        <v>26</v>
      </c>
      <c r="H5207" s="156">
        <v>270</v>
      </c>
      <c r="I5207" s="151" t="s">
        <v>27</v>
      </c>
      <c r="J5207" s="164">
        <v>27701428581</v>
      </c>
      <c r="K5207" s="164" t="s">
        <v>12925</v>
      </c>
      <c r="L5207" s="151" t="s">
        <v>31</v>
      </c>
      <c r="M5207" s="164" t="s">
        <v>31</v>
      </c>
      <c r="N5207" s="164" t="s">
        <v>12503</v>
      </c>
      <c r="O5207" s="164">
        <v>13668</v>
      </c>
      <c r="P5207" s="149">
        <v>44418.446712962963</v>
      </c>
      <c r="Q5207" s="149">
        <v>44418.255868055552</v>
      </c>
      <c r="R5207" s="168">
        <v>953533</v>
      </c>
      <c r="S5207" s="151">
        <v>347476678</v>
      </c>
      <c r="T5207" s="153">
        <v>1.36681008211042E+16</v>
      </c>
      <c r="U5207" s="151" t="s">
        <v>32</v>
      </c>
      <c r="V5207" s="151"/>
      <c r="W5207" s="164" t="s">
        <v>13039</v>
      </c>
      <c r="X5207" s="36">
        <v>4594</v>
      </c>
      <c r="Y5207" s="24" t="e">
        <f>VLOOKUP(T5207,Buzon!C:C,1,FALSE)</f>
        <v>#N/A</v>
      </c>
      <c r="Z5207" s="13" t="e">
        <f>VLOOKUP(T5207,Buzon!C:Z,21,FALSE)</f>
        <v>#N/A</v>
      </c>
      <c r="AA5207" s="162" t="e">
        <f>VLOOKUP(T5207,Buzon!C:Z,22,FALSE)</f>
        <v>#N/A</v>
      </c>
      <c r="AB5207" s="162" t="e">
        <f>VLOOKUP(T5207,Buzon!C:Z,23,FALSE)</f>
        <v>#N/A</v>
      </c>
      <c r="AC5207" s="162" t="e">
        <f>VLOOKUP(T5207,Buzon!C:Z,24,FALSE)</f>
        <v>#N/A</v>
      </c>
      <c r="AD5207" s="146">
        <f>+H5207</f>
        <v>270</v>
      </c>
      <c r="AE5207" s="150">
        <v>8139649</v>
      </c>
    </row>
    <row r="5208" spans="1:31" s="150" customFormat="1" ht="12" customHeight="1" x14ac:dyDescent="0.25">
      <c r="A5208" s="151" t="s">
        <v>12499</v>
      </c>
      <c r="B5208" s="164" t="s">
        <v>9668</v>
      </c>
      <c r="C5208" s="164" t="s">
        <v>12926</v>
      </c>
      <c r="D5208" s="164">
        <v>19</v>
      </c>
      <c r="E5208" s="164" t="s">
        <v>12924</v>
      </c>
      <c r="F5208" s="164" t="s">
        <v>25</v>
      </c>
      <c r="G5208" s="151" t="s">
        <v>26</v>
      </c>
      <c r="H5208" s="156">
        <v>270</v>
      </c>
      <c r="I5208" s="151" t="s">
        <v>27</v>
      </c>
      <c r="J5208" s="164">
        <v>27701428582</v>
      </c>
      <c r="K5208" s="164" t="s">
        <v>12927</v>
      </c>
      <c r="L5208" s="151" t="s">
        <v>31</v>
      </c>
      <c r="M5208" s="164" t="s">
        <v>12503</v>
      </c>
      <c r="N5208" s="164" t="s">
        <v>31</v>
      </c>
      <c r="O5208" s="164">
        <v>13668</v>
      </c>
      <c r="P5208" s="149">
        <v>44418.44771990741</v>
      </c>
      <c r="Q5208" s="149">
        <v>44418.255868055552</v>
      </c>
      <c r="R5208" s="168">
        <v>965577</v>
      </c>
      <c r="S5208" s="151">
        <v>347477691</v>
      </c>
      <c r="T5208" s="153">
        <v>1.36681008211044E+16</v>
      </c>
      <c r="U5208" s="151" t="s">
        <v>32</v>
      </c>
      <c r="V5208" s="151"/>
      <c r="W5208" s="164" t="s">
        <v>13039</v>
      </c>
      <c r="X5208" s="36">
        <v>4594</v>
      </c>
      <c r="Y5208" s="24" t="e">
        <f>VLOOKUP(T5208,Buzon!C:C,1,FALSE)</f>
        <v>#N/A</v>
      </c>
      <c r="Z5208" s="13" t="e">
        <f>VLOOKUP(T5208,Buzon!C:Z,21,FALSE)</f>
        <v>#N/A</v>
      </c>
      <c r="AA5208" s="162" t="e">
        <f>VLOOKUP(T5208,Buzon!C:Z,22,FALSE)</f>
        <v>#N/A</v>
      </c>
      <c r="AB5208" s="162" t="e">
        <f>VLOOKUP(T5208,Buzon!C:Z,23,FALSE)</f>
        <v>#N/A</v>
      </c>
      <c r="AC5208" s="162" t="e">
        <f>VLOOKUP(T5208,Buzon!C:Z,24,FALSE)</f>
        <v>#N/A</v>
      </c>
      <c r="AD5208" s="146">
        <f>+H5208</f>
        <v>270</v>
      </c>
      <c r="AE5208" s="150">
        <v>8139649</v>
      </c>
    </row>
    <row r="5209" spans="1:31" s="150" customFormat="1" ht="12" customHeight="1" x14ac:dyDescent="0.25">
      <c r="A5209" s="151" t="s">
        <v>12499</v>
      </c>
      <c r="B5209" s="164" t="s">
        <v>9668</v>
      </c>
      <c r="C5209" s="164" t="s">
        <v>12926</v>
      </c>
      <c r="D5209" s="164">
        <v>20</v>
      </c>
      <c r="E5209" s="164" t="s">
        <v>12922</v>
      </c>
      <c r="F5209" s="164" t="s">
        <v>25</v>
      </c>
      <c r="G5209" s="151" t="s">
        <v>26</v>
      </c>
      <c r="H5209" s="156">
        <v>270</v>
      </c>
      <c r="I5209" s="151" t="s">
        <v>27</v>
      </c>
      <c r="J5209" s="164">
        <v>27701428583</v>
      </c>
      <c r="K5209" s="164" t="s">
        <v>12928</v>
      </c>
      <c r="L5209" s="151" t="s">
        <v>31</v>
      </c>
      <c r="M5209" s="164" t="s">
        <v>12503</v>
      </c>
      <c r="N5209" s="164" t="s">
        <v>31</v>
      </c>
      <c r="O5209" s="164">
        <v>13668</v>
      </c>
      <c r="P5209" s="149">
        <v>44418.44771990741</v>
      </c>
      <c r="Q5209" s="149">
        <v>44418.255868055552</v>
      </c>
      <c r="R5209" s="168">
        <v>965577</v>
      </c>
      <c r="S5209" s="151">
        <v>347477691</v>
      </c>
      <c r="T5209" s="153">
        <v>1.36681008211044E+16</v>
      </c>
      <c r="U5209" s="151" t="s">
        <v>32</v>
      </c>
      <c r="V5209" s="151"/>
      <c r="W5209" s="164" t="s">
        <v>13039</v>
      </c>
      <c r="X5209" s="36">
        <v>4594</v>
      </c>
      <c r="Y5209" s="24" t="e">
        <f>VLOOKUP(T5209,Buzon!C:C,1,FALSE)</f>
        <v>#N/A</v>
      </c>
      <c r="Z5209" s="13" t="e">
        <f>VLOOKUP(T5209,Buzon!C:Z,21,FALSE)</f>
        <v>#N/A</v>
      </c>
      <c r="AA5209" s="162" t="e">
        <f>VLOOKUP(T5209,Buzon!C:Z,22,FALSE)</f>
        <v>#N/A</v>
      </c>
      <c r="AB5209" s="162" t="e">
        <f>VLOOKUP(T5209,Buzon!C:Z,23,FALSE)</f>
        <v>#N/A</v>
      </c>
      <c r="AC5209" s="162" t="e">
        <f>VLOOKUP(T5209,Buzon!C:Z,24,FALSE)</f>
        <v>#N/A</v>
      </c>
      <c r="AD5209" s="146">
        <f>+H5209</f>
        <v>270</v>
      </c>
      <c r="AE5209" s="150">
        <v>8139649</v>
      </c>
    </row>
    <row r="5210" spans="1:31" s="150" customFormat="1" ht="12" customHeight="1" x14ac:dyDescent="0.25">
      <c r="A5210" s="151" t="s">
        <v>12499</v>
      </c>
      <c r="B5210" s="164" t="s">
        <v>9662</v>
      </c>
      <c r="C5210" s="164" t="s">
        <v>12792</v>
      </c>
      <c r="D5210" s="164">
        <v>9</v>
      </c>
      <c r="E5210" s="164" t="s">
        <v>12929</v>
      </c>
      <c r="F5210" s="164" t="s">
        <v>71</v>
      </c>
      <c r="G5210" s="151" t="s">
        <v>26</v>
      </c>
      <c r="H5210" s="156">
        <v>169</v>
      </c>
      <c r="I5210" s="151" t="s">
        <v>27</v>
      </c>
      <c r="J5210" s="164">
        <v>27701428584</v>
      </c>
      <c r="K5210" s="164" t="s">
        <v>12930</v>
      </c>
      <c r="L5210" s="151" t="s">
        <v>31</v>
      </c>
      <c r="M5210" s="164" t="s">
        <v>31</v>
      </c>
      <c r="N5210" s="164" t="s">
        <v>12503</v>
      </c>
      <c r="O5210" s="164">
        <v>11155</v>
      </c>
      <c r="P5210" s="149">
        <v>44418.451099537036</v>
      </c>
      <c r="Q5210" s="149">
        <v>44418.245034722226</v>
      </c>
      <c r="R5210" s="168">
        <v>4911</v>
      </c>
      <c r="S5210" s="151">
        <v>347481054</v>
      </c>
      <c r="T5210" s="153">
        <v>1.11551008211049E+16</v>
      </c>
      <c r="U5210" s="151" t="s">
        <v>32</v>
      </c>
      <c r="V5210" s="151"/>
      <c r="W5210" s="164" t="s">
        <v>13039</v>
      </c>
      <c r="X5210" s="36">
        <v>4594</v>
      </c>
      <c r="Y5210" s="24" t="e">
        <f>VLOOKUP(T5210,Buzon!C:C,1,FALSE)</f>
        <v>#N/A</v>
      </c>
      <c r="Z5210" s="13" t="e">
        <f>VLOOKUP(T5210,Buzon!C:Z,21,FALSE)</f>
        <v>#N/A</v>
      </c>
      <c r="AA5210" s="162" t="e">
        <f>VLOOKUP(T5210,Buzon!C:Z,22,FALSE)</f>
        <v>#N/A</v>
      </c>
      <c r="AB5210" s="162" t="e">
        <f>VLOOKUP(T5210,Buzon!C:Z,23,FALSE)</f>
        <v>#N/A</v>
      </c>
      <c r="AC5210" s="162" t="e">
        <f>VLOOKUP(T5210,Buzon!C:Z,24,FALSE)</f>
        <v>#N/A</v>
      </c>
      <c r="AD5210" s="146">
        <f>+H5210</f>
        <v>169</v>
      </c>
      <c r="AE5210" s="150">
        <v>8139649</v>
      </c>
    </row>
    <row r="5211" spans="1:31" s="150" customFormat="1" ht="12" customHeight="1" x14ac:dyDescent="0.25">
      <c r="A5211" s="151" t="s">
        <v>12499</v>
      </c>
      <c r="B5211" s="164" t="s">
        <v>9662</v>
      </c>
      <c r="C5211" s="164" t="s">
        <v>12792</v>
      </c>
      <c r="D5211" s="164">
        <v>10</v>
      </c>
      <c r="E5211" s="164" t="s">
        <v>12931</v>
      </c>
      <c r="F5211" s="164" t="s">
        <v>25</v>
      </c>
      <c r="G5211" s="151" t="s">
        <v>26</v>
      </c>
      <c r="H5211" s="156">
        <v>338</v>
      </c>
      <c r="I5211" s="151" t="s">
        <v>27</v>
      </c>
      <c r="J5211" s="164">
        <v>27701428585</v>
      </c>
      <c r="K5211" s="164" t="s">
        <v>12932</v>
      </c>
      <c r="L5211" s="151" t="s">
        <v>31</v>
      </c>
      <c r="M5211" s="164" t="s">
        <v>31</v>
      </c>
      <c r="N5211" s="164" t="s">
        <v>12503</v>
      </c>
      <c r="O5211" s="164">
        <v>11155</v>
      </c>
      <c r="P5211" s="149">
        <v>44418.451099537036</v>
      </c>
      <c r="Q5211" s="149">
        <v>44418.245034722226</v>
      </c>
      <c r="R5211" s="168">
        <v>4911</v>
      </c>
      <c r="S5211" s="151">
        <v>347481054</v>
      </c>
      <c r="T5211" s="153">
        <v>1.11551008211049E+16</v>
      </c>
      <c r="U5211" s="151" t="s">
        <v>32</v>
      </c>
      <c r="V5211" s="151"/>
      <c r="W5211" s="164" t="s">
        <v>13039</v>
      </c>
      <c r="X5211" s="36">
        <v>4594</v>
      </c>
      <c r="Y5211" s="24" t="e">
        <f>VLOOKUP(T5211,Buzon!C:C,1,FALSE)</f>
        <v>#N/A</v>
      </c>
      <c r="Z5211" s="13" t="e">
        <f>VLOOKUP(T5211,Buzon!C:Z,21,FALSE)</f>
        <v>#N/A</v>
      </c>
      <c r="AA5211" s="162" t="e">
        <f>VLOOKUP(T5211,Buzon!C:Z,22,FALSE)</f>
        <v>#N/A</v>
      </c>
      <c r="AB5211" s="162" t="e">
        <f>VLOOKUP(T5211,Buzon!C:Z,23,FALSE)</f>
        <v>#N/A</v>
      </c>
      <c r="AC5211" s="162" t="e">
        <f>VLOOKUP(T5211,Buzon!C:Z,24,FALSE)</f>
        <v>#N/A</v>
      </c>
      <c r="AD5211" s="146">
        <f>+H5211</f>
        <v>338</v>
      </c>
      <c r="AE5211" s="150">
        <v>8139649</v>
      </c>
    </row>
    <row r="5212" spans="1:31" s="150" customFormat="1" ht="12" customHeight="1" x14ac:dyDescent="0.25">
      <c r="A5212" s="151" t="s">
        <v>12499</v>
      </c>
      <c r="B5212" s="164" t="s">
        <v>9668</v>
      </c>
      <c r="C5212" s="164" t="s">
        <v>12933</v>
      </c>
      <c r="D5212" s="164">
        <v>13</v>
      </c>
      <c r="E5212" s="164" t="s">
        <v>12934</v>
      </c>
      <c r="F5212" s="164" t="s">
        <v>25</v>
      </c>
      <c r="G5212" s="151" t="s">
        <v>26</v>
      </c>
      <c r="H5212" s="156">
        <v>338</v>
      </c>
      <c r="I5212" s="151" t="s">
        <v>27</v>
      </c>
      <c r="J5212" s="164">
        <v>27701428661</v>
      </c>
      <c r="K5212" s="164" t="s">
        <v>12935</v>
      </c>
      <c r="L5212" s="151" t="s">
        <v>31</v>
      </c>
      <c r="M5212" s="164" t="s">
        <v>31</v>
      </c>
      <c r="N5212" s="164" t="s">
        <v>12503</v>
      </c>
      <c r="O5212" s="164">
        <v>13668</v>
      </c>
      <c r="P5212" s="149">
        <v>44418.513622685183</v>
      </c>
      <c r="Q5212" s="149">
        <v>44418.255868055552</v>
      </c>
      <c r="R5212" s="168">
        <v>775334</v>
      </c>
      <c r="S5212" s="151">
        <v>347566187</v>
      </c>
      <c r="T5212" s="153">
        <v>1.36681008211219E+16</v>
      </c>
      <c r="U5212" s="151" t="s">
        <v>32</v>
      </c>
      <c r="V5212" s="151"/>
      <c r="W5212" s="164" t="s">
        <v>13039</v>
      </c>
      <c r="X5212" s="36">
        <v>4594</v>
      </c>
      <c r="Y5212" s="24" t="e">
        <f>VLOOKUP(T5212,Buzon!C:C,1,FALSE)</f>
        <v>#N/A</v>
      </c>
      <c r="Z5212" s="13" t="e">
        <f>VLOOKUP(T5212,Buzon!C:Z,21,FALSE)</f>
        <v>#N/A</v>
      </c>
      <c r="AA5212" s="162" t="e">
        <f>VLOOKUP(T5212,Buzon!C:Z,22,FALSE)</f>
        <v>#N/A</v>
      </c>
      <c r="AB5212" s="162" t="e">
        <f>VLOOKUP(T5212,Buzon!C:Z,23,FALSE)</f>
        <v>#N/A</v>
      </c>
      <c r="AC5212" s="162" t="e">
        <f>VLOOKUP(T5212,Buzon!C:Z,24,FALSE)</f>
        <v>#N/A</v>
      </c>
      <c r="AD5212" s="146">
        <f>+H5212</f>
        <v>338</v>
      </c>
      <c r="AE5212" s="150">
        <v>8139649</v>
      </c>
    </row>
    <row r="5213" spans="1:31" s="150" customFormat="1" ht="12" customHeight="1" x14ac:dyDescent="0.25">
      <c r="A5213" s="151" t="s">
        <v>12499</v>
      </c>
      <c r="B5213" s="164" t="s">
        <v>9668</v>
      </c>
      <c r="C5213" s="164" t="s">
        <v>12936</v>
      </c>
      <c r="D5213" s="164">
        <v>3</v>
      </c>
      <c r="E5213" s="164" t="s">
        <v>12937</v>
      </c>
      <c r="F5213" s="164" t="s">
        <v>71</v>
      </c>
      <c r="G5213" s="151" t="s">
        <v>26</v>
      </c>
      <c r="H5213" s="156">
        <v>169</v>
      </c>
      <c r="I5213" s="151" t="s">
        <v>27</v>
      </c>
      <c r="J5213" s="164">
        <v>27701428689</v>
      </c>
      <c r="K5213" s="164" t="s">
        <v>12938</v>
      </c>
      <c r="L5213" s="151" t="s">
        <v>31</v>
      </c>
      <c r="M5213" s="164" t="s">
        <v>12542</v>
      </c>
      <c r="N5213" s="164" t="s">
        <v>31</v>
      </c>
      <c r="O5213" s="164">
        <v>13668</v>
      </c>
      <c r="P5213" s="149">
        <v>44418.537222222221</v>
      </c>
      <c r="Q5213" s="149">
        <v>44418.255868055552</v>
      </c>
      <c r="R5213" s="168">
        <v>807482</v>
      </c>
      <c r="S5213" s="151">
        <v>347600335</v>
      </c>
      <c r="T5213" s="153">
        <v>1.36681008211252E+16</v>
      </c>
      <c r="U5213" s="151" t="s">
        <v>32</v>
      </c>
      <c r="V5213" s="151"/>
      <c r="W5213" s="164" t="s">
        <v>13039</v>
      </c>
      <c r="X5213" s="36">
        <v>4594</v>
      </c>
      <c r="Y5213" s="24" t="e">
        <f>VLOOKUP(T5213,Buzon!C:C,1,FALSE)</f>
        <v>#N/A</v>
      </c>
      <c r="Z5213" s="13" t="e">
        <f>VLOOKUP(T5213,Buzon!C:Z,21,FALSE)</f>
        <v>#N/A</v>
      </c>
      <c r="AA5213" s="162" t="e">
        <f>VLOOKUP(T5213,Buzon!C:Z,22,FALSE)</f>
        <v>#N/A</v>
      </c>
      <c r="AB5213" s="162" t="e">
        <f>VLOOKUP(T5213,Buzon!C:Z,23,FALSE)</f>
        <v>#N/A</v>
      </c>
      <c r="AC5213" s="162" t="e">
        <f>VLOOKUP(T5213,Buzon!C:Z,24,FALSE)</f>
        <v>#N/A</v>
      </c>
      <c r="AD5213" s="146">
        <f>+H5213</f>
        <v>169</v>
      </c>
      <c r="AE5213" s="150">
        <v>8139649</v>
      </c>
    </row>
    <row r="5214" spans="1:31" s="150" customFormat="1" ht="12" customHeight="1" x14ac:dyDescent="0.25">
      <c r="A5214" s="151" t="s">
        <v>12499</v>
      </c>
      <c r="B5214" s="164" t="s">
        <v>9662</v>
      </c>
      <c r="C5214" s="164" t="s">
        <v>12939</v>
      </c>
      <c r="D5214" s="164">
        <v>1</v>
      </c>
      <c r="E5214" s="164" t="s">
        <v>12940</v>
      </c>
      <c r="F5214" s="164" t="s">
        <v>25</v>
      </c>
      <c r="G5214" s="151" t="s">
        <v>26</v>
      </c>
      <c r="H5214" s="156">
        <v>270</v>
      </c>
      <c r="I5214" s="151" t="s">
        <v>27</v>
      </c>
      <c r="J5214" s="164">
        <v>27701428814</v>
      </c>
      <c r="K5214" s="164" t="s">
        <v>12941</v>
      </c>
      <c r="L5214" s="151" t="s">
        <v>31</v>
      </c>
      <c r="M5214" s="164" t="s">
        <v>31</v>
      </c>
      <c r="N5214" s="164" t="s">
        <v>12520</v>
      </c>
      <c r="O5214" s="164">
        <v>10869</v>
      </c>
      <c r="P5214" s="149">
        <v>44418.617800925924</v>
      </c>
      <c r="Q5214" s="149">
        <v>44418.578136574077</v>
      </c>
      <c r="R5214" s="168">
        <v>46975</v>
      </c>
      <c r="S5214" s="151">
        <v>347757746</v>
      </c>
      <c r="T5214" s="153">
        <v>1.08691008211449E+16</v>
      </c>
      <c r="U5214" s="151" t="s">
        <v>32</v>
      </c>
      <c r="V5214" s="151"/>
      <c r="W5214" s="164" t="s">
        <v>13039</v>
      </c>
      <c r="X5214" s="36">
        <v>4594</v>
      </c>
      <c r="Y5214" s="24" t="e">
        <f>VLOOKUP(T5214,Buzon!C:C,1,FALSE)</f>
        <v>#N/A</v>
      </c>
      <c r="Z5214" s="13" t="e">
        <f>VLOOKUP(T5214,Buzon!C:Z,21,FALSE)</f>
        <v>#N/A</v>
      </c>
      <c r="AA5214" s="162" t="e">
        <f>VLOOKUP(T5214,Buzon!C:Z,22,FALSE)</f>
        <v>#N/A</v>
      </c>
      <c r="AB5214" s="162" t="e">
        <f>VLOOKUP(T5214,Buzon!C:Z,23,FALSE)</f>
        <v>#N/A</v>
      </c>
      <c r="AC5214" s="162" t="e">
        <f>VLOOKUP(T5214,Buzon!C:Z,24,FALSE)</f>
        <v>#N/A</v>
      </c>
      <c r="AD5214" s="146">
        <f>+H5214</f>
        <v>270</v>
      </c>
      <c r="AE5214" s="150">
        <v>8139649</v>
      </c>
    </row>
    <row r="5215" spans="1:31" s="150" customFormat="1" ht="12" customHeight="1" x14ac:dyDescent="0.25">
      <c r="A5215" s="151" t="s">
        <v>12499</v>
      </c>
      <c r="B5215" s="164" t="s">
        <v>9668</v>
      </c>
      <c r="C5215" s="164" t="s">
        <v>12942</v>
      </c>
      <c r="D5215" s="164">
        <v>7</v>
      </c>
      <c r="E5215" s="164" t="s">
        <v>12943</v>
      </c>
      <c r="F5215" s="164" t="s">
        <v>25</v>
      </c>
      <c r="G5215" s="151" t="s">
        <v>26</v>
      </c>
      <c r="H5215" s="156">
        <v>270</v>
      </c>
      <c r="I5215" s="151" t="s">
        <v>27</v>
      </c>
      <c r="J5215" s="164">
        <v>27701428824</v>
      </c>
      <c r="K5215" s="164" t="s">
        <v>12944</v>
      </c>
      <c r="L5215" s="151" t="s">
        <v>31</v>
      </c>
      <c r="M5215" s="164" t="s">
        <v>31</v>
      </c>
      <c r="N5215" s="164" t="s">
        <v>12542</v>
      </c>
      <c r="O5215" s="164">
        <v>11986</v>
      </c>
      <c r="P5215" s="149">
        <v>44418.621469907404</v>
      </c>
      <c r="Q5215" s="149">
        <v>44418.584907407407</v>
      </c>
      <c r="R5215" s="168">
        <v>987</v>
      </c>
      <c r="S5215" s="151">
        <v>347762555</v>
      </c>
      <c r="T5215" s="153">
        <v>1.19861008211454E+16</v>
      </c>
      <c r="U5215" s="151" t="s">
        <v>32</v>
      </c>
      <c r="V5215" s="151"/>
      <c r="W5215" s="164" t="s">
        <v>13039</v>
      </c>
      <c r="X5215" s="36">
        <v>4594</v>
      </c>
      <c r="Y5215" s="24" t="e">
        <f>VLOOKUP(T5215,Buzon!C:C,1,FALSE)</f>
        <v>#N/A</v>
      </c>
      <c r="Z5215" s="13" t="e">
        <f>VLOOKUP(T5215,Buzon!C:Z,21,FALSE)</f>
        <v>#N/A</v>
      </c>
      <c r="AA5215" s="162" t="e">
        <f>VLOOKUP(T5215,Buzon!C:Z,22,FALSE)</f>
        <v>#N/A</v>
      </c>
      <c r="AB5215" s="162" t="e">
        <f>VLOOKUP(T5215,Buzon!C:Z,23,FALSE)</f>
        <v>#N/A</v>
      </c>
      <c r="AC5215" s="162" t="e">
        <f>VLOOKUP(T5215,Buzon!C:Z,24,FALSE)</f>
        <v>#N/A</v>
      </c>
      <c r="AD5215" s="146">
        <f>+H5215</f>
        <v>270</v>
      </c>
      <c r="AE5215" s="150">
        <v>8139649</v>
      </c>
    </row>
    <row r="5216" spans="1:31" s="150" customFormat="1" ht="12" customHeight="1" x14ac:dyDescent="0.25">
      <c r="A5216" s="151" t="s">
        <v>12499</v>
      </c>
      <c r="B5216" s="164" t="s">
        <v>9662</v>
      </c>
      <c r="C5216" s="164" t="s">
        <v>12945</v>
      </c>
      <c r="D5216" s="164">
        <v>23</v>
      </c>
      <c r="E5216" s="164" t="s">
        <v>12946</v>
      </c>
      <c r="F5216" s="164" t="s">
        <v>25</v>
      </c>
      <c r="G5216" s="151" t="s">
        <v>26</v>
      </c>
      <c r="H5216" s="156">
        <v>338</v>
      </c>
      <c r="I5216" s="151" t="s">
        <v>296</v>
      </c>
      <c r="J5216" s="164">
        <v>27701428851</v>
      </c>
      <c r="K5216" s="164" t="s">
        <v>12947</v>
      </c>
      <c r="L5216" s="151" t="s">
        <v>31</v>
      </c>
      <c r="M5216" s="164" t="s">
        <v>31</v>
      </c>
      <c r="N5216" s="164" t="s">
        <v>12503</v>
      </c>
      <c r="O5216" s="164">
        <v>10869</v>
      </c>
      <c r="P5216" s="149">
        <v>44418.661979166667</v>
      </c>
      <c r="Q5216" s="149">
        <v>44418.578136574077</v>
      </c>
      <c r="R5216" s="168" t="s">
        <v>12948</v>
      </c>
      <c r="S5216" s="151">
        <v>1601016238</v>
      </c>
      <c r="T5216" s="153" t="s">
        <v>12949</v>
      </c>
      <c r="U5216" s="151" t="s">
        <v>32</v>
      </c>
      <c r="V5216" s="151"/>
      <c r="W5216" s="164" t="s">
        <v>13040</v>
      </c>
      <c r="X5216" s="36">
        <v>508</v>
      </c>
      <c r="Y5216" s="24" t="e">
        <f>VLOOKUP(T5216,Buzon!C:C,1,FALSE)</f>
        <v>#N/A</v>
      </c>
      <c r="Z5216" s="13" t="e">
        <f>VLOOKUP(T5216,Buzon!C:Z,21,FALSE)</f>
        <v>#N/A</v>
      </c>
      <c r="AA5216" s="162" t="e">
        <f>VLOOKUP(T5216,Buzon!C:Z,22,FALSE)</f>
        <v>#N/A</v>
      </c>
      <c r="AB5216" s="162" t="e">
        <f>VLOOKUP(T5216,Buzon!C:Z,23,FALSE)</f>
        <v>#N/A</v>
      </c>
      <c r="AC5216" s="162" t="e">
        <f>VLOOKUP(T5216,Buzon!C:Z,24,FALSE)</f>
        <v>#N/A</v>
      </c>
      <c r="AD5216" s="188">
        <v>136</v>
      </c>
      <c r="AE5216" s="150">
        <v>8139649</v>
      </c>
    </row>
    <row r="5217" spans="1:32" s="150" customFormat="1" ht="12" customHeight="1" x14ac:dyDescent="0.25">
      <c r="A5217" s="151" t="s">
        <v>12499</v>
      </c>
      <c r="B5217" s="164" t="s">
        <v>9662</v>
      </c>
      <c r="C5217" s="164" t="s">
        <v>12945</v>
      </c>
      <c r="D5217" s="164">
        <v>24</v>
      </c>
      <c r="E5217" s="164" t="s">
        <v>12950</v>
      </c>
      <c r="F5217" s="164" t="s">
        <v>25</v>
      </c>
      <c r="G5217" s="151" t="s">
        <v>26</v>
      </c>
      <c r="H5217" s="156">
        <v>338</v>
      </c>
      <c r="I5217" s="151" t="s">
        <v>296</v>
      </c>
      <c r="J5217" s="164">
        <v>27701428852</v>
      </c>
      <c r="K5217" s="164" t="s">
        <v>12951</v>
      </c>
      <c r="L5217" s="151" t="s">
        <v>31</v>
      </c>
      <c r="M5217" s="164" t="s">
        <v>31</v>
      </c>
      <c r="N5217" s="164" t="s">
        <v>12503</v>
      </c>
      <c r="O5217" s="164">
        <v>10869</v>
      </c>
      <c r="P5217" s="149">
        <v>44418.661979166667</v>
      </c>
      <c r="Q5217" s="149">
        <v>44418.578136574077</v>
      </c>
      <c r="R5217" s="168" t="s">
        <v>12948</v>
      </c>
      <c r="S5217" s="151">
        <v>1601016238</v>
      </c>
      <c r="T5217" s="153" t="s">
        <v>12949</v>
      </c>
      <c r="U5217" s="151" t="s">
        <v>32</v>
      </c>
      <c r="V5217" s="151"/>
      <c r="W5217" s="164" t="s">
        <v>13040</v>
      </c>
      <c r="X5217" s="36">
        <v>508</v>
      </c>
      <c r="Y5217" s="24" t="e">
        <f>VLOOKUP(T5217,Buzon!C:C,1,FALSE)</f>
        <v>#N/A</v>
      </c>
      <c r="Z5217" s="13" t="e">
        <f>VLOOKUP(T5217,Buzon!C:Z,21,FALSE)</f>
        <v>#N/A</v>
      </c>
      <c r="AA5217" s="162" t="e">
        <f>VLOOKUP(T5217,Buzon!C:Z,22,FALSE)</f>
        <v>#N/A</v>
      </c>
      <c r="AB5217" s="162" t="e">
        <f>VLOOKUP(T5217,Buzon!C:Z,23,FALSE)</f>
        <v>#N/A</v>
      </c>
      <c r="AC5217" s="162" t="e">
        <f>VLOOKUP(T5217,Buzon!C:Z,24,FALSE)</f>
        <v>#N/A</v>
      </c>
      <c r="AD5217" s="188"/>
      <c r="AE5217" s="150">
        <v>8139649</v>
      </c>
    </row>
    <row r="5218" spans="1:32" s="150" customFormat="1" ht="12" customHeight="1" x14ac:dyDescent="0.25">
      <c r="A5218" s="151" t="s">
        <v>12499</v>
      </c>
      <c r="B5218" s="164" t="s">
        <v>9662</v>
      </c>
      <c r="C5218" s="164" t="s">
        <v>12945</v>
      </c>
      <c r="D5218" s="164">
        <v>16</v>
      </c>
      <c r="E5218" s="164" t="s">
        <v>12952</v>
      </c>
      <c r="F5218" s="164" t="s">
        <v>25</v>
      </c>
      <c r="G5218" s="151" t="s">
        <v>26</v>
      </c>
      <c r="H5218" s="156">
        <v>338</v>
      </c>
      <c r="I5218" s="151" t="s">
        <v>296</v>
      </c>
      <c r="J5218" s="164">
        <v>27701428869</v>
      </c>
      <c r="K5218" s="164" t="s">
        <v>12953</v>
      </c>
      <c r="L5218" s="151" t="s">
        <v>31</v>
      </c>
      <c r="M5218" s="164" t="s">
        <v>31</v>
      </c>
      <c r="N5218" s="164" t="s">
        <v>12520</v>
      </c>
      <c r="O5218" s="164">
        <v>10869</v>
      </c>
      <c r="P5218" s="149">
        <v>44418.698379629626</v>
      </c>
      <c r="Q5218" s="149">
        <v>44418.578136574077</v>
      </c>
      <c r="R5218" s="168" t="s">
        <v>12954</v>
      </c>
      <c r="S5218" s="151">
        <v>1602071963</v>
      </c>
      <c r="T5218" s="153" t="s">
        <v>12955</v>
      </c>
      <c r="U5218" s="151" t="s">
        <v>32</v>
      </c>
      <c r="V5218" s="151"/>
      <c r="W5218" s="164" t="s">
        <v>13040</v>
      </c>
      <c r="X5218" s="36">
        <v>508</v>
      </c>
      <c r="Y5218" s="24" t="e">
        <f>VLOOKUP(T5218,Buzon!C:C,1,FALSE)</f>
        <v>#N/A</v>
      </c>
      <c r="Z5218" s="13" t="e">
        <f>VLOOKUP(T5218,Buzon!C:Z,21,FALSE)</f>
        <v>#N/A</v>
      </c>
      <c r="AA5218" s="162" t="e">
        <f>VLOOKUP(T5218,Buzon!C:Z,22,FALSE)</f>
        <v>#N/A</v>
      </c>
      <c r="AB5218" s="162" t="e">
        <f>VLOOKUP(T5218,Buzon!C:Z,23,FALSE)</f>
        <v>#N/A</v>
      </c>
      <c r="AC5218" s="162" t="e">
        <f>VLOOKUP(T5218,Buzon!C:Z,24,FALSE)</f>
        <v>#N/A</v>
      </c>
      <c r="AD5218" s="188">
        <v>169</v>
      </c>
      <c r="AE5218" s="150">
        <v>8139649</v>
      </c>
    </row>
    <row r="5219" spans="1:32" s="150" customFormat="1" ht="12" customHeight="1" x14ac:dyDescent="0.25">
      <c r="A5219" s="151" t="s">
        <v>12499</v>
      </c>
      <c r="B5219" s="164" t="s">
        <v>9662</v>
      </c>
      <c r="C5219" s="164" t="s">
        <v>12956</v>
      </c>
      <c r="D5219" s="164">
        <v>16</v>
      </c>
      <c r="E5219" s="164" t="s">
        <v>12957</v>
      </c>
      <c r="F5219" s="164" t="s">
        <v>25</v>
      </c>
      <c r="G5219" s="151" t="s">
        <v>26</v>
      </c>
      <c r="H5219" s="156">
        <v>338</v>
      </c>
      <c r="I5219" s="151" t="s">
        <v>27</v>
      </c>
      <c r="J5219" s="164">
        <v>27701428883</v>
      </c>
      <c r="K5219" s="164" t="s">
        <v>12958</v>
      </c>
      <c r="L5219" s="151" t="s">
        <v>31</v>
      </c>
      <c r="M5219" s="164" t="s">
        <v>31</v>
      </c>
      <c r="N5219" s="164" t="s">
        <v>12503</v>
      </c>
      <c r="O5219" s="164">
        <v>10869</v>
      </c>
      <c r="P5219" s="149">
        <v>44418.72693287037</v>
      </c>
      <c r="Q5219" s="149">
        <v>44418.578136574077</v>
      </c>
      <c r="R5219" s="168">
        <v>755774</v>
      </c>
      <c r="S5219" s="151">
        <v>347900991</v>
      </c>
      <c r="T5219" s="153">
        <v>1.08691008211726E+16</v>
      </c>
      <c r="U5219" s="151" t="s">
        <v>32</v>
      </c>
      <c r="V5219" s="151"/>
      <c r="W5219" s="164" t="s">
        <v>13039</v>
      </c>
      <c r="X5219" s="36">
        <v>4594</v>
      </c>
      <c r="Y5219" s="24" t="e">
        <f>VLOOKUP(T5219,Buzon!C:C,1,FALSE)</f>
        <v>#N/A</v>
      </c>
      <c r="Z5219" s="13" t="e">
        <f>VLOOKUP(T5219,Buzon!C:Z,21,FALSE)</f>
        <v>#N/A</v>
      </c>
      <c r="AA5219" s="162" t="e">
        <f>VLOOKUP(T5219,Buzon!C:Z,22,FALSE)</f>
        <v>#N/A</v>
      </c>
      <c r="AB5219" s="162" t="e">
        <f>VLOOKUP(T5219,Buzon!C:Z,23,FALSE)</f>
        <v>#N/A</v>
      </c>
      <c r="AC5219" s="162" t="e">
        <f>VLOOKUP(T5219,Buzon!C:Z,24,FALSE)</f>
        <v>#N/A</v>
      </c>
      <c r="AD5219" s="146">
        <f>+H5219</f>
        <v>338</v>
      </c>
      <c r="AE5219" s="150">
        <v>8139649</v>
      </c>
    </row>
    <row r="5220" spans="1:32" s="150" customFormat="1" ht="12" customHeight="1" x14ac:dyDescent="0.25">
      <c r="A5220" s="151" t="s">
        <v>12499</v>
      </c>
      <c r="B5220" s="164" t="s">
        <v>9662</v>
      </c>
      <c r="C5220" s="164" t="s">
        <v>12956</v>
      </c>
      <c r="D5220" s="164">
        <v>17</v>
      </c>
      <c r="E5220" s="164" t="s">
        <v>12959</v>
      </c>
      <c r="F5220" s="164" t="s">
        <v>25</v>
      </c>
      <c r="G5220" s="151" t="s">
        <v>26</v>
      </c>
      <c r="H5220" s="156">
        <v>338</v>
      </c>
      <c r="I5220" s="151" t="s">
        <v>27</v>
      </c>
      <c r="J5220" s="164">
        <v>27701428884</v>
      </c>
      <c r="K5220" s="164" t="s">
        <v>12960</v>
      </c>
      <c r="L5220" s="151" t="s">
        <v>31</v>
      </c>
      <c r="M5220" s="164" t="s">
        <v>31</v>
      </c>
      <c r="N5220" s="164" t="s">
        <v>12503</v>
      </c>
      <c r="O5220" s="164">
        <v>10869</v>
      </c>
      <c r="P5220" s="149">
        <v>44418.72693287037</v>
      </c>
      <c r="Q5220" s="149">
        <v>44418.578136574077</v>
      </c>
      <c r="R5220" s="168">
        <v>755774</v>
      </c>
      <c r="S5220" s="151">
        <v>347900991</v>
      </c>
      <c r="T5220" s="153">
        <v>1.08691008211726E+16</v>
      </c>
      <c r="U5220" s="151" t="s">
        <v>32</v>
      </c>
      <c r="V5220" s="151"/>
      <c r="W5220" s="164" t="s">
        <v>13039</v>
      </c>
      <c r="X5220" s="36">
        <v>4594</v>
      </c>
      <c r="Y5220" s="24" t="e">
        <f>VLOOKUP(T5220,Buzon!C:C,1,FALSE)</f>
        <v>#N/A</v>
      </c>
      <c r="Z5220" s="13" t="e">
        <f>VLOOKUP(T5220,Buzon!C:Z,21,FALSE)</f>
        <v>#N/A</v>
      </c>
      <c r="AA5220" s="162" t="e">
        <f>VLOOKUP(T5220,Buzon!C:Z,22,FALSE)</f>
        <v>#N/A</v>
      </c>
      <c r="AB5220" s="162" t="e">
        <f>VLOOKUP(T5220,Buzon!C:Z,23,FALSE)</f>
        <v>#N/A</v>
      </c>
      <c r="AC5220" s="162" t="e">
        <f>VLOOKUP(T5220,Buzon!C:Z,24,FALSE)</f>
        <v>#N/A</v>
      </c>
      <c r="AD5220" s="146">
        <f>+H5220</f>
        <v>338</v>
      </c>
      <c r="AE5220" s="150">
        <v>8139649</v>
      </c>
    </row>
    <row r="5221" spans="1:32" s="150" customFormat="1" ht="12" customHeight="1" x14ac:dyDescent="0.25">
      <c r="A5221" s="151" t="s">
        <v>12499</v>
      </c>
      <c r="B5221" s="164" t="s">
        <v>9662</v>
      </c>
      <c r="C5221" s="164" t="s">
        <v>12956</v>
      </c>
      <c r="D5221" s="164">
        <v>18</v>
      </c>
      <c r="E5221" s="164" t="s">
        <v>12961</v>
      </c>
      <c r="F5221" s="164" t="s">
        <v>25</v>
      </c>
      <c r="G5221" s="151" t="s">
        <v>26</v>
      </c>
      <c r="H5221" s="156">
        <v>338</v>
      </c>
      <c r="I5221" s="151" t="s">
        <v>27</v>
      </c>
      <c r="J5221" s="164">
        <v>27701428885</v>
      </c>
      <c r="K5221" s="164" t="s">
        <v>12962</v>
      </c>
      <c r="L5221" s="151" t="s">
        <v>31</v>
      </c>
      <c r="M5221" s="164" t="s">
        <v>31</v>
      </c>
      <c r="N5221" s="164" t="s">
        <v>12503</v>
      </c>
      <c r="O5221" s="164">
        <v>10869</v>
      </c>
      <c r="P5221" s="149">
        <v>44418.72693287037</v>
      </c>
      <c r="Q5221" s="149">
        <v>44418.578136574077</v>
      </c>
      <c r="R5221" s="168">
        <v>755774</v>
      </c>
      <c r="S5221" s="151">
        <v>347900991</v>
      </c>
      <c r="T5221" s="153">
        <v>1.08691008211726E+16</v>
      </c>
      <c r="U5221" s="151" t="s">
        <v>32</v>
      </c>
      <c r="V5221" s="151"/>
      <c r="W5221" s="164" t="s">
        <v>13039</v>
      </c>
      <c r="X5221" s="36">
        <v>4594</v>
      </c>
      <c r="Y5221" s="24" t="e">
        <f>VLOOKUP(T5221,Buzon!C:C,1,FALSE)</f>
        <v>#N/A</v>
      </c>
      <c r="Z5221" s="13" t="e">
        <f>VLOOKUP(T5221,Buzon!C:Z,21,FALSE)</f>
        <v>#N/A</v>
      </c>
      <c r="AA5221" s="162" t="e">
        <f>VLOOKUP(T5221,Buzon!C:Z,22,FALSE)</f>
        <v>#N/A</v>
      </c>
      <c r="AB5221" s="162" t="e">
        <f>VLOOKUP(T5221,Buzon!C:Z,23,FALSE)</f>
        <v>#N/A</v>
      </c>
      <c r="AC5221" s="162" t="e">
        <f>VLOOKUP(T5221,Buzon!C:Z,24,FALSE)</f>
        <v>#N/A</v>
      </c>
      <c r="AD5221" s="146">
        <f>+H5221</f>
        <v>338</v>
      </c>
      <c r="AE5221" s="150">
        <v>8139649</v>
      </c>
    </row>
    <row r="5222" spans="1:32" s="150" customFormat="1" ht="12" customHeight="1" x14ac:dyDescent="0.25">
      <c r="A5222" s="151" t="s">
        <v>12499</v>
      </c>
      <c r="B5222" s="164" t="s">
        <v>9668</v>
      </c>
      <c r="C5222" s="164" t="s">
        <v>12889</v>
      </c>
      <c r="D5222" s="164">
        <v>17</v>
      </c>
      <c r="E5222" s="164" t="s">
        <v>12963</v>
      </c>
      <c r="F5222" s="164" t="s">
        <v>25</v>
      </c>
      <c r="G5222" s="151" t="s">
        <v>26</v>
      </c>
      <c r="H5222" s="156">
        <v>338</v>
      </c>
      <c r="I5222" s="151" t="s">
        <v>27</v>
      </c>
      <c r="J5222" s="164">
        <v>27701428908</v>
      </c>
      <c r="K5222" s="164" t="s">
        <v>12964</v>
      </c>
      <c r="L5222" s="151" t="s">
        <v>31</v>
      </c>
      <c r="M5222" s="164" t="s">
        <v>31</v>
      </c>
      <c r="N5222" s="164" t="s">
        <v>12520</v>
      </c>
      <c r="O5222" s="164">
        <v>11986</v>
      </c>
      <c r="P5222" s="149">
        <v>44418.743506944447</v>
      </c>
      <c r="Q5222" s="149">
        <v>44418.584907407407</v>
      </c>
      <c r="R5222" s="168">
        <v>973911</v>
      </c>
      <c r="S5222" s="151">
        <v>347923017</v>
      </c>
      <c r="T5222" s="153">
        <v>1.19861008211749E+16</v>
      </c>
      <c r="U5222" s="151" t="s">
        <v>32</v>
      </c>
      <c r="V5222" s="151"/>
      <c r="W5222" s="164" t="s">
        <v>13039</v>
      </c>
      <c r="X5222" s="36">
        <v>4594</v>
      </c>
      <c r="Y5222" s="24" t="e">
        <f>VLOOKUP(T5222,Buzon!C:C,1,FALSE)</f>
        <v>#N/A</v>
      </c>
      <c r="Z5222" s="13" t="e">
        <f>VLOOKUP(T5222,Buzon!C:Z,21,FALSE)</f>
        <v>#N/A</v>
      </c>
      <c r="AA5222" s="162" t="e">
        <f>VLOOKUP(T5222,Buzon!C:Z,22,FALSE)</f>
        <v>#N/A</v>
      </c>
      <c r="AB5222" s="162" t="e">
        <f>VLOOKUP(T5222,Buzon!C:Z,23,FALSE)</f>
        <v>#N/A</v>
      </c>
      <c r="AC5222" s="162" t="e">
        <f>VLOOKUP(T5222,Buzon!C:Z,24,FALSE)</f>
        <v>#N/A</v>
      </c>
      <c r="AD5222" s="146">
        <f>+H5222</f>
        <v>338</v>
      </c>
      <c r="AE5222" s="150">
        <v>8139649</v>
      </c>
    </row>
    <row r="5223" spans="1:32" s="150" customFormat="1" ht="12" customHeight="1" x14ac:dyDescent="0.25">
      <c r="A5223" s="151" t="s">
        <v>12499</v>
      </c>
      <c r="B5223" s="164" t="s">
        <v>9668</v>
      </c>
      <c r="C5223" s="163"/>
      <c r="D5223" s="163"/>
      <c r="E5223" s="164" t="s">
        <v>12963</v>
      </c>
      <c r="F5223" s="164" t="s">
        <v>25</v>
      </c>
      <c r="G5223" s="151" t="s">
        <v>26</v>
      </c>
      <c r="H5223" s="156">
        <v>270</v>
      </c>
      <c r="I5223" s="151" t="s">
        <v>167</v>
      </c>
      <c r="J5223" s="164">
        <v>27701428909</v>
      </c>
      <c r="K5223" s="164" t="s">
        <v>12965</v>
      </c>
      <c r="L5223" s="151" t="s">
        <v>31</v>
      </c>
      <c r="M5223" s="164" t="s">
        <v>12520</v>
      </c>
      <c r="N5223" s="164" t="s">
        <v>31</v>
      </c>
      <c r="O5223" s="164">
        <v>11986</v>
      </c>
      <c r="P5223" s="149">
        <v>44418.743506944447</v>
      </c>
      <c r="Q5223" s="149">
        <v>44418.584907407407</v>
      </c>
      <c r="R5223" s="168">
        <v>973911</v>
      </c>
      <c r="S5223" s="151">
        <v>347923017</v>
      </c>
      <c r="T5223" s="153">
        <v>1.19861008211749E+16</v>
      </c>
      <c r="U5223" s="151" t="s">
        <v>32</v>
      </c>
      <c r="V5223" s="151"/>
      <c r="W5223" s="164" t="s">
        <v>13039</v>
      </c>
      <c r="X5223" s="36">
        <v>4594</v>
      </c>
      <c r="Y5223" s="24" t="e">
        <f>VLOOKUP(T5223,Buzon!C:C,1,FALSE)</f>
        <v>#N/A</v>
      </c>
      <c r="Z5223" s="13" t="e">
        <f>VLOOKUP(T5223,Buzon!C:Z,21,FALSE)</f>
        <v>#N/A</v>
      </c>
      <c r="AA5223" s="162" t="e">
        <f>VLOOKUP(T5223,Buzon!C:Z,22,FALSE)</f>
        <v>#N/A</v>
      </c>
      <c r="AB5223" s="162" t="e">
        <f>VLOOKUP(T5223,Buzon!C:Z,23,FALSE)</f>
        <v>#N/A</v>
      </c>
      <c r="AC5223" s="162" t="e">
        <f>VLOOKUP(T5223,Buzon!C:Z,24,FALSE)</f>
        <v>#N/A</v>
      </c>
      <c r="AD5223" s="146">
        <f>+H5223</f>
        <v>270</v>
      </c>
      <c r="AE5223" s="150">
        <v>8139649</v>
      </c>
    </row>
    <row r="5224" spans="1:32" s="173" customFormat="1" ht="12" customHeight="1" x14ac:dyDescent="0.25">
      <c r="A5224" s="168" t="s">
        <v>21</v>
      </c>
      <c r="B5224" s="168" t="s">
        <v>9662</v>
      </c>
      <c r="C5224" s="168" t="s">
        <v>12967</v>
      </c>
      <c r="D5224" s="168">
        <v>32</v>
      </c>
      <c r="E5224" s="168" t="s">
        <v>12968</v>
      </c>
      <c r="F5224" s="168" t="s">
        <v>25</v>
      </c>
      <c r="G5224" s="168" t="s">
        <v>26</v>
      </c>
      <c r="H5224" s="169">
        <v>348</v>
      </c>
      <c r="I5224" s="168" t="s">
        <v>27</v>
      </c>
      <c r="J5224" s="168">
        <v>27701424740</v>
      </c>
      <c r="K5224" s="168" t="s">
        <v>12969</v>
      </c>
      <c r="L5224" s="168" t="s">
        <v>31</v>
      </c>
      <c r="M5224" s="168" t="s">
        <v>31</v>
      </c>
      <c r="N5224" s="168" t="s">
        <v>29</v>
      </c>
      <c r="O5224" s="168">
        <v>12292</v>
      </c>
      <c r="P5224" s="170">
        <v>44413.098564814813</v>
      </c>
      <c r="Q5224" s="170">
        <v>44412.920405092591</v>
      </c>
      <c r="R5224" s="168">
        <v>910359</v>
      </c>
      <c r="S5224" s="168">
        <v>342393175</v>
      </c>
      <c r="T5224" s="171">
        <v>1.22920508210221E+16</v>
      </c>
      <c r="U5224" s="168" t="s">
        <v>32</v>
      </c>
      <c r="V5224" s="172"/>
      <c r="W5224" s="173" t="s">
        <v>13045</v>
      </c>
      <c r="X5224" s="173">
        <v>57092</v>
      </c>
      <c r="Y5224" s="174">
        <f>VLOOKUP(T5224,Buzon!C:C,1,FALSE)</f>
        <v>1.22920508210221E+16</v>
      </c>
      <c r="Z5224" s="175" t="str">
        <f>VLOOKUP(T5224,Buzon!C:Z,21,FALSE)</f>
        <v>AFIL.-008139649</v>
      </c>
      <c r="AA5224" s="176">
        <f>VLOOKUP(T5224,Buzon!C:Z,22,FALSE)</f>
        <v>64149</v>
      </c>
      <c r="AB5224" s="176">
        <f>VLOOKUP(T5224,Buzon!C:Z,23,FALSE)</f>
        <v>6082021</v>
      </c>
      <c r="AC5224" s="176" t="str">
        <f>VLOOKUP(T5224,Buzon!C:Z,24,FALSE)</f>
        <v>SANTANDER_3550</v>
      </c>
      <c r="AD5224" s="169">
        <v>348</v>
      </c>
      <c r="AE5224" s="173">
        <v>8139649</v>
      </c>
    </row>
    <row r="5225" spans="1:32" s="173" customFormat="1" ht="12" customHeight="1" x14ac:dyDescent="0.25">
      <c r="A5225" s="168" t="s">
        <v>21</v>
      </c>
      <c r="B5225" s="168" t="s">
        <v>9662</v>
      </c>
      <c r="C5225" s="168" t="s">
        <v>12967</v>
      </c>
      <c r="D5225" s="168">
        <v>4</v>
      </c>
      <c r="E5225" s="168" t="s">
        <v>12970</v>
      </c>
      <c r="F5225" s="168" t="s">
        <v>25</v>
      </c>
      <c r="G5225" s="168" t="s">
        <v>26</v>
      </c>
      <c r="H5225" s="169">
        <v>348</v>
      </c>
      <c r="I5225" s="168" t="s">
        <v>296</v>
      </c>
      <c r="J5225" s="168">
        <v>27701424741</v>
      </c>
      <c r="K5225" s="168" t="s">
        <v>12971</v>
      </c>
      <c r="L5225" s="168" t="s">
        <v>31</v>
      </c>
      <c r="M5225" s="168" t="s">
        <v>31</v>
      </c>
      <c r="N5225" s="168" t="s">
        <v>29</v>
      </c>
      <c r="O5225" s="168">
        <v>12292</v>
      </c>
      <c r="P5225" s="170">
        <v>44413.100532407407</v>
      </c>
      <c r="Q5225" s="170">
        <v>44412.920405092591</v>
      </c>
      <c r="R5225" s="168">
        <v>15009187267</v>
      </c>
      <c r="S5225" s="168">
        <v>342384493</v>
      </c>
      <c r="T5225" s="171">
        <v>1.498905082102E+16</v>
      </c>
      <c r="U5225" s="168" t="s">
        <v>32</v>
      </c>
      <c r="V5225" s="172"/>
      <c r="Y5225" s="178">
        <f>VLOOKUP(T5225,Buzon!C:C,1,FALSE)</f>
        <v>1.498905082102E+16</v>
      </c>
      <c r="Z5225" s="179">
        <v>0</v>
      </c>
      <c r="AA5225" s="180">
        <f>VLOOKUP(T5225,Buzon!C:Z,22,FALSE)</f>
        <v>0</v>
      </c>
      <c r="AB5225" s="180">
        <f>VLOOKUP(T5225,Buzon!C:Z,23,FALSE)</f>
        <v>0</v>
      </c>
      <c r="AC5225" s="180">
        <f>VLOOKUP(T5225,Buzon!C:Z,24,FALSE)</f>
        <v>0</v>
      </c>
      <c r="AD5225" s="169">
        <v>0</v>
      </c>
    </row>
    <row r="5226" spans="1:32" s="173" customFormat="1" ht="12" customHeight="1" x14ac:dyDescent="0.25">
      <c r="A5226" s="168" t="s">
        <v>21</v>
      </c>
      <c r="B5226" s="168" t="s">
        <v>9662</v>
      </c>
      <c r="C5226" s="168" t="s">
        <v>12972</v>
      </c>
      <c r="D5226" s="168">
        <v>4</v>
      </c>
      <c r="E5226" s="168" t="s">
        <v>12973</v>
      </c>
      <c r="F5226" s="168" t="s">
        <v>25</v>
      </c>
      <c r="G5226" s="168" t="s">
        <v>26</v>
      </c>
      <c r="H5226" s="169">
        <v>348</v>
      </c>
      <c r="I5226" s="168" t="s">
        <v>296</v>
      </c>
      <c r="J5226" s="168">
        <v>27701424745</v>
      </c>
      <c r="K5226" s="168" t="s">
        <v>12974</v>
      </c>
      <c r="L5226" s="168" t="s">
        <v>31</v>
      </c>
      <c r="M5226" s="168" t="s">
        <v>31</v>
      </c>
      <c r="N5226" s="168" t="s">
        <v>30</v>
      </c>
      <c r="O5226" s="168">
        <v>12292</v>
      </c>
      <c r="P5226" s="170">
        <v>44413.110196759262</v>
      </c>
      <c r="Q5226" s="170">
        <v>44412.920405092591</v>
      </c>
      <c r="R5226" s="168">
        <v>11501714003</v>
      </c>
      <c r="S5226" s="168">
        <v>1595772511</v>
      </c>
      <c r="T5226" s="171" t="s">
        <v>12975</v>
      </c>
      <c r="U5226" s="168" t="s">
        <v>32</v>
      </c>
      <c r="V5226" s="172"/>
      <c r="Y5226" s="178" t="e">
        <f>VLOOKUP(T5226,Buzon!C:C,1,FALSE)</f>
        <v>#N/A</v>
      </c>
      <c r="Z5226" s="179" t="e">
        <f>VLOOKUP(T5226,Buzon!C:Z,21,FALSE)</f>
        <v>#N/A</v>
      </c>
      <c r="AA5226" s="180" t="e">
        <f>VLOOKUP(T5226,Buzon!C:Z,22,FALSE)</f>
        <v>#N/A</v>
      </c>
      <c r="AB5226" s="180" t="e">
        <f>VLOOKUP(T5226,Buzon!C:Z,23,FALSE)</f>
        <v>#N/A</v>
      </c>
      <c r="AC5226" s="180" t="e">
        <f>VLOOKUP(T5226,Buzon!C:Z,24,FALSE)</f>
        <v>#N/A</v>
      </c>
      <c r="AD5226" s="169">
        <v>0</v>
      </c>
    </row>
    <row r="5227" spans="1:32" s="182" customFormat="1" ht="12" customHeight="1" x14ac:dyDescent="0.25">
      <c r="A5227" s="159" t="s">
        <v>21</v>
      </c>
      <c r="B5227" s="159" t="s">
        <v>9662</v>
      </c>
      <c r="C5227" s="159" t="s">
        <v>12976</v>
      </c>
      <c r="D5227" s="159">
        <v>33</v>
      </c>
      <c r="E5227" s="159" t="s">
        <v>12977</v>
      </c>
      <c r="F5227" s="159" t="s">
        <v>25</v>
      </c>
      <c r="G5227" s="159" t="s">
        <v>26</v>
      </c>
      <c r="H5227" s="154">
        <v>348</v>
      </c>
      <c r="I5227" s="159" t="s">
        <v>296</v>
      </c>
      <c r="J5227" s="159">
        <v>27701424756</v>
      </c>
      <c r="K5227" s="159" t="s">
        <v>12978</v>
      </c>
      <c r="L5227" s="159" t="s">
        <v>31</v>
      </c>
      <c r="M5227" s="159" t="s">
        <v>31</v>
      </c>
      <c r="N5227" s="159" t="s">
        <v>29</v>
      </c>
      <c r="O5227" s="159">
        <v>12292</v>
      </c>
      <c r="P5227" s="155">
        <v>44413.165069444447</v>
      </c>
      <c r="Q5227" s="155">
        <v>44412.920405092591</v>
      </c>
      <c r="R5227" s="159" t="s">
        <v>12979</v>
      </c>
      <c r="S5227" s="159">
        <v>1594817044</v>
      </c>
      <c r="T5227" s="160" t="s">
        <v>12980</v>
      </c>
      <c r="U5227" s="159" t="s">
        <v>32</v>
      </c>
      <c r="V5227" s="181"/>
      <c r="W5227" s="39" t="s">
        <v>13010</v>
      </c>
      <c r="X5227" s="40">
        <v>783</v>
      </c>
      <c r="Y5227" s="196" t="e">
        <f>VLOOKUP(T5227,Buzon!C:C,1,FALSE)</f>
        <v>#N/A</v>
      </c>
      <c r="Z5227" s="197" t="s">
        <v>12966</v>
      </c>
      <c r="AA5227" s="198">
        <v>64149</v>
      </c>
      <c r="AB5227" s="198">
        <v>6082021</v>
      </c>
      <c r="AC5227" s="198" t="s">
        <v>8974</v>
      </c>
      <c r="AD5227" s="154">
        <v>174</v>
      </c>
      <c r="AE5227" s="182">
        <v>8139649</v>
      </c>
    </row>
    <row r="5228" spans="1:32" s="184" customFormat="1" ht="12" customHeight="1" x14ac:dyDescent="0.25">
      <c r="A5228" s="151" t="s">
        <v>21</v>
      </c>
      <c r="B5228" s="151" t="s">
        <v>9662</v>
      </c>
      <c r="C5228" s="151" t="s">
        <v>12981</v>
      </c>
      <c r="D5228" s="151">
        <v>16</v>
      </c>
      <c r="E5228" s="151" t="s">
        <v>1504</v>
      </c>
      <c r="F5228" s="151" t="s">
        <v>25</v>
      </c>
      <c r="G5228" s="151" t="s">
        <v>26</v>
      </c>
      <c r="H5228" s="156">
        <v>348</v>
      </c>
      <c r="I5228" s="151" t="s">
        <v>27</v>
      </c>
      <c r="J5228" s="151">
        <v>27701424769</v>
      </c>
      <c r="K5228" s="151" t="s">
        <v>12982</v>
      </c>
      <c r="L5228" s="151" t="s">
        <v>31</v>
      </c>
      <c r="M5228" s="151" t="s">
        <v>31</v>
      </c>
      <c r="N5228" s="151" t="s">
        <v>29</v>
      </c>
      <c r="O5228" s="151">
        <v>12292</v>
      </c>
      <c r="P5228" s="149">
        <v>44413.217673611114</v>
      </c>
      <c r="Q5228" s="149">
        <v>44412.920405092591</v>
      </c>
      <c r="R5228" s="151">
        <v>32378</v>
      </c>
      <c r="S5228" s="151">
        <v>342456732</v>
      </c>
      <c r="T5228" s="153">
        <v>1.22920508210512E+16</v>
      </c>
      <c r="U5228" s="151" t="s">
        <v>32</v>
      </c>
      <c r="V5228" s="183"/>
      <c r="W5228" s="173" t="s">
        <v>13045</v>
      </c>
      <c r="X5228" s="173">
        <v>57092</v>
      </c>
      <c r="Y5228" s="174">
        <f>VLOOKUP(T5228,Buzon!C:C,1,FALSE)</f>
        <v>1.22920508210512E+16</v>
      </c>
      <c r="Z5228" s="175" t="str">
        <f>VLOOKUP(T5228,Buzon!C:Z,21,FALSE)</f>
        <v>AFIL.-008139649</v>
      </c>
      <c r="AA5228" s="176">
        <f>VLOOKUP(T5228,Buzon!C:Z,22,FALSE)</f>
        <v>64149</v>
      </c>
      <c r="AB5228" s="176">
        <f>VLOOKUP(T5228,Buzon!C:Z,23,FALSE)</f>
        <v>6082021</v>
      </c>
      <c r="AC5228" s="176" t="str">
        <f>VLOOKUP(T5228,Buzon!C:Z,24,FALSE)</f>
        <v>SANTANDER_3550</v>
      </c>
      <c r="AD5228" s="169">
        <v>348</v>
      </c>
      <c r="AE5228" s="182">
        <v>8139649</v>
      </c>
    </row>
    <row r="5229" spans="1:32" s="184" customFormat="1" ht="12" customHeight="1" x14ac:dyDescent="0.25">
      <c r="A5229" s="151" t="s">
        <v>21</v>
      </c>
      <c r="B5229" s="151" t="s">
        <v>9662</v>
      </c>
      <c r="C5229" s="151" t="s">
        <v>12981</v>
      </c>
      <c r="D5229" s="151">
        <v>26</v>
      </c>
      <c r="E5229" s="151" t="s">
        <v>4231</v>
      </c>
      <c r="F5229" s="151" t="s">
        <v>25</v>
      </c>
      <c r="G5229" s="151" t="s">
        <v>26</v>
      </c>
      <c r="H5229" s="156">
        <v>348</v>
      </c>
      <c r="I5229" s="151" t="s">
        <v>27</v>
      </c>
      <c r="J5229" s="151">
        <v>27701424770</v>
      </c>
      <c r="K5229" s="151" t="s">
        <v>12983</v>
      </c>
      <c r="L5229" s="151" t="s">
        <v>31</v>
      </c>
      <c r="M5229" s="151" t="s">
        <v>31</v>
      </c>
      <c r="N5229" s="151" t="s">
        <v>29</v>
      </c>
      <c r="O5229" s="151">
        <v>12292</v>
      </c>
      <c r="P5229" s="149">
        <v>44413.219293981485</v>
      </c>
      <c r="Q5229" s="149">
        <v>44412.920405092591</v>
      </c>
      <c r="R5229" s="151">
        <v>125</v>
      </c>
      <c r="S5229" s="151">
        <v>342457522</v>
      </c>
      <c r="T5229" s="153">
        <v>1.22920508210515E+16</v>
      </c>
      <c r="U5229" s="151" t="s">
        <v>32</v>
      </c>
      <c r="V5229" s="183"/>
      <c r="W5229" s="173" t="s">
        <v>13045</v>
      </c>
      <c r="X5229" s="173">
        <v>57092</v>
      </c>
      <c r="Y5229" s="174">
        <f>VLOOKUP(T5229,Buzon!C:C,1,FALSE)</f>
        <v>1.22920508210515E+16</v>
      </c>
      <c r="Z5229" s="175" t="str">
        <f>VLOOKUP(T5229,Buzon!C:Z,21,FALSE)</f>
        <v>AFIL.-008139649</v>
      </c>
      <c r="AA5229" s="176">
        <f>VLOOKUP(T5229,Buzon!C:Z,22,FALSE)</f>
        <v>64149</v>
      </c>
      <c r="AB5229" s="176">
        <f>VLOOKUP(T5229,Buzon!C:Z,23,FALSE)</f>
        <v>6082021</v>
      </c>
      <c r="AC5229" s="176" t="str">
        <f>VLOOKUP(T5229,Buzon!C:Z,24,FALSE)</f>
        <v>SANTANDER_3550</v>
      </c>
      <c r="AD5229" s="169">
        <v>348</v>
      </c>
      <c r="AE5229" s="182">
        <v>8139649</v>
      </c>
    </row>
    <row r="5230" spans="1:32" s="182" customFormat="1" ht="12" customHeight="1" x14ac:dyDescent="0.25">
      <c r="A5230" s="159" t="s">
        <v>21</v>
      </c>
      <c r="B5230" s="159" t="s">
        <v>9662</v>
      </c>
      <c r="C5230" s="159" t="s">
        <v>12981</v>
      </c>
      <c r="D5230" s="159">
        <v>1</v>
      </c>
      <c r="E5230" s="159" t="s">
        <v>12984</v>
      </c>
      <c r="F5230" s="159" t="s">
        <v>25</v>
      </c>
      <c r="G5230" s="159" t="s">
        <v>26</v>
      </c>
      <c r="H5230" s="154">
        <v>348</v>
      </c>
      <c r="I5230" s="159" t="s">
        <v>296</v>
      </c>
      <c r="J5230" s="159">
        <v>27701424771</v>
      </c>
      <c r="K5230" s="159" t="s">
        <v>12985</v>
      </c>
      <c r="L5230" s="159" t="s">
        <v>31</v>
      </c>
      <c r="M5230" s="159" t="s">
        <v>31</v>
      </c>
      <c r="N5230" s="159" t="s">
        <v>29</v>
      </c>
      <c r="O5230" s="159">
        <v>12292</v>
      </c>
      <c r="P5230" s="155">
        <v>44413.223310185182</v>
      </c>
      <c r="Q5230" s="155">
        <v>44412.920405092591</v>
      </c>
      <c r="R5230" s="159" t="s">
        <v>12986</v>
      </c>
      <c r="S5230" s="159">
        <v>1595563552</v>
      </c>
      <c r="T5230" s="160" t="s">
        <v>12987</v>
      </c>
      <c r="U5230" s="159" t="s">
        <v>32</v>
      </c>
      <c r="V5230" s="181"/>
      <c r="W5230" s="39" t="s">
        <v>13010</v>
      </c>
      <c r="X5230" s="40">
        <v>783</v>
      </c>
      <c r="Y5230" s="196" t="e">
        <f>VLOOKUP(T5230,Buzon!C:C,1,FALSE)</f>
        <v>#N/A</v>
      </c>
      <c r="Z5230" s="197" t="s">
        <v>12966</v>
      </c>
      <c r="AA5230" s="198">
        <v>64149</v>
      </c>
      <c r="AB5230" s="198">
        <v>6082021</v>
      </c>
      <c r="AC5230" s="198" t="s">
        <v>8974</v>
      </c>
      <c r="AD5230" s="154">
        <v>348</v>
      </c>
      <c r="AE5230" s="182">
        <v>8139649</v>
      </c>
    </row>
    <row r="5231" spans="1:32" s="173" customFormat="1" ht="12" customHeight="1" x14ac:dyDescent="0.25">
      <c r="A5231" s="168" t="s">
        <v>21</v>
      </c>
      <c r="B5231" s="159" t="s">
        <v>9662</v>
      </c>
      <c r="C5231" s="159" t="s">
        <v>12981</v>
      </c>
      <c r="D5231" s="159">
        <v>2</v>
      </c>
      <c r="E5231" s="159" t="s">
        <v>12988</v>
      </c>
      <c r="F5231" s="159" t="s">
        <v>25</v>
      </c>
      <c r="G5231" s="168" t="s">
        <v>26</v>
      </c>
      <c r="H5231" s="169">
        <v>348</v>
      </c>
      <c r="I5231" s="168" t="s">
        <v>296</v>
      </c>
      <c r="J5231" s="159">
        <v>27701424772</v>
      </c>
      <c r="K5231" s="159" t="s">
        <v>12989</v>
      </c>
      <c r="L5231" s="168" t="s">
        <v>31</v>
      </c>
      <c r="M5231" s="159" t="s">
        <v>31</v>
      </c>
      <c r="N5231" s="159" t="s">
        <v>29</v>
      </c>
      <c r="O5231" s="159">
        <v>12292</v>
      </c>
      <c r="P5231" s="170">
        <v>44413.223310185182</v>
      </c>
      <c r="Q5231" s="170">
        <v>44412.920405092591</v>
      </c>
      <c r="R5231" s="168" t="s">
        <v>12986</v>
      </c>
      <c r="S5231" s="168">
        <v>1595563552</v>
      </c>
      <c r="T5231" s="171" t="s">
        <v>12987</v>
      </c>
      <c r="U5231" s="168" t="s">
        <v>32</v>
      </c>
      <c r="V5231" s="172"/>
      <c r="Y5231" s="178" t="e">
        <f>VLOOKUP(T5231,Buzon!C:C,1,FALSE)</f>
        <v>#N/A</v>
      </c>
      <c r="Z5231" s="179" t="e">
        <f>VLOOKUP(T5231,Buzon!C:Z,21,FALSE)</f>
        <v>#N/A</v>
      </c>
      <c r="AA5231" s="180" t="e">
        <f>VLOOKUP(T5231,Buzon!C:Z,22,FALSE)</f>
        <v>#N/A</v>
      </c>
      <c r="AB5231" s="180" t="e">
        <f>VLOOKUP(T5231,Buzon!C:Z,23,FALSE)</f>
        <v>#N/A</v>
      </c>
      <c r="AC5231" s="180" t="e">
        <f>VLOOKUP(T5231,Buzon!C:Z,24,FALSE)</f>
        <v>#N/A</v>
      </c>
      <c r="AD5231" s="169">
        <v>0</v>
      </c>
      <c r="AE5231" s="173">
        <v>8139649</v>
      </c>
    </row>
    <row r="5232" spans="1:32" s="173" customFormat="1" ht="12" customHeight="1" x14ac:dyDescent="0.25">
      <c r="A5232" s="168" t="s">
        <v>12499</v>
      </c>
      <c r="B5232" s="164" t="s">
        <v>9668</v>
      </c>
      <c r="C5232" s="164" t="s">
        <v>12743</v>
      </c>
      <c r="D5232" s="164">
        <v>11</v>
      </c>
      <c r="E5232" s="164" t="s">
        <v>12813</v>
      </c>
      <c r="F5232" s="164" t="s">
        <v>25</v>
      </c>
      <c r="G5232" s="168" t="s">
        <v>26</v>
      </c>
      <c r="H5232" s="169">
        <v>338</v>
      </c>
      <c r="I5232" s="168" t="s">
        <v>27</v>
      </c>
      <c r="J5232" s="164">
        <v>27701427343</v>
      </c>
      <c r="K5232" s="164" t="s">
        <v>12814</v>
      </c>
      <c r="L5232" s="168" t="s">
        <v>31</v>
      </c>
      <c r="M5232" s="164" t="s">
        <v>31</v>
      </c>
      <c r="N5232" s="164" t="s">
        <v>12503</v>
      </c>
      <c r="O5232" s="164">
        <v>13668</v>
      </c>
      <c r="P5232" s="170">
        <v>44416.699664351851</v>
      </c>
      <c r="Q5232" s="170">
        <v>44416.590451388889</v>
      </c>
      <c r="R5232" s="168">
        <v>849650</v>
      </c>
      <c r="S5232" s="168">
        <v>345955892</v>
      </c>
      <c r="T5232" s="171">
        <v>1.36680808211647E+16</v>
      </c>
      <c r="U5232" s="168" t="s">
        <v>32</v>
      </c>
      <c r="V5232" s="212"/>
      <c r="W5232" s="83" t="s">
        <v>13008</v>
      </c>
      <c r="X5232" s="84">
        <v>1014</v>
      </c>
      <c r="Y5232" s="213" t="e">
        <f>VLOOKUP(T5232,Buzon!C:C,1,FALSE)</f>
        <v>#N/A</v>
      </c>
      <c r="Z5232" s="76" t="s">
        <v>13001</v>
      </c>
      <c r="AA5232" s="211">
        <v>5090.8999999999996</v>
      </c>
      <c r="AB5232" s="78" t="s">
        <v>9020</v>
      </c>
      <c r="AC5232" s="76" t="s">
        <v>8974</v>
      </c>
      <c r="AD5232" s="169">
        <f>+H5232</f>
        <v>338</v>
      </c>
      <c r="AE5232" s="214">
        <v>9359908044</v>
      </c>
      <c r="AF5232" s="214">
        <v>-302.10000000000002</v>
      </c>
    </row>
    <row r="5233" spans="1:31" s="184" customFormat="1" ht="12" customHeight="1" x14ac:dyDescent="0.25">
      <c r="A5233" s="151" t="s">
        <v>21</v>
      </c>
      <c r="B5233" s="151" t="s">
        <v>9662</v>
      </c>
      <c r="C5233" s="151" t="s">
        <v>12992</v>
      </c>
      <c r="D5233" s="151">
        <v>16</v>
      </c>
      <c r="E5233" s="151" t="s">
        <v>12993</v>
      </c>
      <c r="F5233" s="151" t="s">
        <v>25</v>
      </c>
      <c r="G5233" s="151" t="s">
        <v>26</v>
      </c>
      <c r="H5233" s="156">
        <v>348</v>
      </c>
      <c r="I5233" s="151" t="s">
        <v>27</v>
      </c>
      <c r="J5233" s="151">
        <v>27701424782</v>
      </c>
      <c r="K5233" s="151" t="s">
        <v>12994</v>
      </c>
      <c r="L5233" s="151" t="s">
        <v>31</v>
      </c>
      <c r="M5233" s="151" t="s">
        <v>31</v>
      </c>
      <c r="N5233" s="151" t="s">
        <v>29</v>
      </c>
      <c r="O5233" s="151">
        <v>12292</v>
      </c>
      <c r="P5233" s="149">
        <v>44413.232847222222</v>
      </c>
      <c r="Q5233" s="149">
        <v>44412.920405092591</v>
      </c>
      <c r="R5233" s="151">
        <v>311339</v>
      </c>
      <c r="S5233" s="151">
        <v>342464455</v>
      </c>
      <c r="T5233" s="153">
        <v>1.22920508210534E+16</v>
      </c>
      <c r="U5233" s="151" t="s">
        <v>32</v>
      </c>
      <c r="V5233" s="183"/>
      <c r="W5233" s="173" t="s">
        <v>13045</v>
      </c>
      <c r="X5233" s="173">
        <v>57092</v>
      </c>
      <c r="Y5233" s="174">
        <f>VLOOKUP(T5233,Buzon!C:C,1,FALSE)</f>
        <v>1.22920508210534E+16</v>
      </c>
      <c r="Z5233" s="175" t="str">
        <f>VLOOKUP(T5233,Buzon!C:Z,21,FALSE)</f>
        <v>AFIL.-008139649</v>
      </c>
      <c r="AA5233" s="176">
        <f>VLOOKUP(T5233,Buzon!C:Z,22,FALSE)</f>
        <v>64149</v>
      </c>
      <c r="AB5233" s="176">
        <f>VLOOKUP(T5233,Buzon!C:Z,23,FALSE)</f>
        <v>6082021</v>
      </c>
      <c r="AC5233" s="176" t="str">
        <f>VLOOKUP(T5233,Buzon!C:Z,24,FALSE)</f>
        <v>SANTANDER_3550</v>
      </c>
      <c r="AD5233" s="169">
        <v>348</v>
      </c>
      <c r="AE5233" s="184">
        <v>8139649</v>
      </c>
    </row>
    <row r="5234" spans="1:31" s="184" customFormat="1" ht="12" customHeight="1" x14ac:dyDescent="0.25">
      <c r="A5234" s="151" t="s">
        <v>21</v>
      </c>
      <c r="B5234" s="151" t="s">
        <v>9662</v>
      </c>
      <c r="C5234" s="151" t="s">
        <v>12992</v>
      </c>
      <c r="D5234" s="151">
        <v>12</v>
      </c>
      <c r="E5234" s="151" t="s">
        <v>12995</v>
      </c>
      <c r="F5234" s="151" t="s">
        <v>25</v>
      </c>
      <c r="G5234" s="151" t="s">
        <v>26</v>
      </c>
      <c r="H5234" s="156">
        <v>348</v>
      </c>
      <c r="I5234" s="151" t="s">
        <v>27</v>
      </c>
      <c r="J5234" s="151">
        <v>27701424783</v>
      </c>
      <c r="K5234" s="151" t="s">
        <v>12996</v>
      </c>
      <c r="L5234" s="151" t="s">
        <v>31</v>
      </c>
      <c r="M5234" s="151" t="s">
        <v>31</v>
      </c>
      <c r="N5234" s="151" t="s">
        <v>29</v>
      </c>
      <c r="O5234" s="151">
        <v>12292</v>
      </c>
      <c r="P5234" s="149">
        <v>44413.237708333334</v>
      </c>
      <c r="Q5234" s="149">
        <v>44412.920405092591</v>
      </c>
      <c r="R5234" s="151">
        <v>312138</v>
      </c>
      <c r="S5234" s="151">
        <v>342467184</v>
      </c>
      <c r="T5234" s="153">
        <v>1.22920508210541E+16</v>
      </c>
      <c r="U5234" s="151" t="s">
        <v>32</v>
      </c>
      <c r="V5234" s="183"/>
      <c r="W5234" s="173" t="s">
        <v>13045</v>
      </c>
      <c r="X5234" s="173">
        <v>57092</v>
      </c>
      <c r="Y5234" s="174">
        <f>VLOOKUP(T5234,Buzon!C:C,1,FALSE)</f>
        <v>1.22920508210541E+16</v>
      </c>
      <c r="Z5234" s="175" t="str">
        <f>VLOOKUP(T5234,Buzon!C:Z,21,FALSE)</f>
        <v>AFIL.-008139649</v>
      </c>
      <c r="AA5234" s="176">
        <f>VLOOKUP(T5234,Buzon!C:Z,22,FALSE)</f>
        <v>64149</v>
      </c>
      <c r="AB5234" s="176">
        <f>VLOOKUP(T5234,Buzon!C:Z,23,FALSE)</f>
        <v>6082021</v>
      </c>
      <c r="AC5234" s="176" t="str">
        <f>VLOOKUP(T5234,Buzon!C:Z,24,FALSE)</f>
        <v>SANTANDER_3550</v>
      </c>
      <c r="AD5234" s="169">
        <v>348</v>
      </c>
      <c r="AE5234" s="184">
        <v>8139649</v>
      </c>
    </row>
    <row r="5235" spans="1:31" s="173" customFormat="1" ht="12" customHeight="1" x14ac:dyDescent="0.25">
      <c r="A5235" s="228" t="s">
        <v>21</v>
      </c>
      <c r="B5235" s="228" t="s">
        <v>9662</v>
      </c>
      <c r="C5235" s="228" t="s">
        <v>12992</v>
      </c>
      <c r="D5235" s="228">
        <v>10</v>
      </c>
      <c r="E5235" s="228" t="s">
        <v>2405</v>
      </c>
      <c r="F5235" s="228" t="s">
        <v>25</v>
      </c>
      <c r="G5235" s="228" t="s">
        <v>26</v>
      </c>
      <c r="H5235" s="229">
        <v>348</v>
      </c>
      <c r="I5235" s="228" t="s">
        <v>27</v>
      </c>
      <c r="J5235" s="228">
        <v>27701424788</v>
      </c>
      <c r="K5235" s="228" t="s">
        <v>12997</v>
      </c>
      <c r="L5235" s="228" t="s">
        <v>31</v>
      </c>
      <c r="M5235" s="228" t="s">
        <v>31</v>
      </c>
      <c r="N5235" s="228" t="s">
        <v>29</v>
      </c>
      <c r="O5235" s="228">
        <v>12292</v>
      </c>
      <c r="P5235" s="230">
        <v>44413.247557870367</v>
      </c>
      <c r="Q5235" s="230">
        <v>44412.920405092591</v>
      </c>
      <c r="R5235" s="228" t="s">
        <v>7396</v>
      </c>
      <c r="S5235" s="228">
        <v>342472493</v>
      </c>
      <c r="T5235" s="231">
        <v>1.22920508210556E+16</v>
      </c>
      <c r="U5235" s="228" t="s">
        <v>32</v>
      </c>
      <c r="V5235" s="232"/>
      <c r="W5235" s="233" t="s">
        <v>13045</v>
      </c>
      <c r="X5235" s="233">
        <v>57092</v>
      </c>
      <c r="Y5235" s="234">
        <f>VLOOKUP(T5235,Buzon!C:C,1,FALSE)</f>
        <v>1.22920508210556E+16</v>
      </c>
      <c r="Z5235" s="235" t="str">
        <f>VLOOKUP(T5235,Buzon!C:Z,21,FALSE)</f>
        <v>AFIL.-008139649</v>
      </c>
      <c r="AA5235" s="236">
        <f>VLOOKUP(T5235,Buzon!C:Z,22,FALSE)</f>
        <v>64149</v>
      </c>
      <c r="AB5235" s="236">
        <f>VLOOKUP(T5235,Buzon!C:Z,23,FALSE)</f>
        <v>6082021</v>
      </c>
      <c r="AC5235" s="236" t="str">
        <f>VLOOKUP(T5235,Buzon!C:Z,24,FALSE)</f>
        <v>SANTANDER_3550</v>
      </c>
      <c r="AD5235" s="169">
        <v>348</v>
      </c>
      <c r="AE5235" s="173">
        <v>8139649</v>
      </c>
    </row>
    <row r="5236" spans="1:31" s="184" customFormat="1" ht="12" customHeight="1" x14ac:dyDescent="0.25">
      <c r="A5236" s="151" t="s">
        <v>21</v>
      </c>
      <c r="B5236" s="151" t="s">
        <v>9662</v>
      </c>
      <c r="C5236" s="151" t="s">
        <v>12992</v>
      </c>
      <c r="D5236" s="151">
        <v>31</v>
      </c>
      <c r="E5236" s="151" t="s">
        <v>7326</v>
      </c>
      <c r="F5236" s="151" t="s">
        <v>25</v>
      </c>
      <c r="G5236" s="151" t="s">
        <v>26</v>
      </c>
      <c r="H5236" s="156">
        <v>348</v>
      </c>
      <c r="I5236" s="151" t="s">
        <v>27</v>
      </c>
      <c r="J5236" s="151">
        <v>27701424789</v>
      </c>
      <c r="K5236" s="151" t="s">
        <v>12998</v>
      </c>
      <c r="L5236" s="151" t="s">
        <v>31</v>
      </c>
      <c r="M5236" s="151" t="s">
        <v>31</v>
      </c>
      <c r="N5236" s="151" t="s">
        <v>29</v>
      </c>
      <c r="O5236" s="151">
        <v>12292</v>
      </c>
      <c r="P5236" s="149">
        <v>44413.247557870367</v>
      </c>
      <c r="Q5236" s="149">
        <v>44412.920405092591</v>
      </c>
      <c r="R5236" s="151" t="s">
        <v>7396</v>
      </c>
      <c r="S5236" s="151">
        <v>342472493</v>
      </c>
      <c r="T5236" s="153">
        <v>1.22920508210556E+16</v>
      </c>
      <c r="U5236" s="151" t="s">
        <v>32</v>
      </c>
      <c r="V5236" s="183"/>
      <c r="W5236" s="173" t="s">
        <v>13045</v>
      </c>
      <c r="X5236" s="173">
        <v>57092</v>
      </c>
      <c r="Y5236" s="174">
        <f>VLOOKUP(T5236,Buzon!C:C,1,FALSE)</f>
        <v>1.22920508210556E+16</v>
      </c>
      <c r="Z5236" s="175" t="str">
        <f>VLOOKUP(T5236,Buzon!C:Z,21,FALSE)</f>
        <v>AFIL.-008139649</v>
      </c>
      <c r="AA5236" s="176">
        <f>VLOOKUP(T5236,Buzon!C:Z,22,FALSE)</f>
        <v>64149</v>
      </c>
      <c r="AB5236" s="176">
        <f>VLOOKUP(T5236,Buzon!C:Z,23,FALSE)</f>
        <v>6082021</v>
      </c>
      <c r="AC5236" s="176" t="str">
        <f>VLOOKUP(T5236,Buzon!C:Z,24,FALSE)</f>
        <v>SANTANDER_3550</v>
      </c>
      <c r="AD5236" s="169">
        <v>348</v>
      </c>
      <c r="AE5236" s="184">
        <v>8139649</v>
      </c>
    </row>
    <row r="5237" spans="1:31" s="184" customFormat="1" ht="12" customHeight="1" x14ac:dyDescent="0.25">
      <c r="A5237" s="151" t="s">
        <v>21</v>
      </c>
      <c r="B5237" s="151" t="s">
        <v>9662</v>
      </c>
      <c r="C5237" s="151" t="s">
        <v>12992</v>
      </c>
      <c r="D5237" s="151">
        <v>34</v>
      </c>
      <c r="E5237" s="151" t="s">
        <v>12999</v>
      </c>
      <c r="F5237" s="151" t="s">
        <v>25</v>
      </c>
      <c r="G5237" s="151" t="s">
        <v>26</v>
      </c>
      <c r="H5237" s="156">
        <v>348</v>
      </c>
      <c r="I5237" s="151" t="s">
        <v>27</v>
      </c>
      <c r="J5237" s="151">
        <v>27701424790</v>
      </c>
      <c r="K5237" s="151" t="s">
        <v>13000</v>
      </c>
      <c r="L5237" s="151" t="s">
        <v>31</v>
      </c>
      <c r="M5237" s="151" t="s">
        <v>31</v>
      </c>
      <c r="N5237" s="151" t="s">
        <v>29</v>
      </c>
      <c r="O5237" s="151">
        <v>12292</v>
      </c>
      <c r="P5237" s="149">
        <v>44413.247557870367</v>
      </c>
      <c r="Q5237" s="149">
        <v>44412.920405092591</v>
      </c>
      <c r="R5237" s="151" t="s">
        <v>7396</v>
      </c>
      <c r="S5237" s="151">
        <v>342472493</v>
      </c>
      <c r="T5237" s="153">
        <v>1.22920508210556E+16</v>
      </c>
      <c r="U5237" s="151" t="s">
        <v>32</v>
      </c>
      <c r="V5237" s="183"/>
      <c r="W5237" s="173" t="s">
        <v>13045</v>
      </c>
      <c r="X5237" s="173">
        <v>57092</v>
      </c>
      <c r="Y5237" s="174">
        <f>VLOOKUP(T5237,Buzon!C:C,1,FALSE)</f>
        <v>1.22920508210556E+16</v>
      </c>
      <c r="Z5237" s="175" t="str">
        <f>VLOOKUP(T5237,Buzon!C:Z,21,FALSE)</f>
        <v>AFIL.-008139649</v>
      </c>
      <c r="AA5237" s="176">
        <f>VLOOKUP(T5237,Buzon!C:Z,22,FALSE)</f>
        <v>64149</v>
      </c>
      <c r="AB5237" s="176">
        <f>VLOOKUP(T5237,Buzon!C:Z,23,FALSE)</f>
        <v>6082021</v>
      </c>
      <c r="AC5237" s="176" t="str">
        <f>VLOOKUP(T5237,Buzon!C:Z,24,FALSE)</f>
        <v>SANTANDER_3550</v>
      </c>
      <c r="AD5237" s="169">
        <v>348</v>
      </c>
      <c r="AE5237" s="184">
        <v>8139649</v>
      </c>
    </row>
    <row r="5238" spans="1:31" ht="12" customHeight="1" x14ac:dyDescent="0.25">
      <c r="A5238" s="237" t="s">
        <v>13046</v>
      </c>
      <c r="B5238" s="237" t="s">
        <v>13047</v>
      </c>
      <c r="C5238" s="237" t="s">
        <v>13048</v>
      </c>
      <c r="D5238" s="237">
        <v>13</v>
      </c>
      <c r="E5238" s="237" t="s">
        <v>13049</v>
      </c>
      <c r="F5238" s="237" t="s">
        <v>25</v>
      </c>
      <c r="G5238" s="237" t="s">
        <v>26</v>
      </c>
      <c r="H5238" s="238">
        <v>156</v>
      </c>
      <c r="I5238" s="237" t="s">
        <v>27</v>
      </c>
      <c r="J5238" s="237">
        <v>29200070958</v>
      </c>
      <c r="K5238" s="237" t="s">
        <v>13050</v>
      </c>
      <c r="L5238" s="237" t="s">
        <v>13051</v>
      </c>
      <c r="M5238" s="237" t="s">
        <v>13051</v>
      </c>
      <c r="N5238" s="237" t="s">
        <v>49</v>
      </c>
      <c r="O5238" s="237">
        <v>8351</v>
      </c>
      <c r="P5238" s="239">
        <v>44413.280891203707</v>
      </c>
      <c r="Q5238" s="239">
        <v>44413.248807870368</v>
      </c>
      <c r="R5238" s="237">
        <v>105296</v>
      </c>
      <c r="S5238" s="237">
        <v>342491675</v>
      </c>
      <c r="T5238" s="237">
        <v>8351050821064350</v>
      </c>
      <c r="U5238" s="237" t="s">
        <v>32</v>
      </c>
      <c r="V5238" s="240"/>
      <c r="W5238" s="136" t="s">
        <v>13203</v>
      </c>
      <c r="X5238" s="32">
        <v>762</v>
      </c>
      <c r="Y5238" s="174">
        <f>VLOOKUP(T5238,Buzon!C:C,1,FALSE)</f>
        <v>8351050821064350</v>
      </c>
      <c r="Z5238" s="175" t="str">
        <f>VLOOKUP(T5238,Buzon!C:Z,21,FALSE)</f>
        <v>AFIL.-008376766</v>
      </c>
      <c r="AA5238" s="176">
        <f>VLOOKUP(T5238,Buzon!C:Z,22,FALSE)</f>
        <v>762</v>
      </c>
      <c r="AB5238" s="176">
        <f>VLOOKUP(T5238,Buzon!C:Z,23,FALSE)</f>
        <v>6082021</v>
      </c>
      <c r="AC5238" s="176" t="str">
        <f>VLOOKUP(T5238,Buzon!C:Z,24,FALSE)</f>
        <v>SANTANDER_3550</v>
      </c>
      <c r="AD5238" s="238">
        <v>156</v>
      </c>
      <c r="AE5238">
        <v>8376766</v>
      </c>
    </row>
    <row r="5239" spans="1:31" ht="12" customHeight="1" x14ac:dyDescent="0.25">
      <c r="A5239" s="237" t="s">
        <v>13046</v>
      </c>
      <c r="B5239" s="237" t="s">
        <v>13047</v>
      </c>
      <c r="C5239" s="237" t="s">
        <v>13052</v>
      </c>
      <c r="D5239" s="237">
        <v>45</v>
      </c>
      <c r="E5239" s="237" t="s">
        <v>909</v>
      </c>
      <c r="F5239" s="237" t="s">
        <v>25</v>
      </c>
      <c r="G5239" s="237" t="s">
        <v>26</v>
      </c>
      <c r="H5239" s="238">
        <v>100</v>
      </c>
      <c r="I5239" s="237" t="s">
        <v>27</v>
      </c>
      <c r="J5239" s="237">
        <v>29200070976</v>
      </c>
      <c r="K5239" s="237" t="s">
        <v>13053</v>
      </c>
      <c r="L5239" s="237" t="s">
        <v>13051</v>
      </c>
      <c r="M5239" s="237" t="s">
        <v>13051</v>
      </c>
      <c r="N5239" s="237" t="s">
        <v>13054</v>
      </c>
      <c r="O5239" s="237">
        <v>14992</v>
      </c>
      <c r="P5239" s="239">
        <v>44413.327962962961</v>
      </c>
      <c r="Q5239" s="239">
        <v>44413.325208333335</v>
      </c>
      <c r="R5239" s="237">
        <v>697267</v>
      </c>
      <c r="S5239" s="237">
        <v>342524854</v>
      </c>
      <c r="T5239" s="237">
        <v>1.49920508210752E+16</v>
      </c>
      <c r="U5239" s="237" t="s">
        <v>32</v>
      </c>
      <c r="V5239" s="240"/>
      <c r="W5239" s="136" t="s">
        <v>13203</v>
      </c>
      <c r="X5239" s="32">
        <v>762</v>
      </c>
      <c r="Y5239" s="174">
        <f>VLOOKUP(T5239,Buzon!C:C,1,FALSE)</f>
        <v>1.49920508210752E+16</v>
      </c>
      <c r="Z5239" s="175" t="str">
        <f>VLOOKUP(T5239,Buzon!C:Z,21,FALSE)</f>
        <v>AFIL.-008376766</v>
      </c>
      <c r="AA5239" s="176">
        <f>VLOOKUP(T5239,Buzon!C:Z,22,FALSE)</f>
        <v>762</v>
      </c>
      <c r="AB5239" s="176">
        <f>VLOOKUP(T5239,Buzon!C:Z,23,FALSE)</f>
        <v>6082021</v>
      </c>
      <c r="AC5239" s="176" t="str">
        <f>VLOOKUP(T5239,Buzon!C:Z,24,FALSE)</f>
        <v>SANTANDER_3550</v>
      </c>
      <c r="AD5239" s="238">
        <v>100</v>
      </c>
      <c r="AE5239" s="162">
        <v>8376766</v>
      </c>
    </row>
    <row r="5240" spans="1:31" ht="12" customHeight="1" x14ac:dyDescent="0.25">
      <c r="A5240" s="237" t="s">
        <v>13046</v>
      </c>
      <c r="B5240" s="237" t="s">
        <v>13047</v>
      </c>
      <c r="C5240" s="237" t="s">
        <v>13052</v>
      </c>
      <c r="D5240" s="237">
        <v>36</v>
      </c>
      <c r="E5240" s="237" t="s">
        <v>13055</v>
      </c>
      <c r="F5240" s="237" t="s">
        <v>71</v>
      </c>
      <c r="G5240" s="237" t="s">
        <v>26</v>
      </c>
      <c r="H5240" s="238">
        <v>78</v>
      </c>
      <c r="I5240" s="237" t="s">
        <v>27</v>
      </c>
      <c r="J5240" s="237">
        <v>29200070999</v>
      </c>
      <c r="K5240" s="237" t="s">
        <v>13056</v>
      </c>
      <c r="L5240" s="237" t="s">
        <v>13051</v>
      </c>
      <c r="M5240" s="237" t="s">
        <v>13051</v>
      </c>
      <c r="N5240" s="237" t="s">
        <v>49</v>
      </c>
      <c r="O5240" s="237">
        <v>14992</v>
      </c>
      <c r="P5240" s="239">
        <v>44413.37840277778</v>
      </c>
      <c r="Q5240" s="239">
        <v>44413.325208333335</v>
      </c>
      <c r="R5240" s="237">
        <v>82727</v>
      </c>
      <c r="S5240" s="237">
        <v>342573915</v>
      </c>
      <c r="T5240" s="237">
        <v>1.49920508210904E+16</v>
      </c>
      <c r="U5240" s="237" t="s">
        <v>32</v>
      </c>
      <c r="V5240" s="240"/>
      <c r="W5240" s="136" t="s">
        <v>13203</v>
      </c>
      <c r="X5240" s="32">
        <v>762</v>
      </c>
      <c r="Y5240" s="174">
        <f>VLOOKUP(T5240,Buzon!C:C,1,FALSE)</f>
        <v>1.49920508210904E+16</v>
      </c>
      <c r="Z5240" s="175" t="str">
        <f>VLOOKUP(T5240,Buzon!C:Z,21,FALSE)</f>
        <v>AFIL.-008376766</v>
      </c>
      <c r="AA5240" s="176">
        <f>VLOOKUP(T5240,Buzon!C:Z,22,FALSE)</f>
        <v>762</v>
      </c>
      <c r="AB5240" s="176">
        <f>VLOOKUP(T5240,Buzon!C:Z,23,FALSE)</f>
        <v>6082021</v>
      </c>
      <c r="AC5240" s="176" t="str">
        <f>VLOOKUP(T5240,Buzon!C:Z,24,FALSE)</f>
        <v>SANTANDER_3550</v>
      </c>
      <c r="AD5240" s="238">
        <v>78</v>
      </c>
      <c r="AE5240" s="162">
        <v>8376766</v>
      </c>
    </row>
    <row r="5241" spans="1:31" ht="12" customHeight="1" x14ac:dyDescent="0.25">
      <c r="A5241" s="237" t="s">
        <v>13046</v>
      </c>
      <c r="B5241" s="237" t="s">
        <v>13047</v>
      </c>
      <c r="C5241" s="237" t="s">
        <v>13052</v>
      </c>
      <c r="D5241" s="237">
        <v>29</v>
      </c>
      <c r="E5241" s="237" t="s">
        <v>909</v>
      </c>
      <c r="F5241" s="237" t="s">
        <v>25</v>
      </c>
      <c r="G5241" s="237" t="s">
        <v>26</v>
      </c>
      <c r="H5241" s="238">
        <v>156</v>
      </c>
      <c r="I5241" s="237" t="s">
        <v>27</v>
      </c>
      <c r="J5241" s="237">
        <v>29200071000</v>
      </c>
      <c r="K5241" s="237" t="s">
        <v>13057</v>
      </c>
      <c r="L5241" s="237" t="s">
        <v>13051</v>
      </c>
      <c r="M5241" s="237" t="s">
        <v>13051</v>
      </c>
      <c r="N5241" s="237" t="s">
        <v>49</v>
      </c>
      <c r="O5241" s="237">
        <v>14992</v>
      </c>
      <c r="P5241" s="239">
        <v>44413.382754629631</v>
      </c>
      <c r="Q5241" s="239">
        <v>44413.325208333335</v>
      </c>
      <c r="R5241" s="237">
        <v>709</v>
      </c>
      <c r="S5241" s="237">
        <v>342579284</v>
      </c>
      <c r="T5241" s="237">
        <v>1.4992050821091E+16</v>
      </c>
      <c r="U5241" s="237" t="s">
        <v>32</v>
      </c>
      <c r="V5241" s="240"/>
      <c r="W5241" s="136" t="s">
        <v>13203</v>
      </c>
      <c r="X5241" s="32">
        <v>762</v>
      </c>
      <c r="Y5241" s="174">
        <f>VLOOKUP(T5241,Buzon!C:C,1,FALSE)</f>
        <v>1.4992050821091E+16</v>
      </c>
      <c r="Z5241" s="175" t="str">
        <f>VLOOKUP(T5241,Buzon!C:Z,21,FALSE)</f>
        <v>AFIL.-008376766</v>
      </c>
      <c r="AA5241" s="176">
        <f>VLOOKUP(T5241,Buzon!C:Z,22,FALSE)</f>
        <v>762</v>
      </c>
      <c r="AB5241" s="176">
        <f>VLOOKUP(T5241,Buzon!C:Z,23,FALSE)</f>
        <v>6082021</v>
      </c>
      <c r="AC5241" s="176" t="str">
        <f>VLOOKUP(T5241,Buzon!C:Z,24,FALSE)</f>
        <v>SANTANDER_3550</v>
      </c>
      <c r="AD5241" s="238">
        <v>156</v>
      </c>
      <c r="AE5241" s="162">
        <v>8376766</v>
      </c>
    </row>
    <row r="5242" spans="1:31" ht="12" customHeight="1" x14ac:dyDescent="0.25">
      <c r="A5242" s="237" t="s">
        <v>13046</v>
      </c>
      <c r="B5242" s="237" t="s">
        <v>13047</v>
      </c>
      <c r="C5242" s="237" t="s">
        <v>13058</v>
      </c>
      <c r="D5242" s="237">
        <v>53</v>
      </c>
      <c r="E5242" s="237" t="s">
        <v>13059</v>
      </c>
      <c r="F5242" s="237" t="s">
        <v>25</v>
      </c>
      <c r="G5242" s="237" t="s">
        <v>26</v>
      </c>
      <c r="H5242" s="238">
        <v>100</v>
      </c>
      <c r="I5242" s="237" t="s">
        <v>27</v>
      </c>
      <c r="J5242" s="237">
        <v>29200071040</v>
      </c>
      <c r="K5242" s="237" t="s">
        <v>13060</v>
      </c>
      <c r="L5242" s="237" t="s">
        <v>13051</v>
      </c>
      <c r="M5242" s="237" t="s">
        <v>13051</v>
      </c>
      <c r="N5242" s="237" t="s">
        <v>13054</v>
      </c>
      <c r="O5242" s="237">
        <v>14992</v>
      </c>
      <c r="P5242" s="239">
        <v>44413.489606481482</v>
      </c>
      <c r="Q5242" s="239">
        <v>44413.325208333335</v>
      </c>
      <c r="R5242" s="237">
        <v>24766</v>
      </c>
      <c r="S5242" s="237">
        <v>342716189</v>
      </c>
      <c r="T5242" s="237">
        <v>1.49920508211144E+16</v>
      </c>
      <c r="U5242" s="237" t="s">
        <v>32</v>
      </c>
      <c r="V5242" s="240"/>
      <c r="W5242" s="136" t="s">
        <v>13203</v>
      </c>
      <c r="X5242" s="32">
        <v>762</v>
      </c>
      <c r="Y5242" s="174">
        <f>VLOOKUP(T5242,Buzon!C:C,1,FALSE)</f>
        <v>1.49920508211144E+16</v>
      </c>
      <c r="Z5242" s="175" t="str">
        <f>VLOOKUP(T5242,Buzon!C:Z,21,FALSE)</f>
        <v>AFIL.-008376766</v>
      </c>
      <c r="AA5242" s="176">
        <f>VLOOKUP(T5242,Buzon!C:Z,22,FALSE)</f>
        <v>762</v>
      </c>
      <c r="AB5242" s="176">
        <f>VLOOKUP(T5242,Buzon!C:Z,23,FALSE)</f>
        <v>6082021</v>
      </c>
      <c r="AC5242" s="176" t="str">
        <f>VLOOKUP(T5242,Buzon!C:Z,24,FALSE)</f>
        <v>SANTANDER_3550</v>
      </c>
      <c r="AD5242" s="238">
        <v>100</v>
      </c>
      <c r="AE5242" s="162">
        <v>8376766</v>
      </c>
    </row>
    <row r="5243" spans="1:31" ht="12" customHeight="1" x14ac:dyDescent="0.25">
      <c r="A5243" s="237" t="s">
        <v>13046</v>
      </c>
      <c r="B5243" s="237" t="s">
        <v>13047</v>
      </c>
      <c r="C5243" s="237" t="s">
        <v>13061</v>
      </c>
      <c r="D5243" s="237">
        <v>43</v>
      </c>
      <c r="E5243" s="237" t="s">
        <v>909</v>
      </c>
      <c r="F5243" s="237" t="s">
        <v>25</v>
      </c>
      <c r="G5243" s="237" t="s">
        <v>26</v>
      </c>
      <c r="H5243" s="238">
        <v>172</v>
      </c>
      <c r="I5243" s="237" t="s">
        <v>27</v>
      </c>
      <c r="J5243" s="237">
        <v>29200071055</v>
      </c>
      <c r="K5243" s="237" t="s">
        <v>13062</v>
      </c>
      <c r="L5243" s="237" t="s">
        <v>13051</v>
      </c>
      <c r="M5243" s="237" t="s">
        <v>13051</v>
      </c>
      <c r="N5243" s="237" t="s">
        <v>13063</v>
      </c>
      <c r="O5243" s="237">
        <v>14992</v>
      </c>
      <c r="P5243" s="239">
        <v>44413.539004629631</v>
      </c>
      <c r="Q5243" s="239">
        <v>44413.325208333335</v>
      </c>
      <c r="R5243" s="237">
        <v>60685</v>
      </c>
      <c r="S5243" s="237">
        <v>342802527</v>
      </c>
      <c r="T5243" s="237">
        <v>1.49920508211255E+16</v>
      </c>
      <c r="U5243" s="237" t="s">
        <v>32</v>
      </c>
      <c r="V5243" s="240"/>
      <c r="W5243" s="136" t="s">
        <v>13203</v>
      </c>
      <c r="X5243" s="32">
        <v>762</v>
      </c>
      <c r="Y5243" s="174">
        <f>VLOOKUP(T5243,Buzon!C:C,1,FALSE)</f>
        <v>1.49920508211255E+16</v>
      </c>
      <c r="Z5243" s="175" t="str">
        <f>VLOOKUP(T5243,Buzon!C:Z,21,FALSE)</f>
        <v>AFIL.-008376766</v>
      </c>
      <c r="AA5243" s="176">
        <f>VLOOKUP(T5243,Buzon!C:Z,22,FALSE)</f>
        <v>762</v>
      </c>
      <c r="AB5243" s="176">
        <f>VLOOKUP(T5243,Buzon!C:Z,23,FALSE)</f>
        <v>6082021</v>
      </c>
      <c r="AC5243" s="176" t="str">
        <f>VLOOKUP(T5243,Buzon!C:Z,24,FALSE)</f>
        <v>SANTANDER_3550</v>
      </c>
      <c r="AD5243" s="238">
        <v>172</v>
      </c>
      <c r="AE5243" s="162">
        <v>8376766</v>
      </c>
    </row>
    <row r="5244" spans="1:31" ht="12" customHeight="1" x14ac:dyDescent="0.25">
      <c r="A5244" s="237" t="s">
        <v>13046</v>
      </c>
      <c r="B5244" s="237" t="s">
        <v>13047</v>
      </c>
      <c r="C5244" s="237" t="s">
        <v>13064</v>
      </c>
      <c r="D5244" s="237">
        <v>10</v>
      </c>
      <c r="E5244" s="237" t="s">
        <v>13049</v>
      </c>
      <c r="F5244" s="237" t="s">
        <v>25</v>
      </c>
      <c r="G5244" s="237" t="s">
        <v>26</v>
      </c>
      <c r="H5244" s="238">
        <v>156</v>
      </c>
      <c r="I5244" s="237" t="s">
        <v>27</v>
      </c>
      <c r="J5244" s="237">
        <v>29200071180</v>
      </c>
      <c r="K5244" s="237" t="s">
        <v>13065</v>
      </c>
      <c r="L5244" s="237" t="s">
        <v>13051</v>
      </c>
      <c r="M5244" s="237" t="s">
        <v>13051</v>
      </c>
      <c r="N5244" s="237" t="s">
        <v>49</v>
      </c>
      <c r="O5244" s="237">
        <v>8351</v>
      </c>
      <c r="P5244" s="239">
        <v>44414.294374999998</v>
      </c>
      <c r="Q5244" s="239">
        <v>44414.265497685185</v>
      </c>
      <c r="R5244" s="237">
        <v>672939</v>
      </c>
      <c r="S5244" s="237">
        <v>343662198</v>
      </c>
      <c r="T5244" s="237">
        <v>8351060821070320</v>
      </c>
      <c r="U5244" s="237" t="s">
        <v>32</v>
      </c>
      <c r="V5244" s="240"/>
      <c r="W5244" s="136" t="s">
        <v>13204</v>
      </c>
      <c r="X5244" s="32">
        <v>1275</v>
      </c>
      <c r="Y5244" s="174">
        <f>VLOOKUP(T5244,Buzon!C:C,1,FALSE)</f>
        <v>8351060821070320</v>
      </c>
      <c r="Z5244" s="175" t="str">
        <f>VLOOKUP(T5244,Buzon!C:Z,21,FALSE)</f>
        <v>AFIL.-008376766</v>
      </c>
      <c r="AA5244" s="176">
        <f>VLOOKUP(T5244,Buzon!C:Z,22,FALSE)</f>
        <v>7757</v>
      </c>
      <c r="AB5244" s="176">
        <f>VLOOKUP(T5244,Buzon!C:Z,23,FALSE)</f>
        <v>9082021</v>
      </c>
      <c r="AC5244" s="176" t="str">
        <f>VLOOKUP(T5244,Buzon!C:Z,24,FALSE)</f>
        <v>SANTANDER_3550</v>
      </c>
      <c r="AD5244" s="238">
        <v>156</v>
      </c>
      <c r="AE5244" s="162">
        <v>8376766</v>
      </c>
    </row>
    <row r="5245" spans="1:31" ht="12" customHeight="1" x14ac:dyDescent="0.25">
      <c r="A5245" s="237" t="s">
        <v>13046</v>
      </c>
      <c r="B5245" s="237" t="s">
        <v>13047</v>
      </c>
      <c r="C5245" s="237" t="s">
        <v>13064</v>
      </c>
      <c r="D5245" s="237">
        <v>17</v>
      </c>
      <c r="E5245" s="237" t="s">
        <v>909</v>
      </c>
      <c r="F5245" s="237" t="s">
        <v>25</v>
      </c>
      <c r="G5245" s="237" t="s">
        <v>26</v>
      </c>
      <c r="H5245" s="238">
        <v>100</v>
      </c>
      <c r="I5245" s="237" t="s">
        <v>27</v>
      </c>
      <c r="J5245" s="237">
        <v>29200071183</v>
      </c>
      <c r="K5245" s="237" t="s">
        <v>13066</v>
      </c>
      <c r="L5245" s="237" t="s">
        <v>13051</v>
      </c>
      <c r="M5245" s="237" t="s">
        <v>13051</v>
      </c>
      <c r="N5245" s="237" t="s">
        <v>13054</v>
      </c>
      <c r="O5245" s="237">
        <v>8351</v>
      </c>
      <c r="P5245" s="239">
        <v>44414.296712962961</v>
      </c>
      <c r="Q5245" s="239">
        <v>44414.265497685185</v>
      </c>
      <c r="R5245" s="237">
        <v>681270</v>
      </c>
      <c r="S5245" s="237">
        <v>343662605</v>
      </c>
      <c r="T5245" s="237">
        <v>8351060821070620</v>
      </c>
      <c r="U5245" s="237" t="s">
        <v>32</v>
      </c>
      <c r="V5245" s="240"/>
      <c r="W5245" s="136" t="s">
        <v>13204</v>
      </c>
      <c r="X5245" s="32">
        <v>1275</v>
      </c>
      <c r="Y5245" s="174">
        <f>VLOOKUP(T5245,Buzon!C:C,1,FALSE)</f>
        <v>8351060821070620</v>
      </c>
      <c r="Z5245" s="175" t="str">
        <f>VLOOKUP(T5245,Buzon!C:Z,21,FALSE)</f>
        <v>AFIL.-008376766</v>
      </c>
      <c r="AA5245" s="176">
        <f>VLOOKUP(T5245,Buzon!C:Z,22,FALSE)</f>
        <v>7757</v>
      </c>
      <c r="AB5245" s="176">
        <f>VLOOKUP(T5245,Buzon!C:Z,23,FALSE)</f>
        <v>9082021</v>
      </c>
      <c r="AC5245" s="176" t="str">
        <f>VLOOKUP(T5245,Buzon!C:Z,24,FALSE)</f>
        <v>SANTANDER_3550</v>
      </c>
      <c r="AD5245" s="238">
        <v>100</v>
      </c>
      <c r="AE5245" s="162">
        <v>8376766</v>
      </c>
    </row>
    <row r="5246" spans="1:31" ht="12" customHeight="1" x14ac:dyDescent="0.25">
      <c r="A5246" s="237" t="s">
        <v>13046</v>
      </c>
      <c r="B5246" s="237" t="s">
        <v>13047</v>
      </c>
      <c r="C5246" s="237" t="s">
        <v>13064</v>
      </c>
      <c r="D5246" s="237">
        <v>24</v>
      </c>
      <c r="E5246" s="237" t="s">
        <v>13067</v>
      </c>
      <c r="F5246" s="237" t="s">
        <v>47</v>
      </c>
      <c r="G5246" s="237" t="s">
        <v>26</v>
      </c>
      <c r="H5246" s="238">
        <v>78</v>
      </c>
      <c r="I5246" s="237" t="s">
        <v>27</v>
      </c>
      <c r="J5246" s="237">
        <v>29200071198</v>
      </c>
      <c r="K5246" s="237" t="s">
        <v>13068</v>
      </c>
      <c r="L5246" s="237" t="s">
        <v>13051</v>
      </c>
      <c r="M5246" s="237" t="s">
        <v>13051</v>
      </c>
      <c r="N5246" s="237" t="s">
        <v>49</v>
      </c>
      <c r="O5246" s="237">
        <v>8351</v>
      </c>
      <c r="P5246" s="239">
        <v>44414.310023148151</v>
      </c>
      <c r="Q5246" s="239">
        <v>44414.265497685185</v>
      </c>
      <c r="R5246" s="237">
        <v>79065</v>
      </c>
      <c r="S5246" s="237">
        <v>343665944</v>
      </c>
      <c r="T5246" s="237">
        <v>8351060821072520</v>
      </c>
      <c r="U5246" s="237" t="s">
        <v>32</v>
      </c>
      <c r="V5246" s="240"/>
      <c r="W5246" s="136" t="s">
        <v>13204</v>
      </c>
      <c r="X5246" s="32">
        <v>1275</v>
      </c>
      <c r="Y5246" s="174">
        <f>VLOOKUP(T5246,Buzon!C:C,1,FALSE)</f>
        <v>8351060821072520</v>
      </c>
      <c r="Z5246" s="175" t="str">
        <f>VLOOKUP(T5246,Buzon!C:Z,21,FALSE)</f>
        <v>AFIL.-008376766</v>
      </c>
      <c r="AA5246" s="176">
        <f>VLOOKUP(T5246,Buzon!C:Z,22,FALSE)</f>
        <v>7757</v>
      </c>
      <c r="AB5246" s="176">
        <f>VLOOKUP(T5246,Buzon!C:Z,23,FALSE)</f>
        <v>9082021</v>
      </c>
      <c r="AC5246" s="176" t="str">
        <f>VLOOKUP(T5246,Buzon!C:Z,24,FALSE)</f>
        <v>SANTANDER_3550</v>
      </c>
      <c r="AD5246" s="238">
        <v>78</v>
      </c>
      <c r="AE5246" s="162">
        <v>8376766</v>
      </c>
    </row>
    <row r="5247" spans="1:31" ht="12" customHeight="1" x14ac:dyDescent="0.25">
      <c r="A5247" s="237" t="s">
        <v>13046</v>
      </c>
      <c r="B5247" s="237" t="s">
        <v>13047</v>
      </c>
      <c r="C5247" s="237" t="s">
        <v>13069</v>
      </c>
      <c r="D5247" s="237">
        <v>43</v>
      </c>
      <c r="E5247" s="237" t="s">
        <v>909</v>
      </c>
      <c r="F5247" s="237" t="s">
        <v>25</v>
      </c>
      <c r="G5247" s="237" t="s">
        <v>26</v>
      </c>
      <c r="H5247" s="238">
        <v>156</v>
      </c>
      <c r="I5247" s="237" t="s">
        <v>27</v>
      </c>
      <c r="J5247" s="237">
        <v>29200071328</v>
      </c>
      <c r="K5247" s="237" t="s">
        <v>13070</v>
      </c>
      <c r="L5247" s="237" t="s">
        <v>13051</v>
      </c>
      <c r="M5247" s="237" t="s">
        <v>13051</v>
      </c>
      <c r="N5247" s="237" t="s">
        <v>49</v>
      </c>
      <c r="O5247" s="237">
        <v>14992</v>
      </c>
      <c r="P5247" s="239">
        <v>44414.617013888892</v>
      </c>
      <c r="Q5247" s="239">
        <v>44414.526747685188</v>
      </c>
      <c r="R5247" s="237">
        <v>146</v>
      </c>
      <c r="S5247" s="237">
        <v>344081214</v>
      </c>
      <c r="T5247" s="237">
        <v>1.49920608211447E+16</v>
      </c>
      <c r="U5247" s="237" t="s">
        <v>32</v>
      </c>
      <c r="V5247" s="240"/>
      <c r="W5247" s="136" t="s">
        <v>13204</v>
      </c>
      <c r="X5247" s="32">
        <v>1275</v>
      </c>
      <c r="Y5247" s="174">
        <f>VLOOKUP(T5247,Buzon!C:C,1,FALSE)</f>
        <v>1.49920608211447E+16</v>
      </c>
      <c r="Z5247" s="175" t="str">
        <f>VLOOKUP(T5247,Buzon!C:Z,21,FALSE)</f>
        <v>AFIL.-008376766</v>
      </c>
      <c r="AA5247" s="176">
        <f>VLOOKUP(T5247,Buzon!C:Z,22,FALSE)</f>
        <v>7757</v>
      </c>
      <c r="AB5247" s="176">
        <f>VLOOKUP(T5247,Buzon!C:Z,23,FALSE)</f>
        <v>9082021</v>
      </c>
      <c r="AC5247" s="176" t="str">
        <f>VLOOKUP(T5247,Buzon!C:Z,24,FALSE)</f>
        <v>SANTANDER_3550</v>
      </c>
      <c r="AD5247" s="238">
        <v>156</v>
      </c>
      <c r="AE5247" s="162">
        <v>8376766</v>
      </c>
    </row>
    <row r="5248" spans="1:31" ht="12" customHeight="1" x14ac:dyDescent="0.25">
      <c r="A5248" s="237" t="s">
        <v>13046</v>
      </c>
      <c r="B5248" s="237" t="s">
        <v>13047</v>
      </c>
      <c r="C5248" s="237" t="s">
        <v>13069</v>
      </c>
      <c r="D5248" s="237">
        <v>44</v>
      </c>
      <c r="E5248" s="237" t="s">
        <v>909</v>
      </c>
      <c r="F5248" s="237" t="s">
        <v>25</v>
      </c>
      <c r="G5248" s="237" t="s">
        <v>26</v>
      </c>
      <c r="H5248" s="238">
        <v>156</v>
      </c>
      <c r="I5248" s="237" t="s">
        <v>27</v>
      </c>
      <c r="J5248" s="237">
        <v>29200071329</v>
      </c>
      <c r="K5248" s="237" t="s">
        <v>13071</v>
      </c>
      <c r="L5248" s="237" t="s">
        <v>13051</v>
      </c>
      <c r="M5248" s="237" t="s">
        <v>13051</v>
      </c>
      <c r="N5248" s="237" t="s">
        <v>49</v>
      </c>
      <c r="O5248" s="237">
        <v>14992</v>
      </c>
      <c r="P5248" s="239">
        <v>44414.617013888892</v>
      </c>
      <c r="Q5248" s="239">
        <v>44414.526747685188</v>
      </c>
      <c r="R5248" s="237">
        <v>146</v>
      </c>
      <c r="S5248" s="237">
        <v>344081214</v>
      </c>
      <c r="T5248" s="237">
        <v>1.49920608211447E+16</v>
      </c>
      <c r="U5248" s="237" t="s">
        <v>32</v>
      </c>
      <c r="V5248" s="240"/>
      <c r="W5248" s="136" t="s">
        <v>13204</v>
      </c>
      <c r="X5248" s="32">
        <v>1275</v>
      </c>
      <c r="Y5248" s="174">
        <f>VLOOKUP(T5248,Buzon!C:C,1,FALSE)</f>
        <v>1.49920608211447E+16</v>
      </c>
      <c r="Z5248" s="175" t="str">
        <f>VLOOKUP(T5248,Buzon!C:Z,21,FALSE)</f>
        <v>AFIL.-008376766</v>
      </c>
      <c r="AA5248" s="176">
        <f>VLOOKUP(T5248,Buzon!C:Z,22,FALSE)</f>
        <v>7757</v>
      </c>
      <c r="AB5248" s="176">
        <f>VLOOKUP(T5248,Buzon!C:Z,23,FALSE)</f>
        <v>9082021</v>
      </c>
      <c r="AC5248" s="176" t="str">
        <f>VLOOKUP(T5248,Buzon!C:Z,24,FALSE)</f>
        <v>SANTANDER_3550</v>
      </c>
      <c r="AD5248" s="238">
        <v>156</v>
      </c>
      <c r="AE5248" s="162">
        <v>8376766</v>
      </c>
    </row>
    <row r="5249" spans="1:31" ht="12" customHeight="1" x14ac:dyDescent="0.25">
      <c r="A5249" s="237" t="s">
        <v>13046</v>
      </c>
      <c r="B5249" s="237" t="s">
        <v>13047</v>
      </c>
      <c r="C5249" s="237" t="s">
        <v>13072</v>
      </c>
      <c r="D5249" s="237">
        <v>50</v>
      </c>
      <c r="E5249" s="237" t="s">
        <v>909</v>
      </c>
      <c r="F5249" s="237" t="s">
        <v>25</v>
      </c>
      <c r="G5249" s="237" t="s">
        <v>26</v>
      </c>
      <c r="H5249" s="238">
        <v>100</v>
      </c>
      <c r="I5249" s="237" t="s">
        <v>27</v>
      </c>
      <c r="J5249" s="237">
        <v>29200071394</v>
      </c>
      <c r="K5249" s="237" t="s">
        <v>13073</v>
      </c>
      <c r="L5249" s="237" t="s">
        <v>13051</v>
      </c>
      <c r="M5249" s="237" t="s">
        <v>13051</v>
      </c>
      <c r="N5249" s="237" t="s">
        <v>13054</v>
      </c>
      <c r="O5249" s="237">
        <v>14992</v>
      </c>
      <c r="P5249" s="239">
        <v>44414.738298611112</v>
      </c>
      <c r="Q5249" s="239">
        <v>44414.526747685188</v>
      </c>
      <c r="R5249" s="237">
        <v>330511</v>
      </c>
      <c r="S5249" s="237">
        <v>344279956</v>
      </c>
      <c r="T5249" s="237">
        <v>1.49920608211742E+16</v>
      </c>
      <c r="U5249" s="237" t="s">
        <v>32</v>
      </c>
      <c r="V5249" s="240"/>
      <c r="W5249" s="136" t="s">
        <v>13204</v>
      </c>
      <c r="X5249" s="32">
        <v>1275</v>
      </c>
      <c r="Y5249" s="174">
        <f>VLOOKUP(T5249,Buzon!C:C,1,FALSE)</f>
        <v>1.49920608211742E+16</v>
      </c>
      <c r="Z5249" s="175" t="str">
        <f>VLOOKUP(T5249,Buzon!C:Z,21,FALSE)</f>
        <v>AFIL.-008376766</v>
      </c>
      <c r="AA5249" s="176">
        <f>VLOOKUP(T5249,Buzon!C:Z,22,FALSE)</f>
        <v>7757</v>
      </c>
      <c r="AB5249" s="176">
        <f>VLOOKUP(T5249,Buzon!C:Z,23,FALSE)</f>
        <v>9082021</v>
      </c>
      <c r="AC5249" s="176" t="str">
        <f>VLOOKUP(T5249,Buzon!C:Z,24,FALSE)</f>
        <v>SANTANDER_3550</v>
      </c>
      <c r="AD5249" s="238">
        <v>100</v>
      </c>
      <c r="AE5249" s="162">
        <v>8376766</v>
      </c>
    </row>
    <row r="5250" spans="1:31" ht="12" customHeight="1" x14ac:dyDescent="0.25">
      <c r="A5250" s="237" t="s">
        <v>13046</v>
      </c>
      <c r="B5250" s="237" t="s">
        <v>13047</v>
      </c>
      <c r="C5250" s="237" t="s">
        <v>13074</v>
      </c>
      <c r="D5250" s="237">
        <v>49</v>
      </c>
      <c r="E5250" s="237" t="s">
        <v>909</v>
      </c>
      <c r="F5250" s="237" t="s">
        <v>25</v>
      </c>
      <c r="G5250" s="237" t="s">
        <v>26</v>
      </c>
      <c r="H5250" s="238">
        <v>156</v>
      </c>
      <c r="I5250" s="237" t="s">
        <v>27</v>
      </c>
      <c r="J5250" s="237">
        <v>29200071396</v>
      </c>
      <c r="K5250" s="237" t="s">
        <v>13075</v>
      </c>
      <c r="L5250" s="237" t="s">
        <v>13051</v>
      </c>
      <c r="M5250" s="237" t="s">
        <v>13051</v>
      </c>
      <c r="N5250" s="237" t="s">
        <v>49</v>
      </c>
      <c r="O5250" s="237">
        <v>14992</v>
      </c>
      <c r="P5250" s="239">
        <v>44414.750752314816</v>
      </c>
      <c r="Q5250" s="239">
        <v>44414.526747685188</v>
      </c>
      <c r="R5250" s="237">
        <v>464480</v>
      </c>
      <c r="S5250" s="237">
        <v>344299737</v>
      </c>
      <c r="T5250" s="237">
        <v>1.499206082118E+16</v>
      </c>
      <c r="U5250" s="237" t="s">
        <v>32</v>
      </c>
      <c r="V5250" s="240"/>
      <c r="W5250" s="136" t="s">
        <v>13204</v>
      </c>
      <c r="X5250" s="32">
        <v>1275</v>
      </c>
      <c r="Y5250" s="174">
        <f>VLOOKUP(T5250,Buzon!C:C,1,FALSE)</f>
        <v>1.499206082118E+16</v>
      </c>
      <c r="Z5250" s="175" t="str">
        <f>VLOOKUP(T5250,Buzon!C:Z,21,FALSE)</f>
        <v>AFIL.-008376766</v>
      </c>
      <c r="AA5250" s="176">
        <f>VLOOKUP(T5250,Buzon!C:Z,22,FALSE)</f>
        <v>7757</v>
      </c>
      <c r="AB5250" s="176">
        <f>VLOOKUP(T5250,Buzon!C:Z,23,FALSE)</f>
        <v>9082021</v>
      </c>
      <c r="AC5250" s="176" t="str">
        <f>VLOOKUP(T5250,Buzon!C:Z,24,FALSE)</f>
        <v>SANTANDER_3550</v>
      </c>
      <c r="AD5250" s="238">
        <v>156</v>
      </c>
      <c r="AE5250" s="162">
        <v>8376766</v>
      </c>
    </row>
    <row r="5251" spans="1:31" ht="12" customHeight="1" x14ac:dyDescent="0.25">
      <c r="A5251" s="237" t="s">
        <v>13046</v>
      </c>
      <c r="B5251" s="237" t="s">
        <v>13047</v>
      </c>
      <c r="C5251" s="237" t="s">
        <v>13076</v>
      </c>
      <c r="D5251" s="237">
        <v>45</v>
      </c>
      <c r="E5251" s="237" t="s">
        <v>13077</v>
      </c>
      <c r="F5251" s="237" t="s">
        <v>25</v>
      </c>
      <c r="G5251" s="237" t="s">
        <v>26</v>
      </c>
      <c r="H5251" s="238">
        <v>156</v>
      </c>
      <c r="I5251" s="237" t="s">
        <v>27</v>
      </c>
      <c r="J5251" s="237">
        <v>29200071419</v>
      </c>
      <c r="K5251" s="237" t="s">
        <v>13078</v>
      </c>
      <c r="L5251" s="237" t="s">
        <v>13051</v>
      </c>
      <c r="M5251" s="237" t="s">
        <v>13051</v>
      </c>
      <c r="N5251" s="237" t="s">
        <v>49</v>
      </c>
      <c r="O5251" s="237">
        <v>14992</v>
      </c>
      <c r="P5251" s="239">
        <v>44414.812650462962</v>
      </c>
      <c r="Q5251" s="239">
        <v>44414.526747685188</v>
      </c>
      <c r="R5251" s="237">
        <v>27956</v>
      </c>
      <c r="S5251" s="237">
        <v>344400471</v>
      </c>
      <c r="T5251" s="237">
        <v>1.49920608211929E+16</v>
      </c>
      <c r="U5251" s="237" t="s">
        <v>32</v>
      </c>
      <c r="V5251" s="240"/>
      <c r="W5251" s="136" t="s">
        <v>13204</v>
      </c>
      <c r="X5251" s="32">
        <v>1275</v>
      </c>
      <c r="Y5251" s="174">
        <f>VLOOKUP(T5251,Buzon!C:C,1,FALSE)</f>
        <v>1.49920608211929E+16</v>
      </c>
      <c r="Z5251" s="175" t="str">
        <f>VLOOKUP(T5251,Buzon!C:Z,21,FALSE)</f>
        <v>AFIL.-008376766</v>
      </c>
      <c r="AA5251" s="176">
        <f>VLOOKUP(T5251,Buzon!C:Z,22,FALSE)</f>
        <v>7757</v>
      </c>
      <c r="AB5251" s="176">
        <f>VLOOKUP(T5251,Buzon!C:Z,23,FALSE)</f>
        <v>9082021</v>
      </c>
      <c r="AC5251" s="176" t="str">
        <f>VLOOKUP(T5251,Buzon!C:Z,24,FALSE)</f>
        <v>SANTANDER_3550</v>
      </c>
      <c r="AD5251" s="238">
        <v>156</v>
      </c>
      <c r="AE5251" s="162">
        <v>8376766</v>
      </c>
    </row>
    <row r="5252" spans="1:31" ht="12" customHeight="1" x14ac:dyDescent="0.25">
      <c r="A5252" s="237" t="s">
        <v>13046</v>
      </c>
      <c r="B5252" s="237" t="s">
        <v>13047</v>
      </c>
      <c r="C5252" s="237" t="s">
        <v>13079</v>
      </c>
      <c r="D5252" s="237">
        <v>49</v>
      </c>
      <c r="E5252" s="237" t="s">
        <v>909</v>
      </c>
      <c r="F5252" s="237" t="s">
        <v>25</v>
      </c>
      <c r="G5252" s="237" t="s">
        <v>26</v>
      </c>
      <c r="H5252" s="238">
        <v>100</v>
      </c>
      <c r="I5252" s="237" t="s">
        <v>27</v>
      </c>
      <c r="J5252" s="237">
        <v>29200071426</v>
      </c>
      <c r="K5252" s="237" t="s">
        <v>13080</v>
      </c>
      <c r="L5252" s="237" t="s">
        <v>13051</v>
      </c>
      <c r="M5252" s="237" t="s">
        <v>13051</v>
      </c>
      <c r="N5252" s="237" t="s">
        <v>13054</v>
      </c>
      <c r="O5252" s="237">
        <v>14992</v>
      </c>
      <c r="P5252" s="239">
        <v>44414.823854166665</v>
      </c>
      <c r="Q5252" s="239">
        <v>44414.526747685188</v>
      </c>
      <c r="R5252" s="237">
        <v>99353</v>
      </c>
      <c r="S5252" s="237">
        <v>344417692</v>
      </c>
      <c r="T5252" s="237">
        <v>1.49920608211945E+16</v>
      </c>
      <c r="U5252" s="237" t="s">
        <v>32</v>
      </c>
      <c r="V5252" s="240"/>
      <c r="W5252" s="136" t="s">
        <v>13204</v>
      </c>
      <c r="X5252" s="32">
        <v>1275</v>
      </c>
      <c r="Y5252" s="174">
        <f>VLOOKUP(T5252,Buzon!C:C,1,FALSE)</f>
        <v>1.49920608211945E+16</v>
      </c>
      <c r="Z5252" s="175" t="str">
        <f>VLOOKUP(T5252,Buzon!C:Z,21,FALSE)</f>
        <v>AFIL.-008376766</v>
      </c>
      <c r="AA5252" s="176">
        <f>VLOOKUP(T5252,Buzon!C:Z,22,FALSE)</f>
        <v>7757</v>
      </c>
      <c r="AB5252" s="176">
        <f>VLOOKUP(T5252,Buzon!C:Z,23,FALSE)</f>
        <v>9082021</v>
      </c>
      <c r="AC5252" s="176" t="str">
        <f>VLOOKUP(T5252,Buzon!C:Z,24,FALSE)</f>
        <v>SANTANDER_3550</v>
      </c>
      <c r="AD5252" s="238">
        <v>100</v>
      </c>
      <c r="AE5252" s="162">
        <v>8376766</v>
      </c>
    </row>
    <row r="5253" spans="1:31" ht="12" customHeight="1" x14ac:dyDescent="0.25">
      <c r="A5253" s="237" t="s">
        <v>13046</v>
      </c>
      <c r="B5253" s="237" t="s">
        <v>13047</v>
      </c>
      <c r="C5253" s="237" t="s">
        <v>13076</v>
      </c>
      <c r="D5253" s="237">
        <v>49</v>
      </c>
      <c r="E5253" s="237" t="s">
        <v>13081</v>
      </c>
      <c r="F5253" s="237" t="s">
        <v>7345</v>
      </c>
      <c r="G5253" s="237" t="s">
        <v>26</v>
      </c>
      <c r="H5253" s="238">
        <v>117</v>
      </c>
      <c r="I5253" s="237" t="s">
        <v>27</v>
      </c>
      <c r="J5253" s="237">
        <v>29200071427</v>
      </c>
      <c r="K5253" s="237" t="s">
        <v>13082</v>
      </c>
      <c r="L5253" s="237" t="s">
        <v>13051</v>
      </c>
      <c r="M5253" s="237" t="s">
        <v>13051</v>
      </c>
      <c r="N5253" s="237" t="s">
        <v>49</v>
      </c>
      <c r="O5253" s="237">
        <v>14992</v>
      </c>
      <c r="P5253" s="239">
        <v>44414.827245370368</v>
      </c>
      <c r="Q5253" s="239">
        <v>44414.526747685188</v>
      </c>
      <c r="R5253" s="237">
        <v>16487</v>
      </c>
      <c r="S5253" s="237">
        <v>344422996</v>
      </c>
      <c r="T5253" s="237">
        <v>1.4992060821195E+16</v>
      </c>
      <c r="U5253" s="237" t="s">
        <v>32</v>
      </c>
      <c r="V5253" s="240"/>
      <c r="W5253" s="136" t="s">
        <v>13204</v>
      </c>
      <c r="X5253" s="32">
        <v>1275</v>
      </c>
      <c r="Y5253" s="174">
        <f>VLOOKUP(T5253,Buzon!C:C,1,FALSE)</f>
        <v>1.4992060821195E+16</v>
      </c>
      <c r="Z5253" s="175" t="str">
        <f>VLOOKUP(T5253,Buzon!C:Z,21,FALSE)</f>
        <v>AFIL.-008376766</v>
      </c>
      <c r="AA5253" s="176">
        <f>VLOOKUP(T5253,Buzon!C:Z,22,FALSE)</f>
        <v>7757</v>
      </c>
      <c r="AB5253" s="176">
        <f>VLOOKUP(T5253,Buzon!C:Z,23,FALSE)</f>
        <v>9082021</v>
      </c>
      <c r="AC5253" s="176" t="str">
        <f>VLOOKUP(T5253,Buzon!C:Z,24,FALSE)</f>
        <v>SANTANDER_3550</v>
      </c>
      <c r="AD5253" s="238">
        <v>117</v>
      </c>
      <c r="AE5253" s="162">
        <v>8376766</v>
      </c>
    </row>
    <row r="5254" spans="1:31" ht="12" customHeight="1" x14ac:dyDescent="0.25">
      <c r="A5254" s="237" t="s">
        <v>13046</v>
      </c>
      <c r="B5254" s="237" t="s">
        <v>13047</v>
      </c>
      <c r="C5254" s="237" t="s">
        <v>13083</v>
      </c>
      <c r="D5254" s="237">
        <v>39</v>
      </c>
      <c r="E5254" s="237" t="s">
        <v>909</v>
      </c>
      <c r="F5254" s="237" t="s">
        <v>219</v>
      </c>
      <c r="G5254" s="237" t="s">
        <v>26</v>
      </c>
      <c r="H5254" s="238">
        <v>78</v>
      </c>
      <c r="I5254" s="237" t="s">
        <v>27</v>
      </c>
      <c r="J5254" s="237">
        <v>29200071472</v>
      </c>
      <c r="K5254" s="237" t="s">
        <v>13084</v>
      </c>
      <c r="L5254" s="237" t="s">
        <v>13051</v>
      </c>
      <c r="M5254" s="237" t="s">
        <v>13051</v>
      </c>
      <c r="N5254" s="237" t="s">
        <v>49</v>
      </c>
      <c r="O5254" s="237">
        <v>8351</v>
      </c>
      <c r="P5254" s="239">
        <v>44415.332199074073</v>
      </c>
      <c r="Q5254" s="239">
        <v>44415.256886574076</v>
      </c>
      <c r="R5254" s="237">
        <v>212385</v>
      </c>
      <c r="S5254" s="237">
        <v>344690339</v>
      </c>
      <c r="T5254" s="237">
        <v>8351070821075750</v>
      </c>
      <c r="U5254" s="237" t="s">
        <v>32</v>
      </c>
      <c r="V5254" s="240"/>
      <c r="W5254" s="136" t="s">
        <v>13205</v>
      </c>
      <c r="X5254" s="32">
        <v>3099</v>
      </c>
      <c r="Y5254" s="174">
        <f>VLOOKUP(T5254,Buzon!C:C,1,FALSE)</f>
        <v>8351070821075750</v>
      </c>
      <c r="Z5254" s="175" t="str">
        <f>VLOOKUP(T5254,Buzon!C:Z,21,FALSE)</f>
        <v>AFIL.-008376766</v>
      </c>
      <c r="AA5254" s="176">
        <f>VLOOKUP(T5254,Buzon!C:Z,22,FALSE)</f>
        <v>7757</v>
      </c>
      <c r="AB5254" s="176">
        <f>VLOOKUP(T5254,Buzon!C:Z,23,FALSE)</f>
        <v>9082021</v>
      </c>
      <c r="AC5254" s="176" t="str">
        <f>VLOOKUP(T5254,Buzon!C:Z,24,FALSE)</f>
        <v>SANTANDER_3550</v>
      </c>
      <c r="AD5254" s="238">
        <v>78</v>
      </c>
      <c r="AE5254" s="162">
        <v>8376766</v>
      </c>
    </row>
    <row r="5255" spans="1:31" ht="12" customHeight="1" x14ac:dyDescent="0.25">
      <c r="A5255" s="237" t="s">
        <v>13046</v>
      </c>
      <c r="B5255" s="237" t="s">
        <v>13047</v>
      </c>
      <c r="C5255" s="237" t="s">
        <v>13085</v>
      </c>
      <c r="D5255" s="237">
        <v>21</v>
      </c>
      <c r="E5255" s="237" t="s">
        <v>909</v>
      </c>
      <c r="F5255" s="237" t="s">
        <v>25</v>
      </c>
      <c r="G5255" s="237" t="s">
        <v>26</v>
      </c>
      <c r="H5255" s="238">
        <v>156</v>
      </c>
      <c r="I5255" s="237" t="s">
        <v>27</v>
      </c>
      <c r="J5255" s="237">
        <v>29200071484</v>
      </c>
      <c r="K5255" s="237" t="s">
        <v>13086</v>
      </c>
      <c r="L5255" s="237" t="s">
        <v>13051</v>
      </c>
      <c r="M5255" s="237" t="s">
        <v>13051</v>
      </c>
      <c r="N5255" s="237" t="s">
        <v>49</v>
      </c>
      <c r="O5255" s="237">
        <v>8351</v>
      </c>
      <c r="P5255" s="239">
        <v>44415.353113425925</v>
      </c>
      <c r="Q5255" s="239">
        <v>44415.256886574076</v>
      </c>
      <c r="R5255" s="237">
        <v>213414</v>
      </c>
      <c r="S5255" s="237">
        <v>344698917</v>
      </c>
      <c r="T5255" s="237">
        <v>8351070821082800</v>
      </c>
      <c r="U5255" s="237" t="s">
        <v>32</v>
      </c>
      <c r="V5255" s="240"/>
      <c r="W5255" s="136" t="s">
        <v>13205</v>
      </c>
      <c r="X5255" s="32">
        <v>3099</v>
      </c>
      <c r="Y5255" s="174">
        <f>VLOOKUP(T5255,Buzon!C:C,1,FALSE)</f>
        <v>8351070821082800</v>
      </c>
      <c r="Z5255" s="175" t="str">
        <f>VLOOKUP(T5255,Buzon!C:Z,21,FALSE)</f>
        <v>AFIL.-008376766</v>
      </c>
      <c r="AA5255" s="176">
        <f>VLOOKUP(T5255,Buzon!C:Z,22,FALSE)</f>
        <v>7757</v>
      </c>
      <c r="AB5255" s="176">
        <f>VLOOKUP(T5255,Buzon!C:Z,23,FALSE)</f>
        <v>9082021</v>
      </c>
      <c r="AC5255" s="176" t="str">
        <f>VLOOKUP(T5255,Buzon!C:Z,24,FALSE)</f>
        <v>SANTANDER_3550</v>
      </c>
      <c r="AD5255" s="238">
        <v>156</v>
      </c>
      <c r="AE5255" s="162">
        <v>8376766</v>
      </c>
    </row>
    <row r="5256" spans="1:31" ht="12" customHeight="1" x14ac:dyDescent="0.25">
      <c r="A5256" s="237" t="s">
        <v>13046</v>
      </c>
      <c r="B5256" s="237" t="s">
        <v>13047</v>
      </c>
      <c r="C5256" s="237" t="s">
        <v>13087</v>
      </c>
      <c r="D5256" s="237">
        <v>10</v>
      </c>
      <c r="E5256" s="237" t="s">
        <v>13088</v>
      </c>
      <c r="F5256" s="237" t="s">
        <v>25</v>
      </c>
      <c r="G5256" s="237" t="s">
        <v>26</v>
      </c>
      <c r="H5256" s="238">
        <v>156</v>
      </c>
      <c r="I5256" s="237" t="s">
        <v>27</v>
      </c>
      <c r="J5256" s="237">
        <v>29200071535</v>
      </c>
      <c r="K5256" s="237" t="s">
        <v>13089</v>
      </c>
      <c r="L5256" s="237" t="s">
        <v>13051</v>
      </c>
      <c r="M5256" s="237" t="s">
        <v>13051</v>
      </c>
      <c r="N5256" s="237" t="s">
        <v>49</v>
      </c>
      <c r="O5256" s="237">
        <v>8351</v>
      </c>
      <c r="P5256" s="239">
        <v>44415.395312499997</v>
      </c>
      <c r="Q5256" s="239">
        <v>44415.256886574076</v>
      </c>
      <c r="R5256" s="237">
        <v>82716</v>
      </c>
      <c r="S5256" s="237">
        <v>344723931</v>
      </c>
      <c r="T5256" s="237">
        <v>8351070821092840</v>
      </c>
      <c r="U5256" s="237" t="s">
        <v>32</v>
      </c>
      <c r="V5256" s="240"/>
      <c r="W5256" s="136" t="s">
        <v>13205</v>
      </c>
      <c r="X5256" s="32">
        <v>3099</v>
      </c>
      <c r="Y5256" s="174">
        <f>VLOOKUP(T5256,Buzon!C:C,1,FALSE)</f>
        <v>8351070821092840</v>
      </c>
      <c r="Z5256" s="175" t="str">
        <f>VLOOKUP(T5256,Buzon!C:Z,21,FALSE)</f>
        <v>AFIL.-008376766</v>
      </c>
      <c r="AA5256" s="176">
        <f>VLOOKUP(T5256,Buzon!C:Z,22,FALSE)</f>
        <v>7757</v>
      </c>
      <c r="AB5256" s="176">
        <f>VLOOKUP(T5256,Buzon!C:Z,23,FALSE)</f>
        <v>9082021</v>
      </c>
      <c r="AC5256" s="176" t="str">
        <f>VLOOKUP(T5256,Buzon!C:Z,24,FALSE)</f>
        <v>SANTANDER_3550</v>
      </c>
      <c r="AD5256" s="238">
        <v>156</v>
      </c>
      <c r="AE5256" s="162">
        <v>8376766</v>
      </c>
    </row>
    <row r="5257" spans="1:31" ht="12" customHeight="1" x14ac:dyDescent="0.25">
      <c r="A5257" s="237" t="s">
        <v>13046</v>
      </c>
      <c r="B5257" s="237" t="s">
        <v>13047</v>
      </c>
      <c r="C5257" s="237" t="s">
        <v>13087</v>
      </c>
      <c r="D5257" s="237">
        <v>25</v>
      </c>
      <c r="E5257" s="237" t="s">
        <v>13090</v>
      </c>
      <c r="F5257" s="237" t="s">
        <v>25</v>
      </c>
      <c r="G5257" s="237" t="s">
        <v>26</v>
      </c>
      <c r="H5257" s="238">
        <v>156</v>
      </c>
      <c r="I5257" s="237" t="s">
        <v>27</v>
      </c>
      <c r="J5257" s="237">
        <v>29200071540</v>
      </c>
      <c r="K5257" s="237" t="s">
        <v>13091</v>
      </c>
      <c r="L5257" s="237" t="s">
        <v>13051</v>
      </c>
      <c r="M5257" s="237" t="s">
        <v>13051</v>
      </c>
      <c r="N5257" s="237" t="s">
        <v>49</v>
      </c>
      <c r="O5257" s="237">
        <v>8351</v>
      </c>
      <c r="P5257" s="239">
        <v>44415.398912037039</v>
      </c>
      <c r="Q5257" s="239">
        <v>44415.256886574076</v>
      </c>
      <c r="R5257" s="237">
        <v>735558</v>
      </c>
      <c r="S5257" s="237">
        <v>344726600</v>
      </c>
      <c r="T5257" s="237">
        <v>8351070821093340</v>
      </c>
      <c r="U5257" s="237" t="s">
        <v>32</v>
      </c>
      <c r="V5257" s="240"/>
      <c r="W5257" s="136" t="s">
        <v>13205</v>
      </c>
      <c r="X5257" s="32">
        <v>3099</v>
      </c>
      <c r="Y5257" s="174">
        <f>VLOOKUP(T5257,Buzon!C:C,1,FALSE)</f>
        <v>8351070821093340</v>
      </c>
      <c r="Z5257" s="175" t="str">
        <f>VLOOKUP(T5257,Buzon!C:Z,21,FALSE)</f>
        <v>AFIL.-008376766</v>
      </c>
      <c r="AA5257" s="176">
        <f>VLOOKUP(T5257,Buzon!C:Z,22,FALSE)</f>
        <v>7757</v>
      </c>
      <c r="AB5257" s="176">
        <f>VLOOKUP(T5257,Buzon!C:Z,23,FALSE)</f>
        <v>9082021</v>
      </c>
      <c r="AC5257" s="176" t="str">
        <f>VLOOKUP(T5257,Buzon!C:Z,24,FALSE)</f>
        <v>SANTANDER_3550</v>
      </c>
      <c r="AD5257" s="238">
        <v>156</v>
      </c>
      <c r="AE5257" s="162">
        <v>8376766</v>
      </c>
    </row>
    <row r="5258" spans="1:31" ht="12" customHeight="1" x14ac:dyDescent="0.25">
      <c r="A5258" s="237" t="s">
        <v>13046</v>
      </c>
      <c r="B5258" s="237" t="s">
        <v>13047</v>
      </c>
      <c r="C5258" s="237" t="s">
        <v>13087</v>
      </c>
      <c r="D5258" s="237">
        <v>26</v>
      </c>
      <c r="E5258" s="237" t="s">
        <v>13090</v>
      </c>
      <c r="F5258" s="237" t="s">
        <v>25</v>
      </c>
      <c r="G5258" s="237" t="s">
        <v>26</v>
      </c>
      <c r="H5258" s="238">
        <v>156</v>
      </c>
      <c r="I5258" s="237" t="s">
        <v>27</v>
      </c>
      <c r="J5258" s="237">
        <v>29200071541</v>
      </c>
      <c r="K5258" s="237" t="s">
        <v>13092</v>
      </c>
      <c r="L5258" s="237" t="s">
        <v>13051</v>
      </c>
      <c r="M5258" s="237" t="s">
        <v>13051</v>
      </c>
      <c r="N5258" s="237" t="s">
        <v>49</v>
      </c>
      <c r="O5258" s="237">
        <v>8351</v>
      </c>
      <c r="P5258" s="239">
        <v>44415.398912037039</v>
      </c>
      <c r="Q5258" s="239">
        <v>44415.256886574076</v>
      </c>
      <c r="R5258" s="237">
        <v>735558</v>
      </c>
      <c r="S5258" s="237">
        <v>344726600</v>
      </c>
      <c r="T5258" s="237">
        <v>8351070821093340</v>
      </c>
      <c r="U5258" s="237" t="s">
        <v>32</v>
      </c>
      <c r="V5258" s="240"/>
      <c r="W5258" s="136" t="s">
        <v>13205</v>
      </c>
      <c r="X5258" s="32">
        <v>3099</v>
      </c>
      <c r="Y5258" s="174">
        <f>VLOOKUP(T5258,Buzon!C:C,1,FALSE)</f>
        <v>8351070821093340</v>
      </c>
      <c r="Z5258" s="175" t="str">
        <f>VLOOKUP(T5258,Buzon!C:Z,21,FALSE)</f>
        <v>AFIL.-008376766</v>
      </c>
      <c r="AA5258" s="176">
        <f>VLOOKUP(T5258,Buzon!C:Z,22,FALSE)</f>
        <v>7757</v>
      </c>
      <c r="AB5258" s="176">
        <f>VLOOKUP(T5258,Buzon!C:Z,23,FALSE)</f>
        <v>9082021</v>
      </c>
      <c r="AC5258" s="176" t="str">
        <f>VLOOKUP(T5258,Buzon!C:Z,24,FALSE)</f>
        <v>SANTANDER_3550</v>
      </c>
      <c r="AD5258" s="238">
        <v>156</v>
      </c>
      <c r="AE5258" s="162">
        <v>8376766</v>
      </c>
    </row>
    <row r="5259" spans="1:31" ht="12" customHeight="1" x14ac:dyDescent="0.25">
      <c r="A5259" s="237" t="s">
        <v>13046</v>
      </c>
      <c r="B5259" s="237" t="s">
        <v>13047</v>
      </c>
      <c r="C5259" s="237" t="s">
        <v>13087</v>
      </c>
      <c r="D5259" s="237">
        <v>27</v>
      </c>
      <c r="E5259" s="237" t="s">
        <v>13090</v>
      </c>
      <c r="F5259" s="237" t="s">
        <v>25</v>
      </c>
      <c r="G5259" s="237" t="s">
        <v>26</v>
      </c>
      <c r="H5259" s="238">
        <v>156</v>
      </c>
      <c r="I5259" s="237" t="s">
        <v>27</v>
      </c>
      <c r="J5259" s="237">
        <v>29200071542</v>
      </c>
      <c r="K5259" s="237" t="s">
        <v>13093</v>
      </c>
      <c r="L5259" s="237" t="s">
        <v>13051</v>
      </c>
      <c r="M5259" s="237" t="s">
        <v>13051</v>
      </c>
      <c r="N5259" s="237" t="s">
        <v>49</v>
      </c>
      <c r="O5259" s="237">
        <v>8351</v>
      </c>
      <c r="P5259" s="239">
        <v>44415.398912037039</v>
      </c>
      <c r="Q5259" s="239">
        <v>44415.256886574076</v>
      </c>
      <c r="R5259" s="237">
        <v>735558</v>
      </c>
      <c r="S5259" s="237">
        <v>344726600</v>
      </c>
      <c r="T5259" s="237">
        <v>8351070821093340</v>
      </c>
      <c r="U5259" s="237" t="s">
        <v>32</v>
      </c>
      <c r="V5259" s="240"/>
      <c r="W5259" s="136" t="s">
        <v>13205</v>
      </c>
      <c r="X5259" s="32">
        <v>3099</v>
      </c>
      <c r="Y5259" s="174">
        <f>VLOOKUP(T5259,Buzon!C:C,1,FALSE)</f>
        <v>8351070821093340</v>
      </c>
      <c r="Z5259" s="175" t="str">
        <f>VLOOKUP(T5259,Buzon!C:Z,21,FALSE)</f>
        <v>AFIL.-008376766</v>
      </c>
      <c r="AA5259" s="176">
        <f>VLOOKUP(T5259,Buzon!C:Z,22,FALSE)</f>
        <v>7757</v>
      </c>
      <c r="AB5259" s="176">
        <f>VLOOKUP(T5259,Buzon!C:Z,23,FALSE)</f>
        <v>9082021</v>
      </c>
      <c r="AC5259" s="176" t="str">
        <f>VLOOKUP(T5259,Buzon!C:Z,24,FALSE)</f>
        <v>SANTANDER_3550</v>
      </c>
      <c r="AD5259" s="238">
        <v>156</v>
      </c>
      <c r="AE5259" s="162">
        <v>8376766</v>
      </c>
    </row>
    <row r="5260" spans="1:31" ht="12" customHeight="1" x14ac:dyDescent="0.25">
      <c r="A5260" s="237" t="s">
        <v>13046</v>
      </c>
      <c r="B5260" s="237" t="s">
        <v>13047</v>
      </c>
      <c r="C5260" s="237" t="s">
        <v>13087</v>
      </c>
      <c r="D5260" s="237">
        <v>28</v>
      </c>
      <c r="E5260" s="237" t="s">
        <v>13090</v>
      </c>
      <c r="F5260" s="237" t="s">
        <v>25</v>
      </c>
      <c r="G5260" s="237" t="s">
        <v>26</v>
      </c>
      <c r="H5260" s="238">
        <v>156</v>
      </c>
      <c r="I5260" s="237" t="s">
        <v>27</v>
      </c>
      <c r="J5260" s="237">
        <v>29200071543</v>
      </c>
      <c r="K5260" s="237" t="s">
        <v>13094</v>
      </c>
      <c r="L5260" s="237" t="s">
        <v>13051</v>
      </c>
      <c r="M5260" s="237" t="s">
        <v>13051</v>
      </c>
      <c r="N5260" s="237" t="s">
        <v>49</v>
      </c>
      <c r="O5260" s="237">
        <v>8351</v>
      </c>
      <c r="P5260" s="239">
        <v>44415.398912037039</v>
      </c>
      <c r="Q5260" s="239">
        <v>44415.256886574076</v>
      </c>
      <c r="R5260" s="237">
        <v>735558</v>
      </c>
      <c r="S5260" s="237">
        <v>344726600</v>
      </c>
      <c r="T5260" s="237">
        <v>8351070821093340</v>
      </c>
      <c r="U5260" s="237" t="s">
        <v>32</v>
      </c>
      <c r="V5260" s="240"/>
      <c r="W5260" s="136" t="s">
        <v>13205</v>
      </c>
      <c r="X5260" s="32">
        <v>3099</v>
      </c>
      <c r="Y5260" s="174">
        <f>VLOOKUP(T5260,Buzon!C:C,1,FALSE)</f>
        <v>8351070821093340</v>
      </c>
      <c r="Z5260" s="175" t="str">
        <f>VLOOKUP(T5260,Buzon!C:Z,21,FALSE)</f>
        <v>AFIL.-008376766</v>
      </c>
      <c r="AA5260" s="176">
        <f>VLOOKUP(T5260,Buzon!C:Z,22,FALSE)</f>
        <v>7757</v>
      </c>
      <c r="AB5260" s="176">
        <f>VLOOKUP(T5260,Buzon!C:Z,23,FALSE)</f>
        <v>9082021</v>
      </c>
      <c r="AC5260" s="176" t="str">
        <f>VLOOKUP(T5260,Buzon!C:Z,24,FALSE)</f>
        <v>SANTANDER_3550</v>
      </c>
      <c r="AD5260" s="238">
        <v>156</v>
      </c>
      <c r="AE5260" s="162">
        <v>8376766</v>
      </c>
    </row>
    <row r="5261" spans="1:31" ht="12" customHeight="1" x14ac:dyDescent="0.25">
      <c r="A5261" s="237" t="s">
        <v>13046</v>
      </c>
      <c r="B5261" s="237" t="s">
        <v>13047</v>
      </c>
      <c r="C5261" s="237" t="s">
        <v>13087</v>
      </c>
      <c r="D5261" s="237">
        <v>23</v>
      </c>
      <c r="E5261" s="237" t="s">
        <v>909</v>
      </c>
      <c r="F5261" s="237" t="s">
        <v>25</v>
      </c>
      <c r="G5261" s="237" t="s">
        <v>26</v>
      </c>
      <c r="H5261" s="238">
        <v>156</v>
      </c>
      <c r="I5261" s="237" t="s">
        <v>27</v>
      </c>
      <c r="J5261" s="237">
        <v>29200071544</v>
      </c>
      <c r="K5261" s="237" t="s">
        <v>13095</v>
      </c>
      <c r="L5261" s="237" t="s">
        <v>13051</v>
      </c>
      <c r="M5261" s="237" t="s">
        <v>13051</v>
      </c>
      <c r="N5261" s="237" t="s">
        <v>49</v>
      </c>
      <c r="O5261" s="237">
        <v>8351</v>
      </c>
      <c r="P5261" s="239">
        <v>44415.399826388886</v>
      </c>
      <c r="Q5261" s="239">
        <v>44415.256886574076</v>
      </c>
      <c r="R5261" s="237">
        <v>24281</v>
      </c>
      <c r="S5261" s="237">
        <v>344727493</v>
      </c>
      <c r="T5261" s="237">
        <v>8351070821093440</v>
      </c>
      <c r="U5261" s="237" t="s">
        <v>32</v>
      </c>
      <c r="V5261" s="240"/>
      <c r="W5261" s="136" t="s">
        <v>13205</v>
      </c>
      <c r="X5261" s="32">
        <v>3099</v>
      </c>
      <c r="Y5261" s="174">
        <f>VLOOKUP(T5261,Buzon!C:C,1,FALSE)</f>
        <v>8351070821093440</v>
      </c>
      <c r="Z5261" s="175" t="str">
        <f>VLOOKUP(T5261,Buzon!C:Z,21,FALSE)</f>
        <v>AFIL.-008376766</v>
      </c>
      <c r="AA5261" s="176">
        <f>VLOOKUP(T5261,Buzon!C:Z,22,FALSE)</f>
        <v>7757</v>
      </c>
      <c r="AB5261" s="176">
        <f>VLOOKUP(T5261,Buzon!C:Z,23,FALSE)</f>
        <v>9082021</v>
      </c>
      <c r="AC5261" s="176" t="str">
        <f>VLOOKUP(T5261,Buzon!C:Z,24,FALSE)</f>
        <v>SANTANDER_3550</v>
      </c>
      <c r="AD5261" s="238">
        <v>156</v>
      </c>
      <c r="AE5261" s="162">
        <v>8376766</v>
      </c>
    </row>
    <row r="5262" spans="1:31" ht="12" customHeight="1" x14ac:dyDescent="0.25">
      <c r="A5262" s="237" t="s">
        <v>13046</v>
      </c>
      <c r="B5262" s="237" t="s">
        <v>13047</v>
      </c>
      <c r="C5262" s="237" t="s">
        <v>13087</v>
      </c>
      <c r="D5262" s="237">
        <v>24</v>
      </c>
      <c r="E5262" s="237" t="s">
        <v>909</v>
      </c>
      <c r="F5262" s="237" t="s">
        <v>25</v>
      </c>
      <c r="G5262" s="237" t="s">
        <v>26</v>
      </c>
      <c r="H5262" s="238">
        <v>156</v>
      </c>
      <c r="I5262" s="237" t="s">
        <v>27</v>
      </c>
      <c r="J5262" s="237">
        <v>29200071545</v>
      </c>
      <c r="K5262" s="237" t="s">
        <v>13096</v>
      </c>
      <c r="L5262" s="237" t="s">
        <v>13051</v>
      </c>
      <c r="M5262" s="237" t="s">
        <v>13051</v>
      </c>
      <c r="N5262" s="237" t="s">
        <v>49</v>
      </c>
      <c r="O5262" s="237">
        <v>8351</v>
      </c>
      <c r="P5262" s="239">
        <v>44415.399826388886</v>
      </c>
      <c r="Q5262" s="239">
        <v>44415.256886574076</v>
      </c>
      <c r="R5262" s="237">
        <v>24281</v>
      </c>
      <c r="S5262" s="237">
        <v>344727493</v>
      </c>
      <c r="T5262" s="237">
        <v>8351070821093440</v>
      </c>
      <c r="U5262" s="237" t="s">
        <v>32</v>
      </c>
      <c r="V5262" s="240"/>
      <c r="W5262" s="136" t="s">
        <v>13205</v>
      </c>
      <c r="X5262" s="32">
        <v>3099</v>
      </c>
      <c r="Y5262" s="174">
        <f>VLOOKUP(T5262,Buzon!C:C,1,FALSE)</f>
        <v>8351070821093440</v>
      </c>
      <c r="Z5262" s="175" t="str">
        <f>VLOOKUP(T5262,Buzon!C:Z,21,FALSE)</f>
        <v>AFIL.-008376766</v>
      </c>
      <c r="AA5262" s="176">
        <f>VLOOKUP(T5262,Buzon!C:Z,22,FALSE)</f>
        <v>7757</v>
      </c>
      <c r="AB5262" s="176">
        <f>VLOOKUP(T5262,Buzon!C:Z,23,FALSE)</f>
        <v>9082021</v>
      </c>
      <c r="AC5262" s="176" t="str">
        <f>VLOOKUP(T5262,Buzon!C:Z,24,FALSE)</f>
        <v>SANTANDER_3550</v>
      </c>
      <c r="AD5262" s="238">
        <v>156</v>
      </c>
      <c r="AE5262" s="162">
        <v>8376766</v>
      </c>
    </row>
    <row r="5263" spans="1:31" ht="12" customHeight="1" x14ac:dyDescent="0.25">
      <c r="A5263" s="237" t="s">
        <v>13046</v>
      </c>
      <c r="B5263" s="237" t="s">
        <v>13047</v>
      </c>
      <c r="C5263" s="237" t="s">
        <v>13097</v>
      </c>
      <c r="D5263" s="237">
        <v>9</v>
      </c>
      <c r="E5263" s="237" t="s">
        <v>13055</v>
      </c>
      <c r="F5263" s="237" t="s">
        <v>71</v>
      </c>
      <c r="G5263" s="237" t="s">
        <v>26</v>
      </c>
      <c r="H5263" s="238">
        <v>50</v>
      </c>
      <c r="I5263" s="237" t="s">
        <v>27</v>
      </c>
      <c r="J5263" s="237">
        <v>29200071549</v>
      </c>
      <c r="K5263" s="237" t="s">
        <v>13098</v>
      </c>
      <c r="L5263" s="237" t="s">
        <v>13051</v>
      </c>
      <c r="M5263" s="237" t="s">
        <v>13051</v>
      </c>
      <c r="N5263" s="237" t="s">
        <v>13054</v>
      </c>
      <c r="O5263" s="237">
        <v>8351</v>
      </c>
      <c r="P5263" s="239">
        <v>44415.413159722222</v>
      </c>
      <c r="Q5263" s="239">
        <v>44415.256886574076</v>
      </c>
      <c r="R5263" s="237">
        <v>35086</v>
      </c>
      <c r="S5263" s="237">
        <v>344738353</v>
      </c>
      <c r="T5263" s="237">
        <v>8351070821095400</v>
      </c>
      <c r="U5263" s="237" t="s">
        <v>32</v>
      </c>
      <c r="V5263" s="240"/>
      <c r="W5263" s="136" t="s">
        <v>13205</v>
      </c>
      <c r="X5263" s="32">
        <v>3099</v>
      </c>
      <c r="Y5263" s="174">
        <f>VLOOKUP(T5263,Buzon!C:C,1,FALSE)</f>
        <v>8351070821095400</v>
      </c>
      <c r="Z5263" s="175" t="str">
        <f>VLOOKUP(T5263,Buzon!C:Z,21,FALSE)</f>
        <v>AFIL.-008376766</v>
      </c>
      <c r="AA5263" s="176">
        <f>VLOOKUP(T5263,Buzon!C:Z,22,FALSE)</f>
        <v>7757</v>
      </c>
      <c r="AB5263" s="176">
        <f>VLOOKUP(T5263,Buzon!C:Z,23,FALSE)</f>
        <v>9082021</v>
      </c>
      <c r="AC5263" s="176" t="str">
        <f>VLOOKUP(T5263,Buzon!C:Z,24,FALSE)</f>
        <v>SANTANDER_3550</v>
      </c>
      <c r="AD5263" s="238">
        <v>50</v>
      </c>
      <c r="AE5263" s="162">
        <v>8376766</v>
      </c>
    </row>
    <row r="5264" spans="1:31" ht="12" customHeight="1" x14ac:dyDescent="0.25">
      <c r="A5264" s="237" t="s">
        <v>13046</v>
      </c>
      <c r="B5264" s="237" t="s">
        <v>13047</v>
      </c>
      <c r="C5264" s="237" t="s">
        <v>13099</v>
      </c>
      <c r="D5264" s="237">
        <v>10</v>
      </c>
      <c r="E5264" s="237" t="s">
        <v>909</v>
      </c>
      <c r="F5264" s="237" t="s">
        <v>25</v>
      </c>
      <c r="G5264" s="237" t="s">
        <v>26</v>
      </c>
      <c r="H5264" s="238">
        <v>156</v>
      </c>
      <c r="I5264" s="237" t="s">
        <v>27</v>
      </c>
      <c r="J5264" s="237">
        <v>29200071555</v>
      </c>
      <c r="K5264" s="237" t="s">
        <v>13100</v>
      </c>
      <c r="L5264" s="237" t="s">
        <v>13051</v>
      </c>
      <c r="M5264" s="237" t="s">
        <v>13051</v>
      </c>
      <c r="N5264" s="237" t="s">
        <v>49</v>
      </c>
      <c r="O5264" s="237">
        <v>8351</v>
      </c>
      <c r="P5264" s="239">
        <v>44415.419398148151</v>
      </c>
      <c r="Q5264" s="239">
        <v>44415.256886574076</v>
      </c>
      <c r="R5264" s="237">
        <v>12304</v>
      </c>
      <c r="S5264" s="237">
        <v>344744164</v>
      </c>
      <c r="T5264" s="237">
        <v>8351070821100330</v>
      </c>
      <c r="U5264" s="237" t="s">
        <v>32</v>
      </c>
      <c r="V5264" s="240"/>
      <c r="W5264" s="136" t="s">
        <v>13205</v>
      </c>
      <c r="X5264" s="32">
        <v>3099</v>
      </c>
      <c r="Y5264" s="174">
        <f>VLOOKUP(T5264,Buzon!C:C,1,FALSE)</f>
        <v>8351070821100330</v>
      </c>
      <c r="Z5264" s="175" t="str">
        <f>VLOOKUP(T5264,Buzon!C:Z,21,FALSE)</f>
        <v>AFIL.-008376766</v>
      </c>
      <c r="AA5264" s="176">
        <f>VLOOKUP(T5264,Buzon!C:Z,22,FALSE)</f>
        <v>7757</v>
      </c>
      <c r="AB5264" s="176">
        <f>VLOOKUP(T5264,Buzon!C:Z,23,FALSE)</f>
        <v>9082021</v>
      </c>
      <c r="AC5264" s="176" t="str">
        <f>VLOOKUP(T5264,Buzon!C:Z,24,FALSE)</f>
        <v>SANTANDER_3550</v>
      </c>
      <c r="AD5264" s="238">
        <v>156</v>
      </c>
      <c r="AE5264" s="162">
        <v>8376766</v>
      </c>
    </row>
    <row r="5265" spans="1:31" ht="12" customHeight="1" x14ac:dyDescent="0.25">
      <c r="A5265" s="237" t="s">
        <v>13046</v>
      </c>
      <c r="B5265" s="237" t="s">
        <v>13047</v>
      </c>
      <c r="C5265" s="237" t="s">
        <v>13101</v>
      </c>
      <c r="D5265" s="237">
        <v>9</v>
      </c>
      <c r="E5265" s="237" t="s">
        <v>909</v>
      </c>
      <c r="F5265" s="237" t="s">
        <v>71</v>
      </c>
      <c r="G5265" s="237" t="s">
        <v>26</v>
      </c>
      <c r="H5265" s="238">
        <v>78</v>
      </c>
      <c r="I5265" s="237" t="s">
        <v>27</v>
      </c>
      <c r="J5265" s="237">
        <v>29200071595</v>
      </c>
      <c r="K5265" s="237" t="s">
        <v>13102</v>
      </c>
      <c r="L5265" s="237" t="s">
        <v>13051</v>
      </c>
      <c r="M5265" s="237" t="s">
        <v>13051</v>
      </c>
      <c r="N5265" s="237" t="s">
        <v>49</v>
      </c>
      <c r="O5265" s="237">
        <v>8351</v>
      </c>
      <c r="P5265" s="239">
        <v>44415.468113425923</v>
      </c>
      <c r="Q5265" s="239">
        <v>44415.256886574076</v>
      </c>
      <c r="R5265" s="237">
        <v>666234</v>
      </c>
      <c r="S5265" s="237">
        <v>344870872</v>
      </c>
      <c r="T5265" s="237">
        <v>8351070821111320</v>
      </c>
      <c r="U5265" s="237" t="s">
        <v>32</v>
      </c>
      <c r="V5265" s="240"/>
      <c r="W5265" s="136" t="s">
        <v>13205</v>
      </c>
      <c r="X5265" s="32">
        <v>3099</v>
      </c>
      <c r="Y5265" s="174">
        <f>VLOOKUP(T5265,Buzon!C:C,1,FALSE)</f>
        <v>8351070821111320</v>
      </c>
      <c r="Z5265" s="175" t="str">
        <f>VLOOKUP(T5265,Buzon!C:Z,21,FALSE)</f>
        <v>AFIL.-008376766</v>
      </c>
      <c r="AA5265" s="176">
        <f>VLOOKUP(T5265,Buzon!C:Z,22,FALSE)</f>
        <v>7757</v>
      </c>
      <c r="AB5265" s="176">
        <f>VLOOKUP(T5265,Buzon!C:Z,23,FALSE)</f>
        <v>9082021</v>
      </c>
      <c r="AC5265" s="176" t="str">
        <f>VLOOKUP(T5265,Buzon!C:Z,24,FALSE)</f>
        <v>SANTANDER_3550</v>
      </c>
      <c r="AD5265" s="238">
        <v>78</v>
      </c>
      <c r="AE5265" s="162">
        <v>8376766</v>
      </c>
    </row>
    <row r="5266" spans="1:31" ht="12" customHeight="1" x14ac:dyDescent="0.25">
      <c r="A5266" s="237" t="s">
        <v>13046</v>
      </c>
      <c r="B5266" s="237" t="s">
        <v>13047</v>
      </c>
      <c r="C5266" s="237" t="s">
        <v>13101</v>
      </c>
      <c r="D5266" s="237">
        <v>10</v>
      </c>
      <c r="E5266" s="237" t="s">
        <v>909</v>
      </c>
      <c r="F5266" s="237" t="s">
        <v>71</v>
      </c>
      <c r="G5266" s="237" t="s">
        <v>26</v>
      </c>
      <c r="H5266" s="238">
        <v>78</v>
      </c>
      <c r="I5266" s="237" t="s">
        <v>27</v>
      </c>
      <c r="J5266" s="237">
        <v>29200071596</v>
      </c>
      <c r="K5266" s="237" t="s">
        <v>13103</v>
      </c>
      <c r="L5266" s="237" t="s">
        <v>13051</v>
      </c>
      <c r="M5266" s="237" t="s">
        <v>13051</v>
      </c>
      <c r="N5266" s="237" t="s">
        <v>49</v>
      </c>
      <c r="O5266" s="237">
        <v>8351</v>
      </c>
      <c r="P5266" s="239">
        <v>44415.468113425923</v>
      </c>
      <c r="Q5266" s="239">
        <v>44415.256886574076</v>
      </c>
      <c r="R5266" s="237">
        <v>666234</v>
      </c>
      <c r="S5266" s="237">
        <v>344870872</v>
      </c>
      <c r="T5266" s="237">
        <v>8351070821111320</v>
      </c>
      <c r="U5266" s="237" t="s">
        <v>32</v>
      </c>
      <c r="V5266" s="240"/>
      <c r="W5266" s="136" t="s">
        <v>13205</v>
      </c>
      <c r="X5266" s="32">
        <v>3099</v>
      </c>
      <c r="Y5266" s="174">
        <f>VLOOKUP(T5266,Buzon!C:C,1,FALSE)</f>
        <v>8351070821111320</v>
      </c>
      <c r="Z5266" s="175" t="str">
        <f>VLOOKUP(T5266,Buzon!C:Z,21,FALSE)</f>
        <v>AFIL.-008376766</v>
      </c>
      <c r="AA5266" s="176">
        <f>VLOOKUP(T5266,Buzon!C:Z,22,FALSE)</f>
        <v>7757</v>
      </c>
      <c r="AB5266" s="176">
        <f>VLOOKUP(T5266,Buzon!C:Z,23,FALSE)</f>
        <v>9082021</v>
      </c>
      <c r="AC5266" s="176" t="str">
        <f>VLOOKUP(T5266,Buzon!C:Z,24,FALSE)</f>
        <v>SANTANDER_3550</v>
      </c>
      <c r="AD5266" s="238">
        <v>78</v>
      </c>
      <c r="AE5266" s="162">
        <v>8376766</v>
      </c>
    </row>
    <row r="5267" spans="1:31" ht="12" customHeight="1" x14ac:dyDescent="0.25">
      <c r="A5267" s="237" t="s">
        <v>13046</v>
      </c>
      <c r="B5267" s="237" t="s">
        <v>13047</v>
      </c>
      <c r="C5267" s="237" t="s">
        <v>13101</v>
      </c>
      <c r="D5267" s="237">
        <v>13</v>
      </c>
      <c r="E5267" s="237" t="s">
        <v>909</v>
      </c>
      <c r="F5267" s="237" t="s">
        <v>25</v>
      </c>
      <c r="G5267" s="237" t="s">
        <v>26</v>
      </c>
      <c r="H5267" s="238">
        <v>156</v>
      </c>
      <c r="I5267" s="237" t="s">
        <v>27</v>
      </c>
      <c r="J5267" s="237">
        <v>29200071597</v>
      </c>
      <c r="K5267" s="237" t="s">
        <v>13104</v>
      </c>
      <c r="L5267" s="237" t="s">
        <v>13051</v>
      </c>
      <c r="M5267" s="237" t="s">
        <v>13051</v>
      </c>
      <c r="N5267" s="237" t="s">
        <v>49</v>
      </c>
      <c r="O5267" s="237">
        <v>8351</v>
      </c>
      <c r="P5267" s="239">
        <v>44415.468113425923</v>
      </c>
      <c r="Q5267" s="239">
        <v>44415.256886574076</v>
      </c>
      <c r="R5267" s="237">
        <v>666234</v>
      </c>
      <c r="S5267" s="237">
        <v>344870872</v>
      </c>
      <c r="T5267" s="237">
        <v>8351070821111320</v>
      </c>
      <c r="U5267" s="237" t="s">
        <v>32</v>
      </c>
      <c r="V5267" s="240"/>
      <c r="W5267" s="136" t="s">
        <v>13205</v>
      </c>
      <c r="X5267" s="32">
        <v>3099</v>
      </c>
      <c r="Y5267" s="174">
        <f>VLOOKUP(T5267,Buzon!C:C,1,FALSE)</f>
        <v>8351070821111320</v>
      </c>
      <c r="Z5267" s="175" t="str">
        <f>VLOOKUP(T5267,Buzon!C:Z,21,FALSE)</f>
        <v>AFIL.-008376766</v>
      </c>
      <c r="AA5267" s="176">
        <f>VLOOKUP(T5267,Buzon!C:Z,22,FALSE)</f>
        <v>7757</v>
      </c>
      <c r="AB5267" s="176">
        <f>VLOOKUP(T5267,Buzon!C:Z,23,FALSE)</f>
        <v>9082021</v>
      </c>
      <c r="AC5267" s="176" t="str">
        <f>VLOOKUP(T5267,Buzon!C:Z,24,FALSE)</f>
        <v>SANTANDER_3550</v>
      </c>
      <c r="AD5267" s="238">
        <v>156</v>
      </c>
      <c r="AE5267" s="162">
        <v>8376766</v>
      </c>
    </row>
    <row r="5268" spans="1:31" ht="12" customHeight="1" x14ac:dyDescent="0.25">
      <c r="A5268" s="237" t="s">
        <v>13046</v>
      </c>
      <c r="B5268" s="237" t="s">
        <v>13047</v>
      </c>
      <c r="C5268" s="237" t="s">
        <v>13101</v>
      </c>
      <c r="D5268" s="237">
        <v>11</v>
      </c>
      <c r="E5268" s="237" t="s">
        <v>909</v>
      </c>
      <c r="F5268" s="237" t="s">
        <v>25</v>
      </c>
      <c r="G5268" s="237" t="s">
        <v>26</v>
      </c>
      <c r="H5268" s="238">
        <v>156</v>
      </c>
      <c r="I5268" s="237" t="s">
        <v>27</v>
      </c>
      <c r="J5268" s="237">
        <v>29200071602</v>
      </c>
      <c r="K5268" s="237" t="s">
        <v>13105</v>
      </c>
      <c r="L5268" s="237" t="s">
        <v>13051</v>
      </c>
      <c r="M5268" s="237" t="s">
        <v>13051</v>
      </c>
      <c r="N5268" s="237" t="s">
        <v>49</v>
      </c>
      <c r="O5268" s="237">
        <v>8351</v>
      </c>
      <c r="P5268" s="239">
        <v>44415.470127314817</v>
      </c>
      <c r="Q5268" s="239">
        <v>44415.256886574076</v>
      </c>
      <c r="R5268" s="237">
        <v>83</v>
      </c>
      <c r="S5268" s="237">
        <v>344873721</v>
      </c>
      <c r="T5268" s="237">
        <v>8351070821111600</v>
      </c>
      <c r="U5268" s="237" t="s">
        <v>32</v>
      </c>
      <c r="V5268" s="240"/>
      <c r="W5268" s="136" t="s">
        <v>13205</v>
      </c>
      <c r="X5268" s="32">
        <v>3099</v>
      </c>
      <c r="Y5268" s="174">
        <f>VLOOKUP(T5268,Buzon!C:C,1,FALSE)</f>
        <v>8351070821111600</v>
      </c>
      <c r="Z5268" s="175" t="str">
        <f>VLOOKUP(T5268,Buzon!C:Z,21,FALSE)</f>
        <v>AFIL.-008376766</v>
      </c>
      <c r="AA5268" s="176">
        <f>VLOOKUP(T5268,Buzon!C:Z,22,FALSE)</f>
        <v>7757</v>
      </c>
      <c r="AB5268" s="176">
        <f>VLOOKUP(T5268,Buzon!C:Z,23,FALSE)</f>
        <v>9082021</v>
      </c>
      <c r="AC5268" s="176" t="str">
        <f>VLOOKUP(T5268,Buzon!C:Z,24,FALSE)</f>
        <v>SANTANDER_3550</v>
      </c>
      <c r="AD5268" s="238">
        <v>156</v>
      </c>
      <c r="AE5268" s="162">
        <v>8376766</v>
      </c>
    </row>
    <row r="5269" spans="1:31" ht="12" customHeight="1" x14ac:dyDescent="0.25">
      <c r="A5269" s="237" t="s">
        <v>13046</v>
      </c>
      <c r="B5269" s="237" t="s">
        <v>13047</v>
      </c>
      <c r="C5269" s="237" t="s">
        <v>13101</v>
      </c>
      <c r="D5269" s="237">
        <v>12</v>
      </c>
      <c r="E5269" s="237" t="s">
        <v>909</v>
      </c>
      <c r="F5269" s="237" t="s">
        <v>25</v>
      </c>
      <c r="G5269" s="237" t="s">
        <v>26</v>
      </c>
      <c r="H5269" s="238">
        <v>156</v>
      </c>
      <c r="I5269" s="237" t="s">
        <v>27</v>
      </c>
      <c r="J5269" s="237">
        <v>29200071603</v>
      </c>
      <c r="K5269" s="237" t="s">
        <v>13106</v>
      </c>
      <c r="L5269" s="237" t="s">
        <v>13051</v>
      </c>
      <c r="M5269" s="237" t="s">
        <v>13051</v>
      </c>
      <c r="N5269" s="237" t="s">
        <v>49</v>
      </c>
      <c r="O5269" s="237">
        <v>8351</v>
      </c>
      <c r="P5269" s="239">
        <v>44415.470127314817</v>
      </c>
      <c r="Q5269" s="239">
        <v>44415.256886574076</v>
      </c>
      <c r="R5269" s="237">
        <v>83</v>
      </c>
      <c r="S5269" s="237">
        <v>344873721</v>
      </c>
      <c r="T5269" s="237">
        <v>8351070821111600</v>
      </c>
      <c r="U5269" s="237" t="s">
        <v>32</v>
      </c>
      <c r="V5269" s="240"/>
      <c r="W5269" s="136" t="s">
        <v>13205</v>
      </c>
      <c r="X5269" s="32">
        <v>3099</v>
      </c>
      <c r="Y5269" s="174">
        <f>VLOOKUP(T5269,Buzon!C:C,1,FALSE)</f>
        <v>8351070821111600</v>
      </c>
      <c r="Z5269" s="175" t="str">
        <f>VLOOKUP(T5269,Buzon!C:Z,21,FALSE)</f>
        <v>AFIL.-008376766</v>
      </c>
      <c r="AA5269" s="176">
        <f>VLOOKUP(T5269,Buzon!C:Z,22,FALSE)</f>
        <v>7757</v>
      </c>
      <c r="AB5269" s="176">
        <f>VLOOKUP(T5269,Buzon!C:Z,23,FALSE)</f>
        <v>9082021</v>
      </c>
      <c r="AC5269" s="176" t="str">
        <f>VLOOKUP(T5269,Buzon!C:Z,24,FALSE)</f>
        <v>SANTANDER_3550</v>
      </c>
      <c r="AD5269" s="238">
        <v>156</v>
      </c>
      <c r="AE5269" s="162">
        <v>8376766</v>
      </c>
    </row>
    <row r="5270" spans="1:31" ht="12" customHeight="1" x14ac:dyDescent="0.25">
      <c r="A5270" s="237" t="s">
        <v>13046</v>
      </c>
      <c r="B5270" s="237" t="s">
        <v>13047</v>
      </c>
      <c r="C5270" s="237" t="s">
        <v>13101</v>
      </c>
      <c r="D5270" s="237">
        <v>15</v>
      </c>
      <c r="E5270" s="237" t="s">
        <v>909</v>
      </c>
      <c r="F5270" s="237" t="s">
        <v>25</v>
      </c>
      <c r="G5270" s="237" t="s">
        <v>26</v>
      </c>
      <c r="H5270" s="238">
        <v>156</v>
      </c>
      <c r="I5270" s="237" t="s">
        <v>27</v>
      </c>
      <c r="J5270" s="237">
        <v>29200071604</v>
      </c>
      <c r="K5270" s="237" t="s">
        <v>13107</v>
      </c>
      <c r="L5270" s="237" t="s">
        <v>13051</v>
      </c>
      <c r="M5270" s="237" t="s">
        <v>13051</v>
      </c>
      <c r="N5270" s="237" t="s">
        <v>49</v>
      </c>
      <c r="O5270" s="237">
        <v>8351</v>
      </c>
      <c r="P5270" s="239">
        <v>44415.470127314817</v>
      </c>
      <c r="Q5270" s="239">
        <v>44415.256886574076</v>
      </c>
      <c r="R5270" s="237">
        <v>83</v>
      </c>
      <c r="S5270" s="237">
        <v>344873721</v>
      </c>
      <c r="T5270" s="237">
        <v>8351070821111600</v>
      </c>
      <c r="U5270" s="237" t="s">
        <v>32</v>
      </c>
      <c r="V5270" s="240"/>
      <c r="W5270" s="136" t="s">
        <v>13205</v>
      </c>
      <c r="X5270" s="32">
        <v>3099</v>
      </c>
      <c r="Y5270" s="174">
        <f>VLOOKUP(T5270,Buzon!C:C,1,FALSE)</f>
        <v>8351070821111600</v>
      </c>
      <c r="Z5270" s="175" t="str">
        <f>VLOOKUP(T5270,Buzon!C:Z,21,FALSE)</f>
        <v>AFIL.-008376766</v>
      </c>
      <c r="AA5270" s="176">
        <f>VLOOKUP(T5270,Buzon!C:Z,22,FALSE)</f>
        <v>7757</v>
      </c>
      <c r="AB5270" s="176">
        <f>VLOOKUP(T5270,Buzon!C:Z,23,FALSE)</f>
        <v>9082021</v>
      </c>
      <c r="AC5270" s="176" t="str">
        <f>VLOOKUP(T5270,Buzon!C:Z,24,FALSE)</f>
        <v>SANTANDER_3550</v>
      </c>
      <c r="AD5270" s="238">
        <v>156</v>
      </c>
      <c r="AE5270" s="162">
        <v>8376766</v>
      </c>
    </row>
    <row r="5271" spans="1:31" ht="12" customHeight="1" x14ac:dyDescent="0.25">
      <c r="A5271" s="237" t="s">
        <v>13046</v>
      </c>
      <c r="B5271" s="237" t="s">
        <v>13047</v>
      </c>
      <c r="C5271" s="237" t="s">
        <v>13101</v>
      </c>
      <c r="D5271" s="237">
        <v>16</v>
      </c>
      <c r="E5271" s="237" t="s">
        <v>909</v>
      </c>
      <c r="F5271" s="237" t="s">
        <v>25</v>
      </c>
      <c r="G5271" s="237" t="s">
        <v>26</v>
      </c>
      <c r="H5271" s="238">
        <v>156</v>
      </c>
      <c r="I5271" s="237" t="s">
        <v>27</v>
      </c>
      <c r="J5271" s="237">
        <v>29200071605</v>
      </c>
      <c r="K5271" s="237" t="s">
        <v>13108</v>
      </c>
      <c r="L5271" s="237" t="s">
        <v>13051</v>
      </c>
      <c r="M5271" s="237" t="s">
        <v>13051</v>
      </c>
      <c r="N5271" s="237" t="s">
        <v>49</v>
      </c>
      <c r="O5271" s="237">
        <v>8351</v>
      </c>
      <c r="P5271" s="239">
        <v>44415.470127314817</v>
      </c>
      <c r="Q5271" s="239">
        <v>44415.256886574076</v>
      </c>
      <c r="R5271" s="237">
        <v>83</v>
      </c>
      <c r="S5271" s="237">
        <v>344873721</v>
      </c>
      <c r="T5271" s="237">
        <v>8351070821111600</v>
      </c>
      <c r="U5271" s="237" t="s">
        <v>32</v>
      </c>
      <c r="V5271" s="240"/>
      <c r="W5271" s="136" t="s">
        <v>13205</v>
      </c>
      <c r="X5271" s="32">
        <v>3099</v>
      </c>
      <c r="Y5271" s="174">
        <f>VLOOKUP(T5271,Buzon!C:C,1,FALSE)</f>
        <v>8351070821111600</v>
      </c>
      <c r="Z5271" s="175" t="str">
        <f>VLOOKUP(T5271,Buzon!C:Z,21,FALSE)</f>
        <v>AFIL.-008376766</v>
      </c>
      <c r="AA5271" s="176">
        <f>VLOOKUP(T5271,Buzon!C:Z,22,FALSE)</f>
        <v>7757</v>
      </c>
      <c r="AB5271" s="176">
        <f>VLOOKUP(T5271,Buzon!C:Z,23,FALSE)</f>
        <v>9082021</v>
      </c>
      <c r="AC5271" s="176" t="str">
        <f>VLOOKUP(T5271,Buzon!C:Z,24,FALSE)</f>
        <v>SANTANDER_3550</v>
      </c>
      <c r="AD5271" s="238">
        <v>156</v>
      </c>
      <c r="AE5271" s="162">
        <v>8376766</v>
      </c>
    </row>
    <row r="5272" spans="1:31" ht="12" customHeight="1" x14ac:dyDescent="0.25">
      <c r="A5272" s="237" t="s">
        <v>13046</v>
      </c>
      <c r="B5272" s="237" t="s">
        <v>13047</v>
      </c>
      <c r="C5272" s="237" t="s">
        <v>13101</v>
      </c>
      <c r="D5272" s="237">
        <v>23</v>
      </c>
      <c r="E5272" s="237" t="s">
        <v>909</v>
      </c>
      <c r="F5272" s="237" t="s">
        <v>47</v>
      </c>
      <c r="G5272" s="237" t="s">
        <v>26</v>
      </c>
      <c r="H5272" s="238">
        <v>78</v>
      </c>
      <c r="I5272" s="237" t="s">
        <v>27</v>
      </c>
      <c r="J5272" s="237">
        <v>29200071614</v>
      </c>
      <c r="K5272" s="237" t="s">
        <v>13109</v>
      </c>
      <c r="L5272" s="237" t="s">
        <v>13051</v>
      </c>
      <c r="M5272" s="237" t="s">
        <v>13051</v>
      </c>
      <c r="N5272" s="237" t="s">
        <v>49</v>
      </c>
      <c r="O5272" s="237">
        <v>8351</v>
      </c>
      <c r="P5272" s="239">
        <v>44415.484699074077</v>
      </c>
      <c r="Q5272" s="239">
        <v>44415.256886574076</v>
      </c>
      <c r="R5272" s="237">
        <v>904525</v>
      </c>
      <c r="S5272" s="237">
        <v>344893935</v>
      </c>
      <c r="T5272" s="237">
        <v>8351070821113700</v>
      </c>
      <c r="U5272" s="237" t="s">
        <v>32</v>
      </c>
      <c r="V5272" s="240"/>
      <c r="W5272" s="136" t="s">
        <v>13205</v>
      </c>
      <c r="X5272" s="32">
        <v>3099</v>
      </c>
      <c r="Y5272" s="174">
        <f>VLOOKUP(T5272,Buzon!C:C,1,FALSE)</f>
        <v>8351070821113700</v>
      </c>
      <c r="Z5272" s="175" t="str">
        <f>VLOOKUP(T5272,Buzon!C:Z,21,FALSE)</f>
        <v>AFIL.-008376766</v>
      </c>
      <c r="AA5272" s="176">
        <f>VLOOKUP(T5272,Buzon!C:Z,22,FALSE)</f>
        <v>7757</v>
      </c>
      <c r="AB5272" s="176">
        <f>VLOOKUP(T5272,Buzon!C:Z,23,FALSE)</f>
        <v>9082021</v>
      </c>
      <c r="AC5272" s="176" t="str">
        <f>VLOOKUP(T5272,Buzon!C:Z,24,FALSE)</f>
        <v>SANTANDER_3550</v>
      </c>
      <c r="AD5272" s="238">
        <v>78</v>
      </c>
      <c r="AE5272" s="162">
        <v>8376766</v>
      </c>
    </row>
    <row r="5273" spans="1:31" ht="12" customHeight="1" x14ac:dyDescent="0.25">
      <c r="A5273" s="237" t="s">
        <v>13046</v>
      </c>
      <c r="B5273" s="237" t="s">
        <v>13047</v>
      </c>
      <c r="C5273" s="237" t="s">
        <v>13101</v>
      </c>
      <c r="D5273" s="237">
        <v>32</v>
      </c>
      <c r="E5273" s="237" t="s">
        <v>909</v>
      </c>
      <c r="F5273" s="237" t="s">
        <v>25</v>
      </c>
      <c r="G5273" s="237" t="s">
        <v>26</v>
      </c>
      <c r="H5273" s="238">
        <v>156</v>
      </c>
      <c r="I5273" s="237" t="s">
        <v>27</v>
      </c>
      <c r="J5273" s="237">
        <v>29200071615</v>
      </c>
      <c r="K5273" s="237" t="s">
        <v>13110</v>
      </c>
      <c r="L5273" s="237" t="s">
        <v>13051</v>
      </c>
      <c r="M5273" s="237" t="s">
        <v>13051</v>
      </c>
      <c r="N5273" s="237" t="s">
        <v>49</v>
      </c>
      <c r="O5273" s="237">
        <v>8351</v>
      </c>
      <c r="P5273" s="239">
        <v>44415.484699074077</v>
      </c>
      <c r="Q5273" s="239">
        <v>44415.256886574076</v>
      </c>
      <c r="R5273" s="237">
        <v>904525</v>
      </c>
      <c r="S5273" s="237">
        <v>344893935</v>
      </c>
      <c r="T5273" s="237">
        <v>8351070821113700</v>
      </c>
      <c r="U5273" s="237" t="s">
        <v>32</v>
      </c>
      <c r="V5273" s="240"/>
      <c r="W5273" s="136" t="s">
        <v>13205</v>
      </c>
      <c r="X5273" s="32">
        <v>3099</v>
      </c>
      <c r="Y5273" s="174">
        <f>VLOOKUP(T5273,Buzon!C:C,1,FALSE)</f>
        <v>8351070821113700</v>
      </c>
      <c r="Z5273" s="175" t="str">
        <f>VLOOKUP(T5273,Buzon!C:Z,21,FALSE)</f>
        <v>AFIL.-008376766</v>
      </c>
      <c r="AA5273" s="176">
        <f>VLOOKUP(T5273,Buzon!C:Z,22,FALSE)</f>
        <v>7757</v>
      </c>
      <c r="AB5273" s="176">
        <f>VLOOKUP(T5273,Buzon!C:Z,23,FALSE)</f>
        <v>9082021</v>
      </c>
      <c r="AC5273" s="176" t="str">
        <f>VLOOKUP(T5273,Buzon!C:Z,24,FALSE)</f>
        <v>SANTANDER_3550</v>
      </c>
      <c r="AD5273" s="238">
        <v>156</v>
      </c>
      <c r="AE5273" s="162">
        <v>8376766</v>
      </c>
    </row>
    <row r="5274" spans="1:31" ht="12" customHeight="1" x14ac:dyDescent="0.25">
      <c r="A5274" s="237" t="s">
        <v>13046</v>
      </c>
      <c r="B5274" s="237" t="s">
        <v>13047</v>
      </c>
      <c r="C5274" s="237" t="s">
        <v>13111</v>
      </c>
      <c r="D5274" s="237">
        <v>29</v>
      </c>
      <c r="E5274" s="237" t="s">
        <v>909</v>
      </c>
      <c r="F5274" s="237" t="s">
        <v>7345</v>
      </c>
      <c r="G5274" s="237" t="s">
        <v>26</v>
      </c>
      <c r="H5274" s="238">
        <v>117</v>
      </c>
      <c r="I5274" s="237" t="s">
        <v>27</v>
      </c>
      <c r="J5274" s="237">
        <v>29200071667</v>
      </c>
      <c r="K5274" s="237" t="s">
        <v>13112</v>
      </c>
      <c r="L5274" s="237" t="s">
        <v>13051</v>
      </c>
      <c r="M5274" s="237" t="s">
        <v>13051</v>
      </c>
      <c r="N5274" s="237" t="s">
        <v>49</v>
      </c>
      <c r="O5274" s="237">
        <v>14992</v>
      </c>
      <c r="P5274" s="239">
        <v>44415.548414351855</v>
      </c>
      <c r="Q5274" s="239">
        <v>44415.527384259258</v>
      </c>
      <c r="R5274" s="237">
        <v>597753</v>
      </c>
      <c r="S5274" s="237">
        <v>344991503</v>
      </c>
      <c r="T5274" s="237">
        <v>1.49920708211308E+16</v>
      </c>
      <c r="U5274" s="237" t="s">
        <v>32</v>
      </c>
      <c r="V5274" s="240"/>
      <c r="W5274" s="136" t="s">
        <v>13205</v>
      </c>
      <c r="X5274" s="32">
        <v>3099</v>
      </c>
      <c r="Y5274" s="174">
        <f>VLOOKUP(T5274,Buzon!C:C,1,FALSE)</f>
        <v>1.49920708211308E+16</v>
      </c>
      <c r="Z5274" s="175" t="str">
        <f>VLOOKUP(T5274,Buzon!C:Z,21,FALSE)</f>
        <v>AFIL.-008376766</v>
      </c>
      <c r="AA5274" s="176">
        <f>VLOOKUP(T5274,Buzon!C:Z,22,FALSE)</f>
        <v>7757</v>
      </c>
      <c r="AB5274" s="176">
        <f>VLOOKUP(T5274,Buzon!C:Z,23,FALSE)</f>
        <v>9082021</v>
      </c>
      <c r="AC5274" s="176" t="str">
        <f>VLOOKUP(T5274,Buzon!C:Z,24,FALSE)</f>
        <v>SANTANDER_3550</v>
      </c>
      <c r="AD5274" s="238">
        <v>117</v>
      </c>
      <c r="AE5274" s="162">
        <v>8376766</v>
      </c>
    </row>
    <row r="5275" spans="1:31" ht="12" customHeight="1" x14ac:dyDescent="0.25">
      <c r="A5275" s="237" t="s">
        <v>13046</v>
      </c>
      <c r="B5275" s="237" t="s">
        <v>13047</v>
      </c>
      <c r="C5275" s="237" t="s">
        <v>13113</v>
      </c>
      <c r="D5275" s="237">
        <v>45</v>
      </c>
      <c r="E5275" s="237" t="s">
        <v>13114</v>
      </c>
      <c r="F5275" s="237" t="s">
        <v>219</v>
      </c>
      <c r="G5275" s="237" t="s">
        <v>26</v>
      </c>
      <c r="H5275" s="238">
        <v>63</v>
      </c>
      <c r="I5275" s="237" t="s">
        <v>27</v>
      </c>
      <c r="J5275" s="237">
        <v>29200071708</v>
      </c>
      <c r="K5275" s="237" t="s">
        <v>13115</v>
      </c>
      <c r="L5275" s="237" t="s">
        <v>13051</v>
      </c>
      <c r="M5275" s="237" t="s">
        <v>13051</v>
      </c>
      <c r="N5275" s="237" t="s">
        <v>13116</v>
      </c>
      <c r="O5275" s="237">
        <v>14992</v>
      </c>
      <c r="P5275" s="239">
        <v>44415.616388888891</v>
      </c>
      <c r="Q5275" s="239">
        <v>44415.527384259258</v>
      </c>
      <c r="R5275" s="237">
        <v>175181</v>
      </c>
      <c r="S5275" s="237">
        <v>345101311</v>
      </c>
      <c r="T5275" s="237">
        <v>1.49920708211447E+16</v>
      </c>
      <c r="U5275" s="237" t="s">
        <v>32</v>
      </c>
      <c r="V5275" s="240"/>
      <c r="W5275" s="136" t="s">
        <v>13205</v>
      </c>
      <c r="X5275" s="32">
        <v>3099</v>
      </c>
      <c r="Y5275" s="174">
        <f>VLOOKUP(T5275,Buzon!C:C,1,FALSE)</f>
        <v>1.49920708211447E+16</v>
      </c>
      <c r="Z5275" s="175" t="str">
        <f>VLOOKUP(T5275,Buzon!C:Z,21,FALSE)</f>
        <v>AFIL.-008376766</v>
      </c>
      <c r="AA5275" s="176">
        <f>VLOOKUP(T5275,Buzon!C:Z,22,FALSE)</f>
        <v>7757</v>
      </c>
      <c r="AB5275" s="176">
        <f>VLOOKUP(T5275,Buzon!C:Z,23,FALSE)</f>
        <v>9082021</v>
      </c>
      <c r="AC5275" s="176" t="str">
        <f>VLOOKUP(T5275,Buzon!C:Z,24,FALSE)</f>
        <v>SANTANDER_3550</v>
      </c>
      <c r="AD5275" s="238">
        <v>63</v>
      </c>
      <c r="AE5275" s="162">
        <v>8376766</v>
      </c>
    </row>
    <row r="5276" spans="1:31" ht="12" customHeight="1" x14ac:dyDescent="0.25">
      <c r="A5276" s="237" t="s">
        <v>13046</v>
      </c>
      <c r="B5276" s="237" t="s">
        <v>13047</v>
      </c>
      <c r="C5276" s="237" t="s">
        <v>13117</v>
      </c>
      <c r="D5276" s="237">
        <v>45</v>
      </c>
      <c r="E5276" s="237" t="s">
        <v>909</v>
      </c>
      <c r="F5276" s="237" t="s">
        <v>7345</v>
      </c>
      <c r="G5276" s="237" t="s">
        <v>26</v>
      </c>
      <c r="H5276" s="238">
        <v>117</v>
      </c>
      <c r="I5276" s="237" t="s">
        <v>27</v>
      </c>
      <c r="J5276" s="237">
        <v>29200071745</v>
      </c>
      <c r="K5276" s="237" t="s">
        <v>13118</v>
      </c>
      <c r="L5276" s="237" t="s">
        <v>13051</v>
      </c>
      <c r="M5276" s="237" t="s">
        <v>13051</v>
      </c>
      <c r="N5276" s="237" t="s">
        <v>49</v>
      </c>
      <c r="O5276" s="237">
        <v>14992</v>
      </c>
      <c r="P5276" s="239">
        <v>44415.665983796294</v>
      </c>
      <c r="Q5276" s="239">
        <v>44415.527384259258</v>
      </c>
      <c r="R5276" s="237">
        <v>699273</v>
      </c>
      <c r="S5276" s="237">
        <v>345186106</v>
      </c>
      <c r="T5276" s="237">
        <v>1.49920708211558E+16</v>
      </c>
      <c r="U5276" s="237" t="s">
        <v>32</v>
      </c>
      <c r="V5276" s="240"/>
      <c r="W5276" s="136" t="s">
        <v>13205</v>
      </c>
      <c r="X5276" s="32">
        <v>3099</v>
      </c>
      <c r="Y5276" s="174">
        <f>VLOOKUP(T5276,Buzon!C:C,1,FALSE)</f>
        <v>1.49920708211558E+16</v>
      </c>
      <c r="Z5276" s="175" t="str">
        <f>VLOOKUP(T5276,Buzon!C:Z,21,FALSE)</f>
        <v>AFIL.-008376766</v>
      </c>
      <c r="AA5276" s="176">
        <f>VLOOKUP(T5276,Buzon!C:Z,22,FALSE)</f>
        <v>7757</v>
      </c>
      <c r="AB5276" s="176">
        <f>VLOOKUP(T5276,Buzon!C:Z,23,FALSE)</f>
        <v>9082021</v>
      </c>
      <c r="AC5276" s="176" t="str">
        <f>VLOOKUP(T5276,Buzon!C:Z,24,FALSE)</f>
        <v>SANTANDER_3550</v>
      </c>
      <c r="AD5276" s="238">
        <v>117</v>
      </c>
      <c r="AE5276" s="162">
        <v>8376766</v>
      </c>
    </row>
    <row r="5277" spans="1:31" ht="12" customHeight="1" x14ac:dyDescent="0.25">
      <c r="A5277" s="237" t="s">
        <v>13046</v>
      </c>
      <c r="B5277" s="237" t="s">
        <v>13047</v>
      </c>
      <c r="C5277" s="237" t="s">
        <v>13119</v>
      </c>
      <c r="D5277" s="237">
        <v>41</v>
      </c>
      <c r="E5277" s="237" t="s">
        <v>909</v>
      </c>
      <c r="F5277" s="237" t="s">
        <v>25</v>
      </c>
      <c r="G5277" s="237" t="s">
        <v>26</v>
      </c>
      <c r="H5277" s="238">
        <v>100</v>
      </c>
      <c r="I5277" s="237" t="s">
        <v>27</v>
      </c>
      <c r="J5277" s="237">
        <v>29200071780</v>
      </c>
      <c r="K5277" s="237" t="s">
        <v>13120</v>
      </c>
      <c r="L5277" s="237" t="s">
        <v>13051</v>
      </c>
      <c r="M5277" s="237" t="s">
        <v>13051</v>
      </c>
      <c r="N5277" s="237" t="s">
        <v>13054</v>
      </c>
      <c r="O5277" s="237">
        <v>14992</v>
      </c>
      <c r="P5277" s="239">
        <v>44415.698645833334</v>
      </c>
      <c r="Q5277" s="239">
        <v>44415.527384259258</v>
      </c>
      <c r="R5277" s="237">
        <v>30985</v>
      </c>
      <c r="S5277" s="237">
        <v>345238442</v>
      </c>
      <c r="T5277" s="237">
        <v>1.49920708211645E+16</v>
      </c>
      <c r="U5277" s="237" t="s">
        <v>32</v>
      </c>
      <c r="V5277" s="240"/>
      <c r="W5277" s="136" t="s">
        <v>13205</v>
      </c>
      <c r="X5277" s="32">
        <v>3099</v>
      </c>
      <c r="Y5277" s="174">
        <f>VLOOKUP(T5277,Buzon!C:C,1,FALSE)</f>
        <v>1.49920708211645E+16</v>
      </c>
      <c r="Z5277" s="175" t="str">
        <f>VLOOKUP(T5277,Buzon!C:Z,21,FALSE)</f>
        <v>AFIL.-008376766</v>
      </c>
      <c r="AA5277" s="176">
        <f>VLOOKUP(T5277,Buzon!C:Z,22,FALSE)</f>
        <v>7757</v>
      </c>
      <c r="AB5277" s="176">
        <f>VLOOKUP(T5277,Buzon!C:Z,23,FALSE)</f>
        <v>9082021</v>
      </c>
      <c r="AC5277" s="176" t="str">
        <f>VLOOKUP(T5277,Buzon!C:Z,24,FALSE)</f>
        <v>SANTANDER_3550</v>
      </c>
      <c r="AD5277" s="238">
        <v>100</v>
      </c>
      <c r="AE5277" s="162">
        <v>8376766</v>
      </c>
    </row>
    <row r="5278" spans="1:31" ht="12" customHeight="1" x14ac:dyDescent="0.25">
      <c r="A5278" s="237" t="s">
        <v>13046</v>
      </c>
      <c r="B5278" s="237" t="s">
        <v>13047</v>
      </c>
      <c r="C5278" s="237" t="s">
        <v>13121</v>
      </c>
      <c r="D5278" s="237">
        <v>45</v>
      </c>
      <c r="E5278" s="237" t="s">
        <v>909</v>
      </c>
      <c r="F5278" s="237" t="s">
        <v>25</v>
      </c>
      <c r="G5278" s="237" t="s">
        <v>26</v>
      </c>
      <c r="H5278" s="238">
        <v>156</v>
      </c>
      <c r="I5278" s="237" t="s">
        <v>27</v>
      </c>
      <c r="J5278" s="237">
        <v>29200071956</v>
      </c>
      <c r="K5278" s="237" t="s">
        <v>13122</v>
      </c>
      <c r="L5278" s="237" t="s">
        <v>13051</v>
      </c>
      <c r="M5278" s="237" t="s">
        <v>13051</v>
      </c>
      <c r="N5278" s="237" t="s">
        <v>49</v>
      </c>
      <c r="O5278" s="237">
        <v>14992</v>
      </c>
      <c r="P5278" s="239">
        <v>44416.359351851854</v>
      </c>
      <c r="Q5278" s="239">
        <v>44416.244143518517</v>
      </c>
      <c r="R5278" s="237">
        <v>3159</v>
      </c>
      <c r="S5278" s="237">
        <v>345594973</v>
      </c>
      <c r="T5278" s="237">
        <v>1.49920808210837E+16</v>
      </c>
      <c r="U5278" s="237" t="s">
        <v>32</v>
      </c>
      <c r="V5278" s="240"/>
      <c r="W5278" s="136" t="s">
        <v>13206</v>
      </c>
      <c r="X5278" s="32">
        <v>3383</v>
      </c>
      <c r="Y5278" s="174">
        <f>VLOOKUP(T5278,Buzon!C:C,1,FALSE)</f>
        <v>1.49920808210837E+16</v>
      </c>
      <c r="Z5278" s="175" t="str">
        <f>VLOOKUP(T5278,Buzon!C:Z,21,FALSE)</f>
        <v>AFIL.-008376766</v>
      </c>
      <c r="AA5278" s="176">
        <f>VLOOKUP(T5278,Buzon!C:Z,22,FALSE)</f>
        <v>7757</v>
      </c>
      <c r="AB5278" s="176">
        <f>VLOOKUP(T5278,Buzon!C:Z,23,FALSE)</f>
        <v>9082021</v>
      </c>
      <c r="AC5278" s="176" t="str">
        <f>VLOOKUP(T5278,Buzon!C:Z,24,FALSE)</f>
        <v>SANTANDER_3550</v>
      </c>
      <c r="AD5278" s="238">
        <v>156</v>
      </c>
      <c r="AE5278" s="162">
        <v>8376766</v>
      </c>
    </row>
    <row r="5279" spans="1:31" ht="12" customHeight="1" x14ac:dyDescent="0.25">
      <c r="A5279" s="237" t="s">
        <v>13046</v>
      </c>
      <c r="B5279" s="237" t="s">
        <v>13047</v>
      </c>
      <c r="C5279" s="237" t="s">
        <v>13123</v>
      </c>
      <c r="D5279" s="237">
        <v>41</v>
      </c>
      <c r="E5279" s="237" t="s">
        <v>909</v>
      </c>
      <c r="F5279" s="237" t="s">
        <v>25</v>
      </c>
      <c r="G5279" s="237" t="s">
        <v>26</v>
      </c>
      <c r="H5279" s="238">
        <v>156</v>
      </c>
      <c r="I5279" s="237" t="s">
        <v>27</v>
      </c>
      <c r="J5279" s="237">
        <v>29200071958</v>
      </c>
      <c r="K5279" s="237" t="s">
        <v>13124</v>
      </c>
      <c r="L5279" s="237" t="s">
        <v>13051</v>
      </c>
      <c r="M5279" s="237" t="s">
        <v>13051</v>
      </c>
      <c r="N5279" s="237" t="s">
        <v>49</v>
      </c>
      <c r="O5279" s="237">
        <v>14992</v>
      </c>
      <c r="P5279" s="239">
        <v>44416.378819444442</v>
      </c>
      <c r="Q5279" s="239">
        <v>44416.244143518517</v>
      </c>
      <c r="R5279" s="237">
        <v>69853</v>
      </c>
      <c r="S5279" s="237">
        <v>345602796</v>
      </c>
      <c r="T5279" s="237">
        <v>1.49920808210904E+16</v>
      </c>
      <c r="U5279" s="237" t="s">
        <v>32</v>
      </c>
      <c r="V5279" s="240"/>
      <c r="W5279" s="136" t="s">
        <v>13206</v>
      </c>
      <c r="X5279" s="32">
        <v>3383</v>
      </c>
      <c r="Y5279" s="174">
        <f>VLOOKUP(T5279,Buzon!C:C,1,FALSE)</f>
        <v>1.49920808210904E+16</v>
      </c>
      <c r="Z5279" s="175" t="str">
        <f>VLOOKUP(T5279,Buzon!C:Z,21,FALSE)</f>
        <v>AFIL.-008376766</v>
      </c>
      <c r="AA5279" s="176">
        <f>VLOOKUP(T5279,Buzon!C:Z,22,FALSE)</f>
        <v>7757</v>
      </c>
      <c r="AB5279" s="176">
        <f>VLOOKUP(T5279,Buzon!C:Z,23,FALSE)</f>
        <v>9082021</v>
      </c>
      <c r="AC5279" s="176" t="str">
        <f>VLOOKUP(T5279,Buzon!C:Z,24,FALSE)</f>
        <v>SANTANDER_3550</v>
      </c>
      <c r="AD5279" s="238">
        <v>156</v>
      </c>
      <c r="AE5279" s="162">
        <v>8376766</v>
      </c>
    </row>
    <row r="5280" spans="1:31" ht="12" customHeight="1" x14ac:dyDescent="0.25">
      <c r="A5280" s="237" t="s">
        <v>13046</v>
      </c>
      <c r="B5280" s="237" t="s">
        <v>13047</v>
      </c>
      <c r="C5280" s="237" t="s">
        <v>13123</v>
      </c>
      <c r="D5280" s="237">
        <v>42</v>
      </c>
      <c r="E5280" s="237" t="s">
        <v>909</v>
      </c>
      <c r="F5280" s="237" t="s">
        <v>25</v>
      </c>
      <c r="G5280" s="237" t="s">
        <v>26</v>
      </c>
      <c r="H5280" s="238">
        <v>156</v>
      </c>
      <c r="I5280" s="237" t="s">
        <v>27</v>
      </c>
      <c r="J5280" s="237">
        <v>29200071959</v>
      </c>
      <c r="K5280" s="237" t="s">
        <v>13125</v>
      </c>
      <c r="L5280" s="237" t="s">
        <v>13051</v>
      </c>
      <c r="M5280" s="237" t="s">
        <v>13051</v>
      </c>
      <c r="N5280" s="237" t="s">
        <v>49</v>
      </c>
      <c r="O5280" s="237">
        <v>14992</v>
      </c>
      <c r="P5280" s="239">
        <v>44416.378819444442</v>
      </c>
      <c r="Q5280" s="239">
        <v>44416.244143518517</v>
      </c>
      <c r="R5280" s="237">
        <v>69853</v>
      </c>
      <c r="S5280" s="237">
        <v>345602796</v>
      </c>
      <c r="T5280" s="237">
        <v>1.49920808210904E+16</v>
      </c>
      <c r="U5280" s="237" t="s">
        <v>32</v>
      </c>
      <c r="V5280" s="240"/>
      <c r="W5280" s="136" t="s">
        <v>13206</v>
      </c>
      <c r="X5280" s="32">
        <v>3383</v>
      </c>
      <c r="Y5280" s="174">
        <f>VLOOKUP(T5280,Buzon!C:C,1,FALSE)</f>
        <v>1.49920808210904E+16</v>
      </c>
      <c r="Z5280" s="175" t="str">
        <f>VLOOKUP(T5280,Buzon!C:Z,21,FALSE)</f>
        <v>AFIL.-008376766</v>
      </c>
      <c r="AA5280" s="176">
        <f>VLOOKUP(T5280,Buzon!C:Z,22,FALSE)</f>
        <v>7757</v>
      </c>
      <c r="AB5280" s="176">
        <f>VLOOKUP(T5280,Buzon!C:Z,23,FALSE)</f>
        <v>9082021</v>
      </c>
      <c r="AC5280" s="176" t="str">
        <f>VLOOKUP(T5280,Buzon!C:Z,24,FALSE)</f>
        <v>SANTANDER_3550</v>
      </c>
      <c r="AD5280" s="238">
        <v>156</v>
      </c>
      <c r="AE5280" s="162">
        <v>8376766</v>
      </c>
    </row>
    <row r="5281" spans="1:31" ht="12" customHeight="1" x14ac:dyDescent="0.25">
      <c r="A5281" s="237" t="s">
        <v>13046</v>
      </c>
      <c r="B5281" s="237" t="s">
        <v>13047</v>
      </c>
      <c r="C5281" s="237" t="s">
        <v>13126</v>
      </c>
      <c r="D5281" s="237">
        <v>37</v>
      </c>
      <c r="E5281" s="237" t="s">
        <v>909</v>
      </c>
      <c r="F5281" s="237" t="s">
        <v>25</v>
      </c>
      <c r="G5281" s="237" t="s">
        <v>26</v>
      </c>
      <c r="H5281" s="238">
        <v>100</v>
      </c>
      <c r="I5281" s="237" t="s">
        <v>27</v>
      </c>
      <c r="J5281" s="237">
        <v>29200071979</v>
      </c>
      <c r="K5281" s="237" t="s">
        <v>13127</v>
      </c>
      <c r="L5281" s="237" t="s">
        <v>13051</v>
      </c>
      <c r="M5281" s="237" t="s">
        <v>13051</v>
      </c>
      <c r="N5281" s="237" t="s">
        <v>13054</v>
      </c>
      <c r="O5281" s="237">
        <v>14992</v>
      </c>
      <c r="P5281" s="239">
        <v>44416.403622685182</v>
      </c>
      <c r="Q5281" s="239">
        <v>44416.244143518517</v>
      </c>
      <c r="R5281" s="237">
        <v>246779</v>
      </c>
      <c r="S5281" s="237">
        <v>345614853</v>
      </c>
      <c r="T5281" s="237">
        <v>1.4992080821094E+16</v>
      </c>
      <c r="U5281" s="237" t="s">
        <v>32</v>
      </c>
      <c r="V5281" s="240"/>
      <c r="W5281" s="136" t="s">
        <v>13206</v>
      </c>
      <c r="X5281" s="32">
        <v>3383</v>
      </c>
      <c r="Y5281" s="174">
        <f>VLOOKUP(T5281,Buzon!C:C,1,FALSE)</f>
        <v>1.4992080821094E+16</v>
      </c>
      <c r="Z5281" s="175" t="str">
        <f>VLOOKUP(T5281,Buzon!C:Z,21,FALSE)</f>
        <v>AFIL.-008376766</v>
      </c>
      <c r="AA5281" s="176">
        <f>VLOOKUP(T5281,Buzon!C:Z,22,FALSE)</f>
        <v>7757</v>
      </c>
      <c r="AB5281" s="176">
        <f>VLOOKUP(T5281,Buzon!C:Z,23,FALSE)</f>
        <v>9082021</v>
      </c>
      <c r="AC5281" s="176" t="str">
        <f>VLOOKUP(T5281,Buzon!C:Z,24,FALSE)</f>
        <v>SANTANDER_3550</v>
      </c>
      <c r="AD5281" s="238">
        <v>100</v>
      </c>
      <c r="AE5281" s="162">
        <v>8376766</v>
      </c>
    </row>
    <row r="5282" spans="1:31" ht="12" customHeight="1" x14ac:dyDescent="0.25">
      <c r="A5282" s="237" t="s">
        <v>13046</v>
      </c>
      <c r="B5282" s="237" t="s">
        <v>13047</v>
      </c>
      <c r="C5282" s="237" t="s">
        <v>13126</v>
      </c>
      <c r="D5282" s="237">
        <v>38</v>
      </c>
      <c r="E5282" s="237" t="s">
        <v>909</v>
      </c>
      <c r="F5282" s="237" t="s">
        <v>25</v>
      </c>
      <c r="G5282" s="237" t="s">
        <v>26</v>
      </c>
      <c r="H5282" s="238">
        <v>100</v>
      </c>
      <c r="I5282" s="237" t="s">
        <v>27</v>
      </c>
      <c r="J5282" s="237">
        <v>29200071980</v>
      </c>
      <c r="K5282" s="237" t="s">
        <v>13128</v>
      </c>
      <c r="L5282" s="237" t="s">
        <v>13051</v>
      </c>
      <c r="M5282" s="237" t="s">
        <v>13051</v>
      </c>
      <c r="N5282" s="237" t="s">
        <v>13054</v>
      </c>
      <c r="O5282" s="237">
        <v>14992</v>
      </c>
      <c r="P5282" s="239">
        <v>44416.403622685182</v>
      </c>
      <c r="Q5282" s="239">
        <v>44416.244143518517</v>
      </c>
      <c r="R5282" s="237">
        <v>246779</v>
      </c>
      <c r="S5282" s="237">
        <v>345614853</v>
      </c>
      <c r="T5282" s="237">
        <v>1.4992080821094E+16</v>
      </c>
      <c r="U5282" s="237" t="s">
        <v>32</v>
      </c>
      <c r="V5282" s="240"/>
      <c r="W5282" s="136" t="s">
        <v>13206</v>
      </c>
      <c r="X5282" s="32">
        <v>3383</v>
      </c>
      <c r="Y5282" s="174">
        <f>VLOOKUP(T5282,Buzon!C:C,1,FALSE)</f>
        <v>1.4992080821094E+16</v>
      </c>
      <c r="Z5282" s="175" t="str">
        <f>VLOOKUP(T5282,Buzon!C:Z,21,FALSE)</f>
        <v>AFIL.-008376766</v>
      </c>
      <c r="AA5282" s="176">
        <f>VLOOKUP(T5282,Buzon!C:Z,22,FALSE)</f>
        <v>7757</v>
      </c>
      <c r="AB5282" s="176">
        <f>VLOOKUP(T5282,Buzon!C:Z,23,FALSE)</f>
        <v>9082021</v>
      </c>
      <c r="AC5282" s="176" t="str">
        <f>VLOOKUP(T5282,Buzon!C:Z,24,FALSE)</f>
        <v>SANTANDER_3550</v>
      </c>
      <c r="AD5282" s="238">
        <v>100</v>
      </c>
      <c r="AE5282" s="162">
        <v>8376766</v>
      </c>
    </row>
    <row r="5283" spans="1:31" ht="12" customHeight="1" x14ac:dyDescent="0.25">
      <c r="A5283" s="237" t="s">
        <v>13046</v>
      </c>
      <c r="B5283" s="237" t="s">
        <v>13047</v>
      </c>
      <c r="C5283" s="237" t="s">
        <v>13126</v>
      </c>
      <c r="D5283" s="237">
        <v>39</v>
      </c>
      <c r="E5283" s="237" t="s">
        <v>909</v>
      </c>
      <c r="F5283" s="237" t="s">
        <v>25</v>
      </c>
      <c r="G5283" s="237" t="s">
        <v>26</v>
      </c>
      <c r="H5283" s="238">
        <v>100</v>
      </c>
      <c r="I5283" s="237" t="s">
        <v>27</v>
      </c>
      <c r="J5283" s="237">
        <v>29200071981</v>
      </c>
      <c r="K5283" s="237" t="s">
        <v>13129</v>
      </c>
      <c r="L5283" s="237" t="s">
        <v>13051</v>
      </c>
      <c r="M5283" s="237" t="s">
        <v>13051</v>
      </c>
      <c r="N5283" s="237" t="s">
        <v>13054</v>
      </c>
      <c r="O5283" s="237">
        <v>14992</v>
      </c>
      <c r="P5283" s="239">
        <v>44416.403622685182</v>
      </c>
      <c r="Q5283" s="239">
        <v>44416.244143518517</v>
      </c>
      <c r="R5283" s="237">
        <v>246779</v>
      </c>
      <c r="S5283" s="237">
        <v>345614853</v>
      </c>
      <c r="T5283" s="237">
        <v>1.4992080821094E+16</v>
      </c>
      <c r="U5283" s="237" t="s">
        <v>32</v>
      </c>
      <c r="V5283" s="240"/>
      <c r="W5283" s="136" t="s">
        <v>13206</v>
      </c>
      <c r="X5283" s="32">
        <v>3383</v>
      </c>
      <c r="Y5283" s="174">
        <f>VLOOKUP(T5283,Buzon!C:C,1,FALSE)</f>
        <v>1.4992080821094E+16</v>
      </c>
      <c r="Z5283" s="175" t="str">
        <f>VLOOKUP(T5283,Buzon!C:Z,21,FALSE)</f>
        <v>AFIL.-008376766</v>
      </c>
      <c r="AA5283" s="176">
        <f>VLOOKUP(T5283,Buzon!C:Z,22,FALSE)</f>
        <v>7757</v>
      </c>
      <c r="AB5283" s="176">
        <f>VLOOKUP(T5283,Buzon!C:Z,23,FALSE)</f>
        <v>9082021</v>
      </c>
      <c r="AC5283" s="176" t="str">
        <f>VLOOKUP(T5283,Buzon!C:Z,24,FALSE)</f>
        <v>SANTANDER_3550</v>
      </c>
      <c r="AD5283" s="238">
        <v>100</v>
      </c>
      <c r="AE5283" s="162">
        <v>8376766</v>
      </c>
    </row>
    <row r="5284" spans="1:31" ht="12" customHeight="1" x14ac:dyDescent="0.25">
      <c r="A5284" s="237" t="s">
        <v>13046</v>
      </c>
      <c r="B5284" s="237" t="s">
        <v>13047</v>
      </c>
      <c r="C5284" s="237" t="s">
        <v>13130</v>
      </c>
      <c r="D5284" s="237">
        <v>43</v>
      </c>
      <c r="E5284" s="237" t="s">
        <v>909</v>
      </c>
      <c r="F5284" s="237" t="s">
        <v>7345</v>
      </c>
      <c r="G5284" s="237" t="s">
        <v>26</v>
      </c>
      <c r="H5284" s="238">
        <v>117</v>
      </c>
      <c r="I5284" s="237" t="s">
        <v>27</v>
      </c>
      <c r="J5284" s="237">
        <v>29200071991</v>
      </c>
      <c r="K5284" s="237" t="s">
        <v>13131</v>
      </c>
      <c r="L5284" s="237" t="s">
        <v>13051</v>
      </c>
      <c r="M5284" s="237" t="s">
        <v>13051</v>
      </c>
      <c r="N5284" s="237" t="s">
        <v>49</v>
      </c>
      <c r="O5284" s="237">
        <v>14992</v>
      </c>
      <c r="P5284" s="239">
        <v>44416.416342592594</v>
      </c>
      <c r="Q5284" s="239">
        <v>44416.244143518517</v>
      </c>
      <c r="R5284" s="237">
        <v>354663</v>
      </c>
      <c r="S5284" s="237">
        <v>345622367</v>
      </c>
      <c r="T5284" s="237">
        <v>1.49920808210958E+16</v>
      </c>
      <c r="U5284" s="237" t="s">
        <v>32</v>
      </c>
      <c r="V5284" s="240"/>
      <c r="W5284" s="136" t="s">
        <v>13206</v>
      </c>
      <c r="X5284" s="32">
        <v>3383</v>
      </c>
      <c r="Y5284" s="174">
        <f>VLOOKUP(T5284,Buzon!C:C,1,FALSE)</f>
        <v>1.49920808210958E+16</v>
      </c>
      <c r="Z5284" s="175" t="str">
        <f>VLOOKUP(T5284,Buzon!C:Z,21,FALSE)</f>
        <v>AFIL.-008376766</v>
      </c>
      <c r="AA5284" s="176">
        <f>VLOOKUP(T5284,Buzon!C:Z,22,FALSE)</f>
        <v>7757</v>
      </c>
      <c r="AB5284" s="176">
        <f>VLOOKUP(T5284,Buzon!C:Z,23,FALSE)</f>
        <v>9082021</v>
      </c>
      <c r="AC5284" s="176" t="str">
        <f>VLOOKUP(T5284,Buzon!C:Z,24,FALSE)</f>
        <v>SANTANDER_3550</v>
      </c>
      <c r="AD5284" s="238">
        <v>117</v>
      </c>
      <c r="AE5284" s="162">
        <v>8376766</v>
      </c>
    </row>
    <row r="5285" spans="1:31" ht="12" customHeight="1" x14ac:dyDescent="0.25">
      <c r="A5285" s="237" t="s">
        <v>13046</v>
      </c>
      <c r="B5285" s="237" t="s">
        <v>13047</v>
      </c>
      <c r="C5285" s="237" t="s">
        <v>13132</v>
      </c>
      <c r="D5285" s="237">
        <v>46</v>
      </c>
      <c r="E5285" s="237" t="s">
        <v>909</v>
      </c>
      <c r="F5285" s="237" t="s">
        <v>47</v>
      </c>
      <c r="G5285" s="237" t="s">
        <v>26</v>
      </c>
      <c r="H5285" s="238">
        <v>78</v>
      </c>
      <c r="I5285" s="237" t="s">
        <v>27</v>
      </c>
      <c r="J5285" s="237">
        <v>29200072004</v>
      </c>
      <c r="K5285" s="237" t="s">
        <v>13133</v>
      </c>
      <c r="L5285" s="237" t="s">
        <v>13051</v>
      </c>
      <c r="M5285" s="237" t="s">
        <v>13051</v>
      </c>
      <c r="N5285" s="237" t="s">
        <v>49</v>
      </c>
      <c r="O5285" s="237">
        <v>14992</v>
      </c>
      <c r="P5285" s="239">
        <v>44416.444340277776</v>
      </c>
      <c r="Q5285" s="239">
        <v>44416.244143518517</v>
      </c>
      <c r="R5285" s="237">
        <v>561709</v>
      </c>
      <c r="S5285" s="237">
        <v>345642557</v>
      </c>
      <c r="T5285" s="237">
        <v>1.49920808211039E+16</v>
      </c>
      <c r="U5285" s="237" t="s">
        <v>32</v>
      </c>
      <c r="V5285" s="240"/>
      <c r="W5285" s="136" t="s">
        <v>13206</v>
      </c>
      <c r="X5285" s="32">
        <v>3383</v>
      </c>
      <c r="Y5285" s="174">
        <f>VLOOKUP(T5285,Buzon!C:C,1,FALSE)</f>
        <v>1.49920808211039E+16</v>
      </c>
      <c r="Z5285" s="175" t="str">
        <f>VLOOKUP(T5285,Buzon!C:Z,21,FALSE)</f>
        <v>AFIL.-008376766</v>
      </c>
      <c r="AA5285" s="176">
        <f>VLOOKUP(T5285,Buzon!C:Z,22,FALSE)</f>
        <v>7757</v>
      </c>
      <c r="AB5285" s="176">
        <f>VLOOKUP(T5285,Buzon!C:Z,23,FALSE)</f>
        <v>9082021</v>
      </c>
      <c r="AC5285" s="176" t="str">
        <f>VLOOKUP(T5285,Buzon!C:Z,24,FALSE)</f>
        <v>SANTANDER_3550</v>
      </c>
      <c r="AD5285" s="238">
        <v>78</v>
      </c>
      <c r="AE5285" s="162">
        <v>8376766</v>
      </c>
    </row>
    <row r="5286" spans="1:31" ht="12" customHeight="1" x14ac:dyDescent="0.25">
      <c r="A5286" s="237" t="s">
        <v>13046</v>
      </c>
      <c r="B5286" s="237" t="s">
        <v>13047</v>
      </c>
      <c r="C5286" s="237" t="s">
        <v>13132</v>
      </c>
      <c r="D5286" s="237">
        <v>48</v>
      </c>
      <c r="E5286" s="237" t="s">
        <v>909</v>
      </c>
      <c r="F5286" s="237" t="s">
        <v>9550</v>
      </c>
      <c r="G5286" s="237" t="s">
        <v>26</v>
      </c>
      <c r="H5286" s="238">
        <v>78</v>
      </c>
      <c r="I5286" s="237" t="s">
        <v>27</v>
      </c>
      <c r="J5286" s="237">
        <v>29200072005</v>
      </c>
      <c r="K5286" s="237" t="s">
        <v>13134</v>
      </c>
      <c r="L5286" s="237" t="s">
        <v>13051</v>
      </c>
      <c r="M5286" s="237" t="s">
        <v>13051</v>
      </c>
      <c r="N5286" s="237" t="s">
        <v>49</v>
      </c>
      <c r="O5286" s="237">
        <v>14992</v>
      </c>
      <c r="P5286" s="239">
        <v>44416.444340277776</v>
      </c>
      <c r="Q5286" s="239">
        <v>44416.244143518517</v>
      </c>
      <c r="R5286" s="237">
        <v>561709</v>
      </c>
      <c r="S5286" s="237">
        <v>345642557</v>
      </c>
      <c r="T5286" s="237">
        <v>1.49920808211039E+16</v>
      </c>
      <c r="U5286" s="237" t="s">
        <v>32</v>
      </c>
      <c r="V5286" s="240"/>
      <c r="W5286" s="136" t="s">
        <v>13206</v>
      </c>
      <c r="X5286" s="32">
        <v>3383</v>
      </c>
      <c r="Y5286" s="174">
        <f>VLOOKUP(T5286,Buzon!C:C,1,FALSE)</f>
        <v>1.49920808211039E+16</v>
      </c>
      <c r="Z5286" s="175" t="str">
        <f>VLOOKUP(T5286,Buzon!C:Z,21,FALSE)</f>
        <v>AFIL.-008376766</v>
      </c>
      <c r="AA5286" s="176">
        <f>VLOOKUP(T5286,Buzon!C:Z,22,FALSE)</f>
        <v>7757</v>
      </c>
      <c r="AB5286" s="176">
        <f>VLOOKUP(T5286,Buzon!C:Z,23,FALSE)</f>
        <v>9082021</v>
      </c>
      <c r="AC5286" s="176" t="str">
        <f>VLOOKUP(T5286,Buzon!C:Z,24,FALSE)</f>
        <v>SANTANDER_3550</v>
      </c>
      <c r="AD5286" s="238">
        <v>78</v>
      </c>
      <c r="AE5286" s="162">
        <v>8376766</v>
      </c>
    </row>
    <row r="5287" spans="1:31" ht="12" customHeight="1" x14ac:dyDescent="0.25">
      <c r="A5287" s="237" t="s">
        <v>13046</v>
      </c>
      <c r="B5287" s="237" t="s">
        <v>13047</v>
      </c>
      <c r="C5287" s="237" t="s">
        <v>13135</v>
      </c>
      <c r="D5287" s="237">
        <v>29</v>
      </c>
      <c r="E5287" s="237" t="s">
        <v>909</v>
      </c>
      <c r="F5287" s="237" t="s">
        <v>25</v>
      </c>
      <c r="G5287" s="237" t="s">
        <v>26</v>
      </c>
      <c r="H5287" s="238">
        <v>156</v>
      </c>
      <c r="I5287" s="237" t="s">
        <v>27</v>
      </c>
      <c r="J5287" s="237">
        <v>29200072053</v>
      </c>
      <c r="K5287" s="237" t="s">
        <v>13136</v>
      </c>
      <c r="L5287" s="237" t="s">
        <v>13051</v>
      </c>
      <c r="M5287" s="237" t="s">
        <v>13051</v>
      </c>
      <c r="N5287" s="237" t="s">
        <v>49</v>
      </c>
      <c r="O5287" s="237">
        <v>14992</v>
      </c>
      <c r="P5287" s="239">
        <v>44416.533368055556</v>
      </c>
      <c r="Q5287" s="239">
        <v>44416.244143518517</v>
      </c>
      <c r="R5287" s="237">
        <v>536375</v>
      </c>
      <c r="S5287" s="237">
        <v>345739494</v>
      </c>
      <c r="T5287" s="237">
        <v>1.49920808211247E+16</v>
      </c>
      <c r="U5287" s="237" t="s">
        <v>32</v>
      </c>
      <c r="V5287" s="240"/>
      <c r="W5287" s="136" t="s">
        <v>13206</v>
      </c>
      <c r="X5287" s="32">
        <v>3383</v>
      </c>
      <c r="Y5287" s="174">
        <f>VLOOKUP(T5287,Buzon!C:C,1,FALSE)</f>
        <v>1.49920808211247E+16</v>
      </c>
      <c r="Z5287" s="175" t="str">
        <f>VLOOKUP(T5287,Buzon!C:Z,21,FALSE)</f>
        <v>AFIL.-008376766</v>
      </c>
      <c r="AA5287" s="176">
        <f>VLOOKUP(T5287,Buzon!C:Z,22,FALSE)</f>
        <v>7757</v>
      </c>
      <c r="AB5287" s="176">
        <f>VLOOKUP(T5287,Buzon!C:Z,23,FALSE)</f>
        <v>9082021</v>
      </c>
      <c r="AC5287" s="176" t="str">
        <f>VLOOKUP(T5287,Buzon!C:Z,24,FALSE)</f>
        <v>SANTANDER_3550</v>
      </c>
      <c r="AD5287" s="238">
        <v>156</v>
      </c>
      <c r="AE5287" s="162">
        <v>8376766</v>
      </c>
    </row>
    <row r="5288" spans="1:31" ht="12" customHeight="1" x14ac:dyDescent="0.25">
      <c r="A5288" s="237" t="s">
        <v>13046</v>
      </c>
      <c r="B5288" s="237" t="s">
        <v>13047</v>
      </c>
      <c r="C5288" s="237" t="s">
        <v>13135</v>
      </c>
      <c r="D5288" s="237">
        <v>30</v>
      </c>
      <c r="E5288" s="237" t="s">
        <v>909</v>
      </c>
      <c r="F5288" s="237" t="s">
        <v>25</v>
      </c>
      <c r="G5288" s="237" t="s">
        <v>26</v>
      </c>
      <c r="H5288" s="238">
        <v>156</v>
      </c>
      <c r="I5288" s="237" t="s">
        <v>27</v>
      </c>
      <c r="J5288" s="237">
        <v>29200072054</v>
      </c>
      <c r="K5288" s="237" t="s">
        <v>13137</v>
      </c>
      <c r="L5288" s="237" t="s">
        <v>13051</v>
      </c>
      <c r="M5288" s="237" t="s">
        <v>13051</v>
      </c>
      <c r="N5288" s="237" t="s">
        <v>49</v>
      </c>
      <c r="O5288" s="237">
        <v>14992</v>
      </c>
      <c r="P5288" s="239">
        <v>44416.533368055556</v>
      </c>
      <c r="Q5288" s="239">
        <v>44416.244143518517</v>
      </c>
      <c r="R5288" s="237">
        <v>536375</v>
      </c>
      <c r="S5288" s="237">
        <v>345739494</v>
      </c>
      <c r="T5288" s="237">
        <v>1.49920808211247E+16</v>
      </c>
      <c r="U5288" s="237" t="s">
        <v>32</v>
      </c>
      <c r="V5288" s="240"/>
      <c r="W5288" s="136" t="s">
        <v>13206</v>
      </c>
      <c r="X5288" s="32">
        <v>3383</v>
      </c>
      <c r="Y5288" s="174">
        <f>VLOOKUP(T5288,Buzon!C:C,1,FALSE)</f>
        <v>1.49920808211247E+16</v>
      </c>
      <c r="Z5288" s="175" t="str">
        <f>VLOOKUP(T5288,Buzon!C:Z,21,FALSE)</f>
        <v>AFIL.-008376766</v>
      </c>
      <c r="AA5288" s="176">
        <f>VLOOKUP(T5288,Buzon!C:Z,22,FALSE)</f>
        <v>7757</v>
      </c>
      <c r="AB5288" s="176">
        <f>VLOOKUP(T5288,Buzon!C:Z,23,FALSE)</f>
        <v>9082021</v>
      </c>
      <c r="AC5288" s="176" t="str">
        <f>VLOOKUP(T5288,Buzon!C:Z,24,FALSE)</f>
        <v>SANTANDER_3550</v>
      </c>
      <c r="AD5288" s="238">
        <v>156</v>
      </c>
      <c r="AE5288" s="162">
        <v>8376766</v>
      </c>
    </row>
    <row r="5289" spans="1:31" ht="12" customHeight="1" x14ac:dyDescent="0.25">
      <c r="A5289" s="237" t="s">
        <v>13046</v>
      </c>
      <c r="B5289" s="237" t="s">
        <v>13047</v>
      </c>
      <c r="C5289" s="237" t="s">
        <v>13138</v>
      </c>
      <c r="D5289" s="237">
        <v>49</v>
      </c>
      <c r="E5289" s="237" t="s">
        <v>13139</v>
      </c>
      <c r="F5289" s="237" t="s">
        <v>25</v>
      </c>
      <c r="G5289" s="237" t="s">
        <v>26</v>
      </c>
      <c r="H5289" s="238">
        <v>156</v>
      </c>
      <c r="I5289" s="237" t="s">
        <v>27</v>
      </c>
      <c r="J5289" s="237">
        <v>29200072089</v>
      </c>
      <c r="K5289" s="237" t="s">
        <v>13140</v>
      </c>
      <c r="L5289" s="237" t="s">
        <v>13051</v>
      </c>
      <c r="M5289" s="237" t="s">
        <v>13051</v>
      </c>
      <c r="N5289" s="237" t="s">
        <v>49</v>
      </c>
      <c r="O5289" s="237">
        <v>14992</v>
      </c>
      <c r="P5289" s="239">
        <v>44416.599108796298</v>
      </c>
      <c r="Q5289" s="239">
        <v>44416.244143518517</v>
      </c>
      <c r="R5289" s="237">
        <v>10330</v>
      </c>
      <c r="S5289" s="237">
        <v>345825000</v>
      </c>
      <c r="T5289" s="237">
        <v>1.49920808211422E+16</v>
      </c>
      <c r="U5289" s="237" t="s">
        <v>32</v>
      </c>
      <c r="V5289" s="240"/>
      <c r="W5289" s="136" t="s">
        <v>13206</v>
      </c>
      <c r="X5289" s="32">
        <v>3383</v>
      </c>
      <c r="Y5289" s="174">
        <f>VLOOKUP(T5289,Buzon!C:C,1,FALSE)</f>
        <v>1.49920808211422E+16</v>
      </c>
      <c r="Z5289" s="175" t="str">
        <f>VLOOKUP(T5289,Buzon!C:Z,21,FALSE)</f>
        <v>AFIL.-008376766</v>
      </c>
      <c r="AA5289" s="176">
        <f>VLOOKUP(T5289,Buzon!C:Z,22,FALSE)</f>
        <v>7757</v>
      </c>
      <c r="AB5289" s="176">
        <f>VLOOKUP(T5289,Buzon!C:Z,23,FALSE)</f>
        <v>9082021</v>
      </c>
      <c r="AC5289" s="176" t="str">
        <f>VLOOKUP(T5289,Buzon!C:Z,24,FALSE)</f>
        <v>SANTANDER_3550</v>
      </c>
      <c r="AD5289" s="238">
        <v>156</v>
      </c>
      <c r="AE5289" s="162">
        <v>8376766</v>
      </c>
    </row>
    <row r="5290" spans="1:31" ht="12" customHeight="1" x14ac:dyDescent="0.25">
      <c r="A5290" s="237" t="s">
        <v>13046</v>
      </c>
      <c r="B5290" s="237" t="s">
        <v>13047</v>
      </c>
      <c r="C5290" s="240"/>
      <c r="D5290" s="240"/>
      <c r="E5290" s="237" t="s">
        <v>13139</v>
      </c>
      <c r="F5290" s="237" t="s">
        <v>25</v>
      </c>
      <c r="G5290" s="237" t="s">
        <v>26</v>
      </c>
      <c r="H5290" s="238">
        <v>124</v>
      </c>
      <c r="I5290" s="237" t="s">
        <v>167</v>
      </c>
      <c r="J5290" s="237">
        <v>29200072090</v>
      </c>
      <c r="K5290" s="237" t="s">
        <v>13141</v>
      </c>
      <c r="L5290" s="237" t="s">
        <v>13051</v>
      </c>
      <c r="M5290" s="237" t="s">
        <v>49</v>
      </c>
      <c r="N5290" s="237" t="s">
        <v>13051</v>
      </c>
      <c r="O5290" s="237">
        <v>14992</v>
      </c>
      <c r="P5290" s="239">
        <v>44416.599108796298</v>
      </c>
      <c r="Q5290" s="239">
        <v>44416.244143518517</v>
      </c>
      <c r="R5290" s="237">
        <v>10330</v>
      </c>
      <c r="S5290" s="237">
        <v>345825000</v>
      </c>
      <c r="T5290" s="237">
        <v>1.49920808211422E+16</v>
      </c>
      <c r="U5290" s="237" t="s">
        <v>32</v>
      </c>
      <c r="V5290" s="240"/>
      <c r="W5290" s="136" t="s">
        <v>13206</v>
      </c>
      <c r="X5290" s="32">
        <v>3383</v>
      </c>
      <c r="Y5290" s="174">
        <f>VLOOKUP(T5290,Buzon!C:C,1,FALSE)</f>
        <v>1.49920808211422E+16</v>
      </c>
      <c r="Z5290" s="175" t="str">
        <f>VLOOKUP(T5290,Buzon!C:Z,21,FALSE)</f>
        <v>AFIL.-008376766</v>
      </c>
      <c r="AA5290" s="176">
        <f>VLOOKUP(T5290,Buzon!C:Z,22,FALSE)</f>
        <v>7757</v>
      </c>
      <c r="AB5290" s="176">
        <f>VLOOKUP(T5290,Buzon!C:Z,23,FALSE)</f>
        <v>9082021</v>
      </c>
      <c r="AC5290" s="176" t="str">
        <f>VLOOKUP(T5290,Buzon!C:Z,24,FALSE)</f>
        <v>SANTANDER_3550</v>
      </c>
      <c r="AD5290" s="238">
        <v>124</v>
      </c>
      <c r="AE5290" s="162">
        <v>8376766</v>
      </c>
    </row>
    <row r="5291" spans="1:31" ht="12" customHeight="1" x14ac:dyDescent="0.25">
      <c r="A5291" s="237" t="s">
        <v>13046</v>
      </c>
      <c r="B5291" s="237" t="s">
        <v>13047</v>
      </c>
      <c r="C5291" s="237" t="s">
        <v>13138</v>
      </c>
      <c r="D5291" s="237">
        <v>29</v>
      </c>
      <c r="E5291" s="237" t="s">
        <v>909</v>
      </c>
      <c r="F5291" s="237" t="s">
        <v>71</v>
      </c>
      <c r="G5291" s="237" t="s">
        <v>26</v>
      </c>
      <c r="H5291" s="238">
        <v>78</v>
      </c>
      <c r="I5291" s="237" t="s">
        <v>27</v>
      </c>
      <c r="J5291" s="237">
        <v>29200072105</v>
      </c>
      <c r="K5291" s="237" t="s">
        <v>13142</v>
      </c>
      <c r="L5291" s="237" t="s">
        <v>13051</v>
      </c>
      <c r="M5291" s="237" t="s">
        <v>13051</v>
      </c>
      <c r="N5291" s="237" t="s">
        <v>49</v>
      </c>
      <c r="O5291" s="237">
        <v>14992</v>
      </c>
      <c r="P5291" s="239">
        <v>44416.626944444448</v>
      </c>
      <c r="Q5291" s="239">
        <v>44416.244143518517</v>
      </c>
      <c r="R5291" s="237">
        <v>24456</v>
      </c>
      <c r="S5291" s="237">
        <v>345861663</v>
      </c>
      <c r="T5291" s="237">
        <v>1.49920808211502E+16</v>
      </c>
      <c r="U5291" s="237" t="s">
        <v>32</v>
      </c>
      <c r="V5291" s="240"/>
      <c r="W5291" s="136" t="s">
        <v>13206</v>
      </c>
      <c r="X5291" s="32">
        <v>3383</v>
      </c>
      <c r="Y5291" s="174">
        <f>VLOOKUP(T5291,Buzon!C:C,1,FALSE)</f>
        <v>1.49920808211502E+16</v>
      </c>
      <c r="Z5291" s="175" t="str">
        <f>VLOOKUP(T5291,Buzon!C:Z,21,FALSE)</f>
        <v>AFIL.-008376766</v>
      </c>
      <c r="AA5291" s="176">
        <f>VLOOKUP(T5291,Buzon!C:Z,22,FALSE)</f>
        <v>7757</v>
      </c>
      <c r="AB5291" s="176">
        <f>VLOOKUP(T5291,Buzon!C:Z,23,FALSE)</f>
        <v>9082021</v>
      </c>
      <c r="AC5291" s="176" t="str">
        <f>VLOOKUP(T5291,Buzon!C:Z,24,FALSE)</f>
        <v>SANTANDER_3550</v>
      </c>
      <c r="AD5291" s="238">
        <v>78</v>
      </c>
      <c r="AE5291" s="162">
        <v>8376766</v>
      </c>
    </row>
    <row r="5292" spans="1:31" ht="12" customHeight="1" x14ac:dyDescent="0.25">
      <c r="A5292" s="237" t="s">
        <v>13046</v>
      </c>
      <c r="B5292" s="237" t="s">
        <v>13047</v>
      </c>
      <c r="C5292" s="237" t="s">
        <v>13138</v>
      </c>
      <c r="D5292" s="237">
        <v>30</v>
      </c>
      <c r="E5292" s="237" t="s">
        <v>909</v>
      </c>
      <c r="F5292" s="237" t="s">
        <v>268</v>
      </c>
      <c r="G5292" s="237" t="s">
        <v>26</v>
      </c>
      <c r="H5292" s="238">
        <v>117</v>
      </c>
      <c r="I5292" s="237" t="s">
        <v>27</v>
      </c>
      <c r="J5292" s="237">
        <v>29200072106</v>
      </c>
      <c r="K5292" s="237" t="s">
        <v>13143</v>
      </c>
      <c r="L5292" s="237" t="s">
        <v>13051</v>
      </c>
      <c r="M5292" s="237" t="s">
        <v>13051</v>
      </c>
      <c r="N5292" s="237" t="s">
        <v>49</v>
      </c>
      <c r="O5292" s="237">
        <v>14992</v>
      </c>
      <c r="P5292" s="239">
        <v>44416.626944444448</v>
      </c>
      <c r="Q5292" s="239">
        <v>44416.244143518517</v>
      </c>
      <c r="R5292" s="237">
        <v>24456</v>
      </c>
      <c r="S5292" s="237">
        <v>345861663</v>
      </c>
      <c r="T5292" s="237">
        <v>1.49920808211502E+16</v>
      </c>
      <c r="U5292" s="237" t="s">
        <v>32</v>
      </c>
      <c r="V5292" s="240"/>
      <c r="W5292" s="136" t="s">
        <v>13206</v>
      </c>
      <c r="X5292" s="32">
        <v>3383</v>
      </c>
      <c r="Y5292" s="174">
        <f>VLOOKUP(T5292,Buzon!C:C,1,FALSE)</f>
        <v>1.49920808211502E+16</v>
      </c>
      <c r="Z5292" s="175" t="str">
        <f>VLOOKUP(T5292,Buzon!C:Z,21,FALSE)</f>
        <v>AFIL.-008376766</v>
      </c>
      <c r="AA5292" s="176">
        <f>VLOOKUP(T5292,Buzon!C:Z,22,FALSE)</f>
        <v>7757</v>
      </c>
      <c r="AB5292" s="176">
        <f>VLOOKUP(T5292,Buzon!C:Z,23,FALSE)</f>
        <v>9082021</v>
      </c>
      <c r="AC5292" s="176" t="str">
        <f>VLOOKUP(T5292,Buzon!C:Z,24,FALSE)</f>
        <v>SANTANDER_3550</v>
      </c>
      <c r="AD5292" s="238">
        <v>117</v>
      </c>
      <c r="AE5292" s="162">
        <v>8376766</v>
      </c>
    </row>
    <row r="5293" spans="1:31" ht="12" customHeight="1" x14ac:dyDescent="0.25">
      <c r="A5293" s="237" t="s">
        <v>13046</v>
      </c>
      <c r="B5293" s="237" t="s">
        <v>13047</v>
      </c>
      <c r="C5293" s="237" t="s">
        <v>13144</v>
      </c>
      <c r="D5293" s="237">
        <v>45</v>
      </c>
      <c r="E5293" s="237" t="s">
        <v>909</v>
      </c>
      <c r="F5293" s="237" t="s">
        <v>47</v>
      </c>
      <c r="G5293" s="237" t="s">
        <v>26</v>
      </c>
      <c r="H5293" s="238">
        <v>78</v>
      </c>
      <c r="I5293" s="237" t="s">
        <v>27</v>
      </c>
      <c r="J5293" s="237">
        <v>29200072110</v>
      </c>
      <c r="K5293" s="237" t="s">
        <v>13145</v>
      </c>
      <c r="L5293" s="237" t="s">
        <v>13051</v>
      </c>
      <c r="M5293" s="237" t="s">
        <v>13051</v>
      </c>
      <c r="N5293" s="237" t="s">
        <v>49</v>
      </c>
      <c r="O5293" s="237">
        <v>14992</v>
      </c>
      <c r="P5293" s="239">
        <v>44416.635879629626</v>
      </c>
      <c r="Q5293" s="239">
        <v>44416.244143518517</v>
      </c>
      <c r="R5293" s="237">
        <v>161249</v>
      </c>
      <c r="S5293" s="237">
        <v>345873617</v>
      </c>
      <c r="T5293" s="237">
        <v>1.49920808211515E+16</v>
      </c>
      <c r="U5293" s="237" t="s">
        <v>32</v>
      </c>
      <c r="V5293" s="240"/>
      <c r="W5293" s="136" t="s">
        <v>13206</v>
      </c>
      <c r="X5293" s="32">
        <v>3383</v>
      </c>
      <c r="Y5293" s="174">
        <f>VLOOKUP(T5293,Buzon!C:C,1,FALSE)</f>
        <v>1.49920808211515E+16</v>
      </c>
      <c r="Z5293" s="175" t="str">
        <f>VLOOKUP(T5293,Buzon!C:Z,21,FALSE)</f>
        <v>AFIL.-008376766</v>
      </c>
      <c r="AA5293" s="176">
        <f>VLOOKUP(T5293,Buzon!C:Z,22,FALSE)</f>
        <v>7757</v>
      </c>
      <c r="AB5293" s="176">
        <f>VLOOKUP(T5293,Buzon!C:Z,23,FALSE)</f>
        <v>9082021</v>
      </c>
      <c r="AC5293" s="176" t="str">
        <f>VLOOKUP(T5293,Buzon!C:Z,24,FALSE)</f>
        <v>SANTANDER_3550</v>
      </c>
      <c r="AD5293" s="238">
        <v>78</v>
      </c>
      <c r="AE5293" s="162">
        <v>8376766</v>
      </c>
    </row>
    <row r="5294" spans="1:31" ht="12" customHeight="1" x14ac:dyDescent="0.25">
      <c r="A5294" s="237" t="s">
        <v>13046</v>
      </c>
      <c r="B5294" s="237" t="s">
        <v>13047</v>
      </c>
      <c r="C5294" s="237" t="s">
        <v>13144</v>
      </c>
      <c r="D5294" s="237">
        <v>46</v>
      </c>
      <c r="E5294" s="237" t="s">
        <v>909</v>
      </c>
      <c r="F5294" s="237" t="s">
        <v>25</v>
      </c>
      <c r="G5294" s="237" t="s">
        <v>26</v>
      </c>
      <c r="H5294" s="238">
        <v>156</v>
      </c>
      <c r="I5294" s="237" t="s">
        <v>27</v>
      </c>
      <c r="J5294" s="237">
        <v>29200072111</v>
      </c>
      <c r="K5294" s="237" t="s">
        <v>13146</v>
      </c>
      <c r="L5294" s="237" t="s">
        <v>13051</v>
      </c>
      <c r="M5294" s="237" t="s">
        <v>13051</v>
      </c>
      <c r="N5294" s="237" t="s">
        <v>49</v>
      </c>
      <c r="O5294" s="237">
        <v>14992</v>
      </c>
      <c r="P5294" s="239">
        <v>44416.635879629626</v>
      </c>
      <c r="Q5294" s="239">
        <v>44416.244143518517</v>
      </c>
      <c r="R5294" s="237">
        <v>161249</v>
      </c>
      <c r="S5294" s="237">
        <v>345873617</v>
      </c>
      <c r="T5294" s="237">
        <v>1.49920808211515E+16</v>
      </c>
      <c r="U5294" s="237" t="s">
        <v>32</v>
      </c>
      <c r="V5294" s="240"/>
      <c r="W5294" s="136" t="s">
        <v>13206</v>
      </c>
      <c r="X5294" s="32">
        <v>3383</v>
      </c>
      <c r="Y5294" s="174">
        <f>VLOOKUP(T5294,Buzon!C:C,1,FALSE)</f>
        <v>1.49920808211515E+16</v>
      </c>
      <c r="Z5294" s="175" t="str">
        <f>VLOOKUP(T5294,Buzon!C:Z,21,FALSE)</f>
        <v>AFIL.-008376766</v>
      </c>
      <c r="AA5294" s="176">
        <f>VLOOKUP(T5294,Buzon!C:Z,22,FALSE)</f>
        <v>7757</v>
      </c>
      <c r="AB5294" s="176">
        <f>VLOOKUP(T5294,Buzon!C:Z,23,FALSE)</f>
        <v>9082021</v>
      </c>
      <c r="AC5294" s="176" t="str">
        <f>VLOOKUP(T5294,Buzon!C:Z,24,FALSE)</f>
        <v>SANTANDER_3550</v>
      </c>
      <c r="AD5294" s="238">
        <v>156</v>
      </c>
      <c r="AE5294" s="162">
        <v>8376766</v>
      </c>
    </row>
    <row r="5295" spans="1:31" ht="12" customHeight="1" x14ac:dyDescent="0.25">
      <c r="A5295" s="237" t="s">
        <v>13046</v>
      </c>
      <c r="B5295" s="237" t="s">
        <v>13047</v>
      </c>
      <c r="C5295" s="237" t="s">
        <v>13144</v>
      </c>
      <c r="D5295" s="237">
        <v>48</v>
      </c>
      <c r="E5295" s="237" t="s">
        <v>13147</v>
      </c>
      <c r="F5295" s="237" t="s">
        <v>25</v>
      </c>
      <c r="G5295" s="237" t="s">
        <v>26</v>
      </c>
      <c r="H5295" s="238">
        <v>156</v>
      </c>
      <c r="I5295" s="237" t="s">
        <v>27</v>
      </c>
      <c r="J5295" s="237">
        <v>29200072126</v>
      </c>
      <c r="K5295" s="237" t="s">
        <v>13148</v>
      </c>
      <c r="L5295" s="237" t="s">
        <v>13051</v>
      </c>
      <c r="M5295" s="237" t="s">
        <v>13051</v>
      </c>
      <c r="N5295" s="237" t="s">
        <v>49</v>
      </c>
      <c r="O5295" s="237">
        <v>14992</v>
      </c>
      <c r="P5295" s="239">
        <v>44416.649942129632</v>
      </c>
      <c r="Q5295" s="239">
        <v>44416.244143518517</v>
      </c>
      <c r="R5295" s="237">
        <v>141476</v>
      </c>
      <c r="S5295" s="237">
        <v>345891848</v>
      </c>
      <c r="T5295" s="237">
        <v>1.49920808211534E+16</v>
      </c>
      <c r="U5295" s="237" t="s">
        <v>32</v>
      </c>
      <c r="V5295" s="240"/>
      <c r="W5295" s="136" t="s">
        <v>13206</v>
      </c>
      <c r="X5295" s="32">
        <v>3383</v>
      </c>
      <c r="Y5295" s="174">
        <f>VLOOKUP(T5295,Buzon!C:C,1,FALSE)</f>
        <v>1.49920808211534E+16</v>
      </c>
      <c r="Z5295" s="175" t="str">
        <f>VLOOKUP(T5295,Buzon!C:Z,21,FALSE)</f>
        <v>AFIL.-008376766</v>
      </c>
      <c r="AA5295" s="176">
        <f>VLOOKUP(T5295,Buzon!C:Z,22,FALSE)</f>
        <v>7757</v>
      </c>
      <c r="AB5295" s="176">
        <f>VLOOKUP(T5295,Buzon!C:Z,23,FALSE)</f>
        <v>9082021</v>
      </c>
      <c r="AC5295" s="176" t="str">
        <f>VLOOKUP(T5295,Buzon!C:Z,24,FALSE)</f>
        <v>SANTANDER_3550</v>
      </c>
      <c r="AD5295" s="238">
        <v>156</v>
      </c>
      <c r="AE5295" s="162">
        <v>8376766</v>
      </c>
    </row>
    <row r="5296" spans="1:31" ht="12" customHeight="1" x14ac:dyDescent="0.25">
      <c r="A5296" s="237" t="s">
        <v>13046</v>
      </c>
      <c r="B5296" s="237" t="s">
        <v>13047</v>
      </c>
      <c r="C5296" s="237" t="s">
        <v>13144</v>
      </c>
      <c r="D5296" s="237">
        <v>47</v>
      </c>
      <c r="E5296" s="237" t="s">
        <v>909</v>
      </c>
      <c r="F5296" s="237" t="s">
        <v>47</v>
      </c>
      <c r="G5296" s="237" t="s">
        <v>26</v>
      </c>
      <c r="H5296" s="238">
        <v>78</v>
      </c>
      <c r="I5296" s="237" t="s">
        <v>27</v>
      </c>
      <c r="J5296" s="237">
        <v>29200072129</v>
      </c>
      <c r="K5296" s="237" t="s">
        <v>13149</v>
      </c>
      <c r="L5296" s="237" t="s">
        <v>13051</v>
      </c>
      <c r="M5296" s="237" t="s">
        <v>13051</v>
      </c>
      <c r="N5296" s="237" t="s">
        <v>49</v>
      </c>
      <c r="O5296" s="237">
        <v>14992</v>
      </c>
      <c r="P5296" s="239">
        <v>44416.652326388888</v>
      </c>
      <c r="Q5296" s="239">
        <v>44416.244143518517</v>
      </c>
      <c r="R5296" s="237">
        <v>187746</v>
      </c>
      <c r="S5296" s="237">
        <v>345894853</v>
      </c>
      <c r="T5296" s="237">
        <v>1.49920808211538E+16</v>
      </c>
      <c r="U5296" s="237" t="s">
        <v>32</v>
      </c>
      <c r="V5296" s="240"/>
      <c r="W5296" s="136" t="s">
        <v>13206</v>
      </c>
      <c r="X5296" s="32">
        <v>3383</v>
      </c>
      <c r="Y5296" s="174">
        <f>VLOOKUP(T5296,Buzon!C:C,1,FALSE)</f>
        <v>1.49920808211538E+16</v>
      </c>
      <c r="Z5296" s="175" t="str">
        <f>VLOOKUP(T5296,Buzon!C:Z,21,FALSE)</f>
        <v>AFIL.-008376766</v>
      </c>
      <c r="AA5296" s="176">
        <f>VLOOKUP(T5296,Buzon!C:Z,22,FALSE)</f>
        <v>7757</v>
      </c>
      <c r="AB5296" s="176">
        <f>VLOOKUP(T5296,Buzon!C:Z,23,FALSE)</f>
        <v>9082021</v>
      </c>
      <c r="AC5296" s="176" t="str">
        <f>VLOOKUP(T5296,Buzon!C:Z,24,FALSE)</f>
        <v>SANTANDER_3550</v>
      </c>
      <c r="AD5296" s="238">
        <v>78</v>
      </c>
      <c r="AE5296" s="162">
        <v>8376766</v>
      </c>
    </row>
    <row r="5297" spans="1:31" ht="12" customHeight="1" x14ac:dyDescent="0.25">
      <c r="A5297" s="237" t="s">
        <v>13046</v>
      </c>
      <c r="B5297" s="237" t="s">
        <v>13047</v>
      </c>
      <c r="C5297" s="237" t="s">
        <v>13144</v>
      </c>
      <c r="D5297" s="237">
        <v>14</v>
      </c>
      <c r="E5297" s="237" t="s">
        <v>909</v>
      </c>
      <c r="F5297" s="237" t="s">
        <v>47</v>
      </c>
      <c r="G5297" s="237" t="s">
        <v>26</v>
      </c>
      <c r="H5297" s="238">
        <v>41</v>
      </c>
      <c r="I5297" s="237" t="s">
        <v>27</v>
      </c>
      <c r="J5297" s="237">
        <v>29200072136</v>
      </c>
      <c r="K5297" s="237" t="s">
        <v>13150</v>
      </c>
      <c r="L5297" s="237" t="s">
        <v>13051</v>
      </c>
      <c r="M5297" s="237" t="s">
        <v>13051</v>
      </c>
      <c r="N5297" s="237" t="s">
        <v>13151</v>
      </c>
      <c r="O5297" s="237">
        <v>14992</v>
      </c>
      <c r="P5297" s="239">
        <v>44416.670763888891</v>
      </c>
      <c r="Q5297" s="239">
        <v>44416.244143518517</v>
      </c>
      <c r="R5297" s="237">
        <v>409878</v>
      </c>
      <c r="S5297" s="237">
        <v>345919599</v>
      </c>
      <c r="T5297" s="237">
        <v>1.49920808211605E+16</v>
      </c>
      <c r="U5297" s="237" t="s">
        <v>32</v>
      </c>
      <c r="V5297" s="240"/>
      <c r="W5297" s="136" t="s">
        <v>13206</v>
      </c>
      <c r="X5297" s="32">
        <v>3383</v>
      </c>
      <c r="Y5297" s="174">
        <f>VLOOKUP(T5297,Buzon!C:C,1,FALSE)</f>
        <v>1.49920808211605E+16</v>
      </c>
      <c r="Z5297" s="175" t="str">
        <f>VLOOKUP(T5297,Buzon!C:Z,21,FALSE)</f>
        <v>AFIL.-008376766</v>
      </c>
      <c r="AA5297" s="176">
        <f>VLOOKUP(T5297,Buzon!C:Z,22,FALSE)</f>
        <v>7757</v>
      </c>
      <c r="AB5297" s="176">
        <f>VLOOKUP(T5297,Buzon!C:Z,23,FALSE)</f>
        <v>9082021</v>
      </c>
      <c r="AC5297" s="176" t="str">
        <f>VLOOKUP(T5297,Buzon!C:Z,24,FALSE)</f>
        <v>SANTANDER_3550</v>
      </c>
      <c r="AD5297" s="238">
        <v>41</v>
      </c>
      <c r="AE5297" s="162">
        <v>8376766</v>
      </c>
    </row>
    <row r="5298" spans="1:31" ht="12" customHeight="1" x14ac:dyDescent="0.25">
      <c r="A5298" s="237" t="s">
        <v>13046</v>
      </c>
      <c r="B5298" s="237" t="s">
        <v>13047</v>
      </c>
      <c r="C5298" s="237" t="s">
        <v>13144</v>
      </c>
      <c r="D5298" s="237">
        <v>17</v>
      </c>
      <c r="E5298" s="237" t="s">
        <v>909</v>
      </c>
      <c r="F5298" s="237" t="s">
        <v>47</v>
      </c>
      <c r="G5298" s="237" t="s">
        <v>26</v>
      </c>
      <c r="H5298" s="238">
        <v>41</v>
      </c>
      <c r="I5298" s="237" t="s">
        <v>27</v>
      </c>
      <c r="J5298" s="237">
        <v>29200072137</v>
      </c>
      <c r="K5298" s="237" t="s">
        <v>13152</v>
      </c>
      <c r="L5298" s="237" t="s">
        <v>13051</v>
      </c>
      <c r="M5298" s="237" t="s">
        <v>13051</v>
      </c>
      <c r="N5298" s="237" t="s">
        <v>13151</v>
      </c>
      <c r="O5298" s="237">
        <v>14992</v>
      </c>
      <c r="P5298" s="239">
        <v>44416.670763888891</v>
      </c>
      <c r="Q5298" s="239">
        <v>44416.244143518517</v>
      </c>
      <c r="R5298" s="237">
        <v>409878</v>
      </c>
      <c r="S5298" s="237">
        <v>345919599</v>
      </c>
      <c r="T5298" s="237">
        <v>1.49920808211605E+16</v>
      </c>
      <c r="U5298" s="237" t="s">
        <v>32</v>
      </c>
      <c r="V5298" s="240"/>
      <c r="W5298" s="136" t="s">
        <v>13206</v>
      </c>
      <c r="X5298" s="32">
        <v>3383</v>
      </c>
      <c r="Y5298" s="174">
        <f>VLOOKUP(T5298,Buzon!C:C,1,FALSE)</f>
        <v>1.49920808211605E+16</v>
      </c>
      <c r="Z5298" s="175" t="str">
        <f>VLOOKUP(T5298,Buzon!C:Z,21,FALSE)</f>
        <v>AFIL.-008376766</v>
      </c>
      <c r="AA5298" s="176">
        <f>VLOOKUP(T5298,Buzon!C:Z,22,FALSE)</f>
        <v>7757</v>
      </c>
      <c r="AB5298" s="176">
        <f>VLOOKUP(T5298,Buzon!C:Z,23,FALSE)</f>
        <v>9082021</v>
      </c>
      <c r="AC5298" s="176" t="str">
        <f>VLOOKUP(T5298,Buzon!C:Z,24,FALSE)</f>
        <v>SANTANDER_3550</v>
      </c>
      <c r="AD5298" s="238">
        <v>41</v>
      </c>
      <c r="AE5298" s="162">
        <v>8376766</v>
      </c>
    </row>
    <row r="5299" spans="1:31" ht="12" customHeight="1" x14ac:dyDescent="0.25">
      <c r="A5299" s="237" t="s">
        <v>13046</v>
      </c>
      <c r="B5299" s="237" t="s">
        <v>13047</v>
      </c>
      <c r="C5299" s="237" t="s">
        <v>13144</v>
      </c>
      <c r="D5299" s="237">
        <v>18</v>
      </c>
      <c r="E5299" s="237" t="s">
        <v>909</v>
      </c>
      <c r="F5299" s="237" t="s">
        <v>25</v>
      </c>
      <c r="G5299" s="237" t="s">
        <v>26</v>
      </c>
      <c r="H5299" s="238">
        <v>82</v>
      </c>
      <c r="I5299" s="237" t="s">
        <v>27</v>
      </c>
      <c r="J5299" s="237">
        <v>29200072138</v>
      </c>
      <c r="K5299" s="237" t="s">
        <v>13153</v>
      </c>
      <c r="L5299" s="237" t="s">
        <v>13051</v>
      </c>
      <c r="M5299" s="237" t="s">
        <v>13051</v>
      </c>
      <c r="N5299" s="237" t="s">
        <v>13151</v>
      </c>
      <c r="O5299" s="237">
        <v>14992</v>
      </c>
      <c r="P5299" s="239">
        <v>44416.670763888891</v>
      </c>
      <c r="Q5299" s="239">
        <v>44416.244143518517</v>
      </c>
      <c r="R5299" s="237">
        <v>409878</v>
      </c>
      <c r="S5299" s="237">
        <v>345919599</v>
      </c>
      <c r="T5299" s="237">
        <v>1.49920808211605E+16</v>
      </c>
      <c r="U5299" s="237" t="s">
        <v>32</v>
      </c>
      <c r="V5299" s="240"/>
      <c r="W5299" s="136" t="s">
        <v>13206</v>
      </c>
      <c r="X5299" s="32">
        <v>3383</v>
      </c>
      <c r="Y5299" s="174">
        <f>VLOOKUP(T5299,Buzon!C:C,1,FALSE)</f>
        <v>1.49920808211605E+16</v>
      </c>
      <c r="Z5299" s="175" t="str">
        <f>VLOOKUP(T5299,Buzon!C:Z,21,FALSE)</f>
        <v>AFIL.-008376766</v>
      </c>
      <c r="AA5299" s="176">
        <f>VLOOKUP(T5299,Buzon!C:Z,22,FALSE)</f>
        <v>7757</v>
      </c>
      <c r="AB5299" s="176">
        <f>VLOOKUP(T5299,Buzon!C:Z,23,FALSE)</f>
        <v>9082021</v>
      </c>
      <c r="AC5299" s="176" t="str">
        <f>VLOOKUP(T5299,Buzon!C:Z,24,FALSE)</f>
        <v>SANTANDER_3550</v>
      </c>
      <c r="AD5299" s="238">
        <v>82</v>
      </c>
      <c r="AE5299" s="162">
        <v>8376766</v>
      </c>
    </row>
    <row r="5300" spans="1:31" ht="12" customHeight="1" x14ac:dyDescent="0.25">
      <c r="A5300" s="237" t="s">
        <v>13046</v>
      </c>
      <c r="B5300" s="237" t="s">
        <v>13047</v>
      </c>
      <c r="C5300" s="237" t="s">
        <v>13144</v>
      </c>
      <c r="D5300" s="237">
        <v>22</v>
      </c>
      <c r="E5300" s="237" t="s">
        <v>909</v>
      </c>
      <c r="F5300" s="237" t="s">
        <v>25</v>
      </c>
      <c r="G5300" s="237" t="s">
        <v>26</v>
      </c>
      <c r="H5300" s="238">
        <v>82</v>
      </c>
      <c r="I5300" s="237" t="s">
        <v>27</v>
      </c>
      <c r="J5300" s="237">
        <v>29200072139</v>
      </c>
      <c r="K5300" s="237" t="s">
        <v>13154</v>
      </c>
      <c r="L5300" s="237" t="s">
        <v>13051</v>
      </c>
      <c r="M5300" s="237" t="s">
        <v>13051</v>
      </c>
      <c r="N5300" s="237" t="s">
        <v>13151</v>
      </c>
      <c r="O5300" s="237">
        <v>14992</v>
      </c>
      <c r="P5300" s="239">
        <v>44416.670763888891</v>
      </c>
      <c r="Q5300" s="239">
        <v>44416.244143518517</v>
      </c>
      <c r="R5300" s="237">
        <v>409878</v>
      </c>
      <c r="S5300" s="237">
        <v>345919599</v>
      </c>
      <c r="T5300" s="237">
        <v>1.49920808211605E+16</v>
      </c>
      <c r="U5300" s="237" t="s">
        <v>32</v>
      </c>
      <c r="V5300" s="240"/>
      <c r="W5300" s="136" t="s">
        <v>13206</v>
      </c>
      <c r="X5300" s="32">
        <v>3383</v>
      </c>
      <c r="Y5300" s="174">
        <f>VLOOKUP(T5300,Buzon!C:C,1,FALSE)</f>
        <v>1.49920808211605E+16</v>
      </c>
      <c r="Z5300" s="175" t="str">
        <f>VLOOKUP(T5300,Buzon!C:Z,21,FALSE)</f>
        <v>AFIL.-008376766</v>
      </c>
      <c r="AA5300" s="176">
        <f>VLOOKUP(T5300,Buzon!C:Z,22,FALSE)</f>
        <v>7757</v>
      </c>
      <c r="AB5300" s="176">
        <f>VLOOKUP(T5300,Buzon!C:Z,23,FALSE)</f>
        <v>9082021</v>
      </c>
      <c r="AC5300" s="176" t="str">
        <f>VLOOKUP(T5300,Buzon!C:Z,24,FALSE)</f>
        <v>SANTANDER_3550</v>
      </c>
      <c r="AD5300" s="238">
        <v>82</v>
      </c>
      <c r="AE5300" s="162">
        <v>8376766</v>
      </c>
    </row>
    <row r="5301" spans="1:31" ht="12" customHeight="1" x14ac:dyDescent="0.25">
      <c r="A5301" s="237" t="s">
        <v>13046</v>
      </c>
      <c r="B5301" s="237" t="s">
        <v>13047</v>
      </c>
      <c r="C5301" s="237" t="s">
        <v>13155</v>
      </c>
      <c r="D5301" s="237">
        <v>53</v>
      </c>
      <c r="E5301" s="237" t="s">
        <v>909</v>
      </c>
      <c r="F5301" s="237" t="s">
        <v>7345</v>
      </c>
      <c r="G5301" s="237" t="s">
        <v>26</v>
      </c>
      <c r="H5301" s="238">
        <v>117</v>
      </c>
      <c r="I5301" s="237" t="s">
        <v>27</v>
      </c>
      <c r="J5301" s="237">
        <v>29200072178</v>
      </c>
      <c r="K5301" s="237" t="s">
        <v>13156</v>
      </c>
      <c r="L5301" s="237" t="s">
        <v>13051</v>
      </c>
      <c r="M5301" s="237" t="s">
        <v>13051</v>
      </c>
      <c r="N5301" s="237" t="s">
        <v>49</v>
      </c>
      <c r="O5301" s="237">
        <v>14992</v>
      </c>
      <c r="P5301" s="239">
        <v>44416.70789351852</v>
      </c>
      <c r="Q5301" s="239">
        <v>44416.244143518517</v>
      </c>
      <c r="R5301" s="237">
        <v>274820</v>
      </c>
      <c r="S5301" s="237">
        <v>345965779</v>
      </c>
      <c r="T5301" s="237">
        <v>1.49920808211658E+16</v>
      </c>
      <c r="U5301" s="237" t="s">
        <v>32</v>
      </c>
      <c r="V5301" s="240"/>
      <c r="W5301" s="136" t="s">
        <v>13206</v>
      </c>
      <c r="X5301" s="32">
        <v>3383</v>
      </c>
      <c r="Y5301" s="174">
        <f>VLOOKUP(T5301,Buzon!C:C,1,FALSE)</f>
        <v>1.49920808211658E+16</v>
      </c>
      <c r="Z5301" s="175" t="str">
        <f>VLOOKUP(T5301,Buzon!C:Z,21,FALSE)</f>
        <v>AFIL.-008376766</v>
      </c>
      <c r="AA5301" s="176">
        <f>VLOOKUP(T5301,Buzon!C:Z,22,FALSE)</f>
        <v>7757</v>
      </c>
      <c r="AB5301" s="176">
        <f>VLOOKUP(T5301,Buzon!C:Z,23,FALSE)</f>
        <v>9082021</v>
      </c>
      <c r="AC5301" s="176" t="str">
        <f>VLOOKUP(T5301,Buzon!C:Z,24,FALSE)</f>
        <v>SANTANDER_3550</v>
      </c>
      <c r="AD5301" s="238">
        <v>117</v>
      </c>
      <c r="AE5301" s="162">
        <v>8376766</v>
      </c>
    </row>
    <row r="5302" spans="1:31" ht="12" customHeight="1" x14ac:dyDescent="0.25">
      <c r="A5302" s="237" t="s">
        <v>13046</v>
      </c>
      <c r="B5302" s="237" t="s">
        <v>13047</v>
      </c>
      <c r="C5302" s="237" t="s">
        <v>13155</v>
      </c>
      <c r="D5302" s="237">
        <v>37</v>
      </c>
      <c r="E5302" s="237" t="s">
        <v>909</v>
      </c>
      <c r="F5302" s="237" t="s">
        <v>47</v>
      </c>
      <c r="G5302" s="237" t="s">
        <v>26</v>
      </c>
      <c r="H5302" s="238">
        <v>78</v>
      </c>
      <c r="I5302" s="237" t="s">
        <v>27</v>
      </c>
      <c r="J5302" s="237">
        <v>29200072179</v>
      </c>
      <c r="K5302" s="237" t="s">
        <v>13157</v>
      </c>
      <c r="L5302" s="237" t="s">
        <v>13051</v>
      </c>
      <c r="M5302" s="237" t="s">
        <v>13051</v>
      </c>
      <c r="N5302" s="237" t="s">
        <v>49</v>
      </c>
      <c r="O5302" s="237">
        <v>14992</v>
      </c>
      <c r="P5302" s="239">
        <v>44416.708796296298</v>
      </c>
      <c r="Q5302" s="239">
        <v>44416.244143518517</v>
      </c>
      <c r="R5302" s="237">
        <v>276201</v>
      </c>
      <c r="S5302" s="237">
        <v>345966882</v>
      </c>
      <c r="T5302" s="237">
        <v>1.49920808211659E+16</v>
      </c>
      <c r="U5302" s="237" t="s">
        <v>32</v>
      </c>
      <c r="V5302" s="240"/>
      <c r="W5302" s="136" t="s">
        <v>13206</v>
      </c>
      <c r="X5302" s="32">
        <v>3383</v>
      </c>
      <c r="Y5302" s="174">
        <f>VLOOKUP(T5302,Buzon!C:C,1,FALSE)</f>
        <v>1.49920808211659E+16</v>
      </c>
      <c r="Z5302" s="175" t="str">
        <f>VLOOKUP(T5302,Buzon!C:Z,21,FALSE)</f>
        <v>AFIL.-008376766</v>
      </c>
      <c r="AA5302" s="176">
        <f>VLOOKUP(T5302,Buzon!C:Z,22,FALSE)</f>
        <v>7757</v>
      </c>
      <c r="AB5302" s="176">
        <f>VLOOKUP(T5302,Buzon!C:Z,23,FALSE)</f>
        <v>9082021</v>
      </c>
      <c r="AC5302" s="176" t="str">
        <f>VLOOKUP(T5302,Buzon!C:Z,24,FALSE)</f>
        <v>SANTANDER_3550</v>
      </c>
      <c r="AD5302" s="238">
        <v>78</v>
      </c>
      <c r="AE5302" s="162">
        <v>8376766</v>
      </c>
    </row>
    <row r="5303" spans="1:31" ht="12" customHeight="1" x14ac:dyDescent="0.25">
      <c r="A5303" s="237" t="s">
        <v>13046</v>
      </c>
      <c r="B5303" s="237" t="s">
        <v>13047</v>
      </c>
      <c r="C5303" s="237" t="s">
        <v>13158</v>
      </c>
      <c r="D5303" s="237">
        <v>41</v>
      </c>
      <c r="E5303" s="237" t="s">
        <v>909</v>
      </c>
      <c r="F5303" s="237" t="s">
        <v>25</v>
      </c>
      <c r="G5303" s="237" t="s">
        <v>26</v>
      </c>
      <c r="H5303" s="238">
        <v>156</v>
      </c>
      <c r="I5303" s="237" t="s">
        <v>27</v>
      </c>
      <c r="J5303" s="237">
        <v>29200072195</v>
      </c>
      <c r="K5303" s="237" t="s">
        <v>13159</v>
      </c>
      <c r="L5303" s="237" t="s">
        <v>13051</v>
      </c>
      <c r="M5303" s="237" t="s">
        <v>13051</v>
      </c>
      <c r="N5303" s="237" t="s">
        <v>49</v>
      </c>
      <c r="O5303" s="237">
        <v>14992</v>
      </c>
      <c r="P5303" s="239">
        <v>44416.729189814818</v>
      </c>
      <c r="Q5303" s="239">
        <v>44416.244143518517</v>
      </c>
      <c r="R5303" s="237">
        <v>120559</v>
      </c>
      <c r="S5303" s="237">
        <v>345991269</v>
      </c>
      <c r="T5303" s="237">
        <v>1.49920808211729E+16</v>
      </c>
      <c r="U5303" s="237" t="s">
        <v>32</v>
      </c>
      <c r="V5303" s="240"/>
      <c r="W5303" s="136" t="s">
        <v>13206</v>
      </c>
      <c r="X5303" s="32">
        <v>3383</v>
      </c>
      <c r="Y5303" s="174">
        <f>VLOOKUP(T5303,Buzon!C:C,1,FALSE)</f>
        <v>1.49920808211729E+16</v>
      </c>
      <c r="Z5303" s="175" t="str">
        <f>VLOOKUP(T5303,Buzon!C:Z,21,FALSE)</f>
        <v>AFIL.-008376766</v>
      </c>
      <c r="AA5303" s="176">
        <f>VLOOKUP(T5303,Buzon!C:Z,22,FALSE)</f>
        <v>7757</v>
      </c>
      <c r="AB5303" s="176">
        <f>VLOOKUP(T5303,Buzon!C:Z,23,FALSE)</f>
        <v>9082021</v>
      </c>
      <c r="AC5303" s="176" t="str">
        <f>VLOOKUP(T5303,Buzon!C:Z,24,FALSE)</f>
        <v>SANTANDER_3550</v>
      </c>
      <c r="AD5303" s="238">
        <v>156</v>
      </c>
      <c r="AE5303" s="162">
        <v>8376766</v>
      </c>
    </row>
    <row r="5304" spans="1:31" ht="12" customHeight="1" x14ac:dyDescent="0.25">
      <c r="A5304" s="237" t="s">
        <v>13046</v>
      </c>
      <c r="B5304" s="237" t="s">
        <v>13047</v>
      </c>
      <c r="C5304" s="237" t="s">
        <v>13158</v>
      </c>
      <c r="D5304" s="237">
        <v>37</v>
      </c>
      <c r="E5304" s="237" t="s">
        <v>909</v>
      </c>
      <c r="F5304" s="237" t="s">
        <v>47</v>
      </c>
      <c r="G5304" s="237" t="s">
        <v>26</v>
      </c>
      <c r="H5304" s="238">
        <v>78</v>
      </c>
      <c r="I5304" s="237" t="s">
        <v>27</v>
      </c>
      <c r="J5304" s="237">
        <v>29200072196</v>
      </c>
      <c r="K5304" s="237" t="s">
        <v>13160</v>
      </c>
      <c r="L5304" s="237" t="s">
        <v>13051</v>
      </c>
      <c r="M5304" s="237" t="s">
        <v>13051</v>
      </c>
      <c r="N5304" s="237" t="s">
        <v>49</v>
      </c>
      <c r="O5304" s="237">
        <v>14992</v>
      </c>
      <c r="P5304" s="239">
        <v>44416.731099537035</v>
      </c>
      <c r="Q5304" s="239">
        <v>44416.244143518517</v>
      </c>
      <c r="R5304" s="237">
        <v>309034</v>
      </c>
      <c r="S5304" s="237">
        <v>345993440</v>
      </c>
      <c r="T5304" s="237">
        <v>1.49920808211732E+16</v>
      </c>
      <c r="U5304" s="237" t="s">
        <v>32</v>
      </c>
      <c r="V5304" s="240"/>
      <c r="W5304" s="136" t="s">
        <v>13206</v>
      </c>
      <c r="X5304" s="32">
        <v>3383</v>
      </c>
      <c r="Y5304" s="174">
        <f>VLOOKUP(T5304,Buzon!C:C,1,FALSE)</f>
        <v>1.49920808211732E+16</v>
      </c>
      <c r="Z5304" s="175" t="str">
        <f>VLOOKUP(T5304,Buzon!C:Z,21,FALSE)</f>
        <v>AFIL.-008376766</v>
      </c>
      <c r="AA5304" s="176">
        <f>VLOOKUP(T5304,Buzon!C:Z,22,FALSE)</f>
        <v>7757</v>
      </c>
      <c r="AB5304" s="176">
        <f>VLOOKUP(T5304,Buzon!C:Z,23,FALSE)</f>
        <v>9082021</v>
      </c>
      <c r="AC5304" s="176" t="str">
        <f>VLOOKUP(T5304,Buzon!C:Z,24,FALSE)</f>
        <v>SANTANDER_3550</v>
      </c>
      <c r="AD5304" s="238">
        <v>78</v>
      </c>
      <c r="AE5304" s="162">
        <v>8376766</v>
      </c>
    </row>
    <row r="5305" spans="1:31" ht="12" customHeight="1" x14ac:dyDescent="0.25">
      <c r="A5305" s="237" t="s">
        <v>13046</v>
      </c>
      <c r="B5305" s="237" t="s">
        <v>13047</v>
      </c>
      <c r="C5305" s="237" t="s">
        <v>13158</v>
      </c>
      <c r="D5305" s="237">
        <v>38</v>
      </c>
      <c r="E5305" s="237" t="s">
        <v>909</v>
      </c>
      <c r="F5305" s="237" t="s">
        <v>25</v>
      </c>
      <c r="G5305" s="237" t="s">
        <v>26</v>
      </c>
      <c r="H5305" s="238">
        <v>156</v>
      </c>
      <c r="I5305" s="237" t="s">
        <v>27</v>
      </c>
      <c r="J5305" s="237">
        <v>29200072197</v>
      </c>
      <c r="K5305" s="237" t="s">
        <v>13161</v>
      </c>
      <c r="L5305" s="237" t="s">
        <v>13051</v>
      </c>
      <c r="M5305" s="237" t="s">
        <v>13051</v>
      </c>
      <c r="N5305" s="237" t="s">
        <v>49</v>
      </c>
      <c r="O5305" s="237">
        <v>14992</v>
      </c>
      <c r="P5305" s="239">
        <v>44416.731099537035</v>
      </c>
      <c r="Q5305" s="239">
        <v>44416.244143518517</v>
      </c>
      <c r="R5305" s="237">
        <v>309034</v>
      </c>
      <c r="S5305" s="237">
        <v>345993440</v>
      </c>
      <c r="T5305" s="237">
        <v>1.49920808211732E+16</v>
      </c>
      <c r="U5305" s="237" t="s">
        <v>32</v>
      </c>
      <c r="V5305" s="240"/>
      <c r="W5305" s="136" t="s">
        <v>13206</v>
      </c>
      <c r="X5305" s="32">
        <v>3383</v>
      </c>
      <c r="Y5305" s="174">
        <f>VLOOKUP(T5305,Buzon!C:C,1,FALSE)</f>
        <v>1.49920808211732E+16</v>
      </c>
      <c r="Z5305" s="175" t="str">
        <f>VLOOKUP(T5305,Buzon!C:Z,21,FALSE)</f>
        <v>AFIL.-008376766</v>
      </c>
      <c r="AA5305" s="176">
        <f>VLOOKUP(T5305,Buzon!C:Z,22,FALSE)</f>
        <v>7757</v>
      </c>
      <c r="AB5305" s="176">
        <f>VLOOKUP(T5305,Buzon!C:Z,23,FALSE)</f>
        <v>9082021</v>
      </c>
      <c r="AC5305" s="176" t="str">
        <f>VLOOKUP(T5305,Buzon!C:Z,24,FALSE)</f>
        <v>SANTANDER_3550</v>
      </c>
      <c r="AD5305" s="238">
        <v>156</v>
      </c>
      <c r="AE5305" s="162">
        <v>8376766</v>
      </c>
    </row>
    <row r="5306" spans="1:31" ht="12" customHeight="1" x14ac:dyDescent="0.25">
      <c r="A5306" s="237" t="s">
        <v>13046</v>
      </c>
      <c r="B5306" s="237" t="s">
        <v>13047</v>
      </c>
      <c r="C5306" s="237" t="s">
        <v>13162</v>
      </c>
      <c r="D5306" s="237">
        <v>37</v>
      </c>
      <c r="E5306" s="237" t="s">
        <v>909</v>
      </c>
      <c r="F5306" s="237" t="s">
        <v>25</v>
      </c>
      <c r="G5306" s="237" t="s">
        <v>26</v>
      </c>
      <c r="H5306" s="238">
        <v>156</v>
      </c>
      <c r="I5306" s="237" t="s">
        <v>27</v>
      </c>
      <c r="J5306" s="237">
        <v>29200072225</v>
      </c>
      <c r="K5306" s="237" t="s">
        <v>13163</v>
      </c>
      <c r="L5306" s="237" t="s">
        <v>13051</v>
      </c>
      <c r="M5306" s="237" t="s">
        <v>13051</v>
      </c>
      <c r="N5306" s="237" t="s">
        <v>49</v>
      </c>
      <c r="O5306" s="237">
        <v>14992</v>
      </c>
      <c r="P5306" s="239">
        <v>44416.767847222225</v>
      </c>
      <c r="Q5306" s="239">
        <v>44416.244143518517</v>
      </c>
      <c r="R5306" s="237">
        <v>560070</v>
      </c>
      <c r="S5306" s="237">
        <v>346034889</v>
      </c>
      <c r="T5306" s="237">
        <v>1.49920808211825E+16</v>
      </c>
      <c r="U5306" s="237" t="s">
        <v>32</v>
      </c>
      <c r="V5306" s="240"/>
      <c r="W5306" s="136" t="s">
        <v>13206</v>
      </c>
      <c r="X5306" s="32">
        <v>3383</v>
      </c>
      <c r="Y5306" s="174">
        <f>VLOOKUP(T5306,Buzon!C:C,1,FALSE)</f>
        <v>1.49920808211825E+16</v>
      </c>
      <c r="Z5306" s="175" t="str">
        <f>VLOOKUP(T5306,Buzon!C:Z,21,FALSE)</f>
        <v>AFIL.-008376766</v>
      </c>
      <c r="AA5306" s="176">
        <f>VLOOKUP(T5306,Buzon!C:Z,22,FALSE)</f>
        <v>7757</v>
      </c>
      <c r="AB5306" s="176">
        <f>VLOOKUP(T5306,Buzon!C:Z,23,FALSE)</f>
        <v>9082021</v>
      </c>
      <c r="AC5306" s="176" t="str">
        <f>VLOOKUP(T5306,Buzon!C:Z,24,FALSE)</f>
        <v>SANTANDER_3550</v>
      </c>
      <c r="AD5306" s="238">
        <v>156</v>
      </c>
      <c r="AE5306" s="162">
        <v>8376766</v>
      </c>
    </row>
    <row r="5307" spans="1:31" ht="12" customHeight="1" x14ac:dyDescent="0.25">
      <c r="A5307" s="237" t="s">
        <v>13046</v>
      </c>
      <c r="B5307" s="237" t="s">
        <v>13047</v>
      </c>
      <c r="C5307" s="237" t="s">
        <v>13164</v>
      </c>
      <c r="D5307" s="237">
        <v>45</v>
      </c>
      <c r="E5307" s="237" t="s">
        <v>909</v>
      </c>
      <c r="F5307" s="237" t="s">
        <v>25</v>
      </c>
      <c r="G5307" s="237" t="s">
        <v>26</v>
      </c>
      <c r="H5307" s="238">
        <v>100</v>
      </c>
      <c r="I5307" s="237" t="s">
        <v>27</v>
      </c>
      <c r="J5307" s="237">
        <v>29200072251</v>
      </c>
      <c r="K5307" s="237" t="s">
        <v>13165</v>
      </c>
      <c r="L5307" s="237" t="s">
        <v>13051</v>
      </c>
      <c r="M5307" s="237" t="s">
        <v>13051</v>
      </c>
      <c r="N5307" s="237" t="s">
        <v>13054</v>
      </c>
      <c r="O5307" s="237">
        <v>14992</v>
      </c>
      <c r="P5307" s="239">
        <v>44416.837500000001</v>
      </c>
      <c r="Q5307" s="239">
        <v>44416.244143518517</v>
      </c>
      <c r="R5307" s="237">
        <v>317164</v>
      </c>
      <c r="S5307" s="237">
        <v>346108555</v>
      </c>
      <c r="T5307" s="237">
        <v>1.49920808212005E+16</v>
      </c>
      <c r="U5307" s="237" t="s">
        <v>32</v>
      </c>
      <c r="V5307" s="240"/>
      <c r="W5307" s="136" t="s">
        <v>13206</v>
      </c>
      <c r="X5307" s="32">
        <v>3383</v>
      </c>
      <c r="Y5307" s="174">
        <f>VLOOKUP(T5307,Buzon!C:C,1,FALSE)</f>
        <v>1.49920808212005E+16</v>
      </c>
      <c r="Z5307" s="175" t="str">
        <f>VLOOKUP(T5307,Buzon!C:Z,21,FALSE)</f>
        <v>AFIL.-008376766</v>
      </c>
      <c r="AA5307" s="176">
        <f>VLOOKUP(T5307,Buzon!C:Z,22,FALSE)</f>
        <v>7757</v>
      </c>
      <c r="AB5307" s="176">
        <f>VLOOKUP(T5307,Buzon!C:Z,23,FALSE)</f>
        <v>9082021</v>
      </c>
      <c r="AC5307" s="176" t="str">
        <f>VLOOKUP(T5307,Buzon!C:Z,24,FALSE)</f>
        <v>SANTANDER_3550</v>
      </c>
      <c r="AD5307" s="238">
        <v>100</v>
      </c>
      <c r="AE5307" s="162">
        <v>8376766</v>
      </c>
    </row>
    <row r="5308" spans="1:31" ht="12" customHeight="1" x14ac:dyDescent="0.25">
      <c r="A5308" s="237" t="s">
        <v>13046</v>
      </c>
      <c r="B5308" s="237" t="s">
        <v>13047</v>
      </c>
      <c r="C5308" s="237" t="s">
        <v>13166</v>
      </c>
      <c r="D5308" s="237">
        <v>17</v>
      </c>
      <c r="E5308" s="237" t="s">
        <v>13167</v>
      </c>
      <c r="F5308" s="237" t="s">
        <v>25</v>
      </c>
      <c r="G5308" s="237" t="s">
        <v>26</v>
      </c>
      <c r="H5308" s="238">
        <v>156</v>
      </c>
      <c r="I5308" s="237" t="s">
        <v>27</v>
      </c>
      <c r="J5308" s="237">
        <v>29200072263</v>
      </c>
      <c r="K5308" s="237" t="s">
        <v>13168</v>
      </c>
      <c r="L5308" s="237" t="s">
        <v>13051</v>
      </c>
      <c r="M5308" s="237" t="s">
        <v>13051</v>
      </c>
      <c r="N5308" s="237" t="s">
        <v>49</v>
      </c>
      <c r="O5308" s="237">
        <v>8351</v>
      </c>
      <c r="P5308" s="239">
        <v>44417.263761574075</v>
      </c>
      <c r="Q5308" s="239">
        <v>44417.251099537039</v>
      </c>
      <c r="R5308" s="237">
        <v>589332</v>
      </c>
      <c r="S5308" s="237">
        <v>346244405</v>
      </c>
      <c r="T5308" s="237">
        <v>8351090821061910</v>
      </c>
      <c r="U5308" s="237" t="s">
        <v>32</v>
      </c>
      <c r="V5308" s="240"/>
      <c r="W5308" s="136" t="s">
        <v>13207</v>
      </c>
      <c r="X5308" s="32">
        <v>2708</v>
      </c>
      <c r="Y5308" s="174" t="e">
        <f>VLOOKUP(T5308,Buzon!C:C,1,FALSE)</f>
        <v>#N/A</v>
      </c>
      <c r="Z5308" s="175" t="e">
        <f>VLOOKUP(T5308,Buzon!C:Z,21,FALSE)</f>
        <v>#N/A</v>
      </c>
      <c r="AA5308" s="176" t="e">
        <f>VLOOKUP(T5308,Buzon!C:Z,22,FALSE)</f>
        <v>#N/A</v>
      </c>
      <c r="AB5308" s="176" t="e">
        <f>VLOOKUP(T5308,Buzon!C:Z,23,FALSE)</f>
        <v>#N/A</v>
      </c>
      <c r="AC5308" s="176" t="e">
        <f>VLOOKUP(T5308,Buzon!C:Z,24,FALSE)</f>
        <v>#N/A</v>
      </c>
      <c r="AD5308" s="238">
        <v>156</v>
      </c>
      <c r="AE5308" s="162">
        <v>8376766</v>
      </c>
    </row>
    <row r="5309" spans="1:31" ht="12" customHeight="1" x14ac:dyDescent="0.25">
      <c r="A5309" s="237" t="s">
        <v>13046</v>
      </c>
      <c r="B5309" s="237" t="s">
        <v>13047</v>
      </c>
      <c r="C5309" s="240"/>
      <c r="D5309" s="240"/>
      <c r="E5309" s="237" t="s">
        <v>13167</v>
      </c>
      <c r="F5309" s="237" t="s">
        <v>25</v>
      </c>
      <c r="G5309" s="237" t="s">
        <v>26</v>
      </c>
      <c r="H5309" s="238">
        <v>124</v>
      </c>
      <c r="I5309" s="237" t="s">
        <v>167</v>
      </c>
      <c r="J5309" s="237">
        <v>29200072264</v>
      </c>
      <c r="K5309" s="237" t="s">
        <v>13169</v>
      </c>
      <c r="L5309" s="237" t="s">
        <v>13051</v>
      </c>
      <c r="M5309" s="237" t="s">
        <v>49</v>
      </c>
      <c r="N5309" s="237" t="s">
        <v>13051</v>
      </c>
      <c r="O5309" s="237">
        <v>8351</v>
      </c>
      <c r="P5309" s="239">
        <v>44417.263761574075</v>
      </c>
      <c r="Q5309" s="239">
        <v>44417.251099537039</v>
      </c>
      <c r="R5309" s="237">
        <v>589332</v>
      </c>
      <c r="S5309" s="237">
        <v>346244405</v>
      </c>
      <c r="T5309" s="237">
        <v>8351090821061910</v>
      </c>
      <c r="U5309" s="237" t="s">
        <v>32</v>
      </c>
      <c r="V5309" s="240"/>
      <c r="W5309" s="136" t="s">
        <v>13207</v>
      </c>
      <c r="X5309" s="32">
        <v>2708</v>
      </c>
      <c r="Y5309" s="174" t="e">
        <f>VLOOKUP(T5309,Buzon!C:C,1,FALSE)</f>
        <v>#N/A</v>
      </c>
      <c r="Z5309" s="175" t="e">
        <f>VLOOKUP(T5309,Buzon!C:Z,21,FALSE)</f>
        <v>#N/A</v>
      </c>
      <c r="AA5309" s="176" t="e">
        <f>VLOOKUP(T5309,Buzon!C:Z,22,FALSE)</f>
        <v>#N/A</v>
      </c>
      <c r="AB5309" s="176" t="e">
        <f>VLOOKUP(T5309,Buzon!C:Z,23,FALSE)</f>
        <v>#N/A</v>
      </c>
      <c r="AC5309" s="176" t="e">
        <f>VLOOKUP(T5309,Buzon!C:Z,24,FALSE)</f>
        <v>#N/A</v>
      </c>
      <c r="AD5309" s="238">
        <v>124</v>
      </c>
      <c r="AE5309" s="162">
        <v>8376766</v>
      </c>
    </row>
    <row r="5310" spans="1:31" ht="12" customHeight="1" x14ac:dyDescent="0.25">
      <c r="A5310" s="237" t="s">
        <v>13046</v>
      </c>
      <c r="B5310" s="237" t="s">
        <v>13047</v>
      </c>
      <c r="C5310" s="237" t="s">
        <v>13170</v>
      </c>
      <c r="D5310" s="237">
        <v>26</v>
      </c>
      <c r="E5310" s="237" t="s">
        <v>13171</v>
      </c>
      <c r="F5310" s="237" t="s">
        <v>25</v>
      </c>
      <c r="G5310" s="237" t="s">
        <v>26</v>
      </c>
      <c r="H5310" s="238">
        <v>156</v>
      </c>
      <c r="I5310" s="237" t="s">
        <v>27</v>
      </c>
      <c r="J5310" s="237">
        <v>29200072267</v>
      </c>
      <c r="K5310" s="237" t="s">
        <v>13172</v>
      </c>
      <c r="L5310" s="237" t="s">
        <v>13051</v>
      </c>
      <c r="M5310" s="237" t="s">
        <v>13051</v>
      </c>
      <c r="N5310" s="237" t="s">
        <v>49</v>
      </c>
      <c r="O5310" s="237">
        <v>8351</v>
      </c>
      <c r="P5310" s="239">
        <v>44417.266446759262</v>
      </c>
      <c r="Q5310" s="239">
        <v>44417.251099537039</v>
      </c>
      <c r="R5310" s="237">
        <v>21049</v>
      </c>
      <c r="S5310" s="237">
        <v>346244635</v>
      </c>
      <c r="T5310" s="237">
        <v>8351090821062300</v>
      </c>
      <c r="U5310" s="237" t="s">
        <v>32</v>
      </c>
      <c r="V5310" s="240"/>
      <c r="W5310" s="136" t="s">
        <v>13207</v>
      </c>
      <c r="X5310" s="32">
        <v>2708</v>
      </c>
      <c r="Y5310" s="174" t="e">
        <f>VLOOKUP(T5310,Buzon!C:C,1,FALSE)</f>
        <v>#N/A</v>
      </c>
      <c r="Z5310" s="175" t="e">
        <f>VLOOKUP(T5310,Buzon!C:Z,21,FALSE)</f>
        <v>#N/A</v>
      </c>
      <c r="AA5310" s="176" t="e">
        <f>VLOOKUP(T5310,Buzon!C:Z,22,FALSE)</f>
        <v>#N/A</v>
      </c>
      <c r="AB5310" s="176" t="e">
        <f>VLOOKUP(T5310,Buzon!C:Z,23,FALSE)</f>
        <v>#N/A</v>
      </c>
      <c r="AC5310" s="176" t="e">
        <f>VLOOKUP(T5310,Buzon!C:Z,24,FALSE)</f>
        <v>#N/A</v>
      </c>
      <c r="AD5310" s="238">
        <v>156</v>
      </c>
      <c r="AE5310" s="162">
        <v>8376766</v>
      </c>
    </row>
    <row r="5311" spans="1:31" ht="12" customHeight="1" x14ac:dyDescent="0.25">
      <c r="A5311" s="237" t="s">
        <v>13046</v>
      </c>
      <c r="B5311" s="237" t="s">
        <v>13047</v>
      </c>
      <c r="C5311" s="237" t="s">
        <v>13170</v>
      </c>
      <c r="D5311" s="237">
        <v>20</v>
      </c>
      <c r="E5311" s="237" t="s">
        <v>909</v>
      </c>
      <c r="F5311" s="237" t="s">
        <v>25</v>
      </c>
      <c r="G5311" s="237" t="s">
        <v>26</v>
      </c>
      <c r="H5311" s="238">
        <v>156</v>
      </c>
      <c r="I5311" s="237" t="s">
        <v>27</v>
      </c>
      <c r="J5311" s="237">
        <v>29200072268</v>
      </c>
      <c r="K5311" s="237" t="s">
        <v>13173</v>
      </c>
      <c r="L5311" s="237" t="s">
        <v>13051</v>
      </c>
      <c r="M5311" s="237" t="s">
        <v>13051</v>
      </c>
      <c r="N5311" s="237" t="s">
        <v>49</v>
      </c>
      <c r="O5311" s="237">
        <v>8351</v>
      </c>
      <c r="P5311" s="239">
        <v>44417.267708333333</v>
      </c>
      <c r="Q5311" s="239">
        <v>44417.251099537039</v>
      </c>
      <c r="R5311" s="237">
        <v>316584</v>
      </c>
      <c r="S5311" s="237">
        <v>346244781</v>
      </c>
      <c r="T5311" s="237">
        <v>8351090821062440</v>
      </c>
      <c r="U5311" s="237" t="s">
        <v>32</v>
      </c>
      <c r="V5311" s="240"/>
      <c r="W5311" s="136" t="s">
        <v>13207</v>
      </c>
      <c r="X5311" s="32">
        <v>2708</v>
      </c>
      <c r="Y5311" s="174" t="e">
        <f>VLOOKUP(T5311,Buzon!C:C,1,FALSE)</f>
        <v>#N/A</v>
      </c>
      <c r="Z5311" s="175" t="e">
        <f>VLOOKUP(T5311,Buzon!C:Z,21,FALSE)</f>
        <v>#N/A</v>
      </c>
      <c r="AA5311" s="176" t="e">
        <f>VLOOKUP(T5311,Buzon!C:Z,22,FALSE)</f>
        <v>#N/A</v>
      </c>
      <c r="AB5311" s="176" t="e">
        <f>VLOOKUP(T5311,Buzon!C:Z,23,FALSE)</f>
        <v>#N/A</v>
      </c>
      <c r="AC5311" s="176" t="e">
        <f>VLOOKUP(T5311,Buzon!C:Z,24,FALSE)</f>
        <v>#N/A</v>
      </c>
      <c r="AD5311" s="238">
        <v>156</v>
      </c>
      <c r="AE5311" s="162">
        <v>8376766</v>
      </c>
    </row>
    <row r="5312" spans="1:31" ht="12" customHeight="1" x14ac:dyDescent="0.25">
      <c r="A5312" s="237" t="s">
        <v>13046</v>
      </c>
      <c r="B5312" s="237" t="s">
        <v>13047</v>
      </c>
      <c r="C5312" s="237" t="s">
        <v>13174</v>
      </c>
      <c r="D5312" s="237">
        <v>13</v>
      </c>
      <c r="E5312" s="237" t="s">
        <v>909</v>
      </c>
      <c r="F5312" s="237" t="s">
        <v>25</v>
      </c>
      <c r="G5312" s="237" t="s">
        <v>26</v>
      </c>
      <c r="H5312" s="238">
        <v>140</v>
      </c>
      <c r="I5312" s="237" t="s">
        <v>27</v>
      </c>
      <c r="J5312" s="237">
        <v>29200072276</v>
      </c>
      <c r="K5312" s="237" t="s">
        <v>13175</v>
      </c>
      <c r="L5312" s="237" t="s">
        <v>13051</v>
      </c>
      <c r="M5312" s="237" t="s">
        <v>13051</v>
      </c>
      <c r="N5312" s="237" t="s">
        <v>13176</v>
      </c>
      <c r="O5312" s="237">
        <v>8351</v>
      </c>
      <c r="P5312" s="239">
        <v>44417.284409722219</v>
      </c>
      <c r="Q5312" s="239">
        <v>44417.251099537039</v>
      </c>
      <c r="R5312" s="237">
        <v>45696</v>
      </c>
      <c r="S5312" s="237">
        <v>346246800</v>
      </c>
      <c r="T5312" s="237">
        <v>8351090821064910</v>
      </c>
      <c r="U5312" s="237" t="s">
        <v>32</v>
      </c>
      <c r="V5312" s="240"/>
      <c r="W5312" s="136" t="s">
        <v>13207</v>
      </c>
      <c r="X5312" s="32">
        <v>2708</v>
      </c>
      <c r="Y5312" s="174" t="e">
        <f>VLOOKUP(T5312,Buzon!C:C,1,FALSE)</f>
        <v>#N/A</v>
      </c>
      <c r="Z5312" s="175" t="e">
        <f>VLOOKUP(T5312,Buzon!C:Z,21,FALSE)</f>
        <v>#N/A</v>
      </c>
      <c r="AA5312" s="176" t="e">
        <f>VLOOKUP(T5312,Buzon!C:Z,22,FALSE)</f>
        <v>#N/A</v>
      </c>
      <c r="AB5312" s="176" t="e">
        <f>VLOOKUP(T5312,Buzon!C:Z,23,FALSE)</f>
        <v>#N/A</v>
      </c>
      <c r="AC5312" s="176" t="e">
        <f>VLOOKUP(T5312,Buzon!C:Z,24,FALSE)</f>
        <v>#N/A</v>
      </c>
      <c r="AD5312" s="238">
        <v>140</v>
      </c>
      <c r="AE5312" s="162">
        <v>8376766</v>
      </c>
    </row>
    <row r="5313" spans="1:31" ht="12" customHeight="1" x14ac:dyDescent="0.25">
      <c r="A5313" s="237" t="s">
        <v>13046</v>
      </c>
      <c r="B5313" s="237" t="s">
        <v>13047</v>
      </c>
      <c r="C5313" s="237" t="s">
        <v>13174</v>
      </c>
      <c r="D5313" s="237">
        <v>14</v>
      </c>
      <c r="E5313" s="237" t="s">
        <v>909</v>
      </c>
      <c r="F5313" s="237" t="s">
        <v>25</v>
      </c>
      <c r="G5313" s="237" t="s">
        <v>26</v>
      </c>
      <c r="H5313" s="238">
        <v>156</v>
      </c>
      <c r="I5313" s="237" t="s">
        <v>27</v>
      </c>
      <c r="J5313" s="237">
        <v>29200072277</v>
      </c>
      <c r="K5313" s="237" t="s">
        <v>13177</v>
      </c>
      <c r="L5313" s="237" t="s">
        <v>13051</v>
      </c>
      <c r="M5313" s="237" t="s">
        <v>13051</v>
      </c>
      <c r="N5313" s="237" t="s">
        <v>49</v>
      </c>
      <c r="O5313" s="237">
        <v>8351</v>
      </c>
      <c r="P5313" s="239">
        <v>44417.28502314815</v>
      </c>
      <c r="Q5313" s="239">
        <v>44417.251099537039</v>
      </c>
      <c r="R5313" s="237">
        <v>45938</v>
      </c>
      <c r="S5313" s="237">
        <v>346246872</v>
      </c>
      <c r="T5313" s="237">
        <v>8351090821064950</v>
      </c>
      <c r="U5313" s="237" t="s">
        <v>32</v>
      </c>
      <c r="V5313" s="240"/>
      <c r="W5313" s="136" t="s">
        <v>13207</v>
      </c>
      <c r="X5313" s="32">
        <v>2708</v>
      </c>
      <c r="Y5313" s="174" t="e">
        <f>VLOOKUP(T5313,Buzon!C:C,1,FALSE)</f>
        <v>#N/A</v>
      </c>
      <c r="Z5313" s="175" t="e">
        <f>VLOOKUP(T5313,Buzon!C:Z,21,FALSE)</f>
        <v>#N/A</v>
      </c>
      <c r="AA5313" s="176" t="e">
        <f>VLOOKUP(T5313,Buzon!C:Z,22,FALSE)</f>
        <v>#N/A</v>
      </c>
      <c r="AB5313" s="176" t="e">
        <f>VLOOKUP(T5313,Buzon!C:Z,23,FALSE)</f>
        <v>#N/A</v>
      </c>
      <c r="AC5313" s="176" t="e">
        <f>VLOOKUP(T5313,Buzon!C:Z,24,FALSE)</f>
        <v>#N/A</v>
      </c>
      <c r="AD5313" s="238">
        <v>156</v>
      </c>
      <c r="AE5313" s="162">
        <v>8376766</v>
      </c>
    </row>
    <row r="5314" spans="1:31" ht="12" customHeight="1" x14ac:dyDescent="0.25">
      <c r="A5314" s="237" t="s">
        <v>13046</v>
      </c>
      <c r="B5314" s="237" t="s">
        <v>13047</v>
      </c>
      <c r="C5314" s="237" t="s">
        <v>13178</v>
      </c>
      <c r="D5314" s="237">
        <v>18</v>
      </c>
      <c r="E5314" s="237" t="s">
        <v>909</v>
      </c>
      <c r="F5314" s="237" t="s">
        <v>25</v>
      </c>
      <c r="G5314" s="237" t="s">
        <v>26</v>
      </c>
      <c r="H5314" s="238">
        <v>156</v>
      </c>
      <c r="I5314" s="237" t="s">
        <v>27</v>
      </c>
      <c r="J5314" s="237">
        <v>29200072279</v>
      </c>
      <c r="K5314" s="237" t="s">
        <v>13179</v>
      </c>
      <c r="L5314" s="237" t="s">
        <v>13051</v>
      </c>
      <c r="M5314" s="237" t="s">
        <v>13051</v>
      </c>
      <c r="N5314" s="237" t="s">
        <v>13180</v>
      </c>
      <c r="O5314" s="237">
        <v>8351</v>
      </c>
      <c r="P5314" s="239">
        <v>44417.286134259259</v>
      </c>
      <c r="Q5314" s="239">
        <v>44417.251099537039</v>
      </c>
      <c r="R5314" s="237">
        <v>394811</v>
      </c>
      <c r="S5314" s="237">
        <v>346247018</v>
      </c>
      <c r="T5314" s="237">
        <v>8351090821065140</v>
      </c>
      <c r="U5314" s="237" t="s">
        <v>32</v>
      </c>
      <c r="V5314" s="240"/>
      <c r="W5314" s="136" t="s">
        <v>13207</v>
      </c>
      <c r="X5314" s="32">
        <v>2708</v>
      </c>
      <c r="Y5314" s="174" t="e">
        <f>VLOOKUP(T5314,Buzon!C:C,1,FALSE)</f>
        <v>#N/A</v>
      </c>
      <c r="Z5314" s="175" t="e">
        <f>VLOOKUP(T5314,Buzon!C:Z,21,FALSE)</f>
        <v>#N/A</v>
      </c>
      <c r="AA5314" s="176" t="e">
        <f>VLOOKUP(T5314,Buzon!C:Z,22,FALSE)</f>
        <v>#N/A</v>
      </c>
      <c r="AB5314" s="176" t="e">
        <f>VLOOKUP(T5314,Buzon!C:Z,23,FALSE)</f>
        <v>#N/A</v>
      </c>
      <c r="AC5314" s="176" t="e">
        <f>VLOOKUP(T5314,Buzon!C:Z,24,FALSE)</f>
        <v>#N/A</v>
      </c>
      <c r="AD5314" s="238">
        <v>156</v>
      </c>
      <c r="AE5314" s="162">
        <v>8376766</v>
      </c>
    </row>
    <row r="5315" spans="1:31" ht="12" customHeight="1" x14ac:dyDescent="0.25">
      <c r="A5315" s="237" t="s">
        <v>13046</v>
      </c>
      <c r="B5315" s="237" t="s">
        <v>13047</v>
      </c>
      <c r="C5315" s="237" t="s">
        <v>13181</v>
      </c>
      <c r="D5315" s="237">
        <v>18</v>
      </c>
      <c r="E5315" s="237" t="s">
        <v>909</v>
      </c>
      <c r="F5315" s="237" t="s">
        <v>25</v>
      </c>
      <c r="G5315" s="237" t="s">
        <v>26</v>
      </c>
      <c r="H5315" s="238">
        <v>156</v>
      </c>
      <c r="I5315" s="237" t="s">
        <v>27</v>
      </c>
      <c r="J5315" s="237">
        <v>29200072314</v>
      </c>
      <c r="K5315" s="237" t="s">
        <v>13182</v>
      </c>
      <c r="L5315" s="237" t="s">
        <v>13051</v>
      </c>
      <c r="M5315" s="237" t="s">
        <v>13051</v>
      </c>
      <c r="N5315" s="237" t="s">
        <v>49</v>
      </c>
      <c r="O5315" s="237">
        <v>8351</v>
      </c>
      <c r="P5315" s="239">
        <v>44417.349861111114</v>
      </c>
      <c r="Q5315" s="239">
        <v>44417.251099537039</v>
      </c>
      <c r="R5315" s="237">
        <v>868480</v>
      </c>
      <c r="S5315" s="237">
        <v>346266889</v>
      </c>
      <c r="T5315" s="237">
        <v>8351090821082310</v>
      </c>
      <c r="U5315" s="237" t="s">
        <v>32</v>
      </c>
      <c r="V5315" s="240"/>
      <c r="W5315" s="136" t="s">
        <v>13207</v>
      </c>
      <c r="X5315" s="32">
        <v>2708</v>
      </c>
      <c r="Y5315" s="174" t="e">
        <f>VLOOKUP(T5315,Buzon!C:C,1,FALSE)</f>
        <v>#N/A</v>
      </c>
      <c r="Z5315" s="175" t="e">
        <f>VLOOKUP(T5315,Buzon!C:Z,21,FALSE)</f>
        <v>#N/A</v>
      </c>
      <c r="AA5315" s="176" t="e">
        <f>VLOOKUP(T5315,Buzon!C:Z,22,FALSE)</f>
        <v>#N/A</v>
      </c>
      <c r="AB5315" s="176" t="e">
        <f>VLOOKUP(T5315,Buzon!C:Z,23,FALSE)</f>
        <v>#N/A</v>
      </c>
      <c r="AC5315" s="176" t="e">
        <f>VLOOKUP(T5315,Buzon!C:Z,24,FALSE)</f>
        <v>#N/A</v>
      </c>
      <c r="AD5315" s="238">
        <v>156</v>
      </c>
      <c r="AE5315" s="162">
        <v>8376766</v>
      </c>
    </row>
    <row r="5316" spans="1:31" ht="12" customHeight="1" x14ac:dyDescent="0.25">
      <c r="A5316" s="237" t="s">
        <v>13046</v>
      </c>
      <c r="B5316" s="237" t="s">
        <v>13047</v>
      </c>
      <c r="C5316" s="237" t="s">
        <v>13183</v>
      </c>
      <c r="D5316" s="237">
        <v>16</v>
      </c>
      <c r="E5316" s="237" t="s">
        <v>909</v>
      </c>
      <c r="F5316" s="237" t="s">
        <v>25</v>
      </c>
      <c r="G5316" s="237" t="s">
        <v>26</v>
      </c>
      <c r="H5316" s="238">
        <v>156</v>
      </c>
      <c r="I5316" s="237" t="s">
        <v>27</v>
      </c>
      <c r="J5316" s="237">
        <v>29200072346</v>
      </c>
      <c r="K5316" s="237" t="s">
        <v>13184</v>
      </c>
      <c r="L5316" s="237" t="s">
        <v>13051</v>
      </c>
      <c r="M5316" s="237" t="s">
        <v>13051</v>
      </c>
      <c r="N5316" s="237" t="s">
        <v>49</v>
      </c>
      <c r="O5316" s="237">
        <v>8351</v>
      </c>
      <c r="P5316" s="239">
        <v>44417.394375000003</v>
      </c>
      <c r="Q5316" s="239">
        <v>44417.251099537039</v>
      </c>
      <c r="R5316" s="237">
        <v>36598</v>
      </c>
      <c r="S5316" s="237">
        <v>346295624</v>
      </c>
      <c r="T5316" s="237">
        <v>8351090821092720</v>
      </c>
      <c r="U5316" s="237" t="s">
        <v>32</v>
      </c>
      <c r="V5316" s="240"/>
      <c r="W5316" s="136" t="s">
        <v>13207</v>
      </c>
      <c r="X5316" s="32">
        <v>2708</v>
      </c>
      <c r="Y5316" s="174" t="e">
        <f>VLOOKUP(T5316,Buzon!C:C,1,FALSE)</f>
        <v>#N/A</v>
      </c>
      <c r="Z5316" s="175" t="e">
        <f>VLOOKUP(T5316,Buzon!C:Z,21,FALSE)</f>
        <v>#N/A</v>
      </c>
      <c r="AA5316" s="176" t="e">
        <f>VLOOKUP(T5316,Buzon!C:Z,22,FALSE)</f>
        <v>#N/A</v>
      </c>
      <c r="AB5316" s="176" t="e">
        <f>VLOOKUP(T5316,Buzon!C:Z,23,FALSE)</f>
        <v>#N/A</v>
      </c>
      <c r="AC5316" s="176" t="e">
        <f>VLOOKUP(T5316,Buzon!C:Z,24,FALSE)</f>
        <v>#N/A</v>
      </c>
      <c r="AD5316" s="238">
        <v>156</v>
      </c>
      <c r="AE5316" s="162">
        <v>8376766</v>
      </c>
    </row>
    <row r="5317" spans="1:31" ht="12" customHeight="1" x14ac:dyDescent="0.25">
      <c r="A5317" s="237" t="s">
        <v>13046</v>
      </c>
      <c r="B5317" s="237" t="s">
        <v>13047</v>
      </c>
      <c r="C5317" s="237" t="s">
        <v>13183</v>
      </c>
      <c r="D5317" s="237">
        <v>15</v>
      </c>
      <c r="E5317" s="237" t="s">
        <v>13185</v>
      </c>
      <c r="F5317" s="237" t="s">
        <v>25</v>
      </c>
      <c r="G5317" s="237" t="s">
        <v>26</v>
      </c>
      <c r="H5317" s="238">
        <v>156</v>
      </c>
      <c r="I5317" s="237" t="s">
        <v>27</v>
      </c>
      <c r="J5317" s="237">
        <v>29200072360</v>
      </c>
      <c r="K5317" s="237" t="s">
        <v>13186</v>
      </c>
      <c r="L5317" s="237" t="s">
        <v>13051</v>
      </c>
      <c r="M5317" s="237" t="s">
        <v>13051</v>
      </c>
      <c r="N5317" s="237" t="s">
        <v>49</v>
      </c>
      <c r="O5317" s="237">
        <v>8351</v>
      </c>
      <c r="P5317" s="239">
        <v>44417.411099537036</v>
      </c>
      <c r="Q5317" s="239">
        <v>44417.251099537039</v>
      </c>
      <c r="R5317" s="237">
        <v>888</v>
      </c>
      <c r="S5317" s="237">
        <v>346310029</v>
      </c>
      <c r="T5317" s="237">
        <v>8351090821095130</v>
      </c>
      <c r="U5317" s="237" t="s">
        <v>32</v>
      </c>
      <c r="V5317" s="240"/>
      <c r="W5317" s="136" t="s">
        <v>13207</v>
      </c>
      <c r="X5317" s="32">
        <v>2708</v>
      </c>
      <c r="Y5317" s="174" t="e">
        <f>VLOOKUP(T5317,Buzon!C:C,1,FALSE)</f>
        <v>#N/A</v>
      </c>
      <c r="Z5317" s="175" t="e">
        <f>VLOOKUP(T5317,Buzon!C:Z,21,FALSE)</f>
        <v>#N/A</v>
      </c>
      <c r="AA5317" s="176" t="e">
        <f>VLOOKUP(T5317,Buzon!C:Z,22,FALSE)</f>
        <v>#N/A</v>
      </c>
      <c r="AB5317" s="176" t="e">
        <f>VLOOKUP(T5317,Buzon!C:Z,23,FALSE)</f>
        <v>#N/A</v>
      </c>
      <c r="AC5317" s="176" t="e">
        <f>VLOOKUP(T5317,Buzon!C:Z,24,FALSE)</f>
        <v>#N/A</v>
      </c>
      <c r="AD5317" s="238">
        <v>156</v>
      </c>
      <c r="AE5317" s="162">
        <v>8376766</v>
      </c>
    </row>
    <row r="5318" spans="1:31" ht="12" customHeight="1" x14ac:dyDescent="0.25">
      <c r="A5318" s="237" t="s">
        <v>13046</v>
      </c>
      <c r="B5318" s="237" t="s">
        <v>13047</v>
      </c>
      <c r="C5318" s="237" t="s">
        <v>13183</v>
      </c>
      <c r="D5318" s="237">
        <v>21</v>
      </c>
      <c r="E5318" s="237" t="s">
        <v>13187</v>
      </c>
      <c r="F5318" s="237" t="s">
        <v>25</v>
      </c>
      <c r="G5318" s="237" t="s">
        <v>26</v>
      </c>
      <c r="H5318" s="238">
        <v>156</v>
      </c>
      <c r="I5318" s="237" t="s">
        <v>27</v>
      </c>
      <c r="J5318" s="237">
        <v>29200072363</v>
      </c>
      <c r="K5318" s="237" t="s">
        <v>13188</v>
      </c>
      <c r="L5318" s="237" t="s">
        <v>13051</v>
      </c>
      <c r="M5318" s="237" t="s">
        <v>13051</v>
      </c>
      <c r="N5318" s="237" t="s">
        <v>49</v>
      </c>
      <c r="O5318" s="237">
        <v>8351</v>
      </c>
      <c r="P5318" s="239">
        <v>44417.412812499999</v>
      </c>
      <c r="Q5318" s="239">
        <v>44417.251099537039</v>
      </c>
      <c r="R5318" s="237">
        <v>277444</v>
      </c>
      <c r="S5318" s="237">
        <v>346311489</v>
      </c>
      <c r="T5318" s="237">
        <v>8351090821095400</v>
      </c>
      <c r="U5318" s="237" t="s">
        <v>32</v>
      </c>
      <c r="V5318" s="240"/>
      <c r="W5318" s="136" t="s">
        <v>13207</v>
      </c>
      <c r="X5318" s="32">
        <v>2708</v>
      </c>
      <c r="Y5318" s="174" t="e">
        <f>VLOOKUP(T5318,Buzon!C:C,1,FALSE)</f>
        <v>#N/A</v>
      </c>
      <c r="Z5318" s="175" t="e">
        <f>VLOOKUP(T5318,Buzon!C:Z,21,FALSE)</f>
        <v>#N/A</v>
      </c>
      <c r="AA5318" s="176" t="e">
        <f>VLOOKUP(T5318,Buzon!C:Z,22,FALSE)</f>
        <v>#N/A</v>
      </c>
      <c r="AB5318" s="176" t="e">
        <f>VLOOKUP(T5318,Buzon!C:Z,23,FALSE)</f>
        <v>#N/A</v>
      </c>
      <c r="AC5318" s="176" t="e">
        <f>VLOOKUP(T5318,Buzon!C:Z,24,FALSE)</f>
        <v>#N/A</v>
      </c>
      <c r="AD5318" s="238">
        <v>156</v>
      </c>
      <c r="AE5318" s="162">
        <v>8376766</v>
      </c>
    </row>
    <row r="5319" spans="1:31" ht="12" customHeight="1" x14ac:dyDescent="0.25">
      <c r="A5319" s="237" t="s">
        <v>13046</v>
      </c>
      <c r="B5319" s="237" t="s">
        <v>13047</v>
      </c>
      <c r="C5319" s="237" t="s">
        <v>13189</v>
      </c>
      <c r="D5319" s="237">
        <v>13</v>
      </c>
      <c r="E5319" s="237" t="s">
        <v>909</v>
      </c>
      <c r="F5319" s="237" t="s">
        <v>71</v>
      </c>
      <c r="G5319" s="237" t="s">
        <v>26</v>
      </c>
      <c r="H5319" s="238">
        <v>78</v>
      </c>
      <c r="I5319" s="237" t="s">
        <v>27</v>
      </c>
      <c r="J5319" s="237">
        <v>29200072382</v>
      </c>
      <c r="K5319" s="237" t="s">
        <v>13190</v>
      </c>
      <c r="L5319" s="237" t="s">
        <v>13051</v>
      </c>
      <c r="M5319" s="237" t="s">
        <v>13051</v>
      </c>
      <c r="N5319" s="237" t="s">
        <v>49</v>
      </c>
      <c r="O5319" s="237">
        <v>8351</v>
      </c>
      <c r="P5319" s="239">
        <v>44417.439502314817</v>
      </c>
      <c r="Q5319" s="239">
        <v>44417.251099537039</v>
      </c>
      <c r="R5319" s="237">
        <v>4864</v>
      </c>
      <c r="S5319" s="237">
        <v>346338045</v>
      </c>
      <c r="T5319" s="237">
        <v>8351090821103150</v>
      </c>
      <c r="U5319" s="237" t="s">
        <v>32</v>
      </c>
      <c r="V5319" s="240"/>
      <c r="W5319" s="136" t="s">
        <v>13207</v>
      </c>
      <c r="X5319" s="32">
        <v>2708</v>
      </c>
      <c r="Y5319" s="174" t="e">
        <f>VLOOKUP(T5319,Buzon!C:C,1,FALSE)</f>
        <v>#N/A</v>
      </c>
      <c r="Z5319" s="175" t="e">
        <f>VLOOKUP(T5319,Buzon!C:Z,21,FALSE)</f>
        <v>#N/A</v>
      </c>
      <c r="AA5319" s="176" t="e">
        <f>VLOOKUP(T5319,Buzon!C:Z,22,FALSE)</f>
        <v>#N/A</v>
      </c>
      <c r="AB5319" s="176" t="e">
        <f>VLOOKUP(T5319,Buzon!C:Z,23,FALSE)</f>
        <v>#N/A</v>
      </c>
      <c r="AC5319" s="176" t="e">
        <f>VLOOKUP(T5319,Buzon!C:Z,24,FALSE)</f>
        <v>#N/A</v>
      </c>
      <c r="AD5319" s="238">
        <v>78</v>
      </c>
      <c r="AE5319" s="162">
        <v>8376766</v>
      </c>
    </row>
    <row r="5320" spans="1:31" ht="12" customHeight="1" x14ac:dyDescent="0.25">
      <c r="A5320" s="237" t="s">
        <v>13046</v>
      </c>
      <c r="B5320" s="237" t="s">
        <v>13047</v>
      </c>
      <c r="C5320" s="237" t="s">
        <v>13189</v>
      </c>
      <c r="D5320" s="237">
        <v>24</v>
      </c>
      <c r="E5320" s="237" t="s">
        <v>909</v>
      </c>
      <c r="F5320" s="237" t="s">
        <v>25</v>
      </c>
      <c r="G5320" s="237" t="s">
        <v>26</v>
      </c>
      <c r="H5320" s="238">
        <v>100</v>
      </c>
      <c r="I5320" s="237" t="s">
        <v>27</v>
      </c>
      <c r="J5320" s="237">
        <v>29200072399</v>
      </c>
      <c r="K5320" s="237" t="s">
        <v>13191</v>
      </c>
      <c r="L5320" s="237" t="s">
        <v>13051</v>
      </c>
      <c r="M5320" s="237" t="s">
        <v>13051</v>
      </c>
      <c r="N5320" s="237" t="s">
        <v>13054</v>
      </c>
      <c r="O5320" s="237">
        <v>8351</v>
      </c>
      <c r="P5320" s="239">
        <v>44417.466944444444</v>
      </c>
      <c r="Q5320" s="239">
        <v>44417.251099537039</v>
      </c>
      <c r="R5320" s="237">
        <v>255394</v>
      </c>
      <c r="S5320" s="237">
        <v>346369209</v>
      </c>
      <c r="T5320" s="237">
        <v>8351090821111140</v>
      </c>
      <c r="U5320" s="237" t="s">
        <v>32</v>
      </c>
      <c r="V5320" s="240"/>
      <c r="W5320" s="136" t="s">
        <v>13207</v>
      </c>
      <c r="X5320" s="32">
        <v>2708</v>
      </c>
      <c r="Y5320" s="174" t="e">
        <f>VLOOKUP(T5320,Buzon!C:C,1,FALSE)</f>
        <v>#N/A</v>
      </c>
      <c r="Z5320" s="175" t="e">
        <f>VLOOKUP(T5320,Buzon!C:Z,21,FALSE)</f>
        <v>#N/A</v>
      </c>
      <c r="AA5320" s="176" t="e">
        <f>VLOOKUP(T5320,Buzon!C:Z,22,FALSE)</f>
        <v>#N/A</v>
      </c>
      <c r="AB5320" s="176" t="e">
        <f>VLOOKUP(T5320,Buzon!C:Z,23,FALSE)</f>
        <v>#N/A</v>
      </c>
      <c r="AC5320" s="176" t="e">
        <f>VLOOKUP(T5320,Buzon!C:Z,24,FALSE)</f>
        <v>#N/A</v>
      </c>
      <c r="AD5320" s="238">
        <v>100</v>
      </c>
      <c r="AE5320" s="162">
        <v>8376766</v>
      </c>
    </row>
    <row r="5321" spans="1:31" ht="12" customHeight="1" x14ac:dyDescent="0.25">
      <c r="A5321" s="237" t="s">
        <v>13046</v>
      </c>
      <c r="B5321" s="237" t="s">
        <v>13047</v>
      </c>
      <c r="C5321" s="237" t="s">
        <v>13192</v>
      </c>
      <c r="D5321" s="237">
        <v>19</v>
      </c>
      <c r="E5321" s="237" t="s">
        <v>909</v>
      </c>
      <c r="F5321" s="237" t="s">
        <v>25</v>
      </c>
      <c r="G5321" s="237" t="s">
        <v>26</v>
      </c>
      <c r="H5321" s="238">
        <v>156</v>
      </c>
      <c r="I5321" s="237" t="s">
        <v>27</v>
      </c>
      <c r="J5321" s="237">
        <v>29200072412</v>
      </c>
      <c r="K5321" s="237" t="s">
        <v>13193</v>
      </c>
      <c r="L5321" s="237" t="s">
        <v>13051</v>
      </c>
      <c r="M5321" s="237" t="s">
        <v>13051</v>
      </c>
      <c r="N5321" s="237" t="s">
        <v>49</v>
      </c>
      <c r="O5321" s="237">
        <v>8351</v>
      </c>
      <c r="P5321" s="239">
        <v>44417.501701388886</v>
      </c>
      <c r="Q5321" s="239">
        <v>44417.251099537039</v>
      </c>
      <c r="R5321" s="237">
        <v>725368</v>
      </c>
      <c r="S5321" s="237">
        <v>346412317</v>
      </c>
      <c r="T5321" s="237">
        <v>8351090821120200</v>
      </c>
      <c r="U5321" s="237" t="s">
        <v>32</v>
      </c>
      <c r="V5321" s="240"/>
      <c r="W5321" s="136" t="s">
        <v>13207</v>
      </c>
      <c r="X5321" s="32">
        <v>2708</v>
      </c>
      <c r="Y5321" s="174" t="e">
        <f>VLOOKUP(T5321,Buzon!C:C,1,FALSE)</f>
        <v>#N/A</v>
      </c>
      <c r="Z5321" s="175" t="e">
        <f>VLOOKUP(T5321,Buzon!C:Z,21,FALSE)</f>
        <v>#N/A</v>
      </c>
      <c r="AA5321" s="176" t="e">
        <f>VLOOKUP(T5321,Buzon!C:Z,22,FALSE)</f>
        <v>#N/A</v>
      </c>
      <c r="AB5321" s="176" t="e">
        <f>VLOOKUP(T5321,Buzon!C:Z,23,FALSE)</f>
        <v>#N/A</v>
      </c>
      <c r="AC5321" s="176" t="e">
        <f>VLOOKUP(T5321,Buzon!C:Z,24,FALSE)</f>
        <v>#N/A</v>
      </c>
      <c r="AD5321" s="238">
        <v>156</v>
      </c>
      <c r="AE5321" s="162">
        <v>8376766</v>
      </c>
    </row>
    <row r="5322" spans="1:31" ht="12" customHeight="1" x14ac:dyDescent="0.25">
      <c r="A5322" s="237" t="s">
        <v>13046</v>
      </c>
      <c r="B5322" s="237" t="s">
        <v>13047</v>
      </c>
      <c r="C5322" s="237" t="s">
        <v>13192</v>
      </c>
      <c r="D5322" s="237">
        <v>18</v>
      </c>
      <c r="E5322" s="237" t="s">
        <v>909</v>
      </c>
      <c r="F5322" s="237" t="s">
        <v>25</v>
      </c>
      <c r="G5322" s="237" t="s">
        <v>26</v>
      </c>
      <c r="H5322" s="238">
        <v>156</v>
      </c>
      <c r="I5322" s="237" t="s">
        <v>27</v>
      </c>
      <c r="J5322" s="237">
        <v>29200072413</v>
      </c>
      <c r="K5322" s="237" t="s">
        <v>13194</v>
      </c>
      <c r="L5322" s="237" t="s">
        <v>13051</v>
      </c>
      <c r="M5322" s="237" t="s">
        <v>13051</v>
      </c>
      <c r="N5322" s="237" t="s">
        <v>49</v>
      </c>
      <c r="O5322" s="237">
        <v>8351</v>
      </c>
      <c r="P5322" s="239">
        <v>44417.502592592595</v>
      </c>
      <c r="Q5322" s="239">
        <v>44417.251099537039</v>
      </c>
      <c r="R5322" s="237">
        <v>1530</v>
      </c>
      <c r="S5322" s="237">
        <v>346430053</v>
      </c>
      <c r="T5322" s="237">
        <v>8351090821120310</v>
      </c>
      <c r="U5322" s="237" t="s">
        <v>32</v>
      </c>
      <c r="V5322" s="240"/>
      <c r="W5322" s="136" t="s">
        <v>13207</v>
      </c>
      <c r="X5322" s="32">
        <v>2708</v>
      </c>
      <c r="Y5322" s="174" t="e">
        <f>VLOOKUP(T5322,Buzon!C:C,1,FALSE)</f>
        <v>#N/A</v>
      </c>
      <c r="Z5322" s="175" t="e">
        <f>VLOOKUP(T5322,Buzon!C:Z,21,FALSE)</f>
        <v>#N/A</v>
      </c>
      <c r="AA5322" s="176" t="e">
        <f>VLOOKUP(T5322,Buzon!C:Z,22,FALSE)</f>
        <v>#N/A</v>
      </c>
      <c r="AB5322" s="176" t="e">
        <f>VLOOKUP(T5322,Buzon!C:Z,23,FALSE)</f>
        <v>#N/A</v>
      </c>
      <c r="AC5322" s="176" t="e">
        <f>VLOOKUP(T5322,Buzon!C:Z,24,FALSE)</f>
        <v>#N/A</v>
      </c>
      <c r="AD5322" s="238">
        <v>156</v>
      </c>
      <c r="AE5322" s="162">
        <v>8376766</v>
      </c>
    </row>
    <row r="5323" spans="1:31" ht="12" customHeight="1" x14ac:dyDescent="0.25">
      <c r="A5323" s="237" t="s">
        <v>13046</v>
      </c>
      <c r="B5323" s="237" t="s">
        <v>13047</v>
      </c>
      <c r="C5323" s="237" t="s">
        <v>13195</v>
      </c>
      <c r="D5323" s="237">
        <v>17</v>
      </c>
      <c r="E5323" s="237" t="s">
        <v>909</v>
      </c>
      <c r="F5323" s="237" t="s">
        <v>25</v>
      </c>
      <c r="G5323" s="237" t="s">
        <v>26</v>
      </c>
      <c r="H5323" s="238">
        <v>156</v>
      </c>
      <c r="I5323" s="237" t="s">
        <v>27</v>
      </c>
      <c r="J5323" s="237">
        <v>29200072468</v>
      </c>
      <c r="K5323" s="237" t="s">
        <v>13196</v>
      </c>
      <c r="L5323" s="237" t="s">
        <v>13051</v>
      </c>
      <c r="M5323" s="237" t="s">
        <v>13051</v>
      </c>
      <c r="N5323" s="237" t="s">
        <v>49</v>
      </c>
      <c r="O5323" s="237">
        <v>12346</v>
      </c>
      <c r="P5323" s="239">
        <v>44417.615023148152</v>
      </c>
      <c r="Q5323" s="239">
        <v>44417.526342592595</v>
      </c>
      <c r="R5323" s="237">
        <v>78616</v>
      </c>
      <c r="S5323" s="237">
        <v>346876789</v>
      </c>
      <c r="T5323" s="237">
        <v>1.23460908211445E+16</v>
      </c>
      <c r="U5323" s="237" t="s">
        <v>32</v>
      </c>
      <c r="V5323" s="240"/>
      <c r="W5323" s="136" t="s">
        <v>13207</v>
      </c>
      <c r="X5323" s="32">
        <v>2708</v>
      </c>
      <c r="Y5323" s="174" t="e">
        <f>VLOOKUP(T5323,Buzon!C:C,1,FALSE)</f>
        <v>#N/A</v>
      </c>
      <c r="Z5323" s="175" t="e">
        <f>VLOOKUP(T5323,Buzon!C:Z,21,FALSE)</f>
        <v>#N/A</v>
      </c>
      <c r="AA5323" s="176" t="e">
        <f>VLOOKUP(T5323,Buzon!C:Z,22,FALSE)</f>
        <v>#N/A</v>
      </c>
      <c r="AB5323" s="176" t="e">
        <f>VLOOKUP(T5323,Buzon!C:Z,23,FALSE)</f>
        <v>#N/A</v>
      </c>
      <c r="AC5323" s="176" t="e">
        <f>VLOOKUP(T5323,Buzon!C:Z,24,FALSE)</f>
        <v>#N/A</v>
      </c>
      <c r="AD5323" s="238">
        <v>156</v>
      </c>
      <c r="AE5323" s="162">
        <v>8376766</v>
      </c>
    </row>
    <row r="5324" spans="1:31" ht="12" customHeight="1" x14ac:dyDescent="0.25">
      <c r="A5324" s="237" t="s">
        <v>13046</v>
      </c>
      <c r="B5324" s="237" t="s">
        <v>13047</v>
      </c>
      <c r="C5324" s="237" t="s">
        <v>13197</v>
      </c>
      <c r="D5324" s="237">
        <v>25</v>
      </c>
      <c r="E5324" s="237" t="s">
        <v>13198</v>
      </c>
      <c r="F5324" s="237" t="s">
        <v>25</v>
      </c>
      <c r="G5324" s="237" t="s">
        <v>26</v>
      </c>
      <c r="H5324" s="238">
        <v>82</v>
      </c>
      <c r="I5324" s="237" t="s">
        <v>27</v>
      </c>
      <c r="J5324" s="237">
        <v>29200072551</v>
      </c>
      <c r="K5324" s="237" t="s">
        <v>13199</v>
      </c>
      <c r="L5324" s="237" t="s">
        <v>13051</v>
      </c>
      <c r="M5324" s="237" t="s">
        <v>13051</v>
      </c>
      <c r="N5324" s="237" t="s">
        <v>13151</v>
      </c>
      <c r="O5324" s="237">
        <v>12346</v>
      </c>
      <c r="P5324" s="239">
        <v>44417.77447916667</v>
      </c>
      <c r="Q5324" s="239">
        <v>44417.526342592595</v>
      </c>
      <c r="R5324" s="237">
        <v>401078</v>
      </c>
      <c r="S5324" s="237">
        <v>347115491</v>
      </c>
      <c r="T5324" s="237">
        <v>1.23460908211833E+16</v>
      </c>
      <c r="U5324" s="237" t="s">
        <v>32</v>
      </c>
      <c r="V5324" s="240"/>
      <c r="W5324" s="136" t="s">
        <v>13207</v>
      </c>
      <c r="X5324" s="32">
        <v>2708</v>
      </c>
      <c r="Y5324" s="174" t="e">
        <f>VLOOKUP(T5324,Buzon!C:C,1,FALSE)</f>
        <v>#N/A</v>
      </c>
      <c r="Z5324" s="175" t="e">
        <f>VLOOKUP(T5324,Buzon!C:Z,21,FALSE)</f>
        <v>#N/A</v>
      </c>
      <c r="AA5324" s="176" t="e">
        <f>VLOOKUP(T5324,Buzon!C:Z,22,FALSE)</f>
        <v>#N/A</v>
      </c>
      <c r="AB5324" s="176" t="e">
        <f>VLOOKUP(T5324,Buzon!C:Z,23,FALSE)</f>
        <v>#N/A</v>
      </c>
      <c r="AC5324" s="176" t="e">
        <f>VLOOKUP(T5324,Buzon!C:Z,24,FALSE)</f>
        <v>#N/A</v>
      </c>
      <c r="AD5324" s="238">
        <v>82</v>
      </c>
      <c r="AE5324" s="162">
        <v>8376766</v>
      </c>
    </row>
    <row r="5325" spans="1:31" ht="12" customHeight="1" x14ac:dyDescent="0.25">
      <c r="A5325" s="237" t="s">
        <v>13046</v>
      </c>
      <c r="B5325" s="237" t="s">
        <v>13047</v>
      </c>
      <c r="C5325" s="237" t="s">
        <v>13200</v>
      </c>
      <c r="D5325" s="237">
        <v>25</v>
      </c>
      <c r="E5325" s="237" t="s">
        <v>909</v>
      </c>
      <c r="F5325" s="237" t="s">
        <v>25</v>
      </c>
      <c r="G5325" s="237" t="s">
        <v>26</v>
      </c>
      <c r="H5325" s="238">
        <v>156</v>
      </c>
      <c r="I5325" s="237" t="s">
        <v>27</v>
      </c>
      <c r="J5325" s="237">
        <v>29200072555</v>
      </c>
      <c r="K5325" s="237" t="s">
        <v>13201</v>
      </c>
      <c r="L5325" s="237" t="s">
        <v>13051</v>
      </c>
      <c r="M5325" s="237" t="s">
        <v>13051</v>
      </c>
      <c r="N5325" s="237" t="s">
        <v>49</v>
      </c>
      <c r="O5325" s="237">
        <v>12346</v>
      </c>
      <c r="P5325" s="239">
        <v>44417.77652777778</v>
      </c>
      <c r="Q5325" s="239">
        <v>44417.526342592595</v>
      </c>
      <c r="R5325" s="237">
        <v>429040</v>
      </c>
      <c r="S5325" s="237">
        <v>347118207</v>
      </c>
      <c r="T5325" s="237">
        <v>1.23460908211837E+16</v>
      </c>
      <c r="U5325" s="237" t="s">
        <v>32</v>
      </c>
      <c r="V5325" s="240"/>
      <c r="W5325" s="136" t="s">
        <v>13207</v>
      </c>
      <c r="X5325" s="32">
        <v>2708</v>
      </c>
      <c r="Y5325" s="174" t="e">
        <f>VLOOKUP(T5325,Buzon!C:C,1,FALSE)</f>
        <v>#N/A</v>
      </c>
      <c r="Z5325" s="175" t="e">
        <f>VLOOKUP(T5325,Buzon!C:Z,21,FALSE)</f>
        <v>#N/A</v>
      </c>
      <c r="AA5325" s="176" t="e">
        <f>VLOOKUP(T5325,Buzon!C:Z,22,FALSE)</f>
        <v>#N/A</v>
      </c>
      <c r="AB5325" s="176" t="e">
        <f>VLOOKUP(T5325,Buzon!C:Z,23,FALSE)</f>
        <v>#N/A</v>
      </c>
      <c r="AC5325" s="176" t="e">
        <f>VLOOKUP(T5325,Buzon!C:Z,24,FALSE)</f>
        <v>#N/A</v>
      </c>
      <c r="AD5325" s="238">
        <v>156</v>
      </c>
      <c r="AE5325" s="162">
        <v>8376766</v>
      </c>
    </row>
    <row r="5326" spans="1:31" ht="12" customHeight="1" x14ac:dyDescent="0.25">
      <c r="A5326" s="237" t="s">
        <v>13046</v>
      </c>
      <c r="B5326" s="237" t="s">
        <v>13047</v>
      </c>
      <c r="C5326" s="237" t="s">
        <v>13200</v>
      </c>
      <c r="D5326" s="237">
        <v>26</v>
      </c>
      <c r="E5326" s="237" t="s">
        <v>909</v>
      </c>
      <c r="F5326" s="237" t="s">
        <v>25</v>
      </c>
      <c r="G5326" s="237" t="s">
        <v>26</v>
      </c>
      <c r="H5326" s="238">
        <v>156</v>
      </c>
      <c r="I5326" s="237" t="s">
        <v>27</v>
      </c>
      <c r="J5326" s="237">
        <v>29200072556</v>
      </c>
      <c r="K5326" s="237" t="s">
        <v>13202</v>
      </c>
      <c r="L5326" s="237" t="s">
        <v>13051</v>
      </c>
      <c r="M5326" s="237" t="s">
        <v>13051</v>
      </c>
      <c r="N5326" s="237" t="s">
        <v>49</v>
      </c>
      <c r="O5326" s="237">
        <v>12346</v>
      </c>
      <c r="P5326" s="239">
        <v>44417.77652777778</v>
      </c>
      <c r="Q5326" s="239">
        <v>44417.526342592595</v>
      </c>
      <c r="R5326" s="237">
        <v>429040</v>
      </c>
      <c r="S5326" s="237">
        <v>347118207</v>
      </c>
      <c r="T5326" s="237">
        <v>1.23460908211837E+16</v>
      </c>
      <c r="U5326" s="237" t="s">
        <v>32</v>
      </c>
      <c r="V5326" s="240"/>
      <c r="W5326" s="136" t="s">
        <v>13207</v>
      </c>
      <c r="X5326" s="32">
        <v>2708</v>
      </c>
      <c r="Y5326" s="174" t="e">
        <f>VLOOKUP(T5326,Buzon!C:C,1,FALSE)</f>
        <v>#N/A</v>
      </c>
      <c r="Z5326" s="175" t="e">
        <f>VLOOKUP(T5326,Buzon!C:Z,21,FALSE)</f>
        <v>#N/A</v>
      </c>
      <c r="AA5326" s="176" t="e">
        <f>VLOOKUP(T5326,Buzon!C:Z,22,FALSE)</f>
        <v>#N/A</v>
      </c>
      <c r="AB5326" s="176" t="e">
        <f>VLOOKUP(T5326,Buzon!C:Z,23,FALSE)</f>
        <v>#N/A</v>
      </c>
      <c r="AC5326" s="176" t="e">
        <f>VLOOKUP(T5326,Buzon!C:Z,24,FALSE)</f>
        <v>#N/A</v>
      </c>
      <c r="AD5326" s="238">
        <v>156</v>
      </c>
      <c r="AE5326" s="162">
        <v>8376766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4301"/>
  <sheetViews>
    <sheetView topLeftCell="A2" zoomScale="80" zoomScaleNormal="80" workbookViewId="0">
      <selection activeCell="L2" sqref="L2"/>
    </sheetView>
  </sheetViews>
  <sheetFormatPr baseColWidth="10" defaultRowHeight="15" x14ac:dyDescent="0.25"/>
  <cols>
    <col min="1" max="2" width="11.5703125" bestFit="1" customWidth="1"/>
    <col min="3" max="3" width="22.28515625" bestFit="1" customWidth="1"/>
    <col min="5" max="5" width="11.5703125" bestFit="1" customWidth="1"/>
    <col min="7" max="8" width="0" hidden="1" customWidth="1"/>
    <col min="9" max="10" width="11.5703125" hidden="1" customWidth="1"/>
    <col min="11" max="12" width="11.5703125" bestFit="1" customWidth="1"/>
    <col min="14" max="14" width="14.5703125" customWidth="1"/>
    <col min="16" max="16" width="11.5703125" bestFit="1" customWidth="1"/>
    <col min="17" max="17" width="11.5703125" hidden="1" customWidth="1"/>
    <col min="18" max="18" width="0" hidden="1" customWidth="1"/>
    <col min="20" max="20" width="0" hidden="1" customWidth="1"/>
    <col min="22" max="22" width="11.5703125" bestFit="1" customWidth="1"/>
    <col min="23" max="23" width="24" customWidth="1"/>
    <col min="24" max="24" width="17.85546875" customWidth="1"/>
  </cols>
  <sheetData>
    <row r="1" spans="1:26" x14ac:dyDescent="0.25">
      <c r="N1" s="21">
        <f>SUBTOTAL(9,N2:N1048576)</f>
        <v>1519557.3799999997</v>
      </c>
      <c r="X1" s="15" t="s">
        <v>8999</v>
      </c>
    </row>
    <row r="2" spans="1:26" x14ac:dyDescent="0.25">
      <c r="A2" s="35" t="s">
        <v>7787</v>
      </c>
      <c r="B2" s="35" t="s">
        <v>7788</v>
      </c>
      <c r="C2" s="35" t="s">
        <v>7789</v>
      </c>
      <c r="D2" s="35" t="s">
        <v>7790</v>
      </c>
      <c r="E2" s="35" t="s">
        <v>7791</v>
      </c>
      <c r="F2" s="35" t="s">
        <v>7792</v>
      </c>
      <c r="G2" s="35" t="s">
        <v>7793</v>
      </c>
      <c r="H2" s="35" t="s">
        <v>7794</v>
      </c>
      <c r="I2" s="35" t="s">
        <v>7795</v>
      </c>
      <c r="J2" s="35" t="s">
        <v>7796</v>
      </c>
      <c r="K2" s="35" t="s">
        <v>7797</v>
      </c>
      <c r="L2" s="35" t="s">
        <v>7798</v>
      </c>
      <c r="M2" s="35" t="s">
        <v>7799</v>
      </c>
      <c r="N2" s="35" t="s">
        <v>7800</v>
      </c>
      <c r="O2" s="35" t="s">
        <v>7801</v>
      </c>
      <c r="P2" s="35" t="s">
        <v>7807</v>
      </c>
      <c r="Q2" s="35" t="s">
        <v>7802</v>
      </c>
      <c r="R2" s="35" t="s">
        <v>7803</v>
      </c>
      <c r="S2" s="35" t="s">
        <v>7804</v>
      </c>
      <c r="T2" s="35" t="s">
        <v>7805</v>
      </c>
      <c r="U2" s="35" t="s">
        <v>7806</v>
      </c>
      <c r="V2" s="35" t="s">
        <v>7808</v>
      </c>
      <c r="W2" s="23" t="s">
        <v>8975</v>
      </c>
      <c r="X2" s="23" t="s">
        <v>8976</v>
      </c>
      <c r="Y2" s="23" t="s">
        <v>8977</v>
      </c>
      <c r="Z2" s="23" t="s">
        <v>8978</v>
      </c>
    </row>
    <row r="3" spans="1:26" x14ac:dyDescent="0.25">
      <c r="A3">
        <v>342372578</v>
      </c>
      <c r="B3">
        <v>18</v>
      </c>
      <c r="C3" s="24">
        <v>1.32980508210131E+16</v>
      </c>
      <c r="D3" t="s">
        <v>7340</v>
      </c>
      <c r="E3">
        <v>13298</v>
      </c>
      <c r="F3" t="s">
        <v>7341</v>
      </c>
      <c r="I3">
        <v>4368</v>
      </c>
      <c r="J3" t="s">
        <v>7342</v>
      </c>
      <c r="K3">
        <v>33342</v>
      </c>
      <c r="L3">
        <v>5256409</v>
      </c>
      <c r="M3" t="s">
        <v>7343</v>
      </c>
      <c r="N3">
        <v>165</v>
      </c>
      <c r="O3" t="s">
        <v>7344</v>
      </c>
      <c r="P3" s="13">
        <v>44413</v>
      </c>
      <c r="Q3" s="14">
        <v>6.4953703703703694E-2</v>
      </c>
      <c r="R3" t="s">
        <v>7345</v>
      </c>
      <c r="S3" t="s">
        <v>7346</v>
      </c>
      <c r="T3" t="s">
        <v>7347</v>
      </c>
      <c r="U3" t="s">
        <v>7348</v>
      </c>
      <c r="V3" s="13">
        <v>44414</v>
      </c>
    </row>
    <row r="4" spans="1:26" x14ac:dyDescent="0.25">
      <c r="A4">
        <v>342372761</v>
      </c>
      <c r="B4">
        <v>21</v>
      </c>
      <c r="C4" s="24">
        <v>1.13490508210133E+16</v>
      </c>
      <c r="D4" t="s">
        <v>7349</v>
      </c>
      <c r="E4">
        <v>11349</v>
      </c>
      <c r="F4" t="s">
        <v>7341</v>
      </c>
      <c r="I4">
        <v>720</v>
      </c>
      <c r="K4">
        <v>872881</v>
      </c>
      <c r="L4">
        <v>9270083</v>
      </c>
      <c r="M4" t="s">
        <v>7350</v>
      </c>
      <c r="N4">
        <v>522</v>
      </c>
      <c r="O4" t="s">
        <v>7344</v>
      </c>
      <c r="P4" s="13">
        <v>44413</v>
      </c>
      <c r="Q4" s="14">
        <v>6.5289351851851848E-2</v>
      </c>
      <c r="R4" t="s">
        <v>7345</v>
      </c>
      <c r="S4" t="s">
        <v>7351</v>
      </c>
      <c r="T4" t="s">
        <v>7352</v>
      </c>
      <c r="U4" t="s">
        <v>7348</v>
      </c>
      <c r="V4" s="13">
        <v>44414</v>
      </c>
      <c r="W4" t="s">
        <v>8973</v>
      </c>
      <c r="X4" s="22">
        <v>116384</v>
      </c>
      <c r="Y4">
        <v>6082021</v>
      </c>
      <c r="Z4" t="s">
        <v>8974</v>
      </c>
    </row>
    <row r="5" spans="1:26" x14ac:dyDescent="0.25">
      <c r="A5">
        <v>342381153</v>
      </c>
      <c r="B5">
        <v>21</v>
      </c>
      <c r="C5" s="24">
        <v>1.13490508210152E+16</v>
      </c>
      <c r="D5" t="s">
        <v>7349</v>
      </c>
      <c r="E5">
        <v>11349</v>
      </c>
      <c r="F5" t="s">
        <v>7341</v>
      </c>
      <c r="I5">
        <v>2331</v>
      </c>
      <c r="J5" t="s">
        <v>7353</v>
      </c>
      <c r="K5">
        <v>888605</v>
      </c>
      <c r="L5">
        <v>9270083</v>
      </c>
      <c r="M5" t="s">
        <v>7350</v>
      </c>
      <c r="N5">
        <v>348</v>
      </c>
      <c r="O5" t="s">
        <v>7344</v>
      </c>
      <c r="P5" s="13">
        <v>44413</v>
      </c>
      <c r="Q5" s="14">
        <v>7.8263888888888897E-2</v>
      </c>
      <c r="R5" t="s">
        <v>7345</v>
      </c>
      <c r="S5" t="s">
        <v>7351</v>
      </c>
      <c r="T5" t="s">
        <v>7352</v>
      </c>
      <c r="U5" t="s">
        <v>7348</v>
      </c>
      <c r="V5" s="13">
        <v>44414</v>
      </c>
      <c r="W5" t="s">
        <v>8973</v>
      </c>
      <c r="X5" s="22">
        <v>116384</v>
      </c>
      <c r="Y5">
        <v>6082021</v>
      </c>
      <c r="Z5" t="s">
        <v>8974</v>
      </c>
    </row>
    <row r="6" spans="1:26" x14ac:dyDescent="0.25">
      <c r="A6">
        <v>342384493</v>
      </c>
      <c r="B6">
        <v>18</v>
      </c>
      <c r="C6" s="24">
        <v>1.498905082102E+16</v>
      </c>
      <c r="D6" t="s">
        <v>7340</v>
      </c>
      <c r="E6">
        <v>14989</v>
      </c>
      <c r="F6" t="s">
        <v>7341</v>
      </c>
      <c r="I6">
        <v>191</v>
      </c>
      <c r="J6" t="s">
        <v>7354</v>
      </c>
      <c r="K6">
        <v>5108</v>
      </c>
      <c r="L6">
        <v>9180159</v>
      </c>
      <c r="M6" t="s">
        <v>7350</v>
      </c>
      <c r="N6">
        <v>348</v>
      </c>
      <c r="O6" t="s">
        <v>7344</v>
      </c>
      <c r="P6" s="13">
        <v>44413</v>
      </c>
      <c r="Q6" s="14">
        <v>8.3912037037037035E-2</v>
      </c>
      <c r="R6" t="s">
        <v>7355</v>
      </c>
      <c r="S6" t="s">
        <v>7346</v>
      </c>
      <c r="T6" t="s">
        <v>7347</v>
      </c>
      <c r="U6" t="s">
        <v>7348</v>
      </c>
      <c r="V6" s="13">
        <v>44414</v>
      </c>
    </row>
    <row r="7" spans="1:26" x14ac:dyDescent="0.25">
      <c r="A7">
        <v>342385033</v>
      </c>
      <c r="B7">
        <v>21</v>
      </c>
      <c r="C7" s="24">
        <v>1.13490508210201E+16</v>
      </c>
      <c r="D7" t="s">
        <v>7349</v>
      </c>
      <c r="E7">
        <v>11349</v>
      </c>
      <c r="F7" t="s">
        <v>7341</v>
      </c>
      <c r="I7">
        <v>630</v>
      </c>
      <c r="K7">
        <v>896007</v>
      </c>
      <c r="L7">
        <v>9270083</v>
      </c>
      <c r="M7" t="s">
        <v>7350</v>
      </c>
      <c r="N7">
        <v>348</v>
      </c>
      <c r="O7" t="s">
        <v>7344</v>
      </c>
      <c r="P7" s="13">
        <v>44413</v>
      </c>
      <c r="Q7" s="14">
        <v>8.4826388888888882E-2</v>
      </c>
      <c r="R7" t="s">
        <v>7355</v>
      </c>
      <c r="S7" t="s">
        <v>7351</v>
      </c>
      <c r="T7" t="s">
        <v>7352</v>
      </c>
      <c r="U7" t="s">
        <v>7348</v>
      </c>
      <c r="V7" s="13">
        <v>44414</v>
      </c>
      <c r="W7" t="s">
        <v>8973</v>
      </c>
      <c r="X7" s="22">
        <v>116384</v>
      </c>
      <c r="Y7">
        <v>6082021</v>
      </c>
      <c r="Z7" t="s">
        <v>8974</v>
      </c>
    </row>
    <row r="8" spans="1:26" x14ac:dyDescent="0.25">
      <c r="A8">
        <v>342389732</v>
      </c>
      <c r="B8">
        <v>21</v>
      </c>
      <c r="C8" s="24">
        <v>1.13490508210212E+16</v>
      </c>
      <c r="D8" t="s">
        <v>7349</v>
      </c>
      <c r="E8">
        <v>11349</v>
      </c>
      <c r="F8" t="s">
        <v>7341</v>
      </c>
      <c r="I8">
        <v>291</v>
      </c>
      <c r="J8" t="s">
        <v>7356</v>
      </c>
      <c r="K8">
        <v>24129</v>
      </c>
      <c r="L8">
        <v>9270083</v>
      </c>
      <c r="M8" t="s">
        <v>7350</v>
      </c>
      <c r="N8">
        <v>348</v>
      </c>
      <c r="O8" t="s">
        <v>7344</v>
      </c>
      <c r="P8" s="13">
        <v>44413</v>
      </c>
      <c r="Q8" s="14">
        <v>9.2476851851851852E-2</v>
      </c>
      <c r="R8" t="s">
        <v>7355</v>
      </c>
      <c r="S8" t="s">
        <v>7346</v>
      </c>
      <c r="T8" t="s">
        <v>7357</v>
      </c>
      <c r="U8" t="s">
        <v>7348</v>
      </c>
      <c r="V8" s="13">
        <v>44414</v>
      </c>
      <c r="W8" t="s">
        <v>8973</v>
      </c>
      <c r="X8" s="22">
        <v>116384</v>
      </c>
      <c r="Y8">
        <v>6082021</v>
      </c>
      <c r="Z8" t="s">
        <v>8974</v>
      </c>
    </row>
    <row r="9" spans="1:26" x14ac:dyDescent="0.25">
      <c r="A9">
        <v>342393175</v>
      </c>
      <c r="B9">
        <v>32</v>
      </c>
      <c r="C9" s="24">
        <v>1.22920508210221E+16</v>
      </c>
      <c r="D9" t="s">
        <v>7358</v>
      </c>
      <c r="E9">
        <v>12292</v>
      </c>
      <c r="F9" t="s">
        <v>7341</v>
      </c>
      <c r="I9">
        <v>1827</v>
      </c>
      <c r="K9">
        <v>910359</v>
      </c>
      <c r="L9">
        <v>8139649</v>
      </c>
      <c r="M9" t="s">
        <v>7359</v>
      </c>
      <c r="N9">
        <v>348</v>
      </c>
      <c r="O9" t="s">
        <v>7344</v>
      </c>
      <c r="P9" s="13">
        <v>44413</v>
      </c>
      <c r="Q9" s="14">
        <v>9.8506944444444453E-2</v>
      </c>
      <c r="R9" t="s">
        <v>7345</v>
      </c>
      <c r="S9" t="s">
        <v>7351</v>
      </c>
      <c r="T9" t="s">
        <v>7352</v>
      </c>
      <c r="U9" t="s">
        <v>7348</v>
      </c>
      <c r="V9" s="13">
        <v>44414</v>
      </c>
      <c r="W9" s="162" t="s">
        <v>12966</v>
      </c>
      <c r="X9" s="22">
        <v>64149</v>
      </c>
      <c r="Y9" s="162">
        <v>6082021</v>
      </c>
      <c r="Z9" t="s">
        <v>8974</v>
      </c>
    </row>
    <row r="10" spans="1:26" x14ac:dyDescent="0.25">
      <c r="A10">
        <v>342393479</v>
      </c>
      <c r="B10">
        <v>24</v>
      </c>
      <c r="C10" s="24" t="s">
        <v>7360</v>
      </c>
      <c r="D10" t="s">
        <v>7361</v>
      </c>
      <c r="F10" t="s">
        <v>7341</v>
      </c>
      <c r="I10">
        <v>6647</v>
      </c>
      <c r="J10" t="s">
        <v>7362</v>
      </c>
      <c r="K10">
        <v>910869</v>
      </c>
      <c r="L10">
        <v>5688445</v>
      </c>
      <c r="M10" t="s">
        <v>7350</v>
      </c>
      <c r="N10">
        <v>130</v>
      </c>
      <c r="O10" t="s">
        <v>7344</v>
      </c>
      <c r="P10" s="13">
        <v>44413</v>
      </c>
      <c r="Q10" s="14">
        <v>9.9027777777777784E-2</v>
      </c>
      <c r="R10" t="s">
        <v>7345</v>
      </c>
      <c r="S10" t="s">
        <v>7351</v>
      </c>
      <c r="T10" t="s">
        <v>7352</v>
      </c>
      <c r="U10" t="s">
        <v>7348</v>
      </c>
      <c r="V10" s="13">
        <v>44414</v>
      </c>
    </row>
    <row r="11" spans="1:26" x14ac:dyDescent="0.25">
      <c r="A11">
        <v>342405219</v>
      </c>
      <c r="B11">
        <v>24</v>
      </c>
      <c r="C11" s="24" t="s">
        <v>7360</v>
      </c>
      <c r="D11" t="s">
        <v>7361</v>
      </c>
      <c r="F11" t="s">
        <v>7341</v>
      </c>
      <c r="I11">
        <v>831</v>
      </c>
      <c r="J11" t="s">
        <v>7363</v>
      </c>
      <c r="K11">
        <v>91683</v>
      </c>
      <c r="L11">
        <v>5688445</v>
      </c>
      <c r="M11" t="s">
        <v>7350</v>
      </c>
      <c r="N11">
        <v>160</v>
      </c>
      <c r="O11" t="s">
        <v>7344</v>
      </c>
      <c r="P11" s="13">
        <v>44413</v>
      </c>
      <c r="Q11" s="14">
        <v>0.11862268518518519</v>
      </c>
      <c r="R11" t="s">
        <v>7345</v>
      </c>
      <c r="S11" t="s">
        <v>7351</v>
      </c>
      <c r="T11" t="s">
        <v>7364</v>
      </c>
      <c r="U11" t="s">
        <v>7348</v>
      </c>
      <c r="V11" s="13">
        <v>44414</v>
      </c>
    </row>
    <row r="12" spans="1:26" x14ac:dyDescent="0.25">
      <c r="A12">
        <v>342411480</v>
      </c>
      <c r="B12">
        <v>21</v>
      </c>
      <c r="C12" s="24">
        <v>1.11320508210307E+16</v>
      </c>
      <c r="D12" t="s">
        <v>7349</v>
      </c>
      <c r="E12">
        <v>11132</v>
      </c>
      <c r="F12" t="s">
        <v>7341</v>
      </c>
      <c r="I12">
        <v>7107</v>
      </c>
      <c r="K12">
        <v>936019</v>
      </c>
      <c r="L12">
        <v>9270083</v>
      </c>
      <c r="M12" t="s">
        <v>7350</v>
      </c>
      <c r="N12">
        <v>348</v>
      </c>
      <c r="O12" t="s">
        <v>7344</v>
      </c>
      <c r="P12" s="13">
        <v>44413</v>
      </c>
      <c r="Q12" s="14">
        <v>0.13060185185185186</v>
      </c>
      <c r="R12" t="s">
        <v>7355</v>
      </c>
      <c r="S12" t="s">
        <v>7351</v>
      </c>
      <c r="T12" t="s">
        <v>7352</v>
      </c>
      <c r="U12" t="s">
        <v>7348</v>
      </c>
      <c r="V12" s="13">
        <v>44414</v>
      </c>
      <c r="W12" t="s">
        <v>8973</v>
      </c>
      <c r="X12" s="22">
        <v>116384</v>
      </c>
      <c r="Y12">
        <v>6082021</v>
      </c>
      <c r="Z12" t="s">
        <v>8974</v>
      </c>
    </row>
    <row r="13" spans="1:26" x14ac:dyDescent="0.25">
      <c r="A13">
        <v>342415791</v>
      </c>
      <c r="B13">
        <v>20</v>
      </c>
      <c r="C13" s="24">
        <v>1.21070508210319E+16</v>
      </c>
      <c r="D13" t="s">
        <v>7365</v>
      </c>
      <c r="E13">
        <v>12107</v>
      </c>
      <c r="F13" t="s">
        <v>7341</v>
      </c>
      <c r="I13">
        <v>7803</v>
      </c>
      <c r="K13">
        <v>941604</v>
      </c>
      <c r="L13">
        <v>7273370</v>
      </c>
      <c r="M13" t="s">
        <v>7350</v>
      </c>
      <c r="N13">
        <v>107</v>
      </c>
      <c r="O13" t="s">
        <v>7344</v>
      </c>
      <c r="P13" s="13">
        <v>44413</v>
      </c>
      <c r="Q13" s="14">
        <v>0.13899305555555555</v>
      </c>
      <c r="R13" t="s">
        <v>7355</v>
      </c>
      <c r="S13" t="s">
        <v>7351</v>
      </c>
      <c r="T13" t="s">
        <v>7352</v>
      </c>
      <c r="U13" t="s">
        <v>7348</v>
      </c>
      <c r="V13" s="13">
        <v>44414</v>
      </c>
    </row>
    <row r="14" spans="1:26" x14ac:dyDescent="0.25">
      <c r="A14">
        <v>342416886</v>
      </c>
      <c r="B14">
        <v>21</v>
      </c>
      <c r="C14" s="24">
        <v>1.11320508210322E+16</v>
      </c>
      <c r="D14" t="s">
        <v>7349</v>
      </c>
      <c r="E14">
        <v>11132</v>
      </c>
      <c r="F14" t="s">
        <v>7341</v>
      </c>
      <c r="I14">
        <v>5894</v>
      </c>
      <c r="J14" t="s">
        <v>7366</v>
      </c>
      <c r="K14">
        <v>91670</v>
      </c>
      <c r="L14">
        <v>9270083</v>
      </c>
      <c r="M14" t="s">
        <v>7350</v>
      </c>
      <c r="N14">
        <v>348</v>
      </c>
      <c r="O14" t="s">
        <v>7344</v>
      </c>
      <c r="P14" s="13">
        <v>44413</v>
      </c>
      <c r="Q14" s="14">
        <v>0.14101851851851852</v>
      </c>
      <c r="R14" t="s">
        <v>7345</v>
      </c>
      <c r="S14" t="s">
        <v>7346</v>
      </c>
      <c r="T14" t="s">
        <v>7364</v>
      </c>
      <c r="U14" t="s">
        <v>7348</v>
      </c>
      <c r="V14" s="13">
        <v>44414</v>
      </c>
      <c r="W14" t="s">
        <v>8973</v>
      </c>
      <c r="X14" s="22">
        <v>116384</v>
      </c>
      <c r="Y14">
        <v>6082021</v>
      </c>
      <c r="Z14" t="s">
        <v>8974</v>
      </c>
    </row>
    <row r="15" spans="1:26" x14ac:dyDescent="0.25">
      <c r="A15">
        <v>342419124</v>
      </c>
      <c r="B15">
        <v>18</v>
      </c>
      <c r="C15" s="24">
        <v>1.49890508210328E+16</v>
      </c>
      <c r="D15" t="s">
        <v>7340</v>
      </c>
      <c r="E15">
        <v>14989</v>
      </c>
      <c r="F15" t="s">
        <v>7341</v>
      </c>
      <c r="I15">
        <v>4509</v>
      </c>
      <c r="J15" t="s">
        <v>7367</v>
      </c>
      <c r="K15">
        <v>521457</v>
      </c>
      <c r="L15">
        <v>9180159</v>
      </c>
      <c r="M15" t="s">
        <v>7350</v>
      </c>
      <c r="N15">
        <v>370</v>
      </c>
      <c r="O15" t="s">
        <v>7344</v>
      </c>
      <c r="P15" s="13">
        <v>44413</v>
      </c>
      <c r="Q15" s="14">
        <v>0.14512731481481481</v>
      </c>
      <c r="R15" t="s">
        <v>7355</v>
      </c>
      <c r="S15" t="s">
        <v>7351</v>
      </c>
      <c r="T15" t="s">
        <v>7368</v>
      </c>
      <c r="U15" t="s">
        <v>7348</v>
      </c>
      <c r="V15" s="13">
        <v>44414</v>
      </c>
    </row>
    <row r="16" spans="1:26" x14ac:dyDescent="0.25">
      <c r="A16">
        <v>342421547</v>
      </c>
      <c r="B16">
        <v>18</v>
      </c>
      <c r="C16" s="24">
        <v>1.49890508210335E+16</v>
      </c>
      <c r="D16" t="s">
        <v>7340</v>
      </c>
      <c r="E16">
        <v>14989</v>
      </c>
      <c r="F16" t="s">
        <v>7341</v>
      </c>
      <c r="I16">
        <v>1067</v>
      </c>
      <c r="J16" t="s">
        <v>7369</v>
      </c>
      <c r="K16">
        <v>291687</v>
      </c>
      <c r="L16">
        <v>9180159</v>
      </c>
      <c r="M16" t="s">
        <v>7350</v>
      </c>
      <c r="N16">
        <v>370</v>
      </c>
      <c r="O16" t="s">
        <v>7344</v>
      </c>
      <c r="P16" s="13">
        <v>44413</v>
      </c>
      <c r="Q16" s="14">
        <v>0.14979166666666668</v>
      </c>
      <c r="R16" t="s">
        <v>7345</v>
      </c>
      <c r="S16" t="s">
        <v>7346</v>
      </c>
      <c r="T16" t="s">
        <v>7357</v>
      </c>
      <c r="U16" t="s">
        <v>7348</v>
      </c>
      <c r="V16" s="13">
        <v>44414</v>
      </c>
    </row>
    <row r="17" spans="1:26" x14ac:dyDescent="0.25">
      <c r="A17">
        <v>342424042</v>
      </c>
      <c r="B17">
        <v>18</v>
      </c>
      <c r="C17" s="24">
        <v>1.49890508210342E+16</v>
      </c>
      <c r="D17" t="s">
        <v>7340</v>
      </c>
      <c r="E17">
        <v>14989</v>
      </c>
      <c r="F17" t="s">
        <v>7341</v>
      </c>
      <c r="I17">
        <v>192</v>
      </c>
      <c r="J17" t="s">
        <v>7370</v>
      </c>
      <c r="K17">
        <v>225</v>
      </c>
      <c r="L17">
        <v>9180159</v>
      </c>
      <c r="M17" t="s">
        <v>7350</v>
      </c>
      <c r="N17">
        <v>370</v>
      </c>
      <c r="O17" t="s">
        <v>7344</v>
      </c>
      <c r="P17" s="13">
        <v>44413</v>
      </c>
      <c r="Q17" s="14">
        <v>0.15456018518518519</v>
      </c>
      <c r="R17" t="s">
        <v>7355</v>
      </c>
      <c r="S17" t="s">
        <v>7351</v>
      </c>
      <c r="T17" t="s">
        <v>7371</v>
      </c>
      <c r="U17" t="s">
        <v>7348</v>
      </c>
      <c r="V17" s="13">
        <v>44414</v>
      </c>
    </row>
    <row r="18" spans="1:26" x14ac:dyDescent="0.25">
      <c r="A18">
        <v>342425940</v>
      </c>
      <c r="B18">
        <v>18</v>
      </c>
      <c r="C18" s="24">
        <v>1.49890508210347E+16</v>
      </c>
      <c r="D18" t="s">
        <v>7340</v>
      </c>
      <c r="E18">
        <v>14989</v>
      </c>
      <c r="F18" t="s">
        <v>7341</v>
      </c>
      <c r="I18">
        <v>1077</v>
      </c>
      <c r="K18">
        <v>957448</v>
      </c>
      <c r="L18">
        <v>9180159</v>
      </c>
      <c r="M18" t="s">
        <v>7350</v>
      </c>
      <c r="N18">
        <v>206</v>
      </c>
      <c r="O18" t="s">
        <v>7344</v>
      </c>
      <c r="P18" s="13">
        <v>44413</v>
      </c>
      <c r="Q18" s="14">
        <v>0.15828703703703703</v>
      </c>
      <c r="R18" t="s">
        <v>7355</v>
      </c>
      <c r="S18" t="s">
        <v>7351</v>
      </c>
      <c r="T18" t="s">
        <v>7352</v>
      </c>
      <c r="U18" t="s">
        <v>7348</v>
      </c>
      <c r="V18" s="13">
        <v>44414</v>
      </c>
    </row>
    <row r="19" spans="1:26" x14ac:dyDescent="0.25">
      <c r="A19">
        <v>342426383</v>
      </c>
      <c r="B19">
        <v>18</v>
      </c>
      <c r="C19" s="24">
        <v>1.49890508210348E+16</v>
      </c>
      <c r="D19" t="s">
        <v>7340</v>
      </c>
      <c r="E19">
        <v>14989</v>
      </c>
      <c r="F19" t="s">
        <v>7341</v>
      </c>
      <c r="I19">
        <v>2691</v>
      </c>
      <c r="J19" t="s">
        <v>7372</v>
      </c>
      <c r="K19">
        <v>18084</v>
      </c>
      <c r="L19">
        <v>9180159</v>
      </c>
      <c r="M19" t="s">
        <v>7350</v>
      </c>
      <c r="N19">
        <v>206</v>
      </c>
      <c r="O19" t="s">
        <v>7344</v>
      </c>
      <c r="P19" s="13">
        <v>44413</v>
      </c>
      <c r="Q19" s="14">
        <v>0.15912037037037038</v>
      </c>
      <c r="R19" t="s">
        <v>7355</v>
      </c>
      <c r="S19" t="s">
        <v>7346</v>
      </c>
      <c r="T19" t="s">
        <v>7357</v>
      </c>
      <c r="U19" t="s">
        <v>7348</v>
      </c>
      <c r="V19" s="13">
        <v>44414</v>
      </c>
    </row>
    <row r="20" spans="1:26" x14ac:dyDescent="0.25">
      <c r="A20">
        <v>342428927</v>
      </c>
      <c r="B20">
        <v>21</v>
      </c>
      <c r="C20" s="24">
        <v>1.13490508210355E+16</v>
      </c>
      <c r="D20" t="s">
        <v>7349</v>
      </c>
      <c r="E20">
        <v>11349</v>
      </c>
      <c r="F20" t="s">
        <v>7341</v>
      </c>
      <c r="I20">
        <v>8794</v>
      </c>
      <c r="J20" t="s">
        <v>7373</v>
      </c>
      <c r="K20">
        <v>19468</v>
      </c>
      <c r="L20">
        <v>9270083</v>
      </c>
      <c r="M20" t="s">
        <v>7350</v>
      </c>
      <c r="N20">
        <v>174</v>
      </c>
      <c r="O20" t="s">
        <v>7344</v>
      </c>
      <c r="P20" s="13">
        <v>44413</v>
      </c>
      <c r="Q20" s="14">
        <v>0.16410879629629629</v>
      </c>
      <c r="R20" t="s">
        <v>7355</v>
      </c>
      <c r="S20" t="s">
        <v>7346</v>
      </c>
      <c r="T20" t="s">
        <v>7357</v>
      </c>
      <c r="U20" t="s">
        <v>7348</v>
      </c>
      <c r="V20" s="13">
        <v>44414</v>
      </c>
      <c r="W20" t="s">
        <v>8973</v>
      </c>
      <c r="X20" s="22">
        <v>116384</v>
      </c>
      <c r="Y20">
        <v>6082021</v>
      </c>
      <c r="Z20" t="s">
        <v>8974</v>
      </c>
    </row>
    <row r="21" spans="1:26" x14ac:dyDescent="0.25">
      <c r="A21">
        <v>342429329</v>
      </c>
      <c r="B21">
        <v>32</v>
      </c>
      <c r="C21" s="24">
        <v>1.22920508210357E+16</v>
      </c>
      <c r="D21" t="s">
        <v>7358</v>
      </c>
      <c r="E21">
        <v>12292</v>
      </c>
      <c r="F21" t="s">
        <v>7341</v>
      </c>
      <c r="I21">
        <v>7624</v>
      </c>
      <c r="J21" t="s">
        <v>7374</v>
      </c>
      <c r="K21">
        <v>73089</v>
      </c>
      <c r="L21">
        <v>8139649</v>
      </c>
      <c r="M21" t="s">
        <v>7359</v>
      </c>
      <c r="N21">
        <v>174</v>
      </c>
      <c r="O21" t="s">
        <v>7344</v>
      </c>
      <c r="P21" s="13">
        <v>44413</v>
      </c>
      <c r="Q21" s="14">
        <v>0.16491898148148149</v>
      </c>
      <c r="R21" t="s">
        <v>7355</v>
      </c>
      <c r="S21" t="s">
        <v>7346</v>
      </c>
      <c r="T21" t="s">
        <v>7347</v>
      </c>
      <c r="U21" t="s">
        <v>7348</v>
      </c>
      <c r="V21" s="13">
        <v>44414</v>
      </c>
      <c r="W21" s="162" t="s">
        <v>12966</v>
      </c>
      <c r="X21" s="22">
        <v>64149</v>
      </c>
      <c r="Y21" s="162">
        <v>6082021</v>
      </c>
      <c r="Z21" s="162" t="s">
        <v>8974</v>
      </c>
    </row>
    <row r="22" spans="1:26" x14ac:dyDescent="0.25">
      <c r="A22">
        <v>342430561</v>
      </c>
      <c r="B22">
        <v>18</v>
      </c>
      <c r="C22" s="24">
        <v>1.498905082104E+16</v>
      </c>
      <c r="D22" t="s">
        <v>7340</v>
      </c>
      <c r="E22">
        <v>14989</v>
      </c>
      <c r="F22" t="s">
        <v>7341</v>
      </c>
      <c r="I22">
        <v>9023</v>
      </c>
      <c r="K22">
        <v>964731</v>
      </c>
      <c r="L22">
        <v>9180159</v>
      </c>
      <c r="M22" t="s">
        <v>7350</v>
      </c>
      <c r="N22">
        <v>206</v>
      </c>
      <c r="O22" t="s">
        <v>7344</v>
      </c>
      <c r="P22" s="13">
        <v>44413</v>
      </c>
      <c r="Q22" s="14">
        <v>0.1673611111111111</v>
      </c>
      <c r="R22" t="s">
        <v>7355</v>
      </c>
      <c r="S22" t="s">
        <v>7351</v>
      </c>
      <c r="T22" t="s">
        <v>7352</v>
      </c>
      <c r="U22" t="s">
        <v>7348</v>
      </c>
      <c r="V22" s="13">
        <v>44414</v>
      </c>
    </row>
    <row r="23" spans="1:26" x14ac:dyDescent="0.25">
      <c r="A23">
        <v>342433826</v>
      </c>
      <c r="B23">
        <v>18</v>
      </c>
      <c r="C23" s="24">
        <v>1.49890508210409E+16</v>
      </c>
      <c r="D23" t="s">
        <v>7340</v>
      </c>
      <c r="E23">
        <v>14989</v>
      </c>
      <c r="F23" t="s">
        <v>7341</v>
      </c>
      <c r="I23">
        <v>5704</v>
      </c>
      <c r="J23" t="s">
        <v>7375</v>
      </c>
      <c r="K23">
        <v>95220</v>
      </c>
      <c r="L23">
        <v>9180159</v>
      </c>
      <c r="M23" t="s">
        <v>7350</v>
      </c>
      <c r="N23">
        <v>206</v>
      </c>
      <c r="O23" t="s">
        <v>7344</v>
      </c>
      <c r="P23" s="13">
        <v>44413</v>
      </c>
      <c r="Q23" s="14">
        <v>0.17350694444444445</v>
      </c>
      <c r="R23" t="s">
        <v>7355</v>
      </c>
      <c r="S23" t="s">
        <v>7346</v>
      </c>
      <c r="T23" t="s">
        <v>7347</v>
      </c>
      <c r="U23" t="s">
        <v>7348</v>
      </c>
      <c r="V23" s="13">
        <v>44414</v>
      </c>
    </row>
    <row r="24" spans="1:26" x14ac:dyDescent="0.25">
      <c r="A24">
        <v>342434107</v>
      </c>
      <c r="B24">
        <v>19</v>
      </c>
      <c r="C24" s="24">
        <v>1.2674050821041E+16</v>
      </c>
      <c r="D24" t="s">
        <v>7376</v>
      </c>
      <c r="E24">
        <v>12674</v>
      </c>
      <c r="F24" t="s">
        <v>7341</v>
      </c>
      <c r="I24">
        <v>6792</v>
      </c>
      <c r="K24">
        <v>128421</v>
      </c>
      <c r="L24">
        <v>9181868</v>
      </c>
      <c r="M24" t="s">
        <v>7350</v>
      </c>
      <c r="N24">
        <v>206</v>
      </c>
      <c r="O24" t="s">
        <v>7344</v>
      </c>
      <c r="P24" s="13">
        <v>44413</v>
      </c>
      <c r="Q24" s="14">
        <v>0.17402777777777778</v>
      </c>
      <c r="R24" t="s">
        <v>7355</v>
      </c>
      <c r="S24" t="s">
        <v>7351</v>
      </c>
      <c r="T24" t="s">
        <v>7377</v>
      </c>
      <c r="U24" t="s">
        <v>7348</v>
      </c>
      <c r="V24" s="13">
        <v>44414</v>
      </c>
    </row>
    <row r="25" spans="1:26" x14ac:dyDescent="0.25">
      <c r="A25">
        <v>342435426</v>
      </c>
      <c r="B25">
        <v>18</v>
      </c>
      <c r="C25" s="24">
        <v>1.49890508210413E+16</v>
      </c>
      <c r="D25" t="s">
        <v>7340</v>
      </c>
      <c r="E25">
        <v>14989</v>
      </c>
      <c r="F25" t="s">
        <v>7341</v>
      </c>
      <c r="I25">
        <v>1143</v>
      </c>
      <c r="K25">
        <v>971746</v>
      </c>
      <c r="L25">
        <v>9180159</v>
      </c>
      <c r="M25" t="s">
        <v>7350</v>
      </c>
      <c r="N25">
        <v>370</v>
      </c>
      <c r="O25" t="s">
        <v>7344</v>
      </c>
      <c r="P25" s="13">
        <v>44413</v>
      </c>
      <c r="Q25" s="14">
        <v>0.17633101851851851</v>
      </c>
      <c r="R25" t="s">
        <v>7355</v>
      </c>
      <c r="S25" t="s">
        <v>7351</v>
      </c>
      <c r="T25" t="s">
        <v>7352</v>
      </c>
      <c r="U25" t="s">
        <v>7348</v>
      </c>
      <c r="V25" s="13">
        <v>44414</v>
      </c>
    </row>
    <row r="26" spans="1:26" x14ac:dyDescent="0.25">
      <c r="A26">
        <v>342435723</v>
      </c>
      <c r="B26">
        <v>19</v>
      </c>
      <c r="C26" s="24">
        <v>1.26740508210413E+16</v>
      </c>
      <c r="D26" t="s">
        <v>7376</v>
      </c>
      <c r="E26">
        <v>12674</v>
      </c>
      <c r="F26" t="s">
        <v>7341</v>
      </c>
      <c r="I26">
        <v>484</v>
      </c>
      <c r="K26">
        <v>302119</v>
      </c>
      <c r="L26">
        <v>9181868</v>
      </c>
      <c r="M26" t="s">
        <v>7350</v>
      </c>
      <c r="N26">
        <v>370</v>
      </c>
      <c r="O26" t="s">
        <v>7344</v>
      </c>
      <c r="P26" s="13">
        <v>44413</v>
      </c>
      <c r="Q26" s="14">
        <v>0.17682870370370371</v>
      </c>
      <c r="R26" t="s">
        <v>7355</v>
      </c>
      <c r="S26" t="s">
        <v>7351</v>
      </c>
      <c r="T26" t="s">
        <v>7378</v>
      </c>
      <c r="U26" t="s">
        <v>7348</v>
      </c>
      <c r="V26" s="13">
        <v>44414</v>
      </c>
    </row>
    <row r="27" spans="1:26" x14ac:dyDescent="0.25">
      <c r="A27">
        <v>342439246</v>
      </c>
      <c r="B27">
        <v>18</v>
      </c>
      <c r="C27" s="24">
        <v>1.49890508210423E+16</v>
      </c>
      <c r="D27" t="s">
        <v>7340</v>
      </c>
      <c r="E27">
        <v>14989</v>
      </c>
      <c r="F27" t="s">
        <v>7341</v>
      </c>
      <c r="I27">
        <v>9410</v>
      </c>
      <c r="K27">
        <v>977060</v>
      </c>
      <c r="L27">
        <v>9180159</v>
      </c>
      <c r="M27" t="s">
        <v>7350</v>
      </c>
      <c r="N27">
        <v>206</v>
      </c>
      <c r="O27" t="s">
        <v>7344</v>
      </c>
      <c r="P27" s="13">
        <v>44413</v>
      </c>
      <c r="Q27" s="14">
        <v>0.18310185185185188</v>
      </c>
      <c r="R27" t="s">
        <v>7355</v>
      </c>
      <c r="S27" t="s">
        <v>7351</v>
      </c>
      <c r="T27" t="s">
        <v>7352</v>
      </c>
      <c r="U27" t="s">
        <v>7348</v>
      </c>
      <c r="V27" s="13">
        <v>44414</v>
      </c>
    </row>
    <row r="28" spans="1:26" x14ac:dyDescent="0.25">
      <c r="A28">
        <v>342439817</v>
      </c>
      <c r="B28">
        <v>21</v>
      </c>
      <c r="C28" s="24">
        <v>1.11320508210424E+16</v>
      </c>
      <c r="D28" t="s">
        <v>7349</v>
      </c>
      <c r="E28">
        <v>11132</v>
      </c>
      <c r="F28" t="s">
        <v>7341</v>
      </c>
      <c r="I28">
        <v>7978</v>
      </c>
      <c r="J28" t="s">
        <v>7379</v>
      </c>
      <c r="K28">
        <v>783789</v>
      </c>
      <c r="L28">
        <v>9270083</v>
      </c>
      <c r="M28" t="s">
        <v>7350</v>
      </c>
      <c r="N28">
        <v>348</v>
      </c>
      <c r="O28" t="s">
        <v>7344</v>
      </c>
      <c r="P28" s="13">
        <v>44413</v>
      </c>
      <c r="Q28" s="14">
        <v>0.18434027777777776</v>
      </c>
      <c r="R28" t="s">
        <v>7345</v>
      </c>
      <c r="S28" t="s">
        <v>7346</v>
      </c>
      <c r="T28" t="s">
        <v>7364</v>
      </c>
      <c r="U28" t="s">
        <v>7348</v>
      </c>
      <c r="V28" s="13">
        <v>44414</v>
      </c>
      <c r="W28" t="s">
        <v>8973</v>
      </c>
      <c r="X28" s="22">
        <v>116384</v>
      </c>
      <c r="Y28">
        <v>6082021</v>
      </c>
      <c r="Z28" t="s">
        <v>8974</v>
      </c>
    </row>
    <row r="29" spans="1:26" x14ac:dyDescent="0.25">
      <c r="A29">
        <v>342440948</v>
      </c>
      <c r="B29">
        <v>21</v>
      </c>
      <c r="C29" s="24">
        <v>1.11320508210427E+16</v>
      </c>
      <c r="D29" t="s">
        <v>7349</v>
      </c>
      <c r="E29">
        <v>11132</v>
      </c>
      <c r="F29" t="s">
        <v>7341</v>
      </c>
      <c r="I29">
        <v>19</v>
      </c>
      <c r="J29" t="s">
        <v>7380</v>
      </c>
      <c r="K29">
        <v>82717</v>
      </c>
      <c r="L29">
        <v>9270083</v>
      </c>
      <c r="M29" t="s">
        <v>7350</v>
      </c>
      <c r="N29">
        <v>696</v>
      </c>
      <c r="O29" t="s">
        <v>7344</v>
      </c>
      <c r="P29" s="13">
        <v>44413</v>
      </c>
      <c r="Q29" s="14">
        <v>0.18641203703703704</v>
      </c>
      <c r="R29" t="s">
        <v>7345</v>
      </c>
      <c r="S29" t="s">
        <v>7346</v>
      </c>
      <c r="T29" t="s">
        <v>7347</v>
      </c>
      <c r="U29" t="s">
        <v>7348</v>
      </c>
      <c r="V29" s="13">
        <v>44414</v>
      </c>
      <c r="W29" t="s">
        <v>8973</v>
      </c>
      <c r="X29" s="22">
        <v>116384</v>
      </c>
      <c r="Y29">
        <v>6082021</v>
      </c>
      <c r="Z29" t="s">
        <v>8974</v>
      </c>
    </row>
    <row r="30" spans="1:26" x14ac:dyDescent="0.25">
      <c r="A30">
        <v>342441135</v>
      </c>
      <c r="B30">
        <v>18</v>
      </c>
      <c r="C30" s="24">
        <v>1.49890508210428E+16</v>
      </c>
      <c r="D30" t="s">
        <v>7340</v>
      </c>
      <c r="E30">
        <v>14989</v>
      </c>
      <c r="F30" t="s">
        <v>7341</v>
      </c>
      <c r="I30">
        <v>6993</v>
      </c>
      <c r="J30" t="s">
        <v>7381</v>
      </c>
      <c r="K30">
        <v>557401</v>
      </c>
      <c r="L30">
        <v>9180159</v>
      </c>
      <c r="M30" t="s">
        <v>7350</v>
      </c>
      <c r="N30">
        <v>535</v>
      </c>
      <c r="O30" t="s">
        <v>7344</v>
      </c>
      <c r="P30" s="13">
        <v>44413</v>
      </c>
      <c r="Q30" s="14">
        <v>0.18674768518518517</v>
      </c>
      <c r="R30" t="s">
        <v>7355</v>
      </c>
      <c r="S30" t="s">
        <v>7351</v>
      </c>
      <c r="T30" t="s">
        <v>7368</v>
      </c>
      <c r="U30" t="s">
        <v>7348</v>
      </c>
      <c r="V30" s="13">
        <v>44414</v>
      </c>
    </row>
    <row r="31" spans="1:26" x14ac:dyDescent="0.25">
      <c r="A31">
        <v>342444284</v>
      </c>
      <c r="B31">
        <v>21</v>
      </c>
      <c r="C31" s="24">
        <v>1.11320508210436E+16</v>
      </c>
      <c r="D31" t="s">
        <v>7349</v>
      </c>
      <c r="E31">
        <v>11132</v>
      </c>
      <c r="F31" t="s">
        <v>7341</v>
      </c>
      <c r="I31">
        <v>4209</v>
      </c>
      <c r="J31" t="s">
        <v>7382</v>
      </c>
      <c r="K31">
        <v>75702</v>
      </c>
      <c r="L31">
        <v>9270083</v>
      </c>
      <c r="M31" t="s">
        <v>7350</v>
      </c>
      <c r="N31">
        <v>1</v>
      </c>
      <c r="O31" t="s">
        <v>7344</v>
      </c>
      <c r="P31" s="13">
        <v>44413</v>
      </c>
      <c r="Q31" s="14">
        <v>0.19300925925925927</v>
      </c>
      <c r="R31" t="s">
        <v>7345</v>
      </c>
      <c r="S31" t="s">
        <v>7351</v>
      </c>
      <c r="T31" t="s">
        <v>7347</v>
      </c>
      <c r="U31" t="s">
        <v>7348</v>
      </c>
      <c r="V31" s="13">
        <v>44414</v>
      </c>
      <c r="W31" t="s">
        <v>8973</v>
      </c>
      <c r="X31" s="22">
        <v>116384</v>
      </c>
      <c r="Y31">
        <v>6082021</v>
      </c>
      <c r="Z31" t="s">
        <v>8974</v>
      </c>
    </row>
    <row r="32" spans="1:26" x14ac:dyDescent="0.25">
      <c r="A32">
        <v>342447366</v>
      </c>
      <c r="B32">
        <v>21</v>
      </c>
      <c r="C32" s="24">
        <v>1.13490508210446E+16</v>
      </c>
      <c r="D32" t="s">
        <v>7349</v>
      </c>
      <c r="E32">
        <v>11349</v>
      </c>
      <c r="F32" t="s">
        <v>7341</v>
      </c>
      <c r="I32">
        <v>5599</v>
      </c>
      <c r="J32" t="s">
        <v>7372</v>
      </c>
      <c r="K32">
        <v>5226</v>
      </c>
      <c r="L32">
        <v>9270083</v>
      </c>
      <c r="M32" t="s">
        <v>7350</v>
      </c>
      <c r="N32">
        <v>348</v>
      </c>
      <c r="O32" t="s">
        <v>7344</v>
      </c>
      <c r="P32" s="13">
        <v>44413</v>
      </c>
      <c r="Q32" s="14">
        <v>0.19913194444444446</v>
      </c>
      <c r="R32" t="s">
        <v>7355</v>
      </c>
      <c r="S32" t="s">
        <v>7346</v>
      </c>
      <c r="T32" t="s">
        <v>7357</v>
      </c>
      <c r="U32" t="s">
        <v>7348</v>
      </c>
      <c r="V32" s="13">
        <v>44414</v>
      </c>
      <c r="W32" t="s">
        <v>8973</v>
      </c>
      <c r="X32" s="22">
        <v>116384</v>
      </c>
      <c r="Y32">
        <v>6082021</v>
      </c>
      <c r="Z32" t="s">
        <v>8974</v>
      </c>
    </row>
    <row r="33" spans="1:26" x14ac:dyDescent="0.25">
      <c r="A33">
        <v>342447385</v>
      </c>
      <c r="B33">
        <v>18</v>
      </c>
      <c r="C33" s="24">
        <v>1.49890508210446E+16</v>
      </c>
      <c r="D33" t="s">
        <v>7340</v>
      </c>
      <c r="E33">
        <v>14989</v>
      </c>
      <c r="F33" t="s">
        <v>7341</v>
      </c>
      <c r="I33">
        <v>8392</v>
      </c>
      <c r="J33" t="s">
        <v>7383</v>
      </c>
      <c r="K33">
        <v>263241</v>
      </c>
      <c r="L33">
        <v>9180159</v>
      </c>
      <c r="M33" t="s">
        <v>7350</v>
      </c>
      <c r="N33">
        <v>370</v>
      </c>
      <c r="O33" t="s">
        <v>7344</v>
      </c>
      <c r="P33" s="13">
        <v>44413</v>
      </c>
      <c r="Q33" s="14">
        <v>0.19922453703703705</v>
      </c>
      <c r="R33" t="s">
        <v>7355</v>
      </c>
      <c r="S33" t="s">
        <v>7351</v>
      </c>
      <c r="T33" t="s">
        <v>7357</v>
      </c>
      <c r="U33" t="s">
        <v>7348</v>
      </c>
      <c r="V33" s="13">
        <v>44414</v>
      </c>
    </row>
    <row r="34" spans="1:26" x14ac:dyDescent="0.25">
      <c r="A34">
        <v>342448256</v>
      </c>
      <c r="B34">
        <v>21</v>
      </c>
      <c r="C34" s="24">
        <v>1.13490508210449E+16</v>
      </c>
      <c r="D34" t="s">
        <v>7349</v>
      </c>
      <c r="E34">
        <v>11349</v>
      </c>
      <c r="F34" t="s">
        <v>7341</v>
      </c>
      <c r="I34">
        <v>2443</v>
      </c>
      <c r="K34">
        <v>990849</v>
      </c>
      <c r="L34">
        <v>9270083</v>
      </c>
      <c r="M34" t="s">
        <v>7350</v>
      </c>
      <c r="N34">
        <v>348</v>
      </c>
      <c r="O34" t="s">
        <v>7344</v>
      </c>
      <c r="P34" s="13">
        <v>44413</v>
      </c>
      <c r="Q34" s="14">
        <v>0.20092592592592592</v>
      </c>
      <c r="R34" t="s">
        <v>7355</v>
      </c>
      <c r="S34" t="s">
        <v>7351</v>
      </c>
      <c r="T34" t="s">
        <v>7352</v>
      </c>
      <c r="U34" t="s">
        <v>7348</v>
      </c>
      <c r="V34" s="13">
        <v>44414</v>
      </c>
      <c r="W34" t="s">
        <v>8973</v>
      </c>
      <c r="X34" s="22">
        <v>116384</v>
      </c>
      <c r="Y34">
        <v>6082021</v>
      </c>
      <c r="Z34" t="s">
        <v>8974</v>
      </c>
    </row>
    <row r="35" spans="1:26" x14ac:dyDescent="0.25">
      <c r="A35">
        <v>342448740</v>
      </c>
      <c r="B35">
        <v>21</v>
      </c>
      <c r="C35" s="24">
        <v>1.1349050821045E+16</v>
      </c>
      <c r="D35" t="s">
        <v>7349</v>
      </c>
      <c r="E35">
        <v>11349</v>
      </c>
      <c r="F35" t="s">
        <v>7341</v>
      </c>
      <c r="I35">
        <v>2074</v>
      </c>
      <c r="K35">
        <v>1073</v>
      </c>
      <c r="L35">
        <v>9270083</v>
      </c>
      <c r="M35" t="s">
        <v>7350</v>
      </c>
      <c r="N35">
        <v>348</v>
      </c>
      <c r="O35" t="s">
        <v>7344</v>
      </c>
      <c r="P35" s="13">
        <v>44413</v>
      </c>
      <c r="Q35" s="14">
        <v>0.2018634259259259</v>
      </c>
      <c r="R35" t="s">
        <v>7355</v>
      </c>
      <c r="S35" t="s">
        <v>7351</v>
      </c>
      <c r="T35" t="s">
        <v>7371</v>
      </c>
      <c r="U35" t="s">
        <v>7348</v>
      </c>
      <c r="V35" s="13">
        <v>44414</v>
      </c>
      <c r="W35" t="s">
        <v>8973</v>
      </c>
      <c r="X35" s="22">
        <v>116384</v>
      </c>
      <c r="Y35">
        <v>6082021</v>
      </c>
      <c r="Z35" t="s">
        <v>8974</v>
      </c>
    </row>
    <row r="36" spans="1:26" x14ac:dyDescent="0.25">
      <c r="A36">
        <v>342449145</v>
      </c>
      <c r="B36">
        <v>21</v>
      </c>
      <c r="C36" s="24">
        <v>1.13490508210451E+16</v>
      </c>
      <c r="D36" t="s">
        <v>7349</v>
      </c>
      <c r="E36">
        <v>11349</v>
      </c>
      <c r="F36" t="s">
        <v>7341</v>
      </c>
      <c r="I36">
        <v>6385</v>
      </c>
      <c r="K36">
        <v>285263</v>
      </c>
      <c r="L36">
        <v>9270083</v>
      </c>
      <c r="M36" t="s">
        <v>7350</v>
      </c>
      <c r="N36">
        <v>348</v>
      </c>
      <c r="O36" t="s">
        <v>7344</v>
      </c>
      <c r="P36" s="13">
        <v>44413</v>
      </c>
      <c r="Q36" s="14">
        <v>0.2026273148148148</v>
      </c>
      <c r="R36" t="s">
        <v>7355</v>
      </c>
      <c r="S36" t="s">
        <v>7346</v>
      </c>
      <c r="T36" t="s">
        <v>7377</v>
      </c>
      <c r="U36" t="s">
        <v>7348</v>
      </c>
      <c r="V36" s="13">
        <v>44414</v>
      </c>
      <c r="W36" t="s">
        <v>8973</v>
      </c>
      <c r="X36" s="22">
        <v>116384</v>
      </c>
      <c r="Y36">
        <v>6082021</v>
      </c>
      <c r="Z36" t="s">
        <v>8974</v>
      </c>
    </row>
    <row r="37" spans="1:26" x14ac:dyDescent="0.25">
      <c r="A37">
        <v>342450122</v>
      </c>
      <c r="B37">
        <v>21</v>
      </c>
      <c r="C37" s="24">
        <v>1.11320508210454E+16</v>
      </c>
      <c r="D37" t="s">
        <v>7349</v>
      </c>
      <c r="E37">
        <v>11132</v>
      </c>
      <c r="F37" t="s">
        <v>7341</v>
      </c>
      <c r="I37">
        <v>3110</v>
      </c>
      <c r="K37">
        <v>993795</v>
      </c>
      <c r="L37">
        <v>9270083</v>
      </c>
      <c r="M37" t="s">
        <v>7350</v>
      </c>
      <c r="N37">
        <v>348</v>
      </c>
      <c r="O37" t="s">
        <v>7344</v>
      </c>
      <c r="P37" s="13">
        <v>44413</v>
      </c>
      <c r="Q37" s="14">
        <v>0.20458333333333334</v>
      </c>
      <c r="R37" t="s">
        <v>7355</v>
      </c>
      <c r="S37" t="s">
        <v>7351</v>
      </c>
      <c r="T37" t="s">
        <v>7352</v>
      </c>
      <c r="U37" t="s">
        <v>7348</v>
      </c>
      <c r="V37" s="13">
        <v>44414</v>
      </c>
      <c r="W37" t="s">
        <v>8973</v>
      </c>
      <c r="X37" s="22">
        <v>116384</v>
      </c>
      <c r="Y37">
        <v>6082021</v>
      </c>
      <c r="Z37" t="s">
        <v>8974</v>
      </c>
    </row>
    <row r="38" spans="1:26" x14ac:dyDescent="0.25">
      <c r="A38">
        <v>342450210</v>
      </c>
      <c r="B38">
        <v>18</v>
      </c>
      <c r="C38" s="24">
        <v>1.49890508210454E+16</v>
      </c>
      <c r="D38" t="s">
        <v>7340</v>
      </c>
      <c r="E38">
        <v>14989</v>
      </c>
      <c r="F38" t="s">
        <v>7341</v>
      </c>
      <c r="I38">
        <v>3793</v>
      </c>
      <c r="J38" t="s">
        <v>7384</v>
      </c>
      <c r="K38">
        <v>194319</v>
      </c>
      <c r="L38">
        <v>9180159</v>
      </c>
      <c r="M38" t="s">
        <v>7350</v>
      </c>
      <c r="N38">
        <v>576</v>
      </c>
      <c r="O38" t="s">
        <v>7344</v>
      </c>
      <c r="P38" s="13">
        <v>44413</v>
      </c>
      <c r="Q38" s="14">
        <v>0.20467592592592596</v>
      </c>
      <c r="R38" t="s">
        <v>7355</v>
      </c>
      <c r="S38" t="s">
        <v>7351</v>
      </c>
      <c r="T38" t="s">
        <v>7385</v>
      </c>
      <c r="U38" t="s">
        <v>7348</v>
      </c>
      <c r="V38" s="13">
        <v>44414</v>
      </c>
    </row>
    <row r="39" spans="1:26" x14ac:dyDescent="0.25">
      <c r="A39">
        <v>342451071</v>
      </c>
      <c r="B39">
        <v>21</v>
      </c>
      <c r="C39" s="24">
        <v>1.11320508210456E+16</v>
      </c>
      <c r="D39" t="s">
        <v>7349</v>
      </c>
      <c r="E39">
        <v>11132</v>
      </c>
      <c r="F39" t="s">
        <v>7341</v>
      </c>
      <c r="I39">
        <v>2633</v>
      </c>
      <c r="J39" t="s">
        <v>7386</v>
      </c>
      <c r="K39">
        <v>995283</v>
      </c>
      <c r="L39">
        <v>9270083</v>
      </c>
      <c r="M39" t="s">
        <v>7350</v>
      </c>
      <c r="N39">
        <v>348</v>
      </c>
      <c r="O39" t="s">
        <v>7344</v>
      </c>
      <c r="P39" s="13">
        <v>44413</v>
      </c>
      <c r="Q39" s="14">
        <v>0.2064236111111111</v>
      </c>
      <c r="R39" t="s">
        <v>7345</v>
      </c>
      <c r="S39" t="s">
        <v>7351</v>
      </c>
      <c r="T39" t="s">
        <v>7352</v>
      </c>
      <c r="U39" t="s">
        <v>7348</v>
      </c>
      <c r="V39" s="13">
        <v>44414</v>
      </c>
      <c r="W39" t="s">
        <v>8973</v>
      </c>
      <c r="X39" s="22">
        <v>116384</v>
      </c>
      <c r="Y39">
        <v>6082021</v>
      </c>
      <c r="Z39" t="s">
        <v>8974</v>
      </c>
    </row>
    <row r="40" spans="1:26" x14ac:dyDescent="0.25">
      <c r="A40">
        <v>342452868</v>
      </c>
      <c r="B40">
        <v>18</v>
      </c>
      <c r="C40" s="24">
        <v>1.49890508210502E+16</v>
      </c>
      <c r="D40" t="s">
        <v>7340</v>
      </c>
      <c r="E40">
        <v>14989</v>
      </c>
      <c r="F40" t="s">
        <v>7341</v>
      </c>
      <c r="I40">
        <v>2491</v>
      </c>
      <c r="J40" t="s">
        <v>7387</v>
      </c>
      <c r="K40">
        <v>6572</v>
      </c>
      <c r="L40">
        <v>9180159</v>
      </c>
      <c r="M40" t="s">
        <v>7350</v>
      </c>
      <c r="N40">
        <v>206</v>
      </c>
      <c r="O40" t="s">
        <v>7344</v>
      </c>
      <c r="P40" s="13">
        <v>44413</v>
      </c>
      <c r="Q40" s="14">
        <v>0.21004629629629631</v>
      </c>
      <c r="R40" t="s">
        <v>7355</v>
      </c>
      <c r="S40" t="s">
        <v>7346</v>
      </c>
      <c r="T40" t="s">
        <v>7357</v>
      </c>
      <c r="U40" t="s">
        <v>7348</v>
      </c>
      <c r="V40" s="13">
        <v>44414</v>
      </c>
    </row>
    <row r="41" spans="1:26" x14ac:dyDescent="0.25">
      <c r="A41">
        <v>342453949</v>
      </c>
      <c r="B41">
        <v>21</v>
      </c>
      <c r="C41" s="24">
        <v>1.13490508210505E+16</v>
      </c>
      <c r="D41" t="s">
        <v>7349</v>
      </c>
      <c r="E41">
        <v>11349</v>
      </c>
      <c r="F41" t="s">
        <v>7341</v>
      </c>
      <c r="I41">
        <v>9086</v>
      </c>
      <c r="J41" t="s">
        <v>7388</v>
      </c>
      <c r="K41">
        <v>191</v>
      </c>
      <c r="L41">
        <v>9270083</v>
      </c>
      <c r="M41" t="s">
        <v>7350</v>
      </c>
      <c r="N41">
        <v>522</v>
      </c>
      <c r="O41" t="s">
        <v>7344</v>
      </c>
      <c r="P41" s="13">
        <v>44413</v>
      </c>
      <c r="Q41" s="14">
        <v>0.21231481481481482</v>
      </c>
      <c r="R41" t="s">
        <v>7345</v>
      </c>
      <c r="S41" t="s">
        <v>7351</v>
      </c>
      <c r="T41" t="s">
        <v>7352</v>
      </c>
      <c r="U41" t="s">
        <v>7348</v>
      </c>
      <c r="V41" s="13">
        <v>44414</v>
      </c>
      <c r="W41" t="s">
        <v>8973</v>
      </c>
      <c r="X41" s="22">
        <v>116384</v>
      </c>
      <c r="Y41">
        <v>6082021</v>
      </c>
      <c r="Z41" t="s">
        <v>8974</v>
      </c>
    </row>
    <row r="42" spans="1:26" x14ac:dyDescent="0.25">
      <c r="A42">
        <v>342454526</v>
      </c>
      <c r="B42">
        <v>19</v>
      </c>
      <c r="C42" s="24">
        <v>1.49950508210507E+16</v>
      </c>
      <c r="D42" t="s">
        <v>7376</v>
      </c>
      <c r="E42">
        <v>14995</v>
      </c>
      <c r="F42" t="s">
        <v>7341</v>
      </c>
      <c r="I42">
        <v>5992</v>
      </c>
      <c r="J42" t="s">
        <v>7389</v>
      </c>
      <c r="K42">
        <v>16</v>
      </c>
      <c r="L42">
        <v>9181868</v>
      </c>
      <c r="M42" t="s">
        <v>7350</v>
      </c>
      <c r="N42">
        <v>206</v>
      </c>
      <c r="O42" t="s">
        <v>7344</v>
      </c>
      <c r="P42" s="13">
        <v>44413</v>
      </c>
      <c r="Q42" s="14">
        <v>0.21343749999999997</v>
      </c>
      <c r="R42" t="s">
        <v>7355</v>
      </c>
      <c r="S42" t="s">
        <v>7351</v>
      </c>
      <c r="T42" t="s">
        <v>7371</v>
      </c>
      <c r="U42" t="s">
        <v>7348</v>
      </c>
      <c r="V42" s="13">
        <v>44414</v>
      </c>
    </row>
    <row r="43" spans="1:26" x14ac:dyDescent="0.25">
      <c r="A43">
        <v>342456499</v>
      </c>
      <c r="B43">
        <v>18</v>
      </c>
      <c r="C43" s="24">
        <v>1.49890508210512E+16</v>
      </c>
      <c r="D43" t="s">
        <v>7340</v>
      </c>
      <c r="E43">
        <v>14989</v>
      </c>
      <c r="F43" t="s">
        <v>7341</v>
      </c>
      <c r="I43">
        <v>7880</v>
      </c>
      <c r="K43">
        <v>4442</v>
      </c>
      <c r="L43">
        <v>9180159</v>
      </c>
      <c r="M43" t="s">
        <v>7350</v>
      </c>
      <c r="N43">
        <v>234</v>
      </c>
      <c r="O43" t="s">
        <v>7344</v>
      </c>
      <c r="P43" s="13">
        <v>44413</v>
      </c>
      <c r="Q43" s="14">
        <v>0.21715277777777778</v>
      </c>
      <c r="R43" t="s">
        <v>7355</v>
      </c>
      <c r="S43" t="s">
        <v>7351</v>
      </c>
      <c r="T43" t="s">
        <v>7352</v>
      </c>
      <c r="U43" t="s">
        <v>7348</v>
      </c>
      <c r="V43" s="13">
        <v>44414</v>
      </c>
    </row>
    <row r="44" spans="1:26" x14ac:dyDescent="0.25">
      <c r="A44">
        <v>342456732</v>
      </c>
      <c r="B44">
        <v>32</v>
      </c>
      <c r="C44" s="24">
        <v>1.22920508210512E+16</v>
      </c>
      <c r="D44" t="s">
        <v>7358</v>
      </c>
      <c r="E44">
        <v>12292</v>
      </c>
      <c r="F44" t="s">
        <v>7341</v>
      </c>
      <c r="I44">
        <v>652</v>
      </c>
      <c r="J44" t="s">
        <v>7374</v>
      </c>
      <c r="K44">
        <v>32378</v>
      </c>
      <c r="L44">
        <v>8139649</v>
      </c>
      <c r="M44" t="s">
        <v>7359</v>
      </c>
      <c r="N44">
        <v>348</v>
      </c>
      <c r="O44" t="s">
        <v>7344</v>
      </c>
      <c r="P44" s="13">
        <v>44413</v>
      </c>
      <c r="Q44" s="14">
        <v>0.21761574074074075</v>
      </c>
      <c r="R44" t="s">
        <v>7355</v>
      </c>
      <c r="S44" t="s">
        <v>7346</v>
      </c>
      <c r="T44" t="s">
        <v>7347</v>
      </c>
      <c r="U44" t="s">
        <v>7348</v>
      </c>
      <c r="V44" s="13">
        <v>44414</v>
      </c>
      <c r="W44" s="162" t="s">
        <v>12966</v>
      </c>
      <c r="X44" s="22">
        <v>64149</v>
      </c>
      <c r="Y44" s="162">
        <v>6082021</v>
      </c>
      <c r="Z44" s="162" t="s">
        <v>8974</v>
      </c>
    </row>
    <row r="45" spans="1:26" x14ac:dyDescent="0.25">
      <c r="A45">
        <v>342457522</v>
      </c>
      <c r="B45">
        <v>32</v>
      </c>
      <c r="C45" s="24">
        <v>1.22920508210515E+16</v>
      </c>
      <c r="D45" t="s">
        <v>7358</v>
      </c>
      <c r="E45">
        <v>12292</v>
      </c>
      <c r="F45" t="s">
        <v>7341</v>
      </c>
      <c r="I45">
        <v>4492</v>
      </c>
      <c r="J45" t="s">
        <v>7389</v>
      </c>
      <c r="K45">
        <v>125</v>
      </c>
      <c r="L45">
        <v>8139649</v>
      </c>
      <c r="M45" t="s">
        <v>7359</v>
      </c>
      <c r="N45">
        <v>348</v>
      </c>
      <c r="O45" t="s">
        <v>7344</v>
      </c>
      <c r="P45" s="13">
        <v>44413</v>
      </c>
      <c r="Q45" s="14">
        <v>0.21922453703703704</v>
      </c>
      <c r="R45" t="s">
        <v>7355</v>
      </c>
      <c r="S45" t="s">
        <v>7351</v>
      </c>
      <c r="T45" t="s">
        <v>7371</v>
      </c>
      <c r="U45" t="s">
        <v>7348</v>
      </c>
      <c r="V45" s="13">
        <v>44414</v>
      </c>
      <c r="W45" s="162" t="s">
        <v>12966</v>
      </c>
      <c r="X45" s="22">
        <v>64149</v>
      </c>
      <c r="Y45" s="162">
        <v>6082021</v>
      </c>
      <c r="Z45" s="162" t="s">
        <v>8974</v>
      </c>
    </row>
    <row r="46" spans="1:26" x14ac:dyDescent="0.25">
      <c r="A46">
        <v>342457586</v>
      </c>
      <c r="B46">
        <v>21</v>
      </c>
      <c r="C46" s="24">
        <v>1.13490508210515E+16</v>
      </c>
      <c r="D46" t="s">
        <v>7349</v>
      </c>
      <c r="E46">
        <v>11349</v>
      </c>
      <c r="F46" t="s">
        <v>7341</v>
      </c>
      <c r="I46">
        <v>8457</v>
      </c>
      <c r="K46">
        <v>6350</v>
      </c>
      <c r="L46">
        <v>9270083</v>
      </c>
      <c r="M46" t="s">
        <v>7350</v>
      </c>
      <c r="N46">
        <v>348</v>
      </c>
      <c r="O46" t="s">
        <v>7344</v>
      </c>
      <c r="P46" s="13">
        <v>44413</v>
      </c>
      <c r="Q46" s="14">
        <v>0.2192476851851852</v>
      </c>
      <c r="R46" t="s">
        <v>7355</v>
      </c>
      <c r="S46" t="s">
        <v>7351</v>
      </c>
      <c r="T46" t="s">
        <v>7352</v>
      </c>
      <c r="U46" t="s">
        <v>7348</v>
      </c>
      <c r="V46" s="13">
        <v>44414</v>
      </c>
      <c r="W46" t="s">
        <v>8973</v>
      </c>
      <c r="X46" s="22">
        <v>116384</v>
      </c>
      <c r="Y46">
        <v>6082021</v>
      </c>
      <c r="Z46" t="s">
        <v>8974</v>
      </c>
    </row>
    <row r="47" spans="1:26" x14ac:dyDescent="0.25">
      <c r="A47">
        <v>342458179</v>
      </c>
      <c r="B47">
        <v>20</v>
      </c>
      <c r="C47" s="24">
        <v>1.21070508210517E+16</v>
      </c>
      <c r="D47" t="s">
        <v>7365</v>
      </c>
      <c r="E47">
        <v>12107</v>
      </c>
      <c r="F47" t="s">
        <v>7341</v>
      </c>
      <c r="I47">
        <v>4428</v>
      </c>
      <c r="K47">
        <v>309052</v>
      </c>
      <c r="L47">
        <v>7273370</v>
      </c>
      <c r="M47" t="s">
        <v>7350</v>
      </c>
      <c r="N47">
        <v>720</v>
      </c>
      <c r="O47" t="s">
        <v>7344</v>
      </c>
      <c r="P47" s="13">
        <v>44413</v>
      </c>
      <c r="Q47" s="14">
        <v>0.22052083333333336</v>
      </c>
      <c r="R47" t="s">
        <v>7355</v>
      </c>
      <c r="S47" t="s">
        <v>7351</v>
      </c>
      <c r="T47" t="s">
        <v>7378</v>
      </c>
      <c r="U47" t="s">
        <v>7348</v>
      </c>
      <c r="V47" s="13">
        <v>44414</v>
      </c>
    </row>
    <row r="48" spans="1:26" x14ac:dyDescent="0.25">
      <c r="A48">
        <v>342459641</v>
      </c>
      <c r="B48">
        <v>32</v>
      </c>
      <c r="C48" s="24">
        <v>1.22920508210521E+16</v>
      </c>
      <c r="D48" t="s">
        <v>7358</v>
      </c>
      <c r="E48">
        <v>12292</v>
      </c>
      <c r="F48" t="s">
        <v>7341</v>
      </c>
      <c r="I48">
        <v>9560</v>
      </c>
      <c r="K48">
        <v>10416</v>
      </c>
      <c r="L48">
        <v>8139649</v>
      </c>
      <c r="M48" t="s">
        <v>7359</v>
      </c>
      <c r="N48">
        <v>348</v>
      </c>
      <c r="O48" t="s">
        <v>7344</v>
      </c>
      <c r="P48" s="13">
        <v>44413</v>
      </c>
      <c r="Q48" s="14">
        <v>0.22324074074074074</v>
      </c>
      <c r="R48" t="s">
        <v>7355</v>
      </c>
      <c r="S48" t="s">
        <v>7351</v>
      </c>
      <c r="T48" t="s">
        <v>7352</v>
      </c>
      <c r="U48" t="s">
        <v>7348</v>
      </c>
      <c r="V48" s="13">
        <v>44414</v>
      </c>
      <c r="W48" s="162" t="s">
        <v>12966</v>
      </c>
      <c r="X48" s="22">
        <v>64149</v>
      </c>
      <c r="Y48" s="162">
        <v>6082021</v>
      </c>
      <c r="Z48" s="162" t="s">
        <v>8974</v>
      </c>
    </row>
    <row r="49" spans="1:26" x14ac:dyDescent="0.25">
      <c r="A49">
        <v>342461788</v>
      </c>
      <c r="B49">
        <v>21</v>
      </c>
      <c r="C49" s="24">
        <v>1.13490508210527E+16</v>
      </c>
      <c r="D49" t="s">
        <v>7349</v>
      </c>
      <c r="E49">
        <v>11349</v>
      </c>
      <c r="F49" t="s">
        <v>7341</v>
      </c>
      <c r="I49">
        <v>7763</v>
      </c>
      <c r="K49">
        <v>17594</v>
      </c>
      <c r="L49">
        <v>9270083</v>
      </c>
      <c r="M49" t="s">
        <v>7350</v>
      </c>
      <c r="N49">
        <v>696</v>
      </c>
      <c r="O49" t="s">
        <v>7344</v>
      </c>
      <c r="P49" s="13">
        <v>44413</v>
      </c>
      <c r="Q49" s="14">
        <v>0.22762731481481482</v>
      </c>
      <c r="R49" t="s">
        <v>7355</v>
      </c>
      <c r="S49" t="s">
        <v>7351</v>
      </c>
      <c r="T49" t="s">
        <v>7352</v>
      </c>
      <c r="U49" t="s">
        <v>7348</v>
      </c>
      <c r="V49" s="13">
        <v>44414</v>
      </c>
      <c r="W49" t="s">
        <v>8973</v>
      </c>
      <c r="X49" s="22">
        <v>116384</v>
      </c>
      <c r="Y49">
        <v>6082021</v>
      </c>
      <c r="Z49" t="s">
        <v>8974</v>
      </c>
    </row>
    <row r="50" spans="1:26" x14ac:dyDescent="0.25">
      <c r="A50">
        <v>342461802</v>
      </c>
      <c r="B50">
        <v>18</v>
      </c>
      <c r="C50" s="24">
        <v>1.49890508210527E+16</v>
      </c>
      <c r="D50" t="s">
        <v>7340</v>
      </c>
      <c r="E50">
        <v>14989</v>
      </c>
      <c r="F50" t="s">
        <v>7341</v>
      </c>
      <c r="I50">
        <v>9315</v>
      </c>
      <c r="K50">
        <v>71116</v>
      </c>
      <c r="L50">
        <v>9180159</v>
      </c>
      <c r="M50" t="s">
        <v>7350</v>
      </c>
      <c r="N50">
        <v>206</v>
      </c>
      <c r="O50" t="s">
        <v>7344</v>
      </c>
      <c r="P50" s="13">
        <v>44413</v>
      </c>
      <c r="Q50" s="14">
        <v>0.22766203703703702</v>
      </c>
      <c r="R50" t="s">
        <v>7355</v>
      </c>
      <c r="S50" t="s">
        <v>7351</v>
      </c>
      <c r="T50" t="s">
        <v>7390</v>
      </c>
      <c r="U50" t="s">
        <v>7348</v>
      </c>
      <c r="V50" s="13">
        <v>44414</v>
      </c>
    </row>
    <row r="51" spans="1:26" x14ac:dyDescent="0.25">
      <c r="A51">
        <v>342462735</v>
      </c>
      <c r="B51">
        <v>21</v>
      </c>
      <c r="C51" s="24">
        <v>1.13490508210529E+16</v>
      </c>
      <c r="D51" t="s">
        <v>7349</v>
      </c>
      <c r="E51">
        <v>11349</v>
      </c>
      <c r="F51" t="s">
        <v>7341</v>
      </c>
      <c r="I51">
        <v>9622</v>
      </c>
      <c r="K51">
        <v>417586</v>
      </c>
      <c r="L51">
        <v>9270083</v>
      </c>
      <c r="M51" t="s">
        <v>7350</v>
      </c>
      <c r="N51">
        <v>696</v>
      </c>
      <c r="O51" t="s">
        <v>7344</v>
      </c>
      <c r="P51" s="13">
        <v>44413</v>
      </c>
      <c r="Q51" s="14">
        <v>0.22942129629629629</v>
      </c>
      <c r="R51" t="s">
        <v>7355</v>
      </c>
      <c r="S51" t="s">
        <v>7351</v>
      </c>
      <c r="T51" t="s">
        <v>7377</v>
      </c>
      <c r="U51" t="s">
        <v>7348</v>
      </c>
      <c r="V51" s="13">
        <v>44414</v>
      </c>
      <c r="W51" t="s">
        <v>8973</v>
      </c>
      <c r="X51" s="22">
        <v>116384</v>
      </c>
      <c r="Y51">
        <v>6082021</v>
      </c>
      <c r="Z51" t="s">
        <v>8974</v>
      </c>
    </row>
    <row r="52" spans="1:26" x14ac:dyDescent="0.25">
      <c r="A52">
        <v>342462804</v>
      </c>
      <c r="B52">
        <v>19</v>
      </c>
      <c r="C52" s="24">
        <v>8.5041050821053104E+16</v>
      </c>
      <c r="D52" t="s">
        <v>7376</v>
      </c>
      <c r="E52">
        <v>85041</v>
      </c>
      <c r="F52" t="s">
        <v>7341</v>
      </c>
      <c r="I52">
        <v>1695</v>
      </c>
      <c r="J52" t="s">
        <v>7370</v>
      </c>
      <c r="K52">
        <v>1994</v>
      </c>
      <c r="L52">
        <v>9181868</v>
      </c>
      <c r="M52" t="s">
        <v>7350</v>
      </c>
      <c r="N52">
        <v>370</v>
      </c>
      <c r="O52" t="s">
        <v>7344</v>
      </c>
      <c r="P52" s="13">
        <v>44413</v>
      </c>
      <c r="Q52" s="14">
        <v>0.22999999999999998</v>
      </c>
      <c r="R52" t="s">
        <v>7355</v>
      </c>
      <c r="S52" t="s">
        <v>7351</v>
      </c>
      <c r="T52" t="s">
        <v>7371</v>
      </c>
      <c r="U52" t="s">
        <v>7348</v>
      </c>
      <c r="V52" s="13">
        <v>44414</v>
      </c>
    </row>
    <row r="53" spans="1:26" x14ac:dyDescent="0.25">
      <c r="A53">
        <v>342463167</v>
      </c>
      <c r="B53">
        <v>21</v>
      </c>
      <c r="C53" s="24">
        <v>1.1349050821053E+16</v>
      </c>
      <c r="D53" t="s">
        <v>7349</v>
      </c>
      <c r="E53">
        <v>11349</v>
      </c>
      <c r="F53" t="s">
        <v>7341</v>
      </c>
      <c r="I53">
        <v>4545</v>
      </c>
      <c r="J53" t="s">
        <v>7391</v>
      </c>
      <c r="K53">
        <v>13671</v>
      </c>
      <c r="L53">
        <v>9270083</v>
      </c>
      <c r="M53" t="s">
        <v>7350</v>
      </c>
      <c r="N53">
        <v>348</v>
      </c>
      <c r="O53" t="s">
        <v>7344</v>
      </c>
      <c r="P53" s="13">
        <v>44413</v>
      </c>
      <c r="Q53" s="14">
        <v>0.23027777777777778</v>
      </c>
      <c r="R53" t="s">
        <v>7345</v>
      </c>
      <c r="S53" t="s">
        <v>7346</v>
      </c>
      <c r="T53" t="s">
        <v>7347</v>
      </c>
      <c r="U53" t="s">
        <v>7348</v>
      </c>
      <c r="V53" s="13">
        <v>44414</v>
      </c>
      <c r="W53" t="s">
        <v>8973</v>
      </c>
      <c r="X53" s="22">
        <v>116384</v>
      </c>
      <c r="Y53">
        <v>6082021</v>
      </c>
      <c r="Z53" t="s">
        <v>8974</v>
      </c>
    </row>
    <row r="54" spans="1:26" x14ac:dyDescent="0.25">
      <c r="A54">
        <v>342463544</v>
      </c>
      <c r="B54">
        <v>21</v>
      </c>
      <c r="C54" s="24">
        <v>1.13490508210531E+16</v>
      </c>
      <c r="D54" t="s">
        <v>7349</v>
      </c>
      <c r="E54">
        <v>11349</v>
      </c>
      <c r="F54" t="s">
        <v>7341</v>
      </c>
      <c r="I54">
        <v>7869</v>
      </c>
      <c r="J54" t="s">
        <v>7392</v>
      </c>
      <c r="K54">
        <v>24287</v>
      </c>
      <c r="L54">
        <v>9270083</v>
      </c>
      <c r="M54" t="s">
        <v>7350</v>
      </c>
      <c r="N54">
        <v>348</v>
      </c>
      <c r="O54" t="s">
        <v>7344</v>
      </c>
      <c r="P54" s="13">
        <v>44413</v>
      </c>
      <c r="Q54" s="14">
        <v>0.23103009259259258</v>
      </c>
      <c r="R54" t="s">
        <v>7355</v>
      </c>
      <c r="S54" t="s">
        <v>7346</v>
      </c>
      <c r="T54" t="s">
        <v>7347</v>
      </c>
      <c r="U54" t="s">
        <v>7348</v>
      </c>
      <c r="V54" s="13">
        <v>44414</v>
      </c>
      <c r="W54" t="s">
        <v>8973</v>
      </c>
      <c r="X54" s="22">
        <v>116384</v>
      </c>
      <c r="Y54">
        <v>6082021</v>
      </c>
      <c r="Z54" t="s">
        <v>8974</v>
      </c>
    </row>
    <row r="55" spans="1:26" x14ac:dyDescent="0.25">
      <c r="A55">
        <v>342463773</v>
      </c>
      <c r="B55">
        <v>21</v>
      </c>
      <c r="C55" s="24">
        <v>1.11320508210533E+16</v>
      </c>
      <c r="D55" t="s">
        <v>7349</v>
      </c>
      <c r="E55">
        <v>11132</v>
      </c>
      <c r="F55" t="s">
        <v>7341</v>
      </c>
      <c r="I55">
        <v>997</v>
      </c>
      <c r="J55" t="s">
        <v>7374</v>
      </c>
      <c r="K55">
        <v>31917</v>
      </c>
      <c r="L55">
        <v>9270083</v>
      </c>
      <c r="M55" t="s">
        <v>7350</v>
      </c>
      <c r="N55">
        <v>696</v>
      </c>
      <c r="O55" t="s">
        <v>7344</v>
      </c>
      <c r="P55" s="13">
        <v>44413</v>
      </c>
      <c r="Q55" s="14">
        <v>0.23145833333333332</v>
      </c>
      <c r="R55" t="s">
        <v>7355</v>
      </c>
      <c r="S55" t="s">
        <v>7346</v>
      </c>
      <c r="T55" t="s">
        <v>7347</v>
      </c>
      <c r="U55" t="s">
        <v>7348</v>
      </c>
      <c r="V55" s="13">
        <v>44414</v>
      </c>
      <c r="W55" t="s">
        <v>8973</v>
      </c>
      <c r="X55" s="22">
        <v>116384</v>
      </c>
      <c r="Y55">
        <v>6082021</v>
      </c>
      <c r="Z55" t="s">
        <v>8974</v>
      </c>
    </row>
    <row r="56" spans="1:26" x14ac:dyDescent="0.25">
      <c r="A56">
        <v>342464455</v>
      </c>
      <c r="B56">
        <v>32</v>
      </c>
      <c r="C56" s="24">
        <v>1.22920508210534E+16</v>
      </c>
      <c r="D56" t="s">
        <v>7358</v>
      </c>
      <c r="E56">
        <v>12292</v>
      </c>
      <c r="F56" t="s">
        <v>7341</v>
      </c>
      <c r="I56">
        <v>5512</v>
      </c>
      <c r="K56">
        <v>311339</v>
      </c>
      <c r="L56">
        <v>8139649</v>
      </c>
      <c r="M56" t="s">
        <v>7359</v>
      </c>
      <c r="N56">
        <v>348</v>
      </c>
      <c r="O56" t="s">
        <v>7344</v>
      </c>
      <c r="P56" s="13">
        <v>44413</v>
      </c>
      <c r="Q56" s="14">
        <v>0.23277777777777778</v>
      </c>
      <c r="R56" t="s">
        <v>7355</v>
      </c>
      <c r="S56" t="s">
        <v>7351</v>
      </c>
      <c r="T56" t="s">
        <v>7378</v>
      </c>
      <c r="U56" t="s">
        <v>7348</v>
      </c>
      <c r="V56" s="13">
        <v>44414</v>
      </c>
      <c r="W56" s="162" t="s">
        <v>12966</v>
      </c>
      <c r="X56" s="22">
        <v>64149</v>
      </c>
      <c r="Y56" s="162">
        <v>6082021</v>
      </c>
      <c r="Z56" s="162" t="s">
        <v>8974</v>
      </c>
    </row>
    <row r="57" spans="1:26" x14ac:dyDescent="0.25">
      <c r="A57">
        <v>342465826</v>
      </c>
      <c r="B57">
        <v>21</v>
      </c>
      <c r="C57" s="24">
        <v>1.13490508210538E+16</v>
      </c>
      <c r="D57" t="s">
        <v>7349</v>
      </c>
      <c r="E57">
        <v>11349</v>
      </c>
      <c r="F57" t="s">
        <v>7341</v>
      </c>
      <c r="I57">
        <v>7186</v>
      </c>
      <c r="K57">
        <v>29520</v>
      </c>
      <c r="L57">
        <v>9270083</v>
      </c>
      <c r="M57" t="s">
        <v>7350</v>
      </c>
      <c r="N57">
        <v>174</v>
      </c>
      <c r="O57" t="s">
        <v>7344</v>
      </c>
      <c r="P57" s="13">
        <v>44413</v>
      </c>
      <c r="Q57" s="14">
        <v>0.23517361111111112</v>
      </c>
      <c r="R57" t="s">
        <v>7355</v>
      </c>
      <c r="S57" t="s">
        <v>7351</v>
      </c>
      <c r="T57" t="s">
        <v>7352</v>
      </c>
      <c r="U57" t="s">
        <v>7348</v>
      </c>
      <c r="V57" s="13">
        <v>44414</v>
      </c>
      <c r="W57" t="s">
        <v>8973</v>
      </c>
      <c r="X57" s="22">
        <v>116384</v>
      </c>
      <c r="Y57">
        <v>6082021</v>
      </c>
      <c r="Z57" t="s">
        <v>8974</v>
      </c>
    </row>
    <row r="58" spans="1:26" x14ac:dyDescent="0.25">
      <c r="A58">
        <v>342466902</v>
      </c>
      <c r="B58">
        <v>20</v>
      </c>
      <c r="C58" s="24">
        <v>2.0248105082105402E+17</v>
      </c>
      <c r="D58" t="s">
        <v>7365</v>
      </c>
      <c r="E58">
        <v>202481</v>
      </c>
      <c r="F58" t="s">
        <v>7341</v>
      </c>
      <c r="I58">
        <v>2082</v>
      </c>
      <c r="K58">
        <v>74287</v>
      </c>
      <c r="L58">
        <v>7273370</v>
      </c>
      <c r="M58" t="s">
        <v>7350</v>
      </c>
      <c r="N58">
        <v>26</v>
      </c>
      <c r="O58" t="s">
        <v>7344</v>
      </c>
      <c r="P58" s="13">
        <v>44413</v>
      </c>
      <c r="Q58" s="14">
        <v>0.23711805555555557</v>
      </c>
      <c r="R58" t="s">
        <v>7355</v>
      </c>
      <c r="S58" t="s">
        <v>7351</v>
      </c>
      <c r="T58" t="s">
        <v>7390</v>
      </c>
      <c r="U58" t="s">
        <v>7348</v>
      </c>
      <c r="V58" s="13">
        <v>44414</v>
      </c>
    </row>
    <row r="59" spans="1:26" x14ac:dyDescent="0.25">
      <c r="A59">
        <v>342467184</v>
      </c>
      <c r="B59">
        <v>32</v>
      </c>
      <c r="C59" s="24">
        <v>1.22920508210541E+16</v>
      </c>
      <c r="D59" t="s">
        <v>7358</v>
      </c>
      <c r="E59">
        <v>12292</v>
      </c>
      <c r="F59" t="s">
        <v>7341</v>
      </c>
      <c r="I59">
        <v>7685</v>
      </c>
      <c r="K59">
        <v>312138</v>
      </c>
      <c r="L59">
        <v>8139649</v>
      </c>
      <c r="M59" t="s">
        <v>7359</v>
      </c>
      <c r="N59">
        <v>348</v>
      </c>
      <c r="O59" t="s">
        <v>7344</v>
      </c>
      <c r="P59" s="13">
        <v>44413</v>
      </c>
      <c r="Q59" s="14">
        <v>0.23765046296296297</v>
      </c>
      <c r="R59" t="s">
        <v>7355</v>
      </c>
      <c r="S59" t="s">
        <v>7351</v>
      </c>
      <c r="T59" t="s">
        <v>7378</v>
      </c>
      <c r="U59" t="s">
        <v>7348</v>
      </c>
      <c r="V59" s="13">
        <v>44414</v>
      </c>
      <c r="W59" s="162" t="s">
        <v>12966</v>
      </c>
      <c r="X59" s="22">
        <v>64149</v>
      </c>
      <c r="Y59" s="162">
        <v>6082021</v>
      </c>
      <c r="Z59" s="162" t="s">
        <v>8974</v>
      </c>
    </row>
    <row r="60" spans="1:26" x14ac:dyDescent="0.25">
      <c r="A60">
        <v>342469383</v>
      </c>
      <c r="B60">
        <v>21</v>
      </c>
      <c r="C60" s="24">
        <v>1.13490508210547E+16</v>
      </c>
      <c r="D60" t="s">
        <v>7349</v>
      </c>
      <c r="E60">
        <v>11349</v>
      </c>
      <c r="F60" t="s">
        <v>7341</v>
      </c>
      <c r="I60">
        <v>1599</v>
      </c>
      <c r="J60" t="s">
        <v>7393</v>
      </c>
      <c r="K60">
        <v>29099</v>
      </c>
      <c r="L60">
        <v>9270083</v>
      </c>
      <c r="M60" t="s">
        <v>7350</v>
      </c>
      <c r="N60">
        <v>348</v>
      </c>
      <c r="O60" t="s">
        <v>7344</v>
      </c>
      <c r="P60" s="13">
        <v>44413</v>
      </c>
      <c r="Q60" s="14">
        <v>0.24177083333333335</v>
      </c>
      <c r="R60" t="s">
        <v>7355</v>
      </c>
      <c r="S60" t="s">
        <v>7346</v>
      </c>
      <c r="T60" t="s">
        <v>7357</v>
      </c>
      <c r="U60" t="s">
        <v>7348</v>
      </c>
      <c r="V60" s="13">
        <v>44414</v>
      </c>
      <c r="W60" t="s">
        <v>8973</v>
      </c>
      <c r="X60" s="22">
        <v>116384</v>
      </c>
      <c r="Y60">
        <v>6082021</v>
      </c>
      <c r="Z60" t="s">
        <v>8974</v>
      </c>
    </row>
    <row r="61" spans="1:26" x14ac:dyDescent="0.25">
      <c r="A61">
        <v>342470955</v>
      </c>
      <c r="B61">
        <v>19</v>
      </c>
      <c r="C61" s="24">
        <v>1.37270508210552E+16</v>
      </c>
      <c r="D61" t="s">
        <v>7376</v>
      </c>
      <c r="E61">
        <v>13727</v>
      </c>
      <c r="F61" t="s">
        <v>7341</v>
      </c>
      <c r="I61">
        <v>9024</v>
      </c>
      <c r="J61" t="s">
        <v>7394</v>
      </c>
      <c r="K61">
        <v>160672</v>
      </c>
      <c r="L61">
        <v>9181868</v>
      </c>
      <c r="M61" t="s">
        <v>7350</v>
      </c>
      <c r="N61">
        <v>117</v>
      </c>
      <c r="O61" t="s">
        <v>7344</v>
      </c>
      <c r="P61" s="13">
        <v>44413</v>
      </c>
      <c r="Q61" s="14">
        <v>0.24468750000000003</v>
      </c>
      <c r="R61" t="s">
        <v>7345</v>
      </c>
      <c r="S61" t="s">
        <v>7351</v>
      </c>
      <c r="T61" t="s">
        <v>7385</v>
      </c>
      <c r="U61" t="s">
        <v>7348</v>
      </c>
      <c r="V61" s="13">
        <v>44414</v>
      </c>
    </row>
    <row r="62" spans="1:26" x14ac:dyDescent="0.25">
      <c r="A62">
        <v>342472493</v>
      </c>
      <c r="B62">
        <v>32</v>
      </c>
      <c r="C62" s="24">
        <v>1.22920508210556E+16</v>
      </c>
      <c r="D62" t="s">
        <v>7358</v>
      </c>
      <c r="E62">
        <v>12292</v>
      </c>
      <c r="F62" t="s">
        <v>7341</v>
      </c>
      <c r="I62">
        <v>6984</v>
      </c>
      <c r="J62" t="s">
        <v>7395</v>
      </c>
      <c r="K62" t="s">
        <v>7396</v>
      </c>
      <c r="L62">
        <v>8139649</v>
      </c>
      <c r="M62" t="s">
        <v>7359</v>
      </c>
      <c r="N62">
        <v>1044</v>
      </c>
      <c r="O62" t="s">
        <v>7344</v>
      </c>
      <c r="P62" s="13">
        <v>44413</v>
      </c>
      <c r="Q62" s="14">
        <v>0.24749999999999997</v>
      </c>
      <c r="R62" t="s">
        <v>7345</v>
      </c>
      <c r="S62" t="s">
        <v>7346</v>
      </c>
      <c r="T62" t="s">
        <v>7364</v>
      </c>
      <c r="U62" t="s">
        <v>7348</v>
      </c>
      <c r="V62" s="13">
        <v>44414</v>
      </c>
      <c r="W62" s="162" t="s">
        <v>12966</v>
      </c>
      <c r="X62" s="22">
        <v>64149</v>
      </c>
      <c r="Y62" s="162">
        <v>6082021</v>
      </c>
      <c r="Z62" s="162" t="s">
        <v>8974</v>
      </c>
    </row>
    <row r="63" spans="1:26" x14ac:dyDescent="0.25">
      <c r="A63">
        <v>342474006</v>
      </c>
      <c r="B63">
        <v>18</v>
      </c>
      <c r="C63" s="24">
        <v>1.368605082106E+16</v>
      </c>
      <c r="D63" t="s">
        <v>7340</v>
      </c>
      <c r="E63">
        <v>13686</v>
      </c>
      <c r="F63" t="s">
        <v>7341</v>
      </c>
      <c r="I63">
        <v>1079</v>
      </c>
      <c r="K63">
        <v>478</v>
      </c>
      <c r="L63">
        <v>9180159</v>
      </c>
      <c r="M63" t="s">
        <v>7350</v>
      </c>
      <c r="N63">
        <v>206</v>
      </c>
      <c r="O63" t="s">
        <v>7344</v>
      </c>
      <c r="P63" s="13">
        <v>44413</v>
      </c>
      <c r="Q63" s="14">
        <v>0.25032407407407409</v>
      </c>
      <c r="R63" t="s">
        <v>7355</v>
      </c>
      <c r="S63" t="s">
        <v>7351</v>
      </c>
      <c r="T63" t="s">
        <v>7371</v>
      </c>
      <c r="U63" t="s">
        <v>7348</v>
      </c>
      <c r="V63" s="13">
        <v>44414</v>
      </c>
    </row>
    <row r="64" spans="1:26" x14ac:dyDescent="0.25">
      <c r="A64">
        <v>342474483</v>
      </c>
      <c r="B64">
        <v>18</v>
      </c>
      <c r="C64" s="24">
        <v>1.24280508210601E+16</v>
      </c>
      <c r="D64" t="s">
        <v>7340</v>
      </c>
      <c r="E64">
        <v>12428</v>
      </c>
      <c r="F64" t="s">
        <v>7341</v>
      </c>
      <c r="I64">
        <v>5298</v>
      </c>
      <c r="J64" t="s">
        <v>7397</v>
      </c>
      <c r="K64">
        <v>398786</v>
      </c>
      <c r="L64">
        <v>9180159</v>
      </c>
      <c r="M64" t="s">
        <v>7350</v>
      </c>
      <c r="N64">
        <v>840</v>
      </c>
      <c r="O64" t="s">
        <v>7344</v>
      </c>
      <c r="P64" s="13">
        <v>44413</v>
      </c>
      <c r="Q64" s="14">
        <v>0.25128472222222226</v>
      </c>
      <c r="R64" t="s">
        <v>7345</v>
      </c>
      <c r="S64" t="s">
        <v>7346</v>
      </c>
      <c r="T64" t="s">
        <v>7357</v>
      </c>
      <c r="U64" t="s">
        <v>7348</v>
      </c>
      <c r="V64" s="13">
        <v>44414</v>
      </c>
    </row>
    <row r="65" spans="1:26" x14ac:dyDescent="0.25">
      <c r="A65">
        <v>342475782</v>
      </c>
      <c r="B65">
        <v>19</v>
      </c>
      <c r="C65" s="24">
        <v>1.37270508210604E+16</v>
      </c>
      <c r="D65" t="s">
        <v>7376</v>
      </c>
      <c r="E65">
        <v>13727</v>
      </c>
      <c r="F65" t="s">
        <v>7341</v>
      </c>
      <c r="I65">
        <v>5020</v>
      </c>
      <c r="K65">
        <v>55257</v>
      </c>
      <c r="L65">
        <v>9181868</v>
      </c>
      <c r="M65" t="s">
        <v>7350</v>
      </c>
      <c r="N65">
        <v>370</v>
      </c>
      <c r="O65" t="s">
        <v>7344</v>
      </c>
      <c r="P65" s="13">
        <v>44413</v>
      </c>
      <c r="Q65" s="14">
        <v>0.25366898148148148</v>
      </c>
      <c r="R65" t="s">
        <v>7355</v>
      </c>
      <c r="S65" t="s">
        <v>7351</v>
      </c>
      <c r="T65" t="s">
        <v>7352</v>
      </c>
      <c r="U65" t="s">
        <v>7348</v>
      </c>
      <c r="V65" s="13">
        <v>44414</v>
      </c>
    </row>
    <row r="66" spans="1:26" x14ac:dyDescent="0.25">
      <c r="A66">
        <v>342475802</v>
      </c>
      <c r="B66">
        <v>18</v>
      </c>
      <c r="C66" s="24">
        <v>1.19370508210605E+16</v>
      </c>
      <c r="D66" t="s">
        <v>7340</v>
      </c>
      <c r="E66">
        <v>11937</v>
      </c>
      <c r="F66" t="s">
        <v>7341</v>
      </c>
      <c r="I66">
        <v>5223</v>
      </c>
      <c r="K66">
        <v>55323</v>
      </c>
      <c r="L66">
        <v>9180159</v>
      </c>
      <c r="M66" t="s">
        <v>7350</v>
      </c>
      <c r="N66">
        <v>206</v>
      </c>
      <c r="O66" t="s">
        <v>7344</v>
      </c>
      <c r="P66" s="13">
        <v>44413</v>
      </c>
      <c r="Q66" s="14">
        <v>0.25371527777777775</v>
      </c>
      <c r="R66" t="s">
        <v>7355</v>
      </c>
      <c r="S66" t="s">
        <v>7351</v>
      </c>
      <c r="T66" t="s">
        <v>7352</v>
      </c>
      <c r="U66" t="s">
        <v>7348</v>
      </c>
      <c r="V66" s="13">
        <v>44414</v>
      </c>
    </row>
    <row r="67" spans="1:26" x14ac:dyDescent="0.25">
      <c r="A67">
        <v>342475836</v>
      </c>
      <c r="B67">
        <v>20</v>
      </c>
      <c r="C67" s="24">
        <v>2.0248105082106E+17</v>
      </c>
      <c r="D67" t="s">
        <v>7365</v>
      </c>
      <c r="E67">
        <v>202481</v>
      </c>
      <c r="F67" t="s">
        <v>7341</v>
      </c>
      <c r="I67">
        <v>6036</v>
      </c>
      <c r="K67">
        <v>55370</v>
      </c>
      <c r="L67">
        <v>7273370</v>
      </c>
      <c r="M67" t="s">
        <v>7350</v>
      </c>
      <c r="N67">
        <v>26</v>
      </c>
      <c r="O67" t="s">
        <v>7344</v>
      </c>
      <c r="P67" s="13">
        <v>44413</v>
      </c>
      <c r="Q67" s="14">
        <v>0.25374999999999998</v>
      </c>
      <c r="R67" t="s">
        <v>7355</v>
      </c>
      <c r="S67" t="s">
        <v>7351</v>
      </c>
      <c r="T67" t="s">
        <v>7352</v>
      </c>
      <c r="U67" t="s">
        <v>7348</v>
      </c>
      <c r="V67" s="13">
        <v>44414</v>
      </c>
    </row>
    <row r="68" spans="1:26" x14ac:dyDescent="0.25">
      <c r="A68">
        <v>342476075</v>
      </c>
      <c r="B68">
        <v>18</v>
      </c>
      <c r="C68" s="24">
        <v>695050821060535</v>
      </c>
      <c r="D68" t="s">
        <v>7340</v>
      </c>
      <c r="E68">
        <v>695</v>
      </c>
      <c r="F68" t="s">
        <v>7341</v>
      </c>
      <c r="I68">
        <v>1991</v>
      </c>
      <c r="J68" t="s">
        <v>7398</v>
      </c>
      <c r="K68">
        <v>31307</v>
      </c>
      <c r="L68">
        <v>9180159</v>
      </c>
      <c r="M68" t="s">
        <v>7350</v>
      </c>
      <c r="N68">
        <v>370</v>
      </c>
      <c r="O68" t="s">
        <v>7344</v>
      </c>
      <c r="P68" s="13">
        <v>44413</v>
      </c>
      <c r="Q68" s="14">
        <v>0.25422453703703701</v>
      </c>
      <c r="R68" t="s">
        <v>7355</v>
      </c>
      <c r="S68" t="s">
        <v>7346</v>
      </c>
      <c r="T68" t="s">
        <v>7357</v>
      </c>
      <c r="U68" t="s">
        <v>7348</v>
      </c>
      <c r="V68" s="13">
        <v>44414</v>
      </c>
    </row>
    <row r="69" spans="1:26" x14ac:dyDescent="0.25">
      <c r="A69">
        <v>342476387</v>
      </c>
      <c r="B69">
        <v>20</v>
      </c>
      <c r="C69" s="24">
        <v>2.0248105082106E+17</v>
      </c>
      <c r="D69" t="s">
        <v>7365</v>
      </c>
      <c r="E69">
        <v>202481</v>
      </c>
      <c r="F69" t="s">
        <v>7341</v>
      </c>
      <c r="I69">
        <v>8098</v>
      </c>
      <c r="K69">
        <v>56723</v>
      </c>
      <c r="L69">
        <v>7273370</v>
      </c>
      <c r="M69" t="s">
        <v>7350</v>
      </c>
      <c r="N69">
        <v>268</v>
      </c>
      <c r="O69" t="s">
        <v>7344</v>
      </c>
      <c r="P69" s="13">
        <v>44413</v>
      </c>
      <c r="Q69" s="14">
        <v>0.25472222222222224</v>
      </c>
      <c r="R69" t="s">
        <v>7355</v>
      </c>
      <c r="S69" t="s">
        <v>7351</v>
      </c>
      <c r="T69" t="s">
        <v>7352</v>
      </c>
      <c r="U69" t="s">
        <v>7348</v>
      </c>
      <c r="V69" s="13">
        <v>44414</v>
      </c>
    </row>
    <row r="70" spans="1:26" x14ac:dyDescent="0.25">
      <c r="A70">
        <v>342476680</v>
      </c>
      <c r="B70">
        <v>21</v>
      </c>
      <c r="C70" s="24">
        <v>9468050821060710</v>
      </c>
      <c r="D70" t="s">
        <v>7349</v>
      </c>
      <c r="E70">
        <v>9468</v>
      </c>
      <c r="F70" t="s">
        <v>7341</v>
      </c>
      <c r="I70">
        <v>2270</v>
      </c>
      <c r="J70" t="s">
        <v>7399</v>
      </c>
      <c r="K70">
        <v>90707</v>
      </c>
      <c r="L70">
        <v>9270083</v>
      </c>
      <c r="M70" t="s">
        <v>7350</v>
      </c>
      <c r="N70">
        <v>348</v>
      </c>
      <c r="O70" t="s">
        <v>7344</v>
      </c>
      <c r="P70" s="13">
        <v>44413</v>
      </c>
      <c r="Q70" s="14">
        <v>0.25518518518518518</v>
      </c>
      <c r="R70" t="s">
        <v>7355</v>
      </c>
      <c r="S70" t="s">
        <v>7351</v>
      </c>
      <c r="T70" t="s">
        <v>7364</v>
      </c>
      <c r="U70" t="s">
        <v>7348</v>
      </c>
      <c r="V70" s="13">
        <v>44414</v>
      </c>
      <c r="W70" t="s">
        <v>8973</v>
      </c>
      <c r="X70" s="22">
        <v>116384</v>
      </c>
      <c r="Y70">
        <v>6082021</v>
      </c>
      <c r="Z70" t="s">
        <v>8974</v>
      </c>
    </row>
    <row r="71" spans="1:26" x14ac:dyDescent="0.25">
      <c r="A71">
        <v>342477707</v>
      </c>
      <c r="B71">
        <v>20</v>
      </c>
      <c r="C71" s="24">
        <v>2.0248105082106E+17</v>
      </c>
      <c r="D71" t="s">
        <v>7365</v>
      </c>
      <c r="E71">
        <v>202481</v>
      </c>
      <c r="F71" t="s">
        <v>7341</v>
      </c>
      <c r="I71">
        <v>3634</v>
      </c>
      <c r="K71">
        <v>60167</v>
      </c>
      <c r="L71">
        <v>7273370</v>
      </c>
      <c r="M71" t="s">
        <v>7350</v>
      </c>
      <c r="N71">
        <v>240</v>
      </c>
      <c r="O71" t="s">
        <v>7344</v>
      </c>
      <c r="P71" s="13">
        <v>44413</v>
      </c>
      <c r="Q71" s="14">
        <v>0.25696759259259261</v>
      </c>
      <c r="R71" t="s">
        <v>7355</v>
      </c>
      <c r="S71" t="s">
        <v>7351</v>
      </c>
      <c r="T71" t="s">
        <v>7352</v>
      </c>
      <c r="U71" t="s">
        <v>7348</v>
      </c>
      <c r="V71" s="13">
        <v>44414</v>
      </c>
    </row>
    <row r="72" spans="1:26" x14ac:dyDescent="0.25">
      <c r="A72">
        <v>342478711</v>
      </c>
      <c r="B72">
        <v>19</v>
      </c>
      <c r="C72" s="24">
        <v>1.00670508210612E+16</v>
      </c>
      <c r="D72" t="s">
        <v>7376</v>
      </c>
      <c r="E72">
        <v>10067</v>
      </c>
      <c r="F72" t="s">
        <v>7341</v>
      </c>
      <c r="I72">
        <v>1176</v>
      </c>
      <c r="K72">
        <v>63106</v>
      </c>
      <c r="L72">
        <v>9181868</v>
      </c>
      <c r="M72" t="s">
        <v>7350</v>
      </c>
      <c r="N72">
        <v>468</v>
      </c>
      <c r="O72" t="s">
        <v>7344</v>
      </c>
      <c r="P72" s="13">
        <v>44413</v>
      </c>
      <c r="Q72" s="14">
        <v>0.2588078703703704</v>
      </c>
      <c r="R72" t="s">
        <v>7345</v>
      </c>
      <c r="S72" t="s">
        <v>7351</v>
      </c>
      <c r="T72" t="s">
        <v>7352</v>
      </c>
      <c r="U72" t="s">
        <v>7348</v>
      </c>
      <c r="V72" s="13">
        <v>44414</v>
      </c>
    </row>
    <row r="73" spans="1:26" x14ac:dyDescent="0.25">
      <c r="A73">
        <v>342479209</v>
      </c>
      <c r="B73">
        <v>21</v>
      </c>
      <c r="C73" s="24">
        <v>9468050821061330</v>
      </c>
      <c r="D73" t="s">
        <v>7349</v>
      </c>
      <c r="E73">
        <v>9468</v>
      </c>
      <c r="F73" t="s">
        <v>7341</v>
      </c>
      <c r="I73">
        <v>6954</v>
      </c>
      <c r="J73" t="s">
        <v>7400</v>
      </c>
      <c r="K73">
        <v>64467</v>
      </c>
      <c r="L73">
        <v>9270083</v>
      </c>
      <c r="M73" t="s">
        <v>7350</v>
      </c>
      <c r="N73">
        <v>696</v>
      </c>
      <c r="O73" t="s">
        <v>7344</v>
      </c>
      <c r="P73" s="13">
        <v>44413</v>
      </c>
      <c r="Q73" s="14">
        <v>0.25967592592592592</v>
      </c>
      <c r="R73" t="s">
        <v>7345</v>
      </c>
      <c r="S73" t="s">
        <v>7351</v>
      </c>
      <c r="T73" t="s">
        <v>7352</v>
      </c>
      <c r="U73" t="s">
        <v>7348</v>
      </c>
      <c r="V73" s="13">
        <v>44414</v>
      </c>
      <c r="W73" t="s">
        <v>8973</v>
      </c>
      <c r="X73" s="22">
        <v>116384</v>
      </c>
      <c r="Y73">
        <v>6082021</v>
      </c>
      <c r="Z73" t="s">
        <v>8974</v>
      </c>
    </row>
    <row r="74" spans="1:26" x14ac:dyDescent="0.25">
      <c r="A74">
        <v>342479500</v>
      </c>
      <c r="B74">
        <v>18</v>
      </c>
      <c r="C74" s="24">
        <v>695050821061418</v>
      </c>
      <c r="D74" t="s">
        <v>7340</v>
      </c>
      <c r="E74">
        <v>695</v>
      </c>
      <c r="F74" t="s">
        <v>7341</v>
      </c>
      <c r="I74">
        <v>1328</v>
      </c>
      <c r="K74">
        <v>65340</v>
      </c>
      <c r="L74">
        <v>9180159</v>
      </c>
      <c r="M74" t="s">
        <v>7350</v>
      </c>
      <c r="N74">
        <v>618</v>
      </c>
      <c r="O74" t="s">
        <v>7344</v>
      </c>
      <c r="P74" s="13">
        <v>44413</v>
      </c>
      <c r="Q74" s="14">
        <v>0.26020833333333332</v>
      </c>
      <c r="R74" t="s">
        <v>7355</v>
      </c>
      <c r="S74" t="s">
        <v>7351</v>
      </c>
      <c r="T74" t="s">
        <v>7352</v>
      </c>
      <c r="U74" t="s">
        <v>7348</v>
      </c>
      <c r="V74" s="13">
        <v>44414</v>
      </c>
    </row>
    <row r="75" spans="1:26" x14ac:dyDescent="0.25">
      <c r="A75">
        <v>342480447</v>
      </c>
      <c r="B75">
        <v>19</v>
      </c>
      <c r="C75" s="24">
        <v>8805050821061630</v>
      </c>
      <c r="D75" t="s">
        <v>7376</v>
      </c>
      <c r="E75">
        <v>8805</v>
      </c>
      <c r="F75" t="s">
        <v>7341</v>
      </c>
      <c r="I75">
        <v>9608</v>
      </c>
      <c r="K75">
        <v>34374</v>
      </c>
      <c r="L75">
        <v>9181868</v>
      </c>
      <c r="M75" t="s">
        <v>7350</v>
      </c>
      <c r="N75">
        <v>156</v>
      </c>
      <c r="O75" t="s">
        <v>7344</v>
      </c>
      <c r="P75" s="13">
        <v>44413</v>
      </c>
      <c r="Q75" s="14">
        <v>0.26188657407407406</v>
      </c>
      <c r="R75" t="s">
        <v>7355</v>
      </c>
      <c r="S75" t="s">
        <v>7346</v>
      </c>
      <c r="T75" t="s">
        <v>7377</v>
      </c>
      <c r="U75" t="s">
        <v>7348</v>
      </c>
      <c r="V75" s="13">
        <v>44414</v>
      </c>
    </row>
    <row r="76" spans="1:26" x14ac:dyDescent="0.25">
      <c r="A76">
        <v>342481932</v>
      </c>
      <c r="B76">
        <v>21</v>
      </c>
      <c r="C76" s="24">
        <v>9468050821062030</v>
      </c>
      <c r="D76" t="s">
        <v>7349</v>
      </c>
      <c r="E76">
        <v>9468</v>
      </c>
      <c r="F76" t="s">
        <v>7341</v>
      </c>
      <c r="I76">
        <v>6846</v>
      </c>
      <c r="J76" t="s">
        <v>7401</v>
      </c>
      <c r="K76">
        <v>162201</v>
      </c>
      <c r="L76">
        <v>9270083</v>
      </c>
      <c r="M76" t="s">
        <v>7350</v>
      </c>
      <c r="N76">
        <v>348</v>
      </c>
      <c r="O76" t="s">
        <v>7344</v>
      </c>
      <c r="P76" s="13">
        <v>44413</v>
      </c>
      <c r="Q76" s="14">
        <v>0.26443287037037039</v>
      </c>
      <c r="R76" t="s">
        <v>7355</v>
      </c>
      <c r="S76" t="s">
        <v>7351</v>
      </c>
      <c r="T76" t="s">
        <v>7364</v>
      </c>
      <c r="U76" t="s">
        <v>7348</v>
      </c>
      <c r="V76" s="13">
        <v>44414</v>
      </c>
      <c r="W76" t="s">
        <v>8973</v>
      </c>
      <c r="X76" s="22">
        <v>116384</v>
      </c>
      <c r="Y76">
        <v>6082021</v>
      </c>
      <c r="Z76" t="s">
        <v>8974</v>
      </c>
    </row>
    <row r="77" spans="1:26" x14ac:dyDescent="0.25">
      <c r="A77">
        <v>342483108</v>
      </c>
      <c r="B77">
        <v>18</v>
      </c>
      <c r="C77" s="24">
        <v>1.19370508210623E+16</v>
      </c>
      <c r="D77" t="s">
        <v>7340</v>
      </c>
      <c r="E77">
        <v>11937</v>
      </c>
      <c r="F77" t="s">
        <v>7341</v>
      </c>
      <c r="I77">
        <v>6709</v>
      </c>
      <c r="K77">
        <v>76125</v>
      </c>
      <c r="L77">
        <v>9180159</v>
      </c>
      <c r="M77" t="s">
        <v>7350</v>
      </c>
      <c r="N77">
        <v>420</v>
      </c>
      <c r="O77" t="s">
        <v>7344</v>
      </c>
      <c r="P77" s="13">
        <v>44413</v>
      </c>
      <c r="Q77" s="14">
        <v>0.26649305555555552</v>
      </c>
      <c r="R77" t="s">
        <v>7355</v>
      </c>
      <c r="S77" t="s">
        <v>7351</v>
      </c>
      <c r="T77" t="s">
        <v>7352</v>
      </c>
      <c r="U77" t="s">
        <v>7348</v>
      </c>
      <c r="V77" s="13">
        <v>44414</v>
      </c>
    </row>
    <row r="78" spans="1:26" x14ac:dyDescent="0.25">
      <c r="A78">
        <v>342483435</v>
      </c>
      <c r="B78">
        <v>19</v>
      </c>
      <c r="C78" s="24">
        <v>8.5041050821062304E+16</v>
      </c>
      <c r="D78" t="s">
        <v>7376</v>
      </c>
      <c r="E78">
        <v>85041</v>
      </c>
      <c r="F78" t="s">
        <v>7341</v>
      </c>
      <c r="I78">
        <v>6585</v>
      </c>
      <c r="J78" t="s">
        <v>7402</v>
      </c>
      <c r="K78">
        <v>43649</v>
      </c>
      <c r="L78">
        <v>9181868</v>
      </c>
      <c r="M78" t="s">
        <v>7350</v>
      </c>
      <c r="N78">
        <v>370</v>
      </c>
      <c r="O78" t="s">
        <v>7344</v>
      </c>
      <c r="P78" s="13">
        <v>44413</v>
      </c>
      <c r="Q78" s="14">
        <v>0.26707175925925924</v>
      </c>
      <c r="R78" t="s">
        <v>7345</v>
      </c>
      <c r="S78" t="s">
        <v>7346</v>
      </c>
      <c r="T78" t="s">
        <v>7347</v>
      </c>
      <c r="U78" t="s">
        <v>7348</v>
      </c>
      <c r="V78" s="13">
        <v>44414</v>
      </c>
    </row>
    <row r="79" spans="1:26" x14ac:dyDescent="0.25">
      <c r="A79">
        <v>342483636</v>
      </c>
      <c r="B79">
        <v>18</v>
      </c>
      <c r="C79" s="24">
        <v>1.24280508210624E+16</v>
      </c>
      <c r="D79" t="s">
        <v>7340</v>
      </c>
      <c r="E79">
        <v>12428</v>
      </c>
      <c r="F79" t="s">
        <v>7341</v>
      </c>
      <c r="I79">
        <v>2156</v>
      </c>
      <c r="J79" t="s">
        <v>7403</v>
      </c>
      <c r="K79">
        <v>627061</v>
      </c>
      <c r="L79">
        <v>9180159</v>
      </c>
      <c r="M79" t="s">
        <v>7350</v>
      </c>
      <c r="N79">
        <v>165</v>
      </c>
      <c r="O79" t="s">
        <v>7344</v>
      </c>
      <c r="P79" s="13">
        <v>44413</v>
      </c>
      <c r="Q79" s="14">
        <v>0.26741898148148147</v>
      </c>
      <c r="R79" t="s">
        <v>7355</v>
      </c>
      <c r="S79" t="s">
        <v>7351</v>
      </c>
      <c r="T79" t="s">
        <v>7368</v>
      </c>
      <c r="U79" t="s">
        <v>7348</v>
      </c>
      <c r="V79" s="13">
        <v>44414</v>
      </c>
    </row>
    <row r="80" spans="1:26" x14ac:dyDescent="0.25">
      <c r="A80">
        <v>342484458</v>
      </c>
      <c r="B80">
        <v>18</v>
      </c>
      <c r="C80" s="24">
        <v>1.24280508210626E+16</v>
      </c>
      <c r="D80" t="s">
        <v>7340</v>
      </c>
      <c r="E80">
        <v>12428</v>
      </c>
      <c r="F80" t="s">
        <v>7341</v>
      </c>
      <c r="I80">
        <v>3770</v>
      </c>
      <c r="J80" t="s">
        <v>7404</v>
      </c>
      <c r="K80">
        <v>51605</v>
      </c>
      <c r="L80">
        <v>9180159</v>
      </c>
      <c r="M80" t="s">
        <v>7350</v>
      </c>
      <c r="N80">
        <v>420</v>
      </c>
      <c r="O80" t="s">
        <v>7344</v>
      </c>
      <c r="P80" s="13">
        <v>44413</v>
      </c>
      <c r="Q80" s="14">
        <v>0.26876157407407408</v>
      </c>
      <c r="R80" t="s">
        <v>7345</v>
      </c>
      <c r="S80" t="s">
        <v>7346</v>
      </c>
      <c r="T80" t="s">
        <v>7405</v>
      </c>
      <c r="U80" t="s">
        <v>7348</v>
      </c>
      <c r="V80" s="13">
        <v>44414</v>
      </c>
    </row>
    <row r="81" spans="1:26" x14ac:dyDescent="0.25">
      <c r="A81">
        <v>342484749</v>
      </c>
      <c r="B81">
        <v>18</v>
      </c>
      <c r="C81" s="24">
        <v>1.36530508210627E+16</v>
      </c>
      <c r="D81" t="s">
        <v>7340</v>
      </c>
      <c r="E81">
        <v>13653</v>
      </c>
      <c r="F81" t="s">
        <v>7341</v>
      </c>
      <c r="I81">
        <v>6068</v>
      </c>
      <c r="K81">
        <v>81408</v>
      </c>
      <c r="L81">
        <v>9180159</v>
      </c>
      <c r="M81" t="s">
        <v>7350</v>
      </c>
      <c r="N81">
        <v>370</v>
      </c>
      <c r="O81" t="s">
        <v>7344</v>
      </c>
      <c r="P81" s="13">
        <v>44413</v>
      </c>
      <c r="Q81" s="14">
        <v>0.26923611111111112</v>
      </c>
      <c r="R81" t="s">
        <v>7355</v>
      </c>
      <c r="S81" t="s">
        <v>7351</v>
      </c>
      <c r="T81" t="s">
        <v>7352</v>
      </c>
      <c r="U81" t="s">
        <v>7348</v>
      </c>
      <c r="V81" s="13">
        <v>44414</v>
      </c>
    </row>
    <row r="82" spans="1:26" x14ac:dyDescent="0.25">
      <c r="A82">
        <v>342486098</v>
      </c>
      <c r="B82">
        <v>18</v>
      </c>
      <c r="C82" s="24">
        <v>695050821063034</v>
      </c>
      <c r="D82" t="s">
        <v>7340</v>
      </c>
      <c r="E82">
        <v>695</v>
      </c>
      <c r="F82" t="s">
        <v>7341</v>
      </c>
      <c r="I82">
        <v>5814</v>
      </c>
      <c r="K82">
        <v>85562</v>
      </c>
      <c r="L82">
        <v>9180159</v>
      </c>
      <c r="M82" t="s">
        <v>7350</v>
      </c>
      <c r="N82">
        <v>420</v>
      </c>
      <c r="O82" t="s">
        <v>7344</v>
      </c>
      <c r="P82" s="13">
        <v>44413</v>
      </c>
      <c r="Q82" s="14">
        <v>0.27141203703703703</v>
      </c>
      <c r="R82" t="s">
        <v>7355</v>
      </c>
      <c r="S82" t="s">
        <v>7351</v>
      </c>
      <c r="T82" t="s">
        <v>7352</v>
      </c>
      <c r="U82" t="s">
        <v>7348</v>
      </c>
      <c r="V82" s="13">
        <v>44414</v>
      </c>
    </row>
    <row r="83" spans="1:26" x14ac:dyDescent="0.25">
      <c r="A83">
        <v>342486370</v>
      </c>
      <c r="B83">
        <v>32</v>
      </c>
      <c r="C83" s="24">
        <v>1.08690508210631E+16</v>
      </c>
      <c r="D83" t="s">
        <v>7358</v>
      </c>
      <c r="E83">
        <v>10869</v>
      </c>
      <c r="F83" t="s">
        <v>7341</v>
      </c>
      <c r="I83">
        <v>3331</v>
      </c>
      <c r="J83" t="s">
        <v>7406</v>
      </c>
      <c r="K83">
        <v>630986</v>
      </c>
      <c r="L83">
        <v>8139649</v>
      </c>
      <c r="M83" t="s">
        <v>7359</v>
      </c>
      <c r="N83">
        <v>174</v>
      </c>
      <c r="O83" t="s">
        <v>7344</v>
      </c>
      <c r="P83" s="13">
        <v>44413</v>
      </c>
      <c r="Q83" s="14">
        <v>0.27187500000000003</v>
      </c>
      <c r="R83" t="s">
        <v>7355</v>
      </c>
      <c r="S83" t="s">
        <v>7351</v>
      </c>
      <c r="T83" t="s">
        <v>7368</v>
      </c>
      <c r="U83" t="s">
        <v>7348</v>
      </c>
      <c r="V83" s="13">
        <v>44414</v>
      </c>
      <c r="W83" s="162" t="s">
        <v>12966</v>
      </c>
      <c r="X83" s="22">
        <v>64149</v>
      </c>
      <c r="Y83" s="162">
        <v>6082021</v>
      </c>
      <c r="Z83" s="162" t="s">
        <v>8974</v>
      </c>
    </row>
    <row r="84" spans="1:26" x14ac:dyDescent="0.25">
      <c r="A84">
        <v>342486541</v>
      </c>
      <c r="B84">
        <v>19</v>
      </c>
      <c r="C84" s="24">
        <v>1.00670508210631E+16</v>
      </c>
      <c r="D84" t="s">
        <v>7376</v>
      </c>
      <c r="E84">
        <v>10067</v>
      </c>
      <c r="F84" t="s">
        <v>7341</v>
      </c>
      <c r="I84">
        <v>2004</v>
      </c>
      <c r="K84">
        <v>966002</v>
      </c>
      <c r="L84">
        <v>9181868</v>
      </c>
      <c r="M84" t="s">
        <v>7350</v>
      </c>
      <c r="N84">
        <v>134</v>
      </c>
      <c r="O84" t="s">
        <v>7344</v>
      </c>
      <c r="P84" s="13">
        <v>44413</v>
      </c>
      <c r="Q84" s="14">
        <v>0.27218749999999997</v>
      </c>
      <c r="R84" t="s">
        <v>7355</v>
      </c>
      <c r="S84" t="s">
        <v>7346</v>
      </c>
      <c r="T84" t="s">
        <v>7407</v>
      </c>
      <c r="U84" t="s">
        <v>7348</v>
      </c>
      <c r="V84" s="13">
        <v>44414</v>
      </c>
    </row>
    <row r="85" spans="1:26" x14ac:dyDescent="0.25">
      <c r="A85">
        <v>342486857</v>
      </c>
      <c r="B85">
        <v>18</v>
      </c>
      <c r="C85" s="24">
        <v>1.36860508210632E+16</v>
      </c>
      <c r="D85" t="s">
        <v>7340</v>
      </c>
      <c r="E85">
        <v>13686</v>
      </c>
      <c r="F85" t="s">
        <v>7341</v>
      </c>
      <c r="I85">
        <v>1277</v>
      </c>
      <c r="J85" t="s">
        <v>7408</v>
      </c>
      <c r="K85">
        <v>24484</v>
      </c>
      <c r="L85">
        <v>9180159</v>
      </c>
      <c r="M85" t="s">
        <v>7350</v>
      </c>
      <c r="N85">
        <v>468</v>
      </c>
      <c r="O85" t="s">
        <v>7344</v>
      </c>
      <c r="P85" s="13">
        <v>44413</v>
      </c>
      <c r="Q85" s="14">
        <v>0.27271990740740742</v>
      </c>
      <c r="R85" t="s">
        <v>7345</v>
      </c>
      <c r="S85" t="s">
        <v>7346</v>
      </c>
      <c r="T85" t="s">
        <v>7347</v>
      </c>
      <c r="U85" t="s">
        <v>7348</v>
      </c>
      <c r="V85" s="13">
        <v>44414</v>
      </c>
    </row>
    <row r="86" spans="1:26" x14ac:dyDescent="0.25">
      <c r="A86">
        <v>342487748</v>
      </c>
      <c r="B86">
        <v>32</v>
      </c>
      <c r="C86" s="24">
        <v>1.08690508210634E+16</v>
      </c>
      <c r="D86" t="s">
        <v>7358</v>
      </c>
      <c r="E86">
        <v>10869</v>
      </c>
      <c r="F86" t="s">
        <v>7341</v>
      </c>
      <c r="I86">
        <v>2225</v>
      </c>
      <c r="J86" t="s">
        <v>7409</v>
      </c>
      <c r="K86" t="s">
        <v>7410</v>
      </c>
      <c r="L86">
        <v>8139649</v>
      </c>
      <c r="M86" t="s">
        <v>7359</v>
      </c>
      <c r="N86">
        <v>348</v>
      </c>
      <c r="O86" t="s">
        <v>7344</v>
      </c>
      <c r="P86" s="13">
        <v>44413</v>
      </c>
      <c r="Q86" s="14">
        <v>0.27417824074074076</v>
      </c>
      <c r="R86" t="s">
        <v>7345</v>
      </c>
      <c r="S86" t="s">
        <v>7346</v>
      </c>
      <c r="T86" t="s">
        <v>7364</v>
      </c>
      <c r="U86" t="s">
        <v>7348</v>
      </c>
      <c r="V86" s="13">
        <v>44414</v>
      </c>
      <c r="W86" s="162" t="s">
        <v>12966</v>
      </c>
      <c r="X86" s="22">
        <v>64149</v>
      </c>
      <c r="Y86" s="162">
        <v>6082021</v>
      </c>
      <c r="Z86" s="162" t="s">
        <v>8974</v>
      </c>
    </row>
    <row r="87" spans="1:26" x14ac:dyDescent="0.25">
      <c r="A87">
        <v>342488687</v>
      </c>
      <c r="B87">
        <v>20</v>
      </c>
      <c r="C87" s="24">
        <v>2.0248105082106301E+17</v>
      </c>
      <c r="D87" t="s">
        <v>7365</v>
      </c>
      <c r="E87">
        <v>202481</v>
      </c>
      <c r="F87" t="s">
        <v>7341</v>
      </c>
      <c r="I87">
        <v>3627</v>
      </c>
      <c r="J87" t="s">
        <v>7411</v>
      </c>
      <c r="K87">
        <v>551176</v>
      </c>
      <c r="L87">
        <v>7273370</v>
      </c>
      <c r="M87" t="s">
        <v>7350</v>
      </c>
      <c r="N87">
        <v>134</v>
      </c>
      <c r="O87" t="s">
        <v>7344</v>
      </c>
      <c r="P87" s="13">
        <v>44413</v>
      </c>
      <c r="Q87" s="14">
        <v>0.27577546296296296</v>
      </c>
      <c r="R87" t="s">
        <v>7345</v>
      </c>
      <c r="S87" t="s">
        <v>7346</v>
      </c>
      <c r="T87" t="s">
        <v>7357</v>
      </c>
      <c r="U87" t="s">
        <v>7348</v>
      </c>
      <c r="V87" s="13">
        <v>44414</v>
      </c>
    </row>
    <row r="88" spans="1:26" x14ac:dyDescent="0.25">
      <c r="A88">
        <v>342489013</v>
      </c>
      <c r="B88">
        <v>18</v>
      </c>
      <c r="C88" s="24">
        <v>1.19370508210637E+16</v>
      </c>
      <c r="D88" t="s">
        <v>7340</v>
      </c>
      <c r="E88">
        <v>11937</v>
      </c>
      <c r="F88" t="s">
        <v>7341</v>
      </c>
      <c r="I88">
        <v>1132</v>
      </c>
      <c r="K88">
        <v>95460</v>
      </c>
      <c r="L88">
        <v>9180159</v>
      </c>
      <c r="M88" t="s">
        <v>7350</v>
      </c>
      <c r="N88">
        <v>103</v>
      </c>
      <c r="O88" t="s">
        <v>7344</v>
      </c>
      <c r="P88" s="13">
        <v>44413</v>
      </c>
      <c r="Q88" s="14">
        <v>0.27629629629629632</v>
      </c>
      <c r="R88" t="s">
        <v>7355</v>
      </c>
      <c r="S88" t="s">
        <v>7351</v>
      </c>
      <c r="T88" t="s">
        <v>7352</v>
      </c>
      <c r="U88" t="s">
        <v>7348</v>
      </c>
      <c r="V88" s="13">
        <v>44414</v>
      </c>
    </row>
    <row r="89" spans="1:26" x14ac:dyDescent="0.25">
      <c r="A89">
        <v>342489505</v>
      </c>
      <c r="B89">
        <v>19</v>
      </c>
      <c r="C89" s="24">
        <v>8805050821063840</v>
      </c>
      <c r="D89" t="s">
        <v>7376</v>
      </c>
      <c r="E89">
        <v>8805</v>
      </c>
      <c r="F89" t="s">
        <v>7341</v>
      </c>
      <c r="I89">
        <v>2155</v>
      </c>
      <c r="K89">
        <v>97157</v>
      </c>
      <c r="L89">
        <v>9181868</v>
      </c>
      <c r="M89" t="s">
        <v>7350</v>
      </c>
      <c r="N89">
        <v>206</v>
      </c>
      <c r="O89" t="s">
        <v>7344</v>
      </c>
      <c r="P89" s="13">
        <v>44413</v>
      </c>
      <c r="Q89" s="14">
        <v>0.27711805555555552</v>
      </c>
      <c r="R89" t="s">
        <v>7355</v>
      </c>
      <c r="S89" t="s">
        <v>7351</v>
      </c>
      <c r="T89" t="s">
        <v>7352</v>
      </c>
      <c r="U89" t="s">
        <v>7348</v>
      </c>
      <c r="V89" s="13">
        <v>44414</v>
      </c>
    </row>
    <row r="90" spans="1:26" x14ac:dyDescent="0.25">
      <c r="A90">
        <v>342489603</v>
      </c>
      <c r="B90">
        <v>19</v>
      </c>
      <c r="C90" s="24">
        <v>1.00670508210638E+16</v>
      </c>
      <c r="D90" t="s">
        <v>7376</v>
      </c>
      <c r="E90">
        <v>10067</v>
      </c>
      <c r="F90" t="s">
        <v>7341</v>
      </c>
      <c r="I90">
        <v>7832</v>
      </c>
      <c r="J90" t="s">
        <v>7354</v>
      </c>
      <c r="K90">
        <v>91843</v>
      </c>
      <c r="L90">
        <v>9181868</v>
      </c>
      <c r="M90" t="s">
        <v>7350</v>
      </c>
      <c r="N90">
        <v>420</v>
      </c>
      <c r="O90" t="s">
        <v>7344</v>
      </c>
      <c r="P90" s="13">
        <v>44413</v>
      </c>
      <c r="Q90" s="14">
        <v>0.27729166666666666</v>
      </c>
      <c r="R90" t="s">
        <v>7355</v>
      </c>
      <c r="S90" t="s">
        <v>7346</v>
      </c>
      <c r="T90" t="s">
        <v>7347</v>
      </c>
      <c r="U90" t="s">
        <v>7348</v>
      </c>
      <c r="V90" s="13">
        <v>44414</v>
      </c>
    </row>
    <row r="91" spans="1:26" x14ac:dyDescent="0.25">
      <c r="A91">
        <v>342490127</v>
      </c>
      <c r="B91">
        <v>19</v>
      </c>
      <c r="C91" s="24">
        <v>8.5041050821064E+16</v>
      </c>
      <c r="D91" t="s">
        <v>7376</v>
      </c>
      <c r="E91">
        <v>85041</v>
      </c>
      <c r="F91" t="s">
        <v>7341</v>
      </c>
      <c r="I91">
        <v>3830</v>
      </c>
      <c r="J91" t="s">
        <v>7412</v>
      </c>
      <c r="K91">
        <v>99423</v>
      </c>
      <c r="L91">
        <v>9181868</v>
      </c>
      <c r="M91" t="s">
        <v>7350</v>
      </c>
      <c r="N91">
        <v>134</v>
      </c>
      <c r="O91" t="s">
        <v>7344</v>
      </c>
      <c r="P91" s="13">
        <v>44413</v>
      </c>
      <c r="Q91" s="14">
        <v>0.27818287037037037</v>
      </c>
      <c r="R91" t="s">
        <v>7355</v>
      </c>
      <c r="S91" t="s">
        <v>7351</v>
      </c>
      <c r="T91" t="s">
        <v>7352</v>
      </c>
      <c r="U91" t="s">
        <v>7348</v>
      </c>
      <c r="V91" s="13">
        <v>44414</v>
      </c>
    </row>
    <row r="92" spans="1:26" x14ac:dyDescent="0.25">
      <c r="A92">
        <v>342491241</v>
      </c>
      <c r="B92">
        <v>19</v>
      </c>
      <c r="C92" s="24">
        <v>1.37270508210642E+16</v>
      </c>
      <c r="D92" t="s">
        <v>7376</v>
      </c>
      <c r="E92">
        <v>13727</v>
      </c>
      <c r="F92" t="s">
        <v>7341</v>
      </c>
      <c r="I92">
        <v>7893</v>
      </c>
      <c r="K92">
        <v>103664</v>
      </c>
      <c r="L92">
        <v>9181868</v>
      </c>
      <c r="M92" t="s">
        <v>7350</v>
      </c>
      <c r="N92">
        <v>468</v>
      </c>
      <c r="O92" t="s">
        <v>7344</v>
      </c>
      <c r="P92" s="13">
        <v>44413</v>
      </c>
      <c r="Q92" s="14">
        <v>0.28008101851851852</v>
      </c>
      <c r="R92" t="s">
        <v>7355</v>
      </c>
      <c r="S92" t="s">
        <v>7351</v>
      </c>
      <c r="T92" t="s">
        <v>7352</v>
      </c>
      <c r="U92" t="s">
        <v>7348</v>
      </c>
      <c r="V92" s="13">
        <v>44414</v>
      </c>
    </row>
    <row r="93" spans="1:26" x14ac:dyDescent="0.25">
      <c r="A93">
        <v>342491675</v>
      </c>
      <c r="B93">
        <v>31</v>
      </c>
      <c r="C93" s="24">
        <v>8351050821064350</v>
      </c>
      <c r="D93" t="s">
        <v>7413</v>
      </c>
      <c r="E93">
        <v>8351</v>
      </c>
      <c r="F93" t="s">
        <v>7341</v>
      </c>
      <c r="I93">
        <v>8209</v>
      </c>
      <c r="K93">
        <v>105296</v>
      </c>
      <c r="L93">
        <v>8376766</v>
      </c>
      <c r="M93" t="s">
        <v>7414</v>
      </c>
      <c r="N93">
        <v>156</v>
      </c>
      <c r="O93" t="s">
        <v>7344</v>
      </c>
      <c r="P93" s="13">
        <v>44413</v>
      </c>
      <c r="Q93" s="14">
        <v>0.28083333333333332</v>
      </c>
      <c r="R93" t="s">
        <v>7355</v>
      </c>
      <c r="S93" t="s">
        <v>7351</v>
      </c>
      <c r="T93" t="s">
        <v>7352</v>
      </c>
      <c r="U93" t="s">
        <v>7348</v>
      </c>
      <c r="V93" s="13">
        <v>44414</v>
      </c>
      <c r="W93" s="162" t="s">
        <v>13208</v>
      </c>
      <c r="X93" s="22">
        <v>762</v>
      </c>
      <c r="Y93" s="162">
        <v>6082021</v>
      </c>
      <c r="Z93" t="s">
        <v>8974</v>
      </c>
    </row>
    <row r="94" spans="1:26" x14ac:dyDescent="0.25">
      <c r="A94">
        <v>342491729</v>
      </c>
      <c r="B94">
        <v>19</v>
      </c>
      <c r="C94" s="24">
        <v>1.00670508210644E+16</v>
      </c>
      <c r="D94" t="s">
        <v>7376</v>
      </c>
      <c r="E94">
        <v>10067</v>
      </c>
      <c r="F94" t="s">
        <v>7341</v>
      </c>
      <c r="I94">
        <v>6420</v>
      </c>
      <c r="J94" t="s">
        <v>7415</v>
      </c>
      <c r="K94">
        <v>105453</v>
      </c>
      <c r="L94">
        <v>9181868</v>
      </c>
      <c r="M94" t="s">
        <v>7350</v>
      </c>
      <c r="N94">
        <v>234</v>
      </c>
      <c r="O94" t="s">
        <v>7344</v>
      </c>
      <c r="P94" s="13">
        <v>44413</v>
      </c>
      <c r="Q94" s="14">
        <v>0.28090277777777778</v>
      </c>
      <c r="R94" t="s">
        <v>7345</v>
      </c>
      <c r="S94" t="s">
        <v>7351</v>
      </c>
      <c r="T94" t="s">
        <v>7352</v>
      </c>
      <c r="U94" t="s">
        <v>7348</v>
      </c>
      <c r="V94" s="13">
        <v>44414</v>
      </c>
    </row>
    <row r="95" spans="1:26" x14ac:dyDescent="0.25">
      <c r="A95" s="12">
        <v>342492558</v>
      </c>
      <c r="B95">
        <v>4</v>
      </c>
      <c r="C95" s="24">
        <v>143143064627</v>
      </c>
      <c r="D95" t="s">
        <v>7416</v>
      </c>
      <c r="E95">
        <v>116</v>
      </c>
      <c r="F95" t="s">
        <v>7341</v>
      </c>
      <c r="I95">
        <v>7391</v>
      </c>
      <c r="J95" t="s">
        <v>7417</v>
      </c>
      <c r="K95">
        <v>9755</v>
      </c>
      <c r="L95">
        <v>5688452</v>
      </c>
      <c r="M95" t="s">
        <v>7418</v>
      </c>
      <c r="N95">
        <v>370.04</v>
      </c>
      <c r="O95" t="s">
        <v>7344</v>
      </c>
      <c r="P95" s="13">
        <v>44413</v>
      </c>
      <c r="Q95" s="14">
        <v>0.28237268518518516</v>
      </c>
      <c r="R95" t="s">
        <v>7355</v>
      </c>
      <c r="S95" t="s">
        <v>7346</v>
      </c>
      <c r="T95" t="s">
        <v>7357</v>
      </c>
      <c r="U95" t="s">
        <v>7348</v>
      </c>
      <c r="V95" s="13">
        <v>44414</v>
      </c>
    </row>
    <row r="96" spans="1:26" x14ac:dyDescent="0.25">
      <c r="A96">
        <v>342492914</v>
      </c>
      <c r="B96">
        <v>19</v>
      </c>
      <c r="C96" s="24">
        <v>8.5041050821064608E+16</v>
      </c>
      <c r="D96" t="s">
        <v>7376</v>
      </c>
      <c r="E96">
        <v>85041</v>
      </c>
      <c r="F96" t="s">
        <v>7341</v>
      </c>
      <c r="I96">
        <v>4601</v>
      </c>
      <c r="K96">
        <v>276368</v>
      </c>
      <c r="L96">
        <v>9181868</v>
      </c>
      <c r="M96" t="s">
        <v>7350</v>
      </c>
      <c r="N96">
        <v>117</v>
      </c>
      <c r="O96" t="s">
        <v>7344</v>
      </c>
      <c r="P96" s="13">
        <v>44413</v>
      </c>
      <c r="Q96" s="14">
        <v>0.28284722222222219</v>
      </c>
      <c r="R96" t="s">
        <v>7355</v>
      </c>
      <c r="S96" t="s">
        <v>7351</v>
      </c>
      <c r="T96" t="s">
        <v>7377</v>
      </c>
      <c r="U96" t="s">
        <v>7348</v>
      </c>
      <c r="V96" s="13">
        <v>44414</v>
      </c>
    </row>
    <row r="97" spans="1:26" x14ac:dyDescent="0.25">
      <c r="A97">
        <v>342495034</v>
      </c>
      <c r="B97">
        <v>18</v>
      </c>
      <c r="C97" s="24">
        <v>1.19370508210651E+16</v>
      </c>
      <c r="D97" t="s">
        <v>7340</v>
      </c>
      <c r="E97">
        <v>11937</v>
      </c>
      <c r="F97" t="s">
        <v>7341</v>
      </c>
      <c r="I97">
        <v>7019</v>
      </c>
      <c r="J97" t="s">
        <v>7419</v>
      </c>
      <c r="K97">
        <v>163553</v>
      </c>
      <c r="L97">
        <v>9180159</v>
      </c>
      <c r="M97" t="s">
        <v>7350</v>
      </c>
      <c r="N97">
        <v>654</v>
      </c>
      <c r="O97" t="s">
        <v>7344</v>
      </c>
      <c r="P97" s="13">
        <v>44413</v>
      </c>
      <c r="Q97" s="14">
        <v>0.28627314814814814</v>
      </c>
      <c r="R97" t="s">
        <v>7345</v>
      </c>
      <c r="S97" t="s">
        <v>7346</v>
      </c>
      <c r="T97" t="s">
        <v>7357</v>
      </c>
      <c r="U97" t="s">
        <v>7348</v>
      </c>
      <c r="V97" s="13">
        <v>44414</v>
      </c>
    </row>
    <row r="98" spans="1:26" x14ac:dyDescent="0.25">
      <c r="A98">
        <v>342497003</v>
      </c>
      <c r="B98">
        <v>20</v>
      </c>
      <c r="C98" s="24">
        <v>2.0248105082106499E+17</v>
      </c>
      <c r="D98" t="s">
        <v>7365</v>
      </c>
      <c r="E98">
        <v>202481</v>
      </c>
      <c r="F98" t="s">
        <v>7341</v>
      </c>
      <c r="I98">
        <v>437</v>
      </c>
      <c r="J98" t="s">
        <v>7402</v>
      </c>
      <c r="K98">
        <v>64960</v>
      </c>
      <c r="L98">
        <v>7273370</v>
      </c>
      <c r="M98" t="s">
        <v>7350</v>
      </c>
      <c r="N98">
        <v>480</v>
      </c>
      <c r="O98" t="s">
        <v>7344</v>
      </c>
      <c r="P98" s="13">
        <v>44413</v>
      </c>
      <c r="Q98" s="14">
        <v>0.28944444444444445</v>
      </c>
      <c r="R98" t="s">
        <v>7345</v>
      </c>
      <c r="S98" t="s">
        <v>7346</v>
      </c>
      <c r="T98" t="s">
        <v>7347</v>
      </c>
      <c r="U98" t="s">
        <v>7348</v>
      </c>
      <c r="V98" s="13">
        <v>44414</v>
      </c>
    </row>
    <row r="99" spans="1:26" x14ac:dyDescent="0.25">
      <c r="A99">
        <v>342497108</v>
      </c>
      <c r="B99">
        <v>19</v>
      </c>
      <c r="C99" s="24">
        <v>1.00670508210656E+16</v>
      </c>
      <c r="D99" t="s">
        <v>7376</v>
      </c>
      <c r="E99">
        <v>10067</v>
      </c>
      <c r="F99" t="s">
        <v>7341</v>
      </c>
      <c r="I99">
        <v>5785</v>
      </c>
      <c r="K99">
        <v>125827</v>
      </c>
      <c r="L99">
        <v>9181868</v>
      </c>
      <c r="M99" t="s">
        <v>7350</v>
      </c>
      <c r="N99">
        <v>420</v>
      </c>
      <c r="O99" t="s">
        <v>7344</v>
      </c>
      <c r="P99" s="13">
        <v>44413</v>
      </c>
      <c r="Q99" s="14">
        <v>0.28962962962962963</v>
      </c>
      <c r="R99" t="s">
        <v>7355</v>
      </c>
      <c r="S99" t="s">
        <v>7351</v>
      </c>
      <c r="T99" t="s">
        <v>7352</v>
      </c>
      <c r="U99" t="s">
        <v>7348</v>
      </c>
      <c r="V99" s="13">
        <v>44414</v>
      </c>
    </row>
    <row r="100" spans="1:26" x14ac:dyDescent="0.25">
      <c r="A100">
        <v>342498363</v>
      </c>
      <c r="B100">
        <v>19</v>
      </c>
      <c r="C100" s="24">
        <v>1.49950508210659E+16</v>
      </c>
      <c r="D100" t="s">
        <v>7376</v>
      </c>
      <c r="E100">
        <v>14995</v>
      </c>
      <c r="F100" t="s">
        <v>7341</v>
      </c>
      <c r="I100">
        <v>3096</v>
      </c>
      <c r="J100" t="s">
        <v>7372</v>
      </c>
      <c r="K100">
        <v>12125</v>
      </c>
      <c r="L100">
        <v>9181868</v>
      </c>
      <c r="M100" t="s">
        <v>7350</v>
      </c>
      <c r="N100">
        <v>206</v>
      </c>
      <c r="O100" t="s">
        <v>7344</v>
      </c>
      <c r="P100" s="13">
        <v>44413</v>
      </c>
      <c r="Q100" s="14">
        <v>0.29159722222222223</v>
      </c>
      <c r="R100" t="s">
        <v>7355</v>
      </c>
      <c r="S100" t="s">
        <v>7346</v>
      </c>
      <c r="T100" t="s">
        <v>7357</v>
      </c>
      <c r="U100" t="s">
        <v>7348</v>
      </c>
      <c r="V100" s="13">
        <v>44414</v>
      </c>
    </row>
    <row r="101" spans="1:26" x14ac:dyDescent="0.25">
      <c r="A101">
        <v>342502083</v>
      </c>
      <c r="B101">
        <v>21</v>
      </c>
      <c r="C101" s="24">
        <v>9468050821070650</v>
      </c>
      <c r="D101" t="s">
        <v>7349</v>
      </c>
      <c r="E101">
        <v>9468</v>
      </c>
      <c r="F101" t="s">
        <v>7341</v>
      </c>
      <c r="I101">
        <v>4280</v>
      </c>
      <c r="J101" t="s">
        <v>7420</v>
      </c>
      <c r="K101">
        <v>296788</v>
      </c>
      <c r="L101">
        <v>9270083</v>
      </c>
      <c r="M101" t="s">
        <v>7350</v>
      </c>
      <c r="N101">
        <v>348</v>
      </c>
      <c r="O101" t="s">
        <v>7344</v>
      </c>
      <c r="P101" s="13">
        <v>44413</v>
      </c>
      <c r="Q101" s="14">
        <v>0.29744212962962963</v>
      </c>
      <c r="R101" t="s">
        <v>7345</v>
      </c>
      <c r="S101" t="s">
        <v>7351</v>
      </c>
      <c r="T101" t="s">
        <v>7390</v>
      </c>
      <c r="U101" t="s">
        <v>7348</v>
      </c>
      <c r="V101" s="13">
        <v>44414</v>
      </c>
      <c r="W101" t="s">
        <v>8973</v>
      </c>
      <c r="X101" s="22">
        <v>116384</v>
      </c>
      <c r="Y101">
        <v>6082021</v>
      </c>
      <c r="Z101" t="s">
        <v>8974</v>
      </c>
    </row>
    <row r="102" spans="1:26" x14ac:dyDescent="0.25">
      <c r="A102">
        <v>342502669</v>
      </c>
      <c r="B102">
        <v>19</v>
      </c>
      <c r="C102" s="24">
        <v>8805050821070820</v>
      </c>
      <c r="D102" t="s">
        <v>7376</v>
      </c>
      <c r="E102">
        <v>8805</v>
      </c>
      <c r="F102" t="s">
        <v>7341</v>
      </c>
      <c r="I102">
        <v>7234</v>
      </c>
      <c r="K102">
        <v>653723</v>
      </c>
      <c r="L102">
        <v>9181868</v>
      </c>
      <c r="M102" t="s">
        <v>7350</v>
      </c>
      <c r="N102">
        <v>134</v>
      </c>
      <c r="O102" t="s">
        <v>7344</v>
      </c>
      <c r="P102" s="13">
        <v>44413</v>
      </c>
      <c r="Q102" s="14">
        <v>0.29826388888888888</v>
      </c>
      <c r="R102" t="s">
        <v>7345</v>
      </c>
      <c r="S102" t="s">
        <v>7346</v>
      </c>
      <c r="T102" t="s">
        <v>7421</v>
      </c>
      <c r="U102" t="s">
        <v>7348</v>
      </c>
      <c r="V102" s="13">
        <v>44414</v>
      </c>
    </row>
    <row r="103" spans="1:26" x14ac:dyDescent="0.25">
      <c r="A103">
        <v>342502896</v>
      </c>
      <c r="B103">
        <v>32</v>
      </c>
      <c r="C103" s="24">
        <v>1.08690508210709E+16</v>
      </c>
      <c r="D103" t="s">
        <v>7358</v>
      </c>
      <c r="E103">
        <v>10869</v>
      </c>
      <c r="F103" t="s">
        <v>7341</v>
      </c>
      <c r="I103">
        <v>7679</v>
      </c>
      <c r="J103" t="s">
        <v>7422</v>
      </c>
      <c r="K103" t="s">
        <v>7423</v>
      </c>
      <c r="L103">
        <v>8139649</v>
      </c>
      <c r="M103" t="s">
        <v>7359</v>
      </c>
      <c r="N103">
        <v>348</v>
      </c>
      <c r="O103" t="s">
        <v>7344</v>
      </c>
      <c r="P103" s="13">
        <v>44413</v>
      </c>
      <c r="Q103" s="14">
        <v>0.29857638888888888</v>
      </c>
      <c r="R103" t="s">
        <v>7355</v>
      </c>
      <c r="S103" t="s">
        <v>7346</v>
      </c>
      <c r="T103" t="s">
        <v>7364</v>
      </c>
      <c r="U103" t="s">
        <v>7348</v>
      </c>
      <c r="V103" s="13">
        <v>44414</v>
      </c>
      <c r="W103" s="162" t="s">
        <v>12966</v>
      </c>
      <c r="X103" s="22">
        <v>64149</v>
      </c>
      <c r="Y103" s="162">
        <v>6082021</v>
      </c>
      <c r="Z103" s="162" t="s">
        <v>8974</v>
      </c>
    </row>
    <row r="104" spans="1:26" x14ac:dyDescent="0.25">
      <c r="A104">
        <v>342503807</v>
      </c>
      <c r="B104">
        <v>18</v>
      </c>
      <c r="C104" s="24">
        <v>1.36530508210711E+16</v>
      </c>
      <c r="D104" t="s">
        <v>7340</v>
      </c>
      <c r="E104">
        <v>13653</v>
      </c>
      <c r="F104" t="s">
        <v>7341</v>
      </c>
      <c r="I104">
        <v>2191</v>
      </c>
      <c r="J104" t="s">
        <v>7424</v>
      </c>
      <c r="K104">
        <v>3347</v>
      </c>
      <c r="L104">
        <v>9180159</v>
      </c>
      <c r="M104" t="s">
        <v>7350</v>
      </c>
      <c r="N104">
        <v>508</v>
      </c>
      <c r="O104" t="s">
        <v>7344</v>
      </c>
      <c r="P104" s="13">
        <v>44413</v>
      </c>
      <c r="Q104" s="14">
        <v>0.29996527777777776</v>
      </c>
      <c r="R104" t="s">
        <v>7345</v>
      </c>
      <c r="S104" t="s">
        <v>7351</v>
      </c>
      <c r="T104" t="s">
        <v>7371</v>
      </c>
      <c r="U104" t="s">
        <v>7348</v>
      </c>
      <c r="V104" s="13">
        <v>44414</v>
      </c>
    </row>
    <row r="105" spans="1:26" x14ac:dyDescent="0.25">
      <c r="A105">
        <v>342504907</v>
      </c>
      <c r="B105">
        <v>21</v>
      </c>
      <c r="C105" s="24">
        <v>9468050821071350</v>
      </c>
      <c r="D105" t="s">
        <v>7349</v>
      </c>
      <c r="E105">
        <v>9468</v>
      </c>
      <c r="F105" t="s">
        <v>7341</v>
      </c>
      <c r="I105">
        <v>9850</v>
      </c>
      <c r="J105" t="s">
        <v>7425</v>
      </c>
      <c r="K105" t="s">
        <v>2918</v>
      </c>
      <c r="L105">
        <v>9270083</v>
      </c>
      <c r="M105" t="s">
        <v>7350</v>
      </c>
      <c r="N105">
        <v>348</v>
      </c>
      <c r="O105" t="s">
        <v>7344</v>
      </c>
      <c r="P105" s="13">
        <v>44413</v>
      </c>
      <c r="Q105" s="14">
        <v>0.30151620370370369</v>
      </c>
      <c r="R105" t="s">
        <v>7345</v>
      </c>
      <c r="S105" t="s">
        <v>7351</v>
      </c>
      <c r="T105" t="s">
        <v>7364</v>
      </c>
      <c r="U105" t="s">
        <v>7348</v>
      </c>
      <c r="V105" s="13">
        <v>44414</v>
      </c>
      <c r="W105" t="s">
        <v>8973</v>
      </c>
      <c r="X105" s="22">
        <v>116384</v>
      </c>
      <c r="Y105">
        <v>6082021</v>
      </c>
      <c r="Z105" t="s">
        <v>8974</v>
      </c>
    </row>
    <row r="106" spans="1:26" x14ac:dyDescent="0.25">
      <c r="A106">
        <v>342505289</v>
      </c>
      <c r="B106">
        <v>19</v>
      </c>
      <c r="C106" s="24">
        <v>8805050821071340</v>
      </c>
      <c r="D106" t="s">
        <v>7376</v>
      </c>
      <c r="E106">
        <v>8805</v>
      </c>
      <c r="F106" t="s">
        <v>7341</v>
      </c>
      <c r="I106">
        <v>8391</v>
      </c>
      <c r="J106" t="s">
        <v>7426</v>
      </c>
      <c r="K106">
        <v>578373</v>
      </c>
      <c r="L106">
        <v>9181868</v>
      </c>
      <c r="M106" t="s">
        <v>7350</v>
      </c>
      <c r="N106">
        <v>440</v>
      </c>
      <c r="O106" t="s">
        <v>7344</v>
      </c>
      <c r="P106" s="13">
        <v>44413</v>
      </c>
      <c r="Q106" s="14">
        <v>0.30207175925925928</v>
      </c>
      <c r="R106" t="s">
        <v>7345</v>
      </c>
      <c r="S106" t="s">
        <v>7346</v>
      </c>
      <c r="T106" t="s">
        <v>7357</v>
      </c>
      <c r="U106" t="s">
        <v>7348</v>
      </c>
      <c r="V106" s="13">
        <v>44414</v>
      </c>
    </row>
    <row r="107" spans="1:26" x14ac:dyDescent="0.25">
      <c r="A107">
        <v>342506756</v>
      </c>
      <c r="B107">
        <v>18</v>
      </c>
      <c r="C107" s="24">
        <v>1.36860508210717E+16</v>
      </c>
      <c r="D107" t="s">
        <v>7340</v>
      </c>
      <c r="E107">
        <v>13686</v>
      </c>
      <c r="F107" t="s">
        <v>7341</v>
      </c>
      <c r="I107">
        <v>8258</v>
      </c>
      <c r="K107">
        <v>196790</v>
      </c>
      <c r="L107">
        <v>9180159</v>
      </c>
      <c r="M107" t="s">
        <v>7350</v>
      </c>
      <c r="N107">
        <v>840</v>
      </c>
      <c r="O107" t="s">
        <v>7344</v>
      </c>
      <c r="P107" s="13">
        <v>44413</v>
      </c>
      <c r="Q107" s="14">
        <v>0.30414351851851851</v>
      </c>
      <c r="R107" t="s">
        <v>7355</v>
      </c>
      <c r="S107" t="s">
        <v>7351</v>
      </c>
      <c r="T107" t="s">
        <v>7385</v>
      </c>
      <c r="U107" t="s">
        <v>7348</v>
      </c>
      <c r="V107" s="13">
        <v>44414</v>
      </c>
    </row>
    <row r="108" spans="1:26" x14ac:dyDescent="0.25">
      <c r="A108">
        <v>342508082</v>
      </c>
      <c r="B108">
        <v>18</v>
      </c>
      <c r="C108" s="24">
        <v>1.21600508210719E+16</v>
      </c>
      <c r="D108" t="s">
        <v>7340</v>
      </c>
      <c r="E108">
        <v>12160</v>
      </c>
      <c r="F108" t="s">
        <v>7341</v>
      </c>
      <c r="I108">
        <v>9186</v>
      </c>
      <c r="J108" t="s">
        <v>7427</v>
      </c>
      <c r="K108">
        <v>352618</v>
      </c>
      <c r="L108">
        <v>5256409</v>
      </c>
      <c r="M108" t="s">
        <v>7343</v>
      </c>
      <c r="N108">
        <v>189</v>
      </c>
      <c r="O108" t="s">
        <v>7344</v>
      </c>
      <c r="P108" s="13">
        <v>44413</v>
      </c>
      <c r="Q108" s="14">
        <v>0.30600694444444443</v>
      </c>
      <c r="R108" t="s">
        <v>7355</v>
      </c>
      <c r="S108" t="s">
        <v>7351</v>
      </c>
      <c r="T108" t="s">
        <v>7377</v>
      </c>
      <c r="U108" t="s">
        <v>7348</v>
      </c>
      <c r="V108" s="13">
        <v>44414</v>
      </c>
    </row>
    <row r="109" spans="1:26" x14ac:dyDescent="0.25">
      <c r="A109">
        <v>342508372</v>
      </c>
      <c r="B109">
        <v>18</v>
      </c>
      <c r="C109" s="24">
        <v>1.3686050821072E+16</v>
      </c>
      <c r="D109" t="s">
        <v>7340</v>
      </c>
      <c r="E109">
        <v>13686</v>
      </c>
      <c r="F109" t="s">
        <v>7341</v>
      </c>
      <c r="I109">
        <v>2263</v>
      </c>
      <c r="K109">
        <v>174997</v>
      </c>
      <c r="L109">
        <v>9180159</v>
      </c>
      <c r="M109" t="s">
        <v>7350</v>
      </c>
      <c r="N109">
        <v>117</v>
      </c>
      <c r="O109" t="s">
        <v>7344</v>
      </c>
      <c r="P109" s="13">
        <v>44413</v>
      </c>
      <c r="Q109" s="14">
        <v>0.30645833333333333</v>
      </c>
      <c r="R109" t="s">
        <v>7345</v>
      </c>
      <c r="S109" t="s">
        <v>7351</v>
      </c>
      <c r="T109" t="s">
        <v>7352</v>
      </c>
      <c r="U109" t="s">
        <v>7348</v>
      </c>
      <c r="V109" s="13">
        <v>44414</v>
      </c>
    </row>
    <row r="110" spans="1:26" x14ac:dyDescent="0.25">
      <c r="A110">
        <v>342508506</v>
      </c>
      <c r="B110">
        <v>18</v>
      </c>
      <c r="C110" s="24">
        <v>695050821072115</v>
      </c>
      <c r="D110" t="s">
        <v>7340</v>
      </c>
      <c r="E110">
        <v>695</v>
      </c>
      <c r="F110" t="s">
        <v>7341</v>
      </c>
      <c r="I110">
        <v>9999</v>
      </c>
      <c r="J110" t="s">
        <v>7372</v>
      </c>
      <c r="K110">
        <v>16494</v>
      </c>
      <c r="L110">
        <v>9180159</v>
      </c>
      <c r="M110" t="s">
        <v>7350</v>
      </c>
      <c r="N110">
        <v>44</v>
      </c>
      <c r="O110" t="s">
        <v>7344</v>
      </c>
      <c r="P110" s="13">
        <v>44413</v>
      </c>
      <c r="Q110" s="14">
        <v>0.30662037037037038</v>
      </c>
      <c r="R110" t="s">
        <v>7355</v>
      </c>
      <c r="S110" t="s">
        <v>7346</v>
      </c>
      <c r="T110" t="s">
        <v>7357</v>
      </c>
      <c r="U110" t="s">
        <v>7348</v>
      </c>
      <c r="V110" s="13">
        <v>44414</v>
      </c>
    </row>
    <row r="111" spans="1:26" x14ac:dyDescent="0.25">
      <c r="A111">
        <v>342508717</v>
      </c>
      <c r="B111">
        <v>19</v>
      </c>
      <c r="C111" s="24">
        <v>1.0067050821072E+16</v>
      </c>
      <c r="D111" t="s">
        <v>7376</v>
      </c>
      <c r="E111">
        <v>10067</v>
      </c>
      <c r="F111" t="s">
        <v>7341</v>
      </c>
      <c r="I111">
        <v>4286</v>
      </c>
      <c r="K111">
        <v>661160</v>
      </c>
      <c r="L111">
        <v>9181868</v>
      </c>
      <c r="M111" t="s">
        <v>7350</v>
      </c>
      <c r="N111">
        <v>134</v>
      </c>
      <c r="O111" t="s">
        <v>7344</v>
      </c>
      <c r="P111" s="13">
        <v>44413</v>
      </c>
      <c r="Q111" s="14">
        <v>0.30687500000000001</v>
      </c>
      <c r="R111" t="s">
        <v>7345</v>
      </c>
      <c r="S111" t="s">
        <v>7346</v>
      </c>
      <c r="T111" t="s">
        <v>7421</v>
      </c>
      <c r="U111" t="s">
        <v>7348</v>
      </c>
      <c r="V111" s="13">
        <v>44414</v>
      </c>
    </row>
    <row r="112" spans="1:26" x14ac:dyDescent="0.25">
      <c r="A112">
        <v>342511289</v>
      </c>
      <c r="B112">
        <v>18</v>
      </c>
      <c r="C112" s="24">
        <v>1.36530508210726E+16</v>
      </c>
      <c r="D112" t="s">
        <v>7340</v>
      </c>
      <c r="E112">
        <v>13653</v>
      </c>
      <c r="F112" t="s">
        <v>7341</v>
      </c>
      <c r="I112">
        <v>8261</v>
      </c>
      <c r="J112" t="s">
        <v>7428</v>
      </c>
      <c r="K112">
        <v>189255</v>
      </c>
      <c r="L112">
        <v>9180159</v>
      </c>
      <c r="M112" t="s">
        <v>7350</v>
      </c>
      <c r="N112">
        <v>254</v>
      </c>
      <c r="O112" t="s">
        <v>7344</v>
      </c>
      <c r="P112" s="13">
        <v>44413</v>
      </c>
      <c r="Q112" s="14">
        <v>0.310462962962963</v>
      </c>
      <c r="R112" t="s">
        <v>7355</v>
      </c>
      <c r="S112" t="s">
        <v>7351</v>
      </c>
      <c r="T112" t="s">
        <v>7352</v>
      </c>
      <c r="U112" t="s">
        <v>7348</v>
      </c>
      <c r="V112" s="13">
        <v>44414</v>
      </c>
    </row>
    <row r="113" spans="1:26" x14ac:dyDescent="0.25">
      <c r="A113">
        <v>342512422</v>
      </c>
      <c r="B113">
        <v>19</v>
      </c>
      <c r="C113" s="24">
        <v>1.00670508210729E+16</v>
      </c>
      <c r="D113" t="s">
        <v>7376</v>
      </c>
      <c r="E113">
        <v>10067</v>
      </c>
      <c r="F113" t="s">
        <v>7341</v>
      </c>
      <c r="I113">
        <v>5727</v>
      </c>
      <c r="K113">
        <v>194642</v>
      </c>
      <c r="L113">
        <v>9181868</v>
      </c>
      <c r="M113" t="s">
        <v>7350</v>
      </c>
      <c r="N113">
        <v>420</v>
      </c>
      <c r="O113" t="s">
        <v>7344</v>
      </c>
      <c r="P113" s="13">
        <v>44413</v>
      </c>
      <c r="Q113" s="14">
        <v>0.31193287037037037</v>
      </c>
      <c r="R113" t="s">
        <v>7355</v>
      </c>
      <c r="S113" t="s">
        <v>7351</v>
      </c>
      <c r="T113" t="s">
        <v>7352</v>
      </c>
      <c r="U113" t="s">
        <v>7348</v>
      </c>
      <c r="V113" s="13">
        <v>44414</v>
      </c>
    </row>
    <row r="114" spans="1:26" x14ac:dyDescent="0.25">
      <c r="A114">
        <v>342513192</v>
      </c>
      <c r="B114">
        <v>18</v>
      </c>
      <c r="C114" s="24">
        <v>1.3686050821073E+16</v>
      </c>
      <c r="D114" t="s">
        <v>7340</v>
      </c>
      <c r="E114">
        <v>13686</v>
      </c>
      <c r="F114" t="s">
        <v>7341</v>
      </c>
      <c r="I114">
        <v>1761</v>
      </c>
      <c r="K114">
        <v>198423</v>
      </c>
      <c r="L114">
        <v>9180159</v>
      </c>
      <c r="M114" t="s">
        <v>7350</v>
      </c>
      <c r="N114">
        <v>370</v>
      </c>
      <c r="O114" t="s">
        <v>7344</v>
      </c>
      <c r="P114" s="13">
        <v>44413</v>
      </c>
      <c r="Q114" s="14">
        <v>0.31292824074074072</v>
      </c>
      <c r="R114" t="s">
        <v>7345</v>
      </c>
      <c r="S114" t="s">
        <v>7351</v>
      </c>
      <c r="T114" t="s">
        <v>7352</v>
      </c>
      <c r="U114" t="s">
        <v>7348</v>
      </c>
      <c r="V114" s="13">
        <v>44414</v>
      </c>
    </row>
    <row r="115" spans="1:26" x14ac:dyDescent="0.25">
      <c r="A115">
        <v>342516096</v>
      </c>
      <c r="B115">
        <v>32</v>
      </c>
      <c r="C115" s="24">
        <v>1.08690508210735E+16</v>
      </c>
      <c r="D115" t="s">
        <v>7358</v>
      </c>
      <c r="E115">
        <v>10869</v>
      </c>
      <c r="F115" t="s">
        <v>7341</v>
      </c>
      <c r="I115">
        <v>1695</v>
      </c>
      <c r="J115" t="s">
        <v>7372</v>
      </c>
      <c r="K115">
        <v>2096</v>
      </c>
      <c r="L115">
        <v>8139649</v>
      </c>
      <c r="M115" t="s">
        <v>7359</v>
      </c>
      <c r="N115">
        <v>338</v>
      </c>
      <c r="O115" t="s">
        <v>7344</v>
      </c>
      <c r="P115" s="13">
        <v>44413</v>
      </c>
      <c r="Q115" s="14">
        <v>0.31672453703703701</v>
      </c>
      <c r="R115" t="s">
        <v>7355</v>
      </c>
      <c r="S115" t="s">
        <v>7346</v>
      </c>
      <c r="T115" t="s">
        <v>7357</v>
      </c>
      <c r="U115" t="s">
        <v>7348</v>
      </c>
      <c r="V115" s="13">
        <v>44414</v>
      </c>
      <c r="W115" s="162" t="s">
        <v>12966</v>
      </c>
      <c r="X115" s="22">
        <v>64149</v>
      </c>
      <c r="Y115" s="162">
        <v>6082021</v>
      </c>
      <c r="Z115" s="162" t="s">
        <v>8974</v>
      </c>
    </row>
    <row r="116" spans="1:26" x14ac:dyDescent="0.25">
      <c r="A116">
        <v>342516826</v>
      </c>
      <c r="B116">
        <v>33</v>
      </c>
      <c r="C116" s="24">
        <v>9164050821073620</v>
      </c>
      <c r="D116" t="s">
        <v>7429</v>
      </c>
      <c r="E116">
        <v>9164</v>
      </c>
      <c r="F116" t="s">
        <v>7341</v>
      </c>
      <c r="I116">
        <v>2409</v>
      </c>
      <c r="K116">
        <v>217059</v>
      </c>
      <c r="L116">
        <v>8180414</v>
      </c>
      <c r="M116" t="s">
        <v>7430</v>
      </c>
      <c r="N116">
        <v>127</v>
      </c>
      <c r="O116" t="s">
        <v>7344</v>
      </c>
      <c r="P116" s="13">
        <v>44413</v>
      </c>
      <c r="Q116" s="14">
        <v>0.31766203703703705</v>
      </c>
      <c r="R116" t="s">
        <v>7355</v>
      </c>
      <c r="S116" t="s">
        <v>7351</v>
      </c>
      <c r="T116" t="s">
        <v>7352</v>
      </c>
      <c r="U116" t="s">
        <v>7348</v>
      </c>
      <c r="V116" s="13">
        <v>44414</v>
      </c>
      <c r="W116" t="s">
        <v>9661</v>
      </c>
      <c r="X116" s="130">
        <v>5080</v>
      </c>
      <c r="Y116">
        <v>6082021</v>
      </c>
      <c r="Z116" t="s">
        <v>8974</v>
      </c>
    </row>
    <row r="117" spans="1:26" x14ac:dyDescent="0.25">
      <c r="A117">
        <v>342517316</v>
      </c>
      <c r="B117">
        <v>19</v>
      </c>
      <c r="C117" s="24">
        <v>1.00670508210737E+16</v>
      </c>
      <c r="D117" t="s">
        <v>7376</v>
      </c>
      <c r="E117">
        <v>10067</v>
      </c>
      <c r="F117" t="s">
        <v>7341</v>
      </c>
      <c r="I117">
        <v>9426</v>
      </c>
      <c r="K117">
        <v>219737</v>
      </c>
      <c r="L117">
        <v>9181868</v>
      </c>
      <c r="M117" t="s">
        <v>7350</v>
      </c>
      <c r="N117">
        <v>206</v>
      </c>
      <c r="O117" t="s">
        <v>7344</v>
      </c>
      <c r="P117" s="13">
        <v>44413</v>
      </c>
      <c r="Q117" s="14">
        <v>0.31831018518518522</v>
      </c>
      <c r="R117" t="s">
        <v>7355</v>
      </c>
      <c r="S117" t="s">
        <v>7351</v>
      </c>
      <c r="T117" t="s">
        <v>7352</v>
      </c>
      <c r="U117" t="s">
        <v>7348</v>
      </c>
      <c r="V117" s="13">
        <v>44414</v>
      </c>
    </row>
    <row r="118" spans="1:26" x14ac:dyDescent="0.25">
      <c r="A118">
        <v>342517557</v>
      </c>
      <c r="B118">
        <v>18</v>
      </c>
      <c r="C118" s="24">
        <v>1.19370508210738E+16</v>
      </c>
      <c r="D118" t="s">
        <v>7340</v>
      </c>
      <c r="E118">
        <v>11937</v>
      </c>
      <c r="F118" t="s">
        <v>7341</v>
      </c>
      <c r="I118">
        <v>3130</v>
      </c>
      <c r="J118" t="s">
        <v>7431</v>
      </c>
      <c r="K118">
        <v>221079</v>
      </c>
      <c r="L118">
        <v>9180159</v>
      </c>
      <c r="M118" t="s">
        <v>7350</v>
      </c>
      <c r="N118">
        <v>103</v>
      </c>
      <c r="O118" t="s">
        <v>7344</v>
      </c>
      <c r="P118" s="13">
        <v>44413</v>
      </c>
      <c r="Q118" s="14">
        <v>0.31863425925925926</v>
      </c>
      <c r="R118" t="s">
        <v>7345</v>
      </c>
      <c r="S118" t="s">
        <v>7351</v>
      </c>
      <c r="T118" t="s">
        <v>7352</v>
      </c>
      <c r="U118" t="s">
        <v>7348</v>
      </c>
      <c r="V118" s="13">
        <v>44414</v>
      </c>
    </row>
    <row r="119" spans="1:26" x14ac:dyDescent="0.25">
      <c r="A119">
        <v>342518070</v>
      </c>
      <c r="B119">
        <v>33</v>
      </c>
      <c r="C119" s="24">
        <v>9164050821073820</v>
      </c>
      <c r="D119" t="s">
        <v>7429</v>
      </c>
      <c r="E119">
        <v>9164</v>
      </c>
      <c r="F119" t="s">
        <v>7341</v>
      </c>
      <c r="I119">
        <v>5802</v>
      </c>
      <c r="J119" t="s">
        <v>7432</v>
      </c>
      <c r="K119">
        <v>520965</v>
      </c>
      <c r="L119">
        <v>8180414</v>
      </c>
      <c r="M119" t="s">
        <v>7430</v>
      </c>
      <c r="N119">
        <v>127</v>
      </c>
      <c r="O119" t="s">
        <v>7344</v>
      </c>
      <c r="P119" s="13">
        <v>44413</v>
      </c>
      <c r="Q119" s="14">
        <v>0.31929398148148147</v>
      </c>
      <c r="R119" t="s">
        <v>7345</v>
      </c>
      <c r="S119" t="s">
        <v>7351</v>
      </c>
      <c r="T119" t="s">
        <v>7433</v>
      </c>
      <c r="U119" t="s">
        <v>7348</v>
      </c>
      <c r="V119" s="13">
        <v>44414</v>
      </c>
      <c r="W119" t="s">
        <v>9661</v>
      </c>
      <c r="X119" s="130">
        <v>5080</v>
      </c>
      <c r="Y119">
        <v>6082021</v>
      </c>
      <c r="Z119" t="s">
        <v>8974</v>
      </c>
    </row>
    <row r="120" spans="1:26" x14ac:dyDescent="0.25">
      <c r="A120">
        <v>342520699</v>
      </c>
      <c r="B120">
        <v>19</v>
      </c>
      <c r="C120" s="24">
        <v>1.00670508210744E+16</v>
      </c>
      <c r="D120" t="s">
        <v>7376</v>
      </c>
      <c r="E120">
        <v>10067</v>
      </c>
      <c r="F120" t="s">
        <v>7341</v>
      </c>
      <c r="I120">
        <v>1614</v>
      </c>
      <c r="J120" t="s">
        <v>7434</v>
      </c>
      <c r="K120">
        <v>44468</v>
      </c>
      <c r="L120">
        <v>9181868</v>
      </c>
      <c r="M120" t="s">
        <v>7350</v>
      </c>
      <c r="N120">
        <v>370</v>
      </c>
      <c r="O120" t="s">
        <v>7344</v>
      </c>
      <c r="P120" s="13">
        <v>44413</v>
      </c>
      <c r="Q120" s="14">
        <v>0.32273148148148151</v>
      </c>
      <c r="R120" t="s">
        <v>7355</v>
      </c>
      <c r="S120" t="s">
        <v>7346</v>
      </c>
      <c r="T120" t="s">
        <v>7347</v>
      </c>
      <c r="U120" t="s">
        <v>7348</v>
      </c>
      <c r="V120" s="13">
        <v>44414</v>
      </c>
    </row>
    <row r="121" spans="1:26" x14ac:dyDescent="0.25">
      <c r="A121">
        <v>342520783</v>
      </c>
      <c r="B121">
        <v>19</v>
      </c>
      <c r="C121" s="24">
        <v>1.49950508210744E+16</v>
      </c>
      <c r="D121" t="s">
        <v>7376</v>
      </c>
      <c r="E121">
        <v>14995</v>
      </c>
      <c r="F121" t="s">
        <v>7341</v>
      </c>
      <c r="I121">
        <v>9605</v>
      </c>
      <c r="K121">
        <v>239091</v>
      </c>
      <c r="L121">
        <v>9181868</v>
      </c>
      <c r="M121" t="s">
        <v>7350</v>
      </c>
      <c r="N121">
        <v>370</v>
      </c>
      <c r="O121" t="s">
        <v>7344</v>
      </c>
      <c r="P121" s="13">
        <v>44413</v>
      </c>
      <c r="Q121" s="14">
        <v>0.32283564814814814</v>
      </c>
      <c r="R121" t="s">
        <v>7355</v>
      </c>
      <c r="S121" t="s">
        <v>7351</v>
      </c>
      <c r="T121" t="s">
        <v>7352</v>
      </c>
      <c r="U121" t="s">
        <v>7348</v>
      </c>
      <c r="V121" s="13">
        <v>44414</v>
      </c>
    </row>
    <row r="122" spans="1:26" x14ac:dyDescent="0.25">
      <c r="A122">
        <v>342521351</v>
      </c>
      <c r="B122">
        <v>18</v>
      </c>
      <c r="C122" s="24">
        <v>1.19370508210745E+16</v>
      </c>
      <c r="D122" t="s">
        <v>7340</v>
      </c>
      <c r="E122">
        <v>11937</v>
      </c>
      <c r="F122" t="s">
        <v>7341</v>
      </c>
      <c r="I122">
        <v>6361</v>
      </c>
      <c r="J122" t="s">
        <v>7435</v>
      </c>
      <c r="K122">
        <v>55366</v>
      </c>
      <c r="L122">
        <v>9180159</v>
      </c>
      <c r="M122" t="s">
        <v>7350</v>
      </c>
      <c r="N122">
        <v>117</v>
      </c>
      <c r="O122" t="s">
        <v>7344</v>
      </c>
      <c r="P122" s="13">
        <v>44413</v>
      </c>
      <c r="Q122" s="14">
        <v>0.32351851851851854</v>
      </c>
      <c r="R122" t="s">
        <v>7355</v>
      </c>
      <c r="S122" t="s">
        <v>7346</v>
      </c>
      <c r="T122" t="s">
        <v>7347</v>
      </c>
      <c r="U122" t="s">
        <v>7348</v>
      </c>
      <c r="V122" s="13">
        <v>44414</v>
      </c>
    </row>
    <row r="123" spans="1:26" x14ac:dyDescent="0.25">
      <c r="A123">
        <v>342521611</v>
      </c>
      <c r="B123">
        <v>19</v>
      </c>
      <c r="C123" s="24">
        <v>1.49950508210745E+16</v>
      </c>
      <c r="D123" t="s">
        <v>7376</v>
      </c>
      <c r="E123">
        <v>14995</v>
      </c>
      <c r="F123" t="s">
        <v>7341</v>
      </c>
      <c r="I123">
        <v>9605</v>
      </c>
      <c r="K123">
        <v>243465</v>
      </c>
      <c r="L123">
        <v>9181868</v>
      </c>
      <c r="M123" t="s">
        <v>7350</v>
      </c>
      <c r="N123">
        <v>370</v>
      </c>
      <c r="O123" t="s">
        <v>7344</v>
      </c>
      <c r="P123" s="13">
        <v>44413</v>
      </c>
      <c r="Q123" s="14">
        <v>0.32384259259259257</v>
      </c>
      <c r="R123" t="s">
        <v>7355</v>
      </c>
      <c r="S123" t="s">
        <v>7351</v>
      </c>
      <c r="T123" t="s">
        <v>7352</v>
      </c>
      <c r="U123" t="s">
        <v>7348</v>
      </c>
      <c r="V123" s="13">
        <v>44414</v>
      </c>
    </row>
    <row r="124" spans="1:26" x14ac:dyDescent="0.25">
      <c r="A124">
        <v>342522057</v>
      </c>
      <c r="B124">
        <v>18</v>
      </c>
      <c r="C124" s="24">
        <v>1.24280508210746E+16</v>
      </c>
      <c r="D124" t="s">
        <v>7340</v>
      </c>
      <c r="E124">
        <v>12428</v>
      </c>
      <c r="F124" t="s">
        <v>7341</v>
      </c>
      <c r="I124">
        <v>1357</v>
      </c>
      <c r="K124">
        <v>22084</v>
      </c>
      <c r="L124">
        <v>9180159</v>
      </c>
      <c r="M124" t="s">
        <v>7350</v>
      </c>
      <c r="N124">
        <v>44</v>
      </c>
      <c r="O124" t="s">
        <v>7344</v>
      </c>
      <c r="P124" s="13">
        <v>44413</v>
      </c>
      <c r="Q124" s="14">
        <v>0.32443287037037033</v>
      </c>
      <c r="R124" t="s">
        <v>7355</v>
      </c>
      <c r="S124" t="s">
        <v>7351</v>
      </c>
      <c r="T124" t="s">
        <v>7390</v>
      </c>
      <c r="U124" t="s">
        <v>7348</v>
      </c>
      <c r="V124" s="13">
        <v>44414</v>
      </c>
    </row>
    <row r="125" spans="1:26" x14ac:dyDescent="0.25">
      <c r="A125">
        <v>342522055</v>
      </c>
      <c r="B125">
        <v>19</v>
      </c>
      <c r="C125" s="24">
        <v>1.37270508210746E+16</v>
      </c>
      <c r="D125" t="s">
        <v>7376</v>
      </c>
      <c r="E125">
        <v>13727</v>
      </c>
      <c r="F125" t="s">
        <v>7341</v>
      </c>
      <c r="I125">
        <v>7876</v>
      </c>
      <c r="K125">
        <v>335712</v>
      </c>
      <c r="L125">
        <v>9181868</v>
      </c>
      <c r="M125" t="s">
        <v>7350</v>
      </c>
      <c r="N125">
        <v>72</v>
      </c>
      <c r="O125" t="s">
        <v>7344</v>
      </c>
      <c r="P125" s="13">
        <v>44413</v>
      </c>
      <c r="Q125" s="14">
        <v>0.32443287037037033</v>
      </c>
      <c r="R125" t="s">
        <v>7355</v>
      </c>
      <c r="S125" t="s">
        <v>7351</v>
      </c>
      <c r="T125" t="s">
        <v>7378</v>
      </c>
      <c r="U125" t="s">
        <v>7348</v>
      </c>
      <c r="V125" s="13">
        <v>44414</v>
      </c>
    </row>
    <row r="126" spans="1:26" x14ac:dyDescent="0.25">
      <c r="A126">
        <v>342523164</v>
      </c>
      <c r="B126">
        <v>20</v>
      </c>
      <c r="C126" s="24">
        <v>1.16990508210748E+16</v>
      </c>
      <c r="D126" t="s">
        <v>7365</v>
      </c>
      <c r="E126">
        <v>11699</v>
      </c>
      <c r="F126" t="s">
        <v>7341</v>
      </c>
      <c r="I126">
        <v>3401</v>
      </c>
      <c r="K126">
        <v>336302</v>
      </c>
      <c r="L126">
        <v>7273370</v>
      </c>
      <c r="M126" t="s">
        <v>7350</v>
      </c>
      <c r="N126">
        <v>236</v>
      </c>
      <c r="O126" t="s">
        <v>7344</v>
      </c>
      <c r="P126" s="13">
        <v>44413</v>
      </c>
      <c r="Q126" s="14">
        <v>0.32577546296296295</v>
      </c>
      <c r="R126" t="s">
        <v>7355</v>
      </c>
      <c r="S126" t="s">
        <v>7351</v>
      </c>
      <c r="T126" t="s">
        <v>7378</v>
      </c>
      <c r="U126" t="s">
        <v>7348</v>
      </c>
      <c r="V126" s="13">
        <v>44414</v>
      </c>
    </row>
    <row r="127" spans="1:26" x14ac:dyDescent="0.25">
      <c r="A127">
        <v>342523178</v>
      </c>
      <c r="B127">
        <v>18</v>
      </c>
      <c r="C127" s="24">
        <v>1.19370508210748E+16</v>
      </c>
      <c r="D127" t="s">
        <v>7340</v>
      </c>
      <c r="E127">
        <v>11937</v>
      </c>
      <c r="F127" t="s">
        <v>7341</v>
      </c>
      <c r="I127">
        <v>2498</v>
      </c>
      <c r="J127" t="s">
        <v>7372</v>
      </c>
      <c r="K127">
        <v>28236</v>
      </c>
      <c r="L127">
        <v>9180159</v>
      </c>
      <c r="M127" t="s">
        <v>7350</v>
      </c>
      <c r="N127">
        <v>351</v>
      </c>
      <c r="O127" t="s">
        <v>7344</v>
      </c>
      <c r="P127" s="13">
        <v>44413</v>
      </c>
      <c r="Q127" s="14">
        <v>0.32581018518518517</v>
      </c>
      <c r="R127" t="s">
        <v>7355</v>
      </c>
      <c r="S127" t="s">
        <v>7346</v>
      </c>
      <c r="T127" t="s">
        <v>7357</v>
      </c>
      <c r="U127" t="s">
        <v>7348</v>
      </c>
      <c r="V127" s="13">
        <v>44414</v>
      </c>
    </row>
    <row r="128" spans="1:26" x14ac:dyDescent="0.25">
      <c r="A128">
        <v>342523196</v>
      </c>
      <c r="B128">
        <v>21</v>
      </c>
      <c r="C128" s="24">
        <v>9468050821074840</v>
      </c>
      <c r="D128" t="s">
        <v>7349</v>
      </c>
      <c r="E128">
        <v>9468</v>
      </c>
      <c r="F128" t="s">
        <v>7341</v>
      </c>
      <c r="I128">
        <v>3232</v>
      </c>
      <c r="K128">
        <v>252077</v>
      </c>
      <c r="L128">
        <v>9270083</v>
      </c>
      <c r="M128" t="s">
        <v>7350</v>
      </c>
      <c r="N128">
        <v>348</v>
      </c>
      <c r="O128" t="s">
        <v>7344</v>
      </c>
      <c r="P128" s="13">
        <v>44413</v>
      </c>
      <c r="Q128" s="14">
        <v>0.3258449074074074</v>
      </c>
      <c r="R128" t="s">
        <v>7355</v>
      </c>
      <c r="S128" t="s">
        <v>7351</v>
      </c>
      <c r="T128" t="s">
        <v>7352</v>
      </c>
      <c r="U128" t="s">
        <v>7348</v>
      </c>
      <c r="V128" s="13">
        <v>44414</v>
      </c>
      <c r="W128" t="s">
        <v>8973</v>
      </c>
      <c r="X128" s="22">
        <v>116384</v>
      </c>
      <c r="Y128">
        <v>6082021</v>
      </c>
      <c r="Z128" t="s">
        <v>8974</v>
      </c>
    </row>
    <row r="129" spans="1:26" x14ac:dyDescent="0.25">
      <c r="A129">
        <v>342524190</v>
      </c>
      <c r="B129">
        <v>32</v>
      </c>
      <c r="C129" s="24">
        <v>1.3668050821075E+16</v>
      </c>
      <c r="D129" t="s">
        <v>7358</v>
      </c>
      <c r="E129">
        <v>13668</v>
      </c>
      <c r="F129" t="s">
        <v>7341</v>
      </c>
      <c r="I129">
        <v>7374</v>
      </c>
      <c r="K129">
        <v>336894</v>
      </c>
      <c r="L129">
        <v>8139649</v>
      </c>
      <c r="M129" t="s">
        <v>7359</v>
      </c>
      <c r="N129">
        <v>261</v>
      </c>
      <c r="O129" t="s">
        <v>7344</v>
      </c>
      <c r="P129" s="13">
        <v>44413</v>
      </c>
      <c r="Q129" s="14">
        <v>0.32709490740740738</v>
      </c>
      <c r="R129" t="s">
        <v>7355</v>
      </c>
      <c r="S129" t="s">
        <v>7351</v>
      </c>
      <c r="T129" t="s">
        <v>7378</v>
      </c>
      <c r="U129" t="s">
        <v>7348</v>
      </c>
      <c r="V129" s="13">
        <v>44414</v>
      </c>
      <c r="W129" s="162" t="s">
        <v>12966</v>
      </c>
      <c r="X129" s="22">
        <v>64149</v>
      </c>
      <c r="Y129" s="162">
        <v>6082021</v>
      </c>
      <c r="Z129" s="162" t="s">
        <v>8974</v>
      </c>
    </row>
    <row r="130" spans="1:26" x14ac:dyDescent="0.25">
      <c r="A130">
        <v>342524854</v>
      </c>
      <c r="B130">
        <v>31</v>
      </c>
      <c r="C130" s="24">
        <v>1.49920508210752E+16</v>
      </c>
      <c r="D130" t="s">
        <v>7413</v>
      </c>
      <c r="E130">
        <v>14992</v>
      </c>
      <c r="F130" t="s">
        <v>7341</v>
      </c>
      <c r="I130">
        <v>9749</v>
      </c>
      <c r="J130" t="s">
        <v>7436</v>
      </c>
      <c r="K130">
        <v>697267</v>
      </c>
      <c r="L130">
        <v>8376766</v>
      </c>
      <c r="M130" t="s">
        <v>7414</v>
      </c>
      <c r="N130">
        <v>100</v>
      </c>
      <c r="O130" t="s">
        <v>7344</v>
      </c>
      <c r="P130" s="13">
        <v>44413</v>
      </c>
      <c r="Q130" s="14">
        <v>0.32791666666666669</v>
      </c>
      <c r="R130" t="s">
        <v>7345</v>
      </c>
      <c r="S130" t="s">
        <v>7346</v>
      </c>
      <c r="T130" t="s">
        <v>7437</v>
      </c>
      <c r="U130" t="s">
        <v>7348</v>
      </c>
      <c r="V130" s="13">
        <v>44414</v>
      </c>
      <c r="W130" s="162" t="s">
        <v>13208</v>
      </c>
      <c r="X130" s="22">
        <v>762</v>
      </c>
      <c r="Y130" s="162">
        <v>6082021</v>
      </c>
      <c r="Z130" s="162" t="s">
        <v>8974</v>
      </c>
    </row>
    <row r="131" spans="1:26" x14ac:dyDescent="0.25">
      <c r="A131">
        <v>342525830</v>
      </c>
      <c r="B131">
        <v>18</v>
      </c>
      <c r="C131" s="24">
        <v>1.36860508210753E+16</v>
      </c>
      <c r="D131" t="s">
        <v>7340</v>
      </c>
      <c r="E131">
        <v>13686</v>
      </c>
      <c r="F131" t="s">
        <v>7341</v>
      </c>
      <c r="I131">
        <v>1381</v>
      </c>
      <c r="K131">
        <v>266532</v>
      </c>
      <c r="L131">
        <v>9180159</v>
      </c>
      <c r="M131" t="s">
        <v>7350</v>
      </c>
      <c r="N131">
        <v>44</v>
      </c>
      <c r="O131" t="s">
        <v>7344</v>
      </c>
      <c r="P131" s="13">
        <v>44413</v>
      </c>
      <c r="Q131" s="14">
        <v>0.32915509259259262</v>
      </c>
      <c r="R131" t="s">
        <v>7355</v>
      </c>
      <c r="S131" t="s">
        <v>7351</v>
      </c>
      <c r="T131" t="s">
        <v>7352</v>
      </c>
      <c r="U131" t="s">
        <v>7348</v>
      </c>
      <c r="V131" s="13">
        <v>44414</v>
      </c>
    </row>
    <row r="132" spans="1:26" x14ac:dyDescent="0.25">
      <c r="A132">
        <v>342525886</v>
      </c>
      <c r="B132">
        <v>18</v>
      </c>
      <c r="C132" s="24">
        <v>1.36530508210753E+16</v>
      </c>
      <c r="D132" t="s">
        <v>7340</v>
      </c>
      <c r="E132">
        <v>13653</v>
      </c>
      <c r="F132" t="s">
        <v>7341</v>
      </c>
      <c r="I132">
        <v>5347</v>
      </c>
      <c r="K132">
        <v>349831</v>
      </c>
      <c r="L132">
        <v>9180159</v>
      </c>
      <c r="M132" t="s">
        <v>7350</v>
      </c>
      <c r="N132">
        <v>103</v>
      </c>
      <c r="O132" t="s">
        <v>7344</v>
      </c>
      <c r="P132" s="13">
        <v>44413</v>
      </c>
      <c r="Q132" s="14">
        <v>0.32920138888888889</v>
      </c>
      <c r="R132" t="s">
        <v>7355</v>
      </c>
      <c r="S132" t="s">
        <v>7346</v>
      </c>
      <c r="T132" t="s">
        <v>7377</v>
      </c>
      <c r="U132" t="s">
        <v>7348</v>
      </c>
      <c r="V132" s="13">
        <v>44414</v>
      </c>
    </row>
    <row r="133" spans="1:26" x14ac:dyDescent="0.25">
      <c r="A133">
        <v>342526230</v>
      </c>
      <c r="B133">
        <v>18</v>
      </c>
      <c r="C133" s="24">
        <v>1.24280508210754E+16</v>
      </c>
      <c r="D133" t="s">
        <v>7340</v>
      </c>
      <c r="E133">
        <v>12428</v>
      </c>
      <c r="F133" t="s">
        <v>7341</v>
      </c>
      <c r="I133">
        <v>212</v>
      </c>
      <c r="K133">
        <v>268562</v>
      </c>
      <c r="L133">
        <v>9180159</v>
      </c>
      <c r="M133" t="s">
        <v>7350</v>
      </c>
      <c r="N133">
        <v>127</v>
      </c>
      <c r="O133" t="s">
        <v>7344</v>
      </c>
      <c r="P133" s="13">
        <v>44413</v>
      </c>
      <c r="Q133" s="14">
        <v>0.32960648148148147</v>
      </c>
      <c r="R133" t="s">
        <v>7355</v>
      </c>
      <c r="S133" t="s">
        <v>7351</v>
      </c>
      <c r="T133" t="s">
        <v>7352</v>
      </c>
      <c r="U133" t="s">
        <v>7348</v>
      </c>
      <c r="V133" s="13">
        <v>44414</v>
      </c>
    </row>
    <row r="134" spans="1:26" x14ac:dyDescent="0.25">
      <c r="A134">
        <v>342526282</v>
      </c>
      <c r="B134">
        <v>18</v>
      </c>
      <c r="C134" s="24">
        <v>1.36530508210754E+16</v>
      </c>
      <c r="D134" t="s">
        <v>7340</v>
      </c>
      <c r="E134">
        <v>13653</v>
      </c>
      <c r="F134" t="s">
        <v>7341</v>
      </c>
      <c r="I134">
        <v>1471</v>
      </c>
      <c r="J134" t="s">
        <v>7438</v>
      </c>
      <c r="K134">
        <v>45188</v>
      </c>
      <c r="L134">
        <v>9180159</v>
      </c>
      <c r="M134" t="s">
        <v>7350</v>
      </c>
      <c r="N134">
        <v>29</v>
      </c>
      <c r="O134" t="s">
        <v>7344</v>
      </c>
      <c r="P134" s="13">
        <v>44413</v>
      </c>
      <c r="Q134" s="14">
        <v>0.32974537037037038</v>
      </c>
      <c r="R134" t="s">
        <v>7355</v>
      </c>
      <c r="S134" t="s">
        <v>7346</v>
      </c>
      <c r="T134" t="s">
        <v>7347</v>
      </c>
      <c r="U134" t="s">
        <v>7348</v>
      </c>
      <c r="V134" s="13">
        <v>44414</v>
      </c>
    </row>
    <row r="135" spans="1:26" x14ac:dyDescent="0.25">
      <c r="A135">
        <v>342526341</v>
      </c>
      <c r="B135">
        <v>18</v>
      </c>
      <c r="C135" s="24">
        <v>1.36860508210754E+16</v>
      </c>
      <c r="D135" t="s">
        <v>7340</v>
      </c>
      <c r="E135">
        <v>13686</v>
      </c>
      <c r="F135" t="s">
        <v>7341</v>
      </c>
      <c r="I135">
        <v>374</v>
      </c>
      <c r="J135" t="s">
        <v>7439</v>
      </c>
      <c r="K135">
        <v>45202</v>
      </c>
      <c r="L135">
        <v>9180159</v>
      </c>
      <c r="M135" t="s">
        <v>7350</v>
      </c>
      <c r="N135">
        <v>29</v>
      </c>
      <c r="O135" t="s">
        <v>7344</v>
      </c>
      <c r="P135" s="13">
        <v>44413</v>
      </c>
      <c r="Q135" s="14">
        <v>0.32975694444444442</v>
      </c>
      <c r="R135" t="s">
        <v>7355</v>
      </c>
      <c r="S135" t="s">
        <v>7346</v>
      </c>
      <c r="T135" t="s">
        <v>7347</v>
      </c>
      <c r="U135" t="s">
        <v>7348</v>
      </c>
      <c r="V135" s="13">
        <v>44414</v>
      </c>
    </row>
    <row r="136" spans="1:26" x14ac:dyDescent="0.25">
      <c r="A136">
        <v>342528046</v>
      </c>
      <c r="B136">
        <v>32</v>
      </c>
      <c r="C136" s="24">
        <v>1.08690508210757E+16</v>
      </c>
      <c r="D136" t="s">
        <v>7358</v>
      </c>
      <c r="E136">
        <v>10869</v>
      </c>
      <c r="F136" t="s">
        <v>7341</v>
      </c>
      <c r="I136">
        <v>4336</v>
      </c>
      <c r="J136" t="s">
        <v>7440</v>
      </c>
      <c r="K136">
        <v>8725</v>
      </c>
      <c r="L136">
        <v>8139649</v>
      </c>
      <c r="M136" t="s">
        <v>7359</v>
      </c>
      <c r="N136">
        <v>174</v>
      </c>
      <c r="O136" t="s">
        <v>7344</v>
      </c>
      <c r="P136" s="13">
        <v>44413</v>
      </c>
      <c r="Q136" s="14">
        <v>0.33188657407407407</v>
      </c>
      <c r="R136" t="s">
        <v>7345</v>
      </c>
      <c r="S136" t="s">
        <v>7351</v>
      </c>
      <c r="T136" t="s">
        <v>7371</v>
      </c>
      <c r="U136" t="s">
        <v>7348</v>
      </c>
      <c r="V136" s="13">
        <v>44414</v>
      </c>
      <c r="W136" s="162" t="s">
        <v>12966</v>
      </c>
      <c r="X136" s="22">
        <v>64149</v>
      </c>
      <c r="Y136" s="162">
        <v>6082021</v>
      </c>
      <c r="Z136" s="162" t="s">
        <v>8974</v>
      </c>
    </row>
    <row r="137" spans="1:26" x14ac:dyDescent="0.25">
      <c r="A137">
        <v>342529168</v>
      </c>
      <c r="B137">
        <v>19</v>
      </c>
      <c r="C137" s="24">
        <v>1.49950508210758E+16</v>
      </c>
      <c r="D137" t="s">
        <v>7376</v>
      </c>
      <c r="E137">
        <v>14995</v>
      </c>
      <c r="F137" t="s">
        <v>7341</v>
      </c>
      <c r="I137">
        <v>4162</v>
      </c>
      <c r="J137" t="s">
        <v>7370</v>
      </c>
      <c r="K137">
        <v>308</v>
      </c>
      <c r="L137">
        <v>9181868</v>
      </c>
      <c r="M137" t="s">
        <v>7350</v>
      </c>
      <c r="N137">
        <v>206</v>
      </c>
      <c r="O137" t="s">
        <v>7344</v>
      </c>
      <c r="P137" s="13">
        <v>44413</v>
      </c>
      <c r="Q137" s="14">
        <v>0.333125</v>
      </c>
      <c r="R137" t="s">
        <v>7355</v>
      </c>
      <c r="S137" t="s">
        <v>7351</v>
      </c>
      <c r="T137" t="s">
        <v>7371</v>
      </c>
      <c r="U137" t="s">
        <v>7348</v>
      </c>
      <c r="V137" s="13">
        <v>44414</v>
      </c>
    </row>
    <row r="138" spans="1:26" x14ac:dyDescent="0.25">
      <c r="A138">
        <v>342529379</v>
      </c>
      <c r="B138">
        <v>19</v>
      </c>
      <c r="C138" s="24">
        <v>1.00670508210759E+16</v>
      </c>
      <c r="D138" t="s">
        <v>7376</v>
      </c>
      <c r="E138">
        <v>10067</v>
      </c>
      <c r="F138" t="s">
        <v>7341</v>
      </c>
      <c r="I138">
        <v>2534</v>
      </c>
      <c r="J138" t="s">
        <v>7441</v>
      </c>
      <c r="K138">
        <v>498</v>
      </c>
      <c r="L138">
        <v>9181868</v>
      </c>
      <c r="M138" t="s">
        <v>7350</v>
      </c>
      <c r="N138">
        <v>206</v>
      </c>
      <c r="O138" t="s">
        <v>7344</v>
      </c>
      <c r="P138" s="13">
        <v>44413</v>
      </c>
      <c r="Q138" s="14">
        <v>0.33336805555555554</v>
      </c>
      <c r="R138" t="s">
        <v>7355</v>
      </c>
      <c r="S138" t="s">
        <v>7346</v>
      </c>
      <c r="T138" t="s">
        <v>7347</v>
      </c>
      <c r="U138" t="s">
        <v>7348</v>
      </c>
      <c r="V138" s="13">
        <v>44414</v>
      </c>
    </row>
    <row r="139" spans="1:26" x14ac:dyDescent="0.25">
      <c r="A139">
        <v>342529744</v>
      </c>
      <c r="B139">
        <v>20</v>
      </c>
      <c r="C139" s="24">
        <v>2.0248105082107501E+17</v>
      </c>
      <c r="D139" t="s">
        <v>7365</v>
      </c>
      <c r="E139">
        <v>202481</v>
      </c>
      <c r="F139" t="s">
        <v>7341</v>
      </c>
      <c r="I139">
        <v>9004</v>
      </c>
      <c r="K139">
        <v>288228</v>
      </c>
      <c r="L139">
        <v>7273370</v>
      </c>
      <c r="M139" t="s">
        <v>7350</v>
      </c>
      <c r="N139">
        <v>134</v>
      </c>
      <c r="O139" t="s">
        <v>7344</v>
      </c>
      <c r="P139" s="13">
        <v>44413</v>
      </c>
      <c r="Q139" s="14">
        <v>0.33386574074074077</v>
      </c>
      <c r="R139" t="s">
        <v>7355</v>
      </c>
      <c r="S139" t="s">
        <v>7351</v>
      </c>
      <c r="T139" t="s">
        <v>7352</v>
      </c>
      <c r="U139" t="s">
        <v>7348</v>
      </c>
      <c r="V139" s="13">
        <v>44414</v>
      </c>
    </row>
    <row r="140" spans="1:26" x14ac:dyDescent="0.25">
      <c r="A140">
        <v>342530377</v>
      </c>
      <c r="B140">
        <v>19</v>
      </c>
      <c r="C140" s="24">
        <v>1.006705082108E+16</v>
      </c>
      <c r="D140" t="s">
        <v>7376</v>
      </c>
      <c r="E140">
        <v>10067</v>
      </c>
      <c r="F140" t="s">
        <v>7341</v>
      </c>
      <c r="I140">
        <v>6984</v>
      </c>
      <c r="K140">
        <v>291664</v>
      </c>
      <c r="L140">
        <v>9181868</v>
      </c>
      <c r="M140" t="s">
        <v>7350</v>
      </c>
      <c r="N140">
        <v>351</v>
      </c>
      <c r="O140" t="s">
        <v>7344</v>
      </c>
      <c r="P140" s="13">
        <v>44413</v>
      </c>
      <c r="Q140" s="14">
        <v>0.33460648148148148</v>
      </c>
      <c r="R140" t="s">
        <v>7345</v>
      </c>
      <c r="S140" t="s">
        <v>7351</v>
      </c>
      <c r="T140" t="s">
        <v>7352</v>
      </c>
      <c r="U140" t="s">
        <v>7348</v>
      </c>
      <c r="V140" s="13">
        <v>44414</v>
      </c>
    </row>
    <row r="141" spans="1:26" x14ac:dyDescent="0.25">
      <c r="A141">
        <v>342531877</v>
      </c>
      <c r="B141">
        <v>18</v>
      </c>
      <c r="C141" s="24">
        <v>1.24280508210803E+16</v>
      </c>
      <c r="D141" t="s">
        <v>7340</v>
      </c>
      <c r="E141">
        <v>12428</v>
      </c>
      <c r="F141" t="s">
        <v>7341</v>
      </c>
      <c r="I141">
        <v>63</v>
      </c>
      <c r="K141">
        <v>299776</v>
      </c>
      <c r="L141">
        <v>9180159</v>
      </c>
      <c r="M141" t="s">
        <v>7350</v>
      </c>
      <c r="N141">
        <v>370</v>
      </c>
      <c r="O141" t="s">
        <v>7344</v>
      </c>
      <c r="P141" s="13">
        <v>44413</v>
      </c>
      <c r="Q141" s="14">
        <v>0.33622685185185186</v>
      </c>
      <c r="R141" t="s">
        <v>7345</v>
      </c>
      <c r="S141" t="s">
        <v>7351</v>
      </c>
      <c r="T141" t="s">
        <v>7352</v>
      </c>
      <c r="U141" t="s">
        <v>7348</v>
      </c>
      <c r="V141" s="13">
        <v>44414</v>
      </c>
    </row>
    <row r="142" spans="1:26" x14ac:dyDescent="0.25">
      <c r="A142">
        <v>342534185</v>
      </c>
      <c r="B142">
        <v>19</v>
      </c>
      <c r="C142" s="24">
        <v>8.5041050821080704E+16</v>
      </c>
      <c r="D142" t="s">
        <v>7376</v>
      </c>
      <c r="E142">
        <v>85041</v>
      </c>
      <c r="F142" t="s">
        <v>7341</v>
      </c>
      <c r="I142">
        <v>5715</v>
      </c>
      <c r="J142" t="s">
        <v>7442</v>
      </c>
      <c r="K142">
        <v>302529</v>
      </c>
      <c r="L142">
        <v>9181868</v>
      </c>
      <c r="M142" t="s">
        <v>7350</v>
      </c>
      <c r="N142">
        <v>234</v>
      </c>
      <c r="O142" t="s">
        <v>7344</v>
      </c>
      <c r="P142" s="13">
        <v>44413</v>
      </c>
      <c r="Q142" s="14">
        <v>0.338900462962963</v>
      </c>
      <c r="R142" t="s">
        <v>7345</v>
      </c>
      <c r="S142" t="s">
        <v>7351</v>
      </c>
      <c r="T142" t="s">
        <v>7390</v>
      </c>
      <c r="U142" t="s">
        <v>7348</v>
      </c>
      <c r="V142" s="13">
        <v>44414</v>
      </c>
    </row>
    <row r="143" spans="1:26" x14ac:dyDescent="0.25">
      <c r="A143">
        <v>342535359</v>
      </c>
      <c r="B143">
        <v>18</v>
      </c>
      <c r="C143" s="24">
        <v>1.19370508210809E+16</v>
      </c>
      <c r="D143" t="s">
        <v>7340</v>
      </c>
      <c r="E143">
        <v>11937</v>
      </c>
      <c r="F143" t="s">
        <v>7341</v>
      </c>
      <c r="I143">
        <v>9960</v>
      </c>
      <c r="K143">
        <v>320454</v>
      </c>
      <c r="L143">
        <v>9180159</v>
      </c>
      <c r="M143" t="s">
        <v>7350</v>
      </c>
      <c r="N143">
        <v>370</v>
      </c>
      <c r="O143" t="s">
        <v>7344</v>
      </c>
      <c r="P143" s="13">
        <v>44413</v>
      </c>
      <c r="Q143" s="14">
        <v>0.34021990740740743</v>
      </c>
      <c r="R143" t="s">
        <v>7355</v>
      </c>
      <c r="S143" t="s">
        <v>7351</v>
      </c>
      <c r="T143" t="s">
        <v>7352</v>
      </c>
      <c r="U143" t="s">
        <v>7348</v>
      </c>
      <c r="V143" s="13">
        <v>44414</v>
      </c>
    </row>
    <row r="144" spans="1:26" x14ac:dyDescent="0.25">
      <c r="A144">
        <v>342535656</v>
      </c>
      <c r="B144">
        <v>19</v>
      </c>
      <c r="C144" s="24">
        <v>1.49950508210809E+16</v>
      </c>
      <c r="D144" t="s">
        <v>7376</v>
      </c>
      <c r="E144">
        <v>14995</v>
      </c>
      <c r="F144" t="s">
        <v>7341</v>
      </c>
      <c r="I144">
        <v>9114</v>
      </c>
      <c r="J144" t="s">
        <v>7443</v>
      </c>
      <c r="K144">
        <v>34</v>
      </c>
      <c r="L144">
        <v>9181868</v>
      </c>
      <c r="M144" t="s">
        <v>7350</v>
      </c>
      <c r="N144">
        <v>268</v>
      </c>
      <c r="O144" t="s">
        <v>7344</v>
      </c>
      <c r="P144" s="13">
        <v>44413</v>
      </c>
      <c r="Q144" s="14">
        <v>0.34046296296296297</v>
      </c>
      <c r="R144" t="s">
        <v>7355</v>
      </c>
      <c r="S144" t="s">
        <v>7351</v>
      </c>
      <c r="T144" t="s">
        <v>7371</v>
      </c>
      <c r="U144" t="s">
        <v>7348</v>
      </c>
      <c r="V144" s="13">
        <v>44414</v>
      </c>
    </row>
    <row r="145" spans="1:26" x14ac:dyDescent="0.25">
      <c r="A145">
        <v>342536470</v>
      </c>
      <c r="B145">
        <v>19</v>
      </c>
      <c r="C145" s="24">
        <v>8.5041050821081104E+16</v>
      </c>
      <c r="D145" t="s">
        <v>7376</v>
      </c>
      <c r="E145">
        <v>85041</v>
      </c>
      <c r="F145" t="s">
        <v>7341</v>
      </c>
      <c r="I145">
        <v>9824</v>
      </c>
      <c r="K145">
        <v>326983</v>
      </c>
      <c r="L145">
        <v>9181868</v>
      </c>
      <c r="M145" t="s">
        <v>7350</v>
      </c>
      <c r="N145">
        <v>234</v>
      </c>
      <c r="O145" t="s">
        <v>7344</v>
      </c>
      <c r="P145" s="13">
        <v>44413</v>
      </c>
      <c r="Q145" s="14">
        <v>0.34142361111111108</v>
      </c>
      <c r="R145" t="s">
        <v>7345</v>
      </c>
      <c r="S145" t="s">
        <v>7351</v>
      </c>
      <c r="T145" t="s">
        <v>7352</v>
      </c>
      <c r="U145" t="s">
        <v>7348</v>
      </c>
      <c r="V145" s="13">
        <v>44414</v>
      </c>
    </row>
    <row r="146" spans="1:26" x14ac:dyDescent="0.25">
      <c r="A146">
        <v>342537161</v>
      </c>
      <c r="B146">
        <v>19</v>
      </c>
      <c r="C146" s="24">
        <v>8805050821081210</v>
      </c>
      <c r="D146" t="s">
        <v>7376</v>
      </c>
      <c r="E146">
        <v>8805</v>
      </c>
      <c r="F146" t="s">
        <v>7341</v>
      </c>
      <c r="I146">
        <v>7928</v>
      </c>
      <c r="K146">
        <v>331199</v>
      </c>
      <c r="L146">
        <v>9181868</v>
      </c>
      <c r="M146" t="s">
        <v>7350</v>
      </c>
      <c r="N146">
        <v>206</v>
      </c>
      <c r="O146" t="s">
        <v>7344</v>
      </c>
      <c r="P146" s="13">
        <v>44413</v>
      </c>
      <c r="Q146" s="14">
        <v>0.34216435185185184</v>
      </c>
      <c r="R146" t="s">
        <v>7355</v>
      </c>
      <c r="S146" t="s">
        <v>7351</v>
      </c>
      <c r="T146" t="s">
        <v>7352</v>
      </c>
      <c r="U146" t="s">
        <v>7348</v>
      </c>
      <c r="V146" s="13">
        <v>44414</v>
      </c>
    </row>
    <row r="147" spans="1:26" x14ac:dyDescent="0.25">
      <c r="A147">
        <v>342537502</v>
      </c>
      <c r="B147">
        <v>18</v>
      </c>
      <c r="C147" s="24">
        <v>1.19370508210813E+16</v>
      </c>
      <c r="D147" t="s">
        <v>7340</v>
      </c>
      <c r="E147">
        <v>11937</v>
      </c>
      <c r="F147" t="s">
        <v>7341</v>
      </c>
      <c r="I147">
        <v>2490</v>
      </c>
      <c r="J147" t="s">
        <v>7444</v>
      </c>
      <c r="K147">
        <v>31699</v>
      </c>
      <c r="L147">
        <v>9180159</v>
      </c>
      <c r="M147" t="s">
        <v>7350</v>
      </c>
      <c r="N147">
        <v>117</v>
      </c>
      <c r="O147" t="s">
        <v>7344</v>
      </c>
      <c r="P147" s="13">
        <v>44413</v>
      </c>
      <c r="Q147" s="14">
        <v>0.34255787037037039</v>
      </c>
      <c r="R147" t="s">
        <v>7355</v>
      </c>
      <c r="S147" t="s">
        <v>7346</v>
      </c>
      <c r="T147" t="s">
        <v>7357</v>
      </c>
      <c r="U147" t="s">
        <v>7348</v>
      </c>
      <c r="V147" s="13">
        <v>44414</v>
      </c>
    </row>
    <row r="148" spans="1:26" x14ac:dyDescent="0.25">
      <c r="A148">
        <v>342538608</v>
      </c>
      <c r="B148">
        <v>18</v>
      </c>
      <c r="C148" s="24">
        <v>1.36530508210814E+16</v>
      </c>
      <c r="D148" t="s">
        <v>7340</v>
      </c>
      <c r="E148">
        <v>13653</v>
      </c>
      <c r="F148" t="s">
        <v>7341</v>
      </c>
      <c r="I148">
        <v>377</v>
      </c>
      <c r="K148">
        <v>39226</v>
      </c>
      <c r="L148">
        <v>9180159</v>
      </c>
      <c r="M148" t="s">
        <v>7350</v>
      </c>
      <c r="N148">
        <v>468</v>
      </c>
      <c r="O148" t="s">
        <v>7344</v>
      </c>
      <c r="P148" s="13">
        <v>44413</v>
      </c>
      <c r="Q148" s="14">
        <v>0.34380787037037036</v>
      </c>
      <c r="R148" t="s">
        <v>7355</v>
      </c>
      <c r="S148" t="s">
        <v>7351</v>
      </c>
      <c r="T148" t="s">
        <v>7390</v>
      </c>
      <c r="U148" t="s">
        <v>7348</v>
      </c>
      <c r="V148" s="13">
        <v>44414</v>
      </c>
    </row>
    <row r="149" spans="1:26" x14ac:dyDescent="0.25">
      <c r="A149">
        <v>342540934</v>
      </c>
      <c r="B149">
        <v>18</v>
      </c>
      <c r="C149" s="24">
        <v>1.36530508210818E+16</v>
      </c>
      <c r="D149" t="s">
        <v>7340</v>
      </c>
      <c r="E149">
        <v>13653</v>
      </c>
      <c r="F149" t="s">
        <v>7341</v>
      </c>
      <c r="I149">
        <v>3013</v>
      </c>
      <c r="J149" t="s">
        <v>7445</v>
      </c>
      <c r="K149">
        <v>95542</v>
      </c>
      <c r="L149">
        <v>9180159</v>
      </c>
      <c r="M149" t="s">
        <v>7350</v>
      </c>
      <c r="N149">
        <v>117</v>
      </c>
      <c r="O149" t="s">
        <v>7344</v>
      </c>
      <c r="P149" s="13">
        <v>44413</v>
      </c>
      <c r="Q149" s="14">
        <v>0.34621527777777777</v>
      </c>
      <c r="R149" t="s">
        <v>7345</v>
      </c>
      <c r="S149" t="s">
        <v>7351</v>
      </c>
      <c r="T149" t="s">
        <v>7446</v>
      </c>
      <c r="U149" t="s">
        <v>7348</v>
      </c>
      <c r="V149" s="13">
        <v>44414</v>
      </c>
    </row>
    <row r="150" spans="1:26" x14ac:dyDescent="0.25">
      <c r="A150">
        <v>342541145</v>
      </c>
      <c r="B150">
        <v>19</v>
      </c>
      <c r="C150" s="24">
        <v>1.00670508210818E+16</v>
      </c>
      <c r="D150" t="s">
        <v>7376</v>
      </c>
      <c r="E150">
        <v>10067</v>
      </c>
      <c r="F150" t="s">
        <v>7341</v>
      </c>
      <c r="I150">
        <v>5728</v>
      </c>
      <c r="K150">
        <v>347058</v>
      </c>
      <c r="L150">
        <v>9181868</v>
      </c>
      <c r="M150" t="s">
        <v>7350</v>
      </c>
      <c r="N150">
        <v>107</v>
      </c>
      <c r="O150" t="s">
        <v>7344</v>
      </c>
      <c r="P150" s="13">
        <v>44413</v>
      </c>
      <c r="Q150" s="14">
        <v>0.34640046296296295</v>
      </c>
      <c r="R150" t="s">
        <v>7355</v>
      </c>
      <c r="S150" t="s">
        <v>7351</v>
      </c>
      <c r="T150" t="s">
        <v>7378</v>
      </c>
      <c r="U150" t="s">
        <v>7348</v>
      </c>
      <c r="V150" s="13">
        <v>44414</v>
      </c>
    </row>
    <row r="151" spans="1:26" x14ac:dyDescent="0.25">
      <c r="A151">
        <v>342542075</v>
      </c>
      <c r="B151">
        <v>19</v>
      </c>
      <c r="C151" s="24">
        <v>1.49950508210819E+16</v>
      </c>
      <c r="D151" t="s">
        <v>7376</v>
      </c>
      <c r="E151">
        <v>14995</v>
      </c>
      <c r="F151" t="s">
        <v>7341</v>
      </c>
      <c r="I151">
        <v>5149</v>
      </c>
      <c r="J151" t="s">
        <v>7447</v>
      </c>
      <c r="K151">
        <v>197595</v>
      </c>
      <c r="L151">
        <v>9181868</v>
      </c>
      <c r="M151" t="s">
        <v>7350</v>
      </c>
      <c r="N151">
        <v>309</v>
      </c>
      <c r="O151" t="s">
        <v>7344</v>
      </c>
      <c r="P151" s="13">
        <v>44413</v>
      </c>
      <c r="Q151" s="14">
        <v>0.34737268518518521</v>
      </c>
      <c r="R151" t="s">
        <v>7345</v>
      </c>
      <c r="S151" t="s">
        <v>7346</v>
      </c>
      <c r="T151" t="s">
        <v>7357</v>
      </c>
      <c r="U151" t="s">
        <v>7348</v>
      </c>
      <c r="V151" s="13">
        <v>44414</v>
      </c>
    </row>
    <row r="152" spans="1:26" x14ac:dyDescent="0.25">
      <c r="A152">
        <v>342543593</v>
      </c>
      <c r="B152">
        <v>19</v>
      </c>
      <c r="C152" s="24">
        <v>1.00670508210821E+16</v>
      </c>
      <c r="D152" t="s">
        <v>7376</v>
      </c>
      <c r="E152">
        <v>10067</v>
      </c>
      <c r="F152" t="s">
        <v>7341</v>
      </c>
      <c r="I152">
        <v>9280</v>
      </c>
      <c r="K152">
        <v>372045</v>
      </c>
      <c r="L152">
        <v>9181868</v>
      </c>
      <c r="M152" t="s">
        <v>7350</v>
      </c>
      <c r="N152">
        <v>234</v>
      </c>
      <c r="O152" t="s">
        <v>7344</v>
      </c>
      <c r="P152" s="13">
        <v>44413</v>
      </c>
      <c r="Q152" s="14">
        <v>0.34892361111111114</v>
      </c>
      <c r="R152" t="s">
        <v>7355</v>
      </c>
      <c r="S152" t="s">
        <v>7351</v>
      </c>
      <c r="T152" t="s">
        <v>7352</v>
      </c>
      <c r="U152" t="s">
        <v>7348</v>
      </c>
      <c r="V152" s="13">
        <v>44414</v>
      </c>
    </row>
    <row r="153" spans="1:26" x14ac:dyDescent="0.25">
      <c r="A153">
        <v>342543843</v>
      </c>
      <c r="B153">
        <v>21</v>
      </c>
      <c r="C153" s="24">
        <v>9468050821082230</v>
      </c>
      <c r="D153" t="s">
        <v>7349</v>
      </c>
      <c r="E153">
        <v>9468</v>
      </c>
      <c r="F153" t="s">
        <v>7341</v>
      </c>
      <c r="I153">
        <v>5634</v>
      </c>
      <c r="K153">
        <v>373902</v>
      </c>
      <c r="L153">
        <v>9270083</v>
      </c>
      <c r="M153" t="s">
        <v>7350</v>
      </c>
      <c r="N153">
        <v>696</v>
      </c>
      <c r="O153" t="s">
        <v>7344</v>
      </c>
      <c r="P153" s="13">
        <v>44413</v>
      </c>
      <c r="Q153" s="14">
        <v>0.34921296296296295</v>
      </c>
      <c r="R153" t="s">
        <v>7355</v>
      </c>
      <c r="S153" t="s">
        <v>7351</v>
      </c>
      <c r="T153" t="s">
        <v>7352</v>
      </c>
      <c r="U153" t="s">
        <v>7348</v>
      </c>
      <c r="V153" s="13">
        <v>44414</v>
      </c>
      <c r="W153" t="s">
        <v>8973</v>
      </c>
      <c r="X153" s="22">
        <v>116384</v>
      </c>
      <c r="Y153">
        <v>6082021</v>
      </c>
      <c r="Z153" t="s">
        <v>8974</v>
      </c>
    </row>
    <row r="154" spans="1:26" x14ac:dyDescent="0.25">
      <c r="A154">
        <v>342545763</v>
      </c>
      <c r="B154">
        <v>19</v>
      </c>
      <c r="C154" s="24">
        <v>8805050821082420</v>
      </c>
      <c r="D154" t="s">
        <v>7376</v>
      </c>
      <c r="E154">
        <v>8805</v>
      </c>
      <c r="F154" t="s">
        <v>7341</v>
      </c>
      <c r="I154">
        <v>7844</v>
      </c>
      <c r="K154">
        <v>229034</v>
      </c>
      <c r="L154">
        <v>9181868</v>
      </c>
      <c r="M154" t="s">
        <v>7350</v>
      </c>
      <c r="N154">
        <v>370</v>
      </c>
      <c r="O154" t="s">
        <v>7344</v>
      </c>
      <c r="P154" s="13">
        <v>44413</v>
      </c>
      <c r="Q154" s="14">
        <v>0.35105324074074074</v>
      </c>
      <c r="R154" t="s">
        <v>7355</v>
      </c>
      <c r="S154" t="s">
        <v>7351</v>
      </c>
      <c r="T154" t="s">
        <v>7377</v>
      </c>
      <c r="U154" t="s">
        <v>7348</v>
      </c>
      <c r="V154" s="13">
        <v>44414</v>
      </c>
    </row>
    <row r="155" spans="1:26" x14ac:dyDescent="0.25">
      <c r="A155">
        <v>342545837</v>
      </c>
      <c r="B155">
        <v>32</v>
      </c>
      <c r="C155" s="24">
        <v>1.36680508210825E+16</v>
      </c>
      <c r="D155" t="s">
        <v>7358</v>
      </c>
      <c r="E155">
        <v>13668</v>
      </c>
      <c r="F155" t="s">
        <v>7341</v>
      </c>
      <c r="I155">
        <v>5790</v>
      </c>
      <c r="J155" t="s">
        <v>7448</v>
      </c>
      <c r="K155">
        <v>385797</v>
      </c>
      <c r="L155">
        <v>8139649</v>
      </c>
      <c r="M155" t="s">
        <v>7359</v>
      </c>
      <c r="N155">
        <v>348</v>
      </c>
      <c r="O155" t="s">
        <v>7344</v>
      </c>
      <c r="P155" s="13">
        <v>44413</v>
      </c>
      <c r="Q155" s="14">
        <v>0.35112268518518519</v>
      </c>
      <c r="R155" t="s">
        <v>7345</v>
      </c>
      <c r="S155" t="s">
        <v>7351</v>
      </c>
      <c r="T155" t="s">
        <v>7352</v>
      </c>
      <c r="U155" t="s">
        <v>7348</v>
      </c>
      <c r="V155" s="13">
        <v>44414</v>
      </c>
      <c r="W155" s="162" t="s">
        <v>12966</v>
      </c>
      <c r="X155" s="22">
        <v>64149</v>
      </c>
      <c r="Y155" s="162">
        <v>6082021</v>
      </c>
      <c r="Z155" s="162" t="s">
        <v>8974</v>
      </c>
    </row>
    <row r="156" spans="1:26" x14ac:dyDescent="0.25">
      <c r="A156">
        <v>342547000</v>
      </c>
      <c r="B156">
        <v>32</v>
      </c>
      <c r="C156" s="24">
        <v>1.36680508210826E+16</v>
      </c>
      <c r="D156" t="s">
        <v>7358</v>
      </c>
      <c r="E156">
        <v>13668</v>
      </c>
      <c r="F156" t="s">
        <v>7341</v>
      </c>
      <c r="I156">
        <v>9918</v>
      </c>
      <c r="J156" t="s">
        <v>7449</v>
      </c>
      <c r="K156">
        <v>392166</v>
      </c>
      <c r="L156">
        <v>8139649</v>
      </c>
      <c r="M156" t="s">
        <v>7359</v>
      </c>
      <c r="N156">
        <v>338</v>
      </c>
      <c r="O156" t="s">
        <v>7344</v>
      </c>
      <c r="P156" s="13">
        <v>44413</v>
      </c>
      <c r="Q156" s="14">
        <v>0.35214120370370372</v>
      </c>
      <c r="R156" t="s">
        <v>7345</v>
      </c>
      <c r="S156" t="s">
        <v>7351</v>
      </c>
      <c r="T156" t="s">
        <v>7352</v>
      </c>
      <c r="U156" t="s">
        <v>7348</v>
      </c>
      <c r="V156" s="13">
        <v>44414</v>
      </c>
      <c r="W156" s="162" t="s">
        <v>12966</v>
      </c>
      <c r="X156" s="22">
        <v>64149</v>
      </c>
      <c r="Y156" s="162">
        <v>6082021</v>
      </c>
      <c r="Z156" s="162" t="s">
        <v>8974</v>
      </c>
    </row>
    <row r="157" spans="1:26" x14ac:dyDescent="0.25">
      <c r="A157">
        <v>342547208</v>
      </c>
      <c r="B157">
        <v>21</v>
      </c>
      <c r="C157" s="24">
        <v>9416050821082700</v>
      </c>
      <c r="D157" t="s">
        <v>7349</v>
      </c>
      <c r="E157">
        <v>9416</v>
      </c>
      <c r="F157" t="s">
        <v>7341</v>
      </c>
      <c r="I157">
        <v>8996</v>
      </c>
      <c r="J157" t="s">
        <v>7450</v>
      </c>
      <c r="K157" t="s">
        <v>2928</v>
      </c>
      <c r="L157">
        <v>9270083</v>
      </c>
      <c r="M157" t="s">
        <v>7350</v>
      </c>
      <c r="N157">
        <v>1252</v>
      </c>
      <c r="O157" t="s">
        <v>7344</v>
      </c>
      <c r="P157" s="13">
        <v>44413</v>
      </c>
      <c r="Q157" s="14">
        <v>0.35234953703703703</v>
      </c>
      <c r="R157" t="s">
        <v>7345</v>
      </c>
      <c r="S157" t="s">
        <v>7346</v>
      </c>
      <c r="T157" t="s">
        <v>7364</v>
      </c>
      <c r="U157" t="s">
        <v>7348</v>
      </c>
      <c r="V157" s="13">
        <v>44414</v>
      </c>
      <c r="W157" t="s">
        <v>8973</v>
      </c>
      <c r="X157" s="22">
        <v>116384</v>
      </c>
      <c r="Y157">
        <v>6082021</v>
      </c>
      <c r="Z157" t="s">
        <v>8974</v>
      </c>
    </row>
    <row r="158" spans="1:26" x14ac:dyDescent="0.25">
      <c r="A158">
        <v>342548042</v>
      </c>
      <c r="B158">
        <v>32</v>
      </c>
      <c r="C158" s="24">
        <v>1.36680508210828E+16</v>
      </c>
      <c r="D158" t="s">
        <v>7358</v>
      </c>
      <c r="E158">
        <v>13668</v>
      </c>
      <c r="F158" t="s">
        <v>7341</v>
      </c>
      <c r="I158">
        <v>895</v>
      </c>
      <c r="J158" t="s">
        <v>7402</v>
      </c>
      <c r="K158">
        <v>83558</v>
      </c>
      <c r="L158">
        <v>8139649</v>
      </c>
      <c r="M158" t="s">
        <v>7359</v>
      </c>
      <c r="N158">
        <v>676</v>
      </c>
      <c r="O158" t="s">
        <v>7344</v>
      </c>
      <c r="P158" s="13">
        <v>44413</v>
      </c>
      <c r="Q158" s="14">
        <v>0.35317129629629629</v>
      </c>
      <c r="R158" t="s">
        <v>7345</v>
      </c>
      <c r="S158" t="s">
        <v>7346</v>
      </c>
      <c r="T158" t="s">
        <v>7347</v>
      </c>
      <c r="U158" t="s">
        <v>7348</v>
      </c>
      <c r="V158" s="13">
        <v>44414</v>
      </c>
      <c r="W158" s="162" t="s">
        <v>12966</v>
      </c>
      <c r="X158" s="22">
        <v>64149</v>
      </c>
      <c r="Y158" s="162">
        <v>6082021</v>
      </c>
      <c r="Z158" s="162" t="s">
        <v>8974</v>
      </c>
    </row>
    <row r="159" spans="1:26" x14ac:dyDescent="0.25">
      <c r="A159">
        <v>342549047</v>
      </c>
      <c r="B159">
        <v>32</v>
      </c>
      <c r="C159" s="24">
        <v>1.36680508210829E+16</v>
      </c>
      <c r="D159" t="s">
        <v>7358</v>
      </c>
      <c r="E159">
        <v>13668</v>
      </c>
      <c r="F159" t="s">
        <v>7341</v>
      </c>
      <c r="I159">
        <v>895</v>
      </c>
      <c r="J159" t="s">
        <v>7402</v>
      </c>
      <c r="K159">
        <v>310</v>
      </c>
      <c r="L159">
        <v>8139649</v>
      </c>
      <c r="M159" t="s">
        <v>7359</v>
      </c>
      <c r="N159">
        <v>507</v>
      </c>
      <c r="O159" t="s">
        <v>7344</v>
      </c>
      <c r="P159" s="13">
        <v>44413</v>
      </c>
      <c r="Q159" s="14">
        <v>0.35418981481481482</v>
      </c>
      <c r="R159" t="s">
        <v>7345</v>
      </c>
      <c r="S159" t="s">
        <v>7346</v>
      </c>
      <c r="T159" t="s">
        <v>7347</v>
      </c>
      <c r="U159" t="s">
        <v>7348</v>
      </c>
      <c r="V159" s="13">
        <v>44414</v>
      </c>
      <c r="W159" s="162" t="s">
        <v>12966</v>
      </c>
      <c r="X159" s="22">
        <v>64149</v>
      </c>
      <c r="Y159" s="162">
        <v>6082021</v>
      </c>
      <c r="Z159" s="162" t="s">
        <v>8974</v>
      </c>
    </row>
    <row r="160" spans="1:26" x14ac:dyDescent="0.25">
      <c r="A160">
        <v>342550320</v>
      </c>
      <c r="B160">
        <v>32</v>
      </c>
      <c r="C160" s="24">
        <v>1.08690508210831E+16</v>
      </c>
      <c r="D160" t="s">
        <v>7358</v>
      </c>
      <c r="E160">
        <v>10869</v>
      </c>
      <c r="F160" t="s">
        <v>7341</v>
      </c>
      <c r="I160">
        <v>7832</v>
      </c>
      <c r="J160" t="s">
        <v>7451</v>
      </c>
      <c r="K160" t="s">
        <v>7452</v>
      </c>
      <c r="L160">
        <v>8139649</v>
      </c>
      <c r="M160" t="s">
        <v>7359</v>
      </c>
      <c r="N160">
        <v>696</v>
      </c>
      <c r="O160" t="s">
        <v>7344</v>
      </c>
      <c r="P160" s="13">
        <v>44413</v>
      </c>
      <c r="Q160" s="14">
        <v>0.35546296296296293</v>
      </c>
      <c r="R160" t="s">
        <v>7345</v>
      </c>
      <c r="S160" t="s">
        <v>7351</v>
      </c>
      <c r="T160" t="s">
        <v>7364</v>
      </c>
      <c r="U160" t="s">
        <v>7348</v>
      </c>
      <c r="V160" s="13">
        <v>44414</v>
      </c>
      <c r="W160" s="162" t="s">
        <v>12966</v>
      </c>
      <c r="X160" s="22">
        <v>64149</v>
      </c>
      <c r="Y160" s="162">
        <v>6082021</v>
      </c>
      <c r="Z160" s="162" t="s">
        <v>8974</v>
      </c>
    </row>
    <row r="161" spans="1:26" x14ac:dyDescent="0.25">
      <c r="A161">
        <v>342551674</v>
      </c>
      <c r="B161">
        <v>18</v>
      </c>
      <c r="C161" s="24">
        <v>1.36530508210833E+16</v>
      </c>
      <c r="D161" t="s">
        <v>7340</v>
      </c>
      <c r="E161">
        <v>13653</v>
      </c>
      <c r="F161" t="s">
        <v>7341</v>
      </c>
      <c r="I161">
        <v>6765</v>
      </c>
      <c r="K161">
        <v>40705</v>
      </c>
      <c r="L161">
        <v>9180159</v>
      </c>
      <c r="M161" t="s">
        <v>7350</v>
      </c>
      <c r="N161">
        <v>370</v>
      </c>
      <c r="O161" t="s">
        <v>7344</v>
      </c>
      <c r="P161" s="13">
        <v>44413</v>
      </c>
      <c r="Q161" s="14">
        <v>0.35684027777777777</v>
      </c>
      <c r="R161" t="s">
        <v>7355</v>
      </c>
      <c r="S161" t="s">
        <v>7351</v>
      </c>
      <c r="T161" t="s">
        <v>7390</v>
      </c>
      <c r="U161" t="s">
        <v>7348</v>
      </c>
      <c r="V161" s="13">
        <v>44414</v>
      </c>
    </row>
    <row r="162" spans="1:26" x14ac:dyDescent="0.25">
      <c r="A162">
        <v>342552154</v>
      </c>
      <c r="B162">
        <v>21</v>
      </c>
      <c r="C162" s="24">
        <v>9468050821083400</v>
      </c>
      <c r="D162" t="s">
        <v>7349</v>
      </c>
      <c r="E162">
        <v>9468</v>
      </c>
      <c r="F162" t="s">
        <v>7341</v>
      </c>
      <c r="I162">
        <v>3594</v>
      </c>
      <c r="J162" t="s">
        <v>7453</v>
      </c>
      <c r="K162">
        <v>425741</v>
      </c>
      <c r="L162">
        <v>9270083</v>
      </c>
      <c r="M162" t="s">
        <v>7350</v>
      </c>
      <c r="N162">
        <v>348</v>
      </c>
      <c r="O162" t="s">
        <v>7344</v>
      </c>
      <c r="P162" s="13">
        <v>44413</v>
      </c>
      <c r="Q162" s="14">
        <v>0.3573263888888889</v>
      </c>
      <c r="R162" t="s">
        <v>7345</v>
      </c>
      <c r="S162" t="s">
        <v>7351</v>
      </c>
      <c r="T162" t="s">
        <v>7352</v>
      </c>
      <c r="U162" t="s">
        <v>7348</v>
      </c>
      <c r="V162" s="13">
        <v>44414</v>
      </c>
      <c r="W162" t="s">
        <v>8973</v>
      </c>
      <c r="X162" s="22">
        <v>116384</v>
      </c>
      <c r="Y162">
        <v>6082021</v>
      </c>
      <c r="Z162" t="s">
        <v>8974</v>
      </c>
    </row>
    <row r="163" spans="1:26" x14ac:dyDescent="0.25">
      <c r="A163">
        <v>342553131</v>
      </c>
      <c r="B163">
        <v>18</v>
      </c>
      <c r="C163" s="24">
        <v>1.19370508210835E+16</v>
      </c>
      <c r="D163" t="s">
        <v>7340</v>
      </c>
      <c r="E163">
        <v>11937</v>
      </c>
      <c r="F163" t="s">
        <v>7341</v>
      </c>
      <c r="I163">
        <v>5705</v>
      </c>
      <c r="K163">
        <v>847</v>
      </c>
      <c r="L163">
        <v>9180159</v>
      </c>
      <c r="M163" t="s">
        <v>7350</v>
      </c>
      <c r="N163">
        <v>348</v>
      </c>
      <c r="O163" t="s">
        <v>7344</v>
      </c>
      <c r="P163" s="13">
        <v>44413</v>
      </c>
      <c r="Q163" s="14">
        <v>0.35835648148148147</v>
      </c>
      <c r="R163" t="s">
        <v>7355</v>
      </c>
      <c r="S163" t="s">
        <v>7346</v>
      </c>
      <c r="T163" t="s">
        <v>7377</v>
      </c>
      <c r="U163" t="s">
        <v>7348</v>
      </c>
      <c r="V163" s="13">
        <v>44414</v>
      </c>
    </row>
    <row r="164" spans="1:26" x14ac:dyDescent="0.25">
      <c r="A164">
        <v>342553556</v>
      </c>
      <c r="B164">
        <v>19</v>
      </c>
      <c r="C164" s="24">
        <v>1.00670508210835E+16</v>
      </c>
      <c r="D164" t="s">
        <v>7376</v>
      </c>
      <c r="E164">
        <v>10067</v>
      </c>
      <c r="F164" t="s">
        <v>7341</v>
      </c>
      <c r="I164">
        <v>5006</v>
      </c>
      <c r="J164" t="s">
        <v>7454</v>
      </c>
      <c r="K164">
        <v>285200</v>
      </c>
      <c r="L164">
        <v>9181868</v>
      </c>
      <c r="M164" t="s">
        <v>7350</v>
      </c>
      <c r="N164">
        <v>234</v>
      </c>
      <c r="O164" t="s">
        <v>7344</v>
      </c>
      <c r="P164" s="13">
        <v>44413</v>
      </c>
      <c r="Q164" s="14">
        <v>0.35872685185185182</v>
      </c>
      <c r="R164" t="s">
        <v>7345</v>
      </c>
      <c r="S164" t="s">
        <v>7346</v>
      </c>
      <c r="T164" t="s">
        <v>7455</v>
      </c>
      <c r="U164" t="s">
        <v>7348</v>
      </c>
      <c r="V164" s="13">
        <v>44414</v>
      </c>
    </row>
    <row r="165" spans="1:26" x14ac:dyDescent="0.25">
      <c r="A165">
        <v>342553878</v>
      </c>
      <c r="B165">
        <v>20</v>
      </c>
      <c r="C165" s="24">
        <v>2.0248105082108301E+17</v>
      </c>
      <c r="D165" t="s">
        <v>7365</v>
      </c>
      <c r="E165">
        <v>202481</v>
      </c>
      <c r="F165" t="s">
        <v>7341</v>
      </c>
      <c r="I165">
        <v>9242</v>
      </c>
      <c r="K165">
        <v>437514</v>
      </c>
      <c r="L165">
        <v>7273370</v>
      </c>
      <c r="M165" t="s">
        <v>7350</v>
      </c>
      <c r="N165">
        <v>240</v>
      </c>
      <c r="O165" t="s">
        <v>7344</v>
      </c>
      <c r="P165" s="13">
        <v>44413</v>
      </c>
      <c r="Q165" s="14">
        <v>0.35910879629629627</v>
      </c>
      <c r="R165" t="s">
        <v>7345</v>
      </c>
      <c r="S165" t="s">
        <v>7351</v>
      </c>
      <c r="T165" t="s">
        <v>7352</v>
      </c>
      <c r="U165" t="s">
        <v>7348</v>
      </c>
      <c r="V165" s="13">
        <v>44414</v>
      </c>
    </row>
    <row r="166" spans="1:26" x14ac:dyDescent="0.25">
      <c r="A166">
        <v>342554461</v>
      </c>
      <c r="B166">
        <v>19</v>
      </c>
      <c r="C166" s="24">
        <v>8691050821083730</v>
      </c>
      <c r="D166" t="s">
        <v>7376</v>
      </c>
      <c r="E166">
        <v>8691</v>
      </c>
      <c r="F166" t="s">
        <v>7341</v>
      </c>
      <c r="I166">
        <v>8123</v>
      </c>
      <c r="K166">
        <v>58448</v>
      </c>
      <c r="L166">
        <v>9181868</v>
      </c>
      <c r="M166" t="s">
        <v>7350</v>
      </c>
      <c r="N166">
        <v>420</v>
      </c>
      <c r="O166" t="s">
        <v>7344</v>
      </c>
      <c r="P166" s="13">
        <v>44413</v>
      </c>
      <c r="Q166" s="14">
        <v>0.35969907407407403</v>
      </c>
      <c r="R166" t="s">
        <v>7355</v>
      </c>
      <c r="S166" t="s">
        <v>7351</v>
      </c>
      <c r="T166" t="s">
        <v>7390</v>
      </c>
      <c r="U166" t="s">
        <v>7348</v>
      </c>
      <c r="V166" s="13">
        <v>44414</v>
      </c>
    </row>
    <row r="167" spans="1:26" x14ac:dyDescent="0.25">
      <c r="A167">
        <v>342554473</v>
      </c>
      <c r="B167">
        <v>18</v>
      </c>
      <c r="C167" s="24">
        <v>1.21600508210836E+16</v>
      </c>
      <c r="D167" t="s">
        <v>7340</v>
      </c>
      <c r="E167">
        <v>12160</v>
      </c>
      <c r="F167" t="s">
        <v>7341</v>
      </c>
      <c r="I167">
        <v>9113</v>
      </c>
      <c r="J167" t="s">
        <v>7456</v>
      </c>
      <c r="K167">
        <v>80004</v>
      </c>
      <c r="L167">
        <v>5256409</v>
      </c>
      <c r="M167" t="s">
        <v>7343</v>
      </c>
      <c r="N167">
        <v>338</v>
      </c>
      <c r="O167" t="s">
        <v>7344</v>
      </c>
      <c r="P167" s="13">
        <v>44413</v>
      </c>
      <c r="Q167" s="14">
        <v>0.35972222222222222</v>
      </c>
      <c r="R167" t="s">
        <v>7355</v>
      </c>
      <c r="S167" t="s">
        <v>7346</v>
      </c>
      <c r="T167" t="s">
        <v>7347</v>
      </c>
      <c r="U167" t="s">
        <v>7348</v>
      </c>
      <c r="V167" s="13">
        <v>44414</v>
      </c>
    </row>
    <row r="168" spans="1:26" x14ac:dyDescent="0.25">
      <c r="A168">
        <v>342555108</v>
      </c>
      <c r="B168">
        <v>19</v>
      </c>
      <c r="C168" s="24">
        <v>8.5041050821083696E+16</v>
      </c>
      <c r="D168" t="s">
        <v>7376</v>
      </c>
      <c r="E168">
        <v>85041</v>
      </c>
      <c r="F168" t="s">
        <v>7341</v>
      </c>
      <c r="I168">
        <v>4337</v>
      </c>
      <c r="K168">
        <v>58149</v>
      </c>
      <c r="L168">
        <v>9181868</v>
      </c>
      <c r="M168" t="s">
        <v>7350</v>
      </c>
      <c r="N168">
        <v>234</v>
      </c>
      <c r="O168" t="s">
        <v>7344</v>
      </c>
      <c r="P168" s="13">
        <v>44413</v>
      </c>
      <c r="Q168" s="14">
        <v>0.36026620370370371</v>
      </c>
      <c r="R168" t="s">
        <v>7355</v>
      </c>
      <c r="S168" t="s">
        <v>7351</v>
      </c>
      <c r="T168" t="s">
        <v>7390</v>
      </c>
      <c r="U168" t="s">
        <v>7348</v>
      </c>
      <c r="V168" s="13">
        <v>44414</v>
      </c>
    </row>
    <row r="169" spans="1:26" x14ac:dyDescent="0.25">
      <c r="A169">
        <v>342555614</v>
      </c>
      <c r="B169">
        <v>18</v>
      </c>
      <c r="C169" s="24">
        <v>1.36860508210839E+16</v>
      </c>
      <c r="D169" t="s">
        <v>7340</v>
      </c>
      <c r="E169">
        <v>13686</v>
      </c>
      <c r="F169" t="s">
        <v>7341</v>
      </c>
      <c r="I169">
        <v>1432</v>
      </c>
      <c r="K169">
        <v>448853</v>
      </c>
      <c r="L169">
        <v>9180159</v>
      </c>
      <c r="M169" t="s">
        <v>7350</v>
      </c>
      <c r="N169">
        <v>206</v>
      </c>
      <c r="O169" t="s">
        <v>7344</v>
      </c>
      <c r="P169" s="13">
        <v>44413</v>
      </c>
      <c r="Q169" s="14">
        <v>0.36079861111111106</v>
      </c>
      <c r="R169" t="s">
        <v>7355</v>
      </c>
      <c r="S169" t="s">
        <v>7351</v>
      </c>
      <c r="T169" t="s">
        <v>7352</v>
      </c>
      <c r="U169" t="s">
        <v>7348</v>
      </c>
      <c r="V169" s="13">
        <v>44414</v>
      </c>
    </row>
    <row r="170" spans="1:26" x14ac:dyDescent="0.25">
      <c r="A170">
        <v>342557941</v>
      </c>
      <c r="B170">
        <v>18</v>
      </c>
      <c r="C170" s="24">
        <v>1.36530508210842E+16</v>
      </c>
      <c r="D170" t="s">
        <v>7340</v>
      </c>
      <c r="E170">
        <v>13653</v>
      </c>
      <c r="F170" t="s">
        <v>7341</v>
      </c>
      <c r="I170">
        <v>3557</v>
      </c>
      <c r="K170">
        <v>464502</v>
      </c>
      <c r="L170">
        <v>9180159</v>
      </c>
      <c r="M170" t="s">
        <v>7350</v>
      </c>
      <c r="N170">
        <v>819</v>
      </c>
      <c r="O170" t="s">
        <v>7344</v>
      </c>
      <c r="P170" s="13">
        <v>44413</v>
      </c>
      <c r="Q170" s="14">
        <v>0.36306712962962967</v>
      </c>
      <c r="R170" t="s">
        <v>7355</v>
      </c>
      <c r="S170" t="s">
        <v>7351</v>
      </c>
      <c r="T170" t="s">
        <v>7352</v>
      </c>
      <c r="U170" t="s">
        <v>7348</v>
      </c>
      <c r="V170" s="13">
        <v>44414</v>
      </c>
    </row>
    <row r="171" spans="1:26" x14ac:dyDescent="0.25">
      <c r="A171">
        <v>342558957</v>
      </c>
      <c r="B171">
        <v>18</v>
      </c>
      <c r="C171" s="24">
        <v>695050821084403</v>
      </c>
      <c r="D171" t="s">
        <v>7340</v>
      </c>
      <c r="E171">
        <v>695</v>
      </c>
      <c r="F171" t="s">
        <v>7341</v>
      </c>
      <c r="I171">
        <v>3879</v>
      </c>
      <c r="K171">
        <v>471905</v>
      </c>
      <c r="L171">
        <v>9180159</v>
      </c>
      <c r="M171" t="s">
        <v>7350</v>
      </c>
      <c r="N171">
        <v>44</v>
      </c>
      <c r="O171" t="s">
        <v>7344</v>
      </c>
      <c r="P171" s="13">
        <v>44413</v>
      </c>
      <c r="Q171" s="14">
        <v>0.36412037037037037</v>
      </c>
      <c r="R171" t="s">
        <v>7355</v>
      </c>
      <c r="S171" t="s">
        <v>7351</v>
      </c>
      <c r="T171" t="s">
        <v>7352</v>
      </c>
      <c r="U171" t="s">
        <v>7348</v>
      </c>
      <c r="V171" s="13">
        <v>44414</v>
      </c>
    </row>
    <row r="172" spans="1:26" x14ac:dyDescent="0.25">
      <c r="A172">
        <v>342561102</v>
      </c>
      <c r="B172">
        <v>21</v>
      </c>
      <c r="C172" s="24">
        <v>9416050821084650</v>
      </c>
      <c r="D172" t="s">
        <v>7349</v>
      </c>
      <c r="E172">
        <v>9416</v>
      </c>
      <c r="F172" t="s">
        <v>7341</v>
      </c>
      <c r="I172">
        <v>2681</v>
      </c>
      <c r="J172" t="s">
        <v>7457</v>
      </c>
      <c r="K172" t="s">
        <v>2938</v>
      </c>
      <c r="L172">
        <v>9270083</v>
      </c>
      <c r="M172" t="s">
        <v>7350</v>
      </c>
      <c r="N172">
        <v>348</v>
      </c>
      <c r="O172" t="s">
        <v>7344</v>
      </c>
      <c r="P172" s="13">
        <v>44413</v>
      </c>
      <c r="Q172" s="14">
        <v>0.36616898148148147</v>
      </c>
      <c r="R172" t="s">
        <v>7355</v>
      </c>
      <c r="S172" t="s">
        <v>7346</v>
      </c>
      <c r="T172" t="s">
        <v>7364</v>
      </c>
      <c r="U172" t="s">
        <v>7348</v>
      </c>
      <c r="V172" s="13">
        <v>44414</v>
      </c>
      <c r="W172" t="s">
        <v>8973</v>
      </c>
      <c r="X172" s="22">
        <v>116384</v>
      </c>
      <c r="Y172">
        <v>6082021</v>
      </c>
      <c r="Z172" t="s">
        <v>8974</v>
      </c>
    </row>
    <row r="173" spans="1:26" x14ac:dyDescent="0.25">
      <c r="A173">
        <v>342562204</v>
      </c>
      <c r="B173">
        <v>18</v>
      </c>
      <c r="C173" s="24">
        <v>695050821084833</v>
      </c>
      <c r="D173" t="s">
        <v>7340</v>
      </c>
      <c r="E173">
        <v>695</v>
      </c>
      <c r="F173" t="s">
        <v>7341</v>
      </c>
      <c r="I173">
        <v>1593</v>
      </c>
      <c r="J173" t="s">
        <v>7458</v>
      </c>
      <c r="K173">
        <v>24741</v>
      </c>
      <c r="L173">
        <v>9180159</v>
      </c>
      <c r="M173" t="s">
        <v>7350</v>
      </c>
      <c r="N173">
        <v>187</v>
      </c>
      <c r="O173" t="s">
        <v>7344</v>
      </c>
      <c r="P173" s="13">
        <v>44413</v>
      </c>
      <c r="Q173" s="14">
        <v>0.36728009259259259</v>
      </c>
      <c r="R173" t="s">
        <v>7355</v>
      </c>
      <c r="S173" t="s">
        <v>7346</v>
      </c>
      <c r="T173" t="s">
        <v>7357</v>
      </c>
      <c r="U173" t="s">
        <v>7348</v>
      </c>
      <c r="V173" s="13">
        <v>44414</v>
      </c>
    </row>
    <row r="174" spans="1:26" x14ac:dyDescent="0.25">
      <c r="A174">
        <v>342564428</v>
      </c>
      <c r="B174">
        <v>18</v>
      </c>
      <c r="C174" s="24">
        <v>1.19370508210851E+16</v>
      </c>
      <c r="D174" t="s">
        <v>7340</v>
      </c>
      <c r="E174">
        <v>11937</v>
      </c>
      <c r="F174" t="s">
        <v>7341</v>
      </c>
      <c r="I174">
        <v>9697</v>
      </c>
      <c r="J174" t="s">
        <v>7459</v>
      </c>
      <c r="K174">
        <v>11019</v>
      </c>
      <c r="L174">
        <v>9180159</v>
      </c>
      <c r="M174" t="s">
        <v>7350</v>
      </c>
      <c r="N174">
        <v>234</v>
      </c>
      <c r="O174" t="s">
        <v>7344</v>
      </c>
      <c r="P174" s="13">
        <v>44413</v>
      </c>
      <c r="Q174" s="14">
        <v>0.36942129629629633</v>
      </c>
      <c r="R174" t="s">
        <v>7355</v>
      </c>
      <c r="S174" t="s">
        <v>7346</v>
      </c>
      <c r="T174" t="s">
        <v>7357</v>
      </c>
      <c r="U174" t="s">
        <v>7348</v>
      </c>
      <c r="V174" s="13">
        <v>44414</v>
      </c>
    </row>
    <row r="175" spans="1:26" x14ac:dyDescent="0.25">
      <c r="A175">
        <v>342564949</v>
      </c>
      <c r="B175">
        <v>21</v>
      </c>
      <c r="C175" s="24">
        <v>9416050821085150</v>
      </c>
      <c r="D175" t="s">
        <v>7349</v>
      </c>
      <c r="E175">
        <v>9416</v>
      </c>
      <c r="F175" t="s">
        <v>7341</v>
      </c>
      <c r="I175">
        <v>1492</v>
      </c>
      <c r="J175" t="s">
        <v>7460</v>
      </c>
      <c r="K175">
        <v>309765</v>
      </c>
      <c r="L175">
        <v>9270083</v>
      </c>
      <c r="M175" t="s">
        <v>7350</v>
      </c>
      <c r="N175">
        <v>348</v>
      </c>
      <c r="O175" t="s">
        <v>7344</v>
      </c>
      <c r="P175" s="13">
        <v>44413</v>
      </c>
      <c r="Q175" s="14">
        <v>0.3699305555555556</v>
      </c>
      <c r="R175" t="s">
        <v>7345</v>
      </c>
      <c r="S175" t="s">
        <v>7346</v>
      </c>
      <c r="T175" t="s">
        <v>7390</v>
      </c>
      <c r="U175" t="s">
        <v>7348</v>
      </c>
      <c r="V175" s="13">
        <v>44414</v>
      </c>
      <c r="W175" t="s">
        <v>8973</v>
      </c>
      <c r="X175" s="22">
        <v>116384</v>
      </c>
      <c r="Y175">
        <v>6082021</v>
      </c>
      <c r="Z175" t="s">
        <v>8974</v>
      </c>
    </row>
    <row r="176" spans="1:26" x14ac:dyDescent="0.25">
      <c r="A176">
        <v>342566432</v>
      </c>
      <c r="B176">
        <v>18</v>
      </c>
      <c r="C176" s="24">
        <v>1.19370508210854E+16</v>
      </c>
      <c r="D176" t="s">
        <v>7340</v>
      </c>
      <c r="E176">
        <v>11937</v>
      </c>
      <c r="F176" t="s">
        <v>7341</v>
      </c>
      <c r="I176">
        <v>4794</v>
      </c>
      <c r="J176" t="s">
        <v>7372</v>
      </c>
      <c r="K176">
        <v>12141</v>
      </c>
      <c r="L176">
        <v>9180159</v>
      </c>
      <c r="M176" t="s">
        <v>7350</v>
      </c>
      <c r="N176">
        <v>309</v>
      </c>
      <c r="O176" t="s">
        <v>7344</v>
      </c>
      <c r="P176" s="13">
        <v>44413</v>
      </c>
      <c r="Q176" s="14">
        <v>0.37129629629629629</v>
      </c>
      <c r="R176" t="s">
        <v>7355</v>
      </c>
      <c r="S176" t="s">
        <v>7346</v>
      </c>
      <c r="T176" t="s">
        <v>7357</v>
      </c>
      <c r="U176" t="s">
        <v>7348</v>
      </c>
      <c r="V176" s="13">
        <v>44414</v>
      </c>
    </row>
    <row r="177" spans="1:26" x14ac:dyDescent="0.25">
      <c r="A177">
        <v>342569241</v>
      </c>
      <c r="B177">
        <v>20</v>
      </c>
      <c r="C177" s="24">
        <v>2.0248105082108499E+17</v>
      </c>
      <c r="D177" t="s">
        <v>7365</v>
      </c>
      <c r="E177">
        <v>202481</v>
      </c>
      <c r="F177" t="s">
        <v>7341</v>
      </c>
      <c r="I177">
        <v>7430</v>
      </c>
      <c r="J177" t="s">
        <v>7461</v>
      </c>
      <c r="K177">
        <v>36806</v>
      </c>
      <c r="L177">
        <v>7273370</v>
      </c>
      <c r="M177" t="s">
        <v>7350</v>
      </c>
      <c r="N177">
        <v>268</v>
      </c>
      <c r="O177" t="s">
        <v>7344</v>
      </c>
      <c r="P177" s="13">
        <v>44413</v>
      </c>
      <c r="Q177" s="14">
        <v>0.37398148148148147</v>
      </c>
      <c r="R177" t="s">
        <v>7345</v>
      </c>
      <c r="S177" t="s">
        <v>7346</v>
      </c>
      <c r="T177" t="s">
        <v>7357</v>
      </c>
      <c r="U177" t="s">
        <v>7348</v>
      </c>
      <c r="V177" s="13">
        <v>44414</v>
      </c>
    </row>
    <row r="178" spans="1:26" x14ac:dyDescent="0.25">
      <c r="A178">
        <v>342572043</v>
      </c>
      <c r="B178">
        <v>32</v>
      </c>
      <c r="C178" s="24">
        <v>1.36680508210902E+16</v>
      </c>
      <c r="D178" t="s">
        <v>7358</v>
      </c>
      <c r="E178">
        <v>13668</v>
      </c>
      <c r="F178" t="s">
        <v>7341</v>
      </c>
      <c r="I178">
        <v>968</v>
      </c>
      <c r="J178" t="s">
        <v>7462</v>
      </c>
      <c r="K178" t="s">
        <v>7463</v>
      </c>
      <c r="L178">
        <v>8139649</v>
      </c>
      <c r="M178" t="s">
        <v>7359</v>
      </c>
      <c r="N178">
        <v>348</v>
      </c>
      <c r="O178" t="s">
        <v>7344</v>
      </c>
      <c r="P178" s="13">
        <v>44413</v>
      </c>
      <c r="Q178" s="14">
        <v>0.3767361111111111</v>
      </c>
      <c r="R178" t="s">
        <v>7345</v>
      </c>
      <c r="S178" t="s">
        <v>7351</v>
      </c>
      <c r="T178" t="s">
        <v>7364</v>
      </c>
      <c r="U178" t="s">
        <v>7348</v>
      </c>
      <c r="V178" s="13">
        <v>44414</v>
      </c>
      <c r="W178" s="162" t="s">
        <v>12966</v>
      </c>
      <c r="X178" s="22">
        <v>64149</v>
      </c>
      <c r="Y178" s="162">
        <v>6082021</v>
      </c>
      <c r="Z178" s="162" t="s">
        <v>8974</v>
      </c>
    </row>
    <row r="179" spans="1:26" x14ac:dyDescent="0.25">
      <c r="A179">
        <v>342573915</v>
      </c>
      <c r="B179">
        <v>31</v>
      </c>
      <c r="C179" s="24">
        <v>1.49920508210904E+16</v>
      </c>
      <c r="D179" t="s">
        <v>7413</v>
      </c>
      <c r="E179">
        <v>14992</v>
      </c>
      <c r="F179" t="s">
        <v>7341</v>
      </c>
      <c r="I179">
        <v>5938</v>
      </c>
      <c r="K179">
        <v>82727</v>
      </c>
      <c r="L179">
        <v>8376766</v>
      </c>
      <c r="M179" t="s">
        <v>7414</v>
      </c>
      <c r="N179">
        <v>78</v>
      </c>
      <c r="O179" t="s">
        <v>7344</v>
      </c>
      <c r="P179" s="13">
        <v>44413</v>
      </c>
      <c r="Q179" s="14">
        <v>0.37835648148148149</v>
      </c>
      <c r="R179" t="s">
        <v>7355</v>
      </c>
      <c r="S179" t="s">
        <v>7351</v>
      </c>
      <c r="T179" t="s">
        <v>7390</v>
      </c>
      <c r="U179" t="s">
        <v>7348</v>
      </c>
      <c r="V179" s="13">
        <v>44414</v>
      </c>
      <c r="W179" s="162" t="s">
        <v>13208</v>
      </c>
      <c r="X179" s="22">
        <v>762</v>
      </c>
      <c r="Y179" s="162">
        <v>6082021</v>
      </c>
      <c r="Z179" s="162" t="s">
        <v>8974</v>
      </c>
    </row>
    <row r="180" spans="1:26" x14ac:dyDescent="0.25">
      <c r="A180">
        <v>342575309</v>
      </c>
      <c r="B180">
        <v>19</v>
      </c>
      <c r="C180" s="24">
        <v>1.37270508210906E+16</v>
      </c>
      <c r="D180" t="s">
        <v>7376</v>
      </c>
      <c r="E180">
        <v>13727</v>
      </c>
      <c r="F180" t="s">
        <v>7341</v>
      </c>
      <c r="I180">
        <v>9873</v>
      </c>
      <c r="J180" t="s">
        <v>7464</v>
      </c>
      <c r="K180">
        <v>64493</v>
      </c>
      <c r="L180">
        <v>9181868</v>
      </c>
      <c r="M180" t="s">
        <v>7350</v>
      </c>
      <c r="N180">
        <v>370</v>
      </c>
      <c r="O180" t="s">
        <v>7344</v>
      </c>
      <c r="P180" s="13">
        <v>44413</v>
      </c>
      <c r="Q180" s="14">
        <v>0.37966435185185188</v>
      </c>
      <c r="R180" t="s">
        <v>7355</v>
      </c>
      <c r="S180" t="s">
        <v>7346</v>
      </c>
      <c r="T180" t="s">
        <v>7347</v>
      </c>
      <c r="U180" t="s">
        <v>7348</v>
      </c>
      <c r="V180" s="13">
        <v>44414</v>
      </c>
    </row>
    <row r="181" spans="1:26" x14ac:dyDescent="0.25">
      <c r="A181">
        <v>342577523</v>
      </c>
      <c r="B181">
        <v>19</v>
      </c>
      <c r="C181" s="24">
        <v>1.37270508210909E+16</v>
      </c>
      <c r="D181" t="s">
        <v>7376</v>
      </c>
      <c r="E181">
        <v>13727</v>
      </c>
      <c r="F181" t="s">
        <v>7341</v>
      </c>
      <c r="I181">
        <v>6194</v>
      </c>
      <c r="J181" t="s">
        <v>7383</v>
      </c>
      <c r="K181">
        <v>272319</v>
      </c>
      <c r="L181">
        <v>9181868</v>
      </c>
      <c r="M181" t="s">
        <v>7350</v>
      </c>
      <c r="N181">
        <v>117</v>
      </c>
      <c r="O181" t="s">
        <v>7344</v>
      </c>
      <c r="P181" s="13">
        <v>44413</v>
      </c>
      <c r="Q181" s="14">
        <v>0.38158564814814816</v>
      </c>
      <c r="R181" t="s">
        <v>7355</v>
      </c>
      <c r="S181" t="s">
        <v>7351</v>
      </c>
      <c r="T181" t="s">
        <v>7357</v>
      </c>
      <c r="U181" t="s">
        <v>7348</v>
      </c>
      <c r="V181" s="13">
        <v>44414</v>
      </c>
    </row>
    <row r="182" spans="1:26" x14ac:dyDescent="0.25">
      <c r="A182">
        <v>342578095</v>
      </c>
      <c r="B182">
        <v>18</v>
      </c>
      <c r="C182" s="24">
        <v>1.19370508210909E+16</v>
      </c>
      <c r="D182" t="s">
        <v>7340</v>
      </c>
      <c r="E182">
        <v>11937</v>
      </c>
      <c r="F182" t="s">
        <v>7341</v>
      </c>
      <c r="I182">
        <v>8315</v>
      </c>
      <c r="K182">
        <v>394758</v>
      </c>
      <c r="L182">
        <v>9180159</v>
      </c>
      <c r="M182" t="s">
        <v>7350</v>
      </c>
      <c r="N182">
        <v>234</v>
      </c>
      <c r="O182" t="s">
        <v>7344</v>
      </c>
      <c r="P182" s="13">
        <v>44413</v>
      </c>
      <c r="Q182" s="14">
        <v>0.38216435185185182</v>
      </c>
      <c r="R182" t="s">
        <v>7355</v>
      </c>
      <c r="S182" t="s">
        <v>7346</v>
      </c>
      <c r="T182" t="s">
        <v>7377</v>
      </c>
      <c r="U182" t="s">
        <v>7348</v>
      </c>
      <c r="V182" s="13">
        <v>44414</v>
      </c>
    </row>
    <row r="183" spans="1:26" x14ac:dyDescent="0.25">
      <c r="A183">
        <v>342579284</v>
      </c>
      <c r="B183">
        <v>31</v>
      </c>
      <c r="C183" s="24">
        <v>1.4992050821091E+16</v>
      </c>
      <c r="D183" t="s">
        <v>7413</v>
      </c>
      <c r="E183">
        <v>14992</v>
      </c>
      <c r="F183" t="s">
        <v>7341</v>
      </c>
      <c r="I183">
        <v>6236</v>
      </c>
      <c r="K183">
        <v>709</v>
      </c>
      <c r="L183">
        <v>8376766</v>
      </c>
      <c r="M183" t="s">
        <v>7414</v>
      </c>
      <c r="N183">
        <v>156</v>
      </c>
      <c r="O183" t="s">
        <v>7344</v>
      </c>
      <c r="P183" s="13">
        <v>44413</v>
      </c>
      <c r="Q183" s="14">
        <v>0.3825925925925926</v>
      </c>
      <c r="R183" t="s">
        <v>7355</v>
      </c>
      <c r="S183" t="s">
        <v>7351</v>
      </c>
      <c r="T183" t="s">
        <v>7371</v>
      </c>
      <c r="U183" t="s">
        <v>7348</v>
      </c>
      <c r="V183" s="13">
        <v>44414</v>
      </c>
      <c r="W183" s="162" t="s">
        <v>13208</v>
      </c>
      <c r="X183" s="22">
        <v>762</v>
      </c>
      <c r="Y183" s="162">
        <v>6082021</v>
      </c>
      <c r="Z183" s="162" t="s">
        <v>8974</v>
      </c>
    </row>
    <row r="184" spans="1:26" x14ac:dyDescent="0.25">
      <c r="A184">
        <v>342580134</v>
      </c>
      <c r="B184">
        <v>32</v>
      </c>
      <c r="C184" s="24">
        <v>1.08690508210912E+16</v>
      </c>
      <c r="D184" t="s">
        <v>7358</v>
      </c>
      <c r="E184">
        <v>10869</v>
      </c>
      <c r="F184" t="s">
        <v>7341</v>
      </c>
      <c r="I184">
        <v>2998</v>
      </c>
      <c r="J184" t="s">
        <v>7465</v>
      </c>
      <c r="K184">
        <v>125437</v>
      </c>
      <c r="L184">
        <v>8139649</v>
      </c>
      <c r="M184" t="s">
        <v>7359</v>
      </c>
      <c r="N184">
        <v>626</v>
      </c>
      <c r="O184" t="s">
        <v>7344</v>
      </c>
      <c r="P184" s="13">
        <v>44413</v>
      </c>
      <c r="Q184" s="14">
        <v>0.38399305555555552</v>
      </c>
      <c r="R184" t="s">
        <v>7345</v>
      </c>
      <c r="S184" t="s">
        <v>7346</v>
      </c>
      <c r="T184" t="s">
        <v>7357</v>
      </c>
      <c r="U184" t="s">
        <v>7348</v>
      </c>
      <c r="V184" s="13">
        <v>44414</v>
      </c>
      <c r="W184" s="162" t="s">
        <v>12966</v>
      </c>
      <c r="X184" s="22">
        <v>64149</v>
      </c>
      <c r="Y184" s="162">
        <v>6082021</v>
      </c>
      <c r="Z184" s="162" t="s">
        <v>8974</v>
      </c>
    </row>
    <row r="185" spans="1:26" x14ac:dyDescent="0.25">
      <c r="A185">
        <v>342581144</v>
      </c>
      <c r="B185">
        <v>18</v>
      </c>
      <c r="C185" s="24">
        <v>1.19370508210913E+16</v>
      </c>
      <c r="D185" t="s">
        <v>7340</v>
      </c>
      <c r="E185">
        <v>11937</v>
      </c>
      <c r="F185" t="s">
        <v>7341</v>
      </c>
      <c r="I185">
        <v>4752</v>
      </c>
      <c r="K185">
        <v>629735</v>
      </c>
      <c r="L185">
        <v>9180159</v>
      </c>
      <c r="M185" t="s">
        <v>7350</v>
      </c>
      <c r="N185">
        <v>206</v>
      </c>
      <c r="O185" t="s">
        <v>7344</v>
      </c>
      <c r="P185" s="13">
        <v>44413</v>
      </c>
      <c r="Q185" s="14">
        <v>0.38473379629629628</v>
      </c>
      <c r="R185" t="s">
        <v>7345</v>
      </c>
      <c r="S185" t="s">
        <v>7351</v>
      </c>
      <c r="T185" t="s">
        <v>7352</v>
      </c>
      <c r="U185" t="s">
        <v>7348</v>
      </c>
      <c r="V185" s="13">
        <v>44414</v>
      </c>
    </row>
    <row r="186" spans="1:26" x14ac:dyDescent="0.25">
      <c r="A186">
        <v>342583289</v>
      </c>
      <c r="B186">
        <v>32</v>
      </c>
      <c r="C186" s="24">
        <v>1.36680508210916E+16</v>
      </c>
      <c r="D186" t="s">
        <v>7358</v>
      </c>
      <c r="E186">
        <v>13668</v>
      </c>
      <c r="F186" t="s">
        <v>7341</v>
      </c>
      <c r="I186">
        <v>3946</v>
      </c>
      <c r="K186">
        <v>377852</v>
      </c>
      <c r="L186">
        <v>8139649</v>
      </c>
      <c r="M186" t="s">
        <v>7359</v>
      </c>
      <c r="N186">
        <v>348</v>
      </c>
      <c r="O186" t="s">
        <v>7344</v>
      </c>
      <c r="P186" s="13">
        <v>44413</v>
      </c>
      <c r="Q186" s="14">
        <v>0.38665509259259262</v>
      </c>
      <c r="R186" t="s">
        <v>7355</v>
      </c>
      <c r="S186" t="s">
        <v>7351</v>
      </c>
      <c r="T186" t="s">
        <v>7378</v>
      </c>
      <c r="U186" t="s">
        <v>7348</v>
      </c>
      <c r="V186" s="13">
        <v>44414</v>
      </c>
      <c r="W186" s="162" t="s">
        <v>12966</v>
      </c>
      <c r="X186" s="22">
        <v>64149</v>
      </c>
      <c r="Y186" s="162">
        <v>6082021</v>
      </c>
      <c r="Z186" s="162" t="s">
        <v>8974</v>
      </c>
    </row>
    <row r="187" spans="1:26" x14ac:dyDescent="0.25">
      <c r="A187">
        <v>342583419</v>
      </c>
      <c r="B187">
        <v>18</v>
      </c>
      <c r="C187" s="24">
        <v>1.36530508210916E+16</v>
      </c>
      <c r="D187" t="s">
        <v>7340</v>
      </c>
      <c r="E187">
        <v>13653</v>
      </c>
      <c r="F187" t="s">
        <v>7341</v>
      </c>
      <c r="I187">
        <v>4330</v>
      </c>
      <c r="K187">
        <v>377978</v>
      </c>
      <c r="L187">
        <v>9180159</v>
      </c>
      <c r="M187" t="s">
        <v>7350</v>
      </c>
      <c r="N187">
        <v>165</v>
      </c>
      <c r="O187" t="s">
        <v>7344</v>
      </c>
      <c r="P187" s="13">
        <v>44413</v>
      </c>
      <c r="Q187" s="14">
        <v>0.38677083333333334</v>
      </c>
      <c r="R187" t="s">
        <v>7355</v>
      </c>
      <c r="S187" t="s">
        <v>7351</v>
      </c>
      <c r="T187" t="s">
        <v>7378</v>
      </c>
      <c r="U187" t="s">
        <v>7348</v>
      </c>
      <c r="V187" s="13">
        <v>44414</v>
      </c>
    </row>
    <row r="188" spans="1:26" x14ac:dyDescent="0.25">
      <c r="A188">
        <v>342586193</v>
      </c>
      <c r="B188">
        <v>19</v>
      </c>
      <c r="C188" s="24">
        <v>8691050821091850</v>
      </c>
      <c r="D188" t="s">
        <v>7376</v>
      </c>
      <c r="E188">
        <v>8691</v>
      </c>
      <c r="F188" t="s">
        <v>7341</v>
      </c>
      <c r="I188">
        <v>754</v>
      </c>
      <c r="K188">
        <v>666957</v>
      </c>
      <c r="L188">
        <v>9181868</v>
      </c>
      <c r="M188" t="s">
        <v>7350</v>
      </c>
      <c r="N188">
        <v>234</v>
      </c>
      <c r="O188" t="s">
        <v>7344</v>
      </c>
      <c r="P188" s="13">
        <v>44413</v>
      </c>
      <c r="Q188" s="14">
        <v>0.38901620370370371</v>
      </c>
      <c r="R188" t="s">
        <v>7355</v>
      </c>
      <c r="S188" t="s">
        <v>7351</v>
      </c>
      <c r="T188" t="s">
        <v>7352</v>
      </c>
      <c r="U188" t="s">
        <v>7348</v>
      </c>
      <c r="V188" s="13">
        <v>44414</v>
      </c>
    </row>
    <row r="189" spans="1:26" x14ac:dyDescent="0.25">
      <c r="A189">
        <v>342590007</v>
      </c>
      <c r="B189">
        <v>18</v>
      </c>
      <c r="C189" s="24">
        <v>1.36530508210924E+16</v>
      </c>
      <c r="D189" t="s">
        <v>7340</v>
      </c>
      <c r="E189">
        <v>13653</v>
      </c>
      <c r="F189" t="s">
        <v>7341</v>
      </c>
      <c r="I189">
        <v>4902</v>
      </c>
      <c r="K189">
        <v>694727</v>
      </c>
      <c r="L189">
        <v>9180159</v>
      </c>
      <c r="M189" t="s">
        <v>7350</v>
      </c>
      <c r="N189">
        <v>420</v>
      </c>
      <c r="O189" t="s">
        <v>7344</v>
      </c>
      <c r="P189" s="13">
        <v>44413</v>
      </c>
      <c r="Q189" s="14">
        <v>0.39223379629629629</v>
      </c>
      <c r="R189" t="s">
        <v>7355</v>
      </c>
      <c r="S189" t="s">
        <v>7351</v>
      </c>
      <c r="T189" t="s">
        <v>7352</v>
      </c>
      <c r="U189" t="s">
        <v>7348</v>
      </c>
      <c r="V189" s="13">
        <v>44414</v>
      </c>
    </row>
    <row r="190" spans="1:26" x14ac:dyDescent="0.25">
      <c r="A190">
        <v>342590489</v>
      </c>
      <c r="B190">
        <v>32</v>
      </c>
      <c r="C190" s="24">
        <v>1.36680508210924E+16</v>
      </c>
      <c r="D190" t="s">
        <v>7358</v>
      </c>
      <c r="E190">
        <v>13668</v>
      </c>
      <c r="F190" t="s">
        <v>7341</v>
      </c>
      <c r="I190">
        <v>2509</v>
      </c>
      <c r="K190">
        <v>698270</v>
      </c>
      <c r="L190">
        <v>8139649</v>
      </c>
      <c r="M190" t="s">
        <v>7359</v>
      </c>
      <c r="N190">
        <v>338</v>
      </c>
      <c r="O190" t="s">
        <v>7344</v>
      </c>
      <c r="P190" s="13">
        <v>44413</v>
      </c>
      <c r="Q190" s="14">
        <v>0.39262731481481478</v>
      </c>
      <c r="R190" t="s">
        <v>7355</v>
      </c>
      <c r="S190" t="s">
        <v>7351</v>
      </c>
      <c r="T190" t="s">
        <v>7352</v>
      </c>
      <c r="U190" t="s">
        <v>7348</v>
      </c>
      <c r="V190" s="13">
        <v>44414</v>
      </c>
      <c r="W190" s="162" t="s">
        <v>12966</v>
      </c>
      <c r="X190" s="22">
        <v>64149</v>
      </c>
      <c r="Y190" s="162">
        <v>6082021</v>
      </c>
      <c r="Z190" s="162" t="s">
        <v>8974</v>
      </c>
    </row>
    <row r="191" spans="1:26" x14ac:dyDescent="0.25">
      <c r="A191">
        <v>342593451</v>
      </c>
      <c r="B191">
        <v>18</v>
      </c>
      <c r="C191" s="24">
        <v>1.36530508210928E+16</v>
      </c>
      <c r="D191" t="s">
        <v>7340</v>
      </c>
      <c r="E191">
        <v>13653</v>
      </c>
      <c r="F191" t="s">
        <v>7341</v>
      </c>
      <c r="I191">
        <v>6676</v>
      </c>
      <c r="K191">
        <v>86021</v>
      </c>
      <c r="L191">
        <v>9180159</v>
      </c>
      <c r="M191" t="s">
        <v>7350</v>
      </c>
      <c r="N191">
        <v>234</v>
      </c>
      <c r="O191" t="s">
        <v>7344</v>
      </c>
      <c r="P191" s="13">
        <v>44413</v>
      </c>
      <c r="Q191" s="14">
        <v>0.39503472222222219</v>
      </c>
      <c r="R191" t="s">
        <v>7355</v>
      </c>
      <c r="S191" t="s">
        <v>7346</v>
      </c>
      <c r="T191" t="s">
        <v>7377</v>
      </c>
      <c r="U191" t="s">
        <v>7348</v>
      </c>
      <c r="V191" s="13">
        <v>44414</v>
      </c>
    </row>
    <row r="192" spans="1:26" x14ac:dyDescent="0.25">
      <c r="A192">
        <v>342593796</v>
      </c>
      <c r="B192">
        <v>32</v>
      </c>
      <c r="C192" s="24">
        <v>1.36680508210928E+16</v>
      </c>
      <c r="D192" t="s">
        <v>7358</v>
      </c>
      <c r="E192">
        <v>13668</v>
      </c>
      <c r="F192" t="s">
        <v>7341</v>
      </c>
      <c r="I192">
        <v>9091</v>
      </c>
      <c r="J192" t="s">
        <v>7372</v>
      </c>
      <c r="K192">
        <v>11090</v>
      </c>
      <c r="L192">
        <v>8139649</v>
      </c>
      <c r="M192" t="s">
        <v>7359</v>
      </c>
      <c r="N192">
        <v>348</v>
      </c>
      <c r="O192" t="s">
        <v>7344</v>
      </c>
      <c r="P192" s="13">
        <v>44413</v>
      </c>
      <c r="Q192" s="14">
        <v>0.39528935185185188</v>
      </c>
      <c r="R192" t="s">
        <v>7355</v>
      </c>
      <c r="S192" t="s">
        <v>7346</v>
      </c>
      <c r="T192" t="s">
        <v>7357</v>
      </c>
      <c r="U192" t="s">
        <v>7348</v>
      </c>
      <c r="V192" s="13">
        <v>44414</v>
      </c>
      <c r="W192" s="162" t="s">
        <v>12966</v>
      </c>
      <c r="X192" s="22">
        <v>64149</v>
      </c>
      <c r="Y192" s="162">
        <v>6082021</v>
      </c>
      <c r="Z192" s="162" t="s">
        <v>8974</v>
      </c>
    </row>
    <row r="193" spans="1:26" x14ac:dyDescent="0.25">
      <c r="A193">
        <v>342596332</v>
      </c>
      <c r="B193">
        <v>18</v>
      </c>
      <c r="C193" s="24">
        <v>1.24280508210931E+16</v>
      </c>
      <c r="D193" t="s">
        <v>7340</v>
      </c>
      <c r="E193">
        <v>12428</v>
      </c>
      <c r="F193" t="s">
        <v>7341</v>
      </c>
      <c r="I193">
        <v>8365</v>
      </c>
      <c r="K193">
        <v>4475</v>
      </c>
      <c r="L193">
        <v>9180159</v>
      </c>
      <c r="M193" t="s">
        <v>7350</v>
      </c>
      <c r="N193">
        <v>103</v>
      </c>
      <c r="O193" t="s">
        <v>7344</v>
      </c>
      <c r="P193" s="13">
        <v>44413</v>
      </c>
      <c r="Q193" s="14">
        <v>0.39729166666666665</v>
      </c>
      <c r="R193" t="s">
        <v>7355</v>
      </c>
      <c r="S193" t="s">
        <v>7351</v>
      </c>
      <c r="T193" t="s">
        <v>7390</v>
      </c>
      <c r="U193" t="s">
        <v>7348</v>
      </c>
      <c r="V193" s="13">
        <v>44414</v>
      </c>
    </row>
    <row r="194" spans="1:26" x14ac:dyDescent="0.25">
      <c r="A194">
        <v>342596576</v>
      </c>
      <c r="B194">
        <v>19</v>
      </c>
      <c r="C194" s="24">
        <v>8805050821093040</v>
      </c>
      <c r="D194" t="s">
        <v>7376</v>
      </c>
      <c r="E194">
        <v>8805</v>
      </c>
      <c r="F194" t="s">
        <v>7341</v>
      </c>
      <c r="I194">
        <v>9943</v>
      </c>
      <c r="K194">
        <v>742432</v>
      </c>
      <c r="L194">
        <v>9181868</v>
      </c>
      <c r="M194" t="s">
        <v>7350</v>
      </c>
      <c r="N194">
        <v>268</v>
      </c>
      <c r="O194" t="s">
        <v>7344</v>
      </c>
      <c r="P194" s="13">
        <v>44413</v>
      </c>
      <c r="Q194" s="14">
        <v>0.39747685185185189</v>
      </c>
      <c r="R194" t="s">
        <v>7355</v>
      </c>
      <c r="S194" t="s">
        <v>7351</v>
      </c>
      <c r="T194" t="s">
        <v>7352</v>
      </c>
      <c r="U194" t="s">
        <v>7348</v>
      </c>
      <c r="V194" s="13">
        <v>44414</v>
      </c>
    </row>
    <row r="195" spans="1:26" x14ac:dyDescent="0.25">
      <c r="A195">
        <v>342596781</v>
      </c>
      <c r="B195">
        <v>19</v>
      </c>
      <c r="C195" s="24">
        <v>1.00670508210932E+16</v>
      </c>
      <c r="D195" t="s">
        <v>7376</v>
      </c>
      <c r="E195">
        <v>10067</v>
      </c>
      <c r="F195" t="s">
        <v>7341</v>
      </c>
      <c r="I195">
        <v>4536</v>
      </c>
      <c r="K195">
        <v>743224</v>
      </c>
      <c r="L195">
        <v>9181868</v>
      </c>
      <c r="M195" t="s">
        <v>7350</v>
      </c>
      <c r="N195">
        <v>234</v>
      </c>
      <c r="O195" t="s">
        <v>7344</v>
      </c>
      <c r="P195" s="13">
        <v>44413</v>
      </c>
      <c r="Q195" s="14">
        <v>0.39756944444444442</v>
      </c>
      <c r="R195" t="s">
        <v>7355</v>
      </c>
      <c r="S195" t="s">
        <v>7351</v>
      </c>
      <c r="T195" t="s">
        <v>7352</v>
      </c>
      <c r="U195" t="s">
        <v>7348</v>
      </c>
      <c r="V195" s="13">
        <v>44414</v>
      </c>
    </row>
    <row r="196" spans="1:26" x14ac:dyDescent="0.25">
      <c r="A196" s="12">
        <v>342598230</v>
      </c>
      <c r="B196">
        <v>21</v>
      </c>
      <c r="C196" s="24">
        <v>9468050821093350</v>
      </c>
      <c r="D196" t="s">
        <v>7349</v>
      </c>
      <c r="E196">
        <v>9468</v>
      </c>
      <c r="F196" t="s">
        <v>7341</v>
      </c>
      <c r="I196">
        <v>9895</v>
      </c>
      <c r="J196" t="s">
        <v>7466</v>
      </c>
      <c r="K196">
        <v>559648</v>
      </c>
      <c r="L196">
        <v>9270083</v>
      </c>
      <c r="M196" t="s">
        <v>7350</v>
      </c>
      <c r="N196">
        <v>348</v>
      </c>
      <c r="O196" t="s">
        <v>7344</v>
      </c>
      <c r="P196" s="13">
        <v>44413</v>
      </c>
      <c r="Q196" s="14">
        <v>0.39870370370370373</v>
      </c>
      <c r="R196" t="s">
        <v>7345</v>
      </c>
      <c r="S196" t="s">
        <v>7351</v>
      </c>
      <c r="T196" t="s">
        <v>7364</v>
      </c>
      <c r="U196" t="s">
        <v>7348</v>
      </c>
      <c r="V196" s="13">
        <v>44414</v>
      </c>
      <c r="W196" t="s">
        <v>8973</v>
      </c>
      <c r="X196" s="22">
        <v>116384</v>
      </c>
      <c r="Y196">
        <v>6082021</v>
      </c>
      <c r="Z196" t="s">
        <v>8974</v>
      </c>
    </row>
    <row r="197" spans="1:26" x14ac:dyDescent="0.25">
      <c r="A197">
        <v>342601656</v>
      </c>
      <c r="B197">
        <v>18</v>
      </c>
      <c r="C197" s="24">
        <v>1.36860508210937E+16</v>
      </c>
      <c r="D197" t="s">
        <v>7340</v>
      </c>
      <c r="E197">
        <v>13686</v>
      </c>
      <c r="F197" t="s">
        <v>7341</v>
      </c>
      <c r="I197">
        <v>7577</v>
      </c>
      <c r="J197" t="s">
        <v>7467</v>
      </c>
      <c r="K197">
        <v>64609</v>
      </c>
      <c r="L197">
        <v>9180159</v>
      </c>
      <c r="M197" t="s">
        <v>7350</v>
      </c>
      <c r="N197">
        <v>206</v>
      </c>
      <c r="O197" t="s">
        <v>7344</v>
      </c>
      <c r="P197" s="13">
        <v>44413</v>
      </c>
      <c r="Q197" s="14">
        <v>0.40141203703703704</v>
      </c>
      <c r="R197" t="s">
        <v>7345</v>
      </c>
      <c r="S197" t="s">
        <v>7351</v>
      </c>
      <c r="T197" t="s">
        <v>7468</v>
      </c>
      <c r="U197" t="s">
        <v>7348</v>
      </c>
      <c r="V197" s="13">
        <v>44414</v>
      </c>
    </row>
    <row r="198" spans="1:26" x14ac:dyDescent="0.25">
      <c r="A198">
        <v>342603007</v>
      </c>
      <c r="B198">
        <v>32</v>
      </c>
      <c r="C198" s="24">
        <v>1.08690508210939E+16</v>
      </c>
      <c r="D198" t="s">
        <v>7358</v>
      </c>
      <c r="E198">
        <v>10869</v>
      </c>
      <c r="F198" t="s">
        <v>7341</v>
      </c>
      <c r="I198">
        <v>885</v>
      </c>
      <c r="K198">
        <v>789092</v>
      </c>
      <c r="L198">
        <v>8139649</v>
      </c>
      <c r="M198" t="s">
        <v>7359</v>
      </c>
      <c r="N198">
        <v>169</v>
      </c>
      <c r="O198" t="s">
        <v>7344</v>
      </c>
      <c r="P198" s="13">
        <v>44413</v>
      </c>
      <c r="Q198" s="14">
        <v>0.40251157407407406</v>
      </c>
      <c r="R198" t="s">
        <v>7355</v>
      </c>
      <c r="S198" t="s">
        <v>7351</v>
      </c>
      <c r="T198" t="s">
        <v>7352</v>
      </c>
      <c r="U198" t="s">
        <v>7348</v>
      </c>
      <c r="V198" s="13">
        <v>44414</v>
      </c>
      <c r="W198" s="162" t="s">
        <v>12966</v>
      </c>
      <c r="X198" s="22">
        <v>64149</v>
      </c>
      <c r="Y198" s="162">
        <v>6082021</v>
      </c>
      <c r="Z198" s="162" t="s">
        <v>8974</v>
      </c>
    </row>
    <row r="199" spans="1:26" x14ac:dyDescent="0.25">
      <c r="A199">
        <v>342603477</v>
      </c>
      <c r="B199">
        <v>20</v>
      </c>
      <c r="C199" s="24">
        <v>2.0248105082109299E+17</v>
      </c>
      <c r="D199" t="s">
        <v>7365</v>
      </c>
      <c r="E199">
        <v>202481</v>
      </c>
      <c r="F199" t="s">
        <v>7341</v>
      </c>
      <c r="I199">
        <v>8575</v>
      </c>
      <c r="K199">
        <v>793168</v>
      </c>
      <c r="L199">
        <v>7273370</v>
      </c>
      <c r="M199" t="s">
        <v>7350</v>
      </c>
      <c r="N199">
        <v>29</v>
      </c>
      <c r="O199" t="s">
        <v>7344</v>
      </c>
      <c r="P199" s="13">
        <v>44413</v>
      </c>
      <c r="Q199" s="14">
        <v>0.40291666666666665</v>
      </c>
      <c r="R199" t="s">
        <v>7355</v>
      </c>
      <c r="S199" t="s">
        <v>7351</v>
      </c>
      <c r="T199" t="s">
        <v>7352</v>
      </c>
      <c r="U199" t="s">
        <v>7348</v>
      </c>
      <c r="V199" s="13">
        <v>44414</v>
      </c>
    </row>
    <row r="200" spans="1:26" x14ac:dyDescent="0.25">
      <c r="A200">
        <v>342604121</v>
      </c>
      <c r="B200">
        <v>20</v>
      </c>
      <c r="C200" s="24">
        <v>1.16990508210939E+16</v>
      </c>
      <c r="D200" t="s">
        <v>7365</v>
      </c>
      <c r="E200">
        <v>11699</v>
      </c>
      <c r="F200" t="s">
        <v>7341</v>
      </c>
      <c r="I200">
        <v>6365</v>
      </c>
      <c r="J200" t="s">
        <v>7469</v>
      </c>
      <c r="K200">
        <v>955403</v>
      </c>
      <c r="L200">
        <v>7273370</v>
      </c>
      <c r="M200" t="s">
        <v>7350</v>
      </c>
      <c r="N200">
        <v>1044</v>
      </c>
      <c r="O200" t="s">
        <v>7344</v>
      </c>
      <c r="P200" s="13">
        <v>44413</v>
      </c>
      <c r="Q200" s="14">
        <v>0.40342592592592591</v>
      </c>
      <c r="R200" t="s">
        <v>7345</v>
      </c>
      <c r="S200" t="s">
        <v>7346</v>
      </c>
      <c r="T200" t="s">
        <v>7357</v>
      </c>
      <c r="U200" t="s">
        <v>7348</v>
      </c>
      <c r="V200" s="13">
        <v>44414</v>
      </c>
    </row>
    <row r="201" spans="1:26" x14ac:dyDescent="0.25">
      <c r="A201">
        <v>342606046</v>
      </c>
      <c r="B201">
        <v>19</v>
      </c>
      <c r="C201" s="24">
        <v>1.00670508210942E+16</v>
      </c>
      <c r="D201" t="s">
        <v>7376</v>
      </c>
      <c r="E201">
        <v>10067</v>
      </c>
      <c r="F201" t="s">
        <v>7341</v>
      </c>
      <c r="I201">
        <v>8310</v>
      </c>
      <c r="K201">
        <v>810411</v>
      </c>
      <c r="L201">
        <v>9181868</v>
      </c>
      <c r="M201" t="s">
        <v>7350</v>
      </c>
      <c r="N201">
        <v>67</v>
      </c>
      <c r="O201" t="s">
        <v>7344</v>
      </c>
      <c r="P201" s="13">
        <v>44413</v>
      </c>
      <c r="Q201" s="14">
        <v>0.40472222222222221</v>
      </c>
      <c r="R201" t="s">
        <v>7355</v>
      </c>
      <c r="S201" t="s">
        <v>7351</v>
      </c>
      <c r="T201" t="s">
        <v>7352</v>
      </c>
      <c r="U201" t="s">
        <v>7348</v>
      </c>
      <c r="V201" s="13">
        <v>44414</v>
      </c>
    </row>
    <row r="202" spans="1:26" x14ac:dyDescent="0.25">
      <c r="A202">
        <v>342604816</v>
      </c>
      <c r="B202">
        <v>32</v>
      </c>
      <c r="C202" s="24">
        <v>1.08690508210942E+16</v>
      </c>
      <c r="D202" t="s">
        <v>7358</v>
      </c>
      <c r="E202">
        <v>10869</v>
      </c>
      <c r="F202" t="s">
        <v>7341</v>
      </c>
      <c r="I202">
        <v>2178</v>
      </c>
      <c r="J202" t="s">
        <v>7470</v>
      </c>
      <c r="K202">
        <v>372011</v>
      </c>
      <c r="L202">
        <v>8139649</v>
      </c>
      <c r="M202" t="s">
        <v>7359</v>
      </c>
      <c r="N202">
        <v>348</v>
      </c>
      <c r="O202" t="s">
        <v>7344</v>
      </c>
      <c r="P202" s="13">
        <v>44413</v>
      </c>
      <c r="Q202" s="14">
        <v>0.40478009259259262</v>
      </c>
      <c r="R202" t="s">
        <v>7345</v>
      </c>
      <c r="S202" t="s">
        <v>7351</v>
      </c>
      <c r="T202" t="s">
        <v>7364</v>
      </c>
      <c r="U202" t="s">
        <v>7348</v>
      </c>
      <c r="V202" s="13">
        <v>44414</v>
      </c>
      <c r="W202" s="162" t="s">
        <v>12966</v>
      </c>
      <c r="X202" s="22">
        <v>64149</v>
      </c>
      <c r="Y202" s="162">
        <v>6082021</v>
      </c>
      <c r="Z202" s="162" t="s">
        <v>8974</v>
      </c>
    </row>
    <row r="203" spans="1:26" x14ac:dyDescent="0.25">
      <c r="A203">
        <v>342608479</v>
      </c>
      <c r="B203">
        <v>32</v>
      </c>
      <c r="C203" s="24">
        <v>1.36680508210944E+16</v>
      </c>
      <c r="D203" t="s">
        <v>7358</v>
      </c>
      <c r="E203">
        <v>13668</v>
      </c>
      <c r="F203" t="s">
        <v>7341</v>
      </c>
      <c r="I203">
        <v>1484</v>
      </c>
      <c r="J203" t="s">
        <v>7471</v>
      </c>
      <c r="K203">
        <v>319675</v>
      </c>
      <c r="L203">
        <v>8139649</v>
      </c>
      <c r="M203" t="s">
        <v>7359</v>
      </c>
      <c r="N203">
        <v>626</v>
      </c>
      <c r="O203" t="s">
        <v>7344</v>
      </c>
      <c r="P203" s="13">
        <v>44413</v>
      </c>
      <c r="Q203" s="14">
        <v>0.4060300925925926</v>
      </c>
      <c r="R203" t="s">
        <v>7345</v>
      </c>
      <c r="S203" t="s">
        <v>7346</v>
      </c>
      <c r="T203" t="s">
        <v>7390</v>
      </c>
      <c r="U203" t="s">
        <v>7348</v>
      </c>
      <c r="V203" s="13">
        <v>44414</v>
      </c>
      <c r="W203" s="162" t="s">
        <v>12966</v>
      </c>
      <c r="X203" s="22">
        <v>64149</v>
      </c>
      <c r="Y203" s="162">
        <v>6082021</v>
      </c>
      <c r="Z203" s="162" t="s">
        <v>8974</v>
      </c>
    </row>
    <row r="204" spans="1:26" x14ac:dyDescent="0.25">
      <c r="A204">
        <v>342611800</v>
      </c>
      <c r="B204">
        <v>18</v>
      </c>
      <c r="C204" s="24">
        <v>1.24280508210948E+16</v>
      </c>
      <c r="D204" t="s">
        <v>7340</v>
      </c>
      <c r="E204">
        <v>12428</v>
      </c>
      <c r="F204" t="s">
        <v>7341</v>
      </c>
      <c r="I204">
        <v>8947</v>
      </c>
      <c r="J204" t="s">
        <v>7354</v>
      </c>
      <c r="K204">
        <v>83861</v>
      </c>
      <c r="L204">
        <v>9180159</v>
      </c>
      <c r="M204" t="s">
        <v>7350</v>
      </c>
      <c r="N204">
        <v>412</v>
      </c>
      <c r="O204" t="s">
        <v>7344</v>
      </c>
      <c r="P204" s="13">
        <v>44413</v>
      </c>
      <c r="Q204" s="14">
        <v>0.40876157407407404</v>
      </c>
      <c r="R204" t="s">
        <v>7355</v>
      </c>
      <c r="S204" t="s">
        <v>7346</v>
      </c>
      <c r="T204" t="s">
        <v>7347</v>
      </c>
      <c r="U204" t="s">
        <v>7348</v>
      </c>
      <c r="V204" s="13">
        <v>44414</v>
      </c>
    </row>
    <row r="205" spans="1:26" x14ac:dyDescent="0.25">
      <c r="A205">
        <v>342612586</v>
      </c>
      <c r="B205">
        <v>20</v>
      </c>
      <c r="C205" s="24">
        <v>2.0248105082109402E+17</v>
      </c>
      <c r="D205" t="s">
        <v>7365</v>
      </c>
      <c r="E205">
        <v>202481</v>
      </c>
      <c r="F205" t="s">
        <v>7341</v>
      </c>
      <c r="I205">
        <v>1171</v>
      </c>
      <c r="K205">
        <v>111211</v>
      </c>
      <c r="L205">
        <v>7273370</v>
      </c>
      <c r="M205" t="s">
        <v>7350</v>
      </c>
      <c r="N205">
        <v>44</v>
      </c>
      <c r="O205" t="s">
        <v>7344</v>
      </c>
      <c r="P205" s="13">
        <v>44413</v>
      </c>
      <c r="Q205" s="14">
        <v>0.40936342592592595</v>
      </c>
      <c r="R205" t="s">
        <v>7355</v>
      </c>
      <c r="S205" t="s">
        <v>7351</v>
      </c>
      <c r="T205" t="s">
        <v>7377</v>
      </c>
      <c r="U205" t="s">
        <v>7348</v>
      </c>
      <c r="V205" s="13">
        <v>44414</v>
      </c>
    </row>
    <row r="206" spans="1:26" x14ac:dyDescent="0.25">
      <c r="A206">
        <v>342612774</v>
      </c>
      <c r="B206">
        <v>21</v>
      </c>
      <c r="C206" s="24">
        <v>9468050821094910</v>
      </c>
      <c r="D206" t="s">
        <v>7349</v>
      </c>
      <c r="E206">
        <v>9468</v>
      </c>
      <c r="F206" t="s">
        <v>7341</v>
      </c>
      <c r="I206">
        <v>332</v>
      </c>
      <c r="J206" t="s">
        <v>7370</v>
      </c>
      <c r="K206">
        <v>145</v>
      </c>
      <c r="L206">
        <v>9270083</v>
      </c>
      <c r="M206" t="s">
        <v>7350</v>
      </c>
      <c r="N206">
        <v>348</v>
      </c>
      <c r="O206" t="s">
        <v>7344</v>
      </c>
      <c r="P206" s="13">
        <v>44413</v>
      </c>
      <c r="Q206" s="14">
        <v>0.40947916666666667</v>
      </c>
      <c r="R206" t="s">
        <v>7355</v>
      </c>
      <c r="S206" t="s">
        <v>7351</v>
      </c>
      <c r="T206" t="s">
        <v>7371</v>
      </c>
      <c r="U206" t="s">
        <v>7348</v>
      </c>
      <c r="V206" s="13">
        <v>44414</v>
      </c>
      <c r="W206" t="s">
        <v>8973</v>
      </c>
      <c r="X206" s="22">
        <v>116384</v>
      </c>
      <c r="Y206">
        <v>6082021</v>
      </c>
      <c r="Z206" t="s">
        <v>8974</v>
      </c>
    </row>
    <row r="207" spans="1:26" x14ac:dyDescent="0.25">
      <c r="A207">
        <v>342613585</v>
      </c>
      <c r="B207">
        <v>18</v>
      </c>
      <c r="C207" s="24">
        <v>1.2428050821095E+16</v>
      </c>
      <c r="D207" t="s">
        <v>7340</v>
      </c>
      <c r="E207">
        <v>12428</v>
      </c>
      <c r="F207" t="s">
        <v>7341</v>
      </c>
      <c r="I207">
        <v>2194</v>
      </c>
      <c r="J207" t="s">
        <v>7372</v>
      </c>
      <c r="K207">
        <v>6706</v>
      </c>
      <c r="L207">
        <v>9180159</v>
      </c>
      <c r="M207" t="s">
        <v>7350</v>
      </c>
      <c r="N207">
        <v>309</v>
      </c>
      <c r="O207" t="s">
        <v>7344</v>
      </c>
      <c r="P207" s="13">
        <v>44413</v>
      </c>
      <c r="Q207" s="14">
        <v>0.41016203703703707</v>
      </c>
      <c r="R207" t="s">
        <v>7355</v>
      </c>
      <c r="S207" t="s">
        <v>7346</v>
      </c>
      <c r="T207" t="s">
        <v>7357</v>
      </c>
      <c r="U207" t="s">
        <v>7348</v>
      </c>
      <c r="V207" s="13">
        <v>44414</v>
      </c>
    </row>
    <row r="208" spans="1:26" x14ac:dyDescent="0.25">
      <c r="A208">
        <v>342615084</v>
      </c>
      <c r="B208">
        <v>20</v>
      </c>
      <c r="C208" s="24">
        <v>2.0248105082109501E+17</v>
      </c>
      <c r="D208" t="s">
        <v>7365</v>
      </c>
      <c r="E208">
        <v>202481</v>
      </c>
      <c r="F208" t="s">
        <v>7341</v>
      </c>
      <c r="I208">
        <v>2096</v>
      </c>
      <c r="J208" t="s">
        <v>7472</v>
      </c>
      <c r="K208">
        <v>29998</v>
      </c>
      <c r="L208">
        <v>7273370</v>
      </c>
      <c r="M208" t="s">
        <v>7350</v>
      </c>
      <c r="N208">
        <v>88</v>
      </c>
      <c r="O208" t="s">
        <v>7344</v>
      </c>
      <c r="P208" s="13">
        <v>44413</v>
      </c>
      <c r="Q208" s="14">
        <v>0.41121527777777778</v>
      </c>
      <c r="R208" t="s">
        <v>7355</v>
      </c>
      <c r="S208" t="s">
        <v>7346</v>
      </c>
      <c r="T208" t="s">
        <v>7357</v>
      </c>
      <c r="U208" t="s">
        <v>7348</v>
      </c>
      <c r="V208" s="13">
        <v>44414</v>
      </c>
    </row>
    <row r="209" spans="1:26" x14ac:dyDescent="0.25">
      <c r="A209">
        <v>342619266</v>
      </c>
      <c r="B209">
        <v>21</v>
      </c>
      <c r="C209" s="24">
        <v>9468050821095600</v>
      </c>
      <c r="D209" t="s">
        <v>7349</v>
      </c>
      <c r="E209">
        <v>9468</v>
      </c>
      <c r="F209" t="s">
        <v>7341</v>
      </c>
      <c r="I209">
        <v>2567</v>
      </c>
      <c r="K209">
        <v>904668</v>
      </c>
      <c r="L209">
        <v>9270083</v>
      </c>
      <c r="M209" t="s">
        <v>7350</v>
      </c>
      <c r="N209">
        <v>348</v>
      </c>
      <c r="O209" t="s">
        <v>7344</v>
      </c>
      <c r="P209" s="13">
        <v>44413</v>
      </c>
      <c r="Q209" s="14">
        <v>0.41438657407407403</v>
      </c>
      <c r="R209" t="s">
        <v>7355</v>
      </c>
      <c r="S209" t="s">
        <v>7351</v>
      </c>
      <c r="T209" t="s">
        <v>7352</v>
      </c>
      <c r="U209" t="s">
        <v>7348</v>
      </c>
      <c r="V209" s="13">
        <v>44414</v>
      </c>
      <c r="W209" t="s">
        <v>8973</v>
      </c>
      <c r="X209" s="22">
        <v>116384</v>
      </c>
      <c r="Y209">
        <v>6082021</v>
      </c>
      <c r="Z209" t="s">
        <v>8974</v>
      </c>
    </row>
    <row r="210" spans="1:26" x14ac:dyDescent="0.25">
      <c r="A210">
        <v>342620602</v>
      </c>
      <c r="B210">
        <v>21</v>
      </c>
      <c r="C210" s="24">
        <v>9468050821095720</v>
      </c>
      <c r="D210" t="s">
        <v>7349</v>
      </c>
      <c r="E210">
        <v>9468</v>
      </c>
      <c r="F210" t="s">
        <v>7341</v>
      </c>
      <c r="I210">
        <v>875</v>
      </c>
      <c r="J210" t="s">
        <v>7473</v>
      </c>
      <c r="K210" t="s">
        <v>2951</v>
      </c>
      <c r="L210">
        <v>9270083</v>
      </c>
      <c r="M210" t="s">
        <v>7350</v>
      </c>
      <c r="N210">
        <v>348</v>
      </c>
      <c r="O210" t="s">
        <v>7344</v>
      </c>
      <c r="P210" s="13">
        <v>44413</v>
      </c>
      <c r="Q210" s="14">
        <v>0.41534722222222226</v>
      </c>
      <c r="R210" t="s">
        <v>7355</v>
      </c>
      <c r="S210" t="s">
        <v>7346</v>
      </c>
      <c r="T210" t="s">
        <v>7364</v>
      </c>
      <c r="U210" t="s">
        <v>7348</v>
      </c>
      <c r="V210" s="13">
        <v>44414</v>
      </c>
      <c r="W210" t="s">
        <v>8973</v>
      </c>
      <c r="X210" s="22">
        <v>116384</v>
      </c>
      <c r="Y210">
        <v>6082021</v>
      </c>
      <c r="Z210" t="s">
        <v>8974</v>
      </c>
    </row>
    <row r="211" spans="1:26" x14ac:dyDescent="0.25">
      <c r="A211">
        <v>342621392</v>
      </c>
      <c r="B211">
        <v>32</v>
      </c>
      <c r="C211" s="24">
        <v>1.36680508210958E+16</v>
      </c>
      <c r="D211" t="s">
        <v>7358</v>
      </c>
      <c r="E211">
        <v>13668</v>
      </c>
      <c r="F211" t="s">
        <v>7341</v>
      </c>
      <c r="I211">
        <v>741</v>
      </c>
      <c r="K211">
        <v>919863</v>
      </c>
      <c r="L211">
        <v>8139649</v>
      </c>
      <c r="M211" t="s">
        <v>7359</v>
      </c>
      <c r="N211">
        <v>696</v>
      </c>
      <c r="O211" t="s">
        <v>7344</v>
      </c>
      <c r="P211" s="13">
        <v>44413</v>
      </c>
      <c r="Q211" s="14">
        <v>0.41592592592592598</v>
      </c>
      <c r="R211" t="s">
        <v>7345</v>
      </c>
      <c r="S211" t="s">
        <v>7351</v>
      </c>
      <c r="T211" t="s">
        <v>7352</v>
      </c>
      <c r="U211" t="s">
        <v>7348</v>
      </c>
      <c r="V211" s="13">
        <v>44414</v>
      </c>
      <c r="W211" s="162" t="s">
        <v>12966</v>
      </c>
      <c r="X211" s="22">
        <v>64149</v>
      </c>
      <c r="Y211" s="162">
        <v>6082021</v>
      </c>
      <c r="Z211" s="162" t="s">
        <v>8974</v>
      </c>
    </row>
    <row r="212" spans="1:26" x14ac:dyDescent="0.25">
      <c r="A212">
        <v>342622737</v>
      </c>
      <c r="B212">
        <v>19</v>
      </c>
      <c r="C212" s="24">
        <v>8.5041050821095904E+16</v>
      </c>
      <c r="D212" t="s">
        <v>7376</v>
      </c>
      <c r="E212">
        <v>85041</v>
      </c>
      <c r="F212" t="s">
        <v>7341</v>
      </c>
      <c r="I212">
        <v>9410</v>
      </c>
      <c r="K212">
        <v>930363</v>
      </c>
      <c r="L212">
        <v>9181868</v>
      </c>
      <c r="M212" t="s">
        <v>7350</v>
      </c>
      <c r="N212">
        <v>234</v>
      </c>
      <c r="O212" t="s">
        <v>7344</v>
      </c>
      <c r="P212" s="13">
        <v>44413</v>
      </c>
      <c r="Q212" s="14">
        <v>0.41699074074074072</v>
      </c>
      <c r="R212" t="s">
        <v>7355</v>
      </c>
      <c r="S212" t="s">
        <v>7351</v>
      </c>
      <c r="T212" t="s">
        <v>7352</v>
      </c>
      <c r="U212" t="s">
        <v>7348</v>
      </c>
      <c r="V212" s="13">
        <v>44414</v>
      </c>
    </row>
    <row r="213" spans="1:26" x14ac:dyDescent="0.25">
      <c r="A213">
        <v>342626040</v>
      </c>
      <c r="B213">
        <v>19</v>
      </c>
      <c r="C213" s="24">
        <v>1.49950508211003E+16</v>
      </c>
      <c r="D213" t="s">
        <v>7376</v>
      </c>
      <c r="E213">
        <v>14995</v>
      </c>
      <c r="F213" t="s">
        <v>7341</v>
      </c>
      <c r="I213">
        <v>8250</v>
      </c>
      <c r="K213">
        <v>289181</v>
      </c>
      <c r="L213">
        <v>9181868</v>
      </c>
      <c r="M213" t="s">
        <v>7350</v>
      </c>
      <c r="N213">
        <v>220</v>
      </c>
      <c r="O213" t="s">
        <v>7344</v>
      </c>
      <c r="P213" s="13">
        <v>44413</v>
      </c>
      <c r="Q213" s="14">
        <v>0.41939814814814813</v>
      </c>
      <c r="R213" t="s">
        <v>7355</v>
      </c>
      <c r="S213" t="s">
        <v>7351</v>
      </c>
      <c r="T213" t="s">
        <v>7377</v>
      </c>
      <c r="U213" t="s">
        <v>7348</v>
      </c>
      <c r="V213" s="13">
        <v>44414</v>
      </c>
    </row>
    <row r="214" spans="1:26" x14ac:dyDescent="0.25">
      <c r="A214">
        <v>342626961</v>
      </c>
      <c r="B214">
        <v>21</v>
      </c>
      <c r="C214" s="24">
        <v>9416050821100340</v>
      </c>
      <c r="D214" t="s">
        <v>7349</v>
      </c>
      <c r="E214">
        <v>9416</v>
      </c>
      <c r="F214" t="s">
        <v>7341</v>
      </c>
      <c r="I214">
        <v>8097</v>
      </c>
      <c r="J214" t="s">
        <v>7474</v>
      </c>
      <c r="K214">
        <v>13707</v>
      </c>
      <c r="L214">
        <v>9270083</v>
      </c>
      <c r="M214" t="s">
        <v>7350</v>
      </c>
      <c r="N214">
        <v>348</v>
      </c>
      <c r="O214" t="s">
        <v>7344</v>
      </c>
      <c r="P214" s="13">
        <v>44413</v>
      </c>
      <c r="Q214" s="14">
        <v>0.41968749999999999</v>
      </c>
      <c r="R214" t="s">
        <v>7355</v>
      </c>
      <c r="S214" t="s">
        <v>7346</v>
      </c>
      <c r="T214" t="s">
        <v>7357</v>
      </c>
      <c r="U214" t="s">
        <v>7348</v>
      </c>
      <c r="V214" s="13">
        <v>44414</v>
      </c>
      <c r="W214" t="s">
        <v>8973</v>
      </c>
      <c r="X214" s="22">
        <v>116384</v>
      </c>
      <c r="Y214">
        <v>6082021</v>
      </c>
      <c r="Z214" t="s">
        <v>8974</v>
      </c>
    </row>
    <row r="215" spans="1:26" x14ac:dyDescent="0.25">
      <c r="A215">
        <v>342630014</v>
      </c>
      <c r="B215">
        <v>19</v>
      </c>
      <c r="C215" s="24">
        <v>1.00670508211006E+16</v>
      </c>
      <c r="D215" t="s">
        <v>7376</v>
      </c>
      <c r="E215">
        <v>10067</v>
      </c>
      <c r="F215" t="s">
        <v>7341</v>
      </c>
      <c r="I215">
        <v>6604</v>
      </c>
      <c r="K215">
        <v>26743</v>
      </c>
      <c r="L215">
        <v>9181868</v>
      </c>
      <c r="M215" t="s">
        <v>7350</v>
      </c>
      <c r="N215">
        <v>370</v>
      </c>
      <c r="O215" t="s">
        <v>7344</v>
      </c>
      <c r="P215" s="13">
        <v>44413</v>
      </c>
      <c r="Q215" s="14">
        <v>0.42202546296296295</v>
      </c>
      <c r="R215" t="s">
        <v>7355</v>
      </c>
      <c r="S215" t="s">
        <v>7351</v>
      </c>
      <c r="T215" t="s">
        <v>7377</v>
      </c>
      <c r="U215" t="s">
        <v>7348</v>
      </c>
      <c r="V215" s="13">
        <v>44414</v>
      </c>
    </row>
    <row r="216" spans="1:26" x14ac:dyDescent="0.25">
      <c r="A216">
        <v>342630678</v>
      </c>
      <c r="B216">
        <v>21</v>
      </c>
      <c r="C216" s="24">
        <v>9468050821100730</v>
      </c>
      <c r="D216" t="s">
        <v>7349</v>
      </c>
      <c r="E216">
        <v>9468</v>
      </c>
      <c r="F216" t="s">
        <v>7341</v>
      </c>
      <c r="I216">
        <v>4473</v>
      </c>
      <c r="J216" t="s">
        <v>7354</v>
      </c>
      <c r="K216">
        <v>82341</v>
      </c>
      <c r="L216">
        <v>9270083</v>
      </c>
      <c r="M216" t="s">
        <v>7350</v>
      </c>
      <c r="N216">
        <v>348</v>
      </c>
      <c r="O216" t="s">
        <v>7344</v>
      </c>
      <c r="P216" s="13">
        <v>44413</v>
      </c>
      <c r="Q216" s="14">
        <v>0.42248842592592589</v>
      </c>
      <c r="R216" t="s">
        <v>7355</v>
      </c>
      <c r="S216" t="s">
        <v>7346</v>
      </c>
      <c r="T216" t="s">
        <v>7347</v>
      </c>
      <c r="U216" t="s">
        <v>7348</v>
      </c>
      <c r="V216" s="13">
        <v>44414</v>
      </c>
      <c r="W216" t="s">
        <v>8973</v>
      </c>
      <c r="X216" s="22">
        <v>116384</v>
      </c>
      <c r="Y216">
        <v>6082021</v>
      </c>
      <c r="Z216" t="s">
        <v>8974</v>
      </c>
    </row>
    <row r="217" spans="1:26" x14ac:dyDescent="0.25">
      <c r="A217">
        <v>342631079</v>
      </c>
      <c r="B217">
        <v>19</v>
      </c>
      <c r="C217" s="24">
        <v>8.5041050821100704E+16</v>
      </c>
      <c r="D217" t="s">
        <v>7376</v>
      </c>
      <c r="E217">
        <v>85041</v>
      </c>
      <c r="F217" t="s">
        <v>7341</v>
      </c>
      <c r="I217">
        <v>8690</v>
      </c>
      <c r="K217">
        <v>988988</v>
      </c>
      <c r="L217">
        <v>9181868</v>
      </c>
      <c r="M217" t="s">
        <v>7350</v>
      </c>
      <c r="N217">
        <v>206</v>
      </c>
      <c r="O217" t="s">
        <v>7344</v>
      </c>
      <c r="P217" s="13">
        <v>44413</v>
      </c>
      <c r="Q217" s="14">
        <v>0.42276620370370371</v>
      </c>
      <c r="R217" t="s">
        <v>7355</v>
      </c>
      <c r="S217" t="s">
        <v>7351</v>
      </c>
      <c r="T217" t="s">
        <v>7352</v>
      </c>
      <c r="U217" t="s">
        <v>7348</v>
      </c>
      <c r="V217" s="13">
        <v>44414</v>
      </c>
    </row>
    <row r="218" spans="1:26" x14ac:dyDescent="0.25">
      <c r="A218">
        <v>342631499</v>
      </c>
      <c r="B218">
        <v>18</v>
      </c>
      <c r="C218" s="24">
        <v>695050821100817</v>
      </c>
      <c r="D218" t="s">
        <v>7340</v>
      </c>
      <c r="E218">
        <v>695</v>
      </c>
      <c r="F218" t="s">
        <v>7341</v>
      </c>
      <c r="I218">
        <v>7486</v>
      </c>
      <c r="J218" t="s">
        <v>7475</v>
      </c>
      <c r="K218">
        <v>91771</v>
      </c>
      <c r="L218">
        <v>9180159</v>
      </c>
      <c r="M218" t="s">
        <v>7350</v>
      </c>
      <c r="N218">
        <v>234</v>
      </c>
      <c r="O218" t="s">
        <v>7344</v>
      </c>
      <c r="P218" s="13">
        <v>44413</v>
      </c>
      <c r="Q218" s="14">
        <v>0.42311342592592593</v>
      </c>
      <c r="R218" t="s">
        <v>7345</v>
      </c>
      <c r="S218" t="s">
        <v>7351</v>
      </c>
      <c r="T218" t="s">
        <v>7347</v>
      </c>
      <c r="U218" t="s">
        <v>7348</v>
      </c>
      <c r="V218" s="13">
        <v>44414</v>
      </c>
    </row>
    <row r="219" spans="1:26" x14ac:dyDescent="0.25">
      <c r="A219">
        <v>342633687</v>
      </c>
      <c r="B219">
        <v>18</v>
      </c>
      <c r="C219" s="24">
        <v>1.19370508211011E+16</v>
      </c>
      <c r="D219" t="s">
        <v>7340</v>
      </c>
      <c r="E219">
        <v>11937</v>
      </c>
      <c r="F219" t="s">
        <v>7341</v>
      </c>
      <c r="I219">
        <v>9493</v>
      </c>
      <c r="J219" t="s">
        <v>7372</v>
      </c>
      <c r="K219">
        <v>17532</v>
      </c>
      <c r="L219">
        <v>9180159</v>
      </c>
      <c r="M219" t="s">
        <v>7350</v>
      </c>
      <c r="N219">
        <v>824</v>
      </c>
      <c r="O219" t="s">
        <v>7344</v>
      </c>
      <c r="P219" s="13">
        <v>44413</v>
      </c>
      <c r="Q219" s="14">
        <v>0.42465277777777777</v>
      </c>
      <c r="R219" t="s">
        <v>7355</v>
      </c>
      <c r="S219" t="s">
        <v>7346</v>
      </c>
      <c r="T219" t="s">
        <v>7357</v>
      </c>
      <c r="U219" t="s">
        <v>7348</v>
      </c>
      <c r="V219" s="13">
        <v>44414</v>
      </c>
    </row>
    <row r="220" spans="1:26" x14ac:dyDescent="0.25">
      <c r="A220">
        <v>342637362</v>
      </c>
      <c r="B220">
        <v>32</v>
      </c>
      <c r="C220" s="24">
        <v>1.36680508211014E+16</v>
      </c>
      <c r="D220" t="s">
        <v>7358</v>
      </c>
      <c r="E220">
        <v>13668</v>
      </c>
      <c r="F220" t="s">
        <v>7341</v>
      </c>
      <c r="I220">
        <v>9472</v>
      </c>
      <c r="K220">
        <v>36141</v>
      </c>
      <c r="L220">
        <v>8139649</v>
      </c>
      <c r="M220" t="s">
        <v>7359</v>
      </c>
      <c r="N220">
        <v>1078</v>
      </c>
      <c r="O220" t="s">
        <v>7344</v>
      </c>
      <c r="P220" s="13">
        <v>44413</v>
      </c>
      <c r="Q220" s="14">
        <v>0.42729166666666668</v>
      </c>
      <c r="R220" t="s">
        <v>7345</v>
      </c>
      <c r="S220" t="s">
        <v>7351</v>
      </c>
      <c r="T220" t="s">
        <v>7352</v>
      </c>
      <c r="U220" t="s">
        <v>7348</v>
      </c>
      <c r="V220" s="13">
        <v>44414</v>
      </c>
      <c r="W220" s="162" t="s">
        <v>12966</v>
      </c>
      <c r="X220" s="22">
        <v>64149</v>
      </c>
      <c r="Y220" s="162">
        <v>6082021</v>
      </c>
      <c r="Z220" s="162" t="s">
        <v>8974</v>
      </c>
    </row>
    <row r="221" spans="1:26" x14ac:dyDescent="0.25">
      <c r="A221" s="12">
        <v>342637650</v>
      </c>
      <c r="B221">
        <v>4</v>
      </c>
      <c r="C221" s="24">
        <v>143187101528</v>
      </c>
      <c r="D221" t="s">
        <v>7416</v>
      </c>
      <c r="E221">
        <v>116</v>
      </c>
      <c r="F221" t="s">
        <v>7341</v>
      </c>
      <c r="I221">
        <v>229</v>
      </c>
      <c r="J221" t="s">
        <v>7476</v>
      </c>
      <c r="K221">
        <v>54029</v>
      </c>
      <c r="L221">
        <v>5688452</v>
      </c>
      <c r="M221" t="s">
        <v>7418</v>
      </c>
      <c r="N221">
        <v>1015</v>
      </c>
      <c r="O221" t="s">
        <v>7344</v>
      </c>
      <c r="P221" s="13">
        <v>44413</v>
      </c>
      <c r="Q221" s="14">
        <v>0.42753472222222227</v>
      </c>
      <c r="R221" t="s">
        <v>7355</v>
      </c>
      <c r="S221" t="s">
        <v>7346</v>
      </c>
      <c r="T221" t="s">
        <v>7347</v>
      </c>
      <c r="U221" t="s">
        <v>7348</v>
      </c>
      <c r="V221" s="13">
        <v>44414</v>
      </c>
    </row>
    <row r="222" spans="1:26" x14ac:dyDescent="0.25">
      <c r="A222">
        <v>342638651</v>
      </c>
      <c r="B222">
        <v>21</v>
      </c>
      <c r="C222" s="24">
        <v>9468050821101610</v>
      </c>
      <c r="D222" t="s">
        <v>7349</v>
      </c>
      <c r="E222">
        <v>9468</v>
      </c>
      <c r="F222" t="s">
        <v>7341</v>
      </c>
      <c r="I222">
        <v>5166</v>
      </c>
      <c r="J222" t="s">
        <v>7477</v>
      </c>
      <c r="K222">
        <v>720149</v>
      </c>
      <c r="L222">
        <v>9270083</v>
      </c>
      <c r="M222" t="s">
        <v>7350</v>
      </c>
      <c r="N222">
        <v>696</v>
      </c>
      <c r="O222" t="s">
        <v>7344</v>
      </c>
      <c r="P222" s="13">
        <v>44413</v>
      </c>
      <c r="Q222" s="14">
        <v>0.42820601851851853</v>
      </c>
      <c r="R222" t="s">
        <v>7345</v>
      </c>
      <c r="S222" t="s">
        <v>7346</v>
      </c>
      <c r="T222" t="s">
        <v>7357</v>
      </c>
      <c r="U222" t="s">
        <v>7348</v>
      </c>
      <c r="V222" s="13">
        <v>44414</v>
      </c>
      <c r="W222" t="s">
        <v>8973</v>
      </c>
      <c r="X222" s="22">
        <v>116384</v>
      </c>
      <c r="Y222">
        <v>6082021</v>
      </c>
      <c r="Z222" t="s">
        <v>8974</v>
      </c>
    </row>
    <row r="223" spans="1:26" x14ac:dyDescent="0.25">
      <c r="A223">
        <v>342639064</v>
      </c>
      <c r="B223">
        <v>32</v>
      </c>
      <c r="C223" s="24">
        <v>1.36680508211016E+16</v>
      </c>
      <c r="D223" t="s">
        <v>7358</v>
      </c>
      <c r="E223">
        <v>13668</v>
      </c>
      <c r="F223" t="s">
        <v>7341</v>
      </c>
      <c r="I223">
        <v>880</v>
      </c>
      <c r="J223" t="s">
        <v>7478</v>
      </c>
      <c r="K223">
        <v>257953</v>
      </c>
      <c r="L223">
        <v>8139649</v>
      </c>
      <c r="M223" t="s">
        <v>7359</v>
      </c>
      <c r="N223">
        <v>556</v>
      </c>
      <c r="O223" t="s">
        <v>7344</v>
      </c>
      <c r="P223" s="13">
        <v>44413</v>
      </c>
      <c r="Q223" s="14">
        <v>0.42859953703703701</v>
      </c>
      <c r="R223" t="s">
        <v>7345</v>
      </c>
      <c r="S223" t="s">
        <v>7346</v>
      </c>
      <c r="T223" t="s">
        <v>7357</v>
      </c>
      <c r="U223" t="s">
        <v>7348</v>
      </c>
      <c r="V223" s="13">
        <v>44414</v>
      </c>
      <c r="W223" s="162" t="s">
        <v>12966</v>
      </c>
      <c r="X223" s="22">
        <v>64149</v>
      </c>
      <c r="Y223" s="162">
        <v>6082021</v>
      </c>
      <c r="Z223" s="162" t="s">
        <v>8974</v>
      </c>
    </row>
    <row r="224" spans="1:26" x14ac:dyDescent="0.25">
      <c r="A224">
        <v>342643680</v>
      </c>
      <c r="B224">
        <v>19</v>
      </c>
      <c r="C224" s="24">
        <v>8805050821102130</v>
      </c>
      <c r="D224" t="s">
        <v>7376</v>
      </c>
      <c r="E224">
        <v>8805</v>
      </c>
      <c r="F224" t="s">
        <v>7341</v>
      </c>
      <c r="I224">
        <v>8483</v>
      </c>
      <c r="K224">
        <v>84360</v>
      </c>
      <c r="L224">
        <v>9181868</v>
      </c>
      <c r="M224" t="s">
        <v>7350</v>
      </c>
      <c r="N224">
        <v>370</v>
      </c>
      <c r="O224" t="s">
        <v>7344</v>
      </c>
      <c r="P224" s="13">
        <v>44413</v>
      </c>
      <c r="Q224" s="14">
        <v>0.43178240740740742</v>
      </c>
      <c r="R224" t="s">
        <v>7355</v>
      </c>
      <c r="S224" t="s">
        <v>7351</v>
      </c>
      <c r="T224" t="s">
        <v>7352</v>
      </c>
      <c r="U224" t="s">
        <v>7348</v>
      </c>
      <c r="V224" s="13">
        <v>44414</v>
      </c>
    </row>
    <row r="225" spans="1:26" x14ac:dyDescent="0.25">
      <c r="A225">
        <v>342643942</v>
      </c>
      <c r="B225">
        <v>19</v>
      </c>
      <c r="C225" s="24">
        <v>1.0067050821102E+16</v>
      </c>
      <c r="D225" t="s">
        <v>7376</v>
      </c>
      <c r="E225">
        <v>10067</v>
      </c>
      <c r="F225" t="s">
        <v>7341</v>
      </c>
      <c r="I225">
        <v>7016</v>
      </c>
      <c r="J225" t="s">
        <v>7479</v>
      </c>
      <c r="K225">
        <v>15931</v>
      </c>
      <c r="L225">
        <v>9181868</v>
      </c>
      <c r="M225" t="s">
        <v>7350</v>
      </c>
      <c r="N225">
        <v>134</v>
      </c>
      <c r="O225" t="s">
        <v>7344</v>
      </c>
      <c r="P225" s="13">
        <v>44413</v>
      </c>
      <c r="Q225" s="14">
        <v>0.43192129629629633</v>
      </c>
      <c r="R225" t="s">
        <v>7345</v>
      </c>
      <c r="S225" t="s">
        <v>7346</v>
      </c>
      <c r="T225" t="s">
        <v>7347</v>
      </c>
      <c r="U225" t="s">
        <v>7348</v>
      </c>
      <c r="V225" s="13">
        <v>44414</v>
      </c>
    </row>
    <row r="226" spans="1:26" x14ac:dyDescent="0.25">
      <c r="A226">
        <v>342644204</v>
      </c>
      <c r="B226">
        <v>19</v>
      </c>
      <c r="C226" s="24">
        <v>8.5041050821102E+16</v>
      </c>
      <c r="D226" t="s">
        <v>7376</v>
      </c>
      <c r="E226">
        <v>85041</v>
      </c>
      <c r="F226" t="s">
        <v>7341</v>
      </c>
      <c r="I226">
        <v>2000</v>
      </c>
      <c r="K226">
        <v>273441</v>
      </c>
      <c r="L226">
        <v>9181868</v>
      </c>
      <c r="M226" t="s">
        <v>7350</v>
      </c>
      <c r="N226">
        <v>840</v>
      </c>
      <c r="O226" t="s">
        <v>7344</v>
      </c>
      <c r="P226" s="13">
        <v>44413</v>
      </c>
      <c r="Q226" s="14">
        <v>0.43214120370370374</v>
      </c>
      <c r="R226" t="s">
        <v>7355</v>
      </c>
      <c r="S226" t="s">
        <v>7346</v>
      </c>
      <c r="T226" t="s">
        <v>7480</v>
      </c>
      <c r="U226" t="s">
        <v>7348</v>
      </c>
      <c r="V226" s="13">
        <v>44414</v>
      </c>
    </row>
    <row r="227" spans="1:26" x14ac:dyDescent="0.25">
      <c r="A227">
        <v>342644485</v>
      </c>
      <c r="B227">
        <v>18</v>
      </c>
      <c r="C227" s="24">
        <v>1.36860508211022E+16</v>
      </c>
      <c r="D227" t="s">
        <v>7340</v>
      </c>
      <c r="E227">
        <v>13686</v>
      </c>
      <c r="F227" t="s">
        <v>7341</v>
      </c>
      <c r="I227">
        <v>4766</v>
      </c>
      <c r="K227">
        <v>423355</v>
      </c>
      <c r="L227">
        <v>9180159</v>
      </c>
      <c r="M227" t="s">
        <v>7350</v>
      </c>
      <c r="N227">
        <v>206</v>
      </c>
      <c r="O227" t="s">
        <v>7344</v>
      </c>
      <c r="P227" s="13">
        <v>44413</v>
      </c>
      <c r="Q227" s="14">
        <v>0.43231481481481482</v>
      </c>
      <c r="R227" t="s">
        <v>7355</v>
      </c>
      <c r="S227" t="s">
        <v>7351</v>
      </c>
      <c r="T227" t="s">
        <v>7378</v>
      </c>
      <c r="U227" t="s">
        <v>7348</v>
      </c>
      <c r="V227" s="13">
        <v>44414</v>
      </c>
    </row>
    <row r="228" spans="1:26" x14ac:dyDescent="0.25">
      <c r="A228">
        <v>342644716</v>
      </c>
      <c r="B228">
        <v>18</v>
      </c>
      <c r="C228" s="24">
        <v>1.3212050821102E+16</v>
      </c>
      <c r="D228" t="s">
        <v>7340</v>
      </c>
      <c r="E228">
        <v>13212</v>
      </c>
      <c r="F228" t="s">
        <v>7341</v>
      </c>
      <c r="I228">
        <v>4769</v>
      </c>
      <c r="J228" t="s">
        <v>7481</v>
      </c>
      <c r="K228">
        <v>177027</v>
      </c>
      <c r="L228">
        <v>5256409</v>
      </c>
      <c r="M228" t="s">
        <v>7343</v>
      </c>
      <c r="N228">
        <v>236</v>
      </c>
      <c r="O228" t="s">
        <v>7344</v>
      </c>
      <c r="P228" s="13">
        <v>44413</v>
      </c>
      <c r="Q228" s="14">
        <v>0.43245370370370373</v>
      </c>
      <c r="R228" t="s">
        <v>7345</v>
      </c>
      <c r="S228" t="s">
        <v>7346</v>
      </c>
      <c r="T228" t="s">
        <v>7385</v>
      </c>
      <c r="U228" t="s">
        <v>7348</v>
      </c>
      <c r="V228" s="13">
        <v>44414</v>
      </c>
    </row>
    <row r="229" spans="1:26" x14ac:dyDescent="0.25">
      <c r="A229">
        <v>342645950</v>
      </c>
      <c r="B229">
        <v>32</v>
      </c>
      <c r="C229" s="24">
        <v>1.26530508211023E+16</v>
      </c>
      <c r="D229" t="s">
        <v>7358</v>
      </c>
      <c r="E229">
        <v>12653</v>
      </c>
      <c r="F229" t="s">
        <v>7341</v>
      </c>
      <c r="I229">
        <v>1013</v>
      </c>
      <c r="K229">
        <v>424415</v>
      </c>
      <c r="L229">
        <v>8139649</v>
      </c>
      <c r="M229" t="s">
        <v>7359</v>
      </c>
      <c r="N229">
        <v>348</v>
      </c>
      <c r="O229" t="s">
        <v>7344</v>
      </c>
      <c r="P229" s="13">
        <v>44413</v>
      </c>
      <c r="Q229" s="14">
        <v>0.43333333333333335</v>
      </c>
      <c r="R229" t="s">
        <v>7355</v>
      </c>
      <c r="S229" t="s">
        <v>7351</v>
      </c>
      <c r="T229" t="s">
        <v>7378</v>
      </c>
      <c r="U229" t="s">
        <v>7348</v>
      </c>
      <c r="V229" s="13">
        <v>44414</v>
      </c>
      <c r="W229" s="162" t="s">
        <v>12966</v>
      </c>
      <c r="X229" s="22">
        <v>64149</v>
      </c>
      <c r="Y229" s="162">
        <v>6082021</v>
      </c>
      <c r="Z229" s="162" t="s">
        <v>8974</v>
      </c>
    </row>
    <row r="230" spans="1:26" x14ac:dyDescent="0.25">
      <c r="A230">
        <v>342647608</v>
      </c>
      <c r="B230">
        <v>19</v>
      </c>
      <c r="C230" s="24">
        <v>1.00670508211024E+16</v>
      </c>
      <c r="D230" t="s">
        <v>7376</v>
      </c>
      <c r="E230">
        <v>10067</v>
      </c>
      <c r="F230" t="s">
        <v>7341</v>
      </c>
      <c r="I230">
        <v>3405</v>
      </c>
      <c r="K230">
        <v>77254</v>
      </c>
      <c r="L230">
        <v>9181868</v>
      </c>
      <c r="M230" t="s">
        <v>7350</v>
      </c>
      <c r="N230">
        <v>206</v>
      </c>
      <c r="O230" t="s">
        <v>7344</v>
      </c>
      <c r="P230" s="13">
        <v>44413</v>
      </c>
      <c r="Q230" s="14">
        <v>0.43443287037037037</v>
      </c>
      <c r="R230" t="s">
        <v>7355</v>
      </c>
      <c r="S230" t="s">
        <v>7351</v>
      </c>
      <c r="T230" t="s">
        <v>7390</v>
      </c>
      <c r="U230" t="s">
        <v>7348</v>
      </c>
      <c r="V230" s="13">
        <v>44414</v>
      </c>
    </row>
    <row r="231" spans="1:26" x14ac:dyDescent="0.25">
      <c r="A231">
        <v>342648608</v>
      </c>
      <c r="B231">
        <v>32</v>
      </c>
      <c r="C231" s="24">
        <v>1.26530508211026E+16</v>
      </c>
      <c r="D231" t="s">
        <v>7358</v>
      </c>
      <c r="E231">
        <v>12653</v>
      </c>
      <c r="F231" t="s">
        <v>7341</v>
      </c>
      <c r="I231">
        <v>7620</v>
      </c>
      <c r="J231" t="s">
        <v>7482</v>
      </c>
      <c r="K231">
        <v>64011</v>
      </c>
      <c r="L231">
        <v>8139649</v>
      </c>
      <c r="M231" t="s">
        <v>7359</v>
      </c>
      <c r="N231">
        <v>556</v>
      </c>
      <c r="O231" t="s">
        <v>7344</v>
      </c>
      <c r="P231" s="13">
        <v>44413</v>
      </c>
      <c r="Q231" s="14">
        <v>0.43517361111111108</v>
      </c>
      <c r="R231" t="s">
        <v>7355</v>
      </c>
      <c r="S231" t="s">
        <v>7346</v>
      </c>
      <c r="T231" t="s">
        <v>7347</v>
      </c>
      <c r="U231" t="s">
        <v>7348</v>
      </c>
      <c r="V231" s="13">
        <v>44414</v>
      </c>
      <c r="W231" s="162" t="s">
        <v>12966</v>
      </c>
      <c r="X231" s="22">
        <v>64149</v>
      </c>
      <c r="Y231" s="162">
        <v>6082021</v>
      </c>
      <c r="Z231" s="162" t="s">
        <v>8974</v>
      </c>
    </row>
    <row r="232" spans="1:26" x14ac:dyDescent="0.25">
      <c r="A232">
        <v>342649706</v>
      </c>
      <c r="B232">
        <v>19</v>
      </c>
      <c r="C232" s="24">
        <v>8.5041050821102704E+16</v>
      </c>
      <c r="D232" t="s">
        <v>7376</v>
      </c>
      <c r="E232">
        <v>85041</v>
      </c>
      <c r="F232" t="s">
        <v>7341</v>
      </c>
      <c r="I232">
        <v>6655</v>
      </c>
      <c r="K232">
        <v>129528</v>
      </c>
      <c r="L232">
        <v>9181868</v>
      </c>
      <c r="M232" t="s">
        <v>7350</v>
      </c>
      <c r="N232">
        <v>234</v>
      </c>
      <c r="O232" t="s">
        <v>7344</v>
      </c>
      <c r="P232" s="13">
        <v>44413</v>
      </c>
      <c r="Q232" s="14">
        <v>0.43593750000000003</v>
      </c>
      <c r="R232" t="s">
        <v>7355</v>
      </c>
      <c r="S232" t="s">
        <v>7351</v>
      </c>
      <c r="T232" t="s">
        <v>7352</v>
      </c>
      <c r="U232" t="s">
        <v>7348</v>
      </c>
      <c r="V232" s="13">
        <v>44414</v>
      </c>
    </row>
    <row r="233" spans="1:26" x14ac:dyDescent="0.25">
      <c r="A233">
        <v>342650340</v>
      </c>
      <c r="B233">
        <v>18</v>
      </c>
      <c r="C233" s="24">
        <v>695050821102750</v>
      </c>
      <c r="D233" t="s">
        <v>7340</v>
      </c>
      <c r="E233">
        <v>695</v>
      </c>
      <c r="F233" t="s">
        <v>7341</v>
      </c>
      <c r="I233">
        <v>50</v>
      </c>
      <c r="K233">
        <v>201118</v>
      </c>
      <c r="L233">
        <v>9180159</v>
      </c>
      <c r="M233" t="s">
        <v>7350</v>
      </c>
      <c r="N233">
        <v>412</v>
      </c>
      <c r="O233" t="s">
        <v>7344</v>
      </c>
      <c r="P233" s="13">
        <v>44413</v>
      </c>
      <c r="Q233" s="14">
        <v>0.43635416666666665</v>
      </c>
      <c r="R233" t="s">
        <v>7355</v>
      </c>
      <c r="S233" t="s">
        <v>7351</v>
      </c>
      <c r="T233" t="s">
        <v>7377</v>
      </c>
      <c r="U233" t="s">
        <v>7348</v>
      </c>
      <c r="V233" s="13">
        <v>44414</v>
      </c>
    </row>
    <row r="234" spans="1:26" x14ac:dyDescent="0.25">
      <c r="A234">
        <v>342650812</v>
      </c>
      <c r="B234">
        <v>21</v>
      </c>
      <c r="C234" s="24">
        <v>2.20950508211028E+16</v>
      </c>
      <c r="D234" t="s">
        <v>7349</v>
      </c>
      <c r="E234">
        <v>22095</v>
      </c>
      <c r="F234" t="s">
        <v>7341</v>
      </c>
      <c r="I234">
        <v>5079</v>
      </c>
      <c r="J234" t="s">
        <v>7483</v>
      </c>
      <c r="K234">
        <v>138362</v>
      </c>
      <c r="L234">
        <v>9270083</v>
      </c>
      <c r="M234" t="s">
        <v>7350</v>
      </c>
      <c r="N234">
        <v>696</v>
      </c>
      <c r="O234" t="s">
        <v>7344</v>
      </c>
      <c r="P234" s="13">
        <v>44413</v>
      </c>
      <c r="Q234" s="14">
        <v>0.4367476851851852</v>
      </c>
      <c r="R234" t="s">
        <v>7345</v>
      </c>
      <c r="S234" t="s">
        <v>7351</v>
      </c>
      <c r="T234" t="s">
        <v>7352</v>
      </c>
      <c r="U234" t="s">
        <v>7348</v>
      </c>
      <c r="V234" s="13">
        <v>44414</v>
      </c>
      <c r="W234" t="s">
        <v>8973</v>
      </c>
      <c r="X234" s="22">
        <v>116384</v>
      </c>
      <c r="Y234">
        <v>6082021</v>
      </c>
      <c r="Z234" t="s">
        <v>8974</v>
      </c>
    </row>
    <row r="235" spans="1:26" x14ac:dyDescent="0.25">
      <c r="A235">
        <v>342652857</v>
      </c>
      <c r="B235">
        <v>18</v>
      </c>
      <c r="C235" s="24">
        <v>1.3653050821103E+16</v>
      </c>
      <c r="D235" t="s">
        <v>7340</v>
      </c>
      <c r="E235">
        <v>13653</v>
      </c>
      <c r="F235" t="s">
        <v>7341</v>
      </c>
      <c r="I235">
        <v>1680</v>
      </c>
      <c r="J235" t="s">
        <v>7484</v>
      </c>
      <c r="K235">
        <v>764573</v>
      </c>
      <c r="L235">
        <v>9180159</v>
      </c>
      <c r="M235" t="s">
        <v>7350</v>
      </c>
      <c r="N235">
        <v>370</v>
      </c>
      <c r="O235" t="s">
        <v>7344</v>
      </c>
      <c r="P235" s="13">
        <v>44413</v>
      </c>
      <c r="Q235" s="14">
        <v>0.43813657407407408</v>
      </c>
      <c r="R235" t="s">
        <v>7345</v>
      </c>
      <c r="S235" t="s">
        <v>7346</v>
      </c>
      <c r="T235" t="s">
        <v>7405</v>
      </c>
      <c r="U235" t="s">
        <v>7348</v>
      </c>
      <c r="V235" s="13">
        <v>44414</v>
      </c>
    </row>
    <row r="236" spans="1:26" x14ac:dyDescent="0.25">
      <c r="A236">
        <v>342653434</v>
      </c>
      <c r="B236">
        <v>32</v>
      </c>
      <c r="C236" s="24">
        <v>1.36680508211031E+16</v>
      </c>
      <c r="D236" t="s">
        <v>7358</v>
      </c>
      <c r="E236">
        <v>13668</v>
      </c>
      <c r="F236" t="s">
        <v>7341</v>
      </c>
      <c r="I236">
        <v>455</v>
      </c>
      <c r="K236">
        <v>86191</v>
      </c>
      <c r="L236">
        <v>8139649</v>
      </c>
      <c r="M236" t="s">
        <v>7359</v>
      </c>
      <c r="N236">
        <v>174</v>
      </c>
      <c r="O236" t="s">
        <v>7344</v>
      </c>
      <c r="P236" s="13">
        <v>44413</v>
      </c>
      <c r="Q236" s="14">
        <v>0.43854166666666666</v>
      </c>
      <c r="R236" t="s">
        <v>7355</v>
      </c>
      <c r="S236" t="s">
        <v>7351</v>
      </c>
      <c r="T236" t="s">
        <v>7390</v>
      </c>
      <c r="U236" t="s">
        <v>7348</v>
      </c>
      <c r="V236" s="13">
        <v>44414</v>
      </c>
      <c r="W236" s="162" t="s">
        <v>12966</v>
      </c>
      <c r="X236" s="22">
        <v>64149</v>
      </c>
      <c r="Y236" s="162">
        <v>6082021</v>
      </c>
      <c r="Z236" s="162" t="s">
        <v>8974</v>
      </c>
    </row>
    <row r="237" spans="1:26" x14ac:dyDescent="0.25">
      <c r="A237">
        <v>342653472</v>
      </c>
      <c r="B237">
        <v>18</v>
      </c>
      <c r="C237" s="24">
        <v>1.24280508211031E+16</v>
      </c>
      <c r="D237" t="s">
        <v>7340</v>
      </c>
      <c r="E237">
        <v>12428</v>
      </c>
      <c r="F237" t="s">
        <v>7341</v>
      </c>
      <c r="I237">
        <v>9354</v>
      </c>
      <c r="J237" t="s">
        <v>7432</v>
      </c>
      <c r="K237">
        <v>535396</v>
      </c>
      <c r="L237">
        <v>9180159</v>
      </c>
      <c r="M237" t="s">
        <v>7350</v>
      </c>
      <c r="N237">
        <v>206</v>
      </c>
      <c r="O237" t="s">
        <v>7344</v>
      </c>
      <c r="P237" s="13">
        <v>44413</v>
      </c>
      <c r="Q237" s="14">
        <v>0.43858796296296299</v>
      </c>
      <c r="R237" t="s">
        <v>7345</v>
      </c>
      <c r="S237" t="s">
        <v>7351</v>
      </c>
      <c r="T237" t="s">
        <v>7433</v>
      </c>
      <c r="U237" t="s">
        <v>7348</v>
      </c>
      <c r="V237" s="13">
        <v>44414</v>
      </c>
    </row>
    <row r="238" spans="1:26" x14ac:dyDescent="0.25">
      <c r="A238">
        <v>342653632</v>
      </c>
      <c r="B238">
        <v>21</v>
      </c>
      <c r="C238" s="24">
        <v>9468050821103040</v>
      </c>
      <c r="D238" t="s">
        <v>7349</v>
      </c>
      <c r="E238">
        <v>9468</v>
      </c>
      <c r="F238" t="s">
        <v>7341</v>
      </c>
      <c r="I238">
        <v>8111</v>
      </c>
      <c r="J238" t="s">
        <v>7485</v>
      </c>
      <c r="K238">
        <v>807185</v>
      </c>
      <c r="L238">
        <v>9270083</v>
      </c>
      <c r="M238" t="s">
        <v>7350</v>
      </c>
      <c r="N238">
        <v>435</v>
      </c>
      <c r="O238" t="s">
        <v>7344</v>
      </c>
      <c r="P238" s="13">
        <v>44413</v>
      </c>
      <c r="Q238" s="14">
        <v>0.43865740740740744</v>
      </c>
      <c r="R238" t="s">
        <v>7345</v>
      </c>
      <c r="S238" t="s">
        <v>7346</v>
      </c>
      <c r="T238" t="s">
        <v>7357</v>
      </c>
      <c r="U238" t="s">
        <v>7348</v>
      </c>
      <c r="V238" s="13">
        <v>44414</v>
      </c>
      <c r="W238" t="s">
        <v>8973</v>
      </c>
      <c r="X238" s="22">
        <v>116384</v>
      </c>
      <c r="Y238">
        <v>6082021</v>
      </c>
      <c r="Z238" t="s">
        <v>8974</v>
      </c>
    </row>
    <row r="239" spans="1:26" x14ac:dyDescent="0.25">
      <c r="A239">
        <v>342655031</v>
      </c>
      <c r="B239">
        <v>19</v>
      </c>
      <c r="C239" s="24">
        <v>1.37270508211032E+16</v>
      </c>
      <c r="D239" t="s">
        <v>7376</v>
      </c>
      <c r="E239">
        <v>13727</v>
      </c>
      <c r="F239" t="s">
        <v>7341</v>
      </c>
      <c r="I239">
        <v>916</v>
      </c>
      <c r="K239">
        <v>431679</v>
      </c>
      <c r="L239">
        <v>9181868</v>
      </c>
      <c r="M239" t="s">
        <v>7350</v>
      </c>
      <c r="N239">
        <v>234</v>
      </c>
      <c r="O239" t="s">
        <v>7344</v>
      </c>
      <c r="P239" s="13">
        <v>44413</v>
      </c>
      <c r="Q239" s="14">
        <v>0.43961805555555555</v>
      </c>
      <c r="R239" t="s">
        <v>7355</v>
      </c>
      <c r="S239" t="s">
        <v>7351</v>
      </c>
      <c r="T239" t="s">
        <v>7378</v>
      </c>
      <c r="U239" t="s">
        <v>7348</v>
      </c>
      <c r="V239" s="13">
        <v>44414</v>
      </c>
    </row>
    <row r="240" spans="1:26" x14ac:dyDescent="0.25">
      <c r="A240">
        <v>342657473</v>
      </c>
      <c r="B240">
        <v>19</v>
      </c>
      <c r="C240" s="24">
        <v>1.37270508211034E+16</v>
      </c>
      <c r="D240" t="s">
        <v>7376</v>
      </c>
      <c r="E240">
        <v>13727</v>
      </c>
      <c r="F240" t="s">
        <v>7341</v>
      </c>
      <c r="I240">
        <v>5681</v>
      </c>
      <c r="K240">
        <v>188614</v>
      </c>
      <c r="L240">
        <v>9181868</v>
      </c>
      <c r="M240" t="s">
        <v>7350</v>
      </c>
      <c r="N240">
        <v>234</v>
      </c>
      <c r="O240" t="s">
        <v>7344</v>
      </c>
      <c r="P240" s="13">
        <v>44413</v>
      </c>
      <c r="Q240" s="14">
        <v>0.44127314814814816</v>
      </c>
      <c r="R240" t="s">
        <v>7355</v>
      </c>
      <c r="S240" t="s">
        <v>7351</v>
      </c>
      <c r="T240" t="s">
        <v>7352</v>
      </c>
      <c r="U240" t="s">
        <v>7348</v>
      </c>
      <c r="V240" s="13">
        <v>44414</v>
      </c>
    </row>
    <row r="241" spans="1:26" x14ac:dyDescent="0.25">
      <c r="A241">
        <v>342658450</v>
      </c>
      <c r="B241">
        <v>20</v>
      </c>
      <c r="C241" s="24">
        <v>5189050821103500</v>
      </c>
      <c r="D241" t="s">
        <v>7365</v>
      </c>
      <c r="E241">
        <v>5189</v>
      </c>
      <c r="F241" t="s">
        <v>7341</v>
      </c>
      <c r="I241">
        <v>7287</v>
      </c>
      <c r="K241">
        <v>250</v>
      </c>
      <c r="L241">
        <v>7273370</v>
      </c>
      <c r="M241" t="s">
        <v>7350</v>
      </c>
      <c r="N241">
        <v>29</v>
      </c>
      <c r="O241" t="s">
        <v>7344</v>
      </c>
      <c r="P241" s="13">
        <v>44413</v>
      </c>
      <c r="Q241" s="14">
        <v>0.44201388888888887</v>
      </c>
      <c r="R241" t="s">
        <v>7355</v>
      </c>
      <c r="S241" t="s">
        <v>7351</v>
      </c>
      <c r="T241" t="s">
        <v>7371</v>
      </c>
      <c r="U241" t="s">
        <v>7348</v>
      </c>
      <c r="V241" s="13">
        <v>44414</v>
      </c>
    </row>
    <row r="242" spans="1:26" x14ac:dyDescent="0.25">
      <c r="A242">
        <v>342658496</v>
      </c>
      <c r="B242">
        <v>21</v>
      </c>
      <c r="C242" s="24">
        <v>9468050821103540</v>
      </c>
      <c r="D242" t="s">
        <v>7349</v>
      </c>
      <c r="E242">
        <v>9468</v>
      </c>
      <c r="F242" t="s">
        <v>7341</v>
      </c>
      <c r="I242">
        <v>7642</v>
      </c>
      <c r="J242" t="s">
        <v>7486</v>
      </c>
      <c r="K242">
        <v>104929</v>
      </c>
      <c r="L242">
        <v>9270083</v>
      </c>
      <c r="M242" t="s">
        <v>7350</v>
      </c>
      <c r="N242">
        <v>348</v>
      </c>
      <c r="O242" t="s">
        <v>7344</v>
      </c>
      <c r="P242" s="13">
        <v>44413</v>
      </c>
      <c r="Q242" s="14">
        <v>0.44211805555555556</v>
      </c>
      <c r="R242" t="s">
        <v>7345</v>
      </c>
      <c r="S242" t="s">
        <v>7351</v>
      </c>
      <c r="T242" t="s">
        <v>7357</v>
      </c>
      <c r="U242" t="s">
        <v>7348</v>
      </c>
      <c r="V242" s="13">
        <v>44414</v>
      </c>
      <c r="W242" t="s">
        <v>8973</v>
      </c>
      <c r="X242" s="22">
        <v>116384</v>
      </c>
      <c r="Y242">
        <v>6082021</v>
      </c>
      <c r="Z242" t="s">
        <v>8974</v>
      </c>
    </row>
    <row r="243" spans="1:26" x14ac:dyDescent="0.25">
      <c r="A243">
        <v>342659579</v>
      </c>
      <c r="B243">
        <v>18</v>
      </c>
      <c r="C243" s="24">
        <v>695050821103712</v>
      </c>
      <c r="D243" t="s">
        <v>7340</v>
      </c>
      <c r="E243">
        <v>695</v>
      </c>
      <c r="F243" t="s">
        <v>7341</v>
      </c>
      <c r="I243">
        <v>4969</v>
      </c>
      <c r="J243" t="s">
        <v>7375</v>
      </c>
      <c r="K243">
        <v>80342</v>
      </c>
      <c r="L243">
        <v>9180159</v>
      </c>
      <c r="M243" t="s">
        <v>7350</v>
      </c>
      <c r="N243">
        <v>370</v>
      </c>
      <c r="O243" t="s">
        <v>7344</v>
      </c>
      <c r="P243" s="13">
        <v>44413</v>
      </c>
      <c r="Q243" s="14">
        <v>0.44307870370370367</v>
      </c>
      <c r="R243" t="s">
        <v>7355</v>
      </c>
      <c r="S243" t="s">
        <v>7346</v>
      </c>
      <c r="T243" t="s">
        <v>7347</v>
      </c>
      <c r="U243" t="s">
        <v>7348</v>
      </c>
      <c r="V243" s="13">
        <v>44414</v>
      </c>
    </row>
    <row r="244" spans="1:26" x14ac:dyDescent="0.25">
      <c r="A244">
        <v>342660308</v>
      </c>
      <c r="B244">
        <v>21</v>
      </c>
      <c r="C244" s="24">
        <v>9468050821103800</v>
      </c>
      <c r="D244" t="s">
        <v>7349</v>
      </c>
      <c r="E244">
        <v>9468</v>
      </c>
      <c r="F244" t="s">
        <v>7341</v>
      </c>
      <c r="I244">
        <v>2104</v>
      </c>
      <c r="J244" t="s">
        <v>7487</v>
      </c>
      <c r="K244">
        <v>215786</v>
      </c>
      <c r="L244">
        <v>9270083</v>
      </c>
      <c r="M244" t="s">
        <v>7350</v>
      </c>
      <c r="N244">
        <v>1252</v>
      </c>
      <c r="O244" t="s">
        <v>7344</v>
      </c>
      <c r="P244" s="13">
        <v>44413</v>
      </c>
      <c r="Q244" s="14">
        <v>0.44372685185185184</v>
      </c>
      <c r="R244" t="s">
        <v>7345</v>
      </c>
      <c r="S244" t="s">
        <v>7351</v>
      </c>
      <c r="T244" t="s">
        <v>7352</v>
      </c>
      <c r="U244" t="s">
        <v>7348</v>
      </c>
      <c r="V244" s="13">
        <v>44414</v>
      </c>
      <c r="W244" t="s">
        <v>8973</v>
      </c>
      <c r="X244" s="22">
        <v>116384</v>
      </c>
      <c r="Y244">
        <v>6082021</v>
      </c>
      <c r="Z244" t="s">
        <v>8974</v>
      </c>
    </row>
    <row r="245" spans="1:26" x14ac:dyDescent="0.25">
      <c r="A245" s="12">
        <v>342660413</v>
      </c>
      <c r="B245">
        <v>32</v>
      </c>
      <c r="C245" s="24">
        <v>1.26530508211038E+16</v>
      </c>
      <c r="D245" t="s">
        <v>7358</v>
      </c>
      <c r="E245">
        <v>12653</v>
      </c>
      <c r="F245" t="s">
        <v>7341</v>
      </c>
      <c r="I245">
        <v>4939</v>
      </c>
      <c r="J245" t="s">
        <v>7488</v>
      </c>
      <c r="K245">
        <v>11624</v>
      </c>
      <c r="L245">
        <v>8139649</v>
      </c>
      <c r="M245" t="s">
        <v>7359</v>
      </c>
      <c r="N245">
        <v>348</v>
      </c>
      <c r="O245" t="s">
        <v>7344</v>
      </c>
      <c r="P245" s="13">
        <v>44413</v>
      </c>
      <c r="Q245" s="14">
        <v>0.44381944444444449</v>
      </c>
      <c r="R245" t="s">
        <v>7355</v>
      </c>
      <c r="S245" t="s">
        <v>7351</v>
      </c>
      <c r="T245" t="s">
        <v>7364</v>
      </c>
      <c r="U245" t="s">
        <v>7348</v>
      </c>
      <c r="V245" s="13">
        <v>44414</v>
      </c>
      <c r="W245" s="162" t="s">
        <v>12966</v>
      </c>
      <c r="X245" s="22">
        <v>64149</v>
      </c>
      <c r="Y245" s="162">
        <v>6082021</v>
      </c>
      <c r="Z245" s="162" t="s">
        <v>8974</v>
      </c>
    </row>
    <row r="246" spans="1:26" x14ac:dyDescent="0.25">
      <c r="A246">
        <v>342660591</v>
      </c>
      <c r="B246">
        <v>18</v>
      </c>
      <c r="C246" s="24">
        <v>1.36860508211038E+16</v>
      </c>
      <c r="D246" t="s">
        <v>7340</v>
      </c>
      <c r="E246">
        <v>13686</v>
      </c>
      <c r="F246" t="s">
        <v>7341</v>
      </c>
      <c r="I246">
        <v>4365</v>
      </c>
      <c r="K246">
        <v>218078</v>
      </c>
      <c r="L246">
        <v>9180159</v>
      </c>
      <c r="M246" t="s">
        <v>7350</v>
      </c>
      <c r="N246">
        <v>778</v>
      </c>
      <c r="O246" t="s">
        <v>7344</v>
      </c>
      <c r="P246" s="13">
        <v>44413</v>
      </c>
      <c r="Q246" s="14">
        <v>0.44393518518518515</v>
      </c>
      <c r="R246" t="s">
        <v>7355</v>
      </c>
      <c r="S246" t="s">
        <v>7351</v>
      </c>
      <c r="T246" t="s">
        <v>7352</v>
      </c>
      <c r="U246" t="s">
        <v>7348</v>
      </c>
      <c r="V246" s="13">
        <v>44414</v>
      </c>
    </row>
    <row r="247" spans="1:26" x14ac:dyDescent="0.25">
      <c r="A247">
        <v>342661309</v>
      </c>
      <c r="B247">
        <v>21</v>
      </c>
      <c r="C247" s="24">
        <v>9416050821103900</v>
      </c>
      <c r="D247" t="s">
        <v>7349</v>
      </c>
      <c r="E247">
        <v>9416</v>
      </c>
      <c r="F247" t="s">
        <v>7341</v>
      </c>
      <c r="I247">
        <v>4020</v>
      </c>
      <c r="J247" t="s">
        <v>7489</v>
      </c>
      <c r="K247">
        <v>97332</v>
      </c>
      <c r="L247">
        <v>9270083</v>
      </c>
      <c r="M247" t="s">
        <v>7350</v>
      </c>
      <c r="N247">
        <v>522</v>
      </c>
      <c r="O247" t="s">
        <v>7344</v>
      </c>
      <c r="P247" s="13">
        <v>44413</v>
      </c>
      <c r="Q247" s="14">
        <v>0.44459490740740742</v>
      </c>
      <c r="R247" t="s">
        <v>7355</v>
      </c>
      <c r="S247" t="s">
        <v>7351</v>
      </c>
      <c r="T247" t="s">
        <v>7390</v>
      </c>
      <c r="U247" t="s">
        <v>7348</v>
      </c>
      <c r="V247" s="13">
        <v>44414</v>
      </c>
      <c r="W247" t="s">
        <v>8973</v>
      </c>
      <c r="X247" s="22">
        <v>116384</v>
      </c>
      <c r="Y247">
        <v>6082021</v>
      </c>
      <c r="Z247" t="s">
        <v>8974</v>
      </c>
    </row>
    <row r="248" spans="1:26" x14ac:dyDescent="0.25">
      <c r="A248">
        <v>342662166</v>
      </c>
      <c r="B248">
        <v>19</v>
      </c>
      <c r="C248" s="24">
        <v>1.3727050821104E+16</v>
      </c>
      <c r="D248" t="s">
        <v>7376</v>
      </c>
      <c r="E248">
        <v>13727</v>
      </c>
      <c r="F248" t="s">
        <v>7341</v>
      </c>
      <c r="I248">
        <v>6990</v>
      </c>
      <c r="J248" t="s">
        <v>7490</v>
      </c>
      <c r="K248">
        <v>11055</v>
      </c>
      <c r="L248">
        <v>9181868</v>
      </c>
      <c r="M248" t="s">
        <v>7350</v>
      </c>
      <c r="N248">
        <v>309</v>
      </c>
      <c r="O248" t="s">
        <v>7344</v>
      </c>
      <c r="P248" s="13">
        <v>44413</v>
      </c>
      <c r="Q248" s="14">
        <v>0.44534722222222217</v>
      </c>
      <c r="R248" t="s">
        <v>7355</v>
      </c>
      <c r="S248" t="s">
        <v>7346</v>
      </c>
      <c r="T248" t="s">
        <v>7357</v>
      </c>
      <c r="U248" t="s">
        <v>7348</v>
      </c>
      <c r="V248" s="13">
        <v>44414</v>
      </c>
    </row>
    <row r="249" spans="1:26" x14ac:dyDescent="0.25">
      <c r="A249">
        <v>342663605</v>
      </c>
      <c r="B249">
        <v>21</v>
      </c>
      <c r="C249" s="24">
        <v>9416050821104140</v>
      </c>
      <c r="D249" t="s">
        <v>7349</v>
      </c>
      <c r="E249">
        <v>9416</v>
      </c>
      <c r="F249" t="s">
        <v>7341</v>
      </c>
      <c r="I249">
        <v>8890</v>
      </c>
      <c r="J249" t="s">
        <v>7491</v>
      </c>
      <c r="K249">
        <v>31581</v>
      </c>
      <c r="L249">
        <v>9270083</v>
      </c>
      <c r="M249" t="s">
        <v>7350</v>
      </c>
      <c r="N249">
        <v>348</v>
      </c>
      <c r="O249" t="s">
        <v>7344</v>
      </c>
      <c r="P249" s="13">
        <v>44413</v>
      </c>
      <c r="Q249" s="14">
        <v>0.44670138888888888</v>
      </c>
      <c r="R249" t="s">
        <v>7345</v>
      </c>
      <c r="S249" t="s">
        <v>7346</v>
      </c>
      <c r="T249" t="s">
        <v>7347</v>
      </c>
      <c r="U249" t="s">
        <v>7348</v>
      </c>
      <c r="V249" s="13">
        <v>44414</v>
      </c>
      <c r="W249" t="s">
        <v>8973</v>
      </c>
      <c r="X249" s="22">
        <v>116384</v>
      </c>
      <c r="Y249">
        <v>6082021</v>
      </c>
      <c r="Z249" t="s">
        <v>8974</v>
      </c>
    </row>
    <row r="250" spans="1:26" x14ac:dyDescent="0.25">
      <c r="A250">
        <v>342664078</v>
      </c>
      <c r="B250">
        <v>19</v>
      </c>
      <c r="C250" s="24">
        <v>1.00670508211043E+16</v>
      </c>
      <c r="D250" t="s">
        <v>7376</v>
      </c>
      <c r="E250">
        <v>10067</v>
      </c>
      <c r="F250" t="s">
        <v>7341</v>
      </c>
      <c r="I250">
        <v>6892</v>
      </c>
      <c r="J250" t="s">
        <v>7492</v>
      </c>
      <c r="K250">
        <v>4253</v>
      </c>
      <c r="L250">
        <v>9181868</v>
      </c>
      <c r="M250" t="s">
        <v>7350</v>
      </c>
      <c r="N250">
        <v>268</v>
      </c>
      <c r="O250" t="s">
        <v>7344</v>
      </c>
      <c r="P250" s="13">
        <v>44413</v>
      </c>
      <c r="Q250" s="14">
        <v>0.44708333333333333</v>
      </c>
      <c r="R250" t="s">
        <v>7355</v>
      </c>
      <c r="S250" t="s">
        <v>7346</v>
      </c>
      <c r="T250" t="s">
        <v>7357</v>
      </c>
      <c r="U250" t="s">
        <v>7348</v>
      </c>
      <c r="V250" s="13">
        <v>44414</v>
      </c>
    </row>
    <row r="251" spans="1:26" x14ac:dyDescent="0.25">
      <c r="A251">
        <v>342665067</v>
      </c>
      <c r="B251">
        <v>19</v>
      </c>
      <c r="C251" s="24">
        <v>1.37270508211044E+16</v>
      </c>
      <c r="D251" t="s">
        <v>7376</v>
      </c>
      <c r="E251">
        <v>13727</v>
      </c>
      <c r="F251" t="s">
        <v>7341</v>
      </c>
      <c r="I251">
        <v>9116</v>
      </c>
      <c r="K251">
        <v>263046</v>
      </c>
      <c r="L251">
        <v>9181868</v>
      </c>
      <c r="M251" t="s">
        <v>7350</v>
      </c>
      <c r="N251">
        <v>206</v>
      </c>
      <c r="O251" t="s">
        <v>7344</v>
      </c>
      <c r="P251" s="13">
        <v>44413</v>
      </c>
      <c r="Q251" s="14">
        <v>0.44790509259259265</v>
      </c>
      <c r="R251" t="s">
        <v>7355</v>
      </c>
      <c r="S251" t="s">
        <v>7351</v>
      </c>
      <c r="T251" t="s">
        <v>7352</v>
      </c>
      <c r="U251" t="s">
        <v>7348</v>
      </c>
      <c r="V251" s="13">
        <v>44414</v>
      </c>
    </row>
    <row r="252" spans="1:26" x14ac:dyDescent="0.25">
      <c r="A252">
        <v>342666256</v>
      </c>
      <c r="B252">
        <v>21</v>
      </c>
      <c r="C252" s="24">
        <v>9468050821104530</v>
      </c>
      <c r="D252" t="s">
        <v>7349</v>
      </c>
      <c r="E252">
        <v>9468</v>
      </c>
      <c r="F252" t="s">
        <v>7341</v>
      </c>
      <c r="I252">
        <v>7977</v>
      </c>
      <c r="J252" t="s">
        <v>7493</v>
      </c>
      <c r="K252" t="s">
        <v>2986</v>
      </c>
      <c r="L252">
        <v>9270083</v>
      </c>
      <c r="M252" t="s">
        <v>7350</v>
      </c>
      <c r="N252">
        <v>1044</v>
      </c>
      <c r="O252" t="s">
        <v>7344</v>
      </c>
      <c r="P252" s="13">
        <v>44413</v>
      </c>
      <c r="Q252" s="14">
        <v>0.44898148148148148</v>
      </c>
      <c r="R252" t="s">
        <v>7345</v>
      </c>
      <c r="S252" t="s">
        <v>7351</v>
      </c>
      <c r="T252" t="s">
        <v>7364</v>
      </c>
      <c r="U252" t="s">
        <v>7348</v>
      </c>
      <c r="V252" s="13">
        <v>44414</v>
      </c>
      <c r="W252" t="s">
        <v>8973</v>
      </c>
      <c r="X252" s="22">
        <v>116384</v>
      </c>
      <c r="Y252">
        <v>6082021</v>
      </c>
      <c r="Z252" t="s">
        <v>8974</v>
      </c>
    </row>
    <row r="253" spans="1:26" x14ac:dyDescent="0.25">
      <c r="A253">
        <v>342666621</v>
      </c>
      <c r="B253">
        <v>32</v>
      </c>
      <c r="C253" s="24">
        <v>1.36680508211046E+16</v>
      </c>
      <c r="D253" t="s">
        <v>7358</v>
      </c>
      <c r="E253">
        <v>13668</v>
      </c>
      <c r="F253" t="s">
        <v>7341</v>
      </c>
      <c r="I253">
        <v>6116</v>
      </c>
      <c r="K253">
        <v>8922</v>
      </c>
      <c r="L253">
        <v>8139649</v>
      </c>
      <c r="M253" t="s">
        <v>7359</v>
      </c>
      <c r="N253">
        <v>626</v>
      </c>
      <c r="O253" t="s">
        <v>7344</v>
      </c>
      <c r="P253" s="13">
        <v>44413</v>
      </c>
      <c r="Q253" s="14">
        <v>0.44930555555555557</v>
      </c>
      <c r="R253" t="s">
        <v>7355</v>
      </c>
      <c r="S253" t="s">
        <v>7351</v>
      </c>
      <c r="T253" t="s">
        <v>7390</v>
      </c>
      <c r="U253" t="s">
        <v>7348</v>
      </c>
      <c r="V253" s="13">
        <v>44414</v>
      </c>
      <c r="W253" s="162" t="s">
        <v>12966</v>
      </c>
      <c r="X253" s="22">
        <v>64149</v>
      </c>
      <c r="Y253" s="162">
        <v>6082021</v>
      </c>
      <c r="Z253" s="162" t="s">
        <v>8974</v>
      </c>
    </row>
    <row r="254" spans="1:26" x14ac:dyDescent="0.25">
      <c r="A254">
        <v>342668050</v>
      </c>
      <c r="B254">
        <v>32</v>
      </c>
      <c r="C254" s="24">
        <v>1.08690508211048E+16</v>
      </c>
      <c r="D254" t="s">
        <v>7358</v>
      </c>
      <c r="E254">
        <v>10869</v>
      </c>
      <c r="F254" t="s">
        <v>7341</v>
      </c>
      <c r="I254">
        <v>6247</v>
      </c>
      <c r="K254">
        <v>293551</v>
      </c>
      <c r="L254">
        <v>8139649</v>
      </c>
      <c r="M254" t="s">
        <v>7359</v>
      </c>
      <c r="N254">
        <v>174</v>
      </c>
      <c r="O254" t="s">
        <v>7344</v>
      </c>
      <c r="P254" s="13">
        <v>44413</v>
      </c>
      <c r="Q254" s="14">
        <v>0.45056712962962964</v>
      </c>
      <c r="R254" t="s">
        <v>7355</v>
      </c>
      <c r="S254" t="s">
        <v>7351</v>
      </c>
      <c r="T254" t="s">
        <v>7352</v>
      </c>
      <c r="U254" t="s">
        <v>7348</v>
      </c>
      <c r="V254" s="13">
        <v>44414</v>
      </c>
      <c r="W254" s="162" t="s">
        <v>12966</v>
      </c>
      <c r="X254" s="22">
        <v>64149</v>
      </c>
      <c r="Y254" s="162">
        <v>6082021</v>
      </c>
      <c r="Z254" s="162" t="s">
        <v>8974</v>
      </c>
    </row>
    <row r="255" spans="1:26" x14ac:dyDescent="0.25">
      <c r="A255">
        <v>342668135</v>
      </c>
      <c r="B255">
        <v>18</v>
      </c>
      <c r="C255" s="24">
        <v>695050821104829</v>
      </c>
      <c r="D255" t="s">
        <v>7340</v>
      </c>
      <c r="E255">
        <v>695</v>
      </c>
      <c r="F255" t="s">
        <v>7341</v>
      </c>
      <c r="I255">
        <v>647</v>
      </c>
      <c r="J255" t="s">
        <v>7494</v>
      </c>
      <c r="K255">
        <v>70371</v>
      </c>
      <c r="L255">
        <v>9180159</v>
      </c>
      <c r="M255" t="s">
        <v>7350</v>
      </c>
      <c r="N255">
        <v>234</v>
      </c>
      <c r="O255" t="s">
        <v>7344</v>
      </c>
      <c r="P255" s="13">
        <v>44413</v>
      </c>
      <c r="Q255" s="14">
        <v>0.45069444444444445</v>
      </c>
      <c r="R255" t="s">
        <v>7345</v>
      </c>
      <c r="S255" t="s">
        <v>7351</v>
      </c>
      <c r="T255" t="s">
        <v>7407</v>
      </c>
      <c r="U255" t="s">
        <v>7348</v>
      </c>
      <c r="V255" s="13">
        <v>44414</v>
      </c>
    </row>
    <row r="256" spans="1:26" x14ac:dyDescent="0.25">
      <c r="A256">
        <v>342668313</v>
      </c>
      <c r="B256">
        <v>32</v>
      </c>
      <c r="C256" s="24">
        <v>1.36680508211048E+16</v>
      </c>
      <c r="D256" t="s">
        <v>7358</v>
      </c>
      <c r="E256">
        <v>13668</v>
      </c>
      <c r="F256" t="s">
        <v>7341</v>
      </c>
      <c r="I256">
        <v>8131</v>
      </c>
      <c r="J256" t="s">
        <v>7495</v>
      </c>
      <c r="K256">
        <v>8071</v>
      </c>
      <c r="L256">
        <v>8139649</v>
      </c>
      <c r="M256" t="s">
        <v>7359</v>
      </c>
      <c r="N256">
        <v>626</v>
      </c>
      <c r="O256" t="s">
        <v>7344</v>
      </c>
      <c r="P256" s="13">
        <v>44413</v>
      </c>
      <c r="Q256" s="14">
        <v>0.45079861111111108</v>
      </c>
      <c r="R256" t="s">
        <v>7345</v>
      </c>
      <c r="S256" t="s">
        <v>7346</v>
      </c>
      <c r="T256" t="s">
        <v>7371</v>
      </c>
      <c r="U256" t="s">
        <v>7348</v>
      </c>
      <c r="V256" s="13">
        <v>44414</v>
      </c>
      <c r="W256" s="162" t="s">
        <v>12966</v>
      </c>
      <c r="X256" s="22">
        <v>64149</v>
      </c>
      <c r="Y256" s="162">
        <v>6082021</v>
      </c>
      <c r="Z256" s="162" t="s">
        <v>8974</v>
      </c>
    </row>
    <row r="257" spans="1:26" x14ac:dyDescent="0.25">
      <c r="A257">
        <v>342668567</v>
      </c>
      <c r="B257">
        <v>21</v>
      </c>
      <c r="C257" s="24">
        <v>9468050821104820</v>
      </c>
      <c r="D257" t="s">
        <v>7349</v>
      </c>
      <c r="E257">
        <v>9468</v>
      </c>
      <c r="F257" t="s">
        <v>7341</v>
      </c>
      <c r="I257">
        <v>217</v>
      </c>
      <c r="K257">
        <v>835</v>
      </c>
      <c r="L257">
        <v>9270083</v>
      </c>
      <c r="M257" t="s">
        <v>7350</v>
      </c>
      <c r="N257">
        <v>696</v>
      </c>
      <c r="O257" t="s">
        <v>7344</v>
      </c>
      <c r="P257" s="13">
        <v>44413</v>
      </c>
      <c r="Q257" s="14">
        <v>0.45106481481481481</v>
      </c>
      <c r="R257" t="s">
        <v>7355</v>
      </c>
      <c r="S257" t="s">
        <v>7351</v>
      </c>
      <c r="T257" t="s">
        <v>7371</v>
      </c>
      <c r="U257" t="s">
        <v>7348</v>
      </c>
      <c r="V257" s="13">
        <v>44414</v>
      </c>
      <c r="W257" t="s">
        <v>8973</v>
      </c>
      <c r="X257" s="22">
        <v>116384</v>
      </c>
      <c r="Y257">
        <v>6082021</v>
      </c>
      <c r="Z257" t="s">
        <v>8974</v>
      </c>
    </row>
    <row r="258" spans="1:26" x14ac:dyDescent="0.25">
      <c r="A258">
        <v>342670010</v>
      </c>
      <c r="B258">
        <v>19</v>
      </c>
      <c r="C258" s="24">
        <v>1.0067050821105E+16</v>
      </c>
      <c r="D258" t="s">
        <v>7376</v>
      </c>
      <c r="E258">
        <v>10067</v>
      </c>
      <c r="F258" t="s">
        <v>7341</v>
      </c>
      <c r="I258">
        <v>1320</v>
      </c>
      <c r="J258" t="s">
        <v>7496</v>
      </c>
      <c r="K258">
        <v>749</v>
      </c>
      <c r="L258">
        <v>9181868</v>
      </c>
      <c r="M258" t="s">
        <v>7350</v>
      </c>
      <c r="N258">
        <v>206</v>
      </c>
      <c r="O258" t="s">
        <v>7344</v>
      </c>
      <c r="P258" s="13">
        <v>44413</v>
      </c>
      <c r="Q258" s="14">
        <v>0.4522106481481481</v>
      </c>
      <c r="R258" t="s">
        <v>7355</v>
      </c>
      <c r="S258" t="s">
        <v>7351</v>
      </c>
      <c r="T258" t="s">
        <v>7371</v>
      </c>
      <c r="U258" t="s">
        <v>7348</v>
      </c>
      <c r="V258" s="13">
        <v>44414</v>
      </c>
    </row>
    <row r="259" spans="1:26" x14ac:dyDescent="0.25">
      <c r="A259">
        <v>342670413</v>
      </c>
      <c r="B259">
        <v>20</v>
      </c>
      <c r="C259" s="24">
        <v>1.21440508211051E+16</v>
      </c>
      <c r="D259" t="s">
        <v>7365</v>
      </c>
      <c r="E259">
        <v>12144</v>
      </c>
      <c r="F259" t="s">
        <v>7341</v>
      </c>
      <c r="I259">
        <v>300</v>
      </c>
      <c r="K259">
        <v>378001</v>
      </c>
      <c r="L259">
        <v>7273370</v>
      </c>
      <c r="M259" t="s">
        <v>7350</v>
      </c>
      <c r="N259">
        <v>156</v>
      </c>
      <c r="O259" t="s">
        <v>7344</v>
      </c>
      <c r="P259" s="13">
        <v>44413</v>
      </c>
      <c r="Q259" s="14">
        <v>0.45258101851851856</v>
      </c>
      <c r="R259" t="s">
        <v>7345</v>
      </c>
      <c r="S259" t="s">
        <v>7351</v>
      </c>
      <c r="T259" t="s">
        <v>7377</v>
      </c>
      <c r="U259" t="s">
        <v>7348</v>
      </c>
      <c r="V259" s="13">
        <v>44414</v>
      </c>
    </row>
    <row r="260" spans="1:26" x14ac:dyDescent="0.25">
      <c r="A260" s="12">
        <v>342672053</v>
      </c>
      <c r="B260">
        <v>4</v>
      </c>
      <c r="C260" s="24">
        <v>143211105340</v>
      </c>
      <c r="D260" t="s">
        <v>7416</v>
      </c>
      <c r="E260">
        <v>116</v>
      </c>
      <c r="F260" t="s">
        <v>7341</v>
      </c>
      <c r="I260">
        <v>9162</v>
      </c>
      <c r="K260">
        <v>788328</v>
      </c>
      <c r="L260">
        <v>5688452</v>
      </c>
      <c r="M260" t="s">
        <v>7418</v>
      </c>
      <c r="N260">
        <v>370.04</v>
      </c>
      <c r="O260" t="s">
        <v>7344</v>
      </c>
      <c r="P260" s="13">
        <v>44413</v>
      </c>
      <c r="Q260" s="14">
        <v>0.45406250000000004</v>
      </c>
      <c r="R260" t="s">
        <v>7345</v>
      </c>
      <c r="S260" t="s">
        <v>7346</v>
      </c>
      <c r="T260" t="s">
        <v>7421</v>
      </c>
      <c r="U260" t="s">
        <v>7348</v>
      </c>
      <c r="V260" s="13">
        <v>44414</v>
      </c>
    </row>
    <row r="261" spans="1:26" x14ac:dyDescent="0.25">
      <c r="A261">
        <v>342674086</v>
      </c>
      <c r="B261">
        <v>21</v>
      </c>
      <c r="C261" s="24">
        <v>9416050821105550</v>
      </c>
      <c r="D261" t="s">
        <v>7349</v>
      </c>
      <c r="E261">
        <v>9416</v>
      </c>
      <c r="F261" t="s">
        <v>7341</v>
      </c>
      <c r="I261">
        <v>2174</v>
      </c>
      <c r="K261">
        <v>353044</v>
      </c>
      <c r="L261">
        <v>9270083</v>
      </c>
      <c r="M261" t="s">
        <v>7350</v>
      </c>
      <c r="N261">
        <v>1392</v>
      </c>
      <c r="O261" t="s">
        <v>7344</v>
      </c>
      <c r="P261" s="13">
        <v>44413</v>
      </c>
      <c r="Q261" s="14">
        <v>0.45565972222222223</v>
      </c>
      <c r="R261" t="s">
        <v>7355</v>
      </c>
      <c r="S261" t="s">
        <v>7351</v>
      </c>
      <c r="T261" t="s">
        <v>7352</v>
      </c>
      <c r="U261" t="s">
        <v>7348</v>
      </c>
      <c r="V261" s="13">
        <v>44414</v>
      </c>
      <c r="W261" t="s">
        <v>8973</v>
      </c>
      <c r="X261" s="22">
        <v>116384</v>
      </c>
      <c r="Y261">
        <v>6082021</v>
      </c>
      <c r="Z261" t="s">
        <v>8974</v>
      </c>
    </row>
    <row r="262" spans="1:26" x14ac:dyDescent="0.25">
      <c r="A262">
        <v>342674048</v>
      </c>
      <c r="B262">
        <v>18</v>
      </c>
      <c r="C262" s="24">
        <v>1.21600508211051E+16</v>
      </c>
      <c r="D262" t="s">
        <v>7340</v>
      </c>
      <c r="E262">
        <v>12160</v>
      </c>
      <c r="F262" t="s">
        <v>7341</v>
      </c>
      <c r="I262">
        <v>617</v>
      </c>
      <c r="J262" t="s">
        <v>7497</v>
      </c>
      <c r="K262">
        <v>61135</v>
      </c>
      <c r="L262">
        <v>5256409</v>
      </c>
      <c r="M262" t="s">
        <v>7343</v>
      </c>
      <c r="N262">
        <v>439</v>
      </c>
      <c r="O262" t="s">
        <v>7344</v>
      </c>
      <c r="P262" s="13">
        <v>44413</v>
      </c>
      <c r="Q262" s="14">
        <v>0.45567129629629632</v>
      </c>
      <c r="R262" t="s">
        <v>7355</v>
      </c>
      <c r="S262" t="s">
        <v>7346</v>
      </c>
      <c r="T262" t="s">
        <v>7347</v>
      </c>
      <c r="U262" t="s">
        <v>7348</v>
      </c>
      <c r="V262" s="13">
        <v>44414</v>
      </c>
    </row>
    <row r="263" spans="1:26" x14ac:dyDescent="0.25">
      <c r="A263">
        <v>342674396</v>
      </c>
      <c r="B263">
        <v>18</v>
      </c>
      <c r="C263" s="24">
        <v>1.24280508211056E+16</v>
      </c>
      <c r="D263" t="s">
        <v>7340</v>
      </c>
      <c r="E263">
        <v>12428</v>
      </c>
      <c r="F263" t="s">
        <v>7341</v>
      </c>
      <c r="I263">
        <v>6236</v>
      </c>
      <c r="K263">
        <v>710</v>
      </c>
      <c r="L263">
        <v>9180159</v>
      </c>
      <c r="M263" t="s">
        <v>7350</v>
      </c>
      <c r="N263">
        <v>156</v>
      </c>
      <c r="O263" t="s">
        <v>7344</v>
      </c>
      <c r="P263" s="13">
        <v>44413</v>
      </c>
      <c r="Q263" s="14">
        <v>0.45596064814814818</v>
      </c>
      <c r="R263" t="s">
        <v>7355</v>
      </c>
      <c r="S263" t="s">
        <v>7351</v>
      </c>
      <c r="T263" t="s">
        <v>7371</v>
      </c>
      <c r="U263" t="s">
        <v>7348</v>
      </c>
      <c r="V263" s="13">
        <v>44414</v>
      </c>
    </row>
    <row r="264" spans="1:26" x14ac:dyDescent="0.25">
      <c r="A264">
        <v>342674619</v>
      </c>
      <c r="B264">
        <v>32</v>
      </c>
      <c r="C264" s="24">
        <v>1.36680508211056E+16</v>
      </c>
      <c r="D264" t="s">
        <v>7358</v>
      </c>
      <c r="E264">
        <v>13668</v>
      </c>
      <c r="F264" t="s">
        <v>7341</v>
      </c>
      <c r="I264">
        <v>977</v>
      </c>
      <c r="K264">
        <v>359456</v>
      </c>
      <c r="L264">
        <v>8139649</v>
      </c>
      <c r="M264" t="s">
        <v>7359</v>
      </c>
      <c r="N264">
        <v>174</v>
      </c>
      <c r="O264" t="s">
        <v>7344</v>
      </c>
      <c r="P264" s="13">
        <v>44413</v>
      </c>
      <c r="Q264" s="14">
        <v>0.45620370370370367</v>
      </c>
      <c r="R264" t="s">
        <v>7355</v>
      </c>
      <c r="S264" t="s">
        <v>7351</v>
      </c>
      <c r="T264" t="s">
        <v>7352</v>
      </c>
      <c r="U264" t="s">
        <v>7348</v>
      </c>
      <c r="V264" s="13">
        <v>44414</v>
      </c>
      <c r="W264" s="162" t="s">
        <v>12966</v>
      </c>
      <c r="X264" s="22">
        <v>64149</v>
      </c>
      <c r="Y264" s="162">
        <v>6082021</v>
      </c>
      <c r="Z264" s="162" t="s">
        <v>8974</v>
      </c>
    </row>
    <row r="265" spans="1:26" x14ac:dyDescent="0.25">
      <c r="A265">
        <v>342675752</v>
      </c>
      <c r="B265">
        <v>21</v>
      </c>
      <c r="C265" s="24">
        <v>9416050821105710</v>
      </c>
      <c r="D265" t="s">
        <v>7349</v>
      </c>
      <c r="E265">
        <v>9416</v>
      </c>
      <c r="F265" t="s">
        <v>7341</v>
      </c>
      <c r="I265">
        <v>7707</v>
      </c>
      <c r="K265">
        <v>143194</v>
      </c>
      <c r="L265">
        <v>9270083</v>
      </c>
      <c r="M265" t="s">
        <v>7350</v>
      </c>
      <c r="N265">
        <v>348</v>
      </c>
      <c r="O265" t="s">
        <v>7344</v>
      </c>
      <c r="P265" s="13">
        <v>44413</v>
      </c>
      <c r="Q265" s="14">
        <v>0.45706018518518521</v>
      </c>
      <c r="R265" t="s">
        <v>7355</v>
      </c>
      <c r="S265" t="s">
        <v>7346</v>
      </c>
      <c r="T265" t="s">
        <v>7407</v>
      </c>
      <c r="U265" t="s">
        <v>7348</v>
      </c>
      <c r="V265" s="13">
        <v>44414</v>
      </c>
      <c r="W265" t="s">
        <v>8973</v>
      </c>
      <c r="X265" s="22">
        <v>116384</v>
      </c>
      <c r="Y265">
        <v>6082021</v>
      </c>
      <c r="Z265" t="s">
        <v>8974</v>
      </c>
    </row>
    <row r="266" spans="1:26" x14ac:dyDescent="0.25">
      <c r="A266">
        <v>342677885</v>
      </c>
      <c r="B266">
        <v>21</v>
      </c>
      <c r="C266" s="24">
        <v>9416050821105950</v>
      </c>
      <c r="D266" t="s">
        <v>7349</v>
      </c>
      <c r="E266">
        <v>9416</v>
      </c>
      <c r="F266" t="s">
        <v>7341</v>
      </c>
      <c r="I266">
        <v>5908</v>
      </c>
      <c r="J266" t="s">
        <v>7498</v>
      </c>
      <c r="K266">
        <v>26798</v>
      </c>
      <c r="L266">
        <v>9270083</v>
      </c>
      <c r="M266" t="s">
        <v>7350</v>
      </c>
      <c r="N266">
        <v>348</v>
      </c>
      <c r="O266" t="s">
        <v>7344</v>
      </c>
      <c r="P266" s="13">
        <v>44413</v>
      </c>
      <c r="Q266" s="14">
        <v>0.45881944444444445</v>
      </c>
      <c r="R266" t="s">
        <v>7355</v>
      </c>
      <c r="S266" t="s">
        <v>7351</v>
      </c>
      <c r="T266" t="s">
        <v>7390</v>
      </c>
      <c r="U266" t="s">
        <v>7348</v>
      </c>
      <c r="V266" s="13">
        <v>44414</v>
      </c>
      <c r="W266" t="s">
        <v>8973</v>
      </c>
      <c r="X266" s="22">
        <v>116384</v>
      </c>
      <c r="Y266">
        <v>6082021</v>
      </c>
      <c r="Z266" t="s">
        <v>8974</v>
      </c>
    </row>
    <row r="267" spans="1:26" x14ac:dyDescent="0.25">
      <c r="A267">
        <v>342679169</v>
      </c>
      <c r="B267">
        <v>20</v>
      </c>
      <c r="C267" s="24">
        <v>5189050821110150</v>
      </c>
      <c r="D267" t="s">
        <v>7365</v>
      </c>
      <c r="E267">
        <v>5189</v>
      </c>
      <c r="F267" t="s">
        <v>7341</v>
      </c>
      <c r="I267">
        <v>5590</v>
      </c>
      <c r="K267">
        <v>418821</v>
      </c>
      <c r="L267">
        <v>7273370</v>
      </c>
      <c r="M267" t="s">
        <v>7350</v>
      </c>
      <c r="N267">
        <v>134</v>
      </c>
      <c r="O267" t="s">
        <v>7344</v>
      </c>
      <c r="P267" s="13">
        <v>44413</v>
      </c>
      <c r="Q267" s="14">
        <v>0.46008101851851851</v>
      </c>
      <c r="R267" t="s">
        <v>7355</v>
      </c>
      <c r="S267" t="s">
        <v>7351</v>
      </c>
      <c r="T267" t="s">
        <v>7377</v>
      </c>
      <c r="U267" t="s">
        <v>7348</v>
      </c>
      <c r="V267" s="13">
        <v>44414</v>
      </c>
    </row>
    <row r="268" spans="1:26" x14ac:dyDescent="0.25">
      <c r="A268">
        <v>342680321</v>
      </c>
      <c r="B268">
        <v>18</v>
      </c>
      <c r="C268" s="24">
        <v>695050821110334</v>
      </c>
      <c r="D268" t="s">
        <v>7340</v>
      </c>
      <c r="E268">
        <v>695</v>
      </c>
      <c r="F268" t="s">
        <v>7341</v>
      </c>
      <c r="I268">
        <v>4269</v>
      </c>
      <c r="J268" t="s">
        <v>7499</v>
      </c>
      <c r="K268">
        <v>7609</v>
      </c>
      <c r="L268">
        <v>9180159</v>
      </c>
      <c r="M268" t="s">
        <v>7350</v>
      </c>
      <c r="N268">
        <v>412</v>
      </c>
      <c r="O268" t="s">
        <v>7344</v>
      </c>
      <c r="P268" s="13">
        <v>44413</v>
      </c>
      <c r="Q268" s="14">
        <v>0.46099537037037036</v>
      </c>
      <c r="R268" t="s">
        <v>7345</v>
      </c>
      <c r="S268" t="s">
        <v>7351</v>
      </c>
      <c r="T268" t="s">
        <v>7371</v>
      </c>
      <c r="U268" t="s">
        <v>7348</v>
      </c>
      <c r="V268" s="13">
        <v>44414</v>
      </c>
    </row>
    <row r="269" spans="1:26" x14ac:dyDescent="0.25">
      <c r="A269">
        <v>342681563</v>
      </c>
      <c r="B269">
        <v>20</v>
      </c>
      <c r="C269" s="24">
        <v>1.50000508211104E+16</v>
      </c>
      <c r="D269" t="s">
        <v>7365</v>
      </c>
      <c r="E269">
        <v>15000</v>
      </c>
      <c r="F269" t="s">
        <v>7341</v>
      </c>
      <c r="I269">
        <v>7492</v>
      </c>
      <c r="J269" t="s">
        <v>7500</v>
      </c>
      <c r="K269">
        <v>31994</v>
      </c>
      <c r="L269">
        <v>7273370</v>
      </c>
      <c r="M269" t="s">
        <v>7350</v>
      </c>
      <c r="N269">
        <v>169</v>
      </c>
      <c r="O269" t="s">
        <v>7344</v>
      </c>
      <c r="P269" s="13">
        <v>44413</v>
      </c>
      <c r="Q269" s="14">
        <v>0.46197916666666666</v>
      </c>
      <c r="R269" t="s">
        <v>7355</v>
      </c>
      <c r="S269" t="s">
        <v>7346</v>
      </c>
      <c r="T269" t="s">
        <v>7357</v>
      </c>
      <c r="U269" t="s">
        <v>7348</v>
      </c>
      <c r="V269" s="13">
        <v>44414</v>
      </c>
    </row>
    <row r="270" spans="1:26" x14ac:dyDescent="0.25">
      <c r="A270">
        <v>342682726</v>
      </c>
      <c r="B270">
        <v>19</v>
      </c>
      <c r="C270" s="24">
        <v>8.5041050821110496E+16</v>
      </c>
      <c r="D270" t="s">
        <v>7376</v>
      </c>
      <c r="E270">
        <v>85041</v>
      </c>
      <c r="F270" t="s">
        <v>7341</v>
      </c>
      <c r="I270">
        <v>5704</v>
      </c>
      <c r="J270" t="s">
        <v>7375</v>
      </c>
      <c r="K270">
        <v>64467</v>
      </c>
      <c r="L270">
        <v>9181868</v>
      </c>
      <c r="M270" t="s">
        <v>7350</v>
      </c>
      <c r="N270">
        <v>206</v>
      </c>
      <c r="O270" t="s">
        <v>7344</v>
      </c>
      <c r="P270" s="13">
        <v>44413</v>
      </c>
      <c r="Q270" s="14">
        <v>0.46299768518518519</v>
      </c>
      <c r="R270" t="s">
        <v>7355</v>
      </c>
      <c r="S270" t="s">
        <v>7346</v>
      </c>
      <c r="T270" t="s">
        <v>7347</v>
      </c>
      <c r="U270" t="s">
        <v>7348</v>
      </c>
      <c r="V270" s="13">
        <v>44414</v>
      </c>
    </row>
    <row r="271" spans="1:26" x14ac:dyDescent="0.25">
      <c r="A271">
        <v>342683640</v>
      </c>
      <c r="B271">
        <v>18</v>
      </c>
      <c r="C271" s="24">
        <v>1.24280508211107E+16</v>
      </c>
      <c r="D271" t="s">
        <v>7340</v>
      </c>
      <c r="E271">
        <v>12428</v>
      </c>
      <c r="F271" t="s">
        <v>7341</v>
      </c>
      <c r="I271">
        <v>9678</v>
      </c>
      <c r="J271" t="s">
        <v>7501</v>
      </c>
      <c r="K271">
        <v>8918</v>
      </c>
      <c r="L271">
        <v>9180159</v>
      </c>
      <c r="M271" t="s">
        <v>7350</v>
      </c>
      <c r="N271">
        <v>234</v>
      </c>
      <c r="O271" t="s">
        <v>7344</v>
      </c>
      <c r="P271" s="13">
        <v>44413</v>
      </c>
      <c r="Q271" s="14">
        <v>0.4636805555555556</v>
      </c>
      <c r="R271" t="s">
        <v>7345</v>
      </c>
      <c r="S271" t="s">
        <v>7351</v>
      </c>
      <c r="T271" t="s">
        <v>7371</v>
      </c>
      <c r="U271" t="s">
        <v>7348</v>
      </c>
      <c r="V271" s="13">
        <v>44414</v>
      </c>
    </row>
    <row r="272" spans="1:26" x14ac:dyDescent="0.25">
      <c r="A272">
        <v>342683799</v>
      </c>
      <c r="B272">
        <v>20</v>
      </c>
      <c r="C272" s="24">
        <v>1.06500508211107E+16</v>
      </c>
      <c r="D272" t="s">
        <v>7365</v>
      </c>
      <c r="E272">
        <v>10650</v>
      </c>
      <c r="F272" t="s">
        <v>7341</v>
      </c>
      <c r="I272">
        <v>8516</v>
      </c>
      <c r="J272" t="s">
        <v>7502</v>
      </c>
      <c r="K272">
        <v>480129</v>
      </c>
      <c r="L272">
        <v>7273370</v>
      </c>
      <c r="M272" t="s">
        <v>7350</v>
      </c>
      <c r="N272">
        <v>338</v>
      </c>
      <c r="O272" t="s">
        <v>7344</v>
      </c>
      <c r="P272" s="13">
        <v>44413</v>
      </c>
      <c r="Q272" s="14">
        <v>0.46380787037037036</v>
      </c>
      <c r="R272" t="s">
        <v>7345</v>
      </c>
      <c r="S272" t="s">
        <v>7346</v>
      </c>
      <c r="T272" t="s">
        <v>7357</v>
      </c>
      <c r="U272" t="s">
        <v>7348</v>
      </c>
      <c r="V272" s="13">
        <v>44414</v>
      </c>
    </row>
    <row r="273" spans="1:26" x14ac:dyDescent="0.25">
      <c r="A273">
        <v>342685048</v>
      </c>
      <c r="B273">
        <v>18</v>
      </c>
      <c r="C273" s="24">
        <v>1.24280508211109E+16</v>
      </c>
      <c r="D273" t="s">
        <v>7340</v>
      </c>
      <c r="E273">
        <v>12428</v>
      </c>
      <c r="F273" t="s">
        <v>7341</v>
      </c>
      <c r="I273">
        <v>5615</v>
      </c>
      <c r="J273" t="s">
        <v>7503</v>
      </c>
      <c r="K273">
        <v>56</v>
      </c>
      <c r="L273">
        <v>9180159</v>
      </c>
      <c r="M273" t="s">
        <v>7350</v>
      </c>
      <c r="N273">
        <v>234</v>
      </c>
      <c r="O273" t="s">
        <v>7344</v>
      </c>
      <c r="P273" s="13">
        <v>44413</v>
      </c>
      <c r="Q273" s="14">
        <v>0.46480324074074075</v>
      </c>
      <c r="R273" t="s">
        <v>7345</v>
      </c>
      <c r="S273" t="s">
        <v>7351</v>
      </c>
      <c r="T273" t="s">
        <v>7364</v>
      </c>
      <c r="U273" t="s">
        <v>7348</v>
      </c>
      <c r="V273" s="13">
        <v>44414</v>
      </c>
    </row>
    <row r="274" spans="1:26" x14ac:dyDescent="0.25">
      <c r="A274">
        <v>342685808</v>
      </c>
      <c r="B274">
        <v>18</v>
      </c>
      <c r="C274" s="24">
        <v>1.3653050821111E+16</v>
      </c>
      <c r="D274" t="s">
        <v>7340</v>
      </c>
      <c r="E274">
        <v>13653</v>
      </c>
      <c r="F274" t="s">
        <v>7341</v>
      </c>
      <c r="I274">
        <v>9813</v>
      </c>
      <c r="K274">
        <v>469046</v>
      </c>
      <c r="L274">
        <v>9180159</v>
      </c>
      <c r="M274" t="s">
        <v>7350</v>
      </c>
      <c r="N274">
        <v>234</v>
      </c>
      <c r="O274" t="s">
        <v>7344</v>
      </c>
      <c r="P274" s="13">
        <v>44413</v>
      </c>
      <c r="Q274" s="14">
        <v>0.46543981481481483</v>
      </c>
      <c r="R274" t="s">
        <v>7355</v>
      </c>
      <c r="S274" t="s">
        <v>7351</v>
      </c>
      <c r="T274" t="s">
        <v>7352</v>
      </c>
      <c r="U274" t="s">
        <v>7348</v>
      </c>
      <c r="V274" s="13">
        <v>44414</v>
      </c>
    </row>
    <row r="275" spans="1:26" x14ac:dyDescent="0.25">
      <c r="A275">
        <v>342686338</v>
      </c>
      <c r="B275">
        <v>32</v>
      </c>
      <c r="C275" s="24">
        <v>1.2653050821111E+16</v>
      </c>
      <c r="D275" t="s">
        <v>7358</v>
      </c>
      <c r="E275">
        <v>12653</v>
      </c>
      <c r="F275" t="s">
        <v>7341</v>
      </c>
      <c r="I275">
        <v>4230</v>
      </c>
      <c r="J275" t="s">
        <v>7504</v>
      </c>
      <c r="K275">
        <v>14246</v>
      </c>
      <c r="L275">
        <v>8139649</v>
      </c>
      <c r="M275" t="s">
        <v>7359</v>
      </c>
      <c r="N275">
        <v>348</v>
      </c>
      <c r="O275" t="s">
        <v>7344</v>
      </c>
      <c r="P275" s="13">
        <v>44413</v>
      </c>
      <c r="Q275" s="14">
        <v>0.4658680555555556</v>
      </c>
      <c r="R275" t="s">
        <v>7345</v>
      </c>
      <c r="S275" t="s">
        <v>7351</v>
      </c>
      <c r="T275" t="s">
        <v>7364</v>
      </c>
      <c r="U275" t="s">
        <v>7348</v>
      </c>
      <c r="V275" s="13">
        <v>44414</v>
      </c>
      <c r="W275" s="162" t="s">
        <v>12966</v>
      </c>
      <c r="X275" s="22">
        <v>64149</v>
      </c>
      <c r="Y275" s="162">
        <v>6082021</v>
      </c>
      <c r="Z275" s="162" t="s">
        <v>8974</v>
      </c>
    </row>
    <row r="276" spans="1:26" x14ac:dyDescent="0.25">
      <c r="A276">
        <v>342688553</v>
      </c>
      <c r="B276">
        <v>21</v>
      </c>
      <c r="C276" s="24">
        <v>9416050821111020</v>
      </c>
      <c r="D276" t="s">
        <v>7349</v>
      </c>
      <c r="E276">
        <v>9416</v>
      </c>
      <c r="F276" t="s">
        <v>7341</v>
      </c>
      <c r="I276">
        <v>3480</v>
      </c>
      <c r="J276" t="s">
        <v>7505</v>
      </c>
      <c r="K276">
        <v>46173</v>
      </c>
      <c r="L276">
        <v>9270083</v>
      </c>
      <c r="M276" t="s">
        <v>7350</v>
      </c>
      <c r="N276">
        <v>348</v>
      </c>
      <c r="O276" t="s">
        <v>7344</v>
      </c>
      <c r="P276" s="13">
        <v>44413</v>
      </c>
      <c r="Q276" s="14">
        <v>0.46767361111111111</v>
      </c>
      <c r="R276" t="s">
        <v>7355</v>
      </c>
      <c r="S276" t="s">
        <v>7351</v>
      </c>
      <c r="T276" t="s">
        <v>7390</v>
      </c>
      <c r="U276" t="s">
        <v>7348</v>
      </c>
      <c r="V276" s="13">
        <v>44414</v>
      </c>
      <c r="W276" t="s">
        <v>8973</v>
      </c>
      <c r="X276" s="22">
        <v>116384</v>
      </c>
      <c r="Y276">
        <v>6082021</v>
      </c>
      <c r="Z276" t="s">
        <v>8974</v>
      </c>
    </row>
    <row r="277" spans="1:26" x14ac:dyDescent="0.25">
      <c r="A277">
        <v>342689466</v>
      </c>
      <c r="B277">
        <v>21</v>
      </c>
      <c r="C277" s="24">
        <v>9416050821111130</v>
      </c>
      <c r="D277" t="s">
        <v>7349</v>
      </c>
      <c r="E277">
        <v>9416</v>
      </c>
      <c r="F277" t="s">
        <v>7341</v>
      </c>
      <c r="I277">
        <v>5336</v>
      </c>
      <c r="J277" t="s">
        <v>7506</v>
      </c>
      <c r="K277">
        <v>30049</v>
      </c>
      <c r="L277">
        <v>9270083</v>
      </c>
      <c r="M277" t="s">
        <v>7350</v>
      </c>
      <c r="N277">
        <v>348</v>
      </c>
      <c r="O277" t="s">
        <v>7344</v>
      </c>
      <c r="P277" s="13">
        <v>44413</v>
      </c>
      <c r="Q277" s="14">
        <v>0.46842592592592597</v>
      </c>
      <c r="R277" t="s">
        <v>7345</v>
      </c>
      <c r="S277" t="s">
        <v>7346</v>
      </c>
      <c r="T277" t="s">
        <v>7507</v>
      </c>
      <c r="U277" t="s">
        <v>7348</v>
      </c>
      <c r="V277" s="13">
        <v>44414</v>
      </c>
      <c r="W277" t="s">
        <v>8973</v>
      </c>
      <c r="X277" s="22">
        <v>116384</v>
      </c>
      <c r="Y277">
        <v>6082021</v>
      </c>
      <c r="Z277" t="s">
        <v>8974</v>
      </c>
    </row>
    <row r="278" spans="1:26" x14ac:dyDescent="0.25">
      <c r="A278">
        <v>342690091</v>
      </c>
      <c r="B278">
        <v>32</v>
      </c>
      <c r="C278" s="24">
        <v>1.08690508211114E+16</v>
      </c>
      <c r="D278" t="s">
        <v>7358</v>
      </c>
      <c r="E278">
        <v>10869</v>
      </c>
      <c r="F278" t="s">
        <v>7341</v>
      </c>
      <c r="I278">
        <v>3491</v>
      </c>
      <c r="J278" t="s">
        <v>7508</v>
      </c>
      <c r="K278">
        <v>11938</v>
      </c>
      <c r="L278">
        <v>8139649</v>
      </c>
      <c r="M278" t="s">
        <v>7359</v>
      </c>
      <c r="N278">
        <v>626</v>
      </c>
      <c r="O278" t="s">
        <v>7344</v>
      </c>
      <c r="P278" s="13">
        <v>44413</v>
      </c>
      <c r="Q278" s="14">
        <v>0.46891203703703704</v>
      </c>
      <c r="R278" t="s">
        <v>7355</v>
      </c>
      <c r="S278" t="s">
        <v>7346</v>
      </c>
      <c r="T278" t="s">
        <v>7357</v>
      </c>
      <c r="U278" t="s">
        <v>7348</v>
      </c>
      <c r="V278" s="13">
        <v>44414</v>
      </c>
      <c r="W278" s="162" t="s">
        <v>12966</v>
      </c>
      <c r="X278" s="22">
        <v>64149</v>
      </c>
      <c r="Y278" s="162">
        <v>6082021</v>
      </c>
      <c r="Z278" s="162" t="s">
        <v>8974</v>
      </c>
    </row>
    <row r="279" spans="1:26" x14ac:dyDescent="0.25">
      <c r="A279">
        <v>342690245</v>
      </c>
      <c r="B279">
        <v>21</v>
      </c>
      <c r="C279" s="24">
        <v>9416050821111210</v>
      </c>
      <c r="D279" t="s">
        <v>7349</v>
      </c>
      <c r="E279">
        <v>9416</v>
      </c>
      <c r="F279" t="s">
        <v>7341</v>
      </c>
      <c r="I279">
        <v>5699</v>
      </c>
      <c r="J279" t="s">
        <v>7434</v>
      </c>
      <c r="K279">
        <v>52785</v>
      </c>
      <c r="L279">
        <v>9270083</v>
      </c>
      <c r="M279" t="s">
        <v>7350</v>
      </c>
      <c r="N279">
        <v>348</v>
      </c>
      <c r="O279" t="s">
        <v>7344</v>
      </c>
      <c r="P279" s="13">
        <v>44413</v>
      </c>
      <c r="Q279" s="14">
        <v>0.46906249999999999</v>
      </c>
      <c r="R279" t="s">
        <v>7355</v>
      </c>
      <c r="S279" t="s">
        <v>7346</v>
      </c>
      <c r="T279" t="s">
        <v>7347</v>
      </c>
      <c r="U279" t="s">
        <v>7348</v>
      </c>
      <c r="V279" s="13">
        <v>44414</v>
      </c>
      <c r="W279" t="s">
        <v>8973</v>
      </c>
      <c r="X279" s="22">
        <v>116384</v>
      </c>
      <c r="Y279">
        <v>6082021</v>
      </c>
      <c r="Z279" t="s">
        <v>8974</v>
      </c>
    </row>
    <row r="280" spans="1:26" x14ac:dyDescent="0.25">
      <c r="A280">
        <v>342690335</v>
      </c>
      <c r="B280">
        <v>32</v>
      </c>
      <c r="C280" s="24">
        <v>1.26530508211115E+16</v>
      </c>
      <c r="D280" t="s">
        <v>7358</v>
      </c>
      <c r="E280">
        <v>12653</v>
      </c>
      <c r="F280" t="s">
        <v>7341</v>
      </c>
      <c r="I280">
        <v>5682</v>
      </c>
      <c r="K280">
        <v>514088</v>
      </c>
      <c r="L280">
        <v>8139649</v>
      </c>
      <c r="M280" t="s">
        <v>7359</v>
      </c>
      <c r="N280">
        <v>348</v>
      </c>
      <c r="O280" t="s">
        <v>7344</v>
      </c>
      <c r="P280" s="13">
        <v>44413</v>
      </c>
      <c r="Q280" s="14">
        <v>0.46912037037037035</v>
      </c>
      <c r="R280" t="s">
        <v>7355</v>
      </c>
      <c r="S280" t="s">
        <v>7351</v>
      </c>
      <c r="T280" t="s">
        <v>7352</v>
      </c>
      <c r="U280" t="s">
        <v>7348</v>
      </c>
      <c r="V280" s="13">
        <v>44414</v>
      </c>
      <c r="W280" s="162" t="s">
        <v>12966</v>
      </c>
      <c r="X280" s="22">
        <v>64149</v>
      </c>
      <c r="Y280" s="162">
        <v>6082021</v>
      </c>
      <c r="Z280" s="162" t="s">
        <v>8974</v>
      </c>
    </row>
    <row r="281" spans="1:26" x14ac:dyDescent="0.25">
      <c r="A281">
        <v>342690887</v>
      </c>
      <c r="B281">
        <v>21</v>
      </c>
      <c r="C281" s="24">
        <v>9468050821111530</v>
      </c>
      <c r="D281" t="s">
        <v>7349</v>
      </c>
      <c r="E281">
        <v>9468</v>
      </c>
      <c r="F281" t="s">
        <v>7341</v>
      </c>
      <c r="I281">
        <v>7056</v>
      </c>
      <c r="K281">
        <v>519335</v>
      </c>
      <c r="L281">
        <v>9270083</v>
      </c>
      <c r="M281" t="s">
        <v>7350</v>
      </c>
      <c r="N281">
        <v>348</v>
      </c>
      <c r="O281" t="s">
        <v>7344</v>
      </c>
      <c r="P281" s="13">
        <v>44413</v>
      </c>
      <c r="Q281" s="14">
        <v>0.46956018518518516</v>
      </c>
      <c r="R281" t="s">
        <v>7355</v>
      </c>
      <c r="S281" t="s">
        <v>7351</v>
      </c>
      <c r="T281" t="s">
        <v>7352</v>
      </c>
      <c r="U281" t="s">
        <v>7348</v>
      </c>
      <c r="V281" s="13">
        <v>44414</v>
      </c>
      <c r="W281" t="s">
        <v>8973</v>
      </c>
      <c r="X281" s="22">
        <v>116384</v>
      </c>
      <c r="Y281">
        <v>6082021</v>
      </c>
      <c r="Z281" t="s">
        <v>8974</v>
      </c>
    </row>
    <row r="282" spans="1:26" x14ac:dyDescent="0.25">
      <c r="A282">
        <v>342691125</v>
      </c>
      <c r="B282">
        <v>21</v>
      </c>
      <c r="C282" s="24">
        <v>9416050821111300</v>
      </c>
      <c r="D282" t="s">
        <v>7349</v>
      </c>
      <c r="E282">
        <v>9416</v>
      </c>
      <c r="F282" t="s">
        <v>7341</v>
      </c>
      <c r="I282">
        <v>9546</v>
      </c>
      <c r="K282">
        <v>521466</v>
      </c>
      <c r="L282">
        <v>9270083</v>
      </c>
      <c r="M282" t="s">
        <v>7350</v>
      </c>
      <c r="N282">
        <v>348</v>
      </c>
      <c r="O282" t="s">
        <v>7344</v>
      </c>
      <c r="P282" s="13">
        <v>44413</v>
      </c>
      <c r="Q282" s="14">
        <v>0.46972222222222221</v>
      </c>
      <c r="R282" t="s">
        <v>7355</v>
      </c>
      <c r="S282" t="s">
        <v>7351</v>
      </c>
      <c r="T282" t="s">
        <v>7352</v>
      </c>
      <c r="U282" t="s">
        <v>7348</v>
      </c>
      <c r="V282" s="13">
        <v>44414</v>
      </c>
      <c r="W282" t="s">
        <v>8973</v>
      </c>
      <c r="X282" s="22">
        <v>116384</v>
      </c>
      <c r="Y282">
        <v>6082021</v>
      </c>
      <c r="Z282" t="s">
        <v>8974</v>
      </c>
    </row>
    <row r="283" spans="1:26" x14ac:dyDescent="0.25">
      <c r="A283">
        <v>342691498</v>
      </c>
      <c r="B283">
        <v>21</v>
      </c>
      <c r="C283" s="24">
        <v>2.20950508211116E+16</v>
      </c>
      <c r="D283" t="s">
        <v>7349</v>
      </c>
      <c r="E283">
        <v>22095</v>
      </c>
      <c r="F283" t="s">
        <v>7341</v>
      </c>
      <c r="I283">
        <v>2627</v>
      </c>
      <c r="J283" t="s">
        <v>7509</v>
      </c>
      <c r="K283">
        <v>280033</v>
      </c>
      <c r="L283">
        <v>9270083</v>
      </c>
      <c r="M283" t="s">
        <v>7350</v>
      </c>
      <c r="N283">
        <v>696</v>
      </c>
      <c r="O283" t="s">
        <v>7344</v>
      </c>
      <c r="P283" s="13">
        <v>44413</v>
      </c>
      <c r="Q283" s="14">
        <v>0.47006944444444443</v>
      </c>
      <c r="R283" t="s">
        <v>7355</v>
      </c>
      <c r="S283" t="s">
        <v>7351</v>
      </c>
      <c r="T283" t="s">
        <v>7510</v>
      </c>
      <c r="U283" t="s">
        <v>7348</v>
      </c>
      <c r="V283" s="13">
        <v>44414</v>
      </c>
      <c r="W283" t="s">
        <v>8973</v>
      </c>
      <c r="X283" s="22">
        <v>116384</v>
      </c>
      <c r="Y283">
        <v>6082021</v>
      </c>
      <c r="Z283" t="s">
        <v>8974</v>
      </c>
    </row>
    <row r="284" spans="1:26" x14ac:dyDescent="0.25">
      <c r="A284">
        <v>342693102</v>
      </c>
      <c r="B284">
        <v>21</v>
      </c>
      <c r="C284" s="24">
        <v>9416050821111500</v>
      </c>
      <c r="D284" t="s">
        <v>7349</v>
      </c>
      <c r="E284">
        <v>9416</v>
      </c>
      <c r="F284" t="s">
        <v>7341</v>
      </c>
      <c r="I284">
        <v>8166</v>
      </c>
      <c r="J284" t="s">
        <v>7511</v>
      </c>
      <c r="K284">
        <v>421718</v>
      </c>
      <c r="L284">
        <v>9270083</v>
      </c>
      <c r="M284" t="s">
        <v>7350</v>
      </c>
      <c r="N284">
        <v>696</v>
      </c>
      <c r="O284" t="s">
        <v>7344</v>
      </c>
      <c r="P284" s="13">
        <v>44413</v>
      </c>
      <c r="Q284" s="14">
        <v>0.47136574074074072</v>
      </c>
      <c r="R284" t="s">
        <v>7345</v>
      </c>
      <c r="S284" t="s">
        <v>7346</v>
      </c>
      <c r="T284" t="s">
        <v>7357</v>
      </c>
      <c r="U284" t="s">
        <v>7348</v>
      </c>
      <c r="V284" s="13">
        <v>44414</v>
      </c>
      <c r="W284" t="s">
        <v>8973</v>
      </c>
      <c r="X284" s="22">
        <v>116384</v>
      </c>
      <c r="Y284">
        <v>6082021</v>
      </c>
      <c r="Z284" t="s">
        <v>8974</v>
      </c>
    </row>
    <row r="285" spans="1:26" x14ac:dyDescent="0.25">
      <c r="A285">
        <v>342693622</v>
      </c>
      <c r="B285">
        <v>18</v>
      </c>
      <c r="C285" s="24">
        <v>1.36530508211119E+16</v>
      </c>
      <c r="D285" t="s">
        <v>7340</v>
      </c>
      <c r="E285">
        <v>13653</v>
      </c>
      <c r="F285" t="s">
        <v>7341</v>
      </c>
      <c r="I285">
        <v>1654</v>
      </c>
      <c r="K285">
        <v>547106</v>
      </c>
      <c r="L285">
        <v>9180159</v>
      </c>
      <c r="M285" t="s">
        <v>7350</v>
      </c>
      <c r="N285">
        <v>206</v>
      </c>
      <c r="O285" t="s">
        <v>7344</v>
      </c>
      <c r="P285" s="13">
        <v>44413</v>
      </c>
      <c r="Q285" s="14">
        <v>0.47181712962962963</v>
      </c>
      <c r="R285" t="s">
        <v>7355</v>
      </c>
      <c r="S285" t="s">
        <v>7351</v>
      </c>
      <c r="T285" t="s">
        <v>7352</v>
      </c>
      <c r="U285" t="s">
        <v>7348</v>
      </c>
      <c r="V285" s="13">
        <v>44414</v>
      </c>
    </row>
    <row r="286" spans="1:26" x14ac:dyDescent="0.25">
      <c r="A286">
        <v>342693799</v>
      </c>
      <c r="B286">
        <v>32</v>
      </c>
      <c r="C286" s="24">
        <v>1.26530508211119E+16</v>
      </c>
      <c r="D286" t="s">
        <v>7358</v>
      </c>
      <c r="E286">
        <v>12653</v>
      </c>
      <c r="F286" t="s">
        <v>7341</v>
      </c>
      <c r="I286">
        <v>1339</v>
      </c>
      <c r="K286">
        <v>548951</v>
      </c>
      <c r="L286">
        <v>8139649</v>
      </c>
      <c r="M286" t="s">
        <v>7359</v>
      </c>
      <c r="N286">
        <v>696</v>
      </c>
      <c r="O286" t="s">
        <v>7344</v>
      </c>
      <c r="P286" s="13">
        <v>44413</v>
      </c>
      <c r="Q286" s="14">
        <v>0.47197916666666667</v>
      </c>
      <c r="R286" t="s">
        <v>7355</v>
      </c>
      <c r="S286" t="s">
        <v>7351</v>
      </c>
      <c r="T286" t="s">
        <v>7352</v>
      </c>
      <c r="U286" t="s">
        <v>7348</v>
      </c>
      <c r="V286" s="13">
        <v>44414</v>
      </c>
      <c r="W286" s="162" t="s">
        <v>12966</v>
      </c>
      <c r="X286" s="22">
        <v>64149</v>
      </c>
      <c r="Y286" s="162">
        <v>6082021</v>
      </c>
      <c r="Z286" s="162" t="s">
        <v>8974</v>
      </c>
    </row>
    <row r="287" spans="1:26" x14ac:dyDescent="0.25">
      <c r="A287">
        <v>342694611</v>
      </c>
      <c r="B287">
        <v>19</v>
      </c>
      <c r="C287" s="24">
        <v>1.0067050821112E+16</v>
      </c>
      <c r="D287" t="s">
        <v>7376</v>
      </c>
      <c r="E287">
        <v>10067</v>
      </c>
      <c r="F287" t="s">
        <v>7341</v>
      </c>
      <c r="I287">
        <v>3952</v>
      </c>
      <c r="J287" t="s">
        <v>7512</v>
      </c>
      <c r="K287">
        <v>557449</v>
      </c>
      <c r="L287">
        <v>9181868</v>
      </c>
      <c r="M287" t="s">
        <v>7350</v>
      </c>
      <c r="N287">
        <v>234</v>
      </c>
      <c r="O287" t="s">
        <v>7344</v>
      </c>
      <c r="P287" s="13">
        <v>44413</v>
      </c>
      <c r="Q287" s="14">
        <v>0.47266203703703707</v>
      </c>
      <c r="R287" t="s">
        <v>7355</v>
      </c>
      <c r="S287" t="s">
        <v>7351</v>
      </c>
      <c r="T287" t="s">
        <v>7352</v>
      </c>
      <c r="U287" t="s">
        <v>7348</v>
      </c>
      <c r="V287" s="13">
        <v>44414</v>
      </c>
    </row>
    <row r="288" spans="1:26" x14ac:dyDescent="0.25">
      <c r="A288">
        <v>342694907</v>
      </c>
      <c r="B288">
        <v>32</v>
      </c>
      <c r="C288" s="24">
        <v>1.0869050821112E+16</v>
      </c>
      <c r="D288" t="s">
        <v>7358</v>
      </c>
      <c r="E288">
        <v>10869</v>
      </c>
      <c r="F288" t="s">
        <v>7341</v>
      </c>
      <c r="I288">
        <v>6260</v>
      </c>
      <c r="K288">
        <v>559610</v>
      </c>
      <c r="L288">
        <v>8139649</v>
      </c>
      <c r="M288" t="s">
        <v>7359</v>
      </c>
      <c r="N288">
        <v>626</v>
      </c>
      <c r="O288" t="s">
        <v>7344</v>
      </c>
      <c r="P288" s="13">
        <v>44413</v>
      </c>
      <c r="Q288" s="14">
        <v>0.4728472222222222</v>
      </c>
      <c r="R288" t="s">
        <v>7355</v>
      </c>
      <c r="S288" t="s">
        <v>7351</v>
      </c>
      <c r="T288" t="s">
        <v>7352</v>
      </c>
      <c r="U288" t="s">
        <v>7348</v>
      </c>
      <c r="V288" s="13">
        <v>44414</v>
      </c>
      <c r="W288" s="162" t="s">
        <v>12966</v>
      </c>
      <c r="X288" s="22">
        <v>64149</v>
      </c>
      <c r="Y288" s="162">
        <v>6082021</v>
      </c>
      <c r="Z288" s="162" t="s">
        <v>8974</v>
      </c>
    </row>
    <row r="289" spans="1:26" x14ac:dyDescent="0.25">
      <c r="A289">
        <v>342695306</v>
      </c>
      <c r="B289">
        <v>19</v>
      </c>
      <c r="C289" s="24">
        <v>1.3727050821112E+16</v>
      </c>
      <c r="D289" t="s">
        <v>7376</v>
      </c>
      <c r="E289">
        <v>13727</v>
      </c>
      <c r="F289" t="s">
        <v>7341</v>
      </c>
      <c r="I289">
        <v>9869</v>
      </c>
      <c r="K289">
        <v>564273</v>
      </c>
      <c r="L289">
        <v>9181868</v>
      </c>
      <c r="M289" t="s">
        <v>7350</v>
      </c>
      <c r="N289">
        <v>117</v>
      </c>
      <c r="O289" t="s">
        <v>7344</v>
      </c>
      <c r="P289" s="13">
        <v>44413</v>
      </c>
      <c r="Q289" s="14">
        <v>0.47322916666666665</v>
      </c>
      <c r="R289" t="s">
        <v>7355</v>
      </c>
      <c r="S289" t="s">
        <v>7351</v>
      </c>
      <c r="T289" t="s">
        <v>7352</v>
      </c>
      <c r="U289" t="s">
        <v>7348</v>
      </c>
      <c r="V289" s="13">
        <v>44414</v>
      </c>
    </row>
    <row r="290" spans="1:26" x14ac:dyDescent="0.25">
      <c r="A290">
        <v>342695461</v>
      </c>
      <c r="B290">
        <v>18</v>
      </c>
      <c r="C290" s="24">
        <v>1.19370508211121E+16</v>
      </c>
      <c r="D290" t="s">
        <v>7340</v>
      </c>
      <c r="E290">
        <v>11937</v>
      </c>
      <c r="F290" t="s">
        <v>7341</v>
      </c>
      <c r="I290">
        <v>7991</v>
      </c>
      <c r="K290">
        <v>565738</v>
      </c>
      <c r="L290">
        <v>9180159</v>
      </c>
      <c r="M290" t="s">
        <v>7350</v>
      </c>
      <c r="N290">
        <v>117</v>
      </c>
      <c r="O290" t="s">
        <v>7344</v>
      </c>
      <c r="P290" s="13">
        <v>44413</v>
      </c>
      <c r="Q290" s="14">
        <v>0.47334490740740742</v>
      </c>
      <c r="R290" t="s">
        <v>7355</v>
      </c>
      <c r="S290" t="s">
        <v>7351</v>
      </c>
      <c r="T290" t="s">
        <v>7352</v>
      </c>
      <c r="U290" t="s">
        <v>7348</v>
      </c>
      <c r="V290" s="13">
        <v>44414</v>
      </c>
    </row>
    <row r="291" spans="1:26" x14ac:dyDescent="0.25">
      <c r="A291">
        <v>342695617</v>
      </c>
      <c r="B291">
        <v>32</v>
      </c>
      <c r="C291" s="24">
        <v>1.26530508211121E+16</v>
      </c>
      <c r="D291" t="s">
        <v>7358</v>
      </c>
      <c r="E291">
        <v>12653</v>
      </c>
      <c r="F291" t="s">
        <v>7341</v>
      </c>
      <c r="I291">
        <v>9253</v>
      </c>
      <c r="K291">
        <v>15006</v>
      </c>
      <c r="L291">
        <v>8139649</v>
      </c>
      <c r="M291" t="s">
        <v>7359</v>
      </c>
      <c r="N291">
        <v>338</v>
      </c>
      <c r="O291" t="s">
        <v>7344</v>
      </c>
      <c r="P291" s="13">
        <v>44413</v>
      </c>
      <c r="Q291" s="14">
        <v>0.47348379629629633</v>
      </c>
      <c r="R291" t="s">
        <v>7345</v>
      </c>
      <c r="S291" t="s">
        <v>7351</v>
      </c>
      <c r="T291" t="s">
        <v>7347</v>
      </c>
      <c r="U291" t="s">
        <v>7348</v>
      </c>
      <c r="V291" s="13">
        <v>44414</v>
      </c>
      <c r="W291" s="162" t="s">
        <v>12966</v>
      </c>
      <c r="X291" s="22">
        <v>64149</v>
      </c>
      <c r="Y291" s="162">
        <v>6082021</v>
      </c>
      <c r="Z291" s="162" t="s">
        <v>8974</v>
      </c>
    </row>
    <row r="292" spans="1:26" x14ac:dyDescent="0.25">
      <c r="A292">
        <v>342696303</v>
      </c>
      <c r="B292">
        <v>21</v>
      </c>
      <c r="C292" s="24">
        <v>9416050821111800</v>
      </c>
      <c r="D292" t="s">
        <v>7349</v>
      </c>
      <c r="E292">
        <v>9416</v>
      </c>
      <c r="F292" t="s">
        <v>7341</v>
      </c>
      <c r="I292">
        <v>9427</v>
      </c>
      <c r="J292" t="s">
        <v>3025</v>
      </c>
      <c r="K292">
        <v>71228</v>
      </c>
      <c r="L292">
        <v>9270083</v>
      </c>
      <c r="M292" t="s">
        <v>7350</v>
      </c>
      <c r="N292">
        <v>696</v>
      </c>
      <c r="O292" t="s">
        <v>7344</v>
      </c>
      <c r="P292" s="13">
        <v>44413</v>
      </c>
      <c r="Q292" s="14">
        <v>0.47402777777777777</v>
      </c>
      <c r="R292" t="s">
        <v>7345</v>
      </c>
      <c r="S292" t="s">
        <v>7351</v>
      </c>
      <c r="T292" t="s">
        <v>7364</v>
      </c>
      <c r="U292" t="s">
        <v>7348</v>
      </c>
      <c r="V292" s="13">
        <v>44414</v>
      </c>
      <c r="W292" t="s">
        <v>8973</v>
      </c>
      <c r="X292" s="22">
        <v>116384</v>
      </c>
      <c r="Y292">
        <v>6082021</v>
      </c>
      <c r="Z292" t="s">
        <v>8974</v>
      </c>
    </row>
    <row r="293" spans="1:26" x14ac:dyDescent="0.25">
      <c r="A293">
        <v>342697315</v>
      </c>
      <c r="B293">
        <v>18</v>
      </c>
      <c r="C293" s="24">
        <v>695050821112249</v>
      </c>
      <c r="D293" t="s">
        <v>7340</v>
      </c>
      <c r="E293">
        <v>695</v>
      </c>
      <c r="F293" t="s">
        <v>7341</v>
      </c>
      <c r="I293">
        <v>3510</v>
      </c>
      <c r="J293" t="s">
        <v>7447</v>
      </c>
      <c r="K293">
        <v>56906</v>
      </c>
      <c r="L293">
        <v>9180159</v>
      </c>
      <c r="M293" t="s">
        <v>7350</v>
      </c>
      <c r="N293">
        <v>206</v>
      </c>
      <c r="O293" t="s">
        <v>7344</v>
      </c>
      <c r="P293" s="13">
        <v>44413</v>
      </c>
      <c r="Q293" s="14">
        <v>0.4748148148148148</v>
      </c>
      <c r="R293" t="s">
        <v>7345</v>
      </c>
      <c r="S293" t="s">
        <v>7346</v>
      </c>
      <c r="T293" t="s">
        <v>7357</v>
      </c>
      <c r="U293" t="s">
        <v>7348</v>
      </c>
      <c r="V293" s="13">
        <v>44414</v>
      </c>
    </row>
    <row r="294" spans="1:26" x14ac:dyDescent="0.25">
      <c r="A294">
        <v>342697446</v>
      </c>
      <c r="B294">
        <v>32</v>
      </c>
      <c r="C294" s="24">
        <v>1.26530508211123E+16</v>
      </c>
      <c r="D294" t="s">
        <v>7358</v>
      </c>
      <c r="E294">
        <v>12653</v>
      </c>
      <c r="F294" t="s">
        <v>7341</v>
      </c>
      <c r="I294">
        <v>507</v>
      </c>
      <c r="K294">
        <v>584755</v>
      </c>
      <c r="L294">
        <v>8139649</v>
      </c>
      <c r="M294" t="s">
        <v>7359</v>
      </c>
      <c r="N294">
        <v>169</v>
      </c>
      <c r="O294" t="s">
        <v>7344</v>
      </c>
      <c r="P294" s="13">
        <v>44413</v>
      </c>
      <c r="Q294" s="14">
        <v>0.47488425925925926</v>
      </c>
      <c r="R294" t="s">
        <v>7345</v>
      </c>
      <c r="S294" t="s">
        <v>7351</v>
      </c>
      <c r="T294" t="s">
        <v>7352</v>
      </c>
      <c r="U294" t="s">
        <v>7348</v>
      </c>
      <c r="V294" s="13">
        <v>44414</v>
      </c>
      <c r="W294" s="162" t="s">
        <v>12966</v>
      </c>
      <c r="X294" s="22">
        <v>64149</v>
      </c>
      <c r="Y294" s="162">
        <v>6082021</v>
      </c>
      <c r="Z294" s="162" t="s">
        <v>8974</v>
      </c>
    </row>
    <row r="295" spans="1:26" x14ac:dyDescent="0.25">
      <c r="A295">
        <v>342698553</v>
      </c>
      <c r="B295">
        <v>32</v>
      </c>
      <c r="C295" s="24">
        <v>1.26530508211124E+16</v>
      </c>
      <c r="D295" t="s">
        <v>7358</v>
      </c>
      <c r="E295">
        <v>12653</v>
      </c>
      <c r="F295" t="s">
        <v>7341</v>
      </c>
      <c r="I295">
        <v>507</v>
      </c>
      <c r="K295">
        <v>596409</v>
      </c>
      <c r="L295">
        <v>8139649</v>
      </c>
      <c r="M295" t="s">
        <v>7359</v>
      </c>
      <c r="N295">
        <v>169</v>
      </c>
      <c r="O295" t="s">
        <v>7344</v>
      </c>
      <c r="P295" s="13">
        <v>44413</v>
      </c>
      <c r="Q295" s="14">
        <v>0.47582175925925929</v>
      </c>
      <c r="R295" t="s">
        <v>7345</v>
      </c>
      <c r="S295" t="s">
        <v>7351</v>
      </c>
      <c r="T295" t="s">
        <v>7352</v>
      </c>
      <c r="U295" t="s">
        <v>7348</v>
      </c>
      <c r="V295" s="13">
        <v>44414</v>
      </c>
      <c r="W295" s="162" t="s">
        <v>12966</v>
      </c>
      <c r="X295" s="22">
        <v>64149</v>
      </c>
      <c r="Y295" s="162">
        <v>6082021</v>
      </c>
      <c r="Z295" s="162" t="s">
        <v>8974</v>
      </c>
    </row>
    <row r="296" spans="1:26" x14ac:dyDescent="0.25">
      <c r="A296">
        <v>342698619</v>
      </c>
      <c r="B296">
        <v>19</v>
      </c>
      <c r="C296" s="24">
        <v>5.02910508211124E+16</v>
      </c>
      <c r="D296" t="s">
        <v>7376</v>
      </c>
      <c r="E296">
        <v>50291</v>
      </c>
      <c r="F296" t="s">
        <v>7341</v>
      </c>
      <c r="I296">
        <v>2123</v>
      </c>
      <c r="K296">
        <v>475929</v>
      </c>
      <c r="L296">
        <v>9181868</v>
      </c>
      <c r="M296" t="s">
        <v>7350</v>
      </c>
      <c r="N296">
        <v>144</v>
      </c>
      <c r="O296" t="s">
        <v>7344</v>
      </c>
      <c r="P296" s="13">
        <v>44413</v>
      </c>
      <c r="Q296" s="14">
        <v>0.47583333333333333</v>
      </c>
      <c r="R296" t="s">
        <v>7355</v>
      </c>
      <c r="S296" t="s">
        <v>7351</v>
      </c>
      <c r="T296" t="s">
        <v>7378</v>
      </c>
      <c r="U296" t="s">
        <v>7348</v>
      </c>
      <c r="V296" s="13">
        <v>44414</v>
      </c>
    </row>
    <row r="297" spans="1:26" x14ac:dyDescent="0.25">
      <c r="A297">
        <v>342698663</v>
      </c>
      <c r="B297">
        <v>18</v>
      </c>
      <c r="C297" s="24">
        <v>1.36530508211124E+16</v>
      </c>
      <c r="D297" t="s">
        <v>7340</v>
      </c>
      <c r="E297">
        <v>13653</v>
      </c>
      <c r="F297" t="s">
        <v>7341</v>
      </c>
      <c r="I297">
        <v>1747</v>
      </c>
      <c r="K297">
        <v>596970</v>
      </c>
      <c r="L297">
        <v>9180159</v>
      </c>
      <c r="M297" t="s">
        <v>7350</v>
      </c>
      <c r="N297">
        <v>330</v>
      </c>
      <c r="O297" t="s">
        <v>7344</v>
      </c>
      <c r="P297" s="13">
        <v>44413</v>
      </c>
      <c r="Q297" s="14">
        <v>0.4758680555555555</v>
      </c>
      <c r="R297" t="s">
        <v>7355</v>
      </c>
      <c r="S297" t="s">
        <v>7351</v>
      </c>
      <c r="T297" t="s">
        <v>7352</v>
      </c>
      <c r="U297" t="s">
        <v>7348</v>
      </c>
      <c r="V297" s="13">
        <v>44414</v>
      </c>
    </row>
    <row r="298" spans="1:26" x14ac:dyDescent="0.25">
      <c r="A298">
        <v>342698710</v>
      </c>
      <c r="B298">
        <v>32</v>
      </c>
      <c r="C298" s="24">
        <v>1.08690508211124E+16</v>
      </c>
      <c r="D298" t="s">
        <v>7358</v>
      </c>
      <c r="E298">
        <v>10869</v>
      </c>
      <c r="F298" t="s">
        <v>7341</v>
      </c>
      <c r="I298">
        <v>5997</v>
      </c>
      <c r="K298">
        <v>597725</v>
      </c>
      <c r="L298">
        <v>8139649</v>
      </c>
      <c r="M298" t="s">
        <v>7359</v>
      </c>
      <c r="N298">
        <v>348</v>
      </c>
      <c r="O298" t="s">
        <v>7344</v>
      </c>
      <c r="P298" s="13">
        <v>44413</v>
      </c>
      <c r="Q298" s="14">
        <v>0.47592592592592592</v>
      </c>
      <c r="R298" t="s">
        <v>7345</v>
      </c>
      <c r="S298" t="s">
        <v>7351</v>
      </c>
      <c r="T298" t="s">
        <v>7352</v>
      </c>
      <c r="U298" t="s">
        <v>7348</v>
      </c>
      <c r="V298" s="13">
        <v>44414</v>
      </c>
      <c r="W298" s="162" t="s">
        <v>12966</v>
      </c>
      <c r="X298" s="22">
        <v>64149</v>
      </c>
      <c r="Y298" s="162">
        <v>6082021</v>
      </c>
      <c r="Z298" s="162" t="s">
        <v>8974</v>
      </c>
    </row>
    <row r="299" spans="1:26" x14ac:dyDescent="0.25">
      <c r="A299">
        <v>342699892</v>
      </c>
      <c r="B299">
        <v>32</v>
      </c>
      <c r="C299" s="24">
        <v>1.26530508211125E+16</v>
      </c>
      <c r="D299" t="s">
        <v>7358</v>
      </c>
      <c r="E299">
        <v>12653</v>
      </c>
      <c r="F299" t="s">
        <v>7341</v>
      </c>
      <c r="I299">
        <v>6500</v>
      </c>
      <c r="K299">
        <v>609305</v>
      </c>
      <c r="L299">
        <v>8139649</v>
      </c>
      <c r="M299" t="s">
        <v>7359</v>
      </c>
      <c r="N299">
        <v>348</v>
      </c>
      <c r="O299" t="s">
        <v>7344</v>
      </c>
      <c r="P299" s="13">
        <v>44413</v>
      </c>
      <c r="Q299" s="14">
        <v>0.47685185185185186</v>
      </c>
      <c r="R299" t="s">
        <v>7355</v>
      </c>
      <c r="S299" t="s">
        <v>7351</v>
      </c>
      <c r="T299" t="s">
        <v>7352</v>
      </c>
      <c r="U299" t="s">
        <v>7348</v>
      </c>
      <c r="V299" s="13">
        <v>44414</v>
      </c>
      <c r="W299" s="162" t="s">
        <v>12966</v>
      </c>
      <c r="X299" s="22">
        <v>64149</v>
      </c>
      <c r="Y299" s="162">
        <v>6082021</v>
      </c>
      <c r="Z299" s="162" t="s">
        <v>8974</v>
      </c>
    </row>
    <row r="300" spans="1:26" x14ac:dyDescent="0.25">
      <c r="A300">
        <v>342701534</v>
      </c>
      <c r="B300">
        <v>18</v>
      </c>
      <c r="C300" s="24">
        <v>1.19370508211128E+16</v>
      </c>
      <c r="D300" t="s">
        <v>7340</v>
      </c>
      <c r="E300">
        <v>11937</v>
      </c>
      <c r="F300" t="s">
        <v>7341</v>
      </c>
      <c r="I300">
        <v>8392</v>
      </c>
      <c r="J300" t="s">
        <v>7513</v>
      </c>
      <c r="K300">
        <v>13804</v>
      </c>
      <c r="L300">
        <v>9180159</v>
      </c>
      <c r="M300" t="s">
        <v>7350</v>
      </c>
      <c r="N300">
        <v>127</v>
      </c>
      <c r="O300" t="s">
        <v>7344</v>
      </c>
      <c r="P300" s="13">
        <v>44413</v>
      </c>
      <c r="Q300" s="14">
        <v>0.47813657407407412</v>
      </c>
      <c r="R300" t="s">
        <v>7355</v>
      </c>
      <c r="S300" t="s">
        <v>7346</v>
      </c>
      <c r="T300" t="s">
        <v>7357</v>
      </c>
      <c r="U300" t="s">
        <v>7348</v>
      </c>
      <c r="V300" s="13">
        <v>44414</v>
      </c>
    </row>
    <row r="301" spans="1:26" x14ac:dyDescent="0.25">
      <c r="A301">
        <v>342702991</v>
      </c>
      <c r="B301">
        <v>19</v>
      </c>
      <c r="C301" s="24">
        <v>8.5041050821112896E+16</v>
      </c>
      <c r="D301" t="s">
        <v>7376</v>
      </c>
      <c r="E301">
        <v>85041</v>
      </c>
      <c r="F301" t="s">
        <v>7341</v>
      </c>
      <c r="I301">
        <v>9674</v>
      </c>
      <c r="K301">
        <v>281390</v>
      </c>
      <c r="L301">
        <v>9181868</v>
      </c>
      <c r="M301" t="s">
        <v>7350</v>
      </c>
      <c r="N301">
        <v>234</v>
      </c>
      <c r="O301" t="s">
        <v>7344</v>
      </c>
      <c r="P301" s="13">
        <v>44413</v>
      </c>
      <c r="Q301" s="14">
        <v>0.4793055555555556</v>
      </c>
      <c r="R301" t="s">
        <v>7355</v>
      </c>
      <c r="S301" t="s">
        <v>7351</v>
      </c>
      <c r="T301" t="s">
        <v>7510</v>
      </c>
      <c r="U301" t="s">
        <v>7348</v>
      </c>
      <c r="V301" s="13">
        <v>44414</v>
      </c>
    </row>
    <row r="302" spans="1:26" x14ac:dyDescent="0.25">
      <c r="A302">
        <v>342704105</v>
      </c>
      <c r="B302">
        <v>21</v>
      </c>
      <c r="C302" s="24">
        <v>9416050821112650</v>
      </c>
      <c r="D302" t="s">
        <v>7349</v>
      </c>
      <c r="E302">
        <v>9416</v>
      </c>
      <c r="F302" t="s">
        <v>7341</v>
      </c>
      <c r="I302">
        <v>1175</v>
      </c>
      <c r="K302">
        <v>519</v>
      </c>
      <c r="L302">
        <v>9270083</v>
      </c>
      <c r="M302" t="s">
        <v>7350</v>
      </c>
      <c r="N302">
        <v>348</v>
      </c>
      <c r="O302" t="s">
        <v>7344</v>
      </c>
      <c r="P302" s="13">
        <v>44413</v>
      </c>
      <c r="Q302" s="14">
        <v>0.48018518518518521</v>
      </c>
      <c r="R302" t="s">
        <v>7355</v>
      </c>
      <c r="S302" t="s">
        <v>7351</v>
      </c>
      <c r="T302" t="s">
        <v>7371</v>
      </c>
      <c r="U302" t="s">
        <v>7348</v>
      </c>
      <c r="V302" s="13">
        <v>44414</v>
      </c>
      <c r="W302" t="s">
        <v>8973</v>
      </c>
      <c r="X302" s="22">
        <v>116384</v>
      </c>
      <c r="Y302">
        <v>6082021</v>
      </c>
      <c r="Z302" t="s">
        <v>8974</v>
      </c>
    </row>
    <row r="303" spans="1:26" x14ac:dyDescent="0.25">
      <c r="A303">
        <v>342705534</v>
      </c>
      <c r="B303">
        <v>21</v>
      </c>
      <c r="C303" s="24">
        <v>9416050821112810</v>
      </c>
      <c r="D303" t="s">
        <v>7349</v>
      </c>
      <c r="E303">
        <v>9416</v>
      </c>
      <c r="F303" t="s">
        <v>7341</v>
      </c>
      <c r="I303">
        <v>687</v>
      </c>
      <c r="K303">
        <v>665618</v>
      </c>
      <c r="L303">
        <v>9270083</v>
      </c>
      <c r="M303" t="s">
        <v>7350</v>
      </c>
      <c r="N303">
        <v>348</v>
      </c>
      <c r="O303" t="s">
        <v>7344</v>
      </c>
      <c r="P303" s="13">
        <v>44413</v>
      </c>
      <c r="Q303" s="14">
        <v>0.48130787037037037</v>
      </c>
      <c r="R303" t="s">
        <v>7355</v>
      </c>
      <c r="S303" t="s">
        <v>7351</v>
      </c>
      <c r="T303" t="s">
        <v>7352</v>
      </c>
      <c r="U303" t="s">
        <v>7348</v>
      </c>
      <c r="V303" s="13">
        <v>44414</v>
      </c>
      <c r="W303" t="s">
        <v>8973</v>
      </c>
      <c r="X303" s="22">
        <v>116384</v>
      </c>
      <c r="Y303">
        <v>6082021</v>
      </c>
      <c r="Z303" t="s">
        <v>8974</v>
      </c>
    </row>
    <row r="304" spans="1:26" x14ac:dyDescent="0.25">
      <c r="A304">
        <v>342706302</v>
      </c>
      <c r="B304">
        <v>19</v>
      </c>
      <c r="C304" s="24">
        <v>8.5041050821113296E+16</v>
      </c>
      <c r="D304" t="s">
        <v>7376</v>
      </c>
      <c r="E304">
        <v>85041</v>
      </c>
      <c r="F304" t="s">
        <v>7341</v>
      </c>
      <c r="I304">
        <v>3991</v>
      </c>
      <c r="J304" t="s">
        <v>7514</v>
      </c>
      <c r="K304">
        <v>17470</v>
      </c>
      <c r="L304">
        <v>9181868</v>
      </c>
      <c r="M304" t="s">
        <v>7350</v>
      </c>
      <c r="N304">
        <v>234</v>
      </c>
      <c r="O304" t="s">
        <v>7344</v>
      </c>
      <c r="P304" s="13">
        <v>44413</v>
      </c>
      <c r="Q304" s="14">
        <v>0.48193287037037041</v>
      </c>
      <c r="R304" t="s">
        <v>7355</v>
      </c>
      <c r="S304" t="s">
        <v>7346</v>
      </c>
      <c r="T304" t="s">
        <v>7357</v>
      </c>
      <c r="U304" t="s">
        <v>7348</v>
      </c>
      <c r="V304" s="13">
        <v>44414</v>
      </c>
    </row>
    <row r="305" spans="1:26" x14ac:dyDescent="0.25">
      <c r="A305">
        <v>342708625</v>
      </c>
      <c r="B305">
        <v>20</v>
      </c>
      <c r="C305" s="24">
        <v>1.06500508211135E+16</v>
      </c>
      <c r="D305" t="s">
        <v>7365</v>
      </c>
      <c r="E305">
        <v>10650</v>
      </c>
      <c r="F305" t="s">
        <v>7341</v>
      </c>
      <c r="I305">
        <v>6330</v>
      </c>
      <c r="K305">
        <v>697090</v>
      </c>
      <c r="L305">
        <v>7273370</v>
      </c>
      <c r="M305" t="s">
        <v>7350</v>
      </c>
      <c r="N305">
        <v>203</v>
      </c>
      <c r="O305" t="s">
        <v>7344</v>
      </c>
      <c r="P305" s="13">
        <v>44413</v>
      </c>
      <c r="Q305" s="14">
        <v>0.48373842592592592</v>
      </c>
      <c r="R305" t="s">
        <v>7355</v>
      </c>
      <c r="S305" t="s">
        <v>7351</v>
      </c>
      <c r="T305" t="s">
        <v>7352</v>
      </c>
      <c r="U305" t="s">
        <v>7348</v>
      </c>
      <c r="V305" s="13">
        <v>44414</v>
      </c>
    </row>
    <row r="306" spans="1:26" x14ac:dyDescent="0.25">
      <c r="A306">
        <v>342708734</v>
      </c>
      <c r="B306">
        <v>32</v>
      </c>
      <c r="C306" s="24">
        <v>1.08690508211136E+16</v>
      </c>
      <c r="D306" t="s">
        <v>7358</v>
      </c>
      <c r="E306">
        <v>10869</v>
      </c>
      <c r="F306" t="s">
        <v>7341</v>
      </c>
      <c r="I306">
        <v>918</v>
      </c>
      <c r="J306" t="s">
        <v>7515</v>
      </c>
      <c r="K306">
        <v>9170</v>
      </c>
      <c r="L306">
        <v>8139649</v>
      </c>
      <c r="M306" t="s">
        <v>7359</v>
      </c>
      <c r="N306">
        <v>278</v>
      </c>
      <c r="O306" t="s">
        <v>7344</v>
      </c>
      <c r="P306" s="13">
        <v>44413</v>
      </c>
      <c r="Q306" s="14">
        <v>0.48381944444444441</v>
      </c>
      <c r="R306" t="s">
        <v>7345</v>
      </c>
      <c r="S306" t="s">
        <v>7351</v>
      </c>
      <c r="T306" t="s">
        <v>7371</v>
      </c>
      <c r="U306" t="s">
        <v>7348</v>
      </c>
      <c r="V306" s="13">
        <v>44414</v>
      </c>
      <c r="W306" s="162" t="s">
        <v>12966</v>
      </c>
      <c r="X306" s="22">
        <v>64149</v>
      </c>
      <c r="Y306" s="162">
        <v>6082021</v>
      </c>
      <c r="Z306" s="162" t="s">
        <v>8974</v>
      </c>
    </row>
    <row r="307" spans="1:26" x14ac:dyDescent="0.25">
      <c r="A307">
        <v>342709955</v>
      </c>
      <c r="B307">
        <v>20</v>
      </c>
      <c r="C307" s="24">
        <v>2.0248105082111299E+17</v>
      </c>
      <c r="D307" t="s">
        <v>7365</v>
      </c>
      <c r="E307">
        <v>202481</v>
      </c>
      <c r="F307" t="s">
        <v>7341</v>
      </c>
      <c r="I307">
        <v>8150</v>
      </c>
      <c r="K307">
        <v>710638</v>
      </c>
      <c r="L307">
        <v>7273370</v>
      </c>
      <c r="M307" t="s">
        <v>7350</v>
      </c>
      <c r="N307">
        <v>480</v>
      </c>
      <c r="O307" t="s">
        <v>7344</v>
      </c>
      <c r="P307" s="13">
        <v>44413</v>
      </c>
      <c r="Q307" s="14">
        <v>0.48478009259259264</v>
      </c>
      <c r="R307" t="s">
        <v>7355</v>
      </c>
      <c r="S307" t="s">
        <v>7351</v>
      </c>
      <c r="T307" t="s">
        <v>7352</v>
      </c>
      <c r="U307" t="s">
        <v>7348</v>
      </c>
      <c r="V307" s="13">
        <v>44414</v>
      </c>
    </row>
    <row r="308" spans="1:26" x14ac:dyDescent="0.25">
      <c r="A308">
        <v>342710583</v>
      </c>
      <c r="B308">
        <v>32</v>
      </c>
      <c r="C308" s="24">
        <v>1.08690508211138E+16</v>
      </c>
      <c r="D308" t="s">
        <v>7358</v>
      </c>
      <c r="E308">
        <v>10869</v>
      </c>
      <c r="F308" t="s">
        <v>7341</v>
      </c>
      <c r="I308">
        <v>9555</v>
      </c>
      <c r="J308" t="s">
        <v>7370</v>
      </c>
      <c r="K308">
        <v>609</v>
      </c>
      <c r="L308">
        <v>8139649</v>
      </c>
      <c r="M308" t="s">
        <v>7359</v>
      </c>
      <c r="N308">
        <v>1252</v>
      </c>
      <c r="O308" t="s">
        <v>7344</v>
      </c>
      <c r="P308" s="13">
        <v>44413</v>
      </c>
      <c r="Q308" s="14">
        <v>0.48527777777777775</v>
      </c>
      <c r="R308" t="s">
        <v>7355</v>
      </c>
      <c r="S308" t="s">
        <v>7351</v>
      </c>
      <c r="T308" t="s">
        <v>7371</v>
      </c>
      <c r="U308" t="s">
        <v>7348</v>
      </c>
      <c r="V308" s="13">
        <v>44414</v>
      </c>
      <c r="W308" s="162" t="s">
        <v>12966</v>
      </c>
      <c r="X308" s="22">
        <v>64149</v>
      </c>
      <c r="Y308" s="162">
        <v>6082021</v>
      </c>
      <c r="Z308" s="162" t="s">
        <v>8974</v>
      </c>
    </row>
    <row r="309" spans="1:26" x14ac:dyDescent="0.25">
      <c r="A309">
        <v>342711815</v>
      </c>
      <c r="B309">
        <v>33</v>
      </c>
      <c r="C309" s="24">
        <v>9164050821113920</v>
      </c>
      <c r="D309" t="s">
        <v>7429</v>
      </c>
      <c r="E309">
        <v>9164</v>
      </c>
      <c r="F309" t="s">
        <v>7341</v>
      </c>
      <c r="I309">
        <v>5202</v>
      </c>
      <c r="J309" t="s">
        <v>7370</v>
      </c>
      <c r="K309">
        <v>7</v>
      </c>
      <c r="L309">
        <v>8180414</v>
      </c>
      <c r="M309" t="s">
        <v>7430</v>
      </c>
      <c r="N309">
        <v>508</v>
      </c>
      <c r="O309" t="s">
        <v>7344</v>
      </c>
      <c r="P309" s="13">
        <v>44413</v>
      </c>
      <c r="Q309" s="14">
        <v>0.48622685185185183</v>
      </c>
      <c r="R309" t="s">
        <v>7355</v>
      </c>
      <c r="S309" t="s">
        <v>7351</v>
      </c>
      <c r="T309" t="s">
        <v>7371</v>
      </c>
      <c r="U309" t="s">
        <v>7348</v>
      </c>
      <c r="V309" s="13">
        <v>44414</v>
      </c>
      <c r="W309" t="s">
        <v>9661</v>
      </c>
      <c r="X309" s="130">
        <v>5080</v>
      </c>
      <c r="Y309">
        <v>6082021</v>
      </c>
      <c r="Z309" t="s">
        <v>8974</v>
      </c>
    </row>
    <row r="310" spans="1:26" x14ac:dyDescent="0.25">
      <c r="A310">
        <v>342712152</v>
      </c>
      <c r="B310">
        <v>20</v>
      </c>
      <c r="C310" s="24">
        <v>1.06500508211139E+16</v>
      </c>
      <c r="D310" t="s">
        <v>7365</v>
      </c>
      <c r="E310">
        <v>10650</v>
      </c>
      <c r="F310" t="s">
        <v>7341</v>
      </c>
      <c r="I310">
        <v>3664</v>
      </c>
      <c r="J310" t="s">
        <v>7516</v>
      </c>
      <c r="K310">
        <v>733654</v>
      </c>
      <c r="L310">
        <v>7273370</v>
      </c>
      <c r="M310" t="s">
        <v>7350</v>
      </c>
      <c r="N310">
        <v>169</v>
      </c>
      <c r="O310" t="s">
        <v>7344</v>
      </c>
      <c r="P310" s="13">
        <v>44413</v>
      </c>
      <c r="Q310" s="14">
        <v>0.48655092592592591</v>
      </c>
      <c r="R310" t="s">
        <v>7345</v>
      </c>
      <c r="S310" t="s">
        <v>7351</v>
      </c>
      <c r="T310" t="s">
        <v>7352</v>
      </c>
      <c r="U310" t="s">
        <v>7348</v>
      </c>
      <c r="V310" s="13">
        <v>44414</v>
      </c>
    </row>
    <row r="311" spans="1:26" x14ac:dyDescent="0.25">
      <c r="A311">
        <v>342712231</v>
      </c>
      <c r="B311">
        <v>19</v>
      </c>
      <c r="C311" s="24">
        <v>8691050821113850</v>
      </c>
      <c r="D311" t="s">
        <v>7376</v>
      </c>
      <c r="E311">
        <v>8691</v>
      </c>
      <c r="F311" t="s">
        <v>7341</v>
      </c>
      <c r="I311">
        <v>1866</v>
      </c>
      <c r="J311" t="s">
        <v>7517</v>
      </c>
      <c r="K311">
        <v>4130</v>
      </c>
      <c r="L311">
        <v>9181868</v>
      </c>
      <c r="M311" t="s">
        <v>7350</v>
      </c>
      <c r="N311">
        <v>234</v>
      </c>
      <c r="O311" t="s">
        <v>7344</v>
      </c>
      <c r="P311" s="13">
        <v>44413</v>
      </c>
      <c r="Q311" s="14">
        <v>0.48657407407407405</v>
      </c>
      <c r="R311" t="s">
        <v>7345</v>
      </c>
      <c r="S311" t="s">
        <v>7346</v>
      </c>
      <c r="T311" t="s">
        <v>7347</v>
      </c>
      <c r="U311" t="s">
        <v>7348</v>
      </c>
      <c r="V311" s="13">
        <v>44414</v>
      </c>
    </row>
    <row r="312" spans="1:26" x14ac:dyDescent="0.25">
      <c r="A312">
        <v>342713532</v>
      </c>
      <c r="B312">
        <v>32</v>
      </c>
      <c r="C312" s="24">
        <v>1.36680508211141E+16</v>
      </c>
      <c r="D312" t="s">
        <v>7358</v>
      </c>
      <c r="E312">
        <v>13668</v>
      </c>
      <c r="F312" t="s">
        <v>7341</v>
      </c>
      <c r="I312">
        <v>75</v>
      </c>
      <c r="J312" t="s">
        <v>7518</v>
      </c>
      <c r="K312">
        <v>108914</v>
      </c>
      <c r="L312">
        <v>8139649</v>
      </c>
      <c r="M312" t="s">
        <v>7359</v>
      </c>
      <c r="N312">
        <v>676</v>
      </c>
      <c r="O312" t="s">
        <v>7344</v>
      </c>
      <c r="P312" s="13">
        <v>44413</v>
      </c>
      <c r="Q312" s="14">
        <v>0.48754629629629626</v>
      </c>
      <c r="R312" t="s">
        <v>7355</v>
      </c>
      <c r="S312" t="s">
        <v>7351</v>
      </c>
      <c r="T312" t="s">
        <v>7364</v>
      </c>
      <c r="U312" t="s">
        <v>7348</v>
      </c>
      <c r="V312" s="13">
        <v>44414</v>
      </c>
      <c r="W312" s="162" t="s">
        <v>12966</v>
      </c>
      <c r="X312" s="22">
        <v>64149</v>
      </c>
      <c r="Y312" s="162">
        <v>6082021</v>
      </c>
      <c r="Z312" s="162" t="s">
        <v>8974</v>
      </c>
    </row>
    <row r="313" spans="1:26" x14ac:dyDescent="0.25">
      <c r="A313">
        <v>342714314</v>
      </c>
      <c r="B313">
        <v>19</v>
      </c>
      <c r="C313" s="24">
        <v>1.37270508211141E+16</v>
      </c>
      <c r="D313" t="s">
        <v>7376</v>
      </c>
      <c r="E313">
        <v>13727</v>
      </c>
      <c r="F313" t="s">
        <v>7341</v>
      </c>
      <c r="I313">
        <v>3621</v>
      </c>
      <c r="J313" t="s">
        <v>7519</v>
      </c>
      <c r="K313">
        <v>25471</v>
      </c>
      <c r="L313">
        <v>9181868</v>
      </c>
      <c r="M313" t="s">
        <v>7350</v>
      </c>
      <c r="N313">
        <v>103</v>
      </c>
      <c r="O313" t="s">
        <v>7344</v>
      </c>
      <c r="P313" s="13">
        <v>44413</v>
      </c>
      <c r="Q313" s="14">
        <v>0.48811342592592594</v>
      </c>
      <c r="R313" t="s">
        <v>7355</v>
      </c>
      <c r="S313" t="s">
        <v>7346</v>
      </c>
      <c r="T313" t="s">
        <v>7347</v>
      </c>
      <c r="U313" t="s">
        <v>7348</v>
      </c>
      <c r="V313" s="13">
        <v>44414</v>
      </c>
    </row>
    <row r="314" spans="1:26" x14ac:dyDescent="0.25">
      <c r="A314">
        <v>342714333</v>
      </c>
      <c r="B314">
        <v>19</v>
      </c>
      <c r="C314" s="24">
        <v>8.5041050821114096E+16</v>
      </c>
      <c r="D314" t="s">
        <v>7376</v>
      </c>
      <c r="E314">
        <v>85041</v>
      </c>
      <c r="F314" t="s">
        <v>7341</v>
      </c>
      <c r="I314">
        <v>8700</v>
      </c>
      <c r="J314" t="s">
        <v>7520</v>
      </c>
      <c r="K314">
        <v>155379</v>
      </c>
      <c r="L314">
        <v>9181868</v>
      </c>
      <c r="M314" t="s">
        <v>7350</v>
      </c>
      <c r="N314">
        <v>206</v>
      </c>
      <c r="O314" t="s">
        <v>7344</v>
      </c>
      <c r="P314" s="13">
        <v>44413</v>
      </c>
      <c r="Q314" s="14">
        <v>0.48814814814814816</v>
      </c>
      <c r="R314" t="s">
        <v>7345</v>
      </c>
      <c r="S314" t="s">
        <v>7346</v>
      </c>
      <c r="T314" t="s">
        <v>7364</v>
      </c>
      <c r="U314" t="s">
        <v>7348</v>
      </c>
      <c r="V314" s="13">
        <v>44414</v>
      </c>
    </row>
    <row r="315" spans="1:26" x14ac:dyDescent="0.25">
      <c r="A315">
        <v>342716090</v>
      </c>
      <c r="B315">
        <v>20</v>
      </c>
      <c r="C315" s="24">
        <v>1.21070508211143E+16</v>
      </c>
      <c r="D315" t="s">
        <v>7365</v>
      </c>
      <c r="E315">
        <v>12107</v>
      </c>
      <c r="F315" t="s">
        <v>7341</v>
      </c>
      <c r="I315">
        <v>4621</v>
      </c>
      <c r="J315" t="s">
        <v>7521</v>
      </c>
      <c r="K315">
        <v>2409</v>
      </c>
      <c r="L315">
        <v>7273370</v>
      </c>
      <c r="M315" t="s">
        <v>7350</v>
      </c>
      <c r="N315">
        <v>67</v>
      </c>
      <c r="O315" t="s">
        <v>7344</v>
      </c>
      <c r="P315" s="13">
        <v>44413</v>
      </c>
      <c r="Q315" s="14">
        <v>0.48953703703703705</v>
      </c>
      <c r="R315" t="s">
        <v>7345</v>
      </c>
      <c r="S315" t="s">
        <v>7351</v>
      </c>
      <c r="T315" t="s">
        <v>7371</v>
      </c>
      <c r="U315" t="s">
        <v>7348</v>
      </c>
      <c r="V315" s="13">
        <v>44414</v>
      </c>
    </row>
    <row r="316" spans="1:26" x14ac:dyDescent="0.25">
      <c r="A316">
        <v>342716189</v>
      </c>
      <c r="B316">
        <v>31</v>
      </c>
      <c r="C316" s="24">
        <v>1.49920508211144E+16</v>
      </c>
      <c r="D316" t="s">
        <v>7413</v>
      </c>
      <c r="E316">
        <v>14992</v>
      </c>
      <c r="F316" t="s">
        <v>7341</v>
      </c>
      <c r="I316">
        <v>95</v>
      </c>
      <c r="J316" t="s">
        <v>7372</v>
      </c>
      <c r="K316">
        <v>24766</v>
      </c>
      <c r="L316">
        <v>8376766</v>
      </c>
      <c r="M316" t="s">
        <v>7414</v>
      </c>
      <c r="N316">
        <v>100</v>
      </c>
      <c r="O316" t="s">
        <v>7344</v>
      </c>
      <c r="P316" s="13">
        <v>44413</v>
      </c>
      <c r="Q316" s="14">
        <v>0.48954861111111114</v>
      </c>
      <c r="R316" t="s">
        <v>7355</v>
      </c>
      <c r="S316" t="s">
        <v>7346</v>
      </c>
      <c r="T316" t="s">
        <v>7357</v>
      </c>
      <c r="U316" t="s">
        <v>7348</v>
      </c>
      <c r="V316" s="13">
        <v>44414</v>
      </c>
      <c r="W316" s="162" t="s">
        <v>13208</v>
      </c>
      <c r="X316" s="22">
        <v>762</v>
      </c>
      <c r="Y316" s="162">
        <v>6082021</v>
      </c>
      <c r="Z316" s="162" t="s">
        <v>8974</v>
      </c>
    </row>
    <row r="317" spans="1:26" x14ac:dyDescent="0.25">
      <c r="A317">
        <v>342716326</v>
      </c>
      <c r="B317">
        <v>21</v>
      </c>
      <c r="C317" s="24">
        <v>9468050821114450</v>
      </c>
      <c r="D317" t="s">
        <v>7349</v>
      </c>
      <c r="E317">
        <v>9468</v>
      </c>
      <c r="F317" t="s">
        <v>7341</v>
      </c>
      <c r="I317">
        <v>6407</v>
      </c>
      <c r="K317">
        <v>61257</v>
      </c>
      <c r="L317">
        <v>9270083</v>
      </c>
      <c r="M317" t="s">
        <v>7350</v>
      </c>
      <c r="N317">
        <v>348</v>
      </c>
      <c r="O317" t="s">
        <v>7344</v>
      </c>
      <c r="P317" s="13">
        <v>44413</v>
      </c>
      <c r="Q317" s="14">
        <v>0.48974537037037041</v>
      </c>
      <c r="R317" t="s">
        <v>7355</v>
      </c>
      <c r="S317" t="s">
        <v>7351</v>
      </c>
      <c r="T317" t="s">
        <v>7377</v>
      </c>
      <c r="U317" t="s">
        <v>7348</v>
      </c>
      <c r="V317" s="13">
        <v>44414</v>
      </c>
      <c r="W317" t="s">
        <v>8973</v>
      </c>
      <c r="X317" s="22">
        <v>116384</v>
      </c>
      <c r="Y317">
        <v>6082021</v>
      </c>
      <c r="Z317" t="s">
        <v>8974</v>
      </c>
    </row>
    <row r="318" spans="1:26" x14ac:dyDescent="0.25">
      <c r="A318">
        <v>342716498</v>
      </c>
      <c r="B318">
        <v>19</v>
      </c>
      <c r="C318" s="24">
        <v>1.00670508211143E+16</v>
      </c>
      <c r="D318" t="s">
        <v>7376</v>
      </c>
      <c r="E318">
        <v>10067</v>
      </c>
      <c r="F318" t="s">
        <v>7341</v>
      </c>
      <c r="I318">
        <v>1079</v>
      </c>
      <c r="K318">
        <v>482</v>
      </c>
      <c r="L318">
        <v>9181868</v>
      </c>
      <c r="M318" t="s">
        <v>7350</v>
      </c>
      <c r="N318">
        <v>206</v>
      </c>
      <c r="O318" t="s">
        <v>7344</v>
      </c>
      <c r="P318" s="13">
        <v>44413</v>
      </c>
      <c r="Q318" s="14">
        <v>0.48980324074074072</v>
      </c>
      <c r="R318" t="s">
        <v>7355</v>
      </c>
      <c r="S318" t="s">
        <v>7351</v>
      </c>
      <c r="T318" t="s">
        <v>7371</v>
      </c>
      <c r="U318" t="s">
        <v>7348</v>
      </c>
      <c r="V318" s="13">
        <v>44414</v>
      </c>
    </row>
    <row r="319" spans="1:26" x14ac:dyDescent="0.25">
      <c r="A319">
        <v>342716781</v>
      </c>
      <c r="B319">
        <v>20</v>
      </c>
      <c r="C319" s="24">
        <v>2.0248105082111398E+17</v>
      </c>
      <c r="D319" t="s">
        <v>7365</v>
      </c>
      <c r="E319">
        <v>202481</v>
      </c>
      <c r="F319" t="s">
        <v>7341</v>
      </c>
      <c r="I319">
        <v>5614</v>
      </c>
      <c r="K319">
        <v>1528</v>
      </c>
      <c r="L319">
        <v>7273370</v>
      </c>
      <c r="M319" t="s">
        <v>7350</v>
      </c>
      <c r="N319">
        <v>29</v>
      </c>
      <c r="O319" t="s">
        <v>7344</v>
      </c>
      <c r="P319" s="13">
        <v>44413</v>
      </c>
      <c r="Q319" s="14">
        <v>0.49002314814814812</v>
      </c>
      <c r="R319" t="s">
        <v>7355</v>
      </c>
      <c r="S319" t="s">
        <v>7351</v>
      </c>
      <c r="T319" t="s">
        <v>7371</v>
      </c>
      <c r="U319" t="s">
        <v>7348</v>
      </c>
      <c r="V319" s="13">
        <v>44414</v>
      </c>
    </row>
    <row r="320" spans="1:26" x14ac:dyDescent="0.25">
      <c r="A320">
        <v>342716824</v>
      </c>
      <c r="B320">
        <v>33</v>
      </c>
      <c r="C320" s="24">
        <v>9164050821114420</v>
      </c>
      <c r="D320" t="s">
        <v>7429</v>
      </c>
      <c r="E320">
        <v>9164</v>
      </c>
      <c r="F320" t="s">
        <v>7341</v>
      </c>
      <c r="I320">
        <v>6157</v>
      </c>
      <c r="K320">
        <v>779640</v>
      </c>
      <c r="L320">
        <v>8180414</v>
      </c>
      <c r="M320" t="s">
        <v>7430</v>
      </c>
      <c r="N320">
        <v>254</v>
      </c>
      <c r="O320" t="s">
        <v>7344</v>
      </c>
      <c r="P320" s="13">
        <v>44413</v>
      </c>
      <c r="Q320" s="14">
        <v>0.49010416666666662</v>
      </c>
      <c r="R320" t="s">
        <v>7355</v>
      </c>
      <c r="S320" t="s">
        <v>7351</v>
      </c>
      <c r="T320" t="s">
        <v>7352</v>
      </c>
      <c r="U320" t="s">
        <v>7348</v>
      </c>
      <c r="V320" s="13">
        <v>44414</v>
      </c>
      <c r="W320" t="s">
        <v>9661</v>
      </c>
      <c r="X320" s="130">
        <v>5080</v>
      </c>
      <c r="Y320">
        <v>6082021</v>
      </c>
      <c r="Z320" t="s">
        <v>8974</v>
      </c>
    </row>
    <row r="321" spans="1:26" x14ac:dyDescent="0.25">
      <c r="A321">
        <v>342717227</v>
      </c>
      <c r="B321">
        <v>18</v>
      </c>
      <c r="C321" s="24">
        <v>1.32120508211142E+16</v>
      </c>
      <c r="D321" t="s">
        <v>7340</v>
      </c>
      <c r="E321">
        <v>13212</v>
      </c>
      <c r="F321" t="s">
        <v>7341</v>
      </c>
      <c r="I321">
        <v>455</v>
      </c>
      <c r="J321" t="s">
        <v>7522</v>
      </c>
      <c r="K321" t="s">
        <v>7523</v>
      </c>
      <c r="L321">
        <v>5256409</v>
      </c>
      <c r="M321" t="s">
        <v>7343</v>
      </c>
      <c r="N321">
        <v>1286</v>
      </c>
      <c r="O321" t="s">
        <v>7344</v>
      </c>
      <c r="P321" s="13">
        <v>44413</v>
      </c>
      <c r="Q321" s="14">
        <v>0.49038194444444444</v>
      </c>
      <c r="R321" t="s">
        <v>7345</v>
      </c>
      <c r="S321" t="s">
        <v>7346</v>
      </c>
      <c r="T321" t="s">
        <v>7364</v>
      </c>
      <c r="U321" t="s">
        <v>7348</v>
      </c>
      <c r="V321" s="13">
        <v>44414</v>
      </c>
    </row>
    <row r="322" spans="1:26" x14ac:dyDescent="0.25">
      <c r="A322">
        <v>342717193</v>
      </c>
      <c r="B322">
        <v>18</v>
      </c>
      <c r="C322" s="24">
        <v>1.36860508211145E+16</v>
      </c>
      <c r="D322" t="s">
        <v>7340</v>
      </c>
      <c r="E322">
        <v>13686</v>
      </c>
      <c r="F322" t="s">
        <v>7341</v>
      </c>
      <c r="I322">
        <v>2223</v>
      </c>
      <c r="K322">
        <v>784204</v>
      </c>
      <c r="L322">
        <v>9180159</v>
      </c>
      <c r="M322" t="s">
        <v>7350</v>
      </c>
      <c r="N322">
        <v>206</v>
      </c>
      <c r="O322" t="s">
        <v>7344</v>
      </c>
      <c r="P322" s="13">
        <v>44413</v>
      </c>
      <c r="Q322" s="14">
        <v>0.4904513888888889</v>
      </c>
      <c r="R322" t="s">
        <v>7355</v>
      </c>
      <c r="S322" t="s">
        <v>7351</v>
      </c>
      <c r="T322" t="s">
        <v>7352</v>
      </c>
      <c r="U322" t="s">
        <v>7348</v>
      </c>
      <c r="V322" s="13">
        <v>44414</v>
      </c>
    </row>
    <row r="323" spans="1:26" x14ac:dyDescent="0.25">
      <c r="A323">
        <v>342718057</v>
      </c>
      <c r="B323">
        <v>32</v>
      </c>
      <c r="C323" s="24">
        <v>1.36680508211146E+16</v>
      </c>
      <c r="D323" t="s">
        <v>7358</v>
      </c>
      <c r="E323">
        <v>13668</v>
      </c>
      <c r="F323" t="s">
        <v>7341</v>
      </c>
      <c r="I323">
        <v>4842</v>
      </c>
      <c r="J323" t="s">
        <v>7524</v>
      </c>
      <c r="K323">
        <v>680083</v>
      </c>
      <c r="L323">
        <v>8139649</v>
      </c>
      <c r="M323" t="s">
        <v>7359</v>
      </c>
      <c r="N323">
        <v>338</v>
      </c>
      <c r="O323" t="s">
        <v>7344</v>
      </c>
      <c r="P323" s="13">
        <v>44413</v>
      </c>
      <c r="Q323" s="14">
        <v>0.49105324074074069</v>
      </c>
      <c r="R323" t="s">
        <v>7345</v>
      </c>
      <c r="S323" t="s">
        <v>7346</v>
      </c>
      <c r="T323" t="s">
        <v>7357</v>
      </c>
      <c r="U323" t="s">
        <v>7348</v>
      </c>
      <c r="V323" s="13">
        <v>44414</v>
      </c>
      <c r="W323" s="162" t="s">
        <v>12966</v>
      </c>
      <c r="X323" s="22">
        <v>64149</v>
      </c>
      <c r="Y323" s="162">
        <v>6082021</v>
      </c>
      <c r="Z323" s="162" t="s">
        <v>8974</v>
      </c>
    </row>
    <row r="324" spans="1:26" x14ac:dyDescent="0.25">
      <c r="A324" s="12">
        <v>342718835</v>
      </c>
      <c r="B324">
        <v>4</v>
      </c>
      <c r="C324" s="24">
        <v>143231114748</v>
      </c>
      <c r="D324" t="s">
        <v>7416</v>
      </c>
      <c r="E324">
        <v>35</v>
      </c>
      <c r="F324" t="s">
        <v>7341</v>
      </c>
      <c r="I324">
        <v>8598</v>
      </c>
      <c r="K324">
        <v>99023</v>
      </c>
      <c r="L324">
        <v>5688452</v>
      </c>
      <c r="M324" t="s">
        <v>7418</v>
      </c>
      <c r="N324">
        <v>348</v>
      </c>
      <c r="O324" t="s">
        <v>7344</v>
      </c>
      <c r="P324" s="13">
        <v>44413</v>
      </c>
      <c r="Q324" s="14">
        <v>0.4916550925925926</v>
      </c>
      <c r="R324" t="s">
        <v>7355</v>
      </c>
      <c r="S324" t="s">
        <v>7351</v>
      </c>
      <c r="T324" t="s">
        <v>7390</v>
      </c>
      <c r="U324" t="s">
        <v>7348</v>
      </c>
      <c r="V324" s="13">
        <v>44414</v>
      </c>
    </row>
    <row r="325" spans="1:26" x14ac:dyDescent="0.25">
      <c r="A325">
        <v>342719221</v>
      </c>
      <c r="B325">
        <v>20</v>
      </c>
      <c r="C325" s="24">
        <v>2.0248105082111398E+17</v>
      </c>
      <c r="D325" t="s">
        <v>7365</v>
      </c>
      <c r="E325">
        <v>202481</v>
      </c>
      <c r="F325" t="s">
        <v>7341</v>
      </c>
      <c r="I325">
        <v>5985</v>
      </c>
      <c r="K325">
        <v>803671</v>
      </c>
      <c r="L325">
        <v>7273370</v>
      </c>
      <c r="M325" t="s">
        <v>7350</v>
      </c>
      <c r="N325">
        <v>58</v>
      </c>
      <c r="O325" t="s">
        <v>7344</v>
      </c>
      <c r="P325" s="13">
        <v>44413</v>
      </c>
      <c r="Q325" s="14">
        <v>0.49193287037037042</v>
      </c>
      <c r="R325" t="s">
        <v>7355</v>
      </c>
      <c r="S325" t="s">
        <v>7351</v>
      </c>
      <c r="T325" t="s">
        <v>7352</v>
      </c>
      <c r="U325" t="s">
        <v>7348</v>
      </c>
      <c r="V325" s="13">
        <v>44414</v>
      </c>
    </row>
    <row r="326" spans="1:26" x14ac:dyDescent="0.25">
      <c r="A326">
        <v>342720140</v>
      </c>
      <c r="B326">
        <v>20</v>
      </c>
      <c r="C326" s="24">
        <v>1.21070508211147E+16</v>
      </c>
      <c r="D326" t="s">
        <v>7365</v>
      </c>
      <c r="E326">
        <v>12107</v>
      </c>
      <c r="F326" t="s">
        <v>7341</v>
      </c>
      <c r="I326">
        <v>821</v>
      </c>
      <c r="J326" t="s">
        <v>7525</v>
      </c>
      <c r="K326">
        <v>346036</v>
      </c>
      <c r="L326">
        <v>7273370</v>
      </c>
      <c r="M326" t="s">
        <v>7350</v>
      </c>
      <c r="N326">
        <v>134</v>
      </c>
      <c r="O326" t="s">
        <v>7344</v>
      </c>
      <c r="P326" s="13">
        <v>44413</v>
      </c>
      <c r="Q326" s="14">
        <v>0.4927083333333333</v>
      </c>
      <c r="R326" t="s">
        <v>7345</v>
      </c>
      <c r="S326" t="s">
        <v>7351</v>
      </c>
      <c r="T326" t="s">
        <v>7390</v>
      </c>
      <c r="U326" t="s">
        <v>7348</v>
      </c>
      <c r="V326" s="13">
        <v>44414</v>
      </c>
    </row>
    <row r="327" spans="1:26" x14ac:dyDescent="0.25">
      <c r="A327">
        <v>342721636</v>
      </c>
      <c r="B327">
        <v>18</v>
      </c>
      <c r="C327" s="24">
        <v>1.3686050821115E+16</v>
      </c>
      <c r="D327" t="s">
        <v>7340</v>
      </c>
      <c r="E327">
        <v>13686</v>
      </c>
      <c r="F327" t="s">
        <v>7341</v>
      </c>
      <c r="I327">
        <v>4893</v>
      </c>
      <c r="J327" t="s">
        <v>7372</v>
      </c>
      <c r="K327">
        <v>28976</v>
      </c>
      <c r="L327">
        <v>9180159</v>
      </c>
      <c r="M327" t="s">
        <v>7350</v>
      </c>
      <c r="N327">
        <v>44</v>
      </c>
      <c r="O327" t="s">
        <v>7344</v>
      </c>
      <c r="P327" s="13">
        <v>44413</v>
      </c>
      <c r="Q327" s="14">
        <v>0.49381944444444442</v>
      </c>
      <c r="R327" t="s">
        <v>7355</v>
      </c>
      <c r="S327" t="s">
        <v>7346</v>
      </c>
      <c r="T327" t="s">
        <v>7357</v>
      </c>
      <c r="U327" t="s">
        <v>7348</v>
      </c>
      <c r="V327" s="13">
        <v>44414</v>
      </c>
    </row>
    <row r="328" spans="1:26" x14ac:dyDescent="0.25">
      <c r="A328">
        <v>342722286</v>
      </c>
      <c r="B328">
        <v>21</v>
      </c>
      <c r="C328" s="24">
        <v>9416050821115120</v>
      </c>
      <c r="D328" t="s">
        <v>7349</v>
      </c>
      <c r="E328">
        <v>9416</v>
      </c>
      <c r="F328" t="s">
        <v>7341</v>
      </c>
      <c r="I328">
        <v>6780</v>
      </c>
      <c r="J328" t="s">
        <v>7526</v>
      </c>
      <c r="K328">
        <v>14500</v>
      </c>
      <c r="L328">
        <v>9270083</v>
      </c>
      <c r="M328" t="s">
        <v>7350</v>
      </c>
      <c r="N328">
        <v>1044</v>
      </c>
      <c r="O328" t="s">
        <v>7344</v>
      </c>
      <c r="P328" s="13">
        <v>44413</v>
      </c>
      <c r="Q328" s="14">
        <v>0.49425925925925923</v>
      </c>
      <c r="R328" t="s">
        <v>7355</v>
      </c>
      <c r="S328" t="s">
        <v>7346</v>
      </c>
      <c r="T328" t="s">
        <v>7347</v>
      </c>
      <c r="U328" t="s">
        <v>7348</v>
      </c>
      <c r="V328" s="13">
        <v>44414</v>
      </c>
      <c r="W328" t="s">
        <v>8973</v>
      </c>
      <c r="X328" s="22">
        <v>116384</v>
      </c>
      <c r="Y328">
        <v>6082021</v>
      </c>
      <c r="Z328" t="s">
        <v>8974</v>
      </c>
    </row>
    <row r="329" spans="1:26" x14ac:dyDescent="0.25">
      <c r="A329">
        <v>342723518</v>
      </c>
      <c r="B329">
        <v>19</v>
      </c>
      <c r="C329" s="24">
        <v>8805050821115210</v>
      </c>
      <c r="D329" t="s">
        <v>7376</v>
      </c>
      <c r="E329">
        <v>8805</v>
      </c>
      <c r="F329" t="s">
        <v>7341</v>
      </c>
      <c r="I329">
        <v>3126</v>
      </c>
      <c r="J329" t="s">
        <v>7439</v>
      </c>
      <c r="K329">
        <v>31369</v>
      </c>
      <c r="L329">
        <v>9181868</v>
      </c>
      <c r="M329" t="s">
        <v>7350</v>
      </c>
      <c r="N329">
        <v>134</v>
      </c>
      <c r="O329" t="s">
        <v>7344</v>
      </c>
      <c r="P329" s="13">
        <v>44413</v>
      </c>
      <c r="Q329" s="14">
        <v>0.49527777777777776</v>
      </c>
      <c r="R329" t="s">
        <v>7355</v>
      </c>
      <c r="S329" t="s">
        <v>7346</v>
      </c>
      <c r="T329" t="s">
        <v>7347</v>
      </c>
      <c r="U329" t="s">
        <v>7348</v>
      </c>
      <c r="V329" s="13">
        <v>44414</v>
      </c>
    </row>
    <row r="330" spans="1:26" x14ac:dyDescent="0.25">
      <c r="A330">
        <v>342725798</v>
      </c>
      <c r="B330">
        <v>19</v>
      </c>
      <c r="C330" s="24">
        <v>1.00670508211153E+16</v>
      </c>
      <c r="D330" t="s">
        <v>7376</v>
      </c>
      <c r="E330">
        <v>10067</v>
      </c>
      <c r="F330" t="s">
        <v>7341</v>
      </c>
      <c r="I330">
        <v>5807</v>
      </c>
      <c r="J330" t="s">
        <v>7519</v>
      </c>
      <c r="K330">
        <v>53888</v>
      </c>
      <c r="L330">
        <v>9181868</v>
      </c>
      <c r="M330" t="s">
        <v>7350</v>
      </c>
      <c r="N330">
        <v>288</v>
      </c>
      <c r="O330" t="s">
        <v>7344</v>
      </c>
      <c r="P330" s="13">
        <v>44413</v>
      </c>
      <c r="Q330" s="14">
        <v>0.49695601851851851</v>
      </c>
      <c r="R330" t="s">
        <v>7355</v>
      </c>
      <c r="S330" t="s">
        <v>7346</v>
      </c>
      <c r="T330" t="s">
        <v>7347</v>
      </c>
      <c r="U330" t="s">
        <v>7348</v>
      </c>
      <c r="V330" s="13">
        <v>44414</v>
      </c>
    </row>
    <row r="331" spans="1:26" x14ac:dyDescent="0.25">
      <c r="A331">
        <v>342728578</v>
      </c>
      <c r="B331">
        <v>33</v>
      </c>
      <c r="C331" s="24">
        <v>9164050821115620</v>
      </c>
      <c r="D331" t="s">
        <v>7429</v>
      </c>
      <c r="E331">
        <v>9164</v>
      </c>
      <c r="F331" t="s">
        <v>7341</v>
      </c>
      <c r="I331">
        <v>8745</v>
      </c>
      <c r="K331">
        <v>26274</v>
      </c>
      <c r="L331">
        <v>8180414</v>
      </c>
      <c r="M331" t="s">
        <v>7430</v>
      </c>
      <c r="N331">
        <v>508</v>
      </c>
      <c r="O331" t="s">
        <v>7344</v>
      </c>
      <c r="P331" s="13">
        <v>44413</v>
      </c>
      <c r="Q331" s="14">
        <v>0.4990046296296296</v>
      </c>
      <c r="R331" t="s">
        <v>7355</v>
      </c>
      <c r="S331" t="s">
        <v>7351</v>
      </c>
      <c r="T331" t="s">
        <v>7390</v>
      </c>
      <c r="U331" t="s">
        <v>7348</v>
      </c>
      <c r="V331" s="13">
        <v>44414</v>
      </c>
      <c r="W331" t="s">
        <v>9661</v>
      </c>
      <c r="X331" s="130">
        <v>5080</v>
      </c>
      <c r="Y331">
        <v>6082021</v>
      </c>
      <c r="Z331" t="s">
        <v>8974</v>
      </c>
    </row>
    <row r="332" spans="1:26" x14ac:dyDescent="0.25">
      <c r="A332">
        <v>342729106</v>
      </c>
      <c r="B332">
        <v>18</v>
      </c>
      <c r="C332" s="24">
        <v>1.19370508211158E+16</v>
      </c>
      <c r="D332" t="s">
        <v>7340</v>
      </c>
      <c r="E332">
        <v>11937</v>
      </c>
      <c r="F332" t="s">
        <v>7341</v>
      </c>
      <c r="I332">
        <v>1598</v>
      </c>
      <c r="J332" t="s">
        <v>7459</v>
      </c>
      <c r="K332">
        <v>3495</v>
      </c>
      <c r="L332">
        <v>9180159</v>
      </c>
      <c r="M332" t="s">
        <v>7350</v>
      </c>
      <c r="N332">
        <v>103</v>
      </c>
      <c r="O332" t="s">
        <v>7344</v>
      </c>
      <c r="P332" s="13">
        <v>44413</v>
      </c>
      <c r="Q332" s="14">
        <v>0.49940972222222224</v>
      </c>
      <c r="R332" t="s">
        <v>7355</v>
      </c>
      <c r="S332" t="s">
        <v>7346</v>
      </c>
      <c r="T332" t="s">
        <v>7357</v>
      </c>
      <c r="U332" t="s">
        <v>7348</v>
      </c>
      <c r="V332" s="13">
        <v>44414</v>
      </c>
    </row>
    <row r="333" spans="1:26" x14ac:dyDescent="0.25">
      <c r="A333">
        <v>342730151</v>
      </c>
      <c r="B333">
        <v>18</v>
      </c>
      <c r="C333" s="24">
        <v>1.36530508211159E+16</v>
      </c>
      <c r="D333" t="s">
        <v>7340</v>
      </c>
      <c r="E333">
        <v>13653</v>
      </c>
      <c r="F333" t="s">
        <v>7341</v>
      </c>
      <c r="I333">
        <v>7126</v>
      </c>
      <c r="J333" t="s">
        <v>7527</v>
      </c>
      <c r="K333">
        <v>828154</v>
      </c>
      <c r="L333">
        <v>9180159</v>
      </c>
      <c r="M333" t="s">
        <v>7350</v>
      </c>
      <c r="N333">
        <v>187</v>
      </c>
      <c r="O333" t="s">
        <v>7344</v>
      </c>
      <c r="P333" s="13">
        <v>44413</v>
      </c>
      <c r="Q333" s="14">
        <v>0.5001620370370371</v>
      </c>
      <c r="R333" t="s">
        <v>7355</v>
      </c>
      <c r="S333" t="s">
        <v>7351</v>
      </c>
      <c r="T333" t="s">
        <v>7368</v>
      </c>
      <c r="U333" t="s">
        <v>7348</v>
      </c>
      <c r="V333" s="13">
        <v>44414</v>
      </c>
    </row>
    <row r="334" spans="1:26" x14ac:dyDescent="0.25">
      <c r="A334">
        <v>342730938</v>
      </c>
      <c r="B334">
        <v>21</v>
      </c>
      <c r="C334" s="24">
        <v>9416050821115950</v>
      </c>
      <c r="D334" t="s">
        <v>7349</v>
      </c>
      <c r="E334">
        <v>9416</v>
      </c>
      <c r="F334" t="s">
        <v>7341</v>
      </c>
      <c r="I334">
        <v>7390</v>
      </c>
      <c r="J334" t="s">
        <v>7528</v>
      </c>
      <c r="K334">
        <v>27428</v>
      </c>
      <c r="L334">
        <v>9270083</v>
      </c>
      <c r="M334" t="s">
        <v>7350</v>
      </c>
      <c r="N334">
        <v>348</v>
      </c>
      <c r="O334" t="s">
        <v>7344</v>
      </c>
      <c r="P334" s="13">
        <v>44413</v>
      </c>
      <c r="Q334" s="14">
        <v>0.50070601851851848</v>
      </c>
      <c r="R334" t="s">
        <v>7355</v>
      </c>
      <c r="S334" t="s">
        <v>7346</v>
      </c>
      <c r="T334" t="s">
        <v>7357</v>
      </c>
      <c r="U334" t="s">
        <v>7348</v>
      </c>
      <c r="V334" s="13">
        <v>44414</v>
      </c>
      <c r="W334" t="s">
        <v>8973</v>
      </c>
      <c r="X334" s="22">
        <v>116384</v>
      </c>
      <c r="Y334">
        <v>6082021</v>
      </c>
      <c r="Z334" t="s">
        <v>8974</v>
      </c>
    </row>
    <row r="335" spans="1:26" x14ac:dyDescent="0.25">
      <c r="A335">
        <v>342745297</v>
      </c>
      <c r="B335">
        <v>32</v>
      </c>
      <c r="C335" s="24">
        <v>1.26530508211202E+16</v>
      </c>
      <c r="D335" t="s">
        <v>7358</v>
      </c>
      <c r="E335">
        <v>12653</v>
      </c>
      <c r="F335" t="s">
        <v>7341</v>
      </c>
      <c r="I335">
        <v>1554</v>
      </c>
      <c r="K335">
        <v>936534</v>
      </c>
      <c r="L335">
        <v>8139649</v>
      </c>
      <c r="M335" t="s">
        <v>7359</v>
      </c>
      <c r="N335">
        <v>522</v>
      </c>
      <c r="O335" t="s">
        <v>7344</v>
      </c>
      <c r="P335" s="13">
        <v>44413</v>
      </c>
      <c r="Q335" s="14">
        <v>0.5018055555555555</v>
      </c>
      <c r="R335" t="s">
        <v>7355</v>
      </c>
      <c r="S335" t="s">
        <v>7351</v>
      </c>
      <c r="T335" t="s">
        <v>7352</v>
      </c>
      <c r="U335" t="s">
        <v>7348</v>
      </c>
      <c r="V335" s="13">
        <v>44414</v>
      </c>
      <c r="W335" s="162" t="s">
        <v>12966</v>
      </c>
      <c r="X335" s="22">
        <v>64149</v>
      </c>
      <c r="Y335" s="162">
        <v>6082021</v>
      </c>
      <c r="Z335" s="162" t="s">
        <v>8974</v>
      </c>
    </row>
    <row r="336" spans="1:26" x14ac:dyDescent="0.25">
      <c r="A336">
        <v>342745538</v>
      </c>
      <c r="B336">
        <v>19</v>
      </c>
      <c r="C336" s="24">
        <v>1.37270508211202E+16</v>
      </c>
      <c r="D336" t="s">
        <v>7376</v>
      </c>
      <c r="E336">
        <v>13727</v>
      </c>
      <c r="F336" t="s">
        <v>7341</v>
      </c>
      <c r="I336">
        <v>5875</v>
      </c>
      <c r="K336">
        <v>34284</v>
      </c>
      <c r="L336">
        <v>9181868</v>
      </c>
      <c r="M336" t="s">
        <v>7350</v>
      </c>
      <c r="N336">
        <v>117</v>
      </c>
      <c r="O336" t="s">
        <v>7344</v>
      </c>
      <c r="P336" s="13">
        <v>44413</v>
      </c>
      <c r="Q336" s="14">
        <v>0.50214120370370374</v>
      </c>
      <c r="R336" t="s">
        <v>7355</v>
      </c>
      <c r="S336" t="s">
        <v>7351</v>
      </c>
      <c r="T336" t="s">
        <v>7390</v>
      </c>
      <c r="U336" t="s">
        <v>7348</v>
      </c>
      <c r="V336" s="13">
        <v>44414</v>
      </c>
    </row>
    <row r="337" spans="1:26" x14ac:dyDescent="0.25">
      <c r="A337">
        <v>342746163</v>
      </c>
      <c r="B337">
        <v>19</v>
      </c>
      <c r="C337" s="24">
        <v>8.5041050821120304E+16</v>
      </c>
      <c r="D337" t="s">
        <v>7376</v>
      </c>
      <c r="E337">
        <v>85041</v>
      </c>
      <c r="F337" t="s">
        <v>7341</v>
      </c>
      <c r="I337">
        <v>2547</v>
      </c>
      <c r="J337" t="s">
        <v>7529</v>
      </c>
      <c r="K337">
        <v>861545</v>
      </c>
      <c r="L337">
        <v>9181868</v>
      </c>
      <c r="M337" t="s">
        <v>7350</v>
      </c>
      <c r="N337">
        <v>40</v>
      </c>
      <c r="O337" t="s">
        <v>7344</v>
      </c>
      <c r="P337" s="13">
        <v>44413</v>
      </c>
      <c r="Q337" s="14">
        <v>0.50291666666666668</v>
      </c>
      <c r="R337" t="s">
        <v>7345</v>
      </c>
      <c r="S337" t="s">
        <v>7346</v>
      </c>
      <c r="T337" t="s">
        <v>7405</v>
      </c>
      <c r="U337" t="s">
        <v>7348</v>
      </c>
      <c r="V337" s="13">
        <v>44414</v>
      </c>
    </row>
    <row r="338" spans="1:26" x14ac:dyDescent="0.25">
      <c r="A338">
        <v>342746701</v>
      </c>
      <c r="B338">
        <v>18</v>
      </c>
      <c r="C338" s="24">
        <v>1.24280508211205E+16</v>
      </c>
      <c r="D338" t="s">
        <v>7340</v>
      </c>
      <c r="E338">
        <v>12428</v>
      </c>
      <c r="F338" t="s">
        <v>7341</v>
      </c>
      <c r="I338">
        <v>26</v>
      </c>
      <c r="J338" t="s">
        <v>7530</v>
      </c>
      <c r="K338">
        <v>382287</v>
      </c>
      <c r="L338">
        <v>9180159</v>
      </c>
      <c r="M338" t="s">
        <v>7350</v>
      </c>
      <c r="N338">
        <v>206</v>
      </c>
      <c r="O338" t="s">
        <v>7344</v>
      </c>
      <c r="P338" s="13">
        <v>44413</v>
      </c>
      <c r="Q338" s="14">
        <v>0.50368055555555558</v>
      </c>
      <c r="R338" t="s">
        <v>7345</v>
      </c>
      <c r="S338" t="s">
        <v>7351</v>
      </c>
      <c r="T338" t="s">
        <v>7364</v>
      </c>
      <c r="U338" t="s">
        <v>7348</v>
      </c>
      <c r="V338" s="13">
        <v>44414</v>
      </c>
    </row>
    <row r="339" spans="1:26" x14ac:dyDescent="0.25">
      <c r="A339">
        <v>342741737</v>
      </c>
      <c r="B339">
        <v>18</v>
      </c>
      <c r="C339" s="24">
        <v>1.19370508211206E+16</v>
      </c>
      <c r="D339" t="s">
        <v>7340</v>
      </c>
      <c r="E339">
        <v>11937</v>
      </c>
      <c r="F339" t="s">
        <v>7341</v>
      </c>
      <c r="I339">
        <v>9035</v>
      </c>
      <c r="K339">
        <v>365</v>
      </c>
      <c r="L339">
        <v>9180159</v>
      </c>
      <c r="M339" t="s">
        <v>7350</v>
      </c>
      <c r="N339">
        <v>273</v>
      </c>
      <c r="O339" t="s">
        <v>7344</v>
      </c>
      <c r="P339" s="13">
        <v>44413</v>
      </c>
      <c r="Q339" s="14">
        <v>0.50446759259259266</v>
      </c>
      <c r="R339" t="s">
        <v>7355</v>
      </c>
      <c r="S339" t="s">
        <v>7351</v>
      </c>
      <c r="T339" t="s">
        <v>7371</v>
      </c>
      <c r="U339" t="s">
        <v>7348</v>
      </c>
      <c r="V339" s="13">
        <v>44414</v>
      </c>
    </row>
    <row r="340" spans="1:26" x14ac:dyDescent="0.25">
      <c r="A340">
        <v>342749133</v>
      </c>
      <c r="B340">
        <v>18</v>
      </c>
      <c r="C340" s="24">
        <v>695050821120953</v>
      </c>
      <c r="D340" t="s">
        <v>7340</v>
      </c>
      <c r="E340">
        <v>695</v>
      </c>
      <c r="F340" t="s">
        <v>7341</v>
      </c>
      <c r="I340">
        <v>6395</v>
      </c>
      <c r="J340" t="s">
        <v>7372</v>
      </c>
      <c r="K340">
        <v>30678</v>
      </c>
      <c r="L340">
        <v>9180159</v>
      </c>
      <c r="M340" t="s">
        <v>7350</v>
      </c>
      <c r="N340">
        <v>412</v>
      </c>
      <c r="O340" t="s">
        <v>7344</v>
      </c>
      <c r="P340" s="13">
        <v>44413</v>
      </c>
      <c r="Q340" s="14">
        <v>0.50703703703703706</v>
      </c>
      <c r="R340" t="s">
        <v>7355</v>
      </c>
      <c r="S340" t="s">
        <v>7346</v>
      </c>
      <c r="T340" t="s">
        <v>7357</v>
      </c>
      <c r="U340" t="s">
        <v>7348</v>
      </c>
      <c r="V340" s="13">
        <v>44414</v>
      </c>
    </row>
    <row r="341" spans="1:26" x14ac:dyDescent="0.25">
      <c r="A341">
        <v>342756319</v>
      </c>
      <c r="B341">
        <v>19</v>
      </c>
      <c r="C341" s="24">
        <v>8.5041050821121408E+16</v>
      </c>
      <c r="D341" t="s">
        <v>7376</v>
      </c>
      <c r="E341">
        <v>85041</v>
      </c>
      <c r="F341" t="s">
        <v>7341</v>
      </c>
      <c r="I341">
        <v>8272</v>
      </c>
      <c r="K341">
        <v>57412</v>
      </c>
      <c r="L341">
        <v>9181868</v>
      </c>
      <c r="M341" t="s">
        <v>7350</v>
      </c>
      <c r="N341">
        <v>117</v>
      </c>
      <c r="O341" t="s">
        <v>7344</v>
      </c>
      <c r="P341" s="13">
        <v>44413</v>
      </c>
      <c r="Q341" s="14">
        <v>0.51042824074074067</v>
      </c>
      <c r="R341" t="s">
        <v>7345</v>
      </c>
      <c r="S341" t="s">
        <v>7351</v>
      </c>
      <c r="T341" t="s">
        <v>7352</v>
      </c>
      <c r="U341" t="s">
        <v>7348</v>
      </c>
      <c r="V341" s="13">
        <v>44414</v>
      </c>
    </row>
    <row r="342" spans="1:26" x14ac:dyDescent="0.25">
      <c r="A342">
        <v>342760375</v>
      </c>
      <c r="B342">
        <v>21</v>
      </c>
      <c r="C342" s="24">
        <v>9468050821121510</v>
      </c>
      <c r="D342" t="s">
        <v>7349</v>
      </c>
      <c r="E342">
        <v>9468</v>
      </c>
      <c r="F342" t="s">
        <v>7341</v>
      </c>
      <c r="I342">
        <v>1487</v>
      </c>
      <c r="J342" t="s">
        <v>7531</v>
      </c>
      <c r="K342">
        <v>67508</v>
      </c>
      <c r="L342">
        <v>9270083</v>
      </c>
      <c r="M342" t="s">
        <v>7350</v>
      </c>
      <c r="N342">
        <v>174</v>
      </c>
      <c r="O342" t="s">
        <v>7344</v>
      </c>
      <c r="P342" s="13">
        <v>44413</v>
      </c>
      <c r="Q342" s="14">
        <v>0.51115740740740734</v>
      </c>
      <c r="R342" t="s">
        <v>7355</v>
      </c>
      <c r="S342" t="s">
        <v>7351</v>
      </c>
      <c r="T342" t="s">
        <v>7352</v>
      </c>
      <c r="U342" t="s">
        <v>7348</v>
      </c>
      <c r="V342" s="13">
        <v>44414</v>
      </c>
      <c r="W342" t="s">
        <v>8973</v>
      </c>
      <c r="X342" s="22">
        <v>116384</v>
      </c>
      <c r="Y342">
        <v>6082021</v>
      </c>
      <c r="Z342" t="s">
        <v>8974</v>
      </c>
    </row>
    <row r="343" spans="1:26" x14ac:dyDescent="0.25">
      <c r="A343">
        <v>342760738</v>
      </c>
      <c r="B343">
        <v>20</v>
      </c>
      <c r="C343" s="24">
        <v>1.06500508211216E+16</v>
      </c>
      <c r="D343" t="s">
        <v>7365</v>
      </c>
      <c r="E343">
        <v>10650</v>
      </c>
      <c r="F343" t="s">
        <v>7341</v>
      </c>
      <c r="I343">
        <v>667</v>
      </c>
      <c r="J343" t="s">
        <v>7532</v>
      </c>
      <c r="K343">
        <v>838032</v>
      </c>
      <c r="L343">
        <v>7273370</v>
      </c>
      <c r="M343" t="s">
        <v>7350</v>
      </c>
      <c r="N343">
        <v>507</v>
      </c>
      <c r="O343" t="s">
        <v>7344</v>
      </c>
      <c r="P343" s="13">
        <v>44413</v>
      </c>
      <c r="Q343" s="14">
        <v>0.51159722222222215</v>
      </c>
      <c r="R343" t="s">
        <v>7355</v>
      </c>
      <c r="S343" t="s">
        <v>7351</v>
      </c>
      <c r="T343" t="s">
        <v>7368</v>
      </c>
      <c r="U343" t="s">
        <v>7348</v>
      </c>
      <c r="V343" s="13">
        <v>44414</v>
      </c>
    </row>
    <row r="344" spans="1:26" x14ac:dyDescent="0.25">
      <c r="A344">
        <v>342757316</v>
      </c>
      <c r="B344">
        <v>18</v>
      </c>
      <c r="C344" s="24">
        <v>1.19370508211216E+16</v>
      </c>
      <c r="D344" t="s">
        <v>7340</v>
      </c>
      <c r="E344">
        <v>11937</v>
      </c>
      <c r="F344" t="s">
        <v>7341</v>
      </c>
      <c r="I344">
        <v>4876</v>
      </c>
      <c r="J344" t="s">
        <v>7533</v>
      </c>
      <c r="K344">
        <v>38473</v>
      </c>
      <c r="L344">
        <v>9180159</v>
      </c>
      <c r="M344" t="s">
        <v>7350</v>
      </c>
      <c r="N344">
        <v>206</v>
      </c>
      <c r="O344" t="s">
        <v>7344</v>
      </c>
      <c r="P344" s="13">
        <v>44413</v>
      </c>
      <c r="Q344" s="14">
        <v>0.51175925925925925</v>
      </c>
      <c r="R344" t="s">
        <v>7355</v>
      </c>
      <c r="S344" t="s">
        <v>7351</v>
      </c>
      <c r="T344" t="s">
        <v>7364</v>
      </c>
      <c r="U344" t="s">
        <v>7348</v>
      </c>
      <c r="V344" s="13">
        <v>44414</v>
      </c>
    </row>
    <row r="345" spans="1:26" x14ac:dyDescent="0.25">
      <c r="A345">
        <v>342761453</v>
      </c>
      <c r="B345">
        <v>19</v>
      </c>
      <c r="C345" s="24">
        <v>1.00670508211217E+16</v>
      </c>
      <c r="D345" t="s">
        <v>7376</v>
      </c>
      <c r="E345">
        <v>10067</v>
      </c>
      <c r="F345" t="s">
        <v>7341</v>
      </c>
      <c r="I345">
        <v>3304</v>
      </c>
      <c r="J345" t="s">
        <v>7534</v>
      </c>
      <c r="K345">
        <v>87201</v>
      </c>
      <c r="L345">
        <v>9181868</v>
      </c>
      <c r="M345" t="s">
        <v>7350</v>
      </c>
      <c r="N345">
        <v>370</v>
      </c>
      <c r="O345" t="s">
        <v>7344</v>
      </c>
      <c r="P345" s="13">
        <v>44413</v>
      </c>
      <c r="Q345" s="14">
        <v>0.51251157407407411</v>
      </c>
      <c r="R345" t="s">
        <v>7345</v>
      </c>
      <c r="S345" t="s">
        <v>7346</v>
      </c>
      <c r="T345" t="s">
        <v>7352</v>
      </c>
      <c r="U345" t="s">
        <v>7348</v>
      </c>
      <c r="V345" s="13">
        <v>44414</v>
      </c>
    </row>
    <row r="346" spans="1:26" x14ac:dyDescent="0.25">
      <c r="A346">
        <v>342761997</v>
      </c>
      <c r="B346">
        <v>20</v>
      </c>
      <c r="C346" s="24">
        <v>8184050821121820</v>
      </c>
      <c r="D346" t="s">
        <v>7365</v>
      </c>
      <c r="E346">
        <v>8184</v>
      </c>
      <c r="F346" t="s">
        <v>7341</v>
      </c>
      <c r="I346">
        <v>6595</v>
      </c>
      <c r="J346" t="s">
        <v>7535</v>
      </c>
      <c r="K346">
        <v>668551</v>
      </c>
      <c r="L346">
        <v>7273370</v>
      </c>
      <c r="M346" t="s">
        <v>7350</v>
      </c>
      <c r="N346">
        <v>172</v>
      </c>
      <c r="O346" t="s">
        <v>7344</v>
      </c>
      <c r="P346" s="13">
        <v>44413</v>
      </c>
      <c r="Q346" s="14">
        <v>0.51302083333333337</v>
      </c>
      <c r="R346" t="s">
        <v>7345</v>
      </c>
      <c r="S346" t="s">
        <v>7346</v>
      </c>
      <c r="T346" t="s">
        <v>7405</v>
      </c>
      <c r="U346" t="s">
        <v>7348</v>
      </c>
      <c r="V346" s="13">
        <v>44414</v>
      </c>
    </row>
    <row r="347" spans="1:26" x14ac:dyDescent="0.25">
      <c r="A347" s="12">
        <v>342772254</v>
      </c>
      <c r="B347">
        <v>4</v>
      </c>
      <c r="C347" s="24">
        <v>143245121944</v>
      </c>
      <c r="D347" t="s">
        <v>7416</v>
      </c>
      <c r="E347">
        <v>116</v>
      </c>
      <c r="F347" t="s">
        <v>7341</v>
      </c>
      <c r="I347">
        <v>6408</v>
      </c>
      <c r="J347" t="s">
        <v>7536</v>
      </c>
      <c r="K347">
        <v>105854</v>
      </c>
      <c r="L347">
        <v>5688452</v>
      </c>
      <c r="M347" t="s">
        <v>7418</v>
      </c>
      <c r="N347">
        <v>351.48</v>
      </c>
      <c r="O347" t="s">
        <v>7344</v>
      </c>
      <c r="P347" s="13">
        <v>44413</v>
      </c>
      <c r="Q347" s="14">
        <v>0.51383101851851853</v>
      </c>
      <c r="R347" t="s">
        <v>7355</v>
      </c>
      <c r="S347" t="s">
        <v>7351</v>
      </c>
      <c r="T347" t="s">
        <v>7352</v>
      </c>
      <c r="U347" t="s">
        <v>7348</v>
      </c>
      <c r="V347" s="13">
        <v>44414</v>
      </c>
    </row>
    <row r="348" spans="1:26" x14ac:dyDescent="0.25">
      <c r="A348">
        <v>342773232</v>
      </c>
      <c r="B348">
        <v>32</v>
      </c>
      <c r="C348" s="24">
        <v>1.36680508211221E+16</v>
      </c>
      <c r="D348" t="s">
        <v>7358</v>
      </c>
      <c r="E348">
        <v>13668</v>
      </c>
      <c r="F348" t="s">
        <v>7341</v>
      </c>
      <c r="I348">
        <v>3315</v>
      </c>
      <c r="K348">
        <v>124039</v>
      </c>
      <c r="L348">
        <v>8139649</v>
      </c>
      <c r="M348" t="s">
        <v>7359</v>
      </c>
      <c r="N348">
        <v>118</v>
      </c>
      <c r="O348" t="s">
        <v>7344</v>
      </c>
      <c r="P348" s="13">
        <v>44413</v>
      </c>
      <c r="Q348" s="14">
        <v>0.51511574074074074</v>
      </c>
      <c r="R348" t="s">
        <v>7355</v>
      </c>
      <c r="S348" t="s">
        <v>7351</v>
      </c>
      <c r="T348" t="s">
        <v>7352</v>
      </c>
      <c r="U348" t="s">
        <v>7348</v>
      </c>
      <c r="V348" s="13">
        <v>44414</v>
      </c>
      <c r="W348" s="162" t="s">
        <v>12966</v>
      </c>
      <c r="X348" s="22">
        <v>64149</v>
      </c>
      <c r="Y348" s="162">
        <v>6082021</v>
      </c>
      <c r="Z348" s="162" t="s">
        <v>8974</v>
      </c>
    </row>
    <row r="349" spans="1:26" x14ac:dyDescent="0.25">
      <c r="A349">
        <v>342773585</v>
      </c>
      <c r="B349">
        <v>19</v>
      </c>
      <c r="C349" s="24">
        <v>8.5041050821122096E+16</v>
      </c>
      <c r="D349" t="s">
        <v>7376</v>
      </c>
      <c r="E349">
        <v>85041</v>
      </c>
      <c r="F349" t="s">
        <v>7341</v>
      </c>
      <c r="I349">
        <v>6041</v>
      </c>
      <c r="J349" t="s">
        <v>7537</v>
      </c>
      <c r="K349">
        <v>130553</v>
      </c>
      <c r="L349">
        <v>9181868</v>
      </c>
      <c r="M349" t="s">
        <v>7350</v>
      </c>
      <c r="N349">
        <v>576</v>
      </c>
      <c r="O349" t="s">
        <v>7344</v>
      </c>
      <c r="P349" s="13">
        <v>44413</v>
      </c>
      <c r="Q349" s="14">
        <v>0.51557870370370373</v>
      </c>
      <c r="R349" t="s">
        <v>7345</v>
      </c>
      <c r="S349" t="s">
        <v>7351</v>
      </c>
      <c r="T349" t="s">
        <v>7352</v>
      </c>
      <c r="U349" t="s">
        <v>7348</v>
      </c>
      <c r="V349" s="13">
        <v>44414</v>
      </c>
    </row>
    <row r="350" spans="1:26" x14ac:dyDescent="0.25">
      <c r="A350">
        <v>342765195</v>
      </c>
      <c r="B350">
        <v>18</v>
      </c>
      <c r="C350" s="24">
        <v>1.36860508211222E+16</v>
      </c>
      <c r="D350" t="s">
        <v>7340</v>
      </c>
      <c r="E350">
        <v>13686</v>
      </c>
      <c r="F350" t="s">
        <v>7341</v>
      </c>
      <c r="I350">
        <v>2493</v>
      </c>
      <c r="J350" t="s">
        <v>7372</v>
      </c>
      <c r="K350">
        <v>18755</v>
      </c>
      <c r="L350">
        <v>9180159</v>
      </c>
      <c r="M350" t="s">
        <v>7350</v>
      </c>
      <c r="N350">
        <v>117</v>
      </c>
      <c r="O350" t="s">
        <v>7344</v>
      </c>
      <c r="P350" s="13">
        <v>44413</v>
      </c>
      <c r="Q350" s="14">
        <v>0.51585648148148155</v>
      </c>
      <c r="R350" t="s">
        <v>7355</v>
      </c>
      <c r="S350" t="s">
        <v>7346</v>
      </c>
      <c r="T350" t="s">
        <v>7357</v>
      </c>
      <c r="U350" t="s">
        <v>7348</v>
      </c>
      <c r="V350" s="13">
        <v>44414</v>
      </c>
    </row>
    <row r="351" spans="1:26" x14ac:dyDescent="0.25">
      <c r="A351">
        <v>342765991</v>
      </c>
      <c r="B351">
        <v>21</v>
      </c>
      <c r="C351" s="24">
        <v>9468050821122330</v>
      </c>
      <c r="D351" t="s">
        <v>7349</v>
      </c>
      <c r="E351">
        <v>9468</v>
      </c>
      <c r="F351" t="s">
        <v>7341</v>
      </c>
      <c r="I351">
        <v>3019</v>
      </c>
      <c r="J351" t="s">
        <v>7538</v>
      </c>
      <c r="K351">
        <v>192415</v>
      </c>
      <c r="L351">
        <v>9270083</v>
      </c>
      <c r="M351" t="s">
        <v>7350</v>
      </c>
      <c r="N351">
        <v>348</v>
      </c>
      <c r="O351" t="s">
        <v>7344</v>
      </c>
      <c r="P351" s="13">
        <v>44413</v>
      </c>
      <c r="Q351" s="14">
        <v>0.51684027777777775</v>
      </c>
      <c r="R351" t="s">
        <v>7345</v>
      </c>
      <c r="S351" t="s">
        <v>7351</v>
      </c>
      <c r="T351" t="s">
        <v>7364</v>
      </c>
      <c r="U351" t="s">
        <v>7348</v>
      </c>
      <c r="V351" s="13">
        <v>44414</v>
      </c>
      <c r="W351" t="s">
        <v>8973</v>
      </c>
      <c r="X351" s="22">
        <v>116384</v>
      </c>
      <c r="Y351">
        <v>6082021</v>
      </c>
      <c r="Z351" t="s">
        <v>8974</v>
      </c>
    </row>
    <row r="352" spans="1:26" x14ac:dyDescent="0.25">
      <c r="A352">
        <v>342766285</v>
      </c>
      <c r="B352">
        <v>19</v>
      </c>
      <c r="C352" s="24">
        <v>8.5041050821122304E+16</v>
      </c>
      <c r="D352" t="s">
        <v>7376</v>
      </c>
      <c r="E352">
        <v>85041</v>
      </c>
      <c r="F352" t="s">
        <v>7341</v>
      </c>
      <c r="I352">
        <v>9768</v>
      </c>
      <c r="K352">
        <v>34125</v>
      </c>
      <c r="L352">
        <v>9181868</v>
      </c>
      <c r="M352" t="s">
        <v>7350</v>
      </c>
      <c r="N352">
        <v>117</v>
      </c>
      <c r="O352" t="s">
        <v>7344</v>
      </c>
      <c r="P352" s="13">
        <v>44413</v>
      </c>
      <c r="Q352" s="14">
        <v>0.51718750000000002</v>
      </c>
      <c r="R352" t="s">
        <v>7355</v>
      </c>
      <c r="S352" t="s">
        <v>7351</v>
      </c>
      <c r="T352" t="s">
        <v>7378</v>
      </c>
      <c r="U352" t="s">
        <v>7348</v>
      </c>
      <c r="V352" s="13">
        <v>44414</v>
      </c>
    </row>
    <row r="353" spans="1:26" x14ac:dyDescent="0.25">
      <c r="A353">
        <v>342774603</v>
      </c>
      <c r="B353">
        <v>21</v>
      </c>
      <c r="C353" s="24">
        <v>9416050821122250</v>
      </c>
      <c r="D353" t="s">
        <v>7349</v>
      </c>
      <c r="E353">
        <v>9416</v>
      </c>
      <c r="F353" t="s">
        <v>7341</v>
      </c>
      <c r="I353">
        <v>792</v>
      </c>
      <c r="J353" t="s">
        <v>7539</v>
      </c>
      <c r="K353">
        <v>45076</v>
      </c>
      <c r="L353">
        <v>9270083</v>
      </c>
      <c r="M353" t="s">
        <v>7350</v>
      </c>
      <c r="N353">
        <v>348</v>
      </c>
      <c r="O353" t="s">
        <v>7344</v>
      </c>
      <c r="P353" s="13">
        <v>44413</v>
      </c>
      <c r="Q353" s="14">
        <v>0.51724537037037044</v>
      </c>
      <c r="R353" t="s">
        <v>7355</v>
      </c>
      <c r="S353" t="s">
        <v>7346</v>
      </c>
      <c r="T353" t="s">
        <v>7347</v>
      </c>
      <c r="U353" t="s">
        <v>7348</v>
      </c>
      <c r="V353" s="13">
        <v>44414</v>
      </c>
      <c r="W353" t="s">
        <v>8973</v>
      </c>
      <c r="X353" s="22">
        <v>116384</v>
      </c>
      <c r="Y353">
        <v>6082021</v>
      </c>
      <c r="Z353" t="s">
        <v>8974</v>
      </c>
    </row>
    <row r="354" spans="1:26" x14ac:dyDescent="0.25">
      <c r="A354">
        <v>342766663</v>
      </c>
      <c r="B354">
        <v>33</v>
      </c>
      <c r="C354" s="24">
        <v>9164050821122500</v>
      </c>
      <c r="D354" t="s">
        <v>7429</v>
      </c>
      <c r="E354">
        <v>9164</v>
      </c>
      <c r="F354" t="s">
        <v>7341</v>
      </c>
      <c r="I354">
        <v>4290</v>
      </c>
      <c r="K354">
        <v>166</v>
      </c>
      <c r="L354">
        <v>8180414</v>
      </c>
      <c r="M354" t="s">
        <v>7430</v>
      </c>
      <c r="N354">
        <v>762</v>
      </c>
      <c r="O354" t="s">
        <v>7344</v>
      </c>
      <c r="P354" s="13">
        <v>44413</v>
      </c>
      <c r="Q354" s="14">
        <v>0.51760416666666664</v>
      </c>
      <c r="R354" t="s">
        <v>7355</v>
      </c>
      <c r="S354" t="s">
        <v>7351</v>
      </c>
      <c r="T354" t="s">
        <v>7371</v>
      </c>
      <c r="U354" t="s">
        <v>7348</v>
      </c>
      <c r="V354" s="13">
        <v>44414</v>
      </c>
      <c r="W354" t="s">
        <v>9661</v>
      </c>
      <c r="X354" s="130">
        <v>5080</v>
      </c>
      <c r="Y354">
        <v>6082021</v>
      </c>
      <c r="Z354" t="s">
        <v>8974</v>
      </c>
    </row>
    <row r="355" spans="1:26" x14ac:dyDescent="0.25">
      <c r="A355">
        <v>342767878</v>
      </c>
      <c r="B355">
        <v>32</v>
      </c>
      <c r="C355" s="24">
        <v>1.08690508211226E+16</v>
      </c>
      <c r="D355" t="s">
        <v>7358</v>
      </c>
      <c r="E355">
        <v>10869</v>
      </c>
      <c r="F355" t="s">
        <v>7341</v>
      </c>
      <c r="I355">
        <v>8747</v>
      </c>
      <c r="J355" t="s">
        <v>7439</v>
      </c>
      <c r="K355">
        <v>73140</v>
      </c>
      <c r="L355">
        <v>8139649</v>
      </c>
      <c r="M355" t="s">
        <v>7359</v>
      </c>
      <c r="N355">
        <v>338</v>
      </c>
      <c r="O355" t="s">
        <v>7344</v>
      </c>
      <c r="P355" s="13">
        <v>44413</v>
      </c>
      <c r="Q355" s="14">
        <v>0.51910879629629625</v>
      </c>
      <c r="R355" t="s">
        <v>7355</v>
      </c>
      <c r="S355" t="s">
        <v>7346</v>
      </c>
      <c r="T355" t="s">
        <v>7347</v>
      </c>
      <c r="U355" t="s">
        <v>7348</v>
      </c>
      <c r="V355" s="13">
        <v>44414</v>
      </c>
      <c r="W355" s="162" t="s">
        <v>12966</v>
      </c>
      <c r="X355" s="22">
        <v>64149</v>
      </c>
      <c r="Y355" s="162">
        <v>6082021</v>
      </c>
      <c r="Z355" s="162" t="s">
        <v>8974</v>
      </c>
    </row>
    <row r="356" spans="1:26" x14ac:dyDescent="0.25">
      <c r="A356">
        <v>342775974</v>
      </c>
      <c r="B356">
        <v>19</v>
      </c>
      <c r="C356" s="24">
        <v>8691050821122700</v>
      </c>
      <c r="D356" t="s">
        <v>7376</v>
      </c>
      <c r="E356">
        <v>8691</v>
      </c>
      <c r="F356" t="s">
        <v>7341</v>
      </c>
      <c r="I356">
        <v>6336</v>
      </c>
      <c r="K356">
        <v>186355</v>
      </c>
      <c r="L356">
        <v>9181868</v>
      </c>
      <c r="M356" t="s">
        <v>7350</v>
      </c>
      <c r="N356">
        <v>234</v>
      </c>
      <c r="O356" t="s">
        <v>7344</v>
      </c>
      <c r="P356" s="13">
        <v>44413</v>
      </c>
      <c r="Q356" s="14">
        <v>0.51952546296296298</v>
      </c>
      <c r="R356" t="s">
        <v>7355</v>
      </c>
      <c r="S356" t="s">
        <v>7351</v>
      </c>
      <c r="T356" t="s">
        <v>7352</v>
      </c>
      <c r="U356" t="s">
        <v>7348</v>
      </c>
      <c r="V356" s="13">
        <v>44414</v>
      </c>
    </row>
    <row r="357" spans="1:26" x14ac:dyDescent="0.25">
      <c r="A357">
        <v>342768346</v>
      </c>
      <c r="B357">
        <v>19</v>
      </c>
      <c r="C357" s="24">
        <v>8.5041050821122704E+16</v>
      </c>
      <c r="D357" t="s">
        <v>7376</v>
      </c>
      <c r="E357">
        <v>85041</v>
      </c>
      <c r="F357" t="s">
        <v>7341</v>
      </c>
      <c r="I357">
        <v>6179</v>
      </c>
      <c r="J357" t="s">
        <v>7540</v>
      </c>
      <c r="K357">
        <v>82591</v>
      </c>
      <c r="L357">
        <v>9181868</v>
      </c>
      <c r="M357" t="s">
        <v>7350</v>
      </c>
      <c r="N357">
        <v>234</v>
      </c>
      <c r="O357" t="s">
        <v>7344</v>
      </c>
      <c r="P357" s="13">
        <v>44413</v>
      </c>
      <c r="Q357" s="14">
        <v>0.5197222222222222</v>
      </c>
      <c r="R357" t="s">
        <v>7355</v>
      </c>
      <c r="S357" t="s">
        <v>7346</v>
      </c>
      <c r="T357" t="s">
        <v>7347</v>
      </c>
      <c r="U357" t="s">
        <v>7348</v>
      </c>
      <c r="V357" s="13">
        <v>44414</v>
      </c>
    </row>
    <row r="358" spans="1:26" x14ac:dyDescent="0.25">
      <c r="A358">
        <v>342768560</v>
      </c>
      <c r="B358">
        <v>32</v>
      </c>
      <c r="C358" s="24">
        <v>1.08690508211228E+16</v>
      </c>
      <c r="D358" t="s">
        <v>7358</v>
      </c>
      <c r="E358">
        <v>10869</v>
      </c>
      <c r="F358" t="s">
        <v>7341</v>
      </c>
      <c r="I358">
        <v>5376</v>
      </c>
      <c r="J358" t="s">
        <v>7541</v>
      </c>
      <c r="K358">
        <v>163662</v>
      </c>
      <c r="L358">
        <v>8139649</v>
      </c>
      <c r="M358" t="s">
        <v>7359</v>
      </c>
      <c r="N358">
        <v>348</v>
      </c>
      <c r="O358" t="s">
        <v>7344</v>
      </c>
      <c r="P358" s="13">
        <v>44413</v>
      </c>
      <c r="Q358" s="14">
        <v>0.51998842592592587</v>
      </c>
      <c r="R358" t="s">
        <v>7355</v>
      </c>
      <c r="S358" t="s">
        <v>7351</v>
      </c>
      <c r="T358" t="s">
        <v>7364</v>
      </c>
      <c r="U358" t="s">
        <v>7348</v>
      </c>
      <c r="V358" s="13">
        <v>44414</v>
      </c>
      <c r="W358" s="162" t="s">
        <v>12966</v>
      </c>
      <c r="X358" s="22">
        <v>64149</v>
      </c>
      <c r="Y358" s="162">
        <v>6082021</v>
      </c>
      <c r="Z358" s="162" t="s">
        <v>8974</v>
      </c>
    </row>
    <row r="359" spans="1:26" x14ac:dyDescent="0.25">
      <c r="A359">
        <v>342768581</v>
      </c>
      <c r="B359">
        <v>20</v>
      </c>
      <c r="C359" s="24">
        <v>2.0248105082112198E+17</v>
      </c>
      <c r="D359" t="s">
        <v>7365</v>
      </c>
      <c r="E359">
        <v>202481</v>
      </c>
      <c r="F359" t="s">
        <v>7341</v>
      </c>
      <c r="I359">
        <v>4582</v>
      </c>
      <c r="K359">
        <v>41</v>
      </c>
      <c r="L359">
        <v>7273370</v>
      </c>
      <c r="M359" t="s">
        <v>7350</v>
      </c>
      <c r="N359">
        <v>56</v>
      </c>
      <c r="O359" t="s">
        <v>7344</v>
      </c>
      <c r="P359" s="13">
        <v>44413</v>
      </c>
      <c r="Q359" s="14">
        <v>0.52002314814814821</v>
      </c>
      <c r="R359" t="s">
        <v>7355</v>
      </c>
      <c r="S359" t="s">
        <v>7351</v>
      </c>
      <c r="T359" t="s">
        <v>7371</v>
      </c>
      <c r="U359" t="s">
        <v>7348</v>
      </c>
      <c r="V359" s="13">
        <v>44414</v>
      </c>
    </row>
    <row r="360" spans="1:26" x14ac:dyDescent="0.25">
      <c r="A360" s="12">
        <v>342768656</v>
      </c>
      <c r="B360">
        <v>4</v>
      </c>
      <c r="C360" s="24">
        <v>143255122900</v>
      </c>
      <c r="D360" t="s">
        <v>7416</v>
      </c>
      <c r="E360">
        <v>64</v>
      </c>
      <c r="F360" t="s">
        <v>7341</v>
      </c>
      <c r="I360">
        <v>5863</v>
      </c>
      <c r="K360">
        <v>38377</v>
      </c>
      <c r="L360">
        <v>5688452</v>
      </c>
      <c r="M360" t="s">
        <v>7418</v>
      </c>
      <c r="N360">
        <v>351.48</v>
      </c>
      <c r="O360" t="s">
        <v>7344</v>
      </c>
      <c r="P360" s="13">
        <v>44413</v>
      </c>
      <c r="Q360" s="14">
        <v>0.52013888888888882</v>
      </c>
      <c r="R360" t="s">
        <v>7355</v>
      </c>
      <c r="S360" t="s">
        <v>7351</v>
      </c>
      <c r="T360" t="s">
        <v>7378</v>
      </c>
      <c r="U360" t="s">
        <v>7348</v>
      </c>
      <c r="V360" s="13">
        <v>44414</v>
      </c>
    </row>
    <row r="361" spans="1:26" x14ac:dyDescent="0.25">
      <c r="A361">
        <v>342769127</v>
      </c>
      <c r="B361">
        <v>32</v>
      </c>
      <c r="C361" s="24">
        <v>1.36680508211229E+16</v>
      </c>
      <c r="D361" t="s">
        <v>7358</v>
      </c>
      <c r="E361">
        <v>13668</v>
      </c>
      <c r="F361" t="s">
        <v>7341</v>
      </c>
      <c r="I361">
        <v>9094</v>
      </c>
      <c r="J361" t="s">
        <v>7542</v>
      </c>
      <c r="K361">
        <v>587181</v>
      </c>
      <c r="L361">
        <v>8139649</v>
      </c>
      <c r="M361" t="s">
        <v>7359</v>
      </c>
      <c r="N361">
        <v>1392</v>
      </c>
      <c r="O361" t="s">
        <v>7344</v>
      </c>
      <c r="P361" s="13">
        <v>44413</v>
      </c>
      <c r="Q361" s="14">
        <v>0.52078703703703699</v>
      </c>
      <c r="R361" t="s">
        <v>7345</v>
      </c>
      <c r="S361" t="s">
        <v>7346</v>
      </c>
      <c r="T361" t="s">
        <v>7357</v>
      </c>
      <c r="U361" t="s">
        <v>7348</v>
      </c>
      <c r="V361" s="13">
        <v>44414</v>
      </c>
      <c r="W361" s="162" t="s">
        <v>12966</v>
      </c>
      <c r="X361" s="22">
        <v>64149</v>
      </c>
      <c r="Y361" s="162">
        <v>6082021</v>
      </c>
      <c r="Z361" s="162" t="s">
        <v>8974</v>
      </c>
    </row>
    <row r="362" spans="1:26" x14ac:dyDescent="0.25">
      <c r="A362">
        <v>342776847</v>
      </c>
      <c r="B362">
        <v>18</v>
      </c>
      <c r="C362" s="24">
        <v>1.19370508211229E+16</v>
      </c>
      <c r="D362" t="s">
        <v>7340</v>
      </c>
      <c r="E362">
        <v>11937</v>
      </c>
      <c r="F362" t="s">
        <v>7341</v>
      </c>
      <c r="I362">
        <v>2358</v>
      </c>
      <c r="J362" t="s">
        <v>7543</v>
      </c>
      <c r="K362">
        <v>845984</v>
      </c>
      <c r="L362">
        <v>9180159</v>
      </c>
      <c r="M362" t="s">
        <v>7350</v>
      </c>
      <c r="N362">
        <v>117</v>
      </c>
      <c r="O362" t="s">
        <v>7344</v>
      </c>
      <c r="P362" s="13">
        <v>44413</v>
      </c>
      <c r="Q362" s="14">
        <v>0.52079861111111114</v>
      </c>
      <c r="R362" t="s">
        <v>7355</v>
      </c>
      <c r="S362" t="s">
        <v>7351</v>
      </c>
      <c r="T362" t="s">
        <v>7368</v>
      </c>
      <c r="U362" t="s">
        <v>7348</v>
      </c>
      <c r="V362" s="13">
        <v>44414</v>
      </c>
    </row>
    <row r="363" spans="1:26" x14ac:dyDescent="0.25">
      <c r="A363">
        <v>342776988</v>
      </c>
      <c r="B363">
        <v>20</v>
      </c>
      <c r="C363" s="24">
        <v>1.06500508211229E+16</v>
      </c>
      <c r="D363" t="s">
        <v>7365</v>
      </c>
      <c r="E363">
        <v>10650</v>
      </c>
      <c r="F363" t="s">
        <v>7341</v>
      </c>
      <c r="I363">
        <v>8785</v>
      </c>
      <c r="J363" t="s">
        <v>7544</v>
      </c>
      <c r="K363">
        <v>29710</v>
      </c>
      <c r="L363">
        <v>7273370</v>
      </c>
      <c r="M363" t="s">
        <v>7350</v>
      </c>
      <c r="N363">
        <v>676</v>
      </c>
      <c r="O363" t="s">
        <v>7344</v>
      </c>
      <c r="P363" s="13">
        <v>44413</v>
      </c>
      <c r="Q363" s="14">
        <v>0.52106481481481481</v>
      </c>
      <c r="R363" t="s">
        <v>7355</v>
      </c>
      <c r="S363" t="s">
        <v>7346</v>
      </c>
      <c r="T363" t="s">
        <v>7364</v>
      </c>
      <c r="U363" t="s">
        <v>7348</v>
      </c>
      <c r="V363" s="13">
        <v>44414</v>
      </c>
    </row>
    <row r="364" spans="1:26" x14ac:dyDescent="0.25">
      <c r="A364">
        <v>342777513</v>
      </c>
      <c r="B364">
        <v>20</v>
      </c>
      <c r="C364" s="24">
        <v>1.0650050821123E+16</v>
      </c>
      <c r="D364" t="s">
        <v>7365</v>
      </c>
      <c r="E364">
        <v>10650</v>
      </c>
      <c r="F364" t="s">
        <v>7341</v>
      </c>
      <c r="I364">
        <v>4891</v>
      </c>
      <c r="K364">
        <v>221857</v>
      </c>
      <c r="L364">
        <v>7273370</v>
      </c>
      <c r="M364" t="s">
        <v>7350</v>
      </c>
      <c r="N364">
        <v>338</v>
      </c>
      <c r="O364" t="s">
        <v>7344</v>
      </c>
      <c r="P364" s="13">
        <v>44413</v>
      </c>
      <c r="Q364" s="14">
        <v>0.52200231481481485</v>
      </c>
      <c r="R364" t="s">
        <v>7355</v>
      </c>
      <c r="S364" t="s">
        <v>7351</v>
      </c>
      <c r="T364" t="s">
        <v>7352</v>
      </c>
      <c r="U364" t="s">
        <v>7348</v>
      </c>
      <c r="V364" s="13">
        <v>44414</v>
      </c>
    </row>
    <row r="365" spans="1:26" x14ac:dyDescent="0.25">
      <c r="A365">
        <v>342770734</v>
      </c>
      <c r="B365">
        <v>32</v>
      </c>
      <c r="C365" s="24">
        <v>1.36680508211232E+16</v>
      </c>
      <c r="D365" t="s">
        <v>7358</v>
      </c>
      <c r="E365">
        <v>13668</v>
      </c>
      <c r="F365" t="s">
        <v>7341</v>
      </c>
      <c r="I365">
        <v>9591</v>
      </c>
      <c r="J365" t="s">
        <v>7372</v>
      </c>
      <c r="K365">
        <v>26125</v>
      </c>
      <c r="L365">
        <v>8139649</v>
      </c>
      <c r="M365" t="s">
        <v>7359</v>
      </c>
      <c r="N365">
        <v>348</v>
      </c>
      <c r="O365" t="s">
        <v>7344</v>
      </c>
      <c r="P365" s="13">
        <v>44413</v>
      </c>
      <c r="Q365" s="14">
        <v>0.5227546296296296</v>
      </c>
      <c r="R365" t="s">
        <v>7355</v>
      </c>
      <c r="S365" t="s">
        <v>7346</v>
      </c>
      <c r="T365" t="s">
        <v>7357</v>
      </c>
      <c r="U365" t="s">
        <v>7348</v>
      </c>
      <c r="V365" s="13">
        <v>44414</v>
      </c>
      <c r="W365" s="162" t="s">
        <v>12966</v>
      </c>
      <c r="X365" s="22">
        <v>64149</v>
      </c>
      <c r="Y365" s="162">
        <v>6082021</v>
      </c>
      <c r="Z365" s="162" t="s">
        <v>8974</v>
      </c>
    </row>
    <row r="366" spans="1:26" x14ac:dyDescent="0.25">
      <c r="A366" s="12">
        <v>342770911</v>
      </c>
      <c r="B366">
        <v>32</v>
      </c>
      <c r="C366" s="24">
        <v>1.08690508211232E+16</v>
      </c>
      <c r="D366" t="s">
        <v>7358</v>
      </c>
      <c r="E366">
        <v>10869</v>
      </c>
      <c r="F366" t="s">
        <v>7341</v>
      </c>
      <c r="I366">
        <v>1235</v>
      </c>
      <c r="J366" t="s">
        <v>7545</v>
      </c>
      <c r="K366">
        <v>49317</v>
      </c>
      <c r="L366">
        <v>8139649</v>
      </c>
      <c r="M366" t="s">
        <v>7359</v>
      </c>
      <c r="N366">
        <v>87</v>
      </c>
      <c r="O366" t="s">
        <v>7344</v>
      </c>
      <c r="P366" s="13">
        <v>44413</v>
      </c>
      <c r="Q366" s="14">
        <v>0.52296296296296296</v>
      </c>
      <c r="R366" t="s">
        <v>7355</v>
      </c>
      <c r="S366" t="s">
        <v>7351</v>
      </c>
      <c r="T366" t="s">
        <v>7364</v>
      </c>
      <c r="U366" t="s">
        <v>7348</v>
      </c>
      <c r="V366" s="13">
        <v>44414</v>
      </c>
      <c r="W366" s="162" t="s">
        <v>12966</v>
      </c>
      <c r="X366" s="22">
        <v>64149</v>
      </c>
      <c r="Y366" s="162">
        <v>6082021</v>
      </c>
      <c r="Z366" s="162" t="s">
        <v>8974</v>
      </c>
    </row>
    <row r="367" spans="1:26" x14ac:dyDescent="0.25">
      <c r="A367">
        <v>342778846</v>
      </c>
      <c r="B367">
        <v>19</v>
      </c>
      <c r="C367" s="24">
        <v>1.00670508211234E+16</v>
      </c>
      <c r="D367" t="s">
        <v>7376</v>
      </c>
      <c r="E367">
        <v>10067</v>
      </c>
      <c r="F367" t="s">
        <v>7341</v>
      </c>
      <c r="I367">
        <v>716</v>
      </c>
      <c r="K367">
        <v>256379</v>
      </c>
      <c r="L367">
        <v>9181868</v>
      </c>
      <c r="M367" t="s">
        <v>7350</v>
      </c>
      <c r="N367">
        <v>234</v>
      </c>
      <c r="O367" t="s">
        <v>7344</v>
      </c>
      <c r="P367" s="13">
        <v>44413</v>
      </c>
      <c r="Q367" s="14">
        <v>0.52439814814814811</v>
      </c>
      <c r="R367" t="s">
        <v>7355</v>
      </c>
      <c r="S367" t="s">
        <v>7351</v>
      </c>
      <c r="T367" t="s">
        <v>7352</v>
      </c>
      <c r="U367" t="s">
        <v>7348</v>
      </c>
      <c r="V367" s="13">
        <v>44414</v>
      </c>
    </row>
    <row r="368" spans="1:26" x14ac:dyDescent="0.25">
      <c r="A368">
        <v>342779809</v>
      </c>
      <c r="B368">
        <v>18</v>
      </c>
      <c r="C368" s="24">
        <v>1.36530508211235E+16</v>
      </c>
      <c r="D368" t="s">
        <v>7340</v>
      </c>
      <c r="E368">
        <v>13653</v>
      </c>
      <c r="F368" t="s">
        <v>7341</v>
      </c>
      <c r="I368">
        <v>3486</v>
      </c>
      <c r="K368">
        <v>267327</v>
      </c>
      <c r="L368">
        <v>9180159</v>
      </c>
      <c r="M368" t="s">
        <v>7350</v>
      </c>
      <c r="N368">
        <v>156</v>
      </c>
      <c r="O368" t="s">
        <v>7344</v>
      </c>
      <c r="P368" s="13">
        <v>44413</v>
      </c>
      <c r="Q368" s="14">
        <v>0.52512731481481478</v>
      </c>
      <c r="R368" t="s">
        <v>7355</v>
      </c>
      <c r="S368" t="s">
        <v>7351</v>
      </c>
      <c r="T368" t="s">
        <v>7352</v>
      </c>
      <c r="U368" t="s">
        <v>7348</v>
      </c>
      <c r="V368" s="13">
        <v>44414</v>
      </c>
    </row>
    <row r="369" spans="1:26" x14ac:dyDescent="0.25">
      <c r="A369">
        <v>342780318</v>
      </c>
      <c r="B369">
        <v>19</v>
      </c>
      <c r="C369" s="24">
        <v>1.00670508211235E+16</v>
      </c>
      <c r="D369" t="s">
        <v>7376</v>
      </c>
      <c r="E369">
        <v>10067</v>
      </c>
      <c r="F369" t="s">
        <v>7341</v>
      </c>
      <c r="I369">
        <v>3942</v>
      </c>
      <c r="J369" t="s">
        <v>7546</v>
      </c>
      <c r="K369">
        <v>64238</v>
      </c>
      <c r="L369">
        <v>9181868</v>
      </c>
      <c r="M369" t="s">
        <v>7350</v>
      </c>
      <c r="N369">
        <v>234</v>
      </c>
      <c r="O369" t="s">
        <v>7344</v>
      </c>
      <c r="P369" s="13">
        <v>44413</v>
      </c>
      <c r="Q369" s="14">
        <v>0.52547453703703706</v>
      </c>
      <c r="R369" t="s">
        <v>7355</v>
      </c>
      <c r="S369" t="s">
        <v>7346</v>
      </c>
      <c r="T369" t="s">
        <v>7347</v>
      </c>
      <c r="U369" t="s">
        <v>7348</v>
      </c>
      <c r="V369" s="13">
        <v>44414</v>
      </c>
    </row>
    <row r="370" spans="1:26" x14ac:dyDescent="0.25">
      <c r="A370">
        <v>342780482</v>
      </c>
      <c r="B370">
        <v>19</v>
      </c>
      <c r="C370" s="24">
        <v>8.5041050821123504E+16</v>
      </c>
      <c r="D370" t="s">
        <v>7376</v>
      </c>
      <c r="E370">
        <v>85041</v>
      </c>
      <c r="F370" t="s">
        <v>7341</v>
      </c>
      <c r="I370">
        <v>1546</v>
      </c>
      <c r="J370" t="s">
        <v>7547</v>
      </c>
      <c r="K370">
        <v>850137</v>
      </c>
      <c r="L370">
        <v>9181868</v>
      </c>
      <c r="M370" t="s">
        <v>7350</v>
      </c>
      <c r="N370">
        <v>187</v>
      </c>
      <c r="O370" t="s">
        <v>7344</v>
      </c>
      <c r="P370" s="13">
        <v>44413</v>
      </c>
      <c r="Q370" s="14">
        <v>0.52560185185185182</v>
      </c>
      <c r="R370" t="s">
        <v>7355</v>
      </c>
      <c r="S370" t="s">
        <v>7351</v>
      </c>
      <c r="T370" t="s">
        <v>7368</v>
      </c>
      <c r="U370" t="s">
        <v>7348</v>
      </c>
      <c r="V370" s="13">
        <v>44414</v>
      </c>
    </row>
    <row r="371" spans="1:26" x14ac:dyDescent="0.25">
      <c r="A371">
        <v>342781506</v>
      </c>
      <c r="B371">
        <v>20</v>
      </c>
      <c r="C371" s="24">
        <v>2.0248105082112301E+17</v>
      </c>
      <c r="D371" t="s">
        <v>7365</v>
      </c>
      <c r="E371">
        <v>202481</v>
      </c>
      <c r="F371" t="s">
        <v>7341</v>
      </c>
      <c r="I371">
        <v>2180</v>
      </c>
      <c r="J371" t="s">
        <v>7548</v>
      </c>
      <c r="K371">
        <v>923245</v>
      </c>
      <c r="L371">
        <v>7273370</v>
      </c>
      <c r="M371" t="s">
        <v>7350</v>
      </c>
      <c r="N371">
        <v>28</v>
      </c>
      <c r="O371" t="s">
        <v>7344</v>
      </c>
      <c r="P371" s="13">
        <v>44413</v>
      </c>
      <c r="Q371" s="14">
        <v>0.52633101851851849</v>
      </c>
      <c r="R371" t="s">
        <v>7345</v>
      </c>
      <c r="S371" t="s">
        <v>7346</v>
      </c>
      <c r="T371" t="s">
        <v>7549</v>
      </c>
      <c r="U371" t="s">
        <v>7348</v>
      </c>
      <c r="V371" s="13">
        <v>44414</v>
      </c>
    </row>
    <row r="372" spans="1:26" x14ac:dyDescent="0.25">
      <c r="A372">
        <v>342782732</v>
      </c>
      <c r="B372">
        <v>19</v>
      </c>
      <c r="C372" s="24">
        <v>1.00670508211237E+16</v>
      </c>
      <c r="D372" t="s">
        <v>7376</v>
      </c>
      <c r="E372">
        <v>10067</v>
      </c>
      <c r="F372" t="s">
        <v>7341</v>
      </c>
      <c r="I372">
        <v>9399</v>
      </c>
      <c r="K372">
        <v>1002</v>
      </c>
      <c r="L372">
        <v>9181868</v>
      </c>
      <c r="M372" t="s">
        <v>7350</v>
      </c>
      <c r="N372">
        <v>103</v>
      </c>
      <c r="O372" t="s">
        <v>7344</v>
      </c>
      <c r="P372" s="13">
        <v>44413</v>
      </c>
      <c r="Q372" s="14">
        <v>0.52722222222222226</v>
      </c>
      <c r="R372" t="s">
        <v>7355</v>
      </c>
      <c r="S372" t="s">
        <v>7351</v>
      </c>
      <c r="T372" t="s">
        <v>7371</v>
      </c>
      <c r="U372" t="s">
        <v>7348</v>
      </c>
      <c r="V372" s="13">
        <v>44414</v>
      </c>
    </row>
    <row r="373" spans="1:26" x14ac:dyDescent="0.25">
      <c r="A373">
        <v>342783508</v>
      </c>
      <c r="B373">
        <v>18</v>
      </c>
      <c r="C373" s="24">
        <v>1.24280508211239E+16</v>
      </c>
      <c r="D373" t="s">
        <v>7340</v>
      </c>
      <c r="E373">
        <v>12428</v>
      </c>
      <c r="F373" t="s">
        <v>7341</v>
      </c>
      <c r="I373">
        <v>125</v>
      </c>
      <c r="K373">
        <v>304580</v>
      </c>
      <c r="L373">
        <v>9180159</v>
      </c>
      <c r="M373" t="s">
        <v>7350</v>
      </c>
      <c r="N373">
        <v>1945</v>
      </c>
      <c r="O373" t="s">
        <v>7344</v>
      </c>
      <c r="P373" s="13">
        <v>44413</v>
      </c>
      <c r="Q373" s="14">
        <v>0.52771990740740737</v>
      </c>
      <c r="R373" t="s">
        <v>7355</v>
      </c>
      <c r="S373" t="s">
        <v>7351</v>
      </c>
      <c r="T373" t="s">
        <v>7352</v>
      </c>
      <c r="U373" t="s">
        <v>7348</v>
      </c>
      <c r="V373" s="13">
        <v>44414</v>
      </c>
    </row>
    <row r="374" spans="1:26" x14ac:dyDescent="0.25">
      <c r="A374">
        <v>342784004</v>
      </c>
      <c r="B374">
        <v>21</v>
      </c>
      <c r="C374" s="24">
        <v>9468050821123930</v>
      </c>
      <c r="D374" t="s">
        <v>7349</v>
      </c>
      <c r="E374">
        <v>9468</v>
      </c>
      <c r="F374" t="s">
        <v>7341</v>
      </c>
      <c r="I374">
        <v>6853</v>
      </c>
      <c r="K374">
        <v>309509</v>
      </c>
      <c r="L374">
        <v>9270083</v>
      </c>
      <c r="M374" t="s">
        <v>7350</v>
      </c>
      <c r="N374">
        <v>348</v>
      </c>
      <c r="O374" t="s">
        <v>7344</v>
      </c>
      <c r="P374" s="13">
        <v>44413</v>
      </c>
      <c r="Q374" s="14">
        <v>0.52806712962962965</v>
      </c>
      <c r="R374" t="s">
        <v>7355</v>
      </c>
      <c r="S374" t="s">
        <v>7351</v>
      </c>
      <c r="T374" t="s">
        <v>7352</v>
      </c>
      <c r="U374" t="s">
        <v>7348</v>
      </c>
      <c r="V374" s="13">
        <v>44414</v>
      </c>
      <c r="W374" t="s">
        <v>8973</v>
      </c>
      <c r="X374" s="22">
        <v>116384</v>
      </c>
      <c r="Y374">
        <v>6082021</v>
      </c>
      <c r="Z374" t="s">
        <v>8974</v>
      </c>
    </row>
    <row r="375" spans="1:26" x14ac:dyDescent="0.25">
      <c r="A375">
        <v>342784604</v>
      </c>
      <c r="B375">
        <v>32</v>
      </c>
      <c r="C375" s="24">
        <v>1.0869050821124E+16</v>
      </c>
      <c r="D375" t="s">
        <v>7358</v>
      </c>
      <c r="E375">
        <v>10869</v>
      </c>
      <c r="F375" t="s">
        <v>7341</v>
      </c>
      <c r="I375">
        <v>4243</v>
      </c>
      <c r="J375" t="s">
        <v>7436</v>
      </c>
      <c r="K375">
        <v>771998</v>
      </c>
      <c r="L375">
        <v>8139649</v>
      </c>
      <c r="M375" t="s">
        <v>7359</v>
      </c>
      <c r="N375">
        <v>348</v>
      </c>
      <c r="O375" t="s">
        <v>7344</v>
      </c>
      <c r="P375" s="13">
        <v>44413</v>
      </c>
      <c r="Q375" s="14">
        <v>0.52850694444444446</v>
      </c>
      <c r="R375" t="s">
        <v>7345</v>
      </c>
      <c r="S375" t="s">
        <v>7346</v>
      </c>
      <c r="T375" t="s">
        <v>7437</v>
      </c>
      <c r="U375" t="s">
        <v>7348</v>
      </c>
      <c r="V375" s="13">
        <v>44414</v>
      </c>
      <c r="W375" s="162" t="s">
        <v>12966</v>
      </c>
      <c r="X375" s="22">
        <v>64149</v>
      </c>
      <c r="Y375" s="162">
        <v>6082021</v>
      </c>
      <c r="Z375" s="162" t="s">
        <v>8974</v>
      </c>
    </row>
    <row r="376" spans="1:26" x14ac:dyDescent="0.25">
      <c r="A376">
        <v>342785252</v>
      </c>
      <c r="B376">
        <v>21</v>
      </c>
      <c r="C376" s="24">
        <v>9468050821124120</v>
      </c>
      <c r="D376" t="s">
        <v>7349</v>
      </c>
      <c r="E376">
        <v>9468</v>
      </c>
      <c r="F376" t="s">
        <v>7341</v>
      </c>
      <c r="I376">
        <v>547</v>
      </c>
      <c r="J376" t="s">
        <v>7550</v>
      </c>
      <c r="K376">
        <v>194581</v>
      </c>
      <c r="L376">
        <v>9270083</v>
      </c>
      <c r="M376" t="s">
        <v>7350</v>
      </c>
      <c r="N376">
        <v>348</v>
      </c>
      <c r="O376" t="s">
        <v>7344</v>
      </c>
      <c r="P376" s="13">
        <v>44413</v>
      </c>
      <c r="Q376" s="14">
        <v>0.52899305555555554</v>
      </c>
      <c r="R376" t="s">
        <v>7345</v>
      </c>
      <c r="S376" t="s">
        <v>7351</v>
      </c>
      <c r="T376" t="s">
        <v>7385</v>
      </c>
      <c r="U376" t="s">
        <v>7348</v>
      </c>
      <c r="V376" s="13">
        <v>44414</v>
      </c>
      <c r="W376" t="s">
        <v>8973</v>
      </c>
      <c r="X376" s="22">
        <v>116384</v>
      </c>
      <c r="Y376">
        <v>6082021</v>
      </c>
      <c r="Z376" t="s">
        <v>8974</v>
      </c>
    </row>
    <row r="377" spans="1:26" x14ac:dyDescent="0.25">
      <c r="A377">
        <v>342786864</v>
      </c>
      <c r="B377">
        <v>32</v>
      </c>
      <c r="C377" s="24">
        <v>1.36680508211242E+16</v>
      </c>
      <c r="D377" t="s">
        <v>7358</v>
      </c>
      <c r="E377">
        <v>13668</v>
      </c>
      <c r="F377" t="s">
        <v>7341</v>
      </c>
      <c r="I377">
        <v>2709</v>
      </c>
      <c r="J377" t="s">
        <v>7551</v>
      </c>
      <c r="K377">
        <v>360463</v>
      </c>
      <c r="L377">
        <v>8139649</v>
      </c>
      <c r="M377" t="s">
        <v>7359</v>
      </c>
      <c r="N377">
        <v>676</v>
      </c>
      <c r="O377" t="s">
        <v>7344</v>
      </c>
      <c r="P377" s="13">
        <v>44413</v>
      </c>
      <c r="Q377" s="14">
        <v>0.53004629629629629</v>
      </c>
      <c r="R377" t="s">
        <v>7345</v>
      </c>
      <c r="S377" t="s">
        <v>7346</v>
      </c>
      <c r="T377" t="s">
        <v>7390</v>
      </c>
      <c r="U377" t="s">
        <v>7348</v>
      </c>
      <c r="V377" s="13">
        <v>44414</v>
      </c>
      <c r="W377" s="162" t="s">
        <v>12966</v>
      </c>
      <c r="X377" s="22">
        <v>64149</v>
      </c>
      <c r="Y377" s="162">
        <v>6082021</v>
      </c>
      <c r="Z377" s="162" t="s">
        <v>8974</v>
      </c>
    </row>
    <row r="378" spans="1:26" x14ac:dyDescent="0.25">
      <c r="A378">
        <v>342787003</v>
      </c>
      <c r="B378">
        <v>21</v>
      </c>
      <c r="C378" s="24">
        <v>9468050821124240</v>
      </c>
      <c r="D378" t="s">
        <v>7349</v>
      </c>
      <c r="E378">
        <v>9468</v>
      </c>
      <c r="F378" t="s">
        <v>7341</v>
      </c>
      <c r="I378">
        <v>6967</v>
      </c>
      <c r="K378">
        <v>339810</v>
      </c>
      <c r="L378">
        <v>9270083</v>
      </c>
      <c r="M378" t="s">
        <v>7350</v>
      </c>
      <c r="N378">
        <v>348</v>
      </c>
      <c r="O378" t="s">
        <v>7344</v>
      </c>
      <c r="P378" s="13">
        <v>44413</v>
      </c>
      <c r="Q378" s="14">
        <v>0.53013888888888883</v>
      </c>
      <c r="R378" t="s">
        <v>7355</v>
      </c>
      <c r="S378" t="s">
        <v>7351</v>
      </c>
      <c r="T378" t="s">
        <v>7352</v>
      </c>
      <c r="U378" t="s">
        <v>7348</v>
      </c>
      <c r="V378" s="13">
        <v>44414</v>
      </c>
      <c r="W378" t="s">
        <v>8973</v>
      </c>
      <c r="X378" s="22">
        <v>116384</v>
      </c>
      <c r="Y378">
        <v>6082021</v>
      </c>
      <c r="Z378" t="s">
        <v>8974</v>
      </c>
    </row>
    <row r="379" spans="1:26" x14ac:dyDescent="0.25">
      <c r="A379">
        <v>342787043</v>
      </c>
      <c r="B379">
        <v>20</v>
      </c>
      <c r="C379" s="24">
        <v>1.21440508211242E+16</v>
      </c>
      <c r="D379" t="s">
        <v>7365</v>
      </c>
      <c r="E379">
        <v>12144</v>
      </c>
      <c r="F379" t="s">
        <v>7341</v>
      </c>
      <c r="I379">
        <v>9576</v>
      </c>
      <c r="K379">
        <v>53270</v>
      </c>
      <c r="L379">
        <v>7273370</v>
      </c>
      <c r="M379" t="s">
        <v>7350</v>
      </c>
      <c r="N379">
        <v>156</v>
      </c>
      <c r="O379" t="s">
        <v>7344</v>
      </c>
      <c r="P379" s="13">
        <v>44413</v>
      </c>
      <c r="Q379" s="14">
        <v>0.53016203703703701</v>
      </c>
      <c r="R379" t="s">
        <v>7355</v>
      </c>
      <c r="S379" t="s">
        <v>7351</v>
      </c>
      <c r="T379" t="s">
        <v>7378</v>
      </c>
      <c r="U379" t="s">
        <v>7348</v>
      </c>
      <c r="V379" s="13">
        <v>44414</v>
      </c>
    </row>
    <row r="380" spans="1:26" x14ac:dyDescent="0.25">
      <c r="A380">
        <v>342788348</v>
      </c>
      <c r="B380">
        <v>21</v>
      </c>
      <c r="C380" s="24">
        <v>9468050821124410</v>
      </c>
      <c r="D380" t="s">
        <v>7349</v>
      </c>
      <c r="E380">
        <v>9468</v>
      </c>
      <c r="F380" t="s">
        <v>7341</v>
      </c>
      <c r="I380">
        <v>6549</v>
      </c>
      <c r="K380">
        <v>195023</v>
      </c>
      <c r="L380">
        <v>9270083</v>
      </c>
      <c r="M380" t="s">
        <v>7350</v>
      </c>
      <c r="N380">
        <v>348</v>
      </c>
      <c r="O380" t="s">
        <v>7344</v>
      </c>
      <c r="P380" s="13">
        <v>44413</v>
      </c>
      <c r="Q380" s="14">
        <v>0.5310300925925926</v>
      </c>
      <c r="R380" t="s">
        <v>7345</v>
      </c>
      <c r="S380" t="s">
        <v>7346</v>
      </c>
      <c r="T380" t="s">
        <v>7385</v>
      </c>
      <c r="U380" t="s">
        <v>7348</v>
      </c>
      <c r="V380" s="13">
        <v>44414</v>
      </c>
      <c r="W380" t="s">
        <v>8973</v>
      </c>
      <c r="X380" s="22">
        <v>116384</v>
      </c>
      <c r="Y380">
        <v>6082021</v>
      </c>
      <c r="Z380" t="s">
        <v>8974</v>
      </c>
    </row>
    <row r="381" spans="1:26" x14ac:dyDescent="0.25">
      <c r="A381">
        <v>342794175</v>
      </c>
      <c r="B381">
        <v>18</v>
      </c>
      <c r="C381" s="24">
        <v>1.24280508211247E+16</v>
      </c>
      <c r="D381" t="s">
        <v>7340</v>
      </c>
      <c r="E381">
        <v>12428</v>
      </c>
      <c r="F381" t="s">
        <v>7341</v>
      </c>
      <c r="I381">
        <v>6856</v>
      </c>
      <c r="K381">
        <v>23209</v>
      </c>
      <c r="L381">
        <v>9180159</v>
      </c>
      <c r="M381" t="s">
        <v>7350</v>
      </c>
      <c r="N381">
        <v>495</v>
      </c>
      <c r="O381" t="s">
        <v>7344</v>
      </c>
      <c r="P381" s="13">
        <v>44413</v>
      </c>
      <c r="Q381" s="14">
        <v>0.53325231481481483</v>
      </c>
      <c r="R381" t="s">
        <v>7355</v>
      </c>
      <c r="S381" t="s">
        <v>7351</v>
      </c>
      <c r="T381" t="s">
        <v>7390</v>
      </c>
      <c r="U381" t="s">
        <v>7348</v>
      </c>
      <c r="V381" s="13">
        <v>44414</v>
      </c>
    </row>
    <row r="382" spans="1:26" x14ac:dyDescent="0.25">
      <c r="A382">
        <v>342795565</v>
      </c>
      <c r="B382">
        <v>19</v>
      </c>
      <c r="C382" s="24">
        <v>8805050821124840</v>
      </c>
      <c r="D382" t="s">
        <v>7376</v>
      </c>
      <c r="E382">
        <v>8805</v>
      </c>
      <c r="F382" t="s">
        <v>7341</v>
      </c>
      <c r="I382">
        <v>9544</v>
      </c>
      <c r="K382">
        <v>401524</v>
      </c>
      <c r="L382">
        <v>9181868</v>
      </c>
      <c r="M382" t="s">
        <v>7350</v>
      </c>
      <c r="N382">
        <v>206</v>
      </c>
      <c r="O382" t="s">
        <v>7344</v>
      </c>
      <c r="P382" s="13">
        <v>44413</v>
      </c>
      <c r="Q382" s="14">
        <v>0.53423611111111113</v>
      </c>
      <c r="R382" t="s">
        <v>7355</v>
      </c>
      <c r="S382" t="s">
        <v>7351</v>
      </c>
      <c r="T382" t="s">
        <v>7352</v>
      </c>
      <c r="U382" t="s">
        <v>7348</v>
      </c>
      <c r="V382" s="13">
        <v>44414</v>
      </c>
    </row>
    <row r="383" spans="1:26" x14ac:dyDescent="0.25">
      <c r="A383">
        <v>342795831</v>
      </c>
      <c r="B383">
        <v>18</v>
      </c>
      <c r="C383" s="24">
        <v>1.24280508211249E+16</v>
      </c>
      <c r="D383" t="s">
        <v>7340</v>
      </c>
      <c r="E383">
        <v>12428</v>
      </c>
      <c r="F383" t="s">
        <v>7341</v>
      </c>
      <c r="I383">
        <v>6856</v>
      </c>
      <c r="K383">
        <v>2235</v>
      </c>
      <c r="L383">
        <v>9180159</v>
      </c>
      <c r="M383" t="s">
        <v>7350</v>
      </c>
      <c r="N383">
        <v>495</v>
      </c>
      <c r="O383" t="s">
        <v>7344</v>
      </c>
      <c r="P383" s="13">
        <v>44413</v>
      </c>
      <c r="Q383" s="14">
        <v>0.53437499999999993</v>
      </c>
      <c r="R383" t="s">
        <v>7355</v>
      </c>
      <c r="S383" t="s">
        <v>7351</v>
      </c>
      <c r="T383" t="s">
        <v>7390</v>
      </c>
      <c r="U383" t="s">
        <v>7348</v>
      </c>
      <c r="V383" s="13">
        <v>44414</v>
      </c>
    </row>
    <row r="384" spans="1:26" x14ac:dyDescent="0.25">
      <c r="A384">
        <v>342796751</v>
      </c>
      <c r="B384">
        <v>18</v>
      </c>
      <c r="C384" s="24">
        <v>1.51980508211248E+16</v>
      </c>
      <c r="D384" t="s">
        <v>7340</v>
      </c>
      <c r="E384">
        <v>15198</v>
      </c>
      <c r="F384" t="s">
        <v>7341</v>
      </c>
      <c r="I384">
        <v>7671</v>
      </c>
      <c r="K384">
        <v>2486</v>
      </c>
      <c r="L384">
        <v>5256409</v>
      </c>
      <c r="M384" t="s">
        <v>7343</v>
      </c>
      <c r="N384">
        <v>169</v>
      </c>
      <c r="O384" t="s">
        <v>7344</v>
      </c>
      <c r="P384" s="13">
        <v>44413</v>
      </c>
      <c r="Q384" s="14">
        <v>0.53498842592592599</v>
      </c>
      <c r="R384" t="s">
        <v>7355</v>
      </c>
      <c r="S384" t="s">
        <v>7346</v>
      </c>
      <c r="T384" t="s">
        <v>7347</v>
      </c>
      <c r="U384" t="s">
        <v>7348</v>
      </c>
      <c r="V384" s="13">
        <v>44414</v>
      </c>
    </row>
    <row r="385" spans="1:26" x14ac:dyDescent="0.25">
      <c r="A385">
        <v>342797716</v>
      </c>
      <c r="B385">
        <v>32</v>
      </c>
      <c r="C385" s="24">
        <v>1.3668050821125E+16</v>
      </c>
      <c r="D385" t="s">
        <v>7358</v>
      </c>
      <c r="E385">
        <v>13668</v>
      </c>
      <c r="F385" t="s">
        <v>7341</v>
      </c>
      <c r="I385">
        <v>2534</v>
      </c>
      <c r="K385">
        <v>423917</v>
      </c>
      <c r="L385">
        <v>8139649</v>
      </c>
      <c r="M385" t="s">
        <v>7359</v>
      </c>
      <c r="N385">
        <v>540</v>
      </c>
      <c r="O385" t="s">
        <v>7344</v>
      </c>
      <c r="P385" s="13">
        <v>44413</v>
      </c>
      <c r="Q385" s="14">
        <v>0.5357291666666667</v>
      </c>
      <c r="R385" t="s">
        <v>7355</v>
      </c>
      <c r="S385" t="s">
        <v>7351</v>
      </c>
      <c r="T385" t="s">
        <v>7352</v>
      </c>
      <c r="U385" t="s">
        <v>7348</v>
      </c>
      <c r="V385" s="13">
        <v>44414</v>
      </c>
      <c r="W385" s="162" t="s">
        <v>12966</v>
      </c>
      <c r="X385" s="22">
        <v>64149</v>
      </c>
      <c r="Y385" s="162">
        <v>6082021</v>
      </c>
      <c r="Z385" s="162" t="s">
        <v>8974</v>
      </c>
    </row>
    <row r="386" spans="1:26" x14ac:dyDescent="0.25">
      <c r="A386">
        <v>342799023</v>
      </c>
      <c r="B386">
        <v>21</v>
      </c>
      <c r="C386" s="24">
        <v>2.20950508211252E+16</v>
      </c>
      <c r="D386" t="s">
        <v>7349</v>
      </c>
      <c r="E386">
        <v>22095</v>
      </c>
      <c r="F386" t="s">
        <v>7341</v>
      </c>
      <c r="I386">
        <v>6288</v>
      </c>
      <c r="K386">
        <v>436731</v>
      </c>
      <c r="L386">
        <v>9270083</v>
      </c>
      <c r="M386" t="s">
        <v>7350</v>
      </c>
      <c r="N386">
        <v>348</v>
      </c>
      <c r="O386" t="s">
        <v>7344</v>
      </c>
      <c r="P386" s="13">
        <v>44413</v>
      </c>
      <c r="Q386" s="14">
        <v>0.53659722222222228</v>
      </c>
      <c r="R386" t="s">
        <v>7355</v>
      </c>
      <c r="S386" t="s">
        <v>7351</v>
      </c>
      <c r="T386" t="s">
        <v>7352</v>
      </c>
      <c r="U386" t="s">
        <v>7348</v>
      </c>
      <c r="V386" s="13">
        <v>44414</v>
      </c>
      <c r="W386" t="s">
        <v>8973</v>
      </c>
      <c r="X386" s="22">
        <v>116384</v>
      </c>
      <c r="Y386">
        <v>6082021</v>
      </c>
      <c r="Z386" t="s">
        <v>8974</v>
      </c>
    </row>
    <row r="387" spans="1:26" x14ac:dyDescent="0.25">
      <c r="A387">
        <v>342799868</v>
      </c>
      <c r="B387">
        <v>19</v>
      </c>
      <c r="C387" s="24">
        <v>1.37270508211252E+16</v>
      </c>
      <c r="D387" t="s">
        <v>7376</v>
      </c>
      <c r="E387">
        <v>13727</v>
      </c>
      <c r="F387" t="s">
        <v>7341</v>
      </c>
      <c r="I387">
        <v>6213</v>
      </c>
      <c r="J387" t="s">
        <v>7552</v>
      </c>
      <c r="K387">
        <v>860127</v>
      </c>
      <c r="L387">
        <v>9181868</v>
      </c>
      <c r="M387" t="s">
        <v>7350</v>
      </c>
      <c r="N387">
        <v>421</v>
      </c>
      <c r="O387" t="s">
        <v>7344</v>
      </c>
      <c r="P387" s="13">
        <v>44413</v>
      </c>
      <c r="Q387" s="14">
        <v>0.53716435185185185</v>
      </c>
      <c r="R387" t="s">
        <v>7355</v>
      </c>
      <c r="S387" t="s">
        <v>7351</v>
      </c>
      <c r="T387" t="s">
        <v>7368</v>
      </c>
      <c r="U387" t="s">
        <v>7348</v>
      </c>
      <c r="V387" s="13">
        <v>44414</v>
      </c>
    </row>
    <row r="388" spans="1:26" x14ac:dyDescent="0.25">
      <c r="A388">
        <v>342800463</v>
      </c>
      <c r="B388">
        <v>21</v>
      </c>
      <c r="C388" s="24">
        <v>9416050821125300</v>
      </c>
      <c r="D388" t="s">
        <v>7349</v>
      </c>
      <c r="E388">
        <v>9416</v>
      </c>
      <c r="F388" t="s">
        <v>7341</v>
      </c>
      <c r="I388">
        <v>8933</v>
      </c>
      <c r="J388" t="s">
        <v>7432</v>
      </c>
      <c r="K388">
        <v>451691</v>
      </c>
      <c r="L388">
        <v>9270083</v>
      </c>
      <c r="M388" t="s">
        <v>7350</v>
      </c>
      <c r="N388">
        <v>348</v>
      </c>
      <c r="O388" t="s">
        <v>7344</v>
      </c>
      <c r="P388" s="13">
        <v>44413</v>
      </c>
      <c r="Q388" s="14">
        <v>0.53756944444444443</v>
      </c>
      <c r="R388" t="s">
        <v>7345</v>
      </c>
      <c r="S388" t="s">
        <v>7346</v>
      </c>
      <c r="T388" t="s">
        <v>7352</v>
      </c>
      <c r="U388" t="s">
        <v>7348</v>
      </c>
      <c r="V388" s="13">
        <v>44414</v>
      </c>
      <c r="W388" t="s">
        <v>8973</v>
      </c>
      <c r="X388" s="22">
        <v>116384</v>
      </c>
      <c r="Y388">
        <v>6082021</v>
      </c>
      <c r="Z388" t="s">
        <v>8974</v>
      </c>
    </row>
    <row r="389" spans="1:26" x14ac:dyDescent="0.25">
      <c r="A389">
        <v>342802527</v>
      </c>
      <c r="B389">
        <v>31</v>
      </c>
      <c r="C389" s="24">
        <v>1.49920508211255E+16</v>
      </c>
      <c r="D389" t="s">
        <v>7413</v>
      </c>
      <c r="E389">
        <v>14992</v>
      </c>
      <c r="F389" t="s">
        <v>7341</v>
      </c>
      <c r="I389">
        <v>8116</v>
      </c>
      <c r="J389" t="s">
        <v>7553</v>
      </c>
      <c r="K389">
        <v>60685</v>
      </c>
      <c r="L389">
        <v>8376766</v>
      </c>
      <c r="M389" t="s">
        <v>7414</v>
      </c>
      <c r="N389">
        <v>172</v>
      </c>
      <c r="O389" t="s">
        <v>7344</v>
      </c>
      <c r="P389" s="13">
        <v>44413</v>
      </c>
      <c r="Q389" s="14">
        <v>0.53894675925925928</v>
      </c>
      <c r="R389" t="s">
        <v>7345</v>
      </c>
      <c r="S389" t="s">
        <v>7346</v>
      </c>
      <c r="T389" t="s">
        <v>7347</v>
      </c>
      <c r="U389" t="s">
        <v>7348</v>
      </c>
      <c r="V389" s="13">
        <v>44414</v>
      </c>
      <c r="W389" s="162" t="s">
        <v>13208</v>
      </c>
      <c r="X389" s="22">
        <v>762</v>
      </c>
      <c r="Y389" s="162">
        <v>6082021</v>
      </c>
      <c r="Z389" s="162" t="s">
        <v>8974</v>
      </c>
    </row>
    <row r="390" spans="1:26" x14ac:dyDescent="0.25">
      <c r="A390">
        <v>342803606</v>
      </c>
      <c r="B390">
        <v>18</v>
      </c>
      <c r="C390" s="24">
        <v>1.32120508211256E+16</v>
      </c>
      <c r="D390" t="s">
        <v>7340</v>
      </c>
      <c r="E390">
        <v>13212</v>
      </c>
      <c r="F390" t="s">
        <v>7341</v>
      </c>
      <c r="I390">
        <v>8790</v>
      </c>
      <c r="J390" t="s">
        <v>7554</v>
      </c>
      <c r="K390">
        <v>11328</v>
      </c>
      <c r="L390">
        <v>5256409</v>
      </c>
      <c r="M390" t="s">
        <v>7343</v>
      </c>
      <c r="N390">
        <v>103</v>
      </c>
      <c r="O390" t="s">
        <v>7344</v>
      </c>
      <c r="P390" s="13">
        <v>44413</v>
      </c>
      <c r="Q390" s="14">
        <v>0.53965277777777776</v>
      </c>
      <c r="R390" t="s">
        <v>7355</v>
      </c>
      <c r="S390" t="s">
        <v>7346</v>
      </c>
      <c r="T390" t="s">
        <v>7357</v>
      </c>
      <c r="U390" t="s">
        <v>7348</v>
      </c>
      <c r="V390" s="13">
        <v>44414</v>
      </c>
    </row>
    <row r="391" spans="1:26" x14ac:dyDescent="0.25">
      <c r="A391">
        <v>342804033</v>
      </c>
      <c r="B391">
        <v>32</v>
      </c>
      <c r="C391" s="24">
        <v>1.36680508211257E+16</v>
      </c>
      <c r="D391" t="s">
        <v>7358</v>
      </c>
      <c r="E391">
        <v>13668</v>
      </c>
      <c r="F391" t="s">
        <v>7341</v>
      </c>
      <c r="I391">
        <v>6714</v>
      </c>
      <c r="K391">
        <v>488510</v>
      </c>
      <c r="L391">
        <v>8139649</v>
      </c>
      <c r="M391" t="s">
        <v>7359</v>
      </c>
      <c r="N391">
        <v>278</v>
      </c>
      <c r="O391" t="s">
        <v>7344</v>
      </c>
      <c r="P391" s="13">
        <v>44413</v>
      </c>
      <c r="Q391" s="14">
        <v>0.53998842592592589</v>
      </c>
      <c r="R391" t="s">
        <v>7355</v>
      </c>
      <c r="S391" t="s">
        <v>7351</v>
      </c>
      <c r="T391" t="s">
        <v>7352</v>
      </c>
      <c r="U391" t="s">
        <v>7348</v>
      </c>
      <c r="V391" s="13">
        <v>44414</v>
      </c>
      <c r="W391" s="162" t="s">
        <v>12966</v>
      </c>
      <c r="X391" s="22">
        <v>64149</v>
      </c>
      <c r="Y391" s="162">
        <v>6082021</v>
      </c>
      <c r="Z391" s="162" t="s">
        <v>8974</v>
      </c>
    </row>
    <row r="392" spans="1:26" x14ac:dyDescent="0.25">
      <c r="A392">
        <v>342804146</v>
      </c>
      <c r="B392">
        <v>18</v>
      </c>
      <c r="C392" s="24">
        <v>1.36860508211257E+16</v>
      </c>
      <c r="D392" t="s">
        <v>7340</v>
      </c>
      <c r="E392">
        <v>13686</v>
      </c>
      <c r="F392" t="s">
        <v>7341</v>
      </c>
      <c r="I392">
        <v>2672</v>
      </c>
      <c r="J392" t="s">
        <v>7555</v>
      </c>
      <c r="K392">
        <v>582853</v>
      </c>
      <c r="L392">
        <v>9180159</v>
      </c>
      <c r="M392" t="s">
        <v>7350</v>
      </c>
      <c r="N392">
        <v>234</v>
      </c>
      <c r="O392" t="s">
        <v>7344</v>
      </c>
      <c r="P392" s="13">
        <v>44413</v>
      </c>
      <c r="Q392" s="14">
        <v>0.5400462962962963</v>
      </c>
      <c r="R392" t="s">
        <v>7345</v>
      </c>
      <c r="S392" t="s">
        <v>7346</v>
      </c>
      <c r="T392" t="s">
        <v>7357</v>
      </c>
      <c r="U392" t="s">
        <v>7348</v>
      </c>
      <c r="V392" s="13">
        <v>44414</v>
      </c>
    </row>
    <row r="393" spans="1:26" x14ac:dyDescent="0.25">
      <c r="A393">
        <v>342806252</v>
      </c>
      <c r="B393">
        <v>18</v>
      </c>
      <c r="C393" s="24">
        <v>1.32120508211258E+16</v>
      </c>
      <c r="D393" t="s">
        <v>7340</v>
      </c>
      <c r="E393">
        <v>13212</v>
      </c>
      <c r="F393" t="s">
        <v>7341</v>
      </c>
      <c r="I393">
        <v>8790</v>
      </c>
      <c r="J393" t="s">
        <v>7554</v>
      </c>
      <c r="K393">
        <v>30833</v>
      </c>
      <c r="L393">
        <v>5256409</v>
      </c>
      <c r="M393" t="s">
        <v>7343</v>
      </c>
      <c r="N393">
        <v>103</v>
      </c>
      <c r="O393" t="s">
        <v>7344</v>
      </c>
      <c r="P393" s="13">
        <v>44413</v>
      </c>
      <c r="Q393" s="14">
        <v>0.54146990740740741</v>
      </c>
      <c r="R393" t="s">
        <v>7355</v>
      </c>
      <c r="S393" t="s">
        <v>7346</v>
      </c>
      <c r="T393" t="s">
        <v>7357</v>
      </c>
      <c r="U393" t="s">
        <v>7348</v>
      </c>
      <c r="V393" s="13">
        <v>44414</v>
      </c>
    </row>
    <row r="394" spans="1:26" x14ac:dyDescent="0.25">
      <c r="A394">
        <v>342807108</v>
      </c>
      <c r="B394">
        <v>32</v>
      </c>
      <c r="C394" s="24">
        <v>1.36680508211259E+16</v>
      </c>
      <c r="D394" t="s">
        <v>7358</v>
      </c>
      <c r="E394">
        <v>13668</v>
      </c>
      <c r="F394" t="s">
        <v>7341</v>
      </c>
      <c r="I394">
        <v>7197</v>
      </c>
      <c r="K394">
        <v>519108</v>
      </c>
      <c r="L394">
        <v>8139649</v>
      </c>
      <c r="M394" t="s">
        <v>7359</v>
      </c>
      <c r="N394">
        <v>174</v>
      </c>
      <c r="O394" t="s">
        <v>7344</v>
      </c>
      <c r="P394" s="13">
        <v>44413</v>
      </c>
      <c r="Q394" s="14">
        <v>0.54200231481481487</v>
      </c>
      <c r="R394" t="s">
        <v>7355</v>
      </c>
      <c r="S394" t="s">
        <v>7351</v>
      </c>
      <c r="T394" t="s">
        <v>7352</v>
      </c>
      <c r="U394" t="s">
        <v>7348</v>
      </c>
      <c r="V394" s="13">
        <v>44414</v>
      </c>
      <c r="W394" s="162" t="s">
        <v>12966</v>
      </c>
      <c r="X394" s="22">
        <v>64149</v>
      </c>
      <c r="Y394" s="162">
        <v>6082021</v>
      </c>
      <c r="Z394" s="162" t="s">
        <v>8974</v>
      </c>
    </row>
    <row r="395" spans="1:26" x14ac:dyDescent="0.25">
      <c r="A395">
        <v>342808297</v>
      </c>
      <c r="B395">
        <v>32</v>
      </c>
      <c r="C395" s="24">
        <v>1.36680508211301E+16</v>
      </c>
      <c r="D395" t="s">
        <v>7358</v>
      </c>
      <c r="E395">
        <v>13668</v>
      </c>
      <c r="F395" t="s">
        <v>7341</v>
      </c>
      <c r="I395">
        <v>3153</v>
      </c>
      <c r="K395">
        <v>532056</v>
      </c>
      <c r="L395">
        <v>8139649</v>
      </c>
      <c r="M395" t="s">
        <v>7359</v>
      </c>
      <c r="N395">
        <v>348</v>
      </c>
      <c r="O395" t="s">
        <v>7344</v>
      </c>
      <c r="P395" s="13">
        <v>44413</v>
      </c>
      <c r="Q395" s="14">
        <v>0.5428587962962963</v>
      </c>
      <c r="R395" t="s">
        <v>7355</v>
      </c>
      <c r="S395" t="s">
        <v>7351</v>
      </c>
      <c r="T395" t="s">
        <v>7352</v>
      </c>
      <c r="U395" t="s">
        <v>7348</v>
      </c>
      <c r="V395" s="13">
        <v>44414</v>
      </c>
      <c r="W395" s="162" t="s">
        <v>12966</v>
      </c>
      <c r="X395" s="22">
        <v>64149</v>
      </c>
      <c r="Y395" s="162">
        <v>6082021</v>
      </c>
      <c r="Z395" s="162" t="s">
        <v>8974</v>
      </c>
    </row>
    <row r="396" spans="1:26" x14ac:dyDescent="0.25">
      <c r="A396">
        <v>342808518</v>
      </c>
      <c r="B396">
        <v>32</v>
      </c>
      <c r="C396" s="24">
        <v>1.26530508211301E+16</v>
      </c>
      <c r="D396" t="s">
        <v>7358</v>
      </c>
      <c r="E396">
        <v>12653</v>
      </c>
      <c r="F396" t="s">
        <v>7341</v>
      </c>
      <c r="I396">
        <v>295</v>
      </c>
      <c r="J396" t="s">
        <v>7556</v>
      </c>
      <c r="K396">
        <v>27193</v>
      </c>
      <c r="L396">
        <v>8139649</v>
      </c>
      <c r="M396" t="s">
        <v>7359</v>
      </c>
      <c r="N396">
        <v>348</v>
      </c>
      <c r="O396" t="s">
        <v>7344</v>
      </c>
      <c r="P396" s="13">
        <v>44413</v>
      </c>
      <c r="Q396" s="14">
        <v>0.54295138888888894</v>
      </c>
      <c r="R396" t="s">
        <v>7355</v>
      </c>
      <c r="S396" t="s">
        <v>7346</v>
      </c>
      <c r="T396" t="s">
        <v>7357</v>
      </c>
      <c r="U396" t="s">
        <v>7348</v>
      </c>
      <c r="V396" s="13">
        <v>44414</v>
      </c>
      <c r="W396" s="162" t="s">
        <v>12966</v>
      </c>
      <c r="X396" s="22">
        <v>64149</v>
      </c>
      <c r="Y396" s="162">
        <v>6082021</v>
      </c>
      <c r="Z396" s="162" t="s">
        <v>8974</v>
      </c>
    </row>
    <row r="397" spans="1:26" x14ac:dyDescent="0.25">
      <c r="A397">
        <v>342810139</v>
      </c>
      <c r="B397">
        <v>21</v>
      </c>
      <c r="C397" s="24">
        <v>9416050821130200</v>
      </c>
      <c r="D397" t="s">
        <v>7349</v>
      </c>
      <c r="E397">
        <v>9416</v>
      </c>
      <c r="F397" t="s">
        <v>7341</v>
      </c>
      <c r="I397">
        <v>3262</v>
      </c>
      <c r="K397">
        <v>340175</v>
      </c>
      <c r="L397">
        <v>9270083</v>
      </c>
      <c r="M397" t="s">
        <v>7350</v>
      </c>
      <c r="N397">
        <v>348</v>
      </c>
      <c r="O397" t="s">
        <v>7344</v>
      </c>
      <c r="P397" s="13">
        <v>44413</v>
      </c>
      <c r="Q397" s="14">
        <v>0.54407407407407404</v>
      </c>
      <c r="R397" t="s">
        <v>7355</v>
      </c>
      <c r="S397" t="s">
        <v>7346</v>
      </c>
      <c r="T397" t="s">
        <v>7407</v>
      </c>
      <c r="U397" t="s">
        <v>7348</v>
      </c>
      <c r="V397" s="13">
        <v>44414</v>
      </c>
      <c r="W397" t="s">
        <v>8973</v>
      </c>
      <c r="X397" s="22">
        <v>116384</v>
      </c>
      <c r="Y397">
        <v>6082021</v>
      </c>
      <c r="Z397" t="s">
        <v>8974</v>
      </c>
    </row>
    <row r="398" spans="1:26" x14ac:dyDescent="0.25">
      <c r="A398">
        <v>342810590</v>
      </c>
      <c r="B398">
        <v>32</v>
      </c>
      <c r="C398" s="24">
        <v>1.36680508211303E+16</v>
      </c>
      <c r="D398" t="s">
        <v>7358</v>
      </c>
      <c r="E398">
        <v>13668</v>
      </c>
      <c r="F398" t="s">
        <v>7341</v>
      </c>
      <c r="I398">
        <v>3802</v>
      </c>
      <c r="K398">
        <v>554812</v>
      </c>
      <c r="L398">
        <v>8139649</v>
      </c>
      <c r="M398" t="s">
        <v>7359</v>
      </c>
      <c r="N398">
        <v>348</v>
      </c>
      <c r="O398" t="s">
        <v>7344</v>
      </c>
      <c r="P398" s="13">
        <v>44413</v>
      </c>
      <c r="Q398" s="14">
        <v>0.5443634259259259</v>
      </c>
      <c r="R398" t="s">
        <v>7345</v>
      </c>
      <c r="S398" t="s">
        <v>7351</v>
      </c>
      <c r="T398" t="s">
        <v>7352</v>
      </c>
      <c r="U398" t="s">
        <v>7348</v>
      </c>
      <c r="V398" s="13">
        <v>44414</v>
      </c>
      <c r="W398" s="162" t="s">
        <v>12966</v>
      </c>
      <c r="X398" s="22">
        <v>64149</v>
      </c>
      <c r="Y398" s="162">
        <v>6082021</v>
      </c>
      <c r="Z398" s="162" t="s">
        <v>8974</v>
      </c>
    </row>
    <row r="399" spans="1:26" x14ac:dyDescent="0.25">
      <c r="A399">
        <v>342811584</v>
      </c>
      <c r="B399">
        <v>18</v>
      </c>
      <c r="C399" s="24">
        <v>1.24280508211304E+16</v>
      </c>
      <c r="D399" t="s">
        <v>7340</v>
      </c>
      <c r="E399">
        <v>12428</v>
      </c>
      <c r="F399" t="s">
        <v>7341</v>
      </c>
      <c r="I399">
        <v>3488</v>
      </c>
      <c r="K399">
        <v>566212</v>
      </c>
      <c r="L399">
        <v>9180159</v>
      </c>
      <c r="M399" t="s">
        <v>7350</v>
      </c>
      <c r="N399">
        <v>576</v>
      </c>
      <c r="O399" t="s">
        <v>7344</v>
      </c>
      <c r="P399" s="13">
        <v>44413</v>
      </c>
      <c r="Q399" s="14">
        <v>0.54511574074074076</v>
      </c>
      <c r="R399" t="s">
        <v>7355</v>
      </c>
      <c r="S399" t="s">
        <v>7351</v>
      </c>
      <c r="T399" t="s">
        <v>7352</v>
      </c>
      <c r="U399" t="s">
        <v>7348</v>
      </c>
      <c r="V399" s="13">
        <v>44414</v>
      </c>
    </row>
    <row r="400" spans="1:26" x14ac:dyDescent="0.25">
      <c r="A400">
        <v>342811608</v>
      </c>
      <c r="B400">
        <v>19</v>
      </c>
      <c r="C400" s="24">
        <v>1.00670508211304E+16</v>
      </c>
      <c r="D400" t="s">
        <v>7376</v>
      </c>
      <c r="E400">
        <v>10067</v>
      </c>
      <c r="F400" t="s">
        <v>7341</v>
      </c>
      <c r="I400">
        <v>3887</v>
      </c>
      <c r="K400">
        <v>566732</v>
      </c>
      <c r="L400">
        <v>9181868</v>
      </c>
      <c r="M400" t="s">
        <v>7350</v>
      </c>
      <c r="N400">
        <v>234</v>
      </c>
      <c r="O400" t="s">
        <v>7344</v>
      </c>
      <c r="P400" s="13">
        <v>44413</v>
      </c>
      <c r="Q400" s="14">
        <v>0.54515046296296299</v>
      </c>
      <c r="R400" t="s">
        <v>7355</v>
      </c>
      <c r="S400" t="s">
        <v>7351</v>
      </c>
      <c r="T400" t="s">
        <v>7352</v>
      </c>
      <c r="U400" t="s">
        <v>7348</v>
      </c>
      <c r="V400" s="13">
        <v>44414</v>
      </c>
    </row>
    <row r="401" spans="1:26" x14ac:dyDescent="0.25">
      <c r="A401">
        <v>342812307</v>
      </c>
      <c r="B401">
        <v>19</v>
      </c>
      <c r="C401" s="24">
        <v>8.50410508211304E+16</v>
      </c>
      <c r="D401" t="s">
        <v>7376</v>
      </c>
      <c r="E401">
        <v>85041</v>
      </c>
      <c r="F401" t="s">
        <v>7341</v>
      </c>
      <c r="I401">
        <v>9023</v>
      </c>
      <c r="K401">
        <v>572734</v>
      </c>
      <c r="L401">
        <v>9181868</v>
      </c>
      <c r="M401" t="s">
        <v>7350</v>
      </c>
      <c r="N401">
        <v>370</v>
      </c>
      <c r="O401" t="s">
        <v>7344</v>
      </c>
      <c r="P401" s="13">
        <v>44413</v>
      </c>
      <c r="Q401" s="14">
        <v>0.54555555555555557</v>
      </c>
      <c r="R401" t="s">
        <v>7355</v>
      </c>
      <c r="S401" t="s">
        <v>7351</v>
      </c>
      <c r="T401" t="s">
        <v>7352</v>
      </c>
      <c r="U401" t="s">
        <v>7348</v>
      </c>
      <c r="V401" s="13">
        <v>44414</v>
      </c>
    </row>
    <row r="402" spans="1:26" x14ac:dyDescent="0.25">
      <c r="A402">
        <v>342813292</v>
      </c>
      <c r="B402">
        <v>19</v>
      </c>
      <c r="C402" s="24">
        <v>8691050821130520</v>
      </c>
      <c r="D402" t="s">
        <v>7376</v>
      </c>
      <c r="E402">
        <v>8691</v>
      </c>
      <c r="F402" t="s">
        <v>7341</v>
      </c>
      <c r="I402">
        <v>6679</v>
      </c>
      <c r="K402">
        <v>582422</v>
      </c>
      <c r="L402">
        <v>9181868</v>
      </c>
      <c r="M402" t="s">
        <v>7350</v>
      </c>
      <c r="N402">
        <v>234</v>
      </c>
      <c r="O402" t="s">
        <v>7344</v>
      </c>
      <c r="P402" s="13">
        <v>44413</v>
      </c>
      <c r="Q402" s="14">
        <v>0.5461921296296296</v>
      </c>
      <c r="R402" t="s">
        <v>7355</v>
      </c>
      <c r="S402" t="s">
        <v>7351</v>
      </c>
      <c r="T402" t="s">
        <v>7352</v>
      </c>
      <c r="U402" t="s">
        <v>7348</v>
      </c>
      <c r="V402" s="13">
        <v>44414</v>
      </c>
    </row>
    <row r="403" spans="1:26" x14ac:dyDescent="0.25">
      <c r="A403">
        <v>342814335</v>
      </c>
      <c r="B403">
        <v>20</v>
      </c>
      <c r="C403" s="24">
        <v>8184050821130710</v>
      </c>
      <c r="D403" t="s">
        <v>7365</v>
      </c>
      <c r="E403">
        <v>8184</v>
      </c>
      <c r="F403" t="s">
        <v>7341</v>
      </c>
      <c r="I403">
        <v>2192</v>
      </c>
      <c r="K403">
        <v>593490</v>
      </c>
      <c r="L403">
        <v>7273370</v>
      </c>
      <c r="M403" t="s">
        <v>7350</v>
      </c>
      <c r="N403">
        <v>696</v>
      </c>
      <c r="O403" t="s">
        <v>7344</v>
      </c>
      <c r="P403" s="13">
        <v>44413</v>
      </c>
      <c r="Q403" s="14">
        <v>0.54693287037037031</v>
      </c>
      <c r="R403" t="s">
        <v>7355</v>
      </c>
      <c r="S403" t="s">
        <v>7351</v>
      </c>
      <c r="T403" t="s">
        <v>7352</v>
      </c>
      <c r="U403" t="s">
        <v>7348</v>
      </c>
      <c r="V403" s="13">
        <v>44414</v>
      </c>
    </row>
    <row r="404" spans="1:26" x14ac:dyDescent="0.25">
      <c r="A404">
        <v>342814514</v>
      </c>
      <c r="B404">
        <v>21</v>
      </c>
      <c r="C404" s="24">
        <v>9416050821130600</v>
      </c>
      <c r="D404" t="s">
        <v>7349</v>
      </c>
      <c r="E404">
        <v>9416</v>
      </c>
      <c r="F404" t="s">
        <v>7341</v>
      </c>
      <c r="I404">
        <v>3990</v>
      </c>
      <c r="K404">
        <v>346192</v>
      </c>
      <c r="L404">
        <v>9270083</v>
      </c>
      <c r="M404" t="s">
        <v>7350</v>
      </c>
      <c r="N404">
        <v>1218</v>
      </c>
      <c r="O404" t="s">
        <v>7344</v>
      </c>
      <c r="P404" s="13">
        <v>44413</v>
      </c>
      <c r="Q404" s="14">
        <v>0.54706018518518518</v>
      </c>
      <c r="R404" t="s">
        <v>7355</v>
      </c>
      <c r="S404" t="s">
        <v>7346</v>
      </c>
      <c r="T404" t="s">
        <v>7407</v>
      </c>
      <c r="U404" t="s">
        <v>7348</v>
      </c>
      <c r="V404" s="13">
        <v>44414</v>
      </c>
      <c r="W404" t="s">
        <v>8973</v>
      </c>
      <c r="X404" s="22">
        <v>116384</v>
      </c>
      <c r="Y404">
        <v>6082021</v>
      </c>
      <c r="Z404" t="s">
        <v>8974</v>
      </c>
    </row>
    <row r="405" spans="1:26" x14ac:dyDescent="0.25">
      <c r="A405">
        <v>342818607</v>
      </c>
      <c r="B405">
        <v>21</v>
      </c>
      <c r="C405" s="24">
        <v>9468050821131050</v>
      </c>
      <c r="D405" t="s">
        <v>7349</v>
      </c>
      <c r="E405">
        <v>9468</v>
      </c>
      <c r="F405" t="s">
        <v>7341</v>
      </c>
      <c r="I405">
        <v>1891</v>
      </c>
      <c r="J405" t="s">
        <v>7557</v>
      </c>
      <c r="K405">
        <v>789650</v>
      </c>
      <c r="L405">
        <v>9270083</v>
      </c>
      <c r="M405" t="s">
        <v>7350</v>
      </c>
      <c r="N405">
        <v>522</v>
      </c>
      <c r="O405" t="s">
        <v>7344</v>
      </c>
      <c r="P405" s="13">
        <v>44413</v>
      </c>
      <c r="Q405" s="14">
        <v>0.54980324074074072</v>
      </c>
      <c r="R405" t="s">
        <v>7345</v>
      </c>
      <c r="S405" t="s">
        <v>7346</v>
      </c>
      <c r="T405" t="s">
        <v>7357</v>
      </c>
      <c r="U405" t="s">
        <v>7348</v>
      </c>
      <c r="V405" s="13">
        <v>44414</v>
      </c>
      <c r="W405" t="s">
        <v>8973</v>
      </c>
      <c r="X405" s="22">
        <v>116384</v>
      </c>
      <c r="Y405">
        <v>6082021</v>
      </c>
      <c r="Z405" t="s">
        <v>8974</v>
      </c>
    </row>
    <row r="406" spans="1:26" x14ac:dyDescent="0.25">
      <c r="A406">
        <v>342819918</v>
      </c>
      <c r="B406">
        <v>20</v>
      </c>
      <c r="C406" s="24">
        <v>1.21440508211312E+16</v>
      </c>
      <c r="D406" t="s">
        <v>7365</v>
      </c>
      <c r="E406">
        <v>12144</v>
      </c>
      <c r="F406" t="s">
        <v>7341</v>
      </c>
      <c r="I406">
        <v>2399</v>
      </c>
      <c r="J406" t="s">
        <v>7558</v>
      </c>
      <c r="K406">
        <v>651268</v>
      </c>
      <c r="L406">
        <v>7273370</v>
      </c>
      <c r="M406" t="s">
        <v>7350</v>
      </c>
      <c r="N406">
        <v>156</v>
      </c>
      <c r="O406" t="s">
        <v>7344</v>
      </c>
      <c r="P406" s="13">
        <v>44413</v>
      </c>
      <c r="Q406" s="14">
        <v>0.55069444444444449</v>
      </c>
      <c r="R406" t="s">
        <v>7345</v>
      </c>
      <c r="S406" t="s">
        <v>7351</v>
      </c>
      <c r="T406" t="s">
        <v>7352</v>
      </c>
      <c r="U406" t="s">
        <v>7348</v>
      </c>
      <c r="V406" s="13">
        <v>44414</v>
      </c>
    </row>
    <row r="407" spans="1:26" x14ac:dyDescent="0.25">
      <c r="A407">
        <v>342820206</v>
      </c>
      <c r="B407">
        <v>32</v>
      </c>
      <c r="C407" s="24">
        <v>1.36680508211312E+16</v>
      </c>
      <c r="D407" t="s">
        <v>7358</v>
      </c>
      <c r="E407">
        <v>13668</v>
      </c>
      <c r="F407" t="s">
        <v>7341</v>
      </c>
      <c r="I407">
        <v>1522</v>
      </c>
      <c r="J407" t="s">
        <v>7439</v>
      </c>
      <c r="K407">
        <v>31730</v>
      </c>
      <c r="L407">
        <v>8139649</v>
      </c>
      <c r="M407" t="s">
        <v>7359</v>
      </c>
      <c r="N407">
        <v>696</v>
      </c>
      <c r="O407" t="s">
        <v>7344</v>
      </c>
      <c r="P407" s="13">
        <v>44413</v>
      </c>
      <c r="Q407" s="14">
        <v>0.55087962962962966</v>
      </c>
      <c r="R407" t="s">
        <v>7355</v>
      </c>
      <c r="S407" t="s">
        <v>7346</v>
      </c>
      <c r="T407" t="s">
        <v>7347</v>
      </c>
      <c r="U407" t="s">
        <v>7348</v>
      </c>
      <c r="V407" s="13">
        <v>44414</v>
      </c>
      <c r="W407" s="162" t="s">
        <v>12966</v>
      </c>
      <c r="X407" s="22">
        <v>64149</v>
      </c>
      <c r="Y407" s="162">
        <v>6082021</v>
      </c>
      <c r="Z407" s="162" t="s">
        <v>8974</v>
      </c>
    </row>
    <row r="408" spans="1:26" x14ac:dyDescent="0.25">
      <c r="A408">
        <v>342820344</v>
      </c>
      <c r="B408">
        <v>21</v>
      </c>
      <c r="C408" s="24">
        <v>9468050821131300</v>
      </c>
      <c r="D408" t="s">
        <v>7349</v>
      </c>
      <c r="E408">
        <v>9468</v>
      </c>
      <c r="F408" t="s">
        <v>7341</v>
      </c>
      <c r="I408">
        <v>5777</v>
      </c>
      <c r="J408" t="s">
        <v>7559</v>
      </c>
      <c r="K408">
        <v>32630</v>
      </c>
      <c r="L408">
        <v>9270083</v>
      </c>
      <c r="M408" t="s">
        <v>7350</v>
      </c>
      <c r="N408">
        <v>696</v>
      </c>
      <c r="O408" t="s">
        <v>7344</v>
      </c>
      <c r="P408" s="13">
        <v>44413</v>
      </c>
      <c r="Q408" s="14">
        <v>0.55098379629629635</v>
      </c>
      <c r="R408" t="s">
        <v>7355</v>
      </c>
      <c r="S408" t="s">
        <v>7346</v>
      </c>
      <c r="T408" t="s">
        <v>7347</v>
      </c>
      <c r="U408" t="s">
        <v>7348</v>
      </c>
      <c r="V408" s="13">
        <v>44414</v>
      </c>
      <c r="W408" t="s">
        <v>8973</v>
      </c>
      <c r="X408" s="22">
        <v>116384</v>
      </c>
      <c r="Y408">
        <v>6082021</v>
      </c>
      <c r="Z408" t="s">
        <v>8974</v>
      </c>
    </row>
    <row r="409" spans="1:26" x14ac:dyDescent="0.25">
      <c r="A409">
        <v>342821510</v>
      </c>
      <c r="B409">
        <v>21</v>
      </c>
      <c r="C409" s="24">
        <v>9468050821131410</v>
      </c>
      <c r="D409" t="s">
        <v>7349</v>
      </c>
      <c r="E409">
        <v>9468</v>
      </c>
      <c r="F409" t="s">
        <v>7341</v>
      </c>
      <c r="I409">
        <v>3195</v>
      </c>
      <c r="K409">
        <v>86045</v>
      </c>
      <c r="L409">
        <v>9270083</v>
      </c>
      <c r="M409" t="s">
        <v>7350</v>
      </c>
      <c r="N409">
        <v>348</v>
      </c>
      <c r="O409" t="s">
        <v>7344</v>
      </c>
      <c r="P409" s="13">
        <v>44413</v>
      </c>
      <c r="Q409" s="14">
        <v>0.55171296296296302</v>
      </c>
      <c r="R409" t="s">
        <v>7355</v>
      </c>
      <c r="S409" t="s">
        <v>7351</v>
      </c>
      <c r="T409" t="s">
        <v>7378</v>
      </c>
      <c r="U409" t="s">
        <v>7348</v>
      </c>
      <c r="V409" s="13">
        <v>44414</v>
      </c>
      <c r="W409" t="s">
        <v>8973</v>
      </c>
      <c r="X409" s="22">
        <v>116384</v>
      </c>
      <c r="Y409">
        <v>6082021</v>
      </c>
      <c r="Z409" t="s">
        <v>8974</v>
      </c>
    </row>
    <row r="410" spans="1:26" x14ac:dyDescent="0.25">
      <c r="A410">
        <v>342821622</v>
      </c>
      <c r="B410">
        <v>20</v>
      </c>
      <c r="C410" s="24">
        <v>2.0248105082113101E+17</v>
      </c>
      <c r="D410" t="s">
        <v>7365</v>
      </c>
      <c r="E410">
        <v>202481</v>
      </c>
      <c r="F410" t="s">
        <v>7341</v>
      </c>
      <c r="I410">
        <v>7150</v>
      </c>
      <c r="J410" t="s">
        <v>7560</v>
      </c>
      <c r="K410">
        <v>753176</v>
      </c>
      <c r="L410">
        <v>7273370</v>
      </c>
      <c r="M410" t="s">
        <v>7350</v>
      </c>
      <c r="N410">
        <v>134</v>
      </c>
      <c r="O410" t="s">
        <v>7344</v>
      </c>
      <c r="P410" s="13">
        <v>44413</v>
      </c>
      <c r="Q410" s="14">
        <v>0.55184027777777778</v>
      </c>
      <c r="R410" t="s">
        <v>7345</v>
      </c>
      <c r="S410" t="s">
        <v>7346</v>
      </c>
      <c r="T410" t="s">
        <v>7405</v>
      </c>
      <c r="U410" t="s">
        <v>7348</v>
      </c>
      <c r="V410" s="13">
        <v>44414</v>
      </c>
    </row>
    <row r="411" spans="1:26" x14ac:dyDescent="0.25">
      <c r="A411">
        <v>342822306</v>
      </c>
      <c r="B411">
        <v>21</v>
      </c>
      <c r="C411" s="24">
        <v>9468050821131450</v>
      </c>
      <c r="D411" t="s">
        <v>7349</v>
      </c>
      <c r="E411">
        <v>9468</v>
      </c>
      <c r="F411" t="s">
        <v>7341</v>
      </c>
      <c r="I411">
        <v>7682</v>
      </c>
      <c r="J411" t="s">
        <v>7561</v>
      </c>
      <c r="K411">
        <v>51865</v>
      </c>
      <c r="L411">
        <v>9270083</v>
      </c>
      <c r="M411" t="s">
        <v>7350</v>
      </c>
      <c r="N411">
        <v>348</v>
      </c>
      <c r="O411" t="s">
        <v>7344</v>
      </c>
      <c r="P411" s="13">
        <v>44413</v>
      </c>
      <c r="Q411" s="14">
        <v>0.55228009259259259</v>
      </c>
      <c r="R411" t="s">
        <v>7355</v>
      </c>
      <c r="S411" t="s">
        <v>7346</v>
      </c>
      <c r="T411" t="s">
        <v>7347</v>
      </c>
      <c r="U411" t="s">
        <v>7348</v>
      </c>
      <c r="V411" s="13">
        <v>44414</v>
      </c>
      <c r="W411" t="s">
        <v>8973</v>
      </c>
      <c r="X411" s="22">
        <v>116384</v>
      </c>
      <c r="Y411">
        <v>6082021</v>
      </c>
      <c r="Z411" t="s">
        <v>8974</v>
      </c>
    </row>
    <row r="412" spans="1:26" x14ac:dyDescent="0.25">
      <c r="A412">
        <v>342822352</v>
      </c>
      <c r="B412">
        <v>19</v>
      </c>
      <c r="C412" s="24">
        <v>8.5041050821131296E+16</v>
      </c>
      <c r="D412" t="s">
        <v>7376</v>
      </c>
      <c r="E412">
        <v>85041</v>
      </c>
      <c r="F412" t="s">
        <v>7341</v>
      </c>
      <c r="I412">
        <v>2270</v>
      </c>
      <c r="K412">
        <v>354878</v>
      </c>
      <c r="L412">
        <v>9181868</v>
      </c>
      <c r="M412" t="s">
        <v>7350</v>
      </c>
      <c r="N412">
        <v>234</v>
      </c>
      <c r="O412" t="s">
        <v>7344</v>
      </c>
      <c r="P412" s="13">
        <v>44413</v>
      </c>
      <c r="Q412" s="14">
        <v>0.55233796296296289</v>
      </c>
      <c r="R412" t="s">
        <v>7355</v>
      </c>
      <c r="S412" t="s">
        <v>7346</v>
      </c>
      <c r="T412" t="s">
        <v>7407</v>
      </c>
      <c r="U412" t="s">
        <v>7348</v>
      </c>
      <c r="V412" s="13">
        <v>44414</v>
      </c>
    </row>
    <row r="413" spans="1:26" x14ac:dyDescent="0.25">
      <c r="A413">
        <v>342824072</v>
      </c>
      <c r="B413">
        <v>21</v>
      </c>
      <c r="C413" s="24">
        <v>9468050821131630</v>
      </c>
      <c r="D413" t="s">
        <v>7349</v>
      </c>
      <c r="E413">
        <v>9468</v>
      </c>
      <c r="F413" t="s">
        <v>7341</v>
      </c>
      <c r="I413">
        <v>3201</v>
      </c>
      <c r="K413">
        <v>694983</v>
      </c>
      <c r="L413">
        <v>9270083</v>
      </c>
      <c r="M413" t="s">
        <v>7350</v>
      </c>
      <c r="N413">
        <v>696</v>
      </c>
      <c r="O413" t="s">
        <v>7344</v>
      </c>
      <c r="P413" s="13">
        <v>44413</v>
      </c>
      <c r="Q413" s="14">
        <v>0.55342592592592588</v>
      </c>
      <c r="R413" t="s">
        <v>7355</v>
      </c>
      <c r="S413" t="s">
        <v>7351</v>
      </c>
      <c r="T413" t="s">
        <v>7352</v>
      </c>
      <c r="U413" t="s">
        <v>7348</v>
      </c>
      <c r="V413" s="13">
        <v>44414</v>
      </c>
      <c r="W413" t="s">
        <v>8973</v>
      </c>
      <c r="X413" s="22">
        <v>116384</v>
      </c>
      <c r="Y413">
        <v>6082021</v>
      </c>
      <c r="Z413" t="s">
        <v>8974</v>
      </c>
    </row>
    <row r="414" spans="1:26" x14ac:dyDescent="0.25">
      <c r="A414">
        <v>342824752</v>
      </c>
      <c r="B414">
        <v>18</v>
      </c>
      <c r="C414" s="24">
        <v>1.19370508211317E+16</v>
      </c>
      <c r="D414" t="s">
        <v>7340</v>
      </c>
      <c r="E414">
        <v>11937</v>
      </c>
      <c r="F414" t="s">
        <v>7341</v>
      </c>
      <c r="I414">
        <v>9789</v>
      </c>
      <c r="K414">
        <v>703805</v>
      </c>
      <c r="L414">
        <v>9180159</v>
      </c>
      <c r="M414" t="s">
        <v>7350</v>
      </c>
      <c r="N414">
        <v>234</v>
      </c>
      <c r="O414" t="s">
        <v>7344</v>
      </c>
      <c r="P414" s="13">
        <v>44413</v>
      </c>
      <c r="Q414" s="14">
        <v>0.55395833333333333</v>
      </c>
      <c r="R414" t="s">
        <v>7355</v>
      </c>
      <c r="S414" t="s">
        <v>7351</v>
      </c>
      <c r="T414" t="s">
        <v>7352</v>
      </c>
      <c r="U414" t="s">
        <v>7348</v>
      </c>
      <c r="V414" s="13">
        <v>44414</v>
      </c>
    </row>
    <row r="415" spans="1:26" x14ac:dyDescent="0.25">
      <c r="A415">
        <v>342826969</v>
      </c>
      <c r="B415">
        <v>21</v>
      </c>
      <c r="C415" s="24">
        <v>9468050821131920</v>
      </c>
      <c r="D415" t="s">
        <v>7349</v>
      </c>
      <c r="E415">
        <v>9468</v>
      </c>
      <c r="F415" t="s">
        <v>7341</v>
      </c>
      <c r="I415">
        <v>100</v>
      </c>
      <c r="K415">
        <v>726972</v>
      </c>
      <c r="L415">
        <v>9270083</v>
      </c>
      <c r="M415" t="s">
        <v>7350</v>
      </c>
      <c r="N415">
        <v>2436</v>
      </c>
      <c r="O415" t="s">
        <v>7344</v>
      </c>
      <c r="P415" s="13">
        <v>44413</v>
      </c>
      <c r="Q415" s="14">
        <v>0.5554513888888889</v>
      </c>
      <c r="R415" t="s">
        <v>7355</v>
      </c>
      <c r="S415" t="s">
        <v>7351</v>
      </c>
      <c r="T415" t="s">
        <v>7352</v>
      </c>
      <c r="U415" t="s">
        <v>7348</v>
      </c>
      <c r="V415" s="13">
        <v>44414</v>
      </c>
      <c r="W415" t="s">
        <v>8973</v>
      </c>
      <c r="X415" s="22">
        <v>116384</v>
      </c>
      <c r="Y415">
        <v>6082021</v>
      </c>
      <c r="Z415" t="s">
        <v>8974</v>
      </c>
    </row>
    <row r="416" spans="1:26" x14ac:dyDescent="0.25">
      <c r="A416">
        <v>342829344</v>
      </c>
      <c r="B416">
        <v>21</v>
      </c>
      <c r="C416" s="24">
        <v>9468050821132130</v>
      </c>
      <c r="D416" t="s">
        <v>7349</v>
      </c>
      <c r="E416">
        <v>9468</v>
      </c>
      <c r="F416" t="s">
        <v>7341</v>
      </c>
      <c r="I416">
        <v>7106</v>
      </c>
      <c r="K416">
        <v>17620</v>
      </c>
      <c r="L416">
        <v>9270083</v>
      </c>
      <c r="M416" t="s">
        <v>7350</v>
      </c>
      <c r="N416">
        <v>696</v>
      </c>
      <c r="O416" t="s">
        <v>7344</v>
      </c>
      <c r="P416" s="13">
        <v>44413</v>
      </c>
      <c r="Q416" s="14">
        <v>0.55706018518518519</v>
      </c>
      <c r="R416" t="s">
        <v>7355</v>
      </c>
      <c r="S416" t="s">
        <v>7346</v>
      </c>
      <c r="T416" t="s">
        <v>7549</v>
      </c>
      <c r="U416" t="s">
        <v>7348</v>
      </c>
      <c r="V416" s="13">
        <v>44414</v>
      </c>
      <c r="W416" t="s">
        <v>8973</v>
      </c>
      <c r="X416" s="22">
        <v>116384</v>
      </c>
      <c r="Y416">
        <v>6082021</v>
      </c>
      <c r="Z416" t="s">
        <v>8974</v>
      </c>
    </row>
    <row r="417" spans="1:26" x14ac:dyDescent="0.25">
      <c r="A417">
        <v>342830576</v>
      </c>
      <c r="B417">
        <v>32</v>
      </c>
      <c r="C417" s="24">
        <v>1.08690508211322E+16</v>
      </c>
      <c r="D417" t="s">
        <v>7358</v>
      </c>
      <c r="E417">
        <v>10869</v>
      </c>
      <c r="F417" t="s">
        <v>7341</v>
      </c>
      <c r="I417">
        <v>5166</v>
      </c>
      <c r="J417" t="s">
        <v>7562</v>
      </c>
      <c r="K417">
        <v>267616</v>
      </c>
      <c r="L417">
        <v>8139649</v>
      </c>
      <c r="M417" t="s">
        <v>7359</v>
      </c>
      <c r="N417">
        <v>348</v>
      </c>
      <c r="O417" t="s">
        <v>7344</v>
      </c>
      <c r="P417" s="13">
        <v>44413</v>
      </c>
      <c r="Q417" s="14">
        <v>0.55788194444444439</v>
      </c>
      <c r="R417" t="s">
        <v>7345</v>
      </c>
      <c r="S417" t="s">
        <v>7346</v>
      </c>
      <c r="T417" t="s">
        <v>7357</v>
      </c>
      <c r="U417" t="s">
        <v>7348</v>
      </c>
      <c r="V417" s="13">
        <v>44414</v>
      </c>
      <c r="W417" s="162" t="s">
        <v>12966</v>
      </c>
      <c r="X417" s="22">
        <v>64149</v>
      </c>
      <c r="Y417" s="162">
        <v>6082021</v>
      </c>
      <c r="Z417" s="162" t="s">
        <v>8974</v>
      </c>
    </row>
    <row r="418" spans="1:26" x14ac:dyDescent="0.25">
      <c r="A418">
        <v>342831086</v>
      </c>
      <c r="B418">
        <v>20</v>
      </c>
      <c r="C418" s="24">
        <v>8184050821132250</v>
      </c>
      <c r="D418" t="s">
        <v>7365</v>
      </c>
      <c r="E418">
        <v>8184</v>
      </c>
      <c r="F418" t="s">
        <v>7341</v>
      </c>
      <c r="I418">
        <v>6669</v>
      </c>
      <c r="J418" t="s">
        <v>7563</v>
      </c>
      <c r="K418">
        <v>35397</v>
      </c>
      <c r="L418">
        <v>7273370</v>
      </c>
      <c r="M418" t="s">
        <v>7350</v>
      </c>
      <c r="N418">
        <v>370</v>
      </c>
      <c r="O418" t="s">
        <v>7344</v>
      </c>
      <c r="P418" s="13">
        <v>44413</v>
      </c>
      <c r="Q418" s="14">
        <v>0.5582407407407407</v>
      </c>
      <c r="R418" t="s">
        <v>7345</v>
      </c>
      <c r="S418" t="s">
        <v>7346</v>
      </c>
      <c r="T418" t="s">
        <v>7347</v>
      </c>
      <c r="U418" t="s">
        <v>7348</v>
      </c>
      <c r="V418" s="13">
        <v>44414</v>
      </c>
    </row>
    <row r="419" spans="1:26" x14ac:dyDescent="0.25">
      <c r="A419">
        <v>342831076</v>
      </c>
      <c r="B419">
        <v>21</v>
      </c>
      <c r="C419" s="24">
        <v>9416050821132320</v>
      </c>
      <c r="D419" t="s">
        <v>7349</v>
      </c>
      <c r="E419">
        <v>9416</v>
      </c>
      <c r="F419" t="s">
        <v>7341</v>
      </c>
      <c r="I419">
        <v>5296</v>
      </c>
      <c r="J419" t="s">
        <v>7398</v>
      </c>
      <c r="K419">
        <v>3205</v>
      </c>
      <c r="L419">
        <v>9270083</v>
      </c>
      <c r="M419" t="s">
        <v>7350</v>
      </c>
      <c r="N419">
        <v>348</v>
      </c>
      <c r="O419" t="s">
        <v>7344</v>
      </c>
      <c r="P419" s="13">
        <v>44413</v>
      </c>
      <c r="Q419" s="14">
        <v>0.5582407407407407</v>
      </c>
      <c r="R419" t="s">
        <v>7355</v>
      </c>
      <c r="S419" t="s">
        <v>7346</v>
      </c>
      <c r="T419" t="s">
        <v>7357</v>
      </c>
      <c r="U419" t="s">
        <v>7348</v>
      </c>
      <c r="V419" s="13">
        <v>44414</v>
      </c>
      <c r="W419" t="s">
        <v>8973</v>
      </c>
      <c r="X419" s="22">
        <v>116384</v>
      </c>
      <c r="Y419">
        <v>6082021</v>
      </c>
      <c r="Z419" t="s">
        <v>8974</v>
      </c>
    </row>
    <row r="420" spans="1:26" x14ac:dyDescent="0.25">
      <c r="A420">
        <v>342831299</v>
      </c>
      <c r="B420">
        <v>21</v>
      </c>
      <c r="C420" s="24">
        <v>9468050821132320</v>
      </c>
      <c r="D420" t="s">
        <v>7349</v>
      </c>
      <c r="E420">
        <v>9468</v>
      </c>
      <c r="F420" t="s">
        <v>7341</v>
      </c>
      <c r="I420">
        <v>9196</v>
      </c>
      <c r="J420" t="s">
        <v>7564</v>
      </c>
      <c r="K420">
        <v>26512</v>
      </c>
      <c r="L420">
        <v>9270083</v>
      </c>
      <c r="M420" t="s">
        <v>7350</v>
      </c>
      <c r="N420">
        <v>696</v>
      </c>
      <c r="O420" t="s">
        <v>7344</v>
      </c>
      <c r="P420" s="13">
        <v>44413</v>
      </c>
      <c r="Q420" s="14">
        <v>0.5584027777777778</v>
      </c>
      <c r="R420" t="s">
        <v>7355</v>
      </c>
      <c r="S420" t="s">
        <v>7346</v>
      </c>
      <c r="T420" t="s">
        <v>7357</v>
      </c>
      <c r="U420" t="s">
        <v>7348</v>
      </c>
      <c r="V420" s="13">
        <v>44414</v>
      </c>
      <c r="W420" t="s">
        <v>8973</v>
      </c>
      <c r="X420" s="22">
        <v>116384</v>
      </c>
      <c r="Y420">
        <v>6082021</v>
      </c>
      <c r="Z420" t="s">
        <v>8974</v>
      </c>
    </row>
    <row r="421" spans="1:26" x14ac:dyDescent="0.25">
      <c r="A421">
        <v>342833874</v>
      </c>
      <c r="B421">
        <v>19</v>
      </c>
      <c r="C421" s="24">
        <v>1.37270508211325E+16</v>
      </c>
      <c r="D421" t="s">
        <v>7376</v>
      </c>
      <c r="E421">
        <v>13727</v>
      </c>
      <c r="F421" t="s">
        <v>7341</v>
      </c>
      <c r="I421">
        <v>125</v>
      </c>
      <c r="J421" t="s">
        <v>7432</v>
      </c>
      <c r="K421">
        <v>795164</v>
      </c>
      <c r="L421">
        <v>9181868</v>
      </c>
      <c r="M421" t="s">
        <v>7350</v>
      </c>
      <c r="N421">
        <v>468</v>
      </c>
      <c r="O421" t="s">
        <v>7344</v>
      </c>
      <c r="P421" s="13">
        <v>44413</v>
      </c>
      <c r="Q421" s="14">
        <v>0.55982638888888892</v>
      </c>
      <c r="R421" t="s">
        <v>7345</v>
      </c>
      <c r="S421" t="s">
        <v>7346</v>
      </c>
      <c r="T421" t="s">
        <v>7352</v>
      </c>
      <c r="U421" t="s">
        <v>7348</v>
      </c>
      <c r="V421" s="13">
        <v>44414</v>
      </c>
    </row>
    <row r="422" spans="1:26" x14ac:dyDescent="0.25">
      <c r="A422">
        <v>342834217</v>
      </c>
      <c r="B422">
        <v>19</v>
      </c>
      <c r="C422" s="24">
        <v>1.40250508211325E+16</v>
      </c>
      <c r="D422" t="s">
        <v>7376</v>
      </c>
      <c r="E422">
        <v>14025</v>
      </c>
      <c r="F422" t="s">
        <v>7341</v>
      </c>
      <c r="I422">
        <v>9595</v>
      </c>
      <c r="J422" t="s">
        <v>7565</v>
      </c>
      <c r="K422">
        <v>429667</v>
      </c>
      <c r="L422">
        <v>9181868</v>
      </c>
      <c r="M422" t="s">
        <v>7350</v>
      </c>
      <c r="N422">
        <v>402</v>
      </c>
      <c r="O422" t="s">
        <v>7344</v>
      </c>
      <c r="P422" s="13">
        <v>44413</v>
      </c>
      <c r="Q422" s="14">
        <v>0.56005787037037036</v>
      </c>
      <c r="R422" t="s">
        <v>7345</v>
      </c>
      <c r="S422" t="s">
        <v>7346</v>
      </c>
      <c r="T422" t="s">
        <v>7566</v>
      </c>
      <c r="U422" t="s">
        <v>7348</v>
      </c>
      <c r="V422" s="13">
        <v>44414</v>
      </c>
    </row>
    <row r="423" spans="1:26" x14ac:dyDescent="0.25">
      <c r="A423">
        <v>342835093</v>
      </c>
      <c r="B423">
        <v>18</v>
      </c>
      <c r="C423" s="24">
        <v>1.18670508211326E+16</v>
      </c>
      <c r="D423" t="s">
        <v>7340</v>
      </c>
      <c r="E423">
        <v>11867</v>
      </c>
      <c r="F423" t="s">
        <v>7341</v>
      </c>
      <c r="I423">
        <v>5210</v>
      </c>
      <c r="K423">
        <v>92156</v>
      </c>
      <c r="L423">
        <v>9180159</v>
      </c>
      <c r="M423" t="s">
        <v>7350</v>
      </c>
      <c r="N423">
        <v>234</v>
      </c>
      <c r="O423" t="s">
        <v>7344</v>
      </c>
      <c r="P423" s="13">
        <v>44413</v>
      </c>
      <c r="Q423" s="14">
        <v>0.56070601851851853</v>
      </c>
      <c r="R423" t="s">
        <v>7355</v>
      </c>
      <c r="S423" t="s">
        <v>7351</v>
      </c>
      <c r="T423" t="s">
        <v>7377</v>
      </c>
      <c r="U423" t="s">
        <v>7348</v>
      </c>
      <c r="V423" s="13">
        <v>44414</v>
      </c>
    </row>
    <row r="424" spans="1:26" x14ac:dyDescent="0.25">
      <c r="A424">
        <v>342835821</v>
      </c>
      <c r="B424">
        <v>18</v>
      </c>
      <c r="C424" s="24">
        <v>1.22930508211327E+16</v>
      </c>
      <c r="D424" t="s">
        <v>7340</v>
      </c>
      <c r="E424">
        <v>12293</v>
      </c>
      <c r="F424" t="s">
        <v>7341</v>
      </c>
      <c r="I424">
        <v>8920</v>
      </c>
      <c r="J424" t="s">
        <v>7567</v>
      </c>
      <c r="K424">
        <v>1477</v>
      </c>
      <c r="L424">
        <v>9180159</v>
      </c>
      <c r="M424" t="s">
        <v>7350</v>
      </c>
      <c r="N424">
        <v>309</v>
      </c>
      <c r="O424" t="s">
        <v>7344</v>
      </c>
      <c r="P424" s="13">
        <v>44413</v>
      </c>
      <c r="Q424" s="14">
        <v>0.56118055555555557</v>
      </c>
      <c r="R424" t="s">
        <v>7355</v>
      </c>
      <c r="S424" t="s">
        <v>7351</v>
      </c>
      <c r="T424" t="s">
        <v>7371</v>
      </c>
      <c r="U424" t="s">
        <v>7348</v>
      </c>
      <c r="V424" s="13">
        <v>44414</v>
      </c>
    </row>
    <row r="425" spans="1:26" x14ac:dyDescent="0.25">
      <c r="A425">
        <v>342837064</v>
      </c>
      <c r="B425">
        <v>19</v>
      </c>
      <c r="C425" s="24">
        <v>1.07390508211328E+16</v>
      </c>
      <c r="D425" t="s">
        <v>7376</v>
      </c>
      <c r="E425">
        <v>10739</v>
      </c>
      <c r="F425" t="s">
        <v>7341</v>
      </c>
      <c r="I425">
        <v>3013</v>
      </c>
      <c r="J425" t="s">
        <v>7445</v>
      </c>
      <c r="K425">
        <v>5952</v>
      </c>
      <c r="L425">
        <v>9181868</v>
      </c>
      <c r="M425" t="s">
        <v>7350</v>
      </c>
      <c r="N425">
        <v>117</v>
      </c>
      <c r="O425" t="s">
        <v>7344</v>
      </c>
      <c r="P425" s="13">
        <v>44413</v>
      </c>
      <c r="Q425" s="14">
        <v>0.562037037037037</v>
      </c>
      <c r="R425" t="s">
        <v>7345</v>
      </c>
      <c r="S425" t="s">
        <v>7351</v>
      </c>
      <c r="T425" t="s">
        <v>7446</v>
      </c>
      <c r="U425" t="s">
        <v>7348</v>
      </c>
      <c r="V425" s="13">
        <v>44414</v>
      </c>
    </row>
    <row r="426" spans="1:26" x14ac:dyDescent="0.25">
      <c r="A426">
        <v>342839622</v>
      </c>
      <c r="B426">
        <v>21</v>
      </c>
      <c r="C426" s="24">
        <v>9468050821133040</v>
      </c>
      <c r="D426" t="s">
        <v>7349</v>
      </c>
      <c r="E426">
        <v>9468</v>
      </c>
      <c r="F426" t="s">
        <v>7341</v>
      </c>
      <c r="I426">
        <v>7098</v>
      </c>
      <c r="J426" t="s">
        <v>7568</v>
      </c>
      <c r="K426" t="s">
        <v>3128</v>
      </c>
      <c r="L426">
        <v>9270083</v>
      </c>
      <c r="M426" t="s">
        <v>7350</v>
      </c>
      <c r="N426">
        <v>870</v>
      </c>
      <c r="O426" t="s">
        <v>7344</v>
      </c>
      <c r="P426" s="13">
        <v>44413</v>
      </c>
      <c r="Q426" s="14">
        <v>0.56373842592592593</v>
      </c>
      <c r="R426" t="s">
        <v>7355</v>
      </c>
      <c r="S426" t="s">
        <v>7346</v>
      </c>
      <c r="T426" t="s">
        <v>7364</v>
      </c>
      <c r="U426" t="s">
        <v>7348</v>
      </c>
      <c r="V426" s="13">
        <v>44414</v>
      </c>
      <c r="W426" t="s">
        <v>8973</v>
      </c>
      <c r="X426" s="22">
        <v>116384</v>
      </c>
      <c r="Y426">
        <v>6082021</v>
      </c>
      <c r="Z426" t="s">
        <v>8974</v>
      </c>
    </row>
    <row r="427" spans="1:26" x14ac:dyDescent="0.25">
      <c r="A427" s="12">
        <v>342840792</v>
      </c>
      <c r="B427">
        <v>4</v>
      </c>
      <c r="C427" s="24">
        <v>143287133242</v>
      </c>
      <c r="D427" t="s">
        <v>7416</v>
      </c>
      <c r="E427">
        <v>116</v>
      </c>
      <c r="F427" t="s">
        <v>7341</v>
      </c>
      <c r="I427">
        <v>7669</v>
      </c>
      <c r="J427" t="s">
        <v>7389</v>
      </c>
      <c r="K427">
        <v>2839</v>
      </c>
      <c r="L427">
        <v>5688452</v>
      </c>
      <c r="M427" t="s">
        <v>7418</v>
      </c>
      <c r="N427">
        <v>258.68</v>
      </c>
      <c r="O427" t="s">
        <v>7344</v>
      </c>
      <c r="P427" s="13">
        <v>44413</v>
      </c>
      <c r="Q427" s="14">
        <v>0.56450231481481483</v>
      </c>
      <c r="R427" t="s">
        <v>7355</v>
      </c>
      <c r="S427" t="s">
        <v>7351</v>
      </c>
      <c r="T427" t="s">
        <v>7371</v>
      </c>
      <c r="U427" t="s">
        <v>7348</v>
      </c>
      <c r="V427" s="13">
        <v>44414</v>
      </c>
    </row>
    <row r="428" spans="1:26" x14ac:dyDescent="0.25">
      <c r="A428">
        <v>342842173</v>
      </c>
      <c r="B428">
        <v>32</v>
      </c>
      <c r="C428" s="24">
        <v>1.36680508211333E+16</v>
      </c>
      <c r="D428" t="s">
        <v>7358</v>
      </c>
      <c r="E428">
        <v>13668</v>
      </c>
      <c r="F428" t="s">
        <v>7341</v>
      </c>
      <c r="I428">
        <v>5589</v>
      </c>
      <c r="J428" t="s">
        <v>7569</v>
      </c>
      <c r="K428">
        <v>281</v>
      </c>
      <c r="L428">
        <v>8139649</v>
      </c>
      <c r="M428" t="s">
        <v>7359</v>
      </c>
      <c r="N428">
        <v>1252</v>
      </c>
      <c r="O428" t="s">
        <v>7344</v>
      </c>
      <c r="P428" s="13">
        <v>44413</v>
      </c>
      <c r="Q428" s="14">
        <v>0.56543981481481487</v>
      </c>
      <c r="R428" t="s">
        <v>7355</v>
      </c>
      <c r="S428" t="s">
        <v>7351</v>
      </c>
      <c r="T428" t="s">
        <v>7371</v>
      </c>
      <c r="U428" t="s">
        <v>7348</v>
      </c>
      <c r="V428" s="13">
        <v>44414</v>
      </c>
      <c r="W428" s="162" t="s">
        <v>12966</v>
      </c>
      <c r="X428" s="22">
        <v>64149</v>
      </c>
      <c r="Y428" s="162">
        <v>6082021</v>
      </c>
      <c r="Z428" s="162" t="s">
        <v>8974</v>
      </c>
    </row>
    <row r="429" spans="1:26" x14ac:dyDescent="0.25">
      <c r="A429">
        <v>342843818</v>
      </c>
      <c r="B429">
        <v>21</v>
      </c>
      <c r="C429" s="24">
        <v>9468050821133420</v>
      </c>
      <c r="D429" t="s">
        <v>7349</v>
      </c>
      <c r="E429">
        <v>9468</v>
      </c>
      <c r="F429" t="s">
        <v>7341</v>
      </c>
      <c r="I429">
        <v>8277</v>
      </c>
      <c r="J429" t="s">
        <v>7570</v>
      </c>
      <c r="K429" t="s">
        <v>3140</v>
      </c>
      <c r="L429">
        <v>9270083</v>
      </c>
      <c r="M429" t="s">
        <v>7350</v>
      </c>
      <c r="N429">
        <v>696</v>
      </c>
      <c r="O429" t="s">
        <v>7344</v>
      </c>
      <c r="P429" s="13">
        <v>44413</v>
      </c>
      <c r="Q429" s="14">
        <v>0.56657407407407401</v>
      </c>
      <c r="R429" t="s">
        <v>7345</v>
      </c>
      <c r="S429" t="s">
        <v>7351</v>
      </c>
      <c r="T429" t="s">
        <v>7364</v>
      </c>
      <c r="U429" t="s">
        <v>7348</v>
      </c>
      <c r="V429" s="13">
        <v>44414</v>
      </c>
      <c r="W429" t="s">
        <v>8973</v>
      </c>
      <c r="X429" s="22">
        <v>116384</v>
      </c>
      <c r="Y429">
        <v>6082021</v>
      </c>
      <c r="Z429" t="s">
        <v>8974</v>
      </c>
    </row>
    <row r="430" spans="1:26" x14ac:dyDescent="0.25">
      <c r="A430">
        <v>342844019</v>
      </c>
      <c r="B430">
        <v>18</v>
      </c>
      <c r="C430" s="24">
        <v>1.18670508211335E+16</v>
      </c>
      <c r="D430" t="s">
        <v>7340</v>
      </c>
      <c r="E430">
        <v>11867</v>
      </c>
      <c r="F430" t="s">
        <v>7341</v>
      </c>
      <c r="I430">
        <v>820</v>
      </c>
      <c r="K430">
        <v>900954</v>
      </c>
      <c r="L430">
        <v>9180159</v>
      </c>
      <c r="M430" t="s">
        <v>7350</v>
      </c>
      <c r="N430">
        <v>234</v>
      </c>
      <c r="O430" t="s">
        <v>7344</v>
      </c>
      <c r="P430" s="13">
        <v>44413</v>
      </c>
      <c r="Q430" s="14">
        <v>0.56673611111111111</v>
      </c>
      <c r="R430" t="s">
        <v>7355</v>
      </c>
      <c r="S430" t="s">
        <v>7351</v>
      </c>
      <c r="T430" t="s">
        <v>7352</v>
      </c>
      <c r="U430" t="s">
        <v>7348</v>
      </c>
      <c r="V430" s="13">
        <v>44414</v>
      </c>
    </row>
    <row r="431" spans="1:26" x14ac:dyDescent="0.25">
      <c r="A431">
        <v>342844692</v>
      </c>
      <c r="B431">
        <v>21</v>
      </c>
      <c r="C431" s="24">
        <v>9416050821133530</v>
      </c>
      <c r="D431" t="s">
        <v>7349</v>
      </c>
      <c r="E431">
        <v>9416</v>
      </c>
      <c r="F431" t="s">
        <v>7341</v>
      </c>
      <c r="I431">
        <v>3957</v>
      </c>
      <c r="K431">
        <v>886046</v>
      </c>
      <c r="L431">
        <v>9270083</v>
      </c>
      <c r="M431" t="s">
        <v>7350</v>
      </c>
      <c r="N431">
        <v>348</v>
      </c>
      <c r="O431" t="s">
        <v>7344</v>
      </c>
      <c r="P431" s="13">
        <v>44413</v>
      </c>
      <c r="Q431" s="14">
        <v>0.56715277777777773</v>
      </c>
      <c r="R431" t="s">
        <v>7345</v>
      </c>
      <c r="S431" t="s">
        <v>7346</v>
      </c>
      <c r="T431" t="s">
        <v>7421</v>
      </c>
      <c r="U431" t="s">
        <v>7348</v>
      </c>
      <c r="V431" s="13">
        <v>44414</v>
      </c>
      <c r="W431" t="s">
        <v>8973</v>
      </c>
      <c r="X431" s="22">
        <v>116384</v>
      </c>
      <c r="Y431">
        <v>6082021</v>
      </c>
      <c r="Z431" t="s">
        <v>8974</v>
      </c>
    </row>
    <row r="432" spans="1:26" x14ac:dyDescent="0.25">
      <c r="A432">
        <v>342844864</v>
      </c>
      <c r="B432">
        <v>32</v>
      </c>
      <c r="C432" s="24">
        <v>1.26530508211336E+16</v>
      </c>
      <c r="D432" t="s">
        <v>7358</v>
      </c>
      <c r="E432">
        <v>12653</v>
      </c>
      <c r="F432" t="s">
        <v>7341</v>
      </c>
      <c r="I432">
        <v>3480</v>
      </c>
      <c r="J432" t="s">
        <v>7505</v>
      </c>
      <c r="K432">
        <v>88786</v>
      </c>
      <c r="L432">
        <v>8139649</v>
      </c>
      <c r="M432" t="s">
        <v>7359</v>
      </c>
      <c r="N432">
        <v>278</v>
      </c>
      <c r="O432" t="s">
        <v>7344</v>
      </c>
      <c r="P432" s="13">
        <v>44413</v>
      </c>
      <c r="Q432" s="14">
        <v>0.56726851851851856</v>
      </c>
      <c r="R432" t="s">
        <v>7355</v>
      </c>
      <c r="S432" t="s">
        <v>7351</v>
      </c>
      <c r="T432" t="s">
        <v>7390</v>
      </c>
      <c r="U432" t="s">
        <v>7348</v>
      </c>
      <c r="V432" s="13">
        <v>44414</v>
      </c>
      <c r="W432" s="162" t="s">
        <v>12966</v>
      </c>
      <c r="X432" s="22">
        <v>64149</v>
      </c>
      <c r="Y432" s="162">
        <v>6082021</v>
      </c>
      <c r="Z432" s="162" t="s">
        <v>8974</v>
      </c>
    </row>
    <row r="433" spans="1:26" x14ac:dyDescent="0.25">
      <c r="A433">
        <v>342845718</v>
      </c>
      <c r="B433">
        <v>18</v>
      </c>
      <c r="C433" s="24">
        <v>1.18670508211337E+16</v>
      </c>
      <c r="D433" t="s">
        <v>7340</v>
      </c>
      <c r="E433">
        <v>11867</v>
      </c>
      <c r="F433" t="s">
        <v>7341</v>
      </c>
      <c r="I433">
        <v>7510</v>
      </c>
      <c r="J433" t="s">
        <v>7571</v>
      </c>
      <c r="K433">
        <v>74310</v>
      </c>
      <c r="L433">
        <v>9180159</v>
      </c>
      <c r="M433" t="s">
        <v>7350</v>
      </c>
      <c r="N433">
        <v>156</v>
      </c>
      <c r="O433" t="s">
        <v>7344</v>
      </c>
      <c r="P433" s="13">
        <v>44413</v>
      </c>
      <c r="Q433" s="14">
        <v>0.56784722222222228</v>
      </c>
      <c r="R433" t="s">
        <v>7355</v>
      </c>
      <c r="S433" t="s">
        <v>7346</v>
      </c>
      <c r="T433" t="s">
        <v>7347</v>
      </c>
      <c r="U433" t="s">
        <v>7348</v>
      </c>
      <c r="V433" s="13">
        <v>44414</v>
      </c>
    </row>
    <row r="434" spans="1:26" x14ac:dyDescent="0.25">
      <c r="A434">
        <v>342846031</v>
      </c>
      <c r="B434">
        <v>18</v>
      </c>
      <c r="C434" s="24">
        <v>1.21600508211335E+16</v>
      </c>
      <c r="D434" t="s">
        <v>7340</v>
      </c>
      <c r="E434">
        <v>12160</v>
      </c>
      <c r="F434" t="s">
        <v>7341</v>
      </c>
      <c r="I434">
        <v>1762</v>
      </c>
      <c r="K434">
        <v>526587</v>
      </c>
      <c r="L434">
        <v>5256409</v>
      </c>
      <c r="M434" t="s">
        <v>7343</v>
      </c>
      <c r="N434">
        <v>278</v>
      </c>
      <c r="O434" t="s">
        <v>7344</v>
      </c>
      <c r="P434" s="13">
        <v>44413</v>
      </c>
      <c r="Q434" s="14">
        <v>0.56809027777777776</v>
      </c>
      <c r="R434" t="s">
        <v>7345</v>
      </c>
      <c r="S434" t="s">
        <v>7346</v>
      </c>
      <c r="T434" t="s">
        <v>7357</v>
      </c>
      <c r="U434" t="s">
        <v>7348</v>
      </c>
      <c r="V434" s="13">
        <v>44414</v>
      </c>
    </row>
    <row r="435" spans="1:26" x14ac:dyDescent="0.25">
      <c r="A435">
        <v>342846374</v>
      </c>
      <c r="B435">
        <v>33</v>
      </c>
      <c r="C435" s="24">
        <v>9164050821133730</v>
      </c>
      <c r="D435" t="s">
        <v>7429</v>
      </c>
      <c r="E435">
        <v>9164</v>
      </c>
      <c r="F435" t="s">
        <v>7341</v>
      </c>
      <c r="I435">
        <v>5229</v>
      </c>
      <c r="K435">
        <v>925159</v>
      </c>
      <c r="L435">
        <v>8180414</v>
      </c>
      <c r="M435" t="s">
        <v>7430</v>
      </c>
      <c r="N435">
        <v>254</v>
      </c>
      <c r="O435" t="s">
        <v>7344</v>
      </c>
      <c r="P435" s="13">
        <v>44413</v>
      </c>
      <c r="Q435" s="14">
        <v>0.56831018518518517</v>
      </c>
      <c r="R435" t="s">
        <v>7345</v>
      </c>
      <c r="S435" t="s">
        <v>7351</v>
      </c>
      <c r="T435" t="s">
        <v>7352</v>
      </c>
      <c r="U435" t="s">
        <v>7348</v>
      </c>
      <c r="V435" s="13">
        <v>44414</v>
      </c>
      <c r="W435" t="s">
        <v>9661</v>
      </c>
      <c r="X435" s="130">
        <v>5080</v>
      </c>
      <c r="Y435">
        <v>6082021</v>
      </c>
      <c r="Z435" t="s">
        <v>8974</v>
      </c>
    </row>
    <row r="436" spans="1:26" x14ac:dyDescent="0.25">
      <c r="A436">
        <v>342847150</v>
      </c>
      <c r="B436">
        <v>18</v>
      </c>
      <c r="C436" s="24">
        <v>2.0253405082113299E+17</v>
      </c>
      <c r="D436" t="s">
        <v>7340</v>
      </c>
      <c r="E436">
        <v>202534</v>
      </c>
      <c r="F436" t="s">
        <v>7341</v>
      </c>
      <c r="I436">
        <v>5792</v>
      </c>
      <c r="K436">
        <v>933898</v>
      </c>
      <c r="L436">
        <v>9180159</v>
      </c>
      <c r="M436" t="s">
        <v>7350</v>
      </c>
      <c r="N436">
        <v>206</v>
      </c>
      <c r="O436" t="s">
        <v>7344</v>
      </c>
      <c r="P436" s="13">
        <v>44413</v>
      </c>
      <c r="Q436" s="14">
        <v>0.56888888888888889</v>
      </c>
      <c r="R436" t="s">
        <v>7355</v>
      </c>
      <c r="S436" t="s">
        <v>7351</v>
      </c>
      <c r="T436" t="s">
        <v>7352</v>
      </c>
      <c r="U436" t="s">
        <v>7348</v>
      </c>
      <c r="V436" s="13">
        <v>44414</v>
      </c>
    </row>
    <row r="437" spans="1:26" x14ac:dyDescent="0.25">
      <c r="A437">
        <v>342848140</v>
      </c>
      <c r="B437">
        <v>18</v>
      </c>
      <c r="C437" s="24">
        <v>1.51980508211336E+16</v>
      </c>
      <c r="D437" t="s">
        <v>7340</v>
      </c>
      <c r="E437">
        <v>15198</v>
      </c>
      <c r="F437" t="s">
        <v>7341</v>
      </c>
      <c r="I437">
        <v>8292</v>
      </c>
      <c r="J437" t="s">
        <v>7572</v>
      </c>
      <c r="K437">
        <v>113805</v>
      </c>
      <c r="L437">
        <v>5256409</v>
      </c>
      <c r="M437" t="s">
        <v>7343</v>
      </c>
      <c r="N437">
        <v>278</v>
      </c>
      <c r="O437" t="s">
        <v>7344</v>
      </c>
      <c r="P437" s="13">
        <v>44413</v>
      </c>
      <c r="Q437" s="14">
        <v>0.5695486111111111</v>
      </c>
      <c r="R437" t="s">
        <v>7355</v>
      </c>
      <c r="S437" t="s">
        <v>7351</v>
      </c>
      <c r="T437" t="s">
        <v>7378</v>
      </c>
      <c r="U437" t="s">
        <v>7348</v>
      </c>
      <c r="V437" s="13">
        <v>44414</v>
      </c>
    </row>
    <row r="438" spans="1:26" x14ac:dyDescent="0.25">
      <c r="A438">
        <v>342848324</v>
      </c>
      <c r="B438">
        <v>18</v>
      </c>
      <c r="C438" s="24">
        <v>695050821133955</v>
      </c>
      <c r="D438" t="s">
        <v>7340</v>
      </c>
      <c r="E438">
        <v>695</v>
      </c>
      <c r="F438" t="s">
        <v>7341</v>
      </c>
      <c r="I438">
        <v>6703</v>
      </c>
      <c r="J438" t="s">
        <v>7573</v>
      </c>
      <c r="K438">
        <v>728509</v>
      </c>
      <c r="L438">
        <v>9180159</v>
      </c>
      <c r="M438" t="s">
        <v>7350</v>
      </c>
      <c r="N438">
        <v>370</v>
      </c>
      <c r="O438" t="s">
        <v>7344</v>
      </c>
      <c r="P438" s="13">
        <v>44413</v>
      </c>
      <c r="Q438" s="14">
        <v>0.5696296296296296</v>
      </c>
      <c r="R438" t="s">
        <v>7345</v>
      </c>
      <c r="S438" t="s">
        <v>7346</v>
      </c>
      <c r="T438" t="s">
        <v>7357</v>
      </c>
      <c r="U438" t="s">
        <v>7348</v>
      </c>
      <c r="V438" s="13">
        <v>44414</v>
      </c>
    </row>
    <row r="439" spans="1:26" x14ac:dyDescent="0.25">
      <c r="A439">
        <v>342849130</v>
      </c>
      <c r="B439">
        <v>32</v>
      </c>
      <c r="C439" s="24">
        <v>1.3668050821134E+16</v>
      </c>
      <c r="D439" t="s">
        <v>7358</v>
      </c>
      <c r="E439">
        <v>13668</v>
      </c>
      <c r="F439" t="s">
        <v>7341</v>
      </c>
      <c r="I439">
        <v>9568</v>
      </c>
      <c r="K439">
        <v>364739</v>
      </c>
      <c r="L439">
        <v>8139649</v>
      </c>
      <c r="M439" t="s">
        <v>7359</v>
      </c>
      <c r="N439">
        <v>236</v>
      </c>
      <c r="O439" t="s">
        <v>7344</v>
      </c>
      <c r="P439" s="13">
        <v>44413</v>
      </c>
      <c r="Q439" s="14">
        <v>0.57020833333333332</v>
      </c>
      <c r="R439" t="s">
        <v>7355</v>
      </c>
      <c r="S439" t="s">
        <v>7346</v>
      </c>
      <c r="T439" t="s">
        <v>7407</v>
      </c>
      <c r="U439" t="s">
        <v>7348</v>
      </c>
      <c r="V439" s="13">
        <v>44414</v>
      </c>
      <c r="W439" s="162" t="s">
        <v>12966</v>
      </c>
      <c r="X439" s="22">
        <v>64149</v>
      </c>
      <c r="Y439" s="162">
        <v>6082021</v>
      </c>
      <c r="Z439" s="162" t="s">
        <v>8974</v>
      </c>
    </row>
    <row r="440" spans="1:26" x14ac:dyDescent="0.25">
      <c r="A440">
        <v>342850478</v>
      </c>
      <c r="B440">
        <v>18</v>
      </c>
      <c r="C440" s="24">
        <v>1.22930508211341E+16</v>
      </c>
      <c r="D440" t="s">
        <v>7340</v>
      </c>
      <c r="E440">
        <v>12293</v>
      </c>
      <c r="F440" t="s">
        <v>7341</v>
      </c>
      <c r="I440">
        <v>6427</v>
      </c>
      <c r="K440">
        <v>965439</v>
      </c>
      <c r="L440">
        <v>9180159</v>
      </c>
      <c r="M440" t="s">
        <v>7350</v>
      </c>
      <c r="N440">
        <v>88</v>
      </c>
      <c r="O440" t="s">
        <v>7344</v>
      </c>
      <c r="P440" s="13">
        <v>44413</v>
      </c>
      <c r="Q440" s="14">
        <v>0.57094907407407403</v>
      </c>
      <c r="R440" t="s">
        <v>7355</v>
      </c>
      <c r="S440" t="s">
        <v>7351</v>
      </c>
      <c r="T440" t="s">
        <v>7352</v>
      </c>
      <c r="U440" t="s">
        <v>7348</v>
      </c>
      <c r="V440" s="13">
        <v>44414</v>
      </c>
    </row>
    <row r="441" spans="1:26" x14ac:dyDescent="0.25">
      <c r="A441">
        <v>342855443</v>
      </c>
      <c r="B441">
        <v>20</v>
      </c>
      <c r="C441" s="24">
        <v>1.50000508211346E+16</v>
      </c>
      <c r="D441" t="s">
        <v>7365</v>
      </c>
      <c r="E441">
        <v>15000</v>
      </c>
      <c r="F441" t="s">
        <v>7341</v>
      </c>
      <c r="I441">
        <v>8239</v>
      </c>
      <c r="J441" t="s">
        <v>7439</v>
      </c>
      <c r="K441">
        <v>70604</v>
      </c>
      <c r="L441">
        <v>7273370</v>
      </c>
      <c r="M441" t="s">
        <v>7350</v>
      </c>
      <c r="N441">
        <v>338</v>
      </c>
      <c r="O441" t="s">
        <v>7344</v>
      </c>
      <c r="P441" s="13">
        <v>44413</v>
      </c>
      <c r="Q441" s="14">
        <v>0.57436342592592593</v>
      </c>
      <c r="R441" t="s">
        <v>7355</v>
      </c>
      <c r="S441" t="s">
        <v>7346</v>
      </c>
      <c r="T441" t="s">
        <v>7347</v>
      </c>
      <c r="U441" t="s">
        <v>7348</v>
      </c>
      <c r="V441" s="13">
        <v>44414</v>
      </c>
    </row>
    <row r="442" spans="1:26" x14ac:dyDescent="0.25">
      <c r="A442">
        <v>342855792</v>
      </c>
      <c r="B442">
        <v>19</v>
      </c>
      <c r="C442" s="24">
        <v>1.00670508211346E+16</v>
      </c>
      <c r="D442" t="s">
        <v>7376</v>
      </c>
      <c r="E442">
        <v>10067</v>
      </c>
      <c r="F442" t="s">
        <v>7341</v>
      </c>
      <c r="I442">
        <v>8783</v>
      </c>
      <c r="J442" t="s">
        <v>7574</v>
      </c>
      <c r="K442">
        <v>21194</v>
      </c>
      <c r="L442">
        <v>9181868</v>
      </c>
      <c r="M442" t="s">
        <v>7350</v>
      </c>
      <c r="N442">
        <v>103</v>
      </c>
      <c r="O442" t="s">
        <v>7344</v>
      </c>
      <c r="P442" s="13">
        <v>44413</v>
      </c>
      <c r="Q442" s="14">
        <v>0.57459490740740737</v>
      </c>
      <c r="R442" t="s">
        <v>7345</v>
      </c>
      <c r="S442" t="s">
        <v>7351</v>
      </c>
      <c r="T442" t="s">
        <v>7352</v>
      </c>
      <c r="U442" t="s">
        <v>7348</v>
      </c>
      <c r="V442" s="13">
        <v>44414</v>
      </c>
    </row>
    <row r="443" spans="1:26" x14ac:dyDescent="0.25">
      <c r="A443" s="12">
        <v>342859222</v>
      </c>
      <c r="B443">
        <v>4</v>
      </c>
      <c r="C443" s="24">
        <v>143303135039</v>
      </c>
      <c r="D443" t="s">
        <v>7416</v>
      </c>
      <c r="E443">
        <v>92</v>
      </c>
      <c r="F443" t="s">
        <v>7341</v>
      </c>
      <c r="I443">
        <v>450</v>
      </c>
      <c r="J443" t="s">
        <v>7432</v>
      </c>
      <c r="K443">
        <v>691200</v>
      </c>
      <c r="L443">
        <v>5688452</v>
      </c>
      <c r="M443" t="s">
        <v>7418</v>
      </c>
      <c r="N443">
        <v>393.24</v>
      </c>
      <c r="O443" t="s">
        <v>7344</v>
      </c>
      <c r="P443" s="13">
        <v>44413</v>
      </c>
      <c r="Q443" s="14">
        <v>0.5768402777777778</v>
      </c>
      <c r="R443" t="s">
        <v>7355</v>
      </c>
      <c r="S443" t="s">
        <v>7346</v>
      </c>
      <c r="T443" t="s">
        <v>7575</v>
      </c>
      <c r="U443" t="s">
        <v>7348</v>
      </c>
      <c r="V443" s="13">
        <v>44414</v>
      </c>
    </row>
    <row r="444" spans="1:26" x14ac:dyDescent="0.25">
      <c r="A444">
        <v>342859290</v>
      </c>
      <c r="B444">
        <v>18</v>
      </c>
      <c r="C444" s="24">
        <v>1.3134050821135E+16</v>
      </c>
      <c r="D444" t="s">
        <v>7340</v>
      </c>
      <c r="E444">
        <v>13134</v>
      </c>
      <c r="F444" t="s">
        <v>7341</v>
      </c>
      <c r="I444">
        <v>8575</v>
      </c>
      <c r="K444">
        <v>56669</v>
      </c>
      <c r="L444">
        <v>9180159</v>
      </c>
      <c r="M444" t="s">
        <v>7350</v>
      </c>
      <c r="N444">
        <v>58</v>
      </c>
      <c r="O444" t="s">
        <v>7344</v>
      </c>
      <c r="P444" s="13">
        <v>44413</v>
      </c>
      <c r="Q444" s="14">
        <v>0.57693287037037033</v>
      </c>
      <c r="R444" t="s">
        <v>7355</v>
      </c>
      <c r="S444" t="s">
        <v>7351</v>
      </c>
      <c r="T444" t="s">
        <v>7352</v>
      </c>
      <c r="U444" t="s">
        <v>7348</v>
      </c>
      <c r="V444" s="13">
        <v>44414</v>
      </c>
    </row>
    <row r="445" spans="1:26" x14ac:dyDescent="0.25">
      <c r="A445">
        <v>342861630</v>
      </c>
      <c r="B445">
        <v>21</v>
      </c>
      <c r="C445" s="24">
        <v>9416050821135250</v>
      </c>
      <c r="D445" t="s">
        <v>7349</v>
      </c>
      <c r="E445">
        <v>9416</v>
      </c>
      <c r="F445" t="s">
        <v>7341</v>
      </c>
      <c r="I445">
        <v>2578</v>
      </c>
      <c r="J445" t="s">
        <v>7576</v>
      </c>
      <c r="K445">
        <v>327</v>
      </c>
      <c r="L445">
        <v>9270083</v>
      </c>
      <c r="M445" t="s">
        <v>7350</v>
      </c>
      <c r="N445">
        <v>348</v>
      </c>
      <c r="O445" t="s">
        <v>7344</v>
      </c>
      <c r="P445" s="13">
        <v>44413</v>
      </c>
      <c r="Q445" s="14">
        <v>0.57855324074074077</v>
      </c>
      <c r="R445" t="s">
        <v>7355</v>
      </c>
      <c r="S445" t="s">
        <v>7351</v>
      </c>
      <c r="T445" t="s">
        <v>7371</v>
      </c>
      <c r="U445" t="s">
        <v>7348</v>
      </c>
      <c r="V445" s="13">
        <v>44414</v>
      </c>
      <c r="W445" t="s">
        <v>8973</v>
      </c>
      <c r="X445" s="22">
        <v>116384</v>
      </c>
      <c r="Y445">
        <v>6082021</v>
      </c>
      <c r="Z445" t="s">
        <v>8974</v>
      </c>
    </row>
    <row r="446" spans="1:26" x14ac:dyDescent="0.25">
      <c r="A446">
        <v>342861797</v>
      </c>
      <c r="B446">
        <v>21</v>
      </c>
      <c r="C446" s="24">
        <v>9468050821135120</v>
      </c>
      <c r="D446" t="s">
        <v>7349</v>
      </c>
      <c r="E446">
        <v>9468</v>
      </c>
      <c r="F446" t="s">
        <v>7341</v>
      </c>
      <c r="I446">
        <v>1717</v>
      </c>
      <c r="J446" t="s">
        <v>7540</v>
      </c>
      <c r="K446">
        <v>31723</v>
      </c>
      <c r="L446">
        <v>9270083</v>
      </c>
      <c r="M446" t="s">
        <v>7350</v>
      </c>
      <c r="N446">
        <v>348</v>
      </c>
      <c r="O446" t="s">
        <v>7344</v>
      </c>
      <c r="P446" s="13">
        <v>44413</v>
      </c>
      <c r="Q446" s="14">
        <v>0.57865740740740745</v>
      </c>
      <c r="R446" t="s">
        <v>7355</v>
      </c>
      <c r="S446" t="s">
        <v>7346</v>
      </c>
      <c r="T446" t="s">
        <v>7347</v>
      </c>
      <c r="U446" t="s">
        <v>7348</v>
      </c>
      <c r="V446" s="13">
        <v>44414</v>
      </c>
      <c r="W446" t="s">
        <v>8973</v>
      </c>
      <c r="X446" s="22">
        <v>116384</v>
      </c>
      <c r="Y446">
        <v>6082021</v>
      </c>
      <c r="Z446" t="s">
        <v>8974</v>
      </c>
    </row>
    <row r="447" spans="1:26" x14ac:dyDescent="0.25">
      <c r="A447">
        <v>342865479</v>
      </c>
      <c r="B447">
        <v>21</v>
      </c>
      <c r="C447" s="24">
        <v>9416050821135550</v>
      </c>
      <c r="D447" t="s">
        <v>7349</v>
      </c>
      <c r="E447">
        <v>9416</v>
      </c>
      <c r="F447" t="s">
        <v>7341</v>
      </c>
      <c r="I447">
        <v>9261</v>
      </c>
      <c r="J447" t="s">
        <v>7577</v>
      </c>
      <c r="K447" t="s">
        <v>3151</v>
      </c>
      <c r="L447">
        <v>9270083</v>
      </c>
      <c r="M447" t="s">
        <v>7350</v>
      </c>
      <c r="N447">
        <v>348</v>
      </c>
      <c r="O447" t="s">
        <v>7344</v>
      </c>
      <c r="P447" s="13">
        <v>44413</v>
      </c>
      <c r="Q447" s="14">
        <v>0.58113425925925932</v>
      </c>
      <c r="R447" t="s">
        <v>7345</v>
      </c>
      <c r="S447" t="s">
        <v>7346</v>
      </c>
      <c r="T447" t="s">
        <v>7364</v>
      </c>
      <c r="U447" t="s">
        <v>7348</v>
      </c>
      <c r="V447" s="13">
        <v>44414</v>
      </c>
      <c r="W447" t="s">
        <v>8973</v>
      </c>
      <c r="X447" s="22">
        <v>116384</v>
      </c>
      <c r="Y447">
        <v>6082021</v>
      </c>
      <c r="Z447" t="s">
        <v>8974</v>
      </c>
    </row>
    <row r="448" spans="1:26" x14ac:dyDescent="0.25">
      <c r="A448">
        <v>342865619</v>
      </c>
      <c r="B448">
        <v>20</v>
      </c>
      <c r="C448" s="24">
        <v>1.48480508211356E+16</v>
      </c>
      <c r="D448" t="s">
        <v>7365</v>
      </c>
      <c r="E448">
        <v>14848</v>
      </c>
      <c r="F448" t="s">
        <v>7341</v>
      </c>
      <c r="I448">
        <v>1471</v>
      </c>
      <c r="J448" t="s">
        <v>7438</v>
      </c>
      <c r="K448">
        <v>65971</v>
      </c>
      <c r="L448">
        <v>7273370</v>
      </c>
      <c r="M448" t="s">
        <v>7350</v>
      </c>
      <c r="N448">
        <v>29</v>
      </c>
      <c r="O448" t="s">
        <v>7344</v>
      </c>
      <c r="P448" s="13">
        <v>44413</v>
      </c>
      <c r="Q448" s="14">
        <v>0.58122685185185186</v>
      </c>
      <c r="R448" t="s">
        <v>7355</v>
      </c>
      <c r="S448" t="s">
        <v>7346</v>
      </c>
      <c r="T448" t="s">
        <v>7347</v>
      </c>
      <c r="U448" t="s">
        <v>7348</v>
      </c>
      <c r="V448" s="13">
        <v>44414</v>
      </c>
    </row>
    <row r="449" spans="1:26" x14ac:dyDescent="0.25">
      <c r="A449">
        <v>342868149</v>
      </c>
      <c r="B449">
        <v>19</v>
      </c>
      <c r="C449" s="24">
        <v>1.27190508211358E+16</v>
      </c>
      <c r="D449" t="s">
        <v>7376</v>
      </c>
      <c r="E449">
        <v>12719</v>
      </c>
      <c r="F449" t="s">
        <v>7341</v>
      </c>
      <c r="I449">
        <v>3134</v>
      </c>
      <c r="J449" t="s">
        <v>7578</v>
      </c>
      <c r="K449">
        <v>92418</v>
      </c>
      <c r="L449">
        <v>9181868</v>
      </c>
      <c r="M449" t="s">
        <v>7350</v>
      </c>
      <c r="N449">
        <v>144</v>
      </c>
      <c r="O449" t="s">
        <v>7344</v>
      </c>
      <c r="P449" s="13">
        <v>44413</v>
      </c>
      <c r="Q449" s="14">
        <v>0.58291666666666664</v>
      </c>
      <c r="R449" t="s">
        <v>7355</v>
      </c>
      <c r="S449" t="s">
        <v>7346</v>
      </c>
      <c r="T449" t="s">
        <v>7347</v>
      </c>
      <c r="U449" t="s">
        <v>7348</v>
      </c>
      <c r="V449" s="13">
        <v>44414</v>
      </c>
    </row>
    <row r="450" spans="1:26" x14ac:dyDescent="0.25">
      <c r="A450">
        <v>342869281</v>
      </c>
      <c r="B450">
        <v>19</v>
      </c>
      <c r="C450" s="24">
        <v>1.27190508211359E+16</v>
      </c>
      <c r="D450" t="s">
        <v>7376</v>
      </c>
      <c r="E450">
        <v>12719</v>
      </c>
      <c r="F450" t="s">
        <v>7341</v>
      </c>
      <c r="I450">
        <v>1303</v>
      </c>
      <c r="K450">
        <v>135642</v>
      </c>
      <c r="L450">
        <v>9181868</v>
      </c>
      <c r="M450" t="s">
        <v>7350</v>
      </c>
      <c r="N450">
        <v>86</v>
      </c>
      <c r="O450" t="s">
        <v>7344</v>
      </c>
      <c r="P450" s="13">
        <v>44413</v>
      </c>
      <c r="Q450" s="14">
        <v>0.58368055555555554</v>
      </c>
      <c r="R450" t="s">
        <v>7355</v>
      </c>
      <c r="S450" t="s">
        <v>7351</v>
      </c>
      <c r="T450" t="s">
        <v>7378</v>
      </c>
      <c r="U450" t="s">
        <v>7348</v>
      </c>
      <c r="V450" s="13">
        <v>44414</v>
      </c>
    </row>
    <row r="451" spans="1:26" x14ac:dyDescent="0.25">
      <c r="A451">
        <v>342869642</v>
      </c>
      <c r="B451">
        <v>18</v>
      </c>
      <c r="C451" s="24">
        <v>1.229305082114E+16</v>
      </c>
      <c r="D451" t="s">
        <v>7340</v>
      </c>
      <c r="E451">
        <v>12293</v>
      </c>
      <c r="F451" t="s">
        <v>7341</v>
      </c>
      <c r="I451">
        <v>7997</v>
      </c>
      <c r="J451" t="s">
        <v>7383</v>
      </c>
      <c r="K451">
        <v>333935</v>
      </c>
      <c r="L451">
        <v>9180159</v>
      </c>
      <c r="M451" t="s">
        <v>7350</v>
      </c>
      <c r="N451">
        <v>234</v>
      </c>
      <c r="O451" t="s">
        <v>7344</v>
      </c>
      <c r="P451" s="13">
        <v>44413</v>
      </c>
      <c r="Q451" s="14">
        <v>0.58393518518518517</v>
      </c>
      <c r="R451" t="s">
        <v>7355</v>
      </c>
      <c r="S451" t="s">
        <v>7351</v>
      </c>
      <c r="T451" t="s">
        <v>7357</v>
      </c>
      <c r="U451" t="s">
        <v>7348</v>
      </c>
      <c r="V451" s="13">
        <v>44414</v>
      </c>
    </row>
    <row r="452" spans="1:26" x14ac:dyDescent="0.25">
      <c r="A452">
        <v>342883889</v>
      </c>
      <c r="B452">
        <v>32</v>
      </c>
      <c r="C452" s="24">
        <v>1.10940508211403E+16</v>
      </c>
      <c r="D452" t="s">
        <v>7358</v>
      </c>
      <c r="E452">
        <v>11094</v>
      </c>
      <c r="F452" t="s">
        <v>7341</v>
      </c>
      <c r="I452">
        <v>2263</v>
      </c>
      <c r="J452" t="s">
        <v>7432</v>
      </c>
      <c r="K452">
        <v>198079</v>
      </c>
      <c r="L452">
        <v>8139649</v>
      </c>
      <c r="M452" t="s">
        <v>7359</v>
      </c>
      <c r="N452">
        <v>730</v>
      </c>
      <c r="O452" t="s">
        <v>7344</v>
      </c>
      <c r="P452" s="13">
        <v>44413</v>
      </c>
      <c r="Q452" s="14">
        <v>0.58620370370370367</v>
      </c>
      <c r="R452" t="s">
        <v>7345</v>
      </c>
      <c r="S452" t="s">
        <v>7346</v>
      </c>
      <c r="T452" t="s">
        <v>7352</v>
      </c>
      <c r="U452" t="s">
        <v>7348</v>
      </c>
      <c r="V452" s="13">
        <v>44414</v>
      </c>
      <c r="W452" s="162" t="s">
        <v>12966</v>
      </c>
      <c r="X452" s="22">
        <v>64149</v>
      </c>
      <c r="Y452" s="162">
        <v>6082021</v>
      </c>
      <c r="Z452" s="162" t="s">
        <v>8974</v>
      </c>
    </row>
    <row r="453" spans="1:26" x14ac:dyDescent="0.25">
      <c r="A453">
        <v>342883939</v>
      </c>
      <c r="B453">
        <v>18</v>
      </c>
      <c r="C453" s="24">
        <v>1.22930508211403E+16</v>
      </c>
      <c r="D453" t="s">
        <v>7340</v>
      </c>
      <c r="E453">
        <v>12293</v>
      </c>
      <c r="F453" t="s">
        <v>7341</v>
      </c>
      <c r="I453">
        <v>4508</v>
      </c>
      <c r="K453">
        <v>199010</v>
      </c>
      <c r="L453">
        <v>9180159</v>
      </c>
      <c r="M453" t="s">
        <v>7350</v>
      </c>
      <c r="N453">
        <v>206</v>
      </c>
      <c r="O453" t="s">
        <v>7344</v>
      </c>
      <c r="P453" s="13">
        <v>44413</v>
      </c>
      <c r="Q453" s="14">
        <v>0.58627314814814813</v>
      </c>
      <c r="R453" t="s">
        <v>7355</v>
      </c>
      <c r="S453" t="s">
        <v>7351</v>
      </c>
      <c r="T453" t="s">
        <v>7352</v>
      </c>
      <c r="U453" t="s">
        <v>7348</v>
      </c>
      <c r="V453" s="13">
        <v>44414</v>
      </c>
    </row>
    <row r="454" spans="1:26" x14ac:dyDescent="0.25">
      <c r="A454">
        <v>342880955</v>
      </c>
      <c r="B454">
        <v>32</v>
      </c>
      <c r="C454" s="24">
        <v>1.26530508211404E+16</v>
      </c>
      <c r="D454" t="s">
        <v>7358</v>
      </c>
      <c r="E454">
        <v>12653</v>
      </c>
      <c r="F454" t="s">
        <v>7341</v>
      </c>
      <c r="I454">
        <v>399</v>
      </c>
      <c r="J454" t="s">
        <v>7398</v>
      </c>
      <c r="K454">
        <v>16483</v>
      </c>
      <c r="L454">
        <v>8139649</v>
      </c>
      <c r="M454" t="s">
        <v>7359</v>
      </c>
      <c r="N454">
        <v>348</v>
      </c>
      <c r="O454" t="s">
        <v>7344</v>
      </c>
      <c r="P454" s="13">
        <v>44413</v>
      </c>
      <c r="Q454" s="14">
        <v>0.58657407407407403</v>
      </c>
      <c r="R454" t="s">
        <v>7355</v>
      </c>
      <c r="S454" t="s">
        <v>7346</v>
      </c>
      <c r="T454" t="s">
        <v>7357</v>
      </c>
      <c r="U454" t="s">
        <v>7348</v>
      </c>
      <c r="V454" s="13">
        <v>44414</v>
      </c>
      <c r="W454" s="162" t="s">
        <v>12966</v>
      </c>
      <c r="X454" s="22">
        <v>64149</v>
      </c>
      <c r="Y454" s="162">
        <v>6082021</v>
      </c>
      <c r="Z454" s="162" t="s">
        <v>8974</v>
      </c>
    </row>
    <row r="455" spans="1:26" x14ac:dyDescent="0.25">
      <c r="A455">
        <v>342882567</v>
      </c>
      <c r="B455">
        <v>20</v>
      </c>
      <c r="C455" s="24">
        <v>1.48480508211405E+16</v>
      </c>
      <c r="D455" t="s">
        <v>7365</v>
      </c>
      <c r="E455">
        <v>14848</v>
      </c>
      <c r="F455" t="s">
        <v>7341</v>
      </c>
      <c r="I455">
        <v>7277</v>
      </c>
      <c r="J455" t="s">
        <v>7439</v>
      </c>
      <c r="K455">
        <v>71355</v>
      </c>
      <c r="L455">
        <v>7273370</v>
      </c>
      <c r="M455" t="s">
        <v>7350</v>
      </c>
      <c r="N455">
        <v>134</v>
      </c>
      <c r="O455" t="s">
        <v>7344</v>
      </c>
      <c r="P455" s="13">
        <v>44413</v>
      </c>
      <c r="Q455" s="14">
        <v>0.58834490740740741</v>
      </c>
      <c r="R455" t="s">
        <v>7355</v>
      </c>
      <c r="S455" t="s">
        <v>7346</v>
      </c>
      <c r="T455" t="s">
        <v>7347</v>
      </c>
      <c r="U455" t="s">
        <v>7348</v>
      </c>
      <c r="V455" s="13">
        <v>44414</v>
      </c>
    </row>
    <row r="456" spans="1:26" x14ac:dyDescent="0.25">
      <c r="A456">
        <v>342885459</v>
      </c>
      <c r="B456">
        <v>18</v>
      </c>
      <c r="C456" s="24">
        <v>2.0253405082114E+17</v>
      </c>
      <c r="D456" t="s">
        <v>7340</v>
      </c>
      <c r="E456">
        <v>202534</v>
      </c>
      <c r="F456" t="s">
        <v>7341</v>
      </c>
      <c r="I456">
        <v>4595</v>
      </c>
      <c r="J456" t="s">
        <v>7579</v>
      </c>
      <c r="K456">
        <v>1444</v>
      </c>
      <c r="L456">
        <v>9180159</v>
      </c>
      <c r="M456" t="s">
        <v>7350</v>
      </c>
      <c r="N456">
        <v>117</v>
      </c>
      <c r="O456" t="s">
        <v>7344</v>
      </c>
      <c r="P456" s="13">
        <v>44413</v>
      </c>
      <c r="Q456" s="14">
        <v>0.58843750000000006</v>
      </c>
      <c r="R456" t="s">
        <v>7355</v>
      </c>
      <c r="S456" t="s">
        <v>7346</v>
      </c>
      <c r="T456" t="s">
        <v>7357</v>
      </c>
      <c r="U456" t="s">
        <v>7348</v>
      </c>
      <c r="V456" s="13">
        <v>44414</v>
      </c>
    </row>
    <row r="457" spans="1:26" x14ac:dyDescent="0.25">
      <c r="A457">
        <v>342885820</v>
      </c>
      <c r="B457">
        <v>18</v>
      </c>
      <c r="C457" s="24">
        <v>1.22930508211407E+16</v>
      </c>
      <c r="D457" t="s">
        <v>7340</v>
      </c>
      <c r="E457">
        <v>12293</v>
      </c>
      <c r="F457" t="s">
        <v>7341</v>
      </c>
      <c r="I457">
        <v>4367</v>
      </c>
      <c r="K457">
        <v>143629</v>
      </c>
      <c r="L457">
        <v>9180159</v>
      </c>
      <c r="M457" t="s">
        <v>7350</v>
      </c>
      <c r="N457">
        <v>117</v>
      </c>
      <c r="O457" t="s">
        <v>7344</v>
      </c>
      <c r="P457" s="13">
        <v>44413</v>
      </c>
      <c r="Q457" s="14">
        <v>0.58881944444444445</v>
      </c>
      <c r="R457" t="s">
        <v>7345</v>
      </c>
      <c r="S457" t="s">
        <v>7351</v>
      </c>
      <c r="T457" t="s">
        <v>7378</v>
      </c>
      <c r="U457" t="s">
        <v>7348</v>
      </c>
      <c r="V457" s="13">
        <v>44414</v>
      </c>
    </row>
    <row r="458" spans="1:26" x14ac:dyDescent="0.25">
      <c r="A458">
        <v>342887418</v>
      </c>
      <c r="B458">
        <v>32</v>
      </c>
      <c r="C458" s="24">
        <v>1.10940508211409E+16</v>
      </c>
      <c r="D458" t="s">
        <v>7358</v>
      </c>
      <c r="E458">
        <v>11094</v>
      </c>
      <c r="F458" t="s">
        <v>7341</v>
      </c>
      <c r="I458">
        <v>9035</v>
      </c>
      <c r="J458" t="s">
        <v>7580</v>
      </c>
      <c r="K458" t="s">
        <v>7581</v>
      </c>
      <c r="L458">
        <v>8139649</v>
      </c>
      <c r="M458" t="s">
        <v>7359</v>
      </c>
      <c r="N458">
        <v>270</v>
      </c>
      <c r="O458" t="s">
        <v>7344</v>
      </c>
      <c r="P458" s="13">
        <v>44413</v>
      </c>
      <c r="Q458" s="14">
        <v>0.5900347222222222</v>
      </c>
      <c r="R458" t="s">
        <v>7345</v>
      </c>
      <c r="S458" t="s">
        <v>7346</v>
      </c>
      <c r="T458" t="s">
        <v>7364</v>
      </c>
      <c r="U458" t="s">
        <v>7348</v>
      </c>
      <c r="V458" s="13">
        <v>44414</v>
      </c>
      <c r="W458" s="162" t="s">
        <v>12966</v>
      </c>
      <c r="X458" s="22">
        <v>64149</v>
      </c>
      <c r="Y458" s="162">
        <v>6082021</v>
      </c>
      <c r="Z458" s="162" t="s">
        <v>8974</v>
      </c>
    </row>
    <row r="459" spans="1:26" x14ac:dyDescent="0.25">
      <c r="A459">
        <v>342889125</v>
      </c>
      <c r="B459">
        <v>19</v>
      </c>
      <c r="C459" s="24">
        <v>1.0739050821141E+16</v>
      </c>
      <c r="D459" t="s">
        <v>7376</v>
      </c>
      <c r="E459">
        <v>10739</v>
      </c>
      <c r="F459" t="s">
        <v>7341</v>
      </c>
      <c r="I459">
        <v>2156</v>
      </c>
      <c r="J459" t="s">
        <v>7403</v>
      </c>
      <c r="K459">
        <v>906713</v>
      </c>
      <c r="L459">
        <v>9181868</v>
      </c>
      <c r="M459" t="s">
        <v>7350</v>
      </c>
      <c r="N459">
        <v>165</v>
      </c>
      <c r="O459" t="s">
        <v>7344</v>
      </c>
      <c r="P459" s="13">
        <v>44413</v>
      </c>
      <c r="Q459" s="14">
        <v>0.59108796296296295</v>
      </c>
      <c r="R459" t="s">
        <v>7355</v>
      </c>
      <c r="S459" t="s">
        <v>7351</v>
      </c>
      <c r="T459" t="s">
        <v>7368</v>
      </c>
      <c r="U459" t="s">
        <v>7348</v>
      </c>
      <c r="V459" s="13">
        <v>44414</v>
      </c>
    </row>
    <row r="460" spans="1:26" x14ac:dyDescent="0.25">
      <c r="A460">
        <v>342889875</v>
      </c>
      <c r="B460">
        <v>32</v>
      </c>
      <c r="C460" s="24">
        <v>1.26530508211411E+16</v>
      </c>
      <c r="D460" t="s">
        <v>7358</v>
      </c>
      <c r="E460">
        <v>12653</v>
      </c>
      <c r="F460" t="s">
        <v>7341</v>
      </c>
      <c r="I460">
        <v>1465</v>
      </c>
      <c r="K460">
        <v>182921</v>
      </c>
      <c r="L460">
        <v>8139649</v>
      </c>
      <c r="M460" t="s">
        <v>7359</v>
      </c>
      <c r="N460">
        <v>209</v>
      </c>
      <c r="O460" t="s">
        <v>7344</v>
      </c>
      <c r="P460" s="13">
        <v>44413</v>
      </c>
      <c r="Q460" s="14">
        <v>0.59156249999999999</v>
      </c>
      <c r="R460" t="s">
        <v>7355</v>
      </c>
      <c r="S460" t="s">
        <v>7351</v>
      </c>
      <c r="T460" t="s">
        <v>7377</v>
      </c>
      <c r="U460" t="s">
        <v>7348</v>
      </c>
      <c r="V460" s="13">
        <v>44414</v>
      </c>
      <c r="W460" s="162" t="s">
        <v>12966</v>
      </c>
      <c r="X460" s="22">
        <v>64149</v>
      </c>
      <c r="Y460" s="162">
        <v>6082021</v>
      </c>
      <c r="Z460" s="162" t="s">
        <v>8974</v>
      </c>
    </row>
    <row r="461" spans="1:26" x14ac:dyDescent="0.25">
      <c r="A461">
        <v>342891137</v>
      </c>
      <c r="B461">
        <v>18</v>
      </c>
      <c r="C461" s="24">
        <v>1.33300508211412E+16</v>
      </c>
      <c r="D461" t="s">
        <v>7340</v>
      </c>
      <c r="E461">
        <v>13330</v>
      </c>
      <c r="F461" t="s">
        <v>7341</v>
      </c>
      <c r="I461">
        <v>9616</v>
      </c>
      <c r="J461" t="s">
        <v>7582</v>
      </c>
      <c r="K461">
        <v>25764</v>
      </c>
      <c r="L461">
        <v>9180159</v>
      </c>
      <c r="M461" t="s">
        <v>7350</v>
      </c>
      <c r="N461">
        <v>420</v>
      </c>
      <c r="O461" t="s">
        <v>7344</v>
      </c>
      <c r="P461" s="13">
        <v>44413</v>
      </c>
      <c r="Q461" s="14">
        <v>0.59232638888888889</v>
      </c>
      <c r="R461" t="s">
        <v>7355</v>
      </c>
      <c r="S461" t="s">
        <v>7346</v>
      </c>
      <c r="T461" t="s">
        <v>7347</v>
      </c>
      <c r="U461" t="s">
        <v>7348</v>
      </c>
      <c r="V461" s="13">
        <v>44414</v>
      </c>
    </row>
    <row r="462" spans="1:26" x14ac:dyDescent="0.25">
      <c r="A462" s="12">
        <v>342894824</v>
      </c>
      <c r="B462">
        <v>4</v>
      </c>
      <c r="C462" s="24">
        <v>143311141628</v>
      </c>
      <c r="D462" t="s">
        <v>7416</v>
      </c>
      <c r="E462">
        <v>92</v>
      </c>
      <c r="F462" t="s">
        <v>7341</v>
      </c>
      <c r="I462">
        <v>6595</v>
      </c>
      <c r="J462" t="s">
        <v>7372</v>
      </c>
      <c r="K462">
        <v>25941</v>
      </c>
      <c r="L462">
        <v>5688452</v>
      </c>
      <c r="M462" t="s">
        <v>7418</v>
      </c>
      <c r="N462">
        <v>190.24</v>
      </c>
      <c r="O462" t="s">
        <v>7344</v>
      </c>
      <c r="P462" s="13">
        <v>44413</v>
      </c>
      <c r="Q462" s="14">
        <v>0.59475694444444438</v>
      </c>
      <c r="R462" t="s">
        <v>7355</v>
      </c>
      <c r="S462" t="s">
        <v>7346</v>
      </c>
      <c r="T462" t="s">
        <v>7357</v>
      </c>
      <c r="U462" t="s">
        <v>7348</v>
      </c>
      <c r="V462" s="13">
        <v>44414</v>
      </c>
    </row>
    <row r="463" spans="1:26" x14ac:dyDescent="0.25">
      <c r="A463">
        <v>342895081</v>
      </c>
      <c r="B463">
        <v>32</v>
      </c>
      <c r="C463" s="24">
        <v>1.19860508211416E+16</v>
      </c>
      <c r="D463" t="s">
        <v>7358</v>
      </c>
      <c r="E463">
        <v>11986</v>
      </c>
      <c r="F463" t="s">
        <v>7341</v>
      </c>
      <c r="I463">
        <v>2393</v>
      </c>
      <c r="J463" t="s">
        <v>7583</v>
      </c>
      <c r="K463">
        <v>24767</v>
      </c>
      <c r="L463">
        <v>8139649</v>
      </c>
      <c r="M463" t="s">
        <v>7359</v>
      </c>
      <c r="N463">
        <v>117</v>
      </c>
      <c r="O463" t="s">
        <v>7344</v>
      </c>
      <c r="P463" s="13">
        <v>44413</v>
      </c>
      <c r="Q463" s="14">
        <v>0.59495370370370371</v>
      </c>
      <c r="R463" t="s">
        <v>7355</v>
      </c>
      <c r="S463" t="s">
        <v>7346</v>
      </c>
      <c r="T463" t="s">
        <v>7357</v>
      </c>
      <c r="U463" t="s">
        <v>7348</v>
      </c>
      <c r="V463" s="13">
        <v>44414</v>
      </c>
      <c r="W463" s="162" t="s">
        <v>12966</v>
      </c>
      <c r="X463" s="22">
        <v>64149</v>
      </c>
      <c r="Y463" s="162">
        <v>6082021</v>
      </c>
      <c r="Z463" s="162" t="s">
        <v>8974</v>
      </c>
    </row>
    <row r="464" spans="1:26" x14ac:dyDescent="0.25">
      <c r="A464">
        <v>342896377</v>
      </c>
      <c r="B464">
        <v>21</v>
      </c>
      <c r="C464" s="24">
        <v>9752050821141730</v>
      </c>
      <c r="D464" t="s">
        <v>7349</v>
      </c>
      <c r="E464">
        <v>9752</v>
      </c>
      <c r="F464" t="s">
        <v>7341</v>
      </c>
      <c r="I464">
        <v>9050</v>
      </c>
      <c r="J464" t="s">
        <v>7584</v>
      </c>
      <c r="K464">
        <v>55083</v>
      </c>
      <c r="L464">
        <v>9270083</v>
      </c>
      <c r="M464" t="s">
        <v>7350</v>
      </c>
      <c r="N464">
        <v>348</v>
      </c>
      <c r="O464" t="s">
        <v>7344</v>
      </c>
      <c r="P464" s="13">
        <v>44413</v>
      </c>
      <c r="Q464" s="14">
        <v>0.59586805555555555</v>
      </c>
      <c r="R464" t="s">
        <v>7345</v>
      </c>
      <c r="S464" t="s">
        <v>7351</v>
      </c>
      <c r="T464" t="s">
        <v>7364</v>
      </c>
      <c r="U464" t="s">
        <v>7348</v>
      </c>
      <c r="V464" s="13">
        <v>44414</v>
      </c>
      <c r="W464" t="s">
        <v>8973</v>
      </c>
      <c r="X464" s="22">
        <v>116384</v>
      </c>
      <c r="Y464">
        <v>6082021</v>
      </c>
      <c r="Z464" t="s">
        <v>8974</v>
      </c>
    </row>
    <row r="465" spans="1:26" x14ac:dyDescent="0.25">
      <c r="A465">
        <v>342897902</v>
      </c>
      <c r="B465">
        <v>18</v>
      </c>
      <c r="C465" s="24">
        <v>2.0257905082114099E+17</v>
      </c>
      <c r="D465" t="s">
        <v>7340</v>
      </c>
      <c r="E465">
        <v>202579</v>
      </c>
      <c r="F465" t="s">
        <v>7341</v>
      </c>
      <c r="I465">
        <v>6507</v>
      </c>
      <c r="J465" t="s">
        <v>7585</v>
      </c>
      <c r="K465">
        <v>365628</v>
      </c>
      <c r="L465">
        <v>5256409</v>
      </c>
      <c r="M465" t="s">
        <v>7343</v>
      </c>
      <c r="N465">
        <v>338</v>
      </c>
      <c r="O465" t="s">
        <v>7344</v>
      </c>
      <c r="P465" s="13">
        <v>44413</v>
      </c>
      <c r="Q465" s="14">
        <v>0.59677083333333336</v>
      </c>
      <c r="R465" t="s">
        <v>7355</v>
      </c>
      <c r="S465" t="s">
        <v>7351</v>
      </c>
      <c r="T465" t="s">
        <v>7352</v>
      </c>
      <c r="U465" t="s">
        <v>7348</v>
      </c>
      <c r="V465" s="13">
        <v>44414</v>
      </c>
    </row>
    <row r="466" spans="1:26" x14ac:dyDescent="0.25">
      <c r="A466" s="12">
        <v>342898656</v>
      </c>
      <c r="B466">
        <v>4</v>
      </c>
      <c r="C466" s="24">
        <v>143312142009</v>
      </c>
      <c r="D466" t="s">
        <v>7416</v>
      </c>
      <c r="E466">
        <v>92</v>
      </c>
      <c r="F466" t="s">
        <v>7341</v>
      </c>
      <c r="I466">
        <v>6595</v>
      </c>
      <c r="J466" t="s">
        <v>7372</v>
      </c>
      <c r="K466">
        <v>16647</v>
      </c>
      <c r="L466">
        <v>5688452</v>
      </c>
      <c r="M466" t="s">
        <v>7418</v>
      </c>
      <c r="N466">
        <v>190.24</v>
      </c>
      <c r="O466" t="s">
        <v>7344</v>
      </c>
      <c r="P466" s="13">
        <v>44413</v>
      </c>
      <c r="Q466" s="14">
        <v>0.59732638888888889</v>
      </c>
      <c r="R466" t="s">
        <v>7355</v>
      </c>
      <c r="S466" t="s">
        <v>7346</v>
      </c>
      <c r="T466" t="s">
        <v>7357</v>
      </c>
      <c r="U466" t="s">
        <v>7348</v>
      </c>
      <c r="V466" s="13">
        <v>44414</v>
      </c>
    </row>
    <row r="467" spans="1:26" x14ac:dyDescent="0.25">
      <c r="A467">
        <v>342899716</v>
      </c>
      <c r="B467">
        <v>19</v>
      </c>
      <c r="C467" s="24">
        <v>1.27190508211419E+16</v>
      </c>
      <c r="D467" t="s">
        <v>7376</v>
      </c>
      <c r="E467">
        <v>12719</v>
      </c>
      <c r="F467" t="s">
        <v>7341</v>
      </c>
      <c r="I467">
        <v>329</v>
      </c>
      <c r="K467">
        <v>385345</v>
      </c>
      <c r="L467">
        <v>9181868</v>
      </c>
      <c r="M467" t="s">
        <v>7350</v>
      </c>
      <c r="N467">
        <v>206</v>
      </c>
      <c r="O467" t="s">
        <v>7344</v>
      </c>
      <c r="P467" s="13">
        <v>44413</v>
      </c>
      <c r="Q467" s="14">
        <v>0.5980092592592593</v>
      </c>
      <c r="R467" t="s">
        <v>7355</v>
      </c>
      <c r="S467" t="s">
        <v>7351</v>
      </c>
      <c r="T467" t="s">
        <v>7352</v>
      </c>
      <c r="U467" t="s">
        <v>7348</v>
      </c>
      <c r="V467" s="13">
        <v>44414</v>
      </c>
    </row>
    <row r="468" spans="1:26" x14ac:dyDescent="0.25">
      <c r="A468">
        <v>342900379</v>
      </c>
      <c r="B468">
        <v>18</v>
      </c>
      <c r="C468" s="24">
        <v>2.0253405082114202E+17</v>
      </c>
      <c r="D468" t="s">
        <v>7340</v>
      </c>
      <c r="E468">
        <v>202534</v>
      </c>
      <c r="F468" t="s">
        <v>7341</v>
      </c>
      <c r="I468">
        <v>6812</v>
      </c>
      <c r="J468" t="s">
        <v>7586</v>
      </c>
      <c r="K468">
        <v>214892</v>
      </c>
      <c r="L468">
        <v>9180159</v>
      </c>
      <c r="M468" t="s">
        <v>7350</v>
      </c>
      <c r="N468">
        <v>175.5</v>
      </c>
      <c r="O468" t="s">
        <v>7344</v>
      </c>
      <c r="P468" s="13">
        <v>44413</v>
      </c>
      <c r="Q468" s="14">
        <v>0.59846064814814814</v>
      </c>
      <c r="R468" t="s">
        <v>7345</v>
      </c>
      <c r="S468" t="s">
        <v>7346</v>
      </c>
      <c r="T468" t="s">
        <v>7587</v>
      </c>
      <c r="U468" t="s">
        <v>7348</v>
      </c>
      <c r="V468" s="13">
        <v>44414</v>
      </c>
    </row>
    <row r="469" spans="1:26" s="15" customFormat="1" x14ac:dyDescent="0.25">
      <c r="A469" s="15">
        <v>342901582</v>
      </c>
      <c r="B469" s="15">
        <v>18</v>
      </c>
      <c r="C469" s="42">
        <v>1.5198050821142E+16</v>
      </c>
      <c r="D469" s="15" t="s">
        <v>7340</v>
      </c>
      <c r="E469" s="15">
        <v>15198</v>
      </c>
      <c r="F469" s="15" t="s">
        <v>7341</v>
      </c>
      <c r="I469" s="15">
        <v>2702</v>
      </c>
      <c r="J469" s="15" t="s">
        <v>4017</v>
      </c>
      <c r="K469" s="15" t="s">
        <v>7588</v>
      </c>
      <c r="L469" s="15">
        <v>5256409</v>
      </c>
      <c r="M469" s="15" t="s">
        <v>7343</v>
      </c>
      <c r="N469" s="15">
        <v>278</v>
      </c>
      <c r="O469" s="15" t="s">
        <v>7344</v>
      </c>
      <c r="P469" s="16">
        <v>44413</v>
      </c>
      <c r="Q469" s="17">
        <v>0.59914351851851855</v>
      </c>
      <c r="R469" s="15" t="s">
        <v>7345</v>
      </c>
      <c r="S469" s="15" t="s">
        <v>7351</v>
      </c>
      <c r="T469" s="15" t="s">
        <v>7364</v>
      </c>
      <c r="U469" s="15" t="s">
        <v>7348</v>
      </c>
      <c r="V469" s="16">
        <v>44414</v>
      </c>
    </row>
    <row r="470" spans="1:26" x14ac:dyDescent="0.25">
      <c r="A470">
        <v>342905725</v>
      </c>
      <c r="B470">
        <v>20</v>
      </c>
      <c r="C470" s="24">
        <v>1.48480508211424E+16</v>
      </c>
      <c r="D470" t="s">
        <v>7365</v>
      </c>
      <c r="E470">
        <v>14848</v>
      </c>
      <c r="F470" t="s">
        <v>7341</v>
      </c>
      <c r="I470">
        <v>4928</v>
      </c>
      <c r="J470" t="s">
        <v>7589</v>
      </c>
      <c r="K470">
        <v>935715</v>
      </c>
      <c r="L470">
        <v>7273370</v>
      </c>
      <c r="M470" t="s">
        <v>7350</v>
      </c>
      <c r="N470">
        <v>58</v>
      </c>
      <c r="O470" t="s">
        <v>7344</v>
      </c>
      <c r="P470" s="13">
        <v>44413</v>
      </c>
      <c r="Q470" s="14">
        <v>0.60185185185185186</v>
      </c>
      <c r="R470" t="s">
        <v>7345</v>
      </c>
      <c r="S470" t="s">
        <v>7346</v>
      </c>
      <c r="T470" t="s">
        <v>7549</v>
      </c>
      <c r="U470" t="s">
        <v>7348</v>
      </c>
      <c r="V470" s="13">
        <v>44414</v>
      </c>
    </row>
    <row r="471" spans="1:26" x14ac:dyDescent="0.25">
      <c r="A471">
        <v>342906318</v>
      </c>
      <c r="B471">
        <v>18</v>
      </c>
      <c r="C471" s="24">
        <v>1.33300508211427E+16</v>
      </c>
      <c r="D471" t="s">
        <v>7340</v>
      </c>
      <c r="E471">
        <v>13330</v>
      </c>
      <c r="F471" t="s">
        <v>7341</v>
      </c>
      <c r="I471">
        <v>2527</v>
      </c>
      <c r="K471">
        <v>453809</v>
      </c>
      <c r="L471">
        <v>9180159</v>
      </c>
      <c r="M471" t="s">
        <v>7350</v>
      </c>
      <c r="N471">
        <v>1458</v>
      </c>
      <c r="O471" t="s">
        <v>7344</v>
      </c>
      <c r="P471" s="13">
        <v>44413</v>
      </c>
      <c r="Q471" s="14">
        <v>0.60231481481481486</v>
      </c>
      <c r="R471" t="s">
        <v>7355</v>
      </c>
      <c r="S471" t="s">
        <v>7351</v>
      </c>
      <c r="T471" t="s">
        <v>7352</v>
      </c>
      <c r="U471" t="s">
        <v>7348</v>
      </c>
      <c r="V471" s="13">
        <v>44414</v>
      </c>
    </row>
    <row r="472" spans="1:26" x14ac:dyDescent="0.25">
      <c r="A472">
        <v>342906477</v>
      </c>
      <c r="B472">
        <v>18</v>
      </c>
      <c r="C472" s="24">
        <v>1.18670508211427E+16</v>
      </c>
      <c r="D472" t="s">
        <v>7340</v>
      </c>
      <c r="E472">
        <v>11867</v>
      </c>
      <c r="F472" t="s">
        <v>7341</v>
      </c>
      <c r="I472">
        <v>2833</v>
      </c>
      <c r="J472" t="s">
        <v>7590</v>
      </c>
      <c r="K472">
        <v>133201</v>
      </c>
      <c r="L472">
        <v>9180159</v>
      </c>
      <c r="M472" t="s">
        <v>7350</v>
      </c>
      <c r="N472">
        <v>420</v>
      </c>
      <c r="O472" t="s">
        <v>7344</v>
      </c>
      <c r="P472" s="13">
        <v>44413</v>
      </c>
      <c r="Q472" s="14">
        <v>0.60240740740740739</v>
      </c>
      <c r="R472" t="s">
        <v>7345</v>
      </c>
      <c r="S472" t="s">
        <v>7346</v>
      </c>
      <c r="T472" t="s">
        <v>7357</v>
      </c>
      <c r="U472" t="s">
        <v>7348</v>
      </c>
      <c r="V472" s="13">
        <v>44414</v>
      </c>
    </row>
    <row r="473" spans="1:26" x14ac:dyDescent="0.25">
      <c r="A473">
        <v>342907022</v>
      </c>
      <c r="B473">
        <v>33</v>
      </c>
      <c r="C473" s="24">
        <v>1.21230508211427E+16</v>
      </c>
      <c r="D473" t="s">
        <v>7429</v>
      </c>
      <c r="E473">
        <v>12123</v>
      </c>
      <c r="F473" t="s">
        <v>7341</v>
      </c>
      <c r="I473">
        <v>8261</v>
      </c>
      <c r="J473" t="s">
        <v>7428</v>
      </c>
      <c r="K473">
        <v>461013</v>
      </c>
      <c r="L473">
        <v>8180414</v>
      </c>
      <c r="M473" t="s">
        <v>7430</v>
      </c>
      <c r="N473">
        <v>254</v>
      </c>
      <c r="O473" t="s">
        <v>7344</v>
      </c>
      <c r="P473" s="13">
        <v>44413</v>
      </c>
      <c r="Q473" s="14">
        <v>0.60276620370370371</v>
      </c>
      <c r="R473" t="s">
        <v>7355</v>
      </c>
      <c r="S473" t="s">
        <v>7351</v>
      </c>
      <c r="T473" t="s">
        <v>7352</v>
      </c>
      <c r="U473" t="s">
        <v>7348</v>
      </c>
      <c r="V473" s="13">
        <v>44414</v>
      </c>
      <c r="W473" t="s">
        <v>9661</v>
      </c>
      <c r="X473" s="130">
        <v>5080</v>
      </c>
      <c r="Y473">
        <v>6082021</v>
      </c>
      <c r="Z473" t="s">
        <v>8974</v>
      </c>
    </row>
    <row r="474" spans="1:26" x14ac:dyDescent="0.25">
      <c r="A474">
        <v>342907232</v>
      </c>
      <c r="B474">
        <v>18</v>
      </c>
      <c r="C474" s="24">
        <v>1.31340508211427E+16</v>
      </c>
      <c r="D474" t="s">
        <v>7340</v>
      </c>
      <c r="E474">
        <v>13134</v>
      </c>
      <c r="F474" t="s">
        <v>7341</v>
      </c>
      <c r="I474">
        <v>2591</v>
      </c>
      <c r="J474" t="s">
        <v>7591</v>
      </c>
      <c r="K474">
        <v>81354</v>
      </c>
      <c r="L474">
        <v>9180159</v>
      </c>
      <c r="M474" t="s">
        <v>7350</v>
      </c>
      <c r="N474">
        <v>29</v>
      </c>
      <c r="O474" t="s">
        <v>7344</v>
      </c>
      <c r="P474" s="13">
        <v>44413</v>
      </c>
      <c r="Q474" s="14">
        <v>0.6029282407407407</v>
      </c>
      <c r="R474" t="s">
        <v>7355</v>
      </c>
      <c r="S474" t="s">
        <v>7346</v>
      </c>
      <c r="T474" t="s">
        <v>7347</v>
      </c>
      <c r="U474" t="s">
        <v>7348</v>
      </c>
      <c r="V474" s="13">
        <v>44414</v>
      </c>
    </row>
    <row r="475" spans="1:26" x14ac:dyDescent="0.25">
      <c r="A475">
        <v>342909093</v>
      </c>
      <c r="B475">
        <v>18</v>
      </c>
      <c r="C475" s="24">
        <v>1.18670508211429E+16</v>
      </c>
      <c r="D475" t="s">
        <v>7340</v>
      </c>
      <c r="E475">
        <v>11867</v>
      </c>
      <c r="F475" t="s">
        <v>7341</v>
      </c>
      <c r="I475">
        <v>5413</v>
      </c>
      <c r="J475" t="s">
        <v>7592</v>
      </c>
      <c r="K475">
        <v>63015</v>
      </c>
      <c r="L475">
        <v>9180159</v>
      </c>
      <c r="M475" t="s">
        <v>7350</v>
      </c>
      <c r="N475">
        <v>468</v>
      </c>
      <c r="O475" t="s">
        <v>7344</v>
      </c>
      <c r="P475" s="13">
        <v>44413</v>
      </c>
      <c r="Q475" s="14">
        <v>0.60422453703703705</v>
      </c>
      <c r="R475" t="s">
        <v>7355</v>
      </c>
      <c r="S475" t="s">
        <v>7351</v>
      </c>
      <c r="T475" t="s">
        <v>7364</v>
      </c>
      <c r="U475" t="s">
        <v>7348</v>
      </c>
      <c r="V475" s="13">
        <v>44414</v>
      </c>
    </row>
    <row r="476" spans="1:26" x14ac:dyDescent="0.25">
      <c r="A476">
        <v>342911270</v>
      </c>
      <c r="B476">
        <v>18</v>
      </c>
      <c r="C476" s="24">
        <v>1.51980508211429E+16</v>
      </c>
      <c r="D476" t="s">
        <v>7340</v>
      </c>
      <c r="E476">
        <v>15198</v>
      </c>
      <c r="F476" t="s">
        <v>7341</v>
      </c>
      <c r="I476">
        <v>8608</v>
      </c>
      <c r="J476" t="s">
        <v>7593</v>
      </c>
      <c r="K476">
        <v>394459</v>
      </c>
      <c r="L476">
        <v>5256409</v>
      </c>
      <c r="M476" t="s">
        <v>7343</v>
      </c>
      <c r="N476">
        <v>278</v>
      </c>
      <c r="O476" t="s">
        <v>7344</v>
      </c>
      <c r="P476" s="13">
        <v>44413</v>
      </c>
      <c r="Q476" s="14">
        <v>0.60568287037037039</v>
      </c>
      <c r="R476" t="s">
        <v>7345</v>
      </c>
      <c r="S476" t="s">
        <v>7346</v>
      </c>
      <c r="T476" t="s">
        <v>7390</v>
      </c>
      <c r="U476" t="s">
        <v>7348</v>
      </c>
      <c r="V476" s="13">
        <v>44414</v>
      </c>
    </row>
    <row r="477" spans="1:26" x14ac:dyDescent="0.25">
      <c r="A477">
        <v>342911596</v>
      </c>
      <c r="B477">
        <v>18</v>
      </c>
      <c r="C477" s="24">
        <v>1.18670508211431E+16</v>
      </c>
      <c r="D477" t="s">
        <v>7340</v>
      </c>
      <c r="E477">
        <v>11867</v>
      </c>
      <c r="F477" t="s">
        <v>7341</v>
      </c>
      <c r="I477">
        <v>2114</v>
      </c>
      <c r="J477" t="s">
        <v>7594</v>
      </c>
      <c r="K477">
        <v>919515</v>
      </c>
      <c r="L477">
        <v>9180159</v>
      </c>
      <c r="M477" t="s">
        <v>7350</v>
      </c>
      <c r="N477">
        <v>234</v>
      </c>
      <c r="O477" t="s">
        <v>7344</v>
      </c>
      <c r="P477" s="13">
        <v>44413</v>
      </c>
      <c r="Q477" s="14">
        <v>0.60589120370370375</v>
      </c>
      <c r="R477" t="s">
        <v>7355</v>
      </c>
      <c r="S477" t="s">
        <v>7351</v>
      </c>
      <c r="T477" t="s">
        <v>7368</v>
      </c>
      <c r="U477" t="s">
        <v>7348</v>
      </c>
      <c r="V477" s="13">
        <v>44414</v>
      </c>
    </row>
    <row r="478" spans="1:26" x14ac:dyDescent="0.25">
      <c r="A478">
        <v>342912294</v>
      </c>
      <c r="B478">
        <v>20</v>
      </c>
      <c r="C478" s="24">
        <v>1.4848050821143E+16</v>
      </c>
      <c r="D478" t="s">
        <v>7365</v>
      </c>
      <c r="E478">
        <v>14848</v>
      </c>
      <c r="F478" t="s">
        <v>7341</v>
      </c>
      <c r="I478">
        <v>4427</v>
      </c>
      <c r="J478" t="s">
        <v>7595</v>
      </c>
      <c r="K478">
        <v>20874</v>
      </c>
      <c r="L478">
        <v>7273370</v>
      </c>
      <c r="M478" t="s">
        <v>7350</v>
      </c>
      <c r="N478">
        <v>114</v>
      </c>
      <c r="O478" t="s">
        <v>7344</v>
      </c>
      <c r="P478" s="13">
        <v>44413</v>
      </c>
      <c r="Q478" s="14">
        <v>0.60637731481481483</v>
      </c>
      <c r="R478" t="s">
        <v>7345</v>
      </c>
      <c r="S478" t="s">
        <v>7351</v>
      </c>
      <c r="T478" t="s">
        <v>7468</v>
      </c>
      <c r="U478" t="s">
        <v>7348</v>
      </c>
      <c r="V478" s="13">
        <v>44414</v>
      </c>
    </row>
    <row r="479" spans="1:26" x14ac:dyDescent="0.25">
      <c r="A479">
        <v>342912620</v>
      </c>
      <c r="B479">
        <v>32</v>
      </c>
      <c r="C479" s="24">
        <v>1.10940508211433E+16</v>
      </c>
      <c r="D479" t="s">
        <v>7358</v>
      </c>
      <c r="E479">
        <v>11094</v>
      </c>
      <c r="F479" t="s">
        <v>7341</v>
      </c>
      <c r="I479">
        <v>842</v>
      </c>
      <c r="J479" t="s">
        <v>7596</v>
      </c>
      <c r="K479">
        <v>341401</v>
      </c>
      <c r="L479">
        <v>8139649</v>
      </c>
      <c r="M479" t="s">
        <v>7359</v>
      </c>
      <c r="N479">
        <v>845</v>
      </c>
      <c r="O479" t="s">
        <v>7344</v>
      </c>
      <c r="P479" s="13">
        <v>44413</v>
      </c>
      <c r="Q479" s="14">
        <v>0.60659722222222223</v>
      </c>
      <c r="R479" t="s">
        <v>7345</v>
      </c>
      <c r="S479" t="s">
        <v>7351</v>
      </c>
      <c r="T479" t="s">
        <v>7364</v>
      </c>
      <c r="U479" t="s">
        <v>7348</v>
      </c>
      <c r="V479" s="13">
        <v>44414</v>
      </c>
      <c r="W479" s="162" t="s">
        <v>12966</v>
      </c>
      <c r="X479" s="22">
        <v>64149</v>
      </c>
      <c r="Y479" s="162">
        <v>6082021</v>
      </c>
      <c r="Z479" s="162" t="s">
        <v>8974</v>
      </c>
    </row>
    <row r="480" spans="1:26" x14ac:dyDescent="0.25">
      <c r="A480">
        <v>342913318</v>
      </c>
      <c r="B480">
        <v>20</v>
      </c>
      <c r="C480" s="24">
        <v>1.48480508211431E+16</v>
      </c>
      <c r="D480" t="s">
        <v>7365</v>
      </c>
      <c r="E480">
        <v>14848</v>
      </c>
      <c r="F480" t="s">
        <v>7341</v>
      </c>
      <c r="I480">
        <v>8898</v>
      </c>
      <c r="J480" t="s">
        <v>7372</v>
      </c>
      <c r="K480">
        <v>7427</v>
      </c>
      <c r="L480">
        <v>7273370</v>
      </c>
      <c r="M480" t="s">
        <v>7350</v>
      </c>
      <c r="N480">
        <v>28</v>
      </c>
      <c r="O480" t="s">
        <v>7344</v>
      </c>
      <c r="P480" s="13">
        <v>44413</v>
      </c>
      <c r="Q480" s="14">
        <v>0.60707175925925927</v>
      </c>
      <c r="R480" t="s">
        <v>7355</v>
      </c>
      <c r="S480" t="s">
        <v>7346</v>
      </c>
      <c r="T480" t="s">
        <v>7357</v>
      </c>
      <c r="U480" t="s">
        <v>7348</v>
      </c>
      <c r="V480" s="13">
        <v>44414</v>
      </c>
    </row>
    <row r="481" spans="1:26" x14ac:dyDescent="0.25">
      <c r="A481">
        <v>342914004</v>
      </c>
      <c r="B481">
        <v>18</v>
      </c>
      <c r="C481" s="24">
        <v>1.18670508211434E+16</v>
      </c>
      <c r="D481" t="s">
        <v>7340</v>
      </c>
      <c r="E481">
        <v>11867</v>
      </c>
      <c r="F481" t="s">
        <v>7341</v>
      </c>
      <c r="I481">
        <v>9490</v>
      </c>
      <c r="J481" t="s">
        <v>7597</v>
      </c>
      <c r="K481">
        <v>920900</v>
      </c>
      <c r="L481">
        <v>9180159</v>
      </c>
      <c r="M481" t="s">
        <v>7350</v>
      </c>
      <c r="N481">
        <v>187</v>
      </c>
      <c r="O481" t="s">
        <v>7344</v>
      </c>
      <c r="P481" s="13">
        <v>44413</v>
      </c>
      <c r="Q481" s="14">
        <v>0.60750000000000004</v>
      </c>
      <c r="R481" t="s">
        <v>7355</v>
      </c>
      <c r="S481" t="s">
        <v>7351</v>
      </c>
      <c r="T481" t="s">
        <v>7368</v>
      </c>
      <c r="U481" t="s">
        <v>7348</v>
      </c>
      <c r="V481" s="13">
        <v>44414</v>
      </c>
    </row>
    <row r="482" spans="1:26" x14ac:dyDescent="0.25">
      <c r="A482">
        <v>342914016</v>
      </c>
      <c r="B482">
        <v>32</v>
      </c>
      <c r="C482" s="24">
        <v>1.19860508211434E+16</v>
      </c>
      <c r="D482" t="s">
        <v>7358</v>
      </c>
      <c r="E482">
        <v>11986</v>
      </c>
      <c r="F482" t="s">
        <v>7341</v>
      </c>
      <c r="I482">
        <v>9548</v>
      </c>
      <c r="K482">
        <v>534791</v>
      </c>
      <c r="L482">
        <v>8139649</v>
      </c>
      <c r="M482" t="s">
        <v>7359</v>
      </c>
      <c r="N482">
        <v>348</v>
      </c>
      <c r="O482" t="s">
        <v>7344</v>
      </c>
      <c r="P482" s="13">
        <v>44413</v>
      </c>
      <c r="Q482" s="14">
        <v>0.60752314814814812</v>
      </c>
      <c r="R482" t="s">
        <v>7355</v>
      </c>
      <c r="S482" t="s">
        <v>7351</v>
      </c>
      <c r="T482" t="s">
        <v>7352</v>
      </c>
      <c r="U482" t="s">
        <v>7348</v>
      </c>
      <c r="V482" s="13">
        <v>44414</v>
      </c>
      <c r="W482" s="162" t="s">
        <v>12966</v>
      </c>
      <c r="X482" s="22">
        <v>64149</v>
      </c>
      <c r="Y482" s="162">
        <v>6082021</v>
      </c>
      <c r="Z482" s="162" t="s">
        <v>8974</v>
      </c>
    </row>
    <row r="483" spans="1:26" x14ac:dyDescent="0.25">
      <c r="A483">
        <v>342918226</v>
      </c>
      <c r="B483">
        <v>19</v>
      </c>
      <c r="C483" s="24">
        <v>1.07390508211436E+16</v>
      </c>
      <c r="D483" t="s">
        <v>7376</v>
      </c>
      <c r="E483">
        <v>10739</v>
      </c>
      <c r="F483" t="s">
        <v>7341</v>
      </c>
      <c r="I483">
        <v>1375</v>
      </c>
      <c r="K483">
        <v>574999</v>
      </c>
      <c r="L483">
        <v>9181868</v>
      </c>
      <c r="M483" t="s">
        <v>7350</v>
      </c>
      <c r="N483">
        <v>236</v>
      </c>
      <c r="O483" t="s">
        <v>7344</v>
      </c>
      <c r="P483" s="13">
        <v>44413</v>
      </c>
      <c r="Q483" s="14">
        <v>0.61012731481481486</v>
      </c>
      <c r="R483" t="s">
        <v>7355</v>
      </c>
      <c r="S483" t="s">
        <v>7351</v>
      </c>
      <c r="T483" t="s">
        <v>7352</v>
      </c>
      <c r="U483" t="s">
        <v>7348</v>
      </c>
      <c r="V483" s="13">
        <v>44414</v>
      </c>
    </row>
    <row r="484" spans="1:26" x14ac:dyDescent="0.25">
      <c r="A484">
        <v>342918221</v>
      </c>
      <c r="B484">
        <v>21</v>
      </c>
      <c r="C484" s="24">
        <v>9752050821143750</v>
      </c>
      <c r="D484" t="s">
        <v>7349</v>
      </c>
      <c r="E484">
        <v>9752</v>
      </c>
      <c r="F484" t="s">
        <v>7341</v>
      </c>
      <c r="I484">
        <v>8007</v>
      </c>
      <c r="J484" t="s">
        <v>7598</v>
      </c>
      <c r="K484">
        <v>53815</v>
      </c>
      <c r="L484">
        <v>9270083</v>
      </c>
      <c r="M484" t="s">
        <v>7350</v>
      </c>
      <c r="N484">
        <v>1252</v>
      </c>
      <c r="O484" t="s">
        <v>7344</v>
      </c>
      <c r="P484" s="13">
        <v>44413</v>
      </c>
      <c r="Q484" s="14">
        <v>0.61012731481481486</v>
      </c>
      <c r="R484" t="s">
        <v>7355</v>
      </c>
      <c r="S484" t="s">
        <v>7351</v>
      </c>
      <c r="T484" t="s">
        <v>7364</v>
      </c>
      <c r="U484" t="s">
        <v>7348</v>
      </c>
      <c r="V484" s="13">
        <v>44414</v>
      </c>
      <c r="W484" t="s">
        <v>8973</v>
      </c>
      <c r="X484" s="22">
        <v>116384</v>
      </c>
      <c r="Y484">
        <v>6082021</v>
      </c>
      <c r="Z484" t="s">
        <v>8974</v>
      </c>
    </row>
    <row r="485" spans="1:26" x14ac:dyDescent="0.25">
      <c r="A485">
        <v>342918460</v>
      </c>
      <c r="B485">
        <v>20</v>
      </c>
      <c r="C485" s="24">
        <v>1.48480508211435E+16</v>
      </c>
      <c r="D485" t="s">
        <v>7365</v>
      </c>
      <c r="E485">
        <v>14848</v>
      </c>
      <c r="F485" t="s">
        <v>7341</v>
      </c>
      <c r="I485">
        <v>8599</v>
      </c>
      <c r="K485">
        <v>923295</v>
      </c>
      <c r="L485">
        <v>7273370</v>
      </c>
      <c r="M485" t="s">
        <v>7350</v>
      </c>
      <c r="N485">
        <v>30</v>
      </c>
      <c r="O485" t="s">
        <v>7344</v>
      </c>
      <c r="P485" s="13">
        <v>44413</v>
      </c>
      <c r="Q485" s="14">
        <v>0.61026620370370377</v>
      </c>
      <c r="R485" t="s">
        <v>7345</v>
      </c>
      <c r="S485" t="s">
        <v>7346</v>
      </c>
      <c r="T485" t="s">
        <v>7421</v>
      </c>
      <c r="U485" t="s">
        <v>7348</v>
      </c>
      <c r="V485" s="13">
        <v>44414</v>
      </c>
    </row>
    <row r="486" spans="1:26" x14ac:dyDescent="0.25">
      <c r="A486">
        <v>342920475</v>
      </c>
      <c r="B486">
        <v>19</v>
      </c>
      <c r="C486" s="24">
        <v>1.27190508211439E+16</v>
      </c>
      <c r="D486" t="s">
        <v>7376</v>
      </c>
      <c r="E486">
        <v>12719</v>
      </c>
      <c r="F486" t="s">
        <v>7341</v>
      </c>
      <c r="I486">
        <v>268</v>
      </c>
      <c r="J486" t="s">
        <v>7599</v>
      </c>
      <c r="K486">
        <v>565472</v>
      </c>
      <c r="L486">
        <v>9181868</v>
      </c>
      <c r="M486" t="s">
        <v>7350</v>
      </c>
      <c r="N486">
        <v>236</v>
      </c>
      <c r="O486" t="s">
        <v>7344</v>
      </c>
      <c r="P486" s="13">
        <v>44413</v>
      </c>
      <c r="Q486" s="14">
        <v>0.61172453703703711</v>
      </c>
      <c r="R486" t="s">
        <v>7345</v>
      </c>
      <c r="S486" t="s">
        <v>7346</v>
      </c>
      <c r="T486" t="s">
        <v>7357</v>
      </c>
      <c r="U486" t="s">
        <v>7348</v>
      </c>
      <c r="V486" s="13">
        <v>44414</v>
      </c>
    </row>
    <row r="487" spans="1:26" x14ac:dyDescent="0.25">
      <c r="A487">
        <v>342920760</v>
      </c>
      <c r="B487">
        <v>21</v>
      </c>
      <c r="C487" s="24">
        <v>1.07310508211438E+16</v>
      </c>
      <c r="D487" t="s">
        <v>7349</v>
      </c>
      <c r="E487">
        <v>10731</v>
      </c>
      <c r="F487" t="s">
        <v>7341</v>
      </c>
      <c r="I487">
        <v>1593</v>
      </c>
      <c r="K487">
        <v>601766</v>
      </c>
      <c r="L487">
        <v>9270083</v>
      </c>
      <c r="M487" t="s">
        <v>7350</v>
      </c>
      <c r="N487">
        <v>626</v>
      </c>
      <c r="O487" t="s">
        <v>7344</v>
      </c>
      <c r="P487" s="13">
        <v>44413</v>
      </c>
      <c r="Q487" s="14">
        <v>0.61186342592592591</v>
      </c>
      <c r="R487" t="s">
        <v>7355</v>
      </c>
      <c r="S487" t="s">
        <v>7351</v>
      </c>
      <c r="T487" t="s">
        <v>7352</v>
      </c>
      <c r="U487" t="s">
        <v>7348</v>
      </c>
      <c r="V487" s="13">
        <v>44414</v>
      </c>
      <c r="W487" t="s">
        <v>8973</v>
      </c>
      <c r="X487" s="22">
        <v>116384</v>
      </c>
      <c r="Y487">
        <v>6082021</v>
      </c>
      <c r="Z487" t="s">
        <v>8974</v>
      </c>
    </row>
    <row r="488" spans="1:26" x14ac:dyDescent="0.25">
      <c r="A488">
        <v>342922906</v>
      </c>
      <c r="B488">
        <v>21</v>
      </c>
      <c r="C488" s="24">
        <v>9752050821144220</v>
      </c>
      <c r="D488" t="s">
        <v>7349</v>
      </c>
      <c r="E488">
        <v>9752</v>
      </c>
      <c r="F488" t="s">
        <v>7341</v>
      </c>
      <c r="I488">
        <v>6591</v>
      </c>
      <c r="J488" t="s">
        <v>7600</v>
      </c>
      <c r="K488">
        <v>31914</v>
      </c>
      <c r="L488">
        <v>9270083</v>
      </c>
      <c r="M488" t="s">
        <v>7350</v>
      </c>
      <c r="N488">
        <v>1392</v>
      </c>
      <c r="O488" t="s">
        <v>7344</v>
      </c>
      <c r="P488" s="13">
        <v>44413</v>
      </c>
      <c r="Q488" s="14">
        <v>0.61326388888888894</v>
      </c>
      <c r="R488" t="s">
        <v>7345</v>
      </c>
      <c r="S488" t="s">
        <v>7351</v>
      </c>
      <c r="T488" t="s">
        <v>7468</v>
      </c>
      <c r="U488" t="s">
        <v>7348</v>
      </c>
      <c r="V488" s="13">
        <v>44414</v>
      </c>
      <c r="W488" t="s">
        <v>8973</v>
      </c>
      <c r="X488" s="22">
        <v>116384</v>
      </c>
      <c r="Y488">
        <v>6082021</v>
      </c>
      <c r="Z488" t="s">
        <v>8974</v>
      </c>
    </row>
    <row r="489" spans="1:26" x14ac:dyDescent="0.25">
      <c r="A489">
        <v>342925277</v>
      </c>
      <c r="B489">
        <v>19</v>
      </c>
      <c r="C489" s="24">
        <v>2.02393050821144E+17</v>
      </c>
      <c r="D489" t="s">
        <v>7376</v>
      </c>
      <c r="E489">
        <v>202393</v>
      </c>
      <c r="F489" t="s">
        <v>7341</v>
      </c>
      <c r="I489">
        <v>3585</v>
      </c>
      <c r="K489">
        <v>648225</v>
      </c>
      <c r="L489">
        <v>9181868</v>
      </c>
      <c r="M489" t="s">
        <v>7350</v>
      </c>
      <c r="N489">
        <v>472</v>
      </c>
      <c r="O489" t="s">
        <v>7344</v>
      </c>
      <c r="P489" s="13">
        <v>44413</v>
      </c>
      <c r="Q489" s="14">
        <v>0.61487268518518523</v>
      </c>
      <c r="R489" t="s">
        <v>7355</v>
      </c>
      <c r="S489" t="s">
        <v>7351</v>
      </c>
      <c r="T489" t="s">
        <v>7352</v>
      </c>
      <c r="U489" t="s">
        <v>7348</v>
      </c>
      <c r="V489" s="13">
        <v>44414</v>
      </c>
    </row>
    <row r="490" spans="1:26" x14ac:dyDescent="0.25">
      <c r="A490">
        <v>342926084</v>
      </c>
      <c r="B490">
        <v>21</v>
      </c>
      <c r="C490" s="24">
        <v>1.07310508211442E+16</v>
      </c>
      <c r="D490" t="s">
        <v>7349</v>
      </c>
      <c r="E490">
        <v>10731</v>
      </c>
      <c r="F490" t="s">
        <v>7341</v>
      </c>
      <c r="I490">
        <v>8883</v>
      </c>
      <c r="K490">
        <v>229935</v>
      </c>
      <c r="L490">
        <v>9270083</v>
      </c>
      <c r="M490" t="s">
        <v>7350</v>
      </c>
      <c r="N490">
        <v>696</v>
      </c>
      <c r="O490" t="s">
        <v>7344</v>
      </c>
      <c r="P490" s="13">
        <v>44413</v>
      </c>
      <c r="Q490" s="14">
        <v>0.6154398148148148</v>
      </c>
      <c r="R490" t="s">
        <v>7355</v>
      </c>
      <c r="S490" t="s">
        <v>7346</v>
      </c>
      <c r="T490" t="s">
        <v>7377</v>
      </c>
      <c r="U490" t="s">
        <v>7348</v>
      </c>
      <c r="V490" s="13">
        <v>44414</v>
      </c>
      <c r="W490" t="s">
        <v>8973</v>
      </c>
      <c r="X490" s="22">
        <v>116384</v>
      </c>
      <c r="Y490">
        <v>6082021</v>
      </c>
      <c r="Z490" t="s">
        <v>8974</v>
      </c>
    </row>
    <row r="491" spans="1:26" x14ac:dyDescent="0.25">
      <c r="A491">
        <v>342927419</v>
      </c>
      <c r="B491">
        <v>18</v>
      </c>
      <c r="C491" s="24">
        <v>1.33300508211447E+16</v>
      </c>
      <c r="D491" t="s">
        <v>7340</v>
      </c>
      <c r="E491">
        <v>13330</v>
      </c>
      <c r="F491" t="s">
        <v>7341</v>
      </c>
      <c r="I491">
        <v>430</v>
      </c>
      <c r="K491">
        <v>670074</v>
      </c>
      <c r="L491">
        <v>9180159</v>
      </c>
      <c r="M491" t="s">
        <v>7350</v>
      </c>
      <c r="N491">
        <v>234</v>
      </c>
      <c r="O491" t="s">
        <v>7344</v>
      </c>
      <c r="P491" s="13">
        <v>44413</v>
      </c>
      <c r="Q491" s="14">
        <v>0.61629629629629623</v>
      </c>
      <c r="R491" t="s">
        <v>7355</v>
      </c>
      <c r="S491" t="s">
        <v>7351</v>
      </c>
      <c r="T491" t="s">
        <v>7352</v>
      </c>
      <c r="U491" t="s">
        <v>7348</v>
      </c>
      <c r="V491" s="13">
        <v>44414</v>
      </c>
    </row>
    <row r="492" spans="1:26" x14ac:dyDescent="0.25">
      <c r="A492">
        <v>342927608</v>
      </c>
      <c r="B492">
        <v>19</v>
      </c>
      <c r="C492" s="24">
        <v>1.48540508211447E+16</v>
      </c>
      <c r="D492" t="s">
        <v>7376</v>
      </c>
      <c r="E492">
        <v>14854</v>
      </c>
      <c r="F492" t="s">
        <v>7341</v>
      </c>
      <c r="I492">
        <v>3028</v>
      </c>
      <c r="K492">
        <v>672242</v>
      </c>
      <c r="L492">
        <v>9181868</v>
      </c>
      <c r="M492" t="s">
        <v>7350</v>
      </c>
      <c r="N492">
        <v>712</v>
      </c>
      <c r="O492" t="s">
        <v>7344</v>
      </c>
      <c r="P492" s="13">
        <v>44413</v>
      </c>
      <c r="Q492" s="14">
        <v>0.61643518518518514</v>
      </c>
      <c r="R492" t="s">
        <v>7355</v>
      </c>
      <c r="S492" t="s">
        <v>7351</v>
      </c>
      <c r="T492" t="s">
        <v>7352</v>
      </c>
      <c r="U492" t="s">
        <v>7348</v>
      </c>
      <c r="V492" s="13">
        <v>44414</v>
      </c>
    </row>
    <row r="493" spans="1:26" x14ac:dyDescent="0.25">
      <c r="A493">
        <v>342929043</v>
      </c>
      <c r="B493">
        <v>32</v>
      </c>
      <c r="C493" s="24">
        <v>1.19860508211448E+16</v>
      </c>
      <c r="D493" t="s">
        <v>7358</v>
      </c>
      <c r="E493">
        <v>11986</v>
      </c>
      <c r="F493" t="s">
        <v>7341</v>
      </c>
      <c r="I493">
        <v>2936</v>
      </c>
      <c r="J493" t="s">
        <v>7601</v>
      </c>
      <c r="K493">
        <v>466003</v>
      </c>
      <c r="L493">
        <v>8139649</v>
      </c>
      <c r="M493" t="s">
        <v>7359</v>
      </c>
      <c r="N493">
        <v>174</v>
      </c>
      <c r="O493" t="s">
        <v>7344</v>
      </c>
      <c r="P493" s="13">
        <v>44413</v>
      </c>
      <c r="Q493" s="14">
        <v>0.61744212962962963</v>
      </c>
      <c r="R493" t="s">
        <v>7345</v>
      </c>
      <c r="S493" t="s">
        <v>7346</v>
      </c>
      <c r="T493" t="s">
        <v>7357</v>
      </c>
      <c r="U493" t="s">
        <v>7348</v>
      </c>
      <c r="V493" s="13">
        <v>44414</v>
      </c>
      <c r="W493" s="162" t="s">
        <v>12966</v>
      </c>
      <c r="X493" s="22">
        <v>64149</v>
      </c>
      <c r="Y493" s="162">
        <v>6082021</v>
      </c>
      <c r="Z493" s="162" t="s">
        <v>8974</v>
      </c>
    </row>
    <row r="494" spans="1:26" x14ac:dyDescent="0.25">
      <c r="A494">
        <v>342929792</v>
      </c>
      <c r="B494">
        <v>18</v>
      </c>
      <c r="C494" s="24">
        <v>1.31340508211449E+16</v>
      </c>
      <c r="D494" t="s">
        <v>7340</v>
      </c>
      <c r="E494">
        <v>13134</v>
      </c>
      <c r="F494" t="s">
        <v>7341</v>
      </c>
      <c r="I494">
        <v>8215</v>
      </c>
      <c r="K494">
        <v>695321</v>
      </c>
      <c r="L494">
        <v>9180159</v>
      </c>
      <c r="M494" t="s">
        <v>7350</v>
      </c>
      <c r="N494">
        <v>206</v>
      </c>
      <c r="O494" t="s">
        <v>7344</v>
      </c>
      <c r="P494" s="13">
        <v>44413</v>
      </c>
      <c r="Q494" s="14">
        <v>0.61793981481481486</v>
      </c>
      <c r="R494" t="s">
        <v>7355</v>
      </c>
      <c r="S494" t="s">
        <v>7351</v>
      </c>
      <c r="T494" t="s">
        <v>7352</v>
      </c>
      <c r="U494" t="s">
        <v>7348</v>
      </c>
      <c r="V494" s="13">
        <v>44414</v>
      </c>
    </row>
    <row r="495" spans="1:26" x14ac:dyDescent="0.25">
      <c r="A495">
        <v>342930751</v>
      </c>
      <c r="B495">
        <v>21</v>
      </c>
      <c r="C495" s="24">
        <v>9752050821145030</v>
      </c>
      <c r="D495" t="s">
        <v>7349</v>
      </c>
      <c r="E495">
        <v>9752</v>
      </c>
      <c r="F495" t="s">
        <v>7341</v>
      </c>
      <c r="I495">
        <v>9216</v>
      </c>
      <c r="J495" t="s">
        <v>7602</v>
      </c>
      <c r="K495" t="s">
        <v>3179</v>
      </c>
      <c r="L495">
        <v>9270083</v>
      </c>
      <c r="M495" t="s">
        <v>7350</v>
      </c>
      <c r="N495">
        <v>696</v>
      </c>
      <c r="O495" t="s">
        <v>7344</v>
      </c>
      <c r="P495" s="13">
        <v>44413</v>
      </c>
      <c r="Q495" s="14">
        <v>0.61857638888888888</v>
      </c>
      <c r="R495" t="s">
        <v>7345</v>
      </c>
      <c r="S495" t="s">
        <v>7346</v>
      </c>
      <c r="T495" t="s">
        <v>7364</v>
      </c>
      <c r="U495" t="s">
        <v>7348</v>
      </c>
      <c r="V495" s="13">
        <v>44414</v>
      </c>
      <c r="W495" t="s">
        <v>8973</v>
      </c>
      <c r="X495" s="22">
        <v>116384</v>
      </c>
      <c r="Y495">
        <v>6082021</v>
      </c>
      <c r="Z495" t="s">
        <v>8974</v>
      </c>
    </row>
    <row r="496" spans="1:26" x14ac:dyDescent="0.25">
      <c r="A496">
        <v>342932326</v>
      </c>
      <c r="B496">
        <v>20</v>
      </c>
      <c r="C496" s="24">
        <v>8184050821145140</v>
      </c>
      <c r="D496" t="s">
        <v>7365</v>
      </c>
      <c r="E496">
        <v>8184</v>
      </c>
      <c r="F496" t="s">
        <v>7341</v>
      </c>
      <c r="I496">
        <v>6787</v>
      </c>
      <c r="J496" t="s">
        <v>7603</v>
      </c>
      <c r="K496">
        <v>721645</v>
      </c>
      <c r="L496">
        <v>7273370</v>
      </c>
      <c r="M496" t="s">
        <v>7350</v>
      </c>
      <c r="N496">
        <v>1566</v>
      </c>
      <c r="O496" t="s">
        <v>7344</v>
      </c>
      <c r="P496" s="13">
        <v>44413</v>
      </c>
      <c r="Q496" s="14">
        <v>0.61966435185185187</v>
      </c>
      <c r="R496" t="s">
        <v>7345</v>
      </c>
      <c r="S496" t="s">
        <v>7346</v>
      </c>
      <c r="T496" t="s">
        <v>7352</v>
      </c>
      <c r="U496" t="s">
        <v>7348</v>
      </c>
      <c r="V496" s="13">
        <v>44414</v>
      </c>
    </row>
    <row r="497" spans="1:26" x14ac:dyDescent="0.25">
      <c r="A497">
        <v>342932821</v>
      </c>
      <c r="B497">
        <v>20</v>
      </c>
      <c r="C497" s="24">
        <v>1.48480508211451E+16</v>
      </c>
      <c r="D497" t="s">
        <v>7365</v>
      </c>
      <c r="E497">
        <v>14848</v>
      </c>
      <c r="F497" t="s">
        <v>7341</v>
      </c>
      <c r="I497">
        <v>9793</v>
      </c>
      <c r="K497">
        <v>192405</v>
      </c>
      <c r="L497">
        <v>7273370</v>
      </c>
      <c r="M497" t="s">
        <v>7350</v>
      </c>
      <c r="N497">
        <v>29</v>
      </c>
      <c r="O497" t="s">
        <v>7344</v>
      </c>
      <c r="P497" s="13">
        <v>44413</v>
      </c>
      <c r="Q497" s="14">
        <v>0.61997685185185192</v>
      </c>
      <c r="R497" t="s">
        <v>7355</v>
      </c>
      <c r="S497" t="s">
        <v>7351</v>
      </c>
      <c r="T497" t="s">
        <v>7378</v>
      </c>
      <c r="U497" t="s">
        <v>7348</v>
      </c>
      <c r="V497" s="13">
        <v>44414</v>
      </c>
    </row>
    <row r="498" spans="1:26" x14ac:dyDescent="0.25">
      <c r="A498">
        <v>342933414</v>
      </c>
      <c r="B498">
        <v>19</v>
      </c>
      <c r="C498" s="24">
        <v>1.48540508211452E+16</v>
      </c>
      <c r="D498" t="s">
        <v>7376</v>
      </c>
      <c r="E498">
        <v>14854</v>
      </c>
      <c r="F498" t="s">
        <v>7341</v>
      </c>
      <c r="I498">
        <v>196</v>
      </c>
      <c r="J498" t="s">
        <v>7372</v>
      </c>
      <c r="K498">
        <v>5657</v>
      </c>
      <c r="L498">
        <v>9181868</v>
      </c>
      <c r="M498" t="s">
        <v>7350</v>
      </c>
      <c r="N498">
        <v>134</v>
      </c>
      <c r="O498" t="s">
        <v>7344</v>
      </c>
      <c r="P498" s="13">
        <v>44413</v>
      </c>
      <c r="Q498" s="14">
        <v>0.62038194444444439</v>
      </c>
      <c r="R498" t="s">
        <v>7355</v>
      </c>
      <c r="S498" t="s">
        <v>7346</v>
      </c>
      <c r="T498" t="s">
        <v>7357</v>
      </c>
      <c r="U498" t="s">
        <v>7348</v>
      </c>
      <c r="V498" s="13">
        <v>44414</v>
      </c>
    </row>
    <row r="499" spans="1:26" x14ac:dyDescent="0.25">
      <c r="A499">
        <v>342936337</v>
      </c>
      <c r="B499">
        <v>32</v>
      </c>
      <c r="C499" s="24">
        <v>1.26530508211456E+16</v>
      </c>
      <c r="D499" t="s">
        <v>7358</v>
      </c>
      <c r="E499">
        <v>12653</v>
      </c>
      <c r="F499" t="s">
        <v>7341</v>
      </c>
      <c r="I499">
        <v>1119</v>
      </c>
      <c r="J499" t="s">
        <v>7604</v>
      </c>
      <c r="K499">
        <v>1252</v>
      </c>
      <c r="L499">
        <v>8139649</v>
      </c>
      <c r="M499" t="s">
        <v>7359</v>
      </c>
      <c r="N499">
        <v>348</v>
      </c>
      <c r="O499" t="s">
        <v>7344</v>
      </c>
      <c r="P499" s="13">
        <v>44413</v>
      </c>
      <c r="Q499" s="14">
        <v>0.62237268518518518</v>
      </c>
      <c r="R499" t="s">
        <v>7355</v>
      </c>
      <c r="S499" t="s">
        <v>7351</v>
      </c>
      <c r="T499" t="s">
        <v>7371</v>
      </c>
      <c r="U499" t="s">
        <v>7348</v>
      </c>
      <c r="V499" s="13">
        <v>44414</v>
      </c>
      <c r="W499" s="162" t="s">
        <v>12966</v>
      </c>
      <c r="X499" s="22">
        <v>64149</v>
      </c>
      <c r="Y499" s="162">
        <v>6082021</v>
      </c>
      <c r="Z499" s="162" t="s">
        <v>8974</v>
      </c>
    </row>
    <row r="500" spans="1:26" x14ac:dyDescent="0.25">
      <c r="A500">
        <v>342937164</v>
      </c>
      <c r="B500">
        <v>20</v>
      </c>
      <c r="C500" s="24">
        <v>8184050821145550</v>
      </c>
      <c r="D500" t="s">
        <v>7365</v>
      </c>
      <c r="E500">
        <v>8184</v>
      </c>
      <c r="F500" t="s">
        <v>7341</v>
      </c>
      <c r="I500">
        <v>3192</v>
      </c>
      <c r="J500" t="s">
        <v>7605</v>
      </c>
      <c r="K500">
        <v>31554</v>
      </c>
      <c r="L500">
        <v>7273370</v>
      </c>
      <c r="M500" t="s">
        <v>7350</v>
      </c>
      <c r="N500">
        <v>344</v>
      </c>
      <c r="O500" t="s">
        <v>7344</v>
      </c>
      <c r="P500" s="13">
        <v>44413</v>
      </c>
      <c r="Q500" s="14">
        <v>0.62292824074074071</v>
      </c>
      <c r="R500" t="s">
        <v>7355</v>
      </c>
      <c r="S500" t="s">
        <v>7346</v>
      </c>
      <c r="T500" t="s">
        <v>7357</v>
      </c>
      <c r="U500" t="s">
        <v>7348</v>
      </c>
      <c r="V500" s="13">
        <v>44414</v>
      </c>
    </row>
    <row r="501" spans="1:26" x14ac:dyDescent="0.25">
      <c r="A501">
        <v>342937363</v>
      </c>
      <c r="B501">
        <v>32</v>
      </c>
      <c r="C501" s="24">
        <v>1.19860508211456E+16</v>
      </c>
      <c r="D501" t="s">
        <v>7358</v>
      </c>
      <c r="E501">
        <v>11986</v>
      </c>
      <c r="F501" t="s">
        <v>7341</v>
      </c>
      <c r="I501">
        <v>1377</v>
      </c>
      <c r="K501">
        <v>772904</v>
      </c>
      <c r="L501">
        <v>8139649</v>
      </c>
      <c r="M501" t="s">
        <v>7359</v>
      </c>
      <c r="N501">
        <v>348</v>
      </c>
      <c r="O501" t="s">
        <v>7344</v>
      </c>
      <c r="P501" s="13">
        <v>44413</v>
      </c>
      <c r="Q501" s="14">
        <v>0.6230324074074074</v>
      </c>
      <c r="R501" t="s">
        <v>7355</v>
      </c>
      <c r="S501" t="s">
        <v>7351</v>
      </c>
      <c r="T501" t="s">
        <v>7352</v>
      </c>
      <c r="U501" t="s">
        <v>7348</v>
      </c>
      <c r="V501" s="13">
        <v>44414</v>
      </c>
      <c r="W501" s="162" t="s">
        <v>12966</v>
      </c>
      <c r="X501" s="22">
        <v>64149</v>
      </c>
      <c r="Y501" s="162">
        <v>6082021</v>
      </c>
      <c r="Z501" s="162" t="s">
        <v>8974</v>
      </c>
    </row>
    <row r="502" spans="1:26" x14ac:dyDescent="0.25">
      <c r="A502">
        <v>342937717</v>
      </c>
      <c r="B502">
        <v>21</v>
      </c>
      <c r="C502" s="24">
        <v>1.07310508211456E+16</v>
      </c>
      <c r="D502" t="s">
        <v>7349</v>
      </c>
      <c r="E502">
        <v>10731</v>
      </c>
      <c r="F502" t="s">
        <v>7341</v>
      </c>
      <c r="I502">
        <v>4869</v>
      </c>
      <c r="J502" t="s">
        <v>7606</v>
      </c>
      <c r="K502">
        <v>19029</v>
      </c>
      <c r="L502">
        <v>9270083</v>
      </c>
      <c r="M502" t="s">
        <v>7350</v>
      </c>
      <c r="N502">
        <v>348</v>
      </c>
      <c r="O502" t="s">
        <v>7344</v>
      </c>
      <c r="P502" s="13">
        <v>44413</v>
      </c>
      <c r="Q502" s="14">
        <v>0.6232523148148148</v>
      </c>
      <c r="R502" t="s">
        <v>7345</v>
      </c>
      <c r="S502" t="s">
        <v>7346</v>
      </c>
      <c r="T502" t="s">
        <v>7407</v>
      </c>
      <c r="U502" t="s">
        <v>7348</v>
      </c>
      <c r="V502" s="13">
        <v>44414</v>
      </c>
      <c r="W502" t="s">
        <v>8973</v>
      </c>
      <c r="X502" s="22">
        <v>116384</v>
      </c>
      <c r="Y502">
        <v>6082021</v>
      </c>
      <c r="Z502" t="s">
        <v>8974</v>
      </c>
    </row>
    <row r="503" spans="1:26" x14ac:dyDescent="0.25">
      <c r="A503">
        <v>342938833</v>
      </c>
      <c r="B503">
        <v>19</v>
      </c>
      <c r="C503" s="24">
        <v>1.35570508211457E+16</v>
      </c>
      <c r="D503" t="s">
        <v>7376</v>
      </c>
      <c r="E503">
        <v>13557</v>
      </c>
      <c r="F503" t="s">
        <v>7341</v>
      </c>
      <c r="I503">
        <v>4514</v>
      </c>
      <c r="J503" t="s">
        <v>7607</v>
      </c>
      <c r="K503">
        <v>517702</v>
      </c>
      <c r="L503">
        <v>9181868</v>
      </c>
      <c r="M503" t="s">
        <v>7350</v>
      </c>
      <c r="N503">
        <v>234</v>
      </c>
      <c r="O503" t="s">
        <v>7344</v>
      </c>
      <c r="P503" s="13">
        <v>44413</v>
      </c>
      <c r="Q503" s="14">
        <v>0.6240162037037037</v>
      </c>
      <c r="R503" t="s">
        <v>7355</v>
      </c>
      <c r="S503" t="s">
        <v>7346</v>
      </c>
      <c r="T503" t="s">
        <v>7364</v>
      </c>
      <c r="U503" t="s">
        <v>7348</v>
      </c>
      <c r="V503" s="13">
        <v>44414</v>
      </c>
    </row>
    <row r="504" spans="1:26" x14ac:dyDescent="0.25">
      <c r="A504">
        <v>342939083</v>
      </c>
      <c r="B504">
        <v>18</v>
      </c>
      <c r="C504" s="24">
        <v>1.18670508211458E+16</v>
      </c>
      <c r="D504" t="s">
        <v>7340</v>
      </c>
      <c r="E504">
        <v>11867</v>
      </c>
      <c r="F504" t="s">
        <v>7341</v>
      </c>
      <c r="I504">
        <v>1546</v>
      </c>
      <c r="J504" t="s">
        <v>7547</v>
      </c>
      <c r="K504">
        <v>935276</v>
      </c>
      <c r="L504">
        <v>9180159</v>
      </c>
      <c r="M504" t="s">
        <v>7350</v>
      </c>
      <c r="N504">
        <v>187</v>
      </c>
      <c r="O504" t="s">
        <v>7344</v>
      </c>
      <c r="P504" s="13">
        <v>44413</v>
      </c>
      <c r="Q504" s="14">
        <v>0.62414351851851857</v>
      </c>
      <c r="R504" t="s">
        <v>7355</v>
      </c>
      <c r="S504" t="s">
        <v>7351</v>
      </c>
      <c r="T504" t="s">
        <v>7368</v>
      </c>
      <c r="U504" t="s">
        <v>7348</v>
      </c>
      <c r="V504" s="13">
        <v>44414</v>
      </c>
    </row>
    <row r="505" spans="1:26" x14ac:dyDescent="0.25">
      <c r="A505">
        <v>342939428</v>
      </c>
      <c r="B505">
        <v>18</v>
      </c>
      <c r="C505" s="24">
        <v>1.33300508211458E+16</v>
      </c>
      <c r="D505" t="s">
        <v>7340</v>
      </c>
      <c r="E505">
        <v>13330</v>
      </c>
      <c r="F505" t="s">
        <v>7341</v>
      </c>
      <c r="I505">
        <v>6392</v>
      </c>
      <c r="K505">
        <v>218787</v>
      </c>
      <c r="L505">
        <v>9180159</v>
      </c>
      <c r="M505" t="s">
        <v>7350</v>
      </c>
      <c r="N505">
        <v>234</v>
      </c>
      <c r="O505" t="s">
        <v>7344</v>
      </c>
      <c r="P505" s="13">
        <v>44413</v>
      </c>
      <c r="Q505" s="14">
        <v>0.62434027777777779</v>
      </c>
      <c r="R505" t="s">
        <v>7345</v>
      </c>
      <c r="S505" t="s">
        <v>7346</v>
      </c>
      <c r="T505" t="s">
        <v>7385</v>
      </c>
      <c r="U505" t="s">
        <v>7348</v>
      </c>
      <c r="V505" s="13">
        <v>44414</v>
      </c>
    </row>
    <row r="506" spans="1:26" x14ac:dyDescent="0.25">
      <c r="A506">
        <v>342939717</v>
      </c>
      <c r="B506">
        <v>21</v>
      </c>
      <c r="C506" s="24">
        <v>9752050821145840</v>
      </c>
      <c r="D506" t="s">
        <v>7349</v>
      </c>
      <c r="E506">
        <v>9752</v>
      </c>
      <c r="F506" t="s">
        <v>7341</v>
      </c>
      <c r="I506">
        <v>9471</v>
      </c>
      <c r="J506" t="s">
        <v>7608</v>
      </c>
      <c r="K506">
        <v>92241</v>
      </c>
      <c r="L506">
        <v>9270083</v>
      </c>
      <c r="M506" t="s">
        <v>7350</v>
      </c>
      <c r="N506">
        <v>348</v>
      </c>
      <c r="O506" t="s">
        <v>7344</v>
      </c>
      <c r="P506" s="13">
        <v>44413</v>
      </c>
      <c r="Q506" s="14">
        <v>0.62456018518518519</v>
      </c>
      <c r="R506" t="s">
        <v>7345</v>
      </c>
      <c r="S506" t="s">
        <v>7346</v>
      </c>
      <c r="T506" t="s">
        <v>7347</v>
      </c>
      <c r="U506" t="s">
        <v>7348</v>
      </c>
      <c r="V506" s="13">
        <v>44414</v>
      </c>
      <c r="W506" t="s">
        <v>8973</v>
      </c>
      <c r="X506" s="22">
        <v>116384</v>
      </c>
      <c r="Y506">
        <v>6082021</v>
      </c>
      <c r="Z506" t="s">
        <v>8974</v>
      </c>
    </row>
    <row r="507" spans="1:26" x14ac:dyDescent="0.25">
      <c r="A507">
        <v>342941063</v>
      </c>
      <c r="B507">
        <v>21</v>
      </c>
      <c r="C507" s="24">
        <v>1.07310508211458E+16</v>
      </c>
      <c r="D507" t="s">
        <v>7349</v>
      </c>
      <c r="E507">
        <v>10731</v>
      </c>
      <c r="F507" t="s">
        <v>7341</v>
      </c>
      <c r="I507">
        <v>4194</v>
      </c>
      <c r="J507" t="s">
        <v>7609</v>
      </c>
      <c r="K507">
        <v>479727</v>
      </c>
      <c r="L507">
        <v>9270083</v>
      </c>
      <c r="M507" t="s">
        <v>7350</v>
      </c>
      <c r="N507">
        <v>348</v>
      </c>
      <c r="O507" t="s">
        <v>7344</v>
      </c>
      <c r="P507" s="13">
        <v>44413</v>
      </c>
      <c r="Q507" s="14">
        <v>0.62549768518518511</v>
      </c>
      <c r="R507" t="s">
        <v>7345</v>
      </c>
      <c r="S507" t="s">
        <v>7346</v>
      </c>
      <c r="T507" t="s">
        <v>7357</v>
      </c>
      <c r="U507" t="s">
        <v>7348</v>
      </c>
      <c r="V507" s="13">
        <v>44414</v>
      </c>
      <c r="W507" t="s">
        <v>8973</v>
      </c>
      <c r="X507" s="22">
        <v>116384</v>
      </c>
      <c r="Y507">
        <v>6082021</v>
      </c>
      <c r="Z507" t="s">
        <v>8974</v>
      </c>
    </row>
    <row r="508" spans="1:26" x14ac:dyDescent="0.25">
      <c r="A508">
        <v>342942377</v>
      </c>
      <c r="B508">
        <v>18</v>
      </c>
      <c r="C508" s="24">
        <v>1.33300508211501E+16</v>
      </c>
      <c r="D508" t="s">
        <v>7340</v>
      </c>
      <c r="E508">
        <v>13330</v>
      </c>
      <c r="F508" t="s">
        <v>7341</v>
      </c>
      <c r="I508">
        <v>8527</v>
      </c>
      <c r="K508">
        <v>309599</v>
      </c>
      <c r="L508">
        <v>9180159</v>
      </c>
      <c r="M508" t="s">
        <v>7350</v>
      </c>
      <c r="N508">
        <v>206</v>
      </c>
      <c r="O508" t="s">
        <v>7344</v>
      </c>
      <c r="P508" s="13">
        <v>44413</v>
      </c>
      <c r="Q508" s="14">
        <v>0.62641203703703707</v>
      </c>
      <c r="R508" t="s">
        <v>7355</v>
      </c>
      <c r="S508" t="s">
        <v>7351</v>
      </c>
      <c r="T508" t="s">
        <v>7377</v>
      </c>
      <c r="U508" t="s">
        <v>7348</v>
      </c>
      <c r="V508" s="13">
        <v>44414</v>
      </c>
    </row>
    <row r="509" spans="1:26" x14ac:dyDescent="0.25">
      <c r="A509">
        <v>342973295</v>
      </c>
      <c r="B509">
        <v>21</v>
      </c>
      <c r="C509" s="24">
        <v>9752050821150210</v>
      </c>
      <c r="D509" t="s">
        <v>7349</v>
      </c>
      <c r="E509">
        <v>9752</v>
      </c>
      <c r="F509" t="s">
        <v>7341</v>
      </c>
      <c r="I509">
        <v>5790</v>
      </c>
      <c r="J509" t="s">
        <v>7610</v>
      </c>
      <c r="K509">
        <v>540634</v>
      </c>
      <c r="L509">
        <v>9270083</v>
      </c>
      <c r="M509" t="s">
        <v>7350</v>
      </c>
      <c r="N509">
        <v>348</v>
      </c>
      <c r="O509" t="s">
        <v>7344</v>
      </c>
      <c r="P509" s="13">
        <v>44413</v>
      </c>
      <c r="Q509" s="14">
        <v>0.62700231481481483</v>
      </c>
      <c r="R509" t="s">
        <v>7355</v>
      </c>
      <c r="S509" t="s">
        <v>7346</v>
      </c>
      <c r="T509" t="s">
        <v>7407</v>
      </c>
      <c r="U509" t="s">
        <v>7348</v>
      </c>
      <c r="V509" s="13">
        <v>44414</v>
      </c>
      <c r="W509" t="s">
        <v>8973</v>
      </c>
      <c r="X509" s="22">
        <v>116384</v>
      </c>
      <c r="Y509">
        <v>6082021</v>
      </c>
      <c r="Z509" t="s">
        <v>8974</v>
      </c>
    </row>
    <row r="510" spans="1:26" x14ac:dyDescent="0.25">
      <c r="A510">
        <v>343020333</v>
      </c>
      <c r="B510">
        <v>20</v>
      </c>
      <c r="C510" s="24">
        <v>1.48480508211502E+16</v>
      </c>
      <c r="D510" t="s">
        <v>7365</v>
      </c>
      <c r="E510">
        <v>14848</v>
      </c>
      <c r="F510" t="s">
        <v>7341</v>
      </c>
      <c r="I510">
        <v>6438</v>
      </c>
      <c r="K510">
        <v>59553</v>
      </c>
      <c r="L510">
        <v>7273370</v>
      </c>
      <c r="M510" t="s">
        <v>7350</v>
      </c>
      <c r="N510">
        <v>29</v>
      </c>
      <c r="O510" t="s">
        <v>7344</v>
      </c>
      <c r="P510" s="13">
        <v>44413</v>
      </c>
      <c r="Q510" s="14">
        <v>0.62777777777777777</v>
      </c>
      <c r="R510" t="s">
        <v>7355</v>
      </c>
      <c r="S510" t="s">
        <v>7351</v>
      </c>
      <c r="T510" t="s">
        <v>7390</v>
      </c>
      <c r="U510" t="s">
        <v>7348</v>
      </c>
      <c r="V510" s="13">
        <v>44414</v>
      </c>
    </row>
    <row r="511" spans="1:26" x14ac:dyDescent="0.25">
      <c r="A511">
        <v>343039649</v>
      </c>
      <c r="B511">
        <v>21</v>
      </c>
      <c r="C511" s="24">
        <v>1.07310508211502E+16</v>
      </c>
      <c r="D511" t="s">
        <v>7349</v>
      </c>
      <c r="E511">
        <v>10731</v>
      </c>
      <c r="F511" t="s">
        <v>7341</v>
      </c>
      <c r="I511">
        <v>7128</v>
      </c>
      <c r="J511" t="s">
        <v>3190</v>
      </c>
      <c r="K511">
        <v>403235</v>
      </c>
      <c r="L511">
        <v>9270083</v>
      </c>
      <c r="M511" t="s">
        <v>7350</v>
      </c>
      <c r="N511">
        <v>348</v>
      </c>
      <c r="O511" t="s">
        <v>7344</v>
      </c>
      <c r="P511" s="13">
        <v>44413</v>
      </c>
      <c r="Q511" s="14">
        <v>0.62809027777777782</v>
      </c>
      <c r="R511" t="s">
        <v>7345</v>
      </c>
      <c r="S511" t="s">
        <v>7351</v>
      </c>
      <c r="T511" t="s">
        <v>7390</v>
      </c>
      <c r="U511" t="s">
        <v>7348</v>
      </c>
      <c r="V511" s="13">
        <v>44414</v>
      </c>
      <c r="W511" t="s">
        <v>8973</v>
      </c>
      <c r="X511" s="22">
        <v>116384</v>
      </c>
      <c r="Y511">
        <v>6082021</v>
      </c>
      <c r="Z511" t="s">
        <v>8974</v>
      </c>
    </row>
    <row r="512" spans="1:26" x14ac:dyDescent="0.25">
      <c r="A512">
        <v>343145545</v>
      </c>
      <c r="B512">
        <v>18</v>
      </c>
      <c r="C512" s="24">
        <v>1.18670508211506E+16</v>
      </c>
      <c r="D512" t="s">
        <v>7340</v>
      </c>
      <c r="E512">
        <v>11867</v>
      </c>
      <c r="F512" t="s">
        <v>7341</v>
      </c>
      <c r="I512">
        <v>4945</v>
      </c>
      <c r="K512">
        <v>872770</v>
      </c>
      <c r="L512">
        <v>9180159</v>
      </c>
      <c r="M512" t="s">
        <v>7350</v>
      </c>
      <c r="N512">
        <v>234</v>
      </c>
      <c r="O512" t="s">
        <v>7344</v>
      </c>
      <c r="P512" s="13">
        <v>44413</v>
      </c>
      <c r="Q512" s="14">
        <v>0.62961805555555561</v>
      </c>
      <c r="R512" t="s">
        <v>7355</v>
      </c>
      <c r="S512" t="s">
        <v>7351</v>
      </c>
      <c r="T512" t="s">
        <v>7352</v>
      </c>
      <c r="U512" t="s">
        <v>7348</v>
      </c>
      <c r="V512" s="13">
        <v>44414</v>
      </c>
    </row>
    <row r="513" spans="1:26" x14ac:dyDescent="0.25">
      <c r="A513">
        <v>343059475</v>
      </c>
      <c r="B513">
        <v>32</v>
      </c>
      <c r="C513" s="24">
        <v>1.10940508211506E+16</v>
      </c>
      <c r="D513" t="s">
        <v>7358</v>
      </c>
      <c r="E513">
        <v>11094</v>
      </c>
      <c r="F513" t="s">
        <v>7341</v>
      </c>
      <c r="I513">
        <v>6432</v>
      </c>
      <c r="J513" t="s">
        <v>7370</v>
      </c>
      <c r="K513">
        <v>854</v>
      </c>
      <c r="L513">
        <v>8139649</v>
      </c>
      <c r="M513" t="s">
        <v>7359</v>
      </c>
      <c r="N513">
        <v>174</v>
      </c>
      <c r="O513" t="s">
        <v>7344</v>
      </c>
      <c r="P513" s="13">
        <v>44413</v>
      </c>
      <c r="Q513" s="14">
        <v>0.62987268518518513</v>
      </c>
      <c r="R513" t="s">
        <v>7355</v>
      </c>
      <c r="S513" t="s">
        <v>7351</v>
      </c>
      <c r="T513" t="s">
        <v>7371</v>
      </c>
      <c r="U513" t="s">
        <v>7348</v>
      </c>
      <c r="V513" s="13">
        <v>44414</v>
      </c>
      <c r="W513" s="162" t="s">
        <v>12966</v>
      </c>
      <c r="X513" s="22">
        <v>64149</v>
      </c>
      <c r="Y513" s="162">
        <v>6082021</v>
      </c>
      <c r="Z513" s="162" t="s">
        <v>8974</v>
      </c>
    </row>
    <row r="514" spans="1:26" x14ac:dyDescent="0.25">
      <c r="A514">
        <v>343059959</v>
      </c>
      <c r="B514">
        <v>21</v>
      </c>
      <c r="C514" s="24">
        <v>1.07310508211505E+16</v>
      </c>
      <c r="D514" t="s">
        <v>7349</v>
      </c>
      <c r="E514">
        <v>10731</v>
      </c>
      <c r="F514" t="s">
        <v>7341</v>
      </c>
      <c r="I514">
        <v>3107</v>
      </c>
      <c r="J514" t="s">
        <v>7611</v>
      </c>
      <c r="K514">
        <v>565383</v>
      </c>
      <c r="L514">
        <v>9270083</v>
      </c>
      <c r="M514" t="s">
        <v>7350</v>
      </c>
      <c r="N514">
        <v>1392</v>
      </c>
      <c r="O514" t="s">
        <v>7344</v>
      </c>
      <c r="P514" s="13">
        <v>44413</v>
      </c>
      <c r="Q514" s="14">
        <v>0.63064814814814818</v>
      </c>
      <c r="R514" t="s">
        <v>7345</v>
      </c>
      <c r="S514" t="s">
        <v>7346</v>
      </c>
      <c r="T514" t="s">
        <v>7357</v>
      </c>
      <c r="U514" t="s">
        <v>7348</v>
      </c>
      <c r="V514" s="13">
        <v>44414</v>
      </c>
      <c r="W514" t="s">
        <v>8973</v>
      </c>
      <c r="X514" s="22">
        <v>116384</v>
      </c>
      <c r="Y514">
        <v>6082021</v>
      </c>
      <c r="Z514" t="s">
        <v>8974</v>
      </c>
    </row>
    <row r="515" spans="1:26" x14ac:dyDescent="0.25">
      <c r="A515">
        <v>343153112</v>
      </c>
      <c r="B515">
        <v>20</v>
      </c>
      <c r="C515" s="24">
        <v>1.53010508211506E+16</v>
      </c>
      <c r="D515" t="s">
        <v>7365</v>
      </c>
      <c r="E515">
        <v>15301</v>
      </c>
      <c r="F515" t="s">
        <v>7341</v>
      </c>
      <c r="I515">
        <v>4968</v>
      </c>
      <c r="K515">
        <v>346343</v>
      </c>
      <c r="L515">
        <v>7273370</v>
      </c>
      <c r="M515" t="s">
        <v>7350</v>
      </c>
      <c r="N515">
        <v>335</v>
      </c>
      <c r="O515" t="s">
        <v>7344</v>
      </c>
      <c r="P515" s="13">
        <v>44413</v>
      </c>
      <c r="Q515" s="14">
        <v>0.63087962962962962</v>
      </c>
      <c r="R515" t="s">
        <v>7355</v>
      </c>
      <c r="S515" t="s">
        <v>7346</v>
      </c>
      <c r="T515" t="s">
        <v>7377</v>
      </c>
      <c r="U515" t="s">
        <v>7348</v>
      </c>
      <c r="V515" s="13">
        <v>44414</v>
      </c>
    </row>
    <row r="516" spans="1:26" x14ac:dyDescent="0.25">
      <c r="A516">
        <v>343153210</v>
      </c>
      <c r="B516">
        <v>21</v>
      </c>
      <c r="C516" s="24">
        <v>9752050821150740</v>
      </c>
      <c r="D516" t="s">
        <v>7349</v>
      </c>
      <c r="E516">
        <v>9752</v>
      </c>
      <c r="F516" t="s">
        <v>7341</v>
      </c>
      <c r="I516">
        <v>1414</v>
      </c>
      <c r="K516">
        <v>893278</v>
      </c>
      <c r="L516">
        <v>9270083</v>
      </c>
      <c r="M516" t="s">
        <v>7350</v>
      </c>
      <c r="N516">
        <v>783</v>
      </c>
      <c r="O516" t="s">
        <v>7344</v>
      </c>
      <c r="P516" s="13">
        <v>44413</v>
      </c>
      <c r="Q516" s="14">
        <v>0.63097222222222216</v>
      </c>
      <c r="R516" t="s">
        <v>7355</v>
      </c>
      <c r="S516" t="s">
        <v>7351</v>
      </c>
      <c r="T516" t="s">
        <v>7352</v>
      </c>
      <c r="U516" t="s">
        <v>7348</v>
      </c>
      <c r="V516" s="13">
        <v>44414</v>
      </c>
      <c r="W516" t="s">
        <v>8973</v>
      </c>
      <c r="X516" s="22">
        <v>116384</v>
      </c>
      <c r="Y516">
        <v>6082021</v>
      </c>
      <c r="Z516" t="s">
        <v>8974</v>
      </c>
    </row>
    <row r="517" spans="1:26" x14ac:dyDescent="0.25">
      <c r="A517">
        <v>343155504</v>
      </c>
      <c r="B517">
        <v>19</v>
      </c>
      <c r="C517" s="24">
        <v>2.0239305082115101E+17</v>
      </c>
      <c r="D517" t="s">
        <v>7376</v>
      </c>
      <c r="E517">
        <v>202393</v>
      </c>
      <c r="F517" t="s">
        <v>7341</v>
      </c>
      <c r="I517">
        <v>6495</v>
      </c>
      <c r="K517">
        <v>5048</v>
      </c>
      <c r="L517">
        <v>9181868</v>
      </c>
      <c r="M517" t="s">
        <v>7350</v>
      </c>
      <c r="N517">
        <v>206</v>
      </c>
      <c r="O517" t="s">
        <v>7344</v>
      </c>
      <c r="P517" s="13">
        <v>44413</v>
      </c>
      <c r="Q517" s="14">
        <v>0.63341435185185191</v>
      </c>
      <c r="R517" t="s">
        <v>7355</v>
      </c>
      <c r="S517" t="s">
        <v>7351</v>
      </c>
      <c r="T517" t="s">
        <v>7377</v>
      </c>
      <c r="U517" t="s">
        <v>7348</v>
      </c>
      <c r="V517" s="13">
        <v>44414</v>
      </c>
    </row>
    <row r="518" spans="1:26" x14ac:dyDescent="0.25">
      <c r="A518">
        <v>343155710</v>
      </c>
      <c r="B518">
        <v>20</v>
      </c>
      <c r="C518" s="24">
        <v>8184050821151040</v>
      </c>
      <c r="D518" t="s">
        <v>7365</v>
      </c>
      <c r="E518">
        <v>8184</v>
      </c>
      <c r="F518" t="s">
        <v>7341</v>
      </c>
      <c r="I518">
        <v>8198</v>
      </c>
      <c r="K518">
        <v>357852</v>
      </c>
      <c r="L518">
        <v>7273370</v>
      </c>
      <c r="M518" t="s">
        <v>7350</v>
      </c>
      <c r="N518">
        <v>189</v>
      </c>
      <c r="O518" t="s">
        <v>7344</v>
      </c>
      <c r="P518" s="13">
        <v>44413</v>
      </c>
      <c r="Q518" s="14">
        <v>0.63369212962962962</v>
      </c>
      <c r="R518" t="s">
        <v>7355</v>
      </c>
      <c r="S518" t="s">
        <v>7351</v>
      </c>
      <c r="T518" t="s">
        <v>7377</v>
      </c>
      <c r="U518" t="s">
        <v>7348</v>
      </c>
      <c r="V518" s="13">
        <v>44414</v>
      </c>
    </row>
    <row r="519" spans="1:26" x14ac:dyDescent="0.25">
      <c r="A519">
        <v>343061993</v>
      </c>
      <c r="B519">
        <v>21</v>
      </c>
      <c r="C519" s="24">
        <v>9752050821151210</v>
      </c>
      <c r="D519" t="s">
        <v>7349</v>
      </c>
      <c r="E519">
        <v>9752</v>
      </c>
      <c r="F519" t="s">
        <v>7341</v>
      </c>
      <c r="I519">
        <v>3233</v>
      </c>
      <c r="K519">
        <v>427</v>
      </c>
      <c r="L519">
        <v>9270083</v>
      </c>
      <c r="M519" t="s">
        <v>7350</v>
      </c>
      <c r="N519">
        <v>348</v>
      </c>
      <c r="O519" t="s">
        <v>7344</v>
      </c>
      <c r="P519" s="13">
        <v>44413</v>
      </c>
      <c r="Q519" s="14">
        <v>0.6340972222222222</v>
      </c>
      <c r="R519" t="s">
        <v>7355</v>
      </c>
      <c r="S519" t="s">
        <v>7351</v>
      </c>
      <c r="T519" t="s">
        <v>7371</v>
      </c>
      <c r="U519" t="s">
        <v>7348</v>
      </c>
      <c r="V519" s="13">
        <v>44414</v>
      </c>
      <c r="W519" t="s">
        <v>8973</v>
      </c>
      <c r="X519" s="22">
        <v>116384</v>
      </c>
      <c r="Y519">
        <v>6082021</v>
      </c>
      <c r="Z519" t="s">
        <v>8974</v>
      </c>
    </row>
    <row r="520" spans="1:26" x14ac:dyDescent="0.25">
      <c r="A520">
        <v>343062218</v>
      </c>
      <c r="B520">
        <v>19</v>
      </c>
      <c r="C520" s="24">
        <v>2.0239305082115101E+17</v>
      </c>
      <c r="D520" t="s">
        <v>7376</v>
      </c>
      <c r="E520">
        <v>202393</v>
      </c>
      <c r="F520" t="s">
        <v>7341</v>
      </c>
      <c r="I520">
        <v>8516</v>
      </c>
      <c r="K520">
        <v>553560</v>
      </c>
      <c r="L520">
        <v>9181868</v>
      </c>
      <c r="M520" t="s">
        <v>7350</v>
      </c>
      <c r="N520">
        <v>103</v>
      </c>
      <c r="O520" t="s">
        <v>7344</v>
      </c>
      <c r="P520" s="13">
        <v>44413</v>
      </c>
      <c r="Q520" s="14">
        <v>0.6343981481481481</v>
      </c>
      <c r="R520" t="s">
        <v>7355</v>
      </c>
      <c r="S520" t="s">
        <v>7346</v>
      </c>
      <c r="T520" t="s">
        <v>7407</v>
      </c>
      <c r="U520" t="s">
        <v>7348</v>
      </c>
      <c r="V520" s="13">
        <v>44414</v>
      </c>
    </row>
    <row r="521" spans="1:26" x14ac:dyDescent="0.25">
      <c r="A521">
        <v>343156290</v>
      </c>
      <c r="B521">
        <v>19</v>
      </c>
      <c r="C521" s="24">
        <v>1.48540508211512E+16</v>
      </c>
      <c r="D521" t="s">
        <v>7376</v>
      </c>
      <c r="E521">
        <v>14854</v>
      </c>
      <c r="F521" t="s">
        <v>7341</v>
      </c>
      <c r="I521">
        <v>1895</v>
      </c>
      <c r="J521" t="s">
        <v>7612</v>
      </c>
      <c r="K521">
        <v>214618</v>
      </c>
      <c r="L521">
        <v>9181868</v>
      </c>
      <c r="M521" t="s">
        <v>7350</v>
      </c>
      <c r="N521">
        <v>134</v>
      </c>
      <c r="O521" t="s">
        <v>7344</v>
      </c>
      <c r="P521" s="13">
        <v>44413</v>
      </c>
      <c r="Q521" s="14">
        <v>0.63442129629629629</v>
      </c>
      <c r="R521" t="s">
        <v>7345</v>
      </c>
      <c r="S521" t="s">
        <v>7346</v>
      </c>
      <c r="T521" t="s">
        <v>7378</v>
      </c>
      <c r="U521" t="s">
        <v>7348</v>
      </c>
      <c r="V521" s="13">
        <v>44414</v>
      </c>
    </row>
    <row r="522" spans="1:26" x14ac:dyDescent="0.25">
      <c r="A522">
        <v>343156495</v>
      </c>
      <c r="B522">
        <v>32</v>
      </c>
      <c r="C522" s="24">
        <v>1.10940508211513E+16</v>
      </c>
      <c r="D522" t="s">
        <v>7358</v>
      </c>
      <c r="E522">
        <v>11094</v>
      </c>
      <c r="F522" t="s">
        <v>7341</v>
      </c>
      <c r="I522">
        <v>6721</v>
      </c>
      <c r="K522">
        <v>80421</v>
      </c>
      <c r="L522">
        <v>8139649</v>
      </c>
      <c r="M522" t="s">
        <v>7359</v>
      </c>
      <c r="N522">
        <v>348</v>
      </c>
      <c r="O522" t="s">
        <v>7344</v>
      </c>
      <c r="P522" s="13">
        <v>44413</v>
      </c>
      <c r="Q522" s="14">
        <v>0.63469907407407411</v>
      </c>
      <c r="R522" t="s">
        <v>7355</v>
      </c>
      <c r="S522" t="s">
        <v>7351</v>
      </c>
      <c r="T522" t="s">
        <v>7390</v>
      </c>
      <c r="U522" t="s">
        <v>7348</v>
      </c>
      <c r="V522" s="13">
        <v>44414</v>
      </c>
      <c r="W522" s="162" t="s">
        <v>12966</v>
      </c>
      <c r="X522" s="22">
        <v>64149</v>
      </c>
      <c r="Y522" s="162">
        <v>6082021</v>
      </c>
      <c r="Z522" s="162" t="s">
        <v>8974</v>
      </c>
    </row>
    <row r="523" spans="1:26" x14ac:dyDescent="0.25">
      <c r="A523">
        <v>343063175</v>
      </c>
      <c r="B523">
        <v>18</v>
      </c>
      <c r="C523" s="24">
        <v>1.18670508211515E+16</v>
      </c>
      <c r="D523" t="s">
        <v>7340</v>
      </c>
      <c r="E523">
        <v>11867</v>
      </c>
      <c r="F523" t="s">
        <v>7341</v>
      </c>
      <c r="I523">
        <v>4047</v>
      </c>
      <c r="J523" t="s">
        <v>7613</v>
      </c>
      <c r="K523">
        <v>967092</v>
      </c>
      <c r="L523">
        <v>9180159</v>
      </c>
      <c r="M523" t="s">
        <v>7350</v>
      </c>
      <c r="N523">
        <v>234</v>
      </c>
      <c r="O523" t="s">
        <v>7344</v>
      </c>
      <c r="P523" s="13">
        <v>44413</v>
      </c>
      <c r="Q523" s="14">
        <v>0.63574074074074072</v>
      </c>
      <c r="R523" t="s">
        <v>7345</v>
      </c>
      <c r="S523" t="s">
        <v>7346</v>
      </c>
      <c r="T523" t="s">
        <v>7352</v>
      </c>
      <c r="U523" t="s">
        <v>7348</v>
      </c>
      <c r="V523" s="13">
        <v>44414</v>
      </c>
    </row>
    <row r="524" spans="1:26" x14ac:dyDescent="0.25">
      <c r="A524">
        <v>343063551</v>
      </c>
      <c r="B524">
        <v>21</v>
      </c>
      <c r="C524" s="24">
        <v>1.07310508211513E+16</v>
      </c>
      <c r="D524" t="s">
        <v>7349</v>
      </c>
      <c r="E524">
        <v>10731</v>
      </c>
      <c r="F524" t="s">
        <v>7341</v>
      </c>
      <c r="I524">
        <v>5668</v>
      </c>
      <c r="K524">
        <v>84599</v>
      </c>
      <c r="L524">
        <v>9270083</v>
      </c>
      <c r="M524" t="s">
        <v>7350</v>
      </c>
      <c r="N524">
        <v>2018</v>
      </c>
      <c r="O524" t="s">
        <v>7344</v>
      </c>
      <c r="P524" s="13">
        <v>44413</v>
      </c>
      <c r="Q524" s="14">
        <v>0.63621527777777775</v>
      </c>
      <c r="R524" t="s">
        <v>7355</v>
      </c>
      <c r="S524" t="s">
        <v>7351</v>
      </c>
      <c r="T524" t="s">
        <v>7390</v>
      </c>
      <c r="U524" t="s">
        <v>7348</v>
      </c>
      <c r="V524" s="13">
        <v>44414</v>
      </c>
      <c r="W524" t="s">
        <v>8973</v>
      </c>
      <c r="X524" s="22">
        <v>116384</v>
      </c>
      <c r="Y524">
        <v>6082021</v>
      </c>
      <c r="Z524" t="s">
        <v>8974</v>
      </c>
    </row>
    <row r="525" spans="1:26" x14ac:dyDescent="0.25">
      <c r="A525">
        <v>343158127</v>
      </c>
      <c r="B525">
        <v>19</v>
      </c>
      <c r="C525" s="24">
        <v>1.27190508211513E+16</v>
      </c>
      <c r="D525" t="s">
        <v>7376</v>
      </c>
      <c r="E525">
        <v>12719</v>
      </c>
      <c r="F525" t="s">
        <v>7341</v>
      </c>
      <c r="I525">
        <v>1093</v>
      </c>
      <c r="J525" t="s">
        <v>7614</v>
      </c>
      <c r="K525">
        <v>8583</v>
      </c>
      <c r="L525">
        <v>9181868</v>
      </c>
      <c r="M525" t="s">
        <v>7350</v>
      </c>
      <c r="N525">
        <v>234</v>
      </c>
      <c r="O525" t="s">
        <v>7344</v>
      </c>
      <c r="P525" s="13">
        <v>44413</v>
      </c>
      <c r="Q525" s="14">
        <v>0.63674768518518521</v>
      </c>
      <c r="R525" t="s">
        <v>7355</v>
      </c>
      <c r="S525" t="s">
        <v>7346</v>
      </c>
      <c r="T525" t="s">
        <v>7357</v>
      </c>
      <c r="U525" t="s">
        <v>7348</v>
      </c>
      <c r="V525" s="13">
        <v>44414</v>
      </c>
    </row>
    <row r="526" spans="1:26" x14ac:dyDescent="0.25">
      <c r="A526">
        <v>343159273</v>
      </c>
      <c r="B526">
        <v>18</v>
      </c>
      <c r="C526" s="24">
        <v>1.18670508211519E+16</v>
      </c>
      <c r="D526" t="s">
        <v>7340</v>
      </c>
      <c r="E526">
        <v>11867</v>
      </c>
      <c r="F526" t="s">
        <v>7341</v>
      </c>
      <c r="I526">
        <v>1492</v>
      </c>
      <c r="J526" t="s">
        <v>7615</v>
      </c>
      <c r="K526">
        <v>8449</v>
      </c>
      <c r="L526">
        <v>9180159</v>
      </c>
      <c r="M526" t="s">
        <v>7350</v>
      </c>
      <c r="N526">
        <v>206</v>
      </c>
      <c r="O526" t="s">
        <v>7344</v>
      </c>
      <c r="P526" s="13">
        <v>44413</v>
      </c>
      <c r="Q526" s="14">
        <v>0.63846064814814818</v>
      </c>
      <c r="R526" t="s">
        <v>7355</v>
      </c>
      <c r="S526" t="s">
        <v>7351</v>
      </c>
      <c r="T526" t="s">
        <v>7352</v>
      </c>
      <c r="U526" t="s">
        <v>7348</v>
      </c>
      <c r="V526" s="13">
        <v>44414</v>
      </c>
    </row>
    <row r="527" spans="1:26" x14ac:dyDescent="0.25">
      <c r="A527">
        <v>343159293</v>
      </c>
      <c r="B527">
        <v>18</v>
      </c>
      <c r="C527" s="24">
        <v>1.31340508211519E+16</v>
      </c>
      <c r="D527" t="s">
        <v>7340</v>
      </c>
      <c r="E527">
        <v>13134</v>
      </c>
      <c r="F527" t="s">
        <v>7341</v>
      </c>
      <c r="I527">
        <v>4635</v>
      </c>
      <c r="J527" t="s">
        <v>7616</v>
      </c>
      <c r="K527">
        <v>8784</v>
      </c>
      <c r="L527">
        <v>9180159</v>
      </c>
      <c r="M527" t="s">
        <v>7350</v>
      </c>
      <c r="N527">
        <v>206</v>
      </c>
      <c r="O527" t="s">
        <v>7344</v>
      </c>
      <c r="P527" s="13">
        <v>44413</v>
      </c>
      <c r="Q527" s="14">
        <v>0.63848379629629626</v>
      </c>
      <c r="R527" t="s">
        <v>7355</v>
      </c>
      <c r="S527" t="s">
        <v>7351</v>
      </c>
      <c r="T527" t="s">
        <v>7352</v>
      </c>
      <c r="U527" t="s">
        <v>7348</v>
      </c>
      <c r="V527" s="13">
        <v>44414</v>
      </c>
    </row>
    <row r="528" spans="1:26" x14ac:dyDescent="0.25">
      <c r="A528">
        <v>343159313</v>
      </c>
      <c r="B528">
        <v>21</v>
      </c>
      <c r="C528" s="24">
        <v>9752050821151810</v>
      </c>
      <c r="D528" t="s">
        <v>7349</v>
      </c>
      <c r="E528">
        <v>9752</v>
      </c>
      <c r="F528" t="s">
        <v>7341</v>
      </c>
      <c r="I528">
        <v>3611</v>
      </c>
      <c r="K528">
        <v>567553</v>
      </c>
      <c r="L528">
        <v>9270083</v>
      </c>
      <c r="M528" t="s">
        <v>7350</v>
      </c>
      <c r="N528">
        <v>696</v>
      </c>
      <c r="O528" t="s">
        <v>7344</v>
      </c>
      <c r="P528" s="13">
        <v>44413</v>
      </c>
      <c r="Q528" s="14">
        <v>0.63851851851851849</v>
      </c>
      <c r="R528" t="s">
        <v>7355</v>
      </c>
      <c r="S528" t="s">
        <v>7346</v>
      </c>
      <c r="T528" t="s">
        <v>7407</v>
      </c>
      <c r="U528" t="s">
        <v>7348</v>
      </c>
      <c r="V528" s="13">
        <v>44414</v>
      </c>
      <c r="W528" t="s">
        <v>8973</v>
      </c>
      <c r="X528" s="22">
        <v>116384</v>
      </c>
      <c r="Y528">
        <v>6082021</v>
      </c>
      <c r="Z528" t="s">
        <v>8974</v>
      </c>
    </row>
    <row r="529" spans="1:26" x14ac:dyDescent="0.25">
      <c r="A529">
        <v>343065819</v>
      </c>
      <c r="B529">
        <v>24</v>
      </c>
      <c r="C529" s="24" t="s">
        <v>7617</v>
      </c>
      <c r="D529" t="s">
        <v>7361</v>
      </c>
      <c r="F529" t="s">
        <v>7341</v>
      </c>
      <c r="I529">
        <v>1487</v>
      </c>
      <c r="J529" t="s">
        <v>7531</v>
      </c>
      <c r="K529">
        <v>16014</v>
      </c>
      <c r="L529">
        <v>5688445</v>
      </c>
      <c r="M529" t="s">
        <v>7350</v>
      </c>
      <c r="N529">
        <v>98</v>
      </c>
      <c r="O529" t="s">
        <v>7344</v>
      </c>
      <c r="P529" s="13">
        <v>44413</v>
      </c>
      <c r="Q529" s="14">
        <v>0.63895833333333341</v>
      </c>
      <c r="R529" t="s">
        <v>7355</v>
      </c>
      <c r="S529" t="s">
        <v>7351</v>
      </c>
      <c r="T529" t="s">
        <v>7352</v>
      </c>
      <c r="U529" t="s">
        <v>7348</v>
      </c>
      <c r="V529" s="13">
        <v>44414</v>
      </c>
    </row>
    <row r="530" spans="1:26" x14ac:dyDescent="0.25">
      <c r="A530">
        <v>343066827</v>
      </c>
      <c r="B530">
        <v>18</v>
      </c>
      <c r="C530" s="24">
        <v>1.33300508211521E+16</v>
      </c>
      <c r="D530" t="s">
        <v>7340</v>
      </c>
      <c r="E530">
        <v>13330</v>
      </c>
      <c r="F530" t="s">
        <v>7341</v>
      </c>
      <c r="I530">
        <v>5759</v>
      </c>
      <c r="K530">
        <v>36724</v>
      </c>
      <c r="L530">
        <v>9180159</v>
      </c>
      <c r="M530" t="s">
        <v>7350</v>
      </c>
      <c r="N530">
        <v>412</v>
      </c>
      <c r="O530" t="s">
        <v>7344</v>
      </c>
      <c r="P530" s="13">
        <v>44413</v>
      </c>
      <c r="Q530" s="14">
        <v>0.6403240740740741</v>
      </c>
      <c r="R530" t="s">
        <v>7355</v>
      </c>
      <c r="S530" t="s">
        <v>7351</v>
      </c>
      <c r="T530" t="s">
        <v>7352</v>
      </c>
      <c r="U530" t="s">
        <v>7348</v>
      </c>
      <c r="V530" s="13">
        <v>44414</v>
      </c>
    </row>
    <row r="531" spans="1:26" x14ac:dyDescent="0.25">
      <c r="A531">
        <v>343161686</v>
      </c>
      <c r="B531">
        <v>19</v>
      </c>
      <c r="C531" s="24">
        <v>2.02393050821152E+17</v>
      </c>
      <c r="D531" t="s">
        <v>7376</v>
      </c>
      <c r="E531">
        <v>202393</v>
      </c>
      <c r="F531" t="s">
        <v>7341</v>
      </c>
      <c r="I531">
        <v>2623</v>
      </c>
      <c r="K531">
        <v>307001</v>
      </c>
      <c r="L531">
        <v>9181868</v>
      </c>
      <c r="M531" t="s">
        <v>7350</v>
      </c>
      <c r="N531">
        <v>585</v>
      </c>
      <c r="O531" t="s">
        <v>7344</v>
      </c>
      <c r="P531" s="13">
        <v>44413</v>
      </c>
      <c r="Q531" s="14">
        <v>0.64145833333333335</v>
      </c>
      <c r="R531" t="s">
        <v>7355</v>
      </c>
      <c r="S531" t="s">
        <v>7351</v>
      </c>
      <c r="T531" t="s">
        <v>7618</v>
      </c>
      <c r="U531" t="s">
        <v>7348</v>
      </c>
      <c r="V531" s="13">
        <v>44414</v>
      </c>
    </row>
    <row r="532" spans="1:26" x14ac:dyDescent="0.25">
      <c r="A532">
        <v>343162421</v>
      </c>
      <c r="B532">
        <v>19</v>
      </c>
      <c r="C532" s="24">
        <v>1.27190508211523E+16</v>
      </c>
      <c r="D532" t="s">
        <v>7376</v>
      </c>
      <c r="E532">
        <v>12719</v>
      </c>
      <c r="F532" t="s">
        <v>7341</v>
      </c>
      <c r="I532">
        <v>9024</v>
      </c>
      <c r="K532">
        <v>226414</v>
      </c>
      <c r="L532">
        <v>9181868</v>
      </c>
      <c r="M532" t="s">
        <v>7350</v>
      </c>
      <c r="N532">
        <v>234</v>
      </c>
      <c r="O532" t="s">
        <v>7344</v>
      </c>
      <c r="P532" s="13">
        <v>44413</v>
      </c>
      <c r="Q532" s="14">
        <v>0.64202546296296303</v>
      </c>
      <c r="R532" t="s">
        <v>7355</v>
      </c>
      <c r="S532" t="s">
        <v>7351</v>
      </c>
      <c r="T532" t="s">
        <v>7378</v>
      </c>
      <c r="U532" t="s">
        <v>7348</v>
      </c>
      <c r="V532" s="13">
        <v>44414</v>
      </c>
    </row>
    <row r="533" spans="1:26" x14ac:dyDescent="0.25">
      <c r="A533" s="12">
        <v>343162432</v>
      </c>
      <c r="B533">
        <v>4</v>
      </c>
      <c r="C533" s="24">
        <v>143341152432</v>
      </c>
      <c r="D533" t="s">
        <v>7416</v>
      </c>
      <c r="E533">
        <v>92</v>
      </c>
      <c r="F533" t="s">
        <v>7341</v>
      </c>
      <c r="I533">
        <v>8998</v>
      </c>
      <c r="J533" t="s">
        <v>7619</v>
      </c>
      <c r="K533">
        <v>247081</v>
      </c>
      <c r="L533">
        <v>5688452</v>
      </c>
      <c r="M533" t="s">
        <v>7418</v>
      </c>
      <c r="N533">
        <v>234.32</v>
      </c>
      <c r="O533" t="s">
        <v>7344</v>
      </c>
      <c r="P533" s="13">
        <v>44413</v>
      </c>
      <c r="Q533" s="14">
        <v>0.64203703703703707</v>
      </c>
      <c r="R533" t="s">
        <v>7345</v>
      </c>
      <c r="S533" t="s">
        <v>7346</v>
      </c>
      <c r="T533" t="s">
        <v>7357</v>
      </c>
      <c r="U533" t="s">
        <v>7348</v>
      </c>
      <c r="V533" s="13">
        <v>44414</v>
      </c>
    </row>
    <row r="534" spans="1:26" x14ac:dyDescent="0.25">
      <c r="A534">
        <v>343163329</v>
      </c>
      <c r="B534">
        <v>24</v>
      </c>
      <c r="C534" s="24" t="s">
        <v>7620</v>
      </c>
      <c r="D534" t="s">
        <v>7361</v>
      </c>
      <c r="F534" t="s">
        <v>7341</v>
      </c>
      <c r="I534">
        <v>3673</v>
      </c>
      <c r="J534" t="s">
        <v>7621</v>
      </c>
      <c r="K534">
        <v>72333</v>
      </c>
      <c r="L534">
        <v>5256409</v>
      </c>
      <c r="M534" t="s">
        <v>7343</v>
      </c>
      <c r="N534">
        <v>3410</v>
      </c>
      <c r="O534" t="s">
        <v>7344</v>
      </c>
      <c r="P534" s="13">
        <v>44413</v>
      </c>
      <c r="Q534" s="14">
        <v>0.64268518518518525</v>
      </c>
      <c r="R534" t="s">
        <v>7355</v>
      </c>
      <c r="S534" t="s">
        <v>7351</v>
      </c>
      <c r="T534" t="s">
        <v>7352</v>
      </c>
      <c r="U534" t="s">
        <v>7348</v>
      </c>
      <c r="V534" s="13">
        <v>44414</v>
      </c>
    </row>
    <row r="535" spans="1:26" x14ac:dyDescent="0.25">
      <c r="A535">
        <v>343163451</v>
      </c>
      <c r="B535">
        <v>18</v>
      </c>
      <c r="C535" s="24">
        <v>1.31340508211525E+16</v>
      </c>
      <c r="D535" t="s">
        <v>7340</v>
      </c>
      <c r="E535">
        <v>13134</v>
      </c>
      <c r="F535" t="s">
        <v>7341</v>
      </c>
      <c r="I535">
        <v>231</v>
      </c>
      <c r="K535">
        <v>73110</v>
      </c>
      <c r="L535">
        <v>9180159</v>
      </c>
      <c r="M535" t="s">
        <v>7350</v>
      </c>
      <c r="N535">
        <v>840</v>
      </c>
      <c r="O535" t="s">
        <v>7344</v>
      </c>
      <c r="P535" s="13">
        <v>44413</v>
      </c>
      <c r="Q535" s="14">
        <v>0.64274305555555555</v>
      </c>
      <c r="R535" t="s">
        <v>7355</v>
      </c>
      <c r="S535" t="s">
        <v>7351</v>
      </c>
      <c r="T535" t="s">
        <v>7352</v>
      </c>
      <c r="U535" t="s">
        <v>7348</v>
      </c>
      <c r="V535" s="13">
        <v>44414</v>
      </c>
    </row>
    <row r="536" spans="1:26" x14ac:dyDescent="0.25">
      <c r="A536">
        <v>343164820</v>
      </c>
      <c r="B536">
        <v>21</v>
      </c>
      <c r="C536" s="24">
        <v>2.01780508211526E+16</v>
      </c>
      <c r="D536" t="s">
        <v>7349</v>
      </c>
      <c r="E536">
        <v>20178</v>
      </c>
      <c r="F536" t="s">
        <v>7341</v>
      </c>
      <c r="I536">
        <v>4001</v>
      </c>
      <c r="J536" t="s">
        <v>7622</v>
      </c>
      <c r="K536">
        <v>1234</v>
      </c>
      <c r="L536">
        <v>9270083</v>
      </c>
      <c r="M536" t="s">
        <v>7350</v>
      </c>
      <c r="N536">
        <v>348</v>
      </c>
      <c r="O536" t="s">
        <v>7344</v>
      </c>
      <c r="P536" s="13">
        <v>44413</v>
      </c>
      <c r="Q536" s="14">
        <v>0.64371527777777782</v>
      </c>
      <c r="R536" t="s">
        <v>7355</v>
      </c>
      <c r="S536" t="s">
        <v>7351</v>
      </c>
      <c r="T536" t="s">
        <v>7371</v>
      </c>
      <c r="U536" t="s">
        <v>7348</v>
      </c>
      <c r="V536" s="13">
        <v>44414</v>
      </c>
      <c r="W536" t="s">
        <v>8973</v>
      </c>
      <c r="X536" s="22">
        <v>116384</v>
      </c>
      <c r="Y536">
        <v>6082021</v>
      </c>
      <c r="Z536" t="s">
        <v>8974</v>
      </c>
    </row>
    <row r="537" spans="1:26" x14ac:dyDescent="0.25">
      <c r="A537">
        <v>343166306</v>
      </c>
      <c r="B537">
        <v>18</v>
      </c>
      <c r="C537" s="24">
        <v>1.33300508211528E+16</v>
      </c>
      <c r="D537" t="s">
        <v>7340</v>
      </c>
      <c r="E537">
        <v>13330</v>
      </c>
      <c r="F537" t="s">
        <v>7341</v>
      </c>
      <c r="I537">
        <v>2554</v>
      </c>
      <c r="K537">
        <v>230583</v>
      </c>
      <c r="L537">
        <v>9180159</v>
      </c>
      <c r="M537" t="s">
        <v>7350</v>
      </c>
      <c r="N537">
        <v>515</v>
      </c>
      <c r="O537" t="s">
        <v>7344</v>
      </c>
      <c r="P537" s="13">
        <v>44413</v>
      </c>
      <c r="Q537" s="14">
        <v>0.64475694444444442</v>
      </c>
      <c r="R537" t="s">
        <v>7355</v>
      </c>
      <c r="S537" t="s">
        <v>7351</v>
      </c>
      <c r="T537" t="s">
        <v>7378</v>
      </c>
      <c r="U537" t="s">
        <v>7348</v>
      </c>
      <c r="V537" s="13">
        <v>44414</v>
      </c>
    </row>
    <row r="538" spans="1:26" x14ac:dyDescent="0.25">
      <c r="A538">
        <v>343168129</v>
      </c>
      <c r="B538">
        <v>19</v>
      </c>
      <c r="C538" s="24">
        <v>2.02393050821152E+17</v>
      </c>
      <c r="D538" t="s">
        <v>7376</v>
      </c>
      <c r="E538">
        <v>202393</v>
      </c>
      <c r="F538" t="s">
        <v>7341</v>
      </c>
      <c r="I538">
        <v>1790</v>
      </c>
      <c r="J538" t="s">
        <v>7398</v>
      </c>
      <c r="K538">
        <v>1645</v>
      </c>
      <c r="L538">
        <v>9181868</v>
      </c>
      <c r="M538" t="s">
        <v>7350</v>
      </c>
      <c r="N538">
        <v>268</v>
      </c>
      <c r="O538" t="s">
        <v>7344</v>
      </c>
      <c r="P538" s="13">
        <v>44413</v>
      </c>
      <c r="Q538" s="14">
        <v>0.64550925925925928</v>
      </c>
      <c r="R538" t="s">
        <v>7355</v>
      </c>
      <c r="S538" t="s">
        <v>7346</v>
      </c>
      <c r="T538" t="s">
        <v>7357</v>
      </c>
      <c r="U538" t="s">
        <v>7348</v>
      </c>
      <c r="V538" s="13">
        <v>44414</v>
      </c>
    </row>
    <row r="539" spans="1:26" x14ac:dyDescent="0.25">
      <c r="A539">
        <v>343169440</v>
      </c>
      <c r="B539">
        <v>21</v>
      </c>
      <c r="C539" s="24">
        <v>9752050821152920</v>
      </c>
      <c r="D539" t="s">
        <v>7349</v>
      </c>
      <c r="E539">
        <v>9752</v>
      </c>
      <c r="F539" t="s">
        <v>7341</v>
      </c>
      <c r="I539">
        <v>1734</v>
      </c>
      <c r="J539" t="s">
        <v>7623</v>
      </c>
      <c r="K539">
        <v>143802</v>
      </c>
      <c r="L539">
        <v>9270083</v>
      </c>
      <c r="M539" t="s">
        <v>7350</v>
      </c>
      <c r="N539">
        <v>626</v>
      </c>
      <c r="O539" t="s">
        <v>7344</v>
      </c>
      <c r="P539" s="13">
        <v>44413</v>
      </c>
      <c r="Q539" s="14">
        <v>0.64629629629629626</v>
      </c>
      <c r="R539" t="s">
        <v>7355</v>
      </c>
      <c r="S539" t="s">
        <v>7351</v>
      </c>
      <c r="T539" t="s">
        <v>7364</v>
      </c>
      <c r="U539" t="s">
        <v>7348</v>
      </c>
      <c r="V539" s="13">
        <v>44414</v>
      </c>
      <c r="W539" t="s">
        <v>8973</v>
      </c>
      <c r="X539" s="22">
        <v>116384</v>
      </c>
      <c r="Y539">
        <v>6082021</v>
      </c>
      <c r="Z539" t="s">
        <v>8974</v>
      </c>
    </row>
    <row r="540" spans="1:26" x14ac:dyDescent="0.25">
      <c r="A540">
        <v>343169676</v>
      </c>
      <c r="B540">
        <v>21</v>
      </c>
      <c r="C540" s="24">
        <v>1.07310508211527E+16</v>
      </c>
      <c r="D540" t="s">
        <v>7349</v>
      </c>
      <c r="E540">
        <v>10731</v>
      </c>
      <c r="F540" t="s">
        <v>7341</v>
      </c>
      <c r="I540">
        <v>6169</v>
      </c>
      <c r="J540" t="s">
        <v>7624</v>
      </c>
      <c r="K540">
        <v>128870</v>
      </c>
      <c r="L540">
        <v>9270083</v>
      </c>
      <c r="M540" t="s">
        <v>7350</v>
      </c>
      <c r="N540">
        <v>348</v>
      </c>
      <c r="O540" t="s">
        <v>7344</v>
      </c>
      <c r="P540" s="13">
        <v>44413</v>
      </c>
      <c r="Q540" s="14">
        <v>0.64643518518518517</v>
      </c>
      <c r="R540" t="s">
        <v>7345</v>
      </c>
      <c r="S540" t="s">
        <v>7351</v>
      </c>
      <c r="T540" t="s">
        <v>7352</v>
      </c>
      <c r="U540" t="s">
        <v>7348</v>
      </c>
      <c r="V540" s="13">
        <v>44414</v>
      </c>
      <c r="W540" t="s">
        <v>8973</v>
      </c>
      <c r="X540" s="22">
        <v>116384</v>
      </c>
      <c r="Y540">
        <v>6082021</v>
      </c>
      <c r="Z540" t="s">
        <v>8974</v>
      </c>
    </row>
    <row r="541" spans="1:26" x14ac:dyDescent="0.25">
      <c r="A541">
        <v>343170333</v>
      </c>
      <c r="B541">
        <v>19</v>
      </c>
      <c r="C541" s="24">
        <v>1.2719050821153E+16</v>
      </c>
      <c r="D541" t="s">
        <v>7376</v>
      </c>
      <c r="E541">
        <v>12719</v>
      </c>
      <c r="F541" t="s">
        <v>7341</v>
      </c>
      <c r="I541">
        <v>3397</v>
      </c>
      <c r="J541" t="s">
        <v>7625</v>
      </c>
      <c r="K541">
        <v>20069</v>
      </c>
      <c r="L541">
        <v>9181868</v>
      </c>
      <c r="M541" t="s">
        <v>7350</v>
      </c>
      <c r="N541">
        <v>412</v>
      </c>
      <c r="O541" t="s">
        <v>7344</v>
      </c>
      <c r="P541" s="13">
        <v>44413</v>
      </c>
      <c r="Q541" s="14">
        <v>0.64688657407407402</v>
      </c>
      <c r="R541" t="s">
        <v>7355</v>
      </c>
      <c r="S541" t="s">
        <v>7346</v>
      </c>
      <c r="T541" t="s">
        <v>7357</v>
      </c>
      <c r="U541" t="s">
        <v>7348</v>
      </c>
      <c r="V541" s="13">
        <v>44414</v>
      </c>
    </row>
    <row r="542" spans="1:26" x14ac:dyDescent="0.25">
      <c r="A542">
        <v>343172333</v>
      </c>
      <c r="B542">
        <v>19</v>
      </c>
      <c r="C542" s="24">
        <v>1.35570508211531E+16</v>
      </c>
      <c r="D542" t="s">
        <v>7376</v>
      </c>
      <c r="E542">
        <v>13557</v>
      </c>
      <c r="F542" t="s">
        <v>7341</v>
      </c>
      <c r="I542">
        <v>5742</v>
      </c>
      <c r="J542" t="s">
        <v>7626</v>
      </c>
      <c r="K542">
        <v>410900</v>
      </c>
      <c r="L542">
        <v>9181868</v>
      </c>
      <c r="M542" t="s">
        <v>7350</v>
      </c>
      <c r="N542">
        <v>420</v>
      </c>
      <c r="O542" t="s">
        <v>7344</v>
      </c>
      <c r="P542" s="13">
        <v>44413</v>
      </c>
      <c r="Q542" s="14">
        <v>0.6482754629629629</v>
      </c>
      <c r="R542" t="s">
        <v>7345</v>
      </c>
      <c r="S542" t="s">
        <v>7351</v>
      </c>
      <c r="T542" t="s">
        <v>7390</v>
      </c>
      <c r="U542" t="s">
        <v>7348</v>
      </c>
      <c r="V542" s="13">
        <v>44414</v>
      </c>
    </row>
    <row r="543" spans="1:26" x14ac:dyDescent="0.25">
      <c r="A543">
        <v>343172284</v>
      </c>
      <c r="B543">
        <v>19</v>
      </c>
      <c r="C543" s="24">
        <v>5.02910508211532E+16</v>
      </c>
      <c r="D543" t="s">
        <v>7376</v>
      </c>
      <c r="E543">
        <v>50291</v>
      </c>
      <c r="F543" t="s">
        <v>7341</v>
      </c>
      <c r="I543">
        <v>5801</v>
      </c>
      <c r="J543" t="s">
        <v>7439</v>
      </c>
      <c r="K543">
        <v>33409</v>
      </c>
      <c r="L543">
        <v>9181868</v>
      </c>
      <c r="M543" t="s">
        <v>7350</v>
      </c>
      <c r="N543">
        <v>412</v>
      </c>
      <c r="O543" t="s">
        <v>7344</v>
      </c>
      <c r="P543" s="13">
        <v>44413</v>
      </c>
      <c r="Q543" s="14">
        <v>0.64829861111111109</v>
      </c>
      <c r="R543" t="s">
        <v>7355</v>
      </c>
      <c r="S543" t="s">
        <v>7346</v>
      </c>
      <c r="T543" t="s">
        <v>7347</v>
      </c>
      <c r="U543" t="s">
        <v>7348</v>
      </c>
      <c r="V543" s="13">
        <v>44414</v>
      </c>
    </row>
    <row r="544" spans="1:26" x14ac:dyDescent="0.25">
      <c r="A544" s="12">
        <v>343172856</v>
      </c>
      <c r="B544">
        <v>4</v>
      </c>
      <c r="C544" s="24">
        <v>143343153402</v>
      </c>
      <c r="D544" t="s">
        <v>7416</v>
      </c>
      <c r="E544">
        <v>92</v>
      </c>
      <c r="F544" t="s">
        <v>7341</v>
      </c>
      <c r="I544">
        <v>3799</v>
      </c>
      <c r="J544" t="s">
        <v>7627</v>
      </c>
      <c r="K544">
        <v>22011</v>
      </c>
      <c r="L544">
        <v>5688452</v>
      </c>
      <c r="M544" t="s">
        <v>7418</v>
      </c>
      <c r="N544">
        <v>397.88</v>
      </c>
      <c r="O544" t="s">
        <v>7344</v>
      </c>
      <c r="P544" s="13">
        <v>44413</v>
      </c>
      <c r="Q544" s="14">
        <v>0.64863425925925922</v>
      </c>
      <c r="R544" t="s">
        <v>7355</v>
      </c>
      <c r="S544" t="s">
        <v>7346</v>
      </c>
      <c r="T544" t="s">
        <v>7357</v>
      </c>
      <c r="U544" t="s">
        <v>7348</v>
      </c>
      <c r="V544" s="13">
        <v>44414</v>
      </c>
    </row>
    <row r="545" spans="1:26" x14ac:dyDescent="0.25">
      <c r="A545">
        <v>343173611</v>
      </c>
      <c r="B545">
        <v>21</v>
      </c>
      <c r="C545" s="24">
        <v>1.07310508211531E+16</v>
      </c>
      <c r="D545" t="s">
        <v>7349</v>
      </c>
      <c r="E545">
        <v>10731</v>
      </c>
      <c r="F545" t="s">
        <v>7341</v>
      </c>
      <c r="I545">
        <v>1922</v>
      </c>
      <c r="K545">
        <v>6744</v>
      </c>
      <c r="L545">
        <v>9270083</v>
      </c>
      <c r="M545" t="s">
        <v>7350</v>
      </c>
      <c r="N545">
        <v>348</v>
      </c>
      <c r="O545" t="s">
        <v>7344</v>
      </c>
      <c r="P545" s="13">
        <v>44413</v>
      </c>
      <c r="Q545" s="14">
        <v>0.64923611111111112</v>
      </c>
      <c r="R545" t="s">
        <v>7355</v>
      </c>
      <c r="S545" t="s">
        <v>7351</v>
      </c>
      <c r="T545" t="s">
        <v>7371</v>
      </c>
      <c r="U545" t="s">
        <v>7348</v>
      </c>
      <c r="V545" s="13">
        <v>44414</v>
      </c>
      <c r="W545" t="s">
        <v>8973</v>
      </c>
      <c r="X545" s="22">
        <v>116384</v>
      </c>
      <c r="Y545">
        <v>6082021</v>
      </c>
      <c r="Z545" t="s">
        <v>8974</v>
      </c>
    </row>
    <row r="546" spans="1:26" x14ac:dyDescent="0.25">
      <c r="A546">
        <v>343175324</v>
      </c>
      <c r="B546">
        <v>18</v>
      </c>
      <c r="C546" s="24">
        <v>1.33300508211536E+16</v>
      </c>
      <c r="D546" t="s">
        <v>7340</v>
      </c>
      <c r="E546">
        <v>13330</v>
      </c>
      <c r="F546" t="s">
        <v>7341</v>
      </c>
      <c r="I546">
        <v>4924</v>
      </c>
      <c r="J546">
        <v>0</v>
      </c>
      <c r="K546">
        <v>958024</v>
      </c>
      <c r="L546">
        <v>9180159</v>
      </c>
      <c r="M546" t="s">
        <v>7350</v>
      </c>
      <c r="N546">
        <v>165</v>
      </c>
      <c r="O546" t="s">
        <v>7344</v>
      </c>
      <c r="P546" s="13">
        <v>44413</v>
      </c>
      <c r="Q546" s="14">
        <v>0.65047453703703706</v>
      </c>
      <c r="R546" t="s">
        <v>7355</v>
      </c>
      <c r="S546" t="s">
        <v>7351</v>
      </c>
      <c r="T546" t="s">
        <v>7368</v>
      </c>
      <c r="U546" t="s">
        <v>7348</v>
      </c>
      <c r="V546" s="13">
        <v>44414</v>
      </c>
    </row>
    <row r="547" spans="1:26" x14ac:dyDescent="0.25">
      <c r="A547">
        <v>343175808</v>
      </c>
      <c r="B547">
        <v>21</v>
      </c>
      <c r="C547" s="24">
        <v>1.07310508211536E+16</v>
      </c>
      <c r="D547" t="s">
        <v>7349</v>
      </c>
      <c r="E547">
        <v>10731</v>
      </c>
      <c r="F547" t="s">
        <v>7341</v>
      </c>
      <c r="I547">
        <v>7787</v>
      </c>
      <c r="K547">
        <v>191942</v>
      </c>
      <c r="L547">
        <v>9270083</v>
      </c>
      <c r="M547" t="s">
        <v>7350</v>
      </c>
      <c r="N547">
        <v>348</v>
      </c>
      <c r="O547" t="s">
        <v>7344</v>
      </c>
      <c r="P547" s="13">
        <v>44413</v>
      </c>
      <c r="Q547" s="14">
        <v>0.65071759259259265</v>
      </c>
      <c r="R547" t="s">
        <v>7355</v>
      </c>
      <c r="S547" t="s">
        <v>7351</v>
      </c>
      <c r="T547" t="s">
        <v>7352</v>
      </c>
      <c r="U547" t="s">
        <v>7348</v>
      </c>
      <c r="V547" s="13">
        <v>44414</v>
      </c>
      <c r="W547" t="s">
        <v>8973</v>
      </c>
      <c r="X547" s="22">
        <v>116384</v>
      </c>
      <c r="Y547">
        <v>6082021</v>
      </c>
      <c r="Z547" t="s">
        <v>8974</v>
      </c>
    </row>
    <row r="548" spans="1:26" x14ac:dyDescent="0.25">
      <c r="A548">
        <v>343176606</v>
      </c>
      <c r="B548">
        <v>18</v>
      </c>
      <c r="C548" s="24">
        <v>2.0253405082115299E+17</v>
      </c>
      <c r="D548" t="s">
        <v>7340</v>
      </c>
      <c r="E548">
        <v>202534</v>
      </c>
      <c r="F548" t="s">
        <v>7341</v>
      </c>
      <c r="I548">
        <v>7157</v>
      </c>
      <c r="J548" t="s">
        <v>7628</v>
      </c>
      <c r="K548">
        <v>149052</v>
      </c>
      <c r="L548">
        <v>9180159</v>
      </c>
      <c r="M548" t="s">
        <v>7350</v>
      </c>
      <c r="N548">
        <v>412</v>
      </c>
      <c r="O548" t="s">
        <v>7344</v>
      </c>
      <c r="P548" s="13">
        <v>44413</v>
      </c>
      <c r="Q548" s="14">
        <v>0.65131944444444445</v>
      </c>
      <c r="R548" t="s">
        <v>7345</v>
      </c>
      <c r="S548" t="s">
        <v>7351</v>
      </c>
      <c r="T548" t="s">
        <v>7364</v>
      </c>
      <c r="U548" t="s">
        <v>7348</v>
      </c>
      <c r="V548" s="13">
        <v>44414</v>
      </c>
    </row>
    <row r="549" spans="1:26" x14ac:dyDescent="0.25">
      <c r="A549">
        <v>343176859</v>
      </c>
      <c r="B549">
        <v>32</v>
      </c>
      <c r="C549" s="24">
        <v>1.26530508211537E+16</v>
      </c>
      <c r="D549" t="s">
        <v>7358</v>
      </c>
      <c r="E549">
        <v>12653</v>
      </c>
      <c r="F549" t="s">
        <v>7341</v>
      </c>
      <c r="I549">
        <v>9277</v>
      </c>
      <c r="K549">
        <v>202893</v>
      </c>
      <c r="L549">
        <v>8139649</v>
      </c>
      <c r="M549" t="s">
        <v>7359</v>
      </c>
      <c r="N549">
        <v>696</v>
      </c>
      <c r="O549" t="s">
        <v>7344</v>
      </c>
      <c r="P549" s="13">
        <v>44413</v>
      </c>
      <c r="Q549" s="14">
        <v>0.65145833333333336</v>
      </c>
      <c r="R549" t="s">
        <v>7355</v>
      </c>
      <c r="S549" t="s">
        <v>7351</v>
      </c>
      <c r="T549" t="s">
        <v>7352</v>
      </c>
      <c r="U549" t="s">
        <v>7348</v>
      </c>
      <c r="V549" s="13">
        <v>44414</v>
      </c>
      <c r="W549" s="162" t="s">
        <v>12966</v>
      </c>
      <c r="X549" s="22">
        <v>64149</v>
      </c>
      <c r="Y549" s="162">
        <v>6082021</v>
      </c>
      <c r="Z549" s="162" t="s">
        <v>8974</v>
      </c>
    </row>
    <row r="550" spans="1:26" x14ac:dyDescent="0.25">
      <c r="A550">
        <v>343177542</v>
      </c>
      <c r="B550">
        <v>32</v>
      </c>
      <c r="C550" s="24">
        <v>1.10940508211538E+16</v>
      </c>
      <c r="D550" t="s">
        <v>7358</v>
      </c>
      <c r="E550">
        <v>11094</v>
      </c>
      <c r="F550" t="s">
        <v>7341</v>
      </c>
      <c r="I550">
        <v>4805</v>
      </c>
      <c r="J550" t="s">
        <v>7629</v>
      </c>
      <c r="K550">
        <v>384848</v>
      </c>
      <c r="L550">
        <v>8139649</v>
      </c>
      <c r="M550" t="s">
        <v>7359</v>
      </c>
      <c r="N550">
        <v>278</v>
      </c>
      <c r="O550" t="s">
        <v>7344</v>
      </c>
      <c r="P550" s="13">
        <v>44413</v>
      </c>
      <c r="Q550" s="14">
        <v>0.6519328703703704</v>
      </c>
      <c r="R550" t="s">
        <v>7345</v>
      </c>
      <c r="S550" t="s">
        <v>7346</v>
      </c>
      <c r="T550" t="s">
        <v>7587</v>
      </c>
      <c r="U550" t="s">
        <v>7348</v>
      </c>
      <c r="V550" s="13">
        <v>44414</v>
      </c>
      <c r="W550" s="162" t="s">
        <v>12966</v>
      </c>
      <c r="X550" s="22">
        <v>64149</v>
      </c>
      <c r="Y550" s="162">
        <v>6082021</v>
      </c>
      <c r="Z550" s="162" t="s">
        <v>8974</v>
      </c>
    </row>
    <row r="551" spans="1:26" x14ac:dyDescent="0.25">
      <c r="A551">
        <v>343178250</v>
      </c>
      <c r="B551">
        <v>32</v>
      </c>
      <c r="C551" s="24">
        <v>1.26530508211539E+16</v>
      </c>
      <c r="D551" t="s">
        <v>7358</v>
      </c>
      <c r="E551">
        <v>12653</v>
      </c>
      <c r="F551" t="s">
        <v>7341</v>
      </c>
      <c r="I551">
        <v>3398</v>
      </c>
      <c r="J551" t="s">
        <v>7372</v>
      </c>
      <c r="K551">
        <v>26216</v>
      </c>
      <c r="L551">
        <v>8139649</v>
      </c>
      <c r="M551" t="s">
        <v>7359</v>
      </c>
      <c r="N551">
        <v>270</v>
      </c>
      <c r="O551" t="s">
        <v>7344</v>
      </c>
      <c r="P551" s="13">
        <v>44413</v>
      </c>
      <c r="Q551" s="14">
        <v>0.65248842592592593</v>
      </c>
      <c r="R551" t="s">
        <v>7355</v>
      </c>
      <c r="S551" t="s">
        <v>7346</v>
      </c>
      <c r="T551" t="s">
        <v>7357</v>
      </c>
      <c r="U551" t="s">
        <v>7348</v>
      </c>
      <c r="V551" s="13">
        <v>44414</v>
      </c>
      <c r="W551" s="162" t="s">
        <v>12966</v>
      </c>
      <c r="X551" s="22">
        <v>64149</v>
      </c>
      <c r="Y551" s="162">
        <v>6082021</v>
      </c>
      <c r="Z551" s="162" t="s">
        <v>8974</v>
      </c>
    </row>
    <row r="552" spans="1:26" x14ac:dyDescent="0.25">
      <c r="A552">
        <v>343178762</v>
      </c>
      <c r="B552">
        <v>21</v>
      </c>
      <c r="C552" s="24">
        <v>9752050821153940</v>
      </c>
      <c r="D552" t="s">
        <v>7349</v>
      </c>
      <c r="E552">
        <v>9752</v>
      </c>
      <c r="F552" t="s">
        <v>7341</v>
      </c>
      <c r="I552">
        <v>7047</v>
      </c>
      <c r="K552">
        <v>222752</v>
      </c>
      <c r="L552">
        <v>9270083</v>
      </c>
      <c r="M552" t="s">
        <v>7350</v>
      </c>
      <c r="N552">
        <v>348</v>
      </c>
      <c r="O552" t="s">
        <v>7344</v>
      </c>
      <c r="P552" s="13">
        <v>44413</v>
      </c>
      <c r="Q552" s="14">
        <v>0.65278935185185183</v>
      </c>
      <c r="R552" t="s">
        <v>7355</v>
      </c>
      <c r="S552" t="s">
        <v>7351</v>
      </c>
      <c r="T552" t="s">
        <v>7352</v>
      </c>
      <c r="U552" t="s">
        <v>7348</v>
      </c>
      <c r="V552" s="13">
        <v>44414</v>
      </c>
      <c r="W552" t="s">
        <v>8973</v>
      </c>
      <c r="X552" s="22">
        <v>116384</v>
      </c>
      <c r="Y552">
        <v>6082021</v>
      </c>
      <c r="Z552" t="s">
        <v>8974</v>
      </c>
    </row>
    <row r="553" spans="1:26" x14ac:dyDescent="0.25">
      <c r="A553">
        <v>343179229</v>
      </c>
      <c r="B553">
        <v>18</v>
      </c>
      <c r="C553" s="24">
        <v>1.3330050821154E+16</v>
      </c>
      <c r="D553" t="s">
        <v>7340</v>
      </c>
      <c r="E553">
        <v>13330</v>
      </c>
      <c r="F553" t="s">
        <v>7341</v>
      </c>
      <c r="I553">
        <v>2283</v>
      </c>
      <c r="K553">
        <v>227757</v>
      </c>
      <c r="L553">
        <v>9180159</v>
      </c>
      <c r="M553" t="s">
        <v>7350</v>
      </c>
      <c r="N553">
        <v>29</v>
      </c>
      <c r="O553" t="s">
        <v>7344</v>
      </c>
      <c r="P553" s="13">
        <v>44413</v>
      </c>
      <c r="Q553" s="14">
        <v>0.65313657407407411</v>
      </c>
      <c r="R553" t="s">
        <v>7355</v>
      </c>
      <c r="S553" t="s">
        <v>7351</v>
      </c>
      <c r="T553" t="s">
        <v>7352</v>
      </c>
      <c r="U553" t="s">
        <v>7348</v>
      </c>
      <c r="V553" s="13">
        <v>44414</v>
      </c>
    </row>
    <row r="554" spans="1:26" x14ac:dyDescent="0.25">
      <c r="A554">
        <v>343179303</v>
      </c>
      <c r="B554">
        <v>19</v>
      </c>
      <c r="C554" s="24">
        <v>1.35570508211538E+16</v>
      </c>
      <c r="D554" t="s">
        <v>7376</v>
      </c>
      <c r="E554">
        <v>13557</v>
      </c>
      <c r="F554" t="s">
        <v>7341</v>
      </c>
      <c r="I554">
        <v>1079</v>
      </c>
      <c r="K554">
        <v>228234</v>
      </c>
      <c r="L554">
        <v>9181868</v>
      </c>
      <c r="M554" t="s">
        <v>7350</v>
      </c>
      <c r="N554">
        <v>234</v>
      </c>
      <c r="O554" t="s">
        <v>7344</v>
      </c>
      <c r="P554" s="13">
        <v>44413</v>
      </c>
      <c r="Q554" s="14">
        <v>0.65317129629629633</v>
      </c>
      <c r="R554" t="s">
        <v>7355</v>
      </c>
      <c r="S554" t="s">
        <v>7351</v>
      </c>
      <c r="T554" t="s">
        <v>7352</v>
      </c>
      <c r="U554" t="s">
        <v>7348</v>
      </c>
      <c r="V554" s="13">
        <v>44414</v>
      </c>
    </row>
    <row r="555" spans="1:26" x14ac:dyDescent="0.25">
      <c r="A555">
        <v>343179931</v>
      </c>
      <c r="B555">
        <v>32</v>
      </c>
      <c r="C555" s="24">
        <v>1.2653050821154E+16</v>
      </c>
      <c r="D555" t="s">
        <v>7358</v>
      </c>
      <c r="E555">
        <v>12653</v>
      </c>
      <c r="F555" t="s">
        <v>7341</v>
      </c>
      <c r="I555">
        <v>3398</v>
      </c>
      <c r="J555" t="s">
        <v>7372</v>
      </c>
      <c r="K555">
        <v>16431</v>
      </c>
      <c r="L555">
        <v>8139649</v>
      </c>
      <c r="M555" t="s">
        <v>7359</v>
      </c>
      <c r="N555">
        <v>270</v>
      </c>
      <c r="O555" t="s">
        <v>7344</v>
      </c>
      <c r="P555" s="13">
        <v>44413</v>
      </c>
      <c r="Q555" s="14">
        <v>0.65361111111111114</v>
      </c>
      <c r="R555" t="s">
        <v>7355</v>
      </c>
      <c r="S555" t="s">
        <v>7346</v>
      </c>
      <c r="T555" t="s">
        <v>7357</v>
      </c>
      <c r="U555" t="s">
        <v>7348</v>
      </c>
      <c r="V555" s="13">
        <v>44414</v>
      </c>
      <c r="W555" s="162" t="s">
        <v>12966</v>
      </c>
      <c r="X555" s="22">
        <v>64149</v>
      </c>
      <c r="Y555" s="162">
        <v>6082021</v>
      </c>
      <c r="Z555" s="162" t="s">
        <v>8974</v>
      </c>
    </row>
    <row r="556" spans="1:26" x14ac:dyDescent="0.25">
      <c r="A556">
        <v>343180967</v>
      </c>
      <c r="B556">
        <v>24</v>
      </c>
      <c r="C556" s="24" t="s">
        <v>7617</v>
      </c>
      <c r="D556" t="s">
        <v>7361</v>
      </c>
      <c r="F556" t="s">
        <v>7341</v>
      </c>
      <c r="I556">
        <v>5296</v>
      </c>
      <c r="J556" t="s">
        <v>7398</v>
      </c>
      <c r="K556">
        <v>26440</v>
      </c>
      <c r="L556">
        <v>5688445</v>
      </c>
      <c r="M556" t="s">
        <v>7350</v>
      </c>
      <c r="N556">
        <v>115</v>
      </c>
      <c r="O556" t="s">
        <v>7344</v>
      </c>
      <c r="P556" s="13">
        <v>44413</v>
      </c>
      <c r="Q556" s="14">
        <v>0.65432870370370366</v>
      </c>
      <c r="R556" t="s">
        <v>7355</v>
      </c>
      <c r="S556" t="s">
        <v>7346</v>
      </c>
      <c r="T556" t="s">
        <v>7357</v>
      </c>
      <c r="U556" t="s">
        <v>7348</v>
      </c>
      <c r="V556" s="13">
        <v>44414</v>
      </c>
    </row>
    <row r="557" spans="1:26" x14ac:dyDescent="0.25">
      <c r="A557">
        <v>343182139</v>
      </c>
      <c r="B557">
        <v>18</v>
      </c>
      <c r="C557" s="24">
        <v>1.33300508211543E+16</v>
      </c>
      <c r="D557" t="s">
        <v>7340</v>
      </c>
      <c r="E557">
        <v>13330</v>
      </c>
      <c r="F557" t="s">
        <v>7341</v>
      </c>
      <c r="I557">
        <v>5044</v>
      </c>
      <c r="K557">
        <v>258114</v>
      </c>
      <c r="L557">
        <v>9180159</v>
      </c>
      <c r="M557" t="s">
        <v>7350</v>
      </c>
      <c r="N557">
        <v>206</v>
      </c>
      <c r="O557" t="s">
        <v>7344</v>
      </c>
      <c r="P557" s="13">
        <v>44413</v>
      </c>
      <c r="Q557" s="14">
        <v>0.65519675925925924</v>
      </c>
      <c r="R557" t="s">
        <v>7355</v>
      </c>
      <c r="S557" t="s">
        <v>7351</v>
      </c>
      <c r="T557" t="s">
        <v>7352</v>
      </c>
      <c r="U557" t="s">
        <v>7348</v>
      </c>
      <c r="V557" s="13">
        <v>44414</v>
      </c>
    </row>
    <row r="558" spans="1:26" x14ac:dyDescent="0.25">
      <c r="A558">
        <v>343182506</v>
      </c>
      <c r="B558">
        <v>18</v>
      </c>
      <c r="C558" s="24">
        <v>1.22930508211543E+16</v>
      </c>
      <c r="D558" t="s">
        <v>7340</v>
      </c>
      <c r="E558">
        <v>12293</v>
      </c>
      <c r="F558" t="s">
        <v>7341</v>
      </c>
      <c r="I558">
        <v>9749</v>
      </c>
      <c r="J558" t="s">
        <v>7436</v>
      </c>
      <c r="K558">
        <v>838577</v>
      </c>
      <c r="L558">
        <v>9180159</v>
      </c>
      <c r="M558" t="s">
        <v>7350</v>
      </c>
      <c r="N558">
        <v>206</v>
      </c>
      <c r="O558" t="s">
        <v>7344</v>
      </c>
      <c r="P558" s="13">
        <v>44413</v>
      </c>
      <c r="Q558" s="14">
        <v>0.65539351851851857</v>
      </c>
      <c r="R558" t="s">
        <v>7345</v>
      </c>
      <c r="S558" t="s">
        <v>7346</v>
      </c>
      <c r="T558" t="s">
        <v>7437</v>
      </c>
      <c r="U558" t="s">
        <v>7348</v>
      </c>
      <c r="V558" s="13">
        <v>44414</v>
      </c>
    </row>
    <row r="559" spans="1:26" x14ac:dyDescent="0.25">
      <c r="A559">
        <v>343182580</v>
      </c>
      <c r="B559">
        <v>33</v>
      </c>
      <c r="C559" s="24">
        <v>1.21230508211542E+16</v>
      </c>
      <c r="D559" t="s">
        <v>7429</v>
      </c>
      <c r="E559">
        <v>12123</v>
      </c>
      <c r="F559" t="s">
        <v>7341</v>
      </c>
      <c r="I559">
        <v>729</v>
      </c>
      <c r="K559">
        <v>246649</v>
      </c>
      <c r="L559">
        <v>8180414</v>
      </c>
      <c r="M559" t="s">
        <v>7430</v>
      </c>
      <c r="N559">
        <v>254</v>
      </c>
      <c r="O559" t="s">
        <v>7344</v>
      </c>
      <c r="P559" s="13">
        <v>44413</v>
      </c>
      <c r="Q559" s="14">
        <v>0.6554861111111111</v>
      </c>
      <c r="R559" t="s">
        <v>7355</v>
      </c>
      <c r="S559" t="s">
        <v>7351</v>
      </c>
      <c r="T559" t="s">
        <v>7378</v>
      </c>
      <c r="U559" t="s">
        <v>7348</v>
      </c>
      <c r="V559" s="13">
        <v>44414</v>
      </c>
      <c r="W559" t="s">
        <v>9661</v>
      </c>
      <c r="X559" s="130">
        <v>5080</v>
      </c>
      <c r="Y559">
        <v>6082021</v>
      </c>
      <c r="Z559" t="s">
        <v>8974</v>
      </c>
    </row>
    <row r="560" spans="1:26" x14ac:dyDescent="0.25">
      <c r="A560">
        <v>343186120</v>
      </c>
      <c r="B560">
        <v>32</v>
      </c>
      <c r="C560" s="24">
        <v>1.26530508211547E+16</v>
      </c>
      <c r="D560" t="s">
        <v>7358</v>
      </c>
      <c r="E560">
        <v>12653</v>
      </c>
      <c r="F560" t="s">
        <v>7341</v>
      </c>
      <c r="I560">
        <v>8537</v>
      </c>
      <c r="K560">
        <v>250390</v>
      </c>
      <c r="L560">
        <v>8139649</v>
      </c>
      <c r="M560" t="s">
        <v>7359</v>
      </c>
      <c r="N560">
        <v>348</v>
      </c>
      <c r="O560" t="s">
        <v>7344</v>
      </c>
      <c r="P560" s="13">
        <v>44413</v>
      </c>
      <c r="Q560" s="14">
        <v>0.6579976851851852</v>
      </c>
      <c r="R560" t="s">
        <v>7345</v>
      </c>
      <c r="S560" t="s">
        <v>7351</v>
      </c>
      <c r="T560" t="s">
        <v>7378</v>
      </c>
      <c r="U560" t="s">
        <v>7348</v>
      </c>
      <c r="V560" s="13">
        <v>44414</v>
      </c>
      <c r="W560" s="162" t="s">
        <v>12966</v>
      </c>
      <c r="X560" s="22">
        <v>64149</v>
      </c>
      <c r="Y560" s="162">
        <v>6082021</v>
      </c>
      <c r="Z560" s="162" t="s">
        <v>8974</v>
      </c>
    </row>
    <row r="561" spans="1:26" x14ac:dyDescent="0.25">
      <c r="A561">
        <v>343188432</v>
      </c>
      <c r="B561">
        <v>18</v>
      </c>
      <c r="C561" s="24">
        <v>1.33300508211549E+16</v>
      </c>
      <c r="D561" t="s">
        <v>7340</v>
      </c>
      <c r="E561">
        <v>13330</v>
      </c>
      <c r="F561" t="s">
        <v>7341</v>
      </c>
      <c r="I561">
        <v>8800</v>
      </c>
      <c r="K561">
        <v>2089</v>
      </c>
      <c r="L561">
        <v>9180159</v>
      </c>
      <c r="M561" t="s">
        <v>7350</v>
      </c>
      <c r="N561">
        <v>206</v>
      </c>
      <c r="O561" t="s">
        <v>7344</v>
      </c>
      <c r="P561" s="13">
        <v>44413</v>
      </c>
      <c r="Q561" s="14">
        <v>0.65959490740740734</v>
      </c>
      <c r="R561" t="s">
        <v>7355</v>
      </c>
      <c r="S561" t="s">
        <v>7351</v>
      </c>
      <c r="T561" t="s">
        <v>7371</v>
      </c>
      <c r="U561" t="s">
        <v>7348</v>
      </c>
      <c r="V561" s="13">
        <v>44414</v>
      </c>
    </row>
    <row r="562" spans="1:26" x14ac:dyDescent="0.25">
      <c r="A562">
        <v>343188777</v>
      </c>
      <c r="B562">
        <v>32</v>
      </c>
      <c r="C562" s="24">
        <v>1.26530508211549E+16</v>
      </c>
      <c r="D562" t="s">
        <v>7358</v>
      </c>
      <c r="E562">
        <v>12653</v>
      </c>
      <c r="F562" t="s">
        <v>7341</v>
      </c>
      <c r="I562">
        <v>2361</v>
      </c>
      <c r="J562" t="s">
        <v>7630</v>
      </c>
      <c r="K562">
        <v>564533</v>
      </c>
      <c r="L562">
        <v>8139649</v>
      </c>
      <c r="M562" t="s">
        <v>7359</v>
      </c>
      <c r="N562">
        <v>174</v>
      </c>
      <c r="O562" t="s">
        <v>7344</v>
      </c>
      <c r="P562" s="13">
        <v>44413</v>
      </c>
      <c r="Q562" s="14">
        <v>0.65984953703703708</v>
      </c>
      <c r="R562" t="s">
        <v>7345</v>
      </c>
      <c r="S562" t="s">
        <v>7346</v>
      </c>
      <c r="T562" t="s">
        <v>7357</v>
      </c>
      <c r="U562" t="s">
        <v>7348</v>
      </c>
      <c r="V562" s="13">
        <v>44414</v>
      </c>
      <c r="W562" s="162" t="s">
        <v>12966</v>
      </c>
      <c r="X562" s="22">
        <v>64149</v>
      </c>
      <c r="Y562" s="162">
        <v>6082021</v>
      </c>
      <c r="Z562" s="162" t="s">
        <v>8974</v>
      </c>
    </row>
    <row r="563" spans="1:26" x14ac:dyDescent="0.25">
      <c r="A563">
        <v>343188787</v>
      </c>
      <c r="B563">
        <v>20</v>
      </c>
      <c r="C563" s="24">
        <v>8184050821154900</v>
      </c>
      <c r="D563" t="s">
        <v>7365</v>
      </c>
      <c r="E563">
        <v>8184</v>
      </c>
      <c r="F563" t="s">
        <v>7341</v>
      </c>
      <c r="I563">
        <v>2828</v>
      </c>
      <c r="J563" t="s">
        <v>7631</v>
      </c>
      <c r="K563">
        <v>326160</v>
      </c>
      <c r="L563">
        <v>7273370</v>
      </c>
      <c r="M563" t="s">
        <v>7350</v>
      </c>
      <c r="N563">
        <v>452</v>
      </c>
      <c r="O563" t="s">
        <v>7344</v>
      </c>
      <c r="P563" s="13">
        <v>44413</v>
      </c>
      <c r="Q563" s="14">
        <v>0.65986111111111112</v>
      </c>
      <c r="R563" t="s">
        <v>7355</v>
      </c>
      <c r="S563" t="s">
        <v>7351</v>
      </c>
      <c r="T563" t="s">
        <v>7352</v>
      </c>
      <c r="U563" t="s">
        <v>7348</v>
      </c>
      <c r="V563" s="13">
        <v>44414</v>
      </c>
    </row>
    <row r="564" spans="1:26" x14ac:dyDescent="0.25">
      <c r="A564">
        <v>343189202</v>
      </c>
      <c r="B564">
        <v>21</v>
      </c>
      <c r="C564" s="24">
        <v>9752050821155000</v>
      </c>
      <c r="D564" t="s">
        <v>7349</v>
      </c>
      <c r="E564">
        <v>9752</v>
      </c>
      <c r="F564" t="s">
        <v>7341</v>
      </c>
      <c r="I564">
        <v>2030</v>
      </c>
      <c r="K564">
        <v>829</v>
      </c>
      <c r="L564">
        <v>9270083</v>
      </c>
      <c r="M564" t="s">
        <v>7350</v>
      </c>
      <c r="N564">
        <v>696</v>
      </c>
      <c r="O564" t="s">
        <v>7344</v>
      </c>
      <c r="P564" s="13">
        <v>44413</v>
      </c>
      <c r="Q564" s="14">
        <v>0.66015046296296298</v>
      </c>
      <c r="R564" t="s">
        <v>7355</v>
      </c>
      <c r="S564" t="s">
        <v>7351</v>
      </c>
      <c r="T564" t="s">
        <v>7371</v>
      </c>
      <c r="U564" t="s">
        <v>7348</v>
      </c>
      <c r="V564" s="13">
        <v>44414</v>
      </c>
      <c r="W564" t="s">
        <v>8973</v>
      </c>
      <c r="X564" s="22">
        <v>116384</v>
      </c>
      <c r="Y564">
        <v>6082021</v>
      </c>
      <c r="Z564" t="s">
        <v>8974</v>
      </c>
    </row>
    <row r="565" spans="1:26" x14ac:dyDescent="0.25">
      <c r="A565">
        <v>343190486</v>
      </c>
      <c r="B565">
        <v>18</v>
      </c>
      <c r="C565" s="24">
        <v>2.0257905082115398E+17</v>
      </c>
      <c r="D565" t="s">
        <v>7340</v>
      </c>
      <c r="E565">
        <v>202579</v>
      </c>
      <c r="F565" t="s">
        <v>7341</v>
      </c>
      <c r="I565">
        <v>2532</v>
      </c>
      <c r="J565" t="s">
        <v>7632</v>
      </c>
      <c r="K565">
        <v>343871</v>
      </c>
      <c r="L565">
        <v>5256409</v>
      </c>
      <c r="M565" t="s">
        <v>7343</v>
      </c>
      <c r="N565">
        <v>187</v>
      </c>
      <c r="O565" t="s">
        <v>7344</v>
      </c>
      <c r="P565" s="13">
        <v>44413</v>
      </c>
      <c r="Q565" s="14">
        <v>0.66109953703703705</v>
      </c>
      <c r="R565" t="s">
        <v>7345</v>
      </c>
      <c r="S565" t="s">
        <v>7351</v>
      </c>
      <c r="T565" t="s">
        <v>7352</v>
      </c>
      <c r="U565" t="s">
        <v>7348</v>
      </c>
      <c r="V565" s="13">
        <v>44414</v>
      </c>
    </row>
    <row r="566" spans="1:26" x14ac:dyDescent="0.25">
      <c r="A566">
        <v>343194120</v>
      </c>
      <c r="B566">
        <v>19</v>
      </c>
      <c r="C566" s="24">
        <v>2.0239305082115501E+17</v>
      </c>
      <c r="D566" t="s">
        <v>7376</v>
      </c>
      <c r="E566">
        <v>202393</v>
      </c>
      <c r="F566" t="s">
        <v>7341</v>
      </c>
      <c r="I566">
        <v>2459</v>
      </c>
      <c r="K566">
        <v>380153</v>
      </c>
      <c r="L566">
        <v>9181868</v>
      </c>
      <c r="M566" t="s">
        <v>7350</v>
      </c>
      <c r="N566">
        <v>234</v>
      </c>
      <c r="O566" t="s">
        <v>7344</v>
      </c>
      <c r="P566" s="13">
        <v>44413</v>
      </c>
      <c r="Q566" s="14">
        <v>0.66362268518518519</v>
      </c>
      <c r="R566" t="s">
        <v>7355</v>
      </c>
      <c r="S566" t="s">
        <v>7351</v>
      </c>
      <c r="T566" t="s">
        <v>7352</v>
      </c>
      <c r="U566" t="s">
        <v>7348</v>
      </c>
      <c r="V566" s="13">
        <v>44414</v>
      </c>
    </row>
    <row r="567" spans="1:26" x14ac:dyDescent="0.25">
      <c r="A567">
        <v>343194474</v>
      </c>
      <c r="B567">
        <v>21</v>
      </c>
      <c r="C567" s="24">
        <v>1.07310508211554E+16</v>
      </c>
      <c r="D567" t="s">
        <v>7349</v>
      </c>
      <c r="E567">
        <v>10731</v>
      </c>
      <c r="F567" t="s">
        <v>7341</v>
      </c>
      <c r="I567">
        <v>6851</v>
      </c>
      <c r="J567" t="s">
        <v>7633</v>
      </c>
      <c r="K567">
        <v>55783</v>
      </c>
      <c r="L567">
        <v>9270083</v>
      </c>
      <c r="M567" t="s">
        <v>7350</v>
      </c>
      <c r="N567">
        <v>348</v>
      </c>
      <c r="O567" t="s">
        <v>7344</v>
      </c>
      <c r="P567" s="13">
        <v>44413</v>
      </c>
      <c r="Q567" s="14">
        <v>0.6638425925925926</v>
      </c>
      <c r="R567" t="s">
        <v>7355</v>
      </c>
      <c r="S567" t="s">
        <v>7346</v>
      </c>
      <c r="T567" t="s">
        <v>7347</v>
      </c>
      <c r="U567" t="s">
        <v>7348</v>
      </c>
      <c r="V567" s="13">
        <v>44414</v>
      </c>
      <c r="W567" t="s">
        <v>8973</v>
      </c>
      <c r="X567" s="22">
        <v>116384</v>
      </c>
      <c r="Y567">
        <v>6082021</v>
      </c>
      <c r="Z567" t="s">
        <v>8974</v>
      </c>
    </row>
    <row r="568" spans="1:26" x14ac:dyDescent="0.25">
      <c r="A568">
        <v>343195194</v>
      </c>
      <c r="B568">
        <v>19</v>
      </c>
      <c r="C568" s="24">
        <v>2.0239305082115501E+17</v>
      </c>
      <c r="D568" t="s">
        <v>7376</v>
      </c>
      <c r="E568">
        <v>202393</v>
      </c>
      <c r="F568" t="s">
        <v>7341</v>
      </c>
      <c r="I568">
        <v>7056</v>
      </c>
      <c r="K568">
        <v>457127</v>
      </c>
      <c r="L568">
        <v>9181868</v>
      </c>
      <c r="M568" t="s">
        <v>7350</v>
      </c>
      <c r="N568">
        <v>156</v>
      </c>
      <c r="O568" t="s">
        <v>7344</v>
      </c>
      <c r="P568" s="13">
        <v>44413</v>
      </c>
      <c r="Q568" s="14">
        <v>0.66438657407407409</v>
      </c>
      <c r="R568" t="s">
        <v>7355</v>
      </c>
      <c r="S568" t="s">
        <v>7351</v>
      </c>
      <c r="T568" t="s">
        <v>7377</v>
      </c>
      <c r="U568" t="s">
        <v>7348</v>
      </c>
      <c r="V568" s="13">
        <v>44414</v>
      </c>
    </row>
    <row r="569" spans="1:26" x14ac:dyDescent="0.25">
      <c r="A569">
        <v>343196196</v>
      </c>
      <c r="B569">
        <v>18</v>
      </c>
      <c r="C569" s="24">
        <v>1.22930508211557E+16</v>
      </c>
      <c r="D569" t="s">
        <v>7340</v>
      </c>
      <c r="E569">
        <v>12293</v>
      </c>
      <c r="F569" t="s">
        <v>7341</v>
      </c>
      <c r="I569">
        <v>9426</v>
      </c>
      <c r="K569">
        <v>402449</v>
      </c>
      <c r="L569">
        <v>9180159</v>
      </c>
      <c r="M569" t="s">
        <v>7350</v>
      </c>
      <c r="N569">
        <v>234</v>
      </c>
      <c r="O569" t="s">
        <v>7344</v>
      </c>
      <c r="P569" s="13">
        <v>44413</v>
      </c>
      <c r="Q569" s="14">
        <v>0.66519675925925925</v>
      </c>
      <c r="R569" t="s">
        <v>7355</v>
      </c>
      <c r="S569" t="s">
        <v>7351</v>
      </c>
      <c r="T569" t="s">
        <v>7352</v>
      </c>
      <c r="U569" t="s">
        <v>7348</v>
      </c>
      <c r="V569" s="13">
        <v>44414</v>
      </c>
    </row>
    <row r="570" spans="1:26" x14ac:dyDescent="0.25">
      <c r="A570">
        <v>343196331</v>
      </c>
      <c r="B570">
        <v>32</v>
      </c>
      <c r="C570" s="24">
        <v>1.26530508211557E+16</v>
      </c>
      <c r="D570" t="s">
        <v>7358</v>
      </c>
      <c r="E570">
        <v>12653</v>
      </c>
      <c r="F570" t="s">
        <v>7341</v>
      </c>
      <c r="I570">
        <v>2940</v>
      </c>
      <c r="J570" t="s">
        <v>7634</v>
      </c>
      <c r="K570">
        <v>90241</v>
      </c>
      <c r="L570">
        <v>8139649</v>
      </c>
      <c r="M570" t="s">
        <v>7359</v>
      </c>
      <c r="N570">
        <v>70</v>
      </c>
      <c r="O570" t="s">
        <v>7344</v>
      </c>
      <c r="P570" s="13">
        <v>44413</v>
      </c>
      <c r="Q570" s="14">
        <v>0.66521990740740744</v>
      </c>
      <c r="R570" t="s">
        <v>7345</v>
      </c>
      <c r="S570" t="s">
        <v>7351</v>
      </c>
      <c r="T570" t="s">
        <v>7364</v>
      </c>
      <c r="U570" t="s">
        <v>7348</v>
      </c>
      <c r="V570" s="13">
        <v>44414</v>
      </c>
      <c r="W570" s="162" t="s">
        <v>12966</v>
      </c>
      <c r="X570" s="22">
        <v>64149</v>
      </c>
      <c r="Y570" s="162">
        <v>6082021</v>
      </c>
      <c r="Z570" s="162" t="s">
        <v>8974</v>
      </c>
    </row>
    <row r="571" spans="1:26" x14ac:dyDescent="0.25">
      <c r="A571">
        <v>343196479</v>
      </c>
      <c r="B571">
        <v>19</v>
      </c>
      <c r="C571" s="24">
        <v>2.0239305082115501E+17</v>
      </c>
      <c r="D571" t="s">
        <v>7376</v>
      </c>
      <c r="E571">
        <v>202393</v>
      </c>
      <c r="F571" t="s">
        <v>7341</v>
      </c>
      <c r="I571">
        <v>2249</v>
      </c>
      <c r="K571">
        <v>403740</v>
      </c>
      <c r="L571">
        <v>9181868</v>
      </c>
      <c r="M571" t="s">
        <v>7350</v>
      </c>
      <c r="N571">
        <v>154.5</v>
      </c>
      <c r="O571" t="s">
        <v>7344</v>
      </c>
      <c r="P571" s="13">
        <v>44413</v>
      </c>
      <c r="Q571" s="14">
        <v>0.66528935185185178</v>
      </c>
      <c r="R571" t="s">
        <v>7345</v>
      </c>
      <c r="S571" t="s">
        <v>7351</v>
      </c>
      <c r="T571" t="s">
        <v>7352</v>
      </c>
      <c r="U571" t="s">
        <v>7348</v>
      </c>
      <c r="V571" s="13">
        <v>44414</v>
      </c>
    </row>
    <row r="572" spans="1:26" x14ac:dyDescent="0.25">
      <c r="A572" s="12">
        <v>343197615</v>
      </c>
      <c r="B572">
        <v>4</v>
      </c>
      <c r="C572" s="24">
        <v>143349160046</v>
      </c>
      <c r="D572" t="s">
        <v>7416</v>
      </c>
      <c r="E572">
        <v>81</v>
      </c>
      <c r="F572" t="s">
        <v>7341</v>
      </c>
      <c r="I572">
        <v>1431</v>
      </c>
      <c r="J572" t="s">
        <v>7635</v>
      </c>
      <c r="K572">
        <v>814242</v>
      </c>
      <c r="L572">
        <v>5688452</v>
      </c>
      <c r="M572" t="s">
        <v>7418</v>
      </c>
      <c r="N572">
        <v>191.4</v>
      </c>
      <c r="O572" t="s">
        <v>7344</v>
      </c>
      <c r="P572" s="13">
        <v>44413</v>
      </c>
      <c r="Q572" s="14">
        <v>0.66609953703703706</v>
      </c>
      <c r="R572" t="s">
        <v>7355</v>
      </c>
      <c r="S572" t="s">
        <v>7346</v>
      </c>
      <c r="T572" t="s">
        <v>7636</v>
      </c>
      <c r="U572" t="s">
        <v>7348</v>
      </c>
      <c r="V572" s="13">
        <v>44414</v>
      </c>
    </row>
    <row r="573" spans="1:26" x14ac:dyDescent="0.25">
      <c r="A573">
        <v>343198382</v>
      </c>
      <c r="B573">
        <v>24</v>
      </c>
      <c r="C573" s="24" t="s">
        <v>7617</v>
      </c>
      <c r="D573" t="s">
        <v>7361</v>
      </c>
      <c r="F573" t="s">
        <v>7341</v>
      </c>
      <c r="I573">
        <v>3990</v>
      </c>
      <c r="K573">
        <v>620184</v>
      </c>
      <c r="L573">
        <v>5688445</v>
      </c>
      <c r="M573" t="s">
        <v>7350</v>
      </c>
      <c r="N573">
        <v>73</v>
      </c>
      <c r="O573" t="s">
        <v>7344</v>
      </c>
      <c r="P573" s="13">
        <v>44413</v>
      </c>
      <c r="Q573" s="14">
        <v>0.66671296296296301</v>
      </c>
      <c r="R573" t="s">
        <v>7355</v>
      </c>
      <c r="S573" t="s">
        <v>7346</v>
      </c>
      <c r="T573" t="s">
        <v>7407</v>
      </c>
      <c r="U573" t="s">
        <v>7348</v>
      </c>
      <c r="V573" s="13">
        <v>44414</v>
      </c>
    </row>
    <row r="574" spans="1:26" x14ac:dyDescent="0.25">
      <c r="A574">
        <v>343198536</v>
      </c>
      <c r="B574">
        <v>19</v>
      </c>
      <c r="C574" s="24">
        <v>1.07390508211558E+16</v>
      </c>
      <c r="D574" t="s">
        <v>7376</v>
      </c>
      <c r="E574">
        <v>10739</v>
      </c>
      <c r="F574" t="s">
        <v>7341</v>
      </c>
      <c r="I574">
        <v>9332</v>
      </c>
      <c r="K574">
        <v>425459</v>
      </c>
      <c r="L574">
        <v>9181868</v>
      </c>
      <c r="M574" t="s">
        <v>7350</v>
      </c>
      <c r="N574">
        <v>117</v>
      </c>
      <c r="O574" t="s">
        <v>7344</v>
      </c>
      <c r="P574" s="13">
        <v>44413</v>
      </c>
      <c r="Q574" s="14">
        <v>0.66682870370370362</v>
      </c>
      <c r="R574" t="s">
        <v>7345</v>
      </c>
      <c r="S574" t="s">
        <v>7351</v>
      </c>
      <c r="T574" t="s">
        <v>7352</v>
      </c>
      <c r="U574" t="s">
        <v>7348</v>
      </c>
      <c r="V574" s="13">
        <v>44414</v>
      </c>
    </row>
    <row r="575" spans="1:26" x14ac:dyDescent="0.25">
      <c r="A575">
        <v>343199412</v>
      </c>
      <c r="B575">
        <v>18</v>
      </c>
      <c r="C575" s="24">
        <v>2.0253405082116E+17</v>
      </c>
      <c r="D575" t="s">
        <v>7340</v>
      </c>
      <c r="E575">
        <v>202534</v>
      </c>
      <c r="F575" t="s">
        <v>7341</v>
      </c>
      <c r="I575">
        <v>9397</v>
      </c>
      <c r="K575">
        <v>36849</v>
      </c>
      <c r="L575">
        <v>9180159</v>
      </c>
      <c r="M575" t="s">
        <v>7350</v>
      </c>
      <c r="N575">
        <v>206</v>
      </c>
      <c r="O575" t="s">
        <v>7344</v>
      </c>
      <c r="P575" s="13">
        <v>44413</v>
      </c>
      <c r="Q575" s="14">
        <v>0.6673958333333333</v>
      </c>
      <c r="R575" t="s">
        <v>7355</v>
      </c>
      <c r="S575" t="s">
        <v>7351</v>
      </c>
      <c r="T575" t="s">
        <v>7390</v>
      </c>
      <c r="U575" t="s">
        <v>7348</v>
      </c>
      <c r="V575" s="13">
        <v>44414</v>
      </c>
    </row>
    <row r="576" spans="1:26" x14ac:dyDescent="0.25">
      <c r="A576">
        <v>343200473</v>
      </c>
      <c r="B576">
        <v>19</v>
      </c>
      <c r="C576" s="24">
        <v>1.48540508211601E+16</v>
      </c>
      <c r="D576" t="s">
        <v>7376</v>
      </c>
      <c r="E576">
        <v>14854</v>
      </c>
      <c r="F576" t="s">
        <v>7341</v>
      </c>
      <c r="I576">
        <v>2463</v>
      </c>
      <c r="K576">
        <v>265212</v>
      </c>
      <c r="L576">
        <v>9181868</v>
      </c>
      <c r="M576" t="s">
        <v>7350</v>
      </c>
      <c r="N576">
        <v>370</v>
      </c>
      <c r="O576" t="s">
        <v>7344</v>
      </c>
      <c r="P576" s="13">
        <v>44413</v>
      </c>
      <c r="Q576" s="14">
        <v>0.66797453703703702</v>
      </c>
      <c r="R576" t="s">
        <v>7355</v>
      </c>
      <c r="S576" t="s">
        <v>7351</v>
      </c>
      <c r="T576" t="s">
        <v>7378</v>
      </c>
      <c r="U576" t="s">
        <v>7348</v>
      </c>
      <c r="V576" s="13">
        <v>44414</v>
      </c>
    </row>
    <row r="577" spans="1:26" x14ac:dyDescent="0.25">
      <c r="A577">
        <v>343200981</v>
      </c>
      <c r="B577">
        <v>32</v>
      </c>
      <c r="C577" s="24">
        <v>1.26530508211601E+16</v>
      </c>
      <c r="D577" t="s">
        <v>7358</v>
      </c>
      <c r="E577">
        <v>12653</v>
      </c>
      <c r="F577" t="s">
        <v>7341</v>
      </c>
      <c r="I577">
        <v>7873</v>
      </c>
      <c r="K577">
        <v>445050</v>
      </c>
      <c r="L577">
        <v>8139649</v>
      </c>
      <c r="M577" t="s">
        <v>7359</v>
      </c>
      <c r="N577">
        <v>270</v>
      </c>
      <c r="O577" t="s">
        <v>7344</v>
      </c>
      <c r="P577" s="13">
        <v>44413</v>
      </c>
      <c r="Q577" s="14">
        <v>0.66821759259259261</v>
      </c>
      <c r="R577" t="s">
        <v>7355</v>
      </c>
      <c r="S577" t="s">
        <v>7351</v>
      </c>
      <c r="T577" t="s">
        <v>7352</v>
      </c>
      <c r="U577" t="s">
        <v>7348</v>
      </c>
      <c r="V577" s="13">
        <v>44414</v>
      </c>
      <c r="W577" s="162" t="s">
        <v>12966</v>
      </c>
      <c r="X577" s="22">
        <v>64149</v>
      </c>
      <c r="Y577" s="162">
        <v>6082021</v>
      </c>
      <c r="Z577" s="162" t="s">
        <v>8974</v>
      </c>
    </row>
    <row r="578" spans="1:26" x14ac:dyDescent="0.25">
      <c r="A578">
        <v>343201996</v>
      </c>
      <c r="B578">
        <v>19</v>
      </c>
      <c r="C578" s="24">
        <v>2.0239305082116E+17</v>
      </c>
      <c r="D578" t="s">
        <v>7376</v>
      </c>
      <c r="E578">
        <v>202393</v>
      </c>
      <c r="F578" t="s">
        <v>7341</v>
      </c>
      <c r="I578">
        <v>4705</v>
      </c>
      <c r="J578">
        <v>0</v>
      </c>
      <c r="K578">
        <v>973874</v>
      </c>
      <c r="L578">
        <v>9181868</v>
      </c>
      <c r="M578" t="s">
        <v>7350</v>
      </c>
      <c r="N578">
        <v>165</v>
      </c>
      <c r="O578" t="s">
        <v>7344</v>
      </c>
      <c r="P578" s="13">
        <v>44413</v>
      </c>
      <c r="Q578" s="14">
        <v>0.66881944444444441</v>
      </c>
      <c r="R578" t="s">
        <v>7355</v>
      </c>
      <c r="S578" t="s">
        <v>7351</v>
      </c>
      <c r="T578" t="s">
        <v>7368</v>
      </c>
      <c r="U578" t="s">
        <v>7348</v>
      </c>
      <c r="V578" s="13">
        <v>44414</v>
      </c>
    </row>
    <row r="579" spans="1:26" x14ac:dyDescent="0.25">
      <c r="A579">
        <v>343202264</v>
      </c>
      <c r="B579">
        <v>18</v>
      </c>
      <c r="C579" s="24">
        <v>2.0253405082116E+17</v>
      </c>
      <c r="D579" t="s">
        <v>7340</v>
      </c>
      <c r="E579">
        <v>202534</v>
      </c>
      <c r="F579" t="s">
        <v>7341</v>
      </c>
      <c r="I579">
        <v>8080</v>
      </c>
      <c r="K579">
        <v>454704</v>
      </c>
      <c r="L579">
        <v>9180159</v>
      </c>
      <c r="M579" t="s">
        <v>7350</v>
      </c>
      <c r="N579">
        <v>29</v>
      </c>
      <c r="O579" t="s">
        <v>7344</v>
      </c>
      <c r="P579" s="13">
        <v>44413</v>
      </c>
      <c r="Q579" s="14">
        <v>0.66891203703703705</v>
      </c>
      <c r="R579" t="s">
        <v>7355</v>
      </c>
      <c r="S579" t="s">
        <v>7351</v>
      </c>
      <c r="T579" t="s">
        <v>7352</v>
      </c>
      <c r="U579" t="s">
        <v>7348</v>
      </c>
      <c r="V579" s="13">
        <v>44414</v>
      </c>
    </row>
    <row r="580" spans="1:26" x14ac:dyDescent="0.25">
      <c r="A580">
        <v>343203283</v>
      </c>
      <c r="B580">
        <v>19</v>
      </c>
      <c r="C580" s="24">
        <v>5.02910508211602E+16</v>
      </c>
      <c r="D580" t="s">
        <v>7376</v>
      </c>
      <c r="E580">
        <v>50291</v>
      </c>
      <c r="F580" t="s">
        <v>7341</v>
      </c>
      <c r="I580">
        <v>2172</v>
      </c>
      <c r="J580" t="s">
        <v>7439</v>
      </c>
      <c r="K580">
        <v>42232</v>
      </c>
      <c r="L580">
        <v>9181868</v>
      </c>
      <c r="M580" t="s">
        <v>7350</v>
      </c>
      <c r="N580">
        <v>268</v>
      </c>
      <c r="O580" t="s">
        <v>7344</v>
      </c>
      <c r="P580" s="13">
        <v>44413</v>
      </c>
      <c r="Q580" s="14">
        <v>0.6696875000000001</v>
      </c>
      <c r="R580" t="s">
        <v>7355</v>
      </c>
      <c r="S580" t="s">
        <v>7346</v>
      </c>
      <c r="T580" t="s">
        <v>7347</v>
      </c>
      <c r="U580" t="s">
        <v>7348</v>
      </c>
      <c r="V580" s="13">
        <v>44414</v>
      </c>
    </row>
    <row r="581" spans="1:26" x14ac:dyDescent="0.25">
      <c r="A581">
        <v>343203898</v>
      </c>
      <c r="B581">
        <v>19</v>
      </c>
      <c r="C581" s="24">
        <v>1.07390508211602E+16</v>
      </c>
      <c r="D581" t="s">
        <v>7376</v>
      </c>
      <c r="E581">
        <v>10739</v>
      </c>
      <c r="F581" t="s">
        <v>7341</v>
      </c>
      <c r="I581">
        <v>5895</v>
      </c>
      <c r="J581" t="s">
        <v>7637</v>
      </c>
      <c r="K581">
        <v>28651</v>
      </c>
      <c r="L581">
        <v>9181868</v>
      </c>
      <c r="M581" t="s">
        <v>7350</v>
      </c>
      <c r="N581">
        <v>236</v>
      </c>
      <c r="O581" t="s">
        <v>7344</v>
      </c>
      <c r="P581" s="13">
        <v>44413</v>
      </c>
      <c r="Q581" s="14">
        <v>0.66972222222222222</v>
      </c>
      <c r="R581" t="s">
        <v>7355</v>
      </c>
      <c r="S581" t="s">
        <v>7346</v>
      </c>
      <c r="T581" t="s">
        <v>7357</v>
      </c>
      <c r="U581" t="s">
        <v>7348</v>
      </c>
      <c r="V581" s="13">
        <v>44414</v>
      </c>
    </row>
    <row r="582" spans="1:26" x14ac:dyDescent="0.25">
      <c r="A582">
        <v>343205249</v>
      </c>
      <c r="B582">
        <v>19</v>
      </c>
      <c r="C582" s="24">
        <v>1.53110508211606E+16</v>
      </c>
      <c r="D582" t="s">
        <v>7376</v>
      </c>
      <c r="E582">
        <v>15311</v>
      </c>
      <c r="F582" t="s">
        <v>7341</v>
      </c>
      <c r="I582">
        <v>5094</v>
      </c>
      <c r="K582">
        <v>97900</v>
      </c>
      <c r="L582">
        <v>9181868</v>
      </c>
      <c r="M582" t="s">
        <v>7350</v>
      </c>
      <c r="N582">
        <v>234</v>
      </c>
      <c r="O582" t="s">
        <v>7344</v>
      </c>
      <c r="P582" s="13">
        <v>44413</v>
      </c>
      <c r="Q582" s="14">
        <v>0.67112268518518514</v>
      </c>
      <c r="R582" t="s">
        <v>7355</v>
      </c>
      <c r="S582" t="s">
        <v>7351</v>
      </c>
      <c r="T582" t="s">
        <v>7377</v>
      </c>
      <c r="U582" t="s">
        <v>7348</v>
      </c>
      <c r="V582" s="13">
        <v>44414</v>
      </c>
    </row>
    <row r="583" spans="1:26" x14ac:dyDescent="0.25">
      <c r="A583">
        <v>343209820</v>
      </c>
      <c r="B583">
        <v>18</v>
      </c>
      <c r="C583" s="24">
        <v>1.18670508211608E+16</v>
      </c>
      <c r="D583" t="s">
        <v>7340</v>
      </c>
      <c r="E583">
        <v>11867</v>
      </c>
      <c r="F583" t="s">
        <v>7341</v>
      </c>
      <c r="I583">
        <v>9024</v>
      </c>
      <c r="J583" t="s">
        <v>7394</v>
      </c>
      <c r="K583">
        <v>229275</v>
      </c>
      <c r="L583">
        <v>9180159</v>
      </c>
      <c r="M583" t="s">
        <v>7350</v>
      </c>
      <c r="N583">
        <v>117</v>
      </c>
      <c r="O583" t="s">
        <v>7344</v>
      </c>
      <c r="P583" s="13">
        <v>44413</v>
      </c>
      <c r="Q583" s="14">
        <v>0.6726967592592592</v>
      </c>
      <c r="R583" t="s">
        <v>7345</v>
      </c>
      <c r="S583" t="s">
        <v>7351</v>
      </c>
      <c r="T583" t="s">
        <v>7385</v>
      </c>
      <c r="U583" t="s">
        <v>7348</v>
      </c>
      <c r="V583" s="13">
        <v>44414</v>
      </c>
    </row>
    <row r="584" spans="1:26" x14ac:dyDescent="0.25">
      <c r="A584">
        <v>343210587</v>
      </c>
      <c r="B584">
        <v>21</v>
      </c>
      <c r="C584" s="24">
        <v>9752050821160840</v>
      </c>
      <c r="D584" t="s">
        <v>7349</v>
      </c>
      <c r="E584">
        <v>9752</v>
      </c>
      <c r="F584" t="s">
        <v>7341</v>
      </c>
      <c r="I584">
        <v>7887</v>
      </c>
      <c r="J584" t="s">
        <v>7402</v>
      </c>
      <c r="K584">
        <v>91273</v>
      </c>
      <c r="L584">
        <v>9270083</v>
      </c>
      <c r="M584" t="s">
        <v>7350</v>
      </c>
      <c r="N584">
        <v>348</v>
      </c>
      <c r="O584" t="s">
        <v>7344</v>
      </c>
      <c r="P584" s="13">
        <v>44413</v>
      </c>
      <c r="Q584" s="14">
        <v>0.67304398148148159</v>
      </c>
      <c r="R584" t="s">
        <v>7345</v>
      </c>
      <c r="S584" t="s">
        <v>7346</v>
      </c>
      <c r="T584" t="s">
        <v>7347</v>
      </c>
      <c r="U584" t="s">
        <v>7348</v>
      </c>
      <c r="V584" s="13">
        <v>44414</v>
      </c>
      <c r="W584" t="s">
        <v>8973</v>
      </c>
      <c r="X584" s="22">
        <v>116384</v>
      </c>
      <c r="Y584">
        <v>6082021</v>
      </c>
      <c r="Z584" t="s">
        <v>8974</v>
      </c>
    </row>
    <row r="585" spans="1:26" x14ac:dyDescent="0.25">
      <c r="A585">
        <v>343211063</v>
      </c>
      <c r="B585">
        <v>19</v>
      </c>
      <c r="C585" s="24">
        <v>2.0239305082116E+17</v>
      </c>
      <c r="D585" t="s">
        <v>7376</v>
      </c>
      <c r="E585">
        <v>202393</v>
      </c>
      <c r="F585" t="s">
        <v>7341</v>
      </c>
      <c r="I585">
        <v>6993</v>
      </c>
      <c r="J585" t="s">
        <v>7381</v>
      </c>
      <c r="K585">
        <v>978004</v>
      </c>
      <c r="L585">
        <v>9181868</v>
      </c>
      <c r="M585" t="s">
        <v>7350</v>
      </c>
      <c r="N585">
        <v>165</v>
      </c>
      <c r="O585" t="s">
        <v>7344</v>
      </c>
      <c r="P585" s="13">
        <v>44413</v>
      </c>
      <c r="Q585" s="14">
        <v>0.67359953703703701</v>
      </c>
      <c r="R585" t="s">
        <v>7355</v>
      </c>
      <c r="S585" t="s">
        <v>7351</v>
      </c>
      <c r="T585" t="s">
        <v>7368</v>
      </c>
      <c r="U585" t="s">
        <v>7348</v>
      </c>
      <c r="V585" s="13">
        <v>44414</v>
      </c>
    </row>
    <row r="586" spans="1:26" x14ac:dyDescent="0.25">
      <c r="A586">
        <v>343213164</v>
      </c>
      <c r="B586">
        <v>19</v>
      </c>
      <c r="C586" s="24">
        <v>1.07390508211609E+16</v>
      </c>
      <c r="D586" t="s">
        <v>7376</v>
      </c>
      <c r="E586">
        <v>10739</v>
      </c>
      <c r="F586" t="s">
        <v>7341</v>
      </c>
      <c r="I586">
        <v>4752</v>
      </c>
      <c r="K586">
        <v>543079</v>
      </c>
      <c r="L586">
        <v>9181868</v>
      </c>
      <c r="M586" t="s">
        <v>7350</v>
      </c>
      <c r="N586">
        <v>206</v>
      </c>
      <c r="O586" t="s">
        <v>7344</v>
      </c>
      <c r="P586" s="13">
        <v>44413</v>
      </c>
      <c r="Q586" s="14">
        <v>0.67518518518518522</v>
      </c>
      <c r="R586" t="s">
        <v>7345</v>
      </c>
      <c r="S586" t="s">
        <v>7351</v>
      </c>
      <c r="T586" t="s">
        <v>7352</v>
      </c>
      <c r="U586" t="s">
        <v>7348</v>
      </c>
      <c r="V586" s="13">
        <v>44414</v>
      </c>
    </row>
    <row r="587" spans="1:26" x14ac:dyDescent="0.25">
      <c r="A587">
        <v>343215335</v>
      </c>
      <c r="B587">
        <v>24</v>
      </c>
      <c r="C587" s="24" t="s">
        <v>7617</v>
      </c>
      <c r="D587" t="s">
        <v>7361</v>
      </c>
      <c r="F587" t="s">
        <v>7341</v>
      </c>
      <c r="I587">
        <v>9261</v>
      </c>
      <c r="J587" t="s">
        <v>7577</v>
      </c>
      <c r="K587" t="s">
        <v>7638</v>
      </c>
      <c r="L587">
        <v>5688445</v>
      </c>
      <c r="M587" t="s">
        <v>7350</v>
      </c>
      <c r="N587">
        <v>460</v>
      </c>
      <c r="O587" t="s">
        <v>7344</v>
      </c>
      <c r="P587" s="13">
        <v>44413</v>
      </c>
      <c r="Q587" s="14">
        <v>0.67662037037037026</v>
      </c>
      <c r="R587" t="s">
        <v>7345</v>
      </c>
      <c r="S587" t="s">
        <v>7346</v>
      </c>
      <c r="T587" t="s">
        <v>7364</v>
      </c>
      <c r="U587" t="s">
        <v>7348</v>
      </c>
      <c r="V587" s="13">
        <v>44414</v>
      </c>
    </row>
    <row r="588" spans="1:26" x14ac:dyDescent="0.25">
      <c r="A588">
        <v>343218017</v>
      </c>
      <c r="B588">
        <v>32</v>
      </c>
      <c r="C588" s="24">
        <v>1.10940508211616E+16</v>
      </c>
      <c r="D588" t="s">
        <v>7358</v>
      </c>
      <c r="E588">
        <v>11094</v>
      </c>
      <c r="F588" t="s">
        <v>7341</v>
      </c>
      <c r="I588">
        <v>1236</v>
      </c>
      <c r="J588" t="s">
        <v>7639</v>
      </c>
      <c r="K588">
        <v>70789</v>
      </c>
      <c r="L588">
        <v>8139649</v>
      </c>
      <c r="M588" t="s">
        <v>7359</v>
      </c>
      <c r="N588">
        <v>348</v>
      </c>
      <c r="O588" t="s">
        <v>7344</v>
      </c>
      <c r="P588" s="13">
        <v>44413</v>
      </c>
      <c r="Q588" s="14">
        <v>0.67854166666666671</v>
      </c>
      <c r="R588" t="s">
        <v>7355</v>
      </c>
      <c r="S588" t="s">
        <v>7346</v>
      </c>
      <c r="T588" t="s">
        <v>7347</v>
      </c>
      <c r="U588" t="s">
        <v>7348</v>
      </c>
      <c r="V588" s="13">
        <v>44414</v>
      </c>
      <c r="W588" s="162" t="s">
        <v>12966</v>
      </c>
      <c r="X588" s="22">
        <v>64149</v>
      </c>
      <c r="Y588" s="162">
        <v>6082021</v>
      </c>
      <c r="Z588" s="162" t="s">
        <v>8974</v>
      </c>
    </row>
    <row r="589" spans="1:26" x14ac:dyDescent="0.25">
      <c r="A589">
        <v>343218722</v>
      </c>
      <c r="B589">
        <v>20</v>
      </c>
      <c r="C589" s="24">
        <v>1.53400508211617E+16</v>
      </c>
      <c r="D589" t="s">
        <v>7365</v>
      </c>
      <c r="E589">
        <v>15340</v>
      </c>
      <c r="F589" t="s">
        <v>7341</v>
      </c>
      <c r="I589">
        <v>4908</v>
      </c>
      <c r="K589">
        <v>281710</v>
      </c>
      <c r="L589">
        <v>7273370</v>
      </c>
      <c r="M589" t="s">
        <v>7350</v>
      </c>
      <c r="N589">
        <v>268</v>
      </c>
      <c r="O589" t="s">
        <v>7344</v>
      </c>
      <c r="P589" s="13">
        <v>44413</v>
      </c>
      <c r="Q589" s="14">
        <v>0.67912037037037043</v>
      </c>
      <c r="R589" t="s">
        <v>7355</v>
      </c>
      <c r="S589" t="s">
        <v>7351</v>
      </c>
      <c r="T589" t="s">
        <v>7378</v>
      </c>
      <c r="U589" t="s">
        <v>7348</v>
      </c>
      <c r="V589" s="13">
        <v>44414</v>
      </c>
    </row>
    <row r="590" spans="1:26" x14ac:dyDescent="0.25">
      <c r="A590">
        <v>343219346</v>
      </c>
      <c r="B590">
        <v>32</v>
      </c>
      <c r="C590" s="24">
        <v>1.26530508211617E+16</v>
      </c>
      <c r="D590" t="s">
        <v>7358</v>
      </c>
      <c r="E590">
        <v>12653</v>
      </c>
      <c r="F590" t="s">
        <v>7341</v>
      </c>
      <c r="I590">
        <v>4143</v>
      </c>
      <c r="J590" t="s">
        <v>7354</v>
      </c>
      <c r="K590">
        <v>83119</v>
      </c>
      <c r="L590">
        <v>8139649</v>
      </c>
      <c r="M590" t="s">
        <v>7359</v>
      </c>
      <c r="N590">
        <v>189</v>
      </c>
      <c r="O590" t="s">
        <v>7344</v>
      </c>
      <c r="P590" s="13">
        <v>44413</v>
      </c>
      <c r="Q590" s="14">
        <v>0.67951388888888886</v>
      </c>
      <c r="R590" t="s">
        <v>7355</v>
      </c>
      <c r="S590" t="s">
        <v>7346</v>
      </c>
      <c r="T590" t="s">
        <v>7347</v>
      </c>
      <c r="U590" t="s">
        <v>7348</v>
      </c>
      <c r="V590" s="13">
        <v>44414</v>
      </c>
      <c r="W590" s="162" t="s">
        <v>12966</v>
      </c>
      <c r="X590" s="22">
        <v>64149</v>
      </c>
      <c r="Y590" s="162">
        <v>6082021</v>
      </c>
      <c r="Z590" s="162" t="s">
        <v>8974</v>
      </c>
    </row>
    <row r="591" spans="1:26" x14ac:dyDescent="0.25">
      <c r="A591">
        <v>343220529</v>
      </c>
      <c r="B591">
        <v>20</v>
      </c>
      <c r="C591" s="24">
        <v>1.53400508211619E+16</v>
      </c>
      <c r="D591" t="s">
        <v>7365</v>
      </c>
      <c r="E591">
        <v>15340</v>
      </c>
      <c r="F591" t="s">
        <v>7341</v>
      </c>
      <c r="I591">
        <v>6531</v>
      </c>
      <c r="K591">
        <v>283578</v>
      </c>
      <c r="L591">
        <v>7273370</v>
      </c>
      <c r="M591" t="s">
        <v>7350</v>
      </c>
      <c r="N591">
        <v>201</v>
      </c>
      <c r="O591" t="s">
        <v>7344</v>
      </c>
      <c r="P591" s="13">
        <v>44413</v>
      </c>
      <c r="Q591" s="14">
        <v>0.6803703703703704</v>
      </c>
      <c r="R591" t="s">
        <v>7355</v>
      </c>
      <c r="S591" t="s">
        <v>7351</v>
      </c>
      <c r="T591" t="s">
        <v>7378</v>
      </c>
      <c r="U591" t="s">
        <v>7348</v>
      </c>
      <c r="V591" s="13">
        <v>44414</v>
      </c>
    </row>
    <row r="592" spans="1:26" x14ac:dyDescent="0.25">
      <c r="A592">
        <v>343221529</v>
      </c>
      <c r="B592">
        <v>32</v>
      </c>
      <c r="C592" s="24">
        <v>1.2653050821162E+16</v>
      </c>
      <c r="D592" t="s">
        <v>7358</v>
      </c>
      <c r="E592">
        <v>12653</v>
      </c>
      <c r="F592" t="s">
        <v>7341</v>
      </c>
      <c r="I592">
        <v>4402</v>
      </c>
      <c r="K592">
        <v>7651</v>
      </c>
      <c r="L592">
        <v>8139649</v>
      </c>
      <c r="M592" t="s">
        <v>7359</v>
      </c>
      <c r="N592">
        <v>278</v>
      </c>
      <c r="O592" t="s">
        <v>7344</v>
      </c>
      <c r="P592" s="13">
        <v>44413</v>
      </c>
      <c r="Q592" s="14">
        <v>0.68109953703703707</v>
      </c>
      <c r="R592" t="s">
        <v>7355</v>
      </c>
      <c r="S592" t="s">
        <v>7351</v>
      </c>
      <c r="T592" t="s">
        <v>7390</v>
      </c>
      <c r="U592" t="s">
        <v>7348</v>
      </c>
      <c r="V592" s="13">
        <v>44414</v>
      </c>
      <c r="W592" s="162" t="s">
        <v>12966</v>
      </c>
      <c r="X592" s="22">
        <v>64149</v>
      </c>
      <c r="Y592" s="162">
        <v>6082021</v>
      </c>
      <c r="Z592" s="162" t="s">
        <v>8974</v>
      </c>
    </row>
    <row r="593" spans="1:26" x14ac:dyDescent="0.25">
      <c r="A593">
        <v>343221751</v>
      </c>
      <c r="B593">
        <v>19</v>
      </c>
      <c r="C593" s="24">
        <v>1.07390508211617E+16</v>
      </c>
      <c r="D593" t="s">
        <v>7376</v>
      </c>
      <c r="E593">
        <v>10739</v>
      </c>
      <c r="F593" t="s">
        <v>7341</v>
      </c>
      <c r="I593">
        <v>3086</v>
      </c>
      <c r="K593">
        <v>277765</v>
      </c>
      <c r="L593">
        <v>9181868</v>
      </c>
      <c r="M593" t="s">
        <v>7350</v>
      </c>
      <c r="N593">
        <v>234</v>
      </c>
      <c r="O593" t="s">
        <v>7344</v>
      </c>
      <c r="P593" s="13">
        <v>44413</v>
      </c>
      <c r="Q593" s="14">
        <v>0.68130787037037033</v>
      </c>
      <c r="R593" t="s">
        <v>7355</v>
      </c>
      <c r="S593" t="s">
        <v>7351</v>
      </c>
      <c r="T593" t="s">
        <v>7377</v>
      </c>
      <c r="U593" t="s">
        <v>7348</v>
      </c>
      <c r="V593" s="13">
        <v>44414</v>
      </c>
    </row>
    <row r="594" spans="1:26" x14ac:dyDescent="0.25">
      <c r="A594">
        <v>343221903</v>
      </c>
      <c r="B594">
        <v>18</v>
      </c>
      <c r="C594" s="24">
        <v>2.0253405082116198E+17</v>
      </c>
      <c r="D594" t="s">
        <v>7340</v>
      </c>
      <c r="E594">
        <v>202534</v>
      </c>
      <c r="F594" t="s">
        <v>7341</v>
      </c>
      <c r="I594">
        <v>7214</v>
      </c>
      <c r="K594">
        <v>285087</v>
      </c>
      <c r="L594">
        <v>9180159</v>
      </c>
      <c r="M594" t="s">
        <v>7350</v>
      </c>
      <c r="N594">
        <v>29</v>
      </c>
      <c r="O594" t="s">
        <v>7344</v>
      </c>
      <c r="P594" s="13">
        <v>44413</v>
      </c>
      <c r="Q594" s="14">
        <v>0.68143518518518509</v>
      </c>
      <c r="R594" t="s">
        <v>7355</v>
      </c>
      <c r="S594" t="s">
        <v>7351</v>
      </c>
      <c r="T594" t="s">
        <v>7378</v>
      </c>
      <c r="U594" t="s">
        <v>7348</v>
      </c>
      <c r="V594" s="13">
        <v>44414</v>
      </c>
    </row>
    <row r="595" spans="1:26" x14ac:dyDescent="0.25">
      <c r="A595">
        <v>343223420</v>
      </c>
      <c r="B595">
        <v>32</v>
      </c>
      <c r="C595" s="24">
        <v>1.26530508211622E+16</v>
      </c>
      <c r="D595" t="s">
        <v>7358</v>
      </c>
      <c r="E595">
        <v>12653</v>
      </c>
      <c r="F595" t="s">
        <v>7341</v>
      </c>
      <c r="I595">
        <v>7273</v>
      </c>
      <c r="J595" t="s">
        <v>7640</v>
      </c>
      <c r="K595">
        <v>30642</v>
      </c>
      <c r="L595">
        <v>8139649</v>
      </c>
      <c r="M595" t="s">
        <v>7359</v>
      </c>
      <c r="N595">
        <v>348</v>
      </c>
      <c r="O595" t="s">
        <v>7344</v>
      </c>
      <c r="P595" s="13">
        <v>44413</v>
      </c>
      <c r="Q595" s="14">
        <v>0.68248842592592596</v>
      </c>
      <c r="R595" t="s">
        <v>7345</v>
      </c>
      <c r="S595" t="s">
        <v>7346</v>
      </c>
      <c r="T595" t="s">
        <v>7364</v>
      </c>
      <c r="U595" t="s">
        <v>7348</v>
      </c>
      <c r="V595" s="13">
        <v>44414</v>
      </c>
      <c r="W595" s="162" t="s">
        <v>12966</v>
      </c>
      <c r="X595" s="22">
        <v>64149</v>
      </c>
      <c r="Y595" s="162">
        <v>6082021</v>
      </c>
      <c r="Z595" s="162" t="s">
        <v>8974</v>
      </c>
    </row>
    <row r="596" spans="1:26" x14ac:dyDescent="0.25">
      <c r="A596">
        <v>343225613</v>
      </c>
      <c r="B596">
        <v>21</v>
      </c>
      <c r="C596" s="24">
        <v>9752050821162450</v>
      </c>
      <c r="D596" t="s">
        <v>7349</v>
      </c>
      <c r="E596">
        <v>9752</v>
      </c>
      <c r="F596" t="s">
        <v>7341</v>
      </c>
      <c r="I596">
        <v>8938</v>
      </c>
      <c r="J596" t="s">
        <v>7641</v>
      </c>
      <c r="K596" t="s">
        <v>3256</v>
      </c>
      <c r="L596">
        <v>9270083</v>
      </c>
      <c r="M596" t="s">
        <v>7350</v>
      </c>
      <c r="N596">
        <v>696</v>
      </c>
      <c r="O596" t="s">
        <v>7344</v>
      </c>
      <c r="P596" s="13">
        <v>44413</v>
      </c>
      <c r="Q596" s="14">
        <v>0.6840856481481481</v>
      </c>
      <c r="R596" t="s">
        <v>7345</v>
      </c>
      <c r="S596" t="s">
        <v>7351</v>
      </c>
      <c r="T596" t="s">
        <v>7364</v>
      </c>
      <c r="U596" t="s">
        <v>7348</v>
      </c>
      <c r="V596" s="13">
        <v>44414</v>
      </c>
      <c r="W596" t="s">
        <v>8973</v>
      </c>
      <c r="X596" s="22">
        <v>116384</v>
      </c>
      <c r="Y596">
        <v>6082021</v>
      </c>
      <c r="Z596" t="s">
        <v>8974</v>
      </c>
    </row>
    <row r="597" spans="1:26" x14ac:dyDescent="0.25">
      <c r="A597">
        <v>343227310</v>
      </c>
      <c r="B597">
        <v>18</v>
      </c>
      <c r="C597" s="24">
        <v>1.31340508211626E+16</v>
      </c>
      <c r="D597" t="s">
        <v>7340</v>
      </c>
      <c r="E597">
        <v>13134</v>
      </c>
      <c r="F597" t="s">
        <v>7341</v>
      </c>
      <c r="I597">
        <v>2481</v>
      </c>
      <c r="K597">
        <v>554</v>
      </c>
      <c r="L597">
        <v>9180159</v>
      </c>
      <c r="M597" t="s">
        <v>7350</v>
      </c>
      <c r="N597">
        <v>103</v>
      </c>
      <c r="O597" t="s">
        <v>7344</v>
      </c>
      <c r="P597" s="13">
        <v>44413</v>
      </c>
      <c r="Q597" s="14">
        <v>0.68534722222222222</v>
      </c>
      <c r="R597" t="s">
        <v>7355</v>
      </c>
      <c r="S597" t="s">
        <v>7351</v>
      </c>
      <c r="T597" t="s">
        <v>7371</v>
      </c>
      <c r="U597" t="s">
        <v>7348</v>
      </c>
      <c r="V597" s="13">
        <v>44414</v>
      </c>
    </row>
    <row r="598" spans="1:26" x14ac:dyDescent="0.25">
      <c r="A598">
        <v>343228860</v>
      </c>
      <c r="B598">
        <v>19</v>
      </c>
      <c r="C598" s="24">
        <v>1.07390508211624E+16</v>
      </c>
      <c r="D598" t="s">
        <v>7376</v>
      </c>
      <c r="E598">
        <v>10739</v>
      </c>
      <c r="F598" t="s">
        <v>7341</v>
      </c>
      <c r="I598">
        <v>1962</v>
      </c>
      <c r="K598">
        <v>709110</v>
      </c>
      <c r="L598">
        <v>9181868</v>
      </c>
      <c r="M598" t="s">
        <v>7350</v>
      </c>
      <c r="N598">
        <v>206</v>
      </c>
      <c r="O598" t="s">
        <v>7344</v>
      </c>
      <c r="P598" s="13">
        <v>44413</v>
      </c>
      <c r="Q598" s="14">
        <v>0.68637731481481479</v>
      </c>
      <c r="R598" t="s">
        <v>7355</v>
      </c>
      <c r="S598" t="s">
        <v>7351</v>
      </c>
      <c r="T598" t="s">
        <v>7352</v>
      </c>
      <c r="U598" t="s">
        <v>7348</v>
      </c>
      <c r="V598" s="13">
        <v>44414</v>
      </c>
    </row>
    <row r="599" spans="1:26" x14ac:dyDescent="0.25">
      <c r="A599">
        <v>343228980</v>
      </c>
      <c r="B599">
        <v>21</v>
      </c>
      <c r="C599" s="24">
        <v>9752050821162800</v>
      </c>
      <c r="D599" t="s">
        <v>7349</v>
      </c>
      <c r="E599">
        <v>9752</v>
      </c>
      <c r="F599" t="s">
        <v>7341</v>
      </c>
      <c r="I599">
        <v>8354</v>
      </c>
      <c r="J599" t="s">
        <v>7642</v>
      </c>
      <c r="K599">
        <v>82921</v>
      </c>
      <c r="L599">
        <v>9270083</v>
      </c>
      <c r="M599" t="s">
        <v>7350</v>
      </c>
      <c r="N599">
        <v>696</v>
      </c>
      <c r="O599" t="s">
        <v>7344</v>
      </c>
      <c r="P599" s="13">
        <v>44413</v>
      </c>
      <c r="Q599" s="14">
        <v>0.6864351851851852</v>
      </c>
      <c r="R599" t="s">
        <v>7355</v>
      </c>
      <c r="S599" t="s">
        <v>7346</v>
      </c>
      <c r="T599" t="s">
        <v>7347</v>
      </c>
      <c r="U599" t="s">
        <v>7348</v>
      </c>
      <c r="V599" s="13">
        <v>44414</v>
      </c>
      <c r="W599" t="s">
        <v>8973</v>
      </c>
      <c r="X599" s="22">
        <v>116384</v>
      </c>
      <c r="Y599">
        <v>6082021</v>
      </c>
      <c r="Z599" t="s">
        <v>8974</v>
      </c>
    </row>
    <row r="600" spans="1:26" x14ac:dyDescent="0.25">
      <c r="A600">
        <v>343231810</v>
      </c>
      <c r="B600">
        <v>21</v>
      </c>
      <c r="C600" s="24">
        <v>9752050821163050</v>
      </c>
      <c r="D600" t="s">
        <v>7349</v>
      </c>
      <c r="E600">
        <v>9752</v>
      </c>
      <c r="F600" t="s">
        <v>7341</v>
      </c>
      <c r="I600">
        <v>7431</v>
      </c>
      <c r="K600">
        <v>1160</v>
      </c>
      <c r="L600">
        <v>9270083</v>
      </c>
      <c r="M600" t="s">
        <v>7350</v>
      </c>
      <c r="N600">
        <v>1044</v>
      </c>
      <c r="O600" t="s">
        <v>7344</v>
      </c>
      <c r="P600" s="13">
        <v>44413</v>
      </c>
      <c r="Q600" s="14">
        <v>0.68855324074074076</v>
      </c>
      <c r="R600" t="s">
        <v>7355</v>
      </c>
      <c r="S600" t="s">
        <v>7351</v>
      </c>
      <c r="T600" t="s">
        <v>7371</v>
      </c>
      <c r="U600" t="s">
        <v>7348</v>
      </c>
      <c r="V600" s="13">
        <v>44414</v>
      </c>
      <c r="W600" t="s">
        <v>8973</v>
      </c>
      <c r="X600" s="22">
        <v>116384</v>
      </c>
      <c r="Y600">
        <v>6082021</v>
      </c>
      <c r="Z600" t="s">
        <v>8974</v>
      </c>
    </row>
    <row r="601" spans="1:26" x14ac:dyDescent="0.25">
      <c r="A601">
        <v>343232100</v>
      </c>
      <c r="B601">
        <v>19</v>
      </c>
      <c r="C601" s="24">
        <v>1.4854050821163E+16</v>
      </c>
      <c r="D601" t="s">
        <v>7376</v>
      </c>
      <c r="E601">
        <v>14854</v>
      </c>
      <c r="F601" t="s">
        <v>7341</v>
      </c>
      <c r="I601">
        <v>1307</v>
      </c>
      <c r="K601">
        <v>420060</v>
      </c>
      <c r="L601">
        <v>9181868</v>
      </c>
      <c r="M601" t="s">
        <v>7350</v>
      </c>
      <c r="N601">
        <v>440</v>
      </c>
      <c r="O601" t="s">
        <v>7344</v>
      </c>
      <c r="P601" s="13">
        <v>44413</v>
      </c>
      <c r="Q601" s="14">
        <v>0.68876157407407401</v>
      </c>
      <c r="R601" t="s">
        <v>7355</v>
      </c>
      <c r="S601" t="s">
        <v>7346</v>
      </c>
      <c r="T601" t="s">
        <v>7377</v>
      </c>
      <c r="U601" t="s">
        <v>7348</v>
      </c>
      <c r="V601" s="13">
        <v>44414</v>
      </c>
    </row>
    <row r="602" spans="1:26" x14ac:dyDescent="0.25">
      <c r="A602">
        <v>343233200</v>
      </c>
      <c r="B602">
        <v>18</v>
      </c>
      <c r="C602" s="24">
        <v>2.0253405082116301E+17</v>
      </c>
      <c r="D602" t="s">
        <v>7340</v>
      </c>
      <c r="E602">
        <v>202534</v>
      </c>
      <c r="F602" t="s">
        <v>7341</v>
      </c>
      <c r="I602">
        <v>6882</v>
      </c>
      <c r="K602">
        <v>752378</v>
      </c>
      <c r="L602">
        <v>9180159</v>
      </c>
      <c r="M602" t="s">
        <v>7350</v>
      </c>
      <c r="N602">
        <v>206</v>
      </c>
      <c r="O602" t="s">
        <v>7344</v>
      </c>
      <c r="P602" s="13">
        <v>44413</v>
      </c>
      <c r="Q602" s="14">
        <v>0.68952546296296291</v>
      </c>
      <c r="R602" t="s">
        <v>7355</v>
      </c>
      <c r="S602" t="s">
        <v>7351</v>
      </c>
      <c r="T602" t="s">
        <v>7352</v>
      </c>
      <c r="U602" t="s">
        <v>7348</v>
      </c>
      <c r="V602" s="13">
        <v>44414</v>
      </c>
    </row>
    <row r="603" spans="1:26" x14ac:dyDescent="0.25">
      <c r="A603">
        <v>343233261</v>
      </c>
      <c r="B603">
        <v>19</v>
      </c>
      <c r="C603" s="24">
        <v>1.27190508211631E+16</v>
      </c>
      <c r="D603" t="s">
        <v>7376</v>
      </c>
      <c r="E603">
        <v>12719</v>
      </c>
      <c r="F603" t="s">
        <v>7341</v>
      </c>
      <c r="I603">
        <v>9399</v>
      </c>
      <c r="K603">
        <v>297357</v>
      </c>
      <c r="L603">
        <v>9181868</v>
      </c>
      <c r="M603" t="s">
        <v>7350</v>
      </c>
      <c r="N603">
        <v>206</v>
      </c>
      <c r="O603" t="s">
        <v>7344</v>
      </c>
      <c r="P603" s="13">
        <v>44413</v>
      </c>
      <c r="Q603" s="14">
        <v>0.6896064814814814</v>
      </c>
      <c r="R603" t="s">
        <v>7355</v>
      </c>
      <c r="S603" t="s">
        <v>7351</v>
      </c>
      <c r="T603" t="s">
        <v>7378</v>
      </c>
      <c r="U603" t="s">
        <v>7348</v>
      </c>
      <c r="V603" s="13">
        <v>44414</v>
      </c>
    </row>
    <row r="604" spans="1:26" x14ac:dyDescent="0.25">
      <c r="A604">
        <v>343234145</v>
      </c>
      <c r="B604">
        <v>32</v>
      </c>
      <c r="C604" s="24">
        <v>1.19860508211633E+16</v>
      </c>
      <c r="D604" t="s">
        <v>7358</v>
      </c>
      <c r="E604">
        <v>11986</v>
      </c>
      <c r="F604" t="s">
        <v>7341</v>
      </c>
      <c r="I604">
        <v>2830</v>
      </c>
      <c r="J604" t="s">
        <v>7643</v>
      </c>
      <c r="K604" t="s">
        <v>7644</v>
      </c>
      <c r="L604">
        <v>8139649</v>
      </c>
      <c r="M604" t="s">
        <v>7359</v>
      </c>
      <c r="N604">
        <v>348</v>
      </c>
      <c r="O604" t="s">
        <v>7344</v>
      </c>
      <c r="P604" s="13">
        <v>44413</v>
      </c>
      <c r="Q604" s="14">
        <v>0.69016203703703705</v>
      </c>
      <c r="R604" t="s">
        <v>7345</v>
      </c>
      <c r="S604" t="s">
        <v>7346</v>
      </c>
      <c r="T604" t="s">
        <v>7364</v>
      </c>
      <c r="U604" t="s">
        <v>7348</v>
      </c>
      <c r="V604" s="13">
        <v>44414</v>
      </c>
      <c r="W604" s="162" t="s">
        <v>12966</v>
      </c>
      <c r="X604" s="22">
        <v>64149</v>
      </c>
      <c r="Y604" s="162">
        <v>6082021</v>
      </c>
      <c r="Z604" s="162" t="s">
        <v>8974</v>
      </c>
    </row>
    <row r="605" spans="1:26" x14ac:dyDescent="0.25">
      <c r="A605" s="12">
        <v>343234598</v>
      </c>
      <c r="B605">
        <v>4</v>
      </c>
      <c r="C605" s="24">
        <v>143361163422</v>
      </c>
      <c r="D605" t="s">
        <v>7416</v>
      </c>
      <c r="E605">
        <v>92</v>
      </c>
      <c r="F605" t="s">
        <v>7341</v>
      </c>
      <c r="I605">
        <v>8568</v>
      </c>
      <c r="J605" t="s">
        <v>7645</v>
      </c>
      <c r="K605">
        <v>284582</v>
      </c>
      <c r="L605">
        <v>5688452</v>
      </c>
      <c r="M605" t="s">
        <v>7418</v>
      </c>
      <c r="N605">
        <v>328.28</v>
      </c>
      <c r="O605" t="s">
        <v>7344</v>
      </c>
      <c r="P605" s="13">
        <v>44413</v>
      </c>
      <c r="Q605" s="14">
        <v>0.6905324074074074</v>
      </c>
      <c r="R605" t="s">
        <v>7355</v>
      </c>
      <c r="S605" t="s">
        <v>7346</v>
      </c>
      <c r="T605" t="s">
        <v>7480</v>
      </c>
      <c r="U605" t="s">
        <v>7348</v>
      </c>
      <c r="V605" s="13">
        <v>44414</v>
      </c>
    </row>
    <row r="606" spans="1:26" x14ac:dyDescent="0.25">
      <c r="A606">
        <v>343235152</v>
      </c>
      <c r="B606">
        <v>32</v>
      </c>
      <c r="C606" s="24">
        <v>1.19860508211634E+16</v>
      </c>
      <c r="D606" t="s">
        <v>7358</v>
      </c>
      <c r="E606">
        <v>11986</v>
      </c>
      <c r="F606" t="s">
        <v>7341</v>
      </c>
      <c r="I606">
        <v>8276</v>
      </c>
      <c r="K606">
        <v>771414</v>
      </c>
      <c r="L606">
        <v>8139649</v>
      </c>
      <c r="M606" t="s">
        <v>7359</v>
      </c>
      <c r="N606">
        <v>348</v>
      </c>
      <c r="O606" t="s">
        <v>7344</v>
      </c>
      <c r="P606" s="13">
        <v>44413</v>
      </c>
      <c r="Q606" s="14">
        <v>0.6909143518518519</v>
      </c>
      <c r="R606" t="s">
        <v>7355</v>
      </c>
      <c r="S606" t="s">
        <v>7351</v>
      </c>
      <c r="T606" t="s">
        <v>7352</v>
      </c>
      <c r="U606" t="s">
        <v>7348</v>
      </c>
      <c r="V606" s="13">
        <v>44414</v>
      </c>
      <c r="W606" s="162" t="s">
        <v>12966</v>
      </c>
      <c r="X606" s="22">
        <v>64149</v>
      </c>
      <c r="Y606" s="162">
        <v>6082021</v>
      </c>
      <c r="Z606" s="162" t="s">
        <v>8974</v>
      </c>
    </row>
    <row r="607" spans="1:26" x14ac:dyDescent="0.25">
      <c r="A607">
        <v>343236152</v>
      </c>
      <c r="B607">
        <v>19</v>
      </c>
      <c r="C607" s="24">
        <v>1.07390508211635E+16</v>
      </c>
      <c r="D607" t="s">
        <v>7376</v>
      </c>
      <c r="E607">
        <v>10739</v>
      </c>
      <c r="F607" t="s">
        <v>7341</v>
      </c>
      <c r="I607">
        <v>9871</v>
      </c>
      <c r="K607">
        <v>300256</v>
      </c>
      <c r="L607">
        <v>9181868</v>
      </c>
      <c r="M607" t="s">
        <v>7350</v>
      </c>
      <c r="N607">
        <v>103</v>
      </c>
      <c r="O607" t="s">
        <v>7344</v>
      </c>
      <c r="P607" s="13">
        <v>44413</v>
      </c>
      <c r="Q607" s="14">
        <v>0.69160879629629635</v>
      </c>
      <c r="R607" t="s">
        <v>7355</v>
      </c>
      <c r="S607" t="s">
        <v>7351</v>
      </c>
      <c r="T607" t="s">
        <v>7378</v>
      </c>
      <c r="U607" t="s">
        <v>7348</v>
      </c>
      <c r="V607" s="13">
        <v>44414</v>
      </c>
    </row>
    <row r="608" spans="1:26" x14ac:dyDescent="0.25">
      <c r="A608">
        <v>343236753</v>
      </c>
      <c r="B608">
        <v>21</v>
      </c>
      <c r="C608" s="24">
        <v>9752050821163600</v>
      </c>
      <c r="D608" t="s">
        <v>7349</v>
      </c>
      <c r="E608">
        <v>9752</v>
      </c>
      <c r="F608" t="s">
        <v>7341</v>
      </c>
      <c r="I608">
        <v>3227</v>
      </c>
      <c r="J608" t="s">
        <v>7646</v>
      </c>
      <c r="K608">
        <v>15936</v>
      </c>
      <c r="L608">
        <v>9270083</v>
      </c>
      <c r="M608" t="s">
        <v>7350</v>
      </c>
      <c r="N608">
        <v>348</v>
      </c>
      <c r="O608" t="s">
        <v>7344</v>
      </c>
      <c r="P608" s="13">
        <v>44413</v>
      </c>
      <c r="Q608" s="14">
        <v>0.6919791666666667</v>
      </c>
      <c r="R608" t="s">
        <v>7355</v>
      </c>
      <c r="S608" t="s">
        <v>7351</v>
      </c>
      <c r="T608" t="s">
        <v>7390</v>
      </c>
      <c r="U608" t="s">
        <v>7348</v>
      </c>
      <c r="V608" s="13">
        <v>44414</v>
      </c>
      <c r="W608" t="s">
        <v>8973</v>
      </c>
      <c r="X608" s="22">
        <v>116384</v>
      </c>
      <c r="Y608">
        <v>6082021</v>
      </c>
      <c r="Z608" t="s">
        <v>8974</v>
      </c>
    </row>
    <row r="609" spans="1:26" x14ac:dyDescent="0.25">
      <c r="A609">
        <v>343237522</v>
      </c>
      <c r="B609">
        <v>19</v>
      </c>
      <c r="C609" s="24">
        <v>1.07390508211636E+16</v>
      </c>
      <c r="D609" t="s">
        <v>7376</v>
      </c>
      <c r="E609">
        <v>10739</v>
      </c>
      <c r="F609" t="s">
        <v>7341</v>
      </c>
      <c r="I609">
        <v>7991</v>
      </c>
      <c r="K609">
        <v>793794</v>
      </c>
      <c r="L609">
        <v>9181868</v>
      </c>
      <c r="M609" t="s">
        <v>7350</v>
      </c>
      <c r="N609">
        <v>117</v>
      </c>
      <c r="O609" t="s">
        <v>7344</v>
      </c>
      <c r="P609" s="13">
        <v>44413</v>
      </c>
      <c r="Q609" s="14">
        <v>0.69253472222222223</v>
      </c>
      <c r="R609" t="s">
        <v>7355</v>
      </c>
      <c r="S609" t="s">
        <v>7351</v>
      </c>
      <c r="T609" t="s">
        <v>7352</v>
      </c>
      <c r="U609" t="s">
        <v>7348</v>
      </c>
      <c r="V609" s="13">
        <v>44414</v>
      </c>
    </row>
    <row r="610" spans="1:26" x14ac:dyDescent="0.25">
      <c r="A610">
        <v>343239044</v>
      </c>
      <c r="B610">
        <v>21</v>
      </c>
      <c r="C610" s="24">
        <v>9752050821163800</v>
      </c>
      <c r="D610" t="s">
        <v>7349</v>
      </c>
      <c r="E610">
        <v>9752</v>
      </c>
      <c r="F610" t="s">
        <v>7341</v>
      </c>
      <c r="I610">
        <v>8330</v>
      </c>
      <c r="J610" t="s">
        <v>7647</v>
      </c>
      <c r="K610">
        <v>84233</v>
      </c>
      <c r="L610">
        <v>9270083</v>
      </c>
      <c r="M610" t="s">
        <v>7350</v>
      </c>
      <c r="N610">
        <v>696</v>
      </c>
      <c r="O610" t="s">
        <v>7344</v>
      </c>
      <c r="P610" s="13">
        <v>44413</v>
      </c>
      <c r="Q610" s="14">
        <v>0.69353009259259257</v>
      </c>
      <c r="R610" t="s">
        <v>7355</v>
      </c>
      <c r="S610" t="s">
        <v>7346</v>
      </c>
      <c r="T610" t="s">
        <v>7347</v>
      </c>
      <c r="U610" t="s">
        <v>7348</v>
      </c>
      <c r="V610" s="13">
        <v>44414</v>
      </c>
      <c r="W610" t="s">
        <v>8973</v>
      </c>
      <c r="X610" s="22">
        <v>116384</v>
      </c>
      <c r="Y610">
        <v>6082021</v>
      </c>
      <c r="Z610" t="s">
        <v>8974</v>
      </c>
    </row>
    <row r="611" spans="1:26" x14ac:dyDescent="0.25">
      <c r="A611">
        <v>343240922</v>
      </c>
      <c r="B611">
        <v>32</v>
      </c>
      <c r="C611" s="24">
        <v>1.19860508211639E+16</v>
      </c>
      <c r="D611" t="s">
        <v>7358</v>
      </c>
      <c r="E611">
        <v>11986</v>
      </c>
      <c r="F611" t="s">
        <v>7341</v>
      </c>
      <c r="I611">
        <v>4664</v>
      </c>
      <c r="K611">
        <v>825768</v>
      </c>
      <c r="L611">
        <v>8139649</v>
      </c>
      <c r="M611" t="s">
        <v>7359</v>
      </c>
      <c r="N611">
        <v>1044</v>
      </c>
      <c r="O611" t="s">
        <v>7344</v>
      </c>
      <c r="P611" s="13">
        <v>44413</v>
      </c>
      <c r="Q611" s="14">
        <v>0.69487268518518519</v>
      </c>
      <c r="R611" t="s">
        <v>7345</v>
      </c>
      <c r="S611" t="s">
        <v>7351</v>
      </c>
      <c r="T611" t="s">
        <v>7352</v>
      </c>
      <c r="U611" t="s">
        <v>7348</v>
      </c>
      <c r="V611" s="13">
        <v>44414</v>
      </c>
      <c r="W611" s="162" t="s">
        <v>12966</v>
      </c>
      <c r="X611" s="22">
        <v>64149</v>
      </c>
      <c r="Y611" s="162">
        <v>6082021</v>
      </c>
      <c r="Z611" s="162" t="s">
        <v>8974</v>
      </c>
    </row>
    <row r="612" spans="1:26" x14ac:dyDescent="0.25">
      <c r="A612" s="12">
        <v>343241778</v>
      </c>
      <c r="B612">
        <v>4</v>
      </c>
      <c r="C612" s="24">
        <v>143366164259</v>
      </c>
      <c r="D612" t="s">
        <v>7416</v>
      </c>
      <c r="E612">
        <v>81</v>
      </c>
      <c r="F612" t="s">
        <v>7341</v>
      </c>
      <c r="I612">
        <v>6962</v>
      </c>
      <c r="K612">
        <v>833147</v>
      </c>
      <c r="L612">
        <v>5688452</v>
      </c>
      <c r="M612" t="s">
        <v>7418</v>
      </c>
      <c r="N612">
        <v>322.48</v>
      </c>
      <c r="O612" t="s">
        <v>7344</v>
      </c>
      <c r="P612" s="13">
        <v>44413</v>
      </c>
      <c r="Q612" s="14">
        <v>0.69541666666666668</v>
      </c>
      <c r="R612" t="s">
        <v>7355</v>
      </c>
      <c r="S612" t="s">
        <v>7351</v>
      </c>
      <c r="T612" t="s">
        <v>7352</v>
      </c>
      <c r="U612" t="s">
        <v>7348</v>
      </c>
      <c r="V612" s="13">
        <v>44414</v>
      </c>
    </row>
    <row r="613" spans="1:26" x14ac:dyDescent="0.25">
      <c r="A613">
        <v>343241983</v>
      </c>
      <c r="B613">
        <v>19</v>
      </c>
      <c r="C613" s="24">
        <v>1.27190508211639E+16</v>
      </c>
      <c r="D613" t="s">
        <v>7376</v>
      </c>
      <c r="E613">
        <v>12719</v>
      </c>
      <c r="F613" t="s">
        <v>7341</v>
      </c>
      <c r="I613">
        <v>2263</v>
      </c>
      <c r="K613">
        <v>835761</v>
      </c>
      <c r="L613">
        <v>9181868</v>
      </c>
      <c r="M613" t="s">
        <v>7350</v>
      </c>
      <c r="N613">
        <v>117</v>
      </c>
      <c r="O613" t="s">
        <v>7344</v>
      </c>
      <c r="P613" s="13">
        <v>44413</v>
      </c>
      <c r="Q613" s="14">
        <v>0.69560185185185175</v>
      </c>
      <c r="R613" t="s">
        <v>7345</v>
      </c>
      <c r="S613" t="s">
        <v>7351</v>
      </c>
      <c r="T613" t="s">
        <v>7352</v>
      </c>
      <c r="U613" t="s">
        <v>7348</v>
      </c>
      <c r="V613" s="13">
        <v>44414</v>
      </c>
    </row>
    <row r="614" spans="1:26" x14ac:dyDescent="0.25">
      <c r="A614">
        <v>343242339</v>
      </c>
      <c r="B614">
        <v>21</v>
      </c>
      <c r="C614" s="24">
        <v>9752050821164130</v>
      </c>
      <c r="D614" t="s">
        <v>7349</v>
      </c>
      <c r="E614">
        <v>9752</v>
      </c>
      <c r="F614" t="s">
        <v>7341</v>
      </c>
      <c r="I614">
        <v>4198</v>
      </c>
      <c r="J614" t="s">
        <v>7383</v>
      </c>
      <c r="K614">
        <v>373270</v>
      </c>
      <c r="L614">
        <v>9270083</v>
      </c>
      <c r="M614" t="s">
        <v>7350</v>
      </c>
      <c r="N614">
        <v>2088</v>
      </c>
      <c r="O614" t="s">
        <v>7344</v>
      </c>
      <c r="P614" s="13">
        <v>44413</v>
      </c>
      <c r="Q614" s="14">
        <v>0.69585648148148149</v>
      </c>
      <c r="R614" t="s">
        <v>7355</v>
      </c>
      <c r="S614" t="s">
        <v>7351</v>
      </c>
      <c r="T614" t="s">
        <v>7357</v>
      </c>
      <c r="U614" t="s">
        <v>7348</v>
      </c>
      <c r="V614" s="13">
        <v>44414</v>
      </c>
      <c r="W614" t="s">
        <v>8973</v>
      </c>
      <c r="X614" s="22">
        <v>116384</v>
      </c>
      <c r="Y614">
        <v>6082021</v>
      </c>
      <c r="Z614" t="s">
        <v>8974</v>
      </c>
    </row>
    <row r="615" spans="1:26" x14ac:dyDescent="0.25">
      <c r="A615">
        <v>343244358</v>
      </c>
      <c r="B615">
        <v>19</v>
      </c>
      <c r="C615" s="24">
        <v>1.27190508211642E+16</v>
      </c>
      <c r="D615" t="s">
        <v>7376</v>
      </c>
      <c r="E615">
        <v>12719</v>
      </c>
      <c r="F615" t="s">
        <v>7341</v>
      </c>
      <c r="I615">
        <v>4830</v>
      </c>
      <c r="K615">
        <v>308522</v>
      </c>
      <c r="L615">
        <v>9181868</v>
      </c>
      <c r="M615" t="s">
        <v>7350</v>
      </c>
      <c r="N615">
        <v>782</v>
      </c>
      <c r="O615" t="s">
        <v>7344</v>
      </c>
      <c r="P615" s="13">
        <v>44413</v>
      </c>
      <c r="Q615" s="14">
        <v>0.69729166666666664</v>
      </c>
      <c r="R615" t="s">
        <v>7355</v>
      </c>
      <c r="S615" t="s">
        <v>7351</v>
      </c>
      <c r="T615" t="s">
        <v>7378</v>
      </c>
      <c r="U615" t="s">
        <v>7348</v>
      </c>
      <c r="V615" s="13">
        <v>44414</v>
      </c>
    </row>
    <row r="616" spans="1:26" x14ac:dyDescent="0.25">
      <c r="A616">
        <v>343244907</v>
      </c>
      <c r="B616">
        <v>21</v>
      </c>
      <c r="C616" s="24">
        <v>1.07310508211643E+16</v>
      </c>
      <c r="D616" t="s">
        <v>7349</v>
      </c>
      <c r="E616">
        <v>10731</v>
      </c>
      <c r="F616" t="s">
        <v>7341</v>
      </c>
      <c r="I616">
        <v>9145</v>
      </c>
      <c r="J616" t="s">
        <v>7648</v>
      </c>
      <c r="K616">
        <v>430252</v>
      </c>
      <c r="L616">
        <v>9270083</v>
      </c>
      <c r="M616" t="s">
        <v>7350</v>
      </c>
      <c r="N616">
        <v>348</v>
      </c>
      <c r="O616" t="s">
        <v>7344</v>
      </c>
      <c r="P616" s="13">
        <v>44413</v>
      </c>
      <c r="Q616" s="14">
        <v>0.69761574074074073</v>
      </c>
      <c r="R616" t="s">
        <v>7345</v>
      </c>
      <c r="S616" t="s">
        <v>7351</v>
      </c>
      <c r="T616" t="s">
        <v>7390</v>
      </c>
      <c r="U616" t="s">
        <v>7348</v>
      </c>
      <c r="V616" s="13">
        <v>44414</v>
      </c>
      <c r="W616" t="s">
        <v>8973</v>
      </c>
      <c r="X616" s="22">
        <v>116384</v>
      </c>
      <c r="Y616">
        <v>6082021</v>
      </c>
      <c r="Z616" t="s">
        <v>8974</v>
      </c>
    </row>
    <row r="617" spans="1:26" x14ac:dyDescent="0.25">
      <c r="A617">
        <v>343245016</v>
      </c>
      <c r="B617">
        <v>18</v>
      </c>
      <c r="C617" s="24">
        <v>1.33300508211644E+16</v>
      </c>
      <c r="D617" t="s">
        <v>7340</v>
      </c>
      <c r="E617">
        <v>13330</v>
      </c>
      <c r="F617" t="s">
        <v>7341</v>
      </c>
      <c r="I617">
        <v>4119</v>
      </c>
      <c r="J617" t="s">
        <v>7649</v>
      </c>
      <c r="K617">
        <v>306717</v>
      </c>
      <c r="L617">
        <v>9180159</v>
      </c>
      <c r="M617" t="s">
        <v>7350</v>
      </c>
      <c r="N617">
        <v>254</v>
      </c>
      <c r="O617" t="s">
        <v>7344</v>
      </c>
      <c r="P617" s="13">
        <v>44413</v>
      </c>
      <c r="Q617" s="14">
        <v>0.69770833333333337</v>
      </c>
      <c r="R617" t="s">
        <v>7345</v>
      </c>
      <c r="S617" t="s">
        <v>7351</v>
      </c>
      <c r="T617" t="s">
        <v>7364</v>
      </c>
      <c r="U617" t="s">
        <v>7348</v>
      </c>
      <c r="V617" s="13">
        <v>44414</v>
      </c>
    </row>
    <row r="618" spans="1:26" x14ac:dyDescent="0.25">
      <c r="A618">
        <v>343246029</v>
      </c>
      <c r="B618">
        <v>18</v>
      </c>
      <c r="C618" s="24">
        <v>1.33300508211645E+16</v>
      </c>
      <c r="D618" t="s">
        <v>7340</v>
      </c>
      <c r="E618">
        <v>13330</v>
      </c>
      <c r="F618" t="s">
        <v>7341</v>
      </c>
      <c r="I618">
        <v>8787</v>
      </c>
      <c r="J618" t="s">
        <v>7650</v>
      </c>
      <c r="K618">
        <v>720006</v>
      </c>
      <c r="L618">
        <v>9180159</v>
      </c>
      <c r="M618" t="s">
        <v>7350</v>
      </c>
      <c r="N618">
        <v>206</v>
      </c>
      <c r="O618" t="s">
        <v>7344</v>
      </c>
      <c r="P618" s="13">
        <v>44413</v>
      </c>
      <c r="Q618" s="14">
        <v>0.69844907407407408</v>
      </c>
      <c r="R618" t="s">
        <v>7345</v>
      </c>
      <c r="S618" t="s">
        <v>7346</v>
      </c>
      <c r="T618" t="s">
        <v>7405</v>
      </c>
      <c r="U618" t="s">
        <v>7348</v>
      </c>
      <c r="V618" s="13">
        <v>44414</v>
      </c>
    </row>
    <row r="619" spans="1:26" x14ac:dyDescent="0.25">
      <c r="A619">
        <v>343246483</v>
      </c>
      <c r="B619">
        <v>19</v>
      </c>
      <c r="C619" s="24">
        <v>1.35570508211645E+16</v>
      </c>
      <c r="D619" t="s">
        <v>7376</v>
      </c>
      <c r="E619">
        <v>13557</v>
      </c>
      <c r="F619" t="s">
        <v>7341</v>
      </c>
      <c r="I619">
        <v>2711</v>
      </c>
      <c r="J619" t="s">
        <v>7370</v>
      </c>
      <c r="K619">
        <v>293</v>
      </c>
      <c r="L619">
        <v>9181868</v>
      </c>
      <c r="M619" t="s">
        <v>7350</v>
      </c>
      <c r="N619">
        <v>234</v>
      </c>
      <c r="O619" t="s">
        <v>7344</v>
      </c>
      <c r="P619" s="13">
        <v>44413</v>
      </c>
      <c r="Q619" s="14">
        <v>0.69878472222222221</v>
      </c>
      <c r="R619" t="s">
        <v>7355</v>
      </c>
      <c r="S619" t="s">
        <v>7351</v>
      </c>
      <c r="T619" t="s">
        <v>7371</v>
      </c>
      <c r="U619" t="s">
        <v>7348</v>
      </c>
      <c r="V619" s="13">
        <v>44414</v>
      </c>
    </row>
    <row r="620" spans="1:26" x14ac:dyDescent="0.25">
      <c r="A620">
        <v>343248011</v>
      </c>
      <c r="B620">
        <v>20</v>
      </c>
      <c r="C620" s="24">
        <v>1.48480508211646E+16</v>
      </c>
      <c r="D620" t="s">
        <v>7365</v>
      </c>
      <c r="E620">
        <v>14848</v>
      </c>
      <c r="F620" t="s">
        <v>7341</v>
      </c>
      <c r="I620">
        <v>7395</v>
      </c>
      <c r="J620" t="s">
        <v>7372</v>
      </c>
      <c r="K620">
        <v>28683</v>
      </c>
      <c r="L620">
        <v>7273370</v>
      </c>
      <c r="M620" t="s">
        <v>7350</v>
      </c>
      <c r="N620">
        <v>201</v>
      </c>
      <c r="O620" t="s">
        <v>7344</v>
      </c>
      <c r="P620" s="13">
        <v>44413</v>
      </c>
      <c r="Q620" s="14">
        <v>0.69982638888888893</v>
      </c>
      <c r="R620" t="s">
        <v>7355</v>
      </c>
      <c r="S620" t="s">
        <v>7346</v>
      </c>
      <c r="T620" t="s">
        <v>7357</v>
      </c>
      <c r="U620" t="s">
        <v>7348</v>
      </c>
      <c r="V620" s="13">
        <v>44414</v>
      </c>
    </row>
    <row r="621" spans="1:26" x14ac:dyDescent="0.25">
      <c r="A621">
        <v>343248271</v>
      </c>
      <c r="B621">
        <v>19</v>
      </c>
      <c r="C621" s="24">
        <v>1.27190508211645E+16</v>
      </c>
      <c r="D621" t="s">
        <v>7376</v>
      </c>
      <c r="E621">
        <v>12719</v>
      </c>
      <c r="F621" t="s">
        <v>7341</v>
      </c>
      <c r="I621">
        <v>4486</v>
      </c>
      <c r="J621" t="s">
        <v>7651</v>
      </c>
      <c r="K621">
        <v>860474</v>
      </c>
      <c r="L621">
        <v>9181868</v>
      </c>
      <c r="M621" t="s">
        <v>7350</v>
      </c>
      <c r="N621">
        <v>234</v>
      </c>
      <c r="O621" t="s">
        <v>7344</v>
      </c>
      <c r="P621" s="13">
        <v>44413</v>
      </c>
      <c r="Q621" s="14">
        <v>0.70005787037037026</v>
      </c>
      <c r="R621" t="s">
        <v>7345</v>
      </c>
      <c r="S621" t="s">
        <v>7351</v>
      </c>
      <c r="T621" t="s">
        <v>7437</v>
      </c>
      <c r="U621" t="s">
        <v>7348</v>
      </c>
      <c r="V621" s="13">
        <v>44414</v>
      </c>
    </row>
    <row r="622" spans="1:26" x14ac:dyDescent="0.25">
      <c r="A622">
        <v>343249346</v>
      </c>
      <c r="B622">
        <v>32</v>
      </c>
      <c r="C622" s="24">
        <v>1.19860508211648E+16</v>
      </c>
      <c r="D622" t="s">
        <v>7358</v>
      </c>
      <c r="E622">
        <v>11986</v>
      </c>
      <c r="F622" t="s">
        <v>7341</v>
      </c>
      <c r="I622">
        <v>5634</v>
      </c>
      <c r="K622">
        <v>907281</v>
      </c>
      <c r="L622">
        <v>8139649</v>
      </c>
      <c r="M622" t="s">
        <v>7359</v>
      </c>
      <c r="N622">
        <v>696</v>
      </c>
      <c r="O622" t="s">
        <v>7344</v>
      </c>
      <c r="P622" s="13">
        <v>44413</v>
      </c>
      <c r="Q622" s="14">
        <v>0.70081018518518512</v>
      </c>
      <c r="R622" t="s">
        <v>7355</v>
      </c>
      <c r="S622" t="s">
        <v>7351</v>
      </c>
      <c r="T622" t="s">
        <v>7352</v>
      </c>
      <c r="U622" t="s">
        <v>7348</v>
      </c>
      <c r="V622" s="13">
        <v>44414</v>
      </c>
      <c r="W622" s="162" t="s">
        <v>12966</v>
      </c>
      <c r="X622" s="22">
        <v>64149</v>
      </c>
      <c r="Y622" s="162">
        <v>6082021</v>
      </c>
      <c r="Z622" s="162" t="s">
        <v>8974</v>
      </c>
    </row>
    <row r="623" spans="1:26" x14ac:dyDescent="0.25">
      <c r="A623">
        <v>343250164</v>
      </c>
      <c r="B623">
        <v>19</v>
      </c>
      <c r="C623" s="24">
        <v>1.07390508211648E+16</v>
      </c>
      <c r="D623" t="s">
        <v>7376</v>
      </c>
      <c r="E623">
        <v>10739</v>
      </c>
      <c r="F623" t="s">
        <v>7341</v>
      </c>
      <c r="I623">
        <v>5468</v>
      </c>
      <c r="K623">
        <v>914964</v>
      </c>
      <c r="L623">
        <v>9181868</v>
      </c>
      <c r="M623" t="s">
        <v>7350</v>
      </c>
      <c r="N623">
        <v>576</v>
      </c>
      <c r="O623" t="s">
        <v>7344</v>
      </c>
      <c r="P623" s="13">
        <v>44413</v>
      </c>
      <c r="Q623" s="14">
        <v>0.70136574074074076</v>
      </c>
      <c r="R623" t="s">
        <v>7355</v>
      </c>
      <c r="S623" t="s">
        <v>7351</v>
      </c>
      <c r="T623" t="s">
        <v>7352</v>
      </c>
      <c r="U623" t="s">
        <v>7348</v>
      </c>
      <c r="V623" s="13">
        <v>44414</v>
      </c>
    </row>
    <row r="624" spans="1:26" x14ac:dyDescent="0.25">
      <c r="A624">
        <v>343250507</v>
      </c>
      <c r="B624">
        <v>20</v>
      </c>
      <c r="C624" s="24">
        <v>1.48480508211648E+16</v>
      </c>
      <c r="D624" t="s">
        <v>7365</v>
      </c>
      <c r="E624">
        <v>14848</v>
      </c>
      <c r="F624" t="s">
        <v>7341</v>
      </c>
      <c r="I624">
        <v>3830</v>
      </c>
      <c r="J624" t="s">
        <v>7412</v>
      </c>
      <c r="K624">
        <v>918197</v>
      </c>
      <c r="L624">
        <v>7273370</v>
      </c>
      <c r="M624" t="s">
        <v>7350</v>
      </c>
      <c r="N624">
        <v>134</v>
      </c>
      <c r="O624" t="s">
        <v>7344</v>
      </c>
      <c r="P624" s="13">
        <v>44413</v>
      </c>
      <c r="Q624" s="14">
        <v>0.70159722222222232</v>
      </c>
      <c r="R624" t="s">
        <v>7355</v>
      </c>
      <c r="S624" t="s">
        <v>7351</v>
      </c>
      <c r="T624" t="s">
        <v>7352</v>
      </c>
      <c r="U624" t="s">
        <v>7348</v>
      </c>
      <c r="V624" s="13">
        <v>44414</v>
      </c>
    </row>
    <row r="625" spans="1:26" x14ac:dyDescent="0.25">
      <c r="A625">
        <v>343251428</v>
      </c>
      <c r="B625">
        <v>21</v>
      </c>
      <c r="C625" s="24">
        <v>1.0731050821165E+16</v>
      </c>
      <c r="D625" t="s">
        <v>7349</v>
      </c>
      <c r="E625">
        <v>10731</v>
      </c>
      <c r="F625" t="s">
        <v>7341</v>
      </c>
      <c r="I625">
        <v>5319</v>
      </c>
      <c r="K625">
        <v>928939</v>
      </c>
      <c r="L625">
        <v>9270083</v>
      </c>
      <c r="M625" t="s">
        <v>7350</v>
      </c>
      <c r="N625">
        <v>348</v>
      </c>
      <c r="O625" t="s">
        <v>7344</v>
      </c>
      <c r="P625" s="13">
        <v>44413</v>
      </c>
      <c r="Q625" s="14">
        <v>0.70237268518518514</v>
      </c>
      <c r="R625" t="s">
        <v>7355</v>
      </c>
      <c r="S625" t="s">
        <v>7351</v>
      </c>
      <c r="T625" t="s">
        <v>7352</v>
      </c>
      <c r="U625" t="s">
        <v>7348</v>
      </c>
      <c r="V625" s="13">
        <v>44414</v>
      </c>
      <c r="W625" t="s">
        <v>8973</v>
      </c>
      <c r="X625" s="22">
        <v>116384</v>
      </c>
      <c r="Y625">
        <v>6082021</v>
      </c>
      <c r="Z625" t="s">
        <v>8974</v>
      </c>
    </row>
    <row r="626" spans="1:26" x14ac:dyDescent="0.25">
      <c r="A626">
        <v>343252609</v>
      </c>
      <c r="B626">
        <v>32</v>
      </c>
      <c r="C626" s="24">
        <v>1.19860508211652E+16</v>
      </c>
      <c r="D626" t="s">
        <v>7358</v>
      </c>
      <c r="E626">
        <v>11986</v>
      </c>
      <c r="F626" t="s">
        <v>7341</v>
      </c>
      <c r="I626">
        <v>142</v>
      </c>
      <c r="K626">
        <v>894738</v>
      </c>
      <c r="L626">
        <v>8139649</v>
      </c>
      <c r="M626" t="s">
        <v>7359</v>
      </c>
      <c r="N626">
        <v>348</v>
      </c>
      <c r="O626" t="s">
        <v>7344</v>
      </c>
      <c r="P626" s="13">
        <v>44413</v>
      </c>
      <c r="Q626" s="14">
        <v>0.70317129629629627</v>
      </c>
      <c r="R626" t="s">
        <v>7345</v>
      </c>
      <c r="S626" t="s">
        <v>7346</v>
      </c>
      <c r="T626" t="s">
        <v>7652</v>
      </c>
      <c r="U626" t="s">
        <v>7348</v>
      </c>
      <c r="V626" s="13">
        <v>44414</v>
      </c>
      <c r="W626" s="162" t="s">
        <v>12966</v>
      </c>
      <c r="X626" s="22">
        <v>64149</v>
      </c>
      <c r="Y626" s="162">
        <v>6082021</v>
      </c>
      <c r="Z626" s="162" t="s">
        <v>8974</v>
      </c>
    </row>
    <row r="627" spans="1:26" x14ac:dyDescent="0.25">
      <c r="A627">
        <v>343253353</v>
      </c>
      <c r="B627">
        <v>19</v>
      </c>
      <c r="C627" s="24">
        <v>1.07390508211651E+16</v>
      </c>
      <c r="D627" t="s">
        <v>7376</v>
      </c>
      <c r="E627">
        <v>10739</v>
      </c>
      <c r="F627" t="s">
        <v>7341</v>
      </c>
      <c r="I627">
        <v>683</v>
      </c>
      <c r="K627">
        <v>317953</v>
      </c>
      <c r="L627">
        <v>9181868</v>
      </c>
      <c r="M627" t="s">
        <v>7350</v>
      </c>
      <c r="N627">
        <v>114</v>
      </c>
      <c r="O627" t="s">
        <v>7344</v>
      </c>
      <c r="P627" s="13">
        <v>44413</v>
      </c>
      <c r="Q627" s="14">
        <v>0.7038078703703704</v>
      </c>
      <c r="R627" t="s">
        <v>7355</v>
      </c>
      <c r="S627" t="s">
        <v>7351</v>
      </c>
      <c r="T627" t="s">
        <v>7378</v>
      </c>
      <c r="U627" t="s">
        <v>7348</v>
      </c>
      <c r="V627" s="13">
        <v>44414</v>
      </c>
    </row>
    <row r="628" spans="1:26" x14ac:dyDescent="0.25">
      <c r="A628">
        <v>343253748</v>
      </c>
      <c r="B628">
        <v>32</v>
      </c>
      <c r="C628" s="24">
        <v>1.19860508211653E+16</v>
      </c>
      <c r="D628" t="s">
        <v>7358</v>
      </c>
      <c r="E628">
        <v>11986</v>
      </c>
      <c r="F628" t="s">
        <v>7341</v>
      </c>
      <c r="I628">
        <v>5260</v>
      </c>
      <c r="J628" t="s">
        <v>7653</v>
      </c>
      <c r="K628">
        <v>862397</v>
      </c>
      <c r="L628">
        <v>8139649</v>
      </c>
      <c r="M628" t="s">
        <v>7359</v>
      </c>
      <c r="N628">
        <v>348</v>
      </c>
      <c r="O628" t="s">
        <v>7344</v>
      </c>
      <c r="P628" s="13">
        <v>44413</v>
      </c>
      <c r="Q628" s="14">
        <v>0.70401620370370377</v>
      </c>
      <c r="R628" t="s">
        <v>7345</v>
      </c>
      <c r="S628" t="s">
        <v>7346</v>
      </c>
      <c r="T628" t="s">
        <v>7437</v>
      </c>
      <c r="U628" t="s">
        <v>7348</v>
      </c>
      <c r="V628" s="13">
        <v>44414</v>
      </c>
      <c r="W628" s="162" t="s">
        <v>12966</v>
      </c>
      <c r="X628" s="22">
        <v>64149</v>
      </c>
      <c r="Y628" s="162">
        <v>6082021</v>
      </c>
      <c r="Z628" s="162" t="s">
        <v>8974</v>
      </c>
    </row>
    <row r="629" spans="1:26" x14ac:dyDescent="0.25">
      <c r="A629">
        <v>343253998</v>
      </c>
      <c r="B629">
        <v>20</v>
      </c>
      <c r="C629" s="24">
        <v>1.06520508211651E+16</v>
      </c>
      <c r="D629" t="s">
        <v>7365</v>
      </c>
      <c r="E629">
        <v>10652</v>
      </c>
      <c r="F629" t="s">
        <v>7341</v>
      </c>
      <c r="I629">
        <v>3859</v>
      </c>
      <c r="J629" t="s">
        <v>7654</v>
      </c>
      <c r="K629">
        <v>886104</v>
      </c>
      <c r="L629">
        <v>7273370</v>
      </c>
      <c r="M629" t="s">
        <v>7350</v>
      </c>
      <c r="N629">
        <v>169</v>
      </c>
      <c r="O629" t="s">
        <v>7344</v>
      </c>
      <c r="P629" s="13">
        <v>44413</v>
      </c>
      <c r="Q629" s="14">
        <v>0.70422453703703702</v>
      </c>
      <c r="R629" t="s">
        <v>7345</v>
      </c>
      <c r="S629" t="s">
        <v>7346</v>
      </c>
      <c r="T629" t="s">
        <v>7357</v>
      </c>
      <c r="U629" t="s">
        <v>7348</v>
      </c>
      <c r="V629" s="13">
        <v>44414</v>
      </c>
    </row>
    <row r="630" spans="1:26" x14ac:dyDescent="0.25">
      <c r="A630">
        <v>343255769</v>
      </c>
      <c r="B630">
        <v>24</v>
      </c>
      <c r="C630" s="24" t="s">
        <v>7617</v>
      </c>
      <c r="D630" t="s">
        <v>7361</v>
      </c>
      <c r="F630" t="s">
        <v>7341</v>
      </c>
      <c r="I630">
        <v>8785</v>
      </c>
      <c r="J630" t="s">
        <v>7544</v>
      </c>
      <c r="K630">
        <v>673365</v>
      </c>
      <c r="L630">
        <v>5688445</v>
      </c>
      <c r="M630" t="s">
        <v>7350</v>
      </c>
      <c r="N630">
        <v>110</v>
      </c>
      <c r="O630" t="s">
        <v>7344</v>
      </c>
      <c r="P630" s="13">
        <v>44413</v>
      </c>
      <c r="Q630" s="14">
        <v>0.70549768518518519</v>
      </c>
      <c r="R630" t="s">
        <v>7355</v>
      </c>
      <c r="S630" t="s">
        <v>7346</v>
      </c>
      <c r="T630" t="s">
        <v>7364</v>
      </c>
      <c r="U630" t="s">
        <v>7348</v>
      </c>
      <c r="V630" s="13">
        <v>44414</v>
      </c>
    </row>
    <row r="631" spans="1:26" x14ac:dyDescent="0.25">
      <c r="A631">
        <v>343256097</v>
      </c>
      <c r="B631">
        <v>18</v>
      </c>
      <c r="C631" s="24">
        <v>1.18670508211655E+16</v>
      </c>
      <c r="D631" t="s">
        <v>7340</v>
      </c>
      <c r="E631">
        <v>11867</v>
      </c>
      <c r="F631" t="s">
        <v>7341</v>
      </c>
      <c r="I631">
        <v>1950</v>
      </c>
      <c r="J631" t="s">
        <v>7655</v>
      </c>
      <c r="K631">
        <v>101434</v>
      </c>
      <c r="L631">
        <v>9180159</v>
      </c>
      <c r="M631" t="s">
        <v>7350</v>
      </c>
      <c r="N631">
        <v>412</v>
      </c>
      <c r="O631" t="s">
        <v>7344</v>
      </c>
      <c r="P631" s="13">
        <v>44413</v>
      </c>
      <c r="Q631" s="14">
        <v>0.70569444444444451</v>
      </c>
      <c r="R631" t="s">
        <v>7345</v>
      </c>
      <c r="S631" t="s">
        <v>7346</v>
      </c>
      <c r="T631" t="s">
        <v>7357</v>
      </c>
      <c r="U631" t="s">
        <v>7348</v>
      </c>
      <c r="V631" s="13">
        <v>44414</v>
      </c>
    </row>
    <row r="632" spans="1:26" x14ac:dyDescent="0.25">
      <c r="A632" s="12">
        <v>343256547</v>
      </c>
      <c r="B632">
        <v>4</v>
      </c>
      <c r="C632" s="24">
        <v>143374165642</v>
      </c>
      <c r="D632" t="s">
        <v>7416</v>
      </c>
      <c r="E632">
        <v>92</v>
      </c>
      <c r="F632" t="s">
        <v>7341</v>
      </c>
      <c r="I632">
        <v>5674</v>
      </c>
      <c r="K632">
        <v>979940</v>
      </c>
      <c r="L632">
        <v>5688452</v>
      </c>
      <c r="M632" t="s">
        <v>7418</v>
      </c>
      <c r="N632">
        <v>348</v>
      </c>
      <c r="O632" t="s">
        <v>7344</v>
      </c>
      <c r="P632" s="13">
        <v>44413</v>
      </c>
      <c r="Q632" s="14">
        <v>0.70604166666666668</v>
      </c>
      <c r="R632" t="s">
        <v>7355</v>
      </c>
      <c r="S632" t="s">
        <v>7351</v>
      </c>
      <c r="T632" t="s">
        <v>7352</v>
      </c>
      <c r="U632" t="s">
        <v>7348</v>
      </c>
      <c r="V632" s="13">
        <v>44414</v>
      </c>
    </row>
    <row r="633" spans="1:26" x14ac:dyDescent="0.25">
      <c r="A633">
        <v>343260111</v>
      </c>
      <c r="B633">
        <v>21</v>
      </c>
      <c r="C633" s="24">
        <v>9752050821165820</v>
      </c>
      <c r="D633" t="s">
        <v>7349</v>
      </c>
      <c r="E633">
        <v>9752</v>
      </c>
      <c r="F633" t="s">
        <v>7341</v>
      </c>
      <c r="I633">
        <v>4857</v>
      </c>
      <c r="K633">
        <v>13058</v>
      </c>
      <c r="L633">
        <v>9270083</v>
      </c>
      <c r="M633" t="s">
        <v>7350</v>
      </c>
      <c r="N633">
        <v>435</v>
      </c>
      <c r="O633" t="s">
        <v>7344</v>
      </c>
      <c r="P633" s="13">
        <v>44413</v>
      </c>
      <c r="Q633" s="14">
        <v>0.70846064814814813</v>
      </c>
      <c r="R633" t="s">
        <v>7355</v>
      </c>
      <c r="S633" t="s">
        <v>7351</v>
      </c>
      <c r="T633" t="s">
        <v>7352</v>
      </c>
      <c r="U633" t="s">
        <v>7348</v>
      </c>
      <c r="V633" s="13">
        <v>44414</v>
      </c>
      <c r="W633" t="s">
        <v>8973</v>
      </c>
      <c r="X633" s="22">
        <v>116384</v>
      </c>
      <c r="Y633">
        <v>6082021</v>
      </c>
      <c r="Z633" t="s">
        <v>8974</v>
      </c>
    </row>
    <row r="634" spans="1:26" x14ac:dyDescent="0.25">
      <c r="A634">
        <v>343261630</v>
      </c>
      <c r="B634">
        <v>19</v>
      </c>
      <c r="C634" s="24">
        <v>1.48540508211701E+16</v>
      </c>
      <c r="D634" t="s">
        <v>7376</v>
      </c>
      <c r="E634">
        <v>14854</v>
      </c>
      <c r="F634" t="s">
        <v>7341</v>
      </c>
      <c r="I634">
        <v>412</v>
      </c>
      <c r="K634">
        <v>326279</v>
      </c>
      <c r="L634">
        <v>9181868</v>
      </c>
      <c r="M634" t="s">
        <v>7350</v>
      </c>
      <c r="N634">
        <v>268</v>
      </c>
      <c r="O634" t="s">
        <v>7344</v>
      </c>
      <c r="P634" s="13">
        <v>44413</v>
      </c>
      <c r="Q634" s="14">
        <v>0.70951388888888889</v>
      </c>
      <c r="R634" t="s">
        <v>7355</v>
      </c>
      <c r="S634" t="s">
        <v>7351</v>
      </c>
      <c r="T634" t="s">
        <v>7378</v>
      </c>
      <c r="U634" t="s">
        <v>7348</v>
      </c>
      <c r="V634" s="13">
        <v>44414</v>
      </c>
    </row>
    <row r="635" spans="1:26" x14ac:dyDescent="0.25">
      <c r="A635">
        <v>343261662</v>
      </c>
      <c r="B635">
        <v>19</v>
      </c>
      <c r="C635" s="24">
        <v>2.0239305082116998E+17</v>
      </c>
      <c r="D635" t="s">
        <v>7376</v>
      </c>
      <c r="E635">
        <v>202393</v>
      </c>
      <c r="F635" t="s">
        <v>7341</v>
      </c>
      <c r="I635">
        <v>9395</v>
      </c>
      <c r="J635" t="s">
        <v>7398</v>
      </c>
      <c r="K635">
        <v>22933</v>
      </c>
      <c r="L635">
        <v>9181868</v>
      </c>
      <c r="M635" t="s">
        <v>7350</v>
      </c>
      <c r="N635">
        <v>468</v>
      </c>
      <c r="O635" t="s">
        <v>7344</v>
      </c>
      <c r="P635" s="13">
        <v>44413</v>
      </c>
      <c r="Q635" s="14">
        <v>0.7095717592592593</v>
      </c>
      <c r="R635" t="s">
        <v>7355</v>
      </c>
      <c r="S635" t="s">
        <v>7346</v>
      </c>
      <c r="T635" t="s">
        <v>7357</v>
      </c>
      <c r="U635" t="s">
        <v>7348</v>
      </c>
      <c r="V635" s="13">
        <v>44414</v>
      </c>
    </row>
    <row r="636" spans="1:26" x14ac:dyDescent="0.25">
      <c r="A636">
        <v>343263129</v>
      </c>
      <c r="B636">
        <v>21</v>
      </c>
      <c r="C636" s="24">
        <v>9752050821170110</v>
      </c>
      <c r="D636" t="s">
        <v>7349</v>
      </c>
      <c r="E636">
        <v>9752</v>
      </c>
      <c r="F636" t="s">
        <v>7341</v>
      </c>
      <c r="I636">
        <v>3264</v>
      </c>
      <c r="J636" t="s">
        <v>7656</v>
      </c>
      <c r="K636">
        <v>752664</v>
      </c>
      <c r="L636">
        <v>9270083</v>
      </c>
      <c r="M636" t="s">
        <v>7350</v>
      </c>
      <c r="N636">
        <v>174</v>
      </c>
      <c r="O636" t="s">
        <v>7344</v>
      </c>
      <c r="P636" s="13">
        <v>44413</v>
      </c>
      <c r="Q636" s="14">
        <v>0.71056712962962953</v>
      </c>
      <c r="R636" t="s">
        <v>7345</v>
      </c>
      <c r="S636" t="s">
        <v>7346</v>
      </c>
      <c r="T636" t="s">
        <v>7357</v>
      </c>
      <c r="U636" t="s">
        <v>7348</v>
      </c>
      <c r="V636" s="13">
        <v>44414</v>
      </c>
      <c r="W636" t="s">
        <v>8973</v>
      </c>
      <c r="X636" s="22">
        <v>116384</v>
      </c>
      <c r="Y636">
        <v>6082021</v>
      </c>
      <c r="Z636" t="s">
        <v>8974</v>
      </c>
    </row>
    <row r="637" spans="1:26" x14ac:dyDescent="0.25">
      <c r="A637">
        <v>343265679</v>
      </c>
      <c r="B637">
        <v>21</v>
      </c>
      <c r="C637" s="24">
        <v>1.07310508211705E+16</v>
      </c>
      <c r="D637" t="s">
        <v>7349</v>
      </c>
      <c r="E637">
        <v>10731</v>
      </c>
      <c r="F637" t="s">
        <v>7341</v>
      </c>
      <c r="I637">
        <v>7346</v>
      </c>
      <c r="J637" t="s">
        <v>7657</v>
      </c>
      <c r="K637">
        <v>5526</v>
      </c>
      <c r="L637">
        <v>9270083</v>
      </c>
      <c r="M637" t="s">
        <v>7350</v>
      </c>
      <c r="N637">
        <v>522</v>
      </c>
      <c r="O637" t="s">
        <v>7344</v>
      </c>
      <c r="P637" s="13">
        <v>44413</v>
      </c>
      <c r="Q637" s="14">
        <v>0.71243055555555557</v>
      </c>
      <c r="R637" t="s">
        <v>7345</v>
      </c>
      <c r="S637" t="s">
        <v>7351</v>
      </c>
      <c r="T637" t="s">
        <v>7364</v>
      </c>
      <c r="U637" t="s">
        <v>7348</v>
      </c>
      <c r="V637" s="13">
        <v>44414</v>
      </c>
      <c r="W637" t="s">
        <v>8973</v>
      </c>
      <c r="X637" s="22">
        <v>116384</v>
      </c>
      <c r="Y637">
        <v>6082021</v>
      </c>
      <c r="Z637" t="s">
        <v>8974</v>
      </c>
    </row>
    <row r="638" spans="1:26" x14ac:dyDescent="0.25">
      <c r="A638">
        <v>343265582</v>
      </c>
      <c r="B638">
        <v>18</v>
      </c>
      <c r="C638" s="24">
        <v>1.18670508211705E+16</v>
      </c>
      <c r="D638" t="s">
        <v>7340</v>
      </c>
      <c r="E638">
        <v>11867</v>
      </c>
      <c r="F638" t="s">
        <v>7341</v>
      </c>
      <c r="I638">
        <v>0</v>
      </c>
      <c r="K638">
        <v>67755</v>
      </c>
      <c r="L638">
        <v>9180159</v>
      </c>
      <c r="M638" t="s">
        <v>7350</v>
      </c>
      <c r="N638">
        <v>175.5</v>
      </c>
      <c r="O638" t="s">
        <v>7344</v>
      </c>
      <c r="P638" s="13">
        <v>44413</v>
      </c>
      <c r="Q638" s="14">
        <v>0.71243055555555557</v>
      </c>
      <c r="R638" t="s">
        <v>7355</v>
      </c>
      <c r="S638" t="s">
        <v>7351</v>
      </c>
      <c r="T638" t="s">
        <v>7352</v>
      </c>
      <c r="U638" t="s">
        <v>7348</v>
      </c>
      <c r="V638" s="13">
        <v>44414</v>
      </c>
    </row>
    <row r="639" spans="1:26" x14ac:dyDescent="0.25">
      <c r="A639">
        <v>343266368</v>
      </c>
      <c r="B639">
        <v>19</v>
      </c>
      <c r="C639" s="24">
        <v>1.27190508211705E+16</v>
      </c>
      <c r="D639" t="s">
        <v>7376</v>
      </c>
      <c r="E639">
        <v>12719</v>
      </c>
      <c r="F639" t="s">
        <v>7341</v>
      </c>
      <c r="I639">
        <v>8366</v>
      </c>
      <c r="K639">
        <v>331217</v>
      </c>
      <c r="L639">
        <v>9181868</v>
      </c>
      <c r="M639" t="s">
        <v>7350</v>
      </c>
      <c r="N639">
        <v>206</v>
      </c>
      <c r="O639" t="s">
        <v>7344</v>
      </c>
      <c r="P639" s="13">
        <v>44413</v>
      </c>
      <c r="Q639" s="14">
        <v>0.71292824074074079</v>
      </c>
      <c r="R639" t="s">
        <v>7355</v>
      </c>
      <c r="S639" t="s">
        <v>7351</v>
      </c>
      <c r="T639" t="s">
        <v>7378</v>
      </c>
      <c r="U639" t="s">
        <v>7348</v>
      </c>
      <c r="V639" s="13">
        <v>44414</v>
      </c>
    </row>
    <row r="640" spans="1:26" x14ac:dyDescent="0.25">
      <c r="A640">
        <v>343269143</v>
      </c>
      <c r="B640">
        <v>19</v>
      </c>
      <c r="C640" s="24">
        <v>1.27190508211708E+16</v>
      </c>
      <c r="D640" t="s">
        <v>7376</v>
      </c>
      <c r="E640">
        <v>12719</v>
      </c>
      <c r="F640" t="s">
        <v>7341</v>
      </c>
      <c r="I640">
        <v>42</v>
      </c>
      <c r="K640">
        <v>334243</v>
      </c>
      <c r="L640">
        <v>9181868</v>
      </c>
      <c r="M640" t="s">
        <v>7350</v>
      </c>
      <c r="N640">
        <v>117</v>
      </c>
      <c r="O640" t="s">
        <v>7344</v>
      </c>
      <c r="P640" s="13">
        <v>44413</v>
      </c>
      <c r="Q640" s="14">
        <v>0.71493055555555562</v>
      </c>
      <c r="R640" t="s">
        <v>7355</v>
      </c>
      <c r="S640" t="s">
        <v>7351</v>
      </c>
      <c r="T640" t="s">
        <v>7378</v>
      </c>
      <c r="U640" t="s">
        <v>7348</v>
      </c>
      <c r="V640" s="13">
        <v>44414</v>
      </c>
    </row>
    <row r="641" spans="1:26" x14ac:dyDescent="0.25">
      <c r="A641">
        <v>343272040</v>
      </c>
      <c r="B641">
        <v>19</v>
      </c>
      <c r="C641" s="24">
        <v>1.07390508211709E+16</v>
      </c>
      <c r="D641" t="s">
        <v>7376</v>
      </c>
      <c r="E641">
        <v>10739</v>
      </c>
      <c r="F641" t="s">
        <v>7341</v>
      </c>
      <c r="I641">
        <v>5671</v>
      </c>
      <c r="K641">
        <v>131595</v>
      </c>
      <c r="L641">
        <v>9181868</v>
      </c>
      <c r="M641" t="s">
        <v>7350</v>
      </c>
      <c r="N641">
        <v>134</v>
      </c>
      <c r="O641" t="s">
        <v>7344</v>
      </c>
      <c r="P641" s="13">
        <v>44413</v>
      </c>
      <c r="Q641" s="14">
        <v>0.71695601851851853</v>
      </c>
      <c r="R641" t="s">
        <v>7355</v>
      </c>
      <c r="S641" t="s">
        <v>7351</v>
      </c>
      <c r="T641" t="s">
        <v>7352</v>
      </c>
      <c r="U641" t="s">
        <v>7348</v>
      </c>
      <c r="V641" s="13">
        <v>44414</v>
      </c>
    </row>
    <row r="642" spans="1:26" x14ac:dyDescent="0.25">
      <c r="A642">
        <v>343272575</v>
      </c>
      <c r="B642">
        <v>21</v>
      </c>
      <c r="C642" s="24">
        <v>9752050821171230</v>
      </c>
      <c r="D642" t="s">
        <v>7349</v>
      </c>
      <c r="E642">
        <v>9752</v>
      </c>
      <c r="F642" t="s">
        <v>7341</v>
      </c>
      <c r="I642">
        <v>7582</v>
      </c>
      <c r="J642" t="s">
        <v>7658</v>
      </c>
      <c r="K642" t="s">
        <v>3306</v>
      </c>
      <c r="L642">
        <v>9270083</v>
      </c>
      <c r="M642" t="s">
        <v>7350</v>
      </c>
      <c r="N642">
        <v>696</v>
      </c>
      <c r="O642" t="s">
        <v>7344</v>
      </c>
      <c r="P642" s="13">
        <v>44413</v>
      </c>
      <c r="Q642" s="14">
        <v>0.71734953703703708</v>
      </c>
      <c r="R642" t="s">
        <v>7345</v>
      </c>
      <c r="S642" t="s">
        <v>7351</v>
      </c>
      <c r="T642" t="s">
        <v>7364</v>
      </c>
      <c r="U642" t="s">
        <v>7348</v>
      </c>
      <c r="V642" s="13">
        <v>44414</v>
      </c>
      <c r="W642" t="s">
        <v>8973</v>
      </c>
      <c r="X642" s="22">
        <v>116384</v>
      </c>
      <c r="Y642">
        <v>6082021</v>
      </c>
      <c r="Z642" t="s">
        <v>8974</v>
      </c>
    </row>
    <row r="643" spans="1:26" x14ac:dyDescent="0.25">
      <c r="A643">
        <v>343274893</v>
      </c>
      <c r="B643">
        <v>19</v>
      </c>
      <c r="C643" s="24">
        <v>2.0239305082117101E+17</v>
      </c>
      <c r="D643" t="s">
        <v>7376</v>
      </c>
      <c r="E643">
        <v>202393</v>
      </c>
      <c r="F643" t="s">
        <v>7341</v>
      </c>
      <c r="I643">
        <v>7534</v>
      </c>
      <c r="J643" t="s">
        <v>7659</v>
      </c>
      <c r="K643">
        <v>374672</v>
      </c>
      <c r="L643">
        <v>9181868</v>
      </c>
      <c r="M643" t="s">
        <v>7350</v>
      </c>
      <c r="N643">
        <v>819</v>
      </c>
      <c r="O643" t="s">
        <v>7344</v>
      </c>
      <c r="P643" s="13">
        <v>44413</v>
      </c>
      <c r="Q643" s="14">
        <v>0.71887731481481476</v>
      </c>
      <c r="R643" t="s">
        <v>7345</v>
      </c>
      <c r="S643" t="s">
        <v>7346</v>
      </c>
      <c r="T643" t="s">
        <v>7357</v>
      </c>
      <c r="U643" t="s">
        <v>7348</v>
      </c>
      <c r="V643" s="13">
        <v>44414</v>
      </c>
    </row>
    <row r="644" spans="1:26" x14ac:dyDescent="0.25">
      <c r="A644">
        <v>343277158</v>
      </c>
      <c r="B644">
        <v>18</v>
      </c>
      <c r="C644" s="24">
        <v>1.31340508211716E+16</v>
      </c>
      <c r="D644" t="s">
        <v>7340</v>
      </c>
      <c r="E644">
        <v>13134</v>
      </c>
      <c r="F644" t="s">
        <v>7341</v>
      </c>
      <c r="I644">
        <v>1971</v>
      </c>
      <c r="J644" t="s">
        <v>7660</v>
      </c>
      <c r="K644">
        <v>253416</v>
      </c>
      <c r="L644">
        <v>9180159</v>
      </c>
      <c r="M644" t="s">
        <v>7350</v>
      </c>
      <c r="N644">
        <v>234</v>
      </c>
      <c r="O644" t="s">
        <v>7344</v>
      </c>
      <c r="P644" s="13">
        <v>44413</v>
      </c>
      <c r="Q644" s="14">
        <v>0.72031250000000002</v>
      </c>
      <c r="R644" t="s">
        <v>7345</v>
      </c>
      <c r="S644" t="s">
        <v>7346</v>
      </c>
      <c r="T644" t="s">
        <v>7357</v>
      </c>
      <c r="U644" t="s">
        <v>7348</v>
      </c>
      <c r="V644" s="13">
        <v>44414</v>
      </c>
    </row>
    <row r="645" spans="1:26" x14ac:dyDescent="0.25">
      <c r="A645">
        <v>343279074</v>
      </c>
      <c r="B645">
        <v>21</v>
      </c>
      <c r="C645" s="24">
        <v>1.07310508211718E+16</v>
      </c>
      <c r="D645" t="s">
        <v>7349</v>
      </c>
      <c r="E645">
        <v>10731</v>
      </c>
      <c r="F645" t="s">
        <v>7341</v>
      </c>
      <c r="I645">
        <v>22</v>
      </c>
      <c r="K645">
        <v>197751</v>
      </c>
      <c r="L645">
        <v>9270083</v>
      </c>
      <c r="M645" t="s">
        <v>7350</v>
      </c>
      <c r="N645">
        <v>626</v>
      </c>
      <c r="O645" t="s">
        <v>7344</v>
      </c>
      <c r="P645" s="13">
        <v>44413</v>
      </c>
      <c r="Q645" s="14">
        <v>0.7215625</v>
      </c>
      <c r="R645" t="s">
        <v>7355</v>
      </c>
      <c r="S645" t="s">
        <v>7351</v>
      </c>
      <c r="T645" t="s">
        <v>7352</v>
      </c>
      <c r="U645" t="s">
        <v>7348</v>
      </c>
      <c r="V645" s="13">
        <v>44414</v>
      </c>
      <c r="W645" t="s">
        <v>8973</v>
      </c>
      <c r="X645" s="22">
        <v>116384</v>
      </c>
      <c r="Y645">
        <v>6082021</v>
      </c>
      <c r="Z645" t="s">
        <v>8974</v>
      </c>
    </row>
    <row r="646" spans="1:26" x14ac:dyDescent="0.25">
      <c r="A646">
        <v>343279188</v>
      </c>
      <c r="B646">
        <v>19</v>
      </c>
      <c r="C646" s="24">
        <v>1.27190508211717E+16</v>
      </c>
      <c r="D646" t="s">
        <v>7376</v>
      </c>
      <c r="E646">
        <v>12719</v>
      </c>
      <c r="F646" t="s">
        <v>7341</v>
      </c>
      <c r="I646">
        <v>4330</v>
      </c>
      <c r="K646">
        <v>344313</v>
      </c>
      <c r="L646">
        <v>9181868</v>
      </c>
      <c r="M646" t="s">
        <v>7350</v>
      </c>
      <c r="N646">
        <v>165</v>
      </c>
      <c r="O646" t="s">
        <v>7344</v>
      </c>
      <c r="P646" s="13">
        <v>44413</v>
      </c>
      <c r="Q646" s="14">
        <v>0.72170138888888891</v>
      </c>
      <c r="R646" t="s">
        <v>7355</v>
      </c>
      <c r="S646" t="s">
        <v>7351</v>
      </c>
      <c r="T646" t="s">
        <v>7378</v>
      </c>
      <c r="U646" t="s">
        <v>7348</v>
      </c>
      <c r="V646" s="13">
        <v>44414</v>
      </c>
    </row>
    <row r="647" spans="1:26" x14ac:dyDescent="0.25">
      <c r="A647">
        <v>343279954</v>
      </c>
      <c r="B647">
        <v>19</v>
      </c>
      <c r="C647" s="24">
        <v>1.48540508211718E+16</v>
      </c>
      <c r="D647" t="s">
        <v>7376</v>
      </c>
      <c r="E647">
        <v>14854</v>
      </c>
      <c r="F647" t="s">
        <v>7341</v>
      </c>
      <c r="I647">
        <v>2757</v>
      </c>
      <c r="J647" t="s">
        <v>7661</v>
      </c>
      <c r="K647">
        <v>871550</v>
      </c>
      <c r="L647">
        <v>9181868</v>
      </c>
      <c r="M647" t="s">
        <v>7350</v>
      </c>
      <c r="N647">
        <v>206</v>
      </c>
      <c r="O647" t="s">
        <v>7344</v>
      </c>
      <c r="P647" s="13">
        <v>44413</v>
      </c>
      <c r="Q647" s="14">
        <v>0.72219907407407413</v>
      </c>
      <c r="R647" t="s">
        <v>7345</v>
      </c>
      <c r="S647" t="s">
        <v>7351</v>
      </c>
      <c r="T647" t="s">
        <v>7437</v>
      </c>
      <c r="U647" t="s">
        <v>7348</v>
      </c>
      <c r="V647" s="13">
        <v>44414</v>
      </c>
    </row>
    <row r="648" spans="1:26" x14ac:dyDescent="0.25">
      <c r="A648">
        <v>343281139</v>
      </c>
      <c r="B648">
        <v>18</v>
      </c>
      <c r="C648" s="24">
        <v>1.3134050821172E+16</v>
      </c>
      <c r="D648" t="s">
        <v>7340</v>
      </c>
      <c r="E648">
        <v>13134</v>
      </c>
      <c r="F648" t="s">
        <v>7341</v>
      </c>
      <c r="I648">
        <v>3415</v>
      </c>
      <c r="J648" t="s">
        <v>7662</v>
      </c>
      <c r="K648">
        <v>152108</v>
      </c>
      <c r="L648">
        <v>9180159</v>
      </c>
      <c r="M648" t="s">
        <v>7350</v>
      </c>
      <c r="N648">
        <v>206</v>
      </c>
      <c r="O648" t="s">
        <v>7344</v>
      </c>
      <c r="P648" s="13">
        <v>44413</v>
      </c>
      <c r="Q648" s="14">
        <v>0.72298611111111111</v>
      </c>
      <c r="R648" t="s">
        <v>7345</v>
      </c>
      <c r="S648" t="s">
        <v>7346</v>
      </c>
      <c r="T648" t="s">
        <v>7357</v>
      </c>
      <c r="U648" t="s">
        <v>7348</v>
      </c>
      <c r="V648" s="13">
        <v>44414</v>
      </c>
    </row>
    <row r="649" spans="1:26" x14ac:dyDescent="0.25">
      <c r="A649">
        <v>343281347</v>
      </c>
      <c r="B649">
        <v>32</v>
      </c>
      <c r="C649" s="24">
        <v>1.1094050821172E+16</v>
      </c>
      <c r="D649" t="s">
        <v>7358</v>
      </c>
      <c r="E649">
        <v>11094</v>
      </c>
      <c r="F649" t="s">
        <v>7341</v>
      </c>
      <c r="I649">
        <v>8996</v>
      </c>
      <c r="J649" t="s">
        <v>7370</v>
      </c>
      <c r="K649">
        <v>6</v>
      </c>
      <c r="L649">
        <v>8139649</v>
      </c>
      <c r="M649" t="s">
        <v>7359</v>
      </c>
      <c r="N649">
        <v>174</v>
      </c>
      <c r="O649" t="s">
        <v>7344</v>
      </c>
      <c r="P649" s="13">
        <v>44413</v>
      </c>
      <c r="Q649" s="14">
        <v>0.72309027777777779</v>
      </c>
      <c r="R649" t="s">
        <v>7355</v>
      </c>
      <c r="S649" t="s">
        <v>7351</v>
      </c>
      <c r="T649" t="s">
        <v>7371</v>
      </c>
      <c r="U649" t="s">
        <v>7348</v>
      </c>
      <c r="V649" s="13">
        <v>44414</v>
      </c>
      <c r="W649" s="162" t="s">
        <v>12966</v>
      </c>
      <c r="X649" s="22">
        <v>64149</v>
      </c>
      <c r="Y649" s="162">
        <v>6082021</v>
      </c>
      <c r="Z649" s="162" t="s">
        <v>8974</v>
      </c>
    </row>
    <row r="650" spans="1:26" x14ac:dyDescent="0.25">
      <c r="A650">
        <v>343281533</v>
      </c>
      <c r="B650">
        <v>19</v>
      </c>
      <c r="C650" s="24">
        <v>2.02393050821172E+17</v>
      </c>
      <c r="D650" t="s">
        <v>7376</v>
      </c>
      <c r="E650">
        <v>202393</v>
      </c>
      <c r="F650" t="s">
        <v>7341</v>
      </c>
      <c r="I650">
        <v>5270</v>
      </c>
      <c r="J650" t="s">
        <v>7370</v>
      </c>
      <c r="K650">
        <v>1179</v>
      </c>
      <c r="L650">
        <v>9181868</v>
      </c>
      <c r="M650" t="s">
        <v>7350</v>
      </c>
      <c r="N650">
        <v>234</v>
      </c>
      <c r="O650" t="s">
        <v>7344</v>
      </c>
      <c r="P650" s="13">
        <v>44413</v>
      </c>
      <c r="Q650" s="14">
        <v>0.72321759259259266</v>
      </c>
      <c r="R650" t="s">
        <v>7355</v>
      </c>
      <c r="S650" t="s">
        <v>7351</v>
      </c>
      <c r="T650" t="s">
        <v>7371</v>
      </c>
      <c r="U650" t="s">
        <v>7348</v>
      </c>
      <c r="V650" s="13">
        <v>44414</v>
      </c>
    </row>
    <row r="651" spans="1:26" x14ac:dyDescent="0.25">
      <c r="A651">
        <v>343282169</v>
      </c>
      <c r="B651">
        <v>19</v>
      </c>
      <c r="C651" s="24">
        <v>1.07390508211719E+16</v>
      </c>
      <c r="D651" t="s">
        <v>7376</v>
      </c>
      <c r="E651">
        <v>10739</v>
      </c>
      <c r="F651" t="s">
        <v>7341</v>
      </c>
      <c r="I651">
        <v>4662</v>
      </c>
      <c r="K651">
        <v>347322</v>
      </c>
      <c r="L651">
        <v>9181868</v>
      </c>
      <c r="M651" t="s">
        <v>7350</v>
      </c>
      <c r="N651">
        <v>187</v>
      </c>
      <c r="O651" t="s">
        <v>7344</v>
      </c>
      <c r="P651" s="13">
        <v>44413</v>
      </c>
      <c r="Q651" s="14">
        <v>0.72369212962962959</v>
      </c>
      <c r="R651" t="s">
        <v>7355</v>
      </c>
      <c r="S651" t="s">
        <v>7351</v>
      </c>
      <c r="T651" t="s">
        <v>7378</v>
      </c>
      <c r="U651" t="s">
        <v>7348</v>
      </c>
      <c r="V651" s="13">
        <v>44414</v>
      </c>
    </row>
    <row r="652" spans="1:26" x14ac:dyDescent="0.25">
      <c r="A652">
        <v>343282186</v>
      </c>
      <c r="B652">
        <v>18</v>
      </c>
      <c r="C652" s="24">
        <v>1.31340508211721E+16</v>
      </c>
      <c r="D652" t="s">
        <v>7340</v>
      </c>
      <c r="E652">
        <v>13134</v>
      </c>
      <c r="F652" t="s">
        <v>7341</v>
      </c>
      <c r="I652">
        <v>8512</v>
      </c>
      <c r="J652" t="s">
        <v>7663</v>
      </c>
      <c r="K652">
        <v>9994</v>
      </c>
      <c r="L652">
        <v>9180159</v>
      </c>
      <c r="M652" t="s">
        <v>7350</v>
      </c>
      <c r="N652">
        <v>254</v>
      </c>
      <c r="O652" t="s">
        <v>7344</v>
      </c>
      <c r="P652" s="13">
        <v>44413</v>
      </c>
      <c r="Q652" s="14">
        <v>0.72370370370370374</v>
      </c>
      <c r="R652" t="s">
        <v>7345</v>
      </c>
      <c r="S652" t="s">
        <v>7351</v>
      </c>
      <c r="T652" t="s">
        <v>7371</v>
      </c>
      <c r="U652" t="s">
        <v>7348</v>
      </c>
      <c r="V652" s="13">
        <v>44414</v>
      </c>
    </row>
    <row r="653" spans="1:26" x14ac:dyDescent="0.25">
      <c r="A653">
        <v>343285780</v>
      </c>
      <c r="B653">
        <v>20</v>
      </c>
      <c r="C653" s="24">
        <v>1.53400508211724E+16</v>
      </c>
      <c r="D653" t="s">
        <v>7365</v>
      </c>
      <c r="E653">
        <v>15340</v>
      </c>
      <c r="F653" t="s">
        <v>7341</v>
      </c>
      <c r="I653">
        <v>4286</v>
      </c>
      <c r="K653">
        <v>23342</v>
      </c>
      <c r="L653">
        <v>7273370</v>
      </c>
      <c r="M653" t="s">
        <v>7350</v>
      </c>
      <c r="N653">
        <v>114</v>
      </c>
      <c r="O653" t="s">
        <v>7344</v>
      </c>
      <c r="P653" s="13">
        <v>44413</v>
      </c>
      <c r="Q653" s="14">
        <v>0.72607638888888892</v>
      </c>
      <c r="R653" t="s">
        <v>7345</v>
      </c>
      <c r="S653" t="s">
        <v>7346</v>
      </c>
      <c r="T653" t="s">
        <v>7421</v>
      </c>
      <c r="U653" t="s">
        <v>7348</v>
      </c>
      <c r="V653" s="13">
        <v>44414</v>
      </c>
    </row>
    <row r="654" spans="1:26" x14ac:dyDescent="0.25">
      <c r="A654">
        <v>343287461</v>
      </c>
      <c r="B654">
        <v>33</v>
      </c>
      <c r="C654" s="24">
        <v>1.21230508211725E+16</v>
      </c>
      <c r="D654" t="s">
        <v>7429</v>
      </c>
      <c r="E654">
        <v>12123</v>
      </c>
      <c r="F654" t="s">
        <v>7341</v>
      </c>
      <c r="I654">
        <v>3113</v>
      </c>
      <c r="K654">
        <v>279789</v>
      </c>
      <c r="L654">
        <v>8180414</v>
      </c>
      <c r="M654" t="s">
        <v>7430</v>
      </c>
      <c r="N654">
        <v>508</v>
      </c>
      <c r="O654" t="s">
        <v>7344</v>
      </c>
      <c r="P654" s="13">
        <v>44413</v>
      </c>
      <c r="Q654" s="14">
        <v>0.72721064814814806</v>
      </c>
      <c r="R654" t="s">
        <v>7355</v>
      </c>
      <c r="S654" t="s">
        <v>7351</v>
      </c>
      <c r="T654" t="s">
        <v>7352</v>
      </c>
      <c r="U654" t="s">
        <v>7348</v>
      </c>
      <c r="V654" s="13">
        <v>44414</v>
      </c>
      <c r="W654" t="s">
        <v>9661</v>
      </c>
      <c r="X654" s="130">
        <v>5080</v>
      </c>
      <c r="Y654">
        <v>6082021</v>
      </c>
      <c r="Z654" t="s">
        <v>8974</v>
      </c>
    </row>
    <row r="655" spans="1:26" x14ac:dyDescent="0.25">
      <c r="A655">
        <v>343287437</v>
      </c>
      <c r="B655">
        <v>21</v>
      </c>
      <c r="C655" s="24">
        <v>9752050821172610</v>
      </c>
      <c r="D655" t="s">
        <v>7349</v>
      </c>
      <c r="E655">
        <v>9752</v>
      </c>
      <c r="F655" t="s">
        <v>7341</v>
      </c>
      <c r="I655">
        <v>1238</v>
      </c>
      <c r="J655" t="s">
        <v>7432</v>
      </c>
      <c r="K655">
        <v>851200</v>
      </c>
      <c r="L655">
        <v>9270083</v>
      </c>
      <c r="M655" t="s">
        <v>7350</v>
      </c>
      <c r="N655">
        <v>696</v>
      </c>
      <c r="O655" t="s">
        <v>7344</v>
      </c>
      <c r="P655" s="13">
        <v>44413</v>
      </c>
      <c r="Q655" s="14">
        <v>0.72726851851851848</v>
      </c>
      <c r="R655" t="s">
        <v>7355</v>
      </c>
      <c r="S655" t="s">
        <v>7346</v>
      </c>
      <c r="T655" t="s">
        <v>7575</v>
      </c>
      <c r="U655" t="s">
        <v>7348</v>
      </c>
      <c r="V655" s="13">
        <v>44414</v>
      </c>
      <c r="W655" t="s">
        <v>8973</v>
      </c>
      <c r="X655" s="22">
        <v>116384</v>
      </c>
      <c r="Y655">
        <v>6082021</v>
      </c>
      <c r="Z655" t="s">
        <v>8974</v>
      </c>
    </row>
    <row r="656" spans="1:26" x14ac:dyDescent="0.25">
      <c r="A656">
        <v>343287517</v>
      </c>
      <c r="B656">
        <v>18</v>
      </c>
      <c r="C656" s="24">
        <v>1.18670508211726E+16</v>
      </c>
      <c r="D656" t="s">
        <v>7340</v>
      </c>
      <c r="E656">
        <v>11867</v>
      </c>
      <c r="F656" t="s">
        <v>7341</v>
      </c>
      <c r="I656">
        <v>5614</v>
      </c>
      <c r="K656">
        <v>1529</v>
      </c>
      <c r="L656">
        <v>9180159</v>
      </c>
      <c r="M656" t="s">
        <v>7350</v>
      </c>
      <c r="N656">
        <v>156</v>
      </c>
      <c r="O656" t="s">
        <v>7344</v>
      </c>
      <c r="P656" s="13">
        <v>44413</v>
      </c>
      <c r="Q656" s="14">
        <v>0.72728009259259263</v>
      </c>
      <c r="R656" t="s">
        <v>7355</v>
      </c>
      <c r="S656" t="s">
        <v>7351</v>
      </c>
      <c r="T656" t="s">
        <v>7371</v>
      </c>
      <c r="U656" t="s">
        <v>7348</v>
      </c>
      <c r="V656" s="13">
        <v>44414</v>
      </c>
    </row>
    <row r="657" spans="1:26" x14ac:dyDescent="0.25">
      <c r="A657">
        <v>343288251</v>
      </c>
      <c r="B657">
        <v>18</v>
      </c>
      <c r="C657" s="24">
        <v>2.02579050821172E+17</v>
      </c>
      <c r="D657" t="s">
        <v>7340</v>
      </c>
      <c r="E657">
        <v>202579</v>
      </c>
      <c r="F657" t="s">
        <v>7341</v>
      </c>
      <c r="I657">
        <v>9453</v>
      </c>
      <c r="J657" t="s">
        <v>7664</v>
      </c>
      <c r="K657">
        <v>31149</v>
      </c>
      <c r="L657">
        <v>5256409</v>
      </c>
      <c r="M657" t="s">
        <v>7343</v>
      </c>
      <c r="N657">
        <v>169</v>
      </c>
      <c r="O657" t="s">
        <v>7344</v>
      </c>
      <c r="P657" s="13">
        <v>44413</v>
      </c>
      <c r="Q657" s="14">
        <v>0.72780092592592593</v>
      </c>
      <c r="R657" t="s">
        <v>7355</v>
      </c>
      <c r="S657" t="s">
        <v>7351</v>
      </c>
      <c r="T657" t="s">
        <v>7390</v>
      </c>
      <c r="U657" t="s">
        <v>7348</v>
      </c>
      <c r="V657" s="13">
        <v>44414</v>
      </c>
    </row>
    <row r="658" spans="1:26" x14ac:dyDescent="0.25">
      <c r="A658" s="12">
        <v>343289633</v>
      </c>
      <c r="B658">
        <v>4</v>
      </c>
      <c r="C658" s="24">
        <v>143400172923</v>
      </c>
      <c r="D658" t="s">
        <v>7416</v>
      </c>
      <c r="E658">
        <v>36</v>
      </c>
      <c r="F658" t="s">
        <v>7341</v>
      </c>
      <c r="I658">
        <v>2565</v>
      </c>
      <c r="J658" t="s">
        <v>7665</v>
      </c>
      <c r="K658">
        <v>361005</v>
      </c>
      <c r="L658">
        <v>5688452</v>
      </c>
      <c r="M658" t="s">
        <v>7418</v>
      </c>
      <c r="N658">
        <v>415.28</v>
      </c>
      <c r="O658" t="s">
        <v>7344</v>
      </c>
      <c r="P658" s="13">
        <v>44413</v>
      </c>
      <c r="Q658" s="14">
        <v>0.72873842592592597</v>
      </c>
      <c r="R658" t="s">
        <v>7355</v>
      </c>
      <c r="S658" t="s">
        <v>7351</v>
      </c>
      <c r="T658" t="s">
        <v>7385</v>
      </c>
      <c r="U658" t="s">
        <v>7348</v>
      </c>
      <c r="V658" s="13">
        <v>44414</v>
      </c>
    </row>
    <row r="659" spans="1:26" x14ac:dyDescent="0.25">
      <c r="A659">
        <v>343290441</v>
      </c>
      <c r="B659">
        <v>32</v>
      </c>
      <c r="C659" s="24">
        <v>1.10940508211729E+16</v>
      </c>
      <c r="D659" t="s">
        <v>7358</v>
      </c>
      <c r="E659">
        <v>11094</v>
      </c>
      <c r="F659" t="s">
        <v>7341</v>
      </c>
      <c r="I659">
        <v>7150</v>
      </c>
      <c r="J659" t="s">
        <v>7354</v>
      </c>
      <c r="K659">
        <v>1165</v>
      </c>
      <c r="L659">
        <v>8139649</v>
      </c>
      <c r="M659" t="s">
        <v>7359</v>
      </c>
      <c r="N659">
        <v>338</v>
      </c>
      <c r="O659" t="s">
        <v>7344</v>
      </c>
      <c r="P659" s="13">
        <v>44413</v>
      </c>
      <c r="Q659" s="14">
        <v>0.7292939814814815</v>
      </c>
      <c r="R659" t="s">
        <v>7355</v>
      </c>
      <c r="S659" t="s">
        <v>7346</v>
      </c>
      <c r="T659" t="s">
        <v>7347</v>
      </c>
      <c r="U659" t="s">
        <v>7348</v>
      </c>
      <c r="V659" s="13">
        <v>44414</v>
      </c>
      <c r="W659" s="162" t="s">
        <v>12966</v>
      </c>
      <c r="X659" s="22">
        <v>64149</v>
      </c>
      <c r="Y659" s="162">
        <v>6082021</v>
      </c>
      <c r="Z659" s="162" t="s">
        <v>8974</v>
      </c>
    </row>
    <row r="660" spans="1:26" x14ac:dyDescent="0.25">
      <c r="A660" s="12">
        <v>343291650</v>
      </c>
      <c r="B660">
        <v>4</v>
      </c>
      <c r="C660" s="24">
        <v>143403173119</v>
      </c>
      <c r="D660" t="s">
        <v>7416</v>
      </c>
      <c r="E660">
        <v>36</v>
      </c>
      <c r="F660" t="s">
        <v>7341</v>
      </c>
      <c r="I660">
        <v>2565</v>
      </c>
      <c r="J660" t="s">
        <v>7665</v>
      </c>
      <c r="K660">
        <v>361660</v>
      </c>
      <c r="L660">
        <v>5688452</v>
      </c>
      <c r="M660" t="s">
        <v>7418</v>
      </c>
      <c r="N660">
        <v>415.28</v>
      </c>
      <c r="O660" t="s">
        <v>7344</v>
      </c>
      <c r="P660" s="13">
        <v>44413</v>
      </c>
      <c r="Q660" s="14">
        <v>0.73006944444444455</v>
      </c>
      <c r="R660" t="s">
        <v>7355</v>
      </c>
      <c r="S660" t="s">
        <v>7351</v>
      </c>
      <c r="T660" t="s">
        <v>7385</v>
      </c>
      <c r="U660" t="s">
        <v>7348</v>
      </c>
      <c r="V660" s="13">
        <v>44414</v>
      </c>
    </row>
    <row r="661" spans="1:26" x14ac:dyDescent="0.25">
      <c r="A661">
        <v>343292752</v>
      </c>
      <c r="B661">
        <v>32</v>
      </c>
      <c r="C661" s="24">
        <v>1.26530508211732E+16</v>
      </c>
      <c r="D661" t="s">
        <v>7358</v>
      </c>
      <c r="E661">
        <v>12653</v>
      </c>
      <c r="F661" t="s">
        <v>7341</v>
      </c>
      <c r="I661">
        <v>9275</v>
      </c>
      <c r="J661" t="s">
        <v>7666</v>
      </c>
      <c r="K661" t="s">
        <v>7667</v>
      </c>
      <c r="L661">
        <v>8139649</v>
      </c>
      <c r="M661" t="s">
        <v>7359</v>
      </c>
      <c r="N661">
        <v>1808</v>
      </c>
      <c r="O661" t="s">
        <v>7344</v>
      </c>
      <c r="P661" s="13">
        <v>44413</v>
      </c>
      <c r="Q661" s="14">
        <v>0.73083333333333333</v>
      </c>
      <c r="R661" t="s">
        <v>7345</v>
      </c>
      <c r="S661" t="s">
        <v>7346</v>
      </c>
      <c r="T661" t="s">
        <v>7364</v>
      </c>
      <c r="U661" t="s">
        <v>7348</v>
      </c>
      <c r="V661" s="13">
        <v>44414</v>
      </c>
      <c r="W661" s="162" t="s">
        <v>12966</v>
      </c>
      <c r="X661" s="22">
        <v>64149</v>
      </c>
      <c r="Y661" s="162">
        <v>6082021</v>
      </c>
      <c r="Z661" s="162" t="s">
        <v>8974</v>
      </c>
    </row>
    <row r="662" spans="1:26" x14ac:dyDescent="0.25">
      <c r="A662">
        <v>343292858</v>
      </c>
      <c r="B662">
        <v>18</v>
      </c>
      <c r="C662" s="24">
        <v>1.22930508211732E+16</v>
      </c>
      <c r="D662" t="s">
        <v>7340</v>
      </c>
      <c r="E662">
        <v>12293</v>
      </c>
      <c r="F662" t="s">
        <v>7341</v>
      </c>
      <c r="I662">
        <v>6566</v>
      </c>
      <c r="K662">
        <v>333411</v>
      </c>
      <c r="L662">
        <v>9180159</v>
      </c>
      <c r="M662" t="s">
        <v>7350</v>
      </c>
      <c r="N662">
        <v>206</v>
      </c>
      <c r="O662" t="s">
        <v>7344</v>
      </c>
      <c r="P662" s="13">
        <v>44413</v>
      </c>
      <c r="Q662" s="14">
        <v>0.73091435185185183</v>
      </c>
      <c r="R662" t="s">
        <v>7355</v>
      </c>
      <c r="S662" t="s">
        <v>7351</v>
      </c>
      <c r="T662" t="s">
        <v>7352</v>
      </c>
      <c r="U662" t="s">
        <v>7348</v>
      </c>
      <c r="V662" s="13">
        <v>44414</v>
      </c>
    </row>
    <row r="663" spans="1:26" x14ac:dyDescent="0.25">
      <c r="A663">
        <v>343294946</v>
      </c>
      <c r="B663">
        <v>19</v>
      </c>
      <c r="C663" s="24">
        <v>1.40250508211733E+16</v>
      </c>
      <c r="D663" t="s">
        <v>7376</v>
      </c>
      <c r="E663">
        <v>14025</v>
      </c>
      <c r="F663" t="s">
        <v>7341</v>
      </c>
      <c r="I663">
        <v>1200</v>
      </c>
      <c r="J663" t="s">
        <v>7668</v>
      </c>
      <c r="K663">
        <v>28752</v>
      </c>
      <c r="L663">
        <v>9181868</v>
      </c>
      <c r="M663" t="s">
        <v>7350</v>
      </c>
      <c r="N663">
        <v>206</v>
      </c>
      <c r="O663" t="s">
        <v>7344</v>
      </c>
      <c r="P663" s="13">
        <v>44413</v>
      </c>
      <c r="Q663" s="14">
        <v>0.73233796296296294</v>
      </c>
      <c r="R663" t="s">
        <v>7355</v>
      </c>
      <c r="S663" t="s">
        <v>7351</v>
      </c>
      <c r="T663" t="s">
        <v>7368</v>
      </c>
      <c r="U663" t="s">
        <v>7348</v>
      </c>
      <c r="V663" s="13">
        <v>44414</v>
      </c>
    </row>
    <row r="664" spans="1:26" x14ac:dyDescent="0.25">
      <c r="A664">
        <v>343295073</v>
      </c>
      <c r="B664">
        <v>21</v>
      </c>
      <c r="C664" s="24">
        <v>1.07310508211733E+16</v>
      </c>
      <c r="D664" t="s">
        <v>7349</v>
      </c>
      <c r="E664">
        <v>10731</v>
      </c>
      <c r="F664" t="s">
        <v>7341</v>
      </c>
      <c r="I664">
        <v>1053</v>
      </c>
      <c r="J664" t="s">
        <v>7669</v>
      </c>
      <c r="K664">
        <v>77246</v>
      </c>
      <c r="L664">
        <v>9270083</v>
      </c>
      <c r="M664" t="s">
        <v>7350</v>
      </c>
      <c r="N664">
        <v>348</v>
      </c>
      <c r="O664" t="s">
        <v>7344</v>
      </c>
      <c r="P664" s="13">
        <v>44413</v>
      </c>
      <c r="Q664" s="14">
        <v>0.73239583333333336</v>
      </c>
      <c r="R664" t="s">
        <v>7345</v>
      </c>
      <c r="S664" t="s">
        <v>7346</v>
      </c>
      <c r="T664" t="s">
        <v>7364</v>
      </c>
      <c r="U664" t="s">
        <v>7348</v>
      </c>
      <c r="V664" s="13">
        <v>44414</v>
      </c>
      <c r="W664" t="s">
        <v>8973</v>
      </c>
      <c r="X664" s="22">
        <v>116384</v>
      </c>
      <c r="Y664">
        <v>6082021</v>
      </c>
      <c r="Z664" t="s">
        <v>8974</v>
      </c>
    </row>
    <row r="665" spans="1:26" x14ac:dyDescent="0.25">
      <c r="A665">
        <v>343295512</v>
      </c>
      <c r="B665">
        <v>19</v>
      </c>
      <c r="C665" s="24">
        <v>1.07390508211734E+16</v>
      </c>
      <c r="D665" t="s">
        <v>7376</v>
      </c>
      <c r="E665">
        <v>10739</v>
      </c>
      <c r="F665" t="s">
        <v>7341</v>
      </c>
      <c r="I665">
        <v>2498</v>
      </c>
      <c r="J665" t="s">
        <v>7372</v>
      </c>
      <c r="K665">
        <v>3949</v>
      </c>
      <c r="L665">
        <v>9181868</v>
      </c>
      <c r="M665" t="s">
        <v>7350</v>
      </c>
      <c r="N665">
        <v>468</v>
      </c>
      <c r="O665" t="s">
        <v>7344</v>
      </c>
      <c r="P665" s="13">
        <v>44413</v>
      </c>
      <c r="Q665" s="14">
        <v>0.73265046296296299</v>
      </c>
      <c r="R665" t="s">
        <v>7355</v>
      </c>
      <c r="S665" t="s">
        <v>7346</v>
      </c>
      <c r="T665" t="s">
        <v>7357</v>
      </c>
      <c r="U665" t="s">
        <v>7348</v>
      </c>
      <c r="V665" s="13">
        <v>44414</v>
      </c>
    </row>
    <row r="666" spans="1:26" x14ac:dyDescent="0.25">
      <c r="A666">
        <v>343296640</v>
      </c>
      <c r="B666">
        <v>32</v>
      </c>
      <c r="C666" s="24">
        <v>1.10940508211735E+16</v>
      </c>
      <c r="D666" t="s">
        <v>7358</v>
      </c>
      <c r="E666">
        <v>11094</v>
      </c>
      <c r="F666" t="s">
        <v>7341</v>
      </c>
      <c r="I666">
        <v>1743</v>
      </c>
      <c r="K666">
        <v>46564</v>
      </c>
      <c r="L666">
        <v>8139649</v>
      </c>
      <c r="M666" t="s">
        <v>7359</v>
      </c>
      <c r="N666">
        <v>174</v>
      </c>
      <c r="O666" t="s">
        <v>7344</v>
      </c>
      <c r="P666" s="13">
        <v>44413</v>
      </c>
      <c r="Q666" s="14">
        <v>0.73349537037037038</v>
      </c>
      <c r="R666" t="s">
        <v>7355</v>
      </c>
      <c r="S666" t="s">
        <v>7351</v>
      </c>
      <c r="T666" t="s">
        <v>7390</v>
      </c>
      <c r="U666" t="s">
        <v>7348</v>
      </c>
      <c r="V666" s="13">
        <v>44414</v>
      </c>
      <c r="W666" s="162" t="s">
        <v>12966</v>
      </c>
      <c r="X666" s="22">
        <v>64149</v>
      </c>
      <c r="Y666" s="162">
        <v>6082021</v>
      </c>
      <c r="Z666" s="162" t="s">
        <v>8974</v>
      </c>
    </row>
    <row r="667" spans="1:26" x14ac:dyDescent="0.25">
      <c r="A667">
        <v>343298815</v>
      </c>
      <c r="B667">
        <v>32</v>
      </c>
      <c r="C667" s="24">
        <v>1.19860508211737E+16</v>
      </c>
      <c r="D667" t="s">
        <v>7358</v>
      </c>
      <c r="E667">
        <v>11986</v>
      </c>
      <c r="F667" t="s">
        <v>7341</v>
      </c>
      <c r="I667">
        <v>9892</v>
      </c>
      <c r="J667" t="s">
        <v>7670</v>
      </c>
      <c r="K667">
        <v>502241</v>
      </c>
      <c r="L667">
        <v>8139649</v>
      </c>
      <c r="M667" t="s">
        <v>7359</v>
      </c>
      <c r="N667">
        <v>338</v>
      </c>
      <c r="O667" t="s">
        <v>7344</v>
      </c>
      <c r="P667" s="13">
        <v>44413</v>
      </c>
      <c r="Q667" s="14">
        <v>0.73490740740740745</v>
      </c>
      <c r="R667" t="s">
        <v>7345</v>
      </c>
      <c r="S667" t="s">
        <v>7346</v>
      </c>
      <c r="T667" t="s">
        <v>7357</v>
      </c>
      <c r="U667" t="s">
        <v>7348</v>
      </c>
      <c r="V667" s="13">
        <v>44414</v>
      </c>
      <c r="W667" s="162" t="s">
        <v>12966</v>
      </c>
      <c r="X667" s="22">
        <v>64149</v>
      </c>
      <c r="Y667" s="162">
        <v>6082021</v>
      </c>
      <c r="Z667" s="162" t="s">
        <v>8974</v>
      </c>
    </row>
    <row r="668" spans="1:26" x14ac:dyDescent="0.25">
      <c r="A668">
        <v>343298927</v>
      </c>
      <c r="B668">
        <v>24</v>
      </c>
      <c r="C668" s="24" t="s">
        <v>7617</v>
      </c>
      <c r="D668" t="s">
        <v>7361</v>
      </c>
      <c r="F668" t="s">
        <v>7341</v>
      </c>
      <c r="I668">
        <v>1743</v>
      </c>
      <c r="K668">
        <v>47157</v>
      </c>
      <c r="L668">
        <v>5688445</v>
      </c>
      <c r="M668" t="s">
        <v>7350</v>
      </c>
      <c r="N668">
        <v>74</v>
      </c>
      <c r="O668" t="s">
        <v>7344</v>
      </c>
      <c r="P668" s="13">
        <v>44413</v>
      </c>
      <c r="Q668" s="14">
        <v>0.7350578703703704</v>
      </c>
      <c r="R668" t="s">
        <v>7355</v>
      </c>
      <c r="S668" t="s">
        <v>7351</v>
      </c>
      <c r="T668" t="s">
        <v>7390</v>
      </c>
      <c r="U668" t="s">
        <v>7348</v>
      </c>
      <c r="V668" s="13">
        <v>44414</v>
      </c>
    </row>
    <row r="669" spans="1:26" x14ac:dyDescent="0.25">
      <c r="A669">
        <v>343299331</v>
      </c>
      <c r="B669">
        <v>19</v>
      </c>
      <c r="C669" s="24">
        <v>1.07390508211737E+16</v>
      </c>
      <c r="D669" t="s">
        <v>7376</v>
      </c>
      <c r="E669">
        <v>10739</v>
      </c>
      <c r="F669" t="s">
        <v>7341</v>
      </c>
      <c r="I669">
        <v>7672</v>
      </c>
      <c r="J669" t="s">
        <v>7671</v>
      </c>
      <c r="K669">
        <v>31228</v>
      </c>
      <c r="L669">
        <v>9181868</v>
      </c>
      <c r="M669" t="s">
        <v>7350</v>
      </c>
      <c r="N669">
        <v>206</v>
      </c>
      <c r="O669" t="s">
        <v>7344</v>
      </c>
      <c r="P669" s="13">
        <v>44413</v>
      </c>
      <c r="Q669" s="14">
        <v>0.7351967592592592</v>
      </c>
      <c r="R669" t="s">
        <v>7355</v>
      </c>
      <c r="S669" t="s">
        <v>7351</v>
      </c>
      <c r="T669" t="s">
        <v>7368</v>
      </c>
      <c r="U669" t="s">
        <v>7348</v>
      </c>
      <c r="V669" s="13">
        <v>44414</v>
      </c>
    </row>
    <row r="670" spans="1:26" x14ac:dyDescent="0.25">
      <c r="A670">
        <v>343299930</v>
      </c>
      <c r="B670">
        <v>19</v>
      </c>
      <c r="C670" s="24">
        <v>1.27190508211736E+16</v>
      </c>
      <c r="D670" t="s">
        <v>7376</v>
      </c>
      <c r="E670">
        <v>12719</v>
      </c>
      <c r="F670" t="s">
        <v>7341</v>
      </c>
      <c r="I670">
        <v>6098</v>
      </c>
      <c r="K670">
        <v>401065</v>
      </c>
      <c r="L670">
        <v>9181868</v>
      </c>
      <c r="M670" t="s">
        <v>7350</v>
      </c>
      <c r="N670">
        <v>206</v>
      </c>
      <c r="O670" t="s">
        <v>7344</v>
      </c>
      <c r="P670" s="13">
        <v>44413</v>
      </c>
      <c r="Q670" s="14">
        <v>0.73561342592592593</v>
      </c>
      <c r="R670" t="s">
        <v>7355</v>
      </c>
      <c r="S670" t="s">
        <v>7351</v>
      </c>
      <c r="T670" t="s">
        <v>7352</v>
      </c>
      <c r="U670" t="s">
        <v>7348</v>
      </c>
      <c r="V670" s="13">
        <v>44414</v>
      </c>
    </row>
    <row r="671" spans="1:26" x14ac:dyDescent="0.25">
      <c r="A671">
        <v>343302912</v>
      </c>
      <c r="B671">
        <v>32</v>
      </c>
      <c r="C671" s="24">
        <v>1.19860508211741E+16</v>
      </c>
      <c r="D671" t="s">
        <v>7358</v>
      </c>
      <c r="E671">
        <v>11986</v>
      </c>
      <c r="F671" t="s">
        <v>7341</v>
      </c>
      <c r="I671">
        <v>133</v>
      </c>
      <c r="J671" t="s">
        <v>7672</v>
      </c>
      <c r="K671">
        <v>95</v>
      </c>
      <c r="L671">
        <v>8139649</v>
      </c>
      <c r="M671" t="s">
        <v>7359</v>
      </c>
      <c r="N671">
        <v>189</v>
      </c>
      <c r="O671" t="s">
        <v>7344</v>
      </c>
      <c r="P671" s="13">
        <v>44413</v>
      </c>
      <c r="Q671" s="14">
        <v>0.73765046296296299</v>
      </c>
      <c r="R671" t="s">
        <v>7355</v>
      </c>
      <c r="S671" t="s">
        <v>7346</v>
      </c>
      <c r="T671" t="s">
        <v>7371</v>
      </c>
      <c r="U671" t="s">
        <v>7348</v>
      </c>
      <c r="V671" s="13">
        <v>44414</v>
      </c>
      <c r="W671" s="162" t="s">
        <v>12966</v>
      </c>
      <c r="X671" s="22">
        <v>64149</v>
      </c>
      <c r="Y671" s="162">
        <v>6082021</v>
      </c>
      <c r="Z671" s="162" t="s">
        <v>8974</v>
      </c>
    </row>
    <row r="672" spans="1:26" x14ac:dyDescent="0.25">
      <c r="A672">
        <v>343304193</v>
      </c>
      <c r="B672">
        <v>20</v>
      </c>
      <c r="C672" s="24">
        <v>1.50930508211741E+16</v>
      </c>
      <c r="D672" t="s">
        <v>7365</v>
      </c>
      <c r="E672">
        <v>15093</v>
      </c>
      <c r="F672" t="s">
        <v>7341</v>
      </c>
      <c r="I672">
        <v>3245</v>
      </c>
      <c r="K672">
        <v>59396</v>
      </c>
      <c r="L672">
        <v>7273370</v>
      </c>
      <c r="M672" t="s">
        <v>7350</v>
      </c>
      <c r="N672">
        <v>338</v>
      </c>
      <c r="O672" t="s">
        <v>7344</v>
      </c>
      <c r="P672" s="13">
        <v>44413</v>
      </c>
      <c r="Q672" s="14">
        <v>0.73859953703703696</v>
      </c>
      <c r="R672" t="s">
        <v>7355</v>
      </c>
      <c r="S672" t="s">
        <v>7351</v>
      </c>
      <c r="T672" t="s">
        <v>7390</v>
      </c>
      <c r="U672" t="s">
        <v>7348</v>
      </c>
      <c r="V672" s="13">
        <v>44414</v>
      </c>
    </row>
    <row r="673" spans="1:26" x14ac:dyDescent="0.25">
      <c r="A673" s="12">
        <v>343304954</v>
      </c>
      <c r="B673">
        <v>4</v>
      </c>
      <c r="C673" s="24">
        <v>143406174421</v>
      </c>
      <c r="D673" t="s">
        <v>7416</v>
      </c>
      <c r="E673">
        <v>36</v>
      </c>
      <c r="F673" t="s">
        <v>7341</v>
      </c>
      <c r="I673">
        <v>9955</v>
      </c>
      <c r="J673" t="s">
        <v>7673</v>
      </c>
      <c r="K673">
        <v>42103</v>
      </c>
      <c r="L673">
        <v>5688452</v>
      </c>
      <c r="M673" t="s">
        <v>7418</v>
      </c>
      <c r="N673">
        <v>299.27999999999997</v>
      </c>
      <c r="O673" t="s">
        <v>7344</v>
      </c>
      <c r="P673" s="13">
        <v>44413</v>
      </c>
      <c r="Q673" s="14">
        <v>0.73912037037037026</v>
      </c>
      <c r="R673" t="s">
        <v>7355</v>
      </c>
      <c r="S673" t="s">
        <v>7346</v>
      </c>
      <c r="T673" t="s">
        <v>7347</v>
      </c>
      <c r="U673" t="s">
        <v>7348</v>
      </c>
      <c r="V673" s="13">
        <v>44414</v>
      </c>
    </row>
    <row r="674" spans="1:26" x14ac:dyDescent="0.25">
      <c r="A674">
        <v>343305550</v>
      </c>
      <c r="B674">
        <v>19</v>
      </c>
      <c r="C674" s="24">
        <v>1.07390508211743E+16</v>
      </c>
      <c r="D674" t="s">
        <v>7376</v>
      </c>
      <c r="E674">
        <v>10739</v>
      </c>
      <c r="F674" t="s">
        <v>7341</v>
      </c>
      <c r="I674">
        <v>5503</v>
      </c>
      <c r="K674">
        <v>458499</v>
      </c>
      <c r="L674">
        <v>9181868</v>
      </c>
      <c r="M674" t="s">
        <v>7350</v>
      </c>
      <c r="N674">
        <v>206</v>
      </c>
      <c r="O674" t="s">
        <v>7344</v>
      </c>
      <c r="P674" s="13">
        <v>44413</v>
      </c>
      <c r="Q674" s="14">
        <v>0.73957175925925922</v>
      </c>
      <c r="R674" t="s">
        <v>7355</v>
      </c>
      <c r="S674" t="s">
        <v>7351</v>
      </c>
      <c r="T674" t="s">
        <v>7352</v>
      </c>
      <c r="U674" t="s">
        <v>7348</v>
      </c>
      <c r="V674" s="13">
        <v>44414</v>
      </c>
    </row>
    <row r="675" spans="1:26" x14ac:dyDescent="0.25">
      <c r="A675">
        <v>343305892</v>
      </c>
      <c r="B675">
        <v>20</v>
      </c>
      <c r="C675" s="24">
        <v>1.21440508211744E+16</v>
      </c>
      <c r="D675" t="s">
        <v>7365</v>
      </c>
      <c r="E675">
        <v>12144</v>
      </c>
      <c r="F675" t="s">
        <v>7341</v>
      </c>
      <c r="I675">
        <v>9608</v>
      </c>
      <c r="K675">
        <v>248433</v>
      </c>
      <c r="L675">
        <v>7273370</v>
      </c>
      <c r="M675" t="s">
        <v>7350</v>
      </c>
      <c r="N675">
        <v>156</v>
      </c>
      <c r="O675" t="s">
        <v>7344</v>
      </c>
      <c r="P675" s="13">
        <v>44413</v>
      </c>
      <c r="Q675" s="14">
        <v>0.73973379629629632</v>
      </c>
      <c r="R675" t="s">
        <v>7355</v>
      </c>
      <c r="S675" t="s">
        <v>7346</v>
      </c>
      <c r="T675" t="s">
        <v>7377</v>
      </c>
      <c r="U675" t="s">
        <v>7348</v>
      </c>
      <c r="V675" s="13">
        <v>44414</v>
      </c>
    </row>
    <row r="676" spans="1:26" x14ac:dyDescent="0.25">
      <c r="A676">
        <v>343306997</v>
      </c>
      <c r="B676">
        <v>19</v>
      </c>
      <c r="C676" s="24">
        <v>1.07390508211745E+16</v>
      </c>
      <c r="D676" t="s">
        <v>7376</v>
      </c>
      <c r="E676">
        <v>10739</v>
      </c>
      <c r="F676" t="s">
        <v>7341</v>
      </c>
      <c r="I676">
        <v>2840</v>
      </c>
      <c r="J676" t="s">
        <v>7354</v>
      </c>
      <c r="K676">
        <v>62173</v>
      </c>
      <c r="L676">
        <v>9181868</v>
      </c>
      <c r="M676" t="s">
        <v>7350</v>
      </c>
      <c r="N676">
        <v>360</v>
      </c>
      <c r="O676" t="s">
        <v>7344</v>
      </c>
      <c r="P676" s="13">
        <v>44413</v>
      </c>
      <c r="Q676" s="14">
        <v>0.74050925925925926</v>
      </c>
      <c r="R676" t="s">
        <v>7355</v>
      </c>
      <c r="S676" t="s">
        <v>7346</v>
      </c>
      <c r="T676" t="s">
        <v>7347</v>
      </c>
      <c r="U676" t="s">
        <v>7348</v>
      </c>
      <c r="V676" s="13">
        <v>44414</v>
      </c>
    </row>
    <row r="677" spans="1:26" x14ac:dyDescent="0.25">
      <c r="A677" s="12">
        <v>343307022</v>
      </c>
      <c r="B677">
        <v>4</v>
      </c>
      <c r="C677" s="24">
        <v>143410174623</v>
      </c>
      <c r="D677" t="s">
        <v>7416</v>
      </c>
      <c r="E677">
        <v>36</v>
      </c>
      <c r="F677" t="s">
        <v>7341</v>
      </c>
      <c r="I677">
        <v>9955</v>
      </c>
      <c r="J677" t="s">
        <v>7673</v>
      </c>
      <c r="K677">
        <v>62358</v>
      </c>
      <c r="L677">
        <v>5688452</v>
      </c>
      <c r="M677" t="s">
        <v>7418</v>
      </c>
      <c r="N677">
        <v>335.24</v>
      </c>
      <c r="O677" t="s">
        <v>7344</v>
      </c>
      <c r="P677" s="13">
        <v>44413</v>
      </c>
      <c r="Q677" s="14">
        <v>0.74053240740740733</v>
      </c>
      <c r="R677" t="s">
        <v>7355</v>
      </c>
      <c r="S677" t="s">
        <v>7346</v>
      </c>
      <c r="T677" t="s">
        <v>7347</v>
      </c>
      <c r="U677" t="s">
        <v>7348</v>
      </c>
      <c r="V677" s="13">
        <v>44414</v>
      </c>
    </row>
    <row r="678" spans="1:26" x14ac:dyDescent="0.25">
      <c r="A678">
        <v>343307670</v>
      </c>
      <c r="B678">
        <v>18</v>
      </c>
      <c r="C678" s="24">
        <v>1.33300508211746E+16</v>
      </c>
      <c r="D678" t="s">
        <v>7340</v>
      </c>
      <c r="E678">
        <v>13330</v>
      </c>
      <c r="F678" t="s">
        <v>7341</v>
      </c>
      <c r="I678">
        <v>2512</v>
      </c>
      <c r="K678">
        <v>478045</v>
      </c>
      <c r="L678">
        <v>9180159</v>
      </c>
      <c r="M678" t="s">
        <v>7350</v>
      </c>
      <c r="N678">
        <v>234</v>
      </c>
      <c r="O678" t="s">
        <v>7344</v>
      </c>
      <c r="P678" s="13">
        <v>44413</v>
      </c>
      <c r="Q678" s="14">
        <v>0.74093749999999992</v>
      </c>
      <c r="R678" t="s">
        <v>7345</v>
      </c>
      <c r="S678" t="s">
        <v>7351</v>
      </c>
      <c r="T678" t="s">
        <v>7352</v>
      </c>
      <c r="U678" t="s">
        <v>7348</v>
      </c>
      <c r="V678" s="13">
        <v>44414</v>
      </c>
    </row>
    <row r="679" spans="1:26" x14ac:dyDescent="0.25">
      <c r="A679">
        <v>343310573</v>
      </c>
      <c r="B679">
        <v>18</v>
      </c>
      <c r="C679" s="24">
        <v>1.33300508211749E+16</v>
      </c>
      <c r="D679" t="s">
        <v>7340</v>
      </c>
      <c r="E679">
        <v>13330</v>
      </c>
      <c r="F679" t="s">
        <v>7341</v>
      </c>
      <c r="I679">
        <v>472</v>
      </c>
      <c r="J679" t="s">
        <v>7439</v>
      </c>
      <c r="K679">
        <v>95091</v>
      </c>
      <c r="L679">
        <v>9180159</v>
      </c>
      <c r="M679" t="s">
        <v>7350</v>
      </c>
      <c r="N679">
        <v>468</v>
      </c>
      <c r="O679" t="s">
        <v>7344</v>
      </c>
      <c r="P679" s="13">
        <v>44413</v>
      </c>
      <c r="Q679" s="14">
        <v>0.74292824074074071</v>
      </c>
      <c r="R679" t="s">
        <v>7355</v>
      </c>
      <c r="S679" t="s">
        <v>7346</v>
      </c>
      <c r="T679" t="s">
        <v>7347</v>
      </c>
      <c r="U679" t="s">
        <v>7348</v>
      </c>
      <c r="V679" s="13">
        <v>44414</v>
      </c>
    </row>
    <row r="680" spans="1:26" x14ac:dyDescent="0.25">
      <c r="A680">
        <v>343311161</v>
      </c>
      <c r="B680">
        <v>23</v>
      </c>
      <c r="C680" s="24">
        <v>1.1840050821175E+16</v>
      </c>
      <c r="D680" t="s">
        <v>7674</v>
      </c>
      <c r="E680">
        <v>11840</v>
      </c>
      <c r="F680" t="s">
        <v>7341</v>
      </c>
      <c r="I680">
        <v>9691</v>
      </c>
      <c r="J680" t="s">
        <v>7675</v>
      </c>
      <c r="K680">
        <v>27149</v>
      </c>
      <c r="L680">
        <v>9627191</v>
      </c>
      <c r="M680" t="s">
        <v>7676</v>
      </c>
      <c r="N680">
        <v>320</v>
      </c>
      <c r="O680" t="s">
        <v>7344</v>
      </c>
      <c r="P680" s="13">
        <v>44413</v>
      </c>
      <c r="Q680" s="14">
        <v>0.74331018518518521</v>
      </c>
      <c r="R680" t="s">
        <v>7355</v>
      </c>
      <c r="S680" t="s">
        <v>7346</v>
      </c>
      <c r="T680" t="s">
        <v>7357</v>
      </c>
      <c r="U680" t="s">
        <v>7348</v>
      </c>
      <c r="V680" s="13">
        <v>44414</v>
      </c>
    </row>
    <row r="681" spans="1:26" x14ac:dyDescent="0.25">
      <c r="A681">
        <v>343311744</v>
      </c>
      <c r="B681">
        <v>32</v>
      </c>
      <c r="C681" s="24">
        <v>1.19860508211748E+16</v>
      </c>
      <c r="D681" t="s">
        <v>7358</v>
      </c>
      <c r="E681">
        <v>11986</v>
      </c>
      <c r="F681" t="s">
        <v>7341</v>
      </c>
      <c r="I681">
        <v>6098</v>
      </c>
      <c r="J681" t="s">
        <v>7372</v>
      </c>
      <c r="K681">
        <v>394</v>
      </c>
      <c r="L681">
        <v>8139649</v>
      </c>
      <c r="M681" t="s">
        <v>7359</v>
      </c>
      <c r="N681">
        <v>348</v>
      </c>
      <c r="O681" t="s">
        <v>7344</v>
      </c>
      <c r="P681" s="13">
        <v>44413</v>
      </c>
      <c r="Q681" s="14">
        <v>0.74362268518518526</v>
      </c>
      <c r="R681" t="s">
        <v>7355</v>
      </c>
      <c r="S681" t="s">
        <v>7346</v>
      </c>
      <c r="T681" t="s">
        <v>7357</v>
      </c>
      <c r="U681" t="s">
        <v>7348</v>
      </c>
      <c r="V681" s="13">
        <v>44414</v>
      </c>
      <c r="W681" s="162" t="s">
        <v>12966</v>
      </c>
      <c r="X681" s="22">
        <v>64149</v>
      </c>
      <c r="Y681" s="162">
        <v>6082021</v>
      </c>
      <c r="Z681" s="162" t="s">
        <v>8974</v>
      </c>
    </row>
    <row r="682" spans="1:26" x14ac:dyDescent="0.25">
      <c r="A682">
        <v>343311796</v>
      </c>
      <c r="B682">
        <v>18</v>
      </c>
      <c r="C682" s="24">
        <v>1.3330050821175E+16</v>
      </c>
      <c r="D682" t="s">
        <v>7340</v>
      </c>
      <c r="E682">
        <v>13330</v>
      </c>
      <c r="F682" t="s">
        <v>7341</v>
      </c>
      <c r="I682">
        <v>123</v>
      </c>
      <c r="J682" t="s">
        <v>7677</v>
      </c>
      <c r="K682">
        <v>5492</v>
      </c>
      <c r="L682">
        <v>9180159</v>
      </c>
      <c r="M682" t="s">
        <v>7350</v>
      </c>
      <c r="N682">
        <v>206</v>
      </c>
      <c r="O682" t="s">
        <v>7344</v>
      </c>
      <c r="P682" s="13">
        <v>44413</v>
      </c>
      <c r="Q682" s="14">
        <v>0.74366898148148142</v>
      </c>
      <c r="R682" t="s">
        <v>7355</v>
      </c>
      <c r="S682" t="s">
        <v>7346</v>
      </c>
      <c r="T682" t="s">
        <v>7347</v>
      </c>
      <c r="U682" t="s">
        <v>7348</v>
      </c>
      <c r="V682" s="13">
        <v>44414</v>
      </c>
    </row>
    <row r="683" spans="1:26" x14ac:dyDescent="0.25">
      <c r="A683">
        <v>343312004</v>
      </c>
      <c r="B683">
        <v>32</v>
      </c>
      <c r="C683" s="24">
        <v>1.2653050821175E+16</v>
      </c>
      <c r="D683" t="s">
        <v>7358</v>
      </c>
      <c r="E683">
        <v>12653</v>
      </c>
      <c r="F683" t="s">
        <v>7341</v>
      </c>
      <c r="I683">
        <v>5281</v>
      </c>
      <c r="J683" t="s">
        <v>7678</v>
      </c>
      <c r="K683" t="s">
        <v>7679</v>
      </c>
      <c r="L683">
        <v>8139649</v>
      </c>
      <c r="M683" t="s">
        <v>7359</v>
      </c>
      <c r="N683">
        <v>348</v>
      </c>
      <c r="O683" t="s">
        <v>7344</v>
      </c>
      <c r="P683" s="13">
        <v>44413</v>
      </c>
      <c r="Q683" s="14">
        <v>0.74380787037037033</v>
      </c>
      <c r="R683" t="s">
        <v>7355</v>
      </c>
      <c r="S683" t="s">
        <v>7351</v>
      </c>
      <c r="T683" t="s">
        <v>7364</v>
      </c>
      <c r="U683" t="s">
        <v>7348</v>
      </c>
      <c r="V683" s="13">
        <v>44414</v>
      </c>
      <c r="W683" s="162" t="s">
        <v>12966</v>
      </c>
      <c r="X683" s="22">
        <v>64149</v>
      </c>
      <c r="Y683" s="162">
        <v>6082021</v>
      </c>
      <c r="Z683" s="162" t="s">
        <v>8974</v>
      </c>
    </row>
    <row r="684" spans="1:26" x14ac:dyDescent="0.25">
      <c r="A684">
        <v>343312147</v>
      </c>
      <c r="B684">
        <v>18</v>
      </c>
      <c r="C684" s="24">
        <v>1.1867050821175E+16</v>
      </c>
      <c r="D684" t="s">
        <v>7340</v>
      </c>
      <c r="E684">
        <v>11867</v>
      </c>
      <c r="F684" t="s">
        <v>7341</v>
      </c>
      <c r="I684">
        <v>91</v>
      </c>
      <c r="J684" t="s">
        <v>7372</v>
      </c>
      <c r="K684">
        <v>549</v>
      </c>
      <c r="L684">
        <v>9180159</v>
      </c>
      <c r="M684" t="s">
        <v>7350</v>
      </c>
      <c r="N684">
        <v>234</v>
      </c>
      <c r="O684" t="s">
        <v>7344</v>
      </c>
      <c r="P684" s="13">
        <v>44413</v>
      </c>
      <c r="Q684" s="14">
        <v>0.74387731481481489</v>
      </c>
      <c r="R684" t="s">
        <v>7355</v>
      </c>
      <c r="S684" t="s">
        <v>7346</v>
      </c>
      <c r="T684" t="s">
        <v>7357</v>
      </c>
      <c r="U684" t="s">
        <v>7348</v>
      </c>
      <c r="V684" s="13">
        <v>44414</v>
      </c>
    </row>
    <row r="685" spans="1:26" x14ac:dyDescent="0.25">
      <c r="A685">
        <v>343312685</v>
      </c>
      <c r="B685">
        <v>18</v>
      </c>
      <c r="C685" s="24">
        <v>1.33300508211751E+16</v>
      </c>
      <c r="D685" t="s">
        <v>7340</v>
      </c>
      <c r="E685">
        <v>13330</v>
      </c>
      <c r="F685" t="s">
        <v>7341</v>
      </c>
      <c r="I685">
        <v>8198</v>
      </c>
      <c r="J685" t="s">
        <v>7383</v>
      </c>
      <c r="K685">
        <v>389942</v>
      </c>
      <c r="L685">
        <v>9180159</v>
      </c>
      <c r="M685" t="s">
        <v>7350</v>
      </c>
      <c r="N685">
        <v>234</v>
      </c>
      <c r="O685" t="s">
        <v>7344</v>
      </c>
      <c r="P685" s="13">
        <v>44413</v>
      </c>
      <c r="Q685" s="14">
        <v>0.74422453703703706</v>
      </c>
      <c r="R685" t="s">
        <v>7355</v>
      </c>
      <c r="S685" t="s">
        <v>7351</v>
      </c>
      <c r="T685" t="s">
        <v>7357</v>
      </c>
      <c r="U685" t="s">
        <v>7348</v>
      </c>
      <c r="V685" s="13">
        <v>44414</v>
      </c>
    </row>
    <row r="686" spans="1:26" x14ac:dyDescent="0.25">
      <c r="A686">
        <v>343313464</v>
      </c>
      <c r="B686">
        <v>18</v>
      </c>
      <c r="C686" s="24">
        <v>1.33300508211752E+16</v>
      </c>
      <c r="D686" t="s">
        <v>7340</v>
      </c>
      <c r="E686">
        <v>13330</v>
      </c>
      <c r="F686" t="s">
        <v>7341</v>
      </c>
      <c r="I686">
        <v>2520</v>
      </c>
      <c r="K686">
        <v>67262</v>
      </c>
      <c r="L686">
        <v>9180159</v>
      </c>
      <c r="M686" t="s">
        <v>7350</v>
      </c>
      <c r="N686">
        <v>234</v>
      </c>
      <c r="O686" t="s">
        <v>7344</v>
      </c>
      <c r="P686" s="13">
        <v>44413</v>
      </c>
      <c r="Q686" s="14">
        <v>0.74476851851851855</v>
      </c>
      <c r="R686" t="s">
        <v>7355</v>
      </c>
      <c r="S686" t="s">
        <v>7351</v>
      </c>
      <c r="T686" t="s">
        <v>7377</v>
      </c>
      <c r="U686" t="s">
        <v>7348</v>
      </c>
      <c r="V686" s="13">
        <v>44414</v>
      </c>
    </row>
    <row r="687" spans="1:26" x14ac:dyDescent="0.25">
      <c r="A687">
        <v>343316553</v>
      </c>
      <c r="B687">
        <v>24</v>
      </c>
      <c r="C687" s="24" t="s">
        <v>7617</v>
      </c>
      <c r="D687" t="s">
        <v>7361</v>
      </c>
      <c r="F687" t="s">
        <v>7341</v>
      </c>
      <c r="I687">
        <v>100</v>
      </c>
      <c r="K687">
        <v>562686</v>
      </c>
      <c r="L687">
        <v>5688445</v>
      </c>
      <c r="M687" t="s">
        <v>7350</v>
      </c>
      <c r="N687">
        <v>220</v>
      </c>
      <c r="O687" t="s">
        <v>7344</v>
      </c>
      <c r="P687" s="13">
        <v>44413</v>
      </c>
      <c r="Q687" s="14">
        <v>0.74678240740740742</v>
      </c>
      <c r="R687" t="s">
        <v>7355</v>
      </c>
      <c r="S687" t="s">
        <v>7351</v>
      </c>
      <c r="T687" t="s">
        <v>7352</v>
      </c>
      <c r="U687" t="s">
        <v>7348</v>
      </c>
      <c r="V687" s="13">
        <v>44414</v>
      </c>
    </row>
    <row r="688" spans="1:26" x14ac:dyDescent="0.25">
      <c r="A688">
        <v>343317936</v>
      </c>
      <c r="B688">
        <v>19</v>
      </c>
      <c r="C688" s="24">
        <v>1.48540508211756E+16</v>
      </c>
      <c r="D688" t="s">
        <v>7376</v>
      </c>
      <c r="E688">
        <v>14854</v>
      </c>
      <c r="F688" t="s">
        <v>7341</v>
      </c>
      <c r="I688">
        <v>6369</v>
      </c>
      <c r="J688" t="s">
        <v>7680</v>
      </c>
      <c r="K688">
        <v>2480</v>
      </c>
      <c r="L688">
        <v>9181868</v>
      </c>
      <c r="M688" t="s">
        <v>7350</v>
      </c>
      <c r="N688">
        <v>550</v>
      </c>
      <c r="O688" t="s">
        <v>7344</v>
      </c>
      <c r="P688" s="13">
        <v>44413</v>
      </c>
      <c r="Q688" s="14">
        <v>0.74776620370370372</v>
      </c>
      <c r="R688" t="s">
        <v>7345</v>
      </c>
      <c r="S688" t="s">
        <v>7351</v>
      </c>
      <c r="T688" t="s">
        <v>7371</v>
      </c>
      <c r="U688" t="s">
        <v>7348</v>
      </c>
      <c r="V688" s="13">
        <v>44414</v>
      </c>
    </row>
    <row r="689" spans="1:26" x14ac:dyDescent="0.25">
      <c r="A689">
        <v>343318543</v>
      </c>
      <c r="B689">
        <v>18</v>
      </c>
      <c r="C689" s="24">
        <v>1.18670508211756E+16</v>
      </c>
      <c r="D689" t="s">
        <v>7340</v>
      </c>
      <c r="E689">
        <v>11867</v>
      </c>
      <c r="F689" t="s">
        <v>7341</v>
      </c>
      <c r="I689">
        <v>2325</v>
      </c>
      <c r="J689" t="s">
        <v>7354</v>
      </c>
      <c r="K689">
        <v>72369</v>
      </c>
      <c r="L689">
        <v>9180159</v>
      </c>
      <c r="M689" t="s">
        <v>7350</v>
      </c>
      <c r="N689">
        <v>234</v>
      </c>
      <c r="O689" t="s">
        <v>7344</v>
      </c>
      <c r="P689" s="13">
        <v>44413</v>
      </c>
      <c r="Q689" s="14">
        <v>0.7481712962962962</v>
      </c>
      <c r="R689" t="s">
        <v>7355</v>
      </c>
      <c r="S689" t="s">
        <v>7346</v>
      </c>
      <c r="T689" t="s">
        <v>7347</v>
      </c>
      <c r="U689" t="s">
        <v>7348</v>
      </c>
      <c r="V689" s="13">
        <v>44414</v>
      </c>
    </row>
    <row r="690" spans="1:26" x14ac:dyDescent="0.25">
      <c r="A690">
        <v>343319284</v>
      </c>
      <c r="B690">
        <v>19</v>
      </c>
      <c r="C690" s="24">
        <v>2.0239305082117501E+17</v>
      </c>
      <c r="D690" t="s">
        <v>7376</v>
      </c>
      <c r="E690">
        <v>202393</v>
      </c>
      <c r="F690" t="s">
        <v>7341</v>
      </c>
      <c r="I690">
        <v>2052</v>
      </c>
      <c r="K690">
        <v>126985</v>
      </c>
      <c r="L690">
        <v>9181868</v>
      </c>
      <c r="M690" t="s">
        <v>7350</v>
      </c>
      <c r="N690">
        <v>134</v>
      </c>
      <c r="O690" t="s">
        <v>7344</v>
      </c>
      <c r="P690" s="13">
        <v>44413</v>
      </c>
      <c r="Q690" s="14">
        <v>0.74868055555555557</v>
      </c>
      <c r="R690" t="s">
        <v>7355</v>
      </c>
      <c r="S690" t="s">
        <v>7346</v>
      </c>
      <c r="T690" t="s">
        <v>7549</v>
      </c>
      <c r="U690" t="s">
        <v>7348</v>
      </c>
      <c r="V690" s="13">
        <v>44414</v>
      </c>
    </row>
    <row r="691" spans="1:26" x14ac:dyDescent="0.25">
      <c r="A691">
        <v>343320003</v>
      </c>
      <c r="B691">
        <v>32</v>
      </c>
      <c r="C691" s="24">
        <v>1.19860508211758E+16</v>
      </c>
      <c r="D691" t="s">
        <v>7358</v>
      </c>
      <c r="E691">
        <v>11986</v>
      </c>
      <c r="F691" t="s">
        <v>7341</v>
      </c>
      <c r="I691">
        <v>7666</v>
      </c>
      <c r="K691">
        <v>89175</v>
      </c>
      <c r="L691">
        <v>8139649</v>
      </c>
      <c r="M691" t="s">
        <v>7359</v>
      </c>
      <c r="N691">
        <v>556</v>
      </c>
      <c r="O691" t="s">
        <v>7344</v>
      </c>
      <c r="P691" s="13">
        <v>44413</v>
      </c>
      <c r="Q691" s="14">
        <v>0.7491782407407408</v>
      </c>
      <c r="R691" t="s">
        <v>7355</v>
      </c>
      <c r="S691" t="s">
        <v>7351</v>
      </c>
      <c r="T691" t="s">
        <v>7390</v>
      </c>
      <c r="U691" t="s">
        <v>7348</v>
      </c>
      <c r="V691" s="13">
        <v>44414</v>
      </c>
      <c r="W691" s="162" t="s">
        <v>12966</v>
      </c>
      <c r="X691" s="22">
        <v>64149</v>
      </c>
      <c r="Y691" s="162">
        <v>6082021</v>
      </c>
      <c r="Z691" s="162" t="s">
        <v>8974</v>
      </c>
    </row>
    <row r="692" spans="1:26" x14ac:dyDescent="0.25">
      <c r="A692">
        <v>343320032</v>
      </c>
      <c r="B692">
        <v>24</v>
      </c>
      <c r="C692" s="24" t="s">
        <v>7617</v>
      </c>
      <c r="D692" t="s">
        <v>7361</v>
      </c>
      <c r="F692" t="s">
        <v>7341</v>
      </c>
      <c r="I692">
        <v>6464</v>
      </c>
      <c r="K692">
        <v>598202</v>
      </c>
      <c r="L692">
        <v>5688445</v>
      </c>
      <c r="M692" t="s">
        <v>7350</v>
      </c>
      <c r="N692">
        <v>100</v>
      </c>
      <c r="O692" t="s">
        <v>7344</v>
      </c>
      <c r="P692" s="13">
        <v>44413</v>
      </c>
      <c r="Q692" s="14">
        <v>0.74922453703703706</v>
      </c>
      <c r="R692" t="s">
        <v>7355</v>
      </c>
      <c r="S692" t="s">
        <v>7351</v>
      </c>
      <c r="T692" t="s">
        <v>7352</v>
      </c>
      <c r="U692" t="s">
        <v>7348</v>
      </c>
      <c r="V692" s="13">
        <v>44414</v>
      </c>
    </row>
    <row r="693" spans="1:26" x14ac:dyDescent="0.25">
      <c r="A693">
        <v>343320437</v>
      </c>
      <c r="B693">
        <v>21</v>
      </c>
      <c r="C693" s="24">
        <v>1.07310508211758E+16</v>
      </c>
      <c r="D693" t="s">
        <v>7349</v>
      </c>
      <c r="E693">
        <v>10731</v>
      </c>
      <c r="F693" t="s">
        <v>7341</v>
      </c>
      <c r="I693">
        <v>3485</v>
      </c>
      <c r="K693">
        <v>774</v>
      </c>
      <c r="L693">
        <v>9270083</v>
      </c>
      <c r="M693" t="s">
        <v>7350</v>
      </c>
      <c r="N693">
        <v>348</v>
      </c>
      <c r="O693" t="s">
        <v>7344</v>
      </c>
      <c r="P693" s="13">
        <v>44413</v>
      </c>
      <c r="Q693" s="14">
        <v>0.7494791666666667</v>
      </c>
      <c r="R693" t="s">
        <v>7355</v>
      </c>
      <c r="S693" t="s">
        <v>7351</v>
      </c>
      <c r="T693" t="s">
        <v>7371</v>
      </c>
      <c r="U693" t="s">
        <v>7348</v>
      </c>
      <c r="V693" s="13">
        <v>44414</v>
      </c>
      <c r="W693" t="s">
        <v>8973</v>
      </c>
      <c r="X693" s="22">
        <v>116384</v>
      </c>
      <c r="Y693">
        <v>6082021</v>
      </c>
      <c r="Z693" t="s">
        <v>8974</v>
      </c>
    </row>
    <row r="694" spans="1:26" x14ac:dyDescent="0.25">
      <c r="A694">
        <v>343320576</v>
      </c>
      <c r="B694">
        <v>18</v>
      </c>
      <c r="C694" s="24">
        <v>1.31340508211759E+16</v>
      </c>
      <c r="D694" t="s">
        <v>7340</v>
      </c>
      <c r="E694">
        <v>13134</v>
      </c>
      <c r="F694" t="s">
        <v>7341</v>
      </c>
      <c r="I694">
        <v>2291</v>
      </c>
      <c r="J694" t="s">
        <v>7681</v>
      </c>
      <c r="K694">
        <v>17805</v>
      </c>
      <c r="L694">
        <v>9180159</v>
      </c>
      <c r="M694" t="s">
        <v>7350</v>
      </c>
      <c r="N694">
        <v>120</v>
      </c>
      <c r="O694" t="s">
        <v>7344</v>
      </c>
      <c r="P694" s="13">
        <v>44413</v>
      </c>
      <c r="Q694" s="14">
        <v>0.74958333333333327</v>
      </c>
      <c r="R694" t="s">
        <v>7355</v>
      </c>
      <c r="S694" t="s">
        <v>7346</v>
      </c>
      <c r="T694" t="s">
        <v>7357</v>
      </c>
      <c r="U694" t="s">
        <v>7348</v>
      </c>
      <c r="V694" s="13">
        <v>44414</v>
      </c>
    </row>
    <row r="695" spans="1:26" x14ac:dyDescent="0.25">
      <c r="A695">
        <v>343320651</v>
      </c>
      <c r="B695">
        <v>19</v>
      </c>
      <c r="C695" s="24">
        <v>1.27190508211758E+16</v>
      </c>
      <c r="D695" t="s">
        <v>7376</v>
      </c>
      <c r="E695">
        <v>12719</v>
      </c>
      <c r="F695" t="s">
        <v>7341</v>
      </c>
      <c r="I695">
        <v>9337</v>
      </c>
      <c r="J695" t="s">
        <v>7682</v>
      </c>
      <c r="K695">
        <v>155291</v>
      </c>
      <c r="L695">
        <v>9181868</v>
      </c>
      <c r="M695" t="s">
        <v>7350</v>
      </c>
      <c r="N695">
        <v>234</v>
      </c>
      <c r="O695" t="s">
        <v>7344</v>
      </c>
      <c r="P695" s="13">
        <v>44413</v>
      </c>
      <c r="Q695" s="14">
        <v>0.74965277777777783</v>
      </c>
      <c r="R695" t="s">
        <v>7355</v>
      </c>
      <c r="S695" t="s">
        <v>7351</v>
      </c>
      <c r="T695" t="s">
        <v>7364</v>
      </c>
      <c r="U695" t="s">
        <v>7348</v>
      </c>
      <c r="V695" s="13">
        <v>44414</v>
      </c>
    </row>
    <row r="696" spans="1:26" x14ac:dyDescent="0.25">
      <c r="A696">
        <v>343322502</v>
      </c>
      <c r="B696">
        <v>18</v>
      </c>
      <c r="C696" s="24">
        <v>1.313405082118E+16</v>
      </c>
      <c r="D696" t="s">
        <v>7340</v>
      </c>
      <c r="E696">
        <v>13134</v>
      </c>
      <c r="F696" t="s">
        <v>7341</v>
      </c>
      <c r="I696">
        <v>2291</v>
      </c>
      <c r="J696" t="s">
        <v>7681</v>
      </c>
      <c r="K696">
        <v>19298</v>
      </c>
      <c r="L696">
        <v>9180159</v>
      </c>
      <c r="M696" t="s">
        <v>7350</v>
      </c>
      <c r="N696">
        <v>120</v>
      </c>
      <c r="O696" t="s">
        <v>7344</v>
      </c>
      <c r="P696" s="13">
        <v>44413</v>
      </c>
      <c r="Q696" s="14">
        <v>0.75091435185185185</v>
      </c>
      <c r="R696" t="s">
        <v>7355</v>
      </c>
      <c r="S696" t="s">
        <v>7346</v>
      </c>
      <c r="T696" t="s">
        <v>7357</v>
      </c>
      <c r="U696" t="s">
        <v>7348</v>
      </c>
      <c r="V696" s="13">
        <v>44414</v>
      </c>
    </row>
    <row r="697" spans="1:26" x14ac:dyDescent="0.25">
      <c r="A697">
        <v>343323237</v>
      </c>
      <c r="B697">
        <v>32</v>
      </c>
      <c r="C697" s="24">
        <v>1.10940508211801E+16</v>
      </c>
      <c r="D697" t="s">
        <v>7358</v>
      </c>
      <c r="E697">
        <v>11094</v>
      </c>
      <c r="F697" t="s">
        <v>7341</v>
      </c>
      <c r="I697">
        <v>1008</v>
      </c>
      <c r="J697" t="s">
        <v>7432</v>
      </c>
      <c r="K697">
        <v>11411</v>
      </c>
      <c r="L697">
        <v>8139649</v>
      </c>
      <c r="M697" t="s">
        <v>7359</v>
      </c>
      <c r="N697">
        <v>974</v>
      </c>
      <c r="O697" t="s">
        <v>7344</v>
      </c>
      <c r="P697" s="13">
        <v>44413</v>
      </c>
      <c r="Q697" s="14">
        <v>0.75115740740740744</v>
      </c>
      <c r="R697" t="s">
        <v>7345</v>
      </c>
      <c r="S697" t="s">
        <v>7351</v>
      </c>
      <c r="T697" t="s">
        <v>7364</v>
      </c>
      <c r="U697" t="s">
        <v>7348</v>
      </c>
      <c r="V697" s="13">
        <v>44414</v>
      </c>
      <c r="W697" s="162" t="s">
        <v>12966</v>
      </c>
      <c r="X697" s="22">
        <v>64149</v>
      </c>
      <c r="Y697" s="162">
        <v>6082021</v>
      </c>
      <c r="Z697" s="162" t="s">
        <v>8974</v>
      </c>
    </row>
    <row r="698" spans="1:26" x14ac:dyDescent="0.25">
      <c r="A698">
        <v>343323636</v>
      </c>
      <c r="B698">
        <v>21</v>
      </c>
      <c r="C698" s="24">
        <v>9752050821180150</v>
      </c>
      <c r="D698" t="s">
        <v>7349</v>
      </c>
      <c r="E698">
        <v>9752</v>
      </c>
      <c r="F698" t="s">
        <v>7341</v>
      </c>
      <c r="I698">
        <v>5564</v>
      </c>
      <c r="K698">
        <v>630951</v>
      </c>
      <c r="L698">
        <v>9270083</v>
      </c>
      <c r="M698" t="s">
        <v>7350</v>
      </c>
      <c r="N698">
        <v>348</v>
      </c>
      <c r="O698" t="s">
        <v>7344</v>
      </c>
      <c r="P698" s="13">
        <v>44413</v>
      </c>
      <c r="Q698" s="14">
        <v>0.75150462962962961</v>
      </c>
      <c r="R698" t="s">
        <v>7355</v>
      </c>
      <c r="S698" t="s">
        <v>7351</v>
      </c>
      <c r="T698" t="s">
        <v>7352</v>
      </c>
      <c r="U698" t="s">
        <v>7348</v>
      </c>
      <c r="V698" s="13">
        <v>44414</v>
      </c>
      <c r="W698" t="s">
        <v>8973</v>
      </c>
      <c r="X698" s="22">
        <v>116384</v>
      </c>
      <c r="Y698">
        <v>6082021</v>
      </c>
      <c r="Z698" t="s">
        <v>8974</v>
      </c>
    </row>
    <row r="699" spans="1:26" x14ac:dyDescent="0.25">
      <c r="A699">
        <v>343323966</v>
      </c>
      <c r="B699">
        <v>24</v>
      </c>
      <c r="C699" s="24" t="s">
        <v>7617</v>
      </c>
      <c r="D699" t="s">
        <v>7361</v>
      </c>
      <c r="F699" t="s">
        <v>7341</v>
      </c>
      <c r="I699">
        <v>100</v>
      </c>
      <c r="K699">
        <v>634026</v>
      </c>
      <c r="L699">
        <v>5688445</v>
      </c>
      <c r="M699" t="s">
        <v>7350</v>
      </c>
      <c r="N699">
        <v>110</v>
      </c>
      <c r="O699" t="s">
        <v>7344</v>
      </c>
      <c r="P699" s="13">
        <v>44413</v>
      </c>
      <c r="Q699" s="14">
        <v>0.75172453703703701</v>
      </c>
      <c r="R699" t="s">
        <v>7355</v>
      </c>
      <c r="S699" t="s">
        <v>7351</v>
      </c>
      <c r="T699" t="s">
        <v>7352</v>
      </c>
      <c r="U699" t="s">
        <v>7348</v>
      </c>
      <c r="V699" s="13">
        <v>44414</v>
      </c>
    </row>
    <row r="700" spans="1:26" x14ac:dyDescent="0.25">
      <c r="A700">
        <v>343326407</v>
      </c>
      <c r="B700">
        <v>19</v>
      </c>
      <c r="C700" s="24">
        <v>1.40250508211804E+16</v>
      </c>
      <c r="D700" t="s">
        <v>7376</v>
      </c>
      <c r="E700">
        <v>14025</v>
      </c>
      <c r="F700" t="s">
        <v>7341</v>
      </c>
      <c r="I700">
        <v>8270</v>
      </c>
      <c r="J700" t="s">
        <v>7683</v>
      </c>
      <c r="K700">
        <v>450648</v>
      </c>
      <c r="L700">
        <v>9181868</v>
      </c>
      <c r="M700" t="s">
        <v>7350</v>
      </c>
      <c r="N700">
        <v>220</v>
      </c>
      <c r="O700" t="s">
        <v>7344</v>
      </c>
      <c r="P700" s="13">
        <v>44413</v>
      </c>
      <c r="Q700" s="14">
        <v>0.75344907407407413</v>
      </c>
      <c r="R700" t="s">
        <v>7345</v>
      </c>
      <c r="S700" t="s">
        <v>7346</v>
      </c>
      <c r="T700" t="s">
        <v>7390</v>
      </c>
      <c r="U700" t="s">
        <v>7348</v>
      </c>
      <c r="V700" s="13">
        <v>44414</v>
      </c>
    </row>
    <row r="701" spans="1:26" x14ac:dyDescent="0.25">
      <c r="A701">
        <v>343327809</v>
      </c>
      <c r="B701">
        <v>21</v>
      </c>
      <c r="C701" s="24">
        <v>9752050821180540</v>
      </c>
      <c r="D701" t="s">
        <v>7349</v>
      </c>
      <c r="E701">
        <v>9752</v>
      </c>
      <c r="F701" t="s">
        <v>7341</v>
      </c>
      <c r="I701">
        <v>995</v>
      </c>
      <c r="J701" t="s">
        <v>7684</v>
      </c>
      <c r="K701">
        <v>23142</v>
      </c>
      <c r="L701">
        <v>9270083</v>
      </c>
      <c r="M701" t="s">
        <v>7350</v>
      </c>
      <c r="N701">
        <v>1044</v>
      </c>
      <c r="O701" t="s">
        <v>7344</v>
      </c>
      <c r="P701" s="13">
        <v>44413</v>
      </c>
      <c r="Q701" s="14">
        <v>0.75429398148148152</v>
      </c>
      <c r="R701" t="s">
        <v>7355</v>
      </c>
      <c r="S701" t="s">
        <v>7346</v>
      </c>
      <c r="T701" t="s">
        <v>7357</v>
      </c>
      <c r="U701" t="s">
        <v>7348</v>
      </c>
      <c r="V701" s="13">
        <v>44414</v>
      </c>
      <c r="W701" t="s">
        <v>8973</v>
      </c>
      <c r="X701" s="22">
        <v>116384</v>
      </c>
      <c r="Y701">
        <v>6082021</v>
      </c>
      <c r="Z701" t="s">
        <v>8974</v>
      </c>
    </row>
    <row r="702" spans="1:26" x14ac:dyDescent="0.25">
      <c r="A702">
        <v>343327866</v>
      </c>
      <c r="B702">
        <v>32</v>
      </c>
      <c r="C702" s="24">
        <v>1.10940508211806E+16</v>
      </c>
      <c r="D702" t="s">
        <v>7358</v>
      </c>
      <c r="E702">
        <v>11094</v>
      </c>
      <c r="F702" t="s">
        <v>7341</v>
      </c>
      <c r="I702">
        <v>9827</v>
      </c>
      <c r="J702" t="s">
        <v>7685</v>
      </c>
      <c r="K702" t="s">
        <v>7686</v>
      </c>
      <c r="L702">
        <v>8139649</v>
      </c>
      <c r="M702" t="s">
        <v>7359</v>
      </c>
      <c r="N702">
        <v>348</v>
      </c>
      <c r="O702" t="s">
        <v>7344</v>
      </c>
      <c r="P702" s="13">
        <v>44413</v>
      </c>
      <c r="Q702" s="14">
        <v>0.75437500000000002</v>
      </c>
      <c r="R702" t="s">
        <v>7345</v>
      </c>
      <c r="S702" t="s">
        <v>7351</v>
      </c>
      <c r="T702" t="s">
        <v>7364</v>
      </c>
      <c r="U702" t="s">
        <v>7348</v>
      </c>
      <c r="V702" s="13">
        <v>44414</v>
      </c>
      <c r="W702" s="162" t="s">
        <v>12966</v>
      </c>
      <c r="X702" s="22">
        <v>64149</v>
      </c>
      <c r="Y702" s="162">
        <v>6082021</v>
      </c>
      <c r="Z702" s="162" t="s">
        <v>8974</v>
      </c>
    </row>
    <row r="703" spans="1:26" x14ac:dyDescent="0.25">
      <c r="A703">
        <v>343328003</v>
      </c>
      <c r="B703">
        <v>21</v>
      </c>
      <c r="C703" s="24">
        <v>1.07310508211805E+16</v>
      </c>
      <c r="D703" t="s">
        <v>7349</v>
      </c>
      <c r="E703">
        <v>10731</v>
      </c>
      <c r="F703" t="s">
        <v>7341</v>
      </c>
      <c r="I703">
        <v>5607</v>
      </c>
      <c r="J703" t="s">
        <v>7687</v>
      </c>
      <c r="K703" t="s">
        <v>3338</v>
      </c>
      <c r="L703">
        <v>9270083</v>
      </c>
      <c r="M703" t="s">
        <v>7350</v>
      </c>
      <c r="N703">
        <v>348</v>
      </c>
      <c r="O703" t="s">
        <v>7344</v>
      </c>
      <c r="P703" s="13">
        <v>44413</v>
      </c>
      <c r="Q703" s="14">
        <v>0.75446759259259266</v>
      </c>
      <c r="R703" t="s">
        <v>7345</v>
      </c>
      <c r="S703" t="s">
        <v>7346</v>
      </c>
      <c r="T703" t="s">
        <v>7364</v>
      </c>
      <c r="U703" t="s">
        <v>7348</v>
      </c>
      <c r="V703" s="13">
        <v>44414</v>
      </c>
      <c r="W703" t="s">
        <v>8973</v>
      </c>
      <c r="X703" s="22">
        <v>116384</v>
      </c>
      <c r="Y703">
        <v>6082021</v>
      </c>
      <c r="Z703" t="s">
        <v>8974</v>
      </c>
    </row>
    <row r="704" spans="1:26" x14ac:dyDescent="0.25">
      <c r="A704">
        <v>343328163</v>
      </c>
      <c r="B704">
        <v>18</v>
      </c>
      <c r="C704" s="24">
        <v>1.18670508211806E+16</v>
      </c>
      <c r="D704" t="s">
        <v>7340</v>
      </c>
      <c r="E704">
        <v>11867</v>
      </c>
      <c r="F704" t="s">
        <v>7341</v>
      </c>
      <c r="I704">
        <v>1277</v>
      </c>
      <c r="J704" t="s">
        <v>7354</v>
      </c>
      <c r="K704">
        <v>63717</v>
      </c>
      <c r="L704">
        <v>9180159</v>
      </c>
      <c r="M704" t="s">
        <v>7350</v>
      </c>
      <c r="N704">
        <v>103</v>
      </c>
      <c r="O704" t="s">
        <v>7344</v>
      </c>
      <c r="P704" s="13">
        <v>44413</v>
      </c>
      <c r="Q704" s="14">
        <v>0.75458333333333327</v>
      </c>
      <c r="R704" t="s">
        <v>7355</v>
      </c>
      <c r="S704" t="s">
        <v>7346</v>
      </c>
      <c r="T704" t="s">
        <v>7347</v>
      </c>
      <c r="U704" t="s">
        <v>7348</v>
      </c>
      <c r="V704" s="13">
        <v>44414</v>
      </c>
    </row>
    <row r="705" spans="1:26" x14ac:dyDescent="0.25">
      <c r="A705">
        <v>343328447</v>
      </c>
      <c r="B705">
        <v>19</v>
      </c>
      <c r="C705" s="24">
        <v>1.07390508211804E+16</v>
      </c>
      <c r="D705" t="s">
        <v>7376</v>
      </c>
      <c r="E705">
        <v>10739</v>
      </c>
      <c r="F705" t="s">
        <v>7341</v>
      </c>
      <c r="I705">
        <v>106</v>
      </c>
      <c r="K705">
        <v>677796</v>
      </c>
      <c r="L705">
        <v>9181868</v>
      </c>
      <c r="M705" t="s">
        <v>7350</v>
      </c>
      <c r="N705">
        <v>234</v>
      </c>
      <c r="O705" t="s">
        <v>7344</v>
      </c>
      <c r="P705" s="13">
        <v>44413</v>
      </c>
      <c r="Q705" s="14">
        <v>0.75474537037037026</v>
      </c>
      <c r="R705" t="s">
        <v>7355</v>
      </c>
      <c r="S705" t="s">
        <v>7351</v>
      </c>
      <c r="T705" t="s">
        <v>7352</v>
      </c>
      <c r="U705" t="s">
        <v>7348</v>
      </c>
      <c r="V705" s="13">
        <v>44414</v>
      </c>
    </row>
    <row r="706" spans="1:26" x14ac:dyDescent="0.25">
      <c r="A706">
        <v>343328718</v>
      </c>
      <c r="B706">
        <v>24</v>
      </c>
      <c r="C706" s="24" t="s">
        <v>7617</v>
      </c>
      <c r="D706" t="s">
        <v>7361</v>
      </c>
      <c r="F706" t="s">
        <v>7341</v>
      </c>
      <c r="I706">
        <v>3233</v>
      </c>
      <c r="K706">
        <v>428</v>
      </c>
      <c r="L706">
        <v>5688445</v>
      </c>
      <c r="M706" t="s">
        <v>7350</v>
      </c>
      <c r="N706">
        <v>97</v>
      </c>
      <c r="O706" t="s">
        <v>7344</v>
      </c>
      <c r="P706" s="13">
        <v>44413</v>
      </c>
      <c r="Q706" s="14">
        <v>0.75497685185185182</v>
      </c>
      <c r="R706" t="s">
        <v>7355</v>
      </c>
      <c r="S706" t="s">
        <v>7351</v>
      </c>
      <c r="T706" t="s">
        <v>7371</v>
      </c>
      <c r="U706" t="s">
        <v>7348</v>
      </c>
      <c r="V706" s="13">
        <v>44414</v>
      </c>
    </row>
    <row r="707" spans="1:26" x14ac:dyDescent="0.25">
      <c r="A707">
        <v>343329152</v>
      </c>
      <c r="B707">
        <v>20</v>
      </c>
      <c r="C707" s="24">
        <v>1.53010508211806E+16</v>
      </c>
      <c r="D707" t="s">
        <v>7365</v>
      </c>
      <c r="E707">
        <v>15301</v>
      </c>
      <c r="F707" t="s">
        <v>7341</v>
      </c>
      <c r="I707">
        <v>2790</v>
      </c>
      <c r="J707" t="s">
        <v>7688</v>
      </c>
      <c r="K707">
        <v>7114</v>
      </c>
      <c r="L707">
        <v>7273370</v>
      </c>
      <c r="M707" t="s">
        <v>7350</v>
      </c>
      <c r="N707">
        <v>670</v>
      </c>
      <c r="O707" t="s">
        <v>7344</v>
      </c>
      <c r="P707" s="13">
        <v>44413</v>
      </c>
      <c r="Q707" s="14">
        <v>0.75528935185185186</v>
      </c>
      <c r="R707" t="s">
        <v>7355</v>
      </c>
      <c r="S707" t="s">
        <v>7346</v>
      </c>
      <c r="T707" t="s">
        <v>7357</v>
      </c>
      <c r="U707" t="s">
        <v>7348</v>
      </c>
      <c r="V707" s="13">
        <v>44414</v>
      </c>
    </row>
    <row r="708" spans="1:26" x14ac:dyDescent="0.25">
      <c r="A708">
        <v>343330207</v>
      </c>
      <c r="B708">
        <v>21</v>
      </c>
      <c r="C708" s="24">
        <v>9752050821180800</v>
      </c>
      <c r="D708" t="s">
        <v>7349</v>
      </c>
      <c r="E708">
        <v>9752</v>
      </c>
      <c r="F708" t="s">
        <v>7341</v>
      </c>
      <c r="I708">
        <v>8113</v>
      </c>
      <c r="J708" t="s">
        <v>7374</v>
      </c>
      <c r="K708">
        <v>83519</v>
      </c>
      <c r="L708">
        <v>9270083</v>
      </c>
      <c r="M708" t="s">
        <v>7350</v>
      </c>
      <c r="N708">
        <v>696</v>
      </c>
      <c r="O708" t="s">
        <v>7344</v>
      </c>
      <c r="P708" s="13">
        <v>44413</v>
      </c>
      <c r="Q708" s="14">
        <v>0.75594907407407408</v>
      </c>
      <c r="R708" t="s">
        <v>7355</v>
      </c>
      <c r="S708" t="s">
        <v>7346</v>
      </c>
      <c r="T708" t="s">
        <v>7347</v>
      </c>
      <c r="U708" t="s">
        <v>7348</v>
      </c>
      <c r="V708" s="13">
        <v>44414</v>
      </c>
      <c r="W708" t="s">
        <v>8973</v>
      </c>
      <c r="X708" s="22">
        <v>116384</v>
      </c>
      <c r="Y708">
        <v>6082021</v>
      </c>
      <c r="Z708" t="s">
        <v>8974</v>
      </c>
    </row>
    <row r="709" spans="1:26" x14ac:dyDescent="0.25">
      <c r="A709">
        <v>343330619</v>
      </c>
      <c r="B709">
        <v>19</v>
      </c>
      <c r="C709" s="24">
        <v>1.07390508211806E+16</v>
      </c>
      <c r="D709" t="s">
        <v>7376</v>
      </c>
      <c r="E709">
        <v>10739</v>
      </c>
      <c r="F709" t="s">
        <v>7341</v>
      </c>
      <c r="I709">
        <v>8277</v>
      </c>
      <c r="K709">
        <v>701009</v>
      </c>
      <c r="L709">
        <v>9181868</v>
      </c>
      <c r="M709" t="s">
        <v>7350</v>
      </c>
      <c r="N709">
        <v>412</v>
      </c>
      <c r="O709" t="s">
        <v>7344</v>
      </c>
      <c r="P709" s="13">
        <v>44413</v>
      </c>
      <c r="Q709" s="14">
        <v>0.75623842592592594</v>
      </c>
      <c r="R709" t="s">
        <v>7345</v>
      </c>
      <c r="S709" t="s">
        <v>7351</v>
      </c>
      <c r="T709" t="s">
        <v>7352</v>
      </c>
      <c r="U709" t="s">
        <v>7348</v>
      </c>
      <c r="V709" s="13">
        <v>44414</v>
      </c>
    </row>
    <row r="710" spans="1:26" x14ac:dyDescent="0.25">
      <c r="A710">
        <v>343331537</v>
      </c>
      <c r="B710">
        <v>18</v>
      </c>
      <c r="C710" s="24">
        <v>1.22930508211809E+16</v>
      </c>
      <c r="D710" t="s">
        <v>7340</v>
      </c>
      <c r="E710">
        <v>12293</v>
      </c>
      <c r="F710" t="s">
        <v>7341</v>
      </c>
      <c r="I710">
        <v>803</v>
      </c>
      <c r="K710">
        <v>396629</v>
      </c>
      <c r="L710">
        <v>9180159</v>
      </c>
      <c r="M710" t="s">
        <v>7350</v>
      </c>
      <c r="N710">
        <v>721</v>
      </c>
      <c r="O710" t="s">
        <v>7344</v>
      </c>
      <c r="P710" s="13">
        <v>44413</v>
      </c>
      <c r="Q710" s="14">
        <v>0.75689814814814815</v>
      </c>
      <c r="R710" t="s">
        <v>7355</v>
      </c>
      <c r="S710" t="s">
        <v>7351</v>
      </c>
      <c r="T710" t="s">
        <v>7378</v>
      </c>
      <c r="U710" t="s">
        <v>7348</v>
      </c>
      <c r="V710" s="13">
        <v>44414</v>
      </c>
    </row>
    <row r="711" spans="1:26" x14ac:dyDescent="0.25">
      <c r="A711">
        <v>343331773</v>
      </c>
      <c r="B711">
        <v>19</v>
      </c>
      <c r="C711" s="24">
        <v>1.07390508211807E+16</v>
      </c>
      <c r="D711" t="s">
        <v>7376</v>
      </c>
      <c r="E711">
        <v>10739</v>
      </c>
      <c r="F711" t="s">
        <v>7341</v>
      </c>
      <c r="I711">
        <v>5136</v>
      </c>
      <c r="J711" t="s">
        <v>7375</v>
      </c>
      <c r="K711">
        <v>406</v>
      </c>
      <c r="L711">
        <v>9181868</v>
      </c>
      <c r="M711" t="s">
        <v>7350</v>
      </c>
      <c r="N711">
        <v>206</v>
      </c>
      <c r="O711" t="s">
        <v>7344</v>
      </c>
      <c r="P711" s="13">
        <v>44413</v>
      </c>
      <c r="Q711" s="14">
        <v>0.75697916666666665</v>
      </c>
      <c r="R711" t="s">
        <v>7355</v>
      </c>
      <c r="S711" t="s">
        <v>7346</v>
      </c>
      <c r="T711" t="s">
        <v>7347</v>
      </c>
      <c r="U711" t="s">
        <v>7348</v>
      </c>
      <c r="V711" s="13">
        <v>44414</v>
      </c>
    </row>
    <row r="712" spans="1:26" x14ac:dyDescent="0.25">
      <c r="A712">
        <v>343332224</v>
      </c>
      <c r="B712">
        <v>18</v>
      </c>
      <c r="C712" s="24">
        <v>1.3330050821181E+16</v>
      </c>
      <c r="D712" t="s">
        <v>7340</v>
      </c>
      <c r="E712">
        <v>13330</v>
      </c>
      <c r="F712" t="s">
        <v>7341</v>
      </c>
      <c r="I712">
        <v>6420</v>
      </c>
      <c r="J712" t="s">
        <v>7415</v>
      </c>
      <c r="K712">
        <v>718217</v>
      </c>
      <c r="L712">
        <v>9180159</v>
      </c>
      <c r="M712" t="s">
        <v>7350</v>
      </c>
      <c r="N712">
        <v>206</v>
      </c>
      <c r="O712" t="s">
        <v>7344</v>
      </c>
      <c r="P712" s="13">
        <v>44413</v>
      </c>
      <c r="Q712" s="14">
        <v>0.75733796296296296</v>
      </c>
      <c r="R712" t="s">
        <v>7345</v>
      </c>
      <c r="S712" t="s">
        <v>7351</v>
      </c>
      <c r="T712" t="s">
        <v>7352</v>
      </c>
      <c r="U712" t="s">
        <v>7348</v>
      </c>
      <c r="V712" s="13">
        <v>44414</v>
      </c>
    </row>
    <row r="713" spans="1:26" x14ac:dyDescent="0.25">
      <c r="A713">
        <v>343333091</v>
      </c>
      <c r="B713">
        <v>18</v>
      </c>
      <c r="C713" s="24">
        <v>1.1867050821181E+16</v>
      </c>
      <c r="D713" t="s">
        <v>7340</v>
      </c>
      <c r="E713">
        <v>11867</v>
      </c>
      <c r="F713" t="s">
        <v>7341</v>
      </c>
      <c r="I713">
        <v>835</v>
      </c>
      <c r="J713" t="s">
        <v>7689</v>
      </c>
      <c r="K713">
        <v>452510</v>
      </c>
      <c r="L713">
        <v>9180159</v>
      </c>
      <c r="M713" t="s">
        <v>7350</v>
      </c>
      <c r="N713">
        <v>348</v>
      </c>
      <c r="O713" t="s">
        <v>7344</v>
      </c>
      <c r="P713" s="13">
        <v>44413</v>
      </c>
      <c r="Q713" s="14">
        <v>0.75788194444444434</v>
      </c>
      <c r="R713" t="s">
        <v>7345</v>
      </c>
      <c r="S713" t="s">
        <v>7351</v>
      </c>
      <c r="T713" t="s">
        <v>7390</v>
      </c>
      <c r="U713" t="s">
        <v>7348</v>
      </c>
      <c r="V713" s="13">
        <v>44414</v>
      </c>
    </row>
    <row r="714" spans="1:26" x14ac:dyDescent="0.25">
      <c r="A714">
        <v>343333440</v>
      </c>
      <c r="B714">
        <v>21</v>
      </c>
      <c r="C714" s="24">
        <v>9752050821181110</v>
      </c>
      <c r="D714" t="s">
        <v>7349</v>
      </c>
      <c r="E714">
        <v>9752</v>
      </c>
      <c r="F714" t="s">
        <v>7341</v>
      </c>
      <c r="I714">
        <v>2215</v>
      </c>
      <c r="J714" t="s">
        <v>7690</v>
      </c>
      <c r="K714" t="s">
        <v>3345</v>
      </c>
      <c r="L714">
        <v>9270083</v>
      </c>
      <c r="M714" t="s">
        <v>7350</v>
      </c>
      <c r="N714">
        <v>348</v>
      </c>
      <c r="O714" t="s">
        <v>7344</v>
      </c>
      <c r="P714" s="13">
        <v>44413</v>
      </c>
      <c r="Q714" s="14">
        <v>0.75812500000000005</v>
      </c>
      <c r="R714" t="s">
        <v>7345</v>
      </c>
      <c r="S714" t="s">
        <v>7346</v>
      </c>
      <c r="T714" t="s">
        <v>7364</v>
      </c>
      <c r="U714" t="s">
        <v>7348</v>
      </c>
      <c r="V714" s="13">
        <v>44414</v>
      </c>
      <c r="W714" t="s">
        <v>8973</v>
      </c>
      <c r="X714" s="22">
        <v>116384</v>
      </c>
      <c r="Y714">
        <v>6082021</v>
      </c>
      <c r="Z714" t="s">
        <v>8974</v>
      </c>
    </row>
    <row r="715" spans="1:26" x14ac:dyDescent="0.25">
      <c r="A715">
        <v>343335343</v>
      </c>
      <c r="B715">
        <v>32</v>
      </c>
      <c r="C715" s="24">
        <v>1.19860508211813E+16</v>
      </c>
      <c r="D715" t="s">
        <v>7358</v>
      </c>
      <c r="E715">
        <v>11986</v>
      </c>
      <c r="F715" t="s">
        <v>7341</v>
      </c>
      <c r="I715">
        <v>5515</v>
      </c>
      <c r="J715" t="s">
        <v>7691</v>
      </c>
      <c r="K715">
        <v>453235</v>
      </c>
      <c r="L715">
        <v>8139649</v>
      </c>
      <c r="M715" t="s">
        <v>7359</v>
      </c>
      <c r="N715">
        <v>420</v>
      </c>
      <c r="O715" t="s">
        <v>7344</v>
      </c>
      <c r="P715" s="13">
        <v>44413</v>
      </c>
      <c r="Q715" s="14">
        <v>0.75951388888888882</v>
      </c>
      <c r="R715" t="s">
        <v>7345</v>
      </c>
      <c r="S715" t="s">
        <v>7351</v>
      </c>
      <c r="T715" t="s">
        <v>7390</v>
      </c>
      <c r="U715" t="s">
        <v>7348</v>
      </c>
      <c r="V715" s="13">
        <v>44414</v>
      </c>
      <c r="W715" s="162" t="s">
        <v>12966</v>
      </c>
      <c r="X715" s="22">
        <v>64149</v>
      </c>
      <c r="Y715" s="162">
        <v>6082021</v>
      </c>
      <c r="Z715" s="162" t="s">
        <v>8974</v>
      </c>
    </row>
    <row r="716" spans="1:26" x14ac:dyDescent="0.25">
      <c r="A716">
        <v>343336663</v>
      </c>
      <c r="B716">
        <v>19</v>
      </c>
      <c r="C716" s="24">
        <v>2.0239305082118099E+17</v>
      </c>
      <c r="D716" t="s">
        <v>7376</v>
      </c>
      <c r="E716">
        <v>202393</v>
      </c>
      <c r="F716" t="s">
        <v>7341</v>
      </c>
      <c r="I716">
        <v>9699</v>
      </c>
      <c r="K716">
        <v>21294</v>
      </c>
      <c r="L716">
        <v>9181868</v>
      </c>
      <c r="M716" t="s">
        <v>7350</v>
      </c>
      <c r="N716">
        <v>420</v>
      </c>
      <c r="O716" t="s">
        <v>7344</v>
      </c>
      <c r="P716" s="13">
        <v>44413</v>
      </c>
      <c r="Q716" s="14">
        <v>0.76040509259259259</v>
      </c>
      <c r="R716" t="s">
        <v>7355</v>
      </c>
      <c r="S716" t="s">
        <v>7351</v>
      </c>
      <c r="T716" t="s">
        <v>7390</v>
      </c>
      <c r="U716" t="s">
        <v>7348</v>
      </c>
      <c r="V716" s="13">
        <v>44414</v>
      </c>
    </row>
    <row r="717" spans="1:26" x14ac:dyDescent="0.25">
      <c r="A717" s="12">
        <v>343337192</v>
      </c>
      <c r="B717">
        <v>4</v>
      </c>
      <c r="C717" s="24">
        <v>143444181528</v>
      </c>
      <c r="D717" t="s">
        <v>7416</v>
      </c>
      <c r="E717">
        <v>92</v>
      </c>
      <c r="F717" t="s">
        <v>7341</v>
      </c>
      <c r="I717">
        <v>5488</v>
      </c>
      <c r="J717" t="s">
        <v>7692</v>
      </c>
      <c r="K717">
        <v>47079</v>
      </c>
      <c r="L717">
        <v>5688452</v>
      </c>
      <c r="M717" t="s">
        <v>7418</v>
      </c>
      <c r="N717">
        <v>327.12</v>
      </c>
      <c r="O717" t="s">
        <v>7344</v>
      </c>
      <c r="P717" s="13">
        <v>44413</v>
      </c>
      <c r="Q717" s="14">
        <v>0.76074074074074083</v>
      </c>
      <c r="R717" t="s">
        <v>7345</v>
      </c>
      <c r="S717" t="s">
        <v>7351</v>
      </c>
      <c r="T717" t="s">
        <v>7480</v>
      </c>
      <c r="U717" t="s">
        <v>7348</v>
      </c>
      <c r="V717" s="13">
        <v>44414</v>
      </c>
    </row>
    <row r="718" spans="1:26" x14ac:dyDescent="0.25">
      <c r="A718">
        <v>343338517</v>
      </c>
      <c r="B718">
        <v>21</v>
      </c>
      <c r="C718" s="24">
        <v>9752050821181600</v>
      </c>
      <c r="D718" t="s">
        <v>7349</v>
      </c>
      <c r="E718">
        <v>9752</v>
      </c>
      <c r="F718" t="s">
        <v>7341</v>
      </c>
      <c r="I718">
        <v>4439</v>
      </c>
      <c r="J718" t="s">
        <v>7693</v>
      </c>
      <c r="K718">
        <v>785305</v>
      </c>
      <c r="L718">
        <v>9270083</v>
      </c>
      <c r="M718" t="s">
        <v>7350</v>
      </c>
      <c r="N718">
        <v>348</v>
      </c>
      <c r="O718" t="s">
        <v>7344</v>
      </c>
      <c r="P718" s="13">
        <v>44413</v>
      </c>
      <c r="Q718" s="14">
        <v>0.76159722222222215</v>
      </c>
      <c r="R718" t="s">
        <v>7355</v>
      </c>
      <c r="S718" t="s">
        <v>7351</v>
      </c>
      <c r="T718" t="s">
        <v>7352</v>
      </c>
      <c r="U718" t="s">
        <v>7348</v>
      </c>
      <c r="V718" s="13">
        <v>44414</v>
      </c>
      <c r="W718" t="s">
        <v>8973</v>
      </c>
      <c r="X718" s="22">
        <v>116384</v>
      </c>
      <c r="Y718">
        <v>6082021</v>
      </c>
      <c r="Z718" t="s">
        <v>8974</v>
      </c>
    </row>
    <row r="719" spans="1:26" x14ac:dyDescent="0.25">
      <c r="A719">
        <v>343339114</v>
      </c>
      <c r="B719">
        <v>32</v>
      </c>
      <c r="C719" s="24">
        <v>1.19860508211816E+16</v>
      </c>
      <c r="D719" t="s">
        <v>7358</v>
      </c>
      <c r="E719">
        <v>11986</v>
      </c>
      <c r="F719" t="s">
        <v>7341</v>
      </c>
      <c r="I719">
        <v>257</v>
      </c>
      <c r="J719" t="s">
        <v>7694</v>
      </c>
      <c r="K719">
        <v>72132</v>
      </c>
      <c r="L719">
        <v>8139649</v>
      </c>
      <c r="M719" t="s">
        <v>7359</v>
      </c>
      <c r="N719">
        <v>278</v>
      </c>
      <c r="O719" t="s">
        <v>7344</v>
      </c>
      <c r="P719" s="13">
        <v>44413</v>
      </c>
      <c r="Q719" s="14">
        <v>0.76203703703703696</v>
      </c>
      <c r="R719" t="s">
        <v>7345</v>
      </c>
      <c r="S719" t="s">
        <v>7346</v>
      </c>
      <c r="T719" t="s">
        <v>7347</v>
      </c>
      <c r="U719" t="s">
        <v>7348</v>
      </c>
      <c r="V719" s="13">
        <v>44414</v>
      </c>
      <c r="W719" s="162" t="s">
        <v>12966</v>
      </c>
      <c r="X719" s="22">
        <v>64149</v>
      </c>
      <c r="Y719" s="162">
        <v>6082021</v>
      </c>
      <c r="Z719" s="162" t="s">
        <v>8974</v>
      </c>
    </row>
    <row r="720" spans="1:26" x14ac:dyDescent="0.25">
      <c r="A720">
        <v>343339551</v>
      </c>
      <c r="B720">
        <v>19</v>
      </c>
      <c r="C720" s="24">
        <v>1.27190508211815E+16</v>
      </c>
      <c r="D720" t="s">
        <v>7376</v>
      </c>
      <c r="E720">
        <v>12719</v>
      </c>
      <c r="F720" t="s">
        <v>7341</v>
      </c>
      <c r="I720">
        <v>7785</v>
      </c>
      <c r="K720">
        <v>795547</v>
      </c>
      <c r="L720">
        <v>9181868</v>
      </c>
      <c r="M720" t="s">
        <v>7350</v>
      </c>
      <c r="N720">
        <v>86</v>
      </c>
      <c r="O720" t="s">
        <v>7344</v>
      </c>
      <c r="P720" s="13">
        <v>44413</v>
      </c>
      <c r="Q720" s="14">
        <v>0.76226851851851851</v>
      </c>
      <c r="R720" t="s">
        <v>7355</v>
      </c>
      <c r="S720" t="s">
        <v>7351</v>
      </c>
      <c r="T720" t="s">
        <v>7352</v>
      </c>
      <c r="U720" t="s">
        <v>7348</v>
      </c>
      <c r="V720" s="13">
        <v>44414</v>
      </c>
    </row>
    <row r="721" spans="1:26" x14ac:dyDescent="0.25">
      <c r="A721">
        <v>343339722</v>
      </c>
      <c r="B721">
        <v>19</v>
      </c>
      <c r="C721" s="24">
        <v>2.0239305082118099E+17</v>
      </c>
      <c r="D721" t="s">
        <v>7376</v>
      </c>
      <c r="E721">
        <v>202393</v>
      </c>
      <c r="F721" t="s">
        <v>7341</v>
      </c>
      <c r="I721">
        <v>2309</v>
      </c>
      <c r="K721">
        <v>272587</v>
      </c>
      <c r="L721">
        <v>9181868</v>
      </c>
      <c r="M721" t="s">
        <v>7350</v>
      </c>
      <c r="N721">
        <v>234</v>
      </c>
      <c r="O721" t="s">
        <v>7344</v>
      </c>
      <c r="P721" s="13">
        <v>44413</v>
      </c>
      <c r="Q721" s="14">
        <v>0.76241898148148157</v>
      </c>
      <c r="R721" t="s">
        <v>7355</v>
      </c>
      <c r="S721" t="s">
        <v>7346</v>
      </c>
      <c r="T721" t="s">
        <v>7377</v>
      </c>
      <c r="U721" t="s">
        <v>7348</v>
      </c>
      <c r="V721" s="13">
        <v>44414</v>
      </c>
    </row>
    <row r="722" spans="1:26" x14ac:dyDescent="0.25">
      <c r="A722">
        <v>343340604</v>
      </c>
      <c r="B722">
        <v>19</v>
      </c>
      <c r="C722" s="24">
        <v>1.27190508211816E+16</v>
      </c>
      <c r="D722" t="s">
        <v>7376</v>
      </c>
      <c r="E722">
        <v>12719</v>
      </c>
      <c r="F722" t="s">
        <v>7341</v>
      </c>
      <c r="I722">
        <v>9798</v>
      </c>
      <c r="K722">
        <v>914</v>
      </c>
      <c r="L722">
        <v>9181868</v>
      </c>
      <c r="M722" t="s">
        <v>7350</v>
      </c>
      <c r="N722">
        <v>234</v>
      </c>
      <c r="O722" t="s">
        <v>7344</v>
      </c>
      <c r="P722" s="13">
        <v>44413</v>
      </c>
      <c r="Q722" s="14">
        <v>0.76303240740740741</v>
      </c>
      <c r="R722" t="s">
        <v>7355</v>
      </c>
      <c r="S722" t="s">
        <v>7351</v>
      </c>
      <c r="T722" t="s">
        <v>7371</v>
      </c>
      <c r="U722" t="s">
        <v>7348</v>
      </c>
      <c r="V722" s="13">
        <v>44414</v>
      </c>
    </row>
    <row r="723" spans="1:26" x14ac:dyDescent="0.25">
      <c r="A723">
        <v>343340806</v>
      </c>
      <c r="B723">
        <v>19</v>
      </c>
      <c r="C723" s="24">
        <v>1.53110508211818E+16</v>
      </c>
      <c r="D723" t="s">
        <v>7376</v>
      </c>
      <c r="E723">
        <v>15311</v>
      </c>
      <c r="F723" t="s">
        <v>7341</v>
      </c>
      <c r="I723">
        <v>192</v>
      </c>
      <c r="J723" t="s">
        <v>7370</v>
      </c>
      <c r="K723">
        <v>226</v>
      </c>
      <c r="L723">
        <v>9181868</v>
      </c>
      <c r="M723" t="s">
        <v>7350</v>
      </c>
      <c r="N723">
        <v>234</v>
      </c>
      <c r="O723" t="s">
        <v>7344</v>
      </c>
      <c r="P723" s="13">
        <v>44413</v>
      </c>
      <c r="Q723" s="14">
        <v>0.76318287037037036</v>
      </c>
      <c r="R723" t="s">
        <v>7355</v>
      </c>
      <c r="S723" t="s">
        <v>7351</v>
      </c>
      <c r="T723" t="s">
        <v>7371</v>
      </c>
      <c r="U723" t="s">
        <v>7348</v>
      </c>
      <c r="V723" s="13">
        <v>44414</v>
      </c>
    </row>
    <row r="724" spans="1:26" x14ac:dyDescent="0.25">
      <c r="A724">
        <v>343340801</v>
      </c>
      <c r="B724">
        <v>21</v>
      </c>
      <c r="C724" s="24">
        <v>9752050821181810</v>
      </c>
      <c r="D724" t="s">
        <v>7349</v>
      </c>
      <c r="E724">
        <v>9752</v>
      </c>
      <c r="F724" t="s">
        <v>7341</v>
      </c>
      <c r="I724">
        <v>1189</v>
      </c>
      <c r="J724" t="s">
        <v>7432</v>
      </c>
      <c r="K724">
        <v>124156</v>
      </c>
      <c r="L724">
        <v>9270083</v>
      </c>
      <c r="M724" t="s">
        <v>7350</v>
      </c>
      <c r="N724">
        <v>348</v>
      </c>
      <c r="O724" t="s">
        <v>7344</v>
      </c>
      <c r="P724" s="13">
        <v>44413</v>
      </c>
      <c r="Q724" s="14">
        <v>0.76318287037037036</v>
      </c>
      <c r="R724" t="s">
        <v>7355</v>
      </c>
      <c r="S724" t="s">
        <v>7346</v>
      </c>
      <c r="T724" t="s">
        <v>7695</v>
      </c>
      <c r="U724" t="s">
        <v>7348</v>
      </c>
      <c r="V724" s="13">
        <v>44414</v>
      </c>
      <c r="W724" t="s">
        <v>8973</v>
      </c>
      <c r="X724" s="22">
        <v>116384</v>
      </c>
      <c r="Y724">
        <v>6082021</v>
      </c>
      <c r="Z724" t="s">
        <v>8974</v>
      </c>
    </row>
    <row r="725" spans="1:26" x14ac:dyDescent="0.25">
      <c r="A725" s="12">
        <v>343344309</v>
      </c>
      <c r="B725">
        <v>32</v>
      </c>
      <c r="C725" s="24">
        <v>1.10940508211821E+16</v>
      </c>
      <c r="D725" t="s">
        <v>7358</v>
      </c>
      <c r="E725">
        <v>11094</v>
      </c>
      <c r="F725" t="s">
        <v>7341</v>
      </c>
      <c r="I725">
        <v>1384</v>
      </c>
      <c r="J725" t="s">
        <v>7696</v>
      </c>
      <c r="K725">
        <v>172624</v>
      </c>
      <c r="L725">
        <v>8139649</v>
      </c>
      <c r="M725" t="s">
        <v>7359</v>
      </c>
      <c r="N725">
        <v>1392</v>
      </c>
      <c r="O725" t="s">
        <v>7344</v>
      </c>
      <c r="P725" s="13">
        <v>44413</v>
      </c>
      <c r="Q725" s="14">
        <v>0.76553240740740736</v>
      </c>
      <c r="R725" t="s">
        <v>7355</v>
      </c>
      <c r="S725" t="s">
        <v>7351</v>
      </c>
      <c r="T725" t="s">
        <v>7364</v>
      </c>
      <c r="U725" t="s">
        <v>7348</v>
      </c>
      <c r="V725" s="13">
        <v>44414</v>
      </c>
      <c r="W725" s="162" t="s">
        <v>12966</v>
      </c>
      <c r="X725" s="22">
        <v>64149</v>
      </c>
      <c r="Y725" s="162">
        <v>6082021</v>
      </c>
      <c r="Z725" s="162" t="s">
        <v>8974</v>
      </c>
    </row>
    <row r="726" spans="1:26" x14ac:dyDescent="0.25">
      <c r="A726">
        <v>343344896</v>
      </c>
      <c r="B726">
        <v>32</v>
      </c>
      <c r="C726" s="24">
        <v>1.19860508211822E+16</v>
      </c>
      <c r="D726" t="s">
        <v>7358</v>
      </c>
      <c r="E726">
        <v>11986</v>
      </c>
      <c r="F726" t="s">
        <v>7341</v>
      </c>
      <c r="I726">
        <v>9846</v>
      </c>
      <c r="K726">
        <v>852696</v>
      </c>
      <c r="L726">
        <v>8139649</v>
      </c>
      <c r="M726" t="s">
        <v>7359</v>
      </c>
      <c r="N726">
        <v>348</v>
      </c>
      <c r="O726" t="s">
        <v>7344</v>
      </c>
      <c r="P726" s="13">
        <v>44413</v>
      </c>
      <c r="Q726" s="14">
        <v>0.76597222222222217</v>
      </c>
      <c r="R726" t="s">
        <v>7355</v>
      </c>
      <c r="S726" t="s">
        <v>7351</v>
      </c>
      <c r="T726" t="s">
        <v>7352</v>
      </c>
      <c r="U726" t="s">
        <v>7348</v>
      </c>
      <c r="V726" s="13">
        <v>44414</v>
      </c>
      <c r="W726" s="162" t="s">
        <v>12966</v>
      </c>
      <c r="X726" s="22">
        <v>64149</v>
      </c>
      <c r="Y726" s="162">
        <v>6082021</v>
      </c>
      <c r="Z726" s="162" t="s">
        <v>8974</v>
      </c>
    </row>
    <row r="727" spans="1:26" x14ac:dyDescent="0.25">
      <c r="A727">
        <v>343345721</v>
      </c>
      <c r="B727">
        <v>19</v>
      </c>
      <c r="C727" s="24">
        <v>1.48540508211822E+16</v>
      </c>
      <c r="D727" t="s">
        <v>7376</v>
      </c>
      <c r="E727">
        <v>14854</v>
      </c>
      <c r="F727" t="s">
        <v>7341</v>
      </c>
      <c r="I727">
        <v>9303</v>
      </c>
      <c r="J727" t="s">
        <v>7697</v>
      </c>
      <c r="K727">
        <v>636838</v>
      </c>
      <c r="L727">
        <v>9181868</v>
      </c>
      <c r="M727" t="s">
        <v>7350</v>
      </c>
      <c r="N727">
        <v>206</v>
      </c>
      <c r="O727" t="s">
        <v>7344</v>
      </c>
      <c r="P727" s="13">
        <v>44413</v>
      </c>
      <c r="Q727" s="14">
        <v>0.76648148148148154</v>
      </c>
      <c r="R727" t="s">
        <v>7345</v>
      </c>
      <c r="S727" t="s">
        <v>7346</v>
      </c>
      <c r="T727" t="s">
        <v>7405</v>
      </c>
      <c r="U727" t="s">
        <v>7348</v>
      </c>
      <c r="V727" s="13">
        <v>44414</v>
      </c>
    </row>
    <row r="728" spans="1:26" x14ac:dyDescent="0.25">
      <c r="A728">
        <v>343346252</v>
      </c>
      <c r="B728">
        <v>18</v>
      </c>
      <c r="C728" s="24">
        <v>1.33300508211824E+16</v>
      </c>
      <c r="D728" t="s">
        <v>7340</v>
      </c>
      <c r="E728">
        <v>13330</v>
      </c>
      <c r="F728" t="s">
        <v>7341</v>
      </c>
      <c r="I728">
        <v>3679</v>
      </c>
      <c r="J728" t="s">
        <v>7698</v>
      </c>
      <c r="K728">
        <v>41521</v>
      </c>
      <c r="L728">
        <v>9180159</v>
      </c>
      <c r="M728" t="s">
        <v>7350</v>
      </c>
      <c r="N728">
        <v>420</v>
      </c>
      <c r="O728" t="s">
        <v>7344</v>
      </c>
      <c r="P728" s="13">
        <v>44413</v>
      </c>
      <c r="Q728" s="14">
        <v>0.76682870370370371</v>
      </c>
      <c r="R728" t="s">
        <v>7345</v>
      </c>
      <c r="S728" t="s">
        <v>7346</v>
      </c>
      <c r="T728" t="s">
        <v>7347</v>
      </c>
      <c r="U728" t="s">
        <v>7348</v>
      </c>
      <c r="V728" s="13">
        <v>44414</v>
      </c>
    </row>
    <row r="729" spans="1:26" x14ac:dyDescent="0.25">
      <c r="A729">
        <v>343347591</v>
      </c>
      <c r="B729">
        <v>20</v>
      </c>
      <c r="C729" s="24">
        <v>8184050821182400</v>
      </c>
      <c r="D729" t="s">
        <v>7365</v>
      </c>
      <c r="E729">
        <v>8184</v>
      </c>
      <c r="F729" t="s">
        <v>7341</v>
      </c>
      <c r="I729">
        <v>8683</v>
      </c>
      <c r="J729" t="s">
        <v>7439</v>
      </c>
      <c r="K729">
        <v>53166</v>
      </c>
      <c r="L729">
        <v>7273370</v>
      </c>
      <c r="M729" t="s">
        <v>7350</v>
      </c>
      <c r="N729">
        <v>30</v>
      </c>
      <c r="O729" t="s">
        <v>7344</v>
      </c>
      <c r="P729" s="13">
        <v>44413</v>
      </c>
      <c r="Q729" s="14">
        <v>0.76770833333333333</v>
      </c>
      <c r="R729" t="s">
        <v>7355</v>
      </c>
      <c r="S729" t="s">
        <v>7346</v>
      </c>
      <c r="T729" t="s">
        <v>7347</v>
      </c>
      <c r="U729" t="s">
        <v>7348</v>
      </c>
      <c r="V729" s="13">
        <v>44414</v>
      </c>
    </row>
    <row r="730" spans="1:26" x14ac:dyDescent="0.25">
      <c r="A730">
        <v>343347981</v>
      </c>
      <c r="B730">
        <v>18</v>
      </c>
      <c r="C730" s="24">
        <v>1.18670508211825E+16</v>
      </c>
      <c r="D730" t="s">
        <v>7340</v>
      </c>
      <c r="E730">
        <v>11867</v>
      </c>
      <c r="F730" t="s">
        <v>7341</v>
      </c>
      <c r="I730">
        <v>7084</v>
      </c>
      <c r="K730">
        <v>883873</v>
      </c>
      <c r="L730">
        <v>9180159</v>
      </c>
      <c r="M730" t="s">
        <v>7350</v>
      </c>
      <c r="N730">
        <v>165</v>
      </c>
      <c r="O730" t="s">
        <v>7344</v>
      </c>
      <c r="P730" s="13">
        <v>44413</v>
      </c>
      <c r="Q730" s="14">
        <v>0.76799768518518519</v>
      </c>
      <c r="R730" t="s">
        <v>7355</v>
      </c>
      <c r="S730" t="s">
        <v>7351</v>
      </c>
      <c r="T730" t="s">
        <v>7352</v>
      </c>
      <c r="U730" t="s">
        <v>7348</v>
      </c>
      <c r="V730" s="13">
        <v>44414</v>
      </c>
    </row>
    <row r="731" spans="1:26" x14ac:dyDescent="0.25">
      <c r="A731">
        <v>343348045</v>
      </c>
      <c r="B731">
        <v>19</v>
      </c>
      <c r="C731" s="24">
        <v>2.0239305082118202E+17</v>
      </c>
      <c r="D731" t="s">
        <v>7376</v>
      </c>
      <c r="E731">
        <v>202393</v>
      </c>
      <c r="F731" t="s">
        <v>7341</v>
      </c>
      <c r="I731">
        <v>1322</v>
      </c>
      <c r="K731">
        <v>102473</v>
      </c>
      <c r="L731">
        <v>9181868</v>
      </c>
      <c r="M731" t="s">
        <v>7350</v>
      </c>
      <c r="N731">
        <v>234</v>
      </c>
      <c r="O731" t="s">
        <v>7344</v>
      </c>
      <c r="P731" s="13">
        <v>44413</v>
      </c>
      <c r="Q731" s="14">
        <v>0.76810185185185187</v>
      </c>
      <c r="R731" t="s">
        <v>7355</v>
      </c>
      <c r="S731" t="s">
        <v>7351</v>
      </c>
      <c r="T731" t="s">
        <v>7377</v>
      </c>
      <c r="U731" t="s">
        <v>7348</v>
      </c>
      <c r="V731" s="13">
        <v>44414</v>
      </c>
    </row>
    <row r="732" spans="1:26" x14ac:dyDescent="0.25">
      <c r="A732">
        <v>343348222</v>
      </c>
      <c r="B732">
        <v>21</v>
      </c>
      <c r="C732" s="24">
        <v>1.07310508211825E+16</v>
      </c>
      <c r="D732" t="s">
        <v>7349</v>
      </c>
      <c r="E732">
        <v>10731</v>
      </c>
      <c r="F732" t="s">
        <v>7341</v>
      </c>
      <c r="I732">
        <v>399</v>
      </c>
      <c r="J732" t="s">
        <v>7398</v>
      </c>
      <c r="K732">
        <v>22890</v>
      </c>
      <c r="L732">
        <v>9270083</v>
      </c>
      <c r="M732" t="s">
        <v>7350</v>
      </c>
      <c r="N732">
        <v>348</v>
      </c>
      <c r="O732" t="s">
        <v>7344</v>
      </c>
      <c r="P732" s="13">
        <v>44413</v>
      </c>
      <c r="Q732" s="14">
        <v>0.76819444444444451</v>
      </c>
      <c r="R732" t="s">
        <v>7355</v>
      </c>
      <c r="S732" t="s">
        <v>7346</v>
      </c>
      <c r="T732" t="s">
        <v>7357</v>
      </c>
      <c r="U732" t="s">
        <v>7348</v>
      </c>
      <c r="V732" s="13">
        <v>44414</v>
      </c>
      <c r="W732" t="s">
        <v>8973</v>
      </c>
      <c r="X732" s="22">
        <v>116384</v>
      </c>
      <c r="Y732">
        <v>6082021</v>
      </c>
      <c r="Z732" t="s">
        <v>8974</v>
      </c>
    </row>
    <row r="733" spans="1:26" x14ac:dyDescent="0.25">
      <c r="A733">
        <v>343350676</v>
      </c>
      <c r="B733">
        <v>19</v>
      </c>
      <c r="C733" s="24">
        <v>1.48540508211827E+16</v>
      </c>
      <c r="D733" t="s">
        <v>7376</v>
      </c>
      <c r="E733">
        <v>14854</v>
      </c>
      <c r="F733" t="s">
        <v>7341</v>
      </c>
      <c r="I733">
        <v>8297</v>
      </c>
      <c r="J733" t="s">
        <v>7372</v>
      </c>
      <c r="K733">
        <v>24848</v>
      </c>
      <c r="L733">
        <v>9181868</v>
      </c>
      <c r="M733" t="s">
        <v>7350</v>
      </c>
      <c r="N733">
        <v>206</v>
      </c>
      <c r="O733" t="s">
        <v>7344</v>
      </c>
      <c r="P733" s="13">
        <v>44413</v>
      </c>
      <c r="Q733" s="14">
        <v>0.7698842592592593</v>
      </c>
      <c r="R733" t="s">
        <v>7355</v>
      </c>
      <c r="S733" t="s">
        <v>7346</v>
      </c>
      <c r="T733" t="s">
        <v>7357</v>
      </c>
      <c r="U733" t="s">
        <v>7348</v>
      </c>
      <c r="V733" s="13">
        <v>44414</v>
      </c>
    </row>
    <row r="734" spans="1:26" x14ac:dyDescent="0.25">
      <c r="A734" s="12">
        <v>343351058</v>
      </c>
      <c r="B734">
        <v>4</v>
      </c>
      <c r="C734" s="24">
        <v>143450182848</v>
      </c>
      <c r="D734" t="s">
        <v>7416</v>
      </c>
      <c r="E734">
        <v>150</v>
      </c>
      <c r="F734" t="s">
        <v>7341</v>
      </c>
      <c r="I734">
        <v>1583</v>
      </c>
      <c r="K734">
        <v>916679</v>
      </c>
      <c r="L734">
        <v>5688452</v>
      </c>
      <c r="M734" t="s">
        <v>7418</v>
      </c>
      <c r="N734">
        <v>447.76</v>
      </c>
      <c r="O734" t="s">
        <v>7344</v>
      </c>
      <c r="P734" s="13">
        <v>44413</v>
      </c>
      <c r="Q734" s="14">
        <v>0.77013888888888893</v>
      </c>
      <c r="R734" t="s">
        <v>7355</v>
      </c>
      <c r="S734" t="s">
        <v>7351</v>
      </c>
      <c r="T734" t="s">
        <v>7352</v>
      </c>
      <c r="U734" t="s">
        <v>7348</v>
      </c>
      <c r="V734" s="13">
        <v>44414</v>
      </c>
    </row>
    <row r="735" spans="1:26" x14ac:dyDescent="0.25">
      <c r="A735">
        <v>343351491</v>
      </c>
      <c r="B735">
        <v>19</v>
      </c>
      <c r="C735" s="24">
        <v>1.07390508211828E+16</v>
      </c>
      <c r="D735" t="s">
        <v>7376</v>
      </c>
      <c r="E735">
        <v>10739</v>
      </c>
      <c r="F735" t="s">
        <v>7341</v>
      </c>
      <c r="I735">
        <v>8920</v>
      </c>
      <c r="J735" t="s">
        <v>7567</v>
      </c>
      <c r="K735">
        <v>1478</v>
      </c>
      <c r="L735">
        <v>9181868</v>
      </c>
      <c r="M735" t="s">
        <v>7350</v>
      </c>
      <c r="N735">
        <v>351</v>
      </c>
      <c r="O735" t="s">
        <v>7344</v>
      </c>
      <c r="P735" s="13">
        <v>44413</v>
      </c>
      <c r="Q735" s="14">
        <v>0.77039351851851856</v>
      </c>
      <c r="R735" t="s">
        <v>7355</v>
      </c>
      <c r="S735" t="s">
        <v>7351</v>
      </c>
      <c r="T735" t="s">
        <v>7371</v>
      </c>
      <c r="U735" t="s">
        <v>7348</v>
      </c>
      <c r="V735" s="13">
        <v>44414</v>
      </c>
    </row>
    <row r="736" spans="1:26" x14ac:dyDescent="0.25">
      <c r="A736">
        <v>343351596</v>
      </c>
      <c r="B736">
        <v>18</v>
      </c>
      <c r="C736" s="24">
        <v>1.18670508211829E+16</v>
      </c>
      <c r="D736" t="s">
        <v>7340</v>
      </c>
      <c r="E736">
        <v>11867</v>
      </c>
      <c r="F736" t="s">
        <v>7341</v>
      </c>
      <c r="I736">
        <v>5404</v>
      </c>
      <c r="J736" t="s">
        <v>7699</v>
      </c>
      <c r="K736">
        <v>61726</v>
      </c>
      <c r="L736">
        <v>9180159</v>
      </c>
      <c r="M736" t="s">
        <v>7350</v>
      </c>
      <c r="N736">
        <v>206</v>
      </c>
      <c r="O736" t="s">
        <v>7344</v>
      </c>
      <c r="P736" s="13">
        <v>44413</v>
      </c>
      <c r="Q736" s="14">
        <v>0.77049768518518524</v>
      </c>
      <c r="R736" t="s">
        <v>7355</v>
      </c>
      <c r="S736" t="s">
        <v>7351</v>
      </c>
      <c r="T736" t="s">
        <v>7368</v>
      </c>
      <c r="U736" t="s">
        <v>7348</v>
      </c>
      <c r="V736" s="13">
        <v>44414</v>
      </c>
    </row>
    <row r="737" spans="1:26" x14ac:dyDescent="0.25">
      <c r="A737">
        <v>343351829</v>
      </c>
      <c r="B737">
        <v>18</v>
      </c>
      <c r="C737" s="24">
        <v>1.22930508211829E+16</v>
      </c>
      <c r="D737" t="s">
        <v>7340</v>
      </c>
      <c r="E737">
        <v>12293</v>
      </c>
      <c r="F737" t="s">
        <v>7341</v>
      </c>
      <c r="I737">
        <v>5597</v>
      </c>
      <c r="J737" t="s">
        <v>7700</v>
      </c>
      <c r="K737">
        <v>9387</v>
      </c>
      <c r="L737">
        <v>9180159</v>
      </c>
      <c r="M737" t="s">
        <v>7350</v>
      </c>
      <c r="N737">
        <v>234</v>
      </c>
      <c r="O737" t="s">
        <v>7344</v>
      </c>
      <c r="P737" s="13">
        <v>44413</v>
      </c>
      <c r="Q737" s="14">
        <v>0.77068287037037031</v>
      </c>
      <c r="R737" t="s">
        <v>7355</v>
      </c>
      <c r="S737" t="s">
        <v>7346</v>
      </c>
      <c r="T737" t="s">
        <v>7357</v>
      </c>
      <c r="U737" t="s">
        <v>7348</v>
      </c>
      <c r="V737" s="13">
        <v>44414</v>
      </c>
    </row>
    <row r="738" spans="1:26" x14ac:dyDescent="0.25">
      <c r="A738">
        <v>343355831</v>
      </c>
      <c r="B738">
        <v>21</v>
      </c>
      <c r="C738" s="24">
        <v>9752050821183250</v>
      </c>
      <c r="D738" t="s">
        <v>7349</v>
      </c>
      <c r="E738">
        <v>9752</v>
      </c>
      <c r="F738" t="s">
        <v>7341</v>
      </c>
      <c r="I738">
        <v>141</v>
      </c>
      <c r="J738" t="s">
        <v>7701</v>
      </c>
      <c r="K738">
        <v>238918</v>
      </c>
      <c r="L738">
        <v>9270083</v>
      </c>
      <c r="M738" t="s">
        <v>7350</v>
      </c>
      <c r="N738">
        <v>2296</v>
      </c>
      <c r="O738" t="s">
        <v>7344</v>
      </c>
      <c r="P738" s="13">
        <v>44413</v>
      </c>
      <c r="Q738" s="14">
        <v>0.77335648148148151</v>
      </c>
      <c r="R738" t="s">
        <v>7345</v>
      </c>
      <c r="S738" t="s">
        <v>7346</v>
      </c>
      <c r="T738" t="s">
        <v>7364</v>
      </c>
      <c r="U738" t="s">
        <v>7348</v>
      </c>
      <c r="V738" s="13">
        <v>44414</v>
      </c>
      <c r="W738" t="s">
        <v>8973</v>
      </c>
      <c r="X738" s="22">
        <v>116384</v>
      </c>
      <c r="Y738">
        <v>6082021</v>
      </c>
      <c r="Z738" t="s">
        <v>8974</v>
      </c>
    </row>
    <row r="739" spans="1:26" x14ac:dyDescent="0.25">
      <c r="A739">
        <v>343357388</v>
      </c>
      <c r="B739">
        <v>18</v>
      </c>
      <c r="C739" s="24">
        <v>1.18670508211835E+16</v>
      </c>
      <c r="D739" t="s">
        <v>7340</v>
      </c>
      <c r="E739">
        <v>11867</v>
      </c>
      <c r="F739" t="s">
        <v>7341</v>
      </c>
      <c r="I739">
        <v>3294</v>
      </c>
      <c r="J739" t="s">
        <v>7459</v>
      </c>
      <c r="K739">
        <v>13907</v>
      </c>
      <c r="L739">
        <v>9180159</v>
      </c>
      <c r="M739" t="s">
        <v>7350</v>
      </c>
      <c r="N739">
        <v>29</v>
      </c>
      <c r="O739" t="s">
        <v>7344</v>
      </c>
      <c r="P739" s="13">
        <v>44413</v>
      </c>
      <c r="Q739" s="14">
        <v>0.7745023148148148</v>
      </c>
      <c r="R739" t="s">
        <v>7355</v>
      </c>
      <c r="S739" t="s">
        <v>7346</v>
      </c>
      <c r="T739" t="s">
        <v>7357</v>
      </c>
      <c r="U739" t="s">
        <v>7348</v>
      </c>
      <c r="V739" s="13">
        <v>44414</v>
      </c>
    </row>
    <row r="740" spans="1:26" x14ac:dyDescent="0.25">
      <c r="A740">
        <v>343357945</v>
      </c>
      <c r="B740">
        <v>18</v>
      </c>
      <c r="C740" s="24">
        <v>1.33300508211835E+16</v>
      </c>
      <c r="D740" t="s">
        <v>7340</v>
      </c>
      <c r="E740">
        <v>13330</v>
      </c>
      <c r="F740" t="s">
        <v>7341</v>
      </c>
      <c r="I740">
        <v>8791</v>
      </c>
      <c r="J740" t="s">
        <v>7372</v>
      </c>
      <c r="K740">
        <v>28351</v>
      </c>
      <c r="L740">
        <v>9180159</v>
      </c>
      <c r="M740" t="s">
        <v>7350</v>
      </c>
      <c r="N740">
        <v>654</v>
      </c>
      <c r="O740" t="s">
        <v>7344</v>
      </c>
      <c r="P740" s="13">
        <v>44413</v>
      </c>
      <c r="Q740" s="14">
        <v>0.77482638888888899</v>
      </c>
      <c r="R740" t="s">
        <v>7355</v>
      </c>
      <c r="S740" t="s">
        <v>7346</v>
      </c>
      <c r="T740" t="s">
        <v>7357</v>
      </c>
      <c r="U740" t="s">
        <v>7348</v>
      </c>
      <c r="V740" s="13">
        <v>44414</v>
      </c>
    </row>
    <row r="741" spans="1:26" x14ac:dyDescent="0.25">
      <c r="A741">
        <v>343358433</v>
      </c>
      <c r="B741">
        <v>20</v>
      </c>
      <c r="C741" s="24">
        <v>1.48480508211832E+16</v>
      </c>
      <c r="D741" t="s">
        <v>7365</v>
      </c>
      <c r="E741">
        <v>14848</v>
      </c>
      <c r="F741" t="s">
        <v>7341</v>
      </c>
      <c r="I741">
        <v>6709</v>
      </c>
      <c r="J741" t="s">
        <v>7702</v>
      </c>
      <c r="K741">
        <v>61609</v>
      </c>
      <c r="L741">
        <v>7273370</v>
      </c>
      <c r="M741" t="s">
        <v>7350</v>
      </c>
      <c r="N741">
        <v>52</v>
      </c>
      <c r="O741" t="s">
        <v>7344</v>
      </c>
      <c r="P741" s="13">
        <v>44413</v>
      </c>
      <c r="Q741" s="14">
        <v>0.77517361111111116</v>
      </c>
      <c r="R741" t="s">
        <v>7355</v>
      </c>
      <c r="S741" t="s">
        <v>7346</v>
      </c>
      <c r="T741" t="s">
        <v>7347</v>
      </c>
      <c r="U741" t="s">
        <v>7348</v>
      </c>
      <c r="V741" s="13">
        <v>44414</v>
      </c>
    </row>
    <row r="742" spans="1:26" x14ac:dyDescent="0.25">
      <c r="A742">
        <v>343358458</v>
      </c>
      <c r="B742">
        <v>21</v>
      </c>
      <c r="C742" s="24">
        <v>1.07310508211835E+16</v>
      </c>
      <c r="D742" t="s">
        <v>7349</v>
      </c>
      <c r="E742">
        <v>10731</v>
      </c>
      <c r="F742" t="s">
        <v>7341</v>
      </c>
      <c r="I742">
        <v>9235</v>
      </c>
      <c r="J742" t="s">
        <v>7703</v>
      </c>
      <c r="K742">
        <v>548495</v>
      </c>
      <c r="L742">
        <v>9270083</v>
      </c>
      <c r="M742" t="s">
        <v>7350</v>
      </c>
      <c r="N742">
        <v>348</v>
      </c>
      <c r="O742" t="s">
        <v>7344</v>
      </c>
      <c r="P742" s="13">
        <v>44413</v>
      </c>
      <c r="Q742" s="14">
        <v>0.7752430555555555</v>
      </c>
      <c r="R742" t="s">
        <v>7345</v>
      </c>
      <c r="S742" t="s">
        <v>7351</v>
      </c>
      <c r="T742" t="s">
        <v>7357</v>
      </c>
      <c r="U742" t="s">
        <v>7348</v>
      </c>
      <c r="V742" s="13">
        <v>44414</v>
      </c>
      <c r="W742" t="s">
        <v>8973</v>
      </c>
      <c r="X742" s="22">
        <v>116384</v>
      </c>
      <c r="Y742">
        <v>6082021</v>
      </c>
      <c r="Z742" t="s">
        <v>8974</v>
      </c>
    </row>
    <row r="743" spans="1:26" x14ac:dyDescent="0.25">
      <c r="A743">
        <v>343361235</v>
      </c>
      <c r="B743">
        <v>32</v>
      </c>
      <c r="C743" s="24">
        <v>1.19860508211838E+16</v>
      </c>
      <c r="D743" t="s">
        <v>7358</v>
      </c>
      <c r="E743">
        <v>11986</v>
      </c>
      <c r="F743" t="s">
        <v>7341</v>
      </c>
      <c r="I743">
        <v>1808</v>
      </c>
      <c r="J743" t="s">
        <v>7704</v>
      </c>
      <c r="K743">
        <v>82399</v>
      </c>
      <c r="L743">
        <v>8139649</v>
      </c>
      <c r="M743" t="s">
        <v>7359</v>
      </c>
      <c r="N743">
        <v>522</v>
      </c>
      <c r="O743" t="s">
        <v>7344</v>
      </c>
      <c r="P743" s="13">
        <v>44413</v>
      </c>
      <c r="Q743" s="14">
        <v>0.77702546296296304</v>
      </c>
      <c r="R743" t="s">
        <v>7355</v>
      </c>
      <c r="S743" t="s">
        <v>7351</v>
      </c>
      <c r="T743" t="s">
        <v>7390</v>
      </c>
      <c r="U743" t="s">
        <v>7348</v>
      </c>
      <c r="V743" s="13">
        <v>44414</v>
      </c>
      <c r="W743" s="162" t="s">
        <v>12966</v>
      </c>
      <c r="X743" s="22">
        <v>64149</v>
      </c>
      <c r="Y743" s="162">
        <v>6082021</v>
      </c>
      <c r="Z743" s="162" t="s">
        <v>8974</v>
      </c>
    </row>
    <row r="744" spans="1:26" x14ac:dyDescent="0.25">
      <c r="A744">
        <v>343361960</v>
      </c>
      <c r="B744">
        <v>19</v>
      </c>
      <c r="C744" s="24">
        <v>1.35570508211838E+16</v>
      </c>
      <c r="D744" t="s">
        <v>7376</v>
      </c>
      <c r="E744">
        <v>13557</v>
      </c>
      <c r="F744" t="s">
        <v>7341</v>
      </c>
      <c r="I744">
        <v>2150</v>
      </c>
      <c r="J744" t="s">
        <v>7705</v>
      </c>
      <c r="K744">
        <v>245371</v>
      </c>
      <c r="L744">
        <v>9181868</v>
      </c>
      <c r="M744" t="s">
        <v>7350</v>
      </c>
      <c r="N744">
        <v>234</v>
      </c>
      <c r="O744" t="s">
        <v>7344</v>
      </c>
      <c r="P744" s="13">
        <v>44413</v>
      </c>
      <c r="Q744" s="14">
        <v>0.77758101851851846</v>
      </c>
      <c r="R744" t="s">
        <v>7345</v>
      </c>
      <c r="S744" t="s">
        <v>7346</v>
      </c>
      <c r="T744" t="s">
        <v>7405</v>
      </c>
      <c r="U744" t="s">
        <v>7348</v>
      </c>
      <c r="V744" s="13">
        <v>44414</v>
      </c>
    </row>
    <row r="745" spans="1:26" x14ac:dyDescent="0.25">
      <c r="A745">
        <v>343365295</v>
      </c>
      <c r="B745">
        <v>21</v>
      </c>
      <c r="C745" s="24">
        <v>9752050821184230</v>
      </c>
      <c r="D745" t="s">
        <v>7349</v>
      </c>
      <c r="E745">
        <v>9752</v>
      </c>
      <c r="F745" t="s">
        <v>7341</v>
      </c>
      <c r="I745">
        <v>8830</v>
      </c>
      <c r="K745">
        <v>64458</v>
      </c>
      <c r="L745">
        <v>9270083</v>
      </c>
      <c r="M745" t="s">
        <v>7350</v>
      </c>
      <c r="N745">
        <v>696</v>
      </c>
      <c r="O745" t="s">
        <v>7344</v>
      </c>
      <c r="P745" s="13">
        <v>44413</v>
      </c>
      <c r="Q745" s="14">
        <v>0.7798842592592593</v>
      </c>
      <c r="R745" t="s">
        <v>7355</v>
      </c>
      <c r="S745" t="s">
        <v>7351</v>
      </c>
      <c r="T745" t="s">
        <v>7352</v>
      </c>
      <c r="U745" t="s">
        <v>7348</v>
      </c>
      <c r="V745" s="13">
        <v>44414</v>
      </c>
      <c r="W745" t="s">
        <v>8973</v>
      </c>
      <c r="X745" s="22">
        <v>116384</v>
      </c>
      <c r="Y745">
        <v>6082021</v>
      </c>
      <c r="Z745" t="s">
        <v>8974</v>
      </c>
    </row>
    <row r="746" spans="1:26" x14ac:dyDescent="0.25">
      <c r="A746">
        <v>343366834</v>
      </c>
      <c r="B746">
        <v>21</v>
      </c>
      <c r="C746" s="24">
        <v>9752050821184400</v>
      </c>
      <c r="D746" t="s">
        <v>7349</v>
      </c>
      <c r="E746">
        <v>9752</v>
      </c>
      <c r="F746" t="s">
        <v>7341</v>
      </c>
      <c r="I746">
        <v>840</v>
      </c>
      <c r="J746" t="s">
        <v>7706</v>
      </c>
      <c r="K746">
        <v>43546</v>
      </c>
      <c r="L746">
        <v>9270083</v>
      </c>
      <c r="M746" t="s">
        <v>7350</v>
      </c>
      <c r="N746">
        <v>174</v>
      </c>
      <c r="O746" t="s">
        <v>7344</v>
      </c>
      <c r="P746" s="13">
        <v>44413</v>
      </c>
      <c r="Q746" s="14">
        <v>0.7809490740740741</v>
      </c>
      <c r="R746" t="s">
        <v>7355</v>
      </c>
      <c r="S746" t="s">
        <v>7346</v>
      </c>
      <c r="T746" t="s">
        <v>7347</v>
      </c>
      <c r="U746" t="s">
        <v>7348</v>
      </c>
      <c r="V746" s="13">
        <v>44414</v>
      </c>
      <c r="W746" t="s">
        <v>8973</v>
      </c>
      <c r="X746" s="22">
        <v>116384</v>
      </c>
      <c r="Y746">
        <v>6082021</v>
      </c>
      <c r="Z746" t="s">
        <v>8974</v>
      </c>
    </row>
    <row r="747" spans="1:26" x14ac:dyDescent="0.25">
      <c r="A747">
        <v>343368410</v>
      </c>
      <c r="B747">
        <v>19</v>
      </c>
      <c r="C747" s="24">
        <v>1.35570508211844E+16</v>
      </c>
      <c r="D747" t="s">
        <v>7376</v>
      </c>
      <c r="E747">
        <v>13557</v>
      </c>
      <c r="F747" t="s">
        <v>7341</v>
      </c>
      <c r="I747">
        <v>3017</v>
      </c>
      <c r="J747" t="s">
        <v>7707</v>
      </c>
      <c r="K747">
        <v>461843</v>
      </c>
      <c r="L747">
        <v>9181868</v>
      </c>
      <c r="M747" t="s">
        <v>7350</v>
      </c>
      <c r="N747">
        <v>47</v>
      </c>
      <c r="O747" t="s">
        <v>7344</v>
      </c>
      <c r="P747" s="13">
        <v>44413</v>
      </c>
      <c r="Q747" s="14">
        <v>0.78197916666666656</v>
      </c>
      <c r="R747" t="s">
        <v>7345</v>
      </c>
      <c r="S747" t="s">
        <v>7351</v>
      </c>
      <c r="T747" t="s">
        <v>7390</v>
      </c>
      <c r="U747" t="s">
        <v>7348</v>
      </c>
      <c r="V747" s="13">
        <v>44414</v>
      </c>
    </row>
    <row r="748" spans="1:26" x14ac:dyDescent="0.25">
      <c r="A748">
        <v>343369161</v>
      </c>
      <c r="B748">
        <v>20</v>
      </c>
      <c r="C748" s="24">
        <v>1.50930508211846E+16</v>
      </c>
      <c r="D748" t="s">
        <v>7365</v>
      </c>
      <c r="E748">
        <v>15093</v>
      </c>
      <c r="F748" t="s">
        <v>7341</v>
      </c>
      <c r="I748">
        <v>9505</v>
      </c>
      <c r="K748">
        <v>104397</v>
      </c>
      <c r="L748">
        <v>7273370</v>
      </c>
      <c r="M748" t="s">
        <v>7350</v>
      </c>
      <c r="N748">
        <v>338</v>
      </c>
      <c r="O748" t="s">
        <v>7344</v>
      </c>
      <c r="P748" s="13">
        <v>44413</v>
      </c>
      <c r="Q748" s="14">
        <v>0.78254629629629635</v>
      </c>
      <c r="R748" t="s">
        <v>7355</v>
      </c>
      <c r="S748" t="s">
        <v>7351</v>
      </c>
      <c r="T748" t="s">
        <v>7352</v>
      </c>
      <c r="U748" t="s">
        <v>7348</v>
      </c>
      <c r="V748" s="13">
        <v>44414</v>
      </c>
    </row>
    <row r="749" spans="1:26" x14ac:dyDescent="0.25">
      <c r="A749">
        <v>343371620</v>
      </c>
      <c r="B749">
        <v>18</v>
      </c>
      <c r="C749" s="24">
        <v>1.53050508211846E+16</v>
      </c>
      <c r="D749" t="s">
        <v>7340</v>
      </c>
      <c r="E749">
        <v>15305</v>
      </c>
      <c r="F749" t="s">
        <v>7341</v>
      </c>
      <c r="I749">
        <v>5654</v>
      </c>
      <c r="J749" t="s">
        <v>7708</v>
      </c>
      <c r="K749">
        <v>129772</v>
      </c>
      <c r="L749">
        <v>5256409</v>
      </c>
      <c r="M749" t="s">
        <v>7343</v>
      </c>
      <c r="N749">
        <v>169</v>
      </c>
      <c r="O749" t="s">
        <v>7344</v>
      </c>
      <c r="P749" s="13">
        <v>44413</v>
      </c>
      <c r="Q749" s="14">
        <v>0.78423611111111102</v>
      </c>
      <c r="R749" t="s">
        <v>7345</v>
      </c>
      <c r="S749" t="s">
        <v>7351</v>
      </c>
      <c r="T749" t="s">
        <v>7352</v>
      </c>
      <c r="U749" t="s">
        <v>7348</v>
      </c>
      <c r="V749" s="13">
        <v>44414</v>
      </c>
    </row>
    <row r="750" spans="1:26" x14ac:dyDescent="0.25">
      <c r="A750">
        <v>343371924</v>
      </c>
      <c r="B750">
        <v>21</v>
      </c>
      <c r="C750" s="24">
        <v>2.01780508211849E+16</v>
      </c>
      <c r="D750" t="s">
        <v>7349</v>
      </c>
      <c r="E750">
        <v>20178</v>
      </c>
      <c r="F750" t="s">
        <v>7341</v>
      </c>
      <c r="I750">
        <v>4741</v>
      </c>
      <c r="K750">
        <v>5354</v>
      </c>
      <c r="L750">
        <v>9270083</v>
      </c>
      <c r="M750" t="s">
        <v>7350</v>
      </c>
      <c r="N750">
        <v>348</v>
      </c>
      <c r="O750" t="s">
        <v>7344</v>
      </c>
      <c r="P750" s="13">
        <v>44413</v>
      </c>
      <c r="Q750" s="14">
        <v>0.78443287037037035</v>
      </c>
      <c r="R750" t="s">
        <v>7355</v>
      </c>
      <c r="S750" t="s">
        <v>7351</v>
      </c>
      <c r="T750" t="s">
        <v>7390</v>
      </c>
      <c r="U750" t="s">
        <v>7348</v>
      </c>
      <c r="V750" s="13">
        <v>44414</v>
      </c>
      <c r="W750" t="s">
        <v>8973</v>
      </c>
      <c r="X750" s="22">
        <v>116384</v>
      </c>
      <c r="Y750">
        <v>6082021</v>
      </c>
      <c r="Z750" t="s">
        <v>8974</v>
      </c>
    </row>
    <row r="751" spans="1:26" x14ac:dyDescent="0.25">
      <c r="A751">
        <v>343372084</v>
      </c>
      <c r="B751">
        <v>19</v>
      </c>
      <c r="C751" s="24">
        <v>1.07390508211848E+16</v>
      </c>
      <c r="D751" t="s">
        <v>7376</v>
      </c>
      <c r="E751">
        <v>10739</v>
      </c>
      <c r="F751" t="s">
        <v>7341</v>
      </c>
      <c r="I751">
        <v>2552</v>
      </c>
      <c r="K751">
        <v>135160</v>
      </c>
      <c r="L751">
        <v>9181868</v>
      </c>
      <c r="M751" t="s">
        <v>7350</v>
      </c>
      <c r="N751">
        <v>234</v>
      </c>
      <c r="O751" t="s">
        <v>7344</v>
      </c>
      <c r="P751" s="13">
        <v>44413</v>
      </c>
      <c r="Q751" s="14">
        <v>0.78459490740740734</v>
      </c>
      <c r="R751" t="s">
        <v>7345</v>
      </c>
      <c r="S751" t="s">
        <v>7351</v>
      </c>
      <c r="T751" t="s">
        <v>7352</v>
      </c>
      <c r="U751" t="s">
        <v>7348</v>
      </c>
      <c r="V751" s="13">
        <v>44414</v>
      </c>
    </row>
    <row r="752" spans="1:26" x14ac:dyDescent="0.25">
      <c r="A752">
        <v>343372554</v>
      </c>
      <c r="B752">
        <v>18</v>
      </c>
      <c r="C752" s="24">
        <v>1.33300508211849E+16</v>
      </c>
      <c r="D752" t="s">
        <v>7340</v>
      </c>
      <c r="E752">
        <v>13330</v>
      </c>
      <c r="F752" t="s">
        <v>7341</v>
      </c>
      <c r="I752">
        <v>3942</v>
      </c>
      <c r="J752" t="s">
        <v>7546</v>
      </c>
      <c r="K752">
        <v>1485</v>
      </c>
      <c r="L752">
        <v>9180159</v>
      </c>
      <c r="M752" t="s">
        <v>7350</v>
      </c>
      <c r="N752">
        <v>234</v>
      </c>
      <c r="O752" t="s">
        <v>7344</v>
      </c>
      <c r="P752" s="13">
        <v>44413</v>
      </c>
      <c r="Q752" s="14">
        <v>0.78488425925925931</v>
      </c>
      <c r="R752" t="s">
        <v>7355</v>
      </c>
      <c r="S752" t="s">
        <v>7346</v>
      </c>
      <c r="T752" t="s">
        <v>7347</v>
      </c>
      <c r="U752" t="s">
        <v>7348</v>
      </c>
      <c r="V752" s="13">
        <v>44414</v>
      </c>
    </row>
    <row r="753" spans="1:26" x14ac:dyDescent="0.25">
      <c r="A753">
        <v>343372907</v>
      </c>
      <c r="B753">
        <v>18</v>
      </c>
      <c r="C753" s="24">
        <v>1.1867050821185E+16</v>
      </c>
      <c r="D753" t="s">
        <v>7340</v>
      </c>
      <c r="E753">
        <v>11867</v>
      </c>
      <c r="F753" t="s">
        <v>7341</v>
      </c>
      <c r="I753">
        <v>4552</v>
      </c>
      <c r="J753" t="s">
        <v>7704</v>
      </c>
      <c r="K753">
        <v>7532</v>
      </c>
      <c r="L753">
        <v>9180159</v>
      </c>
      <c r="M753" t="s">
        <v>7350</v>
      </c>
      <c r="N753">
        <v>254</v>
      </c>
      <c r="O753" t="s">
        <v>7344</v>
      </c>
      <c r="P753" s="13">
        <v>44413</v>
      </c>
      <c r="Q753" s="14">
        <v>0.78515046296296298</v>
      </c>
      <c r="R753" t="s">
        <v>7355</v>
      </c>
      <c r="S753" t="s">
        <v>7351</v>
      </c>
      <c r="T753" t="s">
        <v>7390</v>
      </c>
      <c r="U753" t="s">
        <v>7348</v>
      </c>
      <c r="V753" s="13">
        <v>44414</v>
      </c>
    </row>
    <row r="754" spans="1:26" x14ac:dyDescent="0.25">
      <c r="A754">
        <v>343373079</v>
      </c>
      <c r="B754">
        <v>19</v>
      </c>
      <c r="C754" s="24">
        <v>1.07390508211849E+16</v>
      </c>
      <c r="D754" t="s">
        <v>7376</v>
      </c>
      <c r="E754">
        <v>10739</v>
      </c>
      <c r="F754" t="s">
        <v>7341</v>
      </c>
      <c r="I754">
        <v>1775</v>
      </c>
      <c r="K754">
        <v>441113</v>
      </c>
      <c r="L754">
        <v>9181868</v>
      </c>
      <c r="M754" t="s">
        <v>7350</v>
      </c>
      <c r="N754">
        <v>468</v>
      </c>
      <c r="O754" t="s">
        <v>7344</v>
      </c>
      <c r="P754" s="13">
        <v>44413</v>
      </c>
      <c r="Q754" s="14">
        <v>0.78531249999999997</v>
      </c>
      <c r="R754" t="s">
        <v>7355</v>
      </c>
      <c r="S754" t="s">
        <v>7351</v>
      </c>
      <c r="T754" t="s">
        <v>7378</v>
      </c>
      <c r="U754" t="s">
        <v>7348</v>
      </c>
      <c r="V754" s="13">
        <v>44414</v>
      </c>
    </row>
    <row r="755" spans="1:26" x14ac:dyDescent="0.25">
      <c r="A755">
        <v>343373096</v>
      </c>
      <c r="B755">
        <v>18</v>
      </c>
      <c r="C755" s="24">
        <v>1.2293050821185E+16</v>
      </c>
      <c r="D755" t="s">
        <v>7340</v>
      </c>
      <c r="E755">
        <v>12293</v>
      </c>
      <c r="F755" t="s">
        <v>7341</v>
      </c>
      <c r="I755">
        <v>7489</v>
      </c>
      <c r="K755">
        <v>295</v>
      </c>
      <c r="L755">
        <v>9180159</v>
      </c>
      <c r="M755" t="s">
        <v>7350</v>
      </c>
      <c r="N755">
        <v>412</v>
      </c>
      <c r="O755" t="s">
        <v>7344</v>
      </c>
      <c r="P755" s="13">
        <v>44413</v>
      </c>
      <c r="Q755" s="14">
        <v>0.7853472222222222</v>
      </c>
      <c r="R755" t="s">
        <v>7355</v>
      </c>
      <c r="S755" t="s">
        <v>7351</v>
      </c>
      <c r="T755" t="s">
        <v>7371</v>
      </c>
      <c r="U755" t="s">
        <v>7348</v>
      </c>
      <c r="V755" s="13">
        <v>44414</v>
      </c>
    </row>
    <row r="756" spans="1:26" x14ac:dyDescent="0.25">
      <c r="A756">
        <v>343373494</v>
      </c>
      <c r="B756">
        <v>18</v>
      </c>
      <c r="C756" s="24">
        <v>1.3330050821185E+16</v>
      </c>
      <c r="D756" t="s">
        <v>7340</v>
      </c>
      <c r="E756">
        <v>13330</v>
      </c>
      <c r="F756" t="s">
        <v>7341</v>
      </c>
      <c r="I756">
        <v>3626</v>
      </c>
      <c r="J756" t="s">
        <v>7709</v>
      </c>
      <c r="K756">
        <v>10599</v>
      </c>
      <c r="L756">
        <v>9180159</v>
      </c>
      <c r="M756" t="s">
        <v>7350</v>
      </c>
      <c r="N756">
        <v>234</v>
      </c>
      <c r="O756" t="s">
        <v>7344</v>
      </c>
      <c r="P756" s="13">
        <v>44413</v>
      </c>
      <c r="Q756" s="14">
        <v>0.78546296296296303</v>
      </c>
      <c r="R756" t="s">
        <v>7345</v>
      </c>
      <c r="S756" t="s">
        <v>7346</v>
      </c>
      <c r="T756" t="s">
        <v>7347</v>
      </c>
      <c r="U756" t="s">
        <v>7348</v>
      </c>
      <c r="V756" s="13">
        <v>44414</v>
      </c>
    </row>
    <row r="757" spans="1:26" x14ac:dyDescent="0.25">
      <c r="A757">
        <v>343374461</v>
      </c>
      <c r="B757">
        <v>20</v>
      </c>
      <c r="C757" s="24">
        <v>1.50930508211851E+16</v>
      </c>
      <c r="D757" t="s">
        <v>7365</v>
      </c>
      <c r="E757">
        <v>15093</v>
      </c>
      <c r="F757" t="s">
        <v>7341</v>
      </c>
      <c r="I757">
        <v>3156</v>
      </c>
      <c r="J757" t="s">
        <v>7710</v>
      </c>
      <c r="K757">
        <v>20574</v>
      </c>
      <c r="L757">
        <v>7273370</v>
      </c>
      <c r="M757" t="s">
        <v>7350</v>
      </c>
      <c r="N757">
        <v>338</v>
      </c>
      <c r="O757" t="s">
        <v>7344</v>
      </c>
      <c r="P757" s="13">
        <v>44413</v>
      </c>
      <c r="Q757" s="14">
        <v>0.78615740740740747</v>
      </c>
      <c r="R757" t="s">
        <v>7355</v>
      </c>
      <c r="S757" t="s">
        <v>7346</v>
      </c>
      <c r="T757" t="s">
        <v>7347</v>
      </c>
      <c r="U757" t="s">
        <v>7348</v>
      </c>
      <c r="V757" s="13">
        <v>44414</v>
      </c>
    </row>
    <row r="758" spans="1:26" x14ac:dyDescent="0.25">
      <c r="A758">
        <v>343374724</v>
      </c>
      <c r="B758">
        <v>18</v>
      </c>
      <c r="C758" s="24">
        <v>1.33300508211851E+16</v>
      </c>
      <c r="D758" t="s">
        <v>7340</v>
      </c>
      <c r="E758">
        <v>13330</v>
      </c>
      <c r="F758" t="s">
        <v>7341</v>
      </c>
      <c r="I758">
        <v>2496</v>
      </c>
      <c r="J758" t="s">
        <v>7398</v>
      </c>
      <c r="K758">
        <v>27748</v>
      </c>
      <c r="L758">
        <v>9180159</v>
      </c>
      <c r="M758" t="s">
        <v>7350</v>
      </c>
      <c r="N758">
        <v>234</v>
      </c>
      <c r="O758" t="s">
        <v>7344</v>
      </c>
      <c r="P758" s="13">
        <v>44413</v>
      </c>
      <c r="Q758" s="14">
        <v>0.7863310185185185</v>
      </c>
      <c r="R758" t="s">
        <v>7355</v>
      </c>
      <c r="S758" t="s">
        <v>7346</v>
      </c>
      <c r="T758" t="s">
        <v>7357</v>
      </c>
      <c r="U758" t="s">
        <v>7348</v>
      </c>
      <c r="V758" s="13">
        <v>44414</v>
      </c>
    </row>
    <row r="759" spans="1:26" x14ac:dyDescent="0.25">
      <c r="A759">
        <v>343375942</v>
      </c>
      <c r="B759">
        <v>19</v>
      </c>
      <c r="C759" s="24">
        <v>1.07390508211851E+16</v>
      </c>
      <c r="D759" t="s">
        <v>7376</v>
      </c>
      <c r="E759">
        <v>10739</v>
      </c>
      <c r="F759" t="s">
        <v>7341</v>
      </c>
      <c r="I759">
        <v>1561</v>
      </c>
      <c r="K759">
        <v>14421</v>
      </c>
      <c r="L759">
        <v>9181868</v>
      </c>
      <c r="M759" t="s">
        <v>7350</v>
      </c>
      <c r="N759">
        <v>234</v>
      </c>
      <c r="O759" t="s">
        <v>7344</v>
      </c>
      <c r="P759" s="13">
        <v>44413</v>
      </c>
      <c r="Q759" s="14">
        <v>0.7871527777777777</v>
      </c>
      <c r="R759" t="s">
        <v>7355</v>
      </c>
      <c r="S759" t="s">
        <v>7351</v>
      </c>
      <c r="T759" t="s">
        <v>7390</v>
      </c>
      <c r="U759" t="s">
        <v>7348</v>
      </c>
      <c r="V759" s="13">
        <v>44414</v>
      </c>
    </row>
    <row r="760" spans="1:26" x14ac:dyDescent="0.25">
      <c r="A760">
        <v>343376969</v>
      </c>
      <c r="B760">
        <v>18</v>
      </c>
      <c r="C760" s="24">
        <v>1.33300508211854E+16</v>
      </c>
      <c r="D760" t="s">
        <v>7340</v>
      </c>
      <c r="E760">
        <v>13330</v>
      </c>
      <c r="F760" t="s">
        <v>7341</v>
      </c>
      <c r="I760">
        <v>3723</v>
      </c>
      <c r="J760" t="s">
        <v>7540</v>
      </c>
      <c r="K760">
        <v>43155</v>
      </c>
      <c r="L760">
        <v>9180159</v>
      </c>
      <c r="M760" t="s">
        <v>7350</v>
      </c>
      <c r="N760">
        <v>58</v>
      </c>
      <c r="O760" t="s">
        <v>7344</v>
      </c>
      <c r="P760" s="13">
        <v>44413</v>
      </c>
      <c r="Q760" s="14">
        <v>0.78783564814814822</v>
      </c>
      <c r="R760" t="s">
        <v>7355</v>
      </c>
      <c r="S760" t="s">
        <v>7346</v>
      </c>
      <c r="T760" t="s">
        <v>7347</v>
      </c>
      <c r="U760" t="s">
        <v>7348</v>
      </c>
      <c r="V760" s="13">
        <v>44414</v>
      </c>
    </row>
    <row r="761" spans="1:26" x14ac:dyDescent="0.25">
      <c r="A761">
        <v>343378352</v>
      </c>
      <c r="B761">
        <v>21</v>
      </c>
      <c r="C761" s="24">
        <v>1.07310508211854E+16</v>
      </c>
      <c r="D761" t="s">
        <v>7349</v>
      </c>
      <c r="E761">
        <v>10731</v>
      </c>
      <c r="F761" t="s">
        <v>7341</v>
      </c>
      <c r="I761">
        <v>6920</v>
      </c>
      <c r="J761" t="s">
        <v>7392</v>
      </c>
      <c r="K761">
        <v>54953</v>
      </c>
      <c r="L761">
        <v>9270083</v>
      </c>
      <c r="M761" t="s">
        <v>7350</v>
      </c>
      <c r="N761">
        <v>522</v>
      </c>
      <c r="O761" t="s">
        <v>7344</v>
      </c>
      <c r="P761" s="13">
        <v>44413</v>
      </c>
      <c r="Q761" s="14">
        <v>0.78874999999999995</v>
      </c>
      <c r="R761" t="s">
        <v>7355</v>
      </c>
      <c r="S761" t="s">
        <v>7346</v>
      </c>
      <c r="T761" t="s">
        <v>7347</v>
      </c>
      <c r="U761" t="s">
        <v>7348</v>
      </c>
      <c r="V761" s="13">
        <v>44414</v>
      </c>
      <c r="W761" t="s">
        <v>8973</v>
      </c>
      <c r="X761" s="22">
        <v>116384</v>
      </c>
      <c r="Y761">
        <v>6082021</v>
      </c>
      <c r="Z761" t="s">
        <v>8974</v>
      </c>
    </row>
    <row r="762" spans="1:26" x14ac:dyDescent="0.25">
      <c r="A762">
        <v>343379135</v>
      </c>
      <c r="B762">
        <v>18</v>
      </c>
      <c r="C762" s="24">
        <v>1.33300508211856E+16</v>
      </c>
      <c r="D762" t="s">
        <v>7340</v>
      </c>
      <c r="E762">
        <v>13330</v>
      </c>
      <c r="F762" t="s">
        <v>7341</v>
      </c>
      <c r="I762">
        <v>2424</v>
      </c>
      <c r="K762">
        <v>205369</v>
      </c>
      <c r="L762">
        <v>9180159</v>
      </c>
      <c r="M762" t="s">
        <v>7350</v>
      </c>
      <c r="N762">
        <v>206</v>
      </c>
      <c r="O762" t="s">
        <v>7344</v>
      </c>
      <c r="P762" s="13">
        <v>44413</v>
      </c>
      <c r="Q762" s="14">
        <v>0.78924768518518518</v>
      </c>
      <c r="R762" t="s">
        <v>7355</v>
      </c>
      <c r="S762" t="s">
        <v>7351</v>
      </c>
      <c r="T762" t="s">
        <v>7352</v>
      </c>
      <c r="U762" t="s">
        <v>7348</v>
      </c>
      <c r="V762" s="13">
        <v>44414</v>
      </c>
    </row>
    <row r="763" spans="1:26" x14ac:dyDescent="0.25">
      <c r="A763">
        <v>343380384</v>
      </c>
      <c r="B763">
        <v>32</v>
      </c>
      <c r="C763" s="24">
        <v>1.10940508211857E+16</v>
      </c>
      <c r="D763" t="s">
        <v>7358</v>
      </c>
      <c r="E763">
        <v>11094</v>
      </c>
      <c r="F763" t="s">
        <v>7341</v>
      </c>
      <c r="I763">
        <v>5552</v>
      </c>
      <c r="J763" t="s">
        <v>7711</v>
      </c>
      <c r="K763" t="s">
        <v>7712</v>
      </c>
      <c r="L763">
        <v>8139649</v>
      </c>
      <c r="M763" t="s">
        <v>7359</v>
      </c>
      <c r="N763">
        <v>174</v>
      </c>
      <c r="O763" t="s">
        <v>7344</v>
      </c>
      <c r="P763" s="13">
        <v>44413</v>
      </c>
      <c r="Q763" s="14">
        <v>0.7901273148148148</v>
      </c>
      <c r="R763" t="s">
        <v>7345</v>
      </c>
      <c r="S763" t="s">
        <v>7351</v>
      </c>
      <c r="T763" t="s">
        <v>7364</v>
      </c>
      <c r="U763" t="s">
        <v>7348</v>
      </c>
      <c r="V763" s="13">
        <v>44414</v>
      </c>
      <c r="W763" s="162" t="s">
        <v>12966</v>
      </c>
      <c r="X763" s="22">
        <v>64149</v>
      </c>
      <c r="Y763" s="162">
        <v>6082021</v>
      </c>
      <c r="Z763" s="162" t="s">
        <v>8974</v>
      </c>
    </row>
    <row r="764" spans="1:26" x14ac:dyDescent="0.25">
      <c r="A764">
        <v>343382575</v>
      </c>
      <c r="B764">
        <v>21</v>
      </c>
      <c r="C764" s="24">
        <v>2.01780508211859E+16</v>
      </c>
      <c r="D764" t="s">
        <v>7349</v>
      </c>
      <c r="E764">
        <v>20178</v>
      </c>
      <c r="F764" t="s">
        <v>7341</v>
      </c>
      <c r="I764">
        <v>9099</v>
      </c>
      <c r="J764" t="s">
        <v>7713</v>
      </c>
      <c r="K764">
        <v>10448</v>
      </c>
      <c r="L764">
        <v>9270083</v>
      </c>
      <c r="M764" t="s">
        <v>7350</v>
      </c>
      <c r="N764">
        <v>348</v>
      </c>
      <c r="O764" t="s">
        <v>7344</v>
      </c>
      <c r="P764" s="13">
        <v>44413</v>
      </c>
      <c r="Q764" s="14">
        <v>0.7915740740740741</v>
      </c>
      <c r="R764" t="s">
        <v>7345</v>
      </c>
      <c r="S764" t="s">
        <v>7351</v>
      </c>
      <c r="T764" t="s">
        <v>7480</v>
      </c>
      <c r="U764" t="s">
        <v>7348</v>
      </c>
      <c r="V764" s="13">
        <v>44414</v>
      </c>
      <c r="W764" t="s">
        <v>8973</v>
      </c>
      <c r="X764" s="22">
        <v>116384</v>
      </c>
      <c r="Y764">
        <v>6082021</v>
      </c>
      <c r="Z764" t="s">
        <v>8974</v>
      </c>
    </row>
    <row r="765" spans="1:26" x14ac:dyDescent="0.25">
      <c r="A765">
        <v>343382926</v>
      </c>
      <c r="B765">
        <v>19</v>
      </c>
      <c r="C765" s="24">
        <v>1.27190508211858E+16</v>
      </c>
      <c r="D765" t="s">
        <v>7376</v>
      </c>
      <c r="E765">
        <v>12719</v>
      </c>
      <c r="F765" t="s">
        <v>7341</v>
      </c>
      <c r="I765">
        <v>566</v>
      </c>
      <c r="K765">
        <v>243318</v>
      </c>
      <c r="L765">
        <v>9181868</v>
      </c>
      <c r="M765" t="s">
        <v>7350</v>
      </c>
      <c r="N765">
        <v>234</v>
      </c>
      <c r="O765" t="s">
        <v>7344</v>
      </c>
      <c r="P765" s="13">
        <v>44413</v>
      </c>
      <c r="Q765" s="14">
        <v>0.7917939814814815</v>
      </c>
      <c r="R765" t="s">
        <v>7355</v>
      </c>
      <c r="S765" t="s">
        <v>7351</v>
      </c>
      <c r="T765" t="s">
        <v>7352</v>
      </c>
      <c r="U765" t="s">
        <v>7348</v>
      </c>
      <c r="V765" s="13">
        <v>44414</v>
      </c>
    </row>
    <row r="766" spans="1:26" x14ac:dyDescent="0.25">
      <c r="A766">
        <v>343384396</v>
      </c>
      <c r="B766">
        <v>21</v>
      </c>
      <c r="C766" s="24">
        <v>9752050821190050</v>
      </c>
      <c r="D766" t="s">
        <v>7349</v>
      </c>
      <c r="E766">
        <v>9752</v>
      </c>
      <c r="F766" t="s">
        <v>7341</v>
      </c>
      <c r="I766">
        <v>5523</v>
      </c>
      <c r="K766">
        <v>257602</v>
      </c>
      <c r="L766">
        <v>9270083</v>
      </c>
      <c r="M766" t="s">
        <v>7350</v>
      </c>
      <c r="N766">
        <v>348</v>
      </c>
      <c r="O766" t="s">
        <v>7344</v>
      </c>
      <c r="P766" s="13">
        <v>44413</v>
      </c>
      <c r="Q766" s="14">
        <v>0.79276620370370365</v>
      </c>
      <c r="R766" t="s">
        <v>7355</v>
      </c>
      <c r="S766" t="s">
        <v>7351</v>
      </c>
      <c r="T766" t="s">
        <v>7352</v>
      </c>
      <c r="U766" t="s">
        <v>7348</v>
      </c>
      <c r="V766" s="13">
        <v>44414</v>
      </c>
      <c r="W766" t="s">
        <v>8973</v>
      </c>
      <c r="X766" s="22">
        <v>116384</v>
      </c>
      <c r="Y766">
        <v>6082021</v>
      </c>
      <c r="Z766" t="s">
        <v>8974</v>
      </c>
    </row>
    <row r="767" spans="1:26" x14ac:dyDescent="0.25">
      <c r="A767">
        <v>343384620</v>
      </c>
      <c r="B767">
        <v>18</v>
      </c>
      <c r="C767" s="24">
        <v>1.18670508211901E+16</v>
      </c>
      <c r="D767" t="s">
        <v>7340</v>
      </c>
      <c r="E767">
        <v>11867</v>
      </c>
      <c r="F767" t="s">
        <v>7341</v>
      </c>
      <c r="I767">
        <v>2922</v>
      </c>
      <c r="J767" t="s">
        <v>7354</v>
      </c>
      <c r="K767">
        <v>15014</v>
      </c>
      <c r="L767">
        <v>9180159</v>
      </c>
      <c r="M767" t="s">
        <v>7350</v>
      </c>
      <c r="N767">
        <v>234</v>
      </c>
      <c r="O767" t="s">
        <v>7344</v>
      </c>
      <c r="P767" s="13">
        <v>44413</v>
      </c>
      <c r="Q767" s="14">
        <v>0.79293981481481479</v>
      </c>
      <c r="R767" t="s">
        <v>7355</v>
      </c>
      <c r="S767" t="s">
        <v>7346</v>
      </c>
      <c r="T767" t="s">
        <v>7347</v>
      </c>
      <c r="U767" t="s">
        <v>7348</v>
      </c>
      <c r="V767" s="13">
        <v>44414</v>
      </c>
    </row>
    <row r="768" spans="1:26" x14ac:dyDescent="0.25">
      <c r="A768">
        <v>343385000</v>
      </c>
      <c r="B768">
        <v>19</v>
      </c>
      <c r="C768" s="24">
        <v>1.07390508211901E+16</v>
      </c>
      <c r="D768" t="s">
        <v>7376</v>
      </c>
      <c r="E768">
        <v>10739</v>
      </c>
      <c r="F768" t="s">
        <v>7341</v>
      </c>
      <c r="I768">
        <v>5866</v>
      </c>
      <c r="K768">
        <v>263795</v>
      </c>
      <c r="L768">
        <v>9181868</v>
      </c>
      <c r="M768" t="s">
        <v>7350</v>
      </c>
      <c r="N768">
        <v>468</v>
      </c>
      <c r="O768" t="s">
        <v>7344</v>
      </c>
      <c r="P768" s="13">
        <v>44413</v>
      </c>
      <c r="Q768" s="14">
        <v>0.79318287037037039</v>
      </c>
      <c r="R768" t="s">
        <v>7355</v>
      </c>
      <c r="S768" t="s">
        <v>7351</v>
      </c>
      <c r="T768" t="s">
        <v>7352</v>
      </c>
      <c r="U768" t="s">
        <v>7348</v>
      </c>
      <c r="V768" s="13">
        <v>44414</v>
      </c>
    </row>
    <row r="769" spans="1:26" x14ac:dyDescent="0.25">
      <c r="A769">
        <v>343385075</v>
      </c>
      <c r="B769">
        <v>32</v>
      </c>
      <c r="C769" s="24">
        <v>1.10940508211901E+16</v>
      </c>
      <c r="D769" t="s">
        <v>7358</v>
      </c>
      <c r="E769">
        <v>11094</v>
      </c>
      <c r="F769" t="s">
        <v>7341</v>
      </c>
      <c r="I769">
        <v>5703</v>
      </c>
      <c r="J769" t="s">
        <v>7714</v>
      </c>
      <c r="K769">
        <v>733</v>
      </c>
      <c r="L769">
        <v>8139649</v>
      </c>
      <c r="M769" t="s">
        <v>7359</v>
      </c>
      <c r="N769">
        <v>800</v>
      </c>
      <c r="O769" t="s">
        <v>7344</v>
      </c>
      <c r="P769" s="13">
        <v>44413</v>
      </c>
      <c r="Q769" s="14">
        <v>0.79319444444444442</v>
      </c>
      <c r="R769" t="s">
        <v>7355</v>
      </c>
      <c r="S769" t="s">
        <v>7351</v>
      </c>
      <c r="T769" t="s">
        <v>7371</v>
      </c>
      <c r="U769" t="s">
        <v>7348</v>
      </c>
      <c r="V769" s="13">
        <v>44414</v>
      </c>
      <c r="W769" s="162" t="s">
        <v>12966</v>
      </c>
      <c r="X769" s="22">
        <v>64149</v>
      </c>
      <c r="Y769" s="162">
        <v>6082021</v>
      </c>
      <c r="Z769" s="162" t="s">
        <v>8974</v>
      </c>
    </row>
    <row r="770" spans="1:26" x14ac:dyDescent="0.25">
      <c r="A770">
        <v>343387673</v>
      </c>
      <c r="B770">
        <v>32</v>
      </c>
      <c r="C770" s="24">
        <v>1.10940508211904E+16</v>
      </c>
      <c r="D770" t="s">
        <v>7358</v>
      </c>
      <c r="E770">
        <v>11094</v>
      </c>
      <c r="F770" t="s">
        <v>7341</v>
      </c>
      <c r="I770">
        <v>3451</v>
      </c>
      <c r="K770">
        <v>181</v>
      </c>
      <c r="L770">
        <v>8139649</v>
      </c>
      <c r="M770" t="s">
        <v>7359</v>
      </c>
      <c r="N770">
        <v>338</v>
      </c>
      <c r="O770" t="s">
        <v>7344</v>
      </c>
      <c r="P770" s="13">
        <v>44413</v>
      </c>
      <c r="Q770" s="14">
        <v>0.794988425925926</v>
      </c>
      <c r="R770" t="s">
        <v>7355</v>
      </c>
      <c r="S770" t="s">
        <v>7351</v>
      </c>
      <c r="T770" t="s">
        <v>7371</v>
      </c>
      <c r="U770" t="s">
        <v>7348</v>
      </c>
      <c r="V770" s="13">
        <v>44414</v>
      </c>
      <c r="W770" s="162" t="s">
        <v>12966</v>
      </c>
      <c r="X770" s="22">
        <v>64149</v>
      </c>
      <c r="Y770" s="162">
        <v>6082021</v>
      </c>
      <c r="Z770" s="162" t="s">
        <v>8974</v>
      </c>
    </row>
    <row r="771" spans="1:26" x14ac:dyDescent="0.25">
      <c r="A771" s="12">
        <v>343388062</v>
      </c>
      <c r="B771">
        <v>4</v>
      </c>
      <c r="C771" s="24">
        <v>143462190450</v>
      </c>
      <c r="D771" t="s">
        <v>7416</v>
      </c>
      <c r="E771">
        <v>150</v>
      </c>
      <c r="F771" t="s">
        <v>7341</v>
      </c>
      <c r="I771">
        <v>3119</v>
      </c>
      <c r="J771" t="s">
        <v>7715</v>
      </c>
      <c r="K771">
        <v>19932</v>
      </c>
      <c r="L771">
        <v>5688452</v>
      </c>
      <c r="M771" t="s">
        <v>7418</v>
      </c>
      <c r="N771">
        <v>235.48</v>
      </c>
      <c r="O771" t="s">
        <v>7344</v>
      </c>
      <c r="P771" s="13">
        <v>44413</v>
      </c>
      <c r="Q771" s="14">
        <v>0.79516203703703703</v>
      </c>
      <c r="R771" t="s">
        <v>7355</v>
      </c>
      <c r="S771" t="s">
        <v>7351</v>
      </c>
      <c r="T771" t="s">
        <v>7390</v>
      </c>
      <c r="U771" t="s">
        <v>7348</v>
      </c>
      <c r="V771" s="13">
        <v>44414</v>
      </c>
    </row>
    <row r="772" spans="1:26" x14ac:dyDescent="0.25">
      <c r="A772">
        <v>343388202</v>
      </c>
      <c r="B772">
        <v>18</v>
      </c>
      <c r="C772" s="24">
        <v>1.33300508211905E+16</v>
      </c>
      <c r="D772" t="s">
        <v>7340</v>
      </c>
      <c r="E772">
        <v>13330</v>
      </c>
      <c r="F772" t="s">
        <v>7341</v>
      </c>
      <c r="I772">
        <v>8982</v>
      </c>
      <c r="K772">
        <v>295811</v>
      </c>
      <c r="L772">
        <v>9180159</v>
      </c>
      <c r="M772" t="s">
        <v>7350</v>
      </c>
      <c r="N772">
        <v>29</v>
      </c>
      <c r="O772" t="s">
        <v>7344</v>
      </c>
      <c r="P772" s="13">
        <v>44413</v>
      </c>
      <c r="Q772" s="14">
        <v>0.79532407407407402</v>
      </c>
      <c r="R772" t="s">
        <v>7355</v>
      </c>
      <c r="S772" t="s">
        <v>7351</v>
      </c>
      <c r="T772" t="s">
        <v>7352</v>
      </c>
      <c r="U772" t="s">
        <v>7348</v>
      </c>
      <c r="V772" s="13">
        <v>44414</v>
      </c>
    </row>
    <row r="773" spans="1:26" x14ac:dyDescent="0.25">
      <c r="A773">
        <v>343388340</v>
      </c>
      <c r="B773">
        <v>19</v>
      </c>
      <c r="C773" s="24">
        <v>1.27190508211904E+16</v>
      </c>
      <c r="D773" t="s">
        <v>7376</v>
      </c>
      <c r="E773">
        <v>12719</v>
      </c>
      <c r="F773" t="s">
        <v>7341</v>
      </c>
      <c r="I773">
        <v>6460</v>
      </c>
      <c r="K773">
        <v>297017</v>
      </c>
      <c r="L773">
        <v>9181868</v>
      </c>
      <c r="M773" t="s">
        <v>7350</v>
      </c>
      <c r="N773">
        <v>234</v>
      </c>
      <c r="O773" t="s">
        <v>7344</v>
      </c>
      <c r="P773" s="13">
        <v>44413</v>
      </c>
      <c r="Q773" s="14">
        <v>0.79540509259259251</v>
      </c>
      <c r="R773" t="s">
        <v>7355</v>
      </c>
      <c r="S773" t="s">
        <v>7351</v>
      </c>
      <c r="T773" t="s">
        <v>7352</v>
      </c>
      <c r="U773" t="s">
        <v>7348</v>
      </c>
      <c r="V773" s="13">
        <v>44414</v>
      </c>
    </row>
    <row r="774" spans="1:26" x14ac:dyDescent="0.25">
      <c r="A774">
        <v>343388574</v>
      </c>
      <c r="B774">
        <v>20</v>
      </c>
      <c r="C774" s="24">
        <v>8184050821190440</v>
      </c>
      <c r="D774" t="s">
        <v>7365</v>
      </c>
      <c r="E774">
        <v>8184</v>
      </c>
      <c r="F774" t="s">
        <v>7341</v>
      </c>
      <c r="I774">
        <v>8245</v>
      </c>
      <c r="J774" t="s">
        <v>7716</v>
      </c>
      <c r="K774">
        <v>393326</v>
      </c>
      <c r="L774">
        <v>7273370</v>
      </c>
      <c r="M774" t="s">
        <v>7350</v>
      </c>
      <c r="N774">
        <v>20</v>
      </c>
      <c r="O774" t="s">
        <v>7344</v>
      </c>
      <c r="P774" s="13">
        <v>44413</v>
      </c>
      <c r="Q774" s="14">
        <v>0.79554398148148142</v>
      </c>
      <c r="R774" t="s">
        <v>7355</v>
      </c>
      <c r="S774" t="s">
        <v>7351</v>
      </c>
      <c r="T774" t="s">
        <v>7385</v>
      </c>
      <c r="U774" t="s">
        <v>7348</v>
      </c>
      <c r="V774" s="13">
        <v>44414</v>
      </c>
    </row>
    <row r="775" spans="1:26" x14ac:dyDescent="0.25">
      <c r="A775">
        <v>343389766</v>
      </c>
      <c r="B775">
        <v>21</v>
      </c>
      <c r="C775" s="24">
        <v>9752050821190550</v>
      </c>
      <c r="D775" t="s">
        <v>7349</v>
      </c>
      <c r="E775">
        <v>9752</v>
      </c>
      <c r="F775" t="s">
        <v>7341</v>
      </c>
      <c r="I775">
        <v>1089</v>
      </c>
      <c r="J775" t="s">
        <v>7439</v>
      </c>
      <c r="K775">
        <v>65063</v>
      </c>
      <c r="L775">
        <v>9270083</v>
      </c>
      <c r="M775" t="s">
        <v>7350</v>
      </c>
      <c r="N775">
        <v>348</v>
      </c>
      <c r="O775" t="s">
        <v>7344</v>
      </c>
      <c r="P775" s="13">
        <v>44413</v>
      </c>
      <c r="Q775" s="14">
        <v>0.79640046296296296</v>
      </c>
      <c r="R775" t="s">
        <v>7355</v>
      </c>
      <c r="S775" t="s">
        <v>7346</v>
      </c>
      <c r="T775" t="s">
        <v>7347</v>
      </c>
      <c r="U775" t="s">
        <v>7348</v>
      </c>
      <c r="V775" s="13">
        <v>44414</v>
      </c>
      <c r="W775" t="s">
        <v>8973</v>
      </c>
      <c r="X775" s="22">
        <v>116384</v>
      </c>
      <c r="Y775">
        <v>6082021</v>
      </c>
      <c r="Z775" t="s">
        <v>8974</v>
      </c>
    </row>
    <row r="776" spans="1:26" x14ac:dyDescent="0.25">
      <c r="A776">
        <v>343391022</v>
      </c>
      <c r="B776">
        <v>19</v>
      </c>
      <c r="C776" s="24">
        <v>1.27190508211906E+16</v>
      </c>
      <c r="D776" t="s">
        <v>7376</v>
      </c>
      <c r="E776">
        <v>12719</v>
      </c>
      <c r="F776" t="s">
        <v>7341</v>
      </c>
      <c r="I776">
        <v>1409</v>
      </c>
      <c r="K776">
        <v>324118</v>
      </c>
      <c r="L776">
        <v>9181868</v>
      </c>
      <c r="M776" t="s">
        <v>7350</v>
      </c>
      <c r="N776">
        <v>234</v>
      </c>
      <c r="O776" t="s">
        <v>7344</v>
      </c>
      <c r="P776" s="13">
        <v>44413</v>
      </c>
      <c r="Q776" s="14">
        <v>0.79722222222222217</v>
      </c>
      <c r="R776" t="s">
        <v>7355</v>
      </c>
      <c r="S776" t="s">
        <v>7351</v>
      </c>
      <c r="T776" t="s">
        <v>7352</v>
      </c>
      <c r="U776" t="s">
        <v>7348</v>
      </c>
      <c r="V776" s="13">
        <v>44414</v>
      </c>
    </row>
    <row r="777" spans="1:26" x14ac:dyDescent="0.25">
      <c r="A777">
        <v>343392533</v>
      </c>
      <c r="B777">
        <v>18</v>
      </c>
      <c r="C777" s="24">
        <v>1.31340508211909E+16</v>
      </c>
      <c r="D777" t="s">
        <v>7340</v>
      </c>
      <c r="E777">
        <v>13134</v>
      </c>
      <c r="F777" t="s">
        <v>7341</v>
      </c>
      <c r="I777">
        <v>9075</v>
      </c>
      <c r="K777">
        <v>339331</v>
      </c>
      <c r="L777">
        <v>9180159</v>
      </c>
      <c r="M777" t="s">
        <v>7350</v>
      </c>
      <c r="N777">
        <v>117</v>
      </c>
      <c r="O777" t="s">
        <v>7344</v>
      </c>
      <c r="P777" s="13">
        <v>44413</v>
      </c>
      <c r="Q777" s="14">
        <v>0.79822916666666666</v>
      </c>
      <c r="R777" t="s">
        <v>7355</v>
      </c>
      <c r="S777" t="s">
        <v>7351</v>
      </c>
      <c r="T777" t="s">
        <v>7352</v>
      </c>
      <c r="U777" t="s">
        <v>7348</v>
      </c>
      <c r="V777" s="13">
        <v>44414</v>
      </c>
    </row>
    <row r="778" spans="1:26" x14ac:dyDescent="0.25">
      <c r="A778">
        <v>343395274</v>
      </c>
      <c r="B778">
        <v>32</v>
      </c>
      <c r="C778" s="24">
        <v>1.10940508211911E+16</v>
      </c>
      <c r="D778" t="s">
        <v>7358</v>
      </c>
      <c r="E778">
        <v>11094</v>
      </c>
      <c r="F778" t="s">
        <v>7341</v>
      </c>
      <c r="I778">
        <v>5864</v>
      </c>
      <c r="K778">
        <v>366868</v>
      </c>
      <c r="L778">
        <v>8139649</v>
      </c>
      <c r="M778" t="s">
        <v>7359</v>
      </c>
      <c r="N778">
        <v>338</v>
      </c>
      <c r="O778" t="s">
        <v>7344</v>
      </c>
      <c r="P778" s="13">
        <v>44413</v>
      </c>
      <c r="Q778" s="14">
        <v>0.80004629629629631</v>
      </c>
      <c r="R778" t="s">
        <v>7355</v>
      </c>
      <c r="S778" t="s">
        <v>7351</v>
      </c>
      <c r="T778" t="s">
        <v>7352</v>
      </c>
      <c r="U778" t="s">
        <v>7348</v>
      </c>
      <c r="V778" s="13">
        <v>44414</v>
      </c>
      <c r="W778" s="162" t="s">
        <v>12966</v>
      </c>
      <c r="X778" s="22">
        <v>64149</v>
      </c>
      <c r="Y778" s="162">
        <v>6082021</v>
      </c>
      <c r="Z778" s="162" t="s">
        <v>8974</v>
      </c>
    </row>
    <row r="779" spans="1:26" x14ac:dyDescent="0.25">
      <c r="A779">
        <v>343396333</v>
      </c>
      <c r="B779">
        <v>33</v>
      </c>
      <c r="C779" s="24">
        <v>1.21230508211912E+16</v>
      </c>
      <c r="D779" t="s">
        <v>7429</v>
      </c>
      <c r="E779">
        <v>12123</v>
      </c>
      <c r="F779" t="s">
        <v>7341</v>
      </c>
      <c r="I779">
        <v>3706</v>
      </c>
      <c r="J779" t="s">
        <v>7389</v>
      </c>
      <c r="K779">
        <v>105</v>
      </c>
      <c r="L779">
        <v>8180414</v>
      </c>
      <c r="M779" t="s">
        <v>7430</v>
      </c>
      <c r="N779">
        <v>254</v>
      </c>
      <c r="O779" t="s">
        <v>7344</v>
      </c>
      <c r="P779" s="13">
        <v>44413</v>
      </c>
      <c r="Q779" s="14">
        <v>0.80077546296296298</v>
      </c>
      <c r="R779" t="s">
        <v>7355</v>
      </c>
      <c r="S779" t="s">
        <v>7351</v>
      </c>
      <c r="T779" t="s">
        <v>7371</v>
      </c>
      <c r="U779" t="s">
        <v>7348</v>
      </c>
      <c r="V779" s="13">
        <v>44414</v>
      </c>
      <c r="W779" t="s">
        <v>9661</v>
      </c>
      <c r="X779" s="130">
        <v>5080</v>
      </c>
      <c r="Y779">
        <v>6082021</v>
      </c>
      <c r="Z779" t="s">
        <v>8974</v>
      </c>
    </row>
    <row r="780" spans="1:26" x14ac:dyDescent="0.25">
      <c r="A780">
        <v>343396374</v>
      </c>
      <c r="B780">
        <v>21</v>
      </c>
      <c r="C780" s="24">
        <v>9752050821191210</v>
      </c>
      <c r="D780" t="s">
        <v>7349</v>
      </c>
      <c r="E780">
        <v>9752</v>
      </c>
      <c r="F780" t="s">
        <v>7341</v>
      </c>
      <c r="I780">
        <v>5039</v>
      </c>
      <c r="K780">
        <v>378617</v>
      </c>
      <c r="L780">
        <v>9270083</v>
      </c>
      <c r="M780" t="s">
        <v>7350</v>
      </c>
      <c r="N780">
        <v>348</v>
      </c>
      <c r="O780" t="s">
        <v>7344</v>
      </c>
      <c r="P780" s="13">
        <v>44413</v>
      </c>
      <c r="Q780" s="14">
        <v>0.80081018518518521</v>
      </c>
      <c r="R780" t="s">
        <v>7355</v>
      </c>
      <c r="S780" t="s">
        <v>7351</v>
      </c>
      <c r="T780" t="s">
        <v>7352</v>
      </c>
      <c r="U780" t="s">
        <v>7348</v>
      </c>
      <c r="V780" s="13">
        <v>44414</v>
      </c>
      <c r="W780" t="s">
        <v>8973</v>
      </c>
      <c r="X780" s="22">
        <v>116384</v>
      </c>
      <c r="Y780">
        <v>6082021</v>
      </c>
      <c r="Z780" t="s">
        <v>8974</v>
      </c>
    </row>
    <row r="781" spans="1:26" x14ac:dyDescent="0.25">
      <c r="A781">
        <v>343397248</v>
      </c>
      <c r="B781">
        <v>18</v>
      </c>
      <c r="C781" s="24">
        <v>1.31340508211913E+16</v>
      </c>
      <c r="D781" t="s">
        <v>7340</v>
      </c>
      <c r="E781">
        <v>13134</v>
      </c>
      <c r="F781" t="s">
        <v>7341</v>
      </c>
      <c r="I781">
        <v>750</v>
      </c>
      <c r="J781" t="s">
        <v>7717</v>
      </c>
      <c r="K781">
        <v>387522</v>
      </c>
      <c r="L781">
        <v>9180159</v>
      </c>
      <c r="M781" t="s">
        <v>7350</v>
      </c>
      <c r="N781">
        <v>351</v>
      </c>
      <c r="O781" t="s">
        <v>7344</v>
      </c>
      <c r="P781" s="13">
        <v>44413</v>
      </c>
      <c r="Q781" s="14">
        <v>0.80140046296296286</v>
      </c>
      <c r="R781" t="s">
        <v>7345</v>
      </c>
      <c r="S781" t="s">
        <v>7351</v>
      </c>
      <c r="T781" t="s">
        <v>7352</v>
      </c>
      <c r="U781" t="s">
        <v>7348</v>
      </c>
      <c r="V781" s="13">
        <v>44414</v>
      </c>
    </row>
    <row r="782" spans="1:26" x14ac:dyDescent="0.25">
      <c r="A782">
        <v>343397879</v>
      </c>
      <c r="B782">
        <v>21</v>
      </c>
      <c r="C782" s="24">
        <v>9752050821191340</v>
      </c>
      <c r="D782" t="s">
        <v>7349</v>
      </c>
      <c r="E782">
        <v>9752</v>
      </c>
      <c r="F782" t="s">
        <v>7341</v>
      </c>
      <c r="I782">
        <v>3891</v>
      </c>
      <c r="J782" t="s">
        <v>7718</v>
      </c>
      <c r="K782">
        <v>616045</v>
      </c>
      <c r="L782">
        <v>9270083</v>
      </c>
      <c r="M782" t="s">
        <v>7350</v>
      </c>
      <c r="N782">
        <v>522</v>
      </c>
      <c r="O782" t="s">
        <v>7344</v>
      </c>
      <c r="P782" s="13">
        <v>44413</v>
      </c>
      <c r="Q782" s="14">
        <v>0.80182870370370374</v>
      </c>
      <c r="R782" t="s">
        <v>7345</v>
      </c>
      <c r="S782" t="s">
        <v>7346</v>
      </c>
      <c r="T782" t="s">
        <v>7405</v>
      </c>
      <c r="U782" t="s">
        <v>7348</v>
      </c>
      <c r="V782" s="13">
        <v>44414</v>
      </c>
      <c r="W782" t="s">
        <v>8973</v>
      </c>
      <c r="X782" s="22">
        <v>116384</v>
      </c>
      <c r="Y782">
        <v>6082021</v>
      </c>
      <c r="Z782" t="s">
        <v>8974</v>
      </c>
    </row>
    <row r="783" spans="1:26" x14ac:dyDescent="0.25">
      <c r="A783">
        <v>343400353</v>
      </c>
      <c r="B783">
        <v>21</v>
      </c>
      <c r="C783" s="24">
        <v>9752050821191600</v>
      </c>
      <c r="D783" t="s">
        <v>7349</v>
      </c>
      <c r="E783">
        <v>9752</v>
      </c>
      <c r="F783" t="s">
        <v>7341</v>
      </c>
      <c r="I783">
        <v>2313</v>
      </c>
      <c r="J783" t="s">
        <v>7719</v>
      </c>
      <c r="K783">
        <v>843490</v>
      </c>
      <c r="L783">
        <v>9270083</v>
      </c>
      <c r="M783" t="s">
        <v>7350</v>
      </c>
      <c r="N783">
        <v>348</v>
      </c>
      <c r="O783" t="s">
        <v>7344</v>
      </c>
      <c r="P783" s="13">
        <v>44413</v>
      </c>
      <c r="Q783" s="14">
        <v>0.80351851851851841</v>
      </c>
      <c r="R783" t="s">
        <v>7345</v>
      </c>
      <c r="S783" t="s">
        <v>7346</v>
      </c>
      <c r="T783" t="s">
        <v>7357</v>
      </c>
      <c r="U783" t="s">
        <v>7348</v>
      </c>
      <c r="V783" s="13">
        <v>44414</v>
      </c>
      <c r="W783" t="s">
        <v>8973</v>
      </c>
      <c r="X783" s="22">
        <v>116384</v>
      </c>
      <c r="Y783">
        <v>6082021</v>
      </c>
      <c r="Z783" t="s">
        <v>8974</v>
      </c>
    </row>
    <row r="784" spans="1:26" x14ac:dyDescent="0.25">
      <c r="A784">
        <v>343400302</v>
      </c>
      <c r="B784">
        <v>18</v>
      </c>
      <c r="C784" s="24">
        <v>1.22930508211916E+16</v>
      </c>
      <c r="D784" t="s">
        <v>7340</v>
      </c>
      <c r="E784">
        <v>12293</v>
      </c>
      <c r="F784" t="s">
        <v>7341</v>
      </c>
      <c r="I784">
        <v>512</v>
      </c>
      <c r="J784" t="s">
        <v>7720</v>
      </c>
      <c r="K784">
        <v>70643</v>
      </c>
      <c r="L784">
        <v>9180159</v>
      </c>
      <c r="M784" t="s">
        <v>7350</v>
      </c>
      <c r="N784">
        <v>206</v>
      </c>
      <c r="O784" t="s">
        <v>7344</v>
      </c>
      <c r="P784" s="13">
        <v>44413</v>
      </c>
      <c r="Q784" s="14">
        <v>0.80353009259259256</v>
      </c>
      <c r="R784" t="s">
        <v>7355</v>
      </c>
      <c r="S784" t="s">
        <v>7346</v>
      </c>
      <c r="T784" t="s">
        <v>7347</v>
      </c>
      <c r="U784" t="s">
        <v>7348</v>
      </c>
      <c r="V784" s="13">
        <v>44414</v>
      </c>
    </row>
    <row r="785" spans="1:26" x14ac:dyDescent="0.25">
      <c r="A785">
        <v>343401484</v>
      </c>
      <c r="B785">
        <v>32</v>
      </c>
      <c r="C785" s="24">
        <v>1.19860508211917E+16</v>
      </c>
      <c r="D785" t="s">
        <v>7358</v>
      </c>
      <c r="E785">
        <v>11986</v>
      </c>
      <c r="F785" t="s">
        <v>7341</v>
      </c>
      <c r="I785">
        <v>7100</v>
      </c>
      <c r="J785" t="s">
        <v>7721</v>
      </c>
      <c r="K785">
        <v>196151</v>
      </c>
      <c r="L785">
        <v>8139649</v>
      </c>
      <c r="M785" t="s">
        <v>7359</v>
      </c>
      <c r="N785">
        <v>348</v>
      </c>
      <c r="O785" t="s">
        <v>7344</v>
      </c>
      <c r="P785" s="13">
        <v>44413</v>
      </c>
      <c r="Q785" s="14">
        <v>0.80420138888888892</v>
      </c>
      <c r="R785" t="s">
        <v>7345</v>
      </c>
      <c r="S785" t="s">
        <v>7351</v>
      </c>
      <c r="T785" t="s">
        <v>7357</v>
      </c>
      <c r="U785" t="s">
        <v>7348</v>
      </c>
      <c r="V785" s="13">
        <v>44414</v>
      </c>
      <c r="W785" s="162" t="s">
        <v>12966</v>
      </c>
      <c r="X785" s="22">
        <v>64149</v>
      </c>
      <c r="Y785" s="162">
        <v>6082021</v>
      </c>
      <c r="Z785" s="162" t="s">
        <v>8974</v>
      </c>
    </row>
    <row r="786" spans="1:26" x14ac:dyDescent="0.25">
      <c r="A786">
        <v>343401496</v>
      </c>
      <c r="B786">
        <v>21</v>
      </c>
      <c r="C786" s="24">
        <v>9752050821191700</v>
      </c>
      <c r="D786" t="s">
        <v>7349</v>
      </c>
      <c r="E786">
        <v>9752</v>
      </c>
      <c r="F786" t="s">
        <v>7341</v>
      </c>
      <c r="I786">
        <v>5463</v>
      </c>
      <c r="K786">
        <v>430829</v>
      </c>
      <c r="L786">
        <v>9270083</v>
      </c>
      <c r="M786" t="s">
        <v>7350</v>
      </c>
      <c r="N786">
        <v>348</v>
      </c>
      <c r="O786" t="s">
        <v>7344</v>
      </c>
      <c r="P786" s="13">
        <v>44413</v>
      </c>
      <c r="Q786" s="14">
        <v>0.80421296296296296</v>
      </c>
      <c r="R786" t="s">
        <v>7345</v>
      </c>
      <c r="S786" t="s">
        <v>7351</v>
      </c>
      <c r="T786" t="s">
        <v>7352</v>
      </c>
      <c r="U786" t="s">
        <v>7348</v>
      </c>
      <c r="V786" s="13">
        <v>44414</v>
      </c>
      <c r="W786" t="s">
        <v>8973</v>
      </c>
      <c r="X786" s="22">
        <v>116384</v>
      </c>
      <c r="Y786">
        <v>6082021</v>
      </c>
      <c r="Z786" t="s">
        <v>8974</v>
      </c>
    </row>
    <row r="787" spans="1:26" x14ac:dyDescent="0.25">
      <c r="A787">
        <v>343402127</v>
      </c>
      <c r="B787">
        <v>21</v>
      </c>
      <c r="C787" s="24">
        <v>1.07310508211918E+16</v>
      </c>
      <c r="D787" t="s">
        <v>7349</v>
      </c>
      <c r="E787">
        <v>10731</v>
      </c>
      <c r="F787" t="s">
        <v>7341</v>
      </c>
      <c r="I787">
        <v>3494</v>
      </c>
      <c r="K787">
        <v>438418</v>
      </c>
      <c r="L787">
        <v>9270083</v>
      </c>
      <c r="M787" t="s">
        <v>7350</v>
      </c>
      <c r="N787">
        <v>348</v>
      </c>
      <c r="O787" t="s">
        <v>7344</v>
      </c>
      <c r="P787" s="13">
        <v>44413</v>
      </c>
      <c r="Q787" s="14">
        <v>0.80471064814814808</v>
      </c>
      <c r="R787" t="s">
        <v>7355</v>
      </c>
      <c r="S787" t="s">
        <v>7351</v>
      </c>
      <c r="T787" t="s">
        <v>7352</v>
      </c>
      <c r="U787" t="s">
        <v>7348</v>
      </c>
      <c r="V787" s="13">
        <v>44414</v>
      </c>
      <c r="W787" t="s">
        <v>8973</v>
      </c>
      <c r="X787" s="22">
        <v>116384</v>
      </c>
      <c r="Y787">
        <v>6082021</v>
      </c>
      <c r="Z787" t="s">
        <v>8974</v>
      </c>
    </row>
    <row r="788" spans="1:26" x14ac:dyDescent="0.25">
      <c r="A788">
        <v>343402642</v>
      </c>
      <c r="B788">
        <v>32</v>
      </c>
      <c r="C788" s="24">
        <v>1.10940508211919E+16</v>
      </c>
      <c r="D788" t="s">
        <v>7358</v>
      </c>
      <c r="E788">
        <v>11094</v>
      </c>
      <c r="F788" t="s">
        <v>7341</v>
      </c>
      <c r="I788">
        <v>8474</v>
      </c>
      <c r="K788">
        <v>443335</v>
      </c>
      <c r="L788">
        <v>8139649</v>
      </c>
      <c r="M788" t="s">
        <v>7359</v>
      </c>
      <c r="N788">
        <v>348</v>
      </c>
      <c r="O788" t="s">
        <v>7344</v>
      </c>
      <c r="P788" s="13">
        <v>44413</v>
      </c>
      <c r="Q788" s="14">
        <v>0.80502314814814813</v>
      </c>
      <c r="R788" t="s">
        <v>7345</v>
      </c>
      <c r="S788" t="s">
        <v>7351</v>
      </c>
      <c r="T788" t="s">
        <v>7352</v>
      </c>
      <c r="U788" t="s">
        <v>7348</v>
      </c>
      <c r="V788" s="13">
        <v>44414</v>
      </c>
      <c r="W788" s="162" t="s">
        <v>12966</v>
      </c>
      <c r="X788" s="22">
        <v>64149</v>
      </c>
      <c r="Y788" s="162">
        <v>6082021</v>
      </c>
      <c r="Z788" s="162" t="s">
        <v>8974</v>
      </c>
    </row>
    <row r="789" spans="1:26" x14ac:dyDescent="0.25">
      <c r="A789">
        <v>343403989</v>
      </c>
      <c r="B789">
        <v>21</v>
      </c>
      <c r="C789" s="24">
        <v>1.07310508211919E+16</v>
      </c>
      <c r="D789" t="s">
        <v>7349</v>
      </c>
      <c r="E789">
        <v>10731</v>
      </c>
      <c r="F789" t="s">
        <v>7341</v>
      </c>
      <c r="I789">
        <v>2430</v>
      </c>
      <c r="J789" t="s">
        <v>7722</v>
      </c>
      <c r="K789">
        <v>10985</v>
      </c>
      <c r="L789">
        <v>9270083</v>
      </c>
      <c r="M789" t="s">
        <v>7350</v>
      </c>
      <c r="N789">
        <v>348</v>
      </c>
      <c r="O789" t="s">
        <v>7344</v>
      </c>
      <c r="P789" s="13">
        <v>44413</v>
      </c>
      <c r="Q789" s="14">
        <v>0.80596064814814816</v>
      </c>
      <c r="R789" t="s">
        <v>7345</v>
      </c>
      <c r="S789" t="s">
        <v>7346</v>
      </c>
      <c r="T789" t="s">
        <v>7407</v>
      </c>
      <c r="U789" t="s">
        <v>7348</v>
      </c>
      <c r="V789" s="13">
        <v>44414</v>
      </c>
      <c r="W789" t="s">
        <v>8973</v>
      </c>
      <c r="X789" s="22">
        <v>116384</v>
      </c>
      <c r="Y789">
        <v>6082021</v>
      </c>
      <c r="Z789" t="s">
        <v>8974</v>
      </c>
    </row>
    <row r="790" spans="1:26" x14ac:dyDescent="0.25">
      <c r="A790">
        <v>343405062</v>
      </c>
      <c r="B790">
        <v>24</v>
      </c>
      <c r="C790" s="24" t="s">
        <v>7617</v>
      </c>
      <c r="D790" t="s">
        <v>7361</v>
      </c>
      <c r="F790" t="s">
        <v>7341</v>
      </c>
      <c r="I790">
        <v>5907</v>
      </c>
      <c r="K790">
        <v>469169</v>
      </c>
      <c r="L790">
        <v>5688445</v>
      </c>
      <c r="M790" t="s">
        <v>7350</v>
      </c>
      <c r="N790">
        <v>75</v>
      </c>
      <c r="O790" t="s">
        <v>7344</v>
      </c>
      <c r="P790" s="13">
        <v>44413</v>
      </c>
      <c r="Q790" s="14">
        <v>0.80668981481481483</v>
      </c>
      <c r="R790" t="s">
        <v>7345</v>
      </c>
      <c r="S790" t="s">
        <v>7351</v>
      </c>
      <c r="T790" t="s">
        <v>7352</v>
      </c>
      <c r="U790" t="s">
        <v>7348</v>
      </c>
      <c r="V790" s="13">
        <v>44414</v>
      </c>
    </row>
    <row r="791" spans="1:26" x14ac:dyDescent="0.25">
      <c r="A791">
        <v>343405143</v>
      </c>
      <c r="B791">
        <v>19</v>
      </c>
      <c r="C791" s="24">
        <v>1.0739050821192E+16</v>
      </c>
      <c r="D791" t="s">
        <v>7376</v>
      </c>
      <c r="E791">
        <v>10739</v>
      </c>
      <c r="F791" t="s">
        <v>7341</v>
      </c>
      <c r="I791">
        <v>9698</v>
      </c>
      <c r="J791" t="s">
        <v>7723</v>
      </c>
      <c r="K791">
        <v>2353</v>
      </c>
      <c r="L791">
        <v>9181868</v>
      </c>
      <c r="M791" t="s">
        <v>7350</v>
      </c>
      <c r="N791">
        <v>344</v>
      </c>
      <c r="O791" t="s">
        <v>7344</v>
      </c>
      <c r="P791" s="13">
        <v>44413</v>
      </c>
      <c r="Q791" s="14">
        <v>0.80670138888888887</v>
      </c>
      <c r="R791" t="s">
        <v>7355</v>
      </c>
      <c r="S791" t="s">
        <v>7346</v>
      </c>
      <c r="T791" t="s">
        <v>7357</v>
      </c>
      <c r="U791" t="s">
        <v>7348</v>
      </c>
      <c r="V791" s="13">
        <v>44414</v>
      </c>
    </row>
    <row r="792" spans="1:26" x14ac:dyDescent="0.25">
      <c r="A792">
        <v>343405219</v>
      </c>
      <c r="B792">
        <v>32</v>
      </c>
      <c r="C792" s="24">
        <v>1.19860508211921E+16</v>
      </c>
      <c r="D792" t="s">
        <v>7358</v>
      </c>
      <c r="E792">
        <v>11986</v>
      </c>
      <c r="F792" t="s">
        <v>7341</v>
      </c>
      <c r="I792">
        <v>8502</v>
      </c>
      <c r="J792" t="s">
        <v>7724</v>
      </c>
      <c r="K792">
        <v>348668</v>
      </c>
      <c r="L792">
        <v>8139649</v>
      </c>
      <c r="M792" t="s">
        <v>7359</v>
      </c>
      <c r="N792">
        <v>1878</v>
      </c>
      <c r="O792" t="s">
        <v>7344</v>
      </c>
      <c r="P792" s="13">
        <v>44413</v>
      </c>
      <c r="Q792" s="14">
        <v>0.80671296296296291</v>
      </c>
      <c r="R792" t="s">
        <v>7345</v>
      </c>
      <c r="S792" t="s">
        <v>7346</v>
      </c>
      <c r="T792" t="s">
        <v>7357</v>
      </c>
      <c r="U792" t="s">
        <v>7348</v>
      </c>
      <c r="V792" s="13">
        <v>44414</v>
      </c>
      <c r="W792" s="162" t="s">
        <v>12966</v>
      </c>
      <c r="X792" s="22">
        <v>64149</v>
      </c>
      <c r="Y792" s="162">
        <v>6082021</v>
      </c>
      <c r="Z792" s="162" t="s">
        <v>8974</v>
      </c>
    </row>
    <row r="793" spans="1:26" x14ac:dyDescent="0.25">
      <c r="A793">
        <v>343405572</v>
      </c>
      <c r="B793">
        <v>18</v>
      </c>
      <c r="C793" s="24">
        <v>1.31340508211921E+16</v>
      </c>
      <c r="D793" t="s">
        <v>7340</v>
      </c>
      <c r="E793">
        <v>13134</v>
      </c>
      <c r="F793" t="s">
        <v>7341</v>
      </c>
      <c r="I793">
        <v>4142</v>
      </c>
      <c r="J793" t="s">
        <v>7725</v>
      </c>
      <c r="K793">
        <v>565058</v>
      </c>
      <c r="L793">
        <v>9180159</v>
      </c>
      <c r="M793" t="s">
        <v>7350</v>
      </c>
      <c r="N793">
        <v>348</v>
      </c>
      <c r="O793" t="s">
        <v>7344</v>
      </c>
      <c r="P793" s="13">
        <v>44413</v>
      </c>
      <c r="Q793" s="14">
        <v>0.80700231481481488</v>
      </c>
      <c r="R793" t="s">
        <v>7345</v>
      </c>
      <c r="S793" t="s">
        <v>7351</v>
      </c>
      <c r="T793" t="s">
        <v>7510</v>
      </c>
      <c r="U793" t="s">
        <v>7348</v>
      </c>
      <c r="V793" s="13">
        <v>44414</v>
      </c>
    </row>
    <row r="794" spans="1:26" x14ac:dyDescent="0.25">
      <c r="A794">
        <v>343408265</v>
      </c>
      <c r="B794">
        <v>18</v>
      </c>
      <c r="C794" s="24">
        <v>1.31340508211924E+16</v>
      </c>
      <c r="D794" t="s">
        <v>7340</v>
      </c>
      <c r="E794">
        <v>13134</v>
      </c>
      <c r="F794" t="s">
        <v>7341</v>
      </c>
      <c r="I794">
        <v>9695</v>
      </c>
      <c r="J794" t="s">
        <v>7459</v>
      </c>
      <c r="K794">
        <v>15763</v>
      </c>
      <c r="L794">
        <v>9180159</v>
      </c>
      <c r="M794" t="s">
        <v>7350</v>
      </c>
      <c r="N794">
        <v>206</v>
      </c>
      <c r="O794" t="s">
        <v>7344</v>
      </c>
      <c r="P794" s="13">
        <v>44413</v>
      </c>
      <c r="Q794" s="14">
        <v>0.8087847222222222</v>
      </c>
      <c r="R794" t="s">
        <v>7355</v>
      </c>
      <c r="S794" t="s">
        <v>7346</v>
      </c>
      <c r="T794" t="s">
        <v>7357</v>
      </c>
      <c r="U794" t="s">
        <v>7348</v>
      </c>
      <c r="V794" s="13">
        <v>44414</v>
      </c>
    </row>
    <row r="795" spans="1:26" x14ac:dyDescent="0.25">
      <c r="A795">
        <v>343409079</v>
      </c>
      <c r="B795">
        <v>24</v>
      </c>
      <c r="C795" s="24" t="s">
        <v>7617</v>
      </c>
      <c r="D795" t="s">
        <v>7361</v>
      </c>
      <c r="F795" t="s">
        <v>7341</v>
      </c>
      <c r="I795">
        <v>4433</v>
      </c>
      <c r="J795" t="s">
        <v>7726</v>
      </c>
      <c r="K795">
        <v>52568</v>
      </c>
      <c r="L795">
        <v>5688445</v>
      </c>
      <c r="M795" t="s">
        <v>7350</v>
      </c>
      <c r="N795">
        <v>180</v>
      </c>
      <c r="O795" t="s">
        <v>7344</v>
      </c>
      <c r="P795" s="13">
        <v>44413</v>
      </c>
      <c r="Q795" s="14">
        <v>0.8093055555555555</v>
      </c>
      <c r="R795" t="s">
        <v>7355</v>
      </c>
      <c r="S795" t="s">
        <v>7346</v>
      </c>
      <c r="T795" t="s">
        <v>7347</v>
      </c>
      <c r="U795" t="s">
        <v>7348</v>
      </c>
      <c r="V795" s="13">
        <v>44414</v>
      </c>
    </row>
    <row r="796" spans="1:26" x14ac:dyDescent="0.25">
      <c r="A796">
        <v>343411896</v>
      </c>
      <c r="B796">
        <v>32</v>
      </c>
      <c r="C796" s="24">
        <v>1.10940508211927E+16</v>
      </c>
      <c r="D796" t="s">
        <v>7358</v>
      </c>
      <c r="E796">
        <v>11094</v>
      </c>
      <c r="F796" t="s">
        <v>7341</v>
      </c>
      <c r="I796">
        <v>5814</v>
      </c>
      <c r="J796" t="s">
        <v>7727</v>
      </c>
      <c r="K796">
        <v>81045</v>
      </c>
      <c r="L796">
        <v>8139649</v>
      </c>
      <c r="M796" t="s">
        <v>7359</v>
      </c>
      <c r="N796">
        <v>278</v>
      </c>
      <c r="O796" t="s">
        <v>7344</v>
      </c>
      <c r="P796" s="13">
        <v>44413</v>
      </c>
      <c r="Q796" s="14">
        <v>0.8112152777777778</v>
      </c>
      <c r="R796" t="s">
        <v>7355</v>
      </c>
      <c r="S796" t="s">
        <v>7346</v>
      </c>
      <c r="T796" t="s">
        <v>7347</v>
      </c>
      <c r="U796" t="s">
        <v>7348</v>
      </c>
      <c r="V796" s="13">
        <v>44414</v>
      </c>
      <c r="W796" s="162" t="s">
        <v>12966</v>
      </c>
      <c r="X796" s="22">
        <v>64149</v>
      </c>
      <c r="Y796" s="162">
        <v>6082021</v>
      </c>
      <c r="Z796" s="162" t="s">
        <v>8974</v>
      </c>
    </row>
    <row r="797" spans="1:26" x14ac:dyDescent="0.25">
      <c r="A797">
        <v>343412159</v>
      </c>
      <c r="B797">
        <v>21</v>
      </c>
      <c r="C797" s="24">
        <v>9752050821192800</v>
      </c>
      <c r="D797" t="s">
        <v>7349</v>
      </c>
      <c r="E797">
        <v>9752</v>
      </c>
      <c r="F797" t="s">
        <v>7341</v>
      </c>
      <c r="I797">
        <v>9243</v>
      </c>
      <c r="J797" t="s">
        <v>7728</v>
      </c>
      <c r="K797">
        <v>540196</v>
      </c>
      <c r="L797">
        <v>9270083</v>
      </c>
      <c r="M797" t="s">
        <v>7350</v>
      </c>
      <c r="N797">
        <v>1044</v>
      </c>
      <c r="O797" t="s">
        <v>7344</v>
      </c>
      <c r="P797" s="13">
        <v>44413</v>
      </c>
      <c r="Q797" s="14">
        <v>0.81135416666666671</v>
      </c>
      <c r="R797" t="s">
        <v>7345</v>
      </c>
      <c r="S797" t="s">
        <v>7351</v>
      </c>
      <c r="T797" t="s">
        <v>7352</v>
      </c>
      <c r="U797" t="s">
        <v>7348</v>
      </c>
      <c r="V797" s="13">
        <v>44414</v>
      </c>
      <c r="W797" t="s">
        <v>8973</v>
      </c>
      <c r="X797" s="22">
        <v>116384</v>
      </c>
      <c r="Y797">
        <v>6082021</v>
      </c>
      <c r="Z797" t="s">
        <v>8974</v>
      </c>
    </row>
    <row r="798" spans="1:26" x14ac:dyDescent="0.25">
      <c r="A798">
        <v>343413081</v>
      </c>
      <c r="B798">
        <v>21</v>
      </c>
      <c r="C798" s="24">
        <v>1.07310508211928E+16</v>
      </c>
      <c r="D798" t="s">
        <v>7349</v>
      </c>
      <c r="E798">
        <v>10731</v>
      </c>
      <c r="F798" t="s">
        <v>7341</v>
      </c>
      <c r="I798">
        <v>5997</v>
      </c>
      <c r="J798" t="s">
        <v>7729</v>
      </c>
      <c r="K798">
        <v>7310</v>
      </c>
      <c r="L798">
        <v>9270083</v>
      </c>
      <c r="M798" t="s">
        <v>7350</v>
      </c>
      <c r="N798">
        <v>348</v>
      </c>
      <c r="O798" t="s">
        <v>7344</v>
      </c>
      <c r="P798" s="13">
        <v>44413</v>
      </c>
      <c r="Q798" s="14">
        <v>0.81202546296296296</v>
      </c>
      <c r="R798" t="s">
        <v>7345</v>
      </c>
      <c r="S798" t="s">
        <v>7351</v>
      </c>
      <c r="T798" t="s">
        <v>7371</v>
      </c>
      <c r="U798" t="s">
        <v>7348</v>
      </c>
      <c r="V798" s="13">
        <v>44414</v>
      </c>
      <c r="W798" t="s">
        <v>8973</v>
      </c>
      <c r="X798" s="22">
        <v>116384</v>
      </c>
      <c r="Y798">
        <v>6082021</v>
      </c>
      <c r="Z798" t="s">
        <v>8974</v>
      </c>
    </row>
    <row r="799" spans="1:26" x14ac:dyDescent="0.25">
      <c r="A799">
        <v>343415555</v>
      </c>
      <c r="B799">
        <v>21</v>
      </c>
      <c r="C799" s="24">
        <v>1.0731050821193E+16</v>
      </c>
      <c r="D799" t="s">
        <v>7349</v>
      </c>
      <c r="E799">
        <v>10731</v>
      </c>
      <c r="F799" t="s">
        <v>7341</v>
      </c>
      <c r="I799">
        <v>3858</v>
      </c>
      <c r="K799">
        <v>575692</v>
      </c>
      <c r="L799">
        <v>9270083</v>
      </c>
      <c r="M799" t="s">
        <v>7350</v>
      </c>
      <c r="N799">
        <v>348</v>
      </c>
      <c r="O799" t="s">
        <v>7344</v>
      </c>
      <c r="P799" s="13">
        <v>44413</v>
      </c>
      <c r="Q799" s="14">
        <v>0.81369212962962967</v>
      </c>
      <c r="R799" t="s">
        <v>7345</v>
      </c>
      <c r="S799" t="s">
        <v>7351</v>
      </c>
      <c r="T799" t="s">
        <v>7352</v>
      </c>
      <c r="U799" t="s">
        <v>7348</v>
      </c>
      <c r="V799" s="13">
        <v>44414</v>
      </c>
      <c r="W799" t="s">
        <v>8973</v>
      </c>
      <c r="X799" s="22">
        <v>116384</v>
      </c>
      <c r="Y799">
        <v>6082021</v>
      </c>
      <c r="Z799" t="s">
        <v>8974</v>
      </c>
    </row>
    <row r="800" spans="1:26" x14ac:dyDescent="0.25">
      <c r="A800">
        <v>343416719</v>
      </c>
      <c r="B800">
        <v>21</v>
      </c>
      <c r="C800" s="24">
        <v>1.07310508211931E+16</v>
      </c>
      <c r="D800" t="s">
        <v>7349</v>
      </c>
      <c r="E800">
        <v>10731</v>
      </c>
      <c r="F800" t="s">
        <v>7341</v>
      </c>
      <c r="I800">
        <v>2258</v>
      </c>
      <c r="K800">
        <v>587618</v>
      </c>
      <c r="L800">
        <v>9270083</v>
      </c>
      <c r="M800" t="s">
        <v>7350</v>
      </c>
      <c r="N800">
        <v>348</v>
      </c>
      <c r="O800" t="s">
        <v>7344</v>
      </c>
      <c r="P800" s="13">
        <v>44413</v>
      </c>
      <c r="Q800" s="14">
        <v>0.81449074074074079</v>
      </c>
      <c r="R800" t="s">
        <v>7355</v>
      </c>
      <c r="S800" t="s">
        <v>7351</v>
      </c>
      <c r="T800" t="s">
        <v>7352</v>
      </c>
      <c r="U800" t="s">
        <v>7348</v>
      </c>
      <c r="V800" s="13">
        <v>44414</v>
      </c>
      <c r="W800" t="s">
        <v>8973</v>
      </c>
      <c r="X800" s="22">
        <v>116384</v>
      </c>
      <c r="Y800">
        <v>6082021</v>
      </c>
      <c r="Z800" t="s">
        <v>8974</v>
      </c>
    </row>
    <row r="801" spans="1:26" x14ac:dyDescent="0.25">
      <c r="A801">
        <v>343417902</v>
      </c>
      <c r="B801">
        <v>33</v>
      </c>
      <c r="C801" s="24">
        <v>1.21230508211933E+16</v>
      </c>
      <c r="D801" t="s">
        <v>7429</v>
      </c>
      <c r="E801">
        <v>12123</v>
      </c>
      <c r="F801" t="s">
        <v>7341</v>
      </c>
      <c r="I801">
        <v>4694</v>
      </c>
      <c r="K801">
        <v>599750</v>
      </c>
      <c r="L801">
        <v>8180414</v>
      </c>
      <c r="M801" t="s">
        <v>7430</v>
      </c>
      <c r="N801">
        <v>254</v>
      </c>
      <c r="O801" t="s">
        <v>7344</v>
      </c>
      <c r="P801" s="13">
        <v>44413</v>
      </c>
      <c r="Q801" s="14">
        <v>0.81528935185185192</v>
      </c>
      <c r="R801" t="s">
        <v>7355</v>
      </c>
      <c r="S801" t="s">
        <v>7351</v>
      </c>
      <c r="T801" t="s">
        <v>7352</v>
      </c>
      <c r="U801" t="s">
        <v>7348</v>
      </c>
      <c r="V801" s="13">
        <v>44414</v>
      </c>
      <c r="W801" t="s">
        <v>9661</v>
      </c>
      <c r="X801" s="130">
        <v>5080</v>
      </c>
      <c r="Y801">
        <v>6082021</v>
      </c>
      <c r="Z801" t="s">
        <v>8974</v>
      </c>
    </row>
    <row r="802" spans="1:26" x14ac:dyDescent="0.25">
      <c r="A802">
        <v>343419910</v>
      </c>
      <c r="B802">
        <v>18</v>
      </c>
      <c r="C802" s="24">
        <v>1.33300508211935E+16</v>
      </c>
      <c r="D802" t="s">
        <v>7340</v>
      </c>
      <c r="E802">
        <v>13330</v>
      </c>
      <c r="F802" t="s">
        <v>7341</v>
      </c>
      <c r="I802">
        <v>3218</v>
      </c>
      <c r="K802">
        <v>619928</v>
      </c>
      <c r="L802">
        <v>9180159</v>
      </c>
      <c r="M802" t="s">
        <v>7350</v>
      </c>
      <c r="N802">
        <v>206</v>
      </c>
      <c r="O802" t="s">
        <v>7344</v>
      </c>
      <c r="P802" s="13">
        <v>44413</v>
      </c>
      <c r="Q802" s="14">
        <v>0.81662037037037039</v>
      </c>
      <c r="R802" t="s">
        <v>7355</v>
      </c>
      <c r="S802" t="s">
        <v>7351</v>
      </c>
      <c r="T802" t="s">
        <v>7352</v>
      </c>
      <c r="U802" t="s">
        <v>7348</v>
      </c>
      <c r="V802" s="13">
        <v>44414</v>
      </c>
    </row>
    <row r="803" spans="1:26" x14ac:dyDescent="0.25">
      <c r="A803">
        <v>343420992</v>
      </c>
      <c r="B803">
        <v>19</v>
      </c>
      <c r="C803" s="24">
        <v>1.07390508211936E+16</v>
      </c>
      <c r="D803" t="s">
        <v>7376</v>
      </c>
      <c r="E803">
        <v>10739</v>
      </c>
      <c r="F803" t="s">
        <v>7341</v>
      </c>
      <c r="I803">
        <v>5875</v>
      </c>
      <c r="J803" t="s">
        <v>7730</v>
      </c>
      <c r="K803">
        <v>70104</v>
      </c>
      <c r="L803">
        <v>9181868</v>
      </c>
      <c r="M803" t="s">
        <v>7350</v>
      </c>
      <c r="N803">
        <v>206</v>
      </c>
      <c r="O803" t="s">
        <v>7344</v>
      </c>
      <c r="P803" s="13">
        <v>44413</v>
      </c>
      <c r="Q803" s="14">
        <v>0.81736111111111109</v>
      </c>
      <c r="R803" t="s">
        <v>7355</v>
      </c>
      <c r="S803" t="s">
        <v>7346</v>
      </c>
      <c r="T803" t="s">
        <v>7347</v>
      </c>
      <c r="U803" t="s">
        <v>7348</v>
      </c>
      <c r="V803" s="13">
        <v>44414</v>
      </c>
    </row>
    <row r="804" spans="1:26" x14ac:dyDescent="0.25">
      <c r="A804">
        <v>343421151</v>
      </c>
      <c r="B804">
        <v>21</v>
      </c>
      <c r="C804" s="24">
        <v>9752050821193640</v>
      </c>
      <c r="D804" t="s">
        <v>7349</v>
      </c>
      <c r="E804">
        <v>9752</v>
      </c>
      <c r="F804" t="s">
        <v>7341</v>
      </c>
      <c r="I804">
        <v>715</v>
      </c>
      <c r="K804">
        <v>633206</v>
      </c>
      <c r="L804">
        <v>9270083</v>
      </c>
      <c r="M804" t="s">
        <v>7350</v>
      </c>
      <c r="N804">
        <v>348</v>
      </c>
      <c r="O804" t="s">
        <v>7344</v>
      </c>
      <c r="P804" s="13">
        <v>44413</v>
      </c>
      <c r="Q804" s="14">
        <v>0.81748842592592597</v>
      </c>
      <c r="R804" t="s">
        <v>7345</v>
      </c>
      <c r="S804" t="s">
        <v>7351</v>
      </c>
      <c r="T804" t="s">
        <v>7352</v>
      </c>
      <c r="U804" t="s">
        <v>7348</v>
      </c>
      <c r="V804" s="13">
        <v>44414</v>
      </c>
      <c r="W804" t="s">
        <v>8973</v>
      </c>
      <c r="X804" s="22">
        <v>116384</v>
      </c>
      <c r="Y804">
        <v>6082021</v>
      </c>
      <c r="Z804" t="s">
        <v>8974</v>
      </c>
    </row>
    <row r="805" spans="1:26" x14ac:dyDescent="0.25">
      <c r="A805">
        <v>343424730</v>
      </c>
      <c r="B805">
        <v>21</v>
      </c>
      <c r="C805" s="24">
        <v>9752050821194010</v>
      </c>
      <c r="D805" t="s">
        <v>7349</v>
      </c>
      <c r="E805">
        <v>9752</v>
      </c>
      <c r="F805" t="s">
        <v>7341</v>
      </c>
      <c r="I805">
        <v>2700</v>
      </c>
      <c r="J805" t="s">
        <v>7731</v>
      </c>
      <c r="K805">
        <v>717486</v>
      </c>
      <c r="L805">
        <v>9270083</v>
      </c>
      <c r="M805" t="s">
        <v>7350</v>
      </c>
      <c r="N805">
        <v>696</v>
      </c>
      <c r="O805" t="s">
        <v>7344</v>
      </c>
      <c r="P805" s="13">
        <v>44413</v>
      </c>
      <c r="Q805" s="14">
        <v>0.81990740740740742</v>
      </c>
      <c r="R805" t="s">
        <v>7345</v>
      </c>
      <c r="S805" t="s">
        <v>7346</v>
      </c>
      <c r="T805" t="s">
        <v>7364</v>
      </c>
      <c r="U805" t="s">
        <v>7348</v>
      </c>
      <c r="V805" s="13">
        <v>44414</v>
      </c>
      <c r="W805" t="s">
        <v>8973</v>
      </c>
      <c r="X805" s="22">
        <v>116384</v>
      </c>
      <c r="Y805">
        <v>6082021</v>
      </c>
      <c r="Z805" t="s">
        <v>8974</v>
      </c>
    </row>
    <row r="806" spans="1:26" x14ac:dyDescent="0.25">
      <c r="A806">
        <v>343425851</v>
      </c>
      <c r="B806">
        <v>21</v>
      </c>
      <c r="C806" s="24">
        <v>1.07310508211939E+16</v>
      </c>
      <c r="D806" t="s">
        <v>7349</v>
      </c>
      <c r="E806">
        <v>10731</v>
      </c>
      <c r="F806" t="s">
        <v>7341</v>
      </c>
      <c r="I806">
        <v>3389</v>
      </c>
      <c r="K806">
        <v>105073</v>
      </c>
      <c r="L806">
        <v>9270083</v>
      </c>
      <c r="M806" t="s">
        <v>7350</v>
      </c>
      <c r="N806">
        <v>348</v>
      </c>
      <c r="O806" t="s">
        <v>7344</v>
      </c>
      <c r="P806" s="13">
        <v>44413</v>
      </c>
      <c r="Q806" s="14">
        <v>0.82067129629629632</v>
      </c>
      <c r="R806" t="s">
        <v>7345</v>
      </c>
      <c r="S806" t="s">
        <v>7346</v>
      </c>
      <c r="T806" t="s">
        <v>7421</v>
      </c>
      <c r="U806" t="s">
        <v>7348</v>
      </c>
      <c r="V806" s="13">
        <v>44414</v>
      </c>
      <c r="W806" t="s">
        <v>8973</v>
      </c>
      <c r="X806" s="22">
        <v>116384</v>
      </c>
      <c r="Y806">
        <v>6082021</v>
      </c>
      <c r="Z806" t="s">
        <v>8974</v>
      </c>
    </row>
    <row r="807" spans="1:26" x14ac:dyDescent="0.25">
      <c r="A807">
        <v>343427714</v>
      </c>
      <c r="B807">
        <v>18</v>
      </c>
      <c r="C807" s="24">
        <v>1.53050508211941E+16</v>
      </c>
      <c r="D807" t="s">
        <v>7340</v>
      </c>
      <c r="E807">
        <v>15305</v>
      </c>
      <c r="F807" t="s">
        <v>7341</v>
      </c>
      <c r="I807">
        <v>6071</v>
      </c>
      <c r="J807" t="s">
        <v>7732</v>
      </c>
      <c r="K807">
        <v>700949</v>
      </c>
      <c r="L807">
        <v>5256409</v>
      </c>
      <c r="M807" t="s">
        <v>7343</v>
      </c>
      <c r="N807">
        <v>696</v>
      </c>
      <c r="O807" t="s">
        <v>7344</v>
      </c>
      <c r="P807" s="13">
        <v>44413</v>
      </c>
      <c r="Q807" s="14">
        <v>0.82200231481481489</v>
      </c>
      <c r="R807" t="s">
        <v>7355</v>
      </c>
      <c r="S807" t="s">
        <v>7351</v>
      </c>
      <c r="T807" t="s">
        <v>7352</v>
      </c>
      <c r="U807" t="s">
        <v>7348</v>
      </c>
      <c r="V807" s="13">
        <v>44414</v>
      </c>
    </row>
    <row r="808" spans="1:26" x14ac:dyDescent="0.25">
      <c r="A808">
        <v>343428228</v>
      </c>
      <c r="B808">
        <v>20</v>
      </c>
      <c r="C808" s="24">
        <v>8184050821194340</v>
      </c>
      <c r="D808" t="s">
        <v>7365</v>
      </c>
      <c r="E808">
        <v>8184</v>
      </c>
      <c r="F808" t="s">
        <v>7341</v>
      </c>
      <c r="I808">
        <v>8770</v>
      </c>
      <c r="J808" t="s">
        <v>7733</v>
      </c>
      <c r="K808">
        <v>20531</v>
      </c>
      <c r="L808">
        <v>7273370</v>
      </c>
      <c r="M808" t="s">
        <v>7350</v>
      </c>
      <c r="N808">
        <v>424</v>
      </c>
      <c r="O808" t="s">
        <v>7344</v>
      </c>
      <c r="P808" s="13">
        <v>44413</v>
      </c>
      <c r="Q808" s="14">
        <v>0.82225694444444442</v>
      </c>
      <c r="R808" t="s">
        <v>7345</v>
      </c>
      <c r="S808" t="s">
        <v>7351</v>
      </c>
      <c r="T808" t="s">
        <v>7357</v>
      </c>
      <c r="U808" t="s">
        <v>7348</v>
      </c>
      <c r="V808" s="13">
        <v>44414</v>
      </c>
    </row>
    <row r="809" spans="1:26" x14ac:dyDescent="0.25">
      <c r="A809">
        <v>343428438</v>
      </c>
      <c r="B809">
        <v>33</v>
      </c>
      <c r="C809" s="24">
        <v>1.21230508211944E+16</v>
      </c>
      <c r="D809" t="s">
        <v>7429</v>
      </c>
      <c r="E809">
        <v>12123</v>
      </c>
      <c r="F809" t="s">
        <v>7341</v>
      </c>
      <c r="I809">
        <v>7986</v>
      </c>
      <c r="K809">
        <v>708695</v>
      </c>
      <c r="L809">
        <v>8180414</v>
      </c>
      <c r="M809" t="s">
        <v>7430</v>
      </c>
      <c r="N809">
        <v>254</v>
      </c>
      <c r="O809" t="s">
        <v>7344</v>
      </c>
      <c r="P809" s="13">
        <v>44413</v>
      </c>
      <c r="Q809" s="14">
        <v>0.8224999999999999</v>
      </c>
      <c r="R809" t="s">
        <v>7355</v>
      </c>
      <c r="S809" t="s">
        <v>7351</v>
      </c>
      <c r="T809" t="s">
        <v>7352</v>
      </c>
      <c r="U809" t="s">
        <v>7348</v>
      </c>
      <c r="V809" s="13">
        <v>44414</v>
      </c>
      <c r="W809" t="s">
        <v>9661</v>
      </c>
      <c r="X809" s="130">
        <v>5080</v>
      </c>
      <c r="Y809">
        <v>6082021</v>
      </c>
      <c r="Z809" t="s">
        <v>8974</v>
      </c>
    </row>
    <row r="810" spans="1:26" x14ac:dyDescent="0.25">
      <c r="A810">
        <v>343428621</v>
      </c>
      <c r="B810">
        <v>20</v>
      </c>
      <c r="C810" s="24">
        <v>1.53010508211943E+16</v>
      </c>
      <c r="D810" t="s">
        <v>7365</v>
      </c>
      <c r="E810">
        <v>15301</v>
      </c>
      <c r="F810" t="s">
        <v>7341</v>
      </c>
      <c r="I810">
        <v>1320</v>
      </c>
      <c r="K810">
        <v>709529</v>
      </c>
      <c r="L810">
        <v>7273370</v>
      </c>
      <c r="M810" t="s">
        <v>7350</v>
      </c>
      <c r="N810">
        <v>134</v>
      </c>
      <c r="O810" t="s">
        <v>7344</v>
      </c>
      <c r="P810" s="13">
        <v>44413</v>
      </c>
      <c r="Q810" s="14">
        <v>0.82255787037037031</v>
      </c>
      <c r="R810" t="s">
        <v>7355</v>
      </c>
      <c r="S810" t="s">
        <v>7351</v>
      </c>
      <c r="T810" t="s">
        <v>7352</v>
      </c>
      <c r="U810" t="s">
        <v>7348</v>
      </c>
      <c r="V810" s="13">
        <v>44414</v>
      </c>
    </row>
    <row r="811" spans="1:26" x14ac:dyDescent="0.25">
      <c r="A811">
        <v>343431683</v>
      </c>
      <c r="B811">
        <v>19</v>
      </c>
      <c r="C811" s="24">
        <v>1.27190508211946E+16</v>
      </c>
      <c r="D811" t="s">
        <v>7376</v>
      </c>
      <c r="E811">
        <v>12719</v>
      </c>
      <c r="F811" t="s">
        <v>7341</v>
      </c>
      <c r="I811">
        <v>6355</v>
      </c>
      <c r="K811">
        <v>20540</v>
      </c>
      <c r="L811">
        <v>9181868</v>
      </c>
      <c r="M811" t="s">
        <v>7350</v>
      </c>
      <c r="N811">
        <v>234</v>
      </c>
      <c r="O811" t="s">
        <v>7344</v>
      </c>
      <c r="P811" s="13">
        <v>44413</v>
      </c>
      <c r="Q811" s="14">
        <v>0.82465277777777779</v>
      </c>
      <c r="R811" t="s">
        <v>7355</v>
      </c>
      <c r="S811" t="s">
        <v>7351</v>
      </c>
      <c r="T811" t="s">
        <v>7371</v>
      </c>
      <c r="U811" t="s">
        <v>7348</v>
      </c>
      <c r="V811" s="13">
        <v>44414</v>
      </c>
    </row>
    <row r="812" spans="1:26" x14ac:dyDescent="0.25">
      <c r="A812">
        <v>343435152</v>
      </c>
      <c r="B812">
        <v>32</v>
      </c>
      <c r="C812" s="24">
        <v>1.10940508211949E+16</v>
      </c>
      <c r="D812" t="s">
        <v>7358</v>
      </c>
      <c r="E812">
        <v>11094</v>
      </c>
      <c r="F812" t="s">
        <v>7341</v>
      </c>
      <c r="I812">
        <v>1896</v>
      </c>
      <c r="J812" t="s">
        <v>7734</v>
      </c>
      <c r="K812">
        <v>80358</v>
      </c>
      <c r="L812">
        <v>8139649</v>
      </c>
      <c r="M812" t="s">
        <v>7359</v>
      </c>
      <c r="N812">
        <v>348</v>
      </c>
      <c r="O812" t="s">
        <v>7344</v>
      </c>
      <c r="P812" s="13">
        <v>44413</v>
      </c>
      <c r="Q812" s="14">
        <v>0.82699074074074075</v>
      </c>
      <c r="R812" t="s">
        <v>7345</v>
      </c>
      <c r="S812" t="s">
        <v>7351</v>
      </c>
      <c r="T812" t="s">
        <v>7468</v>
      </c>
      <c r="U812" t="s">
        <v>7348</v>
      </c>
      <c r="V812" s="13">
        <v>44414</v>
      </c>
      <c r="W812" s="162" t="s">
        <v>12966</v>
      </c>
      <c r="X812" s="22">
        <v>64149</v>
      </c>
      <c r="Y812" s="162">
        <v>6082021</v>
      </c>
      <c r="Z812" s="162" t="s">
        <v>8974</v>
      </c>
    </row>
    <row r="813" spans="1:26" x14ac:dyDescent="0.25">
      <c r="A813">
        <v>343436581</v>
      </c>
      <c r="B813">
        <v>32</v>
      </c>
      <c r="C813" s="24">
        <v>1.1094050821195E+16</v>
      </c>
      <c r="D813" t="s">
        <v>7358</v>
      </c>
      <c r="E813">
        <v>11094</v>
      </c>
      <c r="F813" t="s">
        <v>7341</v>
      </c>
      <c r="I813">
        <v>5581</v>
      </c>
      <c r="K813">
        <v>790015</v>
      </c>
      <c r="L813">
        <v>8139649</v>
      </c>
      <c r="M813" t="s">
        <v>7359</v>
      </c>
      <c r="N813">
        <v>626</v>
      </c>
      <c r="O813" t="s">
        <v>7344</v>
      </c>
      <c r="P813" s="13">
        <v>44413</v>
      </c>
      <c r="Q813" s="14">
        <v>0.82799768518518524</v>
      </c>
      <c r="R813" t="s">
        <v>7355</v>
      </c>
      <c r="S813" t="s">
        <v>7351</v>
      </c>
      <c r="T813" t="s">
        <v>7352</v>
      </c>
      <c r="U813" t="s">
        <v>7348</v>
      </c>
      <c r="V813" s="13">
        <v>44414</v>
      </c>
      <c r="W813" s="162" t="s">
        <v>12966</v>
      </c>
      <c r="X813" s="22">
        <v>64149</v>
      </c>
      <c r="Y813" s="162">
        <v>6082021</v>
      </c>
      <c r="Z813" s="162" t="s">
        <v>8974</v>
      </c>
    </row>
    <row r="814" spans="1:26" x14ac:dyDescent="0.25">
      <c r="A814">
        <v>343436769</v>
      </c>
      <c r="B814">
        <v>19</v>
      </c>
      <c r="C814" s="24">
        <v>1.07390508211952E+16</v>
      </c>
      <c r="D814" t="s">
        <v>7376</v>
      </c>
      <c r="E814">
        <v>10739</v>
      </c>
      <c r="F814" t="s">
        <v>7341</v>
      </c>
      <c r="I814">
        <v>6068</v>
      </c>
      <c r="K814">
        <v>792025</v>
      </c>
      <c r="L814">
        <v>9181868</v>
      </c>
      <c r="M814" t="s">
        <v>7350</v>
      </c>
      <c r="N814">
        <v>234</v>
      </c>
      <c r="O814" t="s">
        <v>7344</v>
      </c>
      <c r="P814" s="13">
        <v>44413</v>
      </c>
      <c r="Q814" s="14">
        <v>0.82813657407407415</v>
      </c>
      <c r="R814" t="s">
        <v>7355</v>
      </c>
      <c r="S814" t="s">
        <v>7351</v>
      </c>
      <c r="T814" t="s">
        <v>7352</v>
      </c>
      <c r="U814" t="s">
        <v>7348</v>
      </c>
      <c r="V814" s="13">
        <v>44414</v>
      </c>
    </row>
    <row r="815" spans="1:26" x14ac:dyDescent="0.25">
      <c r="A815">
        <v>343436946</v>
      </c>
      <c r="B815">
        <v>19</v>
      </c>
      <c r="C815" s="24">
        <v>1.27190508211951E+16</v>
      </c>
      <c r="D815" t="s">
        <v>7376</v>
      </c>
      <c r="E815">
        <v>12719</v>
      </c>
      <c r="F815" t="s">
        <v>7341</v>
      </c>
      <c r="I815">
        <v>2648</v>
      </c>
      <c r="J815" t="s">
        <v>7432</v>
      </c>
      <c r="K815">
        <v>793389</v>
      </c>
      <c r="L815">
        <v>9181868</v>
      </c>
      <c r="M815" t="s">
        <v>7350</v>
      </c>
      <c r="N815">
        <v>234</v>
      </c>
      <c r="O815" t="s">
        <v>7344</v>
      </c>
      <c r="P815" s="13">
        <v>44413</v>
      </c>
      <c r="Q815" s="14">
        <v>0.82824074074074072</v>
      </c>
      <c r="R815" t="s">
        <v>7345</v>
      </c>
      <c r="S815" t="s">
        <v>7346</v>
      </c>
      <c r="T815" t="s">
        <v>7352</v>
      </c>
      <c r="U815" t="s">
        <v>7348</v>
      </c>
      <c r="V815" s="13">
        <v>44414</v>
      </c>
    </row>
    <row r="816" spans="1:26" x14ac:dyDescent="0.25">
      <c r="A816">
        <v>343438575</v>
      </c>
      <c r="B816">
        <v>33</v>
      </c>
      <c r="C816" s="24">
        <v>1.21230508211952E+16</v>
      </c>
      <c r="D816" t="s">
        <v>7429</v>
      </c>
      <c r="E816">
        <v>12123</v>
      </c>
      <c r="F816" t="s">
        <v>7341</v>
      </c>
      <c r="I816">
        <v>381</v>
      </c>
      <c r="J816" t="s">
        <v>7735</v>
      </c>
      <c r="K816">
        <v>544321</v>
      </c>
      <c r="L816">
        <v>8180414</v>
      </c>
      <c r="M816" t="s">
        <v>7430</v>
      </c>
      <c r="N816">
        <v>762</v>
      </c>
      <c r="O816" t="s">
        <v>7344</v>
      </c>
      <c r="P816" s="13">
        <v>44413</v>
      </c>
      <c r="Q816" s="14">
        <v>0.82923611111111117</v>
      </c>
      <c r="R816" t="s">
        <v>7345</v>
      </c>
      <c r="S816" t="s">
        <v>7346</v>
      </c>
      <c r="T816" t="s">
        <v>7357</v>
      </c>
      <c r="U816" t="s">
        <v>7348</v>
      </c>
      <c r="V816" s="13">
        <v>44414</v>
      </c>
      <c r="W816" t="s">
        <v>9661</v>
      </c>
      <c r="X816" s="130">
        <v>5080</v>
      </c>
      <c r="Y816">
        <v>6082021</v>
      </c>
      <c r="Z816" t="s">
        <v>8974</v>
      </c>
    </row>
    <row r="817" spans="1:26" x14ac:dyDescent="0.25">
      <c r="A817">
        <v>343439095</v>
      </c>
      <c r="B817">
        <v>32</v>
      </c>
      <c r="C817" s="24">
        <v>1.10940508211953E+16</v>
      </c>
      <c r="D817" t="s">
        <v>7358</v>
      </c>
      <c r="E817">
        <v>11094</v>
      </c>
      <c r="F817" t="s">
        <v>7341</v>
      </c>
      <c r="I817">
        <v>8297</v>
      </c>
      <c r="J817" t="s">
        <v>7383</v>
      </c>
      <c r="K817">
        <v>421406</v>
      </c>
      <c r="L817">
        <v>8139649</v>
      </c>
      <c r="M817" t="s">
        <v>7359</v>
      </c>
      <c r="N817">
        <v>278</v>
      </c>
      <c r="O817" t="s">
        <v>7344</v>
      </c>
      <c r="P817" s="13">
        <v>44413</v>
      </c>
      <c r="Q817" s="14">
        <v>0.82967592592592598</v>
      </c>
      <c r="R817" t="s">
        <v>7355</v>
      </c>
      <c r="S817" t="s">
        <v>7351</v>
      </c>
      <c r="T817" t="s">
        <v>7357</v>
      </c>
      <c r="U817" t="s">
        <v>7348</v>
      </c>
      <c r="V817" s="13">
        <v>44414</v>
      </c>
      <c r="W817" s="162" t="s">
        <v>12966</v>
      </c>
      <c r="X817" s="22">
        <v>64149</v>
      </c>
      <c r="Y817" s="162">
        <v>6082021</v>
      </c>
      <c r="Z817" s="162" t="s">
        <v>8974</v>
      </c>
    </row>
    <row r="818" spans="1:26" x14ac:dyDescent="0.25">
      <c r="A818">
        <v>343439252</v>
      </c>
      <c r="B818">
        <v>19</v>
      </c>
      <c r="C818" s="24">
        <v>1.07390508211954E+16</v>
      </c>
      <c r="D818" t="s">
        <v>7376</v>
      </c>
      <c r="E818">
        <v>10739</v>
      </c>
      <c r="F818" t="s">
        <v>7341</v>
      </c>
      <c r="I818">
        <v>2300</v>
      </c>
      <c r="K818">
        <v>406</v>
      </c>
      <c r="L818">
        <v>9181868</v>
      </c>
      <c r="M818" t="s">
        <v>7350</v>
      </c>
      <c r="N818">
        <v>55</v>
      </c>
      <c r="O818" t="s">
        <v>7344</v>
      </c>
      <c r="P818" s="13">
        <v>44413</v>
      </c>
      <c r="Q818" s="14">
        <v>0.82975694444444448</v>
      </c>
      <c r="R818" t="s">
        <v>7355</v>
      </c>
      <c r="S818" t="s">
        <v>7351</v>
      </c>
      <c r="T818" t="s">
        <v>7371</v>
      </c>
      <c r="U818" t="s">
        <v>7348</v>
      </c>
      <c r="V818" s="13">
        <v>44414</v>
      </c>
    </row>
    <row r="819" spans="1:26" x14ac:dyDescent="0.25">
      <c r="A819">
        <v>343439672</v>
      </c>
      <c r="B819">
        <v>18</v>
      </c>
      <c r="C819" s="24">
        <v>1.18670508211954E+16</v>
      </c>
      <c r="D819" t="s">
        <v>7340</v>
      </c>
      <c r="E819">
        <v>11867</v>
      </c>
      <c r="F819" t="s">
        <v>7341</v>
      </c>
      <c r="I819">
        <v>2278</v>
      </c>
      <c r="J819" t="s">
        <v>7736</v>
      </c>
      <c r="K819">
        <v>113140</v>
      </c>
      <c r="L819">
        <v>9180159</v>
      </c>
      <c r="M819" t="s">
        <v>7350</v>
      </c>
      <c r="N819">
        <v>165</v>
      </c>
      <c r="O819" t="s">
        <v>7344</v>
      </c>
      <c r="P819" s="13">
        <v>44413</v>
      </c>
      <c r="Q819" s="14">
        <v>0.830011574074074</v>
      </c>
      <c r="R819" t="s">
        <v>7355</v>
      </c>
      <c r="S819" t="s">
        <v>7351</v>
      </c>
      <c r="T819" t="s">
        <v>7368</v>
      </c>
      <c r="U819" t="s">
        <v>7348</v>
      </c>
      <c r="V819" s="13">
        <v>44414</v>
      </c>
    </row>
    <row r="820" spans="1:26" x14ac:dyDescent="0.25">
      <c r="A820">
        <v>343440564</v>
      </c>
      <c r="B820">
        <v>20</v>
      </c>
      <c r="C820" s="24">
        <v>1.48480508211955E+16</v>
      </c>
      <c r="D820" t="s">
        <v>7365</v>
      </c>
      <c r="E820">
        <v>14848</v>
      </c>
      <c r="F820" t="s">
        <v>7341</v>
      </c>
      <c r="I820">
        <v>1811</v>
      </c>
      <c r="K820">
        <v>828501</v>
      </c>
      <c r="L820">
        <v>7273370</v>
      </c>
      <c r="M820" t="s">
        <v>7350</v>
      </c>
      <c r="N820">
        <v>30</v>
      </c>
      <c r="O820" t="s">
        <v>7344</v>
      </c>
      <c r="P820" s="13">
        <v>44413</v>
      </c>
      <c r="Q820" s="14">
        <v>0.83064814814814814</v>
      </c>
      <c r="R820" t="s">
        <v>7355</v>
      </c>
      <c r="S820" t="s">
        <v>7351</v>
      </c>
      <c r="T820" t="s">
        <v>7352</v>
      </c>
      <c r="U820" t="s">
        <v>7348</v>
      </c>
      <c r="V820" s="13">
        <v>44414</v>
      </c>
    </row>
    <row r="821" spans="1:26" x14ac:dyDescent="0.25">
      <c r="A821">
        <v>343446001</v>
      </c>
      <c r="B821">
        <v>20</v>
      </c>
      <c r="C821" s="24">
        <v>1.48480508211959E+16</v>
      </c>
      <c r="D821" t="s">
        <v>7365</v>
      </c>
      <c r="E821">
        <v>14848</v>
      </c>
      <c r="F821" t="s">
        <v>7341</v>
      </c>
      <c r="I821">
        <v>4041</v>
      </c>
      <c r="K821">
        <v>876346</v>
      </c>
      <c r="L821">
        <v>7273370</v>
      </c>
      <c r="M821" t="s">
        <v>7350</v>
      </c>
      <c r="N821">
        <v>114</v>
      </c>
      <c r="O821" t="s">
        <v>7344</v>
      </c>
      <c r="P821" s="13">
        <v>44413</v>
      </c>
      <c r="Q821" s="14">
        <v>0.83398148148148143</v>
      </c>
      <c r="R821" t="s">
        <v>7355</v>
      </c>
      <c r="S821" t="s">
        <v>7351</v>
      </c>
      <c r="T821" t="s">
        <v>7352</v>
      </c>
      <c r="U821" t="s">
        <v>7348</v>
      </c>
      <c r="V821" s="13">
        <v>44414</v>
      </c>
    </row>
    <row r="822" spans="1:26" x14ac:dyDescent="0.25">
      <c r="A822">
        <v>343449909</v>
      </c>
      <c r="B822">
        <v>32</v>
      </c>
      <c r="C822" s="24">
        <v>1.19860508212004E+16</v>
      </c>
      <c r="D822" t="s">
        <v>7358</v>
      </c>
      <c r="E822">
        <v>11986</v>
      </c>
      <c r="F822" t="s">
        <v>7341</v>
      </c>
      <c r="I822">
        <v>3872</v>
      </c>
      <c r="J822" t="s">
        <v>7737</v>
      </c>
      <c r="K822">
        <v>10421</v>
      </c>
      <c r="L822">
        <v>8139649</v>
      </c>
      <c r="M822" t="s">
        <v>7359</v>
      </c>
      <c r="N822">
        <v>696</v>
      </c>
      <c r="O822" t="s">
        <v>7344</v>
      </c>
      <c r="P822" s="13">
        <v>44413</v>
      </c>
      <c r="Q822" s="14">
        <v>0.83668981481481486</v>
      </c>
      <c r="R822" t="s">
        <v>7355</v>
      </c>
      <c r="S822" t="s">
        <v>7351</v>
      </c>
      <c r="T822" t="s">
        <v>7364</v>
      </c>
      <c r="U822" t="s">
        <v>7348</v>
      </c>
      <c r="V822" s="13">
        <v>44414</v>
      </c>
      <c r="W822" s="162" t="s">
        <v>12966</v>
      </c>
      <c r="X822" s="22">
        <v>64149</v>
      </c>
      <c r="Y822" s="162">
        <v>6082021</v>
      </c>
      <c r="Z822" s="162" t="s">
        <v>8974</v>
      </c>
    </row>
    <row r="823" spans="1:26" x14ac:dyDescent="0.25">
      <c r="A823">
        <v>343451809</v>
      </c>
      <c r="B823">
        <v>19</v>
      </c>
      <c r="C823" s="24">
        <v>1.07390508212005E+16</v>
      </c>
      <c r="D823" t="s">
        <v>7376</v>
      </c>
      <c r="E823">
        <v>10739</v>
      </c>
      <c r="F823" t="s">
        <v>7341</v>
      </c>
      <c r="I823">
        <v>2390</v>
      </c>
      <c r="J823" t="s">
        <v>7738</v>
      </c>
      <c r="K823">
        <v>64109</v>
      </c>
      <c r="L823">
        <v>9181868</v>
      </c>
      <c r="M823" t="s">
        <v>7350</v>
      </c>
      <c r="N823">
        <v>206</v>
      </c>
      <c r="O823" t="s">
        <v>7344</v>
      </c>
      <c r="P823" s="13">
        <v>44413</v>
      </c>
      <c r="Q823" s="14">
        <v>0.83796296296296291</v>
      </c>
      <c r="R823" t="s">
        <v>7355</v>
      </c>
      <c r="S823" t="s">
        <v>7346</v>
      </c>
      <c r="T823" t="s">
        <v>7347</v>
      </c>
      <c r="U823" t="s">
        <v>7348</v>
      </c>
      <c r="V823" s="13">
        <v>44414</v>
      </c>
    </row>
    <row r="824" spans="1:26" x14ac:dyDescent="0.25">
      <c r="A824">
        <v>343456879</v>
      </c>
      <c r="B824">
        <v>21</v>
      </c>
      <c r="C824" s="24">
        <v>1.0731050821201E+16</v>
      </c>
      <c r="D824" t="s">
        <v>7349</v>
      </c>
      <c r="E824">
        <v>10731</v>
      </c>
      <c r="F824" t="s">
        <v>7341</v>
      </c>
      <c r="I824">
        <v>296</v>
      </c>
      <c r="J824" t="s">
        <v>7372</v>
      </c>
      <c r="K824">
        <v>2326</v>
      </c>
      <c r="L824">
        <v>9270083</v>
      </c>
      <c r="M824" t="s">
        <v>7350</v>
      </c>
      <c r="N824">
        <v>870</v>
      </c>
      <c r="O824" t="s">
        <v>7344</v>
      </c>
      <c r="P824" s="13">
        <v>44413</v>
      </c>
      <c r="Q824" s="14">
        <v>0.8413194444444444</v>
      </c>
      <c r="R824" t="s">
        <v>7355</v>
      </c>
      <c r="S824" t="s">
        <v>7346</v>
      </c>
      <c r="T824" t="s">
        <v>7357</v>
      </c>
      <c r="U824" t="s">
        <v>7348</v>
      </c>
      <c r="V824" s="13">
        <v>44414</v>
      </c>
      <c r="W824" t="s">
        <v>8973</v>
      </c>
      <c r="X824" s="22">
        <v>116384</v>
      </c>
      <c r="Y824">
        <v>6082021</v>
      </c>
      <c r="Z824" t="s">
        <v>8974</v>
      </c>
    </row>
    <row r="825" spans="1:26" x14ac:dyDescent="0.25">
      <c r="A825">
        <v>343457747</v>
      </c>
      <c r="B825">
        <v>18</v>
      </c>
      <c r="C825" s="24">
        <v>1.33300508212012E+16</v>
      </c>
      <c r="D825" t="s">
        <v>7340</v>
      </c>
      <c r="E825">
        <v>13330</v>
      </c>
      <c r="F825" t="s">
        <v>7341</v>
      </c>
      <c r="I825">
        <v>9361</v>
      </c>
      <c r="J825" t="s">
        <v>7739</v>
      </c>
      <c r="K825">
        <v>768187</v>
      </c>
      <c r="L825">
        <v>9180159</v>
      </c>
      <c r="M825" t="s">
        <v>7350</v>
      </c>
      <c r="N825">
        <v>234</v>
      </c>
      <c r="O825" t="s">
        <v>7344</v>
      </c>
      <c r="P825" s="13">
        <v>44413</v>
      </c>
      <c r="Q825" s="14">
        <v>0.84193287037037035</v>
      </c>
      <c r="R825" t="s">
        <v>7345</v>
      </c>
      <c r="S825" t="s">
        <v>7346</v>
      </c>
      <c r="T825" t="s">
        <v>7405</v>
      </c>
      <c r="U825" t="s">
        <v>7348</v>
      </c>
      <c r="V825" s="13">
        <v>44414</v>
      </c>
    </row>
    <row r="826" spans="1:26" x14ac:dyDescent="0.25">
      <c r="A826">
        <v>343460116</v>
      </c>
      <c r="B826">
        <v>19</v>
      </c>
      <c r="C826" s="24">
        <v>2.0239305082120099E+17</v>
      </c>
      <c r="D826" t="s">
        <v>7376</v>
      </c>
      <c r="E826">
        <v>202393</v>
      </c>
      <c r="F826" t="s">
        <v>7341</v>
      </c>
      <c r="I826">
        <v>3955</v>
      </c>
      <c r="K826">
        <v>345664</v>
      </c>
      <c r="L826">
        <v>9181868</v>
      </c>
      <c r="M826" t="s">
        <v>7350</v>
      </c>
      <c r="N826">
        <v>206</v>
      </c>
      <c r="O826" t="s">
        <v>7344</v>
      </c>
      <c r="P826" s="13">
        <v>44413</v>
      </c>
      <c r="Q826" s="14">
        <v>0.84362268518518524</v>
      </c>
      <c r="R826" t="s">
        <v>7355</v>
      </c>
      <c r="S826" t="s">
        <v>7351</v>
      </c>
      <c r="T826" t="s">
        <v>7510</v>
      </c>
      <c r="U826" t="s">
        <v>7348</v>
      </c>
      <c r="V826" s="13">
        <v>44414</v>
      </c>
    </row>
    <row r="827" spans="1:26" x14ac:dyDescent="0.25">
      <c r="A827">
        <v>343462068</v>
      </c>
      <c r="B827">
        <v>21</v>
      </c>
      <c r="C827" s="24">
        <v>9752050821201620</v>
      </c>
      <c r="D827" t="s">
        <v>7349</v>
      </c>
      <c r="E827">
        <v>9752</v>
      </c>
      <c r="F827" t="s">
        <v>7341</v>
      </c>
      <c r="I827">
        <v>1527</v>
      </c>
      <c r="J827" t="s">
        <v>7740</v>
      </c>
      <c r="K827">
        <v>174991</v>
      </c>
      <c r="L827">
        <v>9270083</v>
      </c>
      <c r="M827" t="s">
        <v>7350</v>
      </c>
      <c r="N827">
        <v>348</v>
      </c>
      <c r="O827" t="s">
        <v>7344</v>
      </c>
      <c r="P827" s="13">
        <v>44413</v>
      </c>
      <c r="Q827" s="14">
        <v>0.84495370370370371</v>
      </c>
      <c r="R827" t="s">
        <v>7345</v>
      </c>
      <c r="S827" t="s">
        <v>7346</v>
      </c>
      <c r="T827" t="s">
        <v>7357</v>
      </c>
      <c r="U827" t="s">
        <v>7348</v>
      </c>
      <c r="V827" s="13">
        <v>44414</v>
      </c>
      <c r="W827" t="s">
        <v>8973</v>
      </c>
      <c r="X827" s="22">
        <v>116384</v>
      </c>
      <c r="Y827">
        <v>6082021</v>
      </c>
      <c r="Z827" t="s">
        <v>8974</v>
      </c>
    </row>
    <row r="828" spans="1:26" x14ac:dyDescent="0.25">
      <c r="A828">
        <v>343462607</v>
      </c>
      <c r="B828">
        <v>21</v>
      </c>
      <c r="C828" s="24">
        <v>1.07310508212015E+16</v>
      </c>
      <c r="D828" t="s">
        <v>7349</v>
      </c>
      <c r="E828">
        <v>10731</v>
      </c>
      <c r="F828" t="s">
        <v>7341</v>
      </c>
      <c r="I828">
        <v>4666</v>
      </c>
      <c r="K828">
        <v>35400</v>
      </c>
      <c r="L828">
        <v>9270083</v>
      </c>
      <c r="M828" t="s">
        <v>7350</v>
      </c>
      <c r="N828">
        <v>348</v>
      </c>
      <c r="O828" t="s">
        <v>7344</v>
      </c>
      <c r="P828" s="13">
        <v>44413</v>
      </c>
      <c r="Q828" s="14">
        <v>0.8453356481481481</v>
      </c>
      <c r="R828" t="s">
        <v>7355</v>
      </c>
      <c r="S828" t="s">
        <v>7351</v>
      </c>
      <c r="T828" t="s">
        <v>7352</v>
      </c>
      <c r="U828" t="s">
        <v>7348</v>
      </c>
      <c r="V828" s="13">
        <v>44414</v>
      </c>
      <c r="W828" t="s">
        <v>8973</v>
      </c>
      <c r="X828" s="22">
        <v>116384</v>
      </c>
      <c r="Y828">
        <v>6082021</v>
      </c>
      <c r="Z828" t="s">
        <v>8974</v>
      </c>
    </row>
    <row r="829" spans="1:26" x14ac:dyDescent="0.25">
      <c r="A829">
        <v>343462934</v>
      </c>
      <c r="B829">
        <v>18</v>
      </c>
      <c r="C829" s="24">
        <v>1.18670508212017E+16</v>
      </c>
      <c r="D829" t="s">
        <v>7340</v>
      </c>
      <c r="E829">
        <v>11867</v>
      </c>
      <c r="F829" t="s">
        <v>7341</v>
      </c>
      <c r="I829">
        <v>6250</v>
      </c>
      <c r="K829">
        <v>37158</v>
      </c>
      <c r="L829">
        <v>9180159</v>
      </c>
      <c r="M829" t="s">
        <v>7350</v>
      </c>
      <c r="N829">
        <v>390</v>
      </c>
      <c r="O829" t="s">
        <v>7344</v>
      </c>
      <c r="P829" s="13">
        <v>44413</v>
      </c>
      <c r="Q829" s="14">
        <v>0.84554398148148147</v>
      </c>
      <c r="R829" t="s">
        <v>7355</v>
      </c>
      <c r="S829" t="s">
        <v>7351</v>
      </c>
      <c r="T829" t="s">
        <v>7378</v>
      </c>
      <c r="U829" t="s">
        <v>7348</v>
      </c>
      <c r="V829" s="13">
        <v>44414</v>
      </c>
    </row>
    <row r="830" spans="1:26" x14ac:dyDescent="0.25">
      <c r="A830">
        <v>343463537</v>
      </c>
      <c r="B830">
        <v>20</v>
      </c>
      <c r="C830" s="24">
        <v>1.48480508212016E+16</v>
      </c>
      <c r="D830" t="s">
        <v>7365</v>
      </c>
      <c r="E830">
        <v>14848</v>
      </c>
      <c r="F830" t="s">
        <v>7341</v>
      </c>
      <c r="I830">
        <v>7245</v>
      </c>
      <c r="J830" t="s">
        <v>7375</v>
      </c>
      <c r="K830">
        <v>81492</v>
      </c>
      <c r="L830">
        <v>7273370</v>
      </c>
      <c r="M830" t="s">
        <v>7350</v>
      </c>
      <c r="N830">
        <v>114</v>
      </c>
      <c r="O830" t="s">
        <v>7344</v>
      </c>
      <c r="P830" s="13">
        <v>44413</v>
      </c>
      <c r="Q830" s="14">
        <v>0.84599537037037031</v>
      </c>
      <c r="R830" t="s">
        <v>7355</v>
      </c>
      <c r="S830" t="s">
        <v>7346</v>
      </c>
      <c r="T830" t="s">
        <v>7347</v>
      </c>
      <c r="U830" t="s">
        <v>7348</v>
      </c>
      <c r="V830" s="13">
        <v>44414</v>
      </c>
    </row>
    <row r="831" spans="1:26" x14ac:dyDescent="0.25">
      <c r="A831">
        <v>343463903</v>
      </c>
      <c r="B831">
        <v>18</v>
      </c>
      <c r="C831" s="24">
        <v>1.22930508212018E+16</v>
      </c>
      <c r="D831" t="s">
        <v>7340</v>
      </c>
      <c r="E831">
        <v>12293</v>
      </c>
      <c r="F831" t="s">
        <v>7341</v>
      </c>
      <c r="I831">
        <v>944</v>
      </c>
      <c r="J831" t="s">
        <v>7741</v>
      </c>
      <c r="K831">
        <v>46849</v>
      </c>
      <c r="L831">
        <v>9180159</v>
      </c>
      <c r="M831" t="s">
        <v>7350</v>
      </c>
      <c r="N831">
        <v>234</v>
      </c>
      <c r="O831" t="s">
        <v>7344</v>
      </c>
      <c r="P831" s="13">
        <v>44413</v>
      </c>
      <c r="Q831" s="14">
        <v>0.84614583333333337</v>
      </c>
      <c r="R831" t="s">
        <v>7345</v>
      </c>
      <c r="S831" t="s">
        <v>7351</v>
      </c>
      <c r="T831" t="s">
        <v>7352</v>
      </c>
      <c r="U831" t="s">
        <v>7348</v>
      </c>
      <c r="V831" s="13">
        <v>44414</v>
      </c>
    </row>
    <row r="832" spans="1:26" x14ac:dyDescent="0.25">
      <c r="A832">
        <v>343465530</v>
      </c>
      <c r="B832">
        <v>18</v>
      </c>
      <c r="C832" s="24">
        <v>1.18670508212019E+16</v>
      </c>
      <c r="D832" t="s">
        <v>7340</v>
      </c>
      <c r="E832">
        <v>11867</v>
      </c>
      <c r="F832" t="s">
        <v>7341</v>
      </c>
      <c r="I832">
        <v>4331</v>
      </c>
      <c r="J832" t="s">
        <v>7742</v>
      </c>
      <c r="K832">
        <v>557040</v>
      </c>
      <c r="L832">
        <v>9180159</v>
      </c>
      <c r="M832" t="s">
        <v>7350</v>
      </c>
      <c r="N832">
        <v>117</v>
      </c>
      <c r="O832" t="s">
        <v>7344</v>
      </c>
      <c r="P832" s="13">
        <v>44413</v>
      </c>
      <c r="Q832" s="14">
        <v>0.84731481481481474</v>
      </c>
      <c r="R832" t="s">
        <v>7345</v>
      </c>
      <c r="S832" t="s">
        <v>7346</v>
      </c>
      <c r="T832" t="s">
        <v>7357</v>
      </c>
      <c r="U832" t="s">
        <v>7348</v>
      </c>
      <c r="V832" s="13">
        <v>44414</v>
      </c>
    </row>
    <row r="833" spans="1:26" x14ac:dyDescent="0.25">
      <c r="A833">
        <v>343468983</v>
      </c>
      <c r="B833">
        <v>32</v>
      </c>
      <c r="C833" s="24">
        <v>1.19860508212023E+16</v>
      </c>
      <c r="D833" t="s">
        <v>7358</v>
      </c>
      <c r="E833">
        <v>11986</v>
      </c>
      <c r="F833" t="s">
        <v>7341</v>
      </c>
      <c r="I833">
        <v>7801</v>
      </c>
      <c r="J833" t="s">
        <v>7743</v>
      </c>
      <c r="K833">
        <v>22321</v>
      </c>
      <c r="L833">
        <v>8139649</v>
      </c>
      <c r="M833" t="s">
        <v>7359</v>
      </c>
      <c r="N833">
        <v>348</v>
      </c>
      <c r="O833" t="s">
        <v>7344</v>
      </c>
      <c r="P833" s="13">
        <v>44413</v>
      </c>
      <c r="Q833" s="14">
        <v>0.84954861111111113</v>
      </c>
      <c r="R833" t="s">
        <v>7355</v>
      </c>
      <c r="S833" t="s">
        <v>7351</v>
      </c>
      <c r="T833" t="s">
        <v>7364</v>
      </c>
      <c r="U833" t="s">
        <v>7348</v>
      </c>
      <c r="V833" s="13">
        <v>44414</v>
      </c>
      <c r="W833" s="162" t="s">
        <v>12966</v>
      </c>
      <c r="X833" s="22">
        <v>64149</v>
      </c>
      <c r="Y833" s="162">
        <v>6082021</v>
      </c>
      <c r="Z833" s="162" t="s">
        <v>8974</v>
      </c>
    </row>
    <row r="834" spans="1:26" x14ac:dyDescent="0.25">
      <c r="A834">
        <v>343470161</v>
      </c>
      <c r="B834">
        <v>21</v>
      </c>
      <c r="C834" s="24">
        <v>9752050821202420</v>
      </c>
      <c r="D834" t="s">
        <v>7349</v>
      </c>
      <c r="E834">
        <v>9752</v>
      </c>
      <c r="F834" t="s">
        <v>7341</v>
      </c>
      <c r="I834">
        <v>2790</v>
      </c>
      <c r="K834">
        <v>105761</v>
      </c>
      <c r="L834">
        <v>9270083</v>
      </c>
      <c r="M834" t="s">
        <v>7350</v>
      </c>
      <c r="N834">
        <v>348</v>
      </c>
      <c r="O834" t="s">
        <v>7344</v>
      </c>
      <c r="P834" s="13">
        <v>44413</v>
      </c>
      <c r="Q834" s="14">
        <v>0.85047453703703713</v>
      </c>
      <c r="R834" t="s">
        <v>7345</v>
      </c>
      <c r="S834" t="s">
        <v>7351</v>
      </c>
      <c r="T834" t="s">
        <v>7352</v>
      </c>
      <c r="U834" t="s">
        <v>7348</v>
      </c>
      <c r="V834" s="13">
        <v>44414</v>
      </c>
      <c r="W834" t="s">
        <v>8973</v>
      </c>
      <c r="X834" s="22">
        <v>116384</v>
      </c>
      <c r="Y834">
        <v>6082021</v>
      </c>
      <c r="Z834" t="s">
        <v>8974</v>
      </c>
    </row>
    <row r="835" spans="1:26" x14ac:dyDescent="0.25">
      <c r="A835">
        <v>343470541</v>
      </c>
      <c r="B835">
        <v>18</v>
      </c>
      <c r="C835" s="24">
        <v>1.18670508212024E+16</v>
      </c>
      <c r="D835" t="s">
        <v>7340</v>
      </c>
      <c r="E835">
        <v>11867</v>
      </c>
      <c r="F835" t="s">
        <v>7341</v>
      </c>
      <c r="I835">
        <v>7672</v>
      </c>
      <c r="J835" t="s">
        <v>7671</v>
      </c>
      <c r="K835">
        <v>131016</v>
      </c>
      <c r="L835">
        <v>9180159</v>
      </c>
      <c r="M835" t="s">
        <v>7350</v>
      </c>
      <c r="N835">
        <v>165</v>
      </c>
      <c r="O835" t="s">
        <v>7344</v>
      </c>
      <c r="P835" s="13">
        <v>44413</v>
      </c>
      <c r="Q835" s="14">
        <v>0.85069444444444453</v>
      </c>
      <c r="R835" t="s">
        <v>7355</v>
      </c>
      <c r="S835" t="s">
        <v>7351</v>
      </c>
      <c r="T835" t="s">
        <v>7368</v>
      </c>
      <c r="U835" t="s">
        <v>7348</v>
      </c>
      <c r="V835" s="13">
        <v>44414</v>
      </c>
    </row>
    <row r="836" spans="1:26" x14ac:dyDescent="0.25">
      <c r="A836">
        <v>343473316</v>
      </c>
      <c r="B836">
        <v>32</v>
      </c>
      <c r="C836" s="24">
        <v>1.10940508212027E+16</v>
      </c>
      <c r="D836" t="s">
        <v>7358</v>
      </c>
      <c r="E836">
        <v>11094</v>
      </c>
      <c r="F836" t="s">
        <v>7341</v>
      </c>
      <c r="I836">
        <v>4627</v>
      </c>
      <c r="J836" t="s">
        <v>7744</v>
      </c>
      <c r="K836">
        <v>74266</v>
      </c>
      <c r="L836">
        <v>8139649</v>
      </c>
      <c r="M836" t="s">
        <v>7359</v>
      </c>
      <c r="N836">
        <v>608</v>
      </c>
      <c r="O836" t="s">
        <v>7344</v>
      </c>
      <c r="P836" s="13">
        <v>44413</v>
      </c>
      <c r="Q836" s="14">
        <v>0.85255787037037034</v>
      </c>
      <c r="R836" t="s">
        <v>7355</v>
      </c>
      <c r="S836" t="s">
        <v>7346</v>
      </c>
      <c r="T836" t="s">
        <v>7347</v>
      </c>
      <c r="U836" t="s">
        <v>7348</v>
      </c>
      <c r="V836" s="13">
        <v>44414</v>
      </c>
      <c r="W836" s="162" t="s">
        <v>12966</v>
      </c>
      <c r="X836" s="22">
        <v>64149</v>
      </c>
      <c r="Y836" s="162">
        <v>6082021</v>
      </c>
      <c r="Z836" s="162" t="s">
        <v>8974</v>
      </c>
    </row>
    <row r="837" spans="1:26" x14ac:dyDescent="0.25">
      <c r="A837">
        <v>343474757</v>
      </c>
      <c r="B837">
        <v>19</v>
      </c>
      <c r="C837" s="24">
        <v>1.07390508212027E+16</v>
      </c>
      <c r="D837" t="s">
        <v>7376</v>
      </c>
      <c r="E837">
        <v>10739</v>
      </c>
      <c r="F837" t="s">
        <v>7341</v>
      </c>
      <c r="I837">
        <v>7559</v>
      </c>
      <c r="K837">
        <v>49861</v>
      </c>
      <c r="L837">
        <v>9181868</v>
      </c>
      <c r="M837" t="s">
        <v>7350</v>
      </c>
      <c r="N837">
        <v>117</v>
      </c>
      <c r="O837" t="s">
        <v>7344</v>
      </c>
      <c r="P837" s="13">
        <v>44413</v>
      </c>
      <c r="Q837" s="14">
        <v>0.85357638888888887</v>
      </c>
      <c r="R837" t="s">
        <v>7345</v>
      </c>
      <c r="S837" t="s">
        <v>7351</v>
      </c>
      <c r="T837" t="s">
        <v>7378</v>
      </c>
      <c r="U837" t="s">
        <v>7348</v>
      </c>
      <c r="V837" s="13">
        <v>44414</v>
      </c>
    </row>
    <row r="838" spans="1:26" x14ac:dyDescent="0.25">
      <c r="A838">
        <v>343475971</v>
      </c>
      <c r="B838">
        <v>19</v>
      </c>
      <c r="C838" s="24">
        <v>1.27190508212029E+16</v>
      </c>
      <c r="D838" t="s">
        <v>7376</v>
      </c>
      <c r="E838">
        <v>12719</v>
      </c>
      <c r="F838" t="s">
        <v>7341</v>
      </c>
      <c r="I838">
        <v>6002</v>
      </c>
      <c r="J838" t="s">
        <v>7745</v>
      </c>
      <c r="K838">
        <v>597</v>
      </c>
      <c r="L838">
        <v>9181868</v>
      </c>
      <c r="M838" t="s">
        <v>7350</v>
      </c>
      <c r="N838">
        <v>702</v>
      </c>
      <c r="O838" t="s">
        <v>7344</v>
      </c>
      <c r="P838" s="13">
        <v>44413</v>
      </c>
      <c r="Q838" s="14">
        <v>0.85435185185185192</v>
      </c>
      <c r="R838" t="s">
        <v>7345</v>
      </c>
      <c r="S838" t="s">
        <v>7346</v>
      </c>
      <c r="T838" t="s">
        <v>7371</v>
      </c>
      <c r="U838" t="s">
        <v>7348</v>
      </c>
      <c r="V838" s="13">
        <v>44414</v>
      </c>
    </row>
    <row r="839" spans="1:26" x14ac:dyDescent="0.25">
      <c r="A839">
        <v>343476434</v>
      </c>
      <c r="B839">
        <v>19</v>
      </c>
      <c r="C839" s="24">
        <v>2.0239305082120301E+17</v>
      </c>
      <c r="D839" t="s">
        <v>7376</v>
      </c>
      <c r="E839">
        <v>202393</v>
      </c>
      <c r="F839" t="s">
        <v>7341</v>
      </c>
      <c r="I839">
        <v>4428</v>
      </c>
      <c r="K839">
        <v>51521</v>
      </c>
      <c r="L839">
        <v>9181868</v>
      </c>
      <c r="M839" t="s">
        <v>7350</v>
      </c>
      <c r="N839">
        <v>670</v>
      </c>
      <c r="O839" t="s">
        <v>7344</v>
      </c>
      <c r="P839" s="13">
        <v>44413</v>
      </c>
      <c r="Q839" s="14">
        <v>0.85471064814814823</v>
      </c>
      <c r="R839" t="s">
        <v>7355</v>
      </c>
      <c r="S839" t="s">
        <v>7351</v>
      </c>
      <c r="T839" t="s">
        <v>7378</v>
      </c>
      <c r="U839" t="s">
        <v>7348</v>
      </c>
      <c r="V839" s="13">
        <v>44414</v>
      </c>
    </row>
    <row r="840" spans="1:26" x14ac:dyDescent="0.25">
      <c r="A840">
        <v>343477144</v>
      </c>
      <c r="B840">
        <v>19</v>
      </c>
      <c r="C840" s="24">
        <v>1.2719050821203E+16</v>
      </c>
      <c r="D840" t="s">
        <v>7376</v>
      </c>
      <c r="E840">
        <v>12719</v>
      </c>
      <c r="F840" t="s">
        <v>7341</v>
      </c>
      <c r="I840">
        <v>471</v>
      </c>
      <c r="K840">
        <v>168551</v>
      </c>
      <c r="L840">
        <v>9181868</v>
      </c>
      <c r="M840" t="s">
        <v>7350</v>
      </c>
      <c r="N840">
        <v>234</v>
      </c>
      <c r="O840" t="s">
        <v>7344</v>
      </c>
      <c r="P840" s="13">
        <v>44413</v>
      </c>
      <c r="Q840" s="14">
        <v>0.85516203703703697</v>
      </c>
      <c r="R840" t="s">
        <v>7355</v>
      </c>
      <c r="S840" t="s">
        <v>7351</v>
      </c>
      <c r="T840" t="s">
        <v>7352</v>
      </c>
      <c r="U840" t="s">
        <v>7348</v>
      </c>
      <c r="V840" s="13">
        <v>44414</v>
      </c>
    </row>
    <row r="841" spans="1:26" x14ac:dyDescent="0.25">
      <c r="A841" s="12">
        <v>343478488</v>
      </c>
      <c r="B841">
        <v>4</v>
      </c>
      <c r="C841" s="24">
        <v>143490203242</v>
      </c>
      <c r="D841" t="s">
        <v>7416</v>
      </c>
      <c r="E841">
        <v>92</v>
      </c>
      <c r="F841" t="s">
        <v>7341</v>
      </c>
      <c r="I841">
        <v>7449</v>
      </c>
      <c r="K841">
        <v>180112</v>
      </c>
      <c r="L841">
        <v>5688452</v>
      </c>
      <c r="M841" t="s">
        <v>7418</v>
      </c>
      <c r="N841">
        <v>988.32</v>
      </c>
      <c r="O841" t="s">
        <v>7344</v>
      </c>
      <c r="P841" s="13">
        <v>44413</v>
      </c>
      <c r="Q841" s="14">
        <v>0.8560416666666667</v>
      </c>
      <c r="R841" t="s">
        <v>7355</v>
      </c>
      <c r="S841" t="s">
        <v>7351</v>
      </c>
      <c r="T841" t="s">
        <v>7352</v>
      </c>
      <c r="U841" t="s">
        <v>7348</v>
      </c>
      <c r="V841" s="13">
        <v>44414</v>
      </c>
    </row>
    <row r="842" spans="1:26" x14ac:dyDescent="0.25">
      <c r="A842">
        <v>343480946</v>
      </c>
      <c r="B842">
        <v>18</v>
      </c>
      <c r="C842" s="24">
        <v>2.0257905082120301E+17</v>
      </c>
      <c r="D842" t="s">
        <v>7340</v>
      </c>
      <c r="E842">
        <v>202579</v>
      </c>
      <c r="F842" t="s">
        <v>7341</v>
      </c>
      <c r="I842">
        <v>108</v>
      </c>
      <c r="J842" t="s">
        <v>7746</v>
      </c>
      <c r="K842">
        <v>50173</v>
      </c>
      <c r="L842">
        <v>5256409</v>
      </c>
      <c r="M842" t="s">
        <v>7343</v>
      </c>
      <c r="N842">
        <v>348</v>
      </c>
      <c r="O842" t="s">
        <v>7344</v>
      </c>
      <c r="P842" s="13">
        <v>44413</v>
      </c>
      <c r="Q842" s="14">
        <v>0.85763888888888884</v>
      </c>
      <c r="R842" t="s">
        <v>7355</v>
      </c>
      <c r="S842" t="s">
        <v>7346</v>
      </c>
      <c r="T842" t="s">
        <v>7347</v>
      </c>
      <c r="U842" t="s">
        <v>7348</v>
      </c>
      <c r="V842" s="13">
        <v>44414</v>
      </c>
    </row>
    <row r="843" spans="1:26" x14ac:dyDescent="0.25">
      <c r="A843">
        <v>343481043</v>
      </c>
      <c r="B843">
        <v>19</v>
      </c>
      <c r="C843" s="24">
        <v>1.27190508212034E+16</v>
      </c>
      <c r="D843" t="s">
        <v>7376</v>
      </c>
      <c r="E843">
        <v>12719</v>
      </c>
      <c r="F843" t="s">
        <v>7341</v>
      </c>
      <c r="I843">
        <v>183</v>
      </c>
      <c r="K843">
        <v>56005</v>
      </c>
      <c r="L843">
        <v>9181868</v>
      </c>
      <c r="M843" t="s">
        <v>7350</v>
      </c>
      <c r="N843">
        <v>312</v>
      </c>
      <c r="O843" t="s">
        <v>7344</v>
      </c>
      <c r="P843" s="13">
        <v>44413</v>
      </c>
      <c r="Q843" s="14">
        <v>0.85768518518518511</v>
      </c>
      <c r="R843" t="s">
        <v>7355</v>
      </c>
      <c r="S843" t="s">
        <v>7351</v>
      </c>
      <c r="T843" t="s">
        <v>7378</v>
      </c>
      <c r="U843" t="s">
        <v>7348</v>
      </c>
      <c r="V843" s="13">
        <v>44414</v>
      </c>
    </row>
    <row r="844" spans="1:26" x14ac:dyDescent="0.25">
      <c r="A844">
        <v>343485080</v>
      </c>
      <c r="B844">
        <v>18</v>
      </c>
      <c r="C844" s="24">
        <v>1.53050508212037E+16</v>
      </c>
      <c r="D844" t="s">
        <v>7340</v>
      </c>
      <c r="E844">
        <v>15305</v>
      </c>
      <c r="F844" t="s">
        <v>7341</v>
      </c>
      <c r="I844">
        <v>2824</v>
      </c>
      <c r="J844" t="s">
        <v>7747</v>
      </c>
      <c r="K844">
        <v>236636</v>
      </c>
      <c r="L844">
        <v>5256409</v>
      </c>
      <c r="M844" t="s">
        <v>7343</v>
      </c>
      <c r="N844">
        <v>278</v>
      </c>
      <c r="O844" t="s">
        <v>7344</v>
      </c>
      <c r="P844" s="13">
        <v>44413</v>
      </c>
      <c r="Q844" s="14">
        <v>0.86038194444444438</v>
      </c>
      <c r="R844" t="s">
        <v>7345</v>
      </c>
      <c r="S844" t="s">
        <v>7351</v>
      </c>
      <c r="T844" t="s">
        <v>7352</v>
      </c>
      <c r="U844" t="s">
        <v>7348</v>
      </c>
      <c r="V844" s="13">
        <v>44414</v>
      </c>
    </row>
    <row r="845" spans="1:26" x14ac:dyDescent="0.25">
      <c r="A845">
        <v>343485555</v>
      </c>
      <c r="B845">
        <v>21</v>
      </c>
      <c r="C845" s="24">
        <v>9752050821203840</v>
      </c>
      <c r="D845" t="s">
        <v>7349</v>
      </c>
      <c r="E845">
        <v>9752</v>
      </c>
      <c r="F845" t="s">
        <v>7341</v>
      </c>
      <c r="I845">
        <v>1943</v>
      </c>
      <c r="J845" t="s">
        <v>7748</v>
      </c>
      <c r="K845">
        <v>239561</v>
      </c>
      <c r="L845">
        <v>9270083</v>
      </c>
      <c r="M845" t="s">
        <v>7350</v>
      </c>
      <c r="N845">
        <v>348</v>
      </c>
      <c r="O845" t="s">
        <v>7344</v>
      </c>
      <c r="P845" s="13">
        <v>44413</v>
      </c>
      <c r="Q845" s="14">
        <v>0.86061342592592593</v>
      </c>
      <c r="R845" t="s">
        <v>7345</v>
      </c>
      <c r="S845" t="s">
        <v>7351</v>
      </c>
      <c r="T845" t="s">
        <v>7352</v>
      </c>
      <c r="U845" t="s">
        <v>7348</v>
      </c>
      <c r="V845" s="13">
        <v>44414</v>
      </c>
      <c r="W845" t="s">
        <v>8973</v>
      </c>
      <c r="X845" s="22">
        <v>116384</v>
      </c>
      <c r="Y845">
        <v>6082021</v>
      </c>
      <c r="Z845" t="s">
        <v>8974</v>
      </c>
    </row>
    <row r="846" spans="1:26" x14ac:dyDescent="0.25">
      <c r="A846">
        <v>343485575</v>
      </c>
      <c r="B846">
        <v>21</v>
      </c>
      <c r="C846" s="24">
        <v>1.07310508212037E+16</v>
      </c>
      <c r="D846" t="s">
        <v>7349</v>
      </c>
      <c r="E846">
        <v>10731</v>
      </c>
      <c r="F846" t="s">
        <v>7341</v>
      </c>
      <c r="I846">
        <v>9496</v>
      </c>
      <c r="J846" t="s">
        <v>7749</v>
      </c>
      <c r="K846">
        <v>593508</v>
      </c>
      <c r="L846">
        <v>9270083</v>
      </c>
      <c r="M846" t="s">
        <v>7350</v>
      </c>
      <c r="N846">
        <v>348</v>
      </c>
      <c r="O846" t="s">
        <v>7344</v>
      </c>
      <c r="P846" s="13">
        <v>44413</v>
      </c>
      <c r="Q846" s="14">
        <v>0.86064814814814816</v>
      </c>
      <c r="R846" t="s">
        <v>7345</v>
      </c>
      <c r="S846" t="s">
        <v>7346</v>
      </c>
      <c r="T846" t="s">
        <v>7357</v>
      </c>
      <c r="U846" t="s">
        <v>7348</v>
      </c>
      <c r="V846" s="13">
        <v>44414</v>
      </c>
      <c r="W846" t="s">
        <v>8973</v>
      </c>
      <c r="X846" s="22">
        <v>116384</v>
      </c>
      <c r="Y846">
        <v>6082021</v>
      </c>
      <c r="Z846" t="s">
        <v>8974</v>
      </c>
    </row>
    <row r="847" spans="1:26" x14ac:dyDescent="0.25">
      <c r="A847">
        <v>343487682</v>
      </c>
      <c r="B847">
        <v>19</v>
      </c>
      <c r="C847" s="24">
        <v>1.0739050821204E+16</v>
      </c>
      <c r="D847" t="s">
        <v>7376</v>
      </c>
      <c r="E847">
        <v>10739</v>
      </c>
      <c r="F847" t="s">
        <v>7341</v>
      </c>
      <c r="I847">
        <v>3639</v>
      </c>
      <c r="K847">
        <v>257345</v>
      </c>
      <c r="L847">
        <v>9181868</v>
      </c>
      <c r="M847" t="s">
        <v>7350</v>
      </c>
      <c r="N847">
        <v>206</v>
      </c>
      <c r="O847" t="s">
        <v>7344</v>
      </c>
      <c r="P847" s="13">
        <v>44413</v>
      </c>
      <c r="Q847" s="14">
        <v>0.86200231481481471</v>
      </c>
      <c r="R847" t="s">
        <v>7355</v>
      </c>
      <c r="S847" t="s">
        <v>7351</v>
      </c>
      <c r="T847" t="s">
        <v>7352</v>
      </c>
      <c r="U847" t="s">
        <v>7348</v>
      </c>
      <c r="V847" s="13">
        <v>44414</v>
      </c>
    </row>
    <row r="848" spans="1:26" x14ac:dyDescent="0.25">
      <c r="A848">
        <v>343488735</v>
      </c>
      <c r="B848">
        <v>21</v>
      </c>
      <c r="C848" s="24">
        <v>9752050821204120</v>
      </c>
      <c r="D848" t="s">
        <v>7349</v>
      </c>
      <c r="E848">
        <v>9752</v>
      </c>
      <c r="F848" t="s">
        <v>7341</v>
      </c>
      <c r="I848">
        <v>2733</v>
      </c>
      <c r="J848" t="s">
        <v>7750</v>
      </c>
      <c r="K848">
        <v>266594</v>
      </c>
      <c r="L848">
        <v>9270083</v>
      </c>
      <c r="M848" t="s">
        <v>7350</v>
      </c>
      <c r="N848">
        <v>348</v>
      </c>
      <c r="O848" t="s">
        <v>7344</v>
      </c>
      <c r="P848" s="13">
        <v>44413</v>
      </c>
      <c r="Q848" s="14">
        <v>0.86273148148148149</v>
      </c>
      <c r="R848" t="s">
        <v>7345</v>
      </c>
      <c r="S848" t="s">
        <v>7351</v>
      </c>
      <c r="T848" t="s">
        <v>7352</v>
      </c>
      <c r="U848" t="s">
        <v>7348</v>
      </c>
      <c r="V848" s="13">
        <v>44414</v>
      </c>
      <c r="W848" t="s">
        <v>8973</v>
      </c>
      <c r="X848" s="22">
        <v>116384</v>
      </c>
      <c r="Y848">
        <v>6082021</v>
      </c>
      <c r="Z848" t="s">
        <v>8974</v>
      </c>
    </row>
    <row r="849" spans="1:26" x14ac:dyDescent="0.25">
      <c r="A849">
        <v>343488933</v>
      </c>
      <c r="B849">
        <v>24</v>
      </c>
      <c r="C849" s="24" t="s">
        <v>7617</v>
      </c>
      <c r="D849" t="s">
        <v>7361</v>
      </c>
      <c r="F849" t="s">
        <v>7341</v>
      </c>
      <c r="I849">
        <v>4179</v>
      </c>
      <c r="J849" t="s">
        <v>7751</v>
      </c>
      <c r="K849">
        <v>22907</v>
      </c>
      <c r="L849">
        <v>5688445</v>
      </c>
      <c r="M849" t="s">
        <v>7350</v>
      </c>
      <c r="N849">
        <v>98</v>
      </c>
      <c r="O849" t="s">
        <v>7344</v>
      </c>
      <c r="P849" s="13">
        <v>44413</v>
      </c>
      <c r="Q849" s="14">
        <v>0.86282407407407413</v>
      </c>
      <c r="R849" t="s">
        <v>7355</v>
      </c>
      <c r="S849" t="s">
        <v>7346</v>
      </c>
      <c r="T849" t="s">
        <v>7347</v>
      </c>
      <c r="U849" t="s">
        <v>7348</v>
      </c>
      <c r="V849" s="13">
        <v>44414</v>
      </c>
    </row>
    <row r="850" spans="1:26" x14ac:dyDescent="0.25">
      <c r="A850">
        <v>343489412</v>
      </c>
      <c r="B850">
        <v>21</v>
      </c>
      <c r="C850" s="24">
        <v>1.0731050821204E+16</v>
      </c>
      <c r="D850" t="s">
        <v>7349</v>
      </c>
      <c r="E850">
        <v>10731</v>
      </c>
      <c r="F850" t="s">
        <v>7341</v>
      </c>
      <c r="I850">
        <v>4503</v>
      </c>
      <c r="J850" t="s">
        <v>7354</v>
      </c>
      <c r="K850">
        <v>25506</v>
      </c>
      <c r="L850">
        <v>9270083</v>
      </c>
      <c r="M850" t="s">
        <v>7350</v>
      </c>
      <c r="N850">
        <v>626</v>
      </c>
      <c r="O850" t="s">
        <v>7344</v>
      </c>
      <c r="P850" s="13">
        <v>44413</v>
      </c>
      <c r="Q850" s="14">
        <v>0.86312500000000003</v>
      </c>
      <c r="R850" t="s">
        <v>7355</v>
      </c>
      <c r="S850" t="s">
        <v>7346</v>
      </c>
      <c r="T850" t="s">
        <v>7347</v>
      </c>
      <c r="U850" t="s">
        <v>7348</v>
      </c>
      <c r="V850" s="13">
        <v>44414</v>
      </c>
      <c r="W850" t="s">
        <v>8973</v>
      </c>
      <c r="X850" s="22">
        <v>116384</v>
      </c>
      <c r="Y850">
        <v>6082021</v>
      </c>
      <c r="Z850" t="s">
        <v>8974</v>
      </c>
    </row>
    <row r="851" spans="1:26" x14ac:dyDescent="0.25">
      <c r="A851">
        <v>343490416</v>
      </c>
      <c r="B851">
        <v>21</v>
      </c>
      <c r="C851" s="24">
        <v>9752050821204250</v>
      </c>
      <c r="D851" t="s">
        <v>7349</v>
      </c>
      <c r="E851">
        <v>9752</v>
      </c>
      <c r="F851" t="s">
        <v>7341</v>
      </c>
      <c r="I851">
        <v>5437</v>
      </c>
      <c r="K851">
        <v>280160</v>
      </c>
      <c r="L851">
        <v>9270083</v>
      </c>
      <c r="M851" t="s">
        <v>7350</v>
      </c>
      <c r="N851">
        <v>348</v>
      </c>
      <c r="O851" t="s">
        <v>7344</v>
      </c>
      <c r="P851" s="13">
        <v>44413</v>
      </c>
      <c r="Q851" s="14">
        <v>0.86378472222222225</v>
      </c>
      <c r="R851" t="s">
        <v>7345</v>
      </c>
      <c r="S851" t="s">
        <v>7351</v>
      </c>
      <c r="T851" t="s">
        <v>7352</v>
      </c>
      <c r="U851" t="s">
        <v>7348</v>
      </c>
      <c r="V851" s="13">
        <v>44414</v>
      </c>
      <c r="W851" t="s">
        <v>8973</v>
      </c>
      <c r="X851" s="22">
        <v>116384</v>
      </c>
      <c r="Y851">
        <v>6082021</v>
      </c>
      <c r="Z851" t="s">
        <v>8974</v>
      </c>
    </row>
    <row r="852" spans="1:26" x14ac:dyDescent="0.25">
      <c r="A852">
        <v>343491347</v>
      </c>
      <c r="B852">
        <v>32</v>
      </c>
      <c r="C852" s="24">
        <v>1.19860508212044E+16</v>
      </c>
      <c r="D852" t="s">
        <v>7358</v>
      </c>
      <c r="E852">
        <v>11986</v>
      </c>
      <c r="F852" t="s">
        <v>7341</v>
      </c>
      <c r="I852">
        <v>8613</v>
      </c>
      <c r="J852" t="s">
        <v>7752</v>
      </c>
      <c r="K852">
        <v>440817</v>
      </c>
      <c r="L852">
        <v>8139649</v>
      </c>
      <c r="M852" t="s">
        <v>7359</v>
      </c>
      <c r="N852">
        <v>1044</v>
      </c>
      <c r="O852" t="s">
        <v>7344</v>
      </c>
      <c r="P852" s="13">
        <v>44413</v>
      </c>
      <c r="Q852" s="14">
        <v>0.86438657407407404</v>
      </c>
      <c r="R852" t="s">
        <v>7345</v>
      </c>
      <c r="S852" t="s">
        <v>7346</v>
      </c>
      <c r="T852" t="s">
        <v>7357</v>
      </c>
      <c r="U852" t="s">
        <v>7348</v>
      </c>
      <c r="V852" s="13">
        <v>44414</v>
      </c>
      <c r="W852" s="162" t="s">
        <v>12966</v>
      </c>
      <c r="X852" s="22">
        <v>64149</v>
      </c>
      <c r="Y852" s="162">
        <v>6082021</v>
      </c>
      <c r="Z852" s="162" t="s">
        <v>8974</v>
      </c>
    </row>
    <row r="853" spans="1:26" x14ac:dyDescent="0.25">
      <c r="A853">
        <v>343491596</v>
      </c>
      <c r="B853">
        <v>19</v>
      </c>
      <c r="C853" s="24">
        <v>1.27190508212043E+16</v>
      </c>
      <c r="D853" t="s">
        <v>7376</v>
      </c>
      <c r="E853">
        <v>12719</v>
      </c>
      <c r="F853" t="s">
        <v>7341</v>
      </c>
      <c r="I853">
        <v>1120</v>
      </c>
      <c r="K853">
        <v>289746</v>
      </c>
      <c r="L853">
        <v>9181868</v>
      </c>
      <c r="M853" t="s">
        <v>7350</v>
      </c>
      <c r="N853">
        <v>172</v>
      </c>
      <c r="O853" t="s">
        <v>7344</v>
      </c>
      <c r="P853" s="13">
        <v>44413</v>
      </c>
      <c r="Q853" s="14">
        <v>0.86456018518518529</v>
      </c>
      <c r="R853" t="s">
        <v>7355</v>
      </c>
      <c r="S853" t="s">
        <v>7351</v>
      </c>
      <c r="T853" t="s">
        <v>7352</v>
      </c>
      <c r="U853" t="s">
        <v>7348</v>
      </c>
      <c r="V853" s="13">
        <v>44414</v>
      </c>
    </row>
    <row r="854" spans="1:26" x14ac:dyDescent="0.25">
      <c r="A854">
        <v>343493130</v>
      </c>
      <c r="B854">
        <v>18</v>
      </c>
      <c r="C854" s="24">
        <v>2.02579050821204E+17</v>
      </c>
      <c r="D854" t="s">
        <v>7340</v>
      </c>
      <c r="E854">
        <v>202579</v>
      </c>
      <c r="F854" t="s">
        <v>7341</v>
      </c>
      <c r="I854">
        <v>8273</v>
      </c>
      <c r="J854" t="s">
        <v>7753</v>
      </c>
      <c r="K854">
        <v>391616</v>
      </c>
      <c r="L854">
        <v>5256409</v>
      </c>
      <c r="M854" t="s">
        <v>7343</v>
      </c>
      <c r="N854">
        <v>234</v>
      </c>
      <c r="O854" t="s">
        <v>7344</v>
      </c>
      <c r="P854" s="13">
        <v>44413</v>
      </c>
      <c r="Q854" s="14">
        <v>0.8656018518518519</v>
      </c>
      <c r="R854" t="s">
        <v>7355</v>
      </c>
      <c r="S854" t="s">
        <v>7351</v>
      </c>
      <c r="T854" t="s">
        <v>7377</v>
      </c>
      <c r="U854" t="s">
        <v>7348</v>
      </c>
      <c r="V854" s="13">
        <v>44414</v>
      </c>
    </row>
    <row r="855" spans="1:26" x14ac:dyDescent="0.25">
      <c r="A855">
        <v>343493389</v>
      </c>
      <c r="B855">
        <v>19</v>
      </c>
      <c r="C855" s="24">
        <v>1.27190508212045E+16</v>
      </c>
      <c r="D855" t="s">
        <v>7376</v>
      </c>
      <c r="E855">
        <v>12719</v>
      </c>
      <c r="F855" t="s">
        <v>7341</v>
      </c>
      <c r="I855">
        <v>1214</v>
      </c>
      <c r="J855" t="s">
        <v>7375</v>
      </c>
      <c r="K855">
        <v>64310</v>
      </c>
      <c r="L855">
        <v>9181868</v>
      </c>
      <c r="M855" t="s">
        <v>7350</v>
      </c>
      <c r="N855">
        <v>172</v>
      </c>
      <c r="O855" t="s">
        <v>7344</v>
      </c>
      <c r="P855" s="13">
        <v>44413</v>
      </c>
      <c r="Q855" s="14">
        <v>0.86576388888888889</v>
      </c>
      <c r="R855" t="s">
        <v>7355</v>
      </c>
      <c r="S855" t="s">
        <v>7346</v>
      </c>
      <c r="T855" t="s">
        <v>7347</v>
      </c>
      <c r="U855" t="s">
        <v>7348</v>
      </c>
      <c r="V855" s="13">
        <v>44414</v>
      </c>
    </row>
    <row r="856" spans="1:26" x14ac:dyDescent="0.25">
      <c r="A856">
        <v>343496436</v>
      </c>
      <c r="B856">
        <v>19</v>
      </c>
      <c r="C856" s="24">
        <v>2.02393050821204E+17</v>
      </c>
      <c r="D856" t="s">
        <v>7376</v>
      </c>
      <c r="E856">
        <v>202393</v>
      </c>
      <c r="F856" t="s">
        <v>7341</v>
      </c>
      <c r="I856">
        <v>7546</v>
      </c>
      <c r="K856">
        <v>461712</v>
      </c>
      <c r="L856">
        <v>9181868</v>
      </c>
      <c r="M856" t="s">
        <v>7350</v>
      </c>
      <c r="N856">
        <v>206</v>
      </c>
      <c r="O856" t="s">
        <v>7344</v>
      </c>
      <c r="P856" s="13">
        <v>44413</v>
      </c>
      <c r="Q856" s="14">
        <v>0.8677083333333333</v>
      </c>
      <c r="R856" t="s">
        <v>7355</v>
      </c>
      <c r="S856" t="s">
        <v>7346</v>
      </c>
      <c r="T856" t="s">
        <v>7636</v>
      </c>
      <c r="U856" t="s">
        <v>7348</v>
      </c>
      <c r="V856" s="13">
        <v>44414</v>
      </c>
    </row>
    <row r="857" spans="1:26" x14ac:dyDescent="0.25">
      <c r="A857">
        <v>343498183</v>
      </c>
      <c r="B857">
        <v>21</v>
      </c>
      <c r="C857" s="24">
        <v>9752050821205010</v>
      </c>
      <c r="D857" t="s">
        <v>7349</v>
      </c>
      <c r="E857">
        <v>9752</v>
      </c>
      <c r="F857" t="s">
        <v>7341</v>
      </c>
      <c r="I857">
        <v>1638</v>
      </c>
      <c r="K857">
        <v>344472</v>
      </c>
      <c r="L857">
        <v>9270083</v>
      </c>
      <c r="M857" t="s">
        <v>7350</v>
      </c>
      <c r="N857">
        <v>348</v>
      </c>
      <c r="O857" t="s">
        <v>7344</v>
      </c>
      <c r="P857" s="13">
        <v>44413</v>
      </c>
      <c r="Q857" s="14">
        <v>0.8690162037037038</v>
      </c>
      <c r="R857" t="s">
        <v>7355</v>
      </c>
      <c r="S857" t="s">
        <v>7351</v>
      </c>
      <c r="T857" t="s">
        <v>7352</v>
      </c>
      <c r="U857" t="s">
        <v>7348</v>
      </c>
      <c r="V857" s="13">
        <v>44414</v>
      </c>
      <c r="W857" t="s">
        <v>8973</v>
      </c>
      <c r="X857" s="22">
        <v>116384</v>
      </c>
      <c r="Y857">
        <v>6082021</v>
      </c>
      <c r="Z857" t="s">
        <v>8974</v>
      </c>
    </row>
    <row r="858" spans="1:26" x14ac:dyDescent="0.25">
      <c r="A858">
        <v>343499415</v>
      </c>
      <c r="B858">
        <v>18</v>
      </c>
      <c r="C858" s="24">
        <v>1.33300508212052E+16</v>
      </c>
      <c r="D858" t="s">
        <v>7340</v>
      </c>
      <c r="E858">
        <v>13330</v>
      </c>
      <c r="F858" t="s">
        <v>7341</v>
      </c>
      <c r="I858">
        <v>8881</v>
      </c>
      <c r="K858">
        <v>353784</v>
      </c>
      <c r="L858">
        <v>9180159</v>
      </c>
      <c r="M858" t="s">
        <v>7350</v>
      </c>
      <c r="N858">
        <v>206</v>
      </c>
      <c r="O858" t="s">
        <v>7344</v>
      </c>
      <c r="P858" s="13">
        <v>44413</v>
      </c>
      <c r="Q858" s="14">
        <v>0.86976851851851855</v>
      </c>
      <c r="R858" t="s">
        <v>7355</v>
      </c>
      <c r="S858" t="s">
        <v>7351</v>
      </c>
      <c r="T858" t="s">
        <v>7352</v>
      </c>
      <c r="U858" t="s">
        <v>7348</v>
      </c>
      <c r="V858" s="13">
        <v>44414</v>
      </c>
    </row>
    <row r="859" spans="1:26" x14ac:dyDescent="0.25">
      <c r="A859">
        <v>343501293</v>
      </c>
      <c r="B859">
        <v>19</v>
      </c>
      <c r="C859" s="24">
        <v>1.53110508212054E+16</v>
      </c>
      <c r="D859" t="s">
        <v>7376</v>
      </c>
      <c r="E859">
        <v>15311</v>
      </c>
      <c r="F859" t="s">
        <v>7341</v>
      </c>
      <c r="I859">
        <v>2487</v>
      </c>
      <c r="K859">
        <v>368884</v>
      </c>
      <c r="L859">
        <v>9181868</v>
      </c>
      <c r="M859" t="s">
        <v>7350</v>
      </c>
      <c r="N859">
        <v>103</v>
      </c>
      <c r="O859" t="s">
        <v>7344</v>
      </c>
      <c r="P859" s="13">
        <v>44413</v>
      </c>
      <c r="Q859" s="14">
        <v>0.87104166666666671</v>
      </c>
      <c r="R859" t="s">
        <v>7355</v>
      </c>
      <c r="S859" t="s">
        <v>7351</v>
      </c>
      <c r="T859" t="s">
        <v>7352</v>
      </c>
      <c r="U859" t="s">
        <v>7348</v>
      </c>
      <c r="V859" s="13">
        <v>44414</v>
      </c>
    </row>
    <row r="860" spans="1:26" x14ac:dyDescent="0.25">
      <c r="A860">
        <v>343501458</v>
      </c>
      <c r="B860">
        <v>19</v>
      </c>
      <c r="C860" s="24">
        <v>2.0239305082120499E+17</v>
      </c>
      <c r="D860" t="s">
        <v>7376</v>
      </c>
      <c r="E860">
        <v>202393</v>
      </c>
      <c r="F860" t="s">
        <v>7341</v>
      </c>
      <c r="I860">
        <v>3817</v>
      </c>
      <c r="K860">
        <v>371018</v>
      </c>
      <c r="L860">
        <v>9181868</v>
      </c>
      <c r="M860" t="s">
        <v>7350</v>
      </c>
      <c r="N860">
        <v>206</v>
      </c>
      <c r="O860" t="s">
        <v>7344</v>
      </c>
      <c r="P860" s="13">
        <v>44413</v>
      </c>
      <c r="Q860" s="14">
        <v>0.87121527777777785</v>
      </c>
      <c r="R860" t="s">
        <v>7355</v>
      </c>
      <c r="S860" t="s">
        <v>7351</v>
      </c>
      <c r="T860" t="s">
        <v>7352</v>
      </c>
      <c r="U860" t="s">
        <v>7348</v>
      </c>
      <c r="V860" s="13">
        <v>44414</v>
      </c>
    </row>
    <row r="861" spans="1:26" x14ac:dyDescent="0.25">
      <c r="A861">
        <v>343503643</v>
      </c>
      <c r="B861">
        <v>19</v>
      </c>
      <c r="C861" s="24">
        <v>2.0239305082120499E+17</v>
      </c>
      <c r="D861" t="s">
        <v>7376</v>
      </c>
      <c r="E861">
        <v>202393</v>
      </c>
      <c r="F861" t="s">
        <v>7341</v>
      </c>
      <c r="I861">
        <v>3817</v>
      </c>
      <c r="K861">
        <v>388748</v>
      </c>
      <c r="L861">
        <v>9181868</v>
      </c>
      <c r="M861" t="s">
        <v>7350</v>
      </c>
      <c r="N861">
        <v>187</v>
      </c>
      <c r="O861" t="s">
        <v>7344</v>
      </c>
      <c r="P861" s="13">
        <v>44413</v>
      </c>
      <c r="Q861" s="14">
        <v>0.87268518518518512</v>
      </c>
      <c r="R861" t="s">
        <v>7355</v>
      </c>
      <c r="S861" t="s">
        <v>7351</v>
      </c>
      <c r="T861" t="s">
        <v>7352</v>
      </c>
      <c r="U861" t="s">
        <v>7348</v>
      </c>
      <c r="V861" s="13">
        <v>44414</v>
      </c>
    </row>
    <row r="862" spans="1:26" x14ac:dyDescent="0.25">
      <c r="A862">
        <v>343504987</v>
      </c>
      <c r="B862">
        <v>19</v>
      </c>
      <c r="C862" s="24">
        <v>2.0239305082120499E+17</v>
      </c>
      <c r="D862" t="s">
        <v>7376</v>
      </c>
      <c r="E862">
        <v>202393</v>
      </c>
      <c r="F862" t="s">
        <v>7341</v>
      </c>
      <c r="I862">
        <v>389</v>
      </c>
      <c r="J862" t="s">
        <v>7754</v>
      </c>
      <c r="K862" t="s">
        <v>7755</v>
      </c>
      <c r="L862">
        <v>9181868</v>
      </c>
      <c r="M862" t="s">
        <v>7350</v>
      </c>
      <c r="N862">
        <v>412</v>
      </c>
      <c r="O862" t="s">
        <v>7344</v>
      </c>
      <c r="P862" s="13">
        <v>44413</v>
      </c>
      <c r="Q862" s="14">
        <v>0.87354166666666666</v>
      </c>
      <c r="R862" t="s">
        <v>7355</v>
      </c>
      <c r="S862" t="s">
        <v>7346</v>
      </c>
      <c r="T862" t="s">
        <v>7364</v>
      </c>
      <c r="U862" t="s">
        <v>7348</v>
      </c>
      <c r="V862" s="13">
        <v>44414</v>
      </c>
    </row>
    <row r="863" spans="1:26" x14ac:dyDescent="0.25">
      <c r="A863">
        <v>343505229</v>
      </c>
      <c r="B863">
        <v>21</v>
      </c>
      <c r="C863" s="24">
        <v>1.07310508212057E+16</v>
      </c>
      <c r="D863" t="s">
        <v>7349</v>
      </c>
      <c r="E863">
        <v>10731</v>
      </c>
      <c r="F863" t="s">
        <v>7341</v>
      </c>
      <c r="I863">
        <v>1236</v>
      </c>
      <c r="J863" t="s">
        <v>7639</v>
      </c>
      <c r="K863">
        <v>81232</v>
      </c>
      <c r="L863">
        <v>9270083</v>
      </c>
      <c r="M863" t="s">
        <v>7350</v>
      </c>
      <c r="N863">
        <v>696</v>
      </c>
      <c r="O863" t="s">
        <v>7344</v>
      </c>
      <c r="P863" s="13">
        <v>44413</v>
      </c>
      <c r="Q863" s="14">
        <v>0.87373842592592599</v>
      </c>
      <c r="R863" t="s">
        <v>7355</v>
      </c>
      <c r="S863" t="s">
        <v>7346</v>
      </c>
      <c r="T863" t="s">
        <v>7347</v>
      </c>
      <c r="U863" t="s">
        <v>7348</v>
      </c>
      <c r="V863" s="13">
        <v>44414</v>
      </c>
      <c r="W863" t="s">
        <v>8973</v>
      </c>
      <c r="X863" s="22">
        <v>116384</v>
      </c>
      <c r="Y863">
        <v>6082021</v>
      </c>
      <c r="Z863" t="s">
        <v>8974</v>
      </c>
    </row>
    <row r="864" spans="1:26" x14ac:dyDescent="0.25">
      <c r="A864">
        <v>343505282</v>
      </c>
      <c r="B864">
        <v>21</v>
      </c>
      <c r="C864" s="24">
        <v>9752050821205800</v>
      </c>
      <c r="D864" t="s">
        <v>7349</v>
      </c>
      <c r="E864">
        <v>9752</v>
      </c>
      <c r="F864" t="s">
        <v>7341</v>
      </c>
      <c r="I864">
        <v>8059</v>
      </c>
      <c r="K864">
        <v>273316</v>
      </c>
      <c r="L864">
        <v>9270083</v>
      </c>
      <c r="M864" t="s">
        <v>7350</v>
      </c>
      <c r="N864">
        <v>348</v>
      </c>
      <c r="O864" t="s">
        <v>7344</v>
      </c>
      <c r="P864" s="13">
        <v>44413</v>
      </c>
      <c r="Q864" s="14">
        <v>0.87378472222222225</v>
      </c>
      <c r="R864" t="s">
        <v>7345</v>
      </c>
      <c r="S864" t="s">
        <v>7346</v>
      </c>
      <c r="T864" t="s">
        <v>7385</v>
      </c>
      <c r="U864" t="s">
        <v>7348</v>
      </c>
      <c r="V864" s="13">
        <v>44414</v>
      </c>
      <c r="W864" t="s">
        <v>8973</v>
      </c>
      <c r="X864" s="22">
        <v>116384</v>
      </c>
      <c r="Y864">
        <v>6082021</v>
      </c>
      <c r="Z864" t="s">
        <v>8974</v>
      </c>
    </row>
    <row r="865" spans="1:26" x14ac:dyDescent="0.25">
      <c r="A865">
        <v>343506182</v>
      </c>
      <c r="B865">
        <v>19</v>
      </c>
      <c r="C865" s="24">
        <v>1.53110508212058E+16</v>
      </c>
      <c r="D865" t="s">
        <v>7376</v>
      </c>
      <c r="E865">
        <v>15311</v>
      </c>
      <c r="F865" t="s">
        <v>7341</v>
      </c>
      <c r="I865">
        <v>5838</v>
      </c>
      <c r="J865">
        <v>0</v>
      </c>
      <c r="K865">
        <v>151456</v>
      </c>
      <c r="L865">
        <v>9181868</v>
      </c>
      <c r="M865" t="s">
        <v>7350</v>
      </c>
      <c r="N865">
        <v>165</v>
      </c>
      <c r="O865" t="s">
        <v>7344</v>
      </c>
      <c r="P865" s="13">
        <v>44413</v>
      </c>
      <c r="Q865" s="14">
        <v>0.87435185185185194</v>
      </c>
      <c r="R865" t="s">
        <v>7355</v>
      </c>
      <c r="S865" t="s">
        <v>7351</v>
      </c>
      <c r="T865" t="s">
        <v>7368</v>
      </c>
      <c r="U865" t="s">
        <v>7348</v>
      </c>
      <c r="V865" s="13">
        <v>44414</v>
      </c>
    </row>
    <row r="866" spans="1:26" x14ac:dyDescent="0.25">
      <c r="A866">
        <v>343506150</v>
      </c>
      <c r="B866">
        <v>19</v>
      </c>
      <c r="C866" s="24">
        <v>2.0239305082120499E+17</v>
      </c>
      <c r="D866" t="s">
        <v>7376</v>
      </c>
      <c r="E866">
        <v>202393</v>
      </c>
      <c r="F866" t="s">
        <v>7341</v>
      </c>
      <c r="I866">
        <v>4270</v>
      </c>
      <c r="J866" t="s">
        <v>7439</v>
      </c>
      <c r="K866">
        <v>90803</v>
      </c>
      <c r="L866">
        <v>9181868</v>
      </c>
      <c r="M866" t="s">
        <v>7350</v>
      </c>
      <c r="N866">
        <v>206</v>
      </c>
      <c r="O866" t="s">
        <v>7344</v>
      </c>
      <c r="P866" s="13">
        <v>44413</v>
      </c>
      <c r="Q866" s="14">
        <v>0.8743981481481482</v>
      </c>
      <c r="R866" t="s">
        <v>7355</v>
      </c>
      <c r="S866" t="s">
        <v>7346</v>
      </c>
      <c r="T866" t="s">
        <v>7347</v>
      </c>
      <c r="U866" t="s">
        <v>7348</v>
      </c>
      <c r="V866" s="13">
        <v>44414</v>
      </c>
    </row>
    <row r="867" spans="1:26" x14ac:dyDescent="0.25">
      <c r="A867">
        <v>343506641</v>
      </c>
      <c r="B867">
        <v>21</v>
      </c>
      <c r="C867" s="24">
        <v>9752050821205910</v>
      </c>
      <c r="D867" t="s">
        <v>7349</v>
      </c>
      <c r="E867">
        <v>9752</v>
      </c>
      <c r="F867" t="s">
        <v>7341</v>
      </c>
      <c r="I867">
        <v>8499</v>
      </c>
      <c r="K867">
        <v>412626</v>
      </c>
      <c r="L867">
        <v>9270083</v>
      </c>
      <c r="M867" t="s">
        <v>7350</v>
      </c>
      <c r="N867">
        <v>696</v>
      </c>
      <c r="O867" t="s">
        <v>7344</v>
      </c>
      <c r="P867" s="13">
        <v>44413</v>
      </c>
      <c r="Q867" s="14">
        <v>0.87472222222222218</v>
      </c>
      <c r="R867" t="s">
        <v>7355</v>
      </c>
      <c r="S867" t="s">
        <v>7351</v>
      </c>
      <c r="T867" t="s">
        <v>7352</v>
      </c>
      <c r="U867" t="s">
        <v>7348</v>
      </c>
      <c r="V867" s="13">
        <v>44414</v>
      </c>
      <c r="W867" t="s">
        <v>8973</v>
      </c>
      <c r="X867" s="22">
        <v>116384</v>
      </c>
      <c r="Y867">
        <v>6082021</v>
      </c>
      <c r="Z867" t="s">
        <v>8974</v>
      </c>
    </row>
    <row r="868" spans="1:26" x14ac:dyDescent="0.25">
      <c r="A868">
        <v>343507948</v>
      </c>
      <c r="B868">
        <v>19</v>
      </c>
      <c r="C868" s="24">
        <v>2.0239305082120499E+17</v>
      </c>
      <c r="D868" t="s">
        <v>7376</v>
      </c>
      <c r="E868">
        <v>202393</v>
      </c>
      <c r="F868" t="s">
        <v>7341</v>
      </c>
      <c r="I868">
        <v>1384</v>
      </c>
      <c r="K868">
        <v>422491</v>
      </c>
      <c r="L868">
        <v>9181868</v>
      </c>
      <c r="M868" t="s">
        <v>7350</v>
      </c>
      <c r="N868">
        <v>206</v>
      </c>
      <c r="O868" t="s">
        <v>7344</v>
      </c>
      <c r="P868" s="13">
        <v>44413</v>
      </c>
      <c r="Q868" s="14">
        <v>0.87556712962962957</v>
      </c>
      <c r="R868" t="s">
        <v>7355</v>
      </c>
      <c r="S868" t="s">
        <v>7351</v>
      </c>
      <c r="T868" t="s">
        <v>7352</v>
      </c>
      <c r="U868" t="s">
        <v>7348</v>
      </c>
      <c r="V868" s="13">
        <v>44414</v>
      </c>
    </row>
    <row r="869" spans="1:26" x14ac:dyDescent="0.25">
      <c r="A869">
        <v>343508748</v>
      </c>
      <c r="B869">
        <v>24</v>
      </c>
      <c r="C869" s="24" t="s">
        <v>7617</v>
      </c>
      <c r="D869" t="s">
        <v>7361</v>
      </c>
      <c r="F869" t="s">
        <v>7341</v>
      </c>
      <c r="I869">
        <v>267</v>
      </c>
      <c r="K869">
        <v>65420</v>
      </c>
      <c r="L869">
        <v>5688445</v>
      </c>
      <c r="M869" t="s">
        <v>7350</v>
      </c>
      <c r="N869">
        <v>120</v>
      </c>
      <c r="O869" t="s">
        <v>7344</v>
      </c>
      <c r="P869" s="13">
        <v>44413</v>
      </c>
      <c r="Q869" s="14">
        <v>0.87612268518518521</v>
      </c>
      <c r="R869" t="s">
        <v>7355</v>
      </c>
      <c r="S869" t="s">
        <v>7351</v>
      </c>
      <c r="T869" t="s">
        <v>7390</v>
      </c>
      <c r="U869" t="s">
        <v>7348</v>
      </c>
      <c r="V869" s="13">
        <v>44414</v>
      </c>
    </row>
    <row r="870" spans="1:26" x14ac:dyDescent="0.25">
      <c r="A870">
        <v>343508766</v>
      </c>
      <c r="B870">
        <v>19</v>
      </c>
      <c r="C870" s="24">
        <v>1.27190508212101E+16</v>
      </c>
      <c r="D870" t="s">
        <v>7376</v>
      </c>
      <c r="E870">
        <v>12719</v>
      </c>
      <c r="F870" t="s">
        <v>7341</v>
      </c>
      <c r="I870">
        <v>802</v>
      </c>
      <c r="J870" t="s">
        <v>7756</v>
      </c>
      <c r="K870">
        <v>3324</v>
      </c>
      <c r="L870">
        <v>9181868</v>
      </c>
      <c r="M870" t="s">
        <v>7350</v>
      </c>
      <c r="N870">
        <v>206</v>
      </c>
      <c r="O870" t="s">
        <v>7344</v>
      </c>
      <c r="P870" s="13">
        <v>44413</v>
      </c>
      <c r="Q870" s="14">
        <v>0.87613425925925925</v>
      </c>
      <c r="R870" t="s">
        <v>7345</v>
      </c>
      <c r="S870" t="s">
        <v>7346</v>
      </c>
      <c r="T870" t="s">
        <v>7371</v>
      </c>
      <c r="U870" t="s">
        <v>7348</v>
      </c>
      <c r="V870" s="13">
        <v>44414</v>
      </c>
    </row>
    <row r="871" spans="1:26" x14ac:dyDescent="0.25">
      <c r="A871">
        <v>343509989</v>
      </c>
      <c r="B871">
        <v>18</v>
      </c>
      <c r="C871" s="24">
        <v>1.53050508212059E+16</v>
      </c>
      <c r="D871" t="s">
        <v>7340</v>
      </c>
      <c r="E871">
        <v>15305</v>
      </c>
      <c r="F871" t="s">
        <v>7341</v>
      </c>
      <c r="I871">
        <v>1077</v>
      </c>
      <c r="J871" t="s">
        <v>7757</v>
      </c>
      <c r="K871">
        <v>440303</v>
      </c>
      <c r="L871">
        <v>5256409</v>
      </c>
      <c r="M871" t="s">
        <v>7343</v>
      </c>
      <c r="N871">
        <v>270</v>
      </c>
      <c r="O871" t="s">
        <v>7344</v>
      </c>
      <c r="P871" s="13">
        <v>44413</v>
      </c>
      <c r="Q871" s="14">
        <v>0.8771064814814814</v>
      </c>
      <c r="R871" t="s">
        <v>7345</v>
      </c>
      <c r="S871" t="s">
        <v>7351</v>
      </c>
      <c r="T871" t="s">
        <v>7352</v>
      </c>
      <c r="U871" t="s">
        <v>7348</v>
      </c>
      <c r="V871" s="13">
        <v>44414</v>
      </c>
    </row>
    <row r="872" spans="1:26" x14ac:dyDescent="0.25">
      <c r="A872">
        <v>343510512</v>
      </c>
      <c r="B872">
        <v>21</v>
      </c>
      <c r="C872" s="24">
        <v>9752050821210300</v>
      </c>
      <c r="D872" t="s">
        <v>7349</v>
      </c>
      <c r="E872">
        <v>9752</v>
      </c>
      <c r="F872" t="s">
        <v>7341</v>
      </c>
      <c r="I872">
        <v>9657</v>
      </c>
      <c r="J872" t="s">
        <v>7758</v>
      </c>
      <c r="K872" t="s">
        <v>3468</v>
      </c>
      <c r="L872">
        <v>9270083</v>
      </c>
      <c r="M872" t="s">
        <v>7350</v>
      </c>
      <c r="N872">
        <v>870</v>
      </c>
      <c r="O872" t="s">
        <v>7344</v>
      </c>
      <c r="P872" s="13">
        <v>44413</v>
      </c>
      <c r="Q872" s="14">
        <v>0.8774305555555556</v>
      </c>
      <c r="R872" t="s">
        <v>7345</v>
      </c>
      <c r="S872" t="s">
        <v>7351</v>
      </c>
      <c r="T872" t="s">
        <v>7364</v>
      </c>
      <c r="U872" t="s">
        <v>7348</v>
      </c>
      <c r="V872" s="13">
        <v>44414</v>
      </c>
      <c r="W872" t="s">
        <v>8973</v>
      </c>
      <c r="X872" s="22">
        <v>116384</v>
      </c>
      <c r="Y872">
        <v>6082021</v>
      </c>
      <c r="Z872" t="s">
        <v>8974</v>
      </c>
    </row>
    <row r="873" spans="1:26" x14ac:dyDescent="0.25">
      <c r="A873">
        <v>343510704</v>
      </c>
      <c r="B873">
        <v>19</v>
      </c>
      <c r="C873" s="24">
        <v>1.27190508212103E+16</v>
      </c>
      <c r="D873" t="s">
        <v>7376</v>
      </c>
      <c r="E873">
        <v>12719</v>
      </c>
      <c r="F873" t="s">
        <v>7341</v>
      </c>
      <c r="I873">
        <v>5759</v>
      </c>
      <c r="K873">
        <v>445780</v>
      </c>
      <c r="L873">
        <v>9181868</v>
      </c>
      <c r="M873" t="s">
        <v>7350</v>
      </c>
      <c r="N873">
        <v>412</v>
      </c>
      <c r="O873" t="s">
        <v>7344</v>
      </c>
      <c r="P873" s="13">
        <v>44413</v>
      </c>
      <c r="Q873" s="14">
        <v>0.87758101851851855</v>
      </c>
      <c r="R873" t="s">
        <v>7355</v>
      </c>
      <c r="S873" t="s">
        <v>7351</v>
      </c>
      <c r="T873" t="s">
        <v>7352</v>
      </c>
      <c r="U873" t="s">
        <v>7348</v>
      </c>
      <c r="V873" s="13">
        <v>44414</v>
      </c>
    </row>
    <row r="874" spans="1:26" x14ac:dyDescent="0.25">
      <c r="A874">
        <v>343511004</v>
      </c>
      <c r="B874">
        <v>21</v>
      </c>
      <c r="C874" s="24">
        <v>1.07310508212103E+16</v>
      </c>
      <c r="D874" t="s">
        <v>7349</v>
      </c>
      <c r="E874">
        <v>10731</v>
      </c>
      <c r="F874" t="s">
        <v>7341</v>
      </c>
      <c r="I874">
        <v>9009</v>
      </c>
      <c r="J874" t="s">
        <v>7759</v>
      </c>
      <c r="K874">
        <v>913901</v>
      </c>
      <c r="L874">
        <v>9270083</v>
      </c>
      <c r="M874" t="s">
        <v>7350</v>
      </c>
      <c r="N874">
        <v>348</v>
      </c>
      <c r="O874" t="s">
        <v>7344</v>
      </c>
      <c r="P874" s="13">
        <v>44413</v>
      </c>
      <c r="Q874" s="14">
        <v>0.8778125</v>
      </c>
      <c r="R874" t="s">
        <v>7355</v>
      </c>
      <c r="S874" t="s">
        <v>7346</v>
      </c>
      <c r="T874" t="s">
        <v>7760</v>
      </c>
      <c r="U874" t="s">
        <v>7348</v>
      </c>
      <c r="V874" s="13">
        <v>44414</v>
      </c>
      <c r="W874" t="s">
        <v>8973</v>
      </c>
      <c r="X874" s="22">
        <v>116384</v>
      </c>
      <c r="Y874">
        <v>6082021</v>
      </c>
      <c r="Z874" t="s">
        <v>8974</v>
      </c>
    </row>
    <row r="875" spans="1:26" x14ac:dyDescent="0.25">
      <c r="A875">
        <v>343511509</v>
      </c>
      <c r="B875">
        <v>19</v>
      </c>
      <c r="C875" s="24">
        <v>2.0239305082120998E+17</v>
      </c>
      <c r="D875" t="s">
        <v>7376</v>
      </c>
      <c r="E875">
        <v>202393</v>
      </c>
      <c r="F875" t="s">
        <v>7341</v>
      </c>
      <c r="I875">
        <v>771</v>
      </c>
      <c r="K875">
        <v>368</v>
      </c>
      <c r="L875">
        <v>9181868</v>
      </c>
      <c r="M875" t="s">
        <v>7350</v>
      </c>
      <c r="N875">
        <v>206</v>
      </c>
      <c r="O875" t="s">
        <v>7344</v>
      </c>
      <c r="P875" s="13">
        <v>44413</v>
      </c>
      <c r="Q875" s="14">
        <v>0.87818287037037035</v>
      </c>
      <c r="R875" t="s">
        <v>7355</v>
      </c>
      <c r="S875" t="s">
        <v>7351</v>
      </c>
      <c r="T875" t="s">
        <v>7371</v>
      </c>
      <c r="U875" t="s">
        <v>7348</v>
      </c>
      <c r="V875" s="13">
        <v>44414</v>
      </c>
    </row>
    <row r="876" spans="1:26" x14ac:dyDescent="0.25">
      <c r="A876">
        <v>343511669</v>
      </c>
      <c r="B876">
        <v>21</v>
      </c>
      <c r="C876" s="24">
        <v>9752050821210410</v>
      </c>
      <c r="D876" t="s">
        <v>7349</v>
      </c>
      <c r="E876">
        <v>9752</v>
      </c>
      <c r="F876" t="s">
        <v>7341</v>
      </c>
      <c r="I876">
        <v>853</v>
      </c>
      <c r="K876">
        <v>454008</v>
      </c>
      <c r="L876">
        <v>9270083</v>
      </c>
      <c r="M876" t="s">
        <v>7350</v>
      </c>
      <c r="N876">
        <v>348</v>
      </c>
      <c r="O876" t="s">
        <v>7344</v>
      </c>
      <c r="P876" s="13">
        <v>44413</v>
      </c>
      <c r="Q876" s="14">
        <v>0.87831018518518522</v>
      </c>
      <c r="R876" t="s">
        <v>7355</v>
      </c>
      <c r="S876" t="s">
        <v>7351</v>
      </c>
      <c r="T876" t="s">
        <v>7352</v>
      </c>
      <c r="U876" t="s">
        <v>7348</v>
      </c>
      <c r="V876" s="13">
        <v>44414</v>
      </c>
      <c r="W876" t="s">
        <v>8973</v>
      </c>
      <c r="X876" s="22">
        <v>116384</v>
      </c>
      <c r="Y876">
        <v>6082021</v>
      </c>
      <c r="Z876" t="s">
        <v>8974</v>
      </c>
    </row>
    <row r="877" spans="1:26" x14ac:dyDescent="0.25">
      <c r="A877">
        <v>343512713</v>
      </c>
      <c r="B877">
        <v>21</v>
      </c>
      <c r="C877" s="24">
        <v>9752050821210500</v>
      </c>
      <c r="D877" t="s">
        <v>7349</v>
      </c>
      <c r="E877">
        <v>9752</v>
      </c>
      <c r="F877" t="s">
        <v>7341</v>
      </c>
      <c r="I877">
        <v>8029</v>
      </c>
      <c r="K877">
        <v>462277</v>
      </c>
      <c r="L877">
        <v>9270083</v>
      </c>
      <c r="M877" t="s">
        <v>7350</v>
      </c>
      <c r="N877">
        <v>348</v>
      </c>
      <c r="O877" t="s">
        <v>7344</v>
      </c>
      <c r="P877" s="13">
        <v>44413</v>
      </c>
      <c r="Q877" s="14">
        <v>0.87903935185185178</v>
      </c>
      <c r="R877" t="s">
        <v>7355</v>
      </c>
      <c r="S877" t="s">
        <v>7351</v>
      </c>
      <c r="T877" t="s">
        <v>7352</v>
      </c>
      <c r="U877" t="s">
        <v>7348</v>
      </c>
      <c r="V877" s="13">
        <v>44414</v>
      </c>
      <c r="W877" t="s">
        <v>8973</v>
      </c>
      <c r="X877" s="22">
        <v>116384</v>
      </c>
      <c r="Y877">
        <v>6082021</v>
      </c>
      <c r="Z877" t="s">
        <v>8974</v>
      </c>
    </row>
    <row r="878" spans="1:26" x14ac:dyDescent="0.25">
      <c r="A878">
        <v>343514603</v>
      </c>
      <c r="B878">
        <v>21</v>
      </c>
      <c r="C878" s="24">
        <v>9752050821210710</v>
      </c>
      <c r="D878" t="s">
        <v>7349</v>
      </c>
      <c r="E878">
        <v>9752</v>
      </c>
      <c r="F878" t="s">
        <v>7341</v>
      </c>
      <c r="I878">
        <v>5032</v>
      </c>
      <c r="K878">
        <v>478285</v>
      </c>
      <c r="L878">
        <v>9270083</v>
      </c>
      <c r="M878" t="s">
        <v>7350</v>
      </c>
      <c r="N878">
        <v>696</v>
      </c>
      <c r="O878" t="s">
        <v>7344</v>
      </c>
      <c r="P878" s="13">
        <v>44413</v>
      </c>
      <c r="Q878" s="14">
        <v>0.88046296296296289</v>
      </c>
      <c r="R878" t="s">
        <v>7355</v>
      </c>
      <c r="S878" t="s">
        <v>7351</v>
      </c>
      <c r="T878" t="s">
        <v>7352</v>
      </c>
      <c r="U878" t="s">
        <v>7348</v>
      </c>
      <c r="V878" s="13">
        <v>44414</v>
      </c>
      <c r="W878" t="s">
        <v>8973</v>
      </c>
      <c r="X878" s="22">
        <v>116384</v>
      </c>
      <c r="Y878">
        <v>6082021</v>
      </c>
      <c r="Z878" t="s">
        <v>8974</v>
      </c>
    </row>
    <row r="879" spans="1:26" x14ac:dyDescent="0.25">
      <c r="A879" s="12">
        <v>343516001</v>
      </c>
      <c r="B879">
        <v>4</v>
      </c>
      <c r="C879" s="24">
        <v>143502210911</v>
      </c>
      <c r="D879" t="s">
        <v>7416</v>
      </c>
      <c r="E879">
        <v>150</v>
      </c>
      <c r="F879" t="s">
        <v>7341</v>
      </c>
      <c r="I879">
        <v>7114</v>
      </c>
      <c r="K879">
        <v>489854</v>
      </c>
      <c r="L879">
        <v>5688452</v>
      </c>
      <c r="M879" t="s">
        <v>7418</v>
      </c>
      <c r="N879">
        <v>211.12</v>
      </c>
      <c r="O879" t="s">
        <v>7344</v>
      </c>
      <c r="P879" s="13">
        <v>44413</v>
      </c>
      <c r="Q879" s="14">
        <v>0.88151620370370365</v>
      </c>
      <c r="R879" t="s">
        <v>7355</v>
      </c>
      <c r="S879" t="s">
        <v>7351</v>
      </c>
      <c r="T879" t="s">
        <v>7352</v>
      </c>
      <c r="U879" t="s">
        <v>7348</v>
      </c>
      <c r="V879" s="13">
        <v>44414</v>
      </c>
    </row>
    <row r="880" spans="1:26" x14ac:dyDescent="0.25">
      <c r="A880">
        <v>343517698</v>
      </c>
      <c r="B880">
        <v>21</v>
      </c>
      <c r="C880" s="24">
        <v>2.0178050821211E+16</v>
      </c>
      <c r="D880" t="s">
        <v>7349</v>
      </c>
      <c r="E880">
        <v>20178</v>
      </c>
      <c r="F880" t="s">
        <v>7341</v>
      </c>
      <c r="I880">
        <v>9486</v>
      </c>
      <c r="J880" t="s">
        <v>3485</v>
      </c>
      <c r="K880">
        <v>2663</v>
      </c>
      <c r="L880">
        <v>9270083</v>
      </c>
      <c r="M880" t="s">
        <v>7350</v>
      </c>
      <c r="N880">
        <v>348</v>
      </c>
      <c r="O880" t="s">
        <v>7344</v>
      </c>
      <c r="P880" s="13">
        <v>44413</v>
      </c>
      <c r="Q880" s="14">
        <v>0.88276620370370373</v>
      </c>
      <c r="R880" t="s">
        <v>7355</v>
      </c>
      <c r="S880" t="s">
        <v>7351</v>
      </c>
      <c r="T880" t="s">
        <v>7371</v>
      </c>
      <c r="U880" t="s">
        <v>7348</v>
      </c>
      <c r="V880" s="13">
        <v>44414</v>
      </c>
      <c r="W880" t="s">
        <v>8973</v>
      </c>
      <c r="X880" s="22">
        <v>116384</v>
      </c>
      <c r="Y880">
        <v>6082021</v>
      </c>
      <c r="Z880" t="s">
        <v>8974</v>
      </c>
    </row>
    <row r="881" spans="1:26" x14ac:dyDescent="0.25">
      <c r="A881">
        <v>343519719</v>
      </c>
      <c r="B881">
        <v>32</v>
      </c>
      <c r="C881" s="24">
        <v>1.19860508212112E+16</v>
      </c>
      <c r="D881" t="s">
        <v>7358</v>
      </c>
      <c r="E881">
        <v>11986</v>
      </c>
      <c r="F881" t="s">
        <v>7341</v>
      </c>
      <c r="I881">
        <v>4596</v>
      </c>
      <c r="J881" t="s">
        <v>7761</v>
      </c>
      <c r="K881">
        <v>289391</v>
      </c>
      <c r="L881">
        <v>8139649</v>
      </c>
      <c r="M881" t="s">
        <v>7359</v>
      </c>
      <c r="N881">
        <v>1252</v>
      </c>
      <c r="O881" t="s">
        <v>7344</v>
      </c>
      <c r="P881" s="13">
        <v>44413</v>
      </c>
      <c r="Q881" s="14">
        <v>0.88422453703703707</v>
      </c>
      <c r="R881" t="s">
        <v>7345</v>
      </c>
      <c r="S881" t="s">
        <v>7346</v>
      </c>
      <c r="T881" t="s">
        <v>7357</v>
      </c>
      <c r="U881" t="s">
        <v>7348</v>
      </c>
      <c r="V881" s="13">
        <v>44414</v>
      </c>
      <c r="W881" s="162" t="s">
        <v>12966</v>
      </c>
      <c r="X881" s="22">
        <v>64149</v>
      </c>
      <c r="Y881" s="162">
        <v>6082021</v>
      </c>
      <c r="Z881" s="162" t="s">
        <v>8974</v>
      </c>
    </row>
    <row r="882" spans="1:26" x14ac:dyDescent="0.25">
      <c r="A882">
        <v>343521624</v>
      </c>
      <c r="B882">
        <v>24</v>
      </c>
      <c r="C882" s="24" t="s">
        <v>7617</v>
      </c>
      <c r="D882" t="s">
        <v>7361</v>
      </c>
      <c r="F882" t="s">
        <v>7341</v>
      </c>
      <c r="I882">
        <v>3485</v>
      </c>
      <c r="K882">
        <v>776</v>
      </c>
      <c r="L882">
        <v>5688445</v>
      </c>
      <c r="M882" t="s">
        <v>7350</v>
      </c>
      <c r="N882">
        <v>210</v>
      </c>
      <c r="O882" t="s">
        <v>7344</v>
      </c>
      <c r="P882" s="13">
        <v>44413</v>
      </c>
      <c r="Q882" s="14">
        <v>0.88561342592592596</v>
      </c>
      <c r="R882" t="s">
        <v>7355</v>
      </c>
      <c r="S882" t="s">
        <v>7351</v>
      </c>
      <c r="T882" t="s">
        <v>7371</v>
      </c>
      <c r="U882" t="s">
        <v>7348</v>
      </c>
      <c r="V882" s="13">
        <v>44414</v>
      </c>
    </row>
    <row r="883" spans="1:26" x14ac:dyDescent="0.25">
      <c r="A883">
        <v>343524890</v>
      </c>
      <c r="B883">
        <v>21</v>
      </c>
      <c r="C883" s="24">
        <v>1.07310508212117E+16</v>
      </c>
      <c r="D883" t="s">
        <v>7349</v>
      </c>
      <c r="E883">
        <v>10731</v>
      </c>
      <c r="F883" t="s">
        <v>7341</v>
      </c>
      <c r="I883">
        <v>4985</v>
      </c>
      <c r="J883" t="s">
        <v>7735</v>
      </c>
      <c r="K883">
        <v>819565</v>
      </c>
      <c r="L883">
        <v>9270083</v>
      </c>
      <c r="M883" t="s">
        <v>7350</v>
      </c>
      <c r="N883">
        <v>348</v>
      </c>
      <c r="O883" t="s">
        <v>7344</v>
      </c>
      <c r="P883" s="13">
        <v>44413</v>
      </c>
      <c r="Q883" s="14">
        <v>0.8881944444444444</v>
      </c>
      <c r="R883" t="s">
        <v>7345</v>
      </c>
      <c r="S883" t="s">
        <v>7346</v>
      </c>
      <c r="T883" t="s">
        <v>7357</v>
      </c>
      <c r="U883" t="s">
        <v>7348</v>
      </c>
      <c r="V883" s="13">
        <v>44414</v>
      </c>
      <c r="W883" t="s">
        <v>8973</v>
      </c>
      <c r="X883" s="22">
        <v>116384</v>
      </c>
      <c r="Y883">
        <v>6082021</v>
      </c>
      <c r="Z883" t="s">
        <v>8974</v>
      </c>
    </row>
    <row r="884" spans="1:26" x14ac:dyDescent="0.25">
      <c r="A884">
        <v>343525266</v>
      </c>
      <c r="B884">
        <v>24</v>
      </c>
      <c r="C884" s="24" t="s">
        <v>7617</v>
      </c>
      <c r="D884" t="s">
        <v>7361</v>
      </c>
      <c r="F884" t="s">
        <v>7341</v>
      </c>
      <c r="I884">
        <v>6359</v>
      </c>
      <c r="J884" t="s">
        <v>7375</v>
      </c>
      <c r="K884">
        <v>93389</v>
      </c>
      <c r="L884">
        <v>5688445</v>
      </c>
      <c r="M884" t="s">
        <v>7350</v>
      </c>
      <c r="N884">
        <v>180</v>
      </c>
      <c r="O884" t="s">
        <v>7344</v>
      </c>
      <c r="P884" s="13">
        <v>44413</v>
      </c>
      <c r="Q884" s="14">
        <v>0.88856481481481486</v>
      </c>
      <c r="R884" t="s">
        <v>7355</v>
      </c>
      <c r="S884" t="s">
        <v>7346</v>
      </c>
      <c r="T884" t="s">
        <v>7347</v>
      </c>
      <c r="U884" t="s">
        <v>7348</v>
      </c>
      <c r="V884" s="13">
        <v>44414</v>
      </c>
    </row>
    <row r="885" spans="1:26" x14ac:dyDescent="0.25">
      <c r="A885">
        <v>343528047</v>
      </c>
      <c r="B885">
        <v>32</v>
      </c>
      <c r="C885" s="24">
        <v>1.19860508212122E+16</v>
      </c>
      <c r="D885" t="s">
        <v>7358</v>
      </c>
      <c r="E885">
        <v>11986</v>
      </c>
      <c r="F885" t="s">
        <v>7341</v>
      </c>
      <c r="I885">
        <v>5607</v>
      </c>
      <c r="J885" t="s">
        <v>7687</v>
      </c>
      <c r="K885" t="s">
        <v>7762</v>
      </c>
      <c r="L885">
        <v>8139649</v>
      </c>
      <c r="M885" t="s">
        <v>7359</v>
      </c>
      <c r="N885">
        <v>556</v>
      </c>
      <c r="O885" t="s">
        <v>7344</v>
      </c>
      <c r="P885" s="13">
        <v>44413</v>
      </c>
      <c r="Q885" s="14">
        <v>0.89067129629629627</v>
      </c>
      <c r="R885" t="s">
        <v>7345</v>
      </c>
      <c r="S885" t="s">
        <v>7346</v>
      </c>
      <c r="T885" t="s">
        <v>7364</v>
      </c>
      <c r="U885" t="s">
        <v>7348</v>
      </c>
      <c r="V885" s="13">
        <v>44414</v>
      </c>
      <c r="W885" s="162" t="s">
        <v>12966</v>
      </c>
      <c r="X885" s="22">
        <v>64149</v>
      </c>
      <c r="Y885" s="162">
        <v>6082021</v>
      </c>
      <c r="Z885" s="162" t="s">
        <v>8974</v>
      </c>
    </row>
    <row r="886" spans="1:26" x14ac:dyDescent="0.25">
      <c r="A886">
        <v>343528815</v>
      </c>
      <c r="B886">
        <v>18</v>
      </c>
      <c r="C886" s="24">
        <v>1.33300508212122E+16</v>
      </c>
      <c r="D886" t="s">
        <v>7340</v>
      </c>
      <c r="E886">
        <v>13330</v>
      </c>
      <c r="F886" t="s">
        <v>7341</v>
      </c>
      <c r="I886">
        <v>6195</v>
      </c>
      <c r="J886" t="s">
        <v>7459</v>
      </c>
      <c r="K886">
        <v>12939</v>
      </c>
      <c r="L886">
        <v>9180159</v>
      </c>
      <c r="M886" t="s">
        <v>7350</v>
      </c>
      <c r="N886">
        <v>370</v>
      </c>
      <c r="O886" t="s">
        <v>7344</v>
      </c>
      <c r="P886" s="13">
        <v>44413</v>
      </c>
      <c r="Q886" s="14">
        <v>0.89123842592592595</v>
      </c>
      <c r="R886" t="s">
        <v>7355</v>
      </c>
      <c r="S886" t="s">
        <v>7346</v>
      </c>
      <c r="T886" t="s">
        <v>7357</v>
      </c>
      <c r="U886" t="s">
        <v>7348</v>
      </c>
      <c r="V886" s="13">
        <v>44414</v>
      </c>
    </row>
    <row r="887" spans="1:26" x14ac:dyDescent="0.25">
      <c r="A887">
        <v>343529831</v>
      </c>
      <c r="B887">
        <v>24</v>
      </c>
      <c r="C887" s="24" t="s">
        <v>7617</v>
      </c>
      <c r="D887" t="s">
        <v>7361</v>
      </c>
      <c r="F887" t="s">
        <v>7341</v>
      </c>
      <c r="I887">
        <v>4626</v>
      </c>
      <c r="J887" t="s">
        <v>5234</v>
      </c>
      <c r="K887">
        <v>353546</v>
      </c>
      <c r="L887">
        <v>5256409</v>
      </c>
      <c r="M887" t="s">
        <v>7343</v>
      </c>
      <c r="N887">
        <v>120</v>
      </c>
      <c r="O887" t="s">
        <v>7344</v>
      </c>
      <c r="P887" s="13">
        <v>44413</v>
      </c>
      <c r="Q887" s="14">
        <v>0.89206018518518515</v>
      </c>
      <c r="R887" t="s">
        <v>7355</v>
      </c>
      <c r="S887" t="s">
        <v>7351</v>
      </c>
      <c r="T887" t="s">
        <v>7510</v>
      </c>
      <c r="U887" t="s">
        <v>7348</v>
      </c>
      <c r="V887" s="13">
        <v>44414</v>
      </c>
    </row>
    <row r="888" spans="1:26" x14ac:dyDescent="0.25">
      <c r="A888">
        <v>343531281</v>
      </c>
      <c r="B888">
        <v>18</v>
      </c>
      <c r="C888" s="24">
        <v>1.33300508212125E+16</v>
      </c>
      <c r="D888" t="s">
        <v>7340</v>
      </c>
      <c r="E888">
        <v>13330</v>
      </c>
      <c r="F888" t="s">
        <v>7341</v>
      </c>
      <c r="I888">
        <v>300</v>
      </c>
      <c r="K888">
        <v>612286</v>
      </c>
      <c r="L888">
        <v>9180159</v>
      </c>
      <c r="M888" t="s">
        <v>7350</v>
      </c>
      <c r="N888">
        <v>206</v>
      </c>
      <c r="O888" t="s">
        <v>7344</v>
      </c>
      <c r="P888" s="13">
        <v>44413</v>
      </c>
      <c r="Q888" s="14">
        <v>0.89314814814814814</v>
      </c>
      <c r="R888" t="s">
        <v>7355</v>
      </c>
      <c r="S888" t="s">
        <v>7351</v>
      </c>
      <c r="T888" t="s">
        <v>7352</v>
      </c>
      <c r="U888" t="s">
        <v>7348</v>
      </c>
      <c r="V888" s="13">
        <v>44414</v>
      </c>
    </row>
    <row r="889" spans="1:26" x14ac:dyDescent="0.25">
      <c r="A889">
        <v>343531841</v>
      </c>
      <c r="B889">
        <v>21</v>
      </c>
      <c r="C889" s="24">
        <v>1.07310508212123E+16</v>
      </c>
      <c r="D889" t="s">
        <v>7349</v>
      </c>
      <c r="E889">
        <v>10731</v>
      </c>
      <c r="F889" t="s">
        <v>7341</v>
      </c>
      <c r="I889">
        <v>3898</v>
      </c>
      <c r="J889" t="s">
        <v>7763</v>
      </c>
      <c r="K889">
        <v>20175</v>
      </c>
      <c r="L889">
        <v>9270083</v>
      </c>
      <c r="M889" t="s">
        <v>7350</v>
      </c>
      <c r="N889">
        <v>348</v>
      </c>
      <c r="O889" t="s">
        <v>7344</v>
      </c>
      <c r="P889" s="13">
        <v>44413</v>
      </c>
      <c r="Q889" s="14">
        <v>0.89357638888888891</v>
      </c>
      <c r="R889" t="s">
        <v>7355</v>
      </c>
      <c r="S889" t="s">
        <v>7346</v>
      </c>
      <c r="T889" t="s">
        <v>7357</v>
      </c>
      <c r="U889" t="s">
        <v>7348</v>
      </c>
      <c r="V889" s="13">
        <v>44414</v>
      </c>
      <c r="W889" t="s">
        <v>8973</v>
      </c>
      <c r="X889" s="22">
        <v>116384</v>
      </c>
      <c r="Y889">
        <v>6082021</v>
      </c>
      <c r="Z889" t="s">
        <v>8974</v>
      </c>
    </row>
    <row r="890" spans="1:26" x14ac:dyDescent="0.25">
      <c r="A890">
        <v>343532890</v>
      </c>
      <c r="B890">
        <v>21</v>
      </c>
      <c r="C890" s="24">
        <v>9752050821212700</v>
      </c>
      <c r="D890" t="s">
        <v>7349</v>
      </c>
      <c r="E890">
        <v>9752</v>
      </c>
      <c r="F890" t="s">
        <v>7341</v>
      </c>
      <c r="I890">
        <v>764</v>
      </c>
      <c r="K890">
        <v>625046</v>
      </c>
      <c r="L890">
        <v>9270083</v>
      </c>
      <c r="M890" t="s">
        <v>7350</v>
      </c>
      <c r="N890">
        <v>348</v>
      </c>
      <c r="O890" t="s">
        <v>7344</v>
      </c>
      <c r="P890" s="13">
        <v>44413</v>
      </c>
      <c r="Q890" s="14">
        <v>0.8944212962962963</v>
      </c>
      <c r="R890" t="s">
        <v>7355</v>
      </c>
      <c r="S890" t="s">
        <v>7351</v>
      </c>
      <c r="T890" t="s">
        <v>7352</v>
      </c>
      <c r="U890" t="s">
        <v>7348</v>
      </c>
      <c r="V890" s="13">
        <v>44414</v>
      </c>
      <c r="W890" t="s">
        <v>8973</v>
      </c>
      <c r="X890" s="22">
        <v>116384</v>
      </c>
      <c r="Y890">
        <v>6082021</v>
      </c>
      <c r="Z890" t="s">
        <v>8974</v>
      </c>
    </row>
    <row r="891" spans="1:26" x14ac:dyDescent="0.25">
      <c r="A891">
        <v>343534398</v>
      </c>
      <c r="B891">
        <v>32</v>
      </c>
      <c r="C891" s="24">
        <v>1.19860508212129E+16</v>
      </c>
      <c r="D891" t="s">
        <v>7358</v>
      </c>
      <c r="E891">
        <v>11986</v>
      </c>
      <c r="F891" t="s">
        <v>7341</v>
      </c>
      <c r="I891">
        <v>7698</v>
      </c>
      <c r="J891" t="s">
        <v>7372</v>
      </c>
      <c r="K891">
        <v>16951</v>
      </c>
      <c r="L891">
        <v>8139649</v>
      </c>
      <c r="M891" t="s">
        <v>7359</v>
      </c>
      <c r="N891">
        <v>696</v>
      </c>
      <c r="O891" t="s">
        <v>7344</v>
      </c>
      <c r="P891" s="13">
        <v>44413</v>
      </c>
      <c r="Q891" s="14">
        <v>0.89574074074074073</v>
      </c>
      <c r="R891" t="s">
        <v>7355</v>
      </c>
      <c r="S891" t="s">
        <v>7346</v>
      </c>
      <c r="T891" t="s">
        <v>7357</v>
      </c>
      <c r="U891" t="s">
        <v>7348</v>
      </c>
      <c r="V891" s="13">
        <v>44414</v>
      </c>
      <c r="W891" s="162" t="s">
        <v>12966</v>
      </c>
      <c r="X891" s="22">
        <v>64149</v>
      </c>
      <c r="Y891" s="162">
        <v>6082021</v>
      </c>
      <c r="Z891" s="162" t="s">
        <v>8974</v>
      </c>
    </row>
    <row r="892" spans="1:26" x14ac:dyDescent="0.25">
      <c r="A892">
        <v>343538218</v>
      </c>
      <c r="B892">
        <v>21</v>
      </c>
      <c r="C892" s="24">
        <v>1.07310508212134E+16</v>
      </c>
      <c r="D892" t="s">
        <v>7349</v>
      </c>
      <c r="E892">
        <v>10731</v>
      </c>
      <c r="F892" t="s">
        <v>7341</v>
      </c>
      <c r="I892">
        <v>7336</v>
      </c>
      <c r="J892" t="s">
        <v>7764</v>
      </c>
      <c r="K892">
        <v>42228</v>
      </c>
      <c r="L892">
        <v>9270083</v>
      </c>
      <c r="M892" t="s">
        <v>7350</v>
      </c>
      <c r="N892">
        <v>348</v>
      </c>
      <c r="O892" t="s">
        <v>7344</v>
      </c>
      <c r="P892" s="13">
        <v>44413</v>
      </c>
      <c r="Q892" s="14">
        <v>0.89885416666666673</v>
      </c>
      <c r="R892" t="s">
        <v>7345</v>
      </c>
      <c r="S892" t="s">
        <v>7346</v>
      </c>
      <c r="T892" t="s">
        <v>7347</v>
      </c>
      <c r="U892" t="s">
        <v>7348</v>
      </c>
      <c r="V892" s="13">
        <v>44414</v>
      </c>
      <c r="W892" t="s">
        <v>8973</v>
      </c>
      <c r="X892" s="22">
        <v>116384</v>
      </c>
      <c r="Y892">
        <v>6082021</v>
      </c>
      <c r="Z892" t="s">
        <v>8974</v>
      </c>
    </row>
    <row r="893" spans="1:26" x14ac:dyDescent="0.25">
      <c r="A893">
        <v>343539465</v>
      </c>
      <c r="B893">
        <v>32</v>
      </c>
      <c r="C893" s="24">
        <v>1.19860508212135E+16</v>
      </c>
      <c r="D893" t="s">
        <v>7358</v>
      </c>
      <c r="E893">
        <v>11986</v>
      </c>
      <c r="F893" t="s">
        <v>7341</v>
      </c>
      <c r="I893">
        <v>1779</v>
      </c>
      <c r="K893">
        <v>77329</v>
      </c>
      <c r="L893">
        <v>8139649</v>
      </c>
      <c r="M893" t="s">
        <v>7359</v>
      </c>
      <c r="N893">
        <v>870</v>
      </c>
      <c r="O893" t="s">
        <v>7344</v>
      </c>
      <c r="P893" s="13">
        <v>44413</v>
      </c>
      <c r="Q893" s="14">
        <v>0.89987268518518526</v>
      </c>
      <c r="R893" t="s">
        <v>7355</v>
      </c>
      <c r="S893" t="s">
        <v>7351</v>
      </c>
      <c r="T893" t="s">
        <v>7390</v>
      </c>
      <c r="U893" t="s">
        <v>7348</v>
      </c>
      <c r="V893" s="13">
        <v>44414</v>
      </c>
      <c r="W893" s="162" t="s">
        <v>12966</v>
      </c>
      <c r="X893" s="22">
        <v>64149</v>
      </c>
      <c r="Y893" s="162">
        <v>6082021</v>
      </c>
      <c r="Z893" s="162" t="s">
        <v>8974</v>
      </c>
    </row>
    <row r="894" spans="1:26" x14ac:dyDescent="0.25">
      <c r="A894">
        <v>343540891</v>
      </c>
      <c r="B894">
        <v>32</v>
      </c>
      <c r="C894" s="24">
        <v>1.19860508212137E+16</v>
      </c>
      <c r="D894" t="s">
        <v>7358</v>
      </c>
      <c r="E894">
        <v>11986</v>
      </c>
      <c r="F894" t="s">
        <v>7341</v>
      </c>
      <c r="I894">
        <v>4042</v>
      </c>
      <c r="J894" t="s">
        <v>7765</v>
      </c>
      <c r="K894">
        <v>78861</v>
      </c>
      <c r="L894">
        <v>8139649</v>
      </c>
      <c r="M894" t="s">
        <v>7359</v>
      </c>
      <c r="N894">
        <v>348</v>
      </c>
      <c r="O894" t="s">
        <v>7344</v>
      </c>
      <c r="P894" s="13">
        <v>44413</v>
      </c>
      <c r="Q894" s="14">
        <v>0.90104166666666663</v>
      </c>
      <c r="R894" t="s">
        <v>7345</v>
      </c>
      <c r="S894" t="s">
        <v>7351</v>
      </c>
      <c r="T894" t="s">
        <v>7468</v>
      </c>
      <c r="U894" t="s">
        <v>7348</v>
      </c>
      <c r="V894" s="13">
        <v>44414</v>
      </c>
      <c r="W894" s="162" t="s">
        <v>12966</v>
      </c>
      <c r="X894" s="22">
        <v>64149</v>
      </c>
      <c r="Y894" s="162">
        <v>6082021</v>
      </c>
      <c r="Z894" s="162" t="s">
        <v>8974</v>
      </c>
    </row>
    <row r="895" spans="1:26" x14ac:dyDescent="0.25">
      <c r="A895">
        <v>343544846</v>
      </c>
      <c r="B895">
        <v>18</v>
      </c>
      <c r="C895" s="24">
        <v>1.33300508212141E+16</v>
      </c>
      <c r="D895" t="s">
        <v>7340</v>
      </c>
      <c r="E895">
        <v>13330</v>
      </c>
      <c r="F895" t="s">
        <v>7341</v>
      </c>
      <c r="I895">
        <v>999</v>
      </c>
      <c r="K895">
        <v>717377</v>
      </c>
      <c r="L895">
        <v>9180159</v>
      </c>
      <c r="M895" t="s">
        <v>7350</v>
      </c>
      <c r="N895">
        <v>103</v>
      </c>
      <c r="O895" t="s">
        <v>7344</v>
      </c>
      <c r="P895" s="13">
        <v>44413</v>
      </c>
      <c r="Q895" s="14">
        <v>0.90418981481481486</v>
      </c>
      <c r="R895" t="s">
        <v>7355</v>
      </c>
      <c r="S895" t="s">
        <v>7351</v>
      </c>
      <c r="T895" t="s">
        <v>7352</v>
      </c>
      <c r="U895" t="s">
        <v>7348</v>
      </c>
      <c r="V895" s="13">
        <v>44414</v>
      </c>
    </row>
    <row r="896" spans="1:26" x14ac:dyDescent="0.25">
      <c r="A896">
        <v>343549848</v>
      </c>
      <c r="B896">
        <v>21</v>
      </c>
      <c r="C896" s="24">
        <v>9752050821214720</v>
      </c>
      <c r="D896" t="s">
        <v>7349</v>
      </c>
      <c r="E896">
        <v>9752</v>
      </c>
      <c r="F896" t="s">
        <v>7341</v>
      </c>
      <c r="I896">
        <v>9094</v>
      </c>
      <c r="J896" t="s">
        <v>7766</v>
      </c>
      <c r="K896">
        <v>11144</v>
      </c>
      <c r="L896">
        <v>9270083</v>
      </c>
      <c r="M896" t="s">
        <v>7350</v>
      </c>
      <c r="N896">
        <v>348</v>
      </c>
      <c r="O896" t="s">
        <v>7344</v>
      </c>
      <c r="P896" s="13">
        <v>44413</v>
      </c>
      <c r="Q896" s="14">
        <v>0.9083796296296297</v>
      </c>
      <c r="R896" t="s">
        <v>7355</v>
      </c>
      <c r="S896" t="s">
        <v>7346</v>
      </c>
      <c r="T896" t="s">
        <v>7357</v>
      </c>
      <c r="U896" t="s">
        <v>7348</v>
      </c>
      <c r="V896" s="13">
        <v>44414</v>
      </c>
      <c r="W896" t="s">
        <v>8973</v>
      </c>
      <c r="X896" s="22">
        <v>116384</v>
      </c>
      <c r="Y896">
        <v>6082021</v>
      </c>
      <c r="Z896" t="s">
        <v>8974</v>
      </c>
    </row>
    <row r="897" spans="1:26" x14ac:dyDescent="0.25">
      <c r="A897">
        <v>343551906</v>
      </c>
      <c r="B897">
        <v>18</v>
      </c>
      <c r="C897" s="24">
        <v>1.3330050821215E+16</v>
      </c>
      <c r="D897" t="s">
        <v>7340</v>
      </c>
      <c r="E897">
        <v>13330</v>
      </c>
      <c r="F897" t="s">
        <v>7341</v>
      </c>
      <c r="I897">
        <v>3799</v>
      </c>
      <c r="K897">
        <v>130248</v>
      </c>
      <c r="L897">
        <v>9180159</v>
      </c>
      <c r="M897" t="s">
        <v>7350</v>
      </c>
      <c r="N897">
        <v>206</v>
      </c>
      <c r="O897" t="s">
        <v>7344</v>
      </c>
      <c r="P897" s="13">
        <v>44413</v>
      </c>
      <c r="Q897" s="14">
        <v>0.91016203703703702</v>
      </c>
      <c r="R897" t="s">
        <v>7355</v>
      </c>
      <c r="S897" t="s">
        <v>7351</v>
      </c>
      <c r="T897" t="s">
        <v>7378</v>
      </c>
      <c r="U897" t="s">
        <v>7348</v>
      </c>
      <c r="V897" s="13">
        <v>44414</v>
      </c>
    </row>
    <row r="898" spans="1:26" x14ac:dyDescent="0.25">
      <c r="A898">
        <v>343552523</v>
      </c>
      <c r="B898">
        <v>24</v>
      </c>
      <c r="C898" s="24" t="s">
        <v>7617</v>
      </c>
      <c r="D898" t="s">
        <v>7361</v>
      </c>
      <c r="F898" t="s">
        <v>7341</v>
      </c>
      <c r="I898">
        <v>6270</v>
      </c>
      <c r="K898">
        <v>774398</v>
      </c>
      <c r="L898">
        <v>5688445</v>
      </c>
      <c r="M898" t="s">
        <v>7350</v>
      </c>
      <c r="N898">
        <v>94</v>
      </c>
      <c r="O898" t="s">
        <v>7344</v>
      </c>
      <c r="P898" s="13">
        <v>44413</v>
      </c>
      <c r="Q898" s="14">
        <v>0.91061342592592587</v>
      </c>
      <c r="R898" t="s">
        <v>7355</v>
      </c>
      <c r="S898" t="s">
        <v>7351</v>
      </c>
      <c r="T898" t="s">
        <v>7352</v>
      </c>
      <c r="U898" t="s">
        <v>7348</v>
      </c>
      <c r="V898" s="13">
        <v>44414</v>
      </c>
    </row>
    <row r="899" spans="1:26" x14ac:dyDescent="0.25">
      <c r="A899">
        <v>343552486</v>
      </c>
      <c r="B899">
        <v>18</v>
      </c>
      <c r="C899" s="24">
        <v>1.3330050821215E+16</v>
      </c>
      <c r="D899" t="s">
        <v>7340</v>
      </c>
      <c r="E899">
        <v>13330</v>
      </c>
      <c r="F899" t="s">
        <v>7341</v>
      </c>
      <c r="I899">
        <v>6976</v>
      </c>
      <c r="K899">
        <v>153953</v>
      </c>
      <c r="L899">
        <v>9180159</v>
      </c>
      <c r="M899" t="s">
        <v>7350</v>
      </c>
      <c r="N899">
        <v>206</v>
      </c>
      <c r="O899" t="s">
        <v>7344</v>
      </c>
      <c r="P899" s="13">
        <v>44413</v>
      </c>
      <c r="Q899" s="14">
        <v>0.91068287037037043</v>
      </c>
      <c r="R899" t="s">
        <v>7355</v>
      </c>
      <c r="S899" t="s">
        <v>7351</v>
      </c>
      <c r="T899" t="s">
        <v>7377</v>
      </c>
      <c r="U899" t="s">
        <v>7348</v>
      </c>
      <c r="V899" s="13">
        <v>44414</v>
      </c>
    </row>
    <row r="900" spans="1:26" x14ac:dyDescent="0.25">
      <c r="A900">
        <v>343552931</v>
      </c>
      <c r="B900">
        <v>21</v>
      </c>
      <c r="C900" s="24">
        <v>9752050821215100</v>
      </c>
      <c r="D900" t="s">
        <v>7349</v>
      </c>
      <c r="E900">
        <v>9752</v>
      </c>
      <c r="F900" t="s">
        <v>7341</v>
      </c>
      <c r="I900">
        <v>6711</v>
      </c>
      <c r="K900">
        <v>777939</v>
      </c>
      <c r="L900">
        <v>9270083</v>
      </c>
      <c r="M900" t="s">
        <v>7350</v>
      </c>
      <c r="N900">
        <v>348</v>
      </c>
      <c r="O900" t="s">
        <v>7344</v>
      </c>
      <c r="P900" s="13">
        <v>44413</v>
      </c>
      <c r="Q900" s="14">
        <v>0.9110300925925926</v>
      </c>
      <c r="R900" t="s">
        <v>7355</v>
      </c>
      <c r="S900" t="s">
        <v>7351</v>
      </c>
      <c r="T900" t="s">
        <v>7352</v>
      </c>
      <c r="U900" t="s">
        <v>7348</v>
      </c>
      <c r="V900" s="13">
        <v>44414</v>
      </c>
      <c r="W900" t="s">
        <v>8973</v>
      </c>
      <c r="X900" s="22">
        <v>116384</v>
      </c>
      <c r="Y900">
        <v>6082021</v>
      </c>
      <c r="Z900" t="s">
        <v>8974</v>
      </c>
    </row>
    <row r="901" spans="1:26" x14ac:dyDescent="0.25">
      <c r="A901">
        <v>343553838</v>
      </c>
      <c r="B901">
        <v>18</v>
      </c>
      <c r="C901" s="24">
        <v>9070050821215240</v>
      </c>
      <c r="D901" t="s">
        <v>7340</v>
      </c>
      <c r="E901">
        <v>9070</v>
      </c>
      <c r="F901" t="s">
        <v>7341</v>
      </c>
      <c r="I901">
        <v>9711</v>
      </c>
      <c r="K901">
        <v>784434</v>
      </c>
      <c r="L901">
        <v>9180159</v>
      </c>
      <c r="M901" t="s">
        <v>7350</v>
      </c>
      <c r="N901">
        <v>206</v>
      </c>
      <c r="O901" t="s">
        <v>7344</v>
      </c>
      <c r="P901" s="13">
        <v>44413</v>
      </c>
      <c r="Q901" s="14">
        <v>0.91180555555555554</v>
      </c>
      <c r="R901" t="s">
        <v>7345</v>
      </c>
      <c r="S901" t="s">
        <v>7351</v>
      </c>
      <c r="T901" t="s">
        <v>7352</v>
      </c>
      <c r="U901" t="s">
        <v>7348</v>
      </c>
      <c r="V901" s="13">
        <v>44414</v>
      </c>
    </row>
    <row r="902" spans="1:26" x14ac:dyDescent="0.25">
      <c r="A902">
        <v>343554249</v>
      </c>
      <c r="B902">
        <v>21</v>
      </c>
      <c r="C902" s="24">
        <v>9752050821215240</v>
      </c>
      <c r="D902" t="s">
        <v>7349</v>
      </c>
      <c r="E902">
        <v>9752</v>
      </c>
      <c r="F902" t="s">
        <v>7341</v>
      </c>
      <c r="I902">
        <v>3449</v>
      </c>
      <c r="J902" t="s">
        <v>7683</v>
      </c>
      <c r="K902">
        <v>504088</v>
      </c>
      <c r="L902">
        <v>9270083</v>
      </c>
      <c r="M902" t="s">
        <v>7350</v>
      </c>
      <c r="N902">
        <v>348</v>
      </c>
      <c r="O902" t="s">
        <v>7344</v>
      </c>
      <c r="P902" s="13">
        <v>44413</v>
      </c>
      <c r="Q902" s="14">
        <v>0.91212962962962962</v>
      </c>
      <c r="R902" t="s">
        <v>7345</v>
      </c>
      <c r="S902" t="s">
        <v>7346</v>
      </c>
      <c r="T902" t="s">
        <v>7390</v>
      </c>
      <c r="U902" t="s">
        <v>7348</v>
      </c>
      <c r="V902" s="13">
        <v>44414</v>
      </c>
      <c r="W902" t="s">
        <v>8973</v>
      </c>
      <c r="X902" s="22">
        <v>116384</v>
      </c>
      <c r="Y902">
        <v>6082021</v>
      </c>
      <c r="Z902" t="s">
        <v>8974</v>
      </c>
    </row>
    <row r="903" spans="1:26" x14ac:dyDescent="0.25">
      <c r="A903">
        <v>343556206</v>
      </c>
      <c r="B903">
        <v>21</v>
      </c>
      <c r="C903" s="24">
        <v>1.13490508212155E+16</v>
      </c>
      <c r="D903" t="s">
        <v>7349</v>
      </c>
      <c r="E903">
        <v>11349</v>
      </c>
      <c r="F903" t="s">
        <v>7341</v>
      </c>
      <c r="I903">
        <v>1734</v>
      </c>
      <c r="K903">
        <v>134644</v>
      </c>
      <c r="L903">
        <v>9270083</v>
      </c>
      <c r="M903" t="s">
        <v>7350</v>
      </c>
      <c r="N903">
        <v>696</v>
      </c>
      <c r="O903" t="s">
        <v>7344</v>
      </c>
      <c r="P903" s="13">
        <v>44413</v>
      </c>
      <c r="Q903" s="14">
        <v>0.91381944444444441</v>
      </c>
      <c r="R903" t="s">
        <v>7355</v>
      </c>
      <c r="S903" t="s">
        <v>7351</v>
      </c>
      <c r="T903" t="s">
        <v>7378</v>
      </c>
      <c r="U903" t="s">
        <v>7348</v>
      </c>
      <c r="V903" s="13">
        <v>44414</v>
      </c>
      <c r="W903" t="s">
        <v>8973</v>
      </c>
      <c r="X903" s="22">
        <v>116384</v>
      </c>
      <c r="Y903">
        <v>6082021</v>
      </c>
      <c r="Z903" t="s">
        <v>8974</v>
      </c>
    </row>
    <row r="904" spans="1:26" x14ac:dyDescent="0.25">
      <c r="A904">
        <v>343556614</v>
      </c>
      <c r="B904">
        <v>18</v>
      </c>
      <c r="C904" s="24">
        <v>1.53050508212154E+16</v>
      </c>
      <c r="D904" t="s">
        <v>7340</v>
      </c>
      <c r="E904">
        <v>15305</v>
      </c>
      <c r="F904" t="s">
        <v>7341</v>
      </c>
      <c r="I904">
        <v>8299</v>
      </c>
      <c r="J904" t="s">
        <v>7767</v>
      </c>
      <c r="K904">
        <v>32382</v>
      </c>
      <c r="L904">
        <v>5256409</v>
      </c>
      <c r="M904" t="s">
        <v>7343</v>
      </c>
      <c r="N904">
        <v>412</v>
      </c>
      <c r="O904" t="s">
        <v>7344</v>
      </c>
      <c r="P904" s="13">
        <v>44413</v>
      </c>
      <c r="Q904" s="14">
        <v>0.91413194444444434</v>
      </c>
      <c r="R904" t="s">
        <v>7355</v>
      </c>
      <c r="S904" t="s">
        <v>7346</v>
      </c>
      <c r="T904" t="s">
        <v>7357</v>
      </c>
      <c r="U904" t="s">
        <v>7348</v>
      </c>
      <c r="V904" s="13">
        <v>44414</v>
      </c>
    </row>
    <row r="905" spans="1:26" x14ac:dyDescent="0.25">
      <c r="A905">
        <v>343556715</v>
      </c>
      <c r="B905">
        <v>24</v>
      </c>
      <c r="C905" s="24" t="s">
        <v>7617</v>
      </c>
      <c r="D905" t="s">
        <v>7361</v>
      </c>
      <c r="F905" t="s">
        <v>7341</v>
      </c>
      <c r="I905">
        <v>8173</v>
      </c>
      <c r="J905" t="s">
        <v>7768</v>
      </c>
      <c r="K905">
        <v>805227</v>
      </c>
      <c r="L905">
        <v>5256409</v>
      </c>
      <c r="M905" t="s">
        <v>7343</v>
      </c>
      <c r="N905">
        <v>89</v>
      </c>
      <c r="O905" t="s">
        <v>7344</v>
      </c>
      <c r="P905" s="13">
        <v>44413</v>
      </c>
      <c r="Q905" s="14">
        <v>0.9142824074074074</v>
      </c>
      <c r="R905" t="s">
        <v>7345</v>
      </c>
      <c r="S905" t="s">
        <v>7351</v>
      </c>
      <c r="T905" t="s">
        <v>7352</v>
      </c>
      <c r="U905" t="s">
        <v>7348</v>
      </c>
      <c r="V905" s="13">
        <v>44414</v>
      </c>
    </row>
    <row r="906" spans="1:26" x14ac:dyDescent="0.25">
      <c r="A906">
        <v>343559448</v>
      </c>
      <c r="B906">
        <v>21</v>
      </c>
      <c r="C906" s="24">
        <v>1.11320508212159E+16</v>
      </c>
      <c r="D906" t="s">
        <v>7349</v>
      </c>
      <c r="E906">
        <v>11132</v>
      </c>
      <c r="F906" t="s">
        <v>7341</v>
      </c>
      <c r="I906">
        <v>6193</v>
      </c>
      <c r="J906" t="s">
        <v>7372</v>
      </c>
      <c r="K906">
        <v>1509</v>
      </c>
      <c r="L906">
        <v>9270083</v>
      </c>
      <c r="M906" t="s">
        <v>7350</v>
      </c>
      <c r="N906">
        <v>348</v>
      </c>
      <c r="O906" t="s">
        <v>7344</v>
      </c>
      <c r="P906" s="13">
        <v>44413</v>
      </c>
      <c r="Q906" s="14">
        <v>0.91665509259259259</v>
      </c>
      <c r="R906" t="s">
        <v>7355</v>
      </c>
      <c r="S906" t="s">
        <v>7346</v>
      </c>
      <c r="T906" t="s">
        <v>7357</v>
      </c>
      <c r="U906" t="s">
        <v>7348</v>
      </c>
      <c r="V906" s="13">
        <v>44414</v>
      </c>
      <c r="W906" t="s">
        <v>8973</v>
      </c>
      <c r="X906" s="22">
        <v>116384</v>
      </c>
      <c r="Y906">
        <v>6082021</v>
      </c>
      <c r="Z906" t="s">
        <v>8974</v>
      </c>
    </row>
    <row r="907" spans="1:26" x14ac:dyDescent="0.25">
      <c r="A907" s="12">
        <v>343561597</v>
      </c>
      <c r="B907">
        <v>4</v>
      </c>
      <c r="C907" s="24">
        <v>143512220237</v>
      </c>
      <c r="D907" t="s">
        <v>7416</v>
      </c>
      <c r="E907">
        <v>144</v>
      </c>
      <c r="F907" t="s">
        <v>7341</v>
      </c>
      <c r="I907">
        <v>1383</v>
      </c>
      <c r="K907">
        <v>839021</v>
      </c>
      <c r="L907">
        <v>5688452</v>
      </c>
      <c r="M907" t="s">
        <v>7418</v>
      </c>
      <c r="N907">
        <v>356.12</v>
      </c>
      <c r="O907" t="s">
        <v>7344</v>
      </c>
      <c r="P907" s="13">
        <v>44413</v>
      </c>
      <c r="Q907" s="14">
        <v>0.91862268518518519</v>
      </c>
      <c r="R907" t="s">
        <v>7355</v>
      </c>
      <c r="S907" t="s">
        <v>7351</v>
      </c>
      <c r="T907" t="s">
        <v>7352</v>
      </c>
      <c r="U907" t="s">
        <v>7348</v>
      </c>
      <c r="V907" s="13">
        <v>44414</v>
      </c>
    </row>
    <row r="908" spans="1:26" x14ac:dyDescent="0.25">
      <c r="A908">
        <v>343561934</v>
      </c>
      <c r="B908">
        <v>19</v>
      </c>
      <c r="C908" s="24">
        <v>1.04570508212202E+16</v>
      </c>
      <c r="D908" t="s">
        <v>7376</v>
      </c>
      <c r="E908">
        <v>10457</v>
      </c>
      <c r="F908" t="s">
        <v>7341</v>
      </c>
      <c r="I908">
        <v>1173</v>
      </c>
      <c r="J908" t="s">
        <v>7769</v>
      </c>
      <c r="K908">
        <v>3251</v>
      </c>
      <c r="L908">
        <v>9181868</v>
      </c>
      <c r="M908" t="s">
        <v>7350</v>
      </c>
      <c r="N908">
        <v>103</v>
      </c>
      <c r="O908" t="s">
        <v>7344</v>
      </c>
      <c r="P908" s="13">
        <v>44413</v>
      </c>
      <c r="Q908" s="14">
        <v>0.91901620370370374</v>
      </c>
      <c r="R908" t="s">
        <v>7345</v>
      </c>
      <c r="S908" t="s">
        <v>7351</v>
      </c>
      <c r="T908" t="s">
        <v>7770</v>
      </c>
      <c r="U908" t="s">
        <v>7348</v>
      </c>
      <c r="V908" s="13">
        <v>44414</v>
      </c>
    </row>
    <row r="909" spans="1:26" x14ac:dyDescent="0.25">
      <c r="A909">
        <v>343565848</v>
      </c>
      <c r="B909">
        <v>21</v>
      </c>
      <c r="C909" s="24">
        <v>1.13490508212208E+16</v>
      </c>
      <c r="D909" t="s">
        <v>7349</v>
      </c>
      <c r="E909">
        <v>11349</v>
      </c>
      <c r="F909" t="s">
        <v>7341</v>
      </c>
      <c r="I909">
        <v>9368</v>
      </c>
      <c r="J909" t="s">
        <v>7771</v>
      </c>
      <c r="K909" t="s">
        <v>3518</v>
      </c>
      <c r="L909">
        <v>9270083</v>
      </c>
      <c r="M909" t="s">
        <v>7350</v>
      </c>
      <c r="N909">
        <v>1044</v>
      </c>
      <c r="O909" t="s">
        <v>7344</v>
      </c>
      <c r="P909" s="13">
        <v>44413</v>
      </c>
      <c r="Q909" s="14">
        <v>0.9228587962962963</v>
      </c>
      <c r="R909" t="s">
        <v>7345</v>
      </c>
      <c r="S909" t="s">
        <v>7351</v>
      </c>
      <c r="T909" t="s">
        <v>7364</v>
      </c>
      <c r="U909" t="s">
        <v>7348</v>
      </c>
      <c r="V909" s="13">
        <v>44414</v>
      </c>
      <c r="W909" t="s">
        <v>8973</v>
      </c>
      <c r="X909" s="22">
        <v>116384</v>
      </c>
      <c r="Y909">
        <v>6082021</v>
      </c>
      <c r="Z909" t="s">
        <v>8974</v>
      </c>
    </row>
    <row r="910" spans="1:26" x14ac:dyDescent="0.25">
      <c r="A910">
        <v>343566195</v>
      </c>
      <c r="B910">
        <v>21</v>
      </c>
      <c r="C910" s="24">
        <v>1.11320508212208E+16</v>
      </c>
      <c r="D910" t="s">
        <v>7349</v>
      </c>
      <c r="E910">
        <v>11132</v>
      </c>
      <c r="F910" t="s">
        <v>7341</v>
      </c>
      <c r="I910">
        <v>4772</v>
      </c>
      <c r="J910" t="s">
        <v>7772</v>
      </c>
      <c r="K910">
        <v>993787</v>
      </c>
      <c r="L910">
        <v>9270083</v>
      </c>
      <c r="M910" t="s">
        <v>7350</v>
      </c>
      <c r="N910">
        <v>348</v>
      </c>
      <c r="O910" t="s">
        <v>7344</v>
      </c>
      <c r="P910" s="13">
        <v>44413</v>
      </c>
      <c r="Q910" s="14">
        <v>0.92318287037037028</v>
      </c>
      <c r="R910" t="s">
        <v>7345</v>
      </c>
      <c r="S910" t="s">
        <v>7346</v>
      </c>
      <c r="T910" t="s">
        <v>7357</v>
      </c>
      <c r="U910" t="s">
        <v>7348</v>
      </c>
      <c r="V910" s="13">
        <v>44414</v>
      </c>
      <c r="W910" t="s">
        <v>8973</v>
      </c>
      <c r="X910" s="22">
        <v>116384</v>
      </c>
      <c r="Y910">
        <v>6082021</v>
      </c>
      <c r="Z910" t="s">
        <v>8974</v>
      </c>
    </row>
    <row r="911" spans="1:26" x14ac:dyDescent="0.25">
      <c r="A911">
        <v>343570662</v>
      </c>
      <c r="B911">
        <v>21</v>
      </c>
      <c r="C911" s="24">
        <v>1.13490508212215E+16</v>
      </c>
      <c r="D911" t="s">
        <v>7349</v>
      </c>
      <c r="E911">
        <v>11349</v>
      </c>
      <c r="F911" t="s">
        <v>7341</v>
      </c>
      <c r="I911">
        <v>9709</v>
      </c>
      <c r="K911">
        <v>903608</v>
      </c>
      <c r="L911">
        <v>9270083</v>
      </c>
      <c r="M911" t="s">
        <v>7350</v>
      </c>
      <c r="N911">
        <v>696</v>
      </c>
      <c r="O911" t="s">
        <v>7344</v>
      </c>
      <c r="P911" s="13">
        <v>44413</v>
      </c>
      <c r="Q911" s="14">
        <v>0.92776620370370377</v>
      </c>
      <c r="R911" t="s">
        <v>7355</v>
      </c>
      <c r="S911" t="s">
        <v>7351</v>
      </c>
      <c r="T911" t="s">
        <v>7352</v>
      </c>
      <c r="U911" t="s">
        <v>7348</v>
      </c>
      <c r="V911" s="13">
        <v>44414</v>
      </c>
      <c r="W911" t="s">
        <v>8973</v>
      </c>
      <c r="X911" s="22">
        <v>116384</v>
      </c>
      <c r="Y911">
        <v>6082021</v>
      </c>
      <c r="Z911" t="s">
        <v>8974</v>
      </c>
    </row>
    <row r="912" spans="1:26" x14ac:dyDescent="0.25">
      <c r="A912">
        <v>343571201</v>
      </c>
      <c r="B912">
        <v>32</v>
      </c>
      <c r="C912" s="24">
        <v>1.22920508212216E+16</v>
      </c>
      <c r="D912" t="s">
        <v>7358</v>
      </c>
      <c r="E912">
        <v>12292</v>
      </c>
      <c r="F912" t="s">
        <v>7341</v>
      </c>
      <c r="I912">
        <v>2875</v>
      </c>
      <c r="J912" t="s">
        <v>7773</v>
      </c>
      <c r="K912">
        <v>64401</v>
      </c>
      <c r="L912">
        <v>8139649</v>
      </c>
      <c r="M912" t="s">
        <v>7359</v>
      </c>
      <c r="N912">
        <v>540</v>
      </c>
      <c r="O912" t="s">
        <v>7344</v>
      </c>
      <c r="P912" s="13">
        <v>44413</v>
      </c>
      <c r="Q912" s="14">
        <v>0.92827546296296293</v>
      </c>
      <c r="R912" t="s">
        <v>7355</v>
      </c>
      <c r="S912" t="s">
        <v>7346</v>
      </c>
      <c r="T912" t="s">
        <v>7347</v>
      </c>
      <c r="U912" t="s">
        <v>7348</v>
      </c>
      <c r="V912" s="13">
        <v>44414</v>
      </c>
      <c r="W912" s="162" t="s">
        <v>12966</v>
      </c>
      <c r="X912" s="22">
        <v>64149</v>
      </c>
      <c r="Y912" s="162">
        <v>6082021</v>
      </c>
      <c r="Z912" s="162" t="s">
        <v>8974</v>
      </c>
    </row>
    <row r="913" spans="1:26" x14ac:dyDescent="0.25">
      <c r="A913">
        <v>343573532</v>
      </c>
      <c r="B913">
        <v>19</v>
      </c>
      <c r="C913" s="24">
        <v>1.04570508212218E+16</v>
      </c>
      <c r="D913" t="s">
        <v>7376</v>
      </c>
      <c r="E913">
        <v>10457</v>
      </c>
      <c r="F913" t="s">
        <v>7341</v>
      </c>
      <c r="I913">
        <v>7012</v>
      </c>
      <c r="J913" t="s">
        <v>7402</v>
      </c>
      <c r="K913">
        <v>1091</v>
      </c>
      <c r="L913">
        <v>9181868</v>
      </c>
      <c r="M913" t="s">
        <v>7350</v>
      </c>
      <c r="N913">
        <v>206</v>
      </c>
      <c r="O913" t="s">
        <v>7344</v>
      </c>
      <c r="P913" s="13">
        <v>44413</v>
      </c>
      <c r="Q913" s="14">
        <v>0.93065972222222226</v>
      </c>
      <c r="R913" t="s">
        <v>7345</v>
      </c>
      <c r="S913" t="s">
        <v>7346</v>
      </c>
      <c r="T913" t="s">
        <v>7347</v>
      </c>
      <c r="U913" t="s">
        <v>7348</v>
      </c>
      <c r="V913" s="13">
        <v>44414</v>
      </c>
    </row>
    <row r="914" spans="1:26" x14ac:dyDescent="0.25">
      <c r="A914">
        <v>343577565</v>
      </c>
      <c r="B914">
        <v>18</v>
      </c>
      <c r="C914" s="24">
        <v>1.09800508212225E+16</v>
      </c>
      <c r="D914" t="s">
        <v>7340</v>
      </c>
      <c r="E914">
        <v>10980</v>
      </c>
      <c r="F914" t="s">
        <v>7341</v>
      </c>
      <c r="I914">
        <v>1034</v>
      </c>
      <c r="K914">
        <v>8196</v>
      </c>
      <c r="L914">
        <v>5256409</v>
      </c>
      <c r="M914" t="s">
        <v>7343</v>
      </c>
      <c r="N914">
        <v>348</v>
      </c>
      <c r="O914" t="s">
        <v>7344</v>
      </c>
      <c r="P914" s="13">
        <v>44413</v>
      </c>
      <c r="Q914" s="14">
        <v>0.93512731481481481</v>
      </c>
      <c r="R914" t="s">
        <v>7345</v>
      </c>
      <c r="S914" t="s">
        <v>7346</v>
      </c>
      <c r="T914" t="s">
        <v>7371</v>
      </c>
      <c r="U914" t="s">
        <v>7348</v>
      </c>
      <c r="V914" s="13">
        <v>44414</v>
      </c>
    </row>
    <row r="915" spans="1:26" x14ac:dyDescent="0.25">
      <c r="A915">
        <v>343577748</v>
      </c>
      <c r="B915">
        <v>21</v>
      </c>
      <c r="C915" s="24">
        <v>1.11320508212225E+16</v>
      </c>
      <c r="D915" t="s">
        <v>7349</v>
      </c>
      <c r="E915">
        <v>11132</v>
      </c>
      <c r="F915" t="s">
        <v>7341</v>
      </c>
      <c r="I915">
        <v>4396</v>
      </c>
      <c r="J915" t="s">
        <v>7383</v>
      </c>
      <c r="K915">
        <v>450839</v>
      </c>
      <c r="L915">
        <v>9270083</v>
      </c>
      <c r="M915" t="s">
        <v>7350</v>
      </c>
      <c r="N915">
        <v>348</v>
      </c>
      <c r="O915" t="s">
        <v>7344</v>
      </c>
      <c r="P915" s="13">
        <v>44413</v>
      </c>
      <c r="Q915" s="14">
        <v>0.9352893518518518</v>
      </c>
      <c r="R915" t="s">
        <v>7355</v>
      </c>
      <c r="S915" t="s">
        <v>7351</v>
      </c>
      <c r="T915" t="s">
        <v>7357</v>
      </c>
      <c r="U915" t="s">
        <v>7348</v>
      </c>
      <c r="V915" s="13">
        <v>44414</v>
      </c>
      <c r="W915" t="s">
        <v>8973</v>
      </c>
      <c r="X915" s="22">
        <v>116384</v>
      </c>
      <c r="Y915">
        <v>6082021</v>
      </c>
      <c r="Z915" t="s">
        <v>8974</v>
      </c>
    </row>
    <row r="916" spans="1:26" x14ac:dyDescent="0.25">
      <c r="A916">
        <v>343580861</v>
      </c>
      <c r="B916">
        <v>19</v>
      </c>
      <c r="C916" s="24">
        <v>1.2674050821223E+16</v>
      </c>
      <c r="D916" t="s">
        <v>7376</v>
      </c>
      <c r="E916">
        <v>12674</v>
      </c>
      <c r="F916" t="s">
        <v>7341</v>
      </c>
      <c r="I916">
        <v>6877</v>
      </c>
      <c r="J916" t="s">
        <v>7774</v>
      </c>
      <c r="K916">
        <v>509316</v>
      </c>
      <c r="L916">
        <v>9181868</v>
      </c>
      <c r="M916" t="s">
        <v>7350</v>
      </c>
      <c r="N916">
        <v>206</v>
      </c>
      <c r="O916" t="s">
        <v>7344</v>
      </c>
      <c r="P916" s="13">
        <v>44413</v>
      </c>
      <c r="Q916" s="14">
        <v>0.93873842592592593</v>
      </c>
      <c r="R916" t="s">
        <v>7345</v>
      </c>
      <c r="S916" t="s">
        <v>7351</v>
      </c>
      <c r="T916" t="s">
        <v>7390</v>
      </c>
      <c r="U916" t="s">
        <v>7348</v>
      </c>
      <c r="V916" s="13">
        <v>44414</v>
      </c>
    </row>
    <row r="917" spans="1:26" x14ac:dyDescent="0.25">
      <c r="A917">
        <v>343583235</v>
      </c>
      <c r="B917">
        <v>19</v>
      </c>
      <c r="C917" s="24">
        <v>1.04570508212235E+16</v>
      </c>
      <c r="D917" t="s">
        <v>7376</v>
      </c>
      <c r="E917">
        <v>10457</v>
      </c>
      <c r="F917" t="s">
        <v>7341</v>
      </c>
      <c r="I917">
        <v>5228</v>
      </c>
      <c r="K917">
        <v>988774</v>
      </c>
      <c r="L917">
        <v>9181868</v>
      </c>
      <c r="M917" t="s">
        <v>7350</v>
      </c>
      <c r="N917">
        <v>165</v>
      </c>
      <c r="O917" t="s">
        <v>7344</v>
      </c>
      <c r="P917" s="13">
        <v>44413</v>
      </c>
      <c r="Q917" s="14">
        <v>0.9415162037037037</v>
      </c>
      <c r="R917" t="s">
        <v>7355</v>
      </c>
      <c r="S917" t="s">
        <v>7351</v>
      </c>
      <c r="T917" t="s">
        <v>7352</v>
      </c>
      <c r="U917" t="s">
        <v>7348</v>
      </c>
      <c r="V917" s="13">
        <v>44414</v>
      </c>
    </row>
    <row r="918" spans="1:26" x14ac:dyDescent="0.25">
      <c r="A918">
        <v>343583436</v>
      </c>
      <c r="B918">
        <v>18</v>
      </c>
      <c r="C918" s="24">
        <v>9070050821223600</v>
      </c>
      <c r="D918" t="s">
        <v>7340</v>
      </c>
      <c r="E918">
        <v>9070</v>
      </c>
      <c r="F918" t="s">
        <v>7341</v>
      </c>
      <c r="I918">
        <v>2889</v>
      </c>
      <c r="J918" t="s">
        <v>7683</v>
      </c>
      <c r="K918">
        <v>509843</v>
      </c>
      <c r="L918">
        <v>9180159</v>
      </c>
      <c r="M918" t="s">
        <v>7350</v>
      </c>
      <c r="N918">
        <v>206</v>
      </c>
      <c r="O918" t="s">
        <v>7344</v>
      </c>
      <c r="P918" s="13">
        <v>44413</v>
      </c>
      <c r="Q918" s="14">
        <v>0.94180555555555545</v>
      </c>
      <c r="R918" t="s">
        <v>7345</v>
      </c>
      <c r="S918" t="s">
        <v>7351</v>
      </c>
      <c r="T918" t="s">
        <v>7390</v>
      </c>
      <c r="U918" t="s">
        <v>7348</v>
      </c>
      <c r="V918" s="13">
        <v>44414</v>
      </c>
    </row>
    <row r="919" spans="1:26" x14ac:dyDescent="0.25">
      <c r="A919">
        <v>343583770</v>
      </c>
      <c r="B919">
        <v>24</v>
      </c>
      <c r="C919" s="24" t="s">
        <v>7617</v>
      </c>
      <c r="D919" t="s">
        <v>7361</v>
      </c>
      <c r="F919" t="s">
        <v>7341</v>
      </c>
      <c r="I919">
        <v>4491</v>
      </c>
      <c r="J919" t="s">
        <v>7398</v>
      </c>
      <c r="K919">
        <v>5769</v>
      </c>
      <c r="L919">
        <v>5688445</v>
      </c>
      <c r="M919" t="s">
        <v>7350</v>
      </c>
      <c r="N919">
        <v>160</v>
      </c>
      <c r="O919" t="s">
        <v>7344</v>
      </c>
      <c r="P919" s="13">
        <v>44413</v>
      </c>
      <c r="Q919" s="14">
        <v>0.94225694444444441</v>
      </c>
      <c r="R919" t="s">
        <v>7355</v>
      </c>
      <c r="S919" t="s">
        <v>7346</v>
      </c>
      <c r="T919" t="s">
        <v>7357</v>
      </c>
      <c r="U919" t="s">
        <v>7348</v>
      </c>
      <c r="V919" s="13">
        <v>44414</v>
      </c>
    </row>
    <row r="920" spans="1:26" x14ac:dyDescent="0.25">
      <c r="A920">
        <v>343587948</v>
      </c>
      <c r="B920">
        <v>18</v>
      </c>
      <c r="C920" s="24">
        <v>9070050821224310</v>
      </c>
      <c r="D920" t="s">
        <v>7340</v>
      </c>
      <c r="E920">
        <v>9070</v>
      </c>
      <c r="F920" t="s">
        <v>7341</v>
      </c>
      <c r="I920">
        <v>7470</v>
      </c>
      <c r="K920">
        <v>19643</v>
      </c>
      <c r="L920">
        <v>9180159</v>
      </c>
      <c r="M920" t="s">
        <v>7350</v>
      </c>
      <c r="N920">
        <v>206</v>
      </c>
      <c r="O920" t="s">
        <v>7344</v>
      </c>
      <c r="P920" s="13">
        <v>44413</v>
      </c>
      <c r="Q920" s="14">
        <v>0.94706018518518509</v>
      </c>
      <c r="R920" t="s">
        <v>7355</v>
      </c>
      <c r="S920" t="s">
        <v>7351</v>
      </c>
      <c r="T920" t="s">
        <v>7352</v>
      </c>
      <c r="U920" t="s">
        <v>7348</v>
      </c>
      <c r="V920" s="13">
        <v>44414</v>
      </c>
    </row>
    <row r="921" spans="1:26" x14ac:dyDescent="0.25">
      <c r="A921">
        <v>343591602</v>
      </c>
      <c r="B921">
        <v>18</v>
      </c>
      <c r="C921" s="24">
        <v>9070050821225000</v>
      </c>
      <c r="D921" t="s">
        <v>7340</v>
      </c>
      <c r="E921">
        <v>9070</v>
      </c>
      <c r="F921" t="s">
        <v>7341</v>
      </c>
      <c r="I921">
        <v>7204</v>
      </c>
      <c r="K921">
        <v>44129</v>
      </c>
      <c r="L921">
        <v>9180159</v>
      </c>
      <c r="M921" t="s">
        <v>7350</v>
      </c>
      <c r="N921">
        <v>206</v>
      </c>
      <c r="O921" t="s">
        <v>7344</v>
      </c>
      <c r="P921" s="13">
        <v>44413</v>
      </c>
      <c r="Q921" s="14">
        <v>0.95155092592592594</v>
      </c>
      <c r="R921" t="s">
        <v>7355</v>
      </c>
      <c r="S921" t="s">
        <v>7351</v>
      </c>
      <c r="T921" t="s">
        <v>7352</v>
      </c>
      <c r="U921" t="s">
        <v>7348</v>
      </c>
      <c r="V921" s="13">
        <v>44414</v>
      </c>
    </row>
    <row r="922" spans="1:26" x14ac:dyDescent="0.25">
      <c r="A922">
        <v>343592074</v>
      </c>
      <c r="B922">
        <v>19</v>
      </c>
      <c r="C922" s="24">
        <v>1.0457050821225E+16</v>
      </c>
      <c r="D922" t="s">
        <v>7376</v>
      </c>
      <c r="E922">
        <v>10457</v>
      </c>
      <c r="F922" t="s">
        <v>7341</v>
      </c>
      <c r="I922">
        <v>1813</v>
      </c>
      <c r="J922" t="s">
        <v>7775</v>
      </c>
      <c r="K922">
        <v>114912</v>
      </c>
      <c r="L922">
        <v>9181868</v>
      </c>
      <c r="M922" t="s">
        <v>7350</v>
      </c>
      <c r="N922">
        <v>206</v>
      </c>
      <c r="O922" t="s">
        <v>7344</v>
      </c>
      <c r="P922" s="13">
        <v>44413</v>
      </c>
      <c r="Q922" s="14">
        <v>0.95217592592592604</v>
      </c>
      <c r="R922" t="s">
        <v>7345</v>
      </c>
      <c r="S922" t="s">
        <v>7351</v>
      </c>
      <c r="T922" t="s">
        <v>7357</v>
      </c>
      <c r="U922" t="s">
        <v>7348</v>
      </c>
      <c r="V922" s="13">
        <v>44414</v>
      </c>
    </row>
    <row r="923" spans="1:26" x14ac:dyDescent="0.25">
      <c r="A923">
        <v>343592554</v>
      </c>
      <c r="B923">
        <v>21</v>
      </c>
      <c r="C923" s="24">
        <v>1.13490508212251E+16</v>
      </c>
      <c r="D923" t="s">
        <v>7349</v>
      </c>
      <c r="E923">
        <v>11349</v>
      </c>
      <c r="F923" t="s">
        <v>7341</v>
      </c>
      <c r="I923">
        <v>8213</v>
      </c>
      <c r="J923" t="s">
        <v>7776</v>
      </c>
      <c r="K923">
        <v>573655</v>
      </c>
      <c r="L923">
        <v>9270083</v>
      </c>
      <c r="M923" t="s">
        <v>7350</v>
      </c>
      <c r="N923">
        <v>696</v>
      </c>
      <c r="O923" t="s">
        <v>7344</v>
      </c>
      <c r="P923" s="13">
        <v>44413</v>
      </c>
      <c r="Q923" s="14">
        <v>0.95284722222222218</v>
      </c>
      <c r="R923" t="s">
        <v>7345</v>
      </c>
      <c r="S923" t="s">
        <v>7351</v>
      </c>
      <c r="T923" t="s">
        <v>7510</v>
      </c>
      <c r="U923" t="s">
        <v>7348</v>
      </c>
      <c r="V923" s="13">
        <v>44414</v>
      </c>
      <c r="W923" t="s">
        <v>8973</v>
      </c>
      <c r="X923" s="22">
        <v>116384</v>
      </c>
      <c r="Y923">
        <v>6082021</v>
      </c>
      <c r="Z923" t="s">
        <v>8974</v>
      </c>
    </row>
    <row r="924" spans="1:26" x14ac:dyDescent="0.25">
      <c r="A924">
        <v>343593578</v>
      </c>
      <c r="B924">
        <v>21</v>
      </c>
      <c r="C924" s="24">
        <v>1.13490508212253E+16</v>
      </c>
      <c r="D924" t="s">
        <v>7349</v>
      </c>
      <c r="E924">
        <v>11349</v>
      </c>
      <c r="F924" t="s">
        <v>7341</v>
      </c>
      <c r="I924">
        <v>4932</v>
      </c>
      <c r="K924">
        <v>174781</v>
      </c>
      <c r="L924">
        <v>9270083</v>
      </c>
      <c r="M924" t="s">
        <v>7350</v>
      </c>
      <c r="N924">
        <v>348</v>
      </c>
      <c r="O924" t="s">
        <v>7344</v>
      </c>
      <c r="P924" s="13">
        <v>44413</v>
      </c>
      <c r="Q924" s="14">
        <v>0.95415509259259268</v>
      </c>
      <c r="R924" t="s">
        <v>7345</v>
      </c>
      <c r="S924" t="s">
        <v>7351</v>
      </c>
      <c r="T924" t="s">
        <v>7378</v>
      </c>
      <c r="U924" t="s">
        <v>7348</v>
      </c>
      <c r="V924" s="13">
        <v>44414</v>
      </c>
      <c r="W924" t="s">
        <v>8973</v>
      </c>
      <c r="X924" s="22">
        <v>116384</v>
      </c>
      <c r="Y924">
        <v>6082021</v>
      </c>
      <c r="Z924" t="s">
        <v>8974</v>
      </c>
    </row>
    <row r="925" spans="1:26" x14ac:dyDescent="0.25">
      <c r="A925">
        <v>343594379</v>
      </c>
      <c r="B925">
        <v>21</v>
      </c>
      <c r="C925" s="24">
        <v>1.13490508212255E+16</v>
      </c>
      <c r="D925" t="s">
        <v>7349</v>
      </c>
      <c r="E925">
        <v>11349</v>
      </c>
      <c r="F925" t="s">
        <v>7341</v>
      </c>
      <c r="I925">
        <v>8000</v>
      </c>
      <c r="J925" t="s">
        <v>7519</v>
      </c>
      <c r="K925">
        <v>52995</v>
      </c>
      <c r="L925">
        <v>9270083</v>
      </c>
      <c r="M925" t="s">
        <v>7350</v>
      </c>
      <c r="N925">
        <v>348</v>
      </c>
      <c r="O925" t="s">
        <v>7344</v>
      </c>
      <c r="P925" s="13">
        <v>44413</v>
      </c>
      <c r="Q925" s="14">
        <v>0.95518518518518514</v>
      </c>
      <c r="R925" t="s">
        <v>7355</v>
      </c>
      <c r="S925" t="s">
        <v>7346</v>
      </c>
      <c r="T925" t="s">
        <v>7347</v>
      </c>
      <c r="U925" t="s">
        <v>7348</v>
      </c>
      <c r="V925" s="13">
        <v>44414</v>
      </c>
      <c r="W925" t="s">
        <v>8973</v>
      </c>
      <c r="X925" s="22">
        <v>116384</v>
      </c>
      <c r="Y925">
        <v>6082021</v>
      </c>
      <c r="Z925" t="s">
        <v>8974</v>
      </c>
    </row>
    <row r="926" spans="1:26" x14ac:dyDescent="0.25">
      <c r="A926">
        <v>343596051</v>
      </c>
      <c r="B926">
        <v>21</v>
      </c>
      <c r="C926" s="24">
        <v>1.13490508212258E+16</v>
      </c>
      <c r="D926" t="s">
        <v>7349</v>
      </c>
      <c r="E926">
        <v>11349</v>
      </c>
      <c r="F926" t="s">
        <v>7341</v>
      </c>
      <c r="I926">
        <v>5297</v>
      </c>
      <c r="J926" t="s">
        <v>7777</v>
      </c>
      <c r="K926">
        <v>84488</v>
      </c>
      <c r="L926">
        <v>9270083</v>
      </c>
      <c r="M926" t="s">
        <v>7350</v>
      </c>
      <c r="N926">
        <v>696</v>
      </c>
      <c r="O926" t="s">
        <v>7344</v>
      </c>
      <c r="P926" s="13">
        <v>44413</v>
      </c>
      <c r="Q926" s="14">
        <v>0.9574421296296296</v>
      </c>
      <c r="R926" t="s">
        <v>7345</v>
      </c>
      <c r="S926" t="s">
        <v>7346</v>
      </c>
      <c r="T926" t="s">
        <v>7347</v>
      </c>
      <c r="U926" t="s">
        <v>7348</v>
      </c>
      <c r="V926" s="13">
        <v>44414</v>
      </c>
      <c r="W926" t="s">
        <v>8973</v>
      </c>
      <c r="X926" s="22">
        <v>116384</v>
      </c>
      <c r="Y926">
        <v>6082021</v>
      </c>
      <c r="Z926" t="s">
        <v>8974</v>
      </c>
    </row>
    <row r="927" spans="1:26" x14ac:dyDescent="0.25">
      <c r="A927">
        <v>343601169</v>
      </c>
      <c r="B927">
        <v>21</v>
      </c>
      <c r="C927" s="24">
        <v>1.13490508212308E+16</v>
      </c>
      <c r="D927" t="s">
        <v>7349</v>
      </c>
      <c r="E927">
        <v>11349</v>
      </c>
      <c r="F927" t="s">
        <v>7341</v>
      </c>
      <c r="I927">
        <v>4125</v>
      </c>
      <c r="K927">
        <v>183319</v>
      </c>
      <c r="L927">
        <v>9270083</v>
      </c>
      <c r="M927" t="s">
        <v>7350</v>
      </c>
      <c r="N927">
        <v>1044</v>
      </c>
      <c r="O927" t="s">
        <v>7344</v>
      </c>
      <c r="P927" s="13">
        <v>44413</v>
      </c>
      <c r="Q927" s="14">
        <v>0.96447916666666667</v>
      </c>
      <c r="R927" t="s">
        <v>7355</v>
      </c>
      <c r="S927" t="s">
        <v>7351</v>
      </c>
      <c r="T927" t="s">
        <v>7378</v>
      </c>
      <c r="U927" t="s">
        <v>7348</v>
      </c>
      <c r="V927" s="13">
        <v>44414</v>
      </c>
      <c r="W927" t="s">
        <v>8973</v>
      </c>
      <c r="X927" s="22">
        <v>116384</v>
      </c>
      <c r="Y927">
        <v>6082021</v>
      </c>
      <c r="Z927" t="s">
        <v>8974</v>
      </c>
    </row>
    <row r="928" spans="1:26" x14ac:dyDescent="0.25">
      <c r="A928">
        <v>343603346</v>
      </c>
      <c r="B928">
        <v>21</v>
      </c>
      <c r="C928" s="24">
        <v>1.13490508212312E+16</v>
      </c>
      <c r="D928" t="s">
        <v>7349</v>
      </c>
      <c r="E928">
        <v>11349</v>
      </c>
      <c r="F928" t="s">
        <v>7341</v>
      </c>
      <c r="I928">
        <v>5405</v>
      </c>
      <c r="J928">
        <v>0</v>
      </c>
      <c r="K928">
        <v>232131</v>
      </c>
      <c r="L928">
        <v>9270083</v>
      </c>
      <c r="M928" t="s">
        <v>7350</v>
      </c>
      <c r="N928">
        <v>174</v>
      </c>
      <c r="O928" t="s">
        <v>7344</v>
      </c>
      <c r="P928" s="13">
        <v>44413</v>
      </c>
      <c r="Q928" s="14">
        <v>0.96770833333333339</v>
      </c>
      <c r="R928" t="s">
        <v>7355</v>
      </c>
      <c r="S928" t="s">
        <v>7351</v>
      </c>
      <c r="T928" t="s">
        <v>7368</v>
      </c>
      <c r="U928" t="s">
        <v>7348</v>
      </c>
      <c r="V928" s="13">
        <v>44414</v>
      </c>
      <c r="W928" t="s">
        <v>8973</v>
      </c>
      <c r="X928" s="22">
        <v>116384</v>
      </c>
      <c r="Y928">
        <v>6082021</v>
      </c>
      <c r="Z928" t="s">
        <v>8974</v>
      </c>
    </row>
    <row r="929" spans="1:26" x14ac:dyDescent="0.25">
      <c r="A929">
        <v>343607089</v>
      </c>
      <c r="B929">
        <v>24</v>
      </c>
      <c r="C929" s="24" t="s">
        <v>7617</v>
      </c>
      <c r="D929" t="s">
        <v>7361</v>
      </c>
      <c r="F929" t="s">
        <v>7341</v>
      </c>
      <c r="I929">
        <v>4603</v>
      </c>
      <c r="J929" t="s">
        <v>7778</v>
      </c>
      <c r="K929">
        <v>183190</v>
      </c>
      <c r="L929">
        <v>5256409</v>
      </c>
      <c r="M929" t="s">
        <v>7343</v>
      </c>
      <c r="N929">
        <v>96</v>
      </c>
      <c r="O929" t="s">
        <v>7344</v>
      </c>
      <c r="P929" s="13">
        <v>44413</v>
      </c>
      <c r="Q929" s="14">
        <v>0.97309027777777779</v>
      </c>
      <c r="R929" t="s">
        <v>7345</v>
      </c>
      <c r="S929" t="s">
        <v>7346</v>
      </c>
      <c r="T929" t="s">
        <v>7357</v>
      </c>
      <c r="U929" t="s">
        <v>7348</v>
      </c>
      <c r="V929" s="13">
        <v>44414</v>
      </c>
    </row>
    <row r="930" spans="1:26" x14ac:dyDescent="0.25">
      <c r="A930">
        <v>343609719</v>
      </c>
      <c r="B930">
        <v>21</v>
      </c>
      <c r="C930" s="24">
        <v>1.13490508212327E+16</v>
      </c>
      <c r="D930" t="s">
        <v>7349</v>
      </c>
      <c r="E930">
        <v>11349</v>
      </c>
      <c r="F930" t="s">
        <v>7341</v>
      </c>
      <c r="I930">
        <v>5994</v>
      </c>
      <c r="J930" t="s">
        <v>7779</v>
      </c>
      <c r="K930">
        <v>214757</v>
      </c>
      <c r="L930">
        <v>9270083</v>
      </c>
      <c r="M930" t="s">
        <v>7350</v>
      </c>
      <c r="N930">
        <v>696</v>
      </c>
      <c r="O930" t="s">
        <v>7344</v>
      </c>
      <c r="P930" s="13">
        <v>44413</v>
      </c>
      <c r="Q930" s="14">
        <v>0.97731481481481486</v>
      </c>
      <c r="R930" t="s">
        <v>7345</v>
      </c>
      <c r="S930" t="s">
        <v>7346</v>
      </c>
      <c r="T930" t="s">
        <v>7357</v>
      </c>
      <c r="U930" t="s">
        <v>7348</v>
      </c>
      <c r="V930" s="13">
        <v>44414</v>
      </c>
      <c r="W930" t="s">
        <v>8973</v>
      </c>
      <c r="X930" s="22">
        <v>116384</v>
      </c>
      <c r="Y930">
        <v>6082021</v>
      </c>
      <c r="Z930" t="s">
        <v>8974</v>
      </c>
    </row>
    <row r="931" spans="1:26" x14ac:dyDescent="0.25">
      <c r="A931">
        <v>343610557</v>
      </c>
      <c r="B931">
        <v>24</v>
      </c>
      <c r="C931" s="24" t="s">
        <v>7617</v>
      </c>
      <c r="D931" t="s">
        <v>7361</v>
      </c>
      <c r="F931" t="s">
        <v>7341</v>
      </c>
      <c r="I931">
        <v>9078</v>
      </c>
      <c r="K931">
        <v>164597</v>
      </c>
      <c r="L931">
        <v>5688445</v>
      </c>
      <c r="M931" t="s">
        <v>7350</v>
      </c>
      <c r="N931">
        <v>310</v>
      </c>
      <c r="O931" t="s">
        <v>7344</v>
      </c>
      <c r="P931" s="13">
        <v>44413</v>
      </c>
      <c r="Q931" s="14">
        <v>0.97879629629629628</v>
      </c>
      <c r="R931" t="s">
        <v>7355</v>
      </c>
      <c r="S931" t="s">
        <v>7351</v>
      </c>
      <c r="T931" t="s">
        <v>7352</v>
      </c>
      <c r="U931" t="s">
        <v>7348</v>
      </c>
      <c r="V931" s="13">
        <v>44414</v>
      </c>
    </row>
    <row r="932" spans="1:26" x14ac:dyDescent="0.25">
      <c r="A932">
        <v>343614678</v>
      </c>
      <c r="B932">
        <v>19</v>
      </c>
      <c r="C932" s="24">
        <v>1.04570508212339E+16</v>
      </c>
      <c r="D932" t="s">
        <v>7376</v>
      </c>
      <c r="E932">
        <v>10457</v>
      </c>
      <c r="F932" t="s">
        <v>7341</v>
      </c>
      <c r="I932">
        <v>1192</v>
      </c>
      <c r="J932" t="s">
        <v>7383</v>
      </c>
      <c r="K932">
        <v>455962</v>
      </c>
      <c r="L932">
        <v>9181868</v>
      </c>
      <c r="M932" t="s">
        <v>7350</v>
      </c>
      <c r="N932">
        <v>206</v>
      </c>
      <c r="O932" t="s">
        <v>7344</v>
      </c>
      <c r="P932" s="13">
        <v>44413</v>
      </c>
      <c r="Q932" s="14">
        <v>0.98585648148148142</v>
      </c>
      <c r="R932" t="s">
        <v>7355</v>
      </c>
      <c r="S932" t="s">
        <v>7351</v>
      </c>
      <c r="T932" t="s">
        <v>7357</v>
      </c>
      <c r="U932" t="s">
        <v>7348</v>
      </c>
      <c r="V932" s="13">
        <v>44414</v>
      </c>
    </row>
    <row r="933" spans="1:26" x14ac:dyDescent="0.25">
      <c r="A933">
        <v>343615804</v>
      </c>
      <c r="B933">
        <v>21</v>
      </c>
      <c r="C933" s="24">
        <v>1.13490508212342E+16</v>
      </c>
      <c r="D933" t="s">
        <v>7349</v>
      </c>
      <c r="E933">
        <v>11349</v>
      </c>
      <c r="F933" t="s">
        <v>7341</v>
      </c>
      <c r="I933">
        <v>3571</v>
      </c>
      <c r="J933" t="s">
        <v>7780</v>
      </c>
      <c r="K933" t="s">
        <v>3558</v>
      </c>
      <c r="L933">
        <v>9270083</v>
      </c>
      <c r="M933" t="s">
        <v>7350</v>
      </c>
      <c r="N933">
        <v>348</v>
      </c>
      <c r="O933" t="s">
        <v>7344</v>
      </c>
      <c r="P933" s="13">
        <v>44413</v>
      </c>
      <c r="Q933" s="14">
        <v>0.9877893518518519</v>
      </c>
      <c r="R933" t="s">
        <v>7355</v>
      </c>
      <c r="S933" t="s">
        <v>7346</v>
      </c>
      <c r="T933" t="s">
        <v>7364</v>
      </c>
      <c r="U933" t="s">
        <v>7348</v>
      </c>
      <c r="V933" s="13">
        <v>44414</v>
      </c>
      <c r="W933" t="s">
        <v>8973</v>
      </c>
      <c r="X933" s="22">
        <v>116384</v>
      </c>
      <c r="Y933">
        <v>6082021</v>
      </c>
      <c r="Z933" t="s">
        <v>8974</v>
      </c>
    </row>
    <row r="934" spans="1:26" x14ac:dyDescent="0.25">
      <c r="A934">
        <v>343617880</v>
      </c>
      <c r="B934">
        <v>21</v>
      </c>
      <c r="C934" s="24">
        <v>1.13490508212347E+16</v>
      </c>
      <c r="D934" t="s">
        <v>7349</v>
      </c>
      <c r="E934">
        <v>11349</v>
      </c>
      <c r="F934" t="s">
        <v>7341</v>
      </c>
      <c r="I934">
        <v>5990</v>
      </c>
      <c r="J934" t="s">
        <v>7372</v>
      </c>
      <c r="K934">
        <v>10358</v>
      </c>
      <c r="L934">
        <v>9270083</v>
      </c>
      <c r="M934" t="s">
        <v>7350</v>
      </c>
      <c r="N934">
        <v>1392</v>
      </c>
      <c r="O934" t="s">
        <v>7344</v>
      </c>
      <c r="P934" s="13">
        <v>44413</v>
      </c>
      <c r="Q934" s="14">
        <v>0.9913657407407408</v>
      </c>
      <c r="R934" t="s">
        <v>7355</v>
      </c>
      <c r="S934" t="s">
        <v>7346</v>
      </c>
      <c r="T934" t="s">
        <v>7357</v>
      </c>
      <c r="U934" t="s">
        <v>7348</v>
      </c>
      <c r="V934" s="13">
        <v>44414</v>
      </c>
      <c r="W934" t="s">
        <v>8973</v>
      </c>
      <c r="X934" s="22">
        <v>116384</v>
      </c>
      <c r="Y934">
        <v>6082021</v>
      </c>
      <c r="Z934" t="s">
        <v>8974</v>
      </c>
    </row>
    <row r="935" spans="1:26" x14ac:dyDescent="0.25">
      <c r="A935">
        <v>343618271</v>
      </c>
      <c r="B935">
        <v>24</v>
      </c>
      <c r="C935" s="24" t="s">
        <v>7617</v>
      </c>
      <c r="D935" t="s">
        <v>7361</v>
      </c>
      <c r="F935" t="s">
        <v>7341</v>
      </c>
      <c r="I935">
        <v>853</v>
      </c>
      <c r="K935">
        <v>209711</v>
      </c>
      <c r="L935">
        <v>5688445</v>
      </c>
      <c r="M935" t="s">
        <v>7350</v>
      </c>
      <c r="N935">
        <v>98</v>
      </c>
      <c r="O935" t="s">
        <v>7344</v>
      </c>
      <c r="P935" s="13">
        <v>44413</v>
      </c>
      <c r="Q935" s="14">
        <v>0.99199074074074067</v>
      </c>
      <c r="R935" t="s">
        <v>7355</v>
      </c>
      <c r="S935" t="s">
        <v>7351</v>
      </c>
      <c r="T935" t="s">
        <v>7352</v>
      </c>
      <c r="U935" t="s">
        <v>7348</v>
      </c>
      <c r="V935" s="13">
        <v>44414</v>
      </c>
    </row>
    <row r="936" spans="1:26" x14ac:dyDescent="0.25">
      <c r="A936">
        <v>343620078</v>
      </c>
      <c r="B936">
        <v>21</v>
      </c>
      <c r="C936" s="24">
        <v>1.11320508212352E+16</v>
      </c>
      <c r="D936" t="s">
        <v>7349</v>
      </c>
      <c r="E936">
        <v>11132</v>
      </c>
      <c r="F936" t="s">
        <v>7341</v>
      </c>
      <c r="I936">
        <v>1561</v>
      </c>
      <c r="K936">
        <v>220233</v>
      </c>
      <c r="L936">
        <v>9270083</v>
      </c>
      <c r="M936" t="s">
        <v>7350</v>
      </c>
      <c r="N936">
        <v>348</v>
      </c>
      <c r="O936" t="s">
        <v>7344</v>
      </c>
      <c r="P936" s="13">
        <v>44413</v>
      </c>
      <c r="Q936" s="14">
        <v>0.99543981481481481</v>
      </c>
      <c r="R936" t="s">
        <v>7355</v>
      </c>
      <c r="S936" t="s">
        <v>7351</v>
      </c>
      <c r="T936" t="s">
        <v>7352</v>
      </c>
      <c r="U936" t="s">
        <v>7348</v>
      </c>
      <c r="V936" s="13">
        <v>44414</v>
      </c>
      <c r="W936" t="s">
        <v>8973</v>
      </c>
      <c r="X936" s="22">
        <v>116384</v>
      </c>
      <c r="Y936">
        <v>6082021</v>
      </c>
      <c r="Z936" t="s">
        <v>8974</v>
      </c>
    </row>
    <row r="937" spans="1:26" x14ac:dyDescent="0.25">
      <c r="A937">
        <v>343622518</v>
      </c>
      <c r="B937">
        <v>21</v>
      </c>
      <c r="C937" s="24">
        <v>1.11320508212359E+16</v>
      </c>
      <c r="D937" t="s">
        <v>7349</v>
      </c>
      <c r="E937">
        <v>11132</v>
      </c>
      <c r="F937" t="s">
        <v>7341</v>
      </c>
      <c r="I937">
        <v>2083</v>
      </c>
      <c r="J937" t="s">
        <v>7781</v>
      </c>
      <c r="K937">
        <v>70001</v>
      </c>
      <c r="L937">
        <v>9270083</v>
      </c>
      <c r="M937" t="s">
        <v>7350</v>
      </c>
      <c r="N937">
        <v>348</v>
      </c>
      <c r="O937" t="s">
        <v>7344</v>
      </c>
      <c r="P937" s="13">
        <v>44414</v>
      </c>
      <c r="Q937" s="14">
        <v>1.8518518518518518E-4</v>
      </c>
      <c r="R937" t="s">
        <v>7355</v>
      </c>
      <c r="S937" t="s">
        <v>7351</v>
      </c>
      <c r="T937" t="s">
        <v>7364</v>
      </c>
      <c r="U937" t="s">
        <v>7348</v>
      </c>
      <c r="V937" s="13">
        <v>44414</v>
      </c>
      <c r="W937" t="s">
        <v>8973</v>
      </c>
      <c r="X937" s="22">
        <v>116384</v>
      </c>
      <c r="Y937">
        <v>6082021</v>
      </c>
      <c r="Z937" t="s">
        <v>8974</v>
      </c>
    </row>
    <row r="938" spans="1:26" x14ac:dyDescent="0.25">
      <c r="A938">
        <v>343626704</v>
      </c>
      <c r="B938">
        <v>24</v>
      </c>
      <c r="C938" s="24" t="s">
        <v>7617</v>
      </c>
      <c r="D938" t="s">
        <v>7361</v>
      </c>
      <c r="F938" t="s">
        <v>7341</v>
      </c>
      <c r="I938">
        <v>9094</v>
      </c>
      <c r="J938" t="s">
        <v>7766</v>
      </c>
      <c r="K938">
        <v>1309</v>
      </c>
      <c r="L938">
        <v>5688445</v>
      </c>
      <c r="M938" t="s">
        <v>7350</v>
      </c>
      <c r="N938">
        <v>87</v>
      </c>
      <c r="O938" t="s">
        <v>7344</v>
      </c>
      <c r="P938" s="13">
        <v>44414</v>
      </c>
      <c r="Q938" s="14">
        <v>1.0381944444444444E-2</v>
      </c>
      <c r="R938" t="s">
        <v>7355</v>
      </c>
      <c r="S938" t="s">
        <v>7346</v>
      </c>
      <c r="T938" t="s">
        <v>7357</v>
      </c>
      <c r="U938" t="s">
        <v>7348</v>
      </c>
      <c r="V938" s="13">
        <v>44414</v>
      </c>
    </row>
    <row r="939" spans="1:26" x14ac:dyDescent="0.25">
      <c r="A939">
        <v>343627218</v>
      </c>
      <c r="B939">
        <v>24</v>
      </c>
      <c r="C939" s="24" t="s">
        <v>7617</v>
      </c>
      <c r="D939" t="s">
        <v>7361</v>
      </c>
      <c r="F939" t="s">
        <v>7341</v>
      </c>
      <c r="I939">
        <v>4772</v>
      </c>
      <c r="J939" t="s">
        <v>7772</v>
      </c>
      <c r="K939">
        <v>480086</v>
      </c>
      <c r="L939">
        <v>5688445</v>
      </c>
      <c r="M939" t="s">
        <v>7350</v>
      </c>
      <c r="N939">
        <v>93</v>
      </c>
      <c r="O939" t="s">
        <v>7344</v>
      </c>
      <c r="P939" s="13">
        <v>44414</v>
      </c>
      <c r="Q939" s="14">
        <v>1.1770833333333333E-2</v>
      </c>
      <c r="R939" t="s">
        <v>7345</v>
      </c>
      <c r="S939" t="s">
        <v>7346</v>
      </c>
      <c r="T939" t="s">
        <v>7357</v>
      </c>
      <c r="U939" t="s">
        <v>7348</v>
      </c>
      <c r="V939" s="13">
        <v>44414</v>
      </c>
    </row>
    <row r="940" spans="1:26" x14ac:dyDescent="0.25">
      <c r="A940">
        <v>343627732</v>
      </c>
      <c r="B940">
        <v>21</v>
      </c>
      <c r="C940" s="24">
        <v>1.13490608210018E+16</v>
      </c>
      <c r="D940" t="s">
        <v>7349</v>
      </c>
      <c r="E940">
        <v>11349</v>
      </c>
      <c r="F940" t="s">
        <v>7341</v>
      </c>
      <c r="I940">
        <v>8153</v>
      </c>
      <c r="J940" t="s">
        <v>7782</v>
      </c>
      <c r="K940">
        <v>661</v>
      </c>
      <c r="L940">
        <v>9270083</v>
      </c>
      <c r="M940" t="s">
        <v>7350</v>
      </c>
      <c r="N940">
        <v>348</v>
      </c>
      <c r="O940" t="s">
        <v>7344</v>
      </c>
      <c r="P940" s="13">
        <v>44414</v>
      </c>
      <c r="Q940" s="14">
        <v>1.3206018518518518E-2</v>
      </c>
      <c r="R940" t="s">
        <v>7345</v>
      </c>
      <c r="S940" t="s">
        <v>7351</v>
      </c>
      <c r="T940" t="s">
        <v>7371</v>
      </c>
      <c r="U940" t="s">
        <v>7348</v>
      </c>
      <c r="V940" s="13">
        <v>44414</v>
      </c>
      <c r="W940" t="s">
        <v>8973</v>
      </c>
      <c r="X940" s="22">
        <v>116384</v>
      </c>
      <c r="Y940">
        <v>6082021</v>
      </c>
      <c r="Z940" t="s">
        <v>8974</v>
      </c>
    </row>
    <row r="941" spans="1:26" x14ac:dyDescent="0.25">
      <c r="A941">
        <v>343627809</v>
      </c>
      <c r="B941">
        <v>21</v>
      </c>
      <c r="C941" s="24">
        <v>1.11320608210016E+16</v>
      </c>
      <c r="D941" t="s">
        <v>7349</v>
      </c>
      <c r="E941">
        <v>11132</v>
      </c>
      <c r="F941" t="s">
        <v>7341</v>
      </c>
      <c r="I941">
        <v>4073</v>
      </c>
      <c r="K941">
        <v>560</v>
      </c>
      <c r="L941">
        <v>9270083</v>
      </c>
      <c r="M941" t="s">
        <v>7350</v>
      </c>
      <c r="N941">
        <v>696</v>
      </c>
      <c r="O941" t="s">
        <v>7344</v>
      </c>
      <c r="P941" s="13">
        <v>44414</v>
      </c>
      <c r="Q941" s="14">
        <v>1.3402777777777777E-2</v>
      </c>
      <c r="R941" t="s">
        <v>7355</v>
      </c>
      <c r="S941" t="s">
        <v>7351</v>
      </c>
      <c r="T941" t="s">
        <v>7371</v>
      </c>
      <c r="U941" t="s">
        <v>7348</v>
      </c>
      <c r="V941" s="13">
        <v>44414</v>
      </c>
      <c r="W941" t="s">
        <v>8973</v>
      </c>
      <c r="X941" s="22">
        <v>116384</v>
      </c>
      <c r="Y941">
        <v>6082021</v>
      </c>
      <c r="Z941" t="s">
        <v>8974</v>
      </c>
    </row>
    <row r="942" spans="1:26" x14ac:dyDescent="0.25">
      <c r="A942">
        <v>343627935</v>
      </c>
      <c r="B942">
        <v>24</v>
      </c>
      <c r="C942" s="24" t="s">
        <v>7617</v>
      </c>
      <c r="D942" t="s">
        <v>7361</v>
      </c>
      <c r="F942" t="s">
        <v>7341</v>
      </c>
      <c r="I942">
        <v>8679</v>
      </c>
      <c r="J942" t="s">
        <v>7783</v>
      </c>
      <c r="K942">
        <v>270563</v>
      </c>
      <c r="L942">
        <v>5688445</v>
      </c>
      <c r="M942" t="s">
        <v>7350</v>
      </c>
      <c r="N942">
        <v>93</v>
      </c>
      <c r="O942" t="s">
        <v>7344</v>
      </c>
      <c r="P942" s="13">
        <v>44414</v>
      </c>
      <c r="Q942" s="14">
        <v>1.3738425925925926E-2</v>
      </c>
      <c r="R942" t="s">
        <v>7345</v>
      </c>
      <c r="S942" t="s">
        <v>7351</v>
      </c>
      <c r="T942" t="s">
        <v>7352</v>
      </c>
      <c r="U942" t="s">
        <v>7348</v>
      </c>
      <c r="V942" s="13">
        <v>44414</v>
      </c>
    </row>
    <row r="943" spans="1:26" x14ac:dyDescent="0.25">
      <c r="A943">
        <v>343632098</v>
      </c>
      <c r="B943">
        <v>21</v>
      </c>
      <c r="C943" s="24">
        <v>1.13490608210036E+16</v>
      </c>
      <c r="D943" t="s">
        <v>7349</v>
      </c>
      <c r="E943">
        <v>11349</v>
      </c>
      <c r="F943" t="s">
        <v>7341</v>
      </c>
      <c r="I943">
        <v>7833</v>
      </c>
      <c r="K943">
        <v>453348</v>
      </c>
      <c r="L943">
        <v>9270083</v>
      </c>
      <c r="M943" t="s">
        <v>7350</v>
      </c>
      <c r="N943">
        <v>348</v>
      </c>
      <c r="O943" t="s">
        <v>7344</v>
      </c>
      <c r="P943" s="13">
        <v>44414</v>
      </c>
      <c r="Q943" s="14">
        <v>2.6041666666666668E-2</v>
      </c>
      <c r="R943" t="s">
        <v>7355</v>
      </c>
      <c r="S943" t="s">
        <v>7346</v>
      </c>
      <c r="T943" t="s">
        <v>7385</v>
      </c>
      <c r="U943" t="s">
        <v>7348</v>
      </c>
      <c r="V943" s="13">
        <v>44414</v>
      </c>
      <c r="W943" t="s">
        <v>8973</v>
      </c>
      <c r="X943" s="22">
        <v>116384</v>
      </c>
      <c r="Y943">
        <v>6082021</v>
      </c>
      <c r="Z943" t="s">
        <v>8974</v>
      </c>
    </row>
    <row r="944" spans="1:26" x14ac:dyDescent="0.25">
      <c r="A944">
        <v>343632312</v>
      </c>
      <c r="B944">
        <v>21</v>
      </c>
      <c r="C944" s="24">
        <v>1.13490608210037E+16</v>
      </c>
      <c r="D944" t="s">
        <v>7349</v>
      </c>
      <c r="E944">
        <v>11349</v>
      </c>
      <c r="F944" t="s">
        <v>7341</v>
      </c>
      <c r="I944">
        <v>7305</v>
      </c>
      <c r="J944" t="s">
        <v>7735</v>
      </c>
      <c r="K944">
        <v>275870</v>
      </c>
      <c r="L944">
        <v>9270083</v>
      </c>
      <c r="M944" t="s">
        <v>7350</v>
      </c>
      <c r="N944">
        <v>348</v>
      </c>
      <c r="O944" t="s">
        <v>7344</v>
      </c>
      <c r="P944" s="13">
        <v>44414</v>
      </c>
      <c r="Q944" s="14">
        <v>2.6793981481481485E-2</v>
      </c>
      <c r="R944" t="s">
        <v>7345</v>
      </c>
      <c r="S944" t="s">
        <v>7351</v>
      </c>
      <c r="T944" t="s">
        <v>7357</v>
      </c>
      <c r="U944" t="s">
        <v>7348</v>
      </c>
      <c r="V944" s="13">
        <v>44414</v>
      </c>
      <c r="W944" t="s">
        <v>8973</v>
      </c>
      <c r="X944" s="22">
        <v>116384</v>
      </c>
      <c r="Y944">
        <v>6082021</v>
      </c>
      <c r="Z944" t="s">
        <v>8974</v>
      </c>
    </row>
    <row r="945" spans="1:26" x14ac:dyDescent="0.25">
      <c r="A945">
        <v>343632634</v>
      </c>
      <c r="B945">
        <v>21</v>
      </c>
      <c r="C945" s="24">
        <v>1.13490608210039E+16</v>
      </c>
      <c r="D945" t="s">
        <v>7349</v>
      </c>
      <c r="E945">
        <v>11349</v>
      </c>
      <c r="F945" t="s">
        <v>7341</v>
      </c>
      <c r="I945">
        <v>69</v>
      </c>
      <c r="K945">
        <v>300793</v>
      </c>
      <c r="L945">
        <v>9270083</v>
      </c>
      <c r="M945" t="s">
        <v>7350</v>
      </c>
      <c r="N945">
        <v>696</v>
      </c>
      <c r="O945" t="s">
        <v>7344</v>
      </c>
      <c r="P945" s="13">
        <v>44414</v>
      </c>
      <c r="Q945" s="14">
        <v>2.7939814814814817E-2</v>
      </c>
      <c r="R945" t="s">
        <v>7355</v>
      </c>
      <c r="S945" t="s">
        <v>7351</v>
      </c>
      <c r="T945" t="s">
        <v>7352</v>
      </c>
      <c r="U945" t="s">
        <v>7348</v>
      </c>
      <c r="V945" s="13">
        <v>44414</v>
      </c>
      <c r="W945" t="s">
        <v>8973</v>
      </c>
      <c r="X945" s="22">
        <v>116384</v>
      </c>
      <c r="Y945">
        <v>6082021</v>
      </c>
      <c r="Z945" t="s">
        <v>8974</v>
      </c>
    </row>
    <row r="946" spans="1:26" x14ac:dyDescent="0.25">
      <c r="A946">
        <v>343633885</v>
      </c>
      <c r="B946">
        <v>32</v>
      </c>
      <c r="C946" s="24">
        <v>1.22920608210045E+16</v>
      </c>
      <c r="D946" t="s">
        <v>7358</v>
      </c>
      <c r="E946">
        <v>12292</v>
      </c>
      <c r="F946" t="s">
        <v>7341</v>
      </c>
      <c r="I946">
        <v>2409</v>
      </c>
      <c r="K946">
        <v>308504</v>
      </c>
      <c r="L946">
        <v>8139649</v>
      </c>
      <c r="M946" t="s">
        <v>7359</v>
      </c>
      <c r="N946">
        <v>348</v>
      </c>
      <c r="O946" t="s">
        <v>7344</v>
      </c>
      <c r="P946" s="13">
        <v>44414</v>
      </c>
      <c r="Q946" s="14">
        <v>3.2129629629629626E-2</v>
      </c>
      <c r="R946" t="s">
        <v>7355</v>
      </c>
      <c r="S946" t="s">
        <v>7351</v>
      </c>
      <c r="T946" t="s">
        <v>7352</v>
      </c>
      <c r="U946" t="s">
        <v>7348</v>
      </c>
      <c r="V946" s="13">
        <v>44414</v>
      </c>
      <c r="W946" s="162" t="s">
        <v>12966</v>
      </c>
      <c r="X946" s="22">
        <v>64149</v>
      </c>
      <c r="Y946" s="162">
        <v>6082021</v>
      </c>
      <c r="Z946" s="162" t="s">
        <v>8974</v>
      </c>
    </row>
    <row r="947" spans="1:26" x14ac:dyDescent="0.25">
      <c r="A947">
        <v>343634136</v>
      </c>
      <c r="B947">
        <v>21</v>
      </c>
      <c r="C947" s="24">
        <v>1.13490608210046E+16</v>
      </c>
      <c r="D947" t="s">
        <v>7349</v>
      </c>
      <c r="E947">
        <v>11349</v>
      </c>
      <c r="F947" t="s">
        <v>7341</v>
      </c>
      <c r="I947">
        <v>6345</v>
      </c>
      <c r="J947" t="s">
        <v>7408</v>
      </c>
      <c r="K947">
        <v>73548</v>
      </c>
      <c r="L947">
        <v>9270083</v>
      </c>
      <c r="M947" t="s">
        <v>7350</v>
      </c>
      <c r="N947">
        <v>348</v>
      </c>
      <c r="O947" t="s">
        <v>7344</v>
      </c>
      <c r="P947" s="13">
        <v>44414</v>
      </c>
      <c r="Q947" s="14">
        <v>3.3032407407407406E-2</v>
      </c>
      <c r="R947" t="s">
        <v>7345</v>
      </c>
      <c r="S947" t="s">
        <v>7346</v>
      </c>
      <c r="T947" t="s">
        <v>7347</v>
      </c>
      <c r="U947" t="s">
        <v>7348</v>
      </c>
      <c r="V947" s="13">
        <v>44414</v>
      </c>
      <c r="W947" t="s">
        <v>8973</v>
      </c>
      <c r="X947" s="22">
        <v>116384</v>
      </c>
      <c r="Y947">
        <v>6082021</v>
      </c>
      <c r="Z947" t="s">
        <v>8974</v>
      </c>
    </row>
    <row r="948" spans="1:26" x14ac:dyDescent="0.25">
      <c r="A948">
        <v>343634572</v>
      </c>
      <c r="B948">
        <v>21</v>
      </c>
      <c r="C948" s="24">
        <v>1.13490608210048E+16</v>
      </c>
      <c r="D948" t="s">
        <v>7349</v>
      </c>
      <c r="E948">
        <v>11349</v>
      </c>
      <c r="F948" t="s">
        <v>7341</v>
      </c>
      <c r="I948">
        <v>9005</v>
      </c>
      <c r="J948" t="s">
        <v>7454</v>
      </c>
      <c r="K948">
        <v>292389</v>
      </c>
      <c r="L948">
        <v>9270083</v>
      </c>
      <c r="M948" t="s">
        <v>7350</v>
      </c>
      <c r="N948">
        <v>348</v>
      </c>
      <c r="O948" t="s">
        <v>7344</v>
      </c>
      <c r="P948" s="13">
        <v>44414</v>
      </c>
      <c r="Q948" s="14">
        <v>3.4571759259259253E-2</v>
      </c>
      <c r="R948" t="s">
        <v>7345</v>
      </c>
      <c r="S948" t="s">
        <v>7346</v>
      </c>
      <c r="T948" t="s">
        <v>7455</v>
      </c>
      <c r="U948" t="s">
        <v>7348</v>
      </c>
      <c r="V948" s="13">
        <v>44414</v>
      </c>
      <c r="W948" t="s">
        <v>8973</v>
      </c>
      <c r="X948" s="22">
        <v>116384</v>
      </c>
      <c r="Y948">
        <v>6082021</v>
      </c>
      <c r="Z948" t="s">
        <v>8974</v>
      </c>
    </row>
    <row r="949" spans="1:26" x14ac:dyDescent="0.25">
      <c r="A949">
        <v>343636422</v>
      </c>
      <c r="B949">
        <v>21</v>
      </c>
      <c r="C949" s="24">
        <v>1.13490608210058E+16</v>
      </c>
      <c r="D949" t="s">
        <v>7349</v>
      </c>
      <c r="E949">
        <v>11349</v>
      </c>
      <c r="F949" t="s">
        <v>7341</v>
      </c>
      <c r="I949">
        <v>7509</v>
      </c>
      <c r="K949">
        <v>61514</v>
      </c>
      <c r="L949">
        <v>9270083</v>
      </c>
      <c r="M949" t="s">
        <v>7350</v>
      </c>
      <c r="N949">
        <v>696</v>
      </c>
      <c r="O949" t="s">
        <v>7344</v>
      </c>
      <c r="P949" s="13">
        <v>44414</v>
      </c>
      <c r="Q949" s="14">
        <v>4.1087962962962958E-2</v>
      </c>
      <c r="R949" t="s">
        <v>7355</v>
      </c>
      <c r="S949" t="s">
        <v>7351</v>
      </c>
      <c r="T949" t="s">
        <v>7390</v>
      </c>
      <c r="U949" t="s">
        <v>7348</v>
      </c>
      <c r="V949" s="13">
        <v>44414</v>
      </c>
      <c r="W949" t="s">
        <v>8973</v>
      </c>
      <c r="X949" s="22">
        <v>116384</v>
      </c>
      <c r="Y949">
        <v>6082021</v>
      </c>
      <c r="Z949" t="s">
        <v>8974</v>
      </c>
    </row>
    <row r="950" spans="1:26" x14ac:dyDescent="0.25">
      <c r="A950">
        <v>343636614</v>
      </c>
      <c r="B950">
        <v>21</v>
      </c>
      <c r="C950" s="24">
        <v>1.13490608210059E+16</v>
      </c>
      <c r="D950" t="s">
        <v>7349</v>
      </c>
      <c r="E950">
        <v>11349</v>
      </c>
      <c r="F950" t="s">
        <v>7341</v>
      </c>
      <c r="I950">
        <v>7509</v>
      </c>
      <c r="K950">
        <v>7916</v>
      </c>
      <c r="L950">
        <v>9270083</v>
      </c>
      <c r="M950" t="s">
        <v>7350</v>
      </c>
      <c r="N950">
        <v>696</v>
      </c>
      <c r="O950" t="s">
        <v>7344</v>
      </c>
      <c r="P950" s="13">
        <v>44414</v>
      </c>
      <c r="Q950" s="14">
        <v>4.1759259259259253E-2</v>
      </c>
      <c r="R950" t="s">
        <v>7355</v>
      </c>
      <c r="S950" t="s">
        <v>7351</v>
      </c>
      <c r="T950" t="s">
        <v>7390</v>
      </c>
      <c r="U950" t="s">
        <v>7348</v>
      </c>
      <c r="V950" s="13">
        <v>44414</v>
      </c>
      <c r="W950" t="s">
        <v>8973</v>
      </c>
      <c r="X950" s="22">
        <v>116384</v>
      </c>
      <c r="Y950">
        <v>6082021</v>
      </c>
      <c r="Z950" t="s">
        <v>8974</v>
      </c>
    </row>
    <row r="951" spans="1:26" x14ac:dyDescent="0.25">
      <c r="A951">
        <v>343637946</v>
      </c>
      <c r="B951">
        <v>21</v>
      </c>
      <c r="C951" s="24">
        <v>1.13490608210106E+16</v>
      </c>
      <c r="D951" t="s">
        <v>7349</v>
      </c>
      <c r="E951">
        <v>11349</v>
      </c>
      <c r="F951" t="s">
        <v>7341</v>
      </c>
      <c r="I951">
        <v>8592</v>
      </c>
      <c r="J951" t="s">
        <v>7398</v>
      </c>
      <c r="K951">
        <v>28007</v>
      </c>
      <c r="L951">
        <v>9270083</v>
      </c>
      <c r="M951" t="s">
        <v>7350</v>
      </c>
      <c r="N951">
        <v>1044</v>
      </c>
      <c r="O951" t="s">
        <v>7344</v>
      </c>
      <c r="P951" s="13">
        <v>44414</v>
      </c>
      <c r="Q951" s="14">
        <v>4.6550925925925919E-2</v>
      </c>
      <c r="R951" t="s">
        <v>7355</v>
      </c>
      <c r="S951" t="s">
        <v>7346</v>
      </c>
      <c r="T951" t="s">
        <v>7357</v>
      </c>
      <c r="U951" t="s">
        <v>7348</v>
      </c>
      <c r="V951" s="13">
        <v>44414</v>
      </c>
      <c r="W951" t="s">
        <v>8973</v>
      </c>
      <c r="X951" s="22">
        <v>116384</v>
      </c>
      <c r="Y951">
        <v>6082021</v>
      </c>
      <c r="Z951" t="s">
        <v>8974</v>
      </c>
    </row>
    <row r="952" spans="1:26" x14ac:dyDescent="0.25">
      <c r="A952">
        <v>343638430</v>
      </c>
      <c r="B952">
        <v>21</v>
      </c>
      <c r="C952" s="24">
        <v>1.13490608210109E+16</v>
      </c>
      <c r="D952" t="s">
        <v>7349</v>
      </c>
      <c r="E952">
        <v>11349</v>
      </c>
      <c r="F952" t="s">
        <v>7341</v>
      </c>
      <c r="I952">
        <v>2304</v>
      </c>
      <c r="K952">
        <v>234786</v>
      </c>
      <c r="L952">
        <v>9270083</v>
      </c>
      <c r="M952" t="s">
        <v>7350</v>
      </c>
      <c r="N952">
        <v>348</v>
      </c>
      <c r="O952" t="s">
        <v>7344</v>
      </c>
      <c r="P952" s="13">
        <v>44414</v>
      </c>
      <c r="Q952" s="14">
        <v>4.853009259259259E-2</v>
      </c>
      <c r="R952" t="s">
        <v>7355</v>
      </c>
      <c r="S952" t="s">
        <v>7351</v>
      </c>
      <c r="T952" t="s">
        <v>7378</v>
      </c>
      <c r="U952" t="s">
        <v>7348</v>
      </c>
      <c r="V952" s="13">
        <v>44414</v>
      </c>
      <c r="W952" t="s">
        <v>8973</v>
      </c>
      <c r="X952" s="22">
        <v>116384</v>
      </c>
      <c r="Y952">
        <v>6082021</v>
      </c>
      <c r="Z952" t="s">
        <v>8974</v>
      </c>
    </row>
    <row r="953" spans="1:26" x14ac:dyDescent="0.25">
      <c r="A953">
        <v>343639202</v>
      </c>
      <c r="B953">
        <v>21</v>
      </c>
      <c r="C953" s="24">
        <v>1.13490608210113E+16</v>
      </c>
      <c r="D953" t="s">
        <v>7349</v>
      </c>
      <c r="E953">
        <v>11349</v>
      </c>
      <c r="F953" t="s">
        <v>7341</v>
      </c>
      <c r="I953">
        <v>9005</v>
      </c>
      <c r="J953" t="s">
        <v>7454</v>
      </c>
      <c r="K953">
        <v>292406</v>
      </c>
      <c r="L953">
        <v>9270083</v>
      </c>
      <c r="M953" t="s">
        <v>7350</v>
      </c>
      <c r="N953">
        <v>278</v>
      </c>
      <c r="O953" t="s">
        <v>7344</v>
      </c>
      <c r="P953" s="13">
        <v>44414</v>
      </c>
      <c r="Q953" s="14">
        <v>5.1585648148148144E-2</v>
      </c>
      <c r="R953" t="s">
        <v>7345</v>
      </c>
      <c r="S953" t="s">
        <v>7346</v>
      </c>
      <c r="T953" t="s">
        <v>7455</v>
      </c>
      <c r="U953" t="s">
        <v>7348</v>
      </c>
      <c r="V953" s="13">
        <v>44414</v>
      </c>
      <c r="W953" t="s">
        <v>8973</v>
      </c>
      <c r="X953" s="22">
        <v>116384</v>
      </c>
      <c r="Y953">
        <v>6082021</v>
      </c>
      <c r="Z953" t="s">
        <v>8974</v>
      </c>
    </row>
    <row r="954" spans="1:26" x14ac:dyDescent="0.25">
      <c r="A954">
        <v>343639396</v>
      </c>
      <c r="B954">
        <v>21</v>
      </c>
      <c r="C954" s="24">
        <v>1.13490608210114E+16</v>
      </c>
      <c r="D954" t="s">
        <v>7349</v>
      </c>
      <c r="E954">
        <v>11349</v>
      </c>
      <c r="F954" t="s">
        <v>7341</v>
      </c>
      <c r="I954">
        <v>573</v>
      </c>
      <c r="K954">
        <v>236249</v>
      </c>
      <c r="L954">
        <v>9270083</v>
      </c>
      <c r="M954" t="s">
        <v>7350</v>
      </c>
      <c r="N954">
        <v>348</v>
      </c>
      <c r="O954" t="s">
        <v>7344</v>
      </c>
      <c r="P954" s="13">
        <v>44414</v>
      </c>
      <c r="Q954" s="14">
        <v>5.2384259259259262E-2</v>
      </c>
      <c r="R954" t="s">
        <v>7355</v>
      </c>
      <c r="S954" t="s">
        <v>7351</v>
      </c>
      <c r="T954" t="s">
        <v>7378</v>
      </c>
      <c r="U954" t="s">
        <v>7348</v>
      </c>
      <c r="V954" s="13">
        <v>44414</v>
      </c>
      <c r="W954" t="s">
        <v>8973</v>
      </c>
      <c r="X954" s="22">
        <v>116384</v>
      </c>
      <c r="Y954">
        <v>6082021</v>
      </c>
      <c r="Z954" t="s">
        <v>8974</v>
      </c>
    </row>
    <row r="955" spans="1:26" x14ac:dyDescent="0.25">
      <c r="A955">
        <v>343639559</v>
      </c>
      <c r="B955">
        <v>21</v>
      </c>
      <c r="C955" s="24">
        <v>1.13490608210115E+16</v>
      </c>
      <c r="D955" t="s">
        <v>7349</v>
      </c>
      <c r="E955">
        <v>11349</v>
      </c>
      <c r="F955" t="s">
        <v>7341</v>
      </c>
      <c r="I955">
        <v>9863</v>
      </c>
      <c r="K955">
        <v>1556</v>
      </c>
      <c r="L955">
        <v>9270083</v>
      </c>
      <c r="M955" t="s">
        <v>7350</v>
      </c>
      <c r="N955">
        <v>348</v>
      </c>
      <c r="O955" t="s">
        <v>7344</v>
      </c>
      <c r="P955" s="13">
        <v>44414</v>
      </c>
      <c r="Q955" s="14">
        <v>5.2939814814814821E-2</v>
      </c>
      <c r="R955" t="s">
        <v>7355</v>
      </c>
      <c r="S955" t="s">
        <v>7351</v>
      </c>
      <c r="T955" t="s">
        <v>7371</v>
      </c>
      <c r="U955" t="s">
        <v>7348</v>
      </c>
      <c r="V955" s="13">
        <v>44414</v>
      </c>
      <c r="W955" t="s">
        <v>8973</v>
      </c>
      <c r="X955" s="22">
        <v>116384</v>
      </c>
      <c r="Y955">
        <v>6082021</v>
      </c>
      <c r="Z955" t="s">
        <v>8974</v>
      </c>
    </row>
    <row r="956" spans="1:26" x14ac:dyDescent="0.25">
      <c r="A956">
        <v>343640321</v>
      </c>
      <c r="B956">
        <v>18</v>
      </c>
      <c r="C956" s="24">
        <v>1.09800608210117E+16</v>
      </c>
      <c r="D956" t="s">
        <v>7340</v>
      </c>
      <c r="E956">
        <v>10980</v>
      </c>
      <c r="F956" t="s">
        <v>7341</v>
      </c>
      <c r="I956">
        <v>3585</v>
      </c>
      <c r="J956" t="s">
        <v>7784</v>
      </c>
      <c r="K956">
        <v>2135</v>
      </c>
      <c r="L956">
        <v>5256409</v>
      </c>
      <c r="M956" t="s">
        <v>7343</v>
      </c>
      <c r="N956">
        <v>348</v>
      </c>
      <c r="O956" t="s">
        <v>7344</v>
      </c>
      <c r="P956" s="13">
        <v>44414</v>
      </c>
      <c r="Q956" s="14">
        <v>5.5787037037037031E-2</v>
      </c>
      <c r="R956" t="s">
        <v>7355</v>
      </c>
      <c r="S956" t="s">
        <v>7346</v>
      </c>
      <c r="T956" t="s">
        <v>7347</v>
      </c>
      <c r="U956" t="s">
        <v>7348</v>
      </c>
      <c r="V956" s="13">
        <v>44414</v>
      </c>
    </row>
    <row r="957" spans="1:26" x14ac:dyDescent="0.25">
      <c r="A957">
        <v>343640395</v>
      </c>
      <c r="B957">
        <v>24</v>
      </c>
      <c r="C957" s="24" t="s">
        <v>7617</v>
      </c>
      <c r="D957" t="s">
        <v>7361</v>
      </c>
      <c r="F957" t="s">
        <v>7341</v>
      </c>
      <c r="I957">
        <v>396</v>
      </c>
      <c r="J957" t="s">
        <v>7785</v>
      </c>
      <c r="K957">
        <v>15036</v>
      </c>
      <c r="L957">
        <v>5688445</v>
      </c>
      <c r="M957" t="s">
        <v>7350</v>
      </c>
      <c r="N957">
        <v>130</v>
      </c>
      <c r="O957" t="s">
        <v>7344</v>
      </c>
      <c r="P957" s="13">
        <v>44414</v>
      </c>
      <c r="Q957" s="14">
        <v>5.6018518518518523E-2</v>
      </c>
      <c r="R957" t="s">
        <v>7355</v>
      </c>
      <c r="S957" t="s">
        <v>7346</v>
      </c>
      <c r="T957" t="s">
        <v>7357</v>
      </c>
      <c r="U957" t="s">
        <v>7348</v>
      </c>
      <c r="V957" s="13">
        <v>44414</v>
      </c>
    </row>
    <row r="958" spans="1:26" x14ac:dyDescent="0.25">
      <c r="A958">
        <v>343641795</v>
      </c>
      <c r="B958">
        <v>21</v>
      </c>
      <c r="C958" s="24">
        <v>1.13490608210127E+16</v>
      </c>
      <c r="D958" t="s">
        <v>7349</v>
      </c>
      <c r="E958">
        <v>11349</v>
      </c>
      <c r="F958" t="s">
        <v>7341</v>
      </c>
      <c r="I958">
        <v>9323</v>
      </c>
      <c r="K958">
        <v>356752</v>
      </c>
      <c r="L958">
        <v>9270083</v>
      </c>
      <c r="M958" t="s">
        <v>7350</v>
      </c>
      <c r="N958">
        <v>696</v>
      </c>
      <c r="O958" t="s">
        <v>7344</v>
      </c>
      <c r="P958" s="13">
        <v>44414</v>
      </c>
      <c r="Q958" s="14">
        <v>6.1631944444444448E-2</v>
      </c>
      <c r="R958" t="s">
        <v>7355</v>
      </c>
      <c r="S958" t="s">
        <v>7351</v>
      </c>
      <c r="T958" t="s">
        <v>7352</v>
      </c>
      <c r="U958" t="s">
        <v>7348</v>
      </c>
      <c r="V958" s="13">
        <v>44414</v>
      </c>
      <c r="W958" t="s">
        <v>8973</v>
      </c>
      <c r="X958" s="22">
        <v>116384</v>
      </c>
      <c r="Y958">
        <v>6082021</v>
      </c>
      <c r="Z958" t="s">
        <v>8974</v>
      </c>
    </row>
    <row r="959" spans="1:26" x14ac:dyDescent="0.25">
      <c r="A959">
        <v>343642578</v>
      </c>
      <c r="B959">
        <v>21</v>
      </c>
      <c r="C959" s="24">
        <v>1.13490608210132E+16</v>
      </c>
      <c r="D959" t="s">
        <v>7349</v>
      </c>
      <c r="E959">
        <v>11349</v>
      </c>
      <c r="F959" t="s">
        <v>7341</v>
      </c>
      <c r="I959">
        <v>5103</v>
      </c>
      <c r="J959" t="s">
        <v>7786</v>
      </c>
      <c r="K959">
        <v>83302</v>
      </c>
      <c r="L959">
        <v>9270083</v>
      </c>
      <c r="M959" t="s">
        <v>7350</v>
      </c>
      <c r="N959">
        <v>696</v>
      </c>
      <c r="O959" t="s">
        <v>7344</v>
      </c>
      <c r="P959" s="13">
        <v>44414</v>
      </c>
      <c r="Q959" s="14">
        <v>6.5011574074074083E-2</v>
      </c>
      <c r="R959" t="s">
        <v>7355</v>
      </c>
      <c r="S959" t="s">
        <v>7351</v>
      </c>
      <c r="T959" t="s">
        <v>7364</v>
      </c>
      <c r="U959" t="s">
        <v>7348</v>
      </c>
      <c r="V959" s="13">
        <v>44414</v>
      </c>
      <c r="W959" t="s">
        <v>8973</v>
      </c>
      <c r="X959" s="22">
        <v>116384</v>
      </c>
      <c r="Y959">
        <v>6082021</v>
      </c>
      <c r="Z959" t="s">
        <v>8974</v>
      </c>
    </row>
    <row r="960" spans="1:26" s="15" customFormat="1" x14ac:dyDescent="0.25">
      <c r="A960" s="15">
        <v>343645057</v>
      </c>
      <c r="B960" s="15">
        <v>24</v>
      </c>
      <c r="C960" s="42" t="s">
        <v>7617</v>
      </c>
      <c r="D960" s="15" t="s">
        <v>7361</v>
      </c>
      <c r="F960" s="15" t="s">
        <v>7341</v>
      </c>
      <c r="I960" s="15">
        <v>8499</v>
      </c>
      <c r="J960" s="15" t="s">
        <v>7372</v>
      </c>
      <c r="K960" s="15">
        <v>19282</v>
      </c>
      <c r="L960" s="15">
        <v>5688445</v>
      </c>
      <c r="M960" s="15" t="s">
        <v>7350</v>
      </c>
      <c r="N960" s="15">
        <v>95</v>
      </c>
      <c r="O960" s="15" t="s">
        <v>7344</v>
      </c>
      <c r="P960" s="16">
        <v>44414</v>
      </c>
      <c r="Q960" s="17">
        <v>7.6145833333333343E-2</v>
      </c>
      <c r="R960" s="15" t="s">
        <v>7355</v>
      </c>
      <c r="S960" s="15" t="s">
        <v>7346</v>
      </c>
      <c r="T960" s="15" t="s">
        <v>7357</v>
      </c>
      <c r="U960" s="15" t="s">
        <v>7348</v>
      </c>
      <c r="V960" s="16">
        <v>44417</v>
      </c>
    </row>
    <row r="961" spans="1:26" s="15" customFormat="1" x14ac:dyDescent="0.25">
      <c r="A961" s="15">
        <v>343645663</v>
      </c>
      <c r="B961" s="15">
        <v>32</v>
      </c>
      <c r="C961" s="42">
        <v>1.22920608210156E+16</v>
      </c>
      <c r="D961" s="15" t="s">
        <v>7358</v>
      </c>
      <c r="E961" s="15">
        <v>12292</v>
      </c>
      <c r="F961" s="15" t="s">
        <v>7341</v>
      </c>
      <c r="I961" s="15">
        <v>6617</v>
      </c>
      <c r="J961" s="15" t="s">
        <v>7809</v>
      </c>
      <c r="K961" s="15">
        <v>576170</v>
      </c>
      <c r="L961" s="15">
        <v>8139649</v>
      </c>
      <c r="M961" s="15" t="s">
        <v>7359</v>
      </c>
      <c r="N961" s="15">
        <v>556</v>
      </c>
      <c r="O961" s="15" t="s">
        <v>7344</v>
      </c>
      <c r="P961" s="16">
        <v>44414</v>
      </c>
      <c r="Q961" s="17">
        <v>8.143518518518518E-2</v>
      </c>
      <c r="R961" s="15" t="s">
        <v>7345</v>
      </c>
      <c r="S961" s="15" t="s">
        <v>7351</v>
      </c>
      <c r="T961" s="15" t="s">
        <v>7510</v>
      </c>
      <c r="U961" s="15" t="s">
        <v>7348</v>
      </c>
      <c r="V961" s="16">
        <v>44417</v>
      </c>
      <c r="W961" s="162" t="s">
        <v>12966</v>
      </c>
      <c r="X961" s="15">
        <v>219790.5</v>
      </c>
      <c r="Y961" s="162">
        <v>9082021</v>
      </c>
      <c r="Z961" s="15" t="s">
        <v>8974</v>
      </c>
    </row>
    <row r="962" spans="1:26" s="15" customFormat="1" x14ac:dyDescent="0.25">
      <c r="A962" s="15">
        <v>343646168</v>
      </c>
      <c r="B962" s="15">
        <v>24</v>
      </c>
      <c r="C962" s="42" t="s">
        <v>7617</v>
      </c>
      <c r="D962" s="15" t="s">
        <v>7361</v>
      </c>
      <c r="F962" s="15" t="s">
        <v>7341</v>
      </c>
      <c r="I962" s="15">
        <v>5990</v>
      </c>
      <c r="J962" s="15" t="s">
        <v>7372</v>
      </c>
      <c r="K962" s="15">
        <v>5252</v>
      </c>
      <c r="L962" s="15">
        <v>5688445</v>
      </c>
      <c r="M962" s="15" t="s">
        <v>7350</v>
      </c>
      <c r="N962" s="15">
        <v>750</v>
      </c>
      <c r="O962" s="15" t="s">
        <v>7344</v>
      </c>
      <c r="P962" s="16">
        <v>44414</v>
      </c>
      <c r="Q962" s="17">
        <v>8.7025462962962971E-2</v>
      </c>
      <c r="R962" s="15" t="s">
        <v>7355</v>
      </c>
      <c r="S962" s="15" t="s">
        <v>7346</v>
      </c>
      <c r="T962" s="15" t="s">
        <v>7357</v>
      </c>
      <c r="U962" s="15" t="s">
        <v>7348</v>
      </c>
      <c r="V962" s="16">
        <v>44417</v>
      </c>
    </row>
    <row r="963" spans="1:26" s="15" customFormat="1" x14ac:dyDescent="0.25">
      <c r="A963" s="15">
        <v>343646482</v>
      </c>
      <c r="B963" s="15">
        <v>21</v>
      </c>
      <c r="C963" s="42">
        <v>1.1349060821021E+16</v>
      </c>
      <c r="D963" s="15" t="s">
        <v>7349</v>
      </c>
      <c r="E963" s="15">
        <v>11349</v>
      </c>
      <c r="F963" s="15" t="s">
        <v>7341</v>
      </c>
      <c r="I963" s="15">
        <v>9696</v>
      </c>
      <c r="J963" s="15" t="s">
        <v>7810</v>
      </c>
      <c r="K963" s="15" t="s">
        <v>3626</v>
      </c>
      <c r="L963" s="15">
        <v>9270083</v>
      </c>
      <c r="M963" s="15" t="s">
        <v>7350</v>
      </c>
      <c r="N963" s="15">
        <v>2226</v>
      </c>
      <c r="O963" s="15" t="s">
        <v>7344</v>
      </c>
      <c r="P963" s="16">
        <v>44414</v>
      </c>
      <c r="Q963" s="17">
        <v>9.0833333333333335E-2</v>
      </c>
      <c r="R963" s="15" t="s">
        <v>7345</v>
      </c>
      <c r="S963" s="15" t="s">
        <v>7346</v>
      </c>
      <c r="T963" s="15" t="s">
        <v>7364</v>
      </c>
      <c r="U963" s="15" t="s">
        <v>7348</v>
      </c>
      <c r="V963" s="16">
        <v>44417</v>
      </c>
      <c r="W963" t="s">
        <v>8973</v>
      </c>
      <c r="X963" s="15">
        <v>318933</v>
      </c>
      <c r="Y963" s="35">
        <v>9082021</v>
      </c>
      <c r="Z963" s="15" t="s">
        <v>8974</v>
      </c>
    </row>
    <row r="964" spans="1:26" s="15" customFormat="1" x14ac:dyDescent="0.25">
      <c r="A964" s="15">
        <v>343646698</v>
      </c>
      <c r="B964" s="15">
        <v>21</v>
      </c>
      <c r="C964" s="42">
        <v>1.13490608210214E+16</v>
      </c>
      <c r="D964" s="15" t="s">
        <v>7349</v>
      </c>
      <c r="E964" s="15">
        <v>11349</v>
      </c>
      <c r="F964" s="15" t="s">
        <v>7341</v>
      </c>
      <c r="I964" s="15">
        <v>8892</v>
      </c>
      <c r="J964" s="15" t="s">
        <v>7811</v>
      </c>
      <c r="K964" s="15">
        <v>6486</v>
      </c>
      <c r="L964" s="15">
        <v>9270083</v>
      </c>
      <c r="M964" s="15" t="s">
        <v>7350</v>
      </c>
      <c r="N964" s="15">
        <v>348</v>
      </c>
      <c r="O964" s="15" t="s">
        <v>7344</v>
      </c>
      <c r="P964" s="16">
        <v>44414</v>
      </c>
      <c r="Q964" s="17">
        <v>9.3935185185185177E-2</v>
      </c>
      <c r="R964" s="15" t="s">
        <v>7355</v>
      </c>
      <c r="S964" s="15" t="s">
        <v>7346</v>
      </c>
      <c r="T964" s="15" t="s">
        <v>7357</v>
      </c>
      <c r="U964" s="15" t="s">
        <v>7348</v>
      </c>
      <c r="V964" s="16">
        <v>44417</v>
      </c>
      <c r="W964" t="s">
        <v>8973</v>
      </c>
      <c r="X964" s="15">
        <v>318933</v>
      </c>
      <c r="Y964" s="35">
        <v>9082021</v>
      </c>
      <c r="Z964" s="15" t="s">
        <v>8974</v>
      </c>
    </row>
    <row r="965" spans="1:26" s="15" customFormat="1" x14ac:dyDescent="0.25">
      <c r="A965" s="15">
        <v>343646907</v>
      </c>
      <c r="B965" s="15">
        <v>21</v>
      </c>
      <c r="C965" s="42">
        <v>1.13490608210218E+16</v>
      </c>
      <c r="D965" s="15" t="s">
        <v>7349</v>
      </c>
      <c r="E965" s="15">
        <v>11349</v>
      </c>
      <c r="F965" s="15" t="s">
        <v>7341</v>
      </c>
      <c r="I965" s="15">
        <v>422</v>
      </c>
      <c r="J965" s="15" t="s">
        <v>7812</v>
      </c>
      <c r="K965" s="15">
        <v>91219</v>
      </c>
      <c r="L965" s="15">
        <v>9270083</v>
      </c>
      <c r="M965" s="15" t="s">
        <v>7350</v>
      </c>
      <c r="N965" s="15">
        <v>696</v>
      </c>
      <c r="O965" s="15" t="s">
        <v>7344</v>
      </c>
      <c r="P965" s="16">
        <v>44414</v>
      </c>
      <c r="Q965" s="17">
        <v>9.6655092592592598E-2</v>
      </c>
      <c r="R965" s="15" t="s">
        <v>7355</v>
      </c>
      <c r="S965" s="15" t="s">
        <v>7346</v>
      </c>
      <c r="T965" s="15" t="s">
        <v>7347</v>
      </c>
      <c r="U965" s="15" t="s">
        <v>7348</v>
      </c>
      <c r="V965" s="16">
        <v>44417</v>
      </c>
      <c r="W965" t="s">
        <v>8973</v>
      </c>
      <c r="X965" s="15">
        <v>318933</v>
      </c>
      <c r="Y965" s="35">
        <v>9082021</v>
      </c>
      <c r="Z965" s="15" t="s">
        <v>8974</v>
      </c>
    </row>
    <row r="966" spans="1:26" s="15" customFormat="1" x14ac:dyDescent="0.25">
      <c r="A966" s="15">
        <v>343648795</v>
      </c>
      <c r="B966" s="15">
        <v>24</v>
      </c>
      <c r="C966" s="42" t="s">
        <v>7617</v>
      </c>
      <c r="D966" s="15" t="s">
        <v>7361</v>
      </c>
      <c r="F966" s="15" t="s">
        <v>7341</v>
      </c>
      <c r="I966" s="15">
        <v>8153</v>
      </c>
      <c r="J966" s="15" t="s">
        <v>7782</v>
      </c>
      <c r="K966" s="15">
        <v>8768</v>
      </c>
      <c r="L966" s="15">
        <v>5688445</v>
      </c>
      <c r="M966" s="15" t="s">
        <v>7350</v>
      </c>
      <c r="N966" s="15">
        <v>70</v>
      </c>
      <c r="O966" s="15" t="s">
        <v>7344</v>
      </c>
      <c r="P966" s="16">
        <v>44414</v>
      </c>
      <c r="Q966" s="17">
        <v>0.12372685185185185</v>
      </c>
      <c r="R966" s="15" t="s">
        <v>7345</v>
      </c>
      <c r="S966" s="15" t="s">
        <v>7351</v>
      </c>
      <c r="T966" s="15" t="s">
        <v>7371</v>
      </c>
      <c r="U966" s="15" t="s">
        <v>7348</v>
      </c>
      <c r="V966" s="16">
        <v>44417</v>
      </c>
    </row>
    <row r="967" spans="1:26" s="15" customFormat="1" x14ac:dyDescent="0.25">
      <c r="A967" s="15">
        <v>343649149</v>
      </c>
      <c r="B967" s="15">
        <v>24</v>
      </c>
      <c r="C967" s="42" t="s">
        <v>7617</v>
      </c>
      <c r="D967" s="15" t="s">
        <v>7361</v>
      </c>
      <c r="F967" s="15" t="s">
        <v>7341</v>
      </c>
      <c r="I967" s="15">
        <v>4073</v>
      </c>
      <c r="K967" s="15">
        <v>562</v>
      </c>
      <c r="L967" s="15">
        <v>5688445</v>
      </c>
      <c r="M967" s="15" t="s">
        <v>7350</v>
      </c>
      <c r="N967" s="15">
        <v>130</v>
      </c>
      <c r="O967" s="15" t="s">
        <v>7344</v>
      </c>
      <c r="P967" s="16">
        <v>44414</v>
      </c>
      <c r="Q967" s="17">
        <v>0.12680555555555556</v>
      </c>
      <c r="R967" s="15" t="s">
        <v>7355</v>
      </c>
      <c r="S967" s="15" t="s">
        <v>7351</v>
      </c>
      <c r="T967" s="15" t="s">
        <v>7371</v>
      </c>
      <c r="U967" s="15" t="s">
        <v>7348</v>
      </c>
      <c r="V967" s="16">
        <v>44417</v>
      </c>
    </row>
    <row r="968" spans="1:26" s="15" customFormat="1" x14ac:dyDescent="0.25">
      <c r="A968" s="15">
        <v>343649282</v>
      </c>
      <c r="B968" s="15">
        <v>32</v>
      </c>
      <c r="C968" s="42">
        <v>1.22920608210305E+16</v>
      </c>
      <c r="D968" s="15" t="s">
        <v>7358</v>
      </c>
      <c r="E968" s="15">
        <v>12292</v>
      </c>
      <c r="F968" s="15" t="s">
        <v>7341</v>
      </c>
      <c r="I968" s="15">
        <v>4153</v>
      </c>
      <c r="K968" s="15">
        <v>432453</v>
      </c>
      <c r="L968" s="15">
        <v>8139649</v>
      </c>
      <c r="M968" s="15" t="s">
        <v>7359</v>
      </c>
      <c r="N968" s="15">
        <v>174</v>
      </c>
      <c r="O968" s="15" t="s">
        <v>7344</v>
      </c>
      <c r="P968" s="16">
        <v>44414</v>
      </c>
      <c r="Q968" s="17">
        <v>0.12905092592592593</v>
      </c>
      <c r="R968" s="15" t="s">
        <v>7345</v>
      </c>
      <c r="S968" s="15" t="s">
        <v>7351</v>
      </c>
      <c r="T968" s="15" t="s">
        <v>7352</v>
      </c>
      <c r="U968" s="15" t="s">
        <v>7348</v>
      </c>
      <c r="V968" s="16">
        <v>44417</v>
      </c>
      <c r="W968" s="162" t="s">
        <v>12966</v>
      </c>
      <c r="X968" s="15">
        <v>219790.5</v>
      </c>
      <c r="Y968" s="162">
        <v>9082021</v>
      </c>
      <c r="Z968" s="15" t="s">
        <v>8974</v>
      </c>
    </row>
    <row r="969" spans="1:26" s="15" customFormat="1" x14ac:dyDescent="0.25">
      <c r="A969" s="15">
        <v>343649351</v>
      </c>
      <c r="B969" s="15">
        <v>21</v>
      </c>
      <c r="C969" s="42">
        <v>1.13490608210306E+16</v>
      </c>
      <c r="D969" s="15" t="s">
        <v>7349</v>
      </c>
      <c r="E969" s="15">
        <v>11349</v>
      </c>
      <c r="F969" s="15" t="s">
        <v>7341</v>
      </c>
      <c r="I969" s="15">
        <v>7635</v>
      </c>
      <c r="J969" s="15" t="s">
        <v>7813</v>
      </c>
      <c r="K969" s="15">
        <v>242625</v>
      </c>
      <c r="L969" s="15">
        <v>9270083</v>
      </c>
      <c r="M969" s="15" t="s">
        <v>7350</v>
      </c>
      <c r="N969" s="15">
        <v>696</v>
      </c>
      <c r="O969" s="15" t="s">
        <v>7344</v>
      </c>
      <c r="P969" s="16">
        <v>44414</v>
      </c>
      <c r="Q969" s="17">
        <v>0.1303125</v>
      </c>
      <c r="R969" s="15" t="s">
        <v>7345</v>
      </c>
      <c r="S969" s="15" t="s">
        <v>7346</v>
      </c>
      <c r="T969" s="15" t="s">
        <v>7364</v>
      </c>
      <c r="U969" s="15" t="s">
        <v>7348</v>
      </c>
      <c r="V969" s="16">
        <v>44417</v>
      </c>
      <c r="W969" t="s">
        <v>8973</v>
      </c>
      <c r="X969" s="15">
        <v>318933</v>
      </c>
      <c r="Y969" s="35">
        <v>9082021</v>
      </c>
      <c r="Z969" s="15" t="s">
        <v>8974</v>
      </c>
    </row>
    <row r="970" spans="1:26" s="15" customFormat="1" x14ac:dyDescent="0.25">
      <c r="A970" s="15">
        <v>343649964</v>
      </c>
      <c r="B970" s="15">
        <v>21</v>
      </c>
      <c r="C970" s="42">
        <v>1.13490608210321E+16</v>
      </c>
      <c r="D970" s="15" t="s">
        <v>7349</v>
      </c>
      <c r="E970" s="15">
        <v>11349</v>
      </c>
      <c r="F970" s="15" t="s">
        <v>7341</v>
      </c>
      <c r="I970" s="15">
        <v>669</v>
      </c>
      <c r="J970" s="15" t="s">
        <v>7354</v>
      </c>
      <c r="K970" s="15">
        <v>13711</v>
      </c>
      <c r="L970" s="15">
        <v>9270083</v>
      </c>
      <c r="M970" s="15" t="s">
        <v>7350</v>
      </c>
      <c r="N970" s="15">
        <v>696</v>
      </c>
      <c r="O970" s="15" t="s">
        <v>7344</v>
      </c>
      <c r="P970" s="16">
        <v>44414</v>
      </c>
      <c r="Q970" s="17">
        <v>0.13999999999999999</v>
      </c>
      <c r="R970" s="15" t="s">
        <v>7355</v>
      </c>
      <c r="S970" s="15" t="s">
        <v>7346</v>
      </c>
      <c r="T970" s="15" t="s">
        <v>7347</v>
      </c>
      <c r="U970" s="15" t="s">
        <v>7348</v>
      </c>
      <c r="V970" s="16">
        <v>44417</v>
      </c>
      <c r="W970" t="s">
        <v>8973</v>
      </c>
      <c r="X970" s="15">
        <v>318933</v>
      </c>
      <c r="Y970" s="35">
        <v>9082021</v>
      </c>
      <c r="Z970" s="15" t="s">
        <v>8974</v>
      </c>
    </row>
    <row r="971" spans="1:26" s="15" customFormat="1" x14ac:dyDescent="0.25">
      <c r="A971" s="15">
        <v>343650069</v>
      </c>
      <c r="B971" s="15">
        <v>32</v>
      </c>
      <c r="C971" s="42">
        <v>1.22920608210324E+16</v>
      </c>
      <c r="D971" s="15" t="s">
        <v>7358</v>
      </c>
      <c r="E971" s="15">
        <v>12292</v>
      </c>
      <c r="F971" s="15" t="s">
        <v>7341</v>
      </c>
      <c r="I971" s="15">
        <v>9236</v>
      </c>
      <c r="J971" s="15" t="s">
        <v>7439</v>
      </c>
      <c r="K971" s="15">
        <v>43412</v>
      </c>
      <c r="L971" s="15">
        <v>8139649</v>
      </c>
      <c r="M971" s="15" t="s">
        <v>7359</v>
      </c>
      <c r="N971" s="15">
        <v>348</v>
      </c>
      <c r="O971" s="15" t="s">
        <v>7344</v>
      </c>
      <c r="P971" s="16">
        <v>44414</v>
      </c>
      <c r="Q971" s="17">
        <v>0.14204861111111111</v>
      </c>
      <c r="R971" s="15" t="s">
        <v>7355</v>
      </c>
      <c r="S971" s="15" t="s">
        <v>7346</v>
      </c>
      <c r="T971" s="15" t="s">
        <v>7347</v>
      </c>
      <c r="U971" s="15" t="s">
        <v>7348</v>
      </c>
      <c r="V971" s="16">
        <v>44417</v>
      </c>
      <c r="W971" s="162" t="s">
        <v>12966</v>
      </c>
      <c r="X971" s="15">
        <v>219790.5</v>
      </c>
      <c r="Y971" s="162">
        <v>9082021</v>
      </c>
      <c r="Z971" s="15" t="s">
        <v>8974</v>
      </c>
    </row>
    <row r="972" spans="1:26" s="15" customFormat="1" x14ac:dyDescent="0.25">
      <c r="A972" s="15">
        <v>343651325</v>
      </c>
      <c r="B972" s="15">
        <v>20</v>
      </c>
      <c r="C972" s="42">
        <v>1.530106082104E+16</v>
      </c>
      <c r="D972" s="15" t="s">
        <v>7365</v>
      </c>
      <c r="E972" s="15">
        <v>15301</v>
      </c>
      <c r="F972" s="15" t="s">
        <v>7341</v>
      </c>
      <c r="I972" s="15">
        <v>3489</v>
      </c>
      <c r="K972" s="15">
        <v>461734</v>
      </c>
      <c r="L972" s="15">
        <v>7273370</v>
      </c>
      <c r="M972" s="15" t="s">
        <v>7350</v>
      </c>
      <c r="N972" s="15">
        <v>101</v>
      </c>
      <c r="O972" s="15" t="s">
        <v>7344</v>
      </c>
      <c r="P972" s="16">
        <v>44414</v>
      </c>
      <c r="Q972" s="17">
        <v>0.16723379629629631</v>
      </c>
      <c r="R972" s="15" t="s">
        <v>7355</v>
      </c>
      <c r="S972" s="15" t="s">
        <v>7351</v>
      </c>
      <c r="T972" s="15" t="s">
        <v>7352</v>
      </c>
      <c r="U972" s="15" t="s">
        <v>7348</v>
      </c>
      <c r="V972" s="16">
        <v>44417</v>
      </c>
    </row>
    <row r="973" spans="1:26" s="15" customFormat="1" x14ac:dyDescent="0.25">
      <c r="A973" s="15">
        <v>343651626</v>
      </c>
      <c r="B973" s="15">
        <v>32</v>
      </c>
      <c r="C973" s="42">
        <v>1.22920608210407E+16</v>
      </c>
      <c r="D973" s="15" t="s">
        <v>7358</v>
      </c>
      <c r="E973" s="15">
        <v>12292</v>
      </c>
      <c r="F973" s="15" t="s">
        <v>7341</v>
      </c>
      <c r="I973" s="15">
        <v>8666</v>
      </c>
      <c r="J973" s="15" t="s">
        <v>7814</v>
      </c>
      <c r="K973" s="15" t="s">
        <v>7815</v>
      </c>
      <c r="L973" s="15">
        <v>8139649</v>
      </c>
      <c r="M973" s="15" t="s">
        <v>7359</v>
      </c>
      <c r="N973" s="15">
        <v>696</v>
      </c>
      <c r="O973" s="15" t="s">
        <v>7344</v>
      </c>
      <c r="P973" s="16">
        <v>44414</v>
      </c>
      <c r="Q973" s="17">
        <v>0.17182870370370371</v>
      </c>
      <c r="R973" s="15" t="s">
        <v>7345</v>
      </c>
      <c r="S973" s="15" t="s">
        <v>7351</v>
      </c>
      <c r="T973" s="15" t="s">
        <v>7364</v>
      </c>
      <c r="U973" s="15" t="s">
        <v>7348</v>
      </c>
      <c r="V973" s="16">
        <v>44417</v>
      </c>
      <c r="W973" s="162" t="s">
        <v>12966</v>
      </c>
      <c r="X973" s="15">
        <v>219790.5</v>
      </c>
      <c r="Y973" s="162">
        <v>9082021</v>
      </c>
      <c r="Z973" s="15" t="s">
        <v>8974</v>
      </c>
    </row>
    <row r="974" spans="1:26" s="15" customFormat="1" x14ac:dyDescent="0.25">
      <c r="A974" s="15">
        <v>343651741</v>
      </c>
      <c r="B974" s="15">
        <v>21</v>
      </c>
      <c r="C974" s="42">
        <v>1.11320608210411E+16</v>
      </c>
      <c r="D974" s="15" t="s">
        <v>7349</v>
      </c>
      <c r="E974" s="15">
        <v>11132</v>
      </c>
      <c r="F974" s="15" t="s">
        <v>7341</v>
      </c>
      <c r="I974" s="15">
        <v>2775</v>
      </c>
      <c r="J974" s="15" t="s">
        <v>7816</v>
      </c>
      <c r="K974" s="15">
        <v>238933</v>
      </c>
      <c r="L974" s="15">
        <v>9270083</v>
      </c>
      <c r="M974" s="15" t="s">
        <v>7350</v>
      </c>
      <c r="N974" s="15">
        <v>348</v>
      </c>
      <c r="O974" s="15" t="s">
        <v>7344</v>
      </c>
      <c r="P974" s="16">
        <v>44414</v>
      </c>
      <c r="Q974" s="17">
        <v>0.17501157407407408</v>
      </c>
      <c r="R974" s="15" t="s">
        <v>7345</v>
      </c>
      <c r="S974" s="15" t="s">
        <v>7346</v>
      </c>
      <c r="T974" s="15" t="s">
        <v>7364</v>
      </c>
      <c r="U974" s="15" t="s">
        <v>7348</v>
      </c>
      <c r="V974" s="16">
        <v>44417</v>
      </c>
      <c r="W974" t="s">
        <v>8973</v>
      </c>
      <c r="X974" s="15">
        <v>318933</v>
      </c>
      <c r="Y974" s="35">
        <v>9082021</v>
      </c>
      <c r="Z974" s="15" t="s">
        <v>8974</v>
      </c>
    </row>
    <row r="975" spans="1:26" s="15" customFormat="1" x14ac:dyDescent="0.25">
      <c r="A975" s="15">
        <v>343651828</v>
      </c>
      <c r="B975" s="15">
        <v>18</v>
      </c>
      <c r="C975" s="42">
        <v>9070060821041300</v>
      </c>
      <c r="D975" s="15" t="s">
        <v>7340</v>
      </c>
      <c r="E975" s="15">
        <v>9070</v>
      </c>
      <c r="F975" s="15" t="s">
        <v>7341</v>
      </c>
      <c r="I975" s="15">
        <v>3691</v>
      </c>
      <c r="J975" s="15" t="s">
        <v>7372</v>
      </c>
      <c r="K975" s="15">
        <v>18491</v>
      </c>
      <c r="L975" s="15">
        <v>9180159</v>
      </c>
      <c r="M975" s="15" t="s">
        <v>7350</v>
      </c>
      <c r="N975" s="15">
        <v>206</v>
      </c>
      <c r="O975" s="15" t="s">
        <v>7344</v>
      </c>
      <c r="P975" s="16">
        <v>44414</v>
      </c>
      <c r="Q975" s="17">
        <v>0.17603009259259259</v>
      </c>
      <c r="R975" s="15" t="s">
        <v>7355</v>
      </c>
      <c r="S975" s="15" t="s">
        <v>7346</v>
      </c>
      <c r="T975" s="15" t="s">
        <v>7357</v>
      </c>
      <c r="U975" s="15" t="s">
        <v>7348</v>
      </c>
      <c r="V975" s="16">
        <v>44417</v>
      </c>
    </row>
    <row r="976" spans="1:26" s="15" customFormat="1" x14ac:dyDescent="0.25">
      <c r="A976" s="15">
        <v>343651924</v>
      </c>
      <c r="B976" s="15">
        <v>21</v>
      </c>
      <c r="C976" s="42">
        <v>1.11320608210415E+16</v>
      </c>
      <c r="D976" s="15" t="s">
        <v>7349</v>
      </c>
      <c r="E976" s="15">
        <v>11132</v>
      </c>
      <c r="F976" s="15" t="s">
        <v>7341</v>
      </c>
      <c r="I976" s="15">
        <v>9532</v>
      </c>
      <c r="J976" s="15" t="s">
        <v>7817</v>
      </c>
      <c r="K976" s="15">
        <v>257941</v>
      </c>
      <c r="L976" s="15">
        <v>9270083</v>
      </c>
      <c r="M976" s="15" t="s">
        <v>7350</v>
      </c>
      <c r="N976" s="15">
        <v>348</v>
      </c>
      <c r="O976" s="15" t="s">
        <v>7344</v>
      </c>
      <c r="P976" s="16">
        <v>44414</v>
      </c>
      <c r="Q976" s="17">
        <v>0.17766203703703706</v>
      </c>
      <c r="R976" s="15" t="s">
        <v>7345</v>
      </c>
      <c r="S976" s="15" t="s">
        <v>7346</v>
      </c>
      <c r="T976" s="15" t="s">
        <v>7364</v>
      </c>
      <c r="U976" s="15" t="s">
        <v>7348</v>
      </c>
      <c r="V976" s="16">
        <v>44417</v>
      </c>
      <c r="W976" t="s">
        <v>8973</v>
      </c>
      <c r="X976" s="15">
        <v>318933</v>
      </c>
      <c r="Y976" s="35">
        <v>9082021</v>
      </c>
      <c r="Z976" s="15" t="s">
        <v>8974</v>
      </c>
    </row>
    <row r="977" spans="1:26" s="15" customFormat="1" x14ac:dyDescent="0.25">
      <c r="A977" s="15">
        <v>343652679</v>
      </c>
      <c r="B977" s="15">
        <v>19</v>
      </c>
      <c r="C977" s="42">
        <v>1.04570608210435E+16</v>
      </c>
      <c r="D977" s="15" t="s">
        <v>7376</v>
      </c>
      <c r="E977" s="15">
        <v>10457</v>
      </c>
      <c r="F977" s="15" t="s">
        <v>7341</v>
      </c>
      <c r="I977" s="15">
        <v>1096</v>
      </c>
      <c r="J977" s="15" t="s">
        <v>7818</v>
      </c>
      <c r="K977" s="15">
        <v>20660</v>
      </c>
      <c r="L977" s="15">
        <v>9181868</v>
      </c>
      <c r="M977" s="15" t="s">
        <v>7350</v>
      </c>
      <c r="N977" s="15">
        <v>206</v>
      </c>
      <c r="O977" s="15" t="s">
        <v>7344</v>
      </c>
      <c r="P977" s="16">
        <v>44414</v>
      </c>
      <c r="Q977" s="17">
        <v>0.19187500000000002</v>
      </c>
      <c r="R977" s="15" t="s">
        <v>7355</v>
      </c>
      <c r="S977" s="15" t="s">
        <v>7346</v>
      </c>
      <c r="T977" s="15" t="s">
        <v>7357</v>
      </c>
      <c r="U977" s="15" t="s">
        <v>7348</v>
      </c>
      <c r="V977" s="16">
        <v>44417</v>
      </c>
    </row>
    <row r="978" spans="1:26" s="15" customFormat="1" x14ac:dyDescent="0.25">
      <c r="A978" s="15">
        <v>343652844</v>
      </c>
      <c r="B978" s="15">
        <v>32</v>
      </c>
      <c r="C978" s="42">
        <v>1.22920608210441E+16</v>
      </c>
      <c r="D978" s="15" t="s">
        <v>7358</v>
      </c>
      <c r="E978" s="15">
        <v>12292</v>
      </c>
      <c r="F978" s="15" t="s">
        <v>7341</v>
      </c>
      <c r="I978" s="15">
        <v>2980</v>
      </c>
      <c r="K978" s="15">
        <v>8083</v>
      </c>
      <c r="L978" s="15">
        <v>8139649</v>
      </c>
      <c r="M978" s="15" t="s">
        <v>7359</v>
      </c>
      <c r="N978" s="15">
        <v>70</v>
      </c>
      <c r="O978" s="15" t="s">
        <v>7344</v>
      </c>
      <c r="P978" s="16">
        <v>44414</v>
      </c>
      <c r="Q978" s="17">
        <v>0.19548611111111111</v>
      </c>
      <c r="R978" s="15" t="s">
        <v>7355</v>
      </c>
      <c r="S978" s="15" t="s">
        <v>7351</v>
      </c>
      <c r="T978" s="15" t="s">
        <v>7390</v>
      </c>
      <c r="U978" s="15" t="s">
        <v>7348</v>
      </c>
      <c r="V978" s="16">
        <v>44417</v>
      </c>
      <c r="W978" s="162" t="s">
        <v>12966</v>
      </c>
      <c r="X978" s="15">
        <v>219790.5</v>
      </c>
      <c r="Y978" s="162">
        <v>9082021</v>
      </c>
      <c r="Z978" s="15" t="s">
        <v>8974</v>
      </c>
    </row>
    <row r="979" spans="1:26" s="15" customFormat="1" x14ac:dyDescent="0.25">
      <c r="A979" s="15">
        <v>343653023</v>
      </c>
      <c r="B979" s="15">
        <v>21</v>
      </c>
      <c r="C979" s="42">
        <v>1.11320608210444E+16</v>
      </c>
      <c r="D979" s="15" t="s">
        <v>7349</v>
      </c>
      <c r="E979" s="15">
        <v>11132</v>
      </c>
      <c r="F979" s="15" t="s">
        <v>7341</v>
      </c>
      <c r="I979" s="15">
        <v>5767</v>
      </c>
      <c r="J979" s="15" t="s">
        <v>7819</v>
      </c>
      <c r="K979" s="15">
        <v>452701</v>
      </c>
      <c r="L979" s="15">
        <v>9270083</v>
      </c>
      <c r="M979" s="15" t="s">
        <v>7350</v>
      </c>
      <c r="N979" s="15">
        <v>696</v>
      </c>
      <c r="O979" s="15" t="s">
        <v>7344</v>
      </c>
      <c r="P979" s="16">
        <v>44414</v>
      </c>
      <c r="Q979" s="17">
        <v>0.1986111111111111</v>
      </c>
      <c r="R979" s="15" t="s">
        <v>7345</v>
      </c>
      <c r="S979" s="15" t="s">
        <v>7351</v>
      </c>
      <c r="T979" s="15" t="s">
        <v>7364</v>
      </c>
      <c r="U979" s="15" t="s">
        <v>7348</v>
      </c>
      <c r="V979" s="16">
        <v>44417</v>
      </c>
      <c r="W979" t="s">
        <v>8973</v>
      </c>
      <c r="X979" s="15">
        <v>318933</v>
      </c>
      <c r="Y979" s="35">
        <v>9082021</v>
      </c>
      <c r="Z979" s="15" t="s">
        <v>8974</v>
      </c>
    </row>
    <row r="980" spans="1:26" s="15" customFormat="1" x14ac:dyDescent="0.25">
      <c r="A980" s="15">
        <v>343653021</v>
      </c>
      <c r="B980" s="15">
        <v>21</v>
      </c>
      <c r="C980" s="42">
        <v>1.13490608210445E+16</v>
      </c>
      <c r="D980" s="15" t="s">
        <v>7349</v>
      </c>
      <c r="E980" s="15">
        <v>11349</v>
      </c>
      <c r="F980" s="15" t="s">
        <v>7341</v>
      </c>
      <c r="I980" s="15">
        <v>6509</v>
      </c>
      <c r="J980" s="15" t="s">
        <v>7434</v>
      </c>
      <c r="K980" s="15">
        <v>61917</v>
      </c>
      <c r="L980" s="15">
        <v>9270083</v>
      </c>
      <c r="M980" s="15" t="s">
        <v>7350</v>
      </c>
      <c r="N980" s="15">
        <v>348</v>
      </c>
      <c r="O980" s="15" t="s">
        <v>7344</v>
      </c>
      <c r="P980" s="16">
        <v>44414</v>
      </c>
      <c r="Q980" s="17">
        <v>0.19881944444444444</v>
      </c>
      <c r="R980" s="15" t="s">
        <v>7355</v>
      </c>
      <c r="S980" s="15" t="s">
        <v>7346</v>
      </c>
      <c r="T980" s="15" t="s">
        <v>7347</v>
      </c>
      <c r="U980" s="15" t="s">
        <v>7348</v>
      </c>
      <c r="V980" s="16">
        <v>44417</v>
      </c>
      <c r="W980" t="s">
        <v>8973</v>
      </c>
      <c r="X980" s="15">
        <v>318933</v>
      </c>
      <c r="Y980" s="35">
        <v>9082021</v>
      </c>
      <c r="Z980" s="15" t="s">
        <v>8974</v>
      </c>
    </row>
    <row r="981" spans="1:26" s="15" customFormat="1" x14ac:dyDescent="0.25">
      <c r="A981" s="15">
        <v>343653152</v>
      </c>
      <c r="B981" s="15">
        <v>21</v>
      </c>
      <c r="C981" s="42">
        <v>1.13490608210447E+16</v>
      </c>
      <c r="D981" s="15" t="s">
        <v>7349</v>
      </c>
      <c r="E981" s="15">
        <v>11349</v>
      </c>
      <c r="F981" s="15" t="s">
        <v>7341</v>
      </c>
      <c r="I981" s="15">
        <v>5508</v>
      </c>
      <c r="J981" s="15" t="s">
        <v>7820</v>
      </c>
      <c r="K981" s="15">
        <v>620293</v>
      </c>
      <c r="L981" s="15">
        <v>9270083</v>
      </c>
      <c r="M981" s="15" t="s">
        <v>7350</v>
      </c>
      <c r="N981" s="15">
        <v>348</v>
      </c>
      <c r="O981" s="15" t="s">
        <v>7344</v>
      </c>
      <c r="P981" s="16">
        <v>44414</v>
      </c>
      <c r="Q981" s="17">
        <v>0.20026620370370371</v>
      </c>
      <c r="R981" s="15" t="s">
        <v>7345</v>
      </c>
      <c r="S981" s="15" t="s">
        <v>7351</v>
      </c>
      <c r="T981" s="15" t="s">
        <v>7364</v>
      </c>
      <c r="U981" s="15" t="s">
        <v>7348</v>
      </c>
      <c r="V981" s="16">
        <v>44417</v>
      </c>
      <c r="W981" t="s">
        <v>8973</v>
      </c>
      <c r="X981" s="15">
        <v>318933</v>
      </c>
      <c r="Y981" s="35">
        <v>9082021</v>
      </c>
      <c r="Z981" s="15" t="s">
        <v>8974</v>
      </c>
    </row>
    <row r="982" spans="1:26" s="15" customFormat="1" x14ac:dyDescent="0.25">
      <c r="A982" s="15">
        <v>343653188</v>
      </c>
      <c r="B982" s="15">
        <v>19</v>
      </c>
      <c r="C982" s="42">
        <v>1.04570608210448E+16</v>
      </c>
      <c r="D982" s="15" t="s">
        <v>7376</v>
      </c>
      <c r="E982" s="15">
        <v>10457</v>
      </c>
      <c r="F982" s="15" t="s">
        <v>7341</v>
      </c>
      <c r="I982" s="15">
        <v>6812</v>
      </c>
      <c r="J982" s="15" t="s">
        <v>7586</v>
      </c>
      <c r="K982" s="15">
        <v>493358</v>
      </c>
      <c r="L982" s="15">
        <v>9181868</v>
      </c>
      <c r="M982" s="15" t="s">
        <v>7350</v>
      </c>
      <c r="N982" s="15">
        <v>154.5</v>
      </c>
      <c r="O982" s="15" t="s">
        <v>7344</v>
      </c>
      <c r="P982" s="16">
        <v>44414</v>
      </c>
      <c r="Q982" s="17">
        <v>0.20104166666666667</v>
      </c>
      <c r="R982" s="15" t="s">
        <v>7345</v>
      </c>
      <c r="S982" s="15" t="s">
        <v>7346</v>
      </c>
      <c r="T982" s="15" t="s">
        <v>7587</v>
      </c>
      <c r="U982" s="15" t="s">
        <v>7348</v>
      </c>
      <c r="V982" s="16">
        <v>44417</v>
      </c>
    </row>
    <row r="983" spans="1:26" s="15" customFormat="1" x14ac:dyDescent="0.25">
      <c r="A983" s="15">
        <v>343653195</v>
      </c>
      <c r="B983" s="15">
        <v>21</v>
      </c>
      <c r="C983" s="42">
        <v>1.11320608210449E+16</v>
      </c>
      <c r="D983" s="15" t="s">
        <v>7349</v>
      </c>
      <c r="E983" s="15">
        <v>11132</v>
      </c>
      <c r="F983" s="15" t="s">
        <v>7341</v>
      </c>
      <c r="I983" s="15">
        <v>6485</v>
      </c>
      <c r="J983" s="15" t="s">
        <v>7821</v>
      </c>
      <c r="K983" s="15" t="s">
        <v>3667</v>
      </c>
      <c r="L983" s="15">
        <v>9270083</v>
      </c>
      <c r="M983" s="15" t="s">
        <v>7350</v>
      </c>
      <c r="N983" s="15">
        <v>348</v>
      </c>
      <c r="O983" s="15" t="s">
        <v>7344</v>
      </c>
      <c r="P983" s="16">
        <v>44414</v>
      </c>
      <c r="Q983" s="17">
        <v>0.20142361111111109</v>
      </c>
      <c r="R983" s="15" t="s">
        <v>7355</v>
      </c>
      <c r="S983" s="15" t="s">
        <v>7346</v>
      </c>
      <c r="T983" s="15" t="s">
        <v>7364</v>
      </c>
      <c r="U983" s="15" t="s">
        <v>7348</v>
      </c>
      <c r="V983" s="16">
        <v>44417</v>
      </c>
      <c r="W983" t="s">
        <v>8973</v>
      </c>
      <c r="X983" s="15">
        <v>318933</v>
      </c>
      <c r="Y983" s="35">
        <v>9082021</v>
      </c>
      <c r="Z983" s="15" t="s">
        <v>8974</v>
      </c>
    </row>
    <row r="984" spans="1:26" s="15" customFormat="1" x14ac:dyDescent="0.25">
      <c r="A984" s="15">
        <v>343653235</v>
      </c>
      <c r="B984" s="15">
        <v>21</v>
      </c>
      <c r="C984" s="42">
        <v>1.1349060821045E+16</v>
      </c>
      <c r="D984" s="15" t="s">
        <v>7349</v>
      </c>
      <c r="E984" s="15">
        <v>11349</v>
      </c>
      <c r="F984" s="15" t="s">
        <v>7341</v>
      </c>
      <c r="I984" s="15">
        <v>692</v>
      </c>
      <c r="J984" s="15" t="s">
        <v>7372</v>
      </c>
      <c r="K984" s="15">
        <v>22000</v>
      </c>
      <c r="L984" s="15">
        <v>9270083</v>
      </c>
      <c r="M984" s="15" t="s">
        <v>7350</v>
      </c>
      <c r="N984" s="15">
        <v>348</v>
      </c>
      <c r="O984" s="15" t="s">
        <v>7344</v>
      </c>
      <c r="P984" s="16">
        <v>44414</v>
      </c>
      <c r="Q984" s="17">
        <v>0.20215277777777776</v>
      </c>
      <c r="R984" s="15" t="s">
        <v>7355</v>
      </c>
      <c r="S984" s="15" t="s">
        <v>7346</v>
      </c>
      <c r="T984" s="15" t="s">
        <v>7357</v>
      </c>
      <c r="U984" s="15" t="s">
        <v>7348</v>
      </c>
      <c r="V984" s="16">
        <v>44417</v>
      </c>
      <c r="W984" t="s">
        <v>8973</v>
      </c>
      <c r="X984" s="15">
        <v>318933</v>
      </c>
      <c r="Y984" s="35">
        <v>9082021</v>
      </c>
      <c r="Z984" s="15" t="s">
        <v>8974</v>
      </c>
    </row>
    <row r="985" spans="1:26" s="15" customFormat="1" x14ac:dyDescent="0.25">
      <c r="A985" s="15">
        <v>343653565</v>
      </c>
      <c r="B985" s="15">
        <v>18</v>
      </c>
      <c r="C985" s="42">
        <v>9070060821045820</v>
      </c>
      <c r="D985" s="15" t="s">
        <v>7340</v>
      </c>
      <c r="E985" s="15">
        <v>9070</v>
      </c>
      <c r="F985" s="15" t="s">
        <v>7341</v>
      </c>
      <c r="I985" s="15">
        <v>6332</v>
      </c>
      <c r="K985" s="15">
        <v>493890</v>
      </c>
      <c r="L985" s="15">
        <v>9180159</v>
      </c>
      <c r="M985" s="15" t="s">
        <v>7350</v>
      </c>
      <c r="N985" s="15">
        <v>468</v>
      </c>
      <c r="O985" s="15" t="s">
        <v>7344</v>
      </c>
      <c r="P985" s="16">
        <v>44414</v>
      </c>
      <c r="Q985" s="17">
        <v>0.20743055555555556</v>
      </c>
      <c r="R985" s="15" t="s">
        <v>7345</v>
      </c>
      <c r="S985" s="15" t="s">
        <v>7351</v>
      </c>
      <c r="T985" s="15" t="s">
        <v>7352</v>
      </c>
      <c r="U985" s="15" t="s">
        <v>7348</v>
      </c>
      <c r="V985" s="16">
        <v>44417</v>
      </c>
    </row>
    <row r="986" spans="1:26" s="15" customFormat="1" x14ac:dyDescent="0.25">
      <c r="A986" s="15">
        <v>343653722</v>
      </c>
      <c r="B986" s="15">
        <v>21</v>
      </c>
      <c r="C986" s="42">
        <v>1.13490608210459E+16</v>
      </c>
      <c r="D986" s="15" t="s">
        <v>7349</v>
      </c>
      <c r="E986" s="15">
        <v>11349</v>
      </c>
      <c r="F986" s="15" t="s">
        <v>7341</v>
      </c>
      <c r="I986" s="15">
        <v>4886</v>
      </c>
      <c r="J986" s="15" t="s">
        <v>7822</v>
      </c>
      <c r="K986" s="15">
        <v>494856</v>
      </c>
      <c r="L986" s="15">
        <v>9270083</v>
      </c>
      <c r="M986" s="15" t="s">
        <v>7350</v>
      </c>
      <c r="N986" s="15">
        <v>696</v>
      </c>
      <c r="O986" s="15" t="s">
        <v>7344</v>
      </c>
      <c r="P986" s="16">
        <v>44414</v>
      </c>
      <c r="Q986" s="17">
        <v>0.20854166666666665</v>
      </c>
      <c r="R986" s="15" t="s">
        <v>7345</v>
      </c>
      <c r="S986" s="15" t="s">
        <v>7351</v>
      </c>
      <c r="T986" s="15" t="s">
        <v>7352</v>
      </c>
      <c r="U986" s="15" t="s">
        <v>7348</v>
      </c>
      <c r="V986" s="16">
        <v>44417</v>
      </c>
      <c r="W986" t="s">
        <v>8973</v>
      </c>
      <c r="X986" s="15">
        <v>318933</v>
      </c>
      <c r="Y986" s="35">
        <v>9082021</v>
      </c>
      <c r="Z986" s="15" t="s">
        <v>8974</v>
      </c>
    </row>
    <row r="987" spans="1:26" s="15" customFormat="1" x14ac:dyDescent="0.25">
      <c r="A987" s="15">
        <v>343653857</v>
      </c>
      <c r="B987" s="15">
        <v>32</v>
      </c>
      <c r="C987" s="42">
        <v>1.22920608210503E+16</v>
      </c>
      <c r="D987" s="15" t="s">
        <v>7358</v>
      </c>
      <c r="E987" s="15">
        <v>12292</v>
      </c>
      <c r="F987" s="15" t="s">
        <v>7341</v>
      </c>
      <c r="I987" s="15">
        <v>9612</v>
      </c>
      <c r="J987" s="15" t="s">
        <v>7439</v>
      </c>
      <c r="K987" s="15">
        <v>35331</v>
      </c>
      <c r="L987" s="15">
        <v>8139649</v>
      </c>
      <c r="M987" s="15" t="s">
        <v>7359</v>
      </c>
      <c r="N987" s="15">
        <v>338</v>
      </c>
      <c r="O987" s="15" t="s">
        <v>7344</v>
      </c>
      <c r="P987" s="16">
        <v>44414</v>
      </c>
      <c r="Q987" s="17">
        <v>0.21101851851851852</v>
      </c>
      <c r="R987" s="15" t="s">
        <v>7355</v>
      </c>
      <c r="S987" s="15" t="s">
        <v>7346</v>
      </c>
      <c r="T987" s="15" t="s">
        <v>7347</v>
      </c>
      <c r="U987" s="15" t="s">
        <v>7348</v>
      </c>
      <c r="V987" s="16">
        <v>44417</v>
      </c>
      <c r="W987" s="162" t="s">
        <v>12966</v>
      </c>
      <c r="X987" s="15">
        <v>219790.5</v>
      </c>
      <c r="Y987" s="162">
        <v>9082021</v>
      </c>
      <c r="Z987" s="15" t="s">
        <v>8974</v>
      </c>
    </row>
    <row r="988" spans="1:26" s="15" customFormat="1" x14ac:dyDescent="0.25">
      <c r="A988" s="15">
        <v>343653907</v>
      </c>
      <c r="B988" s="15">
        <v>21</v>
      </c>
      <c r="C988" s="42">
        <v>1.13490608210504E+16</v>
      </c>
      <c r="D988" s="15" t="s">
        <v>7349</v>
      </c>
      <c r="E988" s="15">
        <v>11349</v>
      </c>
      <c r="F988" s="15" t="s">
        <v>7341</v>
      </c>
      <c r="I988" s="15">
        <v>5766</v>
      </c>
      <c r="K988" s="15">
        <v>498224</v>
      </c>
      <c r="L988" s="15">
        <v>9270083</v>
      </c>
      <c r="M988" s="15" t="s">
        <v>7350</v>
      </c>
      <c r="N988" s="15">
        <v>348</v>
      </c>
      <c r="O988" s="15" t="s">
        <v>7344</v>
      </c>
      <c r="P988" s="16">
        <v>44414</v>
      </c>
      <c r="Q988" s="17">
        <v>0.21203703703703702</v>
      </c>
      <c r="R988" s="15" t="s">
        <v>7345</v>
      </c>
      <c r="S988" s="15" t="s">
        <v>7351</v>
      </c>
      <c r="T988" s="15" t="s">
        <v>7352</v>
      </c>
      <c r="U988" s="15" t="s">
        <v>7348</v>
      </c>
      <c r="V988" s="16">
        <v>44417</v>
      </c>
      <c r="W988" t="s">
        <v>8973</v>
      </c>
      <c r="X988" s="15">
        <v>318933</v>
      </c>
      <c r="Y988" s="35">
        <v>9082021</v>
      </c>
      <c r="Z988" s="15" t="s">
        <v>8974</v>
      </c>
    </row>
    <row r="989" spans="1:26" s="15" customFormat="1" x14ac:dyDescent="0.25">
      <c r="A989" s="15">
        <v>343653953</v>
      </c>
      <c r="B989" s="15">
        <v>18</v>
      </c>
      <c r="C989" s="42">
        <v>9070060821050620</v>
      </c>
      <c r="D989" s="15" t="s">
        <v>7340</v>
      </c>
      <c r="E989" s="15">
        <v>9070</v>
      </c>
      <c r="F989" s="15" t="s">
        <v>7341</v>
      </c>
      <c r="I989" s="15">
        <v>1133</v>
      </c>
      <c r="J989" s="15" t="s">
        <v>7823</v>
      </c>
      <c r="K989" s="15">
        <v>595812</v>
      </c>
      <c r="L989" s="15">
        <v>9180159</v>
      </c>
      <c r="M989" s="15" t="s">
        <v>7350</v>
      </c>
      <c r="N989" s="15">
        <v>234</v>
      </c>
      <c r="O989" s="15" t="s">
        <v>7344</v>
      </c>
      <c r="P989" s="16">
        <v>44414</v>
      </c>
      <c r="Q989" s="17">
        <v>0.21293981481481483</v>
      </c>
      <c r="R989" s="15" t="s">
        <v>7345</v>
      </c>
      <c r="S989" s="15" t="s">
        <v>7351</v>
      </c>
      <c r="T989" s="15" t="s">
        <v>7357</v>
      </c>
      <c r="U989" s="15" t="s">
        <v>7348</v>
      </c>
      <c r="V989" s="16">
        <v>44417</v>
      </c>
    </row>
    <row r="990" spans="1:26" s="15" customFormat="1" x14ac:dyDescent="0.25">
      <c r="A990" s="15">
        <v>343654005</v>
      </c>
      <c r="B990" s="15">
        <v>18</v>
      </c>
      <c r="C990" s="42">
        <v>9070060821050710</v>
      </c>
      <c r="D990" s="15" t="s">
        <v>7340</v>
      </c>
      <c r="E990" s="15">
        <v>9070</v>
      </c>
      <c r="F990" s="15" t="s">
        <v>7341</v>
      </c>
      <c r="I990" s="15">
        <v>8530</v>
      </c>
      <c r="K990" s="15">
        <v>686142</v>
      </c>
      <c r="L990" s="15">
        <v>9180159</v>
      </c>
      <c r="M990" s="15" t="s">
        <v>7350</v>
      </c>
      <c r="N990" s="15">
        <v>468</v>
      </c>
      <c r="O990" s="15" t="s">
        <v>7344</v>
      </c>
      <c r="P990" s="16">
        <v>44414</v>
      </c>
      <c r="Q990" s="17">
        <v>0.21366898148148147</v>
      </c>
      <c r="R990" s="15" t="s">
        <v>7355</v>
      </c>
      <c r="S990" s="15" t="s">
        <v>7346</v>
      </c>
      <c r="T990" s="15" t="s">
        <v>7407</v>
      </c>
      <c r="U990" s="15" t="s">
        <v>7348</v>
      </c>
      <c r="V990" s="16">
        <v>44417</v>
      </c>
    </row>
    <row r="991" spans="1:26" s="15" customFormat="1" x14ac:dyDescent="0.25">
      <c r="A991" s="15">
        <v>343654315</v>
      </c>
      <c r="B991" s="15">
        <v>18</v>
      </c>
      <c r="C991" s="42">
        <v>9070060821051200</v>
      </c>
      <c r="D991" s="15" t="s">
        <v>7340</v>
      </c>
      <c r="E991" s="15">
        <v>9070</v>
      </c>
      <c r="F991" s="15" t="s">
        <v>7341</v>
      </c>
      <c r="I991" s="15">
        <v>4397</v>
      </c>
      <c r="J991" s="15" t="s">
        <v>7824</v>
      </c>
      <c r="K991" s="15">
        <v>7533</v>
      </c>
      <c r="L991" s="15">
        <v>9180159</v>
      </c>
      <c r="M991" s="15" t="s">
        <v>7350</v>
      </c>
      <c r="N991" s="15">
        <v>840</v>
      </c>
      <c r="O991" s="15" t="s">
        <v>7344</v>
      </c>
      <c r="P991" s="16">
        <v>44414</v>
      </c>
      <c r="Q991" s="17">
        <v>0.2169675925925926</v>
      </c>
      <c r="R991" s="15" t="s">
        <v>7355</v>
      </c>
      <c r="S991" s="15" t="s">
        <v>7346</v>
      </c>
      <c r="T991" s="15" t="s">
        <v>7357</v>
      </c>
      <c r="U991" s="15" t="s">
        <v>7348</v>
      </c>
      <c r="V991" s="16">
        <v>44417</v>
      </c>
    </row>
    <row r="992" spans="1:26" s="15" customFormat="1" x14ac:dyDescent="0.25">
      <c r="A992" s="15">
        <v>343654300</v>
      </c>
      <c r="B992" s="15">
        <v>21</v>
      </c>
      <c r="C992" s="42">
        <v>1.13490608210512E+16</v>
      </c>
      <c r="D992" s="15" t="s">
        <v>7349</v>
      </c>
      <c r="E992" s="15">
        <v>11349</v>
      </c>
      <c r="F992" s="15" t="s">
        <v>7341</v>
      </c>
      <c r="I992" s="15">
        <v>2432</v>
      </c>
      <c r="J992" s="15" t="s">
        <v>7825</v>
      </c>
      <c r="K992" s="15">
        <v>503930</v>
      </c>
      <c r="L992" s="15">
        <v>9270083</v>
      </c>
      <c r="M992" s="15" t="s">
        <v>7350</v>
      </c>
      <c r="N992" s="15">
        <v>696</v>
      </c>
      <c r="O992" s="15" t="s">
        <v>7344</v>
      </c>
      <c r="P992" s="16">
        <v>44414</v>
      </c>
      <c r="Q992" s="17">
        <v>0.2175</v>
      </c>
      <c r="R992" s="15" t="s">
        <v>7345</v>
      </c>
      <c r="S992" s="15" t="s">
        <v>7351</v>
      </c>
      <c r="T992" s="15" t="s">
        <v>7352</v>
      </c>
      <c r="U992" s="15" t="s">
        <v>7348</v>
      </c>
      <c r="V992" s="16">
        <v>44417</v>
      </c>
      <c r="W992" t="s">
        <v>8973</v>
      </c>
      <c r="X992" s="15">
        <v>318933</v>
      </c>
      <c r="Y992" s="35">
        <v>9082021</v>
      </c>
      <c r="Z992" s="15" t="s">
        <v>8974</v>
      </c>
    </row>
    <row r="993" spans="1:26" s="15" customFormat="1" x14ac:dyDescent="0.25">
      <c r="A993" s="15">
        <v>343654377</v>
      </c>
      <c r="B993" s="15">
        <v>21</v>
      </c>
      <c r="C993" s="42">
        <v>1.13490608210514E+16</v>
      </c>
      <c r="D993" s="15" t="s">
        <v>7349</v>
      </c>
      <c r="E993" s="15">
        <v>11349</v>
      </c>
      <c r="F993" s="15" t="s">
        <v>7341</v>
      </c>
      <c r="I993" s="15">
        <v>5613</v>
      </c>
      <c r="K993" s="15">
        <v>269466</v>
      </c>
      <c r="L993" s="15">
        <v>9270083</v>
      </c>
      <c r="M993" s="15" t="s">
        <v>7350</v>
      </c>
      <c r="N993" s="15">
        <v>696</v>
      </c>
      <c r="O993" s="15" t="s">
        <v>7344</v>
      </c>
      <c r="P993" s="16">
        <v>44414</v>
      </c>
      <c r="Q993" s="17">
        <v>0.21878472222222223</v>
      </c>
      <c r="R993" s="15" t="s">
        <v>7345</v>
      </c>
      <c r="S993" s="15" t="s">
        <v>7351</v>
      </c>
      <c r="T993" s="15" t="s">
        <v>7378</v>
      </c>
      <c r="U993" s="15" t="s">
        <v>7348</v>
      </c>
      <c r="V993" s="16">
        <v>44417</v>
      </c>
      <c r="W993" t="s">
        <v>8973</v>
      </c>
      <c r="X993" s="15">
        <v>318933</v>
      </c>
      <c r="Y993" s="35">
        <v>9082021</v>
      </c>
      <c r="Z993" s="15" t="s">
        <v>8974</v>
      </c>
    </row>
    <row r="994" spans="1:26" s="15" customFormat="1" x14ac:dyDescent="0.25">
      <c r="A994" s="15">
        <v>343654415</v>
      </c>
      <c r="B994" s="15">
        <v>19</v>
      </c>
      <c r="C994" s="42">
        <v>1.04570608210516E+16</v>
      </c>
      <c r="D994" s="15" t="s">
        <v>7376</v>
      </c>
      <c r="E994" s="15">
        <v>10457</v>
      </c>
      <c r="F994" s="15" t="s">
        <v>7341</v>
      </c>
      <c r="I994" s="15">
        <v>5157</v>
      </c>
      <c r="J994" s="15" t="s">
        <v>7826</v>
      </c>
      <c r="K994" s="15">
        <v>258315</v>
      </c>
      <c r="L994" s="15">
        <v>9181868</v>
      </c>
      <c r="M994" s="15" t="s">
        <v>7350</v>
      </c>
      <c r="N994" s="15">
        <v>206</v>
      </c>
      <c r="O994" s="15" t="s">
        <v>7344</v>
      </c>
      <c r="P994" s="16">
        <v>44414</v>
      </c>
      <c r="Q994" s="17">
        <v>0.21980324074074076</v>
      </c>
      <c r="R994" s="15" t="s">
        <v>7345</v>
      </c>
      <c r="S994" s="15" t="s">
        <v>7346</v>
      </c>
      <c r="T994" s="15" t="s">
        <v>7405</v>
      </c>
      <c r="U994" s="15" t="s">
        <v>7348</v>
      </c>
      <c r="V994" s="16">
        <v>44417</v>
      </c>
    </row>
    <row r="995" spans="1:26" s="15" customFormat="1" x14ac:dyDescent="0.25">
      <c r="A995" s="15">
        <v>343654475</v>
      </c>
      <c r="B995" s="15">
        <v>18</v>
      </c>
      <c r="C995" s="42">
        <v>9070060821051720</v>
      </c>
      <c r="D995" s="15" t="s">
        <v>7340</v>
      </c>
      <c r="E995" s="15">
        <v>9070</v>
      </c>
      <c r="F995" s="15" t="s">
        <v>7341</v>
      </c>
      <c r="I995" s="15">
        <v>3199</v>
      </c>
      <c r="J995" s="15" t="s">
        <v>7372</v>
      </c>
      <c r="K995" s="15">
        <v>24750</v>
      </c>
      <c r="L995" s="15">
        <v>9180159</v>
      </c>
      <c r="M995" s="15" t="s">
        <v>7350</v>
      </c>
      <c r="N995" s="15">
        <v>206</v>
      </c>
      <c r="O995" s="15" t="s">
        <v>7344</v>
      </c>
      <c r="P995" s="16">
        <v>44414</v>
      </c>
      <c r="Q995" s="17">
        <v>0.22075231481481483</v>
      </c>
      <c r="R995" s="15" t="s">
        <v>7355</v>
      </c>
      <c r="S995" s="15" t="s">
        <v>7346</v>
      </c>
      <c r="T995" s="15" t="s">
        <v>7357</v>
      </c>
      <c r="U995" s="15" t="s">
        <v>7348</v>
      </c>
      <c r="V995" s="16">
        <v>44417</v>
      </c>
    </row>
    <row r="996" spans="1:26" s="15" customFormat="1" x14ac:dyDescent="0.25">
      <c r="A996" s="15">
        <v>343654746</v>
      </c>
      <c r="B996" s="15">
        <v>32</v>
      </c>
      <c r="C996" s="42">
        <v>1.22920608210521E+16</v>
      </c>
      <c r="D996" s="15" t="s">
        <v>7358</v>
      </c>
      <c r="E996" s="15">
        <v>12292</v>
      </c>
      <c r="F996" s="15" t="s">
        <v>7341</v>
      </c>
      <c r="I996" s="15">
        <v>5474</v>
      </c>
      <c r="K996" s="15">
        <v>59225</v>
      </c>
      <c r="L996" s="15">
        <v>8139649</v>
      </c>
      <c r="M996" s="15" t="s">
        <v>7359</v>
      </c>
      <c r="N996" s="15">
        <v>696</v>
      </c>
      <c r="O996" s="15" t="s">
        <v>7344</v>
      </c>
      <c r="P996" s="16">
        <v>44414</v>
      </c>
      <c r="Q996" s="17">
        <v>0.22340277777777776</v>
      </c>
      <c r="R996" s="15" t="s">
        <v>7355</v>
      </c>
      <c r="S996" s="15" t="s">
        <v>7351</v>
      </c>
      <c r="T996" s="15" t="s">
        <v>7390</v>
      </c>
      <c r="U996" s="15" t="s">
        <v>7348</v>
      </c>
      <c r="V996" s="16">
        <v>44417</v>
      </c>
      <c r="W996" s="162" t="s">
        <v>12966</v>
      </c>
      <c r="X996" s="15">
        <v>219790.5</v>
      </c>
      <c r="Y996" s="162">
        <v>9082021</v>
      </c>
      <c r="Z996" s="15" t="s">
        <v>8974</v>
      </c>
    </row>
    <row r="997" spans="1:26" s="15" customFormat="1" x14ac:dyDescent="0.25">
      <c r="A997" s="15">
        <v>343654773</v>
      </c>
      <c r="B997" s="15">
        <v>21</v>
      </c>
      <c r="C997" s="42">
        <v>1.13490608210521E+16</v>
      </c>
      <c r="D997" s="15" t="s">
        <v>7349</v>
      </c>
      <c r="E997" s="15">
        <v>11349</v>
      </c>
      <c r="F997" s="15" t="s">
        <v>7341</v>
      </c>
      <c r="I997" s="15">
        <v>9847</v>
      </c>
      <c r="J997" s="15" t="s">
        <v>7827</v>
      </c>
      <c r="K997" s="15">
        <v>22206</v>
      </c>
      <c r="L997" s="15">
        <v>9270083</v>
      </c>
      <c r="M997" s="15" t="s">
        <v>7350</v>
      </c>
      <c r="N997" s="15">
        <v>522</v>
      </c>
      <c r="O997" s="15" t="s">
        <v>7344</v>
      </c>
      <c r="P997" s="16">
        <v>44414</v>
      </c>
      <c r="Q997" s="17">
        <v>0.22408564814814813</v>
      </c>
      <c r="R997" s="15" t="s">
        <v>7355</v>
      </c>
      <c r="S997" s="15" t="s">
        <v>7351</v>
      </c>
      <c r="T997" s="15" t="s">
        <v>7364</v>
      </c>
      <c r="U997" s="15" t="s">
        <v>7348</v>
      </c>
      <c r="V997" s="16">
        <v>44417</v>
      </c>
      <c r="W997" t="s">
        <v>8973</v>
      </c>
      <c r="X997" s="15">
        <v>318933</v>
      </c>
      <c r="Y997" s="35">
        <v>9082021</v>
      </c>
      <c r="Z997" s="15" t="s">
        <v>8974</v>
      </c>
    </row>
    <row r="998" spans="1:26" s="15" customFormat="1" x14ac:dyDescent="0.25">
      <c r="A998" s="15">
        <v>343654928</v>
      </c>
      <c r="B998" s="15">
        <v>21</v>
      </c>
      <c r="C998" s="42">
        <v>1.13490608210524E+16</v>
      </c>
      <c r="D998" s="15" t="s">
        <v>7349</v>
      </c>
      <c r="E998" s="15">
        <v>11349</v>
      </c>
      <c r="F998" s="15" t="s">
        <v>7341</v>
      </c>
      <c r="I998" s="15">
        <v>2657</v>
      </c>
      <c r="K998" s="15">
        <v>463175</v>
      </c>
      <c r="L998" s="15">
        <v>9270083</v>
      </c>
      <c r="M998" s="15" t="s">
        <v>7350</v>
      </c>
      <c r="N998" s="15">
        <v>348</v>
      </c>
      <c r="O998" s="15" t="s">
        <v>7344</v>
      </c>
      <c r="P998" s="16">
        <v>44414</v>
      </c>
      <c r="Q998" s="17">
        <v>0.22612268518518519</v>
      </c>
      <c r="R998" s="15" t="s">
        <v>7355</v>
      </c>
      <c r="S998" s="15" t="s">
        <v>7351</v>
      </c>
      <c r="T998" s="15" t="s">
        <v>7377</v>
      </c>
      <c r="U998" s="15" t="s">
        <v>7348</v>
      </c>
      <c r="V998" s="16">
        <v>44417</v>
      </c>
      <c r="W998" t="s">
        <v>8973</v>
      </c>
      <c r="X998" s="15">
        <v>318933</v>
      </c>
      <c r="Y998" s="35">
        <v>9082021</v>
      </c>
      <c r="Z998" s="15" t="s">
        <v>8974</v>
      </c>
    </row>
    <row r="999" spans="1:26" s="15" customFormat="1" x14ac:dyDescent="0.25">
      <c r="A999" s="15">
        <v>343655060</v>
      </c>
      <c r="B999" s="15">
        <v>21</v>
      </c>
      <c r="C999" s="42">
        <v>1.13490608210527E+16</v>
      </c>
      <c r="D999" s="15" t="s">
        <v>7349</v>
      </c>
      <c r="E999" s="15">
        <v>11349</v>
      </c>
      <c r="F999" s="15" t="s">
        <v>7341</v>
      </c>
      <c r="I999" s="15">
        <v>2976</v>
      </c>
      <c r="J999" s="15" t="s">
        <v>7828</v>
      </c>
      <c r="K999" s="15">
        <v>84662</v>
      </c>
      <c r="L999" s="15">
        <v>9270083</v>
      </c>
      <c r="M999" s="15" t="s">
        <v>7350</v>
      </c>
      <c r="N999" s="15">
        <v>348</v>
      </c>
      <c r="O999" s="15" t="s">
        <v>7344</v>
      </c>
      <c r="P999" s="16">
        <v>44414</v>
      </c>
      <c r="Q999" s="17">
        <v>0.22829861111111113</v>
      </c>
      <c r="R999" s="15" t="s">
        <v>7345</v>
      </c>
      <c r="S999" s="15" t="s">
        <v>7351</v>
      </c>
      <c r="T999" s="15" t="s">
        <v>7347</v>
      </c>
      <c r="U999" s="15" t="s">
        <v>7348</v>
      </c>
      <c r="V999" s="16">
        <v>44417</v>
      </c>
      <c r="W999" t="s">
        <v>8973</v>
      </c>
      <c r="X999" s="15">
        <v>318933</v>
      </c>
      <c r="Y999" s="35">
        <v>9082021</v>
      </c>
      <c r="Z999" s="15" t="s">
        <v>8974</v>
      </c>
    </row>
    <row r="1000" spans="1:26" s="15" customFormat="1" x14ac:dyDescent="0.25">
      <c r="A1000" s="15">
        <v>343655069</v>
      </c>
      <c r="B1000" s="15">
        <v>18</v>
      </c>
      <c r="C1000" s="42">
        <v>1.19370608210528E+16</v>
      </c>
      <c r="D1000" s="15" t="s">
        <v>7340</v>
      </c>
      <c r="E1000" s="15">
        <v>11937</v>
      </c>
      <c r="F1000" s="15" t="s">
        <v>7341</v>
      </c>
      <c r="I1000" s="15">
        <v>5891</v>
      </c>
      <c r="J1000" s="15" t="s">
        <v>7398</v>
      </c>
      <c r="K1000" s="15">
        <v>9346</v>
      </c>
      <c r="L1000" s="15">
        <v>9180159</v>
      </c>
      <c r="M1000" s="15" t="s">
        <v>7350</v>
      </c>
      <c r="N1000" s="15">
        <v>234</v>
      </c>
      <c r="O1000" s="15" t="s">
        <v>7344</v>
      </c>
      <c r="P1000" s="16">
        <v>44414</v>
      </c>
      <c r="Q1000" s="17">
        <v>0.22839120370370369</v>
      </c>
      <c r="R1000" s="15" t="s">
        <v>7355</v>
      </c>
      <c r="S1000" s="15" t="s">
        <v>7346</v>
      </c>
      <c r="T1000" s="15" t="s">
        <v>7357</v>
      </c>
      <c r="U1000" s="15" t="s">
        <v>7348</v>
      </c>
      <c r="V1000" s="16">
        <v>44417</v>
      </c>
    </row>
    <row r="1001" spans="1:26" s="15" customFormat="1" x14ac:dyDescent="0.25">
      <c r="A1001" s="15">
        <v>343655205</v>
      </c>
      <c r="B1001" s="15">
        <v>18</v>
      </c>
      <c r="C1001" s="42">
        <v>1.19370608210529E+16</v>
      </c>
      <c r="D1001" s="15" t="s">
        <v>7340</v>
      </c>
      <c r="E1001" s="15">
        <v>11937</v>
      </c>
      <c r="F1001" s="15" t="s">
        <v>7341</v>
      </c>
      <c r="I1001" s="15">
        <v>9999</v>
      </c>
      <c r="J1001" s="15" t="s">
        <v>7372</v>
      </c>
      <c r="K1001" s="15">
        <v>11069</v>
      </c>
      <c r="L1001" s="15">
        <v>9180159</v>
      </c>
      <c r="M1001" s="15" t="s">
        <v>7350</v>
      </c>
      <c r="N1001" s="15">
        <v>42</v>
      </c>
      <c r="O1001" s="15" t="s">
        <v>7344</v>
      </c>
      <c r="P1001" s="16">
        <v>44414</v>
      </c>
      <c r="Q1001" s="17">
        <v>0.2293287037037037</v>
      </c>
      <c r="R1001" s="15" t="s">
        <v>7355</v>
      </c>
      <c r="S1001" s="15" t="s">
        <v>7346</v>
      </c>
      <c r="T1001" s="15" t="s">
        <v>7357</v>
      </c>
      <c r="U1001" s="15" t="s">
        <v>7348</v>
      </c>
      <c r="V1001" s="16">
        <v>44417</v>
      </c>
    </row>
    <row r="1002" spans="1:26" s="15" customFormat="1" x14ac:dyDescent="0.25">
      <c r="A1002" s="15">
        <v>343655286</v>
      </c>
      <c r="B1002" s="15">
        <v>32</v>
      </c>
      <c r="C1002" s="42">
        <v>1.2292060821053E+16</v>
      </c>
      <c r="D1002" s="15" t="s">
        <v>7358</v>
      </c>
      <c r="E1002" s="15">
        <v>12292</v>
      </c>
      <c r="F1002" s="15" t="s">
        <v>7341</v>
      </c>
      <c r="I1002" s="15">
        <v>7885</v>
      </c>
      <c r="K1002" s="15">
        <v>522976</v>
      </c>
      <c r="L1002" s="15">
        <v>8139649</v>
      </c>
      <c r="M1002" s="15" t="s">
        <v>7359</v>
      </c>
      <c r="N1002" s="15">
        <v>236</v>
      </c>
      <c r="O1002" s="15" t="s">
        <v>7344</v>
      </c>
      <c r="P1002" s="16">
        <v>44414</v>
      </c>
      <c r="Q1002" s="17">
        <v>0.22997685185185188</v>
      </c>
      <c r="R1002" s="15" t="s">
        <v>7355</v>
      </c>
      <c r="S1002" s="15" t="s">
        <v>7351</v>
      </c>
      <c r="T1002" s="15" t="s">
        <v>7352</v>
      </c>
      <c r="U1002" s="15" t="s">
        <v>7348</v>
      </c>
      <c r="V1002" s="16">
        <v>44417</v>
      </c>
      <c r="W1002" s="162" t="s">
        <v>12966</v>
      </c>
      <c r="X1002" s="15">
        <v>219790.5</v>
      </c>
      <c r="Y1002" s="162">
        <v>9082021</v>
      </c>
      <c r="Z1002" s="15" t="s">
        <v>8974</v>
      </c>
    </row>
    <row r="1003" spans="1:26" s="15" customFormat="1" x14ac:dyDescent="0.25">
      <c r="A1003" s="15">
        <v>343655291</v>
      </c>
      <c r="B1003" s="15">
        <v>21</v>
      </c>
      <c r="C1003" s="42">
        <v>1.1349060821053E+16</v>
      </c>
      <c r="D1003" s="15" t="s">
        <v>7349</v>
      </c>
      <c r="E1003" s="15">
        <v>11349</v>
      </c>
      <c r="F1003" s="15" t="s">
        <v>7341</v>
      </c>
      <c r="I1003" s="15">
        <v>6646</v>
      </c>
      <c r="J1003" s="15" t="s">
        <v>7829</v>
      </c>
      <c r="K1003" s="15">
        <v>625461</v>
      </c>
      <c r="L1003" s="15">
        <v>9270083</v>
      </c>
      <c r="M1003" s="15" t="s">
        <v>7350</v>
      </c>
      <c r="N1003" s="15">
        <v>348</v>
      </c>
      <c r="O1003" s="15" t="s">
        <v>7344</v>
      </c>
      <c r="P1003" s="16">
        <v>44414</v>
      </c>
      <c r="Q1003" s="17">
        <v>0.23005787037037037</v>
      </c>
      <c r="R1003" s="15" t="s">
        <v>7345</v>
      </c>
      <c r="S1003" s="15" t="s">
        <v>7351</v>
      </c>
      <c r="T1003" s="15" t="s">
        <v>7364</v>
      </c>
      <c r="U1003" s="15" t="s">
        <v>7348</v>
      </c>
      <c r="V1003" s="16">
        <v>44417</v>
      </c>
      <c r="W1003" t="s">
        <v>8973</v>
      </c>
      <c r="X1003" s="15">
        <v>318933</v>
      </c>
      <c r="Y1003" s="35">
        <v>9082021</v>
      </c>
      <c r="Z1003" s="15" t="s">
        <v>8974</v>
      </c>
    </row>
    <row r="1004" spans="1:26" s="15" customFormat="1" x14ac:dyDescent="0.25">
      <c r="A1004" s="15">
        <v>343655295</v>
      </c>
      <c r="B1004" s="15">
        <v>18</v>
      </c>
      <c r="C1004" s="42">
        <v>1.1937060821053E+16</v>
      </c>
      <c r="D1004" s="15" t="s">
        <v>7340</v>
      </c>
      <c r="E1004" s="15">
        <v>11937</v>
      </c>
      <c r="F1004" s="15" t="s">
        <v>7341</v>
      </c>
      <c r="I1004" s="15">
        <v>740</v>
      </c>
      <c r="K1004" s="15">
        <v>523196</v>
      </c>
      <c r="L1004" s="15">
        <v>9180159</v>
      </c>
      <c r="M1004" s="15" t="s">
        <v>7350</v>
      </c>
      <c r="N1004" s="15">
        <v>234</v>
      </c>
      <c r="O1004" s="15" t="s">
        <v>7344</v>
      </c>
      <c r="P1004" s="16">
        <v>44414</v>
      </c>
      <c r="Q1004" s="17">
        <v>0.23016203703703705</v>
      </c>
      <c r="R1004" s="15" t="s">
        <v>7355</v>
      </c>
      <c r="S1004" s="15" t="s">
        <v>7351</v>
      </c>
      <c r="T1004" s="15" t="s">
        <v>7352</v>
      </c>
      <c r="U1004" s="15" t="s">
        <v>7348</v>
      </c>
      <c r="V1004" s="16">
        <v>44417</v>
      </c>
    </row>
    <row r="1005" spans="1:26" s="15" customFormat="1" x14ac:dyDescent="0.25">
      <c r="A1005" s="15">
        <v>343655308</v>
      </c>
      <c r="B1005" s="15">
        <v>20</v>
      </c>
      <c r="C1005" s="42">
        <v>1.53010608210531E+16</v>
      </c>
      <c r="D1005" s="15" t="s">
        <v>7365</v>
      </c>
      <c r="E1005" s="15">
        <v>15301</v>
      </c>
      <c r="F1005" s="15" t="s">
        <v>7341</v>
      </c>
      <c r="I1005" s="15">
        <v>3898</v>
      </c>
      <c r="J1005" s="15" t="s">
        <v>7372</v>
      </c>
      <c r="K1005" s="15">
        <v>20830</v>
      </c>
      <c r="L1005" s="15">
        <v>7273370</v>
      </c>
      <c r="M1005" s="15" t="s">
        <v>7350</v>
      </c>
      <c r="N1005" s="15">
        <v>144</v>
      </c>
      <c r="O1005" s="15" t="s">
        <v>7344</v>
      </c>
      <c r="P1005" s="16">
        <v>44414</v>
      </c>
      <c r="Q1005" s="17">
        <v>0.23052083333333331</v>
      </c>
      <c r="R1005" s="15" t="s">
        <v>7355</v>
      </c>
      <c r="S1005" s="15" t="s">
        <v>7346</v>
      </c>
      <c r="T1005" s="15" t="s">
        <v>7357</v>
      </c>
      <c r="U1005" s="15" t="s">
        <v>7348</v>
      </c>
      <c r="V1005" s="16">
        <v>44417</v>
      </c>
    </row>
    <row r="1006" spans="1:26" s="15" customFormat="1" x14ac:dyDescent="0.25">
      <c r="A1006" s="15">
        <v>343655319</v>
      </c>
      <c r="B1006" s="15">
        <v>21</v>
      </c>
      <c r="C1006" s="42">
        <v>1.13490608210532E+16</v>
      </c>
      <c r="D1006" s="15" t="s">
        <v>7349</v>
      </c>
      <c r="E1006" s="15">
        <v>11349</v>
      </c>
      <c r="F1006" s="15" t="s">
        <v>7341</v>
      </c>
      <c r="I1006" s="15">
        <v>670</v>
      </c>
      <c r="J1006" s="15" t="s">
        <v>7830</v>
      </c>
      <c r="K1006" s="15" t="s">
        <v>3698</v>
      </c>
      <c r="L1006" s="15">
        <v>9270083</v>
      </c>
      <c r="M1006" s="15" t="s">
        <v>7350</v>
      </c>
      <c r="N1006" s="15">
        <v>696</v>
      </c>
      <c r="O1006" s="15" t="s">
        <v>7344</v>
      </c>
      <c r="P1006" s="16">
        <v>44414</v>
      </c>
      <c r="Q1006" s="17">
        <v>0.23100694444444445</v>
      </c>
      <c r="R1006" s="15" t="s">
        <v>7345</v>
      </c>
      <c r="S1006" s="15" t="s">
        <v>7351</v>
      </c>
      <c r="T1006" s="15" t="s">
        <v>7364</v>
      </c>
      <c r="U1006" s="15" t="s">
        <v>7348</v>
      </c>
      <c r="V1006" s="16">
        <v>44417</v>
      </c>
      <c r="W1006" t="s">
        <v>8973</v>
      </c>
      <c r="X1006" s="15">
        <v>318933</v>
      </c>
      <c r="Y1006" s="35">
        <v>9082021</v>
      </c>
      <c r="Z1006" s="15" t="s">
        <v>8974</v>
      </c>
    </row>
    <row r="1007" spans="1:26" s="15" customFormat="1" x14ac:dyDescent="0.25">
      <c r="A1007" s="15">
        <v>343655390</v>
      </c>
      <c r="B1007" s="15">
        <v>32</v>
      </c>
      <c r="C1007" s="42">
        <v>1.22920608210533E+16</v>
      </c>
      <c r="D1007" s="15" t="s">
        <v>7358</v>
      </c>
      <c r="E1007" s="15">
        <v>12292</v>
      </c>
      <c r="F1007" s="15" t="s">
        <v>7341</v>
      </c>
      <c r="I1007" s="15">
        <v>379</v>
      </c>
      <c r="J1007" s="15" t="s">
        <v>7389</v>
      </c>
      <c r="K1007" s="15">
        <v>807</v>
      </c>
      <c r="L1007" s="15">
        <v>8139649</v>
      </c>
      <c r="M1007" s="15" t="s">
        <v>7359</v>
      </c>
      <c r="N1007" s="15">
        <v>696</v>
      </c>
      <c r="O1007" s="15" t="s">
        <v>7344</v>
      </c>
      <c r="P1007" s="16">
        <v>44414</v>
      </c>
      <c r="Q1007" s="17">
        <v>0.23202546296296298</v>
      </c>
      <c r="R1007" s="15" t="s">
        <v>7355</v>
      </c>
      <c r="S1007" s="15" t="s">
        <v>7351</v>
      </c>
      <c r="T1007" s="15" t="s">
        <v>7371</v>
      </c>
      <c r="U1007" s="15" t="s">
        <v>7348</v>
      </c>
      <c r="V1007" s="16">
        <v>44417</v>
      </c>
      <c r="W1007" s="162" t="s">
        <v>12966</v>
      </c>
      <c r="X1007" s="15">
        <v>219790.5</v>
      </c>
      <c r="Y1007" s="162">
        <v>9082021</v>
      </c>
      <c r="Z1007" s="15" t="s">
        <v>8974</v>
      </c>
    </row>
    <row r="1008" spans="1:26" s="15" customFormat="1" x14ac:dyDescent="0.25">
      <c r="A1008" s="15">
        <v>343655680</v>
      </c>
      <c r="B1008" s="15">
        <v>20</v>
      </c>
      <c r="C1008" s="42">
        <v>1.26790608210539E+16</v>
      </c>
      <c r="D1008" s="15" t="s">
        <v>7365</v>
      </c>
      <c r="E1008" s="15">
        <v>12679</v>
      </c>
      <c r="F1008" s="15" t="s">
        <v>7341</v>
      </c>
      <c r="I1008" s="15">
        <v>7002</v>
      </c>
      <c r="K1008" s="15">
        <v>848913</v>
      </c>
      <c r="L1008" s="15">
        <v>7273370</v>
      </c>
      <c r="M1008" s="15" t="s">
        <v>7350</v>
      </c>
      <c r="N1008" s="15">
        <v>103</v>
      </c>
      <c r="O1008" s="15" t="s">
        <v>7344</v>
      </c>
      <c r="P1008" s="16">
        <v>44414</v>
      </c>
      <c r="Q1008" s="17">
        <v>0.23593749999999999</v>
      </c>
      <c r="R1008" s="15" t="s">
        <v>7355</v>
      </c>
      <c r="S1008" s="15" t="s">
        <v>7346</v>
      </c>
      <c r="T1008" s="15" t="s">
        <v>7760</v>
      </c>
      <c r="U1008" s="15" t="s">
        <v>7348</v>
      </c>
      <c r="V1008" s="16">
        <v>44417</v>
      </c>
    </row>
    <row r="1009" spans="1:26" s="15" customFormat="1" x14ac:dyDescent="0.25">
      <c r="A1009" s="15">
        <v>343655824</v>
      </c>
      <c r="B1009" s="15">
        <v>32</v>
      </c>
      <c r="C1009" s="42">
        <v>1.2292060821054E+16</v>
      </c>
      <c r="D1009" s="15" t="s">
        <v>7358</v>
      </c>
      <c r="E1009" s="15">
        <v>12292</v>
      </c>
      <c r="F1009" s="15" t="s">
        <v>7341</v>
      </c>
      <c r="I1009" s="15">
        <v>2026</v>
      </c>
      <c r="K1009" s="15">
        <v>272544</v>
      </c>
      <c r="L1009" s="15">
        <v>8139649</v>
      </c>
      <c r="M1009" s="15" t="s">
        <v>7359</v>
      </c>
      <c r="N1009" s="15">
        <v>348</v>
      </c>
      <c r="O1009" s="15" t="s">
        <v>7344</v>
      </c>
      <c r="P1009" s="16">
        <v>44414</v>
      </c>
      <c r="Q1009" s="17">
        <v>0.23694444444444443</v>
      </c>
      <c r="R1009" s="15" t="s">
        <v>7355</v>
      </c>
      <c r="S1009" s="15" t="s">
        <v>7351</v>
      </c>
      <c r="T1009" s="15" t="s">
        <v>7378</v>
      </c>
      <c r="U1009" s="15" t="s">
        <v>7348</v>
      </c>
      <c r="V1009" s="16">
        <v>44417</v>
      </c>
      <c r="W1009" s="162" t="s">
        <v>12966</v>
      </c>
      <c r="X1009" s="15">
        <v>219790.5</v>
      </c>
      <c r="Y1009" s="162">
        <v>9082021</v>
      </c>
      <c r="Z1009" s="15" t="s">
        <v>8974</v>
      </c>
    </row>
    <row r="1010" spans="1:26" s="15" customFormat="1" x14ac:dyDescent="0.25">
      <c r="A1010" s="15">
        <v>343655886</v>
      </c>
      <c r="B1010" s="15">
        <v>18</v>
      </c>
      <c r="C1010" s="42">
        <v>1.19370608210541E+16</v>
      </c>
      <c r="D1010" s="15" t="s">
        <v>7340</v>
      </c>
      <c r="E1010" s="15">
        <v>11937</v>
      </c>
      <c r="F1010" s="15" t="s">
        <v>7341</v>
      </c>
      <c r="I1010" s="15">
        <v>4156</v>
      </c>
      <c r="K1010" s="15">
        <v>533685</v>
      </c>
      <c r="L1010" s="15">
        <v>9180159</v>
      </c>
      <c r="M1010" s="15" t="s">
        <v>7350</v>
      </c>
      <c r="N1010" s="15">
        <v>234</v>
      </c>
      <c r="O1010" s="15" t="s">
        <v>7344</v>
      </c>
      <c r="P1010" s="16">
        <v>44414</v>
      </c>
      <c r="Q1010" s="17">
        <v>0.23781249999999998</v>
      </c>
      <c r="R1010" s="15" t="s">
        <v>7355</v>
      </c>
      <c r="S1010" s="15" t="s">
        <v>7351</v>
      </c>
      <c r="T1010" s="15" t="s">
        <v>7352</v>
      </c>
      <c r="U1010" s="15" t="s">
        <v>7348</v>
      </c>
      <c r="V1010" s="16">
        <v>44417</v>
      </c>
    </row>
    <row r="1011" spans="1:26" s="15" customFormat="1" x14ac:dyDescent="0.25">
      <c r="A1011" s="15">
        <v>343655945</v>
      </c>
      <c r="B1011" s="15">
        <v>21</v>
      </c>
      <c r="C1011" s="42">
        <v>1.13490608210543E+16</v>
      </c>
      <c r="D1011" s="15" t="s">
        <v>7349</v>
      </c>
      <c r="E1011" s="15">
        <v>11349</v>
      </c>
      <c r="F1011" s="15" t="s">
        <v>7341</v>
      </c>
      <c r="I1011" s="15">
        <v>1078</v>
      </c>
      <c r="J1011" s="15" t="s">
        <v>7831</v>
      </c>
      <c r="K1011" s="15" t="s">
        <v>3704</v>
      </c>
      <c r="L1011" s="15">
        <v>9270083</v>
      </c>
      <c r="M1011" s="15" t="s">
        <v>7350</v>
      </c>
      <c r="N1011" s="15">
        <v>696</v>
      </c>
      <c r="O1011" s="15" t="s">
        <v>7344</v>
      </c>
      <c r="P1011" s="16">
        <v>44414</v>
      </c>
      <c r="Q1011" s="17">
        <v>0.23861111111111111</v>
      </c>
      <c r="R1011" s="15" t="s">
        <v>7345</v>
      </c>
      <c r="S1011" s="15" t="s">
        <v>7346</v>
      </c>
      <c r="T1011" s="15" t="s">
        <v>7364</v>
      </c>
      <c r="U1011" s="15" t="s">
        <v>7348</v>
      </c>
      <c r="V1011" s="16">
        <v>44417</v>
      </c>
      <c r="W1011" t="s">
        <v>8973</v>
      </c>
      <c r="X1011" s="15">
        <v>318933</v>
      </c>
      <c r="Y1011" s="35">
        <v>9082021</v>
      </c>
      <c r="Z1011" s="15" t="s">
        <v>8974</v>
      </c>
    </row>
    <row r="1012" spans="1:26" s="15" customFormat="1" x14ac:dyDescent="0.25">
      <c r="A1012" s="15">
        <v>343655969</v>
      </c>
      <c r="B1012" s="15">
        <v>18</v>
      </c>
      <c r="C1012" s="42">
        <v>1.09800608210541E+16</v>
      </c>
      <c r="D1012" s="15" t="s">
        <v>7340</v>
      </c>
      <c r="E1012" s="15">
        <v>10980</v>
      </c>
      <c r="F1012" s="15" t="s">
        <v>7341</v>
      </c>
      <c r="I1012" s="15">
        <v>9506</v>
      </c>
      <c r="J1012" s="15" t="s">
        <v>7832</v>
      </c>
      <c r="K1012" s="15">
        <v>88674</v>
      </c>
      <c r="L1012" s="15">
        <v>5256409</v>
      </c>
      <c r="M1012" s="15" t="s">
        <v>7343</v>
      </c>
      <c r="N1012" s="15">
        <v>338</v>
      </c>
      <c r="O1012" s="15" t="s">
        <v>7344</v>
      </c>
      <c r="P1012" s="16">
        <v>44414</v>
      </c>
      <c r="Q1012" s="17">
        <v>0.23913194444444444</v>
      </c>
      <c r="R1012" s="15" t="s">
        <v>7355</v>
      </c>
      <c r="S1012" s="15" t="s">
        <v>7351</v>
      </c>
      <c r="T1012" s="15" t="s">
        <v>7377</v>
      </c>
      <c r="U1012" s="15" t="s">
        <v>7348</v>
      </c>
      <c r="V1012" s="16">
        <v>44417</v>
      </c>
    </row>
    <row r="1013" spans="1:26" s="15" customFormat="1" x14ac:dyDescent="0.25">
      <c r="A1013" s="15">
        <v>343656038</v>
      </c>
      <c r="B1013" s="15">
        <v>19</v>
      </c>
      <c r="C1013" s="42">
        <v>5.2411060821054496E+16</v>
      </c>
      <c r="D1013" s="15" t="s">
        <v>7376</v>
      </c>
      <c r="E1013" s="15">
        <v>52411</v>
      </c>
      <c r="F1013" s="15" t="s">
        <v>7341</v>
      </c>
      <c r="I1013" s="15">
        <v>747</v>
      </c>
      <c r="K1013" s="15">
        <v>537006</v>
      </c>
      <c r="L1013" s="15">
        <v>9181868</v>
      </c>
      <c r="M1013" s="15" t="s">
        <v>7350</v>
      </c>
      <c r="N1013" s="15">
        <v>370</v>
      </c>
      <c r="O1013" s="15" t="s">
        <v>7344</v>
      </c>
      <c r="P1013" s="16">
        <v>44414</v>
      </c>
      <c r="Q1013" s="17">
        <v>0.24009259259259261</v>
      </c>
      <c r="R1013" s="15" t="s">
        <v>7355</v>
      </c>
      <c r="S1013" s="15" t="s">
        <v>7351</v>
      </c>
      <c r="T1013" s="15" t="s">
        <v>7352</v>
      </c>
      <c r="U1013" s="15" t="s">
        <v>7348</v>
      </c>
      <c r="V1013" s="16">
        <v>44417</v>
      </c>
    </row>
    <row r="1014" spans="1:26" s="15" customFormat="1" x14ac:dyDescent="0.25">
      <c r="A1014" s="15">
        <v>343656275</v>
      </c>
      <c r="B1014" s="15">
        <v>18</v>
      </c>
      <c r="C1014" s="42">
        <v>695060821054840</v>
      </c>
      <c r="D1014" s="15" t="s">
        <v>7340</v>
      </c>
      <c r="E1014" s="15">
        <v>695</v>
      </c>
      <c r="F1014" s="15" t="s">
        <v>7341</v>
      </c>
      <c r="I1014" s="15">
        <v>8583</v>
      </c>
      <c r="K1014" s="15">
        <v>34374</v>
      </c>
      <c r="L1014" s="15">
        <v>9180159</v>
      </c>
      <c r="M1014" s="15" t="s">
        <v>7350</v>
      </c>
      <c r="N1014" s="15">
        <v>234</v>
      </c>
      <c r="O1014" s="15" t="s">
        <v>7344</v>
      </c>
      <c r="P1014" s="16">
        <v>44414</v>
      </c>
      <c r="Q1014" s="17">
        <v>0.24252314814814815</v>
      </c>
      <c r="R1014" s="15" t="s">
        <v>7355</v>
      </c>
      <c r="S1014" s="15" t="s">
        <v>7346</v>
      </c>
      <c r="T1014" s="15" t="s">
        <v>7377</v>
      </c>
      <c r="U1014" s="15" t="s">
        <v>7348</v>
      </c>
      <c r="V1014" s="16">
        <v>44417</v>
      </c>
    </row>
    <row r="1015" spans="1:26" s="15" customFormat="1" x14ac:dyDescent="0.25">
      <c r="A1015" s="15">
        <v>343656381</v>
      </c>
      <c r="B1015" s="15">
        <v>20</v>
      </c>
      <c r="C1015" s="42">
        <v>1.53010608210549E+16</v>
      </c>
      <c r="D1015" s="15" t="s">
        <v>7365</v>
      </c>
      <c r="E1015" s="15">
        <v>15301</v>
      </c>
      <c r="F1015" s="15" t="s">
        <v>7341</v>
      </c>
      <c r="I1015" s="15">
        <v>8496</v>
      </c>
      <c r="J1015" s="15" t="s">
        <v>7833</v>
      </c>
      <c r="K1015" s="15">
        <v>577262</v>
      </c>
      <c r="L1015" s="15">
        <v>7273370</v>
      </c>
      <c r="M1015" s="15" t="s">
        <v>7350</v>
      </c>
      <c r="N1015" s="15">
        <v>134</v>
      </c>
      <c r="O1015" s="15" t="s">
        <v>7344</v>
      </c>
      <c r="P1015" s="16">
        <v>44414</v>
      </c>
      <c r="Q1015" s="17">
        <v>0.24349537037037039</v>
      </c>
      <c r="R1015" s="15" t="s">
        <v>7345</v>
      </c>
      <c r="S1015" s="15" t="s">
        <v>7351</v>
      </c>
      <c r="T1015" s="15" t="s">
        <v>7510</v>
      </c>
      <c r="U1015" s="15" t="s">
        <v>7348</v>
      </c>
      <c r="V1015" s="16">
        <v>44417</v>
      </c>
    </row>
    <row r="1016" spans="1:26" s="15" customFormat="1" x14ac:dyDescent="0.25">
      <c r="A1016" s="15">
        <v>343656449</v>
      </c>
      <c r="B1016" s="15">
        <v>18</v>
      </c>
      <c r="C1016" s="42">
        <v>695060821055039</v>
      </c>
      <c r="D1016" s="15" t="s">
        <v>7340</v>
      </c>
      <c r="E1016" s="15">
        <v>695</v>
      </c>
      <c r="F1016" s="15" t="s">
        <v>7341</v>
      </c>
      <c r="I1016" s="15">
        <v>262</v>
      </c>
      <c r="K1016" s="15">
        <v>65744</v>
      </c>
      <c r="L1016" s="15">
        <v>9180159</v>
      </c>
      <c r="M1016" s="15" t="s">
        <v>7350</v>
      </c>
      <c r="N1016" s="15">
        <v>117</v>
      </c>
      <c r="O1016" s="15" t="s">
        <v>7344</v>
      </c>
      <c r="P1016" s="16">
        <v>44414</v>
      </c>
      <c r="Q1016" s="17">
        <v>0.24368055555555557</v>
      </c>
      <c r="R1016" s="15" t="s">
        <v>7355</v>
      </c>
      <c r="S1016" s="15" t="s">
        <v>7351</v>
      </c>
      <c r="T1016" s="15" t="s">
        <v>7390</v>
      </c>
      <c r="U1016" s="15" t="s">
        <v>7348</v>
      </c>
      <c r="V1016" s="16">
        <v>44417</v>
      </c>
    </row>
    <row r="1017" spans="1:26" s="15" customFormat="1" x14ac:dyDescent="0.25">
      <c r="A1017" s="15">
        <v>343656461</v>
      </c>
      <c r="B1017" s="15">
        <v>20</v>
      </c>
      <c r="C1017" s="42">
        <v>1.2679060821055E+16</v>
      </c>
      <c r="D1017" s="15" t="s">
        <v>7365</v>
      </c>
      <c r="E1017" s="15">
        <v>12679</v>
      </c>
      <c r="F1017" s="15" t="s">
        <v>7341</v>
      </c>
      <c r="I1017" s="15">
        <v>3595</v>
      </c>
      <c r="J1017" s="15" t="s">
        <v>7398</v>
      </c>
      <c r="K1017" s="15">
        <v>11971</v>
      </c>
      <c r="L1017" s="15">
        <v>7273370</v>
      </c>
      <c r="M1017" s="15" t="s">
        <v>7350</v>
      </c>
      <c r="N1017" s="15">
        <v>206</v>
      </c>
      <c r="O1017" s="15" t="s">
        <v>7344</v>
      </c>
      <c r="P1017" s="16">
        <v>44414</v>
      </c>
      <c r="Q1017" s="17">
        <v>0.2439699074074074</v>
      </c>
      <c r="R1017" s="15" t="s">
        <v>7355</v>
      </c>
      <c r="S1017" s="15" t="s">
        <v>7346</v>
      </c>
      <c r="T1017" s="15" t="s">
        <v>7357</v>
      </c>
      <c r="U1017" s="15" t="s">
        <v>7348</v>
      </c>
      <c r="V1017" s="16">
        <v>44417</v>
      </c>
    </row>
    <row r="1018" spans="1:26" s="15" customFormat="1" x14ac:dyDescent="0.25">
      <c r="A1018" s="15">
        <v>343656541</v>
      </c>
      <c r="B1018" s="15">
        <v>21</v>
      </c>
      <c r="C1018" s="42">
        <v>1.11320608210552E+16</v>
      </c>
      <c r="D1018" s="15" t="s">
        <v>7349</v>
      </c>
      <c r="E1018" s="15">
        <v>11132</v>
      </c>
      <c r="F1018" s="15" t="s">
        <v>7341</v>
      </c>
      <c r="I1018" s="15">
        <v>3987</v>
      </c>
      <c r="J1018" s="15" t="s">
        <v>7834</v>
      </c>
      <c r="K1018" s="15">
        <v>55259</v>
      </c>
      <c r="L1018" s="15">
        <v>9270083</v>
      </c>
      <c r="M1018" s="15" t="s">
        <v>7350</v>
      </c>
      <c r="N1018" s="15">
        <v>696</v>
      </c>
      <c r="O1018" s="15" t="s">
        <v>7344</v>
      </c>
      <c r="P1018" s="16">
        <v>44414</v>
      </c>
      <c r="Q1018" s="17">
        <v>0.24511574074074075</v>
      </c>
      <c r="R1018" s="15" t="s">
        <v>7355</v>
      </c>
      <c r="S1018" s="15" t="s">
        <v>7346</v>
      </c>
      <c r="T1018" s="15" t="s">
        <v>7364</v>
      </c>
      <c r="U1018" s="15" t="s">
        <v>7348</v>
      </c>
      <c r="V1018" s="16">
        <v>44417</v>
      </c>
      <c r="W1018" t="s">
        <v>8973</v>
      </c>
      <c r="X1018" s="15">
        <v>318933</v>
      </c>
      <c r="Y1018" s="35">
        <v>9082021</v>
      </c>
      <c r="Z1018" s="15" t="s">
        <v>8974</v>
      </c>
    </row>
    <row r="1019" spans="1:26" s="15" customFormat="1" x14ac:dyDescent="0.25">
      <c r="A1019" s="15">
        <v>343656629</v>
      </c>
      <c r="B1019" s="15">
        <v>21</v>
      </c>
      <c r="C1019" s="42">
        <v>1.11320608210554E+16</v>
      </c>
      <c r="D1019" s="15" t="s">
        <v>7349</v>
      </c>
      <c r="E1019" s="15">
        <v>11132</v>
      </c>
      <c r="F1019" s="15" t="s">
        <v>7341</v>
      </c>
      <c r="I1019" s="15">
        <v>154</v>
      </c>
      <c r="J1019" s="15" t="s">
        <v>7835</v>
      </c>
      <c r="K1019" s="15">
        <v>35506</v>
      </c>
      <c r="L1019" s="15">
        <v>9270083</v>
      </c>
      <c r="M1019" s="15" t="s">
        <v>7350</v>
      </c>
      <c r="N1019" s="15">
        <v>696</v>
      </c>
      <c r="O1019" s="15" t="s">
        <v>7344</v>
      </c>
      <c r="P1019" s="16">
        <v>44414</v>
      </c>
      <c r="Q1019" s="17">
        <v>0.2465509259259259</v>
      </c>
      <c r="R1019" s="15" t="s">
        <v>7355</v>
      </c>
      <c r="S1019" s="15" t="s">
        <v>7351</v>
      </c>
      <c r="T1019" s="15" t="s">
        <v>7364</v>
      </c>
      <c r="U1019" s="15" t="s">
        <v>7348</v>
      </c>
      <c r="V1019" s="16">
        <v>44417</v>
      </c>
      <c r="W1019" t="s">
        <v>8973</v>
      </c>
      <c r="X1019" s="15">
        <v>318933</v>
      </c>
      <c r="Y1019" s="35">
        <v>9082021</v>
      </c>
      <c r="Z1019" s="15" t="s">
        <v>8974</v>
      </c>
    </row>
    <row r="1020" spans="1:26" s="15" customFormat="1" x14ac:dyDescent="0.25">
      <c r="A1020" s="15">
        <v>343656715</v>
      </c>
      <c r="B1020" s="15">
        <v>32</v>
      </c>
      <c r="C1020" s="42">
        <v>1.22920608210556E+16</v>
      </c>
      <c r="D1020" s="15" t="s">
        <v>7358</v>
      </c>
      <c r="E1020" s="15">
        <v>12292</v>
      </c>
      <c r="F1020" s="15" t="s">
        <v>7341</v>
      </c>
      <c r="I1020" s="15">
        <v>4885</v>
      </c>
      <c r="J1020" s="15" t="s">
        <v>7402</v>
      </c>
      <c r="K1020" s="15">
        <v>65275</v>
      </c>
      <c r="L1020" s="15">
        <v>8139649</v>
      </c>
      <c r="M1020" s="15" t="s">
        <v>7359</v>
      </c>
      <c r="N1020" s="15">
        <v>608</v>
      </c>
      <c r="O1020" s="15" t="s">
        <v>7344</v>
      </c>
      <c r="P1020" s="16">
        <v>44414</v>
      </c>
      <c r="Q1020" s="17">
        <v>0.24781249999999999</v>
      </c>
      <c r="R1020" s="15" t="s">
        <v>7345</v>
      </c>
      <c r="S1020" s="15" t="s">
        <v>7346</v>
      </c>
      <c r="T1020" s="15" t="s">
        <v>7347</v>
      </c>
      <c r="U1020" s="15" t="s">
        <v>7348</v>
      </c>
      <c r="V1020" s="16">
        <v>44417</v>
      </c>
      <c r="W1020" s="162" t="s">
        <v>12966</v>
      </c>
      <c r="X1020" s="15">
        <v>219790.5</v>
      </c>
      <c r="Y1020" s="162">
        <v>9082021</v>
      </c>
      <c r="Z1020" s="15" t="s">
        <v>8974</v>
      </c>
    </row>
    <row r="1021" spans="1:26" s="15" customFormat="1" x14ac:dyDescent="0.25">
      <c r="A1021" s="15">
        <v>343656776</v>
      </c>
      <c r="B1021" s="15">
        <v>18</v>
      </c>
      <c r="C1021" s="42">
        <v>1.19370608210557E+16</v>
      </c>
      <c r="D1021" s="15" t="s">
        <v>7340</v>
      </c>
      <c r="E1021" s="15">
        <v>11937</v>
      </c>
      <c r="F1021" s="15" t="s">
        <v>7341</v>
      </c>
      <c r="I1021" s="15">
        <v>1197</v>
      </c>
      <c r="J1021" s="15" t="s">
        <v>7398</v>
      </c>
      <c r="K1021" s="15">
        <v>12791</v>
      </c>
      <c r="L1021" s="15">
        <v>9180159</v>
      </c>
      <c r="M1021" s="15" t="s">
        <v>7350</v>
      </c>
      <c r="N1021" s="15">
        <v>936</v>
      </c>
      <c r="O1021" s="15" t="s">
        <v>7344</v>
      </c>
      <c r="P1021" s="16">
        <v>44414</v>
      </c>
      <c r="Q1021" s="17">
        <v>0.24843750000000001</v>
      </c>
      <c r="R1021" s="15" t="s">
        <v>7355</v>
      </c>
      <c r="S1021" s="15" t="s">
        <v>7346</v>
      </c>
      <c r="T1021" s="15" t="s">
        <v>7357</v>
      </c>
      <c r="U1021" s="15" t="s">
        <v>7348</v>
      </c>
      <c r="V1021" s="16">
        <v>44417</v>
      </c>
    </row>
    <row r="1022" spans="1:26" s="15" customFormat="1" x14ac:dyDescent="0.25">
      <c r="A1022" s="15">
        <v>343656784</v>
      </c>
      <c r="B1022" s="15">
        <v>18</v>
      </c>
      <c r="C1022" s="42">
        <v>1.24280608210557E+16</v>
      </c>
      <c r="D1022" s="15" t="s">
        <v>7340</v>
      </c>
      <c r="E1022" s="15">
        <v>12428</v>
      </c>
      <c r="F1022" s="15" t="s">
        <v>7341</v>
      </c>
      <c r="I1022" s="15">
        <v>2468</v>
      </c>
      <c r="K1022" s="15">
        <v>457316</v>
      </c>
      <c r="L1022" s="15">
        <v>9180159</v>
      </c>
      <c r="M1022" s="15" t="s">
        <v>7350</v>
      </c>
      <c r="N1022" s="15">
        <v>840</v>
      </c>
      <c r="O1022" s="15" t="s">
        <v>7344</v>
      </c>
      <c r="P1022" s="16">
        <v>44414</v>
      </c>
      <c r="Q1022" s="17">
        <v>0.24869212962962961</v>
      </c>
      <c r="R1022" s="15" t="s">
        <v>7355</v>
      </c>
      <c r="S1022" s="15" t="s">
        <v>7351</v>
      </c>
      <c r="T1022" s="15" t="s">
        <v>7385</v>
      </c>
      <c r="U1022" s="15" t="s">
        <v>7348</v>
      </c>
      <c r="V1022" s="16">
        <v>44417</v>
      </c>
    </row>
    <row r="1023" spans="1:26" s="15" customFormat="1" x14ac:dyDescent="0.25">
      <c r="A1023" s="15">
        <v>343656805</v>
      </c>
      <c r="B1023" s="15">
        <v>20</v>
      </c>
      <c r="C1023" s="42">
        <v>1.53010608210556E+16</v>
      </c>
      <c r="D1023" s="15" t="s">
        <v>7365</v>
      </c>
      <c r="E1023" s="15">
        <v>15301</v>
      </c>
      <c r="F1023" s="15" t="s">
        <v>7341</v>
      </c>
      <c r="I1023" s="15">
        <v>3942</v>
      </c>
      <c r="J1023" s="15" t="s">
        <v>7836</v>
      </c>
      <c r="K1023" s="15">
        <v>457324</v>
      </c>
      <c r="L1023" s="15">
        <v>7273370</v>
      </c>
      <c r="M1023" s="15" t="s">
        <v>7350</v>
      </c>
      <c r="N1023" s="15">
        <v>134</v>
      </c>
      <c r="O1023" s="15" t="s">
        <v>7344</v>
      </c>
      <c r="P1023" s="16">
        <v>44414</v>
      </c>
      <c r="Q1023" s="17">
        <v>0.24881944444444445</v>
      </c>
      <c r="R1023" s="15" t="s">
        <v>7355</v>
      </c>
      <c r="S1023" s="15" t="s">
        <v>7351</v>
      </c>
      <c r="T1023" s="15" t="s">
        <v>7385</v>
      </c>
      <c r="U1023" s="15" t="s">
        <v>7348</v>
      </c>
      <c r="V1023" s="16">
        <v>44417</v>
      </c>
    </row>
    <row r="1024" spans="1:26" s="15" customFormat="1" x14ac:dyDescent="0.25">
      <c r="A1024" s="15">
        <v>343656824</v>
      </c>
      <c r="B1024" s="15">
        <v>21</v>
      </c>
      <c r="C1024" s="42">
        <v>1.11320608210558E+16</v>
      </c>
      <c r="D1024" s="15" t="s">
        <v>7349</v>
      </c>
      <c r="E1024" s="15">
        <v>11132</v>
      </c>
      <c r="F1024" s="15" t="s">
        <v>7341</v>
      </c>
      <c r="I1024" s="15">
        <v>6864</v>
      </c>
      <c r="J1024" s="15" t="s">
        <v>7837</v>
      </c>
      <c r="K1024" s="15">
        <v>926482</v>
      </c>
      <c r="L1024" s="15">
        <v>9270083</v>
      </c>
      <c r="M1024" s="15" t="s">
        <v>7350</v>
      </c>
      <c r="N1024" s="15">
        <v>348</v>
      </c>
      <c r="O1024" s="15" t="s">
        <v>7344</v>
      </c>
      <c r="P1024" s="16">
        <v>44414</v>
      </c>
      <c r="Q1024" s="17">
        <v>0.24946759259259257</v>
      </c>
      <c r="R1024" s="15" t="s">
        <v>7345</v>
      </c>
      <c r="S1024" s="15" t="s">
        <v>7351</v>
      </c>
      <c r="T1024" s="15" t="s">
        <v>7364</v>
      </c>
      <c r="U1024" s="15" t="s">
        <v>7348</v>
      </c>
      <c r="V1024" s="16">
        <v>44417</v>
      </c>
      <c r="W1024" t="s">
        <v>8973</v>
      </c>
      <c r="X1024" s="15">
        <v>318933</v>
      </c>
      <c r="Y1024" s="35">
        <v>9082021</v>
      </c>
      <c r="Z1024" s="15" t="s">
        <v>8974</v>
      </c>
    </row>
    <row r="1025" spans="1:26" s="15" customFormat="1" x14ac:dyDescent="0.25">
      <c r="A1025" s="15">
        <v>343657035</v>
      </c>
      <c r="B1025" s="15">
        <v>18</v>
      </c>
      <c r="C1025" s="42">
        <v>695060821060240</v>
      </c>
      <c r="D1025" s="15" t="s">
        <v>7340</v>
      </c>
      <c r="E1025" s="15">
        <v>695</v>
      </c>
      <c r="F1025" s="15" t="s">
        <v>7341</v>
      </c>
      <c r="I1025" s="15">
        <v>6799</v>
      </c>
      <c r="K1025" s="15">
        <v>574</v>
      </c>
      <c r="L1025" s="15">
        <v>9180159</v>
      </c>
      <c r="M1025" s="15" t="s">
        <v>7350</v>
      </c>
      <c r="N1025" s="15">
        <v>654</v>
      </c>
      <c r="O1025" s="15" t="s">
        <v>7344</v>
      </c>
      <c r="P1025" s="16">
        <v>44414</v>
      </c>
      <c r="Q1025" s="17">
        <v>0.252037037037037</v>
      </c>
      <c r="R1025" s="15" t="s">
        <v>7355</v>
      </c>
      <c r="S1025" s="15" t="s">
        <v>7351</v>
      </c>
      <c r="T1025" s="15" t="s">
        <v>7371</v>
      </c>
      <c r="U1025" s="15" t="s">
        <v>7348</v>
      </c>
      <c r="V1025" s="16">
        <v>44417</v>
      </c>
    </row>
    <row r="1026" spans="1:26" s="15" customFormat="1" x14ac:dyDescent="0.25">
      <c r="A1026" s="15">
        <v>343657257</v>
      </c>
      <c r="B1026" s="15">
        <v>21</v>
      </c>
      <c r="C1026" s="42">
        <v>9416060821060700</v>
      </c>
      <c r="D1026" s="15" t="s">
        <v>7349</v>
      </c>
      <c r="E1026" s="15">
        <v>9416</v>
      </c>
      <c r="F1026" s="15" t="s">
        <v>7341</v>
      </c>
      <c r="I1026" s="15">
        <v>7025</v>
      </c>
      <c r="J1026" s="15" t="s">
        <v>7838</v>
      </c>
      <c r="K1026" s="15">
        <v>368682</v>
      </c>
      <c r="L1026" s="15">
        <v>9270083</v>
      </c>
      <c r="M1026" s="15" t="s">
        <v>7350</v>
      </c>
      <c r="N1026" s="15">
        <v>348</v>
      </c>
      <c r="O1026" s="15" t="s">
        <v>7344</v>
      </c>
      <c r="P1026" s="16">
        <v>44414</v>
      </c>
      <c r="Q1026" s="17">
        <v>0.25508101851851855</v>
      </c>
      <c r="R1026" s="15" t="s">
        <v>7355</v>
      </c>
      <c r="S1026" s="15" t="s">
        <v>7351</v>
      </c>
      <c r="T1026" s="15" t="s">
        <v>7510</v>
      </c>
      <c r="U1026" s="15" t="s">
        <v>7348</v>
      </c>
      <c r="V1026" s="16">
        <v>44417</v>
      </c>
      <c r="W1026" t="s">
        <v>8973</v>
      </c>
      <c r="X1026" s="15">
        <v>318933</v>
      </c>
      <c r="Y1026" s="35">
        <v>9082021</v>
      </c>
      <c r="Z1026" s="15" t="s">
        <v>8974</v>
      </c>
    </row>
    <row r="1027" spans="1:26" s="15" customFormat="1" x14ac:dyDescent="0.25">
      <c r="A1027" s="15">
        <v>343657437</v>
      </c>
      <c r="B1027" s="15">
        <v>18</v>
      </c>
      <c r="C1027" s="42">
        <v>1.2428060821061E+16</v>
      </c>
      <c r="D1027" s="15" t="s">
        <v>7340</v>
      </c>
      <c r="E1027" s="15">
        <v>12428</v>
      </c>
      <c r="F1027" s="15" t="s">
        <v>7341</v>
      </c>
      <c r="I1027" s="15">
        <v>8510</v>
      </c>
      <c r="J1027" s="15" t="s">
        <v>7683</v>
      </c>
      <c r="K1027" s="15">
        <v>528032</v>
      </c>
      <c r="L1027" s="15">
        <v>9180159</v>
      </c>
      <c r="M1027" s="15" t="s">
        <v>7350</v>
      </c>
      <c r="N1027" s="15">
        <v>117</v>
      </c>
      <c r="O1027" s="15" t="s">
        <v>7344</v>
      </c>
      <c r="P1027" s="16">
        <v>44414</v>
      </c>
      <c r="Q1027" s="17">
        <v>0.25748842592592591</v>
      </c>
      <c r="R1027" s="15" t="s">
        <v>7345</v>
      </c>
      <c r="S1027" s="15" t="s">
        <v>7351</v>
      </c>
      <c r="T1027" s="15" t="s">
        <v>7390</v>
      </c>
      <c r="U1027" s="15" t="s">
        <v>7348</v>
      </c>
      <c r="V1027" s="16">
        <v>44417</v>
      </c>
    </row>
    <row r="1028" spans="1:26" s="15" customFormat="1" x14ac:dyDescent="0.25">
      <c r="A1028" s="15">
        <v>343657509</v>
      </c>
      <c r="B1028" s="15">
        <v>21</v>
      </c>
      <c r="C1028" s="42">
        <v>9468060821061030</v>
      </c>
      <c r="D1028" s="15" t="s">
        <v>7349</v>
      </c>
      <c r="E1028" s="15">
        <v>9468</v>
      </c>
      <c r="F1028" s="15" t="s">
        <v>7341</v>
      </c>
      <c r="I1028" s="15">
        <v>8474</v>
      </c>
      <c r="J1028" s="15" t="s">
        <v>7839</v>
      </c>
      <c r="K1028" s="15">
        <v>572391</v>
      </c>
      <c r="L1028" s="15">
        <v>9270083</v>
      </c>
      <c r="M1028" s="15" t="s">
        <v>7350</v>
      </c>
      <c r="N1028" s="15">
        <v>1044</v>
      </c>
      <c r="O1028" s="15" t="s">
        <v>7344</v>
      </c>
      <c r="P1028" s="16">
        <v>44414</v>
      </c>
      <c r="Q1028" s="17">
        <v>0.25769675925925922</v>
      </c>
      <c r="R1028" s="15" t="s">
        <v>7345</v>
      </c>
      <c r="S1028" s="15" t="s">
        <v>7351</v>
      </c>
      <c r="T1028" s="15" t="s">
        <v>7352</v>
      </c>
      <c r="U1028" s="15" t="s">
        <v>7348</v>
      </c>
      <c r="V1028" s="16">
        <v>44417</v>
      </c>
      <c r="W1028" t="s">
        <v>8973</v>
      </c>
      <c r="X1028" s="15">
        <v>318933</v>
      </c>
      <c r="Y1028" s="35">
        <v>9082021</v>
      </c>
      <c r="Z1028" s="15" t="s">
        <v>8974</v>
      </c>
    </row>
    <row r="1029" spans="1:26" s="15" customFormat="1" x14ac:dyDescent="0.25">
      <c r="A1029" s="15">
        <v>343657711</v>
      </c>
      <c r="B1029" s="15">
        <v>32</v>
      </c>
      <c r="C1029" s="42">
        <v>1.36680608210613E+16</v>
      </c>
      <c r="D1029" s="15" t="s">
        <v>7358</v>
      </c>
      <c r="E1029" s="15">
        <v>13668</v>
      </c>
      <c r="F1029" s="15" t="s">
        <v>7341</v>
      </c>
      <c r="I1029" s="15">
        <v>4079</v>
      </c>
      <c r="K1029" s="15">
        <v>576532</v>
      </c>
      <c r="L1029" s="15">
        <v>8139649</v>
      </c>
      <c r="M1029" s="15" t="s">
        <v>7359</v>
      </c>
      <c r="N1029" s="15">
        <v>338</v>
      </c>
      <c r="O1029" s="15" t="s">
        <v>7344</v>
      </c>
      <c r="P1029" s="16">
        <v>44414</v>
      </c>
      <c r="Q1029" s="17">
        <v>0.25971064814814815</v>
      </c>
      <c r="R1029" s="15" t="s">
        <v>7345</v>
      </c>
      <c r="S1029" s="15" t="s">
        <v>7351</v>
      </c>
      <c r="T1029" s="15" t="s">
        <v>7352</v>
      </c>
      <c r="U1029" s="15" t="s">
        <v>7348</v>
      </c>
      <c r="V1029" s="16">
        <v>44417</v>
      </c>
      <c r="W1029" s="162" t="s">
        <v>12966</v>
      </c>
      <c r="X1029" s="15">
        <v>219790.5</v>
      </c>
      <c r="Y1029" s="162">
        <v>9082021</v>
      </c>
      <c r="Z1029" s="15" t="s">
        <v>8974</v>
      </c>
    </row>
    <row r="1030" spans="1:26" s="15" customFormat="1" x14ac:dyDescent="0.25">
      <c r="A1030" s="15">
        <v>343657701</v>
      </c>
      <c r="B1030" s="15">
        <v>19</v>
      </c>
      <c r="C1030" s="42">
        <v>1.35570608210612E+16</v>
      </c>
      <c r="D1030" s="15" t="s">
        <v>7376</v>
      </c>
      <c r="E1030" s="15">
        <v>13557</v>
      </c>
      <c r="F1030" s="15" t="s">
        <v>7341</v>
      </c>
      <c r="I1030" s="15">
        <v>992</v>
      </c>
      <c r="K1030" s="15">
        <v>576630</v>
      </c>
      <c r="L1030" s="15">
        <v>9181868</v>
      </c>
      <c r="M1030" s="15" t="s">
        <v>7350</v>
      </c>
      <c r="N1030" s="15">
        <v>234</v>
      </c>
      <c r="O1030" s="15" t="s">
        <v>7344</v>
      </c>
      <c r="P1030" s="16">
        <v>44414</v>
      </c>
      <c r="Q1030" s="17">
        <v>0.25975694444444447</v>
      </c>
      <c r="R1030" s="15" t="s">
        <v>7355</v>
      </c>
      <c r="S1030" s="15" t="s">
        <v>7351</v>
      </c>
      <c r="T1030" s="15" t="s">
        <v>7352</v>
      </c>
      <c r="U1030" s="15" t="s">
        <v>7348</v>
      </c>
      <c r="V1030" s="16">
        <v>44417</v>
      </c>
    </row>
    <row r="1031" spans="1:26" s="15" customFormat="1" x14ac:dyDescent="0.25">
      <c r="A1031" s="15">
        <v>343657740</v>
      </c>
      <c r="B1031" s="15">
        <v>18</v>
      </c>
      <c r="C1031" s="42">
        <v>1.24280608210614E+16</v>
      </c>
      <c r="D1031" s="15" t="s">
        <v>7340</v>
      </c>
      <c r="E1031" s="15">
        <v>12428</v>
      </c>
      <c r="F1031" s="15" t="s">
        <v>7341</v>
      </c>
      <c r="I1031" s="15">
        <v>5894</v>
      </c>
      <c r="J1031" s="15" t="s">
        <v>7354</v>
      </c>
      <c r="K1031" s="15">
        <v>44040</v>
      </c>
      <c r="L1031" s="15">
        <v>9180159</v>
      </c>
      <c r="M1031" s="15" t="s">
        <v>7350</v>
      </c>
      <c r="N1031" s="15">
        <v>206</v>
      </c>
      <c r="O1031" s="15" t="s">
        <v>7344</v>
      </c>
      <c r="P1031" s="16">
        <v>44414</v>
      </c>
      <c r="Q1031" s="17">
        <v>0.26017361111111109</v>
      </c>
      <c r="R1031" s="15" t="s">
        <v>7355</v>
      </c>
      <c r="S1031" s="15" t="s">
        <v>7346</v>
      </c>
      <c r="T1031" s="15" t="s">
        <v>7347</v>
      </c>
      <c r="U1031" s="15" t="s">
        <v>7348</v>
      </c>
      <c r="V1031" s="16">
        <v>44417</v>
      </c>
    </row>
    <row r="1032" spans="1:26" s="15" customFormat="1" x14ac:dyDescent="0.25">
      <c r="A1032" s="15">
        <v>343657791</v>
      </c>
      <c r="B1032" s="15">
        <v>4</v>
      </c>
      <c r="C1032" s="42" t="s">
        <v>7840</v>
      </c>
      <c r="D1032" s="15" t="s">
        <v>7416</v>
      </c>
      <c r="E1032" s="15">
        <v>116</v>
      </c>
      <c r="F1032" s="15" t="s">
        <v>7341</v>
      </c>
      <c r="I1032" s="15">
        <v>7391</v>
      </c>
      <c r="J1032" s="15" t="s">
        <v>7417</v>
      </c>
      <c r="K1032" s="15">
        <v>3716</v>
      </c>
      <c r="L1032" s="15">
        <v>5688452</v>
      </c>
      <c r="M1032" s="15" t="s">
        <v>7418</v>
      </c>
      <c r="N1032" s="15">
        <v>370.04</v>
      </c>
      <c r="O1032" s="15" t="s">
        <v>7344</v>
      </c>
      <c r="P1032" s="16">
        <v>44414</v>
      </c>
      <c r="Q1032" s="17">
        <v>0.26049768518518518</v>
      </c>
      <c r="R1032" s="15" t="s">
        <v>7355</v>
      </c>
      <c r="S1032" s="15" t="s">
        <v>7346</v>
      </c>
      <c r="T1032" s="15" t="s">
        <v>7357</v>
      </c>
      <c r="U1032" s="15" t="s">
        <v>7348</v>
      </c>
      <c r="V1032" s="16">
        <v>44417</v>
      </c>
    </row>
    <row r="1033" spans="1:26" s="15" customFormat="1" x14ac:dyDescent="0.25">
      <c r="A1033" s="15">
        <v>343657805</v>
      </c>
      <c r="B1033" s="15">
        <v>19</v>
      </c>
      <c r="C1033" s="42">
        <v>9982060821061440</v>
      </c>
      <c r="D1033" s="15" t="s">
        <v>7376</v>
      </c>
      <c r="E1033" s="15">
        <v>9982</v>
      </c>
      <c r="F1033" s="15" t="s">
        <v>7341</v>
      </c>
      <c r="I1033" s="15">
        <v>5512</v>
      </c>
      <c r="K1033" s="15">
        <v>578631</v>
      </c>
      <c r="L1033" s="15">
        <v>9181868</v>
      </c>
      <c r="M1033" s="15" t="s">
        <v>7350</v>
      </c>
      <c r="N1033" s="15">
        <v>312</v>
      </c>
      <c r="O1033" s="15" t="s">
        <v>7344</v>
      </c>
      <c r="P1033" s="16">
        <v>44414</v>
      </c>
      <c r="Q1033" s="17">
        <v>0.26065972222222222</v>
      </c>
      <c r="R1033" s="15" t="s">
        <v>7355</v>
      </c>
      <c r="S1033" s="15" t="s">
        <v>7351</v>
      </c>
      <c r="T1033" s="15" t="s">
        <v>7352</v>
      </c>
      <c r="U1033" s="15" t="s">
        <v>7348</v>
      </c>
      <c r="V1033" s="16">
        <v>44417</v>
      </c>
    </row>
    <row r="1034" spans="1:26" s="15" customFormat="1" x14ac:dyDescent="0.25">
      <c r="A1034" s="15">
        <v>343657837</v>
      </c>
      <c r="B1034" s="15">
        <v>18</v>
      </c>
      <c r="C1034" s="42">
        <v>695060821061527</v>
      </c>
      <c r="D1034" s="15" t="s">
        <v>7340</v>
      </c>
      <c r="E1034" s="15">
        <v>695</v>
      </c>
      <c r="F1034" s="15" t="s">
        <v>7341</v>
      </c>
      <c r="I1034" s="15">
        <v>6685</v>
      </c>
      <c r="K1034" s="15">
        <v>277720</v>
      </c>
      <c r="L1034" s="15">
        <v>9180159</v>
      </c>
      <c r="M1034" s="15" t="s">
        <v>7350</v>
      </c>
      <c r="N1034" s="15">
        <v>156</v>
      </c>
      <c r="O1034" s="15" t="s">
        <v>7344</v>
      </c>
      <c r="P1034" s="16">
        <v>44414</v>
      </c>
      <c r="Q1034" s="17">
        <v>0.26093749999999999</v>
      </c>
      <c r="R1034" s="15" t="s">
        <v>7355</v>
      </c>
      <c r="S1034" s="15" t="s">
        <v>7351</v>
      </c>
      <c r="T1034" s="15" t="s">
        <v>7378</v>
      </c>
      <c r="U1034" s="15" t="s">
        <v>7348</v>
      </c>
      <c r="V1034" s="16">
        <v>44417</v>
      </c>
    </row>
    <row r="1035" spans="1:26" s="15" customFormat="1" x14ac:dyDescent="0.25">
      <c r="A1035" s="15">
        <v>343658009</v>
      </c>
      <c r="B1035" s="15">
        <v>18</v>
      </c>
      <c r="C1035" s="42">
        <v>1.19370608210617E+16</v>
      </c>
      <c r="D1035" s="15" t="s">
        <v>7340</v>
      </c>
      <c r="E1035" s="15">
        <v>11937</v>
      </c>
      <c r="F1035" s="15" t="s">
        <v>7341</v>
      </c>
      <c r="I1035" s="15">
        <v>1320</v>
      </c>
      <c r="J1035" s="15" t="s">
        <v>7496</v>
      </c>
      <c r="K1035" s="15">
        <v>751</v>
      </c>
      <c r="L1035" s="15">
        <v>9180159</v>
      </c>
      <c r="M1035" s="15" t="s">
        <v>7350</v>
      </c>
      <c r="N1035" s="15">
        <v>234</v>
      </c>
      <c r="O1035" s="15" t="s">
        <v>7344</v>
      </c>
      <c r="P1035" s="16">
        <v>44414</v>
      </c>
      <c r="Q1035" s="17">
        <v>0.26248842592592592</v>
      </c>
      <c r="R1035" s="15" t="s">
        <v>7355</v>
      </c>
      <c r="S1035" s="15" t="s">
        <v>7351</v>
      </c>
      <c r="T1035" s="15" t="s">
        <v>7371</v>
      </c>
      <c r="U1035" s="15" t="s">
        <v>7348</v>
      </c>
      <c r="V1035" s="16">
        <v>44417</v>
      </c>
    </row>
    <row r="1036" spans="1:26" s="15" customFormat="1" x14ac:dyDescent="0.25">
      <c r="A1036" s="15">
        <v>343658160</v>
      </c>
      <c r="B1036" s="15">
        <v>18</v>
      </c>
      <c r="C1036" s="42">
        <v>1.1937060821062E+16</v>
      </c>
      <c r="D1036" s="15" t="s">
        <v>7340</v>
      </c>
      <c r="E1036" s="15">
        <v>11937</v>
      </c>
      <c r="F1036" s="15" t="s">
        <v>7341</v>
      </c>
      <c r="I1036" s="15">
        <v>6874</v>
      </c>
      <c r="K1036" s="15">
        <v>586634</v>
      </c>
      <c r="L1036" s="15">
        <v>9180159</v>
      </c>
      <c r="M1036" s="15" t="s">
        <v>7350</v>
      </c>
      <c r="N1036" s="15">
        <v>468</v>
      </c>
      <c r="O1036" s="15" t="s">
        <v>7344</v>
      </c>
      <c r="P1036" s="16">
        <v>44414</v>
      </c>
      <c r="Q1036" s="17">
        <v>0.26417824074074076</v>
      </c>
      <c r="R1036" s="15" t="s">
        <v>7355</v>
      </c>
      <c r="S1036" s="15" t="s">
        <v>7351</v>
      </c>
      <c r="T1036" s="15" t="s">
        <v>7352</v>
      </c>
      <c r="U1036" s="15" t="s">
        <v>7348</v>
      </c>
      <c r="V1036" s="16">
        <v>44417</v>
      </c>
    </row>
    <row r="1037" spans="1:26" s="15" customFormat="1" x14ac:dyDescent="0.25">
      <c r="A1037" s="15">
        <v>343658200</v>
      </c>
      <c r="B1037" s="15">
        <v>19</v>
      </c>
      <c r="C1037" s="42">
        <v>1.35570608210619E+16</v>
      </c>
      <c r="D1037" s="15" t="s">
        <v>7376</v>
      </c>
      <c r="E1037" s="15">
        <v>13557</v>
      </c>
      <c r="F1037" s="15" t="s">
        <v>7341</v>
      </c>
      <c r="I1037" s="15">
        <v>3039</v>
      </c>
      <c r="K1037" s="15">
        <v>278698</v>
      </c>
      <c r="L1037" s="15">
        <v>9181868</v>
      </c>
      <c r="M1037" s="15" t="s">
        <v>7350</v>
      </c>
      <c r="N1037" s="15">
        <v>117</v>
      </c>
      <c r="O1037" s="15" t="s">
        <v>7344</v>
      </c>
      <c r="P1037" s="16">
        <v>44414</v>
      </c>
      <c r="Q1037" s="17">
        <v>0.26459490740740738</v>
      </c>
      <c r="R1037" s="15" t="s">
        <v>7355</v>
      </c>
      <c r="S1037" s="15" t="s">
        <v>7351</v>
      </c>
      <c r="T1037" s="15" t="s">
        <v>7378</v>
      </c>
      <c r="U1037" s="15" t="s">
        <v>7348</v>
      </c>
      <c r="V1037" s="16">
        <v>44417</v>
      </c>
    </row>
    <row r="1038" spans="1:26" s="15" customFormat="1" x14ac:dyDescent="0.25">
      <c r="A1038" s="15">
        <v>343658243</v>
      </c>
      <c r="B1038" s="15">
        <v>21</v>
      </c>
      <c r="C1038" s="42">
        <v>9468060821062030</v>
      </c>
      <c r="D1038" s="15" t="s">
        <v>7349</v>
      </c>
      <c r="E1038" s="15">
        <v>9468</v>
      </c>
      <c r="F1038" s="15" t="s">
        <v>7341</v>
      </c>
      <c r="I1038" s="15">
        <v>8681</v>
      </c>
      <c r="J1038" s="15" t="s">
        <v>7841</v>
      </c>
      <c r="K1038" s="15">
        <v>614396</v>
      </c>
      <c r="L1038" s="15">
        <v>9270083</v>
      </c>
      <c r="M1038" s="15" t="s">
        <v>7350</v>
      </c>
      <c r="N1038" s="15">
        <v>348</v>
      </c>
      <c r="O1038" s="15" t="s">
        <v>7344</v>
      </c>
      <c r="P1038" s="16">
        <v>44414</v>
      </c>
      <c r="Q1038" s="17">
        <v>0.26491898148148146</v>
      </c>
      <c r="R1038" s="15" t="s">
        <v>7345</v>
      </c>
      <c r="S1038" s="15" t="s">
        <v>7346</v>
      </c>
      <c r="T1038" s="15" t="s">
        <v>7357</v>
      </c>
      <c r="U1038" s="15" t="s">
        <v>7348</v>
      </c>
      <c r="V1038" s="16">
        <v>44417</v>
      </c>
      <c r="W1038" t="s">
        <v>8973</v>
      </c>
      <c r="X1038" s="15">
        <v>318933</v>
      </c>
      <c r="Y1038" s="35">
        <v>9082021</v>
      </c>
      <c r="Z1038" s="15" t="s">
        <v>8974</v>
      </c>
    </row>
    <row r="1039" spans="1:26" s="15" customFormat="1" x14ac:dyDescent="0.25">
      <c r="A1039" s="15">
        <v>343658302</v>
      </c>
      <c r="B1039" s="15">
        <v>19</v>
      </c>
      <c r="C1039" s="42">
        <v>5.24110608210622E+16</v>
      </c>
      <c r="D1039" s="15" t="s">
        <v>7376</v>
      </c>
      <c r="E1039" s="15">
        <v>52411</v>
      </c>
      <c r="F1039" s="15" t="s">
        <v>7341</v>
      </c>
      <c r="I1039" s="15">
        <v>5735</v>
      </c>
      <c r="K1039" s="15">
        <v>56484</v>
      </c>
      <c r="L1039" s="15">
        <v>9181868</v>
      </c>
      <c r="M1039" s="15" t="s">
        <v>7350</v>
      </c>
      <c r="N1039" s="15">
        <v>234</v>
      </c>
      <c r="O1039" s="15" t="s">
        <v>7344</v>
      </c>
      <c r="P1039" s="16">
        <v>44414</v>
      </c>
      <c r="Q1039" s="17">
        <v>0.26543981481481482</v>
      </c>
      <c r="R1039" s="15" t="s">
        <v>7355</v>
      </c>
      <c r="S1039" s="15" t="s">
        <v>7346</v>
      </c>
      <c r="T1039" s="15" t="s">
        <v>7377</v>
      </c>
      <c r="U1039" s="15" t="s">
        <v>7348</v>
      </c>
      <c r="V1039" s="16">
        <v>44417</v>
      </c>
    </row>
    <row r="1040" spans="1:26" s="15" customFormat="1" x14ac:dyDescent="0.25">
      <c r="A1040" s="15">
        <v>343658346</v>
      </c>
      <c r="B1040" s="15">
        <v>18</v>
      </c>
      <c r="C1040" s="42">
        <v>695060821062245</v>
      </c>
      <c r="D1040" s="15" t="s">
        <v>7340</v>
      </c>
      <c r="E1040" s="15">
        <v>695</v>
      </c>
      <c r="F1040" s="15" t="s">
        <v>7341</v>
      </c>
      <c r="I1040" s="15">
        <v>495</v>
      </c>
      <c r="J1040" s="15" t="s">
        <v>7372</v>
      </c>
      <c r="K1040" s="15">
        <v>22125</v>
      </c>
      <c r="L1040" s="15">
        <v>9180159</v>
      </c>
      <c r="M1040" s="15" t="s">
        <v>7350</v>
      </c>
      <c r="N1040" s="15">
        <v>117</v>
      </c>
      <c r="O1040" s="15" t="s">
        <v>7344</v>
      </c>
      <c r="P1040" s="16">
        <v>44414</v>
      </c>
      <c r="Q1040" s="17">
        <v>0.26614583333333336</v>
      </c>
      <c r="R1040" s="15" t="s">
        <v>7355</v>
      </c>
      <c r="S1040" s="15" t="s">
        <v>7346</v>
      </c>
      <c r="T1040" s="15" t="s">
        <v>7357</v>
      </c>
      <c r="U1040" s="15" t="s">
        <v>7348</v>
      </c>
      <c r="V1040" s="16">
        <v>44417</v>
      </c>
    </row>
    <row r="1041" spans="1:26" s="15" customFormat="1" x14ac:dyDescent="0.25">
      <c r="A1041" s="15">
        <v>343658407</v>
      </c>
      <c r="B1041" s="15">
        <v>32</v>
      </c>
      <c r="C1041" s="42">
        <v>1.36680608210623E+16</v>
      </c>
      <c r="D1041" s="15" t="s">
        <v>7358</v>
      </c>
      <c r="E1041" s="15">
        <v>13668</v>
      </c>
      <c r="F1041" s="15" t="s">
        <v>7341</v>
      </c>
      <c r="I1041" s="15">
        <v>8786</v>
      </c>
      <c r="J1041" s="15" t="s">
        <v>7842</v>
      </c>
      <c r="K1041" s="15">
        <v>5965</v>
      </c>
      <c r="L1041" s="15">
        <v>8139649</v>
      </c>
      <c r="M1041" s="15" t="s">
        <v>7359</v>
      </c>
      <c r="N1041" s="15">
        <v>848</v>
      </c>
      <c r="O1041" s="15" t="s">
        <v>7344</v>
      </c>
      <c r="P1041" s="16">
        <v>44414</v>
      </c>
      <c r="Q1041" s="17">
        <v>0.26655092592592594</v>
      </c>
      <c r="R1041" s="15" t="s">
        <v>7345</v>
      </c>
      <c r="S1041" s="15" t="s">
        <v>7351</v>
      </c>
      <c r="T1041" s="15" t="s">
        <v>7371</v>
      </c>
      <c r="U1041" s="15" t="s">
        <v>7348</v>
      </c>
      <c r="V1041" s="16">
        <v>44417</v>
      </c>
      <c r="W1041" s="162" t="s">
        <v>12966</v>
      </c>
      <c r="X1041" s="15">
        <v>219790.5</v>
      </c>
      <c r="Y1041" s="162">
        <v>9082021</v>
      </c>
      <c r="Z1041" s="15" t="s">
        <v>8974</v>
      </c>
    </row>
    <row r="1042" spans="1:26" s="15" customFormat="1" x14ac:dyDescent="0.25">
      <c r="A1042" s="15">
        <v>343658474</v>
      </c>
      <c r="B1042" s="15">
        <v>32</v>
      </c>
      <c r="C1042" s="42">
        <v>1.36680608210625E+16</v>
      </c>
      <c r="D1042" s="15" t="s">
        <v>7358</v>
      </c>
      <c r="E1042" s="15">
        <v>13668</v>
      </c>
      <c r="F1042" s="15" t="s">
        <v>7341</v>
      </c>
      <c r="I1042" s="15">
        <v>5998</v>
      </c>
      <c r="J1042" s="15" t="s">
        <v>7383</v>
      </c>
      <c r="K1042" s="15">
        <v>461139</v>
      </c>
      <c r="L1042" s="15">
        <v>8139649</v>
      </c>
      <c r="M1042" s="15" t="s">
        <v>7359</v>
      </c>
      <c r="N1042" s="15">
        <v>236</v>
      </c>
      <c r="O1042" s="15" t="s">
        <v>7344</v>
      </c>
      <c r="P1042" s="16">
        <v>44414</v>
      </c>
      <c r="Q1042" s="17">
        <v>0.26761574074074074</v>
      </c>
      <c r="R1042" s="15" t="s">
        <v>7355</v>
      </c>
      <c r="S1042" s="15" t="s">
        <v>7351</v>
      </c>
      <c r="T1042" s="15" t="s">
        <v>7357</v>
      </c>
      <c r="U1042" s="15" t="s">
        <v>7348</v>
      </c>
      <c r="V1042" s="16">
        <v>44417</v>
      </c>
      <c r="W1042" s="162" t="s">
        <v>12966</v>
      </c>
      <c r="X1042" s="15">
        <v>219790.5</v>
      </c>
      <c r="Y1042" s="162">
        <v>9082021</v>
      </c>
      <c r="Z1042" s="15" t="s">
        <v>8974</v>
      </c>
    </row>
    <row r="1043" spans="1:26" s="15" customFormat="1" x14ac:dyDescent="0.25">
      <c r="A1043" s="15">
        <v>343658546</v>
      </c>
      <c r="B1043" s="15">
        <v>19</v>
      </c>
      <c r="C1043" s="42">
        <v>5.2411060821062496E+16</v>
      </c>
      <c r="D1043" s="15" t="s">
        <v>7376</v>
      </c>
      <c r="E1043" s="15">
        <v>52411</v>
      </c>
      <c r="F1043" s="15" t="s">
        <v>7341</v>
      </c>
      <c r="I1043" s="15">
        <v>1137</v>
      </c>
      <c r="J1043" s="15" t="s">
        <v>7843</v>
      </c>
      <c r="K1043" s="15">
        <v>55347</v>
      </c>
      <c r="L1043" s="15">
        <v>9181868</v>
      </c>
      <c r="M1043" s="15" t="s">
        <v>7350</v>
      </c>
      <c r="N1043" s="15">
        <v>370</v>
      </c>
      <c r="O1043" s="15" t="s">
        <v>7344</v>
      </c>
      <c r="P1043" s="16">
        <v>44414</v>
      </c>
      <c r="Q1043" s="17">
        <v>0.26796296296296296</v>
      </c>
      <c r="R1043" s="15" t="s">
        <v>7355</v>
      </c>
      <c r="S1043" s="15" t="s">
        <v>7346</v>
      </c>
      <c r="T1043" s="15" t="s">
        <v>7347</v>
      </c>
      <c r="U1043" s="15" t="s">
        <v>7348</v>
      </c>
      <c r="V1043" s="16">
        <v>44417</v>
      </c>
    </row>
    <row r="1044" spans="1:26" s="15" customFormat="1" x14ac:dyDescent="0.25">
      <c r="A1044" s="15">
        <v>343658728</v>
      </c>
      <c r="B1044" s="15">
        <v>19</v>
      </c>
      <c r="C1044" s="42">
        <v>1.00670608210627E+16</v>
      </c>
      <c r="D1044" s="15" t="s">
        <v>7376</v>
      </c>
      <c r="E1044" s="15">
        <v>10067</v>
      </c>
      <c r="F1044" s="15" t="s">
        <v>7341</v>
      </c>
      <c r="I1044" s="15">
        <v>7232</v>
      </c>
      <c r="K1044" s="15">
        <v>598998</v>
      </c>
      <c r="L1044" s="15">
        <v>9181868</v>
      </c>
      <c r="M1044" s="15" t="s">
        <v>7350</v>
      </c>
      <c r="N1044" s="15">
        <v>234</v>
      </c>
      <c r="O1044" s="15" t="s">
        <v>7344</v>
      </c>
      <c r="P1044" s="16">
        <v>44414</v>
      </c>
      <c r="Q1044" s="17">
        <v>0.26927083333333335</v>
      </c>
      <c r="R1044" s="15" t="s">
        <v>7355</v>
      </c>
      <c r="S1044" s="15" t="s">
        <v>7351</v>
      </c>
      <c r="T1044" s="15" t="s">
        <v>7352</v>
      </c>
      <c r="U1044" s="15" t="s">
        <v>7348</v>
      </c>
      <c r="V1044" s="16">
        <v>44417</v>
      </c>
    </row>
    <row r="1045" spans="1:26" s="15" customFormat="1" x14ac:dyDescent="0.25">
      <c r="A1045" s="15">
        <v>343658786</v>
      </c>
      <c r="B1045" s="15">
        <v>21</v>
      </c>
      <c r="C1045" s="42">
        <v>9416060821062620</v>
      </c>
      <c r="D1045" s="15" t="s">
        <v>7349</v>
      </c>
      <c r="E1045" s="15">
        <v>9416</v>
      </c>
      <c r="F1045" s="15" t="s">
        <v>7341</v>
      </c>
      <c r="I1045" s="15">
        <v>5894</v>
      </c>
      <c r="J1045" s="15" t="s">
        <v>7844</v>
      </c>
      <c r="K1045" s="15">
        <v>26747</v>
      </c>
      <c r="L1045" s="15">
        <v>9270083</v>
      </c>
      <c r="M1045" s="15" t="s">
        <v>7350</v>
      </c>
      <c r="N1045" s="15">
        <v>174</v>
      </c>
      <c r="O1045" s="15" t="s">
        <v>7344</v>
      </c>
      <c r="P1045" s="16">
        <v>44414</v>
      </c>
      <c r="Q1045" s="17">
        <v>0.2696412037037037</v>
      </c>
      <c r="R1045" s="15" t="s">
        <v>7355</v>
      </c>
      <c r="S1045" s="15" t="s">
        <v>7346</v>
      </c>
      <c r="T1045" s="15" t="s">
        <v>7357</v>
      </c>
      <c r="U1045" s="15" t="s">
        <v>7348</v>
      </c>
      <c r="V1045" s="16">
        <v>44417</v>
      </c>
      <c r="W1045" t="s">
        <v>8973</v>
      </c>
      <c r="X1045" s="15">
        <v>318933</v>
      </c>
      <c r="Y1045" s="35">
        <v>9082021</v>
      </c>
      <c r="Z1045" s="15" t="s">
        <v>8974</v>
      </c>
    </row>
    <row r="1046" spans="1:26" s="15" customFormat="1" x14ac:dyDescent="0.25">
      <c r="A1046" s="15">
        <v>343659388</v>
      </c>
      <c r="B1046" s="15">
        <v>20</v>
      </c>
      <c r="C1046" s="42">
        <v>1.26790608210634E+16</v>
      </c>
      <c r="D1046" s="15" t="s">
        <v>7365</v>
      </c>
      <c r="E1046" s="15">
        <v>12679</v>
      </c>
      <c r="F1046" s="15" t="s">
        <v>7341</v>
      </c>
      <c r="I1046" s="15">
        <v>3698</v>
      </c>
      <c r="J1046" s="15" t="s">
        <v>7372</v>
      </c>
      <c r="K1046" s="15">
        <v>8307</v>
      </c>
      <c r="L1046" s="15">
        <v>7273370</v>
      </c>
      <c r="M1046" s="15" t="s">
        <v>7350</v>
      </c>
      <c r="N1046" s="15">
        <v>236</v>
      </c>
      <c r="O1046" s="15" t="s">
        <v>7344</v>
      </c>
      <c r="P1046" s="16">
        <v>44414</v>
      </c>
      <c r="Q1046" s="17">
        <v>0.27489583333333334</v>
      </c>
      <c r="R1046" s="15" t="s">
        <v>7355</v>
      </c>
      <c r="S1046" s="15" t="s">
        <v>7346</v>
      </c>
      <c r="T1046" s="15" t="s">
        <v>7357</v>
      </c>
      <c r="U1046" s="15" t="s">
        <v>7348</v>
      </c>
      <c r="V1046" s="16">
        <v>44417</v>
      </c>
    </row>
    <row r="1047" spans="1:26" s="15" customFormat="1" x14ac:dyDescent="0.25">
      <c r="A1047" s="15">
        <v>343659414</v>
      </c>
      <c r="B1047" s="15">
        <v>19</v>
      </c>
      <c r="C1047" s="42">
        <v>9982060821063510</v>
      </c>
      <c r="D1047" s="15" t="s">
        <v>7376</v>
      </c>
      <c r="E1047" s="15">
        <v>9982</v>
      </c>
      <c r="F1047" s="15" t="s">
        <v>7341</v>
      </c>
      <c r="I1047" s="15">
        <v>7368</v>
      </c>
      <c r="J1047" s="15" t="s">
        <v>7845</v>
      </c>
      <c r="K1047" s="15">
        <v>312704</v>
      </c>
      <c r="L1047" s="15">
        <v>9181868</v>
      </c>
      <c r="M1047" s="15" t="s">
        <v>7350</v>
      </c>
      <c r="N1047" s="15">
        <v>172</v>
      </c>
      <c r="O1047" s="15" t="s">
        <v>7344</v>
      </c>
      <c r="P1047" s="16">
        <v>44414</v>
      </c>
      <c r="Q1047" s="17">
        <v>0.27505787037037038</v>
      </c>
      <c r="R1047" s="15" t="s">
        <v>7345</v>
      </c>
      <c r="S1047" s="15" t="s">
        <v>7351</v>
      </c>
      <c r="T1047" s="15" t="s">
        <v>7357</v>
      </c>
      <c r="U1047" s="15" t="s">
        <v>7348</v>
      </c>
      <c r="V1047" s="16">
        <v>44417</v>
      </c>
    </row>
    <row r="1048" spans="1:26" s="15" customFormat="1" x14ac:dyDescent="0.25">
      <c r="A1048" s="15">
        <v>343659580</v>
      </c>
      <c r="B1048" s="15">
        <v>20</v>
      </c>
      <c r="C1048" s="42">
        <v>1.48480608210636E+16</v>
      </c>
      <c r="D1048" s="15" t="s">
        <v>7365</v>
      </c>
      <c r="E1048" s="15">
        <v>14848</v>
      </c>
      <c r="F1048" s="15" t="s">
        <v>7341</v>
      </c>
      <c r="I1048" s="15">
        <v>8997</v>
      </c>
      <c r="J1048" s="15" t="s">
        <v>7372</v>
      </c>
      <c r="K1048" s="15">
        <v>24796</v>
      </c>
      <c r="L1048" s="15">
        <v>7273370</v>
      </c>
      <c r="M1048" s="15" t="s">
        <v>7350</v>
      </c>
      <c r="N1048" s="15">
        <v>28</v>
      </c>
      <c r="O1048" s="15" t="s">
        <v>7344</v>
      </c>
      <c r="P1048" s="16">
        <v>44414</v>
      </c>
      <c r="Q1048" s="17">
        <v>0.276400462962963</v>
      </c>
      <c r="R1048" s="15" t="s">
        <v>7355</v>
      </c>
      <c r="S1048" s="15" t="s">
        <v>7346</v>
      </c>
      <c r="T1048" s="15" t="s">
        <v>7357</v>
      </c>
      <c r="U1048" s="15" t="s">
        <v>7348</v>
      </c>
      <c r="V1048" s="16">
        <v>44417</v>
      </c>
    </row>
    <row r="1049" spans="1:26" s="15" customFormat="1" x14ac:dyDescent="0.25">
      <c r="A1049" s="15">
        <v>343659738</v>
      </c>
      <c r="B1049" s="15">
        <v>20</v>
      </c>
      <c r="C1049" s="42">
        <v>1.48480608210637E+16</v>
      </c>
      <c r="D1049" s="15" t="s">
        <v>7365</v>
      </c>
      <c r="E1049" s="15">
        <v>14848</v>
      </c>
      <c r="F1049" s="15" t="s">
        <v>7341</v>
      </c>
      <c r="I1049" s="15">
        <v>9948</v>
      </c>
      <c r="K1049" s="15">
        <v>621124</v>
      </c>
      <c r="L1049" s="15">
        <v>7273370</v>
      </c>
      <c r="M1049" s="15" t="s">
        <v>7350</v>
      </c>
      <c r="N1049" s="15">
        <v>240</v>
      </c>
      <c r="O1049" s="15" t="s">
        <v>7344</v>
      </c>
      <c r="P1049" s="16">
        <v>44414</v>
      </c>
      <c r="Q1049" s="17">
        <v>0.27756944444444448</v>
      </c>
      <c r="R1049" s="15" t="s">
        <v>7355</v>
      </c>
      <c r="S1049" s="15" t="s">
        <v>7351</v>
      </c>
      <c r="T1049" s="15" t="s">
        <v>7352</v>
      </c>
      <c r="U1049" s="15" t="s">
        <v>7348</v>
      </c>
      <c r="V1049" s="16">
        <v>44417</v>
      </c>
    </row>
    <row r="1050" spans="1:26" s="15" customFormat="1" x14ac:dyDescent="0.25">
      <c r="A1050" s="15">
        <v>343659838</v>
      </c>
      <c r="B1050" s="15">
        <v>18</v>
      </c>
      <c r="C1050" s="42">
        <v>695060821064019</v>
      </c>
      <c r="D1050" s="15" t="s">
        <v>7340</v>
      </c>
      <c r="E1050" s="15">
        <v>695</v>
      </c>
      <c r="F1050" s="15" t="s">
        <v>7341</v>
      </c>
      <c r="I1050" s="15">
        <v>4348</v>
      </c>
      <c r="J1050" s="15" t="s">
        <v>7846</v>
      </c>
      <c r="K1050" s="15">
        <v>623499</v>
      </c>
      <c r="L1050" s="15">
        <v>9180159</v>
      </c>
      <c r="M1050" s="15" t="s">
        <v>7350</v>
      </c>
      <c r="N1050" s="15">
        <v>206</v>
      </c>
      <c r="O1050" s="15" t="s">
        <v>7344</v>
      </c>
      <c r="P1050" s="16">
        <v>44414</v>
      </c>
      <c r="Q1050" s="17">
        <v>0.27841435185185187</v>
      </c>
      <c r="R1050" s="15" t="s">
        <v>7345</v>
      </c>
      <c r="S1050" s="15" t="s">
        <v>7351</v>
      </c>
      <c r="T1050" s="15" t="s">
        <v>7352</v>
      </c>
      <c r="U1050" s="15" t="s">
        <v>7348</v>
      </c>
      <c r="V1050" s="16">
        <v>44417</v>
      </c>
    </row>
    <row r="1051" spans="1:26" s="15" customFormat="1" x14ac:dyDescent="0.25">
      <c r="A1051" s="15">
        <v>343659876</v>
      </c>
      <c r="B1051" s="15">
        <v>19</v>
      </c>
      <c r="C1051" s="42">
        <v>8.5041060821064E+16</v>
      </c>
      <c r="D1051" s="15" t="s">
        <v>7376</v>
      </c>
      <c r="E1051" s="15">
        <v>85041</v>
      </c>
      <c r="F1051" s="15" t="s">
        <v>7341</v>
      </c>
      <c r="I1051" s="15">
        <v>3144</v>
      </c>
      <c r="J1051" s="15">
        <v>0</v>
      </c>
      <c r="K1051" s="15">
        <v>500779</v>
      </c>
      <c r="L1051" s="15">
        <v>9181868</v>
      </c>
      <c r="M1051" s="15" t="s">
        <v>7350</v>
      </c>
      <c r="N1051" s="15">
        <v>165</v>
      </c>
      <c r="O1051" s="15" t="s">
        <v>7344</v>
      </c>
      <c r="P1051" s="16">
        <v>44414</v>
      </c>
      <c r="Q1051" s="17">
        <v>0.27865740740740741</v>
      </c>
      <c r="R1051" s="15" t="s">
        <v>7355</v>
      </c>
      <c r="S1051" s="15" t="s">
        <v>7351</v>
      </c>
      <c r="T1051" s="15" t="s">
        <v>7368</v>
      </c>
      <c r="U1051" s="15" t="s">
        <v>7348</v>
      </c>
      <c r="V1051" s="16">
        <v>44417</v>
      </c>
    </row>
    <row r="1052" spans="1:26" s="15" customFormat="1" x14ac:dyDescent="0.25">
      <c r="A1052" s="15">
        <v>343659949</v>
      </c>
      <c r="B1052" s="15">
        <v>21</v>
      </c>
      <c r="C1052" s="42">
        <v>9468060821064110</v>
      </c>
      <c r="D1052" s="15" t="s">
        <v>7349</v>
      </c>
      <c r="E1052" s="15">
        <v>9468</v>
      </c>
      <c r="F1052" s="15" t="s">
        <v>7341</v>
      </c>
      <c r="I1052" s="15">
        <v>5634</v>
      </c>
      <c r="K1052" s="15">
        <v>626097</v>
      </c>
      <c r="L1052" s="15">
        <v>9270083</v>
      </c>
      <c r="M1052" s="15" t="s">
        <v>7350</v>
      </c>
      <c r="N1052" s="15">
        <v>1044</v>
      </c>
      <c r="O1052" s="15" t="s">
        <v>7344</v>
      </c>
      <c r="P1052" s="16">
        <v>44414</v>
      </c>
      <c r="Q1052" s="17">
        <v>0.27932870370370372</v>
      </c>
      <c r="R1052" s="15" t="s">
        <v>7355</v>
      </c>
      <c r="S1052" s="15" t="s">
        <v>7351</v>
      </c>
      <c r="T1052" s="15" t="s">
        <v>7352</v>
      </c>
      <c r="U1052" s="15" t="s">
        <v>7348</v>
      </c>
      <c r="V1052" s="16">
        <v>44417</v>
      </c>
      <c r="W1052" t="s">
        <v>8973</v>
      </c>
      <c r="X1052" s="15">
        <v>318933</v>
      </c>
      <c r="Y1052" s="35">
        <v>9082021</v>
      </c>
      <c r="Z1052" s="15" t="s">
        <v>8974</v>
      </c>
    </row>
    <row r="1053" spans="1:26" s="15" customFormat="1" x14ac:dyDescent="0.25">
      <c r="A1053" s="15">
        <v>343659967</v>
      </c>
      <c r="B1053" s="15">
        <v>19</v>
      </c>
      <c r="C1053" s="42">
        <v>5.2411060821064096E+16</v>
      </c>
      <c r="D1053" s="15" t="s">
        <v>7376</v>
      </c>
      <c r="E1053" s="15">
        <v>52411</v>
      </c>
      <c r="F1053" s="15" t="s">
        <v>7341</v>
      </c>
      <c r="I1053" s="15">
        <v>3830</v>
      </c>
      <c r="J1053" s="15" t="s">
        <v>7412</v>
      </c>
      <c r="K1053" s="15">
        <v>626182</v>
      </c>
      <c r="L1053" s="15">
        <v>9181868</v>
      </c>
      <c r="M1053" s="15" t="s">
        <v>7350</v>
      </c>
      <c r="N1053" s="15">
        <v>134</v>
      </c>
      <c r="O1053" s="15" t="s">
        <v>7344</v>
      </c>
      <c r="P1053" s="16">
        <v>44414</v>
      </c>
      <c r="Q1053" s="17">
        <v>0.27935185185185185</v>
      </c>
      <c r="R1053" s="15" t="s">
        <v>7355</v>
      </c>
      <c r="S1053" s="15" t="s">
        <v>7351</v>
      </c>
      <c r="T1053" s="15" t="s">
        <v>7352</v>
      </c>
      <c r="U1053" s="15" t="s">
        <v>7348</v>
      </c>
      <c r="V1053" s="16">
        <v>44417</v>
      </c>
    </row>
    <row r="1054" spans="1:26" s="15" customFormat="1" x14ac:dyDescent="0.25">
      <c r="A1054" s="15">
        <v>343660099</v>
      </c>
      <c r="B1054" s="15">
        <v>21</v>
      </c>
      <c r="C1054" s="42">
        <v>9416060821064120</v>
      </c>
      <c r="D1054" s="15" t="s">
        <v>7349</v>
      </c>
      <c r="E1054" s="15">
        <v>9416</v>
      </c>
      <c r="F1054" s="15" t="s">
        <v>7341</v>
      </c>
      <c r="I1054" s="15">
        <v>1253</v>
      </c>
      <c r="J1054" s="15" t="s">
        <v>7847</v>
      </c>
      <c r="K1054" s="15">
        <v>6445</v>
      </c>
      <c r="L1054" s="15">
        <v>9270083</v>
      </c>
      <c r="M1054" s="15" t="s">
        <v>7350</v>
      </c>
      <c r="N1054" s="15">
        <v>696</v>
      </c>
      <c r="O1054" s="15" t="s">
        <v>7344</v>
      </c>
      <c r="P1054" s="16">
        <v>44414</v>
      </c>
      <c r="Q1054" s="17">
        <v>0.28040509259259255</v>
      </c>
      <c r="R1054" s="15" t="s">
        <v>7345</v>
      </c>
      <c r="S1054" s="15" t="s">
        <v>7351</v>
      </c>
      <c r="T1054" s="15" t="s">
        <v>7364</v>
      </c>
      <c r="U1054" s="15" t="s">
        <v>7348</v>
      </c>
      <c r="V1054" s="16">
        <v>44417</v>
      </c>
      <c r="W1054" t="s">
        <v>8973</v>
      </c>
      <c r="X1054" s="15">
        <v>318933</v>
      </c>
      <c r="Y1054" s="35">
        <v>9082021</v>
      </c>
      <c r="Z1054" s="15" t="s">
        <v>8974</v>
      </c>
    </row>
    <row r="1055" spans="1:26" s="15" customFormat="1" x14ac:dyDescent="0.25">
      <c r="A1055" s="15">
        <v>343660162</v>
      </c>
      <c r="B1055" s="15">
        <v>19</v>
      </c>
      <c r="C1055" s="42">
        <v>5.2411060821064304E+16</v>
      </c>
      <c r="D1055" s="15" t="s">
        <v>7376</v>
      </c>
      <c r="E1055" s="15">
        <v>52411</v>
      </c>
      <c r="F1055" s="15" t="s">
        <v>7341</v>
      </c>
      <c r="I1055" s="15">
        <v>2332</v>
      </c>
      <c r="J1055" s="15" t="s">
        <v>7848</v>
      </c>
      <c r="K1055" s="15">
        <v>502838</v>
      </c>
      <c r="L1055" s="15">
        <v>9181868</v>
      </c>
      <c r="M1055" s="15" t="s">
        <v>7350</v>
      </c>
      <c r="N1055" s="15">
        <v>206</v>
      </c>
      <c r="O1055" s="15" t="s">
        <v>7344</v>
      </c>
      <c r="P1055" s="16">
        <v>44414</v>
      </c>
      <c r="Q1055" s="17">
        <v>0.2810185185185185</v>
      </c>
      <c r="R1055" s="15" t="s">
        <v>7355</v>
      </c>
      <c r="S1055" s="15" t="s">
        <v>7351</v>
      </c>
      <c r="T1055" s="15" t="s">
        <v>7368</v>
      </c>
      <c r="U1055" s="15" t="s">
        <v>7348</v>
      </c>
      <c r="V1055" s="16">
        <v>44417</v>
      </c>
    </row>
    <row r="1056" spans="1:26" s="15" customFormat="1" x14ac:dyDescent="0.25">
      <c r="A1056" s="15">
        <v>343660205</v>
      </c>
      <c r="B1056" s="15">
        <v>20</v>
      </c>
      <c r="C1056" s="42">
        <v>1.48480608210642E+16</v>
      </c>
      <c r="D1056" s="15" t="s">
        <v>7365</v>
      </c>
      <c r="E1056" s="15">
        <v>14848</v>
      </c>
      <c r="F1056" s="15" t="s">
        <v>7341</v>
      </c>
      <c r="I1056" s="15">
        <v>2082</v>
      </c>
      <c r="K1056" s="15">
        <v>50457</v>
      </c>
      <c r="L1056" s="15">
        <v>7273370</v>
      </c>
      <c r="M1056" s="15" t="s">
        <v>7350</v>
      </c>
      <c r="N1056" s="15">
        <v>26</v>
      </c>
      <c r="O1056" s="15" t="s">
        <v>7344</v>
      </c>
      <c r="P1056" s="16">
        <v>44414</v>
      </c>
      <c r="Q1056" s="17">
        <v>0.28123842592592591</v>
      </c>
      <c r="R1056" s="15" t="s">
        <v>7355</v>
      </c>
      <c r="S1056" s="15" t="s">
        <v>7351</v>
      </c>
      <c r="T1056" s="15" t="s">
        <v>7390</v>
      </c>
      <c r="U1056" s="15" t="s">
        <v>7348</v>
      </c>
      <c r="V1056" s="16">
        <v>44417</v>
      </c>
    </row>
    <row r="1057" spans="1:26" s="15" customFormat="1" x14ac:dyDescent="0.25">
      <c r="A1057" s="15">
        <v>343660304</v>
      </c>
      <c r="B1057" s="15">
        <v>21</v>
      </c>
      <c r="C1057" s="42">
        <v>9416060821064300</v>
      </c>
      <c r="D1057" s="15" t="s">
        <v>7349</v>
      </c>
      <c r="E1057" s="15">
        <v>9416</v>
      </c>
      <c r="F1057" s="15" t="s">
        <v>7341</v>
      </c>
      <c r="I1057" s="15">
        <v>8004</v>
      </c>
      <c r="J1057" s="15" t="s">
        <v>7849</v>
      </c>
      <c r="K1057" s="15">
        <v>633623</v>
      </c>
      <c r="L1057" s="15">
        <v>9270083</v>
      </c>
      <c r="M1057" s="15" t="s">
        <v>7350</v>
      </c>
      <c r="N1057" s="15">
        <v>522</v>
      </c>
      <c r="O1057" s="15" t="s">
        <v>7344</v>
      </c>
      <c r="P1057" s="16">
        <v>44414</v>
      </c>
      <c r="Q1057" s="17">
        <v>0.28181712962962963</v>
      </c>
      <c r="R1057" s="15" t="s">
        <v>7345</v>
      </c>
      <c r="S1057" s="15" t="s">
        <v>7351</v>
      </c>
      <c r="T1057" s="15" t="s">
        <v>7352</v>
      </c>
      <c r="U1057" s="15" t="s">
        <v>7348</v>
      </c>
      <c r="V1057" s="16">
        <v>44417</v>
      </c>
      <c r="W1057" t="s">
        <v>8973</v>
      </c>
      <c r="X1057" s="15">
        <v>318933</v>
      </c>
      <c r="Y1057" s="35">
        <v>9082021</v>
      </c>
      <c r="Z1057" s="15" t="s">
        <v>8974</v>
      </c>
    </row>
    <row r="1058" spans="1:26" s="15" customFormat="1" x14ac:dyDescent="0.25">
      <c r="A1058" s="15">
        <v>343660492</v>
      </c>
      <c r="B1058" s="15">
        <v>21</v>
      </c>
      <c r="C1058" s="42">
        <v>9416060821064450</v>
      </c>
      <c r="D1058" s="15" t="s">
        <v>7349</v>
      </c>
      <c r="E1058" s="15">
        <v>9416</v>
      </c>
      <c r="F1058" s="15" t="s">
        <v>7341</v>
      </c>
      <c r="I1058" s="15">
        <v>877</v>
      </c>
      <c r="J1058" s="15" t="s">
        <v>7850</v>
      </c>
      <c r="K1058" s="15">
        <v>34471</v>
      </c>
      <c r="L1058" s="15">
        <v>9270083</v>
      </c>
      <c r="M1058" s="15" t="s">
        <v>7350</v>
      </c>
      <c r="N1058" s="15">
        <v>348</v>
      </c>
      <c r="O1058" s="15" t="s">
        <v>7344</v>
      </c>
      <c r="P1058" s="16">
        <v>44414</v>
      </c>
      <c r="Q1058" s="17">
        <v>0.28307870370370369</v>
      </c>
      <c r="R1058" s="15" t="s">
        <v>7345</v>
      </c>
      <c r="S1058" s="15" t="s">
        <v>7351</v>
      </c>
      <c r="T1058" s="15" t="s">
        <v>7364</v>
      </c>
      <c r="U1058" s="15" t="s">
        <v>7348</v>
      </c>
      <c r="V1058" s="16">
        <v>44417</v>
      </c>
      <c r="W1058" t="s">
        <v>8973</v>
      </c>
      <c r="X1058" s="15">
        <v>318933</v>
      </c>
      <c r="Y1058" s="35">
        <v>9082021</v>
      </c>
      <c r="Z1058" s="15" t="s">
        <v>8974</v>
      </c>
    </row>
    <row r="1059" spans="1:26" s="15" customFormat="1" x14ac:dyDescent="0.25">
      <c r="A1059" s="15">
        <v>343660609</v>
      </c>
      <c r="B1059" s="15">
        <v>21</v>
      </c>
      <c r="C1059" s="42">
        <v>9416060821064550</v>
      </c>
      <c r="D1059" s="15" t="s">
        <v>7349</v>
      </c>
      <c r="E1059" s="15">
        <v>9416</v>
      </c>
      <c r="F1059" s="15" t="s">
        <v>7341</v>
      </c>
      <c r="I1059" s="15">
        <v>7955</v>
      </c>
      <c r="J1059" s="15" t="s">
        <v>7432</v>
      </c>
      <c r="K1059" s="15">
        <v>640639</v>
      </c>
      <c r="L1059" s="15">
        <v>9270083</v>
      </c>
      <c r="M1059" s="15" t="s">
        <v>7350</v>
      </c>
      <c r="N1059" s="15">
        <v>348</v>
      </c>
      <c r="O1059" s="15" t="s">
        <v>7344</v>
      </c>
      <c r="P1059" s="16">
        <v>44414</v>
      </c>
      <c r="Q1059" s="17">
        <v>0.28415509259259258</v>
      </c>
      <c r="R1059" s="15" t="s">
        <v>7345</v>
      </c>
      <c r="S1059" s="15" t="s">
        <v>7346</v>
      </c>
      <c r="T1059" s="15" t="s">
        <v>7352</v>
      </c>
      <c r="U1059" s="15" t="s">
        <v>7348</v>
      </c>
      <c r="V1059" s="16">
        <v>44417</v>
      </c>
      <c r="W1059" t="s">
        <v>8973</v>
      </c>
      <c r="X1059" s="15">
        <v>318933</v>
      </c>
      <c r="Y1059" s="35">
        <v>9082021</v>
      </c>
      <c r="Z1059" s="15" t="s">
        <v>8974</v>
      </c>
    </row>
    <row r="1060" spans="1:26" s="15" customFormat="1" x14ac:dyDescent="0.25">
      <c r="A1060" s="15">
        <v>343661019</v>
      </c>
      <c r="B1060" s="15">
        <v>18</v>
      </c>
      <c r="C1060" s="42">
        <v>695060821065216</v>
      </c>
      <c r="D1060" s="15" t="s">
        <v>7340</v>
      </c>
      <c r="E1060" s="15">
        <v>695</v>
      </c>
      <c r="F1060" s="15" t="s">
        <v>7341</v>
      </c>
      <c r="I1060" s="15">
        <v>1788</v>
      </c>
      <c r="J1060" s="15" t="s">
        <v>7851</v>
      </c>
      <c r="K1060" s="15">
        <v>905804</v>
      </c>
      <c r="L1060" s="15">
        <v>9180159</v>
      </c>
      <c r="M1060" s="15" t="s">
        <v>7350</v>
      </c>
      <c r="N1060" s="15">
        <v>234</v>
      </c>
      <c r="O1060" s="15" t="s">
        <v>7344</v>
      </c>
      <c r="P1060" s="16">
        <v>44414</v>
      </c>
      <c r="Q1060" s="17">
        <v>0.28689814814814812</v>
      </c>
      <c r="R1060" s="15" t="s">
        <v>7345</v>
      </c>
      <c r="S1060" s="15" t="s">
        <v>7346</v>
      </c>
      <c r="T1060" s="15" t="s">
        <v>7357</v>
      </c>
      <c r="U1060" s="15" t="s">
        <v>7348</v>
      </c>
      <c r="V1060" s="16">
        <v>44417</v>
      </c>
    </row>
    <row r="1061" spans="1:26" s="15" customFormat="1" x14ac:dyDescent="0.25">
      <c r="A1061" s="15">
        <v>343661710</v>
      </c>
      <c r="B1061" s="15">
        <v>20</v>
      </c>
      <c r="C1061" s="42">
        <v>1.48480608210658E+16</v>
      </c>
      <c r="D1061" s="15" t="s">
        <v>7365</v>
      </c>
      <c r="E1061" s="15">
        <v>14848</v>
      </c>
      <c r="F1061" s="15" t="s">
        <v>7341</v>
      </c>
      <c r="I1061" s="15">
        <v>4586</v>
      </c>
      <c r="J1061" s="15" t="s">
        <v>7852</v>
      </c>
      <c r="K1061" s="15">
        <v>90630</v>
      </c>
      <c r="L1061" s="15">
        <v>7273370</v>
      </c>
      <c r="M1061" s="15" t="s">
        <v>7350</v>
      </c>
      <c r="N1061" s="15">
        <v>44</v>
      </c>
      <c r="O1061" s="15" t="s">
        <v>7344</v>
      </c>
      <c r="P1061" s="16">
        <v>44414</v>
      </c>
      <c r="Q1061" s="17">
        <v>0.2910300925925926</v>
      </c>
      <c r="R1061" s="15" t="s">
        <v>7355</v>
      </c>
      <c r="S1061" s="15" t="s">
        <v>7346</v>
      </c>
      <c r="T1061" s="15" t="s">
        <v>7347</v>
      </c>
      <c r="U1061" s="15" t="s">
        <v>7348</v>
      </c>
      <c r="V1061" s="16">
        <v>44417</v>
      </c>
    </row>
    <row r="1062" spans="1:26" s="15" customFormat="1" x14ac:dyDescent="0.25">
      <c r="A1062" s="15">
        <v>343661754</v>
      </c>
      <c r="B1062" s="15">
        <v>32</v>
      </c>
      <c r="C1062" s="42">
        <v>1.10940608210659E+16</v>
      </c>
      <c r="D1062" s="15" t="s">
        <v>7358</v>
      </c>
      <c r="E1062" s="15">
        <v>11094</v>
      </c>
      <c r="F1062" s="15" t="s">
        <v>7341</v>
      </c>
      <c r="I1062" s="15">
        <v>8404</v>
      </c>
      <c r="K1062" s="15">
        <v>662843</v>
      </c>
      <c r="L1062" s="15">
        <v>8139649</v>
      </c>
      <c r="M1062" s="15" t="s">
        <v>7359</v>
      </c>
      <c r="N1062" s="15">
        <v>236</v>
      </c>
      <c r="O1062" s="15" t="s">
        <v>7344</v>
      </c>
      <c r="P1062" s="16">
        <v>44414</v>
      </c>
      <c r="Q1062" s="17">
        <v>0.29136574074074073</v>
      </c>
      <c r="R1062" s="15" t="s">
        <v>7355</v>
      </c>
      <c r="S1062" s="15" t="s">
        <v>7351</v>
      </c>
      <c r="T1062" s="15" t="s">
        <v>7352</v>
      </c>
      <c r="U1062" s="15" t="s">
        <v>7348</v>
      </c>
      <c r="V1062" s="16">
        <v>44417</v>
      </c>
      <c r="W1062" s="162" t="s">
        <v>12966</v>
      </c>
      <c r="X1062" s="15">
        <v>219790.5</v>
      </c>
      <c r="Y1062" s="162">
        <v>9082021</v>
      </c>
      <c r="Z1062" s="15" t="s">
        <v>8974</v>
      </c>
    </row>
    <row r="1063" spans="1:26" s="144" customFormat="1" x14ac:dyDescent="0.25">
      <c r="A1063" s="144">
        <v>343661989</v>
      </c>
      <c r="B1063" s="144">
        <v>32</v>
      </c>
      <c r="C1063" s="147">
        <v>1.36680608210701E+16</v>
      </c>
      <c r="D1063" s="144" t="s">
        <v>7358</v>
      </c>
      <c r="E1063" s="144">
        <v>13668</v>
      </c>
      <c r="F1063" s="144" t="s">
        <v>7341</v>
      </c>
      <c r="G1063" s="15"/>
      <c r="H1063" s="15"/>
      <c r="I1063" s="15">
        <v>7438</v>
      </c>
      <c r="J1063" s="15" t="s">
        <v>7853</v>
      </c>
      <c r="K1063" s="144">
        <v>674533</v>
      </c>
      <c r="L1063" s="144">
        <v>8139649</v>
      </c>
      <c r="M1063" s="144" t="s">
        <v>7359</v>
      </c>
      <c r="N1063" s="144">
        <v>1458</v>
      </c>
      <c r="O1063" s="144" t="s">
        <v>7344</v>
      </c>
      <c r="P1063" s="142">
        <v>44414</v>
      </c>
      <c r="Q1063" s="17">
        <v>0.29304398148148147</v>
      </c>
      <c r="R1063" s="15" t="s">
        <v>7345</v>
      </c>
      <c r="S1063" s="144" t="s">
        <v>7346</v>
      </c>
      <c r="T1063" s="15" t="s">
        <v>7357</v>
      </c>
      <c r="U1063" s="144" t="s">
        <v>7348</v>
      </c>
      <c r="V1063" s="142">
        <v>44417</v>
      </c>
      <c r="W1063" s="144" t="s">
        <v>12966</v>
      </c>
      <c r="X1063" s="144">
        <v>219790.5</v>
      </c>
      <c r="Y1063" s="144">
        <v>9082021</v>
      </c>
      <c r="Z1063" s="144" t="s">
        <v>8974</v>
      </c>
    </row>
    <row r="1064" spans="1:26" s="15" customFormat="1" x14ac:dyDescent="0.25">
      <c r="A1064" s="15">
        <v>343662084</v>
      </c>
      <c r="B1064" s="15">
        <v>19</v>
      </c>
      <c r="C1064" s="42">
        <v>5.2411060821070096E+16</v>
      </c>
      <c r="D1064" s="15" t="s">
        <v>7376</v>
      </c>
      <c r="E1064" s="15">
        <v>52411</v>
      </c>
      <c r="F1064" s="15" t="s">
        <v>7341</v>
      </c>
      <c r="I1064" s="15">
        <v>8022</v>
      </c>
      <c r="K1064" s="15">
        <v>670799</v>
      </c>
      <c r="L1064" s="15">
        <v>9181868</v>
      </c>
      <c r="M1064" s="15" t="s">
        <v>7350</v>
      </c>
      <c r="N1064" s="15">
        <v>206</v>
      </c>
      <c r="O1064" s="15" t="s">
        <v>7344</v>
      </c>
      <c r="P1064" s="16">
        <v>44414</v>
      </c>
      <c r="Q1064" s="17">
        <v>0.29369212962962959</v>
      </c>
      <c r="R1064" s="15" t="s">
        <v>7355</v>
      </c>
      <c r="S1064" s="15" t="s">
        <v>7351</v>
      </c>
      <c r="T1064" s="15" t="s">
        <v>7352</v>
      </c>
      <c r="U1064" s="15" t="s">
        <v>7348</v>
      </c>
      <c r="V1064" s="16">
        <v>44417</v>
      </c>
    </row>
    <row r="1065" spans="1:26" s="44" customFormat="1" x14ac:dyDescent="0.25">
      <c r="A1065" s="44">
        <v>343662198</v>
      </c>
      <c r="B1065" s="44">
        <v>31</v>
      </c>
      <c r="C1065" s="45">
        <v>8351060821070320</v>
      </c>
      <c r="D1065" s="44" t="s">
        <v>7413</v>
      </c>
      <c r="E1065" s="44">
        <v>8351</v>
      </c>
      <c r="F1065" s="44" t="s">
        <v>7341</v>
      </c>
      <c r="G1065" s="15"/>
      <c r="H1065" s="15"/>
      <c r="I1065" s="15">
        <v>8209</v>
      </c>
      <c r="J1065" s="15"/>
      <c r="K1065" s="44">
        <v>672939</v>
      </c>
      <c r="L1065" s="44">
        <v>8376766</v>
      </c>
      <c r="M1065" s="44" t="s">
        <v>7414</v>
      </c>
      <c r="N1065" s="44">
        <v>156</v>
      </c>
      <c r="O1065" s="44" t="s">
        <v>7344</v>
      </c>
      <c r="P1065" s="46">
        <v>44414</v>
      </c>
      <c r="Q1065" s="17">
        <v>0.29430555555555554</v>
      </c>
      <c r="R1065" s="15" t="s">
        <v>7355</v>
      </c>
      <c r="S1065" s="44" t="s">
        <v>7351</v>
      </c>
      <c r="T1065" s="15" t="s">
        <v>7352</v>
      </c>
      <c r="U1065" s="44" t="s">
        <v>7348</v>
      </c>
      <c r="V1065" s="46">
        <v>44417</v>
      </c>
      <c r="W1065" s="44" t="s">
        <v>13208</v>
      </c>
      <c r="X1065" s="44">
        <v>7757</v>
      </c>
      <c r="Y1065" s="44">
        <v>9082021</v>
      </c>
      <c r="Z1065" s="44" t="s">
        <v>8974</v>
      </c>
    </row>
    <row r="1066" spans="1:26" s="15" customFormat="1" x14ac:dyDescent="0.25">
      <c r="A1066" s="15">
        <v>343662306</v>
      </c>
      <c r="B1066" s="15">
        <v>19</v>
      </c>
      <c r="C1066" s="42">
        <v>5.02910608210704E+16</v>
      </c>
      <c r="D1066" s="15" t="s">
        <v>7376</v>
      </c>
      <c r="E1066" s="15">
        <v>50291</v>
      </c>
      <c r="F1066" s="15" t="s">
        <v>7341</v>
      </c>
      <c r="I1066" s="15">
        <v>4613</v>
      </c>
      <c r="J1066" s="15" t="s">
        <v>7854</v>
      </c>
      <c r="K1066" s="15">
        <v>8397</v>
      </c>
      <c r="L1066" s="15">
        <v>9181868</v>
      </c>
      <c r="M1066" s="15" t="s">
        <v>7350</v>
      </c>
      <c r="N1066" s="15">
        <v>234</v>
      </c>
      <c r="O1066" s="15" t="s">
        <v>7344</v>
      </c>
      <c r="P1066" s="16">
        <v>44414</v>
      </c>
      <c r="Q1066" s="17">
        <v>0.29487268518518517</v>
      </c>
      <c r="R1066" s="15" t="s">
        <v>7345</v>
      </c>
      <c r="S1066" s="15" t="s">
        <v>7351</v>
      </c>
      <c r="T1066" s="15" t="s">
        <v>7371</v>
      </c>
      <c r="U1066" s="15" t="s">
        <v>7348</v>
      </c>
      <c r="V1066" s="16">
        <v>44417</v>
      </c>
    </row>
    <row r="1067" spans="1:26" s="15" customFormat="1" x14ac:dyDescent="0.25">
      <c r="A1067" s="15">
        <v>343662313</v>
      </c>
      <c r="B1067" s="15">
        <v>19</v>
      </c>
      <c r="C1067" s="42">
        <v>5.2411060821070304E+16</v>
      </c>
      <c r="D1067" s="15" t="s">
        <v>7376</v>
      </c>
      <c r="E1067" s="15">
        <v>52411</v>
      </c>
      <c r="F1067" s="15" t="s">
        <v>7341</v>
      </c>
      <c r="I1067" s="15">
        <v>5571</v>
      </c>
      <c r="K1067" s="15">
        <v>286992</v>
      </c>
      <c r="L1067" s="15">
        <v>9181868</v>
      </c>
      <c r="M1067" s="15" t="s">
        <v>7350</v>
      </c>
      <c r="N1067" s="15">
        <v>103</v>
      </c>
      <c r="O1067" s="15" t="s">
        <v>7344</v>
      </c>
      <c r="P1067" s="16">
        <v>44414</v>
      </c>
      <c r="Q1067" s="17">
        <v>0.29491898148148149</v>
      </c>
      <c r="R1067" s="15" t="s">
        <v>7355</v>
      </c>
      <c r="S1067" s="15" t="s">
        <v>7351</v>
      </c>
      <c r="T1067" s="15" t="s">
        <v>7378</v>
      </c>
      <c r="U1067" s="15" t="s">
        <v>7348</v>
      </c>
      <c r="V1067" s="16">
        <v>44417</v>
      </c>
    </row>
    <row r="1068" spans="1:26" s="44" customFormat="1" x14ac:dyDescent="0.25">
      <c r="A1068" s="44">
        <v>343662605</v>
      </c>
      <c r="B1068" s="44">
        <v>31</v>
      </c>
      <c r="C1068" s="45">
        <v>8351060821070620</v>
      </c>
      <c r="D1068" s="44" t="s">
        <v>7413</v>
      </c>
      <c r="E1068" s="44">
        <v>8351</v>
      </c>
      <c r="F1068" s="44" t="s">
        <v>7341</v>
      </c>
      <c r="G1068" s="15"/>
      <c r="H1068" s="15"/>
      <c r="I1068" s="15">
        <v>4924</v>
      </c>
      <c r="J1068" s="15" t="s">
        <v>7855</v>
      </c>
      <c r="K1068" s="44">
        <v>681270</v>
      </c>
      <c r="L1068" s="44">
        <v>8376766</v>
      </c>
      <c r="M1068" s="44" t="s">
        <v>7414</v>
      </c>
      <c r="N1068" s="44">
        <v>100</v>
      </c>
      <c r="O1068" s="44" t="s">
        <v>7344</v>
      </c>
      <c r="P1068" s="46">
        <v>44414</v>
      </c>
      <c r="Q1068" s="17">
        <v>0.2966435185185185</v>
      </c>
      <c r="R1068" s="15" t="s">
        <v>7355</v>
      </c>
      <c r="S1068" s="44" t="s">
        <v>7351</v>
      </c>
      <c r="T1068" s="15" t="s">
        <v>7352</v>
      </c>
      <c r="U1068" s="44" t="s">
        <v>7348</v>
      </c>
      <c r="V1068" s="46">
        <v>44417</v>
      </c>
      <c r="W1068" s="44" t="s">
        <v>13208</v>
      </c>
      <c r="X1068" s="44">
        <v>7757</v>
      </c>
      <c r="Y1068" s="44">
        <v>9082021</v>
      </c>
      <c r="Z1068" s="44" t="s">
        <v>8974</v>
      </c>
    </row>
    <row r="1069" spans="1:26" s="15" customFormat="1" x14ac:dyDescent="0.25">
      <c r="A1069" s="15">
        <v>343662952</v>
      </c>
      <c r="B1069" s="15">
        <v>20</v>
      </c>
      <c r="C1069" s="42">
        <v>1.48480608210708E+16</v>
      </c>
      <c r="D1069" s="15" t="s">
        <v>7365</v>
      </c>
      <c r="E1069" s="15">
        <v>14848</v>
      </c>
      <c r="F1069" s="15" t="s">
        <v>7341</v>
      </c>
      <c r="I1069" s="15">
        <v>1171</v>
      </c>
      <c r="J1069" s="15" t="s">
        <v>7856</v>
      </c>
      <c r="K1069" s="15">
        <v>253878</v>
      </c>
      <c r="L1069" s="15">
        <v>7273370</v>
      </c>
      <c r="M1069" s="15" t="s">
        <v>7350</v>
      </c>
      <c r="N1069" s="15">
        <v>134</v>
      </c>
      <c r="O1069" s="15" t="s">
        <v>7344</v>
      </c>
      <c r="P1069" s="16">
        <v>44414</v>
      </c>
      <c r="Q1069" s="17">
        <v>0.29829861111111111</v>
      </c>
      <c r="R1069" s="15" t="s">
        <v>7345</v>
      </c>
      <c r="S1069" s="15" t="s">
        <v>7346</v>
      </c>
      <c r="T1069" s="15" t="s">
        <v>7357</v>
      </c>
      <c r="U1069" s="15" t="s">
        <v>7348</v>
      </c>
      <c r="V1069" s="16">
        <v>44417</v>
      </c>
    </row>
    <row r="1070" spans="1:26" s="15" customFormat="1" x14ac:dyDescent="0.25">
      <c r="A1070" s="15">
        <v>343662961</v>
      </c>
      <c r="B1070" s="15">
        <v>32</v>
      </c>
      <c r="C1070" s="42">
        <v>1.10940608210709E+16</v>
      </c>
      <c r="D1070" s="15" t="s">
        <v>7358</v>
      </c>
      <c r="E1070" s="15">
        <v>11094</v>
      </c>
      <c r="F1070" s="15" t="s">
        <v>7341</v>
      </c>
      <c r="I1070" s="15">
        <v>5767</v>
      </c>
      <c r="J1070" s="15" t="s">
        <v>7683</v>
      </c>
      <c r="K1070" s="15">
        <v>530563</v>
      </c>
      <c r="L1070" s="15">
        <v>8139649</v>
      </c>
      <c r="M1070" s="15" t="s">
        <v>7359</v>
      </c>
      <c r="N1070" s="15">
        <v>118</v>
      </c>
      <c r="O1070" s="15" t="s">
        <v>7344</v>
      </c>
      <c r="P1070" s="16">
        <v>44414</v>
      </c>
      <c r="Q1070" s="17">
        <v>0.29832175925925924</v>
      </c>
      <c r="R1070" s="15" t="s">
        <v>7345</v>
      </c>
      <c r="S1070" s="15" t="s">
        <v>7351</v>
      </c>
      <c r="T1070" s="15" t="s">
        <v>7390</v>
      </c>
      <c r="U1070" s="15" t="s">
        <v>7348</v>
      </c>
      <c r="V1070" s="16">
        <v>44417</v>
      </c>
      <c r="W1070" s="162" t="s">
        <v>12966</v>
      </c>
      <c r="X1070" s="15">
        <v>219790.5</v>
      </c>
      <c r="Y1070" s="162">
        <v>9082021</v>
      </c>
      <c r="Z1070" s="15" t="s">
        <v>8974</v>
      </c>
    </row>
    <row r="1071" spans="1:26" s="15" customFormat="1" x14ac:dyDescent="0.25">
      <c r="A1071" s="15">
        <v>343662978</v>
      </c>
      <c r="B1071" s="15">
        <v>18</v>
      </c>
      <c r="C1071" s="42">
        <v>1.19370608210709E+16</v>
      </c>
      <c r="D1071" s="15" t="s">
        <v>7340</v>
      </c>
      <c r="E1071" s="15">
        <v>11937</v>
      </c>
      <c r="F1071" s="15" t="s">
        <v>7341</v>
      </c>
      <c r="I1071" s="15">
        <v>3098</v>
      </c>
      <c r="J1071" s="15" t="s">
        <v>7398</v>
      </c>
      <c r="K1071" s="15">
        <v>30933</v>
      </c>
      <c r="L1071" s="15">
        <v>9180159</v>
      </c>
      <c r="M1071" s="15" t="s">
        <v>7350</v>
      </c>
      <c r="N1071" s="15">
        <v>370</v>
      </c>
      <c r="O1071" s="15" t="s">
        <v>7344</v>
      </c>
      <c r="P1071" s="16">
        <v>44414</v>
      </c>
      <c r="Q1071" s="17">
        <v>0.29836805555555557</v>
      </c>
      <c r="R1071" s="15" t="s">
        <v>7355</v>
      </c>
      <c r="S1071" s="15" t="s">
        <v>7346</v>
      </c>
      <c r="T1071" s="15" t="s">
        <v>7357</v>
      </c>
      <c r="U1071" s="15" t="s">
        <v>7348</v>
      </c>
      <c r="V1071" s="16">
        <v>44417</v>
      </c>
    </row>
    <row r="1072" spans="1:26" s="15" customFormat="1" x14ac:dyDescent="0.25">
      <c r="A1072" s="15">
        <v>343663433</v>
      </c>
      <c r="B1072" s="15">
        <v>19</v>
      </c>
      <c r="C1072" s="42">
        <v>5.02910608210712E+16</v>
      </c>
      <c r="D1072" s="15" t="s">
        <v>7376</v>
      </c>
      <c r="E1072" s="15">
        <v>50291</v>
      </c>
      <c r="F1072" s="15" t="s">
        <v>7341</v>
      </c>
      <c r="I1072" s="15">
        <v>8471</v>
      </c>
      <c r="K1072" s="15">
        <v>696153</v>
      </c>
      <c r="L1072" s="15">
        <v>9181868</v>
      </c>
      <c r="M1072" s="15" t="s">
        <v>7350</v>
      </c>
      <c r="N1072" s="15">
        <v>117</v>
      </c>
      <c r="O1072" s="15" t="s">
        <v>7344</v>
      </c>
      <c r="P1072" s="16">
        <v>44414</v>
      </c>
      <c r="Q1072" s="17">
        <v>0.30054398148148148</v>
      </c>
      <c r="R1072" s="15" t="s">
        <v>7355</v>
      </c>
      <c r="S1072" s="15" t="s">
        <v>7351</v>
      </c>
      <c r="T1072" s="15" t="s">
        <v>7352</v>
      </c>
      <c r="U1072" s="15" t="s">
        <v>7348</v>
      </c>
      <c r="V1072" s="16">
        <v>44417</v>
      </c>
    </row>
    <row r="1073" spans="1:26" s="15" customFormat="1" x14ac:dyDescent="0.25">
      <c r="A1073" s="15">
        <v>343663697</v>
      </c>
      <c r="B1073" s="15">
        <v>32</v>
      </c>
      <c r="C1073" s="42">
        <v>1.36680608210714E+16</v>
      </c>
      <c r="D1073" s="15" t="s">
        <v>7358</v>
      </c>
      <c r="E1073" s="15">
        <v>13668</v>
      </c>
      <c r="F1073" s="15" t="s">
        <v>7341</v>
      </c>
      <c r="I1073" s="15">
        <v>8852</v>
      </c>
      <c r="J1073" s="15" t="s">
        <v>7857</v>
      </c>
      <c r="K1073" s="15">
        <v>71427</v>
      </c>
      <c r="L1073" s="15">
        <v>8139649</v>
      </c>
      <c r="M1073" s="15" t="s">
        <v>7359</v>
      </c>
      <c r="N1073" s="15">
        <v>1392</v>
      </c>
      <c r="O1073" s="15" t="s">
        <v>7344</v>
      </c>
      <c r="P1073" s="16">
        <v>44414</v>
      </c>
      <c r="Q1073" s="17">
        <v>0.30168981481481483</v>
      </c>
      <c r="R1073" s="15" t="s">
        <v>7355</v>
      </c>
      <c r="S1073" s="15" t="s">
        <v>7346</v>
      </c>
      <c r="T1073" s="15" t="s">
        <v>7364</v>
      </c>
      <c r="U1073" s="15" t="s">
        <v>7348</v>
      </c>
      <c r="V1073" s="16">
        <v>44417</v>
      </c>
      <c r="W1073" s="162" t="s">
        <v>12966</v>
      </c>
      <c r="X1073" s="15">
        <v>219790.5</v>
      </c>
      <c r="Y1073" s="162">
        <v>9082021</v>
      </c>
      <c r="Z1073" s="15" t="s">
        <v>8974</v>
      </c>
    </row>
    <row r="1074" spans="1:26" s="15" customFormat="1" x14ac:dyDescent="0.25">
      <c r="A1074" s="15">
        <v>343663700</v>
      </c>
      <c r="B1074" s="15">
        <v>19</v>
      </c>
      <c r="C1074" s="42">
        <v>5.24110608210714E+16</v>
      </c>
      <c r="D1074" s="15" t="s">
        <v>7376</v>
      </c>
      <c r="E1074" s="15">
        <v>52411</v>
      </c>
      <c r="F1074" s="15" t="s">
        <v>7341</v>
      </c>
      <c r="I1074" s="15">
        <v>7243</v>
      </c>
      <c r="K1074" s="15">
        <v>700732</v>
      </c>
      <c r="L1074" s="15">
        <v>9181868</v>
      </c>
      <c r="M1074" s="15" t="s">
        <v>7350</v>
      </c>
      <c r="N1074" s="15">
        <v>840</v>
      </c>
      <c r="O1074" s="15" t="s">
        <v>7344</v>
      </c>
      <c r="P1074" s="16">
        <v>44414</v>
      </c>
      <c r="Q1074" s="17">
        <v>0.30173611111111109</v>
      </c>
      <c r="R1074" s="15" t="s">
        <v>7355</v>
      </c>
      <c r="S1074" s="15" t="s">
        <v>7351</v>
      </c>
      <c r="T1074" s="15" t="s">
        <v>7352</v>
      </c>
      <c r="U1074" s="15" t="s">
        <v>7348</v>
      </c>
      <c r="V1074" s="16">
        <v>44417</v>
      </c>
    </row>
    <row r="1075" spans="1:26" s="15" customFormat="1" x14ac:dyDescent="0.25">
      <c r="A1075" s="15">
        <v>343664006</v>
      </c>
      <c r="B1075" s="15">
        <v>19</v>
      </c>
      <c r="C1075" s="42">
        <v>5.2411060821071504E+16</v>
      </c>
      <c r="D1075" s="15" t="s">
        <v>7376</v>
      </c>
      <c r="E1075" s="15">
        <v>52411</v>
      </c>
      <c r="F1075" s="15" t="s">
        <v>7341</v>
      </c>
      <c r="I1075" s="15">
        <v>4963</v>
      </c>
      <c r="J1075" s="15" t="s">
        <v>7539</v>
      </c>
      <c r="K1075" s="15">
        <v>62368</v>
      </c>
      <c r="L1075" s="15">
        <v>9181868</v>
      </c>
      <c r="M1075" s="15" t="s">
        <v>7350</v>
      </c>
      <c r="N1075" s="15">
        <v>420</v>
      </c>
      <c r="O1075" s="15" t="s">
        <v>7344</v>
      </c>
      <c r="P1075" s="16">
        <v>44414</v>
      </c>
      <c r="Q1075" s="17">
        <v>0.30303240740740739</v>
      </c>
      <c r="R1075" s="15" t="s">
        <v>7355</v>
      </c>
      <c r="S1075" s="15" t="s">
        <v>7346</v>
      </c>
      <c r="T1075" s="15" t="s">
        <v>7347</v>
      </c>
      <c r="U1075" s="15" t="s">
        <v>7348</v>
      </c>
      <c r="V1075" s="16">
        <v>44417</v>
      </c>
    </row>
    <row r="1076" spans="1:26" s="15" customFormat="1" x14ac:dyDescent="0.25">
      <c r="A1076" s="15">
        <v>343664115</v>
      </c>
      <c r="B1076" s="15">
        <v>20</v>
      </c>
      <c r="C1076" s="42">
        <v>1.48480608210716E+16</v>
      </c>
      <c r="D1076" s="15" t="s">
        <v>7365</v>
      </c>
      <c r="E1076" s="15">
        <v>14848</v>
      </c>
      <c r="F1076" s="15" t="s">
        <v>7341</v>
      </c>
      <c r="I1076" s="15">
        <v>7076</v>
      </c>
      <c r="K1076" s="15">
        <v>294</v>
      </c>
      <c r="L1076" s="15">
        <v>7273370</v>
      </c>
      <c r="M1076" s="15" t="s">
        <v>7350</v>
      </c>
      <c r="N1076" s="15">
        <v>268</v>
      </c>
      <c r="O1076" s="15" t="s">
        <v>7344</v>
      </c>
      <c r="P1076" s="16">
        <v>44414</v>
      </c>
      <c r="Q1076" s="17">
        <v>0.30348379629629629</v>
      </c>
      <c r="R1076" s="15" t="s">
        <v>7355</v>
      </c>
      <c r="S1076" s="15" t="s">
        <v>7351</v>
      </c>
      <c r="T1076" s="15" t="s">
        <v>7371</v>
      </c>
      <c r="U1076" s="15" t="s">
        <v>7348</v>
      </c>
      <c r="V1076" s="16">
        <v>44417</v>
      </c>
    </row>
    <row r="1077" spans="1:26" s="15" customFormat="1" x14ac:dyDescent="0.25">
      <c r="A1077" s="15">
        <v>343664539</v>
      </c>
      <c r="B1077" s="15">
        <v>21</v>
      </c>
      <c r="C1077" s="42">
        <v>9468060821071840</v>
      </c>
      <c r="D1077" s="15" t="s">
        <v>7349</v>
      </c>
      <c r="E1077" s="15">
        <v>9468</v>
      </c>
      <c r="F1077" s="15" t="s">
        <v>7341</v>
      </c>
      <c r="I1077" s="15">
        <v>2097</v>
      </c>
      <c r="J1077" s="15" t="s">
        <v>7858</v>
      </c>
      <c r="K1077" s="15">
        <v>32091</v>
      </c>
      <c r="L1077" s="15">
        <v>9270083</v>
      </c>
      <c r="M1077" s="15" t="s">
        <v>7350</v>
      </c>
      <c r="N1077" s="15">
        <v>1044</v>
      </c>
      <c r="O1077" s="15" t="s">
        <v>7344</v>
      </c>
      <c r="P1077" s="16">
        <v>44414</v>
      </c>
      <c r="Q1077" s="17">
        <v>0.30503472222222222</v>
      </c>
      <c r="R1077" s="15" t="s">
        <v>7355</v>
      </c>
      <c r="S1077" s="15" t="s">
        <v>7346</v>
      </c>
      <c r="T1077" s="15" t="s">
        <v>7357</v>
      </c>
      <c r="U1077" s="15" t="s">
        <v>7348</v>
      </c>
      <c r="V1077" s="16">
        <v>44417</v>
      </c>
      <c r="W1077" t="s">
        <v>8973</v>
      </c>
      <c r="X1077" s="15">
        <v>318933</v>
      </c>
      <c r="Y1077" s="35">
        <v>9082021</v>
      </c>
      <c r="Z1077" s="15" t="s">
        <v>8974</v>
      </c>
    </row>
    <row r="1078" spans="1:26" s="15" customFormat="1" x14ac:dyDescent="0.25">
      <c r="A1078" s="15">
        <v>343664650</v>
      </c>
      <c r="B1078" s="15">
        <v>18</v>
      </c>
      <c r="C1078" s="42">
        <v>1.36530608210719E+16</v>
      </c>
      <c r="D1078" s="15" t="s">
        <v>7340</v>
      </c>
      <c r="E1078" s="15">
        <v>13653</v>
      </c>
      <c r="F1078" s="15" t="s">
        <v>7341</v>
      </c>
      <c r="I1078" s="15">
        <v>914</v>
      </c>
      <c r="K1078" s="15">
        <v>716099</v>
      </c>
      <c r="L1078" s="15">
        <v>9180159</v>
      </c>
      <c r="M1078" s="15" t="s">
        <v>7350</v>
      </c>
      <c r="N1078" s="15">
        <v>468</v>
      </c>
      <c r="O1078" s="15" t="s">
        <v>7344</v>
      </c>
      <c r="P1078" s="16">
        <v>44414</v>
      </c>
      <c r="Q1078" s="17">
        <v>0.3054513888888889</v>
      </c>
      <c r="R1078" s="15" t="s">
        <v>7345</v>
      </c>
      <c r="S1078" s="15" t="s">
        <v>7351</v>
      </c>
      <c r="T1078" s="15" t="s">
        <v>7352</v>
      </c>
      <c r="U1078" s="15" t="s">
        <v>7348</v>
      </c>
      <c r="V1078" s="16">
        <v>44417</v>
      </c>
    </row>
    <row r="1079" spans="1:26" s="15" customFormat="1" x14ac:dyDescent="0.25">
      <c r="A1079" s="15">
        <v>343664683</v>
      </c>
      <c r="B1079" s="15">
        <v>32</v>
      </c>
      <c r="C1079" s="42">
        <v>1.10940608210719E+16</v>
      </c>
      <c r="D1079" s="15" t="s">
        <v>7358</v>
      </c>
      <c r="E1079" s="15">
        <v>11094</v>
      </c>
      <c r="F1079" s="15" t="s">
        <v>7341</v>
      </c>
      <c r="I1079" s="15">
        <v>1332</v>
      </c>
      <c r="K1079" s="15">
        <v>716752</v>
      </c>
      <c r="L1079" s="15">
        <v>8139649</v>
      </c>
      <c r="M1079" s="15" t="s">
        <v>7359</v>
      </c>
      <c r="N1079" s="15">
        <v>348</v>
      </c>
      <c r="O1079" s="15" t="s">
        <v>7344</v>
      </c>
      <c r="P1079" s="16">
        <v>44414</v>
      </c>
      <c r="Q1079" s="17">
        <v>0.30560185185185185</v>
      </c>
      <c r="R1079" s="15" t="s">
        <v>7355</v>
      </c>
      <c r="S1079" s="15" t="s">
        <v>7351</v>
      </c>
      <c r="T1079" s="15" t="s">
        <v>7352</v>
      </c>
      <c r="U1079" s="15" t="s">
        <v>7348</v>
      </c>
      <c r="V1079" s="16">
        <v>44417</v>
      </c>
      <c r="W1079" s="162" t="s">
        <v>12966</v>
      </c>
      <c r="X1079" s="15">
        <v>219790.5</v>
      </c>
      <c r="Y1079" s="162">
        <v>9082021</v>
      </c>
      <c r="Z1079" s="15" t="s">
        <v>8974</v>
      </c>
    </row>
    <row r="1080" spans="1:26" s="15" customFormat="1" x14ac:dyDescent="0.25">
      <c r="A1080" s="15">
        <v>343664887</v>
      </c>
      <c r="B1080" s="15">
        <v>32</v>
      </c>
      <c r="C1080" s="42">
        <v>1.1094060821072E+16</v>
      </c>
      <c r="D1080" s="15" t="s">
        <v>7358</v>
      </c>
      <c r="E1080" s="15">
        <v>11094</v>
      </c>
      <c r="F1080" s="15" t="s">
        <v>7341</v>
      </c>
      <c r="I1080" s="15">
        <v>5594</v>
      </c>
      <c r="J1080" s="15" t="s">
        <v>7372</v>
      </c>
      <c r="K1080" s="15">
        <v>1115</v>
      </c>
      <c r="L1080" s="15">
        <v>8139649</v>
      </c>
      <c r="M1080" s="15" t="s">
        <v>7359</v>
      </c>
      <c r="N1080" s="15">
        <v>696</v>
      </c>
      <c r="O1080" s="15" t="s">
        <v>7344</v>
      </c>
      <c r="P1080" s="16">
        <v>44414</v>
      </c>
      <c r="Q1080" s="17">
        <v>0.30637731481481484</v>
      </c>
      <c r="R1080" s="15" t="s">
        <v>7355</v>
      </c>
      <c r="S1080" s="15" t="s">
        <v>7346</v>
      </c>
      <c r="T1080" s="15" t="s">
        <v>7357</v>
      </c>
      <c r="U1080" s="15" t="s">
        <v>7348</v>
      </c>
      <c r="V1080" s="16">
        <v>44417</v>
      </c>
      <c r="W1080" s="162" t="s">
        <v>12966</v>
      </c>
      <c r="X1080" s="15">
        <v>219790.5</v>
      </c>
      <c r="Y1080" s="162">
        <v>9082021</v>
      </c>
      <c r="Z1080" s="15" t="s">
        <v>8974</v>
      </c>
    </row>
    <row r="1081" spans="1:26" s="15" customFormat="1" x14ac:dyDescent="0.25">
      <c r="A1081" s="15">
        <v>343665145</v>
      </c>
      <c r="B1081" s="15">
        <v>32</v>
      </c>
      <c r="C1081" s="42">
        <v>1.10940608210722E+16</v>
      </c>
      <c r="D1081" s="15" t="s">
        <v>7358</v>
      </c>
      <c r="E1081" s="15">
        <v>11094</v>
      </c>
      <c r="F1081" s="15" t="s">
        <v>7341</v>
      </c>
      <c r="I1081" s="15">
        <v>8983</v>
      </c>
      <c r="J1081" s="15" t="s">
        <v>7859</v>
      </c>
      <c r="K1081" s="15">
        <v>72228</v>
      </c>
      <c r="L1081" s="15">
        <v>8139649</v>
      </c>
      <c r="M1081" s="15" t="s">
        <v>7359</v>
      </c>
      <c r="N1081" s="15">
        <v>348</v>
      </c>
      <c r="O1081" s="15" t="s">
        <v>7344</v>
      </c>
      <c r="P1081" s="16">
        <v>44414</v>
      </c>
      <c r="Q1081" s="17">
        <v>0.30724537037037036</v>
      </c>
      <c r="R1081" s="15" t="s">
        <v>7355</v>
      </c>
      <c r="S1081" s="15" t="s">
        <v>7351</v>
      </c>
      <c r="T1081" s="15" t="s">
        <v>7364</v>
      </c>
      <c r="U1081" s="15" t="s">
        <v>7348</v>
      </c>
      <c r="V1081" s="16">
        <v>44417</v>
      </c>
      <c r="W1081" s="162" t="s">
        <v>12966</v>
      </c>
      <c r="X1081" s="15">
        <v>219790.5</v>
      </c>
      <c r="Y1081" s="162">
        <v>9082021</v>
      </c>
      <c r="Z1081" s="15" t="s">
        <v>8974</v>
      </c>
    </row>
    <row r="1082" spans="1:26" s="15" customFormat="1" x14ac:dyDescent="0.25">
      <c r="A1082" s="15">
        <v>343665285</v>
      </c>
      <c r="B1082" s="15">
        <v>18</v>
      </c>
      <c r="C1082" s="42">
        <v>695060821072243</v>
      </c>
      <c r="D1082" s="15" t="s">
        <v>7340</v>
      </c>
      <c r="E1082" s="15">
        <v>695</v>
      </c>
      <c r="F1082" s="15" t="s">
        <v>7341</v>
      </c>
      <c r="I1082" s="15">
        <v>1490</v>
      </c>
      <c r="J1082" s="15" t="s">
        <v>7372</v>
      </c>
      <c r="K1082" s="15">
        <v>32593</v>
      </c>
      <c r="L1082" s="15">
        <v>9180159</v>
      </c>
      <c r="M1082" s="15" t="s">
        <v>7350</v>
      </c>
      <c r="N1082" s="15">
        <v>44</v>
      </c>
      <c r="O1082" s="15" t="s">
        <v>7344</v>
      </c>
      <c r="P1082" s="16">
        <v>44414</v>
      </c>
      <c r="Q1082" s="17">
        <v>0.30775462962962963</v>
      </c>
      <c r="R1082" s="15" t="s">
        <v>7355</v>
      </c>
      <c r="S1082" s="15" t="s">
        <v>7346</v>
      </c>
      <c r="T1082" s="15" t="s">
        <v>7357</v>
      </c>
      <c r="U1082" s="15" t="s">
        <v>7348</v>
      </c>
      <c r="V1082" s="16">
        <v>44417</v>
      </c>
    </row>
    <row r="1083" spans="1:26" s="44" customFormat="1" x14ac:dyDescent="0.25">
      <c r="A1083" s="44">
        <v>343665944</v>
      </c>
      <c r="B1083" s="44">
        <v>31</v>
      </c>
      <c r="C1083" s="45">
        <v>8351060821072520</v>
      </c>
      <c r="D1083" s="44" t="s">
        <v>7413</v>
      </c>
      <c r="E1083" s="44">
        <v>8351</v>
      </c>
      <c r="F1083" s="44" t="s">
        <v>7341</v>
      </c>
      <c r="G1083" s="15"/>
      <c r="H1083" s="15"/>
      <c r="I1083" s="15">
        <v>3891</v>
      </c>
      <c r="J1083" s="15"/>
      <c r="K1083" s="44">
        <v>79065</v>
      </c>
      <c r="L1083" s="44">
        <v>8376766</v>
      </c>
      <c r="M1083" s="44" t="s">
        <v>7414</v>
      </c>
      <c r="N1083" s="44">
        <v>78</v>
      </c>
      <c r="O1083" s="44" t="s">
        <v>7344</v>
      </c>
      <c r="P1083" s="46">
        <v>44414</v>
      </c>
      <c r="Q1083" s="17">
        <v>0.30995370370370373</v>
      </c>
      <c r="R1083" s="15" t="s">
        <v>7355</v>
      </c>
      <c r="S1083" s="44" t="s">
        <v>7351</v>
      </c>
      <c r="T1083" s="15" t="s">
        <v>7390</v>
      </c>
      <c r="U1083" s="44" t="s">
        <v>7348</v>
      </c>
      <c r="V1083" s="46">
        <v>44417</v>
      </c>
      <c r="W1083" s="44" t="s">
        <v>13208</v>
      </c>
      <c r="X1083" s="44">
        <v>7757</v>
      </c>
      <c r="Y1083" s="44">
        <v>9082021</v>
      </c>
      <c r="Z1083" s="44" t="s">
        <v>8974</v>
      </c>
    </row>
    <row r="1084" spans="1:26" s="15" customFormat="1" x14ac:dyDescent="0.25">
      <c r="A1084" s="15">
        <v>343666113</v>
      </c>
      <c r="B1084" s="15">
        <v>19</v>
      </c>
      <c r="C1084" s="42">
        <v>5.24110608210726E+16</v>
      </c>
      <c r="D1084" s="15" t="s">
        <v>7376</v>
      </c>
      <c r="E1084" s="15">
        <v>52411</v>
      </c>
      <c r="F1084" s="15" t="s">
        <v>7341</v>
      </c>
      <c r="I1084" s="15">
        <v>3709</v>
      </c>
      <c r="K1084" s="15">
        <v>17626</v>
      </c>
      <c r="L1084" s="15">
        <v>9181868</v>
      </c>
      <c r="M1084" s="15" t="s">
        <v>7350</v>
      </c>
      <c r="N1084" s="15">
        <v>117</v>
      </c>
      <c r="O1084" s="15" t="s">
        <v>7344</v>
      </c>
      <c r="P1084" s="16">
        <v>44414</v>
      </c>
      <c r="Q1084" s="17">
        <v>0.31064814814814817</v>
      </c>
      <c r="R1084" s="15" t="s">
        <v>7355</v>
      </c>
      <c r="S1084" s="15" t="s">
        <v>7351</v>
      </c>
      <c r="T1084" s="15" t="s">
        <v>7390</v>
      </c>
      <c r="U1084" s="15" t="s">
        <v>7348</v>
      </c>
      <c r="V1084" s="16">
        <v>44417</v>
      </c>
    </row>
    <row r="1085" spans="1:26" s="15" customFormat="1" x14ac:dyDescent="0.25">
      <c r="A1085" s="15">
        <v>343666190</v>
      </c>
      <c r="B1085" s="15">
        <v>18</v>
      </c>
      <c r="C1085" s="42">
        <v>695060821072717</v>
      </c>
      <c r="D1085" s="15" t="s">
        <v>7340</v>
      </c>
      <c r="E1085" s="15">
        <v>695</v>
      </c>
      <c r="F1085" s="15" t="s">
        <v>7341</v>
      </c>
      <c r="I1085" s="15">
        <v>9616</v>
      </c>
      <c r="J1085" s="15" t="s">
        <v>7860</v>
      </c>
      <c r="K1085" s="15">
        <v>73865</v>
      </c>
      <c r="L1085" s="15">
        <v>9180159</v>
      </c>
      <c r="M1085" s="15" t="s">
        <v>7350</v>
      </c>
      <c r="N1085" s="15">
        <v>370</v>
      </c>
      <c r="O1085" s="15" t="s">
        <v>7344</v>
      </c>
      <c r="P1085" s="16">
        <v>44414</v>
      </c>
      <c r="Q1085" s="17">
        <v>0.31084490740740739</v>
      </c>
      <c r="R1085" s="15" t="s">
        <v>7355</v>
      </c>
      <c r="S1085" s="15" t="s">
        <v>7346</v>
      </c>
      <c r="T1085" s="15" t="s">
        <v>7347</v>
      </c>
      <c r="U1085" s="15" t="s">
        <v>7348</v>
      </c>
      <c r="V1085" s="16">
        <v>44417</v>
      </c>
    </row>
    <row r="1086" spans="1:26" s="15" customFormat="1" x14ac:dyDescent="0.25">
      <c r="A1086" s="15">
        <v>343666223</v>
      </c>
      <c r="B1086" s="15">
        <v>21</v>
      </c>
      <c r="C1086" s="42">
        <v>9416060821072520</v>
      </c>
      <c r="D1086" s="15" t="s">
        <v>7349</v>
      </c>
      <c r="E1086" s="15">
        <v>9416</v>
      </c>
      <c r="F1086" s="15" t="s">
        <v>7341</v>
      </c>
      <c r="I1086" s="15">
        <v>8399</v>
      </c>
      <c r="J1086" s="15" t="s">
        <v>7861</v>
      </c>
      <c r="K1086" s="15" t="s">
        <v>3761</v>
      </c>
      <c r="L1086" s="15">
        <v>9270083</v>
      </c>
      <c r="M1086" s="15" t="s">
        <v>7350</v>
      </c>
      <c r="N1086" s="15">
        <v>348</v>
      </c>
      <c r="O1086" s="15" t="s">
        <v>7344</v>
      </c>
      <c r="P1086" s="16">
        <v>44414</v>
      </c>
      <c r="Q1086" s="17">
        <v>0.31097222222222221</v>
      </c>
      <c r="R1086" s="15" t="s">
        <v>7345</v>
      </c>
      <c r="S1086" s="15" t="s">
        <v>7346</v>
      </c>
      <c r="T1086" s="15" t="s">
        <v>7364</v>
      </c>
      <c r="U1086" s="15" t="s">
        <v>7348</v>
      </c>
      <c r="V1086" s="16">
        <v>44417</v>
      </c>
      <c r="W1086" t="s">
        <v>8973</v>
      </c>
      <c r="X1086" s="15">
        <v>318933</v>
      </c>
      <c r="Y1086" s="35">
        <v>9082021</v>
      </c>
      <c r="Z1086" s="15" t="s">
        <v>8974</v>
      </c>
    </row>
    <row r="1087" spans="1:26" s="15" customFormat="1" x14ac:dyDescent="0.25">
      <c r="A1087" s="15">
        <v>343666672</v>
      </c>
      <c r="B1087" s="15">
        <v>18</v>
      </c>
      <c r="C1087" s="42">
        <v>695060821072932</v>
      </c>
      <c r="D1087" s="15" t="s">
        <v>7340</v>
      </c>
      <c r="E1087" s="15">
        <v>695</v>
      </c>
      <c r="F1087" s="15" t="s">
        <v>7341</v>
      </c>
      <c r="I1087" s="15">
        <v>4337</v>
      </c>
      <c r="J1087" s="15" t="s">
        <v>7862</v>
      </c>
      <c r="K1087" s="15">
        <v>18788</v>
      </c>
      <c r="L1087" s="15">
        <v>9180159</v>
      </c>
      <c r="M1087" s="15" t="s">
        <v>7350</v>
      </c>
      <c r="N1087" s="15">
        <v>206</v>
      </c>
      <c r="O1087" s="15" t="s">
        <v>7344</v>
      </c>
      <c r="P1087" s="16">
        <v>44414</v>
      </c>
      <c r="Q1087" s="17">
        <v>0.31245370370370368</v>
      </c>
      <c r="R1087" s="15" t="s">
        <v>7345</v>
      </c>
      <c r="S1087" s="15" t="s">
        <v>7346</v>
      </c>
      <c r="T1087" s="15" t="s">
        <v>7863</v>
      </c>
      <c r="U1087" s="15" t="s">
        <v>7348</v>
      </c>
      <c r="V1087" s="16">
        <v>44417</v>
      </c>
    </row>
    <row r="1088" spans="1:26" s="15" customFormat="1" x14ac:dyDescent="0.25">
      <c r="A1088" s="15">
        <v>343667587</v>
      </c>
      <c r="B1088" s="15">
        <v>19</v>
      </c>
      <c r="C1088" s="42">
        <v>9982060821073320</v>
      </c>
      <c r="D1088" s="15" t="s">
        <v>7376</v>
      </c>
      <c r="E1088" s="15">
        <v>9982</v>
      </c>
      <c r="F1088" s="15" t="s">
        <v>7341</v>
      </c>
      <c r="I1088" s="15">
        <v>9778</v>
      </c>
      <c r="K1088" s="15">
        <v>294849</v>
      </c>
      <c r="L1088" s="15">
        <v>9181868</v>
      </c>
      <c r="M1088" s="15" t="s">
        <v>7350</v>
      </c>
      <c r="N1088" s="15">
        <v>309</v>
      </c>
      <c r="O1088" s="15" t="s">
        <v>7344</v>
      </c>
      <c r="P1088" s="16">
        <v>44414</v>
      </c>
      <c r="Q1088" s="17">
        <v>0.31512731481481482</v>
      </c>
      <c r="R1088" s="15" t="s">
        <v>7355</v>
      </c>
      <c r="S1088" s="15" t="s">
        <v>7351</v>
      </c>
      <c r="T1088" s="15" t="s">
        <v>7378</v>
      </c>
      <c r="U1088" s="15" t="s">
        <v>7348</v>
      </c>
      <c r="V1088" s="16">
        <v>44417</v>
      </c>
    </row>
    <row r="1089" spans="1:26" s="15" customFormat="1" x14ac:dyDescent="0.25">
      <c r="A1089" s="15">
        <v>343667591</v>
      </c>
      <c r="B1089" s="15">
        <v>32</v>
      </c>
      <c r="C1089" s="42">
        <v>1.36680608210733E+16</v>
      </c>
      <c r="D1089" s="15" t="s">
        <v>7358</v>
      </c>
      <c r="E1089" s="15">
        <v>13668</v>
      </c>
      <c r="F1089" s="15" t="s">
        <v>7341</v>
      </c>
      <c r="I1089" s="15">
        <v>4942</v>
      </c>
      <c r="K1089" s="15">
        <v>760166</v>
      </c>
      <c r="L1089" s="15">
        <v>8139649</v>
      </c>
      <c r="M1089" s="15" t="s">
        <v>7359</v>
      </c>
      <c r="N1089" s="15">
        <v>626</v>
      </c>
      <c r="O1089" s="15" t="s">
        <v>7344</v>
      </c>
      <c r="P1089" s="16">
        <v>44414</v>
      </c>
      <c r="Q1089" s="17">
        <v>0.31516203703703705</v>
      </c>
      <c r="R1089" s="15" t="s">
        <v>7355</v>
      </c>
      <c r="S1089" s="15" t="s">
        <v>7351</v>
      </c>
      <c r="T1089" s="15" t="s">
        <v>7352</v>
      </c>
      <c r="U1089" s="15" t="s">
        <v>7348</v>
      </c>
      <c r="V1089" s="16">
        <v>44417</v>
      </c>
      <c r="W1089" s="162" t="s">
        <v>12966</v>
      </c>
      <c r="X1089" s="15">
        <v>219790.5</v>
      </c>
      <c r="Y1089" s="162">
        <v>9082021</v>
      </c>
      <c r="Z1089" s="15" t="s">
        <v>8974</v>
      </c>
    </row>
    <row r="1090" spans="1:26" s="15" customFormat="1" x14ac:dyDescent="0.25">
      <c r="A1090" s="15">
        <v>343667782</v>
      </c>
      <c r="B1090" s="15">
        <v>18</v>
      </c>
      <c r="C1090" s="42">
        <v>1.24280608210733E+16</v>
      </c>
      <c r="D1090" s="15" t="s">
        <v>7340</v>
      </c>
      <c r="E1090" s="15">
        <v>12428</v>
      </c>
      <c r="F1090" s="15" t="s">
        <v>7341</v>
      </c>
      <c r="I1090" s="15">
        <v>439</v>
      </c>
      <c r="K1090" s="15">
        <v>762321</v>
      </c>
      <c r="L1090" s="15">
        <v>9180159</v>
      </c>
      <c r="M1090" s="15" t="s">
        <v>7350</v>
      </c>
      <c r="N1090" s="15">
        <v>206</v>
      </c>
      <c r="O1090" s="15" t="s">
        <v>7344</v>
      </c>
      <c r="P1090" s="16">
        <v>44414</v>
      </c>
      <c r="Q1090" s="17">
        <v>0.31560185185185186</v>
      </c>
      <c r="R1090" s="15" t="s">
        <v>7355</v>
      </c>
      <c r="S1090" s="15" t="s">
        <v>7351</v>
      </c>
      <c r="T1090" s="15" t="s">
        <v>7352</v>
      </c>
      <c r="U1090" s="15" t="s">
        <v>7348</v>
      </c>
      <c r="V1090" s="16">
        <v>44417</v>
      </c>
    </row>
    <row r="1091" spans="1:26" s="15" customFormat="1" x14ac:dyDescent="0.25">
      <c r="A1091" s="15">
        <v>343667879</v>
      </c>
      <c r="B1091" s="15">
        <v>19</v>
      </c>
      <c r="C1091" s="42">
        <v>9982060821073430</v>
      </c>
      <c r="D1091" s="15" t="s">
        <v>7376</v>
      </c>
      <c r="E1091" s="15">
        <v>9982</v>
      </c>
      <c r="F1091" s="15" t="s">
        <v>7341</v>
      </c>
      <c r="I1091" s="15">
        <v>9778</v>
      </c>
      <c r="K1091" s="15">
        <v>295216</v>
      </c>
      <c r="L1091" s="15">
        <v>9181868</v>
      </c>
      <c r="M1091" s="15" t="s">
        <v>7350</v>
      </c>
      <c r="N1091" s="15">
        <v>206</v>
      </c>
      <c r="O1091" s="15" t="s">
        <v>7344</v>
      </c>
      <c r="P1091" s="16">
        <v>44414</v>
      </c>
      <c r="Q1091" s="17">
        <v>0.31596064814814812</v>
      </c>
      <c r="R1091" s="15" t="s">
        <v>7355</v>
      </c>
      <c r="S1091" s="15" t="s">
        <v>7351</v>
      </c>
      <c r="T1091" s="15" t="s">
        <v>7378</v>
      </c>
      <c r="U1091" s="15" t="s">
        <v>7348</v>
      </c>
      <c r="V1091" s="16">
        <v>44417</v>
      </c>
    </row>
    <row r="1092" spans="1:26" s="15" customFormat="1" x14ac:dyDescent="0.25">
      <c r="A1092" s="15">
        <v>343667993</v>
      </c>
      <c r="B1092" s="15">
        <v>32</v>
      </c>
      <c r="C1092" s="42">
        <v>1.10940608210735E+16</v>
      </c>
      <c r="D1092" s="15" t="s">
        <v>7358</v>
      </c>
      <c r="E1092" s="15">
        <v>11094</v>
      </c>
      <c r="F1092" s="15" t="s">
        <v>7341</v>
      </c>
      <c r="I1092" s="15">
        <v>9876</v>
      </c>
      <c r="J1092" s="15" t="s">
        <v>7864</v>
      </c>
      <c r="K1092" s="15">
        <v>107090</v>
      </c>
      <c r="L1092" s="15">
        <v>8139649</v>
      </c>
      <c r="M1092" s="15" t="s">
        <v>7359</v>
      </c>
      <c r="N1092" s="15">
        <v>338</v>
      </c>
      <c r="O1092" s="15" t="s">
        <v>7344</v>
      </c>
      <c r="P1092" s="16">
        <v>44414</v>
      </c>
      <c r="Q1092" s="17">
        <v>0.31623842592592594</v>
      </c>
      <c r="R1092" s="15" t="s">
        <v>7345</v>
      </c>
      <c r="S1092" s="15" t="s">
        <v>7346</v>
      </c>
      <c r="T1092" s="15" t="s">
        <v>7549</v>
      </c>
      <c r="U1092" s="15" t="s">
        <v>7348</v>
      </c>
      <c r="V1092" s="16">
        <v>44417</v>
      </c>
      <c r="W1092" s="162" t="s">
        <v>12966</v>
      </c>
      <c r="X1092" s="15">
        <v>219790.5</v>
      </c>
      <c r="Y1092" s="162">
        <v>9082021</v>
      </c>
      <c r="Z1092" s="15" t="s">
        <v>8974</v>
      </c>
    </row>
    <row r="1093" spans="1:26" s="15" customFormat="1" x14ac:dyDescent="0.25">
      <c r="A1093" s="15">
        <v>343668511</v>
      </c>
      <c r="B1093" s="15">
        <v>18</v>
      </c>
      <c r="C1093" s="42">
        <v>1.24280608210737E+16</v>
      </c>
      <c r="D1093" s="15" t="s">
        <v>7340</v>
      </c>
      <c r="E1093" s="15">
        <v>12428</v>
      </c>
      <c r="F1093" s="15" t="s">
        <v>7341</v>
      </c>
      <c r="I1093" s="15">
        <v>1357</v>
      </c>
      <c r="K1093" s="15">
        <v>81049</v>
      </c>
      <c r="L1093" s="15">
        <v>9180159</v>
      </c>
      <c r="M1093" s="15" t="s">
        <v>7350</v>
      </c>
      <c r="N1093" s="15">
        <v>44</v>
      </c>
      <c r="O1093" s="15" t="s">
        <v>7344</v>
      </c>
      <c r="P1093" s="16">
        <v>44414</v>
      </c>
      <c r="Q1093" s="17">
        <v>0.31783564814814813</v>
      </c>
      <c r="R1093" s="15" t="s">
        <v>7355</v>
      </c>
      <c r="S1093" s="15" t="s">
        <v>7351</v>
      </c>
      <c r="T1093" s="15" t="s">
        <v>7390</v>
      </c>
      <c r="U1093" s="15" t="s">
        <v>7348</v>
      </c>
      <c r="V1093" s="16">
        <v>44417</v>
      </c>
    </row>
    <row r="1094" spans="1:26" s="15" customFormat="1" x14ac:dyDescent="0.25">
      <c r="A1094" s="15">
        <v>343668807</v>
      </c>
      <c r="B1094" s="15">
        <v>19</v>
      </c>
      <c r="C1094" s="42">
        <v>5.02910608210738E+16</v>
      </c>
      <c r="D1094" s="15" t="s">
        <v>7376</v>
      </c>
      <c r="E1094" s="15">
        <v>50291</v>
      </c>
      <c r="F1094" s="15" t="s">
        <v>7341</v>
      </c>
      <c r="I1094" s="15">
        <v>5557</v>
      </c>
      <c r="K1094" s="15">
        <v>778215</v>
      </c>
      <c r="L1094" s="15">
        <v>9181868</v>
      </c>
      <c r="M1094" s="15" t="s">
        <v>7350</v>
      </c>
      <c r="N1094" s="15">
        <v>370</v>
      </c>
      <c r="O1094" s="15" t="s">
        <v>7344</v>
      </c>
      <c r="P1094" s="16">
        <v>44414</v>
      </c>
      <c r="Q1094" s="17">
        <v>0.31870370370370371</v>
      </c>
      <c r="R1094" s="15" t="s">
        <v>7355</v>
      </c>
      <c r="S1094" s="15" t="s">
        <v>7351</v>
      </c>
      <c r="T1094" s="15" t="s">
        <v>7352</v>
      </c>
      <c r="U1094" s="15" t="s">
        <v>7348</v>
      </c>
      <c r="V1094" s="16">
        <v>44417</v>
      </c>
    </row>
    <row r="1095" spans="1:26" s="15" customFormat="1" x14ac:dyDescent="0.25">
      <c r="A1095" s="15">
        <v>343669307</v>
      </c>
      <c r="B1095" s="15">
        <v>18</v>
      </c>
      <c r="C1095" s="42">
        <v>1.3653060821074E+16</v>
      </c>
      <c r="D1095" s="15" t="s">
        <v>7340</v>
      </c>
      <c r="E1095" s="15">
        <v>13653</v>
      </c>
      <c r="F1095" s="15" t="s">
        <v>7341</v>
      </c>
      <c r="I1095" s="15">
        <v>3995</v>
      </c>
      <c r="J1095" s="15" t="s">
        <v>7398</v>
      </c>
      <c r="K1095" s="15">
        <v>25502</v>
      </c>
      <c r="L1095" s="15">
        <v>9180159</v>
      </c>
      <c r="M1095" s="15" t="s">
        <v>7350</v>
      </c>
      <c r="N1095" s="15">
        <v>420</v>
      </c>
      <c r="O1095" s="15" t="s">
        <v>7344</v>
      </c>
      <c r="P1095" s="16">
        <v>44414</v>
      </c>
      <c r="Q1095" s="17">
        <v>0.3203125</v>
      </c>
      <c r="R1095" s="15" t="s">
        <v>7355</v>
      </c>
      <c r="S1095" s="15" t="s">
        <v>7346</v>
      </c>
      <c r="T1095" s="15" t="s">
        <v>7357</v>
      </c>
      <c r="U1095" s="15" t="s">
        <v>7348</v>
      </c>
      <c r="V1095" s="16">
        <v>44417</v>
      </c>
    </row>
    <row r="1096" spans="1:26" s="15" customFormat="1" x14ac:dyDescent="0.25">
      <c r="A1096" s="15">
        <v>343669404</v>
      </c>
      <c r="B1096" s="15">
        <v>19</v>
      </c>
      <c r="C1096" s="42">
        <v>1.49950608210741E+16</v>
      </c>
      <c r="D1096" s="15" t="s">
        <v>7376</v>
      </c>
      <c r="E1096" s="15">
        <v>14995</v>
      </c>
      <c r="F1096" s="15" t="s">
        <v>7341</v>
      </c>
      <c r="I1096" s="15">
        <v>2336</v>
      </c>
      <c r="K1096" s="15">
        <v>788084</v>
      </c>
      <c r="L1096" s="15">
        <v>9181868</v>
      </c>
      <c r="M1096" s="15" t="s">
        <v>7350</v>
      </c>
      <c r="N1096" s="15">
        <v>206</v>
      </c>
      <c r="O1096" s="15" t="s">
        <v>7344</v>
      </c>
      <c r="P1096" s="16">
        <v>44414</v>
      </c>
      <c r="Q1096" s="17">
        <v>0.32057870370370373</v>
      </c>
      <c r="R1096" s="15" t="s">
        <v>7355</v>
      </c>
      <c r="S1096" s="15" t="s">
        <v>7351</v>
      </c>
      <c r="T1096" s="15" t="s">
        <v>7352</v>
      </c>
      <c r="U1096" s="15" t="s">
        <v>7348</v>
      </c>
      <c r="V1096" s="16">
        <v>44417</v>
      </c>
    </row>
    <row r="1097" spans="1:26" s="15" customFormat="1" x14ac:dyDescent="0.25">
      <c r="A1097" s="15">
        <v>343669565</v>
      </c>
      <c r="B1097" s="15">
        <v>18</v>
      </c>
      <c r="C1097" s="42">
        <v>695060821074200</v>
      </c>
      <c r="D1097" s="15" t="s">
        <v>7340</v>
      </c>
      <c r="E1097" s="15">
        <v>695</v>
      </c>
      <c r="F1097" s="15" t="s">
        <v>7341</v>
      </c>
      <c r="I1097" s="15">
        <v>2856</v>
      </c>
      <c r="K1097" s="15">
        <v>297779</v>
      </c>
      <c r="L1097" s="15">
        <v>9180159</v>
      </c>
      <c r="M1097" s="15" t="s">
        <v>7350</v>
      </c>
      <c r="N1097" s="15">
        <v>840</v>
      </c>
      <c r="O1097" s="15" t="s">
        <v>7344</v>
      </c>
      <c r="P1097" s="16">
        <v>44414</v>
      </c>
      <c r="Q1097" s="17">
        <v>0.32113425925925926</v>
      </c>
      <c r="R1097" s="15" t="s">
        <v>7355</v>
      </c>
      <c r="S1097" s="15" t="s">
        <v>7351</v>
      </c>
      <c r="T1097" s="15" t="s">
        <v>7378</v>
      </c>
      <c r="U1097" s="15" t="s">
        <v>7348</v>
      </c>
      <c r="V1097" s="16">
        <v>44417</v>
      </c>
    </row>
    <row r="1098" spans="1:26" s="15" customFormat="1" x14ac:dyDescent="0.25">
      <c r="A1098" s="15">
        <v>343669760</v>
      </c>
      <c r="B1098" s="15">
        <v>18</v>
      </c>
      <c r="C1098" s="42">
        <v>1.24280608210742E+16</v>
      </c>
      <c r="D1098" s="15" t="s">
        <v>7340</v>
      </c>
      <c r="E1098" s="15">
        <v>12428</v>
      </c>
      <c r="F1098" s="15" t="s">
        <v>7341</v>
      </c>
      <c r="I1098" s="15">
        <v>7802</v>
      </c>
      <c r="K1098" s="15">
        <v>793311</v>
      </c>
      <c r="L1098" s="15">
        <v>9180159</v>
      </c>
      <c r="M1098" s="15" t="s">
        <v>7350</v>
      </c>
      <c r="N1098" s="15">
        <v>175.5</v>
      </c>
      <c r="O1098" s="15" t="s">
        <v>7344</v>
      </c>
      <c r="P1098" s="16">
        <v>44414</v>
      </c>
      <c r="Q1098" s="17">
        <v>0.32156250000000003</v>
      </c>
      <c r="R1098" s="15" t="s">
        <v>7355</v>
      </c>
      <c r="S1098" s="15" t="s">
        <v>7351</v>
      </c>
      <c r="T1098" s="15" t="s">
        <v>7352</v>
      </c>
      <c r="U1098" s="15" t="s">
        <v>7348</v>
      </c>
      <c r="V1098" s="16">
        <v>44417</v>
      </c>
    </row>
    <row r="1099" spans="1:26" s="15" customFormat="1" x14ac:dyDescent="0.25">
      <c r="A1099" s="15">
        <v>343670183</v>
      </c>
      <c r="B1099" s="15">
        <v>18</v>
      </c>
      <c r="C1099" s="42">
        <v>1.36860608210744E+16</v>
      </c>
      <c r="D1099" s="15" t="s">
        <v>7340</v>
      </c>
      <c r="E1099" s="15">
        <v>13686</v>
      </c>
      <c r="F1099" s="15" t="s">
        <v>7341</v>
      </c>
      <c r="I1099" s="15">
        <v>5430</v>
      </c>
      <c r="J1099" s="15" t="s">
        <v>7865</v>
      </c>
      <c r="K1099" s="15">
        <v>45865</v>
      </c>
      <c r="L1099" s="15">
        <v>9180159</v>
      </c>
      <c r="M1099" s="15" t="s">
        <v>7350</v>
      </c>
      <c r="N1099" s="15">
        <v>234</v>
      </c>
      <c r="O1099" s="15" t="s">
        <v>7344</v>
      </c>
      <c r="P1099" s="16">
        <v>44414</v>
      </c>
      <c r="Q1099" s="17">
        <v>0.3228935185185185</v>
      </c>
      <c r="R1099" s="15" t="s">
        <v>7355</v>
      </c>
      <c r="S1099" s="15" t="s">
        <v>7346</v>
      </c>
      <c r="T1099" s="15" t="s">
        <v>7347</v>
      </c>
      <c r="U1099" s="15" t="s">
        <v>7348</v>
      </c>
      <c r="V1099" s="16">
        <v>44417</v>
      </c>
    </row>
    <row r="1100" spans="1:26" s="15" customFormat="1" x14ac:dyDescent="0.25">
      <c r="A1100" s="15">
        <v>343672499</v>
      </c>
      <c r="B1100" s="15">
        <v>19</v>
      </c>
      <c r="C1100" s="42">
        <v>9982060821075350</v>
      </c>
      <c r="D1100" s="15" t="s">
        <v>7376</v>
      </c>
      <c r="E1100" s="15">
        <v>9982</v>
      </c>
      <c r="F1100" s="15" t="s">
        <v>7341</v>
      </c>
      <c r="I1100" s="15">
        <v>7876</v>
      </c>
      <c r="K1100" s="15">
        <v>302417</v>
      </c>
      <c r="L1100" s="15">
        <v>9181868</v>
      </c>
      <c r="M1100" s="15" t="s">
        <v>7350</v>
      </c>
      <c r="N1100" s="15">
        <v>72</v>
      </c>
      <c r="O1100" s="15" t="s">
        <v>7344</v>
      </c>
      <c r="P1100" s="16">
        <v>44414</v>
      </c>
      <c r="Q1100" s="17">
        <v>0.32974537037037038</v>
      </c>
      <c r="R1100" s="15" t="s">
        <v>7355</v>
      </c>
      <c r="S1100" s="15" t="s">
        <v>7351</v>
      </c>
      <c r="T1100" s="15" t="s">
        <v>7378</v>
      </c>
      <c r="U1100" s="15" t="s">
        <v>7348</v>
      </c>
      <c r="V1100" s="16">
        <v>44417</v>
      </c>
    </row>
    <row r="1101" spans="1:26" s="15" customFormat="1" x14ac:dyDescent="0.25">
      <c r="A1101" s="15">
        <v>343672681</v>
      </c>
      <c r="B1101" s="15">
        <v>19</v>
      </c>
      <c r="C1101" s="42">
        <v>5.02910608210754E+16</v>
      </c>
      <c r="D1101" s="15" t="s">
        <v>7376</v>
      </c>
      <c r="E1101" s="15">
        <v>50291</v>
      </c>
      <c r="F1101" s="15" t="s">
        <v>7341</v>
      </c>
      <c r="I1101" s="15">
        <v>4209</v>
      </c>
      <c r="K1101" s="15">
        <v>41037</v>
      </c>
      <c r="L1101" s="15">
        <v>9181868</v>
      </c>
      <c r="M1101" s="15" t="s">
        <v>7350</v>
      </c>
      <c r="N1101" s="15">
        <v>234</v>
      </c>
      <c r="O1101" s="15" t="s">
        <v>7344</v>
      </c>
      <c r="P1101" s="16">
        <v>44414</v>
      </c>
      <c r="Q1101" s="17">
        <v>0.33023148148148146</v>
      </c>
      <c r="R1101" s="15" t="s">
        <v>7355</v>
      </c>
      <c r="S1101" s="15" t="s">
        <v>7346</v>
      </c>
      <c r="T1101" s="15" t="s">
        <v>7377</v>
      </c>
      <c r="U1101" s="15" t="s">
        <v>7348</v>
      </c>
      <c r="V1101" s="16">
        <v>44417</v>
      </c>
    </row>
    <row r="1102" spans="1:26" s="15" customFormat="1" x14ac:dyDescent="0.25">
      <c r="A1102" s="15">
        <v>343673013</v>
      </c>
      <c r="B1102" s="15">
        <v>19</v>
      </c>
      <c r="C1102" s="42">
        <v>1.47920608210756E+16</v>
      </c>
      <c r="D1102" s="15" t="s">
        <v>7376</v>
      </c>
      <c r="E1102" s="15">
        <v>14792</v>
      </c>
      <c r="F1102" s="15" t="s">
        <v>7341</v>
      </c>
      <c r="I1102" s="15">
        <v>5992</v>
      </c>
      <c r="J1102" s="15" t="s">
        <v>7389</v>
      </c>
      <c r="K1102" s="15">
        <v>18</v>
      </c>
      <c r="L1102" s="15">
        <v>9181868</v>
      </c>
      <c r="M1102" s="15" t="s">
        <v>7350</v>
      </c>
      <c r="N1102" s="15">
        <v>206</v>
      </c>
      <c r="O1102" s="15" t="s">
        <v>7344</v>
      </c>
      <c r="P1102" s="16">
        <v>44414</v>
      </c>
      <c r="Q1102" s="17">
        <v>0.33105324074074077</v>
      </c>
      <c r="R1102" s="15" t="s">
        <v>7355</v>
      </c>
      <c r="S1102" s="15" t="s">
        <v>7351</v>
      </c>
      <c r="T1102" s="15" t="s">
        <v>7371</v>
      </c>
      <c r="U1102" s="15" t="s">
        <v>7348</v>
      </c>
      <c r="V1102" s="16">
        <v>44417</v>
      </c>
    </row>
    <row r="1103" spans="1:26" s="15" customFormat="1" x14ac:dyDescent="0.25">
      <c r="A1103" s="15">
        <v>343673337</v>
      </c>
      <c r="B1103" s="15">
        <v>18</v>
      </c>
      <c r="C1103" s="42">
        <v>1.24280608210757E+16</v>
      </c>
      <c r="D1103" s="15" t="s">
        <v>7340</v>
      </c>
      <c r="E1103" s="15">
        <v>12428</v>
      </c>
      <c r="F1103" s="15" t="s">
        <v>7341</v>
      </c>
      <c r="I1103" s="15">
        <v>9844</v>
      </c>
      <c r="J1103" s="15" t="s">
        <v>7866</v>
      </c>
      <c r="K1103" s="15">
        <v>156484</v>
      </c>
      <c r="L1103" s="15">
        <v>9180159</v>
      </c>
      <c r="M1103" s="15" t="s">
        <v>7350</v>
      </c>
      <c r="N1103" s="15">
        <v>206</v>
      </c>
      <c r="O1103" s="15" t="s">
        <v>7344</v>
      </c>
      <c r="P1103" s="16">
        <v>44414</v>
      </c>
      <c r="Q1103" s="17">
        <v>0.33204861111111111</v>
      </c>
      <c r="R1103" s="15" t="s">
        <v>7345</v>
      </c>
      <c r="S1103" s="15" t="s">
        <v>7351</v>
      </c>
      <c r="T1103" s="15" t="s">
        <v>7357</v>
      </c>
      <c r="U1103" s="15" t="s">
        <v>7348</v>
      </c>
      <c r="V1103" s="16">
        <v>44417</v>
      </c>
    </row>
    <row r="1104" spans="1:26" s="15" customFormat="1" x14ac:dyDescent="0.25">
      <c r="A1104" s="15">
        <v>343673389</v>
      </c>
      <c r="B1104" s="15">
        <v>19</v>
      </c>
      <c r="C1104" s="42">
        <v>9982060821075700</v>
      </c>
      <c r="D1104" s="15" t="s">
        <v>7376</v>
      </c>
      <c r="E1104" s="15">
        <v>9982</v>
      </c>
      <c r="F1104" s="15" t="s">
        <v>7341</v>
      </c>
      <c r="I1104" s="15">
        <v>694</v>
      </c>
      <c r="J1104" s="15" t="s">
        <v>7398</v>
      </c>
      <c r="K1104" s="15">
        <v>28104</v>
      </c>
      <c r="L1104" s="15">
        <v>9181868</v>
      </c>
      <c r="M1104" s="15" t="s">
        <v>7350</v>
      </c>
      <c r="N1104" s="15">
        <v>840</v>
      </c>
      <c r="O1104" s="15" t="s">
        <v>7344</v>
      </c>
      <c r="P1104" s="16">
        <v>44414</v>
      </c>
      <c r="Q1104" s="17">
        <v>0.33207175925925925</v>
      </c>
      <c r="R1104" s="15" t="s">
        <v>7355</v>
      </c>
      <c r="S1104" s="15" t="s">
        <v>7346</v>
      </c>
      <c r="T1104" s="15" t="s">
        <v>7357</v>
      </c>
      <c r="U1104" s="15" t="s">
        <v>7348</v>
      </c>
      <c r="V1104" s="16">
        <v>44417</v>
      </c>
    </row>
    <row r="1105" spans="1:26" s="15" customFormat="1" x14ac:dyDescent="0.25">
      <c r="A1105" s="15">
        <v>343673883</v>
      </c>
      <c r="B1105" s="15">
        <v>32</v>
      </c>
      <c r="C1105" s="42">
        <v>1.36680608210759E+16</v>
      </c>
      <c r="D1105" s="15" t="s">
        <v>7358</v>
      </c>
      <c r="E1105" s="15">
        <v>13668</v>
      </c>
      <c r="F1105" s="15" t="s">
        <v>7341</v>
      </c>
      <c r="I1105" s="15">
        <v>4891</v>
      </c>
      <c r="J1105" s="15" t="s">
        <v>7867</v>
      </c>
      <c r="K1105" s="15">
        <v>5286</v>
      </c>
      <c r="L1105" s="15">
        <v>8139649</v>
      </c>
      <c r="M1105" s="15" t="s">
        <v>7359</v>
      </c>
      <c r="N1105" s="15">
        <v>1252</v>
      </c>
      <c r="O1105" s="15" t="s">
        <v>7344</v>
      </c>
      <c r="P1105" s="16">
        <v>44414</v>
      </c>
      <c r="Q1105" s="17">
        <v>0.33336805555555554</v>
      </c>
      <c r="R1105" s="15" t="s">
        <v>7355</v>
      </c>
      <c r="S1105" s="15" t="s">
        <v>7346</v>
      </c>
      <c r="T1105" s="15" t="s">
        <v>7357</v>
      </c>
      <c r="U1105" s="15" t="s">
        <v>7348</v>
      </c>
      <c r="V1105" s="16">
        <v>44417</v>
      </c>
      <c r="W1105" s="162" t="s">
        <v>12966</v>
      </c>
      <c r="X1105" s="15">
        <v>219790.5</v>
      </c>
      <c r="Y1105" s="162">
        <v>9082021</v>
      </c>
      <c r="Z1105" s="15" t="s">
        <v>8974</v>
      </c>
    </row>
    <row r="1106" spans="1:26" s="15" customFormat="1" x14ac:dyDescent="0.25">
      <c r="A1106" s="15">
        <v>343674210</v>
      </c>
      <c r="B1106" s="15">
        <v>18</v>
      </c>
      <c r="C1106" s="42">
        <v>1.24280608210801E+16</v>
      </c>
      <c r="D1106" s="15" t="s">
        <v>7340</v>
      </c>
      <c r="E1106" s="15">
        <v>12428</v>
      </c>
      <c r="F1106" s="15" t="s">
        <v>7341</v>
      </c>
      <c r="I1106" s="15">
        <v>3820</v>
      </c>
      <c r="K1106" s="15">
        <v>863533</v>
      </c>
      <c r="L1106" s="15">
        <v>9180159</v>
      </c>
      <c r="M1106" s="15" t="s">
        <v>7350</v>
      </c>
      <c r="N1106" s="15">
        <v>206</v>
      </c>
      <c r="O1106" s="15" t="s">
        <v>7344</v>
      </c>
      <c r="P1106" s="16">
        <v>44414</v>
      </c>
      <c r="Q1106" s="17">
        <v>0.33427083333333335</v>
      </c>
      <c r="R1106" s="15" t="s">
        <v>7355</v>
      </c>
      <c r="S1106" s="15" t="s">
        <v>7351</v>
      </c>
      <c r="T1106" s="15" t="s">
        <v>7352</v>
      </c>
      <c r="U1106" s="15" t="s">
        <v>7348</v>
      </c>
      <c r="V1106" s="16">
        <v>44417</v>
      </c>
    </row>
    <row r="1107" spans="1:26" s="15" customFormat="1" x14ac:dyDescent="0.25">
      <c r="A1107" s="15">
        <v>343674349</v>
      </c>
      <c r="B1107" s="15">
        <v>19</v>
      </c>
      <c r="C1107" s="42">
        <v>9982060821080020</v>
      </c>
      <c r="D1107" s="15" t="s">
        <v>7376</v>
      </c>
      <c r="E1107" s="15">
        <v>9982</v>
      </c>
      <c r="F1107" s="15" t="s">
        <v>7341</v>
      </c>
      <c r="I1107" s="15">
        <v>4586</v>
      </c>
      <c r="K1107" s="15">
        <v>865136</v>
      </c>
      <c r="L1107" s="15">
        <v>9181868</v>
      </c>
      <c r="M1107" s="15" t="s">
        <v>7350</v>
      </c>
      <c r="N1107" s="15">
        <v>103</v>
      </c>
      <c r="O1107" s="15" t="s">
        <v>7344</v>
      </c>
      <c r="P1107" s="16">
        <v>44414</v>
      </c>
      <c r="Q1107" s="17">
        <v>0.33453703703703702</v>
      </c>
      <c r="R1107" s="15" t="s">
        <v>7345</v>
      </c>
      <c r="S1107" s="15" t="s">
        <v>7351</v>
      </c>
      <c r="T1107" s="15" t="s">
        <v>7352</v>
      </c>
      <c r="U1107" s="15" t="s">
        <v>7348</v>
      </c>
      <c r="V1107" s="16">
        <v>44417</v>
      </c>
    </row>
    <row r="1108" spans="1:26" s="15" customFormat="1" x14ac:dyDescent="0.25">
      <c r="A1108" s="15">
        <v>343674799</v>
      </c>
      <c r="B1108" s="15">
        <v>18</v>
      </c>
      <c r="C1108" s="42">
        <v>1.19370608210803E+16</v>
      </c>
      <c r="D1108" s="15" t="s">
        <v>7340</v>
      </c>
      <c r="E1108" s="15">
        <v>11937</v>
      </c>
      <c r="F1108" s="15" t="s">
        <v>7341</v>
      </c>
      <c r="I1108" s="15">
        <v>1698</v>
      </c>
      <c r="J1108" s="15" t="s">
        <v>7868</v>
      </c>
      <c r="K1108" s="15">
        <v>30179</v>
      </c>
      <c r="L1108" s="15">
        <v>9180159</v>
      </c>
      <c r="M1108" s="15" t="s">
        <v>7350</v>
      </c>
      <c r="N1108" s="15">
        <v>206</v>
      </c>
      <c r="O1108" s="15" t="s">
        <v>7344</v>
      </c>
      <c r="P1108" s="16">
        <v>44414</v>
      </c>
      <c r="Q1108" s="17">
        <v>0.33564814814814814</v>
      </c>
      <c r="R1108" s="15" t="s">
        <v>7355</v>
      </c>
      <c r="S1108" s="15" t="s">
        <v>7346</v>
      </c>
      <c r="T1108" s="15" t="s">
        <v>7357</v>
      </c>
      <c r="U1108" s="15" t="s">
        <v>7348</v>
      </c>
      <c r="V1108" s="16">
        <v>44417</v>
      </c>
    </row>
    <row r="1109" spans="1:26" s="15" customFormat="1" x14ac:dyDescent="0.25">
      <c r="A1109" s="15">
        <v>343675092</v>
      </c>
      <c r="B1109" s="15">
        <v>19</v>
      </c>
      <c r="C1109" s="42">
        <v>5.02910608210802E+16</v>
      </c>
      <c r="D1109" s="15" t="s">
        <v>7376</v>
      </c>
      <c r="E1109" s="15">
        <v>50291</v>
      </c>
      <c r="F1109" s="15" t="s">
        <v>7341</v>
      </c>
      <c r="I1109" s="15">
        <v>870</v>
      </c>
      <c r="K1109" s="15">
        <v>875421</v>
      </c>
      <c r="L1109" s="15">
        <v>9181868</v>
      </c>
      <c r="M1109" s="15" t="s">
        <v>7350</v>
      </c>
      <c r="N1109" s="15">
        <v>240</v>
      </c>
      <c r="O1109" s="15" t="s">
        <v>7344</v>
      </c>
      <c r="P1109" s="16">
        <v>44414</v>
      </c>
      <c r="Q1109" s="17">
        <v>0.33624999999999999</v>
      </c>
      <c r="R1109" s="15" t="s">
        <v>7355</v>
      </c>
      <c r="S1109" s="15" t="s">
        <v>7351</v>
      </c>
      <c r="T1109" s="15" t="s">
        <v>7352</v>
      </c>
      <c r="U1109" s="15" t="s">
        <v>7348</v>
      </c>
      <c r="V1109" s="16">
        <v>44417</v>
      </c>
    </row>
    <row r="1110" spans="1:26" s="15" customFormat="1" x14ac:dyDescent="0.25">
      <c r="A1110" s="15">
        <v>343675502</v>
      </c>
      <c r="B1110" s="15">
        <v>18</v>
      </c>
      <c r="C1110" s="42">
        <v>1.19370608210805E+16</v>
      </c>
      <c r="D1110" s="15" t="s">
        <v>7340</v>
      </c>
      <c r="E1110" s="15">
        <v>11937</v>
      </c>
      <c r="F1110" s="15" t="s">
        <v>7341</v>
      </c>
      <c r="I1110" s="15">
        <v>2591</v>
      </c>
      <c r="J1110" s="15" t="s">
        <v>7372</v>
      </c>
      <c r="K1110" s="15">
        <v>14255</v>
      </c>
      <c r="L1110" s="15">
        <v>9180159</v>
      </c>
      <c r="M1110" s="15" t="s">
        <v>7350</v>
      </c>
      <c r="N1110" s="15">
        <v>206</v>
      </c>
      <c r="O1110" s="15" t="s">
        <v>7344</v>
      </c>
      <c r="P1110" s="16">
        <v>44414</v>
      </c>
      <c r="Q1110" s="17">
        <v>0.33714120370370365</v>
      </c>
      <c r="R1110" s="15" t="s">
        <v>7355</v>
      </c>
      <c r="S1110" s="15" t="s">
        <v>7346</v>
      </c>
      <c r="T1110" s="15" t="s">
        <v>7357</v>
      </c>
      <c r="U1110" s="15" t="s">
        <v>7348</v>
      </c>
      <c r="V1110" s="16">
        <v>44417</v>
      </c>
    </row>
    <row r="1111" spans="1:26" s="15" customFormat="1" x14ac:dyDescent="0.25">
      <c r="A1111" s="15">
        <v>343675708</v>
      </c>
      <c r="B1111" s="15">
        <v>32</v>
      </c>
      <c r="C1111" s="42">
        <v>1.10940608210805E+16</v>
      </c>
      <c r="D1111" s="15" t="s">
        <v>7358</v>
      </c>
      <c r="E1111" s="15">
        <v>11094</v>
      </c>
      <c r="F1111" s="15" t="s">
        <v>7341</v>
      </c>
      <c r="I1111" s="15">
        <v>3253</v>
      </c>
      <c r="J1111" s="15" t="s">
        <v>7869</v>
      </c>
      <c r="K1111" s="15">
        <v>60977</v>
      </c>
      <c r="L1111" s="15">
        <v>8139649</v>
      </c>
      <c r="M1111" s="15" t="s">
        <v>7359</v>
      </c>
      <c r="N1111" s="15">
        <v>522</v>
      </c>
      <c r="O1111" s="15" t="s">
        <v>7344</v>
      </c>
      <c r="P1111" s="16">
        <v>44414</v>
      </c>
      <c r="Q1111" s="17">
        <v>0.33759259259259261</v>
      </c>
      <c r="R1111" s="15" t="s">
        <v>7355</v>
      </c>
      <c r="S1111" s="15" t="s">
        <v>7346</v>
      </c>
      <c r="T1111" s="15" t="s">
        <v>7347</v>
      </c>
      <c r="U1111" s="15" t="s">
        <v>7348</v>
      </c>
      <c r="V1111" s="16">
        <v>44417</v>
      </c>
      <c r="W1111" s="162" t="s">
        <v>12966</v>
      </c>
      <c r="X1111" s="15">
        <v>219790.5</v>
      </c>
      <c r="Y1111" s="162">
        <v>9082021</v>
      </c>
      <c r="Z1111" s="15" t="s">
        <v>8974</v>
      </c>
    </row>
    <row r="1112" spans="1:26" s="15" customFormat="1" x14ac:dyDescent="0.25">
      <c r="A1112" s="15">
        <v>343675791</v>
      </c>
      <c r="B1112" s="15">
        <v>19</v>
      </c>
      <c r="C1112" s="42">
        <v>9982060821080440</v>
      </c>
      <c r="D1112" s="15" t="s">
        <v>7376</v>
      </c>
      <c r="E1112" s="15">
        <v>9982</v>
      </c>
      <c r="F1112" s="15" t="s">
        <v>7341</v>
      </c>
      <c r="I1112" s="15">
        <v>9203</v>
      </c>
      <c r="K1112" s="15">
        <v>307350</v>
      </c>
      <c r="L1112" s="15">
        <v>9181868</v>
      </c>
      <c r="M1112" s="15" t="s">
        <v>7350</v>
      </c>
      <c r="N1112" s="15">
        <v>206</v>
      </c>
      <c r="O1112" s="15" t="s">
        <v>7344</v>
      </c>
      <c r="P1112" s="16">
        <v>44414</v>
      </c>
      <c r="Q1112" s="17">
        <v>0.33776620370370369</v>
      </c>
      <c r="R1112" s="15" t="s">
        <v>7355</v>
      </c>
      <c r="S1112" s="15" t="s">
        <v>7351</v>
      </c>
      <c r="T1112" s="15" t="s">
        <v>7378</v>
      </c>
      <c r="U1112" s="15" t="s">
        <v>7348</v>
      </c>
      <c r="V1112" s="16">
        <v>44417</v>
      </c>
    </row>
    <row r="1113" spans="1:26" s="15" customFormat="1" x14ac:dyDescent="0.25">
      <c r="A1113" s="15">
        <v>343676026</v>
      </c>
      <c r="B1113" s="15">
        <v>21</v>
      </c>
      <c r="C1113" s="42">
        <v>9468060821080640</v>
      </c>
      <c r="D1113" s="15" t="s">
        <v>7349</v>
      </c>
      <c r="E1113" s="15">
        <v>9468</v>
      </c>
      <c r="F1113" s="15" t="s">
        <v>7341</v>
      </c>
      <c r="I1113" s="15">
        <v>9818</v>
      </c>
      <c r="J1113" s="15" t="s">
        <v>7389</v>
      </c>
      <c r="K1113" s="15">
        <v>2</v>
      </c>
      <c r="L1113" s="15">
        <v>9270083</v>
      </c>
      <c r="M1113" s="15" t="s">
        <v>7350</v>
      </c>
      <c r="N1113" s="15">
        <v>1044</v>
      </c>
      <c r="O1113" s="15" t="s">
        <v>7344</v>
      </c>
      <c r="P1113" s="16">
        <v>44414</v>
      </c>
      <c r="Q1113" s="17">
        <v>0.33831018518518513</v>
      </c>
      <c r="R1113" s="15" t="s">
        <v>7355</v>
      </c>
      <c r="S1113" s="15" t="s">
        <v>7351</v>
      </c>
      <c r="T1113" s="15" t="s">
        <v>7371</v>
      </c>
      <c r="U1113" s="15" t="s">
        <v>7348</v>
      </c>
      <c r="V1113" s="16">
        <v>44417</v>
      </c>
      <c r="W1113" t="s">
        <v>8973</v>
      </c>
      <c r="X1113" s="15">
        <v>318933</v>
      </c>
      <c r="Y1113" s="35">
        <v>9082021</v>
      </c>
      <c r="Z1113" s="15" t="s">
        <v>8974</v>
      </c>
    </row>
    <row r="1114" spans="1:26" s="15" customFormat="1" x14ac:dyDescent="0.25">
      <c r="A1114" s="15">
        <v>343676534</v>
      </c>
      <c r="B1114" s="15">
        <v>32</v>
      </c>
      <c r="C1114" s="42">
        <v>1.36680608210808E+16</v>
      </c>
      <c r="D1114" s="15" t="s">
        <v>7358</v>
      </c>
      <c r="E1114" s="15">
        <v>13668</v>
      </c>
      <c r="F1114" s="15" t="s">
        <v>7341</v>
      </c>
      <c r="I1114" s="15">
        <v>7493</v>
      </c>
      <c r="J1114" s="15" t="s">
        <v>7398</v>
      </c>
      <c r="K1114" s="15">
        <v>32061</v>
      </c>
      <c r="L1114" s="15">
        <v>8139649</v>
      </c>
      <c r="M1114" s="15" t="s">
        <v>7359</v>
      </c>
      <c r="N1114" s="15">
        <v>348</v>
      </c>
      <c r="O1114" s="15" t="s">
        <v>7344</v>
      </c>
      <c r="P1114" s="16">
        <v>44414</v>
      </c>
      <c r="Q1114" s="17">
        <v>0.33935185185185185</v>
      </c>
      <c r="R1114" s="15" t="s">
        <v>7355</v>
      </c>
      <c r="S1114" s="15" t="s">
        <v>7346</v>
      </c>
      <c r="T1114" s="15" t="s">
        <v>7357</v>
      </c>
      <c r="U1114" s="15" t="s">
        <v>7348</v>
      </c>
      <c r="V1114" s="16">
        <v>44417</v>
      </c>
      <c r="W1114" s="162" t="s">
        <v>12966</v>
      </c>
      <c r="X1114" s="15">
        <v>219790.5</v>
      </c>
      <c r="Y1114" s="162">
        <v>9082021</v>
      </c>
      <c r="Z1114" s="15" t="s">
        <v>8974</v>
      </c>
    </row>
    <row r="1115" spans="1:26" s="15" customFormat="1" x14ac:dyDescent="0.25">
      <c r="A1115" s="15">
        <v>343676655</v>
      </c>
      <c r="B1115" s="15">
        <v>18</v>
      </c>
      <c r="C1115" s="42">
        <v>1.36530608210808E+16</v>
      </c>
      <c r="D1115" s="15" t="s">
        <v>7340</v>
      </c>
      <c r="E1115" s="15">
        <v>13653</v>
      </c>
      <c r="F1115" s="15" t="s">
        <v>7341</v>
      </c>
      <c r="I1115" s="15">
        <v>1832</v>
      </c>
      <c r="J1115" s="15" t="s">
        <v>7439</v>
      </c>
      <c r="K1115" s="15">
        <v>90068</v>
      </c>
      <c r="L1115" s="15">
        <v>9180159</v>
      </c>
      <c r="M1115" s="15" t="s">
        <v>7350</v>
      </c>
      <c r="N1115" s="15">
        <v>420</v>
      </c>
      <c r="O1115" s="15" t="s">
        <v>7344</v>
      </c>
      <c r="P1115" s="16">
        <v>44414</v>
      </c>
      <c r="Q1115" s="17">
        <v>0.33957175925925925</v>
      </c>
      <c r="R1115" s="15" t="s">
        <v>7355</v>
      </c>
      <c r="S1115" s="15" t="s">
        <v>7346</v>
      </c>
      <c r="T1115" s="15" t="s">
        <v>7347</v>
      </c>
      <c r="U1115" s="15" t="s">
        <v>7348</v>
      </c>
      <c r="V1115" s="16">
        <v>44417</v>
      </c>
    </row>
    <row r="1116" spans="1:26" s="15" customFormat="1" x14ac:dyDescent="0.25">
      <c r="A1116" s="15">
        <v>343677100</v>
      </c>
      <c r="B1116" s="15">
        <v>18</v>
      </c>
      <c r="C1116" s="42">
        <v>1.36860608210809E+16</v>
      </c>
      <c r="D1116" s="15" t="s">
        <v>7340</v>
      </c>
      <c r="E1116" s="15">
        <v>13686</v>
      </c>
      <c r="F1116" s="15" t="s">
        <v>7341</v>
      </c>
      <c r="I1116" s="15">
        <v>4025</v>
      </c>
      <c r="J1116" s="15" t="s">
        <v>7870</v>
      </c>
      <c r="K1116" s="15">
        <v>50215</v>
      </c>
      <c r="L1116" s="15">
        <v>9180159</v>
      </c>
      <c r="M1116" s="15" t="s">
        <v>7350</v>
      </c>
      <c r="N1116" s="15">
        <v>1260</v>
      </c>
      <c r="O1116" s="15" t="s">
        <v>7344</v>
      </c>
      <c r="P1116" s="16">
        <v>44414</v>
      </c>
      <c r="Q1116" s="17">
        <v>0.3406481481481482</v>
      </c>
      <c r="R1116" s="15" t="s">
        <v>7345</v>
      </c>
      <c r="S1116" s="15" t="s">
        <v>7351</v>
      </c>
      <c r="T1116" s="15" t="s">
        <v>7446</v>
      </c>
      <c r="U1116" s="15" t="s">
        <v>7348</v>
      </c>
      <c r="V1116" s="16">
        <v>44417</v>
      </c>
    </row>
    <row r="1117" spans="1:26" s="15" customFormat="1" x14ac:dyDescent="0.25">
      <c r="A1117" s="15">
        <v>343678139</v>
      </c>
      <c r="B1117" s="15">
        <v>18</v>
      </c>
      <c r="C1117" s="42">
        <v>1.36530608210813E+16</v>
      </c>
      <c r="D1117" s="15" t="s">
        <v>7340</v>
      </c>
      <c r="E1117" s="15">
        <v>13653</v>
      </c>
      <c r="F1117" s="15" t="s">
        <v>7341</v>
      </c>
      <c r="I1117" s="15">
        <v>1461</v>
      </c>
      <c r="K1117" s="15">
        <v>556310</v>
      </c>
      <c r="L1117" s="15">
        <v>9180159</v>
      </c>
      <c r="M1117" s="15" t="s">
        <v>7350</v>
      </c>
      <c r="N1117" s="15">
        <v>468</v>
      </c>
      <c r="O1117" s="15" t="s">
        <v>7344</v>
      </c>
      <c r="P1117" s="16">
        <v>44414</v>
      </c>
      <c r="Q1117" s="17">
        <v>0.34292824074074074</v>
      </c>
      <c r="R1117" s="15" t="s">
        <v>7345</v>
      </c>
      <c r="S1117" s="15" t="s">
        <v>7346</v>
      </c>
      <c r="T1117" s="15" t="s">
        <v>7421</v>
      </c>
      <c r="U1117" s="15" t="s">
        <v>7348</v>
      </c>
      <c r="V1117" s="16">
        <v>44417</v>
      </c>
    </row>
    <row r="1118" spans="1:26" s="15" customFormat="1" x14ac:dyDescent="0.25">
      <c r="A1118" s="15">
        <v>343678315</v>
      </c>
      <c r="B1118" s="15">
        <v>19</v>
      </c>
      <c r="C1118" s="42">
        <v>5.02910608210812E+16</v>
      </c>
      <c r="D1118" s="15" t="s">
        <v>7376</v>
      </c>
      <c r="E1118" s="15">
        <v>50291</v>
      </c>
      <c r="F1118" s="15" t="s">
        <v>7341</v>
      </c>
      <c r="I1118" s="15">
        <v>6293</v>
      </c>
      <c r="J1118" s="15" t="s">
        <v>7383</v>
      </c>
      <c r="K1118" s="15">
        <v>464534</v>
      </c>
      <c r="L1118" s="15">
        <v>9181868</v>
      </c>
      <c r="M1118" s="15" t="s">
        <v>7350</v>
      </c>
      <c r="N1118" s="15">
        <v>156</v>
      </c>
      <c r="O1118" s="15" t="s">
        <v>7344</v>
      </c>
      <c r="P1118" s="16">
        <v>44414</v>
      </c>
      <c r="Q1118" s="17">
        <v>0.34315972222222224</v>
      </c>
      <c r="R1118" s="15" t="s">
        <v>7355</v>
      </c>
      <c r="S1118" s="15" t="s">
        <v>7351</v>
      </c>
      <c r="T1118" s="15" t="s">
        <v>7357</v>
      </c>
      <c r="U1118" s="15" t="s">
        <v>7348</v>
      </c>
      <c r="V1118" s="16">
        <v>44417</v>
      </c>
    </row>
    <row r="1119" spans="1:26" s="15" customFormat="1" x14ac:dyDescent="0.25">
      <c r="A1119" s="15">
        <v>343678409</v>
      </c>
      <c r="B1119" s="15">
        <v>18</v>
      </c>
      <c r="C1119" s="42">
        <v>1.36860608210814E+16</v>
      </c>
      <c r="D1119" s="15" t="s">
        <v>7340</v>
      </c>
      <c r="E1119" s="15">
        <v>13686</v>
      </c>
      <c r="F1119" s="15" t="s">
        <v>7341</v>
      </c>
      <c r="I1119" s="15">
        <v>6430</v>
      </c>
      <c r="K1119" s="15">
        <v>921714</v>
      </c>
      <c r="L1119" s="15">
        <v>9180159</v>
      </c>
      <c r="M1119" s="15" t="s">
        <v>7350</v>
      </c>
      <c r="N1119" s="15">
        <v>702</v>
      </c>
      <c r="O1119" s="15" t="s">
        <v>7344</v>
      </c>
      <c r="P1119" s="16">
        <v>44414</v>
      </c>
      <c r="Q1119" s="17">
        <v>0.34341435185185182</v>
      </c>
      <c r="R1119" s="15" t="s">
        <v>7355</v>
      </c>
      <c r="S1119" s="15" t="s">
        <v>7351</v>
      </c>
      <c r="T1119" s="15" t="s">
        <v>7352</v>
      </c>
      <c r="U1119" s="15" t="s">
        <v>7348</v>
      </c>
      <c r="V1119" s="16">
        <v>44417</v>
      </c>
    </row>
    <row r="1120" spans="1:26" s="15" customFormat="1" x14ac:dyDescent="0.25">
      <c r="A1120" s="15">
        <v>343678493</v>
      </c>
      <c r="B1120" s="15">
        <v>18</v>
      </c>
      <c r="C1120" s="42">
        <v>1.24280608210814E+16</v>
      </c>
      <c r="D1120" s="15" t="s">
        <v>7340</v>
      </c>
      <c r="E1120" s="15">
        <v>12428</v>
      </c>
      <c r="F1120" s="15" t="s">
        <v>7341</v>
      </c>
      <c r="I1120" s="15">
        <v>9409</v>
      </c>
      <c r="K1120" s="15">
        <v>922786</v>
      </c>
      <c r="L1120" s="15">
        <v>9180159</v>
      </c>
      <c r="M1120" s="15" t="s">
        <v>7350</v>
      </c>
      <c r="N1120" s="15">
        <v>234</v>
      </c>
      <c r="O1120" s="15" t="s">
        <v>7344</v>
      </c>
      <c r="P1120" s="16">
        <v>44414</v>
      </c>
      <c r="Q1120" s="17">
        <v>0.34356481481481477</v>
      </c>
      <c r="R1120" s="15" t="s">
        <v>7355</v>
      </c>
      <c r="S1120" s="15" t="s">
        <v>7351</v>
      </c>
      <c r="T1120" s="15" t="s">
        <v>7352</v>
      </c>
      <c r="U1120" s="15" t="s">
        <v>7348</v>
      </c>
      <c r="V1120" s="16">
        <v>44417</v>
      </c>
    </row>
    <row r="1121" spans="1:26" s="15" customFormat="1" x14ac:dyDescent="0.25">
      <c r="A1121" s="15">
        <v>343679805</v>
      </c>
      <c r="B1121" s="15">
        <v>19</v>
      </c>
      <c r="C1121" s="42">
        <v>8805060821081810</v>
      </c>
      <c r="D1121" s="15" t="s">
        <v>7376</v>
      </c>
      <c r="E1121" s="15">
        <v>8805</v>
      </c>
      <c r="F1121" s="15" t="s">
        <v>7341</v>
      </c>
      <c r="I1121" s="15">
        <v>2831</v>
      </c>
      <c r="K1121" s="15">
        <v>941029</v>
      </c>
      <c r="L1121" s="15">
        <v>9181868</v>
      </c>
      <c r="M1121" s="15" t="s">
        <v>7350</v>
      </c>
      <c r="N1121" s="15">
        <v>172</v>
      </c>
      <c r="O1121" s="15" t="s">
        <v>7344</v>
      </c>
      <c r="P1121" s="16">
        <v>44414</v>
      </c>
      <c r="Q1121" s="17">
        <v>0.34622685185185187</v>
      </c>
      <c r="R1121" s="15" t="s">
        <v>7355</v>
      </c>
      <c r="S1121" s="15" t="s">
        <v>7351</v>
      </c>
      <c r="T1121" s="15" t="s">
        <v>7352</v>
      </c>
      <c r="U1121" s="15" t="s">
        <v>7348</v>
      </c>
      <c r="V1121" s="16">
        <v>44417</v>
      </c>
    </row>
    <row r="1122" spans="1:26" s="15" customFormat="1" x14ac:dyDescent="0.25">
      <c r="A1122" s="15">
        <v>343680015</v>
      </c>
      <c r="B1122" s="15">
        <v>19</v>
      </c>
      <c r="C1122" s="42">
        <v>5.24110608210818E+16</v>
      </c>
      <c r="D1122" s="15" t="s">
        <v>7376</v>
      </c>
      <c r="E1122" s="15">
        <v>52411</v>
      </c>
      <c r="F1122" s="15" t="s">
        <v>7341</v>
      </c>
      <c r="I1122" s="15">
        <v>7261</v>
      </c>
      <c r="J1122" s="15" t="s">
        <v>7871</v>
      </c>
      <c r="K1122" s="15">
        <v>81916</v>
      </c>
      <c r="L1122" s="15">
        <v>9181868</v>
      </c>
      <c r="M1122" s="15" t="s">
        <v>7350</v>
      </c>
      <c r="N1122" s="15">
        <v>420</v>
      </c>
      <c r="O1122" s="15" t="s">
        <v>7344</v>
      </c>
      <c r="P1122" s="16">
        <v>44414</v>
      </c>
      <c r="Q1122" s="17">
        <v>0.34670138888888885</v>
      </c>
      <c r="R1122" s="15" t="s">
        <v>7355</v>
      </c>
      <c r="S1122" s="15" t="s">
        <v>7351</v>
      </c>
      <c r="T1122" s="15" t="s">
        <v>7364</v>
      </c>
      <c r="U1122" s="15" t="s">
        <v>7348</v>
      </c>
      <c r="V1122" s="16">
        <v>44417</v>
      </c>
    </row>
    <row r="1123" spans="1:26" s="15" customFormat="1" x14ac:dyDescent="0.25">
      <c r="A1123" s="15">
        <v>343680351</v>
      </c>
      <c r="B1123" s="15">
        <v>18</v>
      </c>
      <c r="C1123" s="42">
        <v>1.24280608210819E+16</v>
      </c>
      <c r="D1123" s="15" t="s">
        <v>7340</v>
      </c>
      <c r="E1123" s="15">
        <v>12428</v>
      </c>
      <c r="F1123" s="15" t="s">
        <v>7341</v>
      </c>
      <c r="I1123" s="15">
        <v>8336</v>
      </c>
      <c r="K1123" s="15">
        <v>253979</v>
      </c>
      <c r="L1123" s="15">
        <v>9180159</v>
      </c>
      <c r="M1123" s="15" t="s">
        <v>7350</v>
      </c>
      <c r="N1123" s="15">
        <v>156</v>
      </c>
      <c r="O1123" s="15" t="s">
        <v>7344</v>
      </c>
      <c r="P1123" s="16">
        <v>44414</v>
      </c>
      <c r="Q1123" s="17">
        <v>0.3474652777777778</v>
      </c>
      <c r="R1123" s="15" t="s">
        <v>7355</v>
      </c>
      <c r="S1123" s="15" t="s">
        <v>7351</v>
      </c>
      <c r="T1123" s="15" t="s">
        <v>7377</v>
      </c>
      <c r="U1123" s="15" t="s">
        <v>7348</v>
      </c>
      <c r="V1123" s="16">
        <v>44417</v>
      </c>
    </row>
    <row r="1124" spans="1:26" s="15" customFormat="1" x14ac:dyDescent="0.25">
      <c r="A1124" s="15">
        <v>343680755</v>
      </c>
      <c r="B1124" s="15">
        <v>18</v>
      </c>
      <c r="C1124" s="42">
        <v>1.24280608210821E+16</v>
      </c>
      <c r="D1124" s="15" t="s">
        <v>7340</v>
      </c>
      <c r="E1124" s="15">
        <v>12428</v>
      </c>
      <c r="F1124" s="15" t="s">
        <v>7341</v>
      </c>
      <c r="I1124" s="15">
        <v>9091</v>
      </c>
      <c r="K1124" s="15">
        <v>314475</v>
      </c>
      <c r="L1124" s="15">
        <v>9180159</v>
      </c>
      <c r="M1124" s="15" t="s">
        <v>7350</v>
      </c>
      <c r="N1124" s="15">
        <v>840</v>
      </c>
      <c r="O1124" s="15" t="s">
        <v>7344</v>
      </c>
      <c r="P1124" s="16">
        <v>44414</v>
      </c>
      <c r="Q1124" s="17">
        <v>0.34836805555555556</v>
      </c>
      <c r="R1124" s="15" t="s">
        <v>7345</v>
      </c>
      <c r="S1124" s="15" t="s">
        <v>7351</v>
      </c>
      <c r="T1124" s="15" t="s">
        <v>7378</v>
      </c>
      <c r="U1124" s="15" t="s">
        <v>7348</v>
      </c>
      <c r="V1124" s="16">
        <v>44417</v>
      </c>
    </row>
    <row r="1125" spans="1:26" s="15" customFormat="1" x14ac:dyDescent="0.25">
      <c r="A1125" s="15">
        <v>343680793</v>
      </c>
      <c r="B1125" s="15">
        <v>33</v>
      </c>
      <c r="C1125" s="42">
        <v>1.0648060821082E+16</v>
      </c>
      <c r="D1125" s="15" t="s">
        <v>7429</v>
      </c>
      <c r="E1125" s="15">
        <v>10648</v>
      </c>
      <c r="F1125" s="15" t="s">
        <v>7341</v>
      </c>
      <c r="I1125" s="15">
        <v>8393</v>
      </c>
      <c r="K1125" s="15">
        <v>314528</v>
      </c>
      <c r="L1125" s="15">
        <v>8180414</v>
      </c>
      <c r="M1125" s="15" t="s">
        <v>7430</v>
      </c>
      <c r="N1125" s="15">
        <v>254</v>
      </c>
      <c r="O1125" s="15" t="s">
        <v>7344</v>
      </c>
      <c r="P1125" s="16">
        <v>44414</v>
      </c>
      <c r="Q1125" s="17">
        <v>0.34842592592592592</v>
      </c>
      <c r="R1125" s="15" t="s">
        <v>7355</v>
      </c>
      <c r="S1125" s="15" t="s">
        <v>7351</v>
      </c>
      <c r="T1125" s="15" t="s">
        <v>7378</v>
      </c>
      <c r="U1125" s="15" t="s">
        <v>7348</v>
      </c>
      <c r="V1125" s="16">
        <v>44417</v>
      </c>
      <c r="W1125" t="s">
        <v>9661</v>
      </c>
      <c r="X1125" s="15">
        <v>14176</v>
      </c>
      <c r="Y1125" s="15">
        <v>9082021</v>
      </c>
      <c r="Z1125" s="15" t="s">
        <v>8974</v>
      </c>
    </row>
    <row r="1126" spans="1:26" s="15" customFormat="1" x14ac:dyDescent="0.25">
      <c r="A1126" s="15">
        <v>343681193</v>
      </c>
      <c r="B1126" s="15">
        <v>18</v>
      </c>
      <c r="C1126" s="42">
        <v>1.21600608210819E+16</v>
      </c>
      <c r="D1126" s="15" t="s">
        <v>7340</v>
      </c>
      <c r="E1126" s="15">
        <v>12160</v>
      </c>
      <c r="F1126" s="15" t="s">
        <v>7341</v>
      </c>
      <c r="I1126" s="15">
        <v>9273</v>
      </c>
      <c r="J1126" s="15" t="s">
        <v>7872</v>
      </c>
      <c r="K1126" s="15">
        <v>961336</v>
      </c>
      <c r="L1126" s="15">
        <v>5256409</v>
      </c>
      <c r="M1126" s="15" t="s">
        <v>7343</v>
      </c>
      <c r="N1126" s="15">
        <v>278</v>
      </c>
      <c r="O1126" s="15" t="s">
        <v>7344</v>
      </c>
      <c r="P1126" s="16">
        <v>44414</v>
      </c>
      <c r="Q1126" s="17">
        <v>0.34918981481481487</v>
      </c>
      <c r="R1126" s="15" t="s">
        <v>7355</v>
      </c>
      <c r="S1126" s="15" t="s">
        <v>7351</v>
      </c>
      <c r="T1126" s="15" t="s">
        <v>7352</v>
      </c>
      <c r="U1126" s="15" t="s">
        <v>7348</v>
      </c>
      <c r="V1126" s="16">
        <v>44417</v>
      </c>
    </row>
    <row r="1127" spans="1:26" s="15" customFormat="1" x14ac:dyDescent="0.25">
      <c r="A1127" s="15">
        <v>343681252</v>
      </c>
      <c r="B1127" s="15">
        <v>21</v>
      </c>
      <c r="C1127" s="42">
        <v>9416060821082140</v>
      </c>
      <c r="D1127" s="15" t="s">
        <v>7349</v>
      </c>
      <c r="E1127" s="15">
        <v>9416</v>
      </c>
      <c r="F1127" s="15" t="s">
        <v>7341</v>
      </c>
      <c r="I1127" s="15">
        <v>209</v>
      </c>
      <c r="J1127" s="15" t="s">
        <v>7873</v>
      </c>
      <c r="K1127" s="15" t="s">
        <v>7874</v>
      </c>
      <c r="L1127" s="15">
        <v>9270083</v>
      </c>
      <c r="M1127" s="15" t="s">
        <v>7350</v>
      </c>
      <c r="N1127" s="15">
        <v>70</v>
      </c>
      <c r="O1127" s="15" t="s">
        <v>7344</v>
      </c>
      <c r="P1127" s="16">
        <v>44414</v>
      </c>
      <c r="Q1127" s="17">
        <v>0.34925925925925921</v>
      </c>
      <c r="R1127" s="15" t="s">
        <v>7345</v>
      </c>
      <c r="S1127" s="15" t="s">
        <v>7351</v>
      </c>
      <c r="T1127" s="15" t="s">
        <v>7364</v>
      </c>
      <c r="U1127" s="15" t="s">
        <v>7348</v>
      </c>
      <c r="V1127" s="16">
        <v>44417</v>
      </c>
      <c r="W1127" t="s">
        <v>8973</v>
      </c>
      <c r="X1127" s="15">
        <v>318933</v>
      </c>
      <c r="Y1127" s="35">
        <v>9082021</v>
      </c>
      <c r="Z1127" s="15" t="s">
        <v>8974</v>
      </c>
    </row>
    <row r="1128" spans="1:26" s="15" customFormat="1" x14ac:dyDescent="0.25">
      <c r="A1128" s="15">
        <v>343681481</v>
      </c>
      <c r="B1128" s="15">
        <v>18</v>
      </c>
      <c r="C1128" s="42">
        <v>695060821082312</v>
      </c>
      <c r="D1128" s="15" t="s">
        <v>7340</v>
      </c>
      <c r="E1128" s="15">
        <v>695</v>
      </c>
      <c r="F1128" s="15" t="s">
        <v>7341</v>
      </c>
      <c r="I1128" s="15">
        <v>7437</v>
      </c>
      <c r="J1128" s="15" t="s">
        <v>7875</v>
      </c>
      <c r="K1128" s="15">
        <v>7518</v>
      </c>
      <c r="L1128" s="15">
        <v>9180159</v>
      </c>
      <c r="M1128" s="15" t="s">
        <v>7350</v>
      </c>
      <c r="N1128" s="15">
        <v>154.5</v>
      </c>
      <c r="O1128" s="15" t="s">
        <v>7344</v>
      </c>
      <c r="P1128" s="16">
        <v>44414</v>
      </c>
      <c r="Q1128" s="17">
        <v>0.34969907407407402</v>
      </c>
      <c r="R1128" s="15" t="s">
        <v>7345</v>
      </c>
      <c r="S1128" s="15" t="s">
        <v>7351</v>
      </c>
      <c r="T1128" s="15" t="s">
        <v>7371</v>
      </c>
      <c r="U1128" s="15" t="s">
        <v>7348</v>
      </c>
      <c r="V1128" s="16">
        <v>44417</v>
      </c>
    </row>
    <row r="1129" spans="1:26" s="15" customFormat="1" x14ac:dyDescent="0.25">
      <c r="A1129" s="15">
        <v>343681636</v>
      </c>
      <c r="B1129" s="15">
        <v>19</v>
      </c>
      <c r="C1129" s="42">
        <v>5.0291060821082304E+16</v>
      </c>
      <c r="D1129" s="15" t="s">
        <v>7376</v>
      </c>
      <c r="E1129" s="15">
        <v>50291</v>
      </c>
      <c r="F1129" s="15" t="s">
        <v>7341</v>
      </c>
      <c r="I1129" s="15">
        <v>8746</v>
      </c>
      <c r="K1129" s="15">
        <v>967569</v>
      </c>
      <c r="L1129" s="15">
        <v>9181868</v>
      </c>
      <c r="M1129" s="15" t="s">
        <v>7350</v>
      </c>
      <c r="N1129" s="15">
        <v>420</v>
      </c>
      <c r="O1129" s="15" t="s">
        <v>7344</v>
      </c>
      <c r="P1129" s="16">
        <v>44414</v>
      </c>
      <c r="Q1129" s="17">
        <v>0.35008101851851853</v>
      </c>
      <c r="R1129" s="15" t="s">
        <v>7355</v>
      </c>
      <c r="S1129" s="15" t="s">
        <v>7351</v>
      </c>
      <c r="T1129" s="15" t="s">
        <v>7352</v>
      </c>
      <c r="U1129" s="15" t="s">
        <v>7348</v>
      </c>
      <c r="V1129" s="16">
        <v>44417</v>
      </c>
    </row>
    <row r="1130" spans="1:26" s="15" customFormat="1" x14ac:dyDescent="0.25">
      <c r="A1130" s="15">
        <v>343681996</v>
      </c>
      <c r="B1130" s="15">
        <v>19</v>
      </c>
      <c r="C1130" s="42">
        <v>5.24110608210824E+16</v>
      </c>
      <c r="D1130" s="15" t="s">
        <v>7376</v>
      </c>
      <c r="E1130" s="15">
        <v>52411</v>
      </c>
      <c r="F1130" s="15" t="s">
        <v>7341</v>
      </c>
      <c r="I1130" s="15">
        <v>9480</v>
      </c>
      <c r="K1130" s="15">
        <v>204353</v>
      </c>
      <c r="L1130" s="15">
        <v>9181868</v>
      </c>
      <c r="M1130" s="15" t="s">
        <v>7350</v>
      </c>
      <c r="N1130" s="15">
        <v>175.5</v>
      </c>
      <c r="O1130" s="15" t="s">
        <v>7344</v>
      </c>
      <c r="P1130" s="16">
        <v>44414</v>
      </c>
      <c r="Q1130" s="17">
        <v>0.35079861111111116</v>
      </c>
      <c r="R1130" s="15" t="s">
        <v>7355</v>
      </c>
      <c r="S1130" s="15" t="s">
        <v>7346</v>
      </c>
      <c r="T1130" s="15" t="s">
        <v>7377</v>
      </c>
      <c r="U1130" s="15" t="s">
        <v>7348</v>
      </c>
      <c r="V1130" s="16">
        <v>44417</v>
      </c>
    </row>
    <row r="1131" spans="1:26" s="15" customFormat="1" x14ac:dyDescent="0.25">
      <c r="A1131" s="15">
        <v>343682369</v>
      </c>
      <c r="B1131" s="15">
        <v>19</v>
      </c>
      <c r="C1131" s="42">
        <v>5.2411060821082496E+16</v>
      </c>
      <c r="D1131" s="15" t="s">
        <v>7376</v>
      </c>
      <c r="E1131" s="15">
        <v>52411</v>
      </c>
      <c r="F1131" s="15" t="s">
        <v>7341</v>
      </c>
      <c r="I1131" s="15">
        <v>5696</v>
      </c>
      <c r="K1131" s="15">
        <v>978261</v>
      </c>
      <c r="L1131" s="15">
        <v>9181868</v>
      </c>
      <c r="M1131" s="15" t="s">
        <v>7350</v>
      </c>
      <c r="N1131" s="15">
        <v>420</v>
      </c>
      <c r="O1131" s="15" t="s">
        <v>7344</v>
      </c>
      <c r="P1131" s="16">
        <v>44414</v>
      </c>
      <c r="Q1131" s="17">
        <v>0.35159722222222217</v>
      </c>
      <c r="R1131" s="15" t="s">
        <v>7355</v>
      </c>
      <c r="S1131" s="15" t="s">
        <v>7351</v>
      </c>
      <c r="T1131" s="15" t="s">
        <v>7352</v>
      </c>
      <c r="U1131" s="15" t="s">
        <v>7348</v>
      </c>
      <c r="V1131" s="16">
        <v>44417</v>
      </c>
    </row>
    <row r="1132" spans="1:26" s="15" customFormat="1" x14ac:dyDescent="0.25">
      <c r="A1132" s="15">
        <v>343683136</v>
      </c>
      <c r="B1132" s="15">
        <v>18</v>
      </c>
      <c r="C1132" s="42">
        <v>1.24280608210827E+16</v>
      </c>
      <c r="D1132" s="15" t="s">
        <v>7340</v>
      </c>
      <c r="E1132" s="15">
        <v>12428</v>
      </c>
      <c r="F1132" s="15" t="s">
        <v>7341</v>
      </c>
      <c r="I1132" s="15">
        <v>1573</v>
      </c>
      <c r="K1132" s="15">
        <v>987998</v>
      </c>
      <c r="L1132" s="15">
        <v>9180159</v>
      </c>
      <c r="M1132" s="15" t="s">
        <v>7350</v>
      </c>
      <c r="N1132" s="15">
        <v>117</v>
      </c>
      <c r="O1132" s="15" t="s">
        <v>7344</v>
      </c>
      <c r="P1132" s="16">
        <v>44414</v>
      </c>
      <c r="Q1132" s="17">
        <v>0.35299768518518521</v>
      </c>
      <c r="R1132" s="15" t="s">
        <v>7355</v>
      </c>
      <c r="S1132" s="15" t="s">
        <v>7351</v>
      </c>
      <c r="T1132" s="15" t="s">
        <v>7352</v>
      </c>
      <c r="U1132" s="15" t="s">
        <v>7348</v>
      </c>
      <c r="V1132" s="16">
        <v>44417</v>
      </c>
    </row>
    <row r="1133" spans="1:26" s="15" customFormat="1" x14ac:dyDescent="0.25">
      <c r="A1133" s="15">
        <v>343683233</v>
      </c>
      <c r="B1133" s="15">
        <v>21</v>
      </c>
      <c r="C1133" s="42">
        <v>9416060821082650</v>
      </c>
      <c r="D1133" s="15" t="s">
        <v>7349</v>
      </c>
      <c r="E1133" s="15">
        <v>9416</v>
      </c>
      <c r="F1133" s="15" t="s">
        <v>7341</v>
      </c>
      <c r="I1133" s="15">
        <v>8686</v>
      </c>
      <c r="K1133" s="15">
        <v>989749</v>
      </c>
      <c r="L1133" s="15">
        <v>9270083</v>
      </c>
      <c r="M1133" s="15" t="s">
        <v>7350</v>
      </c>
      <c r="N1133" s="15">
        <v>696</v>
      </c>
      <c r="O1133" s="15" t="s">
        <v>7344</v>
      </c>
      <c r="P1133" s="16">
        <v>44414</v>
      </c>
      <c r="Q1133" s="17">
        <v>0.35325231481481478</v>
      </c>
      <c r="R1133" s="15" t="s">
        <v>7355</v>
      </c>
      <c r="S1133" s="15" t="s">
        <v>7351</v>
      </c>
      <c r="T1133" s="15" t="s">
        <v>7352</v>
      </c>
      <c r="U1133" s="15" t="s">
        <v>7348</v>
      </c>
      <c r="V1133" s="16">
        <v>44417</v>
      </c>
      <c r="W1133" t="s">
        <v>8973</v>
      </c>
      <c r="X1133" s="15">
        <v>318933</v>
      </c>
      <c r="Y1133" s="35">
        <v>9082021</v>
      </c>
      <c r="Z1133" s="15" t="s">
        <v>8974</v>
      </c>
    </row>
    <row r="1134" spans="1:26" s="15" customFormat="1" x14ac:dyDescent="0.25">
      <c r="A1134" s="15">
        <v>343683285</v>
      </c>
      <c r="B1134" s="15">
        <v>24</v>
      </c>
      <c r="C1134" s="42" t="s">
        <v>7876</v>
      </c>
      <c r="D1134" s="15" t="s">
        <v>7361</v>
      </c>
      <c r="F1134" s="15" t="s">
        <v>7341</v>
      </c>
      <c r="I1134" s="15">
        <v>2976</v>
      </c>
      <c r="J1134" s="15" t="s">
        <v>7828</v>
      </c>
      <c r="K1134" s="15">
        <v>84618</v>
      </c>
      <c r="L1134" s="15">
        <v>5688445</v>
      </c>
      <c r="M1134" s="15" t="s">
        <v>7350</v>
      </c>
      <c r="N1134" s="15">
        <v>110</v>
      </c>
      <c r="O1134" s="15" t="s">
        <v>7344</v>
      </c>
      <c r="P1134" s="16">
        <v>44414</v>
      </c>
      <c r="Q1134" s="17">
        <v>0.3532986111111111</v>
      </c>
      <c r="R1134" s="15" t="s">
        <v>7345</v>
      </c>
      <c r="S1134" s="15" t="s">
        <v>7351</v>
      </c>
      <c r="T1134" s="15" t="s">
        <v>7347</v>
      </c>
      <c r="U1134" s="15" t="s">
        <v>7348</v>
      </c>
      <c r="V1134" s="16">
        <v>44417</v>
      </c>
    </row>
    <row r="1135" spans="1:26" s="15" customFormat="1" x14ac:dyDescent="0.25">
      <c r="A1135" s="15">
        <v>343683505</v>
      </c>
      <c r="B1135" s="15">
        <v>32</v>
      </c>
      <c r="C1135" s="42">
        <v>1.10940608210829E+16</v>
      </c>
      <c r="D1135" s="15" t="s">
        <v>7358</v>
      </c>
      <c r="E1135" s="15">
        <v>11094</v>
      </c>
      <c r="F1135" s="15" t="s">
        <v>7341</v>
      </c>
      <c r="I1135" s="15">
        <v>6422</v>
      </c>
      <c r="J1135" s="15" t="s">
        <v>7354</v>
      </c>
      <c r="K1135" s="15">
        <v>92533</v>
      </c>
      <c r="L1135" s="15">
        <v>8139649</v>
      </c>
      <c r="M1135" s="15" t="s">
        <v>7359</v>
      </c>
      <c r="N1135" s="15">
        <v>338</v>
      </c>
      <c r="O1135" s="15" t="s">
        <v>7344</v>
      </c>
      <c r="P1135" s="16">
        <v>44414</v>
      </c>
      <c r="Q1135" s="17">
        <v>0.35376157407407405</v>
      </c>
      <c r="R1135" s="15" t="s">
        <v>7355</v>
      </c>
      <c r="S1135" s="15" t="s">
        <v>7346</v>
      </c>
      <c r="T1135" s="15" t="s">
        <v>7347</v>
      </c>
      <c r="U1135" s="15" t="s">
        <v>7348</v>
      </c>
      <c r="V1135" s="16">
        <v>44417</v>
      </c>
      <c r="W1135" s="162" t="s">
        <v>12966</v>
      </c>
      <c r="X1135" s="15">
        <v>219790.5</v>
      </c>
      <c r="Y1135" s="162">
        <v>9082021</v>
      </c>
      <c r="Z1135" s="15" t="s">
        <v>8974</v>
      </c>
    </row>
    <row r="1136" spans="1:26" s="15" customFormat="1" x14ac:dyDescent="0.25">
      <c r="A1136" s="15">
        <v>343683678</v>
      </c>
      <c r="B1136" s="15">
        <v>19</v>
      </c>
      <c r="C1136" s="42">
        <v>8.5041060821082896E+16</v>
      </c>
      <c r="D1136" s="15" t="s">
        <v>7376</v>
      </c>
      <c r="E1136" s="15">
        <v>85041</v>
      </c>
      <c r="F1136" s="15" t="s">
        <v>7341</v>
      </c>
      <c r="I1136" s="15">
        <v>6776</v>
      </c>
      <c r="K1136" s="15">
        <v>318710</v>
      </c>
      <c r="L1136" s="15">
        <v>9181868</v>
      </c>
      <c r="M1136" s="15" t="s">
        <v>7350</v>
      </c>
      <c r="N1136" s="15">
        <v>234</v>
      </c>
      <c r="O1136" s="15" t="s">
        <v>7344</v>
      </c>
      <c r="P1136" s="16">
        <v>44414</v>
      </c>
      <c r="Q1136" s="17">
        <v>0.35408564814814819</v>
      </c>
      <c r="R1136" s="15" t="s">
        <v>7355</v>
      </c>
      <c r="S1136" s="15" t="s">
        <v>7351</v>
      </c>
      <c r="T1136" s="15" t="s">
        <v>7378</v>
      </c>
      <c r="U1136" s="15" t="s">
        <v>7348</v>
      </c>
      <c r="V1136" s="16">
        <v>44417</v>
      </c>
    </row>
    <row r="1137" spans="1:26" s="15" customFormat="1" x14ac:dyDescent="0.25">
      <c r="A1137" s="15">
        <v>343683763</v>
      </c>
      <c r="B1137" s="15">
        <v>32</v>
      </c>
      <c r="C1137" s="42">
        <v>1.36680608210829E+16</v>
      </c>
      <c r="D1137" s="15" t="s">
        <v>7358</v>
      </c>
      <c r="E1137" s="15">
        <v>13668</v>
      </c>
      <c r="F1137" s="15" t="s">
        <v>7341</v>
      </c>
      <c r="I1137" s="15">
        <v>9471</v>
      </c>
      <c r="J1137" s="15" t="s">
        <v>7370</v>
      </c>
      <c r="K1137" s="15">
        <v>624</v>
      </c>
      <c r="L1137" s="15">
        <v>8139649</v>
      </c>
      <c r="M1137" s="15" t="s">
        <v>7359</v>
      </c>
      <c r="N1137" s="15">
        <v>348</v>
      </c>
      <c r="O1137" s="15" t="s">
        <v>7344</v>
      </c>
      <c r="P1137" s="16">
        <v>44414</v>
      </c>
      <c r="Q1137" s="17">
        <v>0.35423611111111114</v>
      </c>
      <c r="R1137" s="15" t="s">
        <v>7355</v>
      </c>
      <c r="S1137" s="15" t="s">
        <v>7351</v>
      </c>
      <c r="T1137" s="15" t="s">
        <v>7371</v>
      </c>
      <c r="U1137" s="15" t="s">
        <v>7348</v>
      </c>
      <c r="V1137" s="16">
        <v>44417</v>
      </c>
      <c r="W1137" s="162" t="s">
        <v>12966</v>
      </c>
      <c r="X1137" s="15">
        <v>219790.5</v>
      </c>
      <c r="Y1137" s="162">
        <v>9082021</v>
      </c>
      <c r="Z1137" s="15" t="s">
        <v>8974</v>
      </c>
    </row>
    <row r="1138" spans="1:26" s="15" customFormat="1" x14ac:dyDescent="0.25">
      <c r="A1138" s="15">
        <v>343683757</v>
      </c>
      <c r="B1138" s="15">
        <v>19</v>
      </c>
      <c r="C1138" s="42">
        <v>5.2411060821082896E+16</v>
      </c>
      <c r="D1138" s="15" t="s">
        <v>7376</v>
      </c>
      <c r="E1138" s="15">
        <v>52411</v>
      </c>
      <c r="F1138" s="15" t="s">
        <v>7341</v>
      </c>
      <c r="I1138" s="15">
        <v>170</v>
      </c>
      <c r="K1138" s="15">
        <v>318816</v>
      </c>
      <c r="L1138" s="15">
        <v>9181868</v>
      </c>
      <c r="M1138" s="15" t="s">
        <v>7350</v>
      </c>
      <c r="N1138" s="15">
        <v>234</v>
      </c>
      <c r="O1138" s="15" t="s">
        <v>7344</v>
      </c>
      <c r="P1138" s="16">
        <v>44414</v>
      </c>
      <c r="Q1138" s="17">
        <v>0.35423611111111114</v>
      </c>
      <c r="R1138" s="15" t="s">
        <v>7355</v>
      </c>
      <c r="S1138" s="15" t="s">
        <v>7351</v>
      </c>
      <c r="T1138" s="15" t="s">
        <v>7378</v>
      </c>
      <c r="U1138" s="15" t="s">
        <v>7348</v>
      </c>
      <c r="V1138" s="16">
        <v>44417</v>
      </c>
    </row>
    <row r="1139" spans="1:26" s="15" customFormat="1" x14ac:dyDescent="0.25">
      <c r="A1139" s="15">
        <v>343683838</v>
      </c>
      <c r="B1139" s="15">
        <v>20</v>
      </c>
      <c r="C1139" s="42">
        <v>1.26790608210829E+16</v>
      </c>
      <c r="D1139" s="15" t="s">
        <v>7365</v>
      </c>
      <c r="E1139" s="15">
        <v>12679</v>
      </c>
      <c r="F1139" s="15" t="s">
        <v>7341</v>
      </c>
      <c r="I1139" s="15">
        <v>5961</v>
      </c>
      <c r="K1139" s="15">
        <v>996829</v>
      </c>
      <c r="L1139" s="15">
        <v>7273370</v>
      </c>
      <c r="M1139" s="15" t="s">
        <v>7350</v>
      </c>
      <c r="N1139" s="15">
        <v>86</v>
      </c>
      <c r="O1139" s="15" t="s">
        <v>7344</v>
      </c>
      <c r="P1139" s="16">
        <v>44414</v>
      </c>
      <c r="Q1139" s="17">
        <v>0.35428240740740741</v>
      </c>
      <c r="R1139" s="15" t="s">
        <v>7355</v>
      </c>
      <c r="S1139" s="15" t="s">
        <v>7351</v>
      </c>
      <c r="T1139" s="15" t="s">
        <v>7352</v>
      </c>
      <c r="U1139" s="15" t="s">
        <v>7348</v>
      </c>
      <c r="V1139" s="16">
        <v>44417</v>
      </c>
    </row>
    <row r="1140" spans="1:26" s="15" customFormat="1" x14ac:dyDescent="0.25">
      <c r="A1140" s="15">
        <v>343684510</v>
      </c>
      <c r="B1140" s="15">
        <v>19</v>
      </c>
      <c r="C1140" s="42">
        <v>5.24110608210832E+16</v>
      </c>
      <c r="D1140" s="15" t="s">
        <v>7376</v>
      </c>
      <c r="E1140" s="15">
        <v>52411</v>
      </c>
      <c r="F1140" s="15" t="s">
        <v>7341</v>
      </c>
      <c r="I1140" s="15">
        <v>4895</v>
      </c>
      <c r="K1140" s="15">
        <v>320340</v>
      </c>
      <c r="L1140" s="15">
        <v>9181868</v>
      </c>
      <c r="M1140" s="15" t="s">
        <v>7350</v>
      </c>
      <c r="N1140" s="15">
        <v>840</v>
      </c>
      <c r="O1140" s="15" t="s">
        <v>7344</v>
      </c>
      <c r="P1140" s="16">
        <v>44414</v>
      </c>
      <c r="Q1140" s="17">
        <v>0.35635416666666669</v>
      </c>
      <c r="R1140" s="15" t="s">
        <v>7355</v>
      </c>
      <c r="S1140" s="15" t="s">
        <v>7351</v>
      </c>
      <c r="T1140" s="15" t="s">
        <v>7378</v>
      </c>
      <c r="U1140" s="15" t="s">
        <v>7348</v>
      </c>
      <c r="V1140" s="16">
        <v>44417</v>
      </c>
    </row>
    <row r="1141" spans="1:26" s="15" customFormat="1" x14ac:dyDescent="0.25">
      <c r="A1141" s="15">
        <v>343685095</v>
      </c>
      <c r="B1141" s="15">
        <v>18</v>
      </c>
      <c r="C1141" s="42">
        <v>1.36530608210832E+16</v>
      </c>
      <c r="D1141" s="15" t="s">
        <v>7340</v>
      </c>
      <c r="E1141" s="15">
        <v>13653</v>
      </c>
      <c r="F1141" s="15" t="s">
        <v>7341</v>
      </c>
      <c r="I1141" s="15">
        <v>5980</v>
      </c>
      <c r="K1141" s="15">
        <v>541</v>
      </c>
      <c r="L1141" s="15">
        <v>9180159</v>
      </c>
      <c r="M1141" s="15" t="s">
        <v>7350</v>
      </c>
      <c r="N1141" s="15">
        <v>234</v>
      </c>
      <c r="O1141" s="15" t="s">
        <v>7344</v>
      </c>
      <c r="P1141" s="16">
        <v>44414</v>
      </c>
      <c r="Q1141" s="17">
        <v>0.35644675925925928</v>
      </c>
      <c r="R1141" s="15" t="s">
        <v>7355</v>
      </c>
      <c r="S1141" s="15" t="s">
        <v>7351</v>
      </c>
      <c r="T1141" s="15" t="s">
        <v>7371</v>
      </c>
      <c r="U1141" s="15" t="s">
        <v>7348</v>
      </c>
      <c r="V1141" s="16">
        <v>44417</v>
      </c>
    </row>
    <row r="1142" spans="1:26" s="15" customFormat="1" x14ac:dyDescent="0.25">
      <c r="A1142" s="15">
        <v>343685468</v>
      </c>
      <c r="B1142" s="15">
        <v>18</v>
      </c>
      <c r="C1142" s="42">
        <v>695060821083348</v>
      </c>
      <c r="D1142" s="15" t="s">
        <v>7340</v>
      </c>
      <c r="E1142" s="15">
        <v>695</v>
      </c>
      <c r="F1142" s="15" t="s">
        <v>7341</v>
      </c>
      <c r="I1142" s="15">
        <v>5227</v>
      </c>
      <c r="K1142" s="15">
        <v>16754</v>
      </c>
      <c r="L1142" s="15">
        <v>9180159</v>
      </c>
      <c r="M1142" s="15" t="s">
        <v>7350</v>
      </c>
      <c r="N1142" s="15">
        <v>420</v>
      </c>
      <c r="O1142" s="15" t="s">
        <v>7344</v>
      </c>
      <c r="P1142" s="16">
        <v>44414</v>
      </c>
      <c r="Q1142" s="17">
        <v>0.35707175925925921</v>
      </c>
      <c r="R1142" s="15" t="s">
        <v>7355</v>
      </c>
      <c r="S1142" s="15" t="s">
        <v>7351</v>
      </c>
      <c r="T1142" s="15" t="s">
        <v>7352</v>
      </c>
      <c r="U1142" s="15" t="s">
        <v>7348</v>
      </c>
      <c r="V1142" s="16">
        <v>44417</v>
      </c>
    </row>
    <row r="1143" spans="1:26" s="15" customFormat="1" x14ac:dyDescent="0.25">
      <c r="A1143" s="15">
        <v>343685885</v>
      </c>
      <c r="B1143" s="15">
        <v>18</v>
      </c>
      <c r="C1143" s="42">
        <v>1.36860608210834E+16</v>
      </c>
      <c r="D1143" s="15" t="s">
        <v>7340</v>
      </c>
      <c r="E1143" s="15">
        <v>13686</v>
      </c>
      <c r="F1143" s="15" t="s">
        <v>7341</v>
      </c>
      <c r="I1143" s="15">
        <v>8913</v>
      </c>
      <c r="K1143" s="15">
        <v>22157</v>
      </c>
      <c r="L1143" s="15">
        <v>9180159</v>
      </c>
      <c r="M1143" s="15" t="s">
        <v>7350</v>
      </c>
      <c r="N1143" s="15">
        <v>420</v>
      </c>
      <c r="O1143" s="15" t="s">
        <v>7344</v>
      </c>
      <c r="P1143" s="16">
        <v>44414</v>
      </c>
      <c r="Q1143" s="17">
        <v>0.35781250000000003</v>
      </c>
      <c r="R1143" s="15" t="s">
        <v>7355</v>
      </c>
      <c r="S1143" s="15" t="s">
        <v>7351</v>
      </c>
      <c r="T1143" s="15" t="s">
        <v>7352</v>
      </c>
      <c r="U1143" s="15" t="s">
        <v>7348</v>
      </c>
      <c r="V1143" s="16">
        <v>44417</v>
      </c>
    </row>
    <row r="1144" spans="1:26" s="15" customFormat="1" x14ac:dyDescent="0.25">
      <c r="A1144" s="15">
        <v>343687479</v>
      </c>
      <c r="B1144" s="15">
        <v>18</v>
      </c>
      <c r="C1144" s="42">
        <v>1.24280608210838E+16</v>
      </c>
      <c r="D1144" s="15" t="s">
        <v>7340</v>
      </c>
      <c r="E1144" s="15">
        <v>12428</v>
      </c>
      <c r="F1144" s="15" t="s">
        <v>7341</v>
      </c>
      <c r="I1144" s="15">
        <v>8499</v>
      </c>
      <c r="K1144" s="15">
        <v>44588</v>
      </c>
      <c r="L1144" s="15">
        <v>9180159</v>
      </c>
      <c r="M1144" s="15" t="s">
        <v>7350</v>
      </c>
      <c r="N1144" s="15">
        <v>44</v>
      </c>
      <c r="O1144" s="15" t="s">
        <v>7344</v>
      </c>
      <c r="P1144" s="16">
        <v>44414</v>
      </c>
      <c r="Q1144" s="17">
        <v>0.36075231481481485</v>
      </c>
      <c r="R1144" s="15" t="s">
        <v>7355</v>
      </c>
      <c r="S1144" s="15" t="s">
        <v>7351</v>
      </c>
      <c r="T1144" s="15" t="s">
        <v>7352</v>
      </c>
      <c r="U1144" s="15" t="s">
        <v>7348</v>
      </c>
      <c r="V1144" s="16">
        <v>44417</v>
      </c>
    </row>
    <row r="1145" spans="1:26" s="15" customFormat="1" x14ac:dyDescent="0.25">
      <c r="A1145" s="15">
        <v>343687478</v>
      </c>
      <c r="B1145" s="15">
        <v>20</v>
      </c>
      <c r="C1145" s="42">
        <v>1.53400608210836E+16</v>
      </c>
      <c r="D1145" s="15" t="s">
        <v>7365</v>
      </c>
      <c r="E1145" s="15">
        <v>15340</v>
      </c>
      <c r="F1145" s="15" t="s">
        <v>7341</v>
      </c>
      <c r="I1145" s="15">
        <v>4209</v>
      </c>
      <c r="J1145" s="15" t="s">
        <v>7877</v>
      </c>
      <c r="K1145" s="15">
        <v>93045</v>
      </c>
      <c r="L1145" s="15">
        <v>7273370</v>
      </c>
      <c r="M1145" s="15" t="s">
        <v>7350</v>
      </c>
      <c r="N1145" s="15">
        <v>44</v>
      </c>
      <c r="O1145" s="15" t="s">
        <v>7344</v>
      </c>
      <c r="P1145" s="16">
        <v>44414</v>
      </c>
      <c r="Q1145" s="17">
        <v>0.36075231481481485</v>
      </c>
      <c r="R1145" s="15" t="s">
        <v>7355</v>
      </c>
      <c r="S1145" s="15" t="s">
        <v>7346</v>
      </c>
      <c r="T1145" s="15" t="s">
        <v>7347</v>
      </c>
      <c r="U1145" s="15" t="s">
        <v>7348</v>
      </c>
      <c r="V1145" s="16">
        <v>44417</v>
      </c>
    </row>
    <row r="1146" spans="1:26" s="15" customFormat="1" x14ac:dyDescent="0.25">
      <c r="A1146" s="15">
        <v>343688589</v>
      </c>
      <c r="B1146" s="15">
        <v>32</v>
      </c>
      <c r="C1146" s="42">
        <v>1.10940608210842E+16</v>
      </c>
      <c r="D1146" s="15" t="s">
        <v>7358</v>
      </c>
      <c r="E1146" s="15">
        <v>11094</v>
      </c>
      <c r="F1146" s="15" t="s">
        <v>7341</v>
      </c>
      <c r="I1146" s="15">
        <v>5461</v>
      </c>
      <c r="J1146" s="15" t="s">
        <v>7878</v>
      </c>
      <c r="K1146" s="15" t="s">
        <v>7879</v>
      </c>
      <c r="L1146" s="15">
        <v>8139649</v>
      </c>
      <c r="M1146" s="15" t="s">
        <v>7359</v>
      </c>
      <c r="N1146" s="15">
        <v>626</v>
      </c>
      <c r="O1146" s="15" t="s">
        <v>7344</v>
      </c>
      <c r="P1146" s="16">
        <v>44414</v>
      </c>
      <c r="Q1146" s="17">
        <v>0.36277777777777781</v>
      </c>
      <c r="R1146" s="15" t="s">
        <v>7345</v>
      </c>
      <c r="S1146" s="15" t="s">
        <v>7346</v>
      </c>
      <c r="T1146" s="15" t="s">
        <v>7364</v>
      </c>
      <c r="U1146" s="15" t="s">
        <v>7348</v>
      </c>
      <c r="V1146" s="16">
        <v>44417</v>
      </c>
      <c r="W1146" s="162" t="s">
        <v>12966</v>
      </c>
      <c r="X1146" s="15">
        <v>219790.5</v>
      </c>
      <c r="Y1146" s="162">
        <v>9082021</v>
      </c>
      <c r="Z1146" s="15" t="s">
        <v>8974</v>
      </c>
    </row>
    <row r="1147" spans="1:26" s="15" customFormat="1" x14ac:dyDescent="0.25">
      <c r="A1147" s="15">
        <v>343689183</v>
      </c>
      <c r="B1147" s="15">
        <v>18</v>
      </c>
      <c r="C1147" s="42">
        <v>1.19370608210843E+16</v>
      </c>
      <c r="D1147" s="15" t="s">
        <v>7340</v>
      </c>
      <c r="E1147" s="15">
        <v>11937</v>
      </c>
      <c r="F1147" s="15" t="s">
        <v>7341</v>
      </c>
      <c r="I1147" s="15">
        <v>3198</v>
      </c>
      <c r="J1147" s="15" t="s">
        <v>7398</v>
      </c>
      <c r="K1147" s="15">
        <v>13012</v>
      </c>
      <c r="L1147" s="15">
        <v>9180159</v>
      </c>
      <c r="M1147" s="15" t="s">
        <v>7350</v>
      </c>
      <c r="N1147" s="15">
        <v>370</v>
      </c>
      <c r="O1147" s="15" t="s">
        <v>7344</v>
      </c>
      <c r="P1147" s="16">
        <v>44414</v>
      </c>
      <c r="Q1147" s="17">
        <v>0.36383101851851851</v>
      </c>
      <c r="R1147" s="15" t="s">
        <v>7355</v>
      </c>
      <c r="S1147" s="15" t="s">
        <v>7346</v>
      </c>
      <c r="T1147" s="15" t="s">
        <v>7357</v>
      </c>
      <c r="U1147" s="15" t="s">
        <v>7348</v>
      </c>
      <c r="V1147" s="16">
        <v>44417</v>
      </c>
    </row>
    <row r="1148" spans="1:26" s="15" customFormat="1" x14ac:dyDescent="0.25">
      <c r="A1148" s="15">
        <v>343689645</v>
      </c>
      <c r="B1148" s="15">
        <v>20</v>
      </c>
      <c r="C1148" s="42">
        <v>1.48480608210844E+16</v>
      </c>
      <c r="D1148" s="15" t="s">
        <v>7365</v>
      </c>
      <c r="E1148" s="15">
        <v>14848</v>
      </c>
      <c r="F1148" s="15" t="s">
        <v>7341</v>
      </c>
      <c r="I1148" s="15">
        <v>4936</v>
      </c>
      <c r="J1148" s="15" t="s">
        <v>7880</v>
      </c>
      <c r="K1148" s="15">
        <v>397163</v>
      </c>
      <c r="L1148" s="15">
        <v>7273370</v>
      </c>
      <c r="M1148" s="15" t="s">
        <v>7350</v>
      </c>
      <c r="N1148" s="15">
        <v>29</v>
      </c>
      <c r="O1148" s="15" t="s">
        <v>7344</v>
      </c>
      <c r="P1148" s="16">
        <v>44414</v>
      </c>
      <c r="Q1148" s="17">
        <v>0.36469907407407409</v>
      </c>
      <c r="R1148" s="15" t="s">
        <v>7355</v>
      </c>
      <c r="S1148" s="15" t="s">
        <v>7351</v>
      </c>
      <c r="T1148" s="15" t="s">
        <v>7377</v>
      </c>
      <c r="U1148" s="15" t="s">
        <v>7348</v>
      </c>
      <c r="V1148" s="16">
        <v>44417</v>
      </c>
    </row>
    <row r="1149" spans="1:26" s="15" customFormat="1" x14ac:dyDescent="0.25">
      <c r="A1149" s="15">
        <v>343690189</v>
      </c>
      <c r="B1149" s="15">
        <v>18</v>
      </c>
      <c r="C1149" s="42">
        <v>1.24280608210846E+16</v>
      </c>
      <c r="D1149" s="15" t="s">
        <v>7340</v>
      </c>
      <c r="E1149" s="15">
        <v>12428</v>
      </c>
      <c r="F1149" s="15" t="s">
        <v>7341</v>
      </c>
      <c r="I1149" s="15">
        <v>3599</v>
      </c>
      <c r="J1149" s="15" t="s">
        <v>7383</v>
      </c>
      <c r="K1149" s="15">
        <v>467041</v>
      </c>
      <c r="L1149" s="15">
        <v>9180159</v>
      </c>
      <c r="M1149" s="15" t="s">
        <v>7350</v>
      </c>
      <c r="N1149" s="15">
        <v>370</v>
      </c>
      <c r="O1149" s="15" t="s">
        <v>7344</v>
      </c>
      <c r="P1149" s="16">
        <v>44414</v>
      </c>
      <c r="Q1149" s="17">
        <v>0.36565972222222221</v>
      </c>
      <c r="R1149" s="15" t="s">
        <v>7355</v>
      </c>
      <c r="S1149" s="15" t="s">
        <v>7351</v>
      </c>
      <c r="T1149" s="15" t="s">
        <v>7357</v>
      </c>
      <c r="U1149" s="15" t="s">
        <v>7348</v>
      </c>
      <c r="V1149" s="16">
        <v>44417</v>
      </c>
    </row>
    <row r="1150" spans="1:26" s="15" customFormat="1" x14ac:dyDescent="0.25">
      <c r="A1150" s="15">
        <v>343690383</v>
      </c>
      <c r="B1150" s="15">
        <v>21</v>
      </c>
      <c r="C1150" s="42">
        <v>9468060821084620</v>
      </c>
      <c r="D1150" s="15" t="s">
        <v>7349</v>
      </c>
      <c r="E1150" s="15">
        <v>9468</v>
      </c>
      <c r="F1150" s="15" t="s">
        <v>7341</v>
      </c>
      <c r="I1150" s="15">
        <v>5183</v>
      </c>
      <c r="J1150" s="15" t="s">
        <v>7881</v>
      </c>
      <c r="K1150" s="15">
        <v>350846</v>
      </c>
      <c r="L1150" s="15">
        <v>9270083</v>
      </c>
      <c r="M1150" s="15" t="s">
        <v>7350</v>
      </c>
      <c r="N1150" s="15">
        <v>696</v>
      </c>
      <c r="O1150" s="15" t="s">
        <v>7344</v>
      </c>
      <c r="P1150" s="16">
        <v>44414</v>
      </c>
      <c r="Q1150" s="17">
        <v>0.36592592592592593</v>
      </c>
      <c r="R1150" s="15" t="s">
        <v>7345</v>
      </c>
      <c r="S1150" s="15" t="s">
        <v>7351</v>
      </c>
      <c r="T1150" s="15" t="s">
        <v>7364</v>
      </c>
      <c r="U1150" s="15" t="s">
        <v>7348</v>
      </c>
      <c r="V1150" s="16">
        <v>44417</v>
      </c>
      <c r="W1150" t="s">
        <v>8973</v>
      </c>
      <c r="X1150" s="15">
        <v>318933</v>
      </c>
      <c r="Y1150" s="35">
        <v>9082021</v>
      </c>
      <c r="Z1150" s="15" t="s">
        <v>8974</v>
      </c>
    </row>
    <row r="1151" spans="1:26" s="15" customFormat="1" x14ac:dyDescent="0.25">
      <c r="A1151" s="15">
        <v>343690667</v>
      </c>
      <c r="B1151" s="15">
        <v>18</v>
      </c>
      <c r="C1151" s="42">
        <v>1.24280608210847E+16</v>
      </c>
      <c r="D1151" s="15" t="s">
        <v>7340</v>
      </c>
      <c r="E1151" s="15">
        <v>12428</v>
      </c>
      <c r="F1151" s="15" t="s">
        <v>7341</v>
      </c>
      <c r="I1151" s="15">
        <v>849</v>
      </c>
      <c r="J1151" s="15" t="s">
        <v>7432</v>
      </c>
      <c r="K1151" s="15">
        <v>791772</v>
      </c>
      <c r="L1151" s="15">
        <v>9180159</v>
      </c>
      <c r="M1151" s="15" t="s">
        <v>7350</v>
      </c>
      <c r="N1151" s="15">
        <v>420</v>
      </c>
      <c r="O1151" s="15" t="s">
        <v>7344</v>
      </c>
      <c r="P1151" s="16">
        <v>44414</v>
      </c>
      <c r="Q1151" s="17">
        <v>0.3664930555555555</v>
      </c>
      <c r="R1151" s="15" t="s">
        <v>7345</v>
      </c>
      <c r="S1151" s="15" t="s">
        <v>7351</v>
      </c>
      <c r="T1151" s="15" t="s">
        <v>7433</v>
      </c>
      <c r="U1151" s="15" t="s">
        <v>7348</v>
      </c>
      <c r="V1151" s="16">
        <v>44417</v>
      </c>
    </row>
    <row r="1152" spans="1:26" s="15" customFormat="1" x14ac:dyDescent="0.25">
      <c r="A1152" s="15">
        <v>343690990</v>
      </c>
      <c r="B1152" s="15">
        <v>19</v>
      </c>
      <c r="C1152" s="42">
        <v>5.0291060821084704E+16</v>
      </c>
      <c r="D1152" s="15" t="s">
        <v>7376</v>
      </c>
      <c r="E1152" s="15">
        <v>50291</v>
      </c>
      <c r="F1152" s="15" t="s">
        <v>7341</v>
      </c>
      <c r="I1152" s="15">
        <v>5891</v>
      </c>
      <c r="J1152" s="15" t="s">
        <v>7398</v>
      </c>
      <c r="K1152" s="15">
        <v>5209</v>
      </c>
      <c r="L1152" s="15">
        <v>9181868</v>
      </c>
      <c r="M1152" s="15" t="s">
        <v>7350</v>
      </c>
      <c r="N1152" s="15">
        <v>206</v>
      </c>
      <c r="O1152" s="15" t="s">
        <v>7344</v>
      </c>
      <c r="P1152" s="16">
        <v>44414</v>
      </c>
      <c r="Q1152" s="17">
        <v>0.36701388888888892</v>
      </c>
      <c r="R1152" s="15" t="s">
        <v>7355</v>
      </c>
      <c r="S1152" s="15" t="s">
        <v>7346</v>
      </c>
      <c r="T1152" s="15" t="s">
        <v>7357</v>
      </c>
      <c r="U1152" s="15" t="s">
        <v>7348</v>
      </c>
      <c r="V1152" s="16">
        <v>44417</v>
      </c>
    </row>
    <row r="1153" spans="1:26" s="15" customFormat="1" x14ac:dyDescent="0.25">
      <c r="A1153" s="15">
        <v>343691861</v>
      </c>
      <c r="B1153" s="15">
        <v>19</v>
      </c>
      <c r="C1153" s="42">
        <v>5.0291060821084896E+16</v>
      </c>
      <c r="D1153" s="15" t="s">
        <v>7376</v>
      </c>
      <c r="E1153" s="15">
        <v>50291</v>
      </c>
      <c r="F1153" s="15" t="s">
        <v>7341</v>
      </c>
      <c r="I1153" s="15">
        <v>7950</v>
      </c>
      <c r="J1153" s="15" t="s">
        <v>7882</v>
      </c>
      <c r="K1153" s="15">
        <v>540349</v>
      </c>
      <c r="L1153" s="15">
        <v>9181868</v>
      </c>
      <c r="M1153" s="15" t="s">
        <v>7350</v>
      </c>
      <c r="N1153" s="15">
        <v>420</v>
      </c>
      <c r="O1153" s="15" t="s">
        <v>7344</v>
      </c>
      <c r="P1153" s="16">
        <v>44414</v>
      </c>
      <c r="Q1153" s="17">
        <v>0.36847222222222226</v>
      </c>
      <c r="R1153" s="15" t="s">
        <v>7345</v>
      </c>
      <c r="S1153" s="15" t="s">
        <v>7351</v>
      </c>
      <c r="T1153" s="15" t="s">
        <v>7390</v>
      </c>
      <c r="U1153" s="15" t="s">
        <v>7348</v>
      </c>
      <c r="V1153" s="16">
        <v>44417</v>
      </c>
    </row>
    <row r="1154" spans="1:26" s="15" customFormat="1" x14ac:dyDescent="0.25">
      <c r="A1154" s="15">
        <v>343692426</v>
      </c>
      <c r="B1154" s="15">
        <v>19</v>
      </c>
      <c r="C1154" s="42">
        <v>1.35570608210851E+16</v>
      </c>
      <c r="D1154" s="15" t="s">
        <v>7376</v>
      </c>
      <c r="E1154" s="15">
        <v>13557</v>
      </c>
      <c r="F1154" s="15" t="s">
        <v>7341</v>
      </c>
      <c r="I1154" s="15">
        <v>8131</v>
      </c>
      <c r="K1154" s="15">
        <v>113239</v>
      </c>
      <c r="L1154" s="15">
        <v>9181868</v>
      </c>
      <c r="M1154" s="15" t="s">
        <v>7350</v>
      </c>
      <c r="N1154" s="15">
        <v>234</v>
      </c>
      <c r="O1154" s="15" t="s">
        <v>7344</v>
      </c>
      <c r="P1154" s="16">
        <v>44414</v>
      </c>
      <c r="Q1154" s="17">
        <v>0.36954861111111109</v>
      </c>
      <c r="R1154" s="15" t="s">
        <v>7345</v>
      </c>
      <c r="S1154" s="15" t="s">
        <v>7351</v>
      </c>
      <c r="T1154" s="15" t="s">
        <v>7352</v>
      </c>
      <c r="U1154" s="15" t="s">
        <v>7348</v>
      </c>
      <c r="V1154" s="16">
        <v>44417</v>
      </c>
    </row>
    <row r="1155" spans="1:26" s="15" customFormat="1" x14ac:dyDescent="0.25">
      <c r="A1155" s="15">
        <v>343692890</v>
      </c>
      <c r="B1155" s="15">
        <v>19</v>
      </c>
      <c r="C1155" s="42">
        <v>5.2411060821085104E+16</v>
      </c>
      <c r="D1155" s="15" t="s">
        <v>7376</v>
      </c>
      <c r="E1155" s="15">
        <v>52411</v>
      </c>
      <c r="F1155" s="15" t="s">
        <v>7341</v>
      </c>
      <c r="I1155" s="15">
        <v>1834</v>
      </c>
      <c r="K1155" s="15">
        <v>331511</v>
      </c>
      <c r="L1155" s="15">
        <v>9181868</v>
      </c>
      <c r="M1155" s="15" t="s">
        <v>7350</v>
      </c>
      <c r="N1155" s="15">
        <v>206</v>
      </c>
      <c r="O1155" s="15" t="s">
        <v>7344</v>
      </c>
      <c r="P1155" s="16">
        <v>44414</v>
      </c>
      <c r="Q1155" s="17">
        <v>0.37020833333333331</v>
      </c>
      <c r="R1155" s="15" t="s">
        <v>7355</v>
      </c>
      <c r="S1155" s="15" t="s">
        <v>7351</v>
      </c>
      <c r="T1155" s="15" t="s">
        <v>7378</v>
      </c>
      <c r="U1155" s="15" t="s">
        <v>7348</v>
      </c>
      <c r="V1155" s="16">
        <v>44417</v>
      </c>
    </row>
    <row r="1156" spans="1:26" s="15" customFormat="1" x14ac:dyDescent="0.25">
      <c r="A1156" s="15">
        <v>343693361</v>
      </c>
      <c r="B1156" s="15">
        <v>18</v>
      </c>
      <c r="C1156" s="42">
        <v>1.24280608210853E+16</v>
      </c>
      <c r="D1156" s="15" t="s">
        <v>7340</v>
      </c>
      <c r="E1156" s="15">
        <v>12428</v>
      </c>
      <c r="F1156" s="15" t="s">
        <v>7341</v>
      </c>
      <c r="I1156" s="15">
        <v>262</v>
      </c>
      <c r="J1156" s="15" t="s">
        <v>7370</v>
      </c>
      <c r="K1156" s="15">
        <v>51</v>
      </c>
      <c r="L1156" s="15">
        <v>9180159</v>
      </c>
      <c r="M1156" s="15" t="s">
        <v>7350</v>
      </c>
      <c r="N1156" s="15">
        <v>234</v>
      </c>
      <c r="O1156" s="15" t="s">
        <v>7344</v>
      </c>
      <c r="P1156" s="16">
        <v>44414</v>
      </c>
      <c r="Q1156" s="17">
        <v>0.37092592592592594</v>
      </c>
      <c r="R1156" s="15" t="s">
        <v>7355</v>
      </c>
      <c r="S1156" s="15" t="s">
        <v>7351</v>
      </c>
      <c r="T1156" s="15" t="s">
        <v>7371</v>
      </c>
      <c r="U1156" s="15" t="s">
        <v>7348</v>
      </c>
      <c r="V1156" s="16">
        <v>44417</v>
      </c>
    </row>
    <row r="1157" spans="1:26" s="15" customFormat="1" x14ac:dyDescent="0.25">
      <c r="A1157" s="15">
        <v>343693744</v>
      </c>
      <c r="B1157" s="15">
        <v>18</v>
      </c>
      <c r="C1157" s="42">
        <v>1.36860608210854E+16</v>
      </c>
      <c r="D1157" s="15" t="s">
        <v>7340</v>
      </c>
      <c r="E1157" s="15">
        <v>13686</v>
      </c>
      <c r="F1157" s="15" t="s">
        <v>7341</v>
      </c>
      <c r="I1157" s="15">
        <v>9476</v>
      </c>
      <c r="J1157" s="15" t="s">
        <v>7375</v>
      </c>
      <c r="K1157" s="15">
        <v>50875</v>
      </c>
      <c r="L1157" s="15">
        <v>9180159</v>
      </c>
      <c r="M1157" s="15" t="s">
        <v>7350</v>
      </c>
      <c r="N1157" s="15">
        <v>468</v>
      </c>
      <c r="O1157" s="15" t="s">
        <v>7344</v>
      </c>
      <c r="P1157" s="16">
        <v>44414</v>
      </c>
      <c r="Q1157" s="17">
        <v>0.37160879629629634</v>
      </c>
      <c r="R1157" s="15" t="s">
        <v>7355</v>
      </c>
      <c r="S1157" s="15" t="s">
        <v>7346</v>
      </c>
      <c r="T1157" s="15" t="s">
        <v>7347</v>
      </c>
      <c r="U1157" s="15" t="s">
        <v>7348</v>
      </c>
      <c r="V1157" s="16">
        <v>44417</v>
      </c>
    </row>
    <row r="1158" spans="1:26" s="15" customFormat="1" x14ac:dyDescent="0.25">
      <c r="A1158" s="15">
        <v>343694188</v>
      </c>
      <c r="B1158" s="15">
        <v>19</v>
      </c>
      <c r="C1158" s="42">
        <v>1.37270608210855E+16</v>
      </c>
      <c r="D1158" s="15" t="s">
        <v>7376</v>
      </c>
      <c r="E1158" s="15">
        <v>13727</v>
      </c>
      <c r="F1158" s="15" t="s">
        <v>7341</v>
      </c>
      <c r="I1158" s="15">
        <v>1571</v>
      </c>
      <c r="K1158" s="15">
        <v>68</v>
      </c>
      <c r="L1158" s="15">
        <v>9181868</v>
      </c>
      <c r="M1158" s="15" t="s">
        <v>7350</v>
      </c>
      <c r="N1158" s="15">
        <v>234</v>
      </c>
      <c r="O1158" s="15" t="s">
        <v>7344</v>
      </c>
      <c r="P1158" s="16">
        <v>44414</v>
      </c>
      <c r="Q1158" s="17">
        <v>0.37229166666666669</v>
      </c>
      <c r="R1158" s="15" t="s">
        <v>7355</v>
      </c>
      <c r="S1158" s="15" t="s">
        <v>7351</v>
      </c>
      <c r="T1158" s="15" t="s">
        <v>7371</v>
      </c>
      <c r="U1158" s="15" t="s">
        <v>7348</v>
      </c>
      <c r="V1158" s="16">
        <v>44417</v>
      </c>
    </row>
    <row r="1159" spans="1:26" s="15" customFormat="1" x14ac:dyDescent="0.25">
      <c r="A1159" s="15">
        <v>343695842</v>
      </c>
      <c r="B1159" s="15">
        <v>20</v>
      </c>
      <c r="C1159" s="42">
        <v>1.53400608210859E+16</v>
      </c>
      <c r="D1159" s="15" t="s">
        <v>7365</v>
      </c>
      <c r="E1159" s="15">
        <v>15340</v>
      </c>
      <c r="F1159" s="15" t="s">
        <v>7341</v>
      </c>
      <c r="I1159" s="15">
        <v>8080</v>
      </c>
      <c r="K1159" s="15">
        <v>158575</v>
      </c>
      <c r="L1159" s="15">
        <v>7273370</v>
      </c>
      <c r="M1159" s="15" t="s">
        <v>7350</v>
      </c>
      <c r="N1159" s="15">
        <v>29</v>
      </c>
      <c r="O1159" s="15" t="s">
        <v>7344</v>
      </c>
      <c r="P1159" s="16">
        <v>44414</v>
      </c>
      <c r="Q1159" s="17">
        <v>0.37510416666666663</v>
      </c>
      <c r="R1159" s="15" t="s">
        <v>7355</v>
      </c>
      <c r="S1159" s="15" t="s">
        <v>7351</v>
      </c>
      <c r="T1159" s="15" t="s">
        <v>7352</v>
      </c>
      <c r="U1159" s="15" t="s">
        <v>7348</v>
      </c>
      <c r="V1159" s="16">
        <v>44417</v>
      </c>
    </row>
    <row r="1160" spans="1:26" s="15" customFormat="1" x14ac:dyDescent="0.25">
      <c r="A1160" s="15">
        <v>343696416</v>
      </c>
      <c r="B1160" s="15">
        <v>20</v>
      </c>
      <c r="C1160" s="42">
        <v>1.267906082109E+16</v>
      </c>
      <c r="D1160" s="15" t="s">
        <v>7365</v>
      </c>
      <c r="E1160" s="15">
        <v>12679</v>
      </c>
      <c r="F1160" s="15" t="s">
        <v>7341</v>
      </c>
      <c r="I1160" s="15">
        <v>4938</v>
      </c>
      <c r="K1160" s="15">
        <v>70026</v>
      </c>
      <c r="L1160" s="15">
        <v>7273370</v>
      </c>
      <c r="M1160" s="15" t="s">
        <v>7350</v>
      </c>
      <c r="N1160" s="15">
        <v>257.5</v>
      </c>
      <c r="O1160" s="15" t="s">
        <v>7344</v>
      </c>
      <c r="P1160" s="16">
        <v>44414</v>
      </c>
      <c r="Q1160" s="17">
        <v>0.37604166666666666</v>
      </c>
      <c r="R1160" s="15" t="s">
        <v>7355</v>
      </c>
      <c r="S1160" s="15" t="s">
        <v>7351</v>
      </c>
      <c r="T1160" s="15" t="s">
        <v>7390</v>
      </c>
      <c r="U1160" s="15" t="s">
        <v>7348</v>
      </c>
      <c r="V1160" s="16">
        <v>44417</v>
      </c>
    </row>
    <row r="1161" spans="1:26" s="15" customFormat="1" x14ac:dyDescent="0.25">
      <c r="A1161" s="15">
        <v>343696930</v>
      </c>
      <c r="B1161" s="15">
        <v>18</v>
      </c>
      <c r="C1161" s="42">
        <v>1.36530608210902E+16</v>
      </c>
      <c r="D1161" s="15" t="s">
        <v>7340</v>
      </c>
      <c r="E1161" s="15">
        <v>13653</v>
      </c>
      <c r="F1161" s="15" t="s">
        <v>7341</v>
      </c>
      <c r="I1161" s="15">
        <v>2028</v>
      </c>
      <c r="K1161" s="15">
        <v>337314</v>
      </c>
      <c r="L1161" s="15">
        <v>9180159</v>
      </c>
      <c r="M1161" s="15" t="s">
        <v>7350</v>
      </c>
      <c r="N1161" s="15">
        <v>206</v>
      </c>
      <c r="O1161" s="15" t="s">
        <v>7344</v>
      </c>
      <c r="P1161" s="16">
        <v>44414</v>
      </c>
      <c r="Q1161" s="17">
        <v>0.37682870370370369</v>
      </c>
      <c r="R1161" s="15" t="s">
        <v>7355</v>
      </c>
      <c r="S1161" s="15" t="s">
        <v>7351</v>
      </c>
      <c r="T1161" s="15" t="s">
        <v>7378</v>
      </c>
      <c r="U1161" s="15" t="s">
        <v>7348</v>
      </c>
      <c r="V1161" s="16">
        <v>44417</v>
      </c>
    </row>
    <row r="1162" spans="1:26" s="15" customFormat="1" x14ac:dyDescent="0.25">
      <c r="A1162" s="15">
        <v>343697686</v>
      </c>
      <c r="B1162" s="15">
        <v>19</v>
      </c>
      <c r="C1162" s="42">
        <v>1.47920608210903E+16</v>
      </c>
      <c r="D1162" s="15" t="s">
        <v>7376</v>
      </c>
      <c r="E1162" s="15">
        <v>14792</v>
      </c>
      <c r="F1162" s="15" t="s">
        <v>7341</v>
      </c>
      <c r="I1162" s="15">
        <v>6258</v>
      </c>
      <c r="J1162" s="15" t="s">
        <v>7883</v>
      </c>
      <c r="K1162" s="15">
        <v>38342</v>
      </c>
      <c r="L1162" s="15">
        <v>9181868</v>
      </c>
      <c r="M1162" s="15" t="s">
        <v>7350</v>
      </c>
      <c r="N1162" s="15">
        <v>370</v>
      </c>
      <c r="O1162" s="15" t="s">
        <v>7344</v>
      </c>
      <c r="P1162" s="16">
        <v>44414</v>
      </c>
      <c r="Q1162" s="17">
        <v>0.37795138888888885</v>
      </c>
      <c r="R1162" s="15" t="s">
        <v>7345</v>
      </c>
      <c r="S1162" s="15" t="s">
        <v>7346</v>
      </c>
      <c r="T1162" s="15" t="s">
        <v>7357</v>
      </c>
      <c r="U1162" s="15" t="s">
        <v>7348</v>
      </c>
      <c r="V1162" s="16">
        <v>44417</v>
      </c>
    </row>
    <row r="1163" spans="1:26" s="15" customFormat="1" x14ac:dyDescent="0.25">
      <c r="A1163" s="15">
        <v>343697693</v>
      </c>
      <c r="B1163" s="15">
        <v>18</v>
      </c>
      <c r="C1163" s="42">
        <v>1.36530608210904E+16</v>
      </c>
      <c r="D1163" s="15" t="s">
        <v>7340</v>
      </c>
      <c r="E1163" s="15">
        <v>13653</v>
      </c>
      <c r="F1163" s="15" t="s">
        <v>7341</v>
      </c>
      <c r="I1163" s="15">
        <v>9831</v>
      </c>
      <c r="J1163" s="15" t="s">
        <v>7884</v>
      </c>
      <c r="K1163" s="15">
        <v>542297</v>
      </c>
      <c r="L1163" s="15">
        <v>9180159</v>
      </c>
      <c r="M1163" s="15" t="s">
        <v>7350</v>
      </c>
      <c r="N1163" s="15">
        <v>234</v>
      </c>
      <c r="O1163" s="15" t="s">
        <v>7344</v>
      </c>
      <c r="P1163" s="16">
        <v>44414</v>
      </c>
      <c r="Q1163" s="17">
        <v>0.37797453703703704</v>
      </c>
      <c r="R1163" s="15" t="s">
        <v>7345</v>
      </c>
      <c r="S1163" s="15" t="s">
        <v>7351</v>
      </c>
      <c r="T1163" s="15" t="s">
        <v>7390</v>
      </c>
      <c r="U1163" s="15" t="s">
        <v>7348</v>
      </c>
      <c r="V1163" s="16">
        <v>44417</v>
      </c>
    </row>
    <row r="1164" spans="1:26" s="15" customFormat="1" x14ac:dyDescent="0.25">
      <c r="A1164" s="15">
        <v>343698067</v>
      </c>
      <c r="B1164" s="15">
        <v>18</v>
      </c>
      <c r="C1164" s="42">
        <v>1.24280608210904E+16</v>
      </c>
      <c r="D1164" s="15" t="s">
        <v>7340</v>
      </c>
      <c r="E1164" s="15">
        <v>12428</v>
      </c>
      <c r="F1164" s="15" t="s">
        <v>7341</v>
      </c>
      <c r="I1164" s="15">
        <v>7856</v>
      </c>
      <c r="K1164" s="15">
        <v>187658</v>
      </c>
      <c r="L1164" s="15">
        <v>9180159</v>
      </c>
      <c r="M1164" s="15" t="s">
        <v>7350</v>
      </c>
      <c r="N1164" s="15">
        <v>654</v>
      </c>
      <c r="O1164" s="15" t="s">
        <v>7344</v>
      </c>
      <c r="P1164" s="16">
        <v>44414</v>
      </c>
      <c r="Q1164" s="17">
        <v>0.37844907407407408</v>
      </c>
      <c r="R1164" s="15" t="s">
        <v>7355</v>
      </c>
      <c r="S1164" s="15" t="s">
        <v>7351</v>
      </c>
      <c r="T1164" s="15" t="s">
        <v>7352</v>
      </c>
      <c r="U1164" s="15" t="s">
        <v>7348</v>
      </c>
      <c r="V1164" s="16">
        <v>44417</v>
      </c>
    </row>
    <row r="1165" spans="1:26" s="15" customFormat="1" x14ac:dyDescent="0.25">
      <c r="A1165" s="15">
        <v>343698560</v>
      </c>
      <c r="B1165" s="15">
        <v>19</v>
      </c>
      <c r="C1165" s="42">
        <v>9982060821090530</v>
      </c>
      <c r="D1165" s="15" t="s">
        <v>7376</v>
      </c>
      <c r="E1165" s="15">
        <v>9982</v>
      </c>
      <c r="F1165" s="15" t="s">
        <v>7341</v>
      </c>
      <c r="I1165" s="15">
        <v>4864</v>
      </c>
      <c r="K1165" s="15">
        <v>464755</v>
      </c>
      <c r="L1165" s="15">
        <v>9181868</v>
      </c>
      <c r="M1165" s="15" t="s">
        <v>7350</v>
      </c>
      <c r="N1165" s="15">
        <v>103</v>
      </c>
      <c r="O1165" s="15" t="s">
        <v>7344</v>
      </c>
      <c r="P1165" s="16">
        <v>44414</v>
      </c>
      <c r="Q1165" s="17">
        <v>0.37923611111111111</v>
      </c>
      <c r="R1165" s="15" t="s">
        <v>7355</v>
      </c>
      <c r="S1165" s="15" t="s">
        <v>7351</v>
      </c>
      <c r="T1165" s="15" t="s">
        <v>7377</v>
      </c>
      <c r="U1165" s="15" t="s">
        <v>7348</v>
      </c>
      <c r="V1165" s="16">
        <v>44417</v>
      </c>
    </row>
    <row r="1166" spans="1:26" s="15" customFormat="1" x14ac:dyDescent="0.25">
      <c r="A1166" s="15">
        <v>343699204</v>
      </c>
      <c r="B1166" s="15">
        <v>18</v>
      </c>
      <c r="C1166" s="42">
        <v>1.32120608210905E+16</v>
      </c>
      <c r="D1166" s="15" t="s">
        <v>7340</v>
      </c>
      <c r="E1166" s="15">
        <v>13212</v>
      </c>
      <c r="F1166" s="15" t="s">
        <v>7341</v>
      </c>
      <c r="I1166" s="15">
        <v>2313</v>
      </c>
      <c r="J1166" s="15" t="s">
        <v>7885</v>
      </c>
      <c r="K1166" s="15">
        <v>202779</v>
      </c>
      <c r="L1166" s="15">
        <v>5256409</v>
      </c>
      <c r="M1166" s="15" t="s">
        <v>7343</v>
      </c>
      <c r="N1166" s="15">
        <v>174</v>
      </c>
      <c r="O1166" s="15" t="s">
        <v>7344</v>
      </c>
      <c r="P1166" s="16">
        <v>44414</v>
      </c>
      <c r="Q1166" s="17">
        <v>0.38013888888888886</v>
      </c>
      <c r="R1166" s="15" t="s">
        <v>7345</v>
      </c>
      <c r="S1166" s="15" t="s">
        <v>7351</v>
      </c>
      <c r="T1166" s="15" t="s">
        <v>7352</v>
      </c>
      <c r="U1166" s="15" t="s">
        <v>7348</v>
      </c>
      <c r="V1166" s="16">
        <v>44417</v>
      </c>
    </row>
    <row r="1167" spans="1:26" s="15" customFormat="1" x14ac:dyDescent="0.25">
      <c r="A1167" s="15">
        <v>343699339</v>
      </c>
      <c r="B1167" s="15">
        <v>32</v>
      </c>
      <c r="C1167" s="42">
        <v>1.10940608210907E+16</v>
      </c>
      <c r="D1167" s="15" t="s">
        <v>7358</v>
      </c>
      <c r="E1167" s="15">
        <v>11094</v>
      </c>
      <c r="F1167" s="15" t="s">
        <v>7341</v>
      </c>
      <c r="I1167" s="15">
        <v>3445</v>
      </c>
      <c r="J1167" s="15" t="s">
        <v>7886</v>
      </c>
      <c r="K1167" s="15">
        <v>74435</v>
      </c>
      <c r="L1167" s="15">
        <v>8139649</v>
      </c>
      <c r="M1167" s="15" t="s">
        <v>7359</v>
      </c>
      <c r="N1167" s="15">
        <v>174</v>
      </c>
      <c r="O1167" s="15" t="s">
        <v>7344</v>
      </c>
      <c r="P1167" s="16">
        <v>44414</v>
      </c>
      <c r="Q1167" s="17">
        <v>0.38037037037037041</v>
      </c>
      <c r="R1167" s="15" t="s">
        <v>7345</v>
      </c>
      <c r="S1167" s="15" t="s">
        <v>7346</v>
      </c>
      <c r="T1167" s="15" t="s">
        <v>7347</v>
      </c>
      <c r="U1167" s="15" t="s">
        <v>7348</v>
      </c>
      <c r="V1167" s="16">
        <v>44417</v>
      </c>
      <c r="W1167" s="162" t="s">
        <v>12966</v>
      </c>
      <c r="X1167" s="15">
        <v>219790.5</v>
      </c>
      <c r="Y1167" s="162">
        <v>9082021</v>
      </c>
      <c r="Z1167" s="15" t="s">
        <v>8974</v>
      </c>
    </row>
    <row r="1168" spans="1:26" s="15" customFormat="1" x14ac:dyDescent="0.25">
      <c r="A1168" s="15">
        <v>343701589</v>
      </c>
      <c r="B1168" s="15">
        <v>19</v>
      </c>
      <c r="C1168" s="42">
        <v>5.2411060821091104E+16</v>
      </c>
      <c r="D1168" s="15" t="s">
        <v>7376</v>
      </c>
      <c r="E1168" s="15">
        <v>52411</v>
      </c>
      <c r="F1168" s="15" t="s">
        <v>7341</v>
      </c>
      <c r="I1168" s="15">
        <v>9025</v>
      </c>
      <c r="K1168" s="15">
        <v>343714</v>
      </c>
      <c r="L1168" s="15">
        <v>9181868</v>
      </c>
      <c r="M1168" s="15" t="s">
        <v>7350</v>
      </c>
      <c r="N1168" s="15">
        <v>134</v>
      </c>
      <c r="O1168" s="15" t="s">
        <v>7344</v>
      </c>
      <c r="P1168" s="16">
        <v>44414</v>
      </c>
      <c r="Q1168" s="17">
        <v>0.38353009259259258</v>
      </c>
      <c r="R1168" s="15" t="s">
        <v>7355</v>
      </c>
      <c r="S1168" s="15" t="s">
        <v>7351</v>
      </c>
      <c r="T1168" s="15" t="s">
        <v>7378</v>
      </c>
      <c r="U1168" s="15" t="s">
        <v>7348</v>
      </c>
      <c r="V1168" s="16">
        <v>44417</v>
      </c>
    </row>
    <row r="1169" spans="1:26" s="15" customFormat="1" x14ac:dyDescent="0.25">
      <c r="A1169" s="15">
        <v>343703542</v>
      </c>
      <c r="B1169" s="15">
        <v>18</v>
      </c>
      <c r="C1169" s="42">
        <v>1.36530608210915E+16</v>
      </c>
      <c r="D1169" s="15" t="s">
        <v>7340</v>
      </c>
      <c r="E1169" s="15">
        <v>13653</v>
      </c>
      <c r="F1169" s="15" t="s">
        <v>7341</v>
      </c>
      <c r="I1169" s="15">
        <v>5267</v>
      </c>
      <c r="J1169" s="15" t="s">
        <v>7887</v>
      </c>
      <c r="K1169" s="15">
        <v>593546</v>
      </c>
      <c r="L1169" s="15">
        <v>9180159</v>
      </c>
      <c r="M1169" s="15" t="s">
        <v>7350</v>
      </c>
      <c r="N1169" s="15">
        <v>203</v>
      </c>
      <c r="O1169" s="15" t="s">
        <v>7344</v>
      </c>
      <c r="P1169" s="16">
        <v>44414</v>
      </c>
      <c r="Q1169" s="17">
        <v>0.38603009259259258</v>
      </c>
      <c r="R1169" s="15" t="s">
        <v>7355</v>
      </c>
      <c r="S1169" s="15" t="s">
        <v>7351</v>
      </c>
      <c r="T1169" s="15" t="s">
        <v>7368</v>
      </c>
      <c r="U1169" s="15" t="s">
        <v>7348</v>
      </c>
      <c r="V1169" s="16">
        <v>44417</v>
      </c>
    </row>
    <row r="1170" spans="1:26" s="15" customFormat="1" x14ac:dyDescent="0.25">
      <c r="A1170" s="15">
        <v>343703804</v>
      </c>
      <c r="B1170" s="15">
        <v>20</v>
      </c>
      <c r="C1170" s="42">
        <v>1.50000608210915E+16</v>
      </c>
      <c r="D1170" s="15" t="s">
        <v>7365</v>
      </c>
      <c r="E1170" s="15">
        <v>15000</v>
      </c>
      <c r="F1170" s="15" t="s">
        <v>7341</v>
      </c>
      <c r="I1170" s="15">
        <v>4529</v>
      </c>
      <c r="J1170" s="15" t="s">
        <v>7888</v>
      </c>
      <c r="K1170" s="15">
        <v>260055</v>
      </c>
      <c r="L1170" s="15">
        <v>7273370</v>
      </c>
      <c r="M1170" s="15" t="s">
        <v>7350</v>
      </c>
      <c r="N1170" s="15">
        <v>338</v>
      </c>
      <c r="O1170" s="15" t="s">
        <v>7344</v>
      </c>
      <c r="P1170" s="16">
        <v>44414</v>
      </c>
      <c r="Q1170" s="17">
        <v>0.38636574074074076</v>
      </c>
      <c r="R1170" s="15" t="s">
        <v>7345</v>
      </c>
      <c r="S1170" s="15" t="s">
        <v>7351</v>
      </c>
      <c r="T1170" s="15" t="s">
        <v>7352</v>
      </c>
      <c r="U1170" s="15" t="s">
        <v>7348</v>
      </c>
      <c r="V1170" s="16">
        <v>44417</v>
      </c>
    </row>
    <row r="1171" spans="1:26" s="15" customFormat="1" x14ac:dyDescent="0.25">
      <c r="A1171" s="15">
        <v>343705551</v>
      </c>
      <c r="B1171" s="15">
        <v>18</v>
      </c>
      <c r="C1171" s="42">
        <v>695060821091904</v>
      </c>
      <c r="D1171" s="15" t="s">
        <v>7340</v>
      </c>
      <c r="E1171" s="15">
        <v>695</v>
      </c>
      <c r="F1171" s="15" t="s">
        <v>7341</v>
      </c>
      <c r="I1171" s="15">
        <v>8081</v>
      </c>
      <c r="J1171" s="15" t="s">
        <v>7889</v>
      </c>
      <c r="K1171" s="15" t="s">
        <v>7890</v>
      </c>
      <c r="L1171" s="15">
        <v>9180159</v>
      </c>
      <c r="M1171" s="15" t="s">
        <v>7350</v>
      </c>
      <c r="N1171" s="15">
        <v>370</v>
      </c>
      <c r="O1171" s="15" t="s">
        <v>7344</v>
      </c>
      <c r="P1171" s="16">
        <v>44414</v>
      </c>
      <c r="Q1171" s="17">
        <v>0.38844907407407409</v>
      </c>
      <c r="R1171" s="15" t="s">
        <v>7355</v>
      </c>
      <c r="S1171" s="15" t="s">
        <v>7346</v>
      </c>
      <c r="T1171" s="15" t="s">
        <v>7364</v>
      </c>
      <c r="U1171" s="15" t="s">
        <v>7348</v>
      </c>
      <c r="V1171" s="16">
        <v>44417</v>
      </c>
    </row>
    <row r="1172" spans="1:26" s="15" customFormat="1" x14ac:dyDescent="0.25">
      <c r="A1172" s="15">
        <v>343705608</v>
      </c>
      <c r="B1172" s="15">
        <v>18</v>
      </c>
      <c r="C1172" s="42">
        <v>1.36530608210919E+16</v>
      </c>
      <c r="D1172" s="15" t="s">
        <v>7340</v>
      </c>
      <c r="E1172" s="15">
        <v>13653</v>
      </c>
      <c r="F1172" s="15" t="s">
        <v>7341</v>
      </c>
      <c r="I1172" s="15">
        <v>1025</v>
      </c>
      <c r="K1172" s="15">
        <v>281155</v>
      </c>
      <c r="L1172" s="15">
        <v>9180159</v>
      </c>
      <c r="M1172" s="15" t="s">
        <v>7350</v>
      </c>
      <c r="N1172" s="15">
        <v>840</v>
      </c>
      <c r="O1172" s="15" t="s">
        <v>7344</v>
      </c>
      <c r="P1172" s="16">
        <v>44414</v>
      </c>
      <c r="Q1172" s="17">
        <v>0.38859953703703703</v>
      </c>
      <c r="R1172" s="15" t="s">
        <v>7355</v>
      </c>
      <c r="S1172" s="15" t="s">
        <v>7351</v>
      </c>
      <c r="T1172" s="15" t="s">
        <v>7352</v>
      </c>
      <c r="U1172" s="15" t="s">
        <v>7348</v>
      </c>
      <c r="V1172" s="16">
        <v>44417</v>
      </c>
    </row>
    <row r="1173" spans="1:26" s="15" customFormat="1" x14ac:dyDescent="0.25">
      <c r="A1173" s="15">
        <v>343705731</v>
      </c>
      <c r="B1173" s="15">
        <v>19</v>
      </c>
      <c r="C1173" s="42">
        <v>9982060821091850</v>
      </c>
      <c r="D1173" s="15" t="s">
        <v>7376</v>
      </c>
      <c r="E1173" s="15">
        <v>9982</v>
      </c>
      <c r="F1173" s="15" t="s">
        <v>7341</v>
      </c>
      <c r="I1173" s="15">
        <v>4653</v>
      </c>
      <c r="K1173" s="15">
        <v>282060</v>
      </c>
      <c r="L1173" s="15">
        <v>9181868</v>
      </c>
      <c r="M1173" s="15" t="s">
        <v>7350</v>
      </c>
      <c r="N1173" s="15">
        <v>234</v>
      </c>
      <c r="O1173" s="15" t="s">
        <v>7344</v>
      </c>
      <c r="P1173" s="16">
        <v>44414</v>
      </c>
      <c r="Q1173" s="17">
        <v>0.38869212962962968</v>
      </c>
      <c r="R1173" s="15" t="s">
        <v>7355</v>
      </c>
      <c r="S1173" s="15" t="s">
        <v>7351</v>
      </c>
      <c r="T1173" s="15" t="s">
        <v>7352</v>
      </c>
      <c r="U1173" s="15" t="s">
        <v>7348</v>
      </c>
      <c r="V1173" s="16">
        <v>44417</v>
      </c>
    </row>
    <row r="1174" spans="1:26" s="15" customFormat="1" x14ac:dyDescent="0.25">
      <c r="A1174" s="15">
        <v>343706242</v>
      </c>
      <c r="B1174" s="15">
        <v>24</v>
      </c>
      <c r="C1174" s="42" t="s">
        <v>7876</v>
      </c>
      <c r="D1174" s="15" t="s">
        <v>7361</v>
      </c>
      <c r="F1174" s="15" t="s">
        <v>7341</v>
      </c>
      <c r="I1174" s="15">
        <v>5634</v>
      </c>
      <c r="K1174" s="15">
        <v>288715</v>
      </c>
      <c r="L1174" s="15">
        <v>5688445</v>
      </c>
      <c r="M1174" s="15" t="s">
        <v>7350</v>
      </c>
      <c r="N1174" s="15">
        <v>540</v>
      </c>
      <c r="O1174" s="15" t="s">
        <v>7344</v>
      </c>
      <c r="P1174" s="16">
        <v>44414</v>
      </c>
      <c r="Q1174" s="17">
        <v>0.38937500000000003</v>
      </c>
      <c r="R1174" s="15" t="s">
        <v>7355</v>
      </c>
      <c r="S1174" s="15" t="s">
        <v>7351</v>
      </c>
      <c r="T1174" s="15" t="s">
        <v>7352</v>
      </c>
      <c r="U1174" s="15" t="s">
        <v>7348</v>
      </c>
      <c r="V1174" s="16">
        <v>44417</v>
      </c>
    </row>
    <row r="1175" spans="1:26" s="15" customFormat="1" x14ac:dyDescent="0.25">
      <c r="A1175" s="15">
        <v>343709266</v>
      </c>
      <c r="B1175" s="15">
        <v>19</v>
      </c>
      <c r="C1175" s="42">
        <v>1.00670608210925E+16</v>
      </c>
      <c r="D1175" s="15" t="s">
        <v>7376</v>
      </c>
      <c r="E1175" s="15">
        <v>10067</v>
      </c>
      <c r="F1175" s="15" t="s">
        <v>7341</v>
      </c>
      <c r="I1175" s="15">
        <v>805</v>
      </c>
      <c r="K1175" s="15">
        <v>321749</v>
      </c>
      <c r="L1175" s="15">
        <v>9181868</v>
      </c>
      <c r="M1175" s="15" t="s">
        <v>7350</v>
      </c>
      <c r="N1175" s="15">
        <v>206</v>
      </c>
      <c r="O1175" s="15" t="s">
        <v>7344</v>
      </c>
      <c r="P1175" s="16">
        <v>44414</v>
      </c>
      <c r="Q1175" s="17">
        <v>0.39277777777777773</v>
      </c>
      <c r="R1175" s="15" t="s">
        <v>7355</v>
      </c>
      <c r="S1175" s="15" t="s">
        <v>7351</v>
      </c>
      <c r="T1175" s="15" t="s">
        <v>7352</v>
      </c>
      <c r="U1175" s="15" t="s">
        <v>7348</v>
      </c>
      <c r="V1175" s="16">
        <v>44417</v>
      </c>
    </row>
    <row r="1176" spans="1:26" s="15" customFormat="1" x14ac:dyDescent="0.25">
      <c r="A1176" s="15">
        <v>343709342</v>
      </c>
      <c r="B1176" s="15">
        <v>18</v>
      </c>
      <c r="C1176" s="42">
        <v>1.32120608210923E+16</v>
      </c>
      <c r="D1176" s="15" t="s">
        <v>7340</v>
      </c>
      <c r="E1176" s="15">
        <v>13212</v>
      </c>
      <c r="F1176" s="15" t="s">
        <v>7341</v>
      </c>
      <c r="I1176" s="15">
        <v>4355</v>
      </c>
      <c r="J1176" s="15" t="s">
        <v>7891</v>
      </c>
      <c r="K1176" s="15">
        <v>6314</v>
      </c>
      <c r="L1176" s="15">
        <v>5256409</v>
      </c>
      <c r="M1176" s="15" t="s">
        <v>7343</v>
      </c>
      <c r="N1176" s="15">
        <v>1352</v>
      </c>
      <c r="O1176" s="15" t="s">
        <v>7344</v>
      </c>
      <c r="P1176" s="16">
        <v>44414</v>
      </c>
      <c r="Q1176" s="17">
        <v>0.39292824074074079</v>
      </c>
      <c r="R1176" s="15" t="s">
        <v>7345</v>
      </c>
      <c r="S1176" s="15" t="s">
        <v>7351</v>
      </c>
      <c r="T1176" s="15" t="s">
        <v>7364</v>
      </c>
      <c r="U1176" s="15" t="s">
        <v>7348</v>
      </c>
      <c r="V1176" s="16">
        <v>44417</v>
      </c>
    </row>
    <row r="1177" spans="1:26" s="15" customFormat="1" x14ac:dyDescent="0.25">
      <c r="A1177" s="15">
        <v>343710833</v>
      </c>
      <c r="B1177" s="15">
        <v>18</v>
      </c>
      <c r="C1177" s="42">
        <v>695060821092719</v>
      </c>
      <c r="D1177" s="15" t="s">
        <v>7340</v>
      </c>
      <c r="E1177" s="15">
        <v>695</v>
      </c>
      <c r="F1177" s="15" t="s">
        <v>7341</v>
      </c>
      <c r="I1177" s="15">
        <v>4514</v>
      </c>
      <c r="K1177" s="15">
        <v>354255</v>
      </c>
      <c r="L1177" s="15">
        <v>9180159</v>
      </c>
      <c r="M1177" s="15" t="s">
        <v>7350</v>
      </c>
      <c r="N1177" s="15">
        <v>234</v>
      </c>
      <c r="O1177" s="15" t="s">
        <v>7344</v>
      </c>
      <c r="P1177" s="16">
        <v>44414</v>
      </c>
      <c r="Q1177" s="17">
        <v>0.39414351851851853</v>
      </c>
      <c r="R1177" s="15" t="s">
        <v>7355</v>
      </c>
      <c r="S1177" s="15" t="s">
        <v>7351</v>
      </c>
      <c r="T1177" s="15" t="s">
        <v>7378</v>
      </c>
      <c r="U1177" s="15" t="s">
        <v>7348</v>
      </c>
      <c r="V1177" s="16">
        <v>44417</v>
      </c>
    </row>
    <row r="1178" spans="1:26" s="15" customFormat="1" x14ac:dyDescent="0.25">
      <c r="A1178" s="15">
        <v>343711561</v>
      </c>
      <c r="B1178" s="15">
        <v>18</v>
      </c>
      <c r="C1178" s="42">
        <v>1.36530608210928E+16</v>
      </c>
      <c r="D1178" s="15" t="s">
        <v>7340</v>
      </c>
      <c r="E1178" s="15">
        <v>13653</v>
      </c>
      <c r="F1178" s="15" t="s">
        <v>7341</v>
      </c>
      <c r="I1178" s="15">
        <v>2058</v>
      </c>
      <c r="J1178" s="15" t="s">
        <v>7370</v>
      </c>
      <c r="K1178" s="15">
        <v>312</v>
      </c>
      <c r="L1178" s="15">
        <v>9180159</v>
      </c>
      <c r="M1178" s="15" t="s">
        <v>7350</v>
      </c>
      <c r="N1178" s="15">
        <v>234</v>
      </c>
      <c r="O1178" s="15" t="s">
        <v>7344</v>
      </c>
      <c r="P1178" s="16">
        <v>44414</v>
      </c>
      <c r="Q1178" s="17">
        <v>0.395474537037037</v>
      </c>
      <c r="R1178" s="15" t="s">
        <v>7355</v>
      </c>
      <c r="S1178" s="15" t="s">
        <v>7351</v>
      </c>
      <c r="T1178" s="15" t="s">
        <v>7371</v>
      </c>
      <c r="U1178" s="15" t="s">
        <v>7348</v>
      </c>
      <c r="V1178" s="16">
        <v>44417</v>
      </c>
    </row>
    <row r="1179" spans="1:26" s="15" customFormat="1" x14ac:dyDescent="0.25">
      <c r="A1179" s="15">
        <v>343713749</v>
      </c>
      <c r="B1179" s="15">
        <v>18</v>
      </c>
      <c r="C1179" s="42">
        <v>1.36860608210933E+16</v>
      </c>
      <c r="D1179" s="15" t="s">
        <v>7340</v>
      </c>
      <c r="E1179" s="15">
        <v>13686</v>
      </c>
      <c r="F1179" s="15" t="s">
        <v>7341</v>
      </c>
      <c r="I1179" s="15">
        <v>9757</v>
      </c>
      <c r="K1179" s="15">
        <v>373899</v>
      </c>
      <c r="L1179" s="15">
        <v>9180159</v>
      </c>
      <c r="M1179" s="15" t="s">
        <v>7350</v>
      </c>
      <c r="N1179" s="15">
        <v>127</v>
      </c>
      <c r="O1179" s="15" t="s">
        <v>7344</v>
      </c>
      <c r="P1179" s="16">
        <v>44414</v>
      </c>
      <c r="Q1179" s="17">
        <v>0.39810185185185182</v>
      </c>
      <c r="R1179" s="15" t="s">
        <v>7355</v>
      </c>
      <c r="S1179" s="15" t="s">
        <v>7351</v>
      </c>
      <c r="T1179" s="15" t="s">
        <v>7352</v>
      </c>
      <c r="U1179" s="15" t="s">
        <v>7348</v>
      </c>
      <c r="V1179" s="16">
        <v>44417</v>
      </c>
    </row>
    <row r="1180" spans="1:26" s="15" customFormat="1" x14ac:dyDescent="0.25">
      <c r="A1180" s="15">
        <v>343713756</v>
      </c>
      <c r="B1180" s="15">
        <v>18</v>
      </c>
      <c r="C1180" s="42">
        <v>1.36530608210932E+16</v>
      </c>
      <c r="D1180" s="15" t="s">
        <v>7340</v>
      </c>
      <c r="E1180" s="15">
        <v>13653</v>
      </c>
      <c r="F1180" s="15" t="s">
        <v>7341</v>
      </c>
      <c r="I1180" s="15">
        <v>541</v>
      </c>
      <c r="J1180" s="15" t="s">
        <v>7892</v>
      </c>
      <c r="K1180" s="15">
        <v>374035</v>
      </c>
      <c r="L1180" s="15">
        <v>9180159</v>
      </c>
      <c r="M1180" s="15" t="s">
        <v>7350</v>
      </c>
      <c r="N1180" s="15">
        <v>87</v>
      </c>
      <c r="O1180" s="15" t="s">
        <v>7344</v>
      </c>
      <c r="P1180" s="16">
        <v>44414</v>
      </c>
      <c r="Q1180" s="17">
        <v>0.39811342592592597</v>
      </c>
      <c r="R1180" s="15" t="s">
        <v>7355</v>
      </c>
      <c r="S1180" s="15" t="s">
        <v>7351</v>
      </c>
      <c r="T1180" s="15" t="s">
        <v>7352</v>
      </c>
      <c r="U1180" s="15" t="s">
        <v>7348</v>
      </c>
      <c r="V1180" s="16">
        <v>44417</v>
      </c>
    </row>
    <row r="1181" spans="1:26" s="15" customFormat="1" x14ac:dyDescent="0.25">
      <c r="A1181" s="15">
        <v>343715736</v>
      </c>
      <c r="B1181" s="15">
        <v>32</v>
      </c>
      <c r="C1181" s="42">
        <v>1.10940608210935E+16</v>
      </c>
      <c r="D1181" s="15" t="s">
        <v>7358</v>
      </c>
      <c r="E1181" s="15">
        <v>11094</v>
      </c>
      <c r="F1181" s="15" t="s">
        <v>7341</v>
      </c>
      <c r="I1181" s="15">
        <v>3092</v>
      </c>
      <c r="J1181" s="15" t="s">
        <v>7398</v>
      </c>
      <c r="K1181" s="15">
        <v>22275</v>
      </c>
      <c r="L1181" s="15">
        <v>8139649</v>
      </c>
      <c r="M1181" s="15" t="s">
        <v>7359</v>
      </c>
      <c r="N1181" s="15">
        <v>696</v>
      </c>
      <c r="O1181" s="15" t="s">
        <v>7344</v>
      </c>
      <c r="P1181" s="16">
        <v>44414</v>
      </c>
      <c r="Q1181" s="17">
        <v>0.40038194444444447</v>
      </c>
      <c r="R1181" s="15" t="s">
        <v>7355</v>
      </c>
      <c r="S1181" s="15" t="s">
        <v>7346</v>
      </c>
      <c r="T1181" s="15" t="s">
        <v>7357</v>
      </c>
      <c r="U1181" s="15" t="s">
        <v>7348</v>
      </c>
      <c r="V1181" s="16">
        <v>44417</v>
      </c>
      <c r="W1181" s="162" t="s">
        <v>12966</v>
      </c>
      <c r="X1181" s="15">
        <v>219790.5</v>
      </c>
      <c r="Y1181" s="162">
        <v>9082021</v>
      </c>
      <c r="Z1181" s="15" t="s">
        <v>8974</v>
      </c>
    </row>
    <row r="1182" spans="1:26" s="15" customFormat="1" x14ac:dyDescent="0.25">
      <c r="A1182" s="15">
        <v>343716160</v>
      </c>
      <c r="B1182" s="15">
        <v>32</v>
      </c>
      <c r="C1182" s="42">
        <v>1.36680608210936E+16</v>
      </c>
      <c r="D1182" s="15" t="s">
        <v>7358</v>
      </c>
      <c r="E1182" s="15">
        <v>13668</v>
      </c>
      <c r="F1182" s="15" t="s">
        <v>7341</v>
      </c>
      <c r="I1182" s="15">
        <v>3491</v>
      </c>
      <c r="J1182" s="15" t="s">
        <v>7372</v>
      </c>
      <c r="K1182" s="15">
        <v>22649</v>
      </c>
      <c r="L1182" s="15">
        <v>8139649</v>
      </c>
      <c r="M1182" s="15" t="s">
        <v>7359</v>
      </c>
      <c r="N1182" s="15">
        <v>452</v>
      </c>
      <c r="O1182" s="15" t="s">
        <v>7344</v>
      </c>
      <c r="P1182" s="16">
        <v>44414</v>
      </c>
      <c r="Q1182" s="17">
        <v>0.40086805555555555</v>
      </c>
      <c r="R1182" s="15" t="s">
        <v>7355</v>
      </c>
      <c r="S1182" s="15" t="s">
        <v>7346</v>
      </c>
      <c r="T1182" s="15" t="s">
        <v>7357</v>
      </c>
      <c r="U1182" s="15" t="s">
        <v>7348</v>
      </c>
      <c r="V1182" s="16">
        <v>44417</v>
      </c>
      <c r="W1182" s="162" t="s">
        <v>12966</v>
      </c>
      <c r="X1182" s="15">
        <v>219790.5</v>
      </c>
      <c r="Y1182" s="162">
        <v>9082021</v>
      </c>
      <c r="Z1182" s="15" t="s">
        <v>8974</v>
      </c>
    </row>
    <row r="1183" spans="1:26" s="15" customFormat="1" x14ac:dyDescent="0.25">
      <c r="A1183" s="15">
        <v>343716413</v>
      </c>
      <c r="B1183" s="15">
        <v>32</v>
      </c>
      <c r="C1183" s="42">
        <v>1.10940608210937E+16</v>
      </c>
      <c r="D1183" s="15" t="s">
        <v>7358</v>
      </c>
      <c r="E1183" s="15">
        <v>11094</v>
      </c>
      <c r="F1183" s="15" t="s">
        <v>7341</v>
      </c>
      <c r="I1183" s="15">
        <v>4944</v>
      </c>
      <c r="K1183" s="15">
        <v>361458</v>
      </c>
      <c r="L1183" s="15">
        <v>8139649</v>
      </c>
      <c r="M1183" s="15" t="s">
        <v>7359</v>
      </c>
      <c r="N1183" s="15">
        <v>696</v>
      </c>
      <c r="O1183" s="15" t="s">
        <v>7344</v>
      </c>
      <c r="P1183" s="16">
        <v>44414</v>
      </c>
      <c r="Q1183" s="17">
        <v>0.4011805555555556</v>
      </c>
      <c r="R1183" s="15" t="s">
        <v>7355</v>
      </c>
      <c r="S1183" s="15" t="s">
        <v>7351</v>
      </c>
      <c r="T1183" s="15" t="s">
        <v>7378</v>
      </c>
      <c r="U1183" s="15" t="s">
        <v>7348</v>
      </c>
      <c r="V1183" s="16">
        <v>44417</v>
      </c>
      <c r="W1183" s="162" t="s">
        <v>12966</v>
      </c>
      <c r="X1183" s="15">
        <v>219790.5</v>
      </c>
      <c r="Y1183" s="162">
        <v>9082021</v>
      </c>
      <c r="Z1183" s="15" t="s">
        <v>8974</v>
      </c>
    </row>
    <row r="1184" spans="1:26" s="15" customFormat="1" x14ac:dyDescent="0.25">
      <c r="A1184" s="15">
        <v>343718194</v>
      </c>
      <c r="B1184" s="15">
        <v>18</v>
      </c>
      <c r="C1184" s="42">
        <v>1.3653060821094E+16</v>
      </c>
      <c r="D1184" s="15" t="s">
        <v>7340</v>
      </c>
      <c r="E1184" s="15">
        <v>13653</v>
      </c>
      <c r="F1184" s="15" t="s">
        <v>7341</v>
      </c>
      <c r="I1184" s="15">
        <v>6601</v>
      </c>
      <c r="K1184" s="15">
        <v>77</v>
      </c>
      <c r="L1184" s="15">
        <v>9180159</v>
      </c>
      <c r="M1184" s="15" t="s">
        <v>7350</v>
      </c>
      <c r="N1184" s="15">
        <v>206</v>
      </c>
      <c r="O1184" s="15" t="s">
        <v>7344</v>
      </c>
      <c r="P1184" s="16">
        <v>44414</v>
      </c>
      <c r="Q1184" s="17">
        <v>0.40331018518518519</v>
      </c>
      <c r="R1184" s="15" t="s">
        <v>7355</v>
      </c>
      <c r="S1184" s="15" t="s">
        <v>7351</v>
      </c>
      <c r="T1184" s="15" t="s">
        <v>7371</v>
      </c>
      <c r="U1184" s="15" t="s">
        <v>7348</v>
      </c>
      <c r="V1184" s="16">
        <v>44417</v>
      </c>
    </row>
    <row r="1185" spans="1:26" s="15" customFormat="1" x14ac:dyDescent="0.25">
      <c r="A1185" s="15">
        <v>343718948</v>
      </c>
      <c r="B1185" s="15">
        <v>19</v>
      </c>
      <c r="C1185" s="42">
        <v>1.00670608210941E+16</v>
      </c>
      <c r="D1185" s="15" t="s">
        <v>7376</v>
      </c>
      <c r="E1185" s="15">
        <v>10067</v>
      </c>
      <c r="F1185" s="15" t="s">
        <v>7341</v>
      </c>
      <c r="I1185" s="15">
        <v>2792</v>
      </c>
      <c r="J1185" s="15" t="s">
        <v>7383</v>
      </c>
      <c r="K1185" s="15">
        <v>473372</v>
      </c>
      <c r="L1185" s="15">
        <v>9181868</v>
      </c>
      <c r="M1185" s="15" t="s">
        <v>7350</v>
      </c>
      <c r="N1185" s="15">
        <v>234</v>
      </c>
      <c r="O1185" s="15" t="s">
        <v>7344</v>
      </c>
      <c r="P1185" s="16">
        <v>44414</v>
      </c>
      <c r="Q1185" s="17">
        <v>0.40421296296296294</v>
      </c>
      <c r="R1185" s="15" t="s">
        <v>7355</v>
      </c>
      <c r="S1185" s="15" t="s">
        <v>7351</v>
      </c>
      <c r="T1185" s="15" t="s">
        <v>7357</v>
      </c>
      <c r="U1185" s="15" t="s">
        <v>7348</v>
      </c>
      <c r="V1185" s="16">
        <v>44417</v>
      </c>
    </row>
    <row r="1186" spans="1:26" s="15" customFormat="1" x14ac:dyDescent="0.25">
      <c r="A1186" s="15">
        <v>343719190</v>
      </c>
      <c r="B1186" s="15">
        <v>18</v>
      </c>
      <c r="C1186" s="42">
        <v>1.36530608210942E+16</v>
      </c>
      <c r="D1186" s="15" t="s">
        <v>7340</v>
      </c>
      <c r="E1186" s="15">
        <v>13653</v>
      </c>
      <c r="F1186" s="15" t="s">
        <v>7341</v>
      </c>
      <c r="I1186" s="15">
        <v>7000</v>
      </c>
      <c r="K1186" s="15">
        <v>851719</v>
      </c>
      <c r="L1186" s="15">
        <v>9180159</v>
      </c>
      <c r="M1186" s="15" t="s">
        <v>7350</v>
      </c>
      <c r="N1186" s="15">
        <v>206</v>
      </c>
      <c r="O1186" s="15" t="s">
        <v>7344</v>
      </c>
      <c r="P1186" s="16">
        <v>44414</v>
      </c>
      <c r="Q1186" s="17">
        <v>0.40443287037037035</v>
      </c>
      <c r="R1186" s="15" t="s">
        <v>7355</v>
      </c>
      <c r="S1186" s="15" t="s">
        <v>7346</v>
      </c>
      <c r="T1186" s="15" t="s">
        <v>7760</v>
      </c>
      <c r="U1186" s="15" t="s">
        <v>7348</v>
      </c>
      <c r="V1186" s="16">
        <v>44417</v>
      </c>
    </row>
    <row r="1187" spans="1:26" s="15" customFormat="1" x14ac:dyDescent="0.25">
      <c r="A1187" s="15">
        <v>343720778</v>
      </c>
      <c r="B1187" s="15">
        <v>19</v>
      </c>
      <c r="C1187" s="42">
        <v>8.50410608210944E+16</v>
      </c>
      <c r="D1187" s="15" t="s">
        <v>7376</v>
      </c>
      <c r="E1187" s="15">
        <v>85041</v>
      </c>
      <c r="F1187" s="15" t="s">
        <v>7341</v>
      </c>
      <c r="I1187" s="15">
        <v>9216</v>
      </c>
      <c r="K1187" s="15">
        <v>459351</v>
      </c>
      <c r="L1187" s="15">
        <v>9181868</v>
      </c>
      <c r="M1187" s="15" t="s">
        <v>7350</v>
      </c>
      <c r="N1187" s="15">
        <v>420</v>
      </c>
      <c r="O1187" s="15" t="s">
        <v>7344</v>
      </c>
      <c r="P1187" s="16">
        <v>44414</v>
      </c>
      <c r="Q1187" s="17">
        <v>0.40638888888888891</v>
      </c>
      <c r="R1187" s="15" t="s">
        <v>7355</v>
      </c>
      <c r="S1187" s="15" t="s">
        <v>7351</v>
      </c>
      <c r="T1187" s="15" t="s">
        <v>7352</v>
      </c>
      <c r="U1187" s="15" t="s">
        <v>7348</v>
      </c>
      <c r="V1187" s="16">
        <v>44417</v>
      </c>
    </row>
    <row r="1188" spans="1:26" s="15" customFormat="1" x14ac:dyDescent="0.25">
      <c r="A1188" s="15">
        <v>343720868</v>
      </c>
      <c r="B1188" s="15">
        <v>21</v>
      </c>
      <c r="C1188" s="42">
        <v>9468060821094450</v>
      </c>
      <c r="D1188" s="15" t="s">
        <v>7349</v>
      </c>
      <c r="E1188" s="15">
        <v>9468</v>
      </c>
      <c r="F1188" s="15" t="s">
        <v>7341</v>
      </c>
      <c r="I1188" s="15">
        <v>2928</v>
      </c>
      <c r="J1188" s="15" t="s">
        <v>7893</v>
      </c>
      <c r="K1188" s="15">
        <v>460771</v>
      </c>
      <c r="L1188" s="15">
        <v>9270083</v>
      </c>
      <c r="M1188" s="15" t="s">
        <v>7350</v>
      </c>
      <c r="N1188" s="15">
        <v>348</v>
      </c>
      <c r="O1188" s="15" t="s">
        <v>7344</v>
      </c>
      <c r="P1188" s="16">
        <v>44414</v>
      </c>
      <c r="Q1188" s="17">
        <v>0.40652777777777777</v>
      </c>
      <c r="R1188" s="15" t="s">
        <v>7345</v>
      </c>
      <c r="S1188" s="15" t="s">
        <v>7351</v>
      </c>
      <c r="T1188" s="15" t="s">
        <v>7352</v>
      </c>
      <c r="U1188" s="15" t="s">
        <v>7348</v>
      </c>
      <c r="V1188" s="16">
        <v>44417</v>
      </c>
      <c r="W1188" t="s">
        <v>8973</v>
      </c>
      <c r="X1188" s="15">
        <v>318933</v>
      </c>
      <c r="Y1188" s="35">
        <v>9082021</v>
      </c>
      <c r="Z1188" s="15" t="s">
        <v>8974</v>
      </c>
    </row>
    <row r="1189" spans="1:26" s="15" customFormat="1" x14ac:dyDescent="0.25">
      <c r="A1189" s="15">
        <v>343723659</v>
      </c>
      <c r="B1189" s="15">
        <v>18</v>
      </c>
      <c r="C1189" s="42">
        <v>1.36530608210949E+16</v>
      </c>
      <c r="D1189" s="15" t="s">
        <v>7340</v>
      </c>
      <c r="E1189" s="15">
        <v>13653</v>
      </c>
      <c r="F1189" s="15" t="s">
        <v>7341</v>
      </c>
      <c r="I1189" s="15">
        <v>9296</v>
      </c>
      <c r="J1189" s="15" t="s">
        <v>7398</v>
      </c>
      <c r="K1189" s="15">
        <v>29711</v>
      </c>
      <c r="L1189" s="15">
        <v>9180159</v>
      </c>
      <c r="M1189" s="15" t="s">
        <v>7350</v>
      </c>
      <c r="N1189" s="15">
        <v>187</v>
      </c>
      <c r="O1189" s="15" t="s">
        <v>7344</v>
      </c>
      <c r="P1189" s="16">
        <v>44414</v>
      </c>
      <c r="Q1189" s="17">
        <v>0.40962962962962962</v>
      </c>
      <c r="R1189" s="15" t="s">
        <v>7355</v>
      </c>
      <c r="S1189" s="15" t="s">
        <v>7346</v>
      </c>
      <c r="T1189" s="15" t="s">
        <v>7357</v>
      </c>
      <c r="U1189" s="15" t="s">
        <v>7348</v>
      </c>
      <c r="V1189" s="16">
        <v>44417</v>
      </c>
    </row>
    <row r="1190" spans="1:26" s="15" customFormat="1" x14ac:dyDescent="0.25">
      <c r="A1190" s="15">
        <v>343724288</v>
      </c>
      <c r="B1190" s="15">
        <v>21</v>
      </c>
      <c r="C1190" s="42">
        <v>9468060821094930</v>
      </c>
      <c r="D1190" s="15" t="s">
        <v>7349</v>
      </c>
      <c r="E1190" s="15">
        <v>9468</v>
      </c>
      <c r="F1190" s="15" t="s">
        <v>7341</v>
      </c>
      <c r="I1190" s="15">
        <v>2486</v>
      </c>
      <c r="J1190" s="15" t="s">
        <v>7408</v>
      </c>
      <c r="K1190" s="15">
        <v>1208</v>
      </c>
      <c r="L1190" s="15">
        <v>9270083</v>
      </c>
      <c r="M1190" s="15" t="s">
        <v>7350</v>
      </c>
      <c r="N1190" s="15">
        <v>1044</v>
      </c>
      <c r="O1190" s="15" t="s">
        <v>7344</v>
      </c>
      <c r="P1190" s="16">
        <v>44414</v>
      </c>
      <c r="Q1190" s="17">
        <v>0.40984953703703703</v>
      </c>
      <c r="R1190" s="15" t="s">
        <v>7345</v>
      </c>
      <c r="S1190" s="15" t="s">
        <v>7346</v>
      </c>
      <c r="T1190" s="15" t="s">
        <v>7347</v>
      </c>
      <c r="U1190" s="15" t="s">
        <v>7348</v>
      </c>
      <c r="V1190" s="16">
        <v>44417</v>
      </c>
      <c r="W1190" t="s">
        <v>8973</v>
      </c>
      <c r="X1190" s="15">
        <v>318933</v>
      </c>
      <c r="Y1190" s="35">
        <v>9082021</v>
      </c>
      <c r="Z1190" s="15" t="s">
        <v>8974</v>
      </c>
    </row>
    <row r="1191" spans="1:26" s="15" customFormat="1" x14ac:dyDescent="0.25">
      <c r="A1191" s="15">
        <v>343723861</v>
      </c>
      <c r="B1191" s="15">
        <v>32</v>
      </c>
      <c r="C1191" s="42">
        <v>1.3668060821095E+16</v>
      </c>
      <c r="D1191" s="15" t="s">
        <v>7358</v>
      </c>
      <c r="E1191" s="15">
        <v>13668</v>
      </c>
      <c r="F1191" s="15" t="s">
        <v>7341</v>
      </c>
      <c r="I1191" s="15">
        <v>8290</v>
      </c>
      <c r="J1191" s="15" t="s">
        <v>7894</v>
      </c>
      <c r="K1191" s="15">
        <v>165001</v>
      </c>
      <c r="L1191" s="15">
        <v>8139649</v>
      </c>
      <c r="M1191" s="15" t="s">
        <v>7359</v>
      </c>
      <c r="N1191" s="15">
        <v>626</v>
      </c>
      <c r="O1191" s="15" t="s">
        <v>7344</v>
      </c>
      <c r="P1191" s="16">
        <v>44414</v>
      </c>
      <c r="Q1191" s="17">
        <v>0.4100462962962963</v>
      </c>
      <c r="R1191" s="15" t="s">
        <v>7355</v>
      </c>
      <c r="S1191" s="15" t="s">
        <v>7346</v>
      </c>
      <c r="T1191" s="15" t="s">
        <v>7364</v>
      </c>
      <c r="U1191" s="15" t="s">
        <v>7348</v>
      </c>
      <c r="V1191" s="16">
        <v>44417</v>
      </c>
      <c r="W1191" s="162" t="s">
        <v>12966</v>
      </c>
      <c r="X1191" s="15">
        <v>219790.5</v>
      </c>
      <c r="Y1191" s="162">
        <v>9082021</v>
      </c>
      <c r="Z1191" s="15" t="s">
        <v>8974</v>
      </c>
    </row>
    <row r="1192" spans="1:26" s="15" customFormat="1" x14ac:dyDescent="0.25">
      <c r="A1192" s="15">
        <v>343725323</v>
      </c>
      <c r="B1192" s="15">
        <v>32</v>
      </c>
      <c r="C1192" s="42">
        <v>1.10940608210952E+16</v>
      </c>
      <c r="D1192" s="15" t="s">
        <v>7358</v>
      </c>
      <c r="E1192" s="15">
        <v>11094</v>
      </c>
      <c r="F1192" s="15" t="s">
        <v>7341</v>
      </c>
      <c r="I1192" s="15">
        <v>3391</v>
      </c>
      <c r="J1192" s="15" t="s">
        <v>7895</v>
      </c>
      <c r="K1192" s="15">
        <v>31107</v>
      </c>
      <c r="L1192" s="15">
        <v>8139649</v>
      </c>
      <c r="M1192" s="15" t="s">
        <v>7359</v>
      </c>
      <c r="N1192" s="15">
        <v>1252</v>
      </c>
      <c r="O1192" s="15" t="s">
        <v>7344</v>
      </c>
      <c r="P1192" s="16">
        <v>44414</v>
      </c>
      <c r="Q1192" s="17">
        <v>0.41128472222222223</v>
      </c>
      <c r="R1192" s="15" t="s">
        <v>7355</v>
      </c>
      <c r="S1192" s="15" t="s">
        <v>7346</v>
      </c>
      <c r="T1192" s="15" t="s">
        <v>7357</v>
      </c>
      <c r="U1192" s="15" t="s">
        <v>7348</v>
      </c>
      <c r="V1192" s="16">
        <v>44417</v>
      </c>
      <c r="W1192" s="162" t="s">
        <v>12966</v>
      </c>
      <c r="X1192" s="15">
        <v>219790.5</v>
      </c>
      <c r="Y1192" s="162">
        <v>9082021</v>
      </c>
      <c r="Z1192" s="15" t="s">
        <v>8974</v>
      </c>
    </row>
    <row r="1193" spans="1:26" s="15" customFormat="1" x14ac:dyDescent="0.25">
      <c r="A1193" s="15">
        <v>343727173</v>
      </c>
      <c r="B1193" s="15">
        <v>32</v>
      </c>
      <c r="C1193" s="42">
        <v>1.36680608210954E+16</v>
      </c>
      <c r="D1193" s="15" t="s">
        <v>7358</v>
      </c>
      <c r="E1193" s="15">
        <v>13668</v>
      </c>
      <c r="F1193" s="15" t="s">
        <v>7341</v>
      </c>
      <c r="I1193" s="15">
        <v>3293</v>
      </c>
      <c r="K1193" s="15">
        <v>374595</v>
      </c>
      <c r="L1193" s="15">
        <v>8139649</v>
      </c>
      <c r="M1193" s="15" t="s">
        <v>7359</v>
      </c>
      <c r="N1193" s="15">
        <v>626</v>
      </c>
      <c r="O1193" s="15" t="s">
        <v>7344</v>
      </c>
      <c r="P1193" s="16">
        <v>44414</v>
      </c>
      <c r="Q1193" s="17">
        <v>0.4133101851851852</v>
      </c>
      <c r="R1193" s="15" t="s">
        <v>7355</v>
      </c>
      <c r="S1193" s="15" t="s">
        <v>7351</v>
      </c>
      <c r="T1193" s="15" t="s">
        <v>7378</v>
      </c>
      <c r="U1193" s="15" t="s">
        <v>7348</v>
      </c>
      <c r="V1193" s="16">
        <v>44417</v>
      </c>
      <c r="W1193" s="162" t="s">
        <v>12966</v>
      </c>
      <c r="X1193" s="15">
        <v>219790.5</v>
      </c>
      <c r="Y1193" s="162">
        <v>9082021</v>
      </c>
      <c r="Z1193" s="15" t="s">
        <v>8974</v>
      </c>
    </row>
    <row r="1194" spans="1:26" s="15" customFormat="1" x14ac:dyDescent="0.25">
      <c r="A1194" s="15">
        <v>343727359</v>
      </c>
      <c r="B1194" s="15">
        <v>18</v>
      </c>
      <c r="C1194" s="42">
        <v>1.19370608210954E+16</v>
      </c>
      <c r="D1194" s="15" t="s">
        <v>7340</v>
      </c>
      <c r="E1194" s="15">
        <v>11937</v>
      </c>
      <c r="F1194" s="15" t="s">
        <v>7341</v>
      </c>
      <c r="I1194" s="15">
        <v>9304</v>
      </c>
      <c r="J1194" s="15" t="s">
        <v>7896</v>
      </c>
      <c r="K1194" s="15">
        <v>568316</v>
      </c>
      <c r="L1194" s="15">
        <v>9180159</v>
      </c>
      <c r="M1194" s="15" t="s">
        <v>7350</v>
      </c>
      <c r="N1194" s="15">
        <v>58</v>
      </c>
      <c r="O1194" s="15" t="s">
        <v>7344</v>
      </c>
      <c r="P1194" s="16">
        <v>44414</v>
      </c>
      <c r="Q1194" s="17">
        <v>0.41351851851851856</v>
      </c>
      <c r="R1194" s="15" t="s">
        <v>7345</v>
      </c>
      <c r="S1194" s="15" t="s">
        <v>7346</v>
      </c>
      <c r="T1194" s="15" t="s">
        <v>7357</v>
      </c>
      <c r="U1194" s="15" t="s">
        <v>7348</v>
      </c>
      <c r="V1194" s="16">
        <v>44417</v>
      </c>
    </row>
    <row r="1195" spans="1:26" s="15" customFormat="1" x14ac:dyDescent="0.25">
      <c r="A1195" s="15">
        <v>343727462</v>
      </c>
      <c r="B1195" s="15">
        <v>19</v>
      </c>
      <c r="C1195" s="42">
        <v>8.5041060821095504E+16</v>
      </c>
      <c r="D1195" s="15" t="s">
        <v>7376</v>
      </c>
      <c r="E1195" s="15">
        <v>85041</v>
      </c>
      <c r="F1195" s="15" t="s">
        <v>7341</v>
      </c>
      <c r="I1195" s="15">
        <v>1702</v>
      </c>
      <c r="K1195" s="15">
        <v>374980</v>
      </c>
      <c r="L1195" s="15">
        <v>9181868</v>
      </c>
      <c r="M1195" s="15" t="s">
        <v>7350</v>
      </c>
      <c r="N1195" s="15">
        <v>117</v>
      </c>
      <c r="O1195" s="15" t="s">
        <v>7344</v>
      </c>
      <c r="P1195" s="16">
        <v>44414</v>
      </c>
      <c r="Q1195" s="17">
        <v>0.41363425925925923</v>
      </c>
      <c r="R1195" s="15" t="s">
        <v>7355</v>
      </c>
      <c r="S1195" s="15" t="s">
        <v>7351</v>
      </c>
      <c r="T1195" s="15" t="s">
        <v>7378</v>
      </c>
      <c r="U1195" s="15" t="s">
        <v>7348</v>
      </c>
      <c r="V1195" s="16">
        <v>44417</v>
      </c>
    </row>
    <row r="1196" spans="1:26" s="15" customFormat="1" x14ac:dyDescent="0.25">
      <c r="A1196" s="15">
        <v>343727879</v>
      </c>
      <c r="B1196" s="15">
        <v>21</v>
      </c>
      <c r="C1196" s="42">
        <v>9416060821091420</v>
      </c>
      <c r="D1196" s="15" t="s">
        <v>7349</v>
      </c>
      <c r="E1196" s="15">
        <v>9416</v>
      </c>
      <c r="F1196" s="15" t="s">
        <v>7341</v>
      </c>
      <c r="I1196" s="15">
        <v>6254</v>
      </c>
      <c r="J1196" s="15" t="s">
        <v>7897</v>
      </c>
      <c r="K1196" s="15">
        <v>61360</v>
      </c>
      <c r="L1196" s="15">
        <v>9270083</v>
      </c>
      <c r="M1196" s="15" t="s">
        <v>7350</v>
      </c>
      <c r="N1196" s="15">
        <v>348</v>
      </c>
      <c r="O1196" s="15" t="s">
        <v>7344</v>
      </c>
      <c r="P1196" s="16">
        <v>44414</v>
      </c>
      <c r="Q1196" s="17">
        <v>0.41402777777777783</v>
      </c>
      <c r="R1196" s="15" t="s">
        <v>7345</v>
      </c>
      <c r="S1196" s="15" t="s">
        <v>7346</v>
      </c>
      <c r="T1196" s="15" t="s">
        <v>7347</v>
      </c>
      <c r="U1196" s="15" t="s">
        <v>7348</v>
      </c>
      <c r="V1196" s="16">
        <v>44417</v>
      </c>
      <c r="W1196" t="s">
        <v>8973</v>
      </c>
      <c r="X1196" s="15">
        <v>318933</v>
      </c>
      <c r="Y1196" s="35">
        <v>9082021</v>
      </c>
      <c r="Z1196" s="15" t="s">
        <v>8974</v>
      </c>
    </row>
    <row r="1197" spans="1:26" s="15" customFormat="1" x14ac:dyDescent="0.25">
      <c r="A1197" s="15">
        <v>343733595</v>
      </c>
      <c r="B1197" s="15">
        <v>19</v>
      </c>
      <c r="C1197" s="42">
        <v>8.50410608211004E+16</v>
      </c>
      <c r="D1197" s="15" t="s">
        <v>7376</v>
      </c>
      <c r="E1197" s="15">
        <v>85041</v>
      </c>
      <c r="F1197" s="15" t="s">
        <v>7341</v>
      </c>
      <c r="I1197" s="15">
        <v>1811</v>
      </c>
      <c r="K1197" s="15">
        <v>607290</v>
      </c>
      <c r="L1197" s="15">
        <v>9181868</v>
      </c>
      <c r="M1197" s="15" t="s">
        <v>7350</v>
      </c>
      <c r="N1197" s="15">
        <v>1850</v>
      </c>
      <c r="O1197" s="15" t="s">
        <v>7344</v>
      </c>
      <c r="P1197" s="16">
        <v>44414</v>
      </c>
      <c r="Q1197" s="17">
        <v>0.42009259259259263</v>
      </c>
      <c r="R1197" s="15" t="s">
        <v>7355</v>
      </c>
      <c r="S1197" s="15" t="s">
        <v>7351</v>
      </c>
      <c r="T1197" s="15" t="s">
        <v>7352</v>
      </c>
      <c r="U1197" s="15" t="s">
        <v>7348</v>
      </c>
      <c r="V1197" s="16">
        <v>44417</v>
      </c>
    </row>
    <row r="1198" spans="1:26" s="15" customFormat="1" x14ac:dyDescent="0.25">
      <c r="A1198" s="15">
        <v>343735315</v>
      </c>
      <c r="B1198" s="15">
        <v>19</v>
      </c>
      <c r="C1198" s="42">
        <v>1.37270608211007E+16</v>
      </c>
      <c r="D1198" s="15" t="s">
        <v>7376</v>
      </c>
      <c r="E1198" s="15">
        <v>13727</v>
      </c>
      <c r="F1198" s="15" t="s">
        <v>7341</v>
      </c>
      <c r="I1198" s="15">
        <v>1640</v>
      </c>
      <c r="J1198" s="15" t="s">
        <v>7898</v>
      </c>
      <c r="K1198" s="15">
        <v>335714</v>
      </c>
      <c r="L1198" s="15">
        <v>9181868</v>
      </c>
      <c r="M1198" s="15" t="s">
        <v>7350</v>
      </c>
      <c r="N1198" s="15">
        <v>240</v>
      </c>
      <c r="O1198" s="15" t="s">
        <v>7344</v>
      </c>
      <c r="P1198" s="16">
        <v>44414</v>
      </c>
      <c r="Q1198" s="17">
        <v>0.42168981481481477</v>
      </c>
      <c r="R1198" s="15" t="s">
        <v>7355</v>
      </c>
      <c r="S1198" s="15" t="s">
        <v>7346</v>
      </c>
      <c r="T1198" s="15" t="s">
        <v>7636</v>
      </c>
      <c r="U1198" s="15" t="s">
        <v>7348</v>
      </c>
      <c r="V1198" s="16">
        <v>44417</v>
      </c>
    </row>
    <row r="1199" spans="1:26" s="15" customFormat="1" x14ac:dyDescent="0.25">
      <c r="A1199" s="15">
        <v>343735735</v>
      </c>
      <c r="B1199" s="15">
        <v>19</v>
      </c>
      <c r="C1199" s="42">
        <v>9982060821100640</v>
      </c>
      <c r="D1199" s="15" t="s">
        <v>7376</v>
      </c>
      <c r="E1199" s="15">
        <v>9982</v>
      </c>
      <c r="F1199" s="15" t="s">
        <v>7341</v>
      </c>
      <c r="I1199" s="15">
        <v>1443</v>
      </c>
      <c r="K1199" s="15">
        <v>629724</v>
      </c>
      <c r="L1199" s="15">
        <v>9181868</v>
      </c>
      <c r="M1199" s="15" t="s">
        <v>7350</v>
      </c>
      <c r="N1199" s="15">
        <v>370</v>
      </c>
      <c r="O1199" s="15" t="s">
        <v>7344</v>
      </c>
      <c r="P1199" s="16">
        <v>44414</v>
      </c>
      <c r="Q1199" s="17">
        <v>0.4220949074074074</v>
      </c>
      <c r="R1199" s="15" t="s">
        <v>7355</v>
      </c>
      <c r="S1199" s="15" t="s">
        <v>7351</v>
      </c>
      <c r="T1199" s="15" t="s">
        <v>7352</v>
      </c>
      <c r="U1199" s="15" t="s">
        <v>7348</v>
      </c>
      <c r="V1199" s="16">
        <v>44417</v>
      </c>
    </row>
    <row r="1200" spans="1:26" s="15" customFormat="1" x14ac:dyDescent="0.25">
      <c r="A1200" s="15">
        <v>343736068</v>
      </c>
      <c r="B1200" s="15">
        <v>18</v>
      </c>
      <c r="C1200" s="42">
        <v>1.19370608211007E+16</v>
      </c>
      <c r="D1200" s="15" t="s">
        <v>7340</v>
      </c>
      <c r="E1200" s="15">
        <v>11937</v>
      </c>
      <c r="F1200" s="15" t="s">
        <v>7341</v>
      </c>
      <c r="I1200" s="15">
        <v>3097</v>
      </c>
      <c r="K1200" s="15">
        <v>5812</v>
      </c>
      <c r="L1200" s="15">
        <v>9180159</v>
      </c>
      <c r="M1200" s="15" t="s">
        <v>7350</v>
      </c>
      <c r="N1200" s="15">
        <v>78</v>
      </c>
      <c r="O1200" s="15" t="s">
        <v>7344</v>
      </c>
      <c r="P1200" s="16">
        <v>44414</v>
      </c>
      <c r="Q1200" s="17">
        <v>0.42243055555555559</v>
      </c>
      <c r="R1200" s="15" t="s">
        <v>7355</v>
      </c>
      <c r="S1200" s="15" t="s">
        <v>7351</v>
      </c>
      <c r="T1200" s="15" t="s">
        <v>7390</v>
      </c>
      <c r="U1200" s="15" t="s">
        <v>7348</v>
      </c>
      <c r="V1200" s="16">
        <v>44417</v>
      </c>
    </row>
    <row r="1201" spans="1:26" s="15" customFormat="1" x14ac:dyDescent="0.25">
      <c r="A1201" s="15">
        <v>343737354</v>
      </c>
      <c r="B1201" s="15">
        <v>20</v>
      </c>
      <c r="C1201" s="42">
        <v>1.48480608211009E+16</v>
      </c>
      <c r="D1201" s="15" t="s">
        <v>7365</v>
      </c>
      <c r="E1201" s="15">
        <v>14848</v>
      </c>
      <c r="F1201" s="15" t="s">
        <v>7341</v>
      </c>
      <c r="I1201" s="15">
        <v>4171</v>
      </c>
      <c r="K1201" s="15">
        <v>386462</v>
      </c>
      <c r="L1201" s="15">
        <v>7273370</v>
      </c>
      <c r="M1201" s="15" t="s">
        <v>7350</v>
      </c>
      <c r="N1201" s="15">
        <v>44</v>
      </c>
      <c r="O1201" s="15" t="s">
        <v>7344</v>
      </c>
      <c r="P1201" s="16">
        <v>44414</v>
      </c>
      <c r="Q1201" s="17">
        <v>0.42373842592592598</v>
      </c>
      <c r="R1201" s="15" t="s">
        <v>7355</v>
      </c>
      <c r="S1201" s="15" t="s">
        <v>7351</v>
      </c>
      <c r="T1201" s="15" t="s">
        <v>7378</v>
      </c>
      <c r="U1201" s="15" t="s">
        <v>7348</v>
      </c>
      <c r="V1201" s="16">
        <v>44417</v>
      </c>
    </row>
    <row r="1202" spans="1:26" s="15" customFormat="1" x14ac:dyDescent="0.25">
      <c r="A1202" s="15">
        <v>343738524</v>
      </c>
      <c r="B1202" s="15">
        <v>32</v>
      </c>
      <c r="C1202" s="42">
        <v>1.3668060821101E+16</v>
      </c>
      <c r="D1202" s="15" t="s">
        <v>7358</v>
      </c>
      <c r="E1202" s="15">
        <v>13668</v>
      </c>
      <c r="F1202" s="15" t="s">
        <v>7341</v>
      </c>
      <c r="I1202" s="15">
        <v>8689</v>
      </c>
      <c r="K1202" s="15">
        <v>662963</v>
      </c>
      <c r="L1202" s="15">
        <v>8139649</v>
      </c>
      <c r="M1202" s="15" t="s">
        <v>7359</v>
      </c>
      <c r="N1202" s="15">
        <v>348</v>
      </c>
      <c r="O1202" s="15" t="s">
        <v>7344</v>
      </c>
      <c r="P1202" s="16">
        <v>44414</v>
      </c>
      <c r="Q1202" s="17">
        <v>0.42498842592592595</v>
      </c>
      <c r="R1202" s="15" t="s">
        <v>7345</v>
      </c>
      <c r="S1202" s="15" t="s">
        <v>7351</v>
      </c>
      <c r="T1202" s="15" t="s">
        <v>7352</v>
      </c>
      <c r="U1202" s="15" t="s">
        <v>7348</v>
      </c>
      <c r="V1202" s="16">
        <v>44417</v>
      </c>
      <c r="W1202" s="162" t="s">
        <v>12966</v>
      </c>
      <c r="X1202" s="15">
        <v>219790.5</v>
      </c>
      <c r="Y1202" s="162">
        <v>9082021</v>
      </c>
      <c r="Z1202" s="15" t="s">
        <v>8974</v>
      </c>
    </row>
    <row r="1203" spans="1:26" s="15" customFormat="1" x14ac:dyDescent="0.25">
      <c r="A1203" s="15">
        <v>343738854</v>
      </c>
      <c r="B1203" s="15">
        <v>4</v>
      </c>
      <c r="C1203" s="42" t="s">
        <v>7899</v>
      </c>
      <c r="D1203" s="15" t="s">
        <v>7416</v>
      </c>
      <c r="E1203" s="15">
        <v>64</v>
      </c>
      <c r="F1203" s="15" t="s">
        <v>7341</v>
      </c>
      <c r="I1203" s="15">
        <v>8771</v>
      </c>
      <c r="J1203" s="15" t="s">
        <v>7900</v>
      </c>
      <c r="K1203" s="15">
        <v>49</v>
      </c>
      <c r="L1203" s="15">
        <v>5688452</v>
      </c>
      <c r="M1203" s="15" t="s">
        <v>7418</v>
      </c>
      <c r="N1203" s="15">
        <v>349.16</v>
      </c>
      <c r="O1203" s="15" t="s">
        <v>7344</v>
      </c>
      <c r="P1203" s="16">
        <v>44414</v>
      </c>
      <c r="Q1203" s="17">
        <v>0.42532407407407408</v>
      </c>
      <c r="R1203" s="15" t="s">
        <v>7355</v>
      </c>
      <c r="S1203" s="15" t="s">
        <v>7346</v>
      </c>
      <c r="T1203" s="15" t="s">
        <v>7371</v>
      </c>
      <c r="U1203" s="15" t="s">
        <v>7348</v>
      </c>
      <c r="V1203" s="16">
        <v>44417</v>
      </c>
    </row>
    <row r="1204" spans="1:26" s="15" customFormat="1" x14ac:dyDescent="0.25">
      <c r="A1204" s="15">
        <v>343739163</v>
      </c>
      <c r="B1204" s="15">
        <v>19</v>
      </c>
      <c r="C1204" s="42">
        <v>9982060821101120</v>
      </c>
      <c r="D1204" s="15" t="s">
        <v>7376</v>
      </c>
      <c r="E1204" s="15">
        <v>9982</v>
      </c>
      <c r="F1204" s="15" t="s">
        <v>7341</v>
      </c>
      <c r="I1204" s="15">
        <v>9983</v>
      </c>
      <c r="J1204" s="15" t="s">
        <v>7901</v>
      </c>
      <c r="K1204" s="15">
        <v>657967</v>
      </c>
      <c r="L1204" s="15">
        <v>9181868</v>
      </c>
      <c r="M1204" s="15" t="s">
        <v>7350</v>
      </c>
      <c r="N1204" s="15">
        <v>117</v>
      </c>
      <c r="O1204" s="15" t="s">
        <v>7344</v>
      </c>
      <c r="P1204" s="16">
        <v>44414</v>
      </c>
      <c r="Q1204" s="17">
        <v>0.4255902777777778</v>
      </c>
      <c r="R1204" s="15" t="s">
        <v>7345</v>
      </c>
      <c r="S1204" s="15" t="s">
        <v>7346</v>
      </c>
      <c r="T1204" s="15" t="s">
        <v>7357</v>
      </c>
      <c r="U1204" s="15" t="s">
        <v>7348</v>
      </c>
      <c r="V1204" s="16">
        <v>44417</v>
      </c>
    </row>
    <row r="1205" spans="1:26" s="15" customFormat="1" x14ac:dyDescent="0.25">
      <c r="A1205" s="15">
        <v>343741415</v>
      </c>
      <c r="B1205" s="15">
        <v>19</v>
      </c>
      <c r="C1205" s="42">
        <v>5.24110608211014E+16</v>
      </c>
      <c r="D1205" s="15" t="s">
        <v>7376</v>
      </c>
      <c r="E1205" s="15">
        <v>52411</v>
      </c>
      <c r="F1205" s="15" t="s">
        <v>7341</v>
      </c>
      <c r="I1205" s="15">
        <v>289</v>
      </c>
      <c r="J1205" s="15" t="s">
        <v>7683</v>
      </c>
      <c r="K1205" s="15">
        <v>555235</v>
      </c>
      <c r="L1205" s="15">
        <v>9181868</v>
      </c>
      <c r="M1205" s="15" t="s">
        <v>7350</v>
      </c>
      <c r="N1205" s="15">
        <v>165</v>
      </c>
      <c r="O1205" s="15" t="s">
        <v>7344</v>
      </c>
      <c r="P1205" s="16">
        <v>44414</v>
      </c>
      <c r="Q1205" s="17">
        <v>0.42775462962962968</v>
      </c>
      <c r="R1205" s="15" t="s">
        <v>7345</v>
      </c>
      <c r="S1205" s="15" t="s">
        <v>7351</v>
      </c>
      <c r="T1205" s="15" t="s">
        <v>7390</v>
      </c>
      <c r="U1205" s="15" t="s">
        <v>7348</v>
      </c>
      <c r="V1205" s="16">
        <v>44417</v>
      </c>
    </row>
    <row r="1206" spans="1:26" s="15" customFormat="1" x14ac:dyDescent="0.25">
      <c r="A1206" s="15">
        <v>343742173</v>
      </c>
      <c r="B1206" s="15">
        <v>19</v>
      </c>
      <c r="C1206" s="42">
        <v>5.24110608211016E+16</v>
      </c>
      <c r="D1206" s="15" t="s">
        <v>7376</v>
      </c>
      <c r="E1206" s="15">
        <v>52411</v>
      </c>
      <c r="F1206" s="15" t="s">
        <v>7341</v>
      </c>
      <c r="I1206" s="15">
        <v>289</v>
      </c>
      <c r="J1206" s="15" t="s">
        <v>7683</v>
      </c>
      <c r="K1206" s="15">
        <v>555456</v>
      </c>
      <c r="L1206" s="15">
        <v>9181868</v>
      </c>
      <c r="M1206" s="15" t="s">
        <v>7350</v>
      </c>
      <c r="N1206" s="15">
        <v>165</v>
      </c>
      <c r="O1206" s="15" t="s">
        <v>7344</v>
      </c>
      <c r="P1206" s="16">
        <v>44414</v>
      </c>
      <c r="Q1206" s="17">
        <v>0.42848379629629635</v>
      </c>
      <c r="R1206" s="15" t="s">
        <v>7345</v>
      </c>
      <c r="S1206" s="15" t="s">
        <v>7351</v>
      </c>
      <c r="T1206" s="15" t="s">
        <v>7390</v>
      </c>
      <c r="U1206" s="15" t="s">
        <v>7348</v>
      </c>
      <c r="V1206" s="16">
        <v>44417</v>
      </c>
    </row>
    <row r="1207" spans="1:26" s="15" customFormat="1" x14ac:dyDescent="0.25">
      <c r="A1207" s="15">
        <v>343742438</v>
      </c>
      <c r="B1207" s="15">
        <v>18</v>
      </c>
      <c r="C1207" s="42">
        <v>1.24280608211017E+16</v>
      </c>
      <c r="D1207" s="15" t="s">
        <v>7340</v>
      </c>
      <c r="E1207" s="15">
        <v>12428</v>
      </c>
      <c r="F1207" s="15" t="s">
        <v>7341</v>
      </c>
      <c r="I1207" s="15">
        <v>7467</v>
      </c>
      <c r="J1207" s="15" t="s">
        <v>7902</v>
      </c>
      <c r="K1207" s="15">
        <v>630481</v>
      </c>
      <c r="L1207" s="15">
        <v>9180159</v>
      </c>
      <c r="M1207" s="15" t="s">
        <v>7350</v>
      </c>
      <c r="N1207" s="15">
        <v>165</v>
      </c>
      <c r="O1207" s="15" t="s">
        <v>7344</v>
      </c>
      <c r="P1207" s="16">
        <v>44414</v>
      </c>
      <c r="Q1207" s="17">
        <v>0.42878472222222225</v>
      </c>
      <c r="R1207" s="15" t="s">
        <v>7355</v>
      </c>
      <c r="S1207" s="15" t="s">
        <v>7351</v>
      </c>
      <c r="T1207" s="15" t="s">
        <v>7368</v>
      </c>
      <c r="U1207" s="15" t="s">
        <v>7348</v>
      </c>
      <c r="V1207" s="16">
        <v>44417</v>
      </c>
    </row>
    <row r="1208" spans="1:26" s="15" customFormat="1" x14ac:dyDescent="0.25">
      <c r="A1208" s="15">
        <v>343743966</v>
      </c>
      <c r="B1208" s="15">
        <v>20</v>
      </c>
      <c r="C1208" s="42">
        <v>1.53400608211018E+16</v>
      </c>
      <c r="D1208" s="15" t="s">
        <v>7365</v>
      </c>
      <c r="E1208" s="15">
        <v>15340</v>
      </c>
      <c r="F1208" s="15" t="s">
        <v>7341</v>
      </c>
      <c r="I1208" s="15">
        <v>7772</v>
      </c>
      <c r="J1208" s="15" t="s">
        <v>7903</v>
      </c>
      <c r="K1208" s="15">
        <v>311520</v>
      </c>
      <c r="L1208" s="15">
        <v>7273370</v>
      </c>
      <c r="M1208" s="15" t="s">
        <v>7350</v>
      </c>
      <c r="N1208" s="15">
        <v>29</v>
      </c>
      <c r="O1208" s="15" t="s">
        <v>7344</v>
      </c>
      <c r="P1208" s="16">
        <v>44414</v>
      </c>
      <c r="Q1208" s="17">
        <v>0.43025462962962963</v>
      </c>
      <c r="R1208" s="15" t="s">
        <v>7355</v>
      </c>
      <c r="S1208" s="15" t="s">
        <v>7351</v>
      </c>
      <c r="T1208" s="15" t="s">
        <v>7377</v>
      </c>
      <c r="U1208" s="15" t="s">
        <v>7348</v>
      </c>
      <c r="V1208" s="16">
        <v>44417</v>
      </c>
    </row>
    <row r="1209" spans="1:26" s="15" customFormat="1" x14ac:dyDescent="0.25">
      <c r="A1209" s="15">
        <v>343744443</v>
      </c>
      <c r="B1209" s="15">
        <v>19</v>
      </c>
      <c r="C1209" s="42">
        <v>9982060821101850</v>
      </c>
      <c r="D1209" s="15" t="s">
        <v>7376</v>
      </c>
      <c r="E1209" s="15">
        <v>9982</v>
      </c>
      <c r="F1209" s="15" t="s">
        <v>7341</v>
      </c>
      <c r="I1209" s="15">
        <v>709</v>
      </c>
      <c r="K1209" s="15">
        <v>122259</v>
      </c>
      <c r="L1209" s="15">
        <v>9181868</v>
      </c>
      <c r="M1209" s="15" t="s">
        <v>7350</v>
      </c>
      <c r="N1209" s="15">
        <v>234</v>
      </c>
      <c r="O1209" s="15" t="s">
        <v>7344</v>
      </c>
      <c r="P1209" s="16">
        <v>44414</v>
      </c>
      <c r="Q1209" s="17">
        <v>0.43072916666666666</v>
      </c>
      <c r="R1209" s="15" t="s">
        <v>7355</v>
      </c>
      <c r="S1209" s="15" t="s">
        <v>7351</v>
      </c>
      <c r="T1209" s="15" t="s">
        <v>7377</v>
      </c>
      <c r="U1209" s="15" t="s">
        <v>7348</v>
      </c>
      <c r="V1209" s="16">
        <v>44417</v>
      </c>
    </row>
    <row r="1210" spans="1:26" s="15" customFormat="1" x14ac:dyDescent="0.25">
      <c r="A1210" s="15">
        <v>343744804</v>
      </c>
      <c r="B1210" s="15">
        <v>32</v>
      </c>
      <c r="C1210" s="42">
        <v>1.3668060821102E+16</v>
      </c>
      <c r="D1210" s="15" t="s">
        <v>7358</v>
      </c>
      <c r="E1210" s="15">
        <v>13668</v>
      </c>
      <c r="F1210" s="15" t="s">
        <v>7341</v>
      </c>
      <c r="I1210" s="15">
        <v>8218</v>
      </c>
      <c r="J1210" s="15" t="s">
        <v>7904</v>
      </c>
      <c r="K1210" s="15" t="s">
        <v>7905</v>
      </c>
      <c r="L1210" s="15">
        <v>8139649</v>
      </c>
      <c r="M1210" s="15" t="s">
        <v>7359</v>
      </c>
      <c r="N1210" s="15">
        <v>1740</v>
      </c>
      <c r="O1210" s="15" t="s">
        <v>7344</v>
      </c>
      <c r="P1210" s="16">
        <v>44414</v>
      </c>
      <c r="Q1210" s="17">
        <v>0.43111111111111117</v>
      </c>
      <c r="R1210" s="15" t="s">
        <v>7345</v>
      </c>
      <c r="S1210" s="15" t="s">
        <v>7346</v>
      </c>
      <c r="T1210" s="15" t="s">
        <v>7364</v>
      </c>
      <c r="U1210" s="15" t="s">
        <v>7348</v>
      </c>
      <c r="V1210" s="16">
        <v>44417</v>
      </c>
      <c r="W1210" s="162" t="s">
        <v>12966</v>
      </c>
      <c r="X1210" s="15">
        <v>219790.5</v>
      </c>
      <c r="Y1210" s="162">
        <v>9082021</v>
      </c>
      <c r="Z1210" s="15" t="s">
        <v>8974</v>
      </c>
    </row>
    <row r="1211" spans="1:26" s="15" customFormat="1" x14ac:dyDescent="0.25">
      <c r="A1211" s="15">
        <v>343747237</v>
      </c>
      <c r="B1211" s="15">
        <v>18</v>
      </c>
      <c r="C1211" s="42">
        <v>1.21600608211022E+16</v>
      </c>
      <c r="D1211" s="15" t="s">
        <v>7340</v>
      </c>
      <c r="E1211" s="15">
        <v>12160</v>
      </c>
      <c r="F1211" s="15" t="s">
        <v>7341</v>
      </c>
      <c r="I1211" s="15">
        <v>1290</v>
      </c>
      <c r="J1211" s="15" t="s">
        <v>7906</v>
      </c>
      <c r="K1211" s="15">
        <v>18282</v>
      </c>
      <c r="L1211" s="15">
        <v>5256409</v>
      </c>
      <c r="M1211" s="15" t="s">
        <v>7343</v>
      </c>
      <c r="N1211" s="15">
        <v>338</v>
      </c>
      <c r="O1211" s="15" t="s">
        <v>7344</v>
      </c>
      <c r="P1211" s="16">
        <v>44414</v>
      </c>
      <c r="Q1211" s="17">
        <v>0.4334027777777778</v>
      </c>
      <c r="R1211" s="15" t="s">
        <v>7355</v>
      </c>
      <c r="S1211" s="15" t="s">
        <v>7346</v>
      </c>
      <c r="T1211" s="15" t="s">
        <v>7357</v>
      </c>
      <c r="U1211" s="15" t="s">
        <v>7348</v>
      </c>
      <c r="V1211" s="16">
        <v>44417</v>
      </c>
    </row>
    <row r="1212" spans="1:26" s="15" customFormat="1" x14ac:dyDescent="0.25">
      <c r="A1212" s="15">
        <v>343747847</v>
      </c>
      <c r="B1212" s="15">
        <v>18</v>
      </c>
      <c r="C1212" s="42">
        <v>1.32120608211022E+16</v>
      </c>
      <c r="D1212" s="15" t="s">
        <v>7340</v>
      </c>
      <c r="E1212" s="15">
        <v>13212</v>
      </c>
      <c r="F1212" s="15" t="s">
        <v>7341</v>
      </c>
      <c r="I1212" s="15">
        <v>9379</v>
      </c>
      <c r="J1212" s="15" t="s">
        <v>7907</v>
      </c>
      <c r="K1212" s="15">
        <v>771656</v>
      </c>
      <c r="L1212" s="15">
        <v>5256409</v>
      </c>
      <c r="M1212" s="15" t="s">
        <v>7343</v>
      </c>
      <c r="N1212" s="15">
        <v>676</v>
      </c>
      <c r="O1212" s="15" t="s">
        <v>7344</v>
      </c>
      <c r="P1212" s="16">
        <v>44414</v>
      </c>
      <c r="Q1212" s="17">
        <v>0.43407407407407406</v>
      </c>
      <c r="R1212" s="15" t="s">
        <v>7355</v>
      </c>
      <c r="S1212" s="15" t="s">
        <v>7351</v>
      </c>
      <c r="T1212" s="15" t="s">
        <v>7352</v>
      </c>
      <c r="U1212" s="15" t="s">
        <v>7348</v>
      </c>
      <c r="V1212" s="16">
        <v>44417</v>
      </c>
    </row>
    <row r="1213" spans="1:26" s="15" customFormat="1" x14ac:dyDescent="0.25">
      <c r="A1213" s="15">
        <v>343748492</v>
      </c>
      <c r="B1213" s="15">
        <v>21</v>
      </c>
      <c r="C1213" s="42">
        <v>9468060821102430</v>
      </c>
      <c r="D1213" s="15" t="s">
        <v>7349</v>
      </c>
      <c r="E1213" s="15">
        <v>9468</v>
      </c>
      <c r="F1213" s="15" t="s">
        <v>7341</v>
      </c>
      <c r="I1213" s="15">
        <v>5318</v>
      </c>
      <c r="K1213" s="15">
        <v>778947</v>
      </c>
      <c r="L1213" s="15">
        <v>9270083</v>
      </c>
      <c r="M1213" s="15" t="s">
        <v>7350</v>
      </c>
      <c r="N1213" s="15">
        <v>348</v>
      </c>
      <c r="O1213" s="15" t="s">
        <v>7344</v>
      </c>
      <c r="P1213" s="16">
        <v>44414</v>
      </c>
      <c r="Q1213" s="17">
        <v>0.43464120370370374</v>
      </c>
      <c r="R1213" s="15" t="s">
        <v>7355</v>
      </c>
      <c r="S1213" s="15" t="s">
        <v>7351</v>
      </c>
      <c r="T1213" s="15" t="s">
        <v>7352</v>
      </c>
      <c r="U1213" s="15" t="s">
        <v>7348</v>
      </c>
      <c r="V1213" s="16">
        <v>44417</v>
      </c>
      <c r="W1213" t="s">
        <v>8973</v>
      </c>
      <c r="X1213" s="15">
        <v>318933</v>
      </c>
      <c r="Y1213" s="35">
        <v>9082021</v>
      </c>
      <c r="Z1213" s="15" t="s">
        <v>8974</v>
      </c>
    </row>
    <row r="1214" spans="1:26" s="15" customFormat="1" x14ac:dyDescent="0.25">
      <c r="A1214" s="15">
        <v>343748952</v>
      </c>
      <c r="B1214" s="15">
        <v>4</v>
      </c>
      <c r="C1214" s="42" t="s">
        <v>7908</v>
      </c>
      <c r="D1214" s="15" t="s">
        <v>7416</v>
      </c>
      <c r="E1214" s="15">
        <v>64</v>
      </c>
      <c r="F1214" s="15" t="s">
        <v>7341</v>
      </c>
      <c r="I1214" s="15">
        <v>2855</v>
      </c>
      <c r="J1214" s="15" t="s">
        <v>7909</v>
      </c>
      <c r="K1214" s="15">
        <v>6692</v>
      </c>
      <c r="L1214" s="15">
        <v>5688452</v>
      </c>
      <c r="M1214" s="15" t="s">
        <v>7418</v>
      </c>
      <c r="N1214" s="15">
        <v>462.84</v>
      </c>
      <c r="O1214" s="15" t="s">
        <v>7344</v>
      </c>
      <c r="P1214" s="16">
        <v>44414</v>
      </c>
      <c r="Q1214" s="17">
        <v>0.43510416666666668</v>
      </c>
      <c r="R1214" s="15" t="s">
        <v>7345</v>
      </c>
      <c r="S1214" s="15" t="s">
        <v>7351</v>
      </c>
      <c r="T1214" s="15" t="s">
        <v>7371</v>
      </c>
      <c r="U1214" s="15" t="s">
        <v>7348</v>
      </c>
      <c r="V1214" s="16">
        <v>44417</v>
      </c>
    </row>
    <row r="1215" spans="1:26" s="15" customFormat="1" x14ac:dyDescent="0.25">
      <c r="A1215" s="15">
        <v>343749283</v>
      </c>
      <c r="B1215" s="15">
        <v>18</v>
      </c>
      <c r="C1215" s="42">
        <v>1.19370608211026E+16</v>
      </c>
      <c r="D1215" s="15" t="s">
        <v>7340</v>
      </c>
      <c r="E1215" s="15">
        <v>11937</v>
      </c>
      <c r="F1215" s="15" t="s">
        <v>7341</v>
      </c>
      <c r="I1215" s="15">
        <v>3091</v>
      </c>
      <c r="K1215" s="15">
        <v>874086</v>
      </c>
      <c r="L1215" s="15">
        <v>9180159</v>
      </c>
      <c r="M1215" s="15" t="s">
        <v>7350</v>
      </c>
      <c r="N1215" s="15">
        <v>206</v>
      </c>
      <c r="O1215" s="15" t="s">
        <v>7344</v>
      </c>
      <c r="P1215" s="16">
        <v>44414</v>
      </c>
      <c r="Q1215" s="17">
        <v>0.4354513888888889</v>
      </c>
      <c r="R1215" s="15" t="s">
        <v>7355</v>
      </c>
      <c r="S1215" s="15" t="s">
        <v>7346</v>
      </c>
      <c r="T1215" s="15" t="s">
        <v>7407</v>
      </c>
      <c r="U1215" s="15" t="s">
        <v>7348</v>
      </c>
      <c r="V1215" s="16">
        <v>44417</v>
      </c>
    </row>
    <row r="1216" spans="1:26" s="15" customFormat="1" x14ac:dyDescent="0.25">
      <c r="A1216" s="15">
        <v>343749912</v>
      </c>
      <c r="B1216" s="15">
        <v>18</v>
      </c>
      <c r="C1216" s="42">
        <v>1.36860608211027E+16</v>
      </c>
      <c r="D1216" s="15" t="s">
        <v>7340</v>
      </c>
      <c r="E1216" s="15">
        <v>13686</v>
      </c>
      <c r="F1216" s="15" t="s">
        <v>7341</v>
      </c>
      <c r="I1216" s="15">
        <v>7700</v>
      </c>
      <c r="K1216" s="15">
        <v>304602</v>
      </c>
      <c r="L1216" s="15">
        <v>9180159</v>
      </c>
      <c r="M1216" s="15" t="s">
        <v>7350</v>
      </c>
      <c r="N1216" s="15">
        <v>203</v>
      </c>
      <c r="O1216" s="15" t="s">
        <v>7344</v>
      </c>
      <c r="P1216" s="16">
        <v>44414</v>
      </c>
      <c r="Q1216" s="17">
        <v>0.43605324074074076</v>
      </c>
      <c r="R1216" s="15" t="s">
        <v>7345</v>
      </c>
      <c r="S1216" s="15" t="s">
        <v>7346</v>
      </c>
      <c r="T1216" s="15" t="s">
        <v>7385</v>
      </c>
      <c r="U1216" s="15" t="s">
        <v>7348</v>
      </c>
      <c r="V1216" s="16">
        <v>44417</v>
      </c>
    </row>
    <row r="1217" spans="1:26" s="15" customFormat="1" x14ac:dyDescent="0.25">
      <c r="A1217" s="15">
        <v>343751278</v>
      </c>
      <c r="B1217" s="15">
        <v>18</v>
      </c>
      <c r="C1217" s="42">
        <v>1.24280608211029E+16</v>
      </c>
      <c r="D1217" s="15" t="s">
        <v>7340</v>
      </c>
      <c r="E1217" s="15">
        <v>12428</v>
      </c>
      <c r="F1217" s="15" t="s">
        <v>7341</v>
      </c>
      <c r="I1217" s="15">
        <v>9026</v>
      </c>
      <c r="J1217" s="15" t="s">
        <v>7910</v>
      </c>
      <c r="K1217" s="15">
        <v>132890</v>
      </c>
      <c r="L1217" s="15">
        <v>9180159</v>
      </c>
      <c r="M1217" s="15" t="s">
        <v>7350</v>
      </c>
      <c r="N1217" s="15">
        <v>1286</v>
      </c>
      <c r="O1217" s="15" t="s">
        <v>7344</v>
      </c>
      <c r="P1217" s="16">
        <v>44414</v>
      </c>
      <c r="Q1217" s="17">
        <v>0.43731481481481477</v>
      </c>
      <c r="R1217" s="15" t="s">
        <v>7355</v>
      </c>
      <c r="S1217" s="15" t="s">
        <v>7346</v>
      </c>
      <c r="T1217" s="15" t="s">
        <v>7364</v>
      </c>
      <c r="U1217" s="15" t="s">
        <v>7348</v>
      </c>
      <c r="V1217" s="16">
        <v>44417</v>
      </c>
    </row>
    <row r="1218" spans="1:26" s="15" customFormat="1" x14ac:dyDescent="0.25">
      <c r="A1218" s="15">
        <v>343751294</v>
      </c>
      <c r="B1218" s="15">
        <v>18</v>
      </c>
      <c r="C1218" s="42">
        <v>1.19370608211029E+16</v>
      </c>
      <c r="D1218" s="15" t="s">
        <v>7340</v>
      </c>
      <c r="E1218" s="15">
        <v>11937</v>
      </c>
      <c r="F1218" s="15" t="s">
        <v>7341</v>
      </c>
      <c r="I1218" s="15">
        <v>8997</v>
      </c>
      <c r="J1218" s="15" t="s">
        <v>7911</v>
      </c>
      <c r="K1218" s="15">
        <v>1048</v>
      </c>
      <c r="L1218" s="15">
        <v>9180159</v>
      </c>
      <c r="M1218" s="15" t="s">
        <v>7350</v>
      </c>
      <c r="N1218" s="15">
        <v>618</v>
      </c>
      <c r="O1218" s="15" t="s">
        <v>7344</v>
      </c>
      <c r="P1218" s="16">
        <v>44414</v>
      </c>
      <c r="Q1218" s="17">
        <v>0.43733796296296296</v>
      </c>
      <c r="R1218" s="15" t="s">
        <v>7355</v>
      </c>
      <c r="S1218" s="15" t="s">
        <v>7346</v>
      </c>
      <c r="T1218" s="15" t="s">
        <v>7357</v>
      </c>
      <c r="U1218" s="15" t="s">
        <v>7348</v>
      </c>
      <c r="V1218" s="16">
        <v>44417</v>
      </c>
    </row>
    <row r="1219" spans="1:26" s="15" customFormat="1" x14ac:dyDescent="0.25">
      <c r="A1219" s="15">
        <v>343751771</v>
      </c>
      <c r="B1219" s="15">
        <v>18</v>
      </c>
      <c r="C1219" s="42">
        <v>1.36860608211029E+16</v>
      </c>
      <c r="D1219" s="15" t="s">
        <v>7340</v>
      </c>
      <c r="E1219" s="15">
        <v>13686</v>
      </c>
      <c r="F1219" s="15" t="s">
        <v>7341</v>
      </c>
      <c r="I1219" s="15">
        <v>3190</v>
      </c>
      <c r="J1219" s="15" t="s">
        <v>7372</v>
      </c>
      <c r="K1219" s="15">
        <v>22714</v>
      </c>
      <c r="L1219" s="15">
        <v>9180159</v>
      </c>
      <c r="M1219" s="15" t="s">
        <v>7350</v>
      </c>
      <c r="N1219" s="15">
        <v>1152</v>
      </c>
      <c r="O1219" s="15" t="s">
        <v>7344</v>
      </c>
      <c r="P1219" s="16">
        <v>44414</v>
      </c>
      <c r="Q1219" s="17">
        <v>0.43776620370370373</v>
      </c>
      <c r="R1219" s="15" t="s">
        <v>7355</v>
      </c>
      <c r="S1219" s="15" t="s">
        <v>7346</v>
      </c>
      <c r="T1219" s="15" t="s">
        <v>7357</v>
      </c>
      <c r="U1219" s="15" t="s">
        <v>7348</v>
      </c>
      <c r="V1219" s="16">
        <v>44417</v>
      </c>
    </row>
    <row r="1220" spans="1:26" s="15" customFormat="1" x14ac:dyDescent="0.25">
      <c r="A1220" s="15">
        <v>343753095</v>
      </c>
      <c r="B1220" s="15">
        <v>19</v>
      </c>
      <c r="C1220" s="42">
        <v>9982060821103140</v>
      </c>
      <c r="D1220" s="15" t="s">
        <v>7376</v>
      </c>
      <c r="E1220" s="15">
        <v>9982</v>
      </c>
      <c r="F1220" s="15" t="s">
        <v>7341</v>
      </c>
      <c r="I1220" s="15">
        <v>5901</v>
      </c>
      <c r="K1220" s="15">
        <v>406235</v>
      </c>
      <c r="L1220" s="15">
        <v>9181868</v>
      </c>
      <c r="M1220" s="15" t="s">
        <v>7350</v>
      </c>
      <c r="N1220" s="15">
        <v>234</v>
      </c>
      <c r="O1220" s="15" t="s">
        <v>7344</v>
      </c>
      <c r="P1220" s="16">
        <v>44414</v>
      </c>
      <c r="Q1220" s="17">
        <v>0.43902777777777779</v>
      </c>
      <c r="R1220" s="15" t="s">
        <v>7355</v>
      </c>
      <c r="S1220" s="15" t="s">
        <v>7351</v>
      </c>
      <c r="T1220" s="15" t="s">
        <v>7378</v>
      </c>
      <c r="U1220" s="15" t="s">
        <v>7348</v>
      </c>
      <c r="V1220" s="16">
        <v>44417</v>
      </c>
    </row>
    <row r="1221" spans="1:26" s="15" customFormat="1" x14ac:dyDescent="0.25">
      <c r="A1221" s="15">
        <v>343754547</v>
      </c>
      <c r="B1221" s="15">
        <v>32</v>
      </c>
      <c r="C1221" s="42">
        <v>1.36680608211033E+16</v>
      </c>
      <c r="D1221" s="15" t="s">
        <v>7358</v>
      </c>
      <c r="E1221" s="15">
        <v>13668</v>
      </c>
      <c r="F1221" s="15" t="s">
        <v>7341</v>
      </c>
      <c r="I1221" s="15">
        <v>9220</v>
      </c>
      <c r="J1221" s="15" t="s">
        <v>7912</v>
      </c>
      <c r="K1221" s="15">
        <v>795</v>
      </c>
      <c r="L1221" s="15">
        <v>8139649</v>
      </c>
      <c r="M1221" s="15" t="s">
        <v>7359</v>
      </c>
      <c r="N1221" s="15">
        <v>540</v>
      </c>
      <c r="O1221" s="15" t="s">
        <v>7344</v>
      </c>
      <c r="P1221" s="16">
        <v>44414</v>
      </c>
      <c r="Q1221" s="17">
        <v>0.44040509259259258</v>
      </c>
      <c r="R1221" s="15" t="s">
        <v>7355</v>
      </c>
      <c r="S1221" s="15" t="s">
        <v>7351</v>
      </c>
      <c r="T1221" s="15" t="s">
        <v>7371</v>
      </c>
      <c r="U1221" s="15" t="s">
        <v>7348</v>
      </c>
      <c r="V1221" s="16">
        <v>44417</v>
      </c>
      <c r="W1221" s="162" t="s">
        <v>12966</v>
      </c>
      <c r="X1221" s="15">
        <v>219790.5</v>
      </c>
      <c r="Y1221" s="162">
        <v>9082021</v>
      </c>
      <c r="Z1221" s="15" t="s">
        <v>8974</v>
      </c>
    </row>
    <row r="1222" spans="1:26" s="15" customFormat="1" x14ac:dyDescent="0.25">
      <c r="A1222" s="15">
        <v>343755419</v>
      </c>
      <c r="B1222" s="15">
        <v>32</v>
      </c>
      <c r="C1222" s="42">
        <v>1.36680608211035E+16</v>
      </c>
      <c r="D1222" s="15" t="s">
        <v>7358</v>
      </c>
      <c r="E1222" s="15">
        <v>13668</v>
      </c>
      <c r="F1222" s="15" t="s">
        <v>7341</v>
      </c>
      <c r="I1222" s="15">
        <v>9220</v>
      </c>
      <c r="J1222" s="15" t="s">
        <v>7912</v>
      </c>
      <c r="K1222" s="15">
        <v>796</v>
      </c>
      <c r="L1222" s="15">
        <v>8139649</v>
      </c>
      <c r="M1222" s="15" t="s">
        <v>7359</v>
      </c>
      <c r="N1222" s="15">
        <v>540</v>
      </c>
      <c r="O1222" s="15" t="s">
        <v>7344</v>
      </c>
      <c r="P1222" s="16">
        <v>44414</v>
      </c>
      <c r="Q1222" s="17">
        <v>0.4412152777777778</v>
      </c>
      <c r="R1222" s="15" t="s">
        <v>7355</v>
      </c>
      <c r="S1222" s="15" t="s">
        <v>7351</v>
      </c>
      <c r="T1222" s="15" t="s">
        <v>7371</v>
      </c>
      <c r="U1222" s="15" t="s">
        <v>7348</v>
      </c>
      <c r="V1222" s="16">
        <v>44417</v>
      </c>
      <c r="W1222" s="162" t="s">
        <v>12966</v>
      </c>
      <c r="X1222" s="15">
        <v>219790.5</v>
      </c>
      <c r="Y1222" s="162">
        <v>9082021</v>
      </c>
      <c r="Z1222" s="15" t="s">
        <v>8974</v>
      </c>
    </row>
    <row r="1223" spans="1:26" s="15" customFormat="1" x14ac:dyDescent="0.25">
      <c r="A1223" s="15">
        <v>343756255</v>
      </c>
      <c r="B1223" s="15">
        <v>33</v>
      </c>
      <c r="C1223" s="42">
        <v>1.06480608211035E+16</v>
      </c>
      <c r="D1223" s="15" t="s">
        <v>7429</v>
      </c>
      <c r="E1223" s="15">
        <v>10648</v>
      </c>
      <c r="F1223" s="15" t="s">
        <v>7341</v>
      </c>
      <c r="I1223" s="15">
        <v>9410</v>
      </c>
      <c r="K1223" s="15">
        <v>873716</v>
      </c>
      <c r="L1223" s="15">
        <v>8180414</v>
      </c>
      <c r="M1223" s="15" t="s">
        <v>7430</v>
      </c>
      <c r="N1223" s="15">
        <v>508</v>
      </c>
      <c r="O1223" s="15" t="s">
        <v>7344</v>
      </c>
      <c r="P1223" s="16">
        <v>44414</v>
      </c>
      <c r="Q1223" s="17">
        <v>0.44194444444444447</v>
      </c>
      <c r="R1223" s="15" t="s">
        <v>7355</v>
      </c>
      <c r="S1223" s="15" t="s">
        <v>7351</v>
      </c>
      <c r="T1223" s="15" t="s">
        <v>7352</v>
      </c>
      <c r="U1223" s="15" t="s">
        <v>7348</v>
      </c>
      <c r="V1223" s="16">
        <v>44417</v>
      </c>
      <c r="W1223" t="s">
        <v>9661</v>
      </c>
      <c r="X1223" s="15">
        <v>14176</v>
      </c>
      <c r="Y1223" s="15">
        <v>9082021</v>
      </c>
      <c r="Z1223" s="15" t="s">
        <v>8974</v>
      </c>
    </row>
    <row r="1224" spans="1:26" s="15" customFormat="1" x14ac:dyDescent="0.25">
      <c r="A1224" s="15">
        <v>343756785</v>
      </c>
      <c r="B1224" s="15">
        <v>23</v>
      </c>
      <c r="C1224" s="42">
        <v>1.18400608211036E+16</v>
      </c>
      <c r="D1224" s="15" t="s">
        <v>7674</v>
      </c>
      <c r="E1224" s="15">
        <v>11840</v>
      </c>
      <c r="F1224" s="15" t="s">
        <v>7341</v>
      </c>
      <c r="I1224" s="15">
        <v>6480</v>
      </c>
      <c r="K1224" s="15">
        <v>880290</v>
      </c>
      <c r="L1224" s="15">
        <v>9627191</v>
      </c>
      <c r="M1224" s="15" t="s">
        <v>7676</v>
      </c>
      <c r="N1224" s="15">
        <v>389</v>
      </c>
      <c r="O1224" s="15" t="s">
        <v>7344</v>
      </c>
      <c r="P1224" s="16">
        <v>44414</v>
      </c>
      <c r="Q1224" s="17">
        <v>0.44245370370370374</v>
      </c>
      <c r="R1224" s="15" t="s">
        <v>7355</v>
      </c>
      <c r="S1224" s="15" t="s">
        <v>7351</v>
      </c>
      <c r="T1224" s="15" t="s">
        <v>7352</v>
      </c>
      <c r="U1224" s="15" t="s">
        <v>7348</v>
      </c>
      <c r="V1224" s="16">
        <v>44417</v>
      </c>
    </row>
    <row r="1225" spans="1:26" s="15" customFormat="1" x14ac:dyDescent="0.25">
      <c r="A1225" s="15">
        <v>343757324</v>
      </c>
      <c r="B1225" s="15">
        <v>32</v>
      </c>
      <c r="C1225" s="42">
        <v>1.36680608211037E+16</v>
      </c>
      <c r="D1225" s="15" t="s">
        <v>7358</v>
      </c>
      <c r="E1225" s="15">
        <v>13668</v>
      </c>
      <c r="F1225" s="15" t="s">
        <v>7341</v>
      </c>
      <c r="I1225" s="15">
        <v>5318</v>
      </c>
      <c r="K1225" s="15">
        <v>886293</v>
      </c>
      <c r="L1225" s="15">
        <v>8139649</v>
      </c>
      <c r="M1225" s="15" t="s">
        <v>7359</v>
      </c>
      <c r="N1225" s="15">
        <v>522</v>
      </c>
      <c r="O1225" s="15" t="s">
        <v>7344</v>
      </c>
      <c r="P1225" s="16">
        <v>44414</v>
      </c>
      <c r="Q1225" s="17">
        <v>0.44292824074074072</v>
      </c>
      <c r="R1225" s="15" t="s">
        <v>7355</v>
      </c>
      <c r="S1225" s="15" t="s">
        <v>7351</v>
      </c>
      <c r="T1225" s="15" t="s">
        <v>7352</v>
      </c>
      <c r="U1225" s="15" t="s">
        <v>7348</v>
      </c>
      <c r="V1225" s="16">
        <v>44417</v>
      </c>
      <c r="W1225" s="162" t="s">
        <v>12966</v>
      </c>
      <c r="X1225" s="15">
        <v>219790.5</v>
      </c>
      <c r="Y1225" s="162">
        <v>9082021</v>
      </c>
      <c r="Z1225" s="15" t="s">
        <v>8974</v>
      </c>
    </row>
    <row r="1226" spans="1:26" s="15" customFormat="1" x14ac:dyDescent="0.25">
      <c r="A1226" s="15">
        <v>343757464</v>
      </c>
      <c r="B1226" s="15">
        <v>18</v>
      </c>
      <c r="C1226" s="42">
        <v>1.24280608211037E+16</v>
      </c>
      <c r="D1226" s="15" t="s">
        <v>7340</v>
      </c>
      <c r="E1226" s="15">
        <v>12428</v>
      </c>
      <c r="F1226" s="15" t="s">
        <v>7341</v>
      </c>
      <c r="I1226" s="15">
        <v>8261</v>
      </c>
      <c r="J1226" s="15" t="s">
        <v>7913</v>
      </c>
      <c r="K1226" s="15">
        <v>457</v>
      </c>
      <c r="L1226" s="15">
        <v>9180159</v>
      </c>
      <c r="M1226" s="15" t="s">
        <v>7350</v>
      </c>
      <c r="N1226" s="15">
        <v>234</v>
      </c>
      <c r="O1226" s="15" t="s">
        <v>7344</v>
      </c>
      <c r="P1226" s="16">
        <v>44414</v>
      </c>
      <c r="Q1226" s="17">
        <v>0.4430324074074074</v>
      </c>
      <c r="R1226" s="15" t="s">
        <v>7345</v>
      </c>
      <c r="S1226" s="15" t="s">
        <v>7351</v>
      </c>
      <c r="T1226" s="15" t="s">
        <v>7770</v>
      </c>
      <c r="U1226" s="15" t="s">
        <v>7348</v>
      </c>
      <c r="V1226" s="16">
        <v>44417</v>
      </c>
    </row>
    <row r="1227" spans="1:26" s="15" customFormat="1" x14ac:dyDescent="0.25">
      <c r="A1227" s="15">
        <v>343758347</v>
      </c>
      <c r="B1227" s="15">
        <v>18</v>
      </c>
      <c r="C1227" s="42">
        <v>1.21600608211034E+16</v>
      </c>
      <c r="D1227" s="15" t="s">
        <v>7340</v>
      </c>
      <c r="E1227" s="15">
        <v>12160</v>
      </c>
      <c r="F1227" s="15" t="s">
        <v>7341</v>
      </c>
      <c r="I1227" s="15">
        <v>5248</v>
      </c>
      <c r="J1227" s="15" t="s">
        <v>7914</v>
      </c>
      <c r="K1227" s="15">
        <v>90725</v>
      </c>
      <c r="L1227" s="15">
        <v>5256409</v>
      </c>
      <c r="M1227" s="15" t="s">
        <v>7343</v>
      </c>
      <c r="N1227" s="15">
        <v>169</v>
      </c>
      <c r="O1227" s="15" t="s">
        <v>7344</v>
      </c>
      <c r="P1227" s="16">
        <v>44414</v>
      </c>
      <c r="Q1227" s="17">
        <v>0.44381944444444449</v>
      </c>
      <c r="R1227" s="15" t="s">
        <v>7345</v>
      </c>
      <c r="S1227" s="15" t="s">
        <v>7346</v>
      </c>
      <c r="T1227" s="15" t="s">
        <v>7347</v>
      </c>
      <c r="U1227" s="15" t="s">
        <v>7348</v>
      </c>
      <c r="V1227" s="16">
        <v>44417</v>
      </c>
    </row>
    <row r="1228" spans="1:26" s="15" customFormat="1" x14ac:dyDescent="0.25">
      <c r="A1228" s="15">
        <v>343758759</v>
      </c>
      <c r="B1228" s="15">
        <v>32</v>
      </c>
      <c r="C1228" s="42">
        <v>1.36680608211039E+16</v>
      </c>
      <c r="D1228" s="15" t="s">
        <v>7358</v>
      </c>
      <c r="E1228" s="15">
        <v>13668</v>
      </c>
      <c r="F1228" s="15" t="s">
        <v>7341</v>
      </c>
      <c r="I1228" s="15">
        <v>2514</v>
      </c>
      <c r="J1228" s="15" t="s">
        <v>7439</v>
      </c>
      <c r="K1228" s="15">
        <v>93784</v>
      </c>
      <c r="L1228" s="15">
        <v>8139649</v>
      </c>
      <c r="M1228" s="15" t="s">
        <v>7359</v>
      </c>
      <c r="N1228" s="15">
        <v>1392</v>
      </c>
      <c r="O1228" s="15" t="s">
        <v>7344</v>
      </c>
      <c r="P1228" s="16">
        <v>44414</v>
      </c>
      <c r="Q1228" s="17">
        <v>0.44416666666666665</v>
      </c>
      <c r="R1228" s="15" t="s">
        <v>7355</v>
      </c>
      <c r="S1228" s="15" t="s">
        <v>7346</v>
      </c>
      <c r="T1228" s="15" t="s">
        <v>7347</v>
      </c>
      <c r="U1228" s="15" t="s">
        <v>7348</v>
      </c>
      <c r="V1228" s="16">
        <v>44417</v>
      </c>
      <c r="W1228" s="162" t="s">
        <v>12966</v>
      </c>
      <c r="X1228" s="15">
        <v>219790.5</v>
      </c>
      <c r="Y1228" s="162">
        <v>9082021</v>
      </c>
      <c r="Z1228" s="15" t="s">
        <v>8974</v>
      </c>
    </row>
    <row r="1229" spans="1:26" s="15" customFormat="1" x14ac:dyDescent="0.25">
      <c r="A1229" s="15">
        <v>343759974</v>
      </c>
      <c r="B1229" s="15">
        <v>18</v>
      </c>
      <c r="C1229" s="42">
        <v>1.2428060821104E+16</v>
      </c>
      <c r="D1229" s="15" t="s">
        <v>7340</v>
      </c>
      <c r="E1229" s="15">
        <v>12428</v>
      </c>
      <c r="F1229" s="15" t="s">
        <v>7341</v>
      </c>
      <c r="I1229" s="15">
        <v>8659</v>
      </c>
      <c r="J1229" s="15" t="s">
        <v>7370</v>
      </c>
      <c r="K1229" s="15">
        <v>63</v>
      </c>
      <c r="L1229" s="15">
        <v>9180159</v>
      </c>
      <c r="M1229" s="15" t="s">
        <v>7350</v>
      </c>
      <c r="N1229" s="15">
        <v>58</v>
      </c>
      <c r="O1229" s="15" t="s">
        <v>7344</v>
      </c>
      <c r="P1229" s="16">
        <v>44414</v>
      </c>
      <c r="Q1229" s="17">
        <v>0.44523148148148151</v>
      </c>
      <c r="R1229" s="15" t="s">
        <v>7355</v>
      </c>
      <c r="S1229" s="15" t="s">
        <v>7351</v>
      </c>
      <c r="T1229" s="15" t="s">
        <v>7371</v>
      </c>
      <c r="U1229" s="15" t="s">
        <v>7348</v>
      </c>
      <c r="V1229" s="16">
        <v>44417</v>
      </c>
    </row>
    <row r="1230" spans="1:26" s="15" customFormat="1" x14ac:dyDescent="0.25">
      <c r="A1230" s="15">
        <v>343759997</v>
      </c>
      <c r="B1230" s="15">
        <v>19</v>
      </c>
      <c r="C1230" s="42">
        <v>8805060821104040</v>
      </c>
      <c r="D1230" s="15" t="s">
        <v>7376</v>
      </c>
      <c r="E1230" s="15">
        <v>8805</v>
      </c>
      <c r="F1230" s="15" t="s">
        <v>7341</v>
      </c>
      <c r="I1230" s="15">
        <v>5449</v>
      </c>
      <c r="J1230" s="15" t="s">
        <v>7915</v>
      </c>
      <c r="K1230" s="15">
        <v>335706</v>
      </c>
      <c r="L1230" s="15">
        <v>9181868</v>
      </c>
      <c r="M1230" s="15" t="s">
        <v>7350</v>
      </c>
      <c r="N1230" s="15">
        <v>740</v>
      </c>
      <c r="O1230" s="15" t="s">
        <v>7344</v>
      </c>
      <c r="P1230" s="16">
        <v>44414</v>
      </c>
      <c r="Q1230" s="17">
        <v>0.44526620370370368</v>
      </c>
      <c r="R1230" s="15" t="s">
        <v>7345</v>
      </c>
      <c r="S1230" s="15" t="s">
        <v>7351</v>
      </c>
      <c r="T1230" s="15" t="s">
        <v>7357</v>
      </c>
      <c r="U1230" s="15" t="s">
        <v>7348</v>
      </c>
      <c r="V1230" s="16">
        <v>44417</v>
      </c>
    </row>
    <row r="1231" spans="1:26" s="15" customFormat="1" x14ac:dyDescent="0.25">
      <c r="A1231" s="15">
        <v>343760244</v>
      </c>
      <c r="B1231" s="15">
        <v>21</v>
      </c>
      <c r="C1231" s="42">
        <v>9468060821104110</v>
      </c>
      <c r="D1231" s="15" t="s">
        <v>7349</v>
      </c>
      <c r="E1231" s="15">
        <v>9468</v>
      </c>
      <c r="F1231" s="15" t="s">
        <v>7341</v>
      </c>
      <c r="I1231" s="15">
        <v>5969</v>
      </c>
      <c r="J1231" s="15" t="s">
        <v>7916</v>
      </c>
      <c r="K1231" s="15">
        <v>13029</v>
      </c>
      <c r="L1231" s="15">
        <v>9270083</v>
      </c>
      <c r="M1231" s="15" t="s">
        <v>7350</v>
      </c>
      <c r="N1231" s="15">
        <v>348</v>
      </c>
      <c r="O1231" s="15" t="s">
        <v>7344</v>
      </c>
      <c r="P1231" s="16">
        <v>44414</v>
      </c>
      <c r="Q1231" s="17">
        <v>0.44547453703703704</v>
      </c>
      <c r="R1231" s="15" t="s">
        <v>7345</v>
      </c>
      <c r="S1231" s="15" t="s">
        <v>7351</v>
      </c>
      <c r="T1231" s="15" t="s">
        <v>7347</v>
      </c>
      <c r="U1231" s="15" t="s">
        <v>7348</v>
      </c>
      <c r="V1231" s="16">
        <v>44417</v>
      </c>
      <c r="W1231" t="s">
        <v>8973</v>
      </c>
      <c r="X1231" s="15">
        <v>318933</v>
      </c>
      <c r="Y1231" s="35">
        <v>9082021</v>
      </c>
      <c r="Z1231" s="15" t="s">
        <v>8974</v>
      </c>
    </row>
    <row r="1232" spans="1:26" s="15" customFormat="1" x14ac:dyDescent="0.25">
      <c r="A1232" s="15">
        <v>343761015</v>
      </c>
      <c r="B1232" s="15">
        <v>4</v>
      </c>
      <c r="C1232" s="42" t="s">
        <v>7917</v>
      </c>
      <c r="D1232" s="15" t="s">
        <v>7416</v>
      </c>
      <c r="E1232" s="15">
        <v>64</v>
      </c>
      <c r="F1232" s="15" t="s">
        <v>7341</v>
      </c>
      <c r="I1232" s="15">
        <v>399</v>
      </c>
      <c r="J1232" s="15" t="s">
        <v>7918</v>
      </c>
      <c r="K1232" s="15">
        <v>15359</v>
      </c>
      <c r="L1232" s="15">
        <v>5688452</v>
      </c>
      <c r="M1232" s="15" t="s">
        <v>7418</v>
      </c>
      <c r="N1232" s="15">
        <v>303.92</v>
      </c>
      <c r="O1232" s="15" t="s">
        <v>7344</v>
      </c>
      <c r="P1232" s="16">
        <v>44414</v>
      </c>
      <c r="Q1232" s="17">
        <v>0.44609953703703703</v>
      </c>
      <c r="R1232" s="15" t="s">
        <v>7355</v>
      </c>
      <c r="S1232" s="15" t="s">
        <v>7346</v>
      </c>
      <c r="T1232" s="15" t="s">
        <v>7357</v>
      </c>
      <c r="U1232" s="15" t="s">
        <v>7348</v>
      </c>
      <c r="V1232" s="16">
        <v>44417</v>
      </c>
    </row>
    <row r="1233" spans="1:26" s="15" customFormat="1" x14ac:dyDescent="0.25">
      <c r="A1233" s="15">
        <v>343761277</v>
      </c>
      <c r="B1233" s="15">
        <v>19</v>
      </c>
      <c r="C1233" s="42">
        <v>5.2411060821104096E+16</v>
      </c>
      <c r="D1233" s="15" t="s">
        <v>7376</v>
      </c>
      <c r="E1233" s="15">
        <v>52411</v>
      </c>
      <c r="F1233" s="15" t="s">
        <v>7341</v>
      </c>
      <c r="I1233" s="15">
        <v>7194</v>
      </c>
      <c r="K1233" s="15">
        <v>238149</v>
      </c>
      <c r="L1233" s="15">
        <v>9181868</v>
      </c>
      <c r="M1233" s="15" t="s">
        <v>7350</v>
      </c>
      <c r="N1233" s="15">
        <v>206</v>
      </c>
      <c r="O1233" s="15" t="s">
        <v>7344</v>
      </c>
      <c r="P1233" s="16">
        <v>44414</v>
      </c>
      <c r="Q1233" s="17">
        <v>0.44627314814814811</v>
      </c>
      <c r="R1233" s="15" t="s">
        <v>7355</v>
      </c>
      <c r="S1233" s="15" t="s">
        <v>7351</v>
      </c>
      <c r="T1233" s="15" t="s">
        <v>7377</v>
      </c>
      <c r="U1233" s="15" t="s">
        <v>7348</v>
      </c>
      <c r="V1233" s="16">
        <v>44417</v>
      </c>
    </row>
    <row r="1234" spans="1:26" s="15" customFormat="1" x14ac:dyDescent="0.25">
      <c r="A1234" s="15">
        <v>343761652</v>
      </c>
      <c r="B1234" s="15">
        <v>32</v>
      </c>
      <c r="C1234" s="42">
        <v>1.10940608211042E+16</v>
      </c>
      <c r="D1234" s="15" t="s">
        <v>7358</v>
      </c>
      <c r="E1234" s="15">
        <v>11094</v>
      </c>
      <c r="F1234" s="15" t="s">
        <v>7341</v>
      </c>
      <c r="I1234" s="15">
        <v>1270</v>
      </c>
      <c r="J1234" s="15" t="s">
        <v>7919</v>
      </c>
      <c r="K1234" s="15">
        <v>350952</v>
      </c>
      <c r="L1234" s="15">
        <v>8139649</v>
      </c>
      <c r="M1234" s="15" t="s">
        <v>7359</v>
      </c>
      <c r="N1234" s="15">
        <v>626</v>
      </c>
      <c r="O1234" s="15" t="s">
        <v>7344</v>
      </c>
      <c r="P1234" s="16">
        <v>44414</v>
      </c>
      <c r="Q1234" s="17">
        <v>0.44655092592592593</v>
      </c>
      <c r="R1234" s="15" t="s">
        <v>7345</v>
      </c>
      <c r="S1234" s="15" t="s">
        <v>7346</v>
      </c>
      <c r="T1234" s="15" t="s">
        <v>7357</v>
      </c>
      <c r="U1234" s="15" t="s">
        <v>7348</v>
      </c>
      <c r="V1234" s="16">
        <v>44417</v>
      </c>
      <c r="W1234" s="162" t="s">
        <v>12966</v>
      </c>
      <c r="X1234" s="15">
        <v>219790.5</v>
      </c>
      <c r="Y1234" s="162">
        <v>9082021</v>
      </c>
      <c r="Z1234" s="15" t="s">
        <v>8974</v>
      </c>
    </row>
    <row r="1235" spans="1:26" s="15" customFormat="1" x14ac:dyDescent="0.25">
      <c r="A1235" s="15">
        <v>343761959</v>
      </c>
      <c r="B1235" s="15">
        <v>18</v>
      </c>
      <c r="C1235" s="42">
        <v>695060821104224</v>
      </c>
      <c r="D1235" s="15" t="s">
        <v>7340</v>
      </c>
      <c r="E1235" s="15">
        <v>695</v>
      </c>
      <c r="F1235" s="15" t="s">
        <v>7341</v>
      </c>
      <c r="I1235" s="15">
        <v>8543</v>
      </c>
      <c r="J1235" s="15" t="s">
        <v>7920</v>
      </c>
      <c r="K1235" s="15">
        <v>32535</v>
      </c>
      <c r="L1235" s="15">
        <v>9180159</v>
      </c>
      <c r="M1235" s="15" t="s">
        <v>7350</v>
      </c>
      <c r="N1235" s="15">
        <v>1925</v>
      </c>
      <c r="O1235" s="15" t="s">
        <v>7344</v>
      </c>
      <c r="P1235" s="16">
        <v>44414</v>
      </c>
      <c r="Q1235" s="17">
        <v>0.44680555555555551</v>
      </c>
      <c r="R1235" s="15" t="s">
        <v>7355</v>
      </c>
      <c r="S1235" s="15" t="s">
        <v>7346</v>
      </c>
      <c r="T1235" s="15" t="s">
        <v>7347</v>
      </c>
      <c r="U1235" s="15" t="s">
        <v>7348</v>
      </c>
      <c r="V1235" s="16">
        <v>44417</v>
      </c>
    </row>
    <row r="1236" spans="1:26" s="15" customFormat="1" x14ac:dyDescent="0.25">
      <c r="A1236" s="15">
        <v>343761975</v>
      </c>
      <c r="B1236" s="15">
        <v>18</v>
      </c>
      <c r="C1236" s="42">
        <v>1.19370608211043E+16</v>
      </c>
      <c r="D1236" s="15" t="s">
        <v>7340</v>
      </c>
      <c r="E1236" s="15">
        <v>11937</v>
      </c>
      <c r="F1236" s="15" t="s">
        <v>7341</v>
      </c>
      <c r="I1236" s="15">
        <v>2349</v>
      </c>
      <c r="J1236" s="15" t="s">
        <v>7921</v>
      </c>
      <c r="K1236" s="15">
        <v>646095</v>
      </c>
      <c r="L1236" s="15">
        <v>9180159</v>
      </c>
      <c r="M1236" s="15" t="s">
        <v>7350</v>
      </c>
      <c r="N1236" s="15">
        <v>125</v>
      </c>
      <c r="O1236" s="15" t="s">
        <v>7344</v>
      </c>
      <c r="P1236" s="16">
        <v>44414</v>
      </c>
      <c r="Q1236" s="17">
        <v>0.44684027777777779</v>
      </c>
      <c r="R1236" s="15" t="s">
        <v>7355</v>
      </c>
      <c r="S1236" s="15" t="s">
        <v>7351</v>
      </c>
      <c r="T1236" s="15" t="s">
        <v>7368</v>
      </c>
      <c r="U1236" s="15" t="s">
        <v>7348</v>
      </c>
      <c r="V1236" s="16">
        <v>44417</v>
      </c>
    </row>
    <row r="1237" spans="1:26" s="15" customFormat="1" x14ac:dyDescent="0.25">
      <c r="A1237" s="15">
        <v>343762962</v>
      </c>
      <c r="B1237" s="15">
        <v>21</v>
      </c>
      <c r="C1237" s="42">
        <v>9416060821091420</v>
      </c>
      <c r="D1237" s="15" t="s">
        <v>7349</v>
      </c>
      <c r="E1237" s="15">
        <v>9416</v>
      </c>
      <c r="F1237" s="15" t="s">
        <v>7341</v>
      </c>
      <c r="I1237" s="15">
        <v>7675</v>
      </c>
      <c r="K1237" s="15">
        <v>946966</v>
      </c>
      <c r="L1237" s="15">
        <v>9270083</v>
      </c>
      <c r="M1237" s="15" t="s">
        <v>7350</v>
      </c>
      <c r="N1237" s="15">
        <v>348</v>
      </c>
      <c r="O1237" s="15" t="s">
        <v>7344</v>
      </c>
      <c r="P1237" s="16">
        <v>44414</v>
      </c>
      <c r="Q1237" s="17">
        <v>0.44767361111111109</v>
      </c>
      <c r="R1237" s="15" t="s">
        <v>7355</v>
      </c>
      <c r="S1237" s="15" t="s">
        <v>7351</v>
      </c>
      <c r="T1237" s="15" t="s">
        <v>7352</v>
      </c>
      <c r="U1237" s="15" t="s">
        <v>7348</v>
      </c>
      <c r="V1237" s="16">
        <v>44417</v>
      </c>
      <c r="W1237" t="s">
        <v>8973</v>
      </c>
      <c r="X1237" s="15">
        <v>318933</v>
      </c>
      <c r="Y1237" s="35">
        <v>9082021</v>
      </c>
      <c r="Z1237" s="15" t="s">
        <v>8974</v>
      </c>
    </row>
    <row r="1238" spans="1:26" s="15" customFormat="1" x14ac:dyDescent="0.25">
      <c r="A1238" s="15">
        <v>343764561</v>
      </c>
      <c r="B1238" s="15">
        <v>18</v>
      </c>
      <c r="C1238" s="42">
        <v>1.36860608211045E+16</v>
      </c>
      <c r="D1238" s="15" t="s">
        <v>7340</v>
      </c>
      <c r="E1238" s="15">
        <v>13686</v>
      </c>
      <c r="F1238" s="15" t="s">
        <v>7341</v>
      </c>
      <c r="I1238" s="15">
        <v>7012</v>
      </c>
      <c r="J1238" s="15" t="s">
        <v>7402</v>
      </c>
      <c r="K1238" s="15">
        <v>64082</v>
      </c>
      <c r="L1238" s="15">
        <v>9180159</v>
      </c>
      <c r="M1238" s="15" t="s">
        <v>7350</v>
      </c>
      <c r="N1238" s="15">
        <v>206</v>
      </c>
      <c r="O1238" s="15" t="s">
        <v>7344</v>
      </c>
      <c r="P1238" s="16">
        <v>44414</v>
      </c>
      <c r="Q1238" s="17">
        <v>0.44907407407407413</v>
      </c>
      <c r="R1238" s="15" t="s">
        <v>7345</v>
      </c>
      <c r="S1238" s="15" t="s">
        <v>7346</v>
      </c>
      <c r="T1238" s="15" t="s">
        <v>7347</v>
      </c>
      <c r="U1238" s="15" t="s">
        <v>7348</v>
      </c>
      <c r="V1238" s="16">
        <v>44417</v>
      </c>
    </row>
    <row r="1239" spans="1:26" s="15" customFormat="1" x14ac:dyDescent="0.25">
      <c r="A1239" s="15">
        <v>343765287</v>
      </c>
      <c r="B1239" s="15">
        <v>21</v>
      </c>
      <c r="C1239" s="42">
        <v>9468060821104700</v>
      </c>
      <c r="D1239" s="15" t="s">
        <v>7349</v>
      </c>
      <c r="E1239" s="15">
        <v>9468</v>
      </c>
      <c r="F1239" s="15" t="s">
        <v>7341</v>
      </c>
      <c r="I1239" s="15">
        <v>5552</v>
      </c>
      <c r="J1239" s="15" t="s">
        <v>7711</v>
      </c>
      <c r="K1239" s="15" t="s">
        <v>3804</v>
      </c>
      <c r="L1239" s="15">
        <v>9270083</v>
      </c>
      <c r="M1239" s="15" t="s">
        <v>7350</v>
      </c>
      <c r="N1239" s="15">
        <v>522</v>
      </c>
      <c r="O1239" s="15" t="s">
        <v>7344</v>
      </c>
      <c r="P1239" s="16">
        <v>44414</v>
      </c>
      <c r="Q1239" s="17">
        <v>0.44973379629629634</v>
      </c>
      <c r="R1239" s="15" t="s">
        <v>7345</v>
      </c>
      <c r="S1239" s="15" t="s">
        <v>7351</v>
      </c>
      <c r="T1239" s="15" t="s">
        <v>7364</v>
      </c>
      <c r="U1239" s="15" t="s">
        <v>7348</v>
      </c>
      <c r="V1239" s="16">
        <v>44417</v>
      </c>
      <c r="W1239" t="s">
        <v>8973</v>
      </c>
      <c r="X1239" s="15">
        <v>318933</v>
      </c>
      <c r="Y1239" s="35">
        <v>9082021</v>
      </c>
      <c r="Z1239" s="15" t="s">
        <v>8974</v>
      </c>
    </row>
    <row r="1240" spans="1:26" s="15" customFormat="1" x14ac:dyDescent="0.25">
      <c r="A1240" s="15">
        <v>343768204</v>
      </c>
      <c r="B1240" s="15">
        <v>20</v>
      </c>
      <c r="C1240" s="42">
        <v>1.0650060821105E+16</v>
      </c>
      <c r="D1240" s="15" t="s">
        <v>7365</v>
      </c>
      <c r="E1240" s="15">
        <v>10650</v>
      </c>
      <c r="F1240" s="15" t="s">
        <v>7341</v>
      </c>
      <c r="I1240" s="15">
        <v>9963</v>
      </c>
      <c r="K1240" s="15">
        <v>1984</v>
      </c>
      <c r="L1240" s="15">
        <v>7273370</v>
      </c>
      <c r="M1240" s="15" t="s">
        <v>7350</v>
      </c>
      <c r="N1240" s="15">
        <v>676</v>
      </c>
      <c r="O1240" s="15" t="s">
        <v>7344</v>
      </c>
      <c r="P1240" s="16">
        <v>44414</v>
      </c>
      <c r="Q1240" s="17">
        <v>0.45204861111111111</v>
      </c>
      <c r="R1240" s="15" t="s">
        <v>7355</v>
      </c>
      <c r="S1240" s="15" t="s">
        <v>7351</v>
      </c>
      <c r="T1240" s="15" t="s">
        <v>7352</v>
      </c>
      <c r="U1240" s="15" t="s">
        <v>7348</v>
      </c>
      <c r="V1240" s="16">
        <v>44417</v>
      </c>
    </row>
    <row r="1241" spans="1:26" s="15" customFormat="1" x14ac:dyDescent="0.25">
      <c r="A1241" s="15">
        <v>343769445</v>
      </c>
      <c r="B1241" s="15">
        <v>21</v>
      </c>
      <c r="C1241" s="42">
        <v>9468060821105120</v>
      </c>
      <c r="D1241" s="15" t="s">
        <v>7349</v>
      </c>
      <c r="E1241" s="15">
        <v>9468</v>
      </c>
      <c r="F1241" s="15" t="s">
        <v>7341</v>
      </c>
      <c r="I1241" s="15">
        <v>9469</v>
      </c>
      <c r="J1241" s="15" t="s">
        <v>7922</v>
      </c>
      <c r="K1241" s="15">
        <v>278207</v>
      </c>
      <c r="L1241" s="15">
        <v>9270083</v>
      </c>
      <c r="M1241" s="15" t="s">
        <v>7350</v>
      </c>
      <c r="N1241" s="15">
        <v>174</v>
      </c>
      <c r="O1241" s="15" t="s">
        <v>7344</v>
      </c>
      <c r="P1241" s="16">
        <v>44414</v>
      </c>
      <c r="Q1241" s="17">
        <v>0.45292824074074073</v>
      </c>
      <c r="R1241" s="15" t="s">
        <v>7345</v>
      </c>
      <c r="S1241" s="15" t="s">
        <v>7346</v>
      </c>
      <c r="T1241" s="15" t="s">
        <v>7357</v>
      </c>
      <c r="U1241" s="15" t="s">
        <v>7348</v>
      </c>
      <c r="V1241" s="16">
        <v>44417</v>
      </c>
      <c r="W1241" t="s">
        <v>8973</v>
      </c>
      <c r="X1241" s="15">
        <v>318933</v>
      </c>
      <c r="Y1241" s="35">
        <v>9082021</v>
      </c>
      <c r="Z1241" s="15" t="s">
        <v>8974</v>
      </c>
    </row>
    <row r="1242" spans="1:26" s="15" customFormat="1" x14ac:dyDescent="0.25">
      <c r="A1242" s="15">
        <v>343770720</v>
      </c>
      <c r="B1242" s="15">
        <v>18</v>
      </c>
      <c r="C1242" s="42">
        <v>1.24280608211053E+16</v>
      </c>
      <c r="D1242" s="15" t="s">
        <v>7340</v>
      </c>
      <c r="E1242" s="15">
        <v>12428</v>
      </c>
      <c r="F1242" s="15" t="s">
        <v>7341</v>
      </c>
      <c r="I1242" s="15">
        <v>8263</v>
      </c>
      <c r="K1242" s="15">
        <v>26469</v>
      </c>
      <c r="L1242" s="15">
        <v>9180159</v>
      </c>
      <c r="M1242" s="15" t="s">
        <v>7350</v>
      </c>
      <c r="N1242" s="15">
        <v>234</v>
      </c>
      <c r="O1242" s="15" t="s">
        <v>7344</v>
      </c>
      <c r="P1242" s="16">
        <v>44414</v>
      </c>
      <c r="Q1242" s="17">
        <v>0.4540393518518519</v>
      </c>
      <c r="R1242" s="15" t="s">
        <v>7355</v>
      </c>
      <c r="S1242" s="15" t="s">
        <v>7351</v>
      </c>
      <c r="T1242" s="15" t="s">
        <v>7352</v>
      </c>
      <c r="U1242" s="15" t="s">
        <v>7348</v>
      </c>
      <c r="V1242" s="16">
        <v>44417</v>
      </c>
    </row>
    <row r="1243" spans="1:26" s="15" customFormat="1" x14ac:dyDescent="0.25">
      <c r="A1243" s="15">
        <v>343770796</v>
      </c>
      <c r="B1243" s="15">
        <v>24</v>
      </c>
      <c r="C1243" s="42" t="s">
        <v>7876</v>
      </c>
      <c r="D1243" s="15" t="s">
        <v>7361</v>
      </c>
      <c r="F1243" s="15" t="s">
        <v>7341</v>
      </c>
      <c r="I1243" s="15">
        <v>209</v>
      </c>
      <c r="J1243" s="15" t="s">
        <v>7873</v>
      </c>
      <c r="K1243" s="15" t="s">
        <v>7923</v>
      </c>
      <c r="L1243" s="15">
        <v>5688445</v>
      </c>
      <c r="M1243" s="15" t="s">
        <v>7350</v>
      </c>
      <c r="N1243" s="15">
        <v>100</v>
      </c>
      <c r="O1243" s="15" t="s">
        <v>7344</v>
      </c>
      <c r="P1243" s="16">
        <v>44414</v>
      </c>
      <c r="Q1243" s="17">
        <v>0.45406250000000004</v>
      </c>
      <c r="R1243" s="15" t="s">
        <v>7345</v>
      </c>
      <c r="S1243" s="15" t="s">
        <v>7351</v>
      </c>
      <c r="T1243" s="15" t="s">
        <v>7364</v>
      </c>
      <c r="U1243" s="15" t="s">
        <v>7348</v>
      </c>
      <c r="V1243" s="16">
        <v>44417</v>
      </c>
    </row>
    <row r="1244" spans="1:26" s="15" customFormat="1" x14ac:dyDescent="0.25">
      <c r="A1244" s="15">
        <v>343771219</v>
      </c>
      <c r="B1244" s="15">
        <v>18</v>
      </c>
      <c r="C1244" s="42">
        <v>1.2160060821105E+16</v>
      </c>
      <c r="D1244" s="15" t="s">
        <v>7340</v>
      </c>
      <c r="E1244" s="15">
        <v>12160</v>
      </c>
      <c r="F1244" s="15" t="s">
        <v>7341</v>
      </c>
      <c r="I1244" s="15">
        <v>3804</v>
      </c>
      <c r="K1244" s="15">
        <v>42393</v>
      </c>
      <c r="L1244" s="15">
        <v>5256409</v>
      </c>
      <c r="M1244" s="15" t="s">
        <v>7343</v>
      </c>
      <c r="N1244" s="15">
        <v>676</v>
      </c>
      <c r="O1244" s="15" t="s">
        <v>7344</v>
      </c>
      <c r="P1244" s="16">
        <v>44414</v>
      </c>
      <c r="Q1244" s="17">
        <v>0.4544212962962963</v>
      </c>
      <c r="R1244" s="15" t="s">
        <v>7355</v>
      </c>
      <c r="S1244" s="15" t="s">
        <v>7346</v>
      </c>
      <c r="T1244" s="15" t="s">
        <v>7347</v>
      </c>
      <c r="U1244" s="15" t="s">
        <v>7348</v>
      </c>
      <c r="V1244" s="16">
        <v>44417</v>
      </c>
    </row>
    <row r="1245" spans="1:26" s="15" customFormat="1" x14ac:dyDescent="0.25">
      <c r="A1245" s="15">
        <v>343771315</v>
      </c>
      <c r="B1245" s="15">
        <v>21</v>
      </c>
      <c r="C1245" s="42">
        <v>9468060821105350</v>
      </c>
      <c r="D1245" s="15" t="s">
        <v>7349</v>
      </c>
      <c r="E1245" s="15">
        <v>9468</v>
      </c>
      <c r="F1245" s="15" t="s">
        <v>7341</v>
      </c>
      <c r="I1245" s="15">
        <v>4537</v>
      </c>
      <c r="K1245" s="15">
        <v>42648</v>
      </c>
      <c r="L1245" s="15">
        <v>9270083</v>
      </c>
      <c r="M1245" s="15" t="s">
        <v>7350</v>
      </c>
      <c r="N1245" s="15">
        <v>696</v>
      </c>
      <c r="O1245" s="15" t="s">
        <v>7344</v>
      </c>
      <c r="P1245" s="16">
        <v>44414</v>
      </c>
      <c r="Q1245" s="17">
        <v>0.45445601851851852</v>
      </c>
      <c r="R1245" s="15" t="s">
        <v>7345</v>
      </c>
      <c r="S1245" s="15" t="s">
        <v>7346</v>
      </c>
      <c r="T1245" s="15" t="s">
        <v>7347</v>
      </c>
      <c r="U1245" s="15" t="s">
        <v>7348</v>
      </c>
      <c r="V1245" s="16">
        <v>44417</v>
      </c>
      <c r="W1245" t="s">
        <v>8973</v>
      </c>
      <c r="X1245" s="15">
        <v>318933</v>
      </c>
      <c r="Y1245" s="35">
        <v>9082021</v>
      </c>
      <c r="Z1245" s="15" t="s">
        <v>8974</v>
      </c>
    </row>
    <row r="1246" spans="1:26" s="15" customFormat="1" x14ac:dyDescent="0.25">
      <c r="A1246" s="15">
        <v>343771281</v>
      </c>
      <c r="B1246" s="15">
        <v>32</v>
      </c>
      <c r="C1246" s="42">
        <v>1.10940608211053E+16</v>
      </c>
      <c r="D1246" s="15" t="s">
        <v>7358</v>
      </c>
      <c r="E1246" s="15">
        <v>11094</v>
      </c>
      <c r="F1246" s="15" t="s">
        <v>7341</v>
      </c>
      <c r="I1246" s="15">
        <v>5493</v>
      </c>
      <c r="J1246" s="15" t="s">
        <v>7402</v>
      </c>
      <c r="K1246" s="15">
        <v>42878</v>
      </c>
      <c r="L1246" s="15">
        <v>8139649</v>
      </c>
      <c r="M1246" s="15" t="s">
        <v>7359</v>
      </c>
      <c r="N1246" s="15">
        <v>1044</v>
      </c>
      <c r="O1246" s="15" t="s">
        <v>7344</v>
      </c>
      <c r="P1246" s="16">
        <v>44414</v>
      </c>
      <c r="Q1246" s="17">
        <v>0.45447916666666671</v>
      </c>
      <c r="R1246" s="15" t="s">
        <v>7345</v>
      </c>
      <c r="S1246" s="15" t="s">
        <v>7346</v>
      </c>
      <c r="T1246" s="15" t="s">
        <v>7347</v>
      </c>
      <c r="U1246" s="15" t="s">
        <v>7348</v>
      </c>
      <c r="V1246" s="16">
        <v>44417</v>
      </c>
      <c r="W1246" s="162" t="s">
        <v>12966</v>
      </c>
      <c r="X1246" s="15">
        <v>219790.5</v>
      </c>
      <c r="Y1246" s="162">
        <v>9082021</v>
      </c>
      <c r="Z1246" s="15" t="s">
        <v>8974</v>
      </c>
    </row>
    <row r="1247" spans="1:26" s="15" customFormat="1" x14ac:dyDescent="0.25">
      <c r="A1247" s="15">
        <v>343772213</v>
      </c>
      <c r="B1247" s="15">
        <v>21</v>
      </c>
      <c r="C1247" s="42">
        <v>9468060821105450</v>
      </c>
      <c r="D1247" s="15" t="s">
        <v>7349</v>
      </c>
      <c r="E1247" s="15">
        <v>9468</v>
      </c>
      <c r="F1247" s="15" t="s">
        <v>7341</v>
      </c>
      <c r="I1247" s="15">
        <v>6354</v>
      </c>
      <c r="K1247" s="15">
        <v>87363</v>
      </c>
      <c r="L1247" s="15">
        <v>9270083</v>
      </c>
      <c r="M1247" s="15" t="s">
        <v>7350</v>
      </c>
      <c r="N1247" s="15">
        <v>348</v>
      </c>
      <c r="O1247" s="15" t="s">
        <v>7344</v>
      </c>
      <c r="P1247" s="16">
        <v>44414</v>
      </c>
      <c r="Q1247" s="17">
        <v>0.45527777777777773</v>
      </c>
      <c r="R1247" s="15" t="s">
        <v>7355</v>
      </c>
      <c r="S1247" s="15" t="s">
        <v>7351</v>
      </c>
      <c r="T1247" s="15" t="s">
        <v>7390</v>
      </c>
      <c r="U1247" s="15" t="s">
        <v>7348</v>
      </c>
      <c r="V1247" s="16">
        <v>44417</v>
      </c>
      <c r="W1247" t="s">
        <v>8973</v>
      </c>
      <c r="X1247" s="15">
        <v>318933</v>
      </c>
      <c r="Y1247" s="35">
        <v>9082021</v>
      </c>
      <c r="Z1247" s="15" t="s">
        <v>8974</v>
      </c>
    </row>
    <row r="1248" spans="1:26" s="15" customFormat="1" x14ac:dyDescent="0.25">
      <c r="A1248" s="15">
        <v>343772678</v>
      </c>
      <c r="B1248" s="15">
        <v>4</v>
      </c>
      <c r="C1248" s="42" t="s">
        <v>7924</v>
      </c>
      <c r="D1248" s="15" t="s">
        <v>7416</v>
      </c>
      <c r="E1248" s="15">
        <v>64</v>
      </c>
      <c r="F1248" s="15" t="s">
        <v>7341</v>
      </c>
      <c r="I1248" s="15">
        <v>8525</v>
      </c>
      <c r="K1248" s="15">
        <v>83294</v>
      </c>
      <c r="L1248" s="15">
        <v>5688452</v>
      </c>
      <c r="M1248" s="15" t="s">
        <v>7418</v>
      </c>
      <c r="N1248" s="15">
        <v>457.04</v>
      </c>
      <c r="O1248" s="15" t="s">
        <v>7344</v>
      </c>
      <c r="P1248" s="16">
        <v>44414</v>
      </c>
      <c r="Q1248" s="17">
        <v>0.45571759259259265</v>
      </c>
      <c r="R1248" s="15" t="s">
        <v>7355</v>
      </c>
      <c r="S1248" s="15" t="s">
        <v>7346</v>
      </c>
      <c r="T1248" s="15" t="s">
        <v>7377</v>
      </c>
      <c r="U1248" s="15" t="s">
        <v>7348</v>
      </c>
      <c r="V1248" s="16">
        <v>44417</v>
      </c>
    </row>
    <row r="1249" spans="1:26" s="15" customFormat="1" x14ac:dyDescent="0.25">
      <c r="A1249" s="15">
        <v>343772873</v>
      </c>
      <c r="B1249" s="15">
        <v>18</v>
      </c>
      <c r="C1249" s="42">
        <v>1.36530608211056E+16</v>
      </c>
      <c r="D1249" s="15" t="s">
        <v>7340</v>
      </c>
      <c r="E1249" s="15">
        <v>13653</v>
      </c>
      <c r="F1249" s="15" t="s">
        <v>7341</v>
      </c>
      <c r="I1249" s="15">
        <v>2782</v>
      </c>
      <c r="K1249" s="15">
        <v>924642</v>
      </c>
      <c r="L1249" s="15">
        <v>9180159</v>
      </c>
      <c r="M1249" s="15" t="s">
        <v>7350</v>
      </c>
      <c r="N1249" s="15">
        <v>840</v>
      </c>
      <c r="O1249" s="15" t="s">
        <v>7344</v>
      </c>
      <c r="P1249" s="16">
        <v>44414</v>
      </c>
      <c r="Q1249" s="17">
        <v>0.45590277777777777</v>
      </c>
      <c r="R1249" s="15" t="s">
        <v>7355</v>
      </c>
      <c r="S1249" s="15" t="s">
        <v>7346</v>
      </c>
      <c r="T1249" s="15" t="s">
        <v>7407</v>
      </c>
      <c r="U1249" s="15" t="s">
        <v>7348</v>
      </c>
      <c r="V1249" s="16">
        <v>44417</v>
      </c>
    </row>
    <row r="1250" spans="1:26" s="15" customFormat="1" x14ac:dyDescent="0.25">
      <c r="A1250" s="15">
        <v>343773402</v>
      </c>
      <c r="B1250" s="15">
        <v>32</v>
      </c>
      <c r="C1250" s="42">
        <v>1.10940608211056E+16</v>
      </c>
      <c r="D1250" s="15" t="s">
        <v>7358</v>
      </c>
      <c r="E1250" s="15">
        <v>11094</v>
      </c>
      <c r="F1250" s="15" t="s">
        <v>7341</v>
      </c>
      <c r="I1250" s="15">
        <v>5000</v>
      </c>
      <c r="K1250" s="15">
        <v>394311</v>
      </c>
      <c r="L1250" s="15">
        <v>8139649</v>
      </c>
      <c r="M1250" s="15" t="s">
        <v>7359</v>
      </c>
      <c r="N1250" s="15">
        <v>338</v>
      </c>
      <c r="O1250" s="15" t="s">
        <v>7344</v>
      </c>
      <c r="P1250" s="16">
        <v>44414</v>
      </c>
      <c r="Q1250" s="17">
        <v>0.45635416666666667</v>
      </c>
      <c r="R1250" s="15" t="s">
        <v>7355</v>
      </c>
      <c r="S1250" s="15" t="s">
        <v>7346</v>
      </c>
      <c r="T1250" s="15" t="s">
        <v>7925</v>
      </c>
      <c r="U1250" s="15" t="s">
        <v>7348</v>
      </c>
      <c r="V1250" s="16">
        <v>44417</v>
      </c>
      <c r="W1250" s="162" t="s">
        <v>12966</v>
      </c>
      <c r="X1250" s="15">
        <v>219790.5</v>
      </c>
      <c r="Y1250" s="162">
        <v>9082021</v>
      </c>
      <c r="Z1250" s="15" t="s">
        <v>8974</v>
      </c>
    </row>
    <row r="1251" spans="1:26" s="15" customFormat="1" x14ac:dyDescent="0.25">
      <c r="A1251" s="15">
        <v>343773889</v>
      </c>
      <c r="B1251" s="15">
        <v>21</v>
      </c>
      <c r="C1251" s="42">
        <v>9468060821105650</v>
      </c>
      <c r="D1251" s="15" t="s">
        <v>7349</v>
      </c>
      <c r="E1251" s="15">
        <v>9468</v>
      </c>
      <c r="F1251" s="15" t="s">
        <v>7341</v>
      </c>
      <c r="I1251" s="15">
        <v>8050</v>
      </c>
      <c r="J1251" s="15" t="s">
        <v>7389</v>
      </c>
      <c r="K1251" s="15">
        <v>3902</v>
      </c>
      <c r="L1251" s="15">
        <v>9270083</v>
      </c>
      <c r="M1251" s="15" t="s">
        <v>7350</v>
      </c>
      <c r="N1251" s="15">
        <v>174</v>
      </c>
      <c r="O1251" s="15" t="s">
        <v>7344</v>
      </c>
      <c r="P1251" s="16">
        <v>44414</v>
      </c>
      <c r="Q1251" s="17">
        <v>0.45672453703703703</v>
      </c>
      <c r="R1251" s="15" t="s">
        <v>7355</v>
      </c>
      <c r="S1251" s="15" t="s">
        <v>7351</v>
      </c>
      <c r="T1251" s="15" t="s">
        <v>7371</v>
      </c>
      <c r="U1251" s="15" t="s">
        <v>7348</v>
      </c>
      <c r="V1251" s="16">
        <v>44417</v>
      </c>
      <c r="W1251" t="s">
        <v>8973</v>
      </c>
      <c r="X1251" s="15">
        <v>318933</v>
      </c>
      <c r="Y1251" s="35">
        <v>9082021</v>
      </c>
      <c r="Z1251" s="15" t="s">
        <v>8974</v>
      </c>
    </row>
    <row r="1252" spans="1:26" s="15" customFormat="1" x14ac:dyDescent="0.25">
      <c r="A1252" s="15">
        <v>343774918</v>
      </c>
      <c r="B1252" s="15">
        <v>18</v>
      </c>
      <c r="C1252" s="42">
        <v>1.36530608211058E+16</v>
      </c>
      <c r="D1252" s="15" t="s">
        <v>7340</v>
      </c>
      <c r="E1252" s="15">
        <v>13653</v>
      </c>
      <c r="F1252" s="15" t="s">
        <v>7341</v>
      </c>
      <c r="I1252" s="15">
        <v>5277</v>
      </c>
      <c r="K1252" s="15">
        <v>72510</v>
      </c>
      <c r="L1252" s="15">
        <v>9180159</v>
      </c>
      <c r="M1252" s="15" t="s">
        <v>7350</v>
      </c>
      <c r="N1252" s="15">
        <v>778</v>
      </c>
      <c r="O1252" s="15" t="s">
        <v>7344</v>
      </c>
      <c r="P1252" s="16">
        <v>44414</v>
      </c>
      <c r="Q1252" s="17">
        <v>0.4576157407407408</v>
      </c>
      <c r="R1252" s="15" t="s">
        <v>7345</v>
      </c>
      <c r="S1252" s="15" t="s">
        <v>7351</v>
      </c>
      <c r="T1252" s="15" t="s">
        <v>7352</v>
      </c>
      <c r="U1252" s="15" t="s">
        <v>7348</v>
      </c>
      <c r="V1252" s="16">
        <v>44417</v>
      </c>
    </row>
    <row r="1253" spans="1:26" s="15" customFormat="1" x14ac:dyDescent="0.25">
      <c r="A1253" s="15">
        <v>343775312</v>
      </c>
      <c r="B1253" s="15">
        <v>4</v>
      </c>
      <c r="C1253" s="42" t="s">
        <v>7926</v>
      </c>
      <c r="D1253" s="15" t="s">
        <v>7416</v>
      </c>
      <c r="E1253" s="15">
        <v>64</v>
      </c>
      <c r="F1253" s="15" t="s">
        <v>7341</v>
      </c>
      <c r="I1253" s="15">
        <v>299</v>
      </c>
      <c r="J1253" s="15" t="s">
        <v>7927</v>
      </c>
      <c r="K1253" s="15">
        <v>10715</v>
      </c>
      <c r="L1253" s="15">
        <v>5688452</v>
      </c>
      <c r="M1253" s="15" t="s">
        <v>7418</v>
      </c>
      <c r="N1253" s="15">
        <v>560.28</v>
      </c>
      <c r="O1253" s="15" t="s">
        <v>7344</v>
      </c>
      <c r="P1253" s="16">
        <v>44414</v>
      </c>
      <c r="Q1253" s="17">
        <v>0.45799768518518519</v>
      </c>
      <c r="R1253" s="15" t="s">
        <v>7355</v>
      </c>
      <c r="S1253" s="15" t="s">
        <v>7346</v>
      </c>
      <c r="T1253" s="15" t="s">
        <v>7357</v>
      </c>
      <c r="U1253" s="15" t="s">
        <v>7348</v>
      </c>
      <c r="V1253" s="16">
        <v>44417</v>
      </c>
    </row>
    <row r="1254" spans="1:26" s="15" customFormat="1" x14ac:dyDescent="0.25">
      <c r="A1254" s="15">
        <v>343776003</v>
      </c>
      <c r="B1254" s="15">
        <v>19</v>
      </c>
      <c r="C1254" s="42">
        <v>5.0291060821105904E+16</v>
      </c>
      <c r="D1254" s="15" t="s">
        <v>7376</v>
      </c>
      <c r="E1254" s="15">
        <v>50291</v>
      </c>
      <c r="F1254" s="15" t="s">
        <v>7341</v>
      </c>
      <c r="I1254" s="15">
        <v>4058</v>
      </c>
      <c r="K1254" s="15">
        <v>85285</v>
      </c>
      <c r="L1254" s="15">
        <v>9181868</v>
      </c>
      <c r="M1254" s="15" t="s">
        <v>7350</v>
      </c>
      <c r="N1254" s="15">
        <v>117</v>
      </c>
      <c r="O1254" s="15" t="s">
        <v>7344</v>
      </c>
      <c r="P1254" s="16">
        <v>44414</v>
      </c>
      <c r="Q1254" s="17">
        <v>0.45861111111111108</v>
      </c>
      <c r="R1254" s="15" t="s">
        <v>7355</v>
      </c>
      <c r="S1254" s="15" t="s">
        <v>7351</v>
      </c>
      <c r="T1254" s="15" t="s">
        <v>7352</v>
      </c>
      <c r="U1254" s="15" t="s">
        <v>7348</v>
      </c>
      <c r="V1254" s="16">
        <v>44417</v>
      </c>
    </row>
    <row r="1255" spans="1:26" s="15" customFormat="1" x14ac:dyDescent="0.25">
      <c r="A1255" s="15">
        <v>343776861</v>
      </c>
      <c r="B1255" s="15">
        <v>18</v>
      </c>
      <c r="C1255" s="42">
        <v>1.19370608211101E+16</v>
      </c>
      <c r="D1255" s="15" t="s">
        <v>7340</v>
      </c>
      <c r="E1255" s="15">
        <v>11937</v>
      </c>
      <c r="F1255" s="15" t="s">
        <v>7341</v>
      </c>
      <c r="I1255" s="15">
        <v>7528</v>
      </c>
      <c r="K1255" s="15">
        <v>94897</v>
      </c>
      <c r="L1255" s="15">
        <v>9180159</v>
      </c>
      <c r="M1255" s="15" t="s">
        <v>7350</v>
      </c>
      <c r="N1255" s="15">
        <v>206</v>
      </c>
      <c r="O1255" s="15" t="s">
        <v>7344</v>
      </c>
      <c r="P1255" s="16">
        <v>44414</v>
      </c>
      <c r="Q1255" s="17">
        <v>0.45936342592592588</v>
      </c>
      <c r="R1255" s="15" t="s">
        <v>7355</v>
      </c>
      <c r="S1255" s="15" t="s">
        <v>7351</v>
      </c>
      <c r="T1255" s="15" t="s">
        <v>7352</v>
      </c>
      <c r="U1255" s="15" t="s">
        <v>7348</v>
      </c>
      <c r="V1255" s="16">
        <v>44417</v>
      </c>
    </row>
    <row r="1256" spans="1:26" s="15" customFormat="1" x14ac:dyDescent="0.25">
      <c r="A1256" s="15">
        <v>343776967</v>
      </c>
      <c r="B1256" s="15">
        <v>23</v>
      </c>
      <c r="C1256" s="42">
        <v>1.18400608211101E+16</v>
      </c>
      <c r="D1256" s="15" t="s">
        <v>7674</v>
      </c>
      <c r="E1256" s="15">
        <v>11840</v>
      </c>
      <c r="F1256" s="15" t="s">
        <v>7341</v>
      </c>
      <c r="I1256" s="15">
        <v>1700</v>
      </c>
      <c r="J1256" s="15" t="s">
        <v>7928</v>
      </c>
      <c r="K1256" s="15">
        <v>130213</v>
      </c>
      <c r="L1256" s="15">
        <v>9627191</v>
      </c>
      <c r="M1256" s="15" t="s">
        <v>7676</v>
      </c>
      <c r="N1256" s="15">
        <v>800</v>
      </c>
      <c r="O1256" s="15" t="s">
        <v>7344</v>
      </c>
      <c r="P1256" s="16">
        <v>44414</v>
      </c>
      <c r="Q1256" s="17">
        <v>0.45944444444444449</v>
      </c>
      <c r="R1256" s="15" t="s">
        <v>7355</v>
      </c>
      <c r="S1256" s="15" t="s">
        <v>7351</v>
      </c>
      <c r="T1256" s="15" t="s">
        <v>7364</v>
      </c>
      <c r="U1256" s="15" t="s">
        <v>7348</v>
      </c>
      <c r="V1256" s="16">
        <v>44417</v>
      </c>
    </row>
    <row r="1257" spans="1:26" s="15" customFormat="1" x14ac:dyDescent="0.25">
      <c r="A1257" s="15">
        <v>343777298</v>
      </c>
      <c r="B1257" s="15">
        <v>20</v>
      </c>
      <c r="C1257" s="42">
        <v>1.26790608211101E+16</v>
      </c>
      <c r="D1257" s="15" t="s">
        <v>7365</v>
      </c>
      <c r="E1257" s="15">
        <v>12679</v>
      </c>
      <c r="F1257" s="15" t="s">
        <v>7341</v>
      </c>
      <c r="I1257" s="15">
        <v>3650</v>
      </c>
      <c r="K1257" s="15">
        <v>98663</v>
      </c>
      <c r="L1257" s="15">
        <v>7273370</v>
      </c>
      <c r="M1257" s="15" t="s">
        <v>7350</v>
      </c>
      <c r="N1257" s="15">
        <v>30</v>
      </c>
      <c r="O1257" s="15" t="s">
        <v>7344</v>
      </c>
      <c r="P1257" s="16">
        <v>44414</v>
      </c>
      <c r="Q1257" s="17">
        <v>0.45965277777777774</v>
      </c>
      <c r="R1257" s="15" t="s">
        <v>7355</v>
      </c>
      <c r="S1257" s="15" t="s">
        <v>7351</v>
      </c>
      <c r="T1257" s="15" t="s">
        <v>7352</v>
      </c>
      <c r="U1257" s="15" t="s">
        <v>7348</v>
      </c>
      <c r="V1257" s="16">
        <v>44417</v>
      </c>
    </row>
    <row r="1258" spans="1:26" s="15" customFormat="1" x14ac:dyDescent="0.25">
      <c r="A1258" s="15">
        <v>343778445</v>
      </c>
      <c r="B1258" s="15">
        <v>20</v>
      </c>
      <c r="C1258" s="42">
        <v>1.50000608211102E+16</v>
      </c>
      <c r="D1258" s="15" t="s">
        <v>7365</v>
      </c>
      <c r="E1258" s="15">
        <v>15000</v>
      </c>
      <c r="F1258" s="15" t="s">
        <v>7341</v>
      </c>
      <c r="I1258" s="15">
        <v>6243</v>
      </c>
      <c r="K1258" s="15">
        <v>110973</v>
      </c>
      <c r="L1258" s="15">
        <v>7273370</v>
      </c>
      <c r="M1258" s="15" t="s">
        <v>7350</v>
      </c>
      <c r="N1258" s="15">
        <v>169</v>
      </c>
      <c r="O1258" s="15" t="s">
        <v>7344</v>
      </c>
      <c r="P1258" s="16">
        <v>44414</v>
      </c>
      <c r="Q1258" s="17">
        <v>0.46060185185185182</v>
      </c>
      <c r="R1258" s="15" t="s">
        <v>7355</v>
      </c>
      <c r="S1258" s="15" t="s">
        <v>7351</v>
      </c>
      <c r="T1258" s="15" t="s">
        <v>7352</v>
      </c>
      <c r="U1258" s="15" t="s">
        <v>7348</v>
      </c>
      <c r="V1258" s="16">
        <v>44417</v>
      </c>
    </row>
    <row r="1259" spans="1:26" s="15" customFormat="1" x14ac:dyDescent="0.25">
      <c r="A1259" s="15">
        <v>343779344</v>
      </c>
      <c r="B1259" s="15">
        <v>21</v>
      </c>
      <c r="C1259" s="42">
        <v>9468060821110330</v>
      </c>
      <c r="D1259" s="15" t="s">
        <v>7349</v>
      </c>
      <c r="E1259" s="15">
        <v>9468</v>
      </c>
      <c r="F1259" s="15" t="s">
        <v>7341</v>
      </c>
      <c r="I1259" s="15">
        <v>8363</v>
      </c>
      <c r="K1259" s="15">
        <v>436915</v>
      </c>
      <c r="L1259" s="15">
        <v>9270083</v>
      </c>
      <c r="M1259" s="15" t="s">
        <v>7350</v>
      </c>
      <c r="N1259" s="15">
        <v>348</v>
      </c>
      <c r="O1259" s="15" t="s">
        <v>7344</v>
      </c>
      <c r="P1259" s="16">
        <v>44414</v>
      </c>
      <c r="Q1259" s="17">
        <v>0.46141203703703698</v>
      </c>
      <c r="R1259" s="15" t="s">
        <v>7355</v>
      </c>
      <c r="S1259" s="15" t="s">
        <v>7351</v>
      </c>
      <c r="T1259" s="15" t="s">
        <v>7378</v>
      </c>
      <c r="U1259" s="15" t="s">
        <v>7348</v>
      </c>
      <c r="V1259" s="16">
        <v>44417</v>
      </c>
      <c r="W1259" t="s">
        <v>8973</v>
      </c>
      <c r="X1259" s="15">
        <v>318933</v>
      </c>
      <c r="Y1259" s="35">
        <v>9082021</v>
      </c>
      <c r="Z1259" s="15" t="s">
        <v>8974</v>
      </c>
    </row>
    <row r="1260" spans="1:26" s="15" customFormat="1" x14ac:dyDescent="0.25">
      <c r="A1260" s="15">
        <v>343780769</v>
      </c>
      <c r="B1260" s="15">
        <v>33</v>
      </c>
      <c r="C1260" s="42">
        <v>1.06480608211105E+16</v>
      </c>
      <c r="D1260" s="15" t="s">
        <v>7429</v>
      </c>
      <c r="E1260" s="15">
        <v>10648</v>
      </c>
      <c r="F1260" s="15" t="s">
        <v>7341</v>
      </c>
      <c r="I1260" s="15">
        <v>1240</v>
      </c>
      <c r="K1260" s="15">
        <v>438544</v>
      </c>
      <c r="L1260" s="15">
        <v>8180414</v>
      </c>
      <c r="M1260" s="15" t="s">
        <v>7430</v>
      </c>
      <c r="N1260" s="15">
        <v>406</v>
      </c>
      <c r="O1260" s="15" t="s">
        <v>7344</v>
      </c>
      <c r="P1260" s="16">
        <v>44414</v>
      </c>
      <c r="Q1260" s="17">
        <v>0.46261574074074074</v>
      </c>
      <c r="R1260" s="15" t="s">
        <v>7355</v>
      </c>
      <c r="S1260" s="15" t="s">
        <v>7351</v>
      </c>
      <c r="T1260" s="15" t="s">
        <v>7378</v>
      </c>
      <c r="U1260" s="15" t="s">
        <v>7348</v>
      </c>
      <c r="V1260" s="16">
        <v>44417</v>
      </c>
      <c r="W1260" t="s">
        <v>9661</v>
      </c>
      <c r="X1260" s="15">
        <v>14176</v>
      </c>
      <c r="Y1260" s="15">
        <v>9082021</v>
      </c>
      <c r="Z1260" s="15" t="s">
        <v>8974</v>
      </c>
    </row>
    <row r="1261" spans="1:26" s="15" customFormat="1" x14ac:dyDescent="0.25">
      <c r="A1261" s="15">
        <v>343780983</v>
      </c>
      <c r="B1261" s="15">
        <v>32</v>
      </c>
      <c r="C1261" s="42">
        <v>1.36680608211106E+16</v>
      </c>
      <c r="D1261" s="15" t="s">
        <v>7358</v>
      </c>
      <c r="E1261" s="15">
        <v>13668</v>
      </c>
      <c r="F1261" s="15" t="s">
        <v>7341</v>
      </c>
      <c r="I1261" s="15">
        <v>8672</v>
      </c>
      <c r="K1261" s="15">
        <v>138518</v>
      </c>
      <c r="L1261" s="15">
        <v>8139649</v>
      </c>
      <c r="M1261" s="15" t="s">
        <v>7359</v>
      </c>
      <c r="N1261" s="15">
        <v>338</v>
      </c>
      <c r="O1261" s="15" t="s">
        <v>7344</v>
      </c>
      <c r="P1261" s="16">
        <v>44414</v>
      </c>
      <c r="Q1261" s="17">
        <v>0.46277777777777779</v>
      </c>
      <c r="R1261" s="15" t="s">
        <v>7355</v>
      </c>
      <c r="S1261" s="15" t="s">
        <v>7351</v>
      </c>
      <c r="T1261" s="15" t="s">
        <v>7352</v>
      </c>
      <c r="U1261" s="15" t="s">
        <v>7348</v>
      </c>
      <c r="V1261" s="16">
        <v>44417</v>
      </c>
      <c r="W1261" s="162" t="s">
        <v>12966</v>
      </c>
      <c r="X1261" s="15">
        <v>219790.5</v>
      </c>
      <c r="Y1261" s="162">
        <v>9082021</v>
      </c>
      <c r="Z1261" s="15" t="s">
        <v>8974</v>
      </c>
    </row>
    <row r="1262" spans="1:26" s="15" customFormat="1" x14ac:dyDescent="0.25">
      <c r="A1262" s="15">
        <v>343781217</v>
      </c>
      <c r="B1262" s="15">
        <v>18</v>
      </c>
      <c r="C1262" s="42">
        <v>1.24280608211106E+16</v>
      </c>
      <c r="D1262" s="15" t="s">
        <v>7340</v>
      </c>
      <c r="E1262" s="15">
        <v>12428</v>
      </c>
      <c r="F1262" s="15" t="s">
        <v>7341</v>
      </c>
      <c r="I1262" s="15">
        <v>8409</v>
      </c>
      <c r="K1262" s="15">
        <v>141011</v>
      </c>
      <c r="L1262" s="15">
        <v>9180159</v>
      </c>
      <c r="M1262" s="15" t="s">
        <v>7350</v>
      </c>
      <c r="N1262" s="15">
        <v>234</v>
      </c>
      <c r="O1262" s="15" t="s">
        <v>7344</v>
      </c>
      <c r="P1262" s="16">
        <v>44414</v>
      </c>
      <c r="Q1262" s="17">
        <v>0.46297453703703706</v>
      </c>
      <c r="R1262" s="15" t="s">
        <v>7355</v>
      </c>
      <c r="S1262" s="15" t="s">
        <v>7351</v>
      </c>
      <c r="T1262" s="15" t="s">
        <v>7352</v>
      </c>
      <c r="U1262" s="15" t="s">
        <v>7348</v>
      </c>
      <c r="V1262" s="16">
        <v>44417</v>
      </c>
    </row>
    <row r="1263" spans="1:26" s="15" customFormat="1" x14ac:dyDescent="0.25">
      <c r="A1263" s="15">
        <v>343781525</v>
      </c>
      <c r="B1263" s="15">
        <v>24</v>
      </c>
      <c r="C1263" s="42" t="s">
        <v>7876</v>
      </c>
      <c r="D1263" s="15" t="s">
        <v>7361</v>
      </c>
      <c r="F1263" s="15" t="s">
        <v>7341</v>
      </c>
      <c r="I1263" s="15">
        <v>1912</v>
      </c>
      <c r="K1263" s="15">
        <v>143868</v>
      </c>
      <c r="L1263" s="15">
        <v>5688445</v>
      </c>
      <c r="M1263" s="15" t="s">
        <v>7350</v>
      </c>
      <c r="N1263" s="15">
        <v>160</v>
      </c>
      <c r="O1263" s="15" t="s">
        <v>7344</v>
      </c>
      <c r="P1263" s="16">
        <v>44414</v>
      </c>
      <c r="Q1263" s="17">
        <v>0.46319444444444446</v>
      </c>
      <c r="R1263" s="15" t="s">
        <v>7345</v>
      </c>
      <c r="S1263" s="15" t="s">
        <v>7351</v>
      </c>
      <c r="T1263" s="15" t="s">
        <v>7352</v>
      </c>
      <c r="U1263" s="15" t="s">
        <v>7348</v>
      </c>
      <c r="V1263" s="16">
        <v>44417</v>
      </c>
    </row>
    <row r="1264" spans="1:26" s="15" customFormat="1" x14ac:dyDescent="0.25">
      <c r="A1264" s="15">
        <v>343783000</v>
      </c>
      <c r="B1264" s="15">
        <v>19</v>
      </c>
      <c r="C1264" s="42">
        <v>5.0291060821110704E+16</v>
      </c>
      <c r="D1264" s="15" t="s">
        <v>7376</v>
      </c>
      <c r="E1264" s="15">
        <v>50291</v>
      </c>
      <c r="F1264" s="15" t="s">
        <v>7341</v>
      </c>
      <c r="I1264" s="15">
        <v>1229</v>
      </c>
      <c r="J1264" s="15" t="s">
        <v>7929</v>
      </c>
      <c r="K1264" s="15">
        <v>405147</v>
      </c>
      <c r="L1264" s="15">
        <v>9181868</v>
      </c>
      <c r="M1264" s="15" t="s">
        <v>7350</v>
      </c>
      <c r="N1264" s="15">
        <v>234</v>
      </c>
      <c r="O1264" s="15" t="s">
        <v>7344</v>
      </c>
      <c r="P1264" s="16">
        <v>44414</v>
      </c>
      <c r="Q1264" s="17">
        <v>0.4644212962962963</v>
      </c>
      <c r="R1264" s="15" t="s">
        <v>7345</v>
      </c>
      <c r="S1264" s="15" t="s">
        <v>7346</v>
      </c>
      <c r="T1264" s="15" t="s">
        <v>7357</v>
      </c>
      <c r="U1264" s="15" t="s">
        <v>7348</v>
      </c>
      <c r="V1264" s="16">
        <v>44417</v>
      </c>
    </row>
    <row r="1265" spans="1:26" s="15" customFormat="1" x14ac:dyDescent="0.25">
      <c r="A1265" s="15">
        <v>343783322</v>
      </c>
      <c r="B1265" s="15">
        <v>21</v>
      </c>
      <c r="C1265" s="42">
        <v>9468060821110810</v>
      </c>
      <c r="D1265" s="15" t="s">
        <v>7349</v>
      </c>
      <c r="E1265" s="15">
        <v>9468</v>
      </c>
      <c r="F1265" s="15" t="s">
        <v>7341</v>
      </c>
      <c r="I1265" s="15">
        <v>1603</v>
      </c>
      <c r="J1265" s="15" t="s">
        <v>7930</v>
      </c>
      <c r="K1265" s="15">
        <v>12999</v>
      </c>
      <c r="L1265" s="15">
        <v>9270083</v>
      </c>
      <c r="M1265" s="15" t="s">
        <v>7350</v>
      </c>
      <c r="N1265" s="15">
        <v>2226</v>
      </c>
      <c r="O1265" s="15" t="s">
        <v>7344</v>
      </c>
      <c r="P1265" s="16">
        <v>44414</v>
      </c>
      <c r="Q1265" s="17">
        <v>0.4646527777777778</v>
      </c>
      <c r="R1265" s="15" t="s">
        <v>7355</v>
      </c>
      <c r="S1265" s="15" t="s">
        <v>7351</v>
      </c>
      <c r="T1265" s="15" t="s">
        <v>7364</v>
      </c>
      <c r="U1265" s="15" t="s">
        <v>7348</v>
      </c>
      <c r="V1265" s="16">
        <v>44417</v>
      </c>
      <c r="W1265" t="s">
        <v>8973</v>
      </c>
      <c r="X1265" s="15">
        <v>318933</v>
      </c>
      <c r="Y1265" s="35">
        <v>9082021</v>
      </c>
      <c r="Z1265" s="15" t="s">
        <v>8974</v>
      </c>
    </row>
    <row r="1266" spans="1:26" s="15" customFormat="1" x14ac:dyDescent="0.25">
      <c r="A1266" s="15">
        <v>343785114</v>
      </c>
      <c r="B1266" s="15">
        <v>18</v>
      </c>
      <c r="C1266" s="42">
        <v>695060821111053</v>
      </c>
      <c r="D1266" s="15" t="s">
        <v>7340</v>
      </c>
      <c r="E1266" s="15">
        <v>695</v>
      </c>
      <c r="F1266" s="15" t="s">
        <v>7341</v>
      </c>
      <c r="I1266" s="15">
        <v>4015</v>
      </c>
      <c r="K1266" s="15">
        <v>181021</v>
      </c>
      <c r="L1266" s="15">
        <v>9180159</v>
      </c>
      <c r="M1266" s="15" t="s">
        <v>7350</v>
      </c>
      <c r="N1266" s="15">
        <v>44</v>
      </c>
      <c r="O1266" s="15" t="s">
        <v>7344</v>
      </c>
      <c r="P1266" s="16">
        <v>44414</v>
      </c>
      <c r="Q1266" s="17">
        <v>0.46609953703703705</v>
      </c>
      <c r="R1266" s="15" t="s">
        <v>7355</v>
      </c>
      <c r="S1266" s="15" t="s">
        <v>7351</v>
      </c>
      <c r="T1266" s="15" t="s">
        <v>7352</v>
      </c>
      <c r="U1266" s="15" t="s">
        <v>7348</v>
      </c>
      <c r="V1266" s="16">
        <v>44417</v>
      </c>
    </row>
    <row r="1267" spans="1:26" s="15" customFormat="1" x14ac:dyDescent="0.25">
      <c r="A1267" s="15">
        <v>343786341</v>
      </c>
      <c r="B1267" s="15">
        <v>32</v>
      </c>
      <c r="C1267" s="42">
        <v>1.10940608211111E+16</v>
      </c>
      <c r="D1267" s="15" t="s">
        <v>7358</v>
      </c>
      <c r="E1267" s="15">
        <v>11094</v>
      </c>
      <c r="F1267" s="15" t="s">
        <v>7341</v>
      </c>
      <c r="I1267" s="15">
        <v>742</v>
      </c>
      <c r="K1267" s="15">
        <v>193737</v>
      </c>
      <c r="L1267" s="15">
        <v>8139649</v>
      </c>
      <c r="M1267" s="15" t="s">
        <v>7359</v>
      </c>
      <c r="N1267" s="15">
        <v>696</v>
      </c>
      <c r="O1267" s="15" t="s">
        <v>7344</v>
      </c>
      <c r="P1267" s="16">
        <v>44414</v>
      </c>
      <c r="Q1267" s="17">
        <v>0.46708333333333335</v>
      </c>
      <c r="R1267" s="15" t="s">
        <v>7355</v>
      </c>
      <c r="S1267" s="15" t="s">
        <v>7351</v>
      </c>
      <c r="T1267" s="15" t="s">
        <v>7352</v>
      </c>
      <c r="U1267" s="15" t="s">
        <v>7348</v>
      </c>
      <c r="V1267" s="16">
        <v>44417</v>
      </c>
      <c r="W1267" s="162" t="s">
        <v>12966</v>
      </c>
      <c r="X1267" s="15">
        <v>219790.5</v>
      </c>
      <c r="Y1267" s="162">
        <v>9082021</v>
      </c>
      <c r="Z1267" s="15" t="s">
        <v>8974</v>
      </c>
    </row>
    <row r="1268" spans="1:26" s="15" customFormat="1" x14ac:dyDescent="0.25">
      <c r="A1268" s="15">
        <v>343787723</v>
      </c>
      <c r="B1268" s="15">
        <v>19</v>
      </c>
      <c r="C1268" s="42">
        <v>9982060821111400</v>
      </c>
      <c r="D1268" s="15" t="s">
        <v>7376</v>
      </c>
      <c r="E1268" s="15">
        <v>9982</v>
      </c>
      <c r="F1268" s="15" t="s">
        <v>7341</v>
      </c>
      <c r="I1268" s="15">
        <v>7017</v>
      </c>
      <c r="J1268" s="15" t="s">
        <v>7931</v>
      </c>
      <c r="K1268" s="15">
        <v>50116</v>
      </c>
      <c r="L1268" s="15">
        <v>9181868</v>
      </c>
      <c r="M1268" s="15" t="s">
        <v>7350</v>
      </c>
      <c r="N1268" s="15">
        <v>468</v>
      </c>
      <c r="O1268" s="15" t="s">
        <v>7344</v>
      </c>
      <c r="P1268" s="16">
        <v>44414</v>
      </c>
      <c r="Q1268" s="17">
        <v>0.46820601851851856</v>
      </c>
      <c r="R1268" s="15" t="s">
        <v>7345</v>
      </c>
      <c r="S1268" s="15" t="s">
        <v>7351</v>
      </c>
      <c r="T1268" s="15" t="s">
        <v>7468</v>
      </c>
      <c r="U1268" s="15" t="s">
        <v>7348</v>
      </c>
      <c r="V1268" s="16">
        <v>44417</v>
      </c>
    </row>
    <row r="1269" spans="1:26" s="15" customFormat="1" x14ac:dyDescent="0.25">
      <c r="A1269" s="15">
        <v>343787732</v>
      </c>
      <c r="B1269" s="15">
        <v>18</v>
      </c>
      <c r="C1269" s="42">
        <v>1.36530608211113E+16</v>
      </c>
      <c r="D1269" s="15" t="s">
        <v>7340</v>
      </c>
      <c r="E1269" s="15">
        <v>13653</v>
      </c>
      <c r="F1269" s="15" t="s">
        <v>7341</v>
      </c>
      <c r="I1269" s="15">
        <v>293</v>
      </c>
      <c r="J1269" s="15" t="s">
        <v>7372</v>
      </c>
      <c r="K1269" s="15">
        <v>21220</v>
      </c>
      <c r="L1269" s="15">
        <v>9180159</v>
      </c>
      <c r="M1269" s="15" t="s">
        <v>7350</v>
      </c>
      <c r="N1269" s="15">
        <v>234</v>
      </c>
      <c r="O1269" s="15" t="s">
        <v>7344</v>
      </c>
      <c r="P1269" s="16">
        <v>44414</v>
      </c>
      <c r="Q1269" s="17">
        <v>0.4682291666666667</v>
      </c>
      <c r="R1269" s="15" t="s">
        <v>7355</v>
      </c>
      <c r="S1269" s="15" t="s">
        <v>7346</v>
      </c>
      <c r="T1269" s="15" t="s">
        <v>7357</v>
      </c>
      <c r="U1269" s="15" t="s">
        <v>7348</v>
      </c>
      <c r="V1269" s="16">
        <v>44417</v>
      </c>
    </row>
    <row r="1270" spans="1:26" s="15" customFormat="1" x14ac:dyDescent="0.25">
      <c r="A1270" s="15">
        <v>343788368</v>
      </c>
      <c r="B1270" s="15">
        <v>21</v>
      </c>
      <c r="C1270" s="42">
        <v>9468060821111440</v>
      </c>
      <c r="D1270" s="15" t="s">
        <v>7349</v>
      </c>
      <c r="E1270" s="15">
        <v>9468</v>
      </c>
      <c r="F1270" s="15" t="s">
        <v>7341</v>
      </c>
      <c r="I1270" s="15">
        <v>2889</v>
      </c>
      <c r="J1270" s="15" t="s">
        <v>7932</v>
      </c>
      <c r="K1270" s="15" t="s">
        <v>3836</v>
      </c>
      <c r="L1270" s="15">
        <v>9270083</v>
      </c>
      <c r="M1270" s="15" t="s">
        <v>7350</v>
      </c>
      <c r="N1270" s="15">
        <v>348</v>
      </c>
      <c r="O1270" s="15" t="s">
        <v>7344</v>
      </c>
      <c r="P1270" s="16">
        <v>44414</v>
      </c>
      <c r="Q1270" s="17">
        <v>0.46870370370370368</v>
      </c>
      <c r="R1270" s="15" t="s">
        <v>7345</v>
      </c>
      <c r="S1270" s="15" t="s">
        <v>7351</v>
      </c>
      <c r="T1270" s="15" t="s">
        <v>7364</v>
      </c>
      <c r="U1270" s="15" t="s">
        <v>7348</v>
      </c>
      <c r="V1270" s="16">
        <v>44417</v>
      </c>
      <c r="W1270" t="s">
        <v>8973</v>
      </c>
      <c r="X1270" s="15">
        <v>318933</v>
      </c>
      <c r="Y1270" s="35">
        <v>9082021</v>
      </c>
      <c r="Z1270" s="15" t="s">
        <v>8974</v>
      </c>
    </row>
    <row r="1271" spans="1:26" s="15" customFormat="1" x14ac:dyDescent="0.25">
      <c r="A1271" s="15">
        <v>343789447</v>
      </c>
      <c r="B1271" s="15">
        <v>32</v>
      </c>
      <c r="C1271" s="42">
        <v>1.10940608211115E+16</v>
      </c>
      <c r="D1271" s="15" t="s">
        <v>7358</v>
      </c>
      <c r="E1271" s="15">
        <v>11094</v>
      </c>
      <c r="F1271" s="15" t="s">
        <v>7341</v>
      </c>
      <c r="I1271" s="15">
        <v>4402</v>
      </c>
      <c r="J1271" s="15" t="s">
        <v>7432</v>
      </c>
      <c r="K1271" s="15">
        <v>734147</v>
      </c>
      <c r="L1271" s="15">
        <v>8139649</v>
      </c>
      <c r="M1271" s="15" t="s">
        <v>7359</v>
      </c>
      <c r="N1271" s="15">
        <v>348</v>
      </c>
      <c r="O1271" s="15" t="s">
        <v>7344</v>
      </c>
      <c r="P1271" s="16">
        <v>44414</v>
      </c>
      <c r="Q1271" s="17">
        <v>0.46945601851851854</v>
      </c>
      <c r="R1271" s="15" t="s">
        <v>7355</v>
      </c>
      <c r="S1271" s="15" t="s">
        <v>7346</v>
      </c>
      <c r="T1271" s="15" t="s">
        <v>7364</v>
      </c>
      <c r="U1271" s="15" t="s">
        <v>7348</v>
      </c>
      <c r="V1271" s="16">
        <v>44417</v>
      </c>
      <c r="W1271" s="162" t="s">
        <v>12966</v>
      </c>
      <c r="X1271" s="15">
        <v>219790.5</v>
      </c>
      <c r="Y1271" s="162">
        <v>9082021</v>
      </c>
      <c r="Z1271" s="15" t="s">
        <v>8974</v>
      </c>
    </row>
    <row r="1272" spans="1:26" s="15" customFormat="1" x14ac:dyDescent="0.25">
      <c r="A1272" s="15">
        <v>343790360</v>
      </c>
      <c r="B1272" s="15">
        <v>19</v>
      </c>
      <c r="C1272" s="42">
        <v>1.47920608211116E+16</v>
      </c>
      <c r="D1272" s="15" t="s">
        <v>7376</v>
      </c>
      <c r="E1272" s="15">
        <v>14792</v>
      </c>
      <c r="F1272" s="15" t="s">
        <v>7341</v>
      </c>
      <c r="I1272" s="15">
        <v>1544</v>
      </c>
      <c r="K1272" s="15">
        <v>448734</v>
      </c>
      <c r="L1272" s="15">
        <v>9181868</v>
      </c>
      <c r="M1272" s="15" t="s">
        <v>7350</v>
      </c>
      <c r="N1272" s="15">
        <v>178</v>
      </c>
      <c r="O1272" s="15" t="s">
        <v>7344</v>
      </c>
      <c r="P1272" s="16">
        <v>44414</v>
      </c>
      <c r="Q1272" s="17">
        <v>0.47016203703703702</v>
      </c>
      <c r="R1272" s="15" t="s">
        <v>7355</v>
      </c>
      <c r="S1272" s="15" t="s">
        <v>7351</v>
      </c>
      <c r="T1272" s="15" t="s">
        <v>7378</v>
      </c>
      <c r="U1272" s="15" t="s">
        <v>7348</v>
      </c>
      <c r="V1272" s="16">
        <v>44417</v>
      </c>
    </row>
    <row r="1273" spans="1:26" s="15" customFormat="1" x14ac:dyDescent="0.25">
      <c r="A1273" s="15">
        <v>343792145</v>
      </c>
      <c r="B1273" s="15">
        <v>21</v>
      </c>
      <c r="C1273" s="42">
        <v>9468060821111820</v>
      </c>
      <c r="D1273" s="15" t="s">
        <v>7349</v>
      </c>
      <c r="E1273" s="15">
        <v>9468</v>
      </c>
      <c r="F1273" s="15" t="s">
        <v>7341</v>
      </c>
      <c r="I1273" s="15">
        <v>6797</v>
      </c>
      <c r="J1273" s="15" t="s">
        <v>7459</v>
      </c>
      <c r="K1273" s="15">
        <v>18639</v>
      </c>
      <c r="L1273" s="15">
        <v>9270083</v>
      </c>
      <c r="M1273" s="15" t="s">
        <v>7350</v>
      </c>
      <c r="N1273" s="15">
        <v>870</v>
      </c>
      <c r="O1273" s="15" t="s">
        <v>7344</v>
      </c>
      <c r="P1273" s="16">
        <v>44414</v>
      </c>
      <c r="Q1273" s="17">
        <v>0.4714930555555556</v>
      </c>
      <c r="R1273" s="15" t="s">
        <v>7355</v>
      </c>
      <c r="S1273" s="15" t="s">
        <v>7346</v>
      </c>
      <c r="T1273" s="15" t="s">
        <v>7357</v>
      </c>
      <c r="U1273" s="15" t="s">
        <v>7348</v>
      </c>
      <c r="V1273" s="16">
        <v>44417</v>
      </c>
      <c r="W1273" t="s">
        <v>8973</v>
      </c>
      <c r="X1273" s="15">
        <v>318933</v>
      </c>
      <c r="Y1273" s="35">
        <v>9082021</v>
      </c>
      <c r="Z1273" s="15" t="s">
        <v>8974</v>
      </c>
    </row>
    <row r="1274" spans="1:26" s="15" customFormat="1" x14ac:dyDescent="0.25">
      <c r="A1274" s="15">
        <v>343792355</v>
      </c>
      <c r="B1274" s="15">
        <v>4</v>
      </c>
      <c r="C1274" s="42" t="s">
        <v>7933</v>
      </c>
      <c r="D1274" s="15" t="s">
        <v>7416</v>
      </c>
      <c r="E1274" s="15">
        <v>116</v>
      </c>
      <c r="F1274" s="15" t="s">
        <v>7341</v>
      </c>
      <c r="I1274" s="15">
        <v>7520</v>
      </c>
      <c r="K1274" s="15">
        <v>973466</v>
      </c>
      <c r="L1274" s="15">
        <v>5688452</v>
      </c>
      <c r="M1274" s="15" t="s">
        <v>7418</v>
      </c>
      <c r="N1274" s="15">
        <v>444.28</v>
      </c>
      <c r="O1274" s="15" t="s">
        <v>7344</v>
      </c>
      <c r="P1274" s="16">
        <v>44414</v>
      </c>
      <c r="Q1274" s="17">
        <v>0.47173611111111113</v>
      </c>
      <c r="R1274" s="15" t="s">
        <v>7355</v>
      </c>
      <c r="S1274" s="15" t="s">
        <v>7351</v>
      </c>
      <c r="T1274" s="15" t="s">
        <v>7407</v>
      </c>
      <c r="U1274" s="15" t="s">
        <v>7348</v>
      </c>
      <c r="V1274" s="16">
        <v>44417</v>
      </c>
    </row>
    <row r="1275" spans="1:26" s="15" customFormat="1" x14ac:dyDescent="0.25">
      <c r="A1275" s="15">
        <v>343795771</v>
      </c>
      <c r="B1275" s="15">
        <v>21</v>
      </c>
      <c r="C1275" s="42">
        <v>9468060821112040</v>
      </c>
      <c r="D1275" s="15" t="s">
        <v>7349</v>
      </c>
      <c r="E1275" s="15">
        <v>9468</v>
      </c>
      <c r="F1275" s="15" t="s">
        <v>7341</v>
      </c>
      <c r="I1275" s="15">
        <v>7797</v>
      </c>
      <c r="J1275" s="15" t="s">
        <v>7934</v>
      </c>
      <c r="K1275" s="15">
        <v>26325</v>
      </c>
      <c r="L1275" s="15">
        <v>9270083</v>
      </c>
      <c r="M1275" s="15" t="s">
        <v>7350</v>
      </c>
      <c r="N1275" s="15">
        <v>348</v>
      </c>
      <c r="O1275" s="15" t="s">
        <v>7344</v>
      </c>
      <c r="P1275" s="16">
        <v>44414</v>
      </c>
      <c r="Q1275" s="17">
        <v>0.47303240740740743</v>
      </c>
      <c r="R1275" s="15" t="s">
        <v>7355</v>
      </c>
      <c r="S1275" s="15" t="s">
        <v>7346</v>
      </c>
      <c r="T1275" s="15" t="s">
        <v>7357</v>
      </c>
      <c r="U1275" s="15" t="s">
        <v>7348</v>
      </c>
      <c r="V1275" s="16">
        <v>44417</v>
      </c>
      <c r="W1275" t="s">
        <v>8973</v>
      </c>
      <c r="X1275" s="15">
        <v>318933</v>
      </c>
      <c r="Y1275" s="35">
        <v>9082021</v>
      </c>
      <c r="Z1275" s="15" t="s">
        <v>8974</v>
      </c>
    </row>
    <row r="1276" spans="1:26" s="15" customFormat="1" x14ac:dyDescent="0.25">
      <c r="A1276" s="15">
        <v>343794518</v>
      </c>
      <c r="B1276" s="15">
        <v>21</v>
      </c>
      <c r="C1276" s="42">
        <v>9416060821091420</v>
      </c>
      <c r="D1276" s="15" t="s">
        <v>7349</v>
      </c>
      <c r="E1276" s="15">
        <v>9416</v>
      </c>
      <c r="F1276" s="15" t="s">
        <v>7341</v>
      </c>
      <c r="I1276" s="15">
        <v>6228</v>
      </c>
      <c r="K1276" s="15">
        <v>271518</v>
      </c>
      <c r="L1276" s="15">
        <v>9270083</v>
      </c>
      <c r="M1276" s="15" t="s">
        <v>7350</v>
      </c>
      <c r="N1276" s="15">
        <v>348</v>
      </c>
      <c r="O1276" s="15" t="s">
        <v>7344</v>
      </c>
      <c r="P1276" s="16">
        <v>44414</v>
      </c>
      <c r="Q1276" s="17">
        <v>0.47304398148148147</v>
      </c>
      <c r="R1276" s="15" t="s">
        <v>7355</v>
      </c>
      <c r="S1276" s="15" t="s">
        <v>7351</v>
      </c>
      <c r="T1276" s="15" t="s">
        <v>7352</v>
      </c>
      <c r="U1276" s="15" t="s">
        <v>7348</v>
      </c>
      <c r="V1276" s="16">
        <v>44417</v>
      </c>
      <c r="W1276" t="s">
        <v>8973</v>
      </c>
      <c r="X1276" s="15">
        <v>318933</v>
      </c>
      <c r="Y1276" s="35">
        <v>9082021</v>
      </c>
      <c r="Z1276" s="15" t="s">
        <v>8974</v>
      </c>
    </row>
    <row r="1277" spans="1:26" s="15" customFormat="1" x14ac:dyDescent="0.25">
      <c r="A1277" s="15">
        <v>343794574</v>
      </c>
      <c r="B1277" s="15">
        <v>4</v>
      </c>
      <c r="C1277" s="42" t="s">
        <v>7935</v>
      </c>
      <c r="D1277" s="15" t="s">
        <v>7416</v>
      </c>
      <c r="E1277" s="15">
        <v>82</v>
      </c>
      <c r="F1277" s="15" t="s">
        <v>7341</v>
      </c>
      <c r="I1277" s="15">
        <v>8659</v>
      </c>
      <c r="J1277" s="15" t="s">
        <v>7936</v>
      </c>
      <c r="K1277" s="15">
        <v>272301</v>
      </c>
      <c r="L1277" s="15">
        <v>5688452</v>
      </c>
      <c r="M1277" s="15" t="s">
        <v>7418</v>
      </c>
      <c r="N1277" s="15">
        <v>328.28</v>
      </c>
      <c r="O1277" s="15" t="s">
        <v>7344</v>
      </c>
      <c r="P1277" s="16">
        <v>44414</v>
      </c>
      <c r="Q1277" s="17">
        <v>0.47310185185185188</v>
      </c>
      <c r="R1277" s="15" t="s">
        <v>7355</v>
      </c>
      <c r="S1277" s="15" t="s">
        <v>7351</v>
      </c>
      <c r="T1277" s="15" t="s">
        <v>7352</v>
      </c>
      <c r="U1277" s="15" t="s">
        <v>7348</v>
      </c>
      <c r="V1277" s="16">
        <v>44417</v>
      </c>
    </row>
    <row r="1278" spans="1:26" s="15" customFormat="1" x14ac:dyDescent="0.25">
      <c r="A1278" s="15">
        <v>343794861</v>
      </c>
      <c r="B1278" s="15">
        <v>18</v>
      </c>
      <c r="C1278" s="42">
        <v>1.36530608211121E+16</v>
      </c>
      <c r="D1278" s="15" t="s">
        <v>7340</v>
      </c>
      <c r="E1278" s="15">
        <v>13653</v>
      </c>
      <c r="F1278" s="15" t="s">
        <v>7341</v>
      </c>
      <c r="I1278" s="15">
        <v>95</v>
      </c>
      <c r="J1278" s="15" t="s">
        <v>7383</v>
      </c>
      <c r="K1278" s="15">
        <v>492720</v>
      </c>
      <c r="L1278" s="15">
        <v>9180159</v>
      </c>
      <c r="M1278" s="15" t="s">
        <v>7350</v>
      </c>
      <c r="N1278" s="15">
        <v>420</v>
      </c>
      <c r="O1278" s="15" t="s">
        <v>7344</v>
      </c>
      <c r="P1278" s="16">
        <v>44414</v>
      </c>
      <c r="Q1278" s="17">
        <v>0.47342592592592592</v>
      </c>
      <c r="R1278" s="15" t="s">
        <v>7355</v>
      </c>
      <c r="S1278" s="15" t="s">
        <v>7351</v>
      </c>
      <c r="T1278" s="15" t="s">
        <v>7357</v>
      </c>
      <c r="U1278" s="15" t="s">
        <v>7348</v>
      </c>
      <c r="V1278" s="16">
        <v>44417</v>
      </c>
    </row>
    <row r="1279" spans="1:26" s="15" customFormat="1" x14ac:dyDescent="0.25">
      <c r="A1279" s="15">
        <v>343797113</v>
      </c>
      <c r="B1279" s="15">
        <v>21</v>
      </c>
      <c r="C1279" s="42">
        <v>9468060821112150</v>
      </c>
      <c r="D1279" s="15" t="s">
        <v>7349</v>
      </c>
      <c r="E1279" s="15">
        <v>9468</v>
      </c>
      <c r="F1279" s="15" t="s">
        <v>7341</v>
      </c>
      <c r="I1279" s="15">
        <v>6737</v>
      </c>
      <c r="K1279" s="15">
        <v>283310</v>
      </c>
      <c r="L1279" s="15">
        <v>9270083</v>
      </c>
      <c r="M1279" s="15" t="s">
        <v>7350</v>
      </c>
      <c r="N1279" s="15">
        <v>348</v>
      </c>
      <c r="O1279" s="15" t="s">
        <v>7344</v>
      </c>
      <c r="P1279" s="16">
        <v>44414</v>
      </c>
      <c r="Q1279" s="17">
        <v>0.47393518518518518</v>
      </c>
      <c r="R1279" s="15" t="s">
        <v>7345</v>
      </c>
      <c r="S1279" s="15" t="s">
        <v>7351</v>
      </c>
      <c r="T1279" s="15" t="s">
        <v>7352</v>
      </c>
      <c r="U1279" s="15" t="s">
        <v>7348</v>
      </c>
      <c r="V1279" s="16">
        <v>44417</v>
      </c>
      <c r="W1279" t="s">
        <v>8973</v>
      </c>
      <c r="X1279" s="15">
        <v>318933</v>
      </c>
      <c r="Y1279" s="35">
        <v>9082021</v>
      </c>
      <c r="Z1279" s="15" t="s">
        <v>8974</v>
      </c>
    </row>
    <row r="1280" spans="1:26" s="15" customFormat="1" x14ac:dyDescent="0.25">
      <c r="A1280" s="15">
        <v>343797199</v>
      </c>
      <c r="B1280" s="15">
        <v>18</v>
      </c>
      <c r="C1280" s="42">
        <v>1.24280608211122E+16</v>
      </c>
      <c r="D1280" s="15" t="s">
        <v>7340</v>
      </c>
      <c r="E1280" s="15">
        <v>12428</v>
      </c>
      <c r="F1280" s="15" t="s">
        <v>7341</v>
      </c>
      <c r="I1280" s="15">
        <v>8894</v>
      </c>
      <c r="J1280" s="15" t="s">
        <v>7937</v>
      </c>
      <c r="K1280" s="15">
        <v>573939</v>
      </c>
      <c r="L1280" s="15">
        <v>9180159</v>
      </c>
      <c r="M1280" s="15" t="s">
        <v>7350</v>
      </c>
      <c r="N1280" s="15">
        <v>234</v>
      </c>
      <c r="O1280" s="15" t="s">
        <v>7344</v>
      </c>
      <c r="P1280" s="16">
        <v>44414</v>
      </c>
      <c r="Q1280" s="17">
        <v>0.47402777777777777</v>
      </c>
      <c r="R1280" s="15" t="s">
        <v>7345</v>
      </c>
      <c r="S1280" s="15" t="s">
        <v>7346</v>
      </c>
      <c r="T1280" s="15" t="s">
        <v>7357</v>
      </c>
      <c r="U1280" s="15" t="s">
        <v>7348</v>
      </c>
      <c r="V1280" s="16">
        <v>44417</v>
      </c>
    </row>
    <row r="1281" spans="1:26" s="15" customFormat="1" x14ac:dyDescent="0.25">
      <c r="A1281" s="15">
        <v>343797426</v>
      </c>
      <c r="B1281" s="15">
        <v>32</v>
      </c>
      <c r="C1281" s="42">
        <v>1.36680608211122E+16</v>
      </c>
      <c r="D1281" s="15" t="s">
        <v>7358</v>
      </c>
      <c r="E1281" s="15">
        <v>13668</v>
      </c>
      <c r="F1281" s="15" t="s">
        <v>7341</v>
      </c>
      <c r="I1281" s="15">
        <v>1143</v>
      </c>
      <c r="K1281" s="15">
        <v>323399</v>
      </c>
      <c r="L1281" s="15">
        <v>8139649</v>
      </c>
      <c r="M1281" s="15" t="s">
        <v>7359</v>
      </c>
      <c r="N1281" s="15">
        <v>348</v>
      </c>
      <c r="O1281" s="15" t="s">
        <v>7344</v>
      </c>
      <c r="P1281" s="16">
        <v>44414</v>
      </c>
      <c r="Q1281" s="17">
        <v>0.47432870370370367</v>
      </c>
      <c r="R1281" s="15" t="s">
        <v>7345</v>
      </c>
      <c r="S1281" s="15" t="s">
        <v>7351</v>
      </c>
      <c r="T1281" s="15" t="s">
        <v>7377</v>
      </c>
      <c r="U1281" s="15" t="s">
        <v>7348</v>
      </c>
      <c r="V1281" s="16">
        <v>44417</v>
      </c>
      <c r="W1281" s="162" t="s">
        <v>12966</v>
      </c>
      <c r="X1281" s="15">
        <v>219790.5</v>
      </c>
      <c r="Y1281" s="162">
        <v>9082021</v>
      </c>
      <c r="Z1281" s="15" t="s">
        <v>8974</v>
      </c>
    </row>
    <row r="1282" spans="1:26" s="15" customFormat="1" x14ac:dyDescent="0.25">
      <c r="A1282" s="15">
        <v>343797607</v>
      </c>
      <c r="B1282" s="15">
        <v>18</v>
      </c>
      <c r="C1282" s="42">
        <v>695060821112251</v>
      </c>
      <c r="D1282" s="15" t="s">
        <v>7340</v>
      </c>
      <c r="E1282" s="15">
        <v>695</v>
      </c>
      <c r="F1282" s="15" t="s">
        <v>7341</v>
      </c>
      <c r="I1282" s="15">
        <v>720</v>
      </c>
      <c r="K1282" s="15">
        <v>291763</v>
      </c>
      <c r="L1282" s="15">
        <v>9180159</v>
      </c>
      <c r="M1282" s="15" t="s">
        <v>7350</v>
      </c>
      <c r="N1282" s="15">
        <v>351</v>
      </c>
      <c r="O1282" s="15" t="s">
        <v>7344</v>
      </c>
      <c r="P1282" s="16">
        <v>44414</v>
      </c>
      <c r="Q1282" s="17">
        <v>0.47457175925925926</v>
      </c>
      <c r="R1282" s="15" t="s">
        <v>7355</v>
      </c>
      <c r="S1282" s="15" t="s">
        <v>7351</v>
      </c>
      <c r="T1282" s="15" t="s">
        <v>7352</v>
      </c>
      <c r="U1282" s="15" t="s">
        <v>7348</v>
      </c>
      <c r="V1282" s="16">
        <v>44417</v>
      </c>
    </row>
    <row r="1283" spans="1:26" s="15" customFormat="1" x14ac:dyDescent="0.25">
      <c r="A1283" s="15">
        <v>343799126</v>
      </c>
      <c r="B1283" s="15">
        <v>19</v>
      </c>
      <c r="C1283" s="42">
        <v>8.5041060821112496E+16</v>
      </c>
      <c r="D1283" s="15" t="s">
        <v>7376</v>
      </c>
      <c r="E1283" s="15">
        <v>85041</v>
      </c>
      <c r="F1283" s="15" t="s">
        <v>7341</v>
      </c>
      <c r="I1283" s="15">
        <v>8243</v>
      </c>
      <c r="J1283" s="15" t="s">
        <v>7938</v>
      </c>
      <c r="K1283" s="15">
        <v>311674</v>
      </c>
      <c r="L1283" s="15">
        <v>9181868</v>
      </c>
      <c r="M1283" s="15" t="s">
        <v>7350</v>
      </c>
      <c r="N1283" s="15">
        <v>234</v>
      </c>
      <c r="O1283" s="15" t="s">
        <v>7344</v>
      </c>
      <c r="P1283" s="16">
        <v>44414</v>
      </c>
      <c r="Q1283" s="17">
        <v>0.47592592592592592</v>
      </c>
      <c r="R1283" s="15" t="s">
        <v>7345</v>
      </c>
      <c r="S1283" s="15" t="s">
        <v>7346</v>
      </c>
      <c r="T1283" s="15" t="s">
        <v>7385</v>
      </c>
      <c r="U1283" s="15" t="s">
        <v>7348</v>
      </c>
      <c r="V1283" s="16">
        <v>44417</v>
      </c>
    </row>
    <row r="1284" spans="1:26" s="15" customFormat="1" x14ac:dyDescent="0.25">
      <c r="A1284" s="15">
        <v>343800141</v>
      </c>
      <c r="B1284" s="15">
        <v>21</v>
      </c>
      <c r="C1284" s="42">
        <v>9416060821091420</v>
      </c>
      <c r="D1284" s="15" t="s">
        <v>7349</v>
      </c>
      <c r="E1284" s="15">
        <v>9416</v>
      </c>
      <c r="F1284" s="15" t="s">
        <v>7341</v>
      </c>
      <c r="I1284" s="15">
        <v>6642</v>
      </c>
      <c r="K1284" s="15">
        <v>319829</v>
      </c>
      <c r="L1284" s="15">
        <v>9270083</v>
      </c>
      <c r="M1284" s="15" t="s">
        <v>7350</v>
      </c>
      <c r="N1284" s="15">
        <v>174</v>
      </c>
      <c r="O1284" s="15" t="s">
        <v>7344</v>
      </c>
      <c r="P1284" s="16">
        <v>44414</v>
      </c>
      <c r="Q1284" s="17">
        <v>0.47670138888888891</v>
      </c>
      <c r="R1284" s="15" t="s">
        <v>7355</v>
      </c>
      <c r="S1284" s="15" t="s">
        <v>7351</v>
      </c>
      <c r="T1284" s="15" t="s">
        <v>7352</v>
      </c>
      <c r="U1284" s="15" t="s">
        <v>7348</v>
      </c>
      <c r="V1284" s="16">
        <v>44417</v>
      </c>
      <c r="W1284" t="s">
        <v>8973</v>
      </c>
      <c r="X1284" s="15">
        <v>318933</v>
      </c>
      <c r="Y1284" s="35">
        <v>9082021</v>
      </c>
      <c r="Z1284" s="15" t="s">
        <v>8974</v>
      </c>
    </row>
    <row r="1285" spans="1:26" s="15" customFormat="1" x14ac:dyDescent="0.25">
      <c r="A1285" s="15">
        <v>343800606</v>
      </c>
      <c r="B1285" s="15">
        <v>19</v>
      </c>
      <c r="C1285" s="42">
        <v>1.49950608211126E+16</v>
      </c>
      <c r="D1285" s="15" t="s">
        <v>7376</v>
      </c>
      <c r="E1285" s="15">
        <v>14995</v>
      </c>
      <c r="F1285" s="15" t="s">
        <v>7341</v>
      </c>
      <c r="I1285" s="15">
        <v>3379</v>
      </c>
      <c r="K1285" s="15">
        <v>324184</v>
      </c>
      <c r="L1285" s="15">
        <v>9181868</v>
      </c>
      <c r="M1285" s="15" t="s">
        <v>7350</v>
      </c>
      <c r="N1285" s="15">
        <v>172</v>
      </c>
      <c r="O1285" s="15" t="s">
        <v>7344</v>
      </c>
      <c r="P1285" s="16">
        <v>44414</v>
      </c>
      <c r="Q1285" s="17">
        <v>0.47702546296296294</v>
      </c>
      <c r="R1285" s="15" t="s">
        <v>7355</v>
      </c>
      <c r="S1285" s="15" t="s">
        <v>7351</v>
      </c>
      <c r="T1285" s="15" t="s">
        <v>7352</v>
      </c>
      <c r="U1285" s="15" t="s">
        <v>7348</v>
      </c>
      <c r="V1285" s="16">
        <v>44417</v>
      </c>
    </row>
    <row r="1286" spans="1:26" s="15" customFormat="1" x14ac:dyDescent="0.25">
      <c r="A1286" s="15">
        <v>343800687</v>
      </c>
      <c r="B1286" s="15">
        <v>20</v>
      </c>
      <c r="C1286" s="42">
        <v>1.26790608211126E+16</v>
      </c>
      <c r="D1286" s="15" t="s">
        <v>7365</v>
      </c>
      <c r="E1286" s="15">
        <v>12679</v>
      </c>
      <c r="F1286" s="15" t="s">
        <v>7341</v>
      </c>
      <c r="I1286" s="15">
        <v>1191</v>
      </c>
      <c r="J1286" s="15" t="s">
        <v>7432</v>
      </c>
      <c r="K1286" s="15">
        <v>795238</v>
      </c>
      <c r="L1286" s="15">
        <v>7273370</v>
      </c>
      <c r="M1286" s="15" t="s">
        <v>7350</v>
      </c>
      <c r="N1286" s="15">
        <v>206</v>
      </c>
      <c r="O1286" s="15" t="s">
        <v>7344</v>
      </c>
      <c r="P1286" s="16">
        <v>44414</v>
      </c>
      <c r="Q1286" s="17">
        <v>0.4770833333333333</v>
      </c>
      <c r="R1286" s="15" t="s">
        <v>7345</v>
      </c>
      <c r="S1286" s="15" t="s">
        <v>7351</v>
      </c>
      <c r="T1286" s="15" t="s">
        <v>7433</v>
      </c>
      <c r="U1286" s="15" t="s">
        <v>7348</v>
      </c>
      <c r="V1286" s="16">
        <v>44417</v>
      </c>
    </row>
    <row r="1287" spans="1:26" s="15" customFormat="1" x14ac:dyDescent="0.25">
      <c r="A1287" s="15">
        <v>343802074</v>
      </c>
      <c r="B1287" s="15">
        <v>32</v>
      </c>
      <c r="C1287" s="42">
        <v>1.10940608211128E+16</v>
      </c>
      <c r="D1287" s="15" t="s">
        <v>7358</v>
      </c>
      <c r="E1287" s="15">
        <v>11094</v>
      </c>
      <c r="F1287" s="15" t="s">
        <v>7341</v>
      </c>
      <c r="I1287" s="15">
        <v>1782</v>
      </c>
      <c r="K1287" s="15">
        <v>339750</v>
      </c>
      <c r="L1287" s="15">
        <v>8139649</v>
      </c>
      <c r="M1287" s="15" t="s">
        <v>7359</v>
      </c>
      <c r="N1287" s="15">
        <v>348</v>
      </c>
      <c r="O1287" s="15" t="s">
        <v>7344</v>
      </c>
      <c r="P1287" s="16">
        <v>44414</v>
      </c>
      <c r="Q1287" s="17">
        <v>0.47818287037037038</v>
      </c>
      <c r="R1287" s="15" t="s">
        <v>7345</v>
      </c>
      <c r="S1287" s="15" t="s">
        <v>7351</v>
      </c>
      <c r="T1287" s="15" t="s">
        <v>7352</v>
      </c>
      <c r="U1287" s="15" t="s">
        <v>7348</v>
      </c>
      <c r="V1287" s="16">
        <v>44417</v>
      </c>
      <c r="W1287" s="162" t="s">
        <v>12966</v>
      </c>
      <c r="X1287" s="15">
        <v>219790.5</v>
      </c>
      <c r="Y1287" s="162">
        <v>9082021</v>
      </c>
      <c r="Z1287" s="15" t="s">
        <v>8974</v>
      </c>
    </row>
    <row r="1288" spans="1:26" s="15" customFormat="1" x14ac:dyDescent="0.25">
      <c r="A1288" s="15">
        <v>343802237</v>
      </c>
      <c r="B1288" s="15">
        <v>19</v>
      </c>
      <c r="C1288" s="42">
        <v>5.24110608211128E+16</v>
      </c>
      <c r="D1288" s="15" t="s">
        <v>7376</v>
      </c>
      <c r="E1288" s="15">
        <v>52411</v>
      </c>
      <c r="F1288" s="15" t="s">
        <v>7341</v>
      </c>
      <c r="I1288" s="15">
        <v>9014</v>
      </c>
      <c r="J1288" s="15" t="s">
        <v>7939</v>
      </c>
      <c r="K1288" s="15">
        <v>673286</v>
      </c>
      <c r="L1288" s="15">
        <v>9181868</v>
      </c>
      <c r="M1288" s="15" t="s">
        <v>7350</v>
      </c>
      <c r="N1288" s="15">
        <v>187</v>
      </c>
      <c r="O1288" s="15" t="s">
        <v>7344</v>
      </c>
      <c r="P1288" s="16">
        <v>44414</v>
      </c>
      <c r="Q1288" s="17">
        <v>0.47832175925925924</v>
      </c>
      <c r="R1288" s="15" t="s">
        <v>7355</v>
      </c>
      <c r="S1288" s="15" t="s">
        <v>7351</v>
      </c>
      <c r="T1288" s="15" t="s">
        <v>7368</v>
      </c>
      <c r="U1288" s="15" t="s">
        <v>7348</v>
      </c>
      <c r="V1288" s="16">
        <v>44417</v>
      </c>
    </row>
    <row r="1289" spans="1:26" s="15" customFormat="1" x14ac:dyDescent="0.25">
      <c r="A1289" s="15">
        <v>343802795</v>
      </c>
      <c r="B1289" s="15">
        <v>18</v>
      </c>
      <c r="C1289" s="42">
        <v>695060821112845</v>
      </c>
      <c r="D1289" s="15" t="s">
        <v>7340</v>
      </c>
      <c r="E1289" s="15">
        <v>695</v>
      </c>
      <c r="F1289" s="15" t="s">
        <v>7341</v>
      </c>
      <c r="I1289" s="15">
        <v>4654</v>
      </c>
      <c r="K1289" s="15">
        <v>346385</v>
      </c>
      <c r="L1289" s="15">
        <v>9180159</v>
      </c>
      <c r="M1289" s="15" t="s">
        <v>7350</v>
      </c>
      <c r="N1289" s="15">
        <v>420</v>
      </c>
      <c r="O1289" s="15" t="s">
        <v>7344</v>
      </c>
      <c r="P1289" s="16">
        <v>44414</v>
      </c>
      <c r="Q1289" s="17">
        <v>0.47868055555555555</v>
      </c>
      <c r="R1289" s="15" t="s">
        <v>7355</v>
      </c>
      <c r="S1289" s="15" t="s">
        <v>7351</v>
      </c>
      <c r="T1289" s="15" t="s">
        <v>7352</v>
      </c>
      <c r="U1289" s="15" t="s">
        <v>7348</v>
      </c>
      <c r="V1289" s="16">
        <v>44417</v>
      </c>
    </row>
    <row r="1290" spans="1:26" s="15" customFormat="1" x14ac:dyDescent="0.25">
      <c r="A1290" s="15">
        <v>343806802</v>
      </c>
      <c r="B1290" s="15">
        <v>18</v>
      </c>
      <c r="C1290" s="42">
        <v>1.24280608211133E+16</v>
      </c>
      <c r="D1290" s="15" t="s">
        <v>7340</v>
      </c>
      <c r="E1290" s="15">
        <v>12428</v>
      </c>
      <c r="F1290" s="15" t="s">
        <v>7341</v>
      </c>
      <c r="I1290" s="15">
        <v>8108</v>
      </c>
      <c r="K1290" s="15">
        <v>345686</v>
      </c>
      <c r="L1290" s="15">
        <v>9180159</v>
      </c>
      <c r="M1290" s="15" t="s">
        <v>7350</v>
      </c>
      <c r="N1290" s="15">
        <v>206</v>
      </c>
      <c r="O1290" s="15" t="s">
        <v>7344</v>
      </c>
      <c r="P1290" s="16">
        <v>44414</v>
      </c>
      <c r="Q1290" s="17">
        <v>0.48174768518518518</v>
      </c>
      <c r="R1290" s="15" t="s">
        <v>7355</v>
      </c>
      <c r="S1290" s="15" t="s">
        <v>7351</v>
      </c>
      <c r="T1290" s="15" t="s">
        <v>7377</v>
      </c>
      <c r="U1290" s="15" t="s">
        <v>7348</v>
      </c>
      <c r="V1290" s="16">
        <v>44417</v>
      </c>
    </row>
    <row r="1291" spans="1:26" s="15" customFormat="1" x14ac:dyDescent="0.25">
      <c r="A1291" s="15">
        <v>343806993</v>
      </c>
      <c r="B1291" s="15">
        <v>18</v>
      </c>
      <c r="C1291" s="42">
        <v>1.36530608211133E+16</v>
      </c>
      <c r="D1291" s="15" t="s">
        <v>7340</v>
      </c>
      <c r="E1291" s="15">
        <v>13653</v>
      </c>
      <c r="F1291" s="15" t="s">
        <v>7341</v>
      </c>
      <c r="I1291" s="15">
        <v>5735</v>
      </c>
      <c r="K1291" s="15">
        <v>386578</v>
      </c>
      <c r="L1291" s="15">
        <v>9180159</v>
      </c>
      <c r="M1291" s="15" t="s">
        <v>7350</v>
      </c>
      <c r="N1291" s="15">
        <v>234</v>
      </c>
      <c r="O1291" s="15" t="s">
        <v>7344</v>
      </c>
      <c r="P1291" s="16">
        <v>44414</v>
      </c>
      <c r="Q1291" s="17">
        <v>0.48195601851851855</v>
      </c>
      <c r="R1291" s="15" t="s">
        <v>7355</v>
      </c>
      <c r="S1291" s="15" t="s">
        <v>7346</v>
      </c>
      <c r="T1291" s="15" t="s">
        <v>7377</v>
      </c>
      <c r="U1291" s="15" t="s">
        <v>7348</v>
      </c>
      <c r="V1291" s="16">
        <v>44417</v>
      </c>
    </row>
    <row r="1292" spans="1:26" s="15" customFormat="1" x14ac:dyDescent="0.25">
      <c r="A1292" s="15">
        <v>343808757</v>
      </c>
      <c r="B1292" s="15">
        <v>21</v>
      </c>
      <c r="C1292" s="42">
        <v>9416060821091420</v>
      </c>
      <c r="D1292" s="15" t="s">
        <v>7349</v>
      </c>
      <c r="E1292" s="15">
        <v>9416</v>
      </c>
      <c r="F1292" s="15" t="s">
        <v>7341</v>
      </c>
      <c r="I1292" s="15">
        <v>3668</v>
      </c>
      <c r="K1292" s="15">
        <v>403056</v>
      </c>
      <c r="L1292" s="15">
        <v>9270083</v>
      </c>
      <c r="M1292" s="15" t="s">
        <v>7350</v>
      </c>
      <c r="N1292" s="15">
        <v>348</v>
      </c>
      <c r="O1292" s="15" t="s">
        <v>7344</v>
      </c>
      <c r="P1292" s="16">
        <v>44414</v>
      </c>
      <c r="Q1292" s="17">
        <v>0.48281250000000003</v>
      </c>
      <c r="R1292" s="15" t="s">
        <v>7345</v>
      </c>
      <c r="S1292" s="15" t="s">
        <v>7351</v>
      </c>
      <c r="T1292" s="15" t="s">
        <v>7352</v>
      </c>
      <c r="U1292" s="15" t="s">
        <v>7348</v>
      </c>
      <c r="V1292" s="16">
        <v>44417</v>
      </c>
      <c r="W1292" t="s">
        <v>8973</v>
      </c>
      <c r="X1292" s="15">
        <v>318933</v>
      </c>
      <c r="Y1292" s="35">
        <v>9082021</v>
      </c>
      <c r="Z1292" s="15" t="s">
        <v>8974</v>
      </c>
    </row>
    <row r="1293" spans="1:26" s="15" customFormat="1" x14ac:dyDescent="0.25">
      <c r="A1293" s="15">
        <v>343809849</v>
      </c>
      <c r="B1293" s="15">
        <v>18</v>
      </c>
      <c r="C1293" s="42">
        <v>1.36530608211136E+16</v>
      </c>
      <c r="D1293" s="15" t="s">
        <v>7340</v>
      </c>
      <c r="E1293" s="15">
        <v>13653</v>
      </c>
      <c r="F1293" s="15" t="s">
        <v>7341</v>
      </c>
      <c r="I1293" s="15">
        <v>7790</v>
      </c>
      <c r="K1293" s="15">
        <v>414862</v>
      </c>
      <c r="L1293" s="15">
        <v>9180159</v>
      </c>
      <c r="M1293" s="15" t="s">
        <v>7350</v>
      </c>
      <c r="N1293" s="15">
        <v>103</v>
      </c>
      <c r="O1293" s="15" t="s">
        <v>7344</v>
      </c>
      <c r="P1293" s="16">
        <v>44414</v>
      </c>
      <c r="Q1293" s="17">
        <v>0.48363425925925929</v>
      </c>
      <c r="R1293" s="15" t="s">
        <v>7355</v>
      </c>
      <c r="S1293" s="15" t="s">
        <v>7351</v>
      </c>
      <c r="T1293" s="15" t="s">
        <v>7352</v>
      </c>
      <c r="U1293" s="15" t="s">
        <v>7348</v>
      </c>
      <c r="V1293" s="16">
        <v>44417</v>
      </c>
    </row>
    <row r="1294" spans="1:26" s="15" customFormat="1" x14ac:dyDescent="0.25">
      <c r="A1294" s="15">
        <v>343810051</v>
      </c>
      <c r="B1294" s="15">
        <v>21</v>
      </c>
      <c r="C1294" s="42">
        <v>9468060821113540</v>
      </c>
      <c r="D1294" s="15" t="s">
        <v>7349</v>
      </c>
      <c r="E1294" s="15">
        <v>9468</v>
      </c>
      <c r="F1294" s="15" t="s">
        <v>7341</v>
      </c>
      <c r="I1294" s="15">
        <v>8871</v>
      </c>
      <c r="K1294" s="15">
        <v>63762</v>
      </c>
      <c r="L1294" s="15">
        <v>9270083</v>
      </c>
      <c r="M1294" s="15" t="s">
        <v>7350</v>
      </c>
      <c r="N1294" s="15">
        <v>348</v>
      </c>
      <c r="O1294" s="15" t="s">
        <v>7344</v>
      </c>
      <c r="P1294" s="16">
        <v>44414</v>
      </c>
      <c r="Q1294" s="17">
        <v>0.48374999999999996</v>
      </c>
      <c r="R1294" s="15" t="s">
        <v>7345</v>
      </c>
      <c r="S1294" s="15" t="s">
        <v>7346</v>
      </c>
      <c r="T1294" s="15" t="s">
        <v>7347</v>
      </c>
      <c r="U1294" s="15" t="s">
        <v>7348</v>
      </c>
      <c r="V1294" s="16">
        <v>44417</v>
      </c>
      <c r="W1294" t="s">
        <v>8973</v>
      </c>
      <c r="X1294" s="15">
        <v>318933</v>
      </c>
      <c r="Y1294" s="35">
        <v>9082021</v>
      </c>
      <c r="Z1294" s="15" t="s">
        <v>8974</v>
      </c>
    </row>
    <row r="1295" spans="1:26" s="15" customFormat="1" x14ac:dyDescent="0.25">
      <c r="A1295" s="15">
        <v>343810726</v>
      </c>
      <c r="B1295" s="15">
        <v>19</v>
      </c>
      <c r="C1295" s="42">
        <v>1.35570608211135E+16</v>
      </c>
      <c r="D1295" s="15" t="s">
        <v>7376</v>
      </c>
      <c r="E1295" s="15">
        <v>13557</v>
      </c>
      <c r="F1295" s="15" t="s">
        <v>7341</v>
      </c>
      <c r="I1295" s="15">
        <v>4084</v>
      </c>
      <c r="K1295" s="15">
        <v>979269</v>
      </c>
      <c r="L1295" s="15">
        <v>9181868</v>
      </c>
      <c r="M1295" s="15" t="s">
        <v>7350</v>
      </c>
      <c r="N1295" s="15">
        <v>234</v>
      </c>
      <c r="O1295" s="15" t="s">
        <v>7344</v>
      </c>
      <c r="P1295" s="16">
        <v>44414</v>
      </c>
      <c r="Q1295" s="17">
        <v>0.48431712962962964</v>
      </c>
      <c r="R1295" s="15" t="s">
        <v>7355</v>
      </c>
      <c r="S1295" s="15" t="s">
        <v>7351</v>
      </c>
      <c r="T1295" s="15" t="s">
        <v>7407</v>
      </c>
      <c r="U1295" s="15" t="s">
        <v>7348</v>
      </c>
      <c r="V1295" s="16">
        <v>44417</v>
      </c>
    </row>
    <row r="1296" spans="1:26" s="15" customFormat="1" x14ac:dyDescent="0.25">
      <c r="A1296" s="15">
        <v>343810871</v>
      </c>
      <c r="B1296" s="15">
        <v>21</v>
      </c>
      <c r="C1296" s="42">
        <v>9416060821091420</v>
      </c>
      <c r="D1296" s="15" t="s">
        <v>7349</v>
      </c>
      <c r="E1296" s="15">
        <v>9416</v>
      </c>
      <c r="F1296" s="15" t="s">
        <v>7341</v>
      </c>
      <c r="I1296" s="15">
        <v>3597</v>
      </c>
      <c r="J1296" s="15" t="s">
        <v>7372</v>
      </c>
      <c r="K1296" s="15">
        <v>22763</v>
      </c>
      <c r="L1296" s="15">
        <v>9270083</v>
      </c>
      <c r="M1296" s="15" t="s">
        <v>7350</v>
      </c>
      <c r="N1296" s="15">
        <v>522</v>
      </c>
      <c r="O1296" s="15" t="s">
        <v>7344</v>
      </c>
      <c r="P1296" s="16">
        <v>44414</v>
      </c>
      <c r="Q1296" s="17">
        <v>0.48435185185185187</v>
      </c>
      <c r="R1296" s="15" t="s">
        <v>7355</v>
      </c>
      <c r="S1296" s="15" t="s">
        <v>7346</v>
      </c>
      <c r="T1296" s="15" t="s">
        <v>7357</v>
      </c>
      <c r="U1296" s="15" t="s">
        <v>7348</v>
      </c>
      <c r="V1296" s="16">
        <v>44417</v>
      </c>
      <c r="W1296" t="s">
        <v>8973</v>
      </c>
      <c r="X1296" s="15">
        <v>318933</v>
      </c>
      <c r="Y1296" s="35">
        <v>9082021</v>
      </c>
      <c r="Z1296" s="15" t="s">
        <v>8974</v>
      </c>
    </row>
    <row r="1297" spans="1:26" s="15" customFormat="1" x14ac:dyDescent="0.25">
      <c r="A1297" s="15">
        <v>343811494</v>
      </c>
      <c r="B1297" s="15">
        <v>19</v>
      </c>
      <c r="C1297" s="42">
        <v>8.5041060821113696E+16</v>
      </c>
      <c r="D1297" s="15" t="s">
        <v>7376</v>
      </c>
      <c r="E1297" s="15">
        <v>85041</v>
      </c>
      <c r="F1297" s="15" t="s">
        <v>7341</v>
      </c>
      <c r="I1297" s="15">
        <v>1012</v>
      </c>
      <c r="K1297" s="15">
        <v>6</v>
      </c>
      <c r="L1297" s="15">
        <v>9181868</v>
      </c>
      <c r="M1297" s="15" t="s">
        <v>7350</v>
      </c>
      <c r="N1297" s="15">
        <v>103</v>
      </c>
      <c r="O1297" s="15" t="s">
        <v>7344</v>
      </c>
      <c r="P1297" s="16">
        <v>44414</v>
      </c>
      <c r="Q1297" s="17">
        <v>0.48481481481481481</v>
      </c>
      <c r="R1297" s="15" t="s">
        <v>7355</v>
      </c>
      <c r="S1297" s="15" t="s">
        <v>7351</v>
      </c>
      <c r="T1297" s="15" t="s">
        <v>7371</v>
      </c>
      <c r="U1297" s="15" t="s">
        <v>7348</v>
      </c>
      <c r="V1297" s="16">
        <v>44417</v>
      </c>
    </row>
    <row r="1298" spans="1:26" s="15" customFormat="1" x14ac:dyDescent="0.25">
      <c r="A1298" s="15">
        <v>343812685</v>
      </c>
      <c r="B1298" s="15">
        <v>18</v>
      </c>
      <c r="C1298" s="42">
        <v>1.36530608211138E+16</v>
      </c>
      <c r="D1298" s="15" t="s">
        <v>7340</v>
      </c>
      <c r="E1298" s="15">
        <v>13653</v>
      </c>
      <c r="F1298" s="15" t="s">
        <v>7341</v>
      </c>
      <c r="I1298" s="15">
        <v>8173</v>
      </c>
      <c r="K1298" s="15">
        <v>442946</v>
      </c>
      <c r="L1298" s="15">
        <v>9180159</v>
      </c>
      <c r="M1298" s="15" t="s">
        <v>7350</v>
      </c>
      <c r="N1298" s="15">
        <v>206</v>
      </c>
      <c r="O1298" s="15" t="s">
        <v>7344</v>
      </c>
      <c r="P1298" s="16">
        <v>44414</v>
      </c>
      <c r="Q1298" s="17">
        <v>0.4855902777777778</v>
      </c>
      <c r="R1298" s="15" t="s">
        <v>7355</v>
      </c>
      <c r="S1298" s="15" t="s">
        <v>7351</v>
      </c>
      <c r="T1298" s="15" t="s">
        <v>7352</v>
      </c>
      <c r="U1298" s="15" t="s">
        <v>7348</v>
      </c>
      <c r="V1298" s="16">
        <v>44417</v>
      </c>
    </row>
    <row r="1299" spans="1:26" s="15" customFormat="1" x14ac:dyDescent="0.25">
      <c r="A1299" s="15">
        <v>343813718</v>
      </c>
      <c r="B1299" s="15">
        <v>32</v>
      </c>
      <c r="C1299" s="42">
        <v>1.10940608211139E+16</v>
      </c>
      <c r="D1299" s="15" t="s">
        <v>7358</v>
      </c>
      <c r="E1299" s="15">
        <v>11094</v>
      </c>
      <c r="F1299" s="15" t="s">
        <v>7341</v>
      </c>
      <c r="I1299" s="15">
        <v>147</v>
      </c>
      <c r="J1299" s="15" t="s">
        <v>7432</v>
      </c>
      <c r="K1299" s="15">
        <v>285700</v>
      </c>
      <c r="L1299" s="15">
        <v>8139649</v>
      </c>
      <c r="M1299" s="15" t="s">
        <v>7359</v>
      </c>
      <c r="N1299" s="15">
        <v>338</v>
      </c>
      <c r="O1299" s="15" t="s">
        <v>7344</v>
      </c>
      <c r="P1299" s="16">
        <v>44414</v>
      </c>
      <c r="Q1299" s="17">
        <v>0.4864236111111111</v>
      </c>
      <c r="R1299" s="15" t="s">
        <v>7355</v>
      </c>
      <c r="S1299" s="15" t="s">
        <v>7346</v>
      </c>
      <c r="T1299" s="15" t="s">
        <v>7575</v>
      </c>
      <c r="U1299" s="15" t="s">
        <v>7348</v>
      </c>
      <c r="V1299" s="16">
        <v>44417</v>
      </c>
      <c r="W1299" s="162" t="s">
        <v>12966</v>
      </c>
      <c r="X1299" s="15">
        <v>219790.5</v>
      </c>
      <c r="Y1299" s="162">
        <v>9082021</v>
      </c>
      <c r="Z1299" s="15" t="s">
        <v>8974</v>
      </c>
    </row>
    <row r="1300" spans="1:26" s="15" customFormat="1" x14ac:dyDescent="0.25">
      <c r="A1300" s="15">
        <v>343813745</v>
      </c>
      <c r="B1300" s="15">
        <v>4</v>
      </c>
      <c r="C1300" s="42" t="s">
        <v>7940</v>
      </c>
      <c r="D1300" s="15" t="s">
        <v>7416</v>
      </c>
      <c r="E1300" s="15">
        <v>38</v>
      </c>
      <c r="F1300" s="15" t="s">
        <v>7341</v>
      </c>
      <c r="I1300" s="15">
        <v>9522</v>
      </c>
      <c r="J1300" s="15" t="s">
        <v>7941</v>
      </c>
      <c r="K1300" s="15">
        <v>9339</v>
      </c>
      <c r="L1300" s="15">
        <v>5688452</v>
      </c>
      <c r="M1300" s="15" t="s">
        <v>7418</v>
      </c>
      <c r="N1300" s="15">
        <v>425.72</v>
      </c>
      <c r="O1300" s="15" t="s">
        <v>7344</v>
      </c>
      <c r="P1300" s="16">
        <v>44414</v>
      </c>
      <c r="Q1300" s="17">
        <v>0.48645833333333338</v>
      </c>
      <c r="R1300" s="15" t="s">
        <v>7345</v>
      </c>
      <c r="S1300" s="15" t="s">
        <v>7351</v>
      </c>
      <c r="T1300" s="15" t="s">
        <v>7507</v>
      </c>
      <c r="U1300" s="15" t="s">
        <v>7348</v>
      </c>
      <c r="V1300" s="16">
        <v>44417</v>
      </c>
    </row>
    <row r="1301" spans="1:26" s="15" customFormat="1" x14ac:dyDescent="0.25">
      <c r="A1301" s="15">
        <v>343814402</v>
      </c>
      <c r="B1301" s="15">
        <v>21</v>
      </c>
      <c r="C1301" s="42">
        <v>9416060821091420</v>
      </c>
      <c r="D1301" s="15" t="s">
        <v>7349</v>
      </c>
      <c r="E1301" s="15">
        <v>9416</v>
      </c>
      <c r="F1301" s="15" t="s">
        <v>7341</v>
      </c>
      <c r="I1301" s="15">
        <v>6333</v>
      </c>
      <c r="K1301" s="15">
        <v>461454</v>
      </c>
      <c r="L1301" s="15">
        <v>9270083</v>
      </c>
      <c r="M1301" s="15" t="s">
        <v>7350</v>
      </c>
      <c r="N1301" s="15">
        <v>348</v>
      </c>
      <c r="O1301" s="15" t="s">
        <v>7344</v>
      </c>
      <c r="P1301" s="16">
        <v>44414</v>
      </c>
      <c r="Q1301" s="17">
        <v>0.48689814814814819</v>
      </c>
      <c r="R1301" s="15" t="s">
        <v>7355</v>
      </c>
      <c r="S1301" s="15" t="s">
        <v>7351</v>
      </c>
      <c r="T1301" s="15" t="s">
        <v>7352</v>
      </c>
      <c r="U1301" s="15" t="s">
        <v>7348</v>
      </c>
      <c r="V1301" s="16">
        <v>44417</v>
      </c>
      <c r="W1301" t="s">
        <v>8973</v>
      </c>
      <c r="X1301" s="15">
        <v>318933</v>
      </c>
      <c r="Y1301" s="35">
        <v>9082021</v>
      </c>
      <c r="Z1301" s="15" t="s">
        <v>8974</v>
      </c>
    </row>
    <row r="1302" spans="1:26" s="15" customFormat="1" x14ac:dyDescent="0.25">
      <c r="A1302" s="15">
        <v>343816901</v>
      </c>
      <c r="B1302" s="15">
        <v>21</v>
      </c>
      <c r="C1302" s="42">
        <v>9468060821114240</v>
      </c>
      <c r="D1302" s="15" t="s">
        <v>7349</v>
      </c>
      <c r="E1302" s="15">
        <v>9468</v>
      </c>
      <c r="F1302" s="15" t="s">
        <v>7341</v>
      </c>
      <c r="I1302" s="15">
        <v>5621</v>
      </c>
      <c r="K1302" s="15">
        <v>1604</v>
      </c>
      <c r="L1302" s="15">
        <v>9270083</v>
      </c>
      <c r="M1302" s="15" t="s">
        <v>7350</v>
      </c>
      <c r="N1302" s="15">
        <v>1392</v>
      </c>
      <c r="O1302" s="15" t="s">
        <v>7344</v>
      </c>
      <c r="P1302" s="16">
        <v>44414</v>
      </c>
      <c r="Q1302" s="17">
        <v>0.48873842592592592</v>
      </c>
      <c r="R1302" s="15" t="s">
        <v>7355</v>
      </c>
      <c r="S1302" s="15" t="s">
        <v>7351</v>
      </c>
      <c r="T1302" s="15" t="s">
        <v>7371</v>
      </c>
      <c r="U1302" s="15" t="s">
        <v>7348</v>
      </c>
      <c r="V1302" s="16">
        <v>44417</v>
      </c>
      <c r="W1302" t="s">
        <v>8973</v>
      </c>
      <c r="X1302" s="15">
        <v>318933</v>
      </c>
      <c r="Y1302" s="35">
        <v>9082021</v>
      </c>
      <c r="Z1302" s="15" t="s">
        <v>8974</v>
      </c>
    </row>
    <row r="1303" spans="1:26" s="15" customFormat="1" x14ac:dyDescent="0.25">
      <c r="A1303" s="15">
        <v>343818558</v>
      </c>
      <c r="B1303" s="15">
        <v>21</v>
      </c>
      <c r="C1303" s="42">
        <v>9468060821114430</v>
      </c>
      <c r="D1303" s="15" t="s">
        <v>7349</v>
      </c>
      <c r="E1303" s="15">
        <v>9468</v>
      </c>
      <c r="F1303" s="15" t="s">
        <v>7341</v>
      </c>
      <c r="I1303" s="15">
        <v>910</v>
      </c>
      <c r="J1303" s="15" t="s">
        <v>7942</v>
      </c>
      <c r="K1303" s="15">
        <v>505484</v>
      </c>
      <c r="L1303" s="15">
        <v>9270083</v>
      </c>
      <c r="M1303" s="15" t="s">
        <v>7350</v>
      </c>
      <c r="N1303" s="15">
        <v>696</v>
      </c>
      <c r="O1303" s="15" t="s">
        <v>7344</v>
      </c>
      <c r="P1303" s="16">
        <v>44414</v>
      </c>
      <c r="Q1303" s="17">
        <v>0.48998842592592595</v>
      </c>
      <c r="R1303" s="15" t="s">
        <v>7345</v>
      </c>
      <c r="S1303" s="15" t="s">
        <v>7346</v>
      </c>
      <c r="T1303" s="15" t="s">
        <v>7352</v>
      </c>
      <c r="U1303" s="15" t="s">
        <v>7348</v>
      </c>
      <c r="V1303" s="16">
        <v>44417</v>
      </c>
      <c r="W1303" t="s">
        <v>8973</v>
      </c>
      <c r="X1303" s="15">
        <v>318933</v>
      </c>
      <c r="Y1303" s="35">
        <v>9082021</v>
      </c>
      <c r="Z1303" s="15" t="s">
        <v>8974</v>
      </c>
    </row>
    <row r="1304" spans="1:26" s="15" customFormat="1" x14ac:dyDescent="0.25">
      <c r="A1304" s="15">
        <v>343818568</v>
      </c>
      <c r="B1304" s="15">
        <v>21</v>
      </c>
      <c r="C1304" s="42">
        <v>9416060821091420</v>
      </c>
      <c r="D1304" s="15" t="s">
        <v>7349</v>
      </c>
      <c r="E1304" s="15">
        <v>9416</v>
      </c>
      <c r="F1304" s="15" t="s">
        <v>7341</v>
      </c>
      <c r="I1304" s="15">
        <v>2991</v>
      </c>
      <c r="J1304" s="15" t="s">
        <v>7372</v>
      </c>
      <c r="K1304" s="15">
        <v>11879</v>
      </c>
      <c r="L1304" s="15">
        <v>9270083</v>
      </c>
      <c r="M1304" s="15" t="s">
        <v>7350</v>
      </c>
      <c r="N1304" s="15">
        <v>626</v>
      </c>
      <c r="O1304" s="15" t="s">
        <v>7344</v>
      </c>
      <c r="P1304" s="16">
        <v>44414</v>
      </c>
      <c r="Q1304" s="17">
        <v>0.49</v>
      </c>
      <c r="R1304" s="15" t="s">
        <v>7355</v>
      </c>
      <c r="S1304" s="15" t="s">
        <v>7346</v>
      </c>
      <c r="T1304" s="15" t="s">
        <v>7357</v>
      </c>
      <c r="U1304" s="15" t="s">
        <v>7348</v>
      </c>
      <c r="V1304" s="16">
        <v>44417</v>
      </c>
      <c r="W1304" t="s">
        <v>8973</v>
      </c>
      <c r="X1304" s="15">
        <v>318933</v>
      </c>
      <c r="Y1304" s="35">
        <v>9082021</v>
      </c>
      <c r="Z1304" s="15" t="s">
        <v>8974</v>
      </c>
    </row>
    <row r="1305" spans="1:26" s="15" customFormat="1" x14ac:dyDescent="0.25">
      <c r="A1305" s="15">
        <v>343819580</v>
      </c>
      <c r="B1305" s="15">
        <v>19</v>
      </c>
      <c r="C1305" s="42">
        <v>5.02910608211146E+16</v>
      </c>
      <c r="D1305" s="15" t="s">
        <v>7376</v>
      </c>
      <c r="E1305" s="15">
        <v>50291</v>
      </c>
      <c r="F1305" s="15" t="s">
        <v>7341</v>
      </c>
      <c r="I1305" s="15">
        <v>6332</v>
      </c>
      <c r="K1305" s="15">
        <v>515881</v>
      </c>
      <c r="L1305" s="15">
        <v>9181868</v>
      </c>
      <c r="M1305" s="15" t="s">
        <v>7350</v>
      </c>
      <c r="N1305" s="15">
        <v>468</v>
      </c>
      <c r="O1305" s="15" t="s">
        <v>7344</v>
      </c>
      <c r="P1305" s="16">
        <v>44414</v>
      </c>
      <c r="Q1305" s="17">
        <v>0.49070601851851853</v>
      </c>
      <c r="R1305" s="15" t="s">
        <v>7345</v>
      </c>
      <c r="S1305" s="15" t="s">
        <v>7351</v>
      </c>
      <c r="T1305" s="15" t="s">
        <v>7352</v>
      </c>
      <c r="U1305" s="15" t="s">
        <v>7348</v>
      </c>
      <c r="V1305" s="16">
        <v>44417</v>
      </c>
    </row>
    <row r="1306" spans="1:26" s="15" customFormat="1" x14ac:dyDescent="0.25">
      <c r="A1306" s="15">
        <v>343820872</v>
      </c>
      <c r="B1306" s="15">
        <v>20</v>
      </c>
      <c r="C1306" s="42">
        <v>1.21440608211147E+16</v>
      </c>
      <c r="D1306" s="15" t="s">
        <v>7365</v>
      </c>
      <c r="E1306" s="15">
        <v>12144</v>
      </c>
      <c r="F1306" s="15" t="s">
        <v>7341</v>
      </c>
      <c r="I1306" s="15">
        <v>985</v>
      </c>
      <c r="K1306" s="15">
        <v>479340</v>
      </c>
      <c r="L1306" s="15">
        <v>7273370</v>
      </c>
      <c r="M1306" s="15" t="s">
        <v>7350</v>
      </c>
      <c r="N1306" s="15">
        <v>234</v>
      </c>
      <c r="O1306" s="15" t="s">
        <v>7344</v>
      </c>
      <c r="P1306" s="16">
        <v>44414</v>
      </c>
      <c r="Q1306" s="17">
        <v>0.49162037037037037</v>
      </c>
      <c r="R1306" s="15" t="s">
        <v>7355</v>
      </c>
      <c r="S1306" s="15" t="s">
        <v>7351</v>
      </c>
      <c r="T1306" s="15" t="s">
        <v>7378</v>
      </c>
      <c r="U1306" s="15" t="s">
        <v>7348</v>
      </c>
      <c r="V1306" s="16">
        <v>44417</v>
      </c>
    </row>
    <row r="1307" spans="1:26" s="15" customFormat="1" x14ac:dyDescent="0.25">
      <c r="A1307" s="15">
        <v>343821136</v>
      </c>
      <c r="B1307" s="15">
        <v>21</v>
      </c>
      <c r="C1307" s="42">
        <v>9468060821114700</v>
      </c>
      <c r="D1307" s="15" t="s">
        <v>7349</v>
      </c>
      <c r="E1307" s="15">
        <v>9468</v>
      </c>
      <c r="F1307" s="15" t="s">
        <v>7341</v>
      </c>
      <c r="I1307" s="15">
        <v>6896</v>
      </c>
      <c r="J1307" s="15" t="s">
        <v>7372</v>
      </c>
      <c r="K1307" s="15">
        <v>6534</v>
      </c>
      <c r="L1307" s="15">
        <v>9270083</v>
      </c>
      <c r="M1307" s="15" t="s">
        <v>7350</v>
      </c>
      <c r="N1307" s="15">
        <v>348</v>
      </c>
      <c r="O1307" s="15" t="s">
        <v>7344</v>
      </c>
      <c r="P1307" s="16">
        <v>44414</v>
      </c>
      <c r="Q1307" s="17">
        <v>0.49186342592592597</v>
      </c>
      <c r="R1307" s="15" t="s">
        <v>7355</v>
      </c>
      <c r="S1307" s="15" t="s">
        <v>7346</v>
      </c>
      <c r="T1307" s="15" t="s">
        <v>7357</v>
      </c>
      <c r="U1307" s="15" t="s">
        <v>7348</v>
      </c>
      <c r="V1307" s="16">
        <v>44417</v>
      </c>
      <c r="W1307" t="s">
        <v>8973</v>
      </c>
      <c r="X1307" s="15">
        <v>318933</v>
      </c>
      <c r="Y1307" s="35">
        <v>9082021</v>
      </c>
      <c r="Z1307" s="15" t="s">
        <v>8974</v>
      </c>
    </row>
    <row r="1308" spans="1:26" s="15" customFormat="1" x14ac:dyDescent="0.25">
      <c r="A1308" s="15">
        <v>343822775</v>
      </c>
      <c r="B1308" s="15">
        <v>21</v>
      </c>
      <c r="C1308" s="42">
        <v>9416060821091420</v>
      </c>
      <c r="D1308" s="15" t="s">
        <v>7349</v>
      </c>
      <c r="E1308" s="15">
        <v>9416</v>
      </c>
      <c r="F1308" s="15" t="s">
        <v>7341</v>
      </c>
      <c r="I1308" s="15">
        <v>8049</v>
      </c>
      <c r="J1308" s="15" t="s">
        <v>7943</v>
      </c>
      <c r="K1308" s="15">
        <v>520032</v>
      </c>
      <c r="L1308" s="15">
        <v>9270083</v>
      </c>
      <c r="M1308" s="15" t="s">
        <v>7350</v>
      </c>
      <c r="N1308" s="15">
        <v>348</v>
      </c>
      <c r="O1308" s="15" t="s">
        <v>7344</v>
      </c>
      <c r="P1308" s="16">
        <v>44414</v>
      </c>
      <c r="Q1308" s="17">
        <v>0.49299768518518516</v>
      </c>
      <c r="R1308" s="15" t="s">
        <v>7345</v>
      </c>
      <c r="S1308" s="15" t="s">
        <v>7351</v>
      </c>
      <c r="T1308" s="15" t="s">
        <v>7357</v>
      </c>
      <c r="U1308" s="15" t="s">
        <v>7348</v>
      </c>
      <c r="V1308" s="16">
        <v>44417</v>
      </c>
      <c r="W1308" t="s">
        <v>8973</v>
      </c>
      <c r="X1308" s="15">
        <v>318933</v>
      </c>
      <c r="Y1308" s="35">
        <v>9082021</v>
      </c>
      <c r="Z1308" s="15" t="s">
        <v>8974</v>
      </c>
    </row>
    <row r="1309" spans="1:26" s="15" customFormat="1" x14ac:dyDescent="0.25">
      <c r="A1309" s="15">
        <v>343823059</v>
      </c>
      <c r="B1309" s="15">
        <v>18</v>
      </c>
      <c r="C1309" s="42">
        <v>1.36860608211149E+16</v>
      </c>
      <c r="D1309" s="15" t="s">
        <v>7340</v>
      </c>
      <c r="E1309" s="15">
        <v>13686</v>
      </c>
      <c r="F1309" s="15" t="s">
        <v>7341</v>
      </c>
      <c r="I1309" s="15">
        <v>7195</v>
      </c>
      <c r="J1309" s="15" t="s">
        <v>7944</v>
      </c>
      <c r="K1309" s="15">
        <v>269281</v>
      </c>
      <c r="L1309" s="15">
        <v>9180159</v>
      </c>
      <c r="M1309" s="15" t="s">
        <v>7350</v>
      </c>
      <c r="N1309" s="15">
        <v>117</v>
      </c>
      <c r="O1309" s="15" t="s">
        <v>7344</v>
      </c>
      <c r="P1309" s="16">
        <v>44414</v>
      </c>
      <c r="Q1309" s="17">
        <v>0.4932407407407407</v>
      </c>
      <c r="R1309" s="15" t="s">
        <v>7345</v>
      </c>
      <c r="S1309" s="15" t="s">
        <v>7346</v>
      </c>
      <c r="T1309" s="15" t="s">
        <v>7357</v>
      </c>
      <c r="U1309" s="15" t="s">
        <v>7348</v>
      </c>
      <c r="V1309" s="16">
        <v>44417</v>
      </c>
    </row>
    <row r="1310" spans="1:26" s="15" customFormat="1" x14ac:dyDescent="0.25">
      <c r="A1310" s="15">
        <v>343826465</v>
      </c>
      <c r="B1310" s="15">
        <v>32</v>
      </c>
      <c r="C1310" s="42">
        <v>1.10940608211153E+16</v>
      </c>
      <c r="D1310" s="15" t="s">
        <v>7358</v>
      </c>
      <c r="E1310" s="15">
        <v>11094</v>
      </c>
      <c r="F1310" s="15" t="s">
        <v>7341</v>
      </c>
      <c r="I1310" s="15">
        <v>213</v>
      </c>
      <c r="J1310" s="15" t="s">
        <v>7945</v>
      </c>
      <c r="K1310" s="15">
        <v>185439</v>
      </c>
      <c r="L1310" s="15">
        <v>8139649</v>
      </c>
      <c r="M1310" s="15" t="s">
        <v>7359</v>
      </c>
      <c r="N1310" s="15">
        <v>278</v>
      </c>
      <c r="O1310" s="15" t="s">
        <v>7344</v>
      </c>
      <c r="P1310" s="16">
        <v>44414</v>
      </c>
      <c r="Q1310" s="17">
        <v>0.4956712962962963</v>
      </c>
      <c r="R1310" s="15" t="s">
        <v>7355</v>
      </c>
      <c r="S1310" s="15" t="s">
        <v>7346</v>
      </c>
      <c r="T1310" s="15" t="s">
        <v>7364</v>
      </c>
      <c r="U1310" s="15" t="s">
        <v>7348</v>
      </c>
      <c r="V1310" s="16">
        <v>44417</v>
      </c>
      <c r="W1310" s="162" t="s">
        <v>12966</v>
      </c>
      <c r="X1310" s="15">
        <v>219790.5</v>
      </c>
      <c r="Y1310" s="162">
        <v>9082021</v>
      </c>
      <c r="Z1310" s="15" t="s">
        <v>8974</v>
      </c>
    </row>
    <row r="1311" spans="1:26" s="15" customFormat="1" x14ac:dyDescent="0.25">
      <c r="A1311" s="15">
        <v>343827692</v>
      </c>
      <c r="B1311" s="15">
        <v>21</v>
      </c>
      <c r="C1311" s="42">
        <v>9416060821091420</v>
      </c>
      <c r="D1311" s="15" t="s">
        <v>7349</v>
      </c>
      <c r="E1311" s="15">
        <v>9416</v>
      </c>
      <c r="F1311" s="15" t="s">
        <v>7341</v>
      </c>
      <c r="I1311" s="15">
        <v>5573</v>
      </c>
      <c r="K1311" s="15">
        <v>601817</v>
      </c>
      <c r="L1311" s="15">
        <v>9270083</v>
      </c>
      <c r="M1311" s="15" t="s">
        <v>7350</v>
      </c>
      <c r="N1311" s="15">
        <v>348</v>
      </c>
      <c r="O1311" s="15" t="s">
        <v>7344</v>
      </c>
      <c r="P1311" s="16">
        <v>44414</v>
      </c>
      <c r="Q1311" s="17">
        <v>0.49653935185185188</v>
      </c>
      <c r="R1311" s="15" t="s">
        <v>7345</v>
      </c>
      <c r="S1311" s="15" t="s">
        <v>7351</v>
      </c>
      <c r="T1311" s="15" t="s">
        <v>7352</v>
      </c>
      <c r="U1311" s="15" t="s">
        <v>7348</v>
      </c>
      <c r="V1311" s="16">
        <v>44417</v>
      </c>
      <c r="W1311" t="s">
        <v>8973</v>
      </c>
      <c r="X1311" s="15">
        <v>318933</v>
      </c>
      <c r="Y1311" s="35">
        <v>9082021</v>
      </c>
      <c r="Z1311" s="15" t="s">
        <v>8974</v>
      </c>
    </row>
    <row r="1312" spans="1:26" s="15" customFormat="1" x14ac:dyDescent="0.25">
      <c r="A1312" s="15">
        <v>343828479</v>
      </c>
      <c r="B1312" s="15">
        <v>18</v>
      </c>
      <c r="C1312" s="42">
        <v>1.36860608211155E+16</v>
      </c>
      <c r="D1312" s="15" t="s">
        <v>7340</v>
      </c>
      <c r="E1312" s="15">
        <v>13686</v>
      </c>
      <c r="F1312" s="15" t="s">
        <v>7341</v>
      </c>
      <c r="I1312" s="15">
        <v>4597</v>
      </c>
      <c r="J1312" s="15" t="s">
        <v>7459</v>
      </c>
      <c r="K1312" s="15">
        <v>3775</v>
      </c>
      <c r="L1312" s="15">
        <v>9180159</v>
      </c>
      <c r="M1312" s="15" t="s">
        <v>7350</v>
      </c>
      <c r="N1312" s="15">
        <v>312</v>
      </c>
      <c r="O1312" s="15" t="s">
        <v>7344</v>
      </c>
      <c r="P1312" s="16">
        <v>44414</v>
      </c>
      <c r="Q1312" s="17">
        <v>0.49704861111111115</v>
      </c>
      <c r="R1312" s="15" t="s">
        <v>7355</v>
      </c>
      <c r="S1312" s="15" t="s">
        <v>7346</v>
      </c>
      <c r="T1312" s="15" t="s">
        <v>7357</v>
      </c>
      <c r="U1312" s="15" t="s">
        <v>7348</v>
      </c>
      <c r="V1312" s="16">
        <v>44417</v>
      </c>
    </row>
    <row r="1313" spans="1:26" s="15" customFormat="1" x14ac:dyDescent="0.25">
      <c r="A1313" s="15">
        <v>343829920</v>
      </c>
      <c r="B1313" s="15">
        <v>21</v>
      </c>
      <c r="C1313" s="42">
        <v>9468060821115550</v>
      </c>
      <c r="D1313" s="15" t="s">
        <v>7349</v>
      </c>
      <c r="E1313" s="15">
        <v>9468</v>
      </c>
      <c r="F1313" s="15" t="s">
        <v>7341</v>
      </c>
      <c r="I1313" s="15">
        <v>8691</v>
      </c>
      <c r="K1313" s="15">
        <v>391531</v>
      </c>
      <c r="L1313" s="15">
        <v>9270083</v>
      </c>
      <c r="M1313" s="15" t="s">
        <v>7350</v>
      </c>
      <c r="N1313" s="15">
        <v>1392</v>
      </c>
      <c r="O1313" s="15" t="s">
        <v>7344</v>
      </c>
      <c r="P1313" s="16">
        <v>44414</v>
      </c>
      <c r="Q1313" s="17">
        <v>0.4980324074074074</v>
      </c>
      <c r="R1313" s="15" t="s">
        <v>7355</v>
      </c>
      <c r="S1313" s="15" t="s">
        <v>7351</v>
      </c>
      <c r="T1313" s="15" t="s">
        <v>7510</v>
      </c>
      <c r="U1313" s="15" t="s">
        <v>7348</v>
      </c>
      <c r="V1313" s="16">
        <v>44417</v>
      </c>
      <c r="W1313" t="s">
        <v>8973</v>
      </c>
      <c r="X1313" s="15">
        <v>318933</v>
      </c>
      <c r="Y1313" s="35">
        <v>9082021</v>
      </c>
      <c r="Z1313" s="15" t="s">
        <v>8974</v>
      </c>
    </row>
    <row r="1314" spans="1:26" s="15" customFormat="1" x14ac:dyDescent="0.25">
      <c r="A1314" s="15">
        <v>343830231</v>
      </c>
      <c r="B1314" s="15">
        <v>19</v>
      </c>
      <c r="C1314" s="42">
        <v>8.50410608211156E+16</v>
      </c>
      <c r="D1314" s="15" t="s">
        <v>7376</v>
      </c>
      <c r="E1314" s="15">
        <v>85041</v>
      </c>
      <c r="F1314" s="15" t="s">
        <v>7341</v>
      </c>
      <c r="I1314" s="15">
        <v>6203</v>
      </c>
      <c r="K1314" s="15">
        <v>628848</v>
      </c>
      <c r="L1314" s="15">
        <v>9181868</v>
      </c>
      <c r="M1314" s="15" t="s">
        <v>7350</v>
      </c>
      <c r="N1314" s="15">
        <v>420</v>
      </c>
      <c r="O1314" s="15" t="s">
        <v>7344</v>
      </c>
      <c r="P1314" s="16">
        <v>44414</v>
      </c>
      <c r="Q1314" s="17">
        <v>0.49836805555555558</v>
      </c>
      <c r="R1314" s="15" t="s">
        <v>7355</v>
      </c>
      <c r="S1314" s="15" t="s">
        <v>7351</v>
      </c>
      <c r="T1314" s="15" t="s">
        <v>7352</v>
      </c>
      <c r="U1314" s="15" t="s">
        <v>7348</v>
      </c>
      <c r="V1314" s="16">
        <v>44417</v>
      </c>
    </row>
    <row r="1315" spans="1:26" s="15" customFormat="1" x14ac:dyDescent="0.25">
      <c r="A1315" s="15">
        <v>343830434</v>
      </c>
      <c r="B1315" s="15">
        <v>18</v>
      </c>
      <c r="C1315" s="42">
        <v>695060821115721</v>
      </c>
      <c r="D1315" s="15" t="s">
        <v>7340</v>
      </c>
      <c r="E1315" s="15">
        <v>695</v>
      </c>
      <c r="F1315" s="15" t="s">
        <v>7341</v>
      </c>
      <c r="I1315" s="15">
        <v>5921</v>
      </c>
      <c r="K1315" s="15">
        <v>629370</v>
      </c>
      <c r="L1315" s="15">
        <v>9180159</v>
      </c>
      <c r="M1315" s="15" t="s">
        <v>7350</v>
      </c>
      <c r="N1315" s="15">
        <v>234</v>
      </c>
      <c r="O1315" s="15" t="s">
        <v>7344</v>
      </c>
      <c r="P1315" s="16">
        <v>44414</v>
      </c>
      <c r="Q1315" s="17">
        <v>0.49840277777777775</v>
      </c>
      <c r="R1315" s="15" t="s">
        <v>7355</v>
      </c>
      <c r="S1315" s="15" t="s">
        <v>7351</v>
      </c>
      <c r="T1315" s="15" t="s">
        <v>7352</v>
      </c>
      <c r="U1315" s="15" t="s">
        <v>7348</v>
      </c>
      <c r="V1315" s="16">
        <v>44417</v>
      </c>
    </row>
    <row r="1316" spans="1:26" s="15" customFormat="1" x14ac:dyDescent="0.25">
      <c r="A1316" s="15">
        <v>343837274</v>
      </c>
      <c r="B1316" s="15">
        <v>4</v>
      </c>
      <c r="C1316" s="42" t="s">
        <v>7946</v>
      </c>
      <c r="D1316" s="15" t="s">
        <v>7416</v>
      </c>
      <c r="E1316" s="15">
        <v>116</v>
      </c>
      <c r="F1316" s="15" t="s">
        <v>7341</v>
      </c>
      <c r="I1316" s="15">
        <v>9737</v>
      </c>
      <c r="J1316" s="15" t="s">
        <v>7947</v>
      </c>
      <c r="K1316" s="15">
        <v>111199</v>
      </c>
      <c r="L1316" s="15">
        <v>5688452</v>
      </c>
      <c r="M1316" s="15" t="s">
        <v>7418</v>
      </c>
      <c r="N1316" s="15">
        <v>324.8</v>
      </c>
      <c r="O1316" s="15" t="s">
        <v>7344</v>
      </c>
      <c r="P1316" s="16">
        <v>44414</v>
      </c>
      <c r="Q1316" s="17">
        <v>0.50011574074074072</v>
      </c>
      <c r="R1316" s="15" t="s">
        <v>7345</v>
      </c>
      <c r="S1316" s="15" t="s">
        <v>7346</v>
      </c>
      <c r="T1316" s="15" t="s">
        <v>7357</v>
      </c>
      <c r="U1316" s="15" t="s">
        <v>7348</v>
      </c>
      <c r="V1316" s="16">
        <v>44417</v>
      </c>
    </row>
    <row r="1317" spans="1:26" s="15" customFormat="1" x14ac:dyDescent="0.25">
      <c r="A1317" s="15">
        <v>343835047</v>
      </c>
      <c r="B1317" s="15">
        <v>18</v>
      </c>
      <c r="C1317" s="42">
        <v>695060821115957</v>
      </c>
      <c r="D1317" s="15" t="s">
        <v>7340</v>
      </c>
      <c r="E1317" s="15">
        <v>695</v>
      </c>
      <c r="F1317" s="15" t="s">
        <v>7341</v>
      </c>
      <c r="I1317" s="15">
        <v>1710</v>
      </c>
      <c r="J1317" s="15" t="s">
        <v>7948</v>
      </c>
      <c r="K1317" s="15">
        <v>588992</v>
      </c>
      <c r="L1317" s="15">
        <v>9180159</v>
      </c>
      <c r="M1317" s="15" t="s">
        <v>7350</v>
      </c>
      <c r="N1317" s="15">
        <v>117</v>
      </c>
      <c r="O1317" s="15" t="s">
        <v>7344</v>
      </c>
      <c r="P1317" s="16">
        <v>44414</v>
      </c>
      <c r="Q1317" s="17">
        <v>0.5002199074074074</v>
      </c>
      <c r="R1317" s="15" t="s">
        <v>7345</v>
      </c>
      <c r="S1317" s="15" t="s">
        <v>7346</v>
      </c>
      <c r="T1317" s="15" t="s">
        <v>7390</v>
      </c>
      <c r="U1317" s="15" t="s">
        <v>7348</v>
      </c>
      <c r="V1317" s="16">
        <v>44417</v>
      </c>
    </row>
    <row r="1318" spans="1:26" s="15" customFormat="1" x14ac:dyDescent="0.25">
      <c r="A1318" s="15">
        <v>343837430</v>
      </c>
      <c r="B1318" s="15">
        <v>19</v>
      </c>
      <c r="C1318" s="42">
        <v>5.24110608211158E+16</v>
      </c>
      <c r="D1318" s="15" t="s">
        <v>7376</v>
      </c>
      <c r="E1318" s="15">
        <v>52411</v>
      </c>
      <c r="F1318" s="15" t="s">
        <v>7341</v>
      </c>
      <c r="I1318" s="15">
        <v>3627</v>
      </c>
      <c r="K1318" s="15">
        <v>35817</v>
      </c>
      <c r="L1318" s="15">
        <v>9181868</v>
      </c>
      <c r="M1318" s="15" t="s">
        <v>7350</v>
      </c>
      <c r="N1318" s="15">
        <v>206</v>
      </c>
      <c r="O1318" s="15" t="s">
        <v>7344</v>
      </c>
      <c r="P1318" s="16">
        <v>44414</v>
      </c>
      <c r="Q1318" s="17">
        <v>0.50033564814814813</v>
      </c>
      <c r="R1318" s="15" t="s">
        <v>7355</v>
      </c>
      <c r="S1318" s="15" t="s">
        <v>7346</v>
      </c>
      <c r="T1318" s="15" t="s">
        <v>7407</v>
      </c>
      <c r="U1318" s="15" t="s">
        <v>7348</v>
      </c>
      <c r="V1318" s="16">
        <v>44417</v>
      </c>
    </row>
    <row r="1319" spans="1:26" s="15" customFormat="1" x14ac:dyDescent="0.25">
      <c r="A1319" s="15">
        <v>343847330</v>
      </c>
      <c r="B1319" s="15">
        <v>19</v>
      </c>
      <c r="C1319" s="42">
        <v>9982060821120130</v>
      </c>
      <c r="D1319" s="15" t="s">
        <v>7376</v>
      </c>
      <c r="E1319" s="15">
        <v>9982</v>
      </c>
      <c r="F1319" s="15" t="s">
        <v>7341</v>
      </c>
      <c r="I1319" s="15">
        <v>4292</v>
      </c>
      <c r="J1319" s="15" t="s">
        <v>7372</v>
      </c>
      <c r="K1319" s="15">
        <v>24503</v>
      </c>
      <c r="L1319" s="15">
        <v>9181868</v>
      </c>
      <c r="M1319" s="15" t="s">
        <v>7350</v>
      </c>
      <c r="N1319" s="15">
        <v>234</v>
      </c>
      <c r="O1319" s="15" t="s">
        <v>7344</v>
      </c>
      <c r="P1319" s="16">
        <v>44414</v>
      </c>
      <c r="Q1319" s="17">
        <v>0.50156250000000002</v>
      </c>
      <c r="R1319" s="15" t="s">
        <v>7355</v>
      </c>
      <c r="S1319" s="15" t="s">
        <v>7346</v>
      </c>
      <c r="T1319" s="15" t="s">
        <v>7357</v>
      </c>
      <c r="U1319" s="15" t="s">
        <v>7348</v>
      </c>
      <c r="V1319" s="16">
        <v>44417</v>
      </c>
    </row>
    <row r="1320" spans="1:26" s="15" customFormat="1" x14ac:dyDescent="0.25">
      <c r="A1320" s="15">
        <v>343848666</v>
      </c>
      <c r="B1320" s="15">
        <v>18</v>
      </c>
      <c r="C1320" s="42">
        <v>1.19370608211202E+16</v>
      </c>
      <c r="D1320" s="15" t="s">
        <v>7340</v>
      </c>
      <c r="E1320" s="15">
        <v>11937</v>
      </c>
      <c r="F1320" s="15" t="s">
        <v>7341</v>
      </c>
      <c r="I1320" s="15">
        <v>193</v>
      </c>
      <c r="J1320" s="15" t="s">
        <v>7372</v>
      </c>
      <c r="K1320" s="15">
        <v>9266</v>
      </c>
      <c r="L1320" s="15">
        <v>9180159</v>
      </c>
      <c r="M1320" s="15" t="s">
        <v>7350</v>
      </c>
      <c r="N1320" s="15">
        <v>117</v>
      </c>
      <c r="O1320" s="15" t="s">
        <v>7344</v>
      </c>
      <c r="P1320" s="16">
        <v>44414</v>
      </c>
      <c r="Q1320" s="17">
        <v>0.5019675925925926</v>
      </c>
      <c r="R1320" s="15" t="s">
        <v>7355</v>
      </c>
      <c r="S1320" s="15" t="s">
        <v>7346</v>
      </c>
      <c r="T1320" s="15" t="s">
        <v>7357</v>
      </c>
      <c r="U1320" s="15" t="s">
        <v>7348</v>
      </c>
      <c r="V1320" s="16">
        <v>44417</v>
      </c>
    </row>
    <row r="1321" spans="1:26" s="15" customFormat="1" x14ac:dyDescent="0.25">
      <c r="A1321" s="15">
        <v>343847007</v>
      </c>
      <c r="B1321" s="15">
        <v>21</v>
      </c>
      <c r="C1321" s="42">
        <v>9468060821120320</v>
      </c>
      <c r="D1321" s="15" t="s">
        <v>7349</v>
      </c>
      <c r="E1321" s="15">
        <v>9468</v>
      </c>
      <c r="F1321" s="15" t="s">
        <v>7341</v>
      </c>
      <c r="I1321" s="15">
        <v>9768</v>
      </c>
      <c r="K1321" s="15">
        <v>392344</v>
      </c>
      <c r="L1321" s="15">
        <v>9270083</v>
      </c>
      <c r="M1321" s="15" t="s">
        <v>7350</v>
      </c>
      <c r="N1321" s="15">
        <v>1392</v>
      </c>
      <c r="O1321" s="15" t="s">
        <v>7344</v>
      </c>
      <c r="P1321" s="16">
        <v>44414</v>
      </c>
      <c r="Q1321" s="17">
        <v>0.50260416666666663</v>
      </c>
      <c r="R1321" s="15" t="s">
        <v>7355</v>
      </c>
      <c r="S1321" s="15" t="s">
        <v>7351</v>
      </c>
      <c r="T1321" s="15" t="s">
        <v>7510</v>
      </c>
      <c r="U1321" s="15" t="s">
        <v>7348</v>
      </c>
      <c r="V1321" s="16">
        <v>44417</v>
      </c>
      <c r="W1321" t="s">
        <v>8973</v>
      </c>
      <c r="X1321" s="15">
        <v>318933</v>
      </c>
      <c r="Y1321" s="35">
        <v>9082021</v>
      </c>
      <c r="Z1321" s="15" t="s">
        <v>8974</v>
      </c>
    </row>
    <row r="1322" spans="1:26" s="15" customFormat="1" x14ac:dyDescent="0.25">
      <c r="A1322" s="15">
        <v>343850779</v>
      </c>
      <c r="B1322" s="15">
        <v>19</v>
      </c>
      <c r="C1322" s="42">
        <v>5.02910608211204E+16</v>
      </c>
      <c r="D1322" s="15" t="s">
        <v>7376</v>
      </c>
      <c r="E1322" s="15">
        <v>50291</v>
      </c>
      <c r="F1322" s="15" t="s">
        <v>7341</v>
      </c>
      <c r="I1322" s="15">
        <v>8709</v>
      </c>
      <c r="J1322" s="15" t="s">
        <v>7432</v>
      </c>
      <c r="K1322" s="15">
        <v>168085</v>
      </c>
      <c r="L1322" s="15">
        <v>9181868</v>
      </c>
      <c r="M1322" s="15" t="s">
        <v>7350</v>
      </c>
      <c r="N1322" s="15">
        <v>165</v>
      </c>
      <c r="O1322" s="15" t="s">
        <v>7344</v>
      </c>
      <c r="P1322" s="16">
        <v>44414</v>
      </c>
      <c r="Q1322" s="17">
        <v>0.50344907407407413</v>
      </c>
      <c r="R1322" s="15" t="s">
        <v>7355</v>
      </c>
      <c r="S1322" s="15" t="s">
        <v>7346</v>
      </c>
      <c r="T1322" s="15" t="s">
        <v>7695</v>
      </c>
      <c r="U1322" s="15" t="s">
        <v>7348</v>
      </c>
      <c r="V1322" s="16">
        <v>44417</v>
      </c>
    </row>
    <row r="1323" spans="1:26" s="15" customFormat="1" x14ac:dyDescent="0.25">
      <c r="A1323" s="15">
        <v>343851229</v>
      </c>
      <c r="B1323" s="15">
        <v>32</v>
      </c>
      <c r="C1323" s="42">
        <v>1.10940608211205E+16</v>
      </c>
      <c r="D1323" s="15" t="s">
        <v>7358</v>
      </c>
      <c r="E1323" s="15">
        <v>11094</v>
      </c>
      <c r="F1323" s="15" t="s">
        <v>7341</v>
      </c>
      <c r="I1323" s="15">
        <v>5528</v>
      </c>
      <c r="K1323" s="15">
        <v>709082</v>
      </c>
      <c r="L1323" s="15">
        <v>8139649</v>
      </c>
      <c r="M1323" s="15" t="s">
        <v>7359</v>
      </c>
      <c r="N1323" s="15">
        <v>556</v>
      </c>
      <c r="O1323" s="15" t="s">
        <v>7344</v>
      </c>
      <c r="P1323" s="16">
        <v>44414</v>
      </c>
      <c r="Q1323" s="17">
        <v>0.50380787037037034</v>
      </c>
      <c r="R1323" s="15" t="s">
        <v>7355</v>
      </c>
      <c r="S1323" s="15" t="s">
        <v>7351</v>
      </c>
      <c r="T1323" s="15" t="s">
        <v>7352</v>
      </c>
      <c r="U1323" s="15" t="s">
        <v>7348</v>
      </c>
      <c r="V1323" s="16">
        <v>44417</v>
      </c>
      <c r="W1323" s="162" t="s">
        <v>12966</v>
      </c>
      <c r="X1323" s="15">
        <v>219790.5</v>
      </c>
      <c r="Y1323" s="162">
        <v>9082021</v>
      </c>
      <c r="Z1323" s="15" t="s">
        <v>8974</v>
      </c>
    </row>
    <row r="1324" spans="1:26" s="15" customFormat="1" x14ac:dyDescent="0.25">
      <c r="A1324" s="15">
        <v>343851429</v>
      </c>
      <c r="B1324" s="15">
        <v>4</v>
      </c>
      <c r="C1324" s="42" t="s">
        <v>7949</v>
      </c>
      <c r="D1324" s="15" t="s">
        <v>7416</v>
      </c>
      <c r="E1324" s="15">
        <v>35</v>
      </c>
      <c r="F1324" s="15" t="s">
        <v>7341</v>
      </c>
      <c r="I1324" s="15">
        <v>4386</v>
      </c>
      <c r="J1324" s="15" t="s">
        <v>7950</v>
      </c>
      <c r="K1324" s="15">
        <v>6791</v>
      </c>
      <c r="L1324" s="15">
        <v>5688452</v>
      </c>
      <c r="M1324" s="15" t="s">
        <v>7418</v>
      </c>
      <c r="N1324" s="15">
        <v>298.12</v>
      </c>
      <c r="O1324" s="15" t="s">
        <v>7344</v>
      </c>
      <c r="P1324" s="16">
        <v>44414</v>
      </c>
      <c r="Q1324" s="17">
        <v>0.50396990740740744</v>
      </c>
      <c r="R1324" s="15" t="s">
        <v>7345</v>
      </c>
      <c r="S1324" s="15" t="s">
        <v>7346</v>
      </c>
      <c r="T1324" s="15" t="s">
        <v>7371</v>
      </c>
      <c r="U1324" s="15" t="s">
        <v>7348</v>
      </c>
      <c r="V1324" s="16">
        <v>44417</v>
      </c>
    </row>
    <row r="1325" spans="1:26" s="15" customFormat="1" x14ac:dyDescent="0.25">
      <c r="A1325" s="15">
        <v>343852676</v>
      </c>
      <c r="B1325" s="15">
        <v>32</v>
      </c>
      <c r="C1325" s="42">
        <v>1.10940608211206E+16</v>
      </c>
      <c r="D1325" s="15" t="s">
        <v>7358</v>
      </c>
      <c r="E1325" s="15">
        <v>11094</v>
      </c>
      <c r="F1325" s="15" t="s">
        <v>7341</v>
      </c>
      <c r="I1325" s="15">
        <v>5528</v>
      </c>
      <c r="K1325" s="15">
        <v>723354</v>
      </c>
      <c r="L1325" s="15">
        <v>8139649</v>
      </c>
      <c r="M1325" s="15" t="s">
        <v>7359</v>
      </c>
      <c r="N1325" s="15">
        <v>556</v>
      </c>
      <c r="O1325" s="15" t="s">
        <v>7344</v>
      </c>
      <c r="P1325" s="16">
        <v>44414</v>
      </c>
      <c r="Q1325" s="17">
        <v>0.5047800925925926</v>
      </c>
      <c r="R1325" s="15" t="s">
        <v>7355</v>
      </c>
      <c r="S1325" s="15" t="s">
        <v>7351</v>
      </c>
      <c r="T1325" s="15" t="s">
        <v>7352</v>
      </c>
      <c r="U1325" s="15" t="s">
        <v>7348</v>
      </c>
      <c r="V1325" s="16">
        <v>44417</v>
      </c>
      <c r="W1325" s="162" t="s">
        <v>12966</v>
      </c>
      <c r="X1325" s="15">
        <v>219790.5</v>
      </c>
      <c r="Y1325" s="162">
        <v>9082021</v>
      </c>
      <c r="Z1325" s="15" t="s">
        <v>8974</v>
      </c>
    </row>
    <row r="1326" spans="1:26" s="15" customFormat="1" x14ac:dyDescent="0.25">
      <c r="A1326" s="15">
        <v>343854865</v>
      </c>
      <c r="B1326" s="15">
        <v>19</v>
      </c>
      <c r="C1326" s="42">
        <v>5.02910608211208E+16</v>
      </c>
      <c r="D1326" s="15" t="s">
        <v>7376</v>
      </c>
      <c r="E1326" s="15">
        <v>50291</v>
      </c>
      <c r="F1326" s="15" t="s">
        <v>7341</v>
      </c>
      <c r="I1326" s="15">
        <v>8709</v>
      </c>
      <c r="J1326" s="15" t="s">
        <v>7432</v>
      </c>
      <c r="K1326" s="15">
        <v>168201</v>
      </c>
      <c r="L1326" s="15">
        <v>9181868</v>
      </c>
      <c r="M1326" s="15" t="s">
        <v>7350</v>
      </c>
      <c r="N1326" s="15">
        <v>165</v>
      </c>
      <c r="O1326" s="15" t="s">
        <v>7344</v>
      </c>
      <c r="P1326" s="16">
        <v>44414</v>
      </c>
      <c r="Q1326" s="17">
        <v>0.50628472222222221</v>
      </c>
      <c r="R1326" s="15" t="s">
        <v>7355</v>
      </c>
      <c r="S1326" s="15" t="s">
        <v>7346</v>
      </c>
      <c r="T1326" s="15" t="s">
        <v>7695</v>
      </c>
      <c r="U1326" s="15" t="s">
        <v>7348</v>
      </c>
      <c r="V1326" s="16">
        <v>44417</v>
      </c>
    </row>
    <row r="1327" spans="1:26" s="15" customFormat="1" x14ac:dyDescent="0.25">
      <c r="A1327" s="15">
        <v>343855353</v>
      </c>
      <c r="B1327" s="15">
        <v>19</v>
      </c>
      <c r="C1327" s="42">
        <v>9982060821120840</v>
      </c>
      <c r="D1327" s="15" t="s">
        <v>7376</v>
      </c>
      <c r="E1327" s="15">
        <v>9982</v>
      </c>
      <c r="F1327" s="15" t="s">
        <v>7341</v>
      </c>
      <c r="I1327" s="15">
        <v>8592</v>
      </c>
      <c r="K1327" s="15">
        <v>1912</v>
      </c>
      <c r="L1327" s="15">
        <v>9181868</v>
      </c>
      <c r="M1327" s="15" t="s">
        <v>7350</v>
      </c>
      <c r="N1327" s="15">
        <v>576</v>
      </c>
      <c r="O1327" s="15" t="s">
        <v>7344</v>
      </c>
      <c r="P1327" s="16">
        <v>44414</v>
      </c>
      <c r="Q1327" s="17">
        <v>0.50665509259259256</v>
      </c>
      <c r="R1327" s="15" t="s">
        <v>7355</v>
      </c>
      <c r="S1327" s="15" t="s">
        <v>7351</v>
      </c>
      <c r="T1327" s="15" t="s">
        <v>7378</v>
      </c>
      <c r="U1327" s="15" t="s">
        <v>7348</v>
      </c>
      <c r="V1327" s="16">
        <v>44417</v>
      </c>
    </row>
    <row r="1328" spans="1:26" s="15" customFormat="1" x14ac:dyDescent="0.25">
      <c r="A1328" s="15">
        <v>343856122</v>
      </c>
      <c r="B1328" s="15">
        <v>19</v>
      </c>
      <c r="C1328" s="42">
        <v>5.2411060821120896E+16</v>
      </c>
      <c r="D1328" s="15" t="s">
        <v>7376</v>
      </c>
      <c r="E1328" s="15">
        <v>52411</v>
      </c>
      <c r="F1328" s="15" t="s">
        <v>7341</v>
      </c>
      <c r="I1328" s="15">
        <v>9476</v>
      </c>
      <c r="J1328" s="15" t="s">
        <v>7951</v>
      </c>
      <c r="K1328" s="15">
        <v>1691</v>
      </c>
      <c r="L1328" s="15">
        <v>9181868</v>
      </c>
      <c r="M1328" s="15" t="s">
        <v>7350</v>
      </c>
      <c r="N1328" s="15">
        <v>234</v>
      </c>
      <c r="O1328" s="15" t="s">
        <v>7344</v>
      </c>
      <c r="P1328" s="16">
        <v>44414</v>
      </c>
      <c r="Q1328" s="17">
        <v>0.50711805555555556</v>
      </c>
      <c r="R1328" s="15" t="s">
        <v>7355</v>
      </c>
      <c r="S1328" s="15" t="s">
        <v>7346</v>
      </c>
      <c r="T1328" s="15" t="s">
        <v>7347</v>
      </c>
      <c r="U1328" s="15" t="s">
        <v>7348</v>
      </c>
      <c r="V1328" s="16">
        <v>44417</v>
      </c>
    </row>
    <row r="1329" spans="1:26" s="15" customFormat="1" x14ac:dyDescent="0.25">
      <c r="A1329" s="15">
        <v>343857434</v>
      </c>
      <c r="B1329" s="15">
        <v>32</v>
      </c>
      <c r="C1329" s="42">
        <v>1.10940608211211E+16</v>
      </c>
      <c r="D1329" s="15" t="s">
        <v>7358</v>
      </c>
      <c r="E1329" s="15">
        <v>11094</v>
      </c>
      <c r="F1329" s="15" t="s">
        <v>7341</v>
      </c>
      <c r="I1329" s="15">
        <v>2803</v>
      </c>
      <c r="K1329" s="15">
        <v>772230</v>
      </c>
      <c r="L1329" s="15">
        <v>8139649</v>
      </c>
      <c r="M1329" s="15" t="s">
        <v>7359</v>
      </c>
      <c r="N1329" s="15">
        <v>626</v>
      </c>
      <c r="O1329" s="15" t="s">
        <v>7344</v>
      </c>
      <c r="P1329" s="16">
        <v>44414</v>
      </c>
      <c r="Q1329" s="17">
        <v>0.50805555555555559</v>
      </c>
      <c r="R1329" s="15" t="s">
        <v>7355</v>
      </c>
      <c r="S1329" s="15" t="s">
        <v>7351</v>
      </c>
      <c r="T1329" s="15" t="s">
        <v>7352</v>
      </c>
      <c r="U1329" s="15" t="s">
        <v>7348</v>
      </c>
      <c r="V1329" s="16">
        <v>44417</v>
      </c>
      <c r="W1329" s="162" t="s">
        <v>12966</v>
      </c>
      <c r="X1329" s="15">
        <v>219790.5</v>
      </c>
      <c r="Y1329" s="162">
        <v>9082021</v>
      </c>
      <c r="Z1329" s="15" t="s">
        <v>8974</v>
      </c>
    </row>
    <row r="1330" spans="1:26" s="15" customFormat="1" x14ac:dyDescent="0.25">
      <c r="A1330" s="15">
        <v>343859694</v>
      </c>
      <c r="B1330" s="15">
        <v>19</v>
      </c>
      <c r="C1330" s="42">
        <v>5.24110608211212E+16</v>
      </c>
      <c r="D1330" s="15" t="s">
        <v>7376</v>
      </c>
      <c r="E1330" s="15">
        <v>52411</v>
      </c>
      <c r="F1330" s="15" t="s">
        <v>7341</v>
      </c>
      <c r="I1330" s="15">
        <v>4802</v>
      </c>
      <c r="J1330" s="15" t="s">
        <v>7952</v>
      </c>
      <c r="K1330" s="15">
        <v>33981</v>
      </c>
      <c r="L1330" s="15">
        <v>9181868</v>
      </c>
      <c r="M1330" s="15" t="s">
        <v>7350</v>
      </c>
      <c r="N1330" s="15">
        <v>840</v>
      </c>
      <c r="O1330" s="15" t="s">
        <v>7344</v>
      </c>
      <c r="P1330" s="16">
        <v>44414</v>
      </c>
      <c r="Q1330" s="17">
        <v>0.50946759259259256</v>
      </c>
      <c r="R1330" s="15" t="s">
        <v>7345</v>
      </c>
      <c r="S1330" s="15" t="s">
        <v>7346</v>
      </c>
      <c r="T1330" s="15" t="s">
        <v>7347</v>
      </c>
      <c r="U1330" s="15" t="s">
        <v>7348</v>
      </c>
      <c r="V1330" s="16">
        <v>44417</v>
      </c>
    </row>
    <row r="1331" spans="1:26" s="15" customFormat="1" x14ac:dyDescent="0.25">
      <c r="A1331" s="15">
        <v>343860469</v>
      </c>
      <c r="B1331" s="15">
        <v>20</v>
      </c>
      <c r="C1331" s="42">
        <v>1.53400608211213E+16</v>
      </c>
      <c r="D1331" s="15" t="s">
        <v>7365</v>
      </c>
      <c r="E1331" s="15">
        <v>15340</v>
      </c>
      <c r="F1331" s="15" t="s">
        <v>7341</v>
      </c>
      <c r="I1331" s="15">
        <v>6004</v>
      </c>
      <c r="K1331" s="15">
        <v>6982</v>
      </c>
      <c r="L1331" s="15">
        <v>7273370</v>
      </c>
      <c r="M1331" s="15" t="s">
        <v>7350</v>
      </c>
      <c r="N1331" s="15">
        <v>176</v>
      </c>
      <c r="O1331" s="15" t="s">
        <v>7344</v>
      </c>
      <c r="P1331" s="16">
        <v>44414</v>
      </c>
      <c r="Q1331" s="17">
        <v>0.51001157407407405</v>
      </c>
      <c r="R1331" s="15" t="s">
        <v>7355</v>
      </c>
      <c r="S1331" s="15" t="s">
        <v>7351</v>
      </c>
      <c r="T1331" s="15" t="s">
        <v>7378</v>
      </c>
      <c r="U1331" s="15" t="s">
        <v>7348</v>
      </c>
      <c r="V1331" s="16">
        <v>44417</v>
      </c>
    </row>
    <row r="1332" spans="1:26" s="15" customFormat="1" x14ac:dyDescent="0.25">
      <c r="A1332" s="15">
        <v>343860599</v>
      </c>
      <c r="B1332" s="15">
        <v>18</v>
      </c>
      <c r="C1332" s="42">
        <v>1.24280608211214E+16</v>
      </c>
      <c r="D1332" s="15" t="s">
        <v>7340</v>
      </c>
      <c r="E1332" s="15">
        <v>12428</v>
      </c>
      <c r="F1332" s="15" t="s">
        <v>7341</v>
      </c>
      <c r="I1332" s="15">
        <v>1811</v>
      </c>
      <c r="K1332" s="15">
        <v>802747</v>
      </c>
      <c r="L1332" s="15">
        <v>9180159</v>
      </c>
      <c r="M1332" s="15" t="s">
        <v>7350</v>
      </c>
      <c r="N1332" s="15">
        <v>29</v>
      </c>
      <c r="O1332" s="15" t="s">
        <v>7344</v>
      </c>
      <c r="P1332" s="16">
        <v>44414</v>
      </c>
      <c r="Q1332" s="17">
        <v>0.51006944444444446</v>
      </c>
      <c r="R1332" s="15" t="s">
        <v>7355</v>
      </c>
      <c r="S1332" s="15" t="s">
        <v>7351</v>
      </c>
      <c r="T1332" s="15" t="s">
        <v>7352</v>
      </c>
      <c r="U1332" s="15" t="s">
        <v>7348</v>
      </c>
      <c r="V1332" s="16">
        <v>44417</v>
      </c>
    </row>
    <row r="1333" spans="1:26" s="15" customFormat="1" x14ac:dyDescent="0.25">
      <c r="A1333" s="15">
        <v>343861682</v>
      </c>
      <c r="B1333" s="15">
        <v>21</v>
      </c>
      <c r="C1333" s="42">
        <v>9468060821121510</v>
      </c>
      <c r="D1333" s="15" t="s">
        <v>7349</v>
      </c>
      <c r="E1333" s="15">
        <v>9468</v>
      </c>
      <c r="F1333" s="15" t="s">
        <v>7341</v>
      </c>
      <c r="I1333" s="15">
        <v>4230</v>
      </c>
      <c r="J1333" s="15" t="s">
        <v>7504</v>
      </c>
      <c r="K1333" s="15">
        <v>46706</v>
      </c>
      <c r="L1333" s="15">
        <v>9270083</v>
      </c>
      <c r="M1333" s="15" t="s">
        <v>7350</v>
      </c>
      <c r="N1333" s="15">
        <v>348</v>
      </c>
      <c r="O1333" s="15" t="s">
        <v>7344</v>
      </c>
      <c r="P1333" s="16">
        <v>44414</v>
      </c>
      <c r="Q1333" s="17">
        <v>0.51078703703703698</v>
      </c>
      <c r="R1333" s="15" t="s">
        <v>7345</v>
      </c>
      <c r="S1333" s="15" t="s">
        <v>7351</v>
      </c>
      <c r="T1333" s="15" t="s">
        <v>7364</v>
      </c>
      <c r="U1333" s="15" t="s">
        <v>7348</v>
      </c>
      <c r="V1333" s="16">
        <v>44417</v>
      </c>
      <c r="W1333" t="s">
        <v>8973</v>
      </c>
      <c r="X1333" s="15">
        <v>318933</v>
      </c>
      <c r="Y1333" s="35">
        <v>9082021</v>
      </c>
      <c r="Z1333" s="15" t="s">
        <v>8974</v>
      </c>
    </row>
    <row r="1334" spans="1:26" s="15" customFormat="1" x14ac:dyDescent="0.25">
      <c r="A1334" s="15">
        <v>343864630</v>
      </c>
      <c r="B1334" s="15">
        <v>18</v>
      </c>
      <c r="C1334" s="42">
        <v>1.36530608211217E+16</v>
      </c>
      <c r="D1334" s="15" t="s">
        <v>7340</v>
      </c>
      <c r="E1334" s="15">
        <v>13653</v>
      </c>
      <c r="F1334" s="15" t="s">
        <v>7341</v>
      </c>
      <c r="I1334" s="15">
        <v>6413</v>
      </c>
      <c r="K1334" s="15">
        <v>11308</v>
      </c>
      <c r="L1334" s="15">
        <v>9180159</v>
      </c>
      <c r="M1334" s="15" t="s">
        <v>7350</v>
      </c>
      <c r="N1334" s="15">
        <v>254</v>
      </c>
      <c r="O1334" s="15" t="s">
        <v>7344</v>
      </c>
      <c r="P1334" s="16">
        <v>44414</v>
      </c>
      <c r="Q1334" s="17">
        <v>0.5128125</v>
      </c>
      <c r="R1334" s="15" t="s">
        <v>7355</v>
      </c>
      <c r="S1334" s="15" t="s">
        <v>7351</v>
      </c>
      <c r="T1334" s="15" t="s">
        <v>7378</v>
      </c>
      <c r="U1334" s="15" t="s">
        <v>7348</v>
      </c>
      <c r="V1334" s="16">
        <v>44417</v>
      </c>
    </row>
    <row r="1335" spans="1:26" s="15" customFormat="1" x14ac:dyDescent="0.25">
      <c r="A1335" s="15">
        <v>343864778</v>
      </c>
      <c r="B1335" s="15">
        <v>18</v>
      </c>
      <c r="C1335" s="42">
        <v>695060821121805</v>
      </c>
      <c r="D1335" s="15" t="s">
        <v>7340</v>
      </c>
      <c r="E1335" s="15">
        <v>695</v>
      </c>
      <c r="F1335" s="15" t="s">
        <v>7341</v>
      </c>
      <c r="I1335" s="15">
        <v>815</v>
      </c>
      <c r="J1335" s="15" t="s">
        <v>7953</v>
      </c>
      <c r="K1335" s="15">
        <v>845421</v>
      </c>
      <c r="L1335" s="15">
        <v>9180159</v>
      </c>
      <c r="M1335" s="15" t="s">
        <v>7350</v>
      </c>
      <c r="N1335" s="15">
        <v>234</v>
      </c>
      <c r="O1335" s="15" t="s">
        <v>7344</v>
      </c>
      <c r="P1335" s="16">
        <v>44414</v>
      </c>
      <c r="Q1335" s="17">
        <v>0.5128935185185185</v>
      </c>
      <c r="R1335" s="15" t="s">
        <v>7345</v>
      </c>
      <c r="S1335" s="15" t="s">
        <v>7351</v>
      </c>
      <c r="T1335" s="15" t="s">
        <v>7352</v>
      </c>
      <c r="U1335" s="15" t="s">
        <v>7348</v>
      </c>
      <c r="V1335" s="16">
        <v>44417</v>
      </c>
    </row>
    <row r="1336" spans="1:26" s="15" customFormat="1" x14ac:dyDescent="0.25">
      <c r="A1336" s="15">
        <v>343865241</v>
      </c>
      <c r="B1336" s="15">
        <v>21</v>
      </c>
      <c r="C1336" s="42">
        <v>9468060821121840</v>
      </c>
      <c r="D1336" s="15" t="s">
        <v>7349</v>
      </c>
      <c r="E1336" s="15">
        <v>9468</v>
      </c>
      <c r="F1336" s="15" t="s">
        <v>7341</v>
      </c>
      <c r="I1336" s="15">
        <v>3420</v>
      </c>
      <c r="J1336" s="15" t="s">
        <v>7954</v>
      </c>
      <c r="K1336" s="15" t="s">
        <v>3916</v>
      </c>
      <c r="L1336" s="15">
        <v>9270083</v>
      </c>
      <c r="M1336" s="15" t="s">
        <v>7350</v>
      </c>
      <c r="N1336" s="15">
        <v>870</v>
      </c>
      <c r="O1336" s="15" t="s">
        <v>7344</v>
      </c>
      <c r="P1336" s="16">
        <v>44414</v>
      </c>
      <c r="Q1336" s="17">
        <v>0.51318287037037036</v>
      </c>
      <c r="R1336" s="15" t="s">
        <v>7345</v>
      </c>
      <c r="S1336" s="15" t="s">
        <v>7346</v>
      </c>
      <c r="T1336" s="15" t="s">
        <v>7364</v>
      </c>
      <c r="U1336" s="15" t="s">
        <v>7348</v>
      </c>
      <c r="V1336" s="16">
        <v>44417</v>
      </c>
      <c r="W1336" t="s">
        <v>8973</v>
      </c>
      <c r="X1336" s="15">
        <v>318933</v>
      </c>
      <c r="Y1336" s="35">
        <v>9082021</v>
      </c>
      <c r="Z1336" s="15" t="s">
        <v>8974</v>
      </c>
    </row>
    <row r="1337" spans="1:26" s="15" customFormat="1" x14ac:dyDescent="0.25">
      <c r="A1337" s="15">
        <v>343865464</v>
      </c>
      <c r="B1337" s="15">
        <v>24</v>
      </c>
      <c r="C1337" s="42" t="s">
        <v>7876</v>
      </c>
      <c r="D1337" s="15" t="s">
        <v>7361</v>
      </c>
      <c r="F1337" s="15" t="s">
        <v>7341</v>
      </c>
      <c r="I1337" s="15">
        <v>4529</v>
      </c>
      <c r="J1337" s="15" t="s">
        <v>7888</v>
      </c>
      <c r="K1337" s="15">
        <v>851635</v>
      </c>
      <c r="L1337" s="15">
        <v>5688445</v>
      </c>
      <c r="M1337" s="15" t="s">
        <v>7350</v>
      </c>
      <c r="N1337" s="15">
        <v>90</v>
      </c>
      <c r="O1337" s="15" t="s">
        <v>7344</v>
      </c>
      <c r="P1337" s="16">
        <v>44414</v>
      </c>
      <c r="Q1337" s="17">
        <v>0.51329861111111108</v>
      </c>
      <c r="R1337" s="15" t="s">
        <v>7345</v>
      </c>
      <c r="S1337" s="15" t="s">
        <v>7351</v>
      </c>
      <c r="T1337" s="15" t="s">
        <v>7352</v>
      </c>
      <c r="U1337" s="15" t="s">
        <v>7348</v>
      </c>
      <c r="V1337" s="16">
        <v>44417</v>
      </c>
    </row>
    <row r="1338" spans="1:26" s="15" customFormat="1" x14ac:dyDescent="0.25">
      <c r="A1338" s="15">
        <v>343867531</v>
      </c>
      <c r="B1338" s="15">
        <v>32</v>
      </c>
      <c r="C1338" s="42">
        <v>1.3668060821122E+16</v>
      </c>
      <c r="D1338" s="15" t="s">
        <v>7358</v>
      </c>
      <c r="E1338" s="15">
        <v>13668</v>
      </c>
      <c r="F1338" s="15" t="s">
        <v>7341</v>
      </c>
      <c r="I1338" s="15">
        <v>125</v>
      </c>
      <c r="K1338" s="15">
        <v>872491</v>
      </c>
      <c r="L1338" s="15">
        <v>8139649</v>
      </c>
      <c r="M1338" s="15" t="s">
        <v>7359</v>
      </c>
      <c r="N1338" s="15">
        <v>696</v>
      </c>
      <c r="O1338" s="15" t="s">
        <v>7344</v>
      </c>
      <c r="P1338" s="16">
        <v>44414</v>
      </c>
      <c r="Q1338" s="17">
        <v>0.51466435185185189</v>
      </c>
      <c r="R1338" s="15" t="s">
        <v>7355</v>
      </c>
      <c r="S1338" s="15" t="s">
        <v>7351</v>
      </c>
      <c r="T1338" s="15" t="s">
        <v>7352</v>
      </c>
      <c r="U1338" s="15" t="s">
        <v>7348</v>
      </c>
      <c r="V1338" s="16">
        <v>44417</v>
      </c>
      <c r="W1338" s="162" t="s">
        <v>12966</v>
      </c>
      <c r="X1338" s="15">
        <v>219790.5</v>
      </c>
      <c r="Y1338" s="162">
        <v>9082021</v>
      </c>
      <c r="Z1338" s="15" t="s">
        <v>8974</v>
      </c>
    </row>
    <row r="1339" spans="1:26" s="15" customFormat="1" x14ac:dyDescent="0.25">
      <c r="A1339" s="15">
        <v>343868139</v>
      </c>
      <c r="B1339" s="15">
        <v>19</v>
      </c>
      <c r="C1339" s="42">
        <v>5.0291060821122E+16</v>
      </c>
      <c r="D1339" s="15" t="s">
        <v>7376</v>
      </c>
      <c r="E1339" s="15">
        <v>50291</v>
      </c>
      <c r="F1339" s="15" t="s">
        <v>7341</v>
      </c>
      <c r="I1339" s="15">
        <v>3698</v>
      </c>
      <c r="J1339" s="15" t="s">
        <v>7372</v>
      </c>
      <c r="K1339" s="15">
        <v>7068</v>
      </c>
      <c r="L1339" s="15">
        <v>9181868</v>
      </c>
      <c r="M1339" s="15" t="s">
        <v>7350</v>
      </c>
      <c r="N1339" s="15">
        <v>134</v>
      </c>
      <c r="O1339" s="15" t="s">
        <v>7344</v>
      </c>
      <c r="P1339" s="16">
        <v>44414</v>
      </c>
      <c r="Q1339" s="17">
        <v>0.5151041666666667</v>
      </c>
      <c r="R1339" s="15" t="s">
        <v>7355</v>
      </c>
      <c r="S1339" s="15" t="s">
        <v>7346</v>
      </c>
      <c r="T1339" s="15" t="s">
        <v>7357</v>
      </c>
      <c r="U1339" s="15" t="s">
        <v>7348</v>
      </c>
      <c r="V1339" s="16">
        <v>44417</v>
      </c>
    </row>
    <row r="1340" spans="1:26" s="15" customFormat="1" x14ac:dyDescent="0.25">
      <c r="A1340" s="15">
        <v>343868442</v>
      </c>
      <c r="B1340" s="15">
        <v>21</v>
      </c>
      <c r="C1340" s="42">
        <v>9468060821122140</v>
      </c>
      <c r="D1340" s="15" t="s">
        <v>7349</v>
      </c>
      <c r="E1340" s="15">
        <v>9468</v>
      </c>
      <c r="F1340" s="15" t="s">
        <v>7341</v>
      </c>
      <c r="I1340" s="15">
        <v>8299</v>
      </c>
      <c r="J1340" s="15" t="s">
        <v>7955</v>
      </c>
      <c r="K1340" s="15" t="s">
        <v>3923</v>
      </c>
      <c r="L1340" s="15">
        <v>9270083</v>
      </c>
      <c r="M1340" s="15" t="s">
        <v>7350</v>
      </c>
      <c r="N1340" s="15">
        <v>1252</v>
      </c>
      <c r="O1340" s="15" t="s">
        <v>7344</v>
      </c>
      <c r="P1340" s="16">
        <v>44414</v>
      </c>
      <c r="Q1340" s="17">
        <v>0.51531249999999995</v>
      </c>
      <c r="R1340" s="15" t="s">
        <v>7345</v>
      </c>
      <c r="S1340" s="15" t="s">
        <v>7346</v>
      </c>
      <c r="T1340" s="15" t="s">
        <v>7364</v>
      </c>
      <c r="U1340" s="15" t="s">
        <v>7348</v>
      </c>
      <c r="V1340" s="16">
        <v>44417</v>
      </c>
      <c r="W1340" t="s">
        <v>8973</v>
      </c>
      <c r="X1340" s="15">
        <v>318933</v>
      </c>
      <c r="Y1340" s="35">
        <v>9082021</v>
      </c>
      <c r="Z1340" s="15" t="s">
        <v>8974</v>
      </c>
    </row>
    <row r="1341" spans="1:26" s="15" customFormat="1" x14ac:dyDescent="0.25">
      <c r="A1341" s="15">
        <v>343870993</v>
      </c>
      <c r="B1341" s="15">
        <v>18</v>
      </c>
      <c r="C1341" s="42">
        <v>1.24280608211224E+16</v>
      </c>
      <c r="D1341" s="15" t="s">
        <v>7340</v>
      </c>
      <c r="E1341" s="15">
        <v>12428</v>
      </c>
      <c r="F1341" s="15" t="s">
        <v>7341</v>
      </c>
      <c r="I1341" s="15">
        <v>2590</v>
      </c>
      <c r="J1341" s="15" t="s">
        <v>7956</v>
      </c>
      <c r="K1341" s="15">
        <v>9247</v>
      </c>
      <c r="L1341" s="15">
        <v>9180159</v>
      </c>
      <c r="M1341" s="15" t="s">
        <v>7350</v>
      </c>
      <c r="N1341" s="15">
        <v>234</v>
      </c>
      <c r="O1341" s="15" t="s">
        <v>7344</v>
      </c>
      <c r="P1341" s="16">
        <v>44414</v>
      </c>
      <c r="Q1341" s="17">
        <v>0.5169907407407407</v>
      </c>
      <c r="R1341" s="15" t="s">
        <v>7355</v>
      </c>
      <c r="S1341" s="15" t="s">
        <v>7346</v>
      </c>
      <c r="T1341" s="15" t="s">
        <v>7357</v>
      </c>
      <c r="U1341" s="15" t="s">
        <v>7348</v>
      </c>
      <c r="V1341" s="16">
        <v>44417</v>
      </c>
    </row>
    <row r="1342" spans="1:26" s="15" customFormat="1" x14ac:dyDescent="0.25">
      <c r="A1342" s="15">
        <v>343873121</v>
      </c>
      <c r="B1342" s="15">
        <v>18</v>
      </c>
      <c r="C1342" s="42">
        <v>1.24280608211226E+16</v>
      </c>
      <c r="D1342" s="15" t="s">
        <v>7340</v>
      </c>
      <c r="E1342" s="15">
        <v>12428</v>
      </c>
      <c r="F1342" s="15" t="s">
        <v>7341</v>
      </c>
      <c r="I1342" s="15">
        <v>1365</v>
      </c>
      <c r="J1342" s="15" t="s">
        <v>7439</v>
      </c>
      <c r="K1342" s="15">
        <v>62810</v>
      </c>
      <c r="L1342" s="15">
        <v>9180159</v>
      </c>
      <c r="M1342" s="15" t="s">
        <v>7350</v>
      </c>
      <c r="N1342" s="15">
        <v>234</v>
      </c>
      <c r="O1342" s="15" t="s">
        <v>7344</v>
      </c>
      <c r="P1342" s="16">
        <v>44414</v>
      </c>
      <c r="Q1342" s="17">
        <v>0.51836805555555554</v>
      </c>
      <c r="R1342" s="15" t="s">
        <v>7355</v>
      </c>
      <c r="S1342" s="15" t="s">
        <v>7346</v>
      </c>
      <c r="T1342" s="15" t="s">
        <v>7347</v>
      </c>
      <c r="U1342" s="15" t="s">
        <v>7348</v>
      </c>
      <c r="V1342" s="16">
        <v>44417</v>
      </c>
    </row>
    <row r="1343" spans="1:26" s="15" customFormat="1" x14ac:dyDescent="0.25">
      <c r="A1343" s="15">
        <v>343873827</v>
      </c>
      <c r="B1343" s="15">
        <v>32</v>
      </c>
      <c r="C1343" s="42">
        <v>1.36680608211226E+16</v>
      </c>
      <c r="D1343" s="15" t="s">
        <v>7358</v>
      </c>
      <c r="E1343" s="15">
        <v>13668</v>
      </c>
      <c r="F1343" s="15" t="s">
        <v>7341</v>
      </c>
      <c r="I1343" s="15">
        <v>8643</v>
      </c>
      <c r="J1343" s="15" t="s">
        <v>7957</v>
      </c>
      <c r="K1343" s="15">
        <v>71007</v>
      </c>
      <c r="L1343" s="15">
        <v>8139649</v>
      </c>
      <c r="M1343" s="15" t="s">
        <v>7359</v>
      </c>
      <c r="N1343" s="15">
        <v>348</v>
      </c>
      <c r="O1343" s="15" t="s">
        <v>7344</v>
      </c>
      <c r="P1343" s="16">
        <v>44414</v>
      </c>
      <c r="Q1343" s="17">
        <v>0.51885416666666673</v>
      </c>
      <c r="R1343" s="15" t="s">
        <v>7345</v>
      </c>
      <c r="S1343" s="15" t="s">
        <v>7346</v>
      </c>
      <c r="T1343" s="15" t="s">
        <v>7347</v>
      </c>
      <c r="U1343" s="15" t="s">
        <v>7348</v>
      </c>
      <c r="V1343" s="16">
        <v>44417</v>
      </c>
      <c r="W1343" s="162" t="s">
        <v>12966</v>
      </c>
      <c r="X1343" s="15">
        <v>219790.5</v>
      </c>
      <c r="Y1343" s="162">
        <v>9082021</v>
      </c>
      <c r="Z1343" s="15" t="s">
        <v>8974</v>
      </c>
    </row>
    <row r="1344" spans="1:26" s="15" customFormat="1" x14ac:dyDescent="0.25">
      <c r="A1344" s="15">
        <v>343873867</v>
      </c>
      <c r="B1344" s="15">
        <v>20</v>
      </c>
      <c r="C1344" s="42">
        <v>8184060821122550</v>
      </c>
      <c r="D1344" s="15" t="s">
        <v>7365</v>
      </c>
      <c r="E1344" s="15">
        <v>8184</v>
      </c>
      <c r="F1344" s="15" t="s">
        <v>7341</v>
      </c>
      <c r="I1344" s="15">
        <v>8818</v>
      </c>
      <c r="J1344" s="15" t="s">
        <v>7958</v>
      </c>
      <c r="K1344" s="15">
        <v>71346</v>
      </c>
      <c r="L1344" s="15">
        <v>7273370</v>
      </c>
      <c r="M1344" s="15" t="s">
        <v>7350</v>
      </c>
      <c r="N1344" s="15">
        <v>174</v>
      </c>
      <c r="O1344" s="15" t="s">
        <v>7344</v>
      </c>
      <c r="P1344" s="16">
        <v>44414</v>
      </c>
      <c r="Q1344" s="17">
        <v>0.51888888888888884</v>
      </c>
      <c r="R1344" s="15" t="s">
        <v>7355</v>
      </c>
      <c r="S1344" s="15" t="s">
        <v>7346</v>
      </c>
      <c r="T1344" s="15" t="s">
        <v>7347</v>
      </c>
      <c r="U1344" s="15" t="s">
        <v>7348</v>
      </c>
      <c r="V1344" s="16">
        <v>44417</v>
      </c>
    </row>
    <row r="1345" spans="1:26" s="15" customFormat="1" x14ac:dyDescent="0.25">
      <c r="A1345" s="15">
        <v>343874490</v>
      </c>
      <c r="B1345" s="15">
        <v>18</v>
      </c>
      <c r="C1345" s="42">
        <v>1.21600608211223E+16</v>
      </c>
      <c r="D1345" s="15" t="s">
        <v>7340</v>
      </c>
      <c r="E1345" s="15">
        <v>12160</v>
      </c>
      <c r="F1345" s="15" t="s">
        <v>7341</v>
      </c>
      <c r="I1345" s="15">
        <v>9360</v>
      </c>
      <c r="K1345" s="15">
        <v>170</v>
      </c>
      <c r="L1345" s="15">
        <v>5256409</v>
      </c>
      <c r="M1345" s="15" t="s">
        <v>7343</v>
      </c>
      <c r="N1345" s="15">
        <v>730</v>
      </c>
      <c r="O1345" s="15" t="s">
        <v>7344</v>
      </c>
      <c r="P1345" s="16">
        <v>44414</v>
      </c>
      <c r="Q1345" s="17">
        <v>0.51928240740740739</v>
      </c>
      <c r="R1345" s="15" t="s">
        <v>7345</v>
      </c>
      <c r="S1345" s="15" t="s">
        <v>7346</v>
      </c>
      <c r="T1345" s="15" t="s">
        <v>7371</v>
      </c>
      <c r="U1345" s="15" t="s">
        <v>7348</v>
      </c>
      <c r="V1345" s="16">
        <v>44417</v>
      </c>
    </row>
    <row r="1346" spans="1:26" s="15" customFormat="1" x14ac:dyDescent="0.25">
      <c r="A1346" s="15">
        <v>343875349</v>
      </c>
      <c r="B1346" s="15">
        <v>21</v>
      </c>
      <c r="C1346" s="42">
        <v>9416060821091420</v>
      </c>
      <c r="D1346" s="15" t="s">
        <v>7349</v>
      </c>
      <c r="E1346" s="15">
        <v>9416</v>
      </c>
      <c r="F1346" s="15" t="s">
        <v>7341</v>
      </c>
      <c r="I1346" s="15">
        <v>5698</v>
      </c>
      <c r="J1346" s="15" t="s">
        <v>7370</v>
      </c>
      <c r="K1346" s="15">
        <v>1292</v>
      </c>
      <c r="L1346" s="15">
        <v>9270083</v>
      </c>
      <c r="M1346" s="15" t="s">
        <v>7350</v>
      </c>
      <c r="N1346" s="15">
        <v>348</v>
      </c>
      <c r="O1346" s="15" t="s">
        <v>7344</v>
      </c>
      <c r="P1346" s="16">
        <v>44414</v>
      </c>
      <c r="Q1346" s="17">
        <v>0.51982638888888888</v>
      </c>
      <c r="R1346" s="15" t="s">
        <v>7355</v>
      </c>
      <c r="S1346" s="15" t="s">
        <v>7351</v>
      </c>
      <c r="T1346" s="15" t="s">
        <v>7371</v>
      </c>
      <c r="U1346" s="15" t="s">
        <v>7348</v>
      </c>
      <c r="V1346" s="16">
        <v>44417</v>
      </c>
      <c r="W1346" t="s">
        <v>8973</v>
      </c>
      <c r="X1346" s="15">
        <v>318933</v>
      </c>
      <c r="Y1346" s="35">
        <v>9082021</v>
      </c>
      <c r="Z1346" s="15" t="s">
        <v>8974</v>
      </c>
    </row>
    <row r="1347" spans="1:26" s="15" customFormat="1" x14ac:dyDescent="0.25">
      <c r="A1347" s="15">
        <v>343877396</v>
      </c>
      <c r="B1347" s="15">
        <v>19</v>
      </c>
      <c r="C1347" s="42">
        <v>5.0291060821123E+16</v>
      </c>
      <c r="D1347" s="15" t="s">
        <v>7376</v>
      </c>
      <c r="E1347" s="15">
        <v>50291</v>
      </c>
      <c r="F1347" s="15" t="s">
        <v>7341</v>
      </c>
      <c r="I1347" s="15">
        <v>5089</v>
      </c>
      <c r="K1347" s="15">
        <v>973669</v>
      </c>
      <c r="L1347" s="15">
        <v>9181868</v>
      </c>
      <c r="M1347" s="15" t="s">
        <v>7350</v>
      </c>
      <c r="N1347" s="15">
        <v>103</v>
      </c>
      <c r="O1347" s="15" t="s">
        <v>7344</v>
      </c>
      <c r="P1347" s="16">
        <v>44414</v>
      </c>
      <c r="Q1347" s="17">
        <v>0.52128472222222222</v>
      </c>
      <c r="R1347" s="15" t="s">
        <v>7355</v>
      </c>
      <c r="S1347" s="15" t="s">
        <v>7351</v>
      </c>
      <c r="T1347" s="15" t="s">
        <v>7352</v>
      </c>
      <c r="U1347" s="15" t="s">
        <v>7348</v>
      </c>
      <c r="V1347" s="16">
        <v>44417</v>
      </c>
    </row>
    <row r="1348" spans="1:26" s="15" customFormat="1" x14ac:dyDescent="0.25">
      <c r="A1348" s="15">
        <v>343878949</v>
      </c>
      <c r="B1348" s="15">
        <v>19</v>
      </c>
      <c r="C1348" s="42">
        <v>1.47920608211231E+16</v>
      </c>
      <c r="D1348" s="15" t="s">
        <v>7376</v>
      </c>
      <c r="E1348" s="15">
        <v>14792</v>
      </c>
      <c r="F1348" s="15" t="s">
        <v>7341</v>
      </c>
      <c r="I1348" s="15">
        <v>5000</v>
      </c>
      <c r="K1348" s="15">
        <v>492580</v>
      </c>
      <c r="L1348" s="15">
        <v>9181868</v>
      </c>
      <c r="M1348" s="15" t="s">
        <v>7350</v>
      </c>
      <c r="N1348" s="15">
        <v>220</v>
      </c>
      <c r="O1348" s="15" t="s">
        <v>7344</v>
      </c>
      <c r="P1348" s="16">
        <v>44414</v>
      </c>
      <c r="Q1348" s="17">
        <v>0.52234953703703701</v>
      </c>
      <c r="R1348" s="15" t="s">
        <v>7355</v>
      </c>
      <c r="S1348" s="15" t="s">
        <v>7351</v>
      </c>
      <c r="T1348" s="15" t="s">
        <v>7377</v>
      </c>
      <c r="U1348" s="15" t="s">
        <v>7348</v>
      </c>
      <c r="V1348" s="16">
        <v>44417</v>
      </c>
    </row>
    <row r="1349" spans="1:26" s="15" customFormat="1" x14ac:dyDescent="0.25">
      <c r="A1349" s="15">
        <v>343879691</v>
      </c>
      <c r="B1349" s="15">
        <v>21</v>
      </c>
      <c r="C1349" s="42">
        <v>9468060821123200</v>
      </c>
      <c r="D1349" s="15" t="s">
        <v>7349</v>
      </c>
      <c r="E1349" s="15">
        <v>9468</v>
      </c>
      <c r="F1349" s="15" t="s">
        <v>7341</v>
      </c>
      <c r="I1349" s="15">
        <v>821</v>
      </c>
      <c r="K1349" s="15">
        <v>997886</v>
      </c>
      <c r="L1349" s="15">
        <v>9270083</v>
      </c>
      <c r="M1349" s="15" t="s">
        <v>7350</v>
      </c>
      <c r="N1349" s="15">
        <v>1218</v>
      </c>
      <c r="O1349" s="15" t="s">
        <v>7344</v>
      </c>
      <c r="P1349" s="16">
        <v>44414</v>
      </c>
      <c r="Q1349" s="17">
        <v>0.52285879629629628</v>
      </c>
      <c r="R1349" s="15" t="s">
        <v>7355</v>
      </c>
      <c r="S1349" s="15" t="s">
        <v>7351</v>
      </c>
      <c r="T1349" s="15" t="s">
        <v>7352</v>
      </c>
      <c r="U1349" s="15" t="s">
        <v>7348</v>
      </c>
      <c r="V1349" s="16">
        <v>44417</v>
      </c>
      <c r="W1349" t="s">
        <v>8973</v>
      </c>
      <c r="X1349" s="15">
        <v>318933</v>
      </c>
      <c r="Y1349" s="35">
        <v>9082021</v>
      </c>
      <c r="Z1349" s="15" t="s">
        <v>8974</v>
      </c>
    </row>
    <row r="1350" spans="1:26" s="15" customFormat="1" x14ac:dyDescent="0.25">
      <c r="A1350" s="15">
        <v>343880378</v>
      </c>
      <c r="B1350" s="15">
        <v>18</v>
      </c>
      <c r="C1350" s="42">
        <v>695060821123306</v>
      </c>
      <c r="D1350" s="15" t="s">
        <v>7340</v>
      </c>
      <c r="E1350" s="15">
        <v>695</v>
      </c>
      <c r="F1350" s="15" t="s">
        <v>7341</v>
      </c>
      <c r="I1350" s="15">
        <v>6576</v>
      </c>
      <c r="J1350" s="15" t="s">
        <v>7959</v>
      </c>
      <c r="K1350" s="15">
        <v>32876</v>
      </c>
      <c r="L1350" s="15">
        <v>9180159</v>
      </c>
      <c r="M1350" s="15" t="s">
        <v>7350</v>
      </c>
      <c r="N1350" s="15">
        <v>1110</v>
      </c>
      <c r="O1350" s="15" t="s">
        <v>7344</v>
      </c>
      <c r="P1350" s="16">
        <v>44414</v>
      </c>
      <c r="Q1350" s="17">
        <v>0.52322916666666663</v>
      </c>
      <c r="R1350" s="15" t="s">
        <v>7355</v>
      </c>
      <c r="S1350" s="15" t="s">
        <v>7346</v>
      </c>
      <c r="T1350" s="15" t="s">
        <v>7347</v>
      </c>
      <c r="U1350" s="15" t="s">
        <v>7348</v>
      </c>
      <c r="V1350" s="16">
        <v>44417</v>
      </c>
    </row>
    <row r="1351" spans="1:26" s="15" customFormat="1" x14ac:dyDescent="0.25">
      <c r="A1351" s="15">
        <v>343881371</v>
      </c>
      <c r="B1351" s="15">
        <v>21</v>
      </c>
      <c r="C1351" s="42">
        <v>9468060821123320</v>
      </c>
      <c r="D1351" s="15" t="s">
        <v>7349</v>
      </c>
      <c r="E1351" s="15">
        <v>9468</v>
      </c>
      <c r="F1351" s="15" t="s">
        <v>7341</v>
      </c>
      <c r="I1351" s="15">
        <v>724</v>
      </c>
      <c r="J1351" s="15" t="s">
        <v>7960</v>
      </c>
      <c r="K1351" s="15" t="s">
        <v>3940</v>
      </c>
      <c r="L1351" s="15">
        <v>9270083</v>
      </c>
      <c r="M1351" s="15" t="s">
        <v>7350</v>
      </c>
      <c r="N1351" s="15">
        <v>696</v>
      </c>
      <c r="O1351" s="15" t="s">
        <v>7344</v>
      </c>
      <c r="P1351" s="16">
        <v>44414</v>
      </c>
      <c r="Q1351" s="17">
        <v>0.52393518518518511</v>
      </c>
      <c r="R1351" s="15" t="s">
        <v>7345</v>
      </c>
      <c r="S1351" s="15" t="s">
        <v>7351</v>
      </c>
      <c r="T1351" s="15" t="s">
        <v>7364</v>
      </c>
      <c r="U1351" s="15" t="s">
        <v>7348</v>
      </c>
      <c r="V1351" s="16">
        <v>44417</v>
      </c>
      <c r="W1351" t="s">
        <v>8973</v>
      </c>
      <c r="X1351" s="15">
        <v>318933</v>
      </c>
      <c r="Y1351" s="35">
        <v>9082021</v>
      </c>
      <c r="Z1351" s="15" t="s">
        <v>8974</v>
      </c>
    </row>
    <row r="1352" spans="1:26" s="15" customFormat="1" x14ac:dyDescent="0.25">
      <c r="A1352" s="15">
        <v>343882479</v>
      </c>
      <c r="B1352" s="15">
        <v>32</v>
      </c>
      <c r="C1352" s="42">
        <v>1.36680608211234E+16</v>
      </c>
      <c r="D1352" s="15" t="s">
        <v>7358</v>
      </c>
      <c r="E1352" s="15">
        <v>13668</v>
      </c>
      <c r="F1352" s="15" t="s">
        <v>7341</v>
      </c>
      <c r="I1352" s="15">
        <v>7012</v>
      </c>
      <c r="J1352" s="15" t="s">
        <v>7432</v>
      </c>
      <c r="K1352" s="15">
        <v>389400</v>
      </c>
      <c r="L1352" s="15">
        <v>8139649</v>
      </c>
      <c r="M1352" s="15" t="s">
        <v>7359</v>
      </c>
      <c r="N1352" s="15">
        <v>348</v>
      </c>
      <c r="O1352" s="15" t="s">
        <v>7344</v>
      </c>
      <c r="P1352" s="16">
        <v>44414</v>
      </c>
      <c r="Q1352" s="17">
        <v>0.52467592592592593</v>
      </c>
      <c r="R1352" s="15" t="s">
        <v>7355</v>
      </c>
      <c r="S1352" s="15" t="s">
        <v>7346</v>
      </c>
      <c r="T1352" s="15" t="s">
        <v>7575</v>
      </c>
      <c r="U1352" s="15" t="s">
        <v>7348</v>
      </c>
      <c r="V1352" s="16">
        <v>44417</v>
      </c>
      <c r="W1352" s="162" t="s">
        <v>12966</v>
      </c>
      <c r="X1352" s="15">
        <v>219790.5</v>
      </c>
      <c r="Y1352" s="162">
        <v>9082021</v>
      </c>
      <c r="Z1352" s="15" t="s">
        <v>8974</v>
      </c>
    </row>
    <row r="1353" spans="1:26" s="15" customFormat="1" x14ac:dyDescent="0.25">
      <c r="A1353" s="15">
        <v>343885133</v>
      </c>
      <c r="B1353" s="15">
        <v>19</v>
      </c>
      <c r="C1353" s="42">
        <v>5.0291060821123696E+16</v>
      </c>
      <c r="D1353" s="15" t="s">
        <v>7376</v>
      </c>
      <c r="E1353" s="15">
        <v>50291</v>
      </c>
      <c r="F1353" s="15" t="s">
        <v>7341</v>
      </c>
      <c r="I1353" s="15">
        <v>7396</v>
      </c>
      <c r="J1353" s="15" t="s">
        <v>7372</v>
      </c>
      <c r="K1353" s="15">
        <v>4506</v>
      </c>
      <c r="L1353" s="15">
        <v>9181868</v>
      </c>
      <c r="M1353" s="15" t="s">
        <v>7350</v>
      </c>
      <c r="N1353" s="15">
        <v>206</v>
      </c>
      <c r="O1353" s="15" t="s">
        <v>7344</v>
      </c>
      <c r="P1353" s="16">
        <v>44414</v>
      </c>
      <c r="Q1353" s="17">
        <v>0.52642361111111113</v>
      </c>
      <c r="R1353" s="15" t="s">
        <v>7355</v>
      </c>
      <c r="S1353" s="15" t="s">
        <v>7346</v>
      </c>
      <c r="T1353" s="15" t="s">
        <v>7357</v>
      </c>
      <c r="U1353" s="15" t="s">
        <v>7348</v>
      </c>
      <c r="V1353" s="16">
        <v>44417</v>
      </c>
    </row>
    <row r="1354" spans="1:26" s="15" customFormat="1" x14ac:dyDescent="0.25">
      <c r="A1354" s="15">
        <v>343885357</v>
      </c>
      <c r="B1354" s="15">
        <v>19</v>
      </c>
      <c r="C1354" s="42">
        <v>1.47920608211238E+16</v>
      </c>
      <c r="D1354" s="15" t="s">
        <v>7376</v>
      </c>
      <c r="E1354" s="15">
        <v>14792</v>
      </c>
      <c r="F1354" s="15" t="s">
        <v>7341</v>
      </c>
      <c r="I1354" s="15">
        <v>8583</v>
      </c>
      <c r="K1354" s="15">
        <v>13276</v>
      </c>
      <c r="L1354" s="15">
        <v>9181868</v>
      </c>
      <c r="M1354" s="15" t="s">
        <v>7350</v>
      </c>
      <c r="N1354" s="15">
        <v>206</v>
      </c>
      <c r="O1354" s="15" t="s">
        <v>7344</v>
      </c>
      <c r="P1354" s="16">
        <v>44414</v>
      </c>
      <c r="Q1354" s="17">
        <v>0.52659722222222227</v>
      </c>
      <c r="R1354" s="15" t="s">
        <v>7355</v>
      </c>
      <c r="S1354" s="15" t="s">
        <v>7346</v>
      </c>
      <c r="T1354" s="15" t="s">
        <v>7377</v>
      </c>
      <c r="U1354" s="15" t="s">
        <v>7348</v>
      </c>
      <c r="V1354" s="16">
        <v>44417</v>
      </c>
    </row>
    <row r="1355" spans="1:26" s="15" customFormat="1" x14ac:dyDescent="0.25">
      <c r="A1355" s="15">
        <v>343887616</v>
      </c>
      <c r="B1355" s="15">
        <v>21</v>
      </c>
      <c r="C1355" s="42">
        <v>9468060821123910</v>
      </c>
      <c r="D1355" s="15" t="s">
        <v>7349</v>
      </c>
      <c r="E1355" s="15">
        <v>9468</v>
      </c>
      <c r="F1355" s="15" t="s">
        <v>7341</v>
      </c>
      <c r="I1355" s="15">
        <v>5449</v>
      </c>
      <c r="J1355" s="15" t="s">
        <v>7961</v>
      </c>
      <c r="K1355" s="15">
        <v>2053</v>
      </c>
      <c r="L1355" s="15">
        <v>9270083</v>
      </c>
      <c r="M1355" s="15" t="s">
        <v>7350</v>
      </c>
      <c r="N1355" s="15">
        <v>348</v>
      </c>
      <c r="O1355" s="15" t="s">
        <v>7344</v>
      </c>
      <c r="P1355" s="16">
        <v>44414</v>
      </c>
      <c r="Q1355" s="17">
        <v>0.52799768518518519</v>
      </c>
      <c r="R1355" s="15" t="s">
        <v>7355</v>
      </c>
      <c r="S1355" s="15" t="s">
        <v>7346</v>
      </c>
      <c r="T1355" s="15" t="s">
        <v>7347</v>
      </c>
      <c r="U1355" s="15" t="s">
        <v>7348</v>
      </c>
      <c r="V1355" s="16">
        <v>44417</v>
      </c>
      <c r="W1355" t="s">
        <v>8973</v>
      </c>
      <c r="X1355" s="15">
        <v>318933</v>
      </c>
      <c r="Y1355" s="35">
        <v>9082021</v>
      </c>
      <c r="Z1355" s="15" t="s">
        <v>8974</v>
      </c>
    </row>
    <row r="1356" spans="1:26" s="15" customFormat="1" x14ac:dyDescent="0.25">
      <c r="A1356" s="15">
        <v>343889044</v>
      </c>
      <c r="B1356" s="15">
        <v>20</v>
      </c>
      <c r="C1356" s="42">
        <v>1.53400608211241E+16</v>
      </c>
      <c r="D1356" s="15" t="s">
        <v>7365</v>
      </c>
      <c r="E1356" s="15">
        <v>15340</v>
      </c>
      <c r="F1356" s="15" t="s">
        <v>7341</v>
      </c>
      <c r="I1356" s="15">
        <v>1729</v>
      </c>
      <c r="K1356" s="15">
        <v>208176</v>
      </c>
      <c r="L1356" s="15">
        <v>7273370</v>
      </c>
      <c r="M1356" s="15" t="s">
        <v>7350</v>
      </c>
      <c r="N1356" s="15">
        <v>134</v>
      </c>
      <c r="O1356" s="15" t="s">
        <v>7344</v>
      </c>
      <c r="P1356" s="16">
        <v>44414</v>
      </c>
      <c r="Q1356" s="17">
        <v>0.5289814814814815</v>
      </c>
      <c r="R1356" s="15" t="s">
        <v>7355</v>
      </c>
      <c r="S1356" s="15" t="s">
        <v>7351</v>
      </c>
      <c r="T1356" s="15" t="s">
        <v>7377</v>
      </c>
      <c r="U1356" s="15" t="s">
        <v>7348</v>
      </c>
      <c r="V1356" s="16">
        <v>44417</v>
      </c>
    </row>
    <row r="1357" spans="1:26" s="15" customFormat="1" x14ac:dyDescent="0.25">
      <c r="A1357" s="15">
        <v>343889406</v>
      </c>
      <c r="B1357" s="15">
        <v>18</v>
      </c>
      <c r="C1357" s="42">
        <v>1.24280608211241E+16</v>
      </c>
      <c r="D1357" s="15" t="s">
        <v>7340</v>
      </c>
      <c r="E1357" s="15">
        <v>12428</v>
      </c>
      <c r="F1357" s="15" t="s">
        <v>7341</v>
      </c>
      <c r="I1357" s="15">
        <v>4272</v>
      </c>
      <c r="K1357" s="15">
        <v>96858</v>
      </c>
      <c r="L1357" s="15">
        <v>9180159</v>
      </c>
      <c r="M1357" s="15" t="s">
        <v>7350</v>
      </c>
      <c r="N1357" s="15">
        <v>234</v>
      </c>
      <c r="O1357" s="15" t="s">
        <v>7344</v>
      </c>
      <c r="P1357" s="16">
        <v>44414</v>
      </c>
      <c r="Q1357" s="17">
        <v>0.52922453703703709</v>
      </c>
      <c r="R1357" s="15" t="s">
        <v>7345</v>
      </c>
      <c r="S1357" s="15" t="s">
        <v>7351</v>
      </c>
      <c r="T1357" s="15" t="s">
        <v>7352</v>
      </c>
      <c r="U1357" s="15" t="s">
        <v>7348</v>
      </c>
      <c r="V1357" s="16">
        <v>44417</v>
      </c>
    </row>
    <row r="1358" spans="1:26" s="15" customFormat="1" x14ac:dyDescent="0.25">
      <c r="A1358" s="15">
        <v>343890909</v>
      </c>
      <c r="B1358" s="15">
        <v>32</v>
      </c>
      <c r="C1358" s="42">
        <v>1.10940608211242E+16</v>
      </c>
      <c r="D1358" s="15" t="s">
        <v>7358</v>
      </c>
      <c r="E1358" s="15">
        <v>11094</v>
      </c>
      <c r="F1358" s="15" t="s">
        <v>7341</v>
      </c>
      <c r="I1358" s="15">
        <v>4353</v>
      </c>
      <c r="J1358" s="15" t="s">
        <v>7962</v>
      </c>
      <c r="K1358" s="15">
        <v>74313</v>
      </c>
      <c r="L1358" s="15">
        <v>8139649</v>
      </c>
      <c r="M1358" s="15" t="s">
        <v>7359</v>
      </c>
      <c r="N1358" s="15">
        <v>696</v>
      </c>
      <c r="O1358" s="15" t="s">
        <v>7344</v>
      </c>
      <c r="P1358" s="16">
        <v>44414</v>
      </c>
      <c r="Q1358" s="17">
        <v>0.53016203703703701</v>
      </c>
      <c r="R1358" s="15" t="s">
        <v>7355</v>
      </c>
      <c r="S1358" s="15" t="s">
        <v>7351</v>
      </c>
      <c r="T1358" s="15" t="s">
        <v>7364</v>
      </c>
      <c r="U1358" s="15" t="s">
        <v>7348</v>
      </c>
      <c r="V1358" s="16">
        <v>44417</v>
      </c>
      <c r="W1358" s="162" t="s">
        <v>12966</v>
      </c>
      <c r="X1358" s="15">
        <v>219790.5</v>
      </c>
      <c r="Y1358" s="162">
        <v>9082021</v>
      </c>
      <c r="Z1358" s="15" t="s">
        <v>8974</v>
      </c>
    </row>
    <row r="1359" spans="1:26" s="15" customFormat="1" x14ac:dyDescent="0.25">
      <c r="A1359" s="15">
        <v>343892083</v>
      </c>
      <c r="B1359" s="15">
        <v>4</v>
      </c>
      <c r="C1359" s="42" t="s">
        <v>7963</v>
      </c>
      <c r="D1359" s="15" t="s">
        <v>7416</v>
      </c>
      <c r="E1359" s="15">
        <v>82</v>
      </c>
      <c r="F1359" s="15" t="s">
        <v>7341</v>
      </c>
      <c r="I1359" s="15">
        <v>4162</v>
      </c>
      <c r="J1359" s="15" t="s">
        <v>7964</v>
      </c>
      <c r="K1359" s="15">
        <v>243490</v>
      </c>
      <c r="L1359" s="15">
        <v>5688452</v>
      </c>
      <c r="M1359" s="15" t="s">
        <v>7418</v>
      </c>
      <c r="N1359" s="15">
        <v>346.84</v>
      </c>
      <c r="O1359" s="15" t="s">
        <v>7344</v>
      </c>
      <c r="P1359" s="16">
        <v>44414</v>
      </c>
      <c r="Q1359" s="17">
        <v>0.53093749999999995</v>
      </c>
      <c r="R1359" s="15" t="s">
        <v>7355</v>
      </c>
      <c r="S1359" s="15" t="s">
        <v>7346</v>
      </c>
      <c r="T1359" s="15" t="s">
        <v>7636</v>
      </c>
      <c r="U1359" s="15" t="s">
        <v>7348</v>
      </c>
      <c r="V1359" s="16">
        <v>44417</v>
      </c>
    </row>
    <row r="1360" spans="1:26" s="15" customFormat="1" x14ac:dyDescent="0.25">
      <c r="A1360" s="15">
        <v>343892882</v>
      </c>
      <c r="B1360" s="15">
        <v>21</v>
      </c>
      <c r="C1360" s="42">
        <v>9468060821124400</v>
      </c>
      <c r="D1360" s="15" t="s">
        <v>7349</v>
      </c>
      <c r="E1360" s="15">
        <v>9468</v>
      </c>
      <c r="F1360" s="15" t="s">
        <v>7341</v>
      </c>
      <c r="I1360" s="15">
        <v>4433</v>
      </c>
      <c r="K1360" s="15">
        <v>141611</v>
      </c>
      <c r="L1360" s="15">
        <v>9270083</v>
      </c>
      <c r="M1360" s="15" t="s">
        <v>7350</v>
      </c>
      <c r="N1360" s="15">
        <v>1392</v>
      </c>
      <c r="O1360" s="15" t="s">
        <v>7344</v>
      </c>
      <c r="P1360" s="16">
        <v>44414</v>
      </c>
      <c r="Q1360" s="17">
        <v>0.53148148148148155</v>
      </c>
      <c r="R1360" s="15" t="s">
        <v>7355</v>
      </c>
      <c r="S1360" s="15" t="s">
        <v>7351</v>
      </c>
      <c r="T1360" s="15" t="s">
        <v>7407</v>
      </c>
      <c r="U1360" s="15" t="s">
        <v>7348</v>
      </c>
      <c r="V1360" s="16">
        <v>44417</v>
      </c>
      <c r="W1360" t="s">
        <v>8973</v>
      </c>
      <c r="X1360" s="15">
        <v>318933</v>
      </c>
      <c r="Y1360" s="35">
        <v>9082021</v>
      </c>
      <c r="Z1360" s="15" t="s">
        <v>8974</v>
      </c>
    </row>
    <row r="1361" spans="1:26" s="15" customFormat="1" x14ac:dyDescent="0.25">
      <c r="A1361" s="15">
        <v>343893271</v>
      </c>
      <c r="B1361" s="15">
        <v>18</v>
      </c>
      <c r="C1361" s="42">
        <v>695060821124458</v>
      </c>
      <c r="D1361" s="15" t="s">
        <v>7340</v>
      </c>
      <c r="E1361" s="15">
        <v>695</v>
      </c>
      <c r="F1361" s="15" t="s">
        <v>7341</v>
      </c>
      <c r="I1361" s="15">
        <v>3441</v>
      </c>
      <c r="J1361" s="15" t="s">
        <v>7965</v>
      </c>
      <c r="K1361" s="15">
        <v>719445</v>
      </c>
      <c r="L1361" s="15">
        <v>9180159</v>
      </c>
      <c r="M1361" s="15" t="s">
        <v>7350</v>
      </c>
      <c r="N1361" s="15">
        <v>281</v>
      </c>
      <c r="O1361" s="15" t="s">
        <v>7344</v>
      </c>
      <c r="P1361" s="16">
        <v>44414</v>
      </c>
      <c r="Q1361" s="17">
        <v>0.53174768518518511</v>
      </c>
      <c r="R1361" s="15" t="s">
        <v>7355</v>
      </c>
      <c r="S1361" s="15" t="s">
        <v>7351</v>
      </c>
      <c r="T1361" s="15" t="s">
        <v>7368</v>
      </c>
      <c r="U1361" s="15" t="s">
        <v>7348</v>
      </c>
      <c r="V1361" s="16">
        <v>44417</v>
      </c>
    </row>
    <row r="1362" spans="1:26" s="15" customFormat="1" x14ac:dyDescent="0.25">
      <c r="A1362" s="15">
        <v>343895027</v>
      </c>
      <c r="B1362" s="15">
        <v>18</v>
      </c>
      <c r="C1362" s="42">
        <v>1.51980608211243E+16</v>
      </c>
      <c r="D1362" s="15" t="s">
        <v>7340</v>
      </c>
      <c r="E1362" s="15">
        <v>15198</v>
      </c>
      <c r="F1362" s="15" t="s">
        <v>7341</v>
      </c>
      <c r="I1362" s="15">
        <v>8864</v>
      </c>
      <c r="J1362" s="15" t="s">
        <v>7966</v>
      </c>
      <c r="K1362" s="15">
        <v>4766</v>
      </c>
      <c r="L1362" s="15">
        <v>5256409</v>
      </c>
      <c r="M1362" s="15" t="s">
        <v>7343</v>
      </c>
      <c r="N1362" s="15">
        <v>348</v>
      </c>
      <c r="O1362" s="15" t="s">
        <v>7344</v>
      </c>
      <c r="P1362" s="16">
        <v>44414</v>
      </c>
      <c r="Q1362" s="17">
        <v>0.53285879629629629</v>
      </c>
      <c r="R1362" s="15" t="s">
        <v>7345</v>
      </c>
      <c r="S1362" s="15" t="s">
        <v>7351</v>
      </c>
      <c r="T1362" s="15" t="s">
        <v>7364</v>
      </c>
      <c r="U1362" s="15" t="s">
        <v>7348</v>
      </c>
      <c r="V1362" s="16">
        <v>44417</v>
      </c>
    </row>
    <row r="1363" spans="1:26" s="15" customFormat="1" x14ac:dyDescent="0.25">
      <c r="A1363" s="15">
        <v>343895434</v>
      </c>
      <c r="B1363" s="15">
        <v>19</v>
      </c>
      <c r="C1363" s="42">
        <v>8.5041060821124608E+16</v>
      </c>
      <c r="D1363" s="15" t="s">
        <v>7376</v>
      </c>
      <c r="E1363" s="15">
        <v>85041</v>
      </c>
      <c r="F1363" s="15" t="s">
        <v>7341</v>
      </c>
      <c r="I1363" s="15">
        <v>1170</v>
      </c>
      <c r="K1363" s="15">
        <v>158470</v>
      </c>
      <c r="L1363" s="15">
        <v>9181868</v>
      </c>
      <c r="M1363" s="15" t="s">
        <v>7350</v>
      </c>
      <c r="N1363" s="15">
        <v>469</v>
      </c>
      <c r="O1363" s="15" t="s">
        <v>7344</v>
      </c>
      <c r="P1363" s="16">
        <v>44414</v>
      </c>
      <c r="Q1363" s="17">
        <v>0.53317129629629634</v>
      </c>
      <c r="R1363" s="15" t="s">
        <v>7355</v>
      </c>
      <c r="S1363" s="15" t="s">
        <v>7351</v>
      </c>
      <c r="T1363" s="15" t="s">
        <v>7352</v>
      </c>
      <c r="U1363" s="15" t="s">
        <v>7348</v>
      </c>
      <c r="V1363" s="16">
        <v>44417</v>
      </c>
    </row>
    <row r="1364" spans="1:26" s="15" customFormat="1" x14ac:dyDescent="0.25">
      <c r="A1364" s="15">
        <v>343896163</v>
      </c>
      <c r="B1364" s="15">
        <v>21</v>
      </c>
      <c r="C1364" s="42">
        <v>9416060821091420</v>
      </c>
      <c r="D1364" s="15" t="s">
        <v>7349</v>
      </c>
      <c r="E1364" s="15">
        <v>9416</v>
      </c>
      <c r="F1364" s="15" t="s">
        <v>7341</v>
      </c>
      <c r="I1364" s="15">
        <v>7829</v>
      </c>
      <c r="J1364" s="15" t="s">
        <v>7967</v>
      </c>
      <c r="K1364" s="15">
        <v>83177</v>
      </c>
      <c r="L1364" s="15">
        <v>9270083</v>
      </c>
      <c r="M1364" s="15" t="s">
        <v>7350</v>
      </c>
      <c r="N1364" s="15">
        <v>174</v>
      </c>
      <c r="O1364" s="15" t="s">
        <v>7344</v>
      </c>
      <c r="P1364" s="16">
        <v>44414</v>
      </c>
      <c r="Q1364" s="17">
        <v>0.5336805555555556</v>
      </c>
      <c r="R1364" s="15" t="s">
        <v>7345</v>
      </c>
      <c r="S1364" s="15" t="s">
        <v>7346</v>
      </c>
      <c r="T1364" s="15" t="s">
        <v>7347</v>
      </c>
      <c r="U1364" s="15" t="s">
        <v>7348</v>
      </c>
      <c r="V1364" s="16">
        <v>44417</v>
      </c>
      <c r="W1364" t="s">
        <v>8973</v>
      </c>
      <c r="X1364" s="15">
        <v>318933</v>
      </c>
      <c r="Y1364" s="35">
        <v>9082021</v>
      </c>
      <c r="Z1364" s="15" t="s">
        <v>8974</v>
      </c>
    </row>
    <row r="1365" spans="1:26" s="15" customFormat="1" x14ac:dyDescent="0.25">
      <c r="A1365" s="15">
        <v>343899181</v>
      </c>
      <c r="B1365" s="15">
        <v>18</v>
      </c>
      <c r="C1365" s="42">
        <v>1.24280608211251E+16</v>
      </c>
      <c r="D1365" s="15" t="s">
        <v>7340</v>
      </c>
      <c r="E1365" s="15">
        <v>12428</v>
      </c>
      <c r="F1365" s="15" t="s">
        <v>7341</v>
      </c>
      <c r="I1365" s="15">
        <v>6736</v>
      </c>
      <c r="J1365" s="15" t="s">
        <v>7968</v>
      </c>
      <c r="K1365" s="15">
        <v>722898</v>
      </c>
      <c r="L1365" s="15">
        <v>9180159</v>
      </c>
      <c r="M1365" s="15" t="s">
        <v>7350</v>
      </c>
      <c r="N1365" s="15">
        <v>468</v>
      </c>
      <c r="O1365" s="15" t="s">
        <v>7344</v>
      </c>
      <c r="P1365" s="16">
        <v>44414</v>
      </c>
      <c r="Q1365" s="17">
        <v>0.5357291666666667</v>
      </c>
      <c r="R1365" s="15" t="s">
        <v>7345</v>
      </c>
      <c r="S1365" s="15" t="s">
        <v>7346</v>
      </c>
      <c r="T1365" s="15" t="s">
        <v>7421</v>
      </c>
      <c r="U1365" s="15" t="s">
        <v>7348</v>
      </c>
      <c r="V1365" s="16">
        <v>44417</v>
      </c>
    </row>
    <row r="1366" spans="1:26" s="15" customFormat="1" x14ac:dyDescent="0.25">
      <c r="A1366" s="15">
        <v>343899642</v>
      </c>
      <c r="B1366" s="15">
        <v>32</v>
      </c>
      <c r="C1366" s="42">
        <v>1.36680608211251E+16</v>
      </c>
      <c r="D1366" s="15" t="s">
        <v>7358</v>
      </c>
      <c r="E1366" s="15">
        <v>13668</v>
      </c>
      <c r="F1366" s="15" t="s">
        <v>7341</v>
      </c>
      <c r="I1366" s="15">
        <v>5013</v>
      </c>
      <c r="K1366" s="15">
        <v>202599</v>
      </c>
      <c r="L1366" s="15">
        <v>8139649</v>
      </c>
      <c r="M1366" s="15" t="s">
        <v>7359</v>
      </c>
      <c r="N1366" s="15">
        <v>507</v>
      </c>
      <c r="O1366" s="15" t="s">
        <v>7344</v>
      </c>
      <c r="P1366" s="16">
        <v>44414</v>
      </c>
      <c r="Q1366" s="17">
        <v>0.53598379629629633</v>
      </c>
      <c r="R1366" s="15" t="s">
        <v>7345</v>
      </c>
      <c r="S1366" s="15" t="s">
        <v>7351</v>
      </c>
      <c r="T1366" s="15" t="s">
        <v>7352</v>
      </c>
      <c r="U1366" s="15" t="s">
        <v>7348</v>
      </c>
      <c r="V1366" s="16">
        <v>44417</v>
      </c>
      <c r="W1366" s="162" t="s">
        <v>12966</v>
      </c>
      <c r="X1366" s="15">
        <v>219790.5</v>
      </c>
      <c r="Y1366" s="162">
        <v>9082021</v>
      </c>
      <c r="Z1366" s="15" t="s">
        <v>8974</v>
      </c>
    </row>
    <row r="1367" spans="1:26" s="15" customFormat="1" x14ac:dyDescent="0.25">
      <c r="A1367" s="15">
        <v>343900868</v>
      </c>
      <c r="B1367" s="15">
        <v>32</v>
      </c>
      <c r="C1367" s="42">
        <v>1.10940608211252E+16</v>
      </c>
      <c r="D1367" s="15" t="s">
        <v>7358</v>
      </c>
      <c r="E1367" s="15">
        <v>11094</v>
      </c>
      <c r="F1367" s="15" t="s">
        <v>7341</v>
      </c>
      <c r="I1367" s="15">
        <v>4193</v>
      </c>
      <c r="J1367" s="15" t="s">
        <v>7372</v>
      </c>
      <c r="K1367" s="15">
        <v>32093</v>
      </c>
      <c r="L1367" s="15">
        <v>8139649</v>
      </c>
      <c r="M1367" s="15" t="s">
        <v>7359</v>
      </c>
      <c r="N1367" s="15">
        <v>338</v>
      </c>
      <c r="O1367" s="15" t="s">
        <v>7344</v>
      </c>
      <c r="P1367" s="16">
        <v>44414</v>
      </c>
      <c r="Q1367" s="17">
        <v>0.53686342592592595</v>
      </c>
      <c r="R1367" s="15" t="s">
        <v>7355</v>
      </c>
      <c r="S1367" s="15" t="s">
        <v>7346</v>
      </c>
      <c r="T1367" s="15" t="s">
        <v>7357</v>
      </c>
      <c r="U1367" s="15" t="s">
        <v>7348</v>
      </c>
      <c r="V1367" s="16">
        <v>44417</v>
      </c>
      <c r="W1367" s="162" t="s">
        <v>12966</v>
      </c>
      <c r="X1367" s="15">
        <v>219790.5</v>
      </c>
      <c r="Y1367" s="162">
        <v>9082021</v>
      </c>
      <c r="Z1367" s="15" t="s">
        <v>8974</v>
      </c>
    </row>
    <row r="1368" spans="1:26" s="15" customFormat="1" x14ac:dyDescent="0.25">
      <c r="A1368" s="15">
        <v>343903506</v>
      </c>
      <c r="B1368" s="15">
        <v>21</v>
      </c>
      <c r="C1368" s="42">
        <v>9416060821091420</v>
      </c>
      <c r="D1368" s="15" t="s">
        <v>7349</v>
      </c>
      <c r="E1368" s="15">
        <v>9416</v>
      </c>
      <c r="F1368" s="15" t="s">
        <v>7341</v>
      </c>
      <c r="I1368" s="15">
        <v>209</v>
      </c>
      <c r="J1368" s="15" t="s">
        <v>7969</v>
      </c>
      <c r="K1368" s="15" t="s">
        <v>3962</v>
      </c>
      <c r="L1368" s="15">
        <v>9270083</v>
      </c>
      <c r="M1368" s="15" t="s">
        <v>7350</v>
      </c>
      <c r="N1368" s="15">
        <v>626</v>
      </c>
      <c r="O1368" s="15" t="s">
        <v>7344</v>
      </c>
      <c r="P1368" s="16">
        <v>44414</v>
      </c>
      <c r="Q1368" s="17">
        <v>0.5385416666666667</v>
      </c>
      <c r="R1368" s="15" t="s">
        <v>7345</v>
      </c>
      <c r="S1368" s="15" t="s">
        <v>7351</v>
      </c>
      <c r="T1368" s="15" t="s">
        <v>7364</v>
      </c>
      <c r="U1368" s="15" t="s">
        <v>7348</v>
      </c>
      <c r="V1368" s="16">
        <v>44417</v>
      </c>
      <c r="W1368" t="s">
        <v>8973</v>
      </c>
      <c r="X1368" s="15">
        <v>318933</v>
      </c>
      <c r="Y1368" s="35">
        <v>9082021</v>
      </c>
      <c r="Z1368" s="15" t="s">
        <v>8974</v>
      </c>
    </row>
    <row r="1369" spans="1:26" s="15" customFormat="1" x14ac:dyDescent="0.25">
      <c r="A1369" s="15">
        <v>343903821</v>
      </c>
      <c r="B1369" s="15">
        <v>32</v>
      </c>
      <c r="C1369" s="42">
        <v>1.36680608211255E+16</v>
      </c>
      <c r="D1369" s="15" t="s">
        <v>7358</v>
      </c>
      <c r="E1369" s="15">
        <v>13668</v>
      </c>
      <c r="F1369" s="15" t="s">
        <v>7341</v>
      </c>
      <c r="I1369" s="15">
        <v>7530</v>
      </c>
      <c r="J1369" s="15" t="s">
        <v>7970</v>
      </c>
      <c r="K1369" s="15" t="s">
        <v>7971</v>
      </c>
      <c r="L1369" s="15">
        <v>8139649</v>
      </c>
      <c r="M1369" s="15" t="s">
        <v>7359</v>
      </c>
      <c r="N1369" s="15">
        <v>1044</v>
      </c>
      <c r="O1369" s="15" t="s">
        <v>7344</v>
      </c>
      <c r="P1369" s="16">
        <v>44414</v>
      </c>
      <c r="Q1369" s="17">
        <v>0.53881944444444441</v>
      </c>
      <c r="R1369" s="15" t="s">
        <v>7345</v>
      </c>
      <c r="S1369" s="15" t="s">
        <v>7346</v>
      </c>
      <c r="T1369" s="15" t="s">
        <v>7364</v>
      </c>
      <c r="U1369" s="15" t="s">
        <v>7348</v>
      </c>
      <c r="V1369" s="16">
        <v>44417</v>
      </c>
      <c r="W1369" s="162" t="s">
        <v>12966</v>
      </c>
      <c r="X1369" s="15">
        <v>219790.5</v>
      </c>
      <c r="Y1369" s="162">
        <v>9082021</v>
      </c>
      <c r="Z1369" s="15" t="s">
        <v>8974</v>
      </c>
    </row>
    <row r="1370" spans="1:26" s="15" customFormat="1" x14ac:dyDescent="0.25">
      <c r="A1370" s="15">
        <v>343904794</v>
      </c>
      <c r="B1370" s="15">
        <v>24</v>
      </c>
      <c r="C1370" s="42" t="s">
        <v>7876</v>
      </c>
      <c r="D1370" s="15" t="s">
        <v>7361</v>
      </c>
      <c r="F1370" s="15" t="s">
        <v>7341</v>
      </c>
      <c r="I1370" s="15">
        <v>1602</v>
      </c>
      <c r="J1370" s="15" t="s">
        <v>7972</v>
      </c>
      <c r="K1370" s="15" t="s">
        <v>7973</v>
      </c>
      <c r="L1370" s="15">
        <v>5688445</v>
      </c>
      <c r="M1370" s="15" t="s">
        <v>7350</v>
      </c>
      <c r="N1370" s="15">
        <v>100</v>
      </c>
      <c r="O1370" s="15" t="s">
        <v>7344</v>
      </c>
      <c r="P1370" s="16">
        <v>44414</v>
      </c>
      <c r="Q1370" s="17">
        <v>0.53939814814814813</v>
      </c>
      <c r="R1370" s="15" t="s">
        <v>7345</v>
      </c>
      <c r="S1370" s="15" t="s">
        <v>7351</v>
      </c>
      <c r="T1370" s="15" t="s">
        <v>7364</v>
      </c>
      <c r="U1370" s="15" t="s">
        <v>7348</v>
      </c>
      <c r="V1370" s="16">
        <v>44417</v>
      </c>
    </row>
    <row r="1371" spans="1:26" s="15" customFormat="1" x14ac:dyDescent="0.25">
      <c r="A1371" s="15">
        <v>343905298</v>
      </c>
      <c r="B1371" s="15">
        <v>4</v>
      </c>
      <c r="C1371" s="42" t="s">
        <v>7974</v>
      </c>
      <c r="D1371" s="15" t="s">
        <v>7416</v>
      </c>
      <c r="E1371" s="15">
        <v>116</v>
      </c>
      <c r="F1371" s="15" t="s">
        <v>7341</v>
      </c>
      <c r="I1371" s="15">
        <v>5344</v>
      </c>
      <c r="K1371" s="15">
        <v>285</v>
      </c>
      <c r="L1371" s="15">
        <v>5688452</v>
      </c>
      <c r="M1371" s="15" t="s">
        <v>7418</v>
      </c>
      <c r="N1371" s="15">
        <v>190.24</v>
      </c>
      <c r="O1371" s="15" t="s">
        <v>7344</v>
      </c>
      <c r="P1371" s="16">
        <v>44414</v>
      </c>
      <c r="Q1371" s="17">
        <v>0.5397453703703704</v>
      </c>
      <c r="R1371" s="15" t="s">
        <v>7355</v>
      </c>
      <c r="S1371" s="15" t="s">
        <v>7351</v>
      </c>
      <c r="T1371" s="15" t="s">
        <v>7371</v>
      </c>
      <c r="U1371" s="15" t="s">
        <v>7348</v>
      </c>
      <c r="V1371" s="16">
        <v>44417</v>
      </c>
    </row>
    <row r="1372" spans="1:26" s="15" customFormat="1" x14ac:dyDescent="0.25">
      <c r="A1372" s="15">
        <v>343906539</v>
      </c>
      <c r="B1372" s="15">
        <v>19</v>
      </c>
      <c r="C1372" s="42">
        <v>5.0291060821125696E+16</v>
      </c>
      <c r="D1372" s="15" t="s">
        <v>7376</v>
      </c>
      <c r="E1372" s="15">
        <v>50291</v>
      </c>
      <c r="F1372" s="15" t="s">
        <v>7341</v>
      </c>
      <c r="I1372" s="15">
        <v>4023</v>
      </c>
      <c r="J1372" s="15" t="s">
        <v>7975</v>
      </c>
      <c r="K1372" s="15">
        <v>275059</v>
      </c>
      <c r="L1372" s="15">
        <v>9181868</v>
      </c>
      <c r="M1372" s="15" t="s">
        <v>7350</v>
      </c>
      <c r="N1372" s="15">
        <v>134</v>
      </c>
      <c r="O1372" s="15" t="s">
        <v>7344</v>
      </c>
      <c r="P1372" s="16">
        <v>44414</v>
      </c>
      <c r="Q1372" s="17">
        <v>0.54054398148148153</v>
      </c>
      <c r="R1372" s="15" t="s">
        <v>7345</v>
      </c>
      <c r="S1372" s="15" t="s">
        <v>7346</v>
      </c>
      <c r="T1372" s="15" t="s">
        <v>7352</v>
      </c>
      <c r="U1372" s="15" t="s">
        <v>7348</v>
      </c>
      <c r="V1372" s="16">
        <v>44417</v>
      </c>
    </row>
    <row r="1373" spans="1:26" s="15" customFormat="1" x14ac:dyDescent="0.25">
      <c r="A1373" s="15">
        <v>343907856</v>
      </c>
      <c r="B1373" s="15">
        <v>19</v>
      </c>
      <c r="C1373" s="42">
        <v>1.46560608211258E+16</v>
      </c>
      <c r="D1373" s="15" t="s">
        <v>7376</v>
      </c>
      <c r="E1373" s="15">
        <v>14656</v>
      </c>
      <c r="F1373" s="15" t="s">
        <v>7341</v>
      </c>
      <c r="I1373" s="15">
        <v>399</v>
      </c>
      <c r="J1373" s="15" t="s">
        <v>7372</v>
      </c>
      <c r="K1373" s="15">
        <v>4492</v>
      </c>
      <c r="L1373" s="15">
        <v>9181868</v>
      </c>
      <c r="M1373" s="15" t="s">
        <v>7350</v>
      </c>
      <c r="N1373" s="15">
        <v>134</v>
      </c>
      <c r="O1373" s="15" t="s">
        <v>7344</v>
      </c>
      <c r="P1373" s="16">
        <v>44414</v>
      </c>
      <c r="Q1373" s="17">
        <v>0.5413310185185185</v>
      </c>
      <c r="R1373" s="15" t="s">
        <v>7355</v>
      </c>
      <c r="S1373" s="15" t="s">
        <v>7346</v>
      </c>
      <c r="T1373" s="15" t="s">
        <v>7357</v>
      </c>
      <c r="U1373" s="15" t="s">
        <v>7348</v>
      </c>
      <c r="V1373" s="16">
        <v>44417</v>
      </c>
    </row>
    <row r="1374" spans="1:26" s="15" customFormat="1" x14ac:dyDescent="0.25">
      <c r="A1374" s="15">
        <v>343908725</v>
      </c>
      <c r="B1374" s="15">
        <v>19</v>
      </c>
      <c r="C1374" s="42">
        <v>1.363306082113E+16</v>
      </c>
      <c r="D1374" s="15" t="s">
        <v>7376</v>
      </c>
      <c r="E1374" s="15">
        <v>13633</v>
      </c>
      <c r="F1374" s="15" t="s">
        <v>7341</v>
      </c>
      <c r="I1374" s="15">
        <v>9496</v>
      </c>
      <c r="J1374" s="15" t="s">
        <v>7372</v>
      </c>
      <c r="K1374" s="15">
        <v>22456</v>
      </c>
      <c r="L1374" s="15">
        <v>9181868</v>
      </c>
      <c r="M1374" s="15" t="s">
        <v>7350</v>
      </c>
      <c r="N1374" s="15">
        <v>309</v>
      </c>
      <c r="O1374" s="15" t="s">
        <v>7344</v>
      </c>
      <c r="P1374" s="16">
        <v>44414</v>
      </c>
      <c r="Q1374" s="17">
        <v>0.54188657407407403</v>
      </c>
      <c r="R1374" s="15" t="s">
        <v>7355</v>
      </c>
      <c r="S1374" s="15" t="s">
        <v>7346</v>
      </c>
      <c r="T1374" s="15" t="s">
        <v>7357</v>
      </c>
      <c r="U1374" s="15" t="s">
        <v>7348</v>
      </c>
      <c r="V1374" s="16">
        <v>44417</v>
      </c>
    </row>
    <row r="1375" spans="1:26" s="15" customFormat="1" x14ac:dyDescent="0.25">
      <c r="A1375" s="15">
        <v>343909938</v>
      </c>
      <c r="B1375" s="15">
        <v>19</v>
      </c>
      <c r="C1375" s="42">
        <v>9982060821130050</v>
      </c>
      <c r="D1375" s="15" t="s">
        <v>7376</v>
      </c>
      <c r="E1375" s="15">
        <v>9982</v>
      </c>
      <c r="F1375" s="15" t="s">
        <v>7341</v>
      </c>
      <c r="I1375" s="15">
        <v>9476</v>
      </c>
      <c r="J1375" s="15" t="s">
        <v>7976</v>
      </c>
      <c r="K1375" s="15">
        <v>12345</v>
      </c>
      <c r="L1375" s="15">
        <v>9181868</v>
      </c>
      <c r="M1375" s="15" t="s">
        <v>7350</v>
      </c>
      <c r="N1375" s="15">
        <v>236</v>
      </c>
      <c r="O1375" s="15" t="s">
        <v>7344</v>
      </c>
      <c r="P1375" s="16">
        <v>44414</v>
      </c>
      <c r="Q1375" s="17">
        <v>0.5426157407407407</v>
      </c>
      <c r="R1375" s="15" t="s">
        <v>7345</v>
      </c>
      <c r="S1375" s="15" t="s">
        <v>7351</v>
      </c>
      <c r="T1375" s="15" t="s">
        <v>7347</v>
      </c>
      <c r="U1375" s="15" t="s">
        <v>7348</v>
      </c>
      <c r="V1375" s="16">
        <v>44417</v>
      </c>
    </row>
    <row r="1376" spans="1:26" s="15" customFormat="1" x14ac:dyDescent="0.25">
      <c r="A1376" s="15">
        <v>343911329</v>
      </c>
      <c r="B1376" s="15">
        <v>21</v>
      </c>
      <c r="C1376" s="42">
        <v>9468060821130140</v>
      </c>
      <c r="D1376" s="15" t="s">
        <v>7349</v>
      </c>
      <c r="E1376" s="15">
        <v>9468</v>
      </c>
      <c r="F1376" s="15" t="s">
        <v>7341</v>
      </c>
      <c r="I1376" s="15">
        <v>287</v>
      </c>
      <c r="J1376" s="15" t="s">
        <v>7977</v>
      </c>
      <c r="K1376" s="15">
        <v>6308</v>
      </c>
      <c r="L1376" s="15">
        <v>9270083</v>
      </c>
      <c r="M1376" s="15" t="s">
        <v>7350</v>
      </c>
      <c r="N1376" s="15">
        <v>348</v>
      </c>
      <c r="O1376" s="15" t="s">
        <v>7344</v>
      </c>
      <c r="P1376" s="16">
        <v>44414</v>
      </c>
      <c r="Q1376" s="17">
        <v>0.54346064814814821</v>
      </c>
      <c r="R1376" s="15" t="s">
        <v>7345</v>
      </c>
      <c r="S1376" s="15" t="s">
        <v>7351</v>
      </c>
      <c r="T1376" s="15" t="s">
        <v>7364</v>
      </c>
      <c r="U1376" s="15" t="s">
        <v>7348</v>
      </c>
      <c r="V1376" s="16">
        <v>44417</v>
      </c>
      <c r="W1376" t="s">
        <v>8973</v>
      </c>
      <c r="X1376" s="15">
        <v>318933</v>
      </c>
      <c r="Y1376" s="35">
        <v>9082021</v>
      </c>
      <c r="Z1376" s="15" t="s">
        <v>8974</v>
      </c>
    </row>
    <row r="1377" spans="1:26" s="15" customFormat="1" x14ac:dyDescent="0.25">
      <c r="A1377" s="15">
        <v>343912143</v>
      </c>
      <c r="B1377" s="15">
        <v>21</v>
      </c>
      <c r="C1377" s="42">
        <v>9468060821130240</v>
      </c>
      <c r="D1377" s="15" t="s">
        <v>7349</v>
      </c>
      <c r="E1377" s="15">
        <v>9468</v>
      </c>
      <c r="F1377" s="15" t="s">
        <v>7341</v>
      </c>
      <c r="I1377" s="15">
        <v>213</v>
      </c>
      <c r="J1377" s="15" t="s">
        <v>7978</v>
      </c>
      <c r="K1377" s="15" t="s">
        <v>3972</v>
      </c>
      <c r="L1377" s="15">
        <v>9270083</v>
      </c>
      <c r="M1377" s="15" t="s">
        <v>7350</v>
      </c>
      <c r="N1377" s="15">
        <v>348</v>
      </c>
      <c r="O1377" s="15" t="s">
        <v>7344</v>
      </c>
      <c r="P1377" s="16">
        <v>44414</v>
      </c>
      <c r="Q1377" s="17">
        <v>0.54400462962962959</v>
      </c>
      <c r="R1377" s="15" t="s">
        <v>7345</v>
      </c>
      <c r="S1377" s="15" t="s">
        <v>7346</v>
      </c>
      <c r="T1377" s="15" t="s">
        <v>7364</v>
      </c>
      <c r="U1377" s="15" t="s">
        <v>7348</v>
      </c>
      <c r="V1377" s="16">
        <v>44417</v>
      </c>
      <c r="W1377" t="s">
        <v>8973</v>
      </c>
      <c r="X1377" s="15">
        <v>318933</v>
      </c>
      <c r="Y1377" s="35">
        <v>9082021</v>
      </c>
      <c r="Z1377" s="15" t="s">
        <v>8974</v>
      </c>
    </row>
    <row r="1378" spans="1:26" s="15" customFormat="1" x14ac:dyDescent="0.25">
      <c r="A1378" s="15">
        <v>343913053</v>
      </c>
      <c r="B1378" s="15">
        <v>18</v>
      </c>
      <c r="C1378" s="42">
        <v>695060821130334</v>
      </c>
      <c r="D1378" s="15" t="s">
        <v>7340</v>
      </c>
      <c r="E1378" s="15">
        <v>695</v>
      </c>
      <c r="F1378" s="15" t="s">
        <v>7341</v>
      </c>
      <c r="I1378" s="15">
        <v>5392</v>
      </c>
      <c r="J1378" s="15" t="s">
        <v>7372</v>
      </c>
      <c r="K1378" s="15">
        <v>26642</v>
      </c>
      <c r="L1378" s="15">
        <v>9180159</v>
      </c>
      <c r="M1378" s="15" t="s">
        <v>7350</v>
      </c>
      <c r="N1378" s="15">
        <v>80</v>
      </c>
      <c r="O1378" s="15" t="s">
        <v>7344</v>
      </c>
      <c r="P1378" s="16">
        <v>44414</v>
      </c>
      <c r="Q1378" s="17">
        <v>0.54459490740740735</v>
      </c>
      <c r="R1378" s="15" t="s">
        <v>7355</v>
      </c>
      <c r="S1378" s="15" t="s">
        <v>7346</v>
      </c>
      <c r="T1378" s="15" t="s">
        <v>7357</v>
      </c>
      <c r="U1378" s="15" t="s">
        <v>7348</v>
      </c>
      <c r="V1378" s="16">
        <v>44417</v>
      </c>
    </row>
    <row r="1379" spans="1:26" s="15" customFormat="1" x14ac:dyDescent="0.25">
      <c r="A1379" s="15">
        <v>343914744</v>
      </c>
      <c r="B1379" s="15">
        <v>32</v>
      </c>
      <c r="C1379" s="42">
        <v>1.36680608211305E+16</v>
      </c>
      <c r="D1379" s="15" t="s">
        <v>7358</v>
      </c>
      <c r="E1379" s="15">
        <v>13668</v>
      </c>
      <c r="F1379" s="15" t="s">
        <v>7341</v>
      </c>
      <c r="I1379" s="15">
        <v>1457</v>
      </c>
      <c r="J1379" s="15" t="s">
        <v>7432</v>
      </c>
      <c r="K1379" s="15">
        <v>7</v>
      </c>
      <c r="L1379" s="15">
        <v>8139649</v>
      </c>
      <c r="M1379" s="15" t="s">
        <v>7359</v>
      </c>
      <c r="N1379" s="15">
        <v>1878</v>
      </c>
      <c r="O1379" s="15" t="s">
        <v>7344</v>
      </c>
      <c r="P1379" s="16">
        <v>44414</v>
      </c>
      <c r="Q1379" s="17">
        <v>0.54562500000000003</v>
      </c>
      <c r="R1379" s="15" t="s">
        <v>7355</v>
      </c>
      <c r="S1379" s="15" t="s">
        <v>7346</v>
      </c>
      <c r="T1379" s="15" t="s">
        <v>7371</v>
      </c>
      <c r="U1379" s="15" t="s">
        <v>7348</v>
      </c>
      <c r="V1379" s="16">
        <v>44417</v>
      </c>
      <c r="W1379" s="162" t="s">
        <v>12966</v>
      </c>
      <c r="X1379" s="15">
        <v>219790.5</v>
      </c>
      <c r="Y1379" s="162">
        <v>9082021</v>
      </c>
      <c r="Z1379" s="15" t="s">
        <v>8974</v>
      </c>
    </row>
    <row r="1380" spans="1:26" s="15" customFormat="1" x14ac:dyDescent="0.25">
      <c r="A1380" s="15">
        <v>343915118</v>
      </c>
      <c r="B1380" s="15">
        <v>19</v>
      </c>
      <c r="C1380" s="42">
        <v>1.36330608211305E+16</v>
      </c>
      <c r="D1380" s="15" t="s">
        <v>7376</v>
      </c>
      <c r="E1380" s="15">
        <v>13633</v>
      </c>
      <c r="F1380" s="15" t="s">
        <v>7341</v>
      </c>
      <c r="I1380" s="15">
        <v>4498</v>
      </c>
      <c r="J1380" s="15" t="s">
        <v>7979</v>
      </c>
      <c r="K1380" s="15">
        <v>27172</v>
      </c>
      <c r="L1380" s="15">
        <v>9181868</v>
      </c>
      <c r="M1380" s="15" t="s">
        <v>7350</v>
      </c>
      <c r="N1380" s="15">
        <v>370</v>
      </c>
      <c r="O1380" s="15" t="s">
        <v>7344</v>
      </c>
      <c r="P1380" s="16">
        <v>44414</v>
      </c>
      <c r="Q1380" s="17">
        <v>0.54584490740740743</v>
      </c>
      <c r="R1380" s="15" t="s">
        <v>7355</v>
      </c>
      <c r="S1380" s="15" t="s">
        <v>7346</v>
      </c>
      <c r="T1380" s="15" t="s">
        <v>7357</v>
      </c>
      <c r="U1380" s="15" t="s">
        <v>7348</v>
      </c>
      <c r="V1380" s="16">
        <v>44417</v>
      </c>
    </row>
    <row r="1381" spans="1:26" s="15" customFormat="1" x14ac:dyDescent="0.25">
      <c r="A1381" s="15">
        <v>343915366</v>
      </c>
      <c r="B1381" s="15">
        <v>19</v>
      </c>
      <c r="C1381" s="42">
        <v>8.5041060821130496E+16</v>
      </c>
      <c r="D1381" s="15" t="s">
        <v>7376</v>
      </c>
      <c r="E1381" s="15">
        <v>85041</v>
      </c>
      <c r="F1381" s="15" t="s">
        <v>7341</v>
      </c>
      <c r="I1381" s="15">
        <v>8797</v>
      </c>
      <c r="J1381" s="15" t="s">
        <v>7417</v>
      </c>
      <c r="K1381" s="15">
        <v>27294</v>
      </c>
      <c r="L1381" s="15">
        <v>9181868</v>
      </c>
      <c r="M1381" s="15" t="s">
        <v>7350</v>
      </c>
      <c r="N1381" s="15">
        <v>420</v>
      </c>
      <c r="O1381" s="15" t="s">
        <v>7344</v>
      </c>
      <c r="P1381" s="16">
        <v>44414</v>
      </c>
      <c r="Q1381" s="17">
        <v>0.54594907407407411</v>
      </c>
      <c r="R1381" s="15" t="s">
        <v>7355</v>
      </c>
      <c r="S1381" s="15" t="s">
        <v>7346</v>
      </c>
      <c r="T1381" s="15" t="s">
        <v>7357</v>
      </c>
      <c r="U1381" s="15" t="s">
        <v>7348</v>
      </c>
      <c r="V1381" s="16">
        <v>44417</v>
      </c>
    </row>
    <row r="1382" spans="1:26" s="15" customFormat="1" x14ac:dyDescent="0.25">
      <c r="A1382" s="15">
        <v>343917108</v>
      </c>
      <c r="B1382" s="15">
        <v>19</v>
      </c>
      <c r="C1382" s="42">
        <v>5.24110608211306E+16</v>
      </c>
      <c r="D1382" s="15" t="s">
        <v>7376</v>
      </c>
      <c r="E1382" s="15">
        <v>52411</v>
      </c>
      <c r="F1382" s="15" t="s">
        <v>7341</v>
      </c>
      <c r="I1382" s="15">
        <v>3218</v>
      </c>
      <c r="K1382" s="15">
        <v>380086</v>
      </c>
      <c r="L1382" s="15">
        <v>9181868</v>
      </c>
      <c r="M1382" s="15" t="s">
        <v>7350</v>
      </c>
      <c r="N1382" s="15">
        <v>420</v>
      </c>
      <c r="O1382" s="15" t="s">
        <v>7344</v>
      </c>
      <c r="P1382" s="16">
        <v>44414</v>
      </c>
      <c r="Q1382" s="17">
        <v>0.5470370370370371</v>
      </c>
      <c r="R1382" s="15" t="s">
        <v>7345</v>
      </c>
      <c r="S1382" s="15" t="s">
        <v>7351</v>
      </c>
      <c r="T1382" s="15" t="s">
        <v>7352</v>
      </c>
      <c r="U1382" s="15" t="s">
        <v>7348</v>
      </c>
      <c r="V1382" s="16">
        <v>44417</v>
      </c>
    </row>
    <row r="1383" spans="1:26" s="15" customFormat="1" x14ac:dyDescent="0.25">
      <c r="A1383" s="15">
        <v>343919798</v>
      </c>
      <c r="B1383" s="15">
        <v>19</v>
      </c>
      <c r="C1383" s="42">
        <v>9982060821130900</v>
      </c>
      <c r="D1383" s="15" t="s">
        <v>7376</v>
      </c>
      <c r="E1383" s="15">
        <v>9982</v>
      </c>
      <c r="F1383" s="15" t="s">
        <v>7341</v>
      </c>
      <c r="I1383" s="15">
        <v>6094</v>
      </c>
      <c r="K1383" s="15">
        <v>60836</v>
      </c>
      <c r="L1383" s="15">
        <v>9181868</v>
      </c>
      <c r="M1383" s="15" t="s">
        <v>7350</v>
      </c>
      <c r="N1383" s="15">
        <v>206</v>
      </c>
      <c r="O1383" s="15" t="s">
        <v>7344</v>
      </c>
      <c r="P1383" s="16">
        <v>44414</v>
      </c>
      <c r="Q1383" s="17">
        <v>0.54864583333333339</v>
      </c>
      <c r="R1383" s="15" t="s">
        <v>7355</v>
      </c>
      <c r="S1383" s="15" t="s">
        <v>7351</v>
      </c>
      <c r="T1383" s="15" t="s">
        <v>7390</v>
      </c>
      <c r="U1383" s="15" t="s">
        <v>7348</v>
      </c>
      <c r="V1383" s="16">
        <v>44417</v>
      </c>
    </row>
    <row r="1384" spans="1:26" s="15" customFormat="1" x14ac:dyDescent="0.25">
      <c r="A1384" s="15">
        <v>343920074</v>
      </c>
      <c r="B1384" s="15">
        <v>18</v>
      </c>
      <c r="C1384" s="42">
        <v>695060821131004</v>
      </c>
      <c r="D1384" s="15" t="s">
        <v>7340</v>
      </c>
      <c r="E1384" s="15">
        <v>695</v>
      </c>
      <c r="F1384" s="15" t="s">
        <v>7341</v>
      </c>
      <c r="I1384" s="15">
        <v>6926</v>
      </c>
      <c r="K1384" s="15">
        <v>409799</v>
      </c>
      <c r="L1384" s="15">
        <v>9180159</v>
      </c>
      <c r="M1384" s="15" t="s">
        <v>7350</v>
      </c>
      <c r="N1384" s="15">
        <v>234</v>
      </c>
      <c r="O1384" s="15" t="s">
        <v>7344</v>
      </c>
      <c r="P1384" s="16">
        <v>44414</v>
      </c>
      <c r="Q1384" s="17">
        <v>0.5488425925925926</v>
      </c>
      <c r="R1384" s="15" t="s">
        <v>7355</v>
      </c>
      <c r="S1384" s="15" t="s">
        <v>7351</v>
      </c>
      <c r="T1384" s="15" t="s">
        <v>7352</v>
      </c>
      <c r="U1384" s="15" t="s">
        <v>7348</v>
      </c>
      <c r="V1384" s="16">
        <v>44417</v>
      </c>
    </row>
    <row r="1385" spans="1:26" s="15" customFormat="1" x14ac:dyDescent="0.25">
      <c r="A1385" s="15">
        <v>343920441</v>
      </c>
      <c r="B1385" s="15">
        <v>32</v>
      </c>
      <c r="C1385" s="42">
        <v>1.36680608211309E+16</v>
      </c>
      <c r="D1385" s="15" t="s">
        <v>7358</v>
      </c>
      <c r="E1385" s="15">
        <v>13668</v>
      </c>
      <c r="F1385" s="15" t="s">
        <v>7341</v>
      </c>
      <c r="I1385" s="15">
        <v>3251</v>
      </c>
      <c r="K1385" s="15">
        <v>413076</v>
      </c>
      <c r="L1385" s="15">
        <v>8139649</v>
      </c>
      <c r="M1385" s="15" t="s">
        <v>7359</v>
      </c>
      <c r="N1385" s="15">
        <v>169</v>
      </c>
      <c r="O1385" s="15" t="s">
        <v>7344</v>
      </c>
      <c r="P1385" s="16">
        <v>44414</v>
      </c>
      <c r="Q1385" s="17">
        <v>0.54903935185185182</v>
      </c>
      <c r="R1385" s="15" t="s">
        <v>7355</v>
      </c>
      <c r="S1385" s="15" t="s">
        <v>7351</v>
      </c>
      <c r="T1385" s="15" t="s">
        <v>7352</v>
      </c>
      <c r="U1385" s="15" t="s">
        <v>7348</v>
      </c>
      <c r="V1385" s="16">
        <v>44417</v>
      </c>
      <c r="W1385" s="162" t="s">
        <v>12966</v>
      </c>
      <c r="X1385" s="15">
        <v>219790.5</v>
      </c>
      <c r="Y1385" s="162">
        <v>9082021</v>
      </c>
      <c r="Z1385" s="15" t="s">
        <v>8974</v>
      </c>
    </row>
    <row r="1386" spans="1:26" s="15" customFormat="1" x14ac:dyDescent="0.25">
      <c r="A1386" s="15">
        <v>343920759</v>
      </c>
      <c r="B1386" s="15">
        <v>19</v>
      </c>
      <c r="C1386" s="42">
        <v>5.0291060821131E+16</v>
      </c>
      <c r="D1386" s="15" t="s">
        <v>7376</v>
      </c>
      <c r="E1386" s="15">
        <v>50291</v>
      </c>
      <c r="F1386" s="15" t="s">
        <v>7341</v>
      </c>
      <c r="I1386" s="15">
        <v>5998</v>
      </c>
      <c r="K1386" s="15">
        <v>416145</v>
      </c>
      <c r="L1386" s="15">
        <v>9181868</v>
      </c>
      <c r="M1386" s="15" t="s">
        <v>7350</v>
      </c>
      <c r="N1386" s="15">
        <v>117</v>
      </c>
      <c r="O1386" s="15" t="s">
        <v>7344</v>
      </c>
      <c r="P1386" s="16">
        <v>44414</v>
      </c>
      <c r="Q1386" s="17">
        <v>0.54923611111111115</v>
      </c>
      <c r="R1386" s="15" t="s">
        <v>7355</v>
      </c>
      <c r="S1386" s="15" t="s">
        <v>7351</v>
      </c>
      <c r="T1386" s="15" t="s">
        <v>7352</v>
      </c>
      <c r="U1386" s="15" t="s">
        <v>7348</v>
      </c>
      <c r="V1386" s="16">
        <v>44417</v>
      </c>
    </row>
    <row r="1387" spans="1:26" s="15" customFormat="1" x14ac:dyDescent="0.25">
      <c r="A1387" s="15">
        <v>343920872</v>
      </c>
      <c r="B1387" s="15">
        <v>21</v>
      </c>
      <c r="C1387" s="42">
        <v>9468060821130950</v>
      </c>
      <c r="D1387" s="15" t="s">
        <v>7349</v>
      </c>
      <c r="E1387" s="15">
        <v>9468</v>
      </c>
      <c r="F1387" s="15" t="s">
        <v>7341</v>
      </c>
      <c r="I1387" s="15">
        <v>8453</v>
      </c>
      <c r="K1387" s="15">
        <v>417805</v>
      </c>
      <c r="L1387" s="15">
        <v>9270083</v>
      </c>
      <c r="M1387" s="15" t="s">
        <v>7350</v>
      </c>
      <c r="N1387" s="15">
        <v>348</v>
      </c>
      <c r="O1387" s="15" t="s">
        <v>7344</v>
      </c>
      <c r="P1387" s="16">
        <v>44414</v>
      </c>
      <c r="Q1387" s="17">
        <v>0.54934027777777772</v>
      </c>
      <c r="R1387" s="15" t="s">
        <v>7355</v>
      </c>
      <c r="S1387" s="15" t="s">
        <v>7351</v>
      </c>
      <c r="T1387" s="15" t="s">
        <v>7352</v>
      </c>
      <c r="U1387" s="15" t="s">
        <v>7348</v>
      </c>
      <c r="V1387" s="16">
        <v>44417</v>
      </c>
      <c r="W1387" t="s">
        <v>8973</v>
      </c>
      <c r="X1387" s="15">
        <v>318933</v>
      </c>
      <c r="Y1387" s="35">
        <v>9082021</v>
      </c>
      <c r="Z1387" s="15" t="s">
        <v>8974</v>
      </c>
    </row>
    <row r="1388" spans="1:26" s="15" customFormat="1" x14ac:dyDescent="0.25">
      <c r="A1388" s="15">
        <v>343922189</v>
      </c>
      <c r="B1388" s="15">
        <v>4</v>
      </c>
      <c r="C1388" s="42" t="s">
        <v>7980</v>
      </c>
      <c r="D1388" s="15" t="s">
        <v>7416</v>
      </c>
      <c r="E1388" s="15">
        <v>116</v>
      </c>
      <c r="F1388" s="15" t="s">
        <v>7341</v>
      </c>
      <c r="I1388" s="15">
        <v>6298</v>
      </c>
      <c r="J1388" s="15" t="s">
        <v>7398</v>
      </c>
      <c r="K1388" s="15">
        <v>30207</v>
      </c>
      <c r="L1388" s="15">
        <v>5688452</v>
      </c>
      <c r="M1388" s="15" t="s">
        <v>7418</v>
      </c>
      <c r="N1388" s="15">
        <v>370.04</v>
      </c>
      <c r="O1388" s="15" t="s">
        <v>7344</v>
      </c>
      <c r="P1388" s="16">
        <v>44414</v>
      </c>
      <c r="Q1388" s="17">
        <v>0.55018518518518522</v>
      </c>
      <c r="R1388" s="15" t="s">
        <v>7355</v>
      </c>
      <c r="S1388" s="15" t="s">
        <v>7346</v>
      </c>
      <c r="T1388" s="15" t="s">
        <v>7357</v>
      </c>
      <c r="U1388" s="15" t="s">
        <v>7348</v>
      </c>
      <c r="V1388" s="16">
        <v>44417</v>
      </c>
    </row>
    <row r="1389" spans="1:26" s="15" customFormat="1" x14ac:dyDescent="0.25">
      <c r="A1389" s="15">
        <v>343922508</v>
      </c>
      <c r="B1389" s="15">
        <v>4</v>
      </c>
      <c r="C1389" s="42" t="s">
        <v>7981</v>
      </c>
      <c r="D1389" s="15" t="s">
        <v>7416</v>
      </c>
      <c r="E1389" s="15">
        <v>89</v>
      </c>
      <c r="F1389" s="15" t="s">
        <v>7341</v>
      </c>
      <c r="I1389" s="15">
        <v>7272</v>
      </c>
      <c r="K1389" s="15">
        <v>434402</v>
      </c>
      <c r="L1389" s="15">
        <v>5688452</v>
      </c>
      <c r="M1389" s="15" t="s">
        <v>7418</v>
      </c>
      <c r="N1389" s="15">
        <v>187.92</v>
      </c>
      <c r="O1389" s="15" t="s">
        <v>7344</v>
      </c>
      <c r="P1389" s="16">
        <v>44414</v>
      </c>
      <c r="Q1389" s="17">
        <v>0.55033564814814817</v>
      </c>
      <c r="R1389" s="15" t="s">
        <v>7355</v>
      </c>
      <c r="S1389" s="15" t="s">
        <v>7351</v>
      </c>
      <c r="T1389" s="15" t="s">
        <v>7352</v>
      </c>
      <c r="U1389" s="15" t="s">
        <v>7348</v>
      </c>
      <c r="V1389" s="16">
        <v>44417</v>
      </c>
    </row>
    <row r="1390" spans="1:26" s="15" customFormat="1" x14ac:dyDescent="0.25">
      <c r="A1390" s="15">
        <v>343922619</v>
      </c>
      <c r="B1390" s="15">
        <v>19</v>
      </c>
      <c r="C1390" s="42">
        <v>1.36330608211311E+16</v>
      </c>
      <c r="D1390" s="15" t="s">
        <v>7376</v>
      </c>
      <c r="E1390" s="15">
        <v>13633</v>
      </c>
      <c r="F1390" s="15" t="s">
        <v>7341</v>
      </c>
      <c r="I1390" s="15">
        <v>5625</v>
      </c>
      <c r="K1390" s="15">
        <v>69838</v>
      </c>
      <c r="L1390" s="15">
        <v>9181868</v>
      </c>
      <c r="M1390" s="15" t="s">
        <v>7350</v>
      </c>
      <c r="N1390" s="15">
        <v>412</v>
      </c>
      <c r="O1390" s="15" t="s">
        <v>7344</v>
      </c>
      <c r="P1390" s="16">
        <v>44414</v>
      </c>
      <c r="Q1390" s="17">
        <v>0.5503703703703704</v>
      </c>
      <c r="R1390" s="15" t="s">
        <v>7355</v>
      </c>
      <c r="S1390" s="15" t="s">
        <v>7351</v>
      </c>
      <c r="T1390" s="15" t="s">
        <v>7378</v>
      </c>
      <c r="U1390" s="15" t="s">
        <v>7348</v>
      </c>
      <c r="V1390" s="16">
        <v>44417</v>
      </c>
    </row>
    <row r="1391" spans="1:26" s="15" customFormat="1" x14ac:dyDescent="0.25">
      <c r="A1391" s="15">
        <v>343923152</v>
      </c>
      <c r="B1391" s="15">
        <v>32</v>
      </c>
      <c r="C1391" s="42">
        <v>1.36680608211312E+16</v>
      </c>
      <c r="D1391" s="15" t="s">
        <v>7358</v>
      </c>
      <c r="E1391" s="15">
        <v>13668</v>
      </c>
      <c r="F1391" s="15" t="s">
        <v>7341</v>
      </c>
      <c r="I1391" s="15">
        <v>3451</v>
      </c>
      <c r="K1391" s="15">
        <v>1080</v>
      </c>
      <c r="L1391" s="15">
        <v>8139649</v>
      </c>
      <c r="M1391" s="15" t="s">
        <v>7359</v>
      </c>
      <c r="N1391" s="15">
        <v>348</v>
      </c>
      <c r="O1391" s="15" t="s">
        <v>7344</v>
      </c>
      <c r="P1391" s="16">
        <v>44414</v>
      </c>
      <c r="Q1391" s="17">
        <v>0.55079861111111106</v>
      </c>
      <c r="R1391" s="15" t="s">
        <v>7355</v>
      </c>
      <c r="S1391" s="15" t="s">
        <v>7351</v>
      </c>
      <c r="T1391" s="15" t="s">
        <v>7371</v>
      </c>
      <c r="U1391" s="15" t="s">
        <v>7348</v>
      </c>
      <c r="V1391" s="16">
        <v>44417</v>
      </c>
      <c r="W1391" s="162" t="s">
        <v>12966</v>
      </c>
      <c r="X1391" s="15">
        <v>219790.5</v>
      </c>
      <c r="Y1391" s="162">
        <v>9082021</v>
      </c>
      <c r="Z1391" s="15" t="s">
        <v>8974</v>
      </c>
    </row>
    <row r="1392" spans="1:26" s="15" customFormat="1" x14ac:dyDescent="0.25">
      <c r="A1392" s="15">
        <v>343923739</v>
      </c>
      <c r="B1392" s="15">
        <v>21</v>
      </c>
      <c r="C1392" s="42">
        <v>9416060821091420</v>
      </c>
      <c r="D1392" s="15" t="s">
        <v>7349</v>
      </c>
      <c r="E1392" s="15">
        <v>9416</v>
      </c>
      <c r="F1392" s="15" t="s">
        <v>7341</v>
      </c>
      <c r="I1392" s="15">
        <v>184</v>
      </c>
      <c r="K1392" s="15">
        <v>447535</v>
      </c>
      <c r="L1392" s="15">
        <v>9270083</v>
      </c>
      <c r="M1392" s="15" t="s">
        <v>7350</v>
      </c>
      <c r="N1392" s="15">
        <v>696</v>
      </c>
      <c r="O1392" s="15" t="s">
        <v>7344</v>
      </c>
      <c r="P1392" s="16">
        <v>44414</v>
      </c>
      <c r="Q1392" s="17">
        <v>0.5511342592592593</v>
      </c>
      <c r="R1392" s="15" t="s">
        <v>7355</v>
      </c>
      <c r="S1392" s="15" t="s">
        <v>7351</v>
      </c>
      <c r="T1392" s="15" t="s">
        <v>7352</v>
      </c>
      <c r="U1392" s="15" t="s">
        <v>7348</v>
      </c>
      <c r="V1392" s="16">
        <v>44417</v>
      </c>
      <c r="W1392" t="s">
        <v>8973</v>
      </c>
      <c r="X1392" s="15">
        <v>318933</v>
      </c>
      <c r="Y1392" s="35">
        <v>9082021</v>
      </c>
      <c r="Z1392" s="15" t="s">
        <v>8974</v>
      </c>
    </row>
    <row r="1393" spans="1:26" s="15" customFormat="1" x14ac:dyDescent="0.25">
      <c r="A1393" s="15">
        <v>343924784</v>
      </c>
      <c r="B1393" s="15">
        <v>19</v>
      </c>
      <c r="C1393" s="42">
        <v>1.35570608211312E+16</v>
      </c>
      <c r="D1393" s="15" t="s">
        <v>7376</v>
      </c>
      <c r="E1393" s="15">
        <v>13557</v>
      </c>
      <c r="F1393" s="15" t="s">
        <v>7341</v>
      </c>
      <c r="I1393" s="15">
        <v>6586</v>
      </c>
      <c r="K1393" s="15">
        <v>73046</v>
      </c>
      <c r="L1393" s="15">
        <v>9181868</v>
      </c>
      <c r="M1393" s="15" t="s">
        <v>7350</v>
      </c>
      <c r="N1393" s="15">
        <v>234</v>
      </c>
      <c r="O1393" s="15" t="s">
        <v>7344</v>
      </c>
      <c r="P1393" s="16">
        <v>44414</v>
      </c>
      <c r="Q1393" s="17">
        <v>0.55175925925925928</v>
      </c>
      <c r="R1393" s="15" t="s">
        <v>7355</v>
      </c>
      <c r="S1393" s="15" t="s">
        <v>7351</v>
      </c>
      <c r="T1393" s="15" t="s">
        <v>7390</v>
      </c>
      <c r="U1393" s="15" t="s">
        <v>7348</v>
      </c>
      <c r="V1393" s="16">
        <v>44417</v>
      </c>
    </row>
    <row r="1394" spans="1:26" s="15" customFormat="1" x14ac:dyDescent="0.25">
      <c r="A1394" s="15">
        <v>343925520</v>
      </c>
      <c r="B1394" s="15">
        <v>18</v>
      </c>
      <c r="C1394" s="42">
        <v>1.24280608211314E+16</v>
      </c>
      <c r="D1394" s="15" t="s">
        <v>7340</v>
      </c>
      <c r="E1394" s="15">
        <v>12428</v>
      </c>
      <c r="F1394" s="15" t="s">
        <v>7341</v>
      </c>
      <c r="I1394" s="15">
        <v>6021</v>
      </c>
      <c r="J1394" s="15" t="s">
        <v>7982</v>
      </c>
      <c r="K1394" s="15">
        <v>69387</v>
      </c>
      <c r="L1394" s="15">
        <v>9180159</v>
      </c>
      <c r="M1394" s="15" t="s">
        <v>7350</v>
      </c>
      <c r="N1394" s="15">
        <v>420</v>
      </c>
      <c r="O1394" s="15" t="s">
        <v>7344</v>
      </c>
      <c r="P1394" s="16">
        <v>44414</v>
      </c>
      <c r="Q1394" s="17">
        <v>0.55223379629629632</v>
      </c>
      <c r="R1394" s="15" t="s">
        <v>7345</v>
      </c>
      <c r="S1394" s="15" t="s">
        <v>7346</v>
      </c>
      <c r="T1394" s="15" t="s">
        <v>7863</v>
      </c>
      <c r="U1394" s="15" t="s">
        <v>7348</v>
      </c>
      <c r="V1394" s="16">
        <v>44417</v>
      </c>
    </row>
    <row r="1395" spans="1:26" s="15" customFormat="1" x14ac:dyDescent="0.25">
      <c r="A1395" s="15">
        <v>343926917</v>
      </c>
      <c r="B1395" s="15">
        <v>32</v>
      </c>
      <c r="C1395" s="42">
        <v>1.36680608211315E+16</v>
      </c>
      <c r="D1395" s="15" t="s">
        <v>7358</v>
      </c>
      <c r="E1395" s="15">
        <v>13668</v>
      </c>
      <c r="F1395" s="15" t="s">
        <v>7341</v>
      </c>
      <c r="I1395" s="15">
        <v>3262</v>
      </c>
      <c r="J1395" s="15" t="s">
        <v>7354</v>
      </c>
      <c r="K1395" s="15">
        <v>63542</v>
      </c>
      <c r="L1395" s="15">
        <v>8139649</v>
      </c>
      <c r="M1395" s="15" t="s">
        <v>7359</v>
      </c>
      <c r="N1395" s="15">
        <v>626</v>
      </c>
      <c r="O1395" s="15" t="s">
        <v>7344</v>
      </c>
      <c r="P1395" s="16">
        <v>44414</v>
      </c>
      <c r="Q1395" s="17">
        <v>0.55317129629629636</v>
      </c>
      <c r="R1395" s="15" t="s">
        <v>7355</v>
      </c>
      <c r="S1395" s="15" t="s">
        <v>7346</v>
      </c>
      <c r="T1395" s="15" t="s">
        <v>7347</v>
      </c>
      <c r="U1395" s="15" t="s">
        <v>7348</v>
      </c>
      <c r="V1395" s="16">
        <v>44417</v>
      </c>
      <c r="W1395" s="162" t="s">
        <v>12966</v>
      </c>
      <c r="X1395" s="15">
        <v>219790.5</v>
      </c>
      <c r="Y1395" s="162">
        <v>9082021</v>
      </c>
      <c r="Z1395" s="15" t="s">
        <v>8974</v>
      </c>
    </row>
    <row r="1396" spans="1:26" s="15" customFormat="1" x14ac:dyDescent="0.25">
      <c r="A1396" s="15">
        <v>343928179</v>
      </c>
      <c r="B1396" s="15">
        <v>19</v>
      </c>
      <c r="C1396" s="42">
        <v>1.46560608211316E+16</v>
      </c>
      <c r="D1396" s="15" t="s">
        <v>7376</v>
      </c>
      <c r="E1396" s="15">
        <v>14656</v>
      </c>
      <c r="F1396" s="15" t="s">
        <v>7341</v>
      </c>
      <c r="I1396" s="15">
        <v>9111</v>
      </c>
      <c r="K1396" s="15">
        <v>85767</v>
      </c>
      <c r="L1396" s="15">
        <v>9181868</v>
      </c>
      <c r="M1396" s="15" t="s">
        <v>7350</v>
      </c>
      <c r="N1396" s="15">
        <v>206</v>
      </c>
      <c r="O1396" s="15" t="s">
        <v>7344</v>
      </c>
      <c r="P1396" s="16">
        <v>44414</v>
      </c>
      <c r="Q1396" s="17">
        <v>0.55390046296296302</v>
      </c>
      <c r="R1396" s="15" t="s">
        <v>7355</v>
      </c>
      <c r="S1396" s="15" t="s">
        <v>7351</v>
      </c>
      <c r="T1396" s="15" t="s">
        <v>7377</v>
      </c>
      <c r="U1396" s="15" t="s">
        <v>7348</v>
      </c>
      <c r="V1396" s="16">
        <v>44417</v>
      </c>
    </row>
    <row r="1397" spans="1:26" s="15" customFormat="1" x14ac:dyDescent="0.25">
      <c r="A1397" s="15">
        <v>343928220</v>
      </c>
      <c r="B1397" s="15">
        <v>19</v>
      </c>
      <c r="C1397" s="42">
        <v>5.02910608211316E+16</v>
      </c>
      <c r="D1397" s="15" t="s">
        <v>7376</v>
      </c>
      <c r="E1397" s="15">
        <v>50291</v>
      </c>
      <c r="F1397" s="15" t="s">
        <v>7341</v>
      </c>
      <c r="I1397" s="15">
        <v>5430</v>
      </c>
      <c r="J1397" s="15" t="s">
        <v>7865</v>
      </c>
      <c r="K1397" s="15">
        <v>74120</v>
      </c>
      <c r="L1397" s="15">
        <v>9181868</v>
      </c>
      <c r="M1397" s="15" t="s">
        <v>7350</v>
      </c>
      <c r="N1397" s="15">
        <v>234</v>
      </c>
      <c r="O1397" s="15" t="s">
        <v>7344</v>
      </c>
      <c r="P1397" s="16">
        <v>44414</v>
      </c>
      <c r="Q1397" s="17">
        <v>0.55393518518518514</v>
      </c>
      <c r="R1397" s="15" t="s">
        <v>7355</v>
      </c>
      <c r="S1397" s="15" t="s">
        <v>7346</v>
      </c>
      <c r="T1397" s="15" t="s">
        <v>7347</v>
      </c>
      <c r="U1397" s="15" t="s">
        <v>7348</v>
      </c>
      <c r="V1397" s="16">
        <v>44417</v>
      </c>
    </row>
    <row r="1398" spans="1:26" s="15" customFormat="1" x14ac:dyDescent="0.25">
      <c r="A1398" s="15">
        <v>343929295</v>
      </c>
      <c r="B1398" s="15">
        <v>24</v>
      </c>
      <c r="C1398" s="42" t="s">
        <v>7983</v>
      </c>
      <c r="D1398" s="15" t="s">
        <v>7361</v>
      </c>
      <c r="F1398" s="15" t="s">
        <v>7341</v>
      </c>
      <c r="I1398" s="15">
        <v>2843</v>
      </c>
      <c r="J1398" s="15" t="s">
        <v>7984</v>
      </c>
      <c r="K1398" s="15">
        <v>51811</v>
      </c>
      <c r="L1398" s="15">
        <v>5256409</v>
      </c>
      <c r="M1398" s="15" t="s">
        <v>7343</v>
      </c>
      <c r="N1398" s="15">
        <v>3410</v>
      </c>
      <c r="O1398" s="15" t="s">
        <v>7344</v>
      </c>
      <c r="P1398" s="16">
        <v>44414</v>
      </c>
      <c r="Q1398" s="17">
        <v>0.55460648148148151</v>
      </c>
      <c r="R1398" s="15" t="s">
        <v>7345</v>
      </c>
      <c r="S1398" s="15" t="s">
        <v>7346</v>
      </c>
      <c r="T1398" s="15" t="s">
        <v>7407</v>
      </c>
      <c r="U1398" s="15" t="s">
        <v>7348</v>
      </c>
      <c r="V1398" s="16">
        <v>44417</v>
      </c>
    </row>
    <row r="1399" spans="1:26" s="15" customFormat="1" x14ac:dyDescent="0.25">
      <c r="A1399" s="15">
        <v>343932921</v>
      </c>
      <c r="B1399" s="15">
        <v>32</v>
      </c>
      <c r="C1399" s="42">
        <v>1.1094060821132E+16</v>
      </c>
      <c r="D1399" s="15" t="s">
        <v>7358</v>
      </c>
      <c r="E1399" s="15">
        <v>11094</v>
      </c>
      <c r="F1399" s="15" t="s">
        <v>7341</v>
      </c>
      <c r="I1399" s="15">
        <v>3887</v>
      </c>
      <c r="J1399" s="15" t="s">
        <v>7985</v>
      </c>
      <c r="K1399" s="15">
        <v>168144</v>
      </c>
      <c r="L1399" s="15">
        <v>8139649</v>
      </c>
      <c r="M1399" s="15" t="s">
        <v>7359</v>
      </c>
      <c r="N1399" s="15">
        <v>338</v>
      </c>
      <c r="O1399" s="15" t="s">
        <v>7344</v>
      </c>
      <c r="P1399" s="16">
        <v>44414</v>
      </c>
      <c r="Q1399" s="17">
        <v>0.55678240740740736</v>
      </c>
      <c r="R1399" s="15" t="s">
        <v>7355</v>
      </c>
      <c r="S1399" s="15" t="s">
        <v>7351</v>
      </c>
      <c r="T1399" s="15" t="s">
        <v>7364</v>
      </c>
      <c r="U1399" s="15" t="s">
        <v>7348</v>
      </c>
      <c r="V1399" s="16">
        <v>44417</v>
      </c>
      <c r="W1399" s="162" t="s">
        <v>12966</v>
      </c>
      <c r="X1399" s="15">
        <v>219790.5</v>
      </c>
      <c r="Y1399" s="162">
        <v>9082021</v>
      </c>
      <c r="Z1399" s="15" t="s">
        <v>8974</v>
      </c>
    </row>
    <row r="1400" spans="1:26" s="15" customFormat="1" x14ac:dyDescent="0.25">
      <c r="A1400" s="15">
        <v>343933448</v>
      </c>
      <c r="B1400" s="15">
        <v>19</v>
      </c>
      <c r="C1400" s="42">
        <v>9982060821132100</v>
      </c>
      <c r="D1400" s="15" t="s">
        <v>7376</v>
      </c>
      <c r="E1400" s="15">
        <v>9982</v>
      </c>
      <c r="F1400" s="15" t="s">
        <v>7341</v>
      </c>
      <c r="I1400" s="15">
        <v>1829</v>
      </c>
      <c r="J1400" s="15" t="s">
        <v>7986</v>
      </c>
      <c r="K1400" s="15">
        <v>741350</v>
      </c>
      <c r="L1400" s="15">
        <v>9181868</v>
      </c>
      <c r="M1400" s="15" t="s">
        <v>7350</v>
      </c>
      <c r="N1400" s="15">
        <v>370</v>
      </c>
      <c r="O1400" s="15" t="s">
        <v>7344</v>
      </c>
      <c r="P1400" s="16">
        <v>44414</v>
      </c>
      <c r="Q1400" s="17">
        <v>0.55710648148148145</v>
      </c>
      <c r="R1400" s="15" t="s">
        <v>7355</v>
      </c>
      <c r="S1400" s="15" t="s">
        <v>7351</v>
      </c>
      <c r="T1400" s="15" t="s">
        <v>7368</v>
      </c>
      <c r="U1400" s="15" t="s">
        <v>7348</v>
      </c>
      <c r="V1400" s="16">
        <v>44417</v>
      </c>
    </row>
    <row r="1401" spans="1:26" s="15" customFormat="1" x14ac:dyDescent="0.25">
      <c r="A1401" s="15">
        <v>343938700</v>
      </c>
      <c r="B1401" s="15">
        <v>18</v>
      </c>
      <c r="C1401" s="42">
        <v>1.24280608211326E+16</v>
      </c>
      <c r="D1401" s="15" t="s">
        <v>7340</v>
      </c>
      <c r="E1401" s="15">
        <v>12428</v>
      </c>
      <c r="F1401" s="15" t="s">
        <v>7341</v>
      </c>
      <c r="I1401" s="15">
        <v>5799</v>
      </c>
      <c r="J1401" s="15" t="s">
        <v>7372</v>
      </c>
      <c r="K1401" s="15">
        <v>28423</v>
      </c>
      <c r="L1401" s="15">
        <v>9180159</v>
      </c>
      <c r="M1401" s="15" t="s">
        <v>7350</v>
      </c>
      <c r="N1401" s="15">
        <v>58</v>
      </c>
      <c r="O1401" s="15" t="s">
        <v>7344</v>
      </c>
      <c r="P1401" s="16">
        <v>44414</v>
      </c>
      <c r="Q1401" s="17">
        <v>0.5602893518518518</v>
      </c>
      <c r="R1401" s="15" t="s">
        <v>7355</v>
      </c>
      <c r="S1401" s="15" t="s">
        <v>7346</v>
      </c>
      <c r="T1401" s="15" t="s">
        <v>7357</v>
      </c>
      <c r="U1401" s="15" t="s">
        <v>7348</v>
      </c>
      <c r="V1401" s="16">
        <v>44417</v>
      </c>
    </row>
    <row r="1402" spans="1:26" s="15" customFormat="1" x14ac:dyDescent="0.25">
      <c r="A1402" s="15">
        <v>343939482</v>
      </c>
      <c r="B1402" s="15">
        <v>19</v>
      </c>
      <c r="C1402" s="42">
        <v>9982060821132610</v>
      </c>
      <c r="D1402" s="15" t="s">
        <v>7376</v>
      </c>
      <c r="E1402" s="15">
        <v>9982</v>
      </c>
      <c r="F1402" s="15" t="s">
        <v>7341</v>
      </c>
      <c r="I1402" s="15">
        <v>6471</v>
      </c>
      <c r="K1402" s="15">
        <v>530</v>
      </c>
      <c r="L1402" s="15">
        <v>9181868</v>
      </c>
      <c r="M1402" s="15" t="s">
        <v>7350</v>
      </c>
      <c r="N1402" s="15">
        <v>117</v>
      </c>
      <c r="O1402" s="15" t="s">
        <v>7344</v>
      </c>
      <c r="P1402" s="16">
        <v>44414</v>
      </c>
      <c r="Q1402" s="17">
        <v>0.56062500000000004</v>
      </c>
      <c r="R1402" s="15" t="s">
        <v>7355</v>
      </c>
      <c r="S1402" s="15" t="s">
        <v>7351</v>
      </c>
      <c r="T1402" s="15" t="s">
        <v>7390</v>
      </c>
      <c r="U1402" s="15" t="s">
        <v>7348</v>
      </c>
      <c r="V1402" s="16">
        <v>44417</v>
      </c>
    </row>
    <row r="1403" spans="1:26" s="15" customFormat="1" x14ac:dyDescent="0.25">
      <c r="A1403" s="15">
        <v>343940311</v>
      </c>
      <c r="B1403" s="15">
        <v>19</v>
      </c>
      <c r="C1403" s="42">
        <v>5.02910608211326E+16</v>
      </c>
      <c r="D1403" s="15" t="s">
        <v>7376</v>
      </c>
      <c r="E1403" s="15">
        <v>50291</v>
      </c>
      <c r="F1403" s="15" t="s">
        <v>7341</v>
      </c>
      <c r="I1403" s="15">
        <v>1618</v>
      </c>
      <c r="K1403" s="15">
        <v>607068</v>
      </c>
      <c r="L1403" s="15">
        <v>9181868</v>
      </c>
      <c r="M1403" s="15" t="s">
        <v>7350</v>
      </c>
      <c r="N1403" s="15">
        <v>234</v>
      </c>
      <c r="O1403" s="15" t="s">
        <v>7344</v>
      </c>
      <c r="P1403" s="16">
        <v>44414</v>
      </c>
      <c r="Q1403" s="17">
        <v>0.5606944444444445</v>
      </c>
      <c r="R1403" s="15" t="s">
        <v>7355</v>
      </c>
      <c r="S1403" s="15" t="s">
        <v>7351</v>
      </c>
      <c r="T1403" s="15" t="s">
        <v>7352</v>
      </c>
      <c r="U1403" s="15" t="s">
        <v>7348</v>
      </c>
      <c r="V1403" s="16">
        <v>44417</v>
      </c>
    </row>
    <row r="1404" spans="1:26" s="15" customFormat="1" x14ac:dyDescent="0.25">
      <c r="A1404" s="15">
        <v>343940780</v>
      </c>
      <c r="B1404" s="15">
        <v>18</v>
      </c>
      <c r="C1404" s="42">
        <v>1.36530608211327E+16</v>
      </c>
      <c r="D1404" s="15" t="s">
        <v>7340</v>
      </c>
      <c r="E1404" s="15">
        <v>13653</v>
      </c>
      <c r="F1404" s="15" t="s">
        <v>7341</v>
      </c>
      <c r="I1404" s="15">
        <v>2889</v>
      </c>
      <c r="K1404" s="15">
        <v>488953</v>
      </c>
      <c r="L1404" s="15">
        <v>9180159</v>
      </c>
      <c r="M1404" s="15" t="s">
        <v>7350</v>
      </c>
      <c r="N1404" s="15">
        <v>117</v>
      </c>
      <c r="O1404" s="15" t="s">
        <v>7344</v>
      </c>
      <c r="P1404" s="16">
        <v>44414</v>
      </c>
      <c r="Q1404" s="17">
        <v>0.5611342592592593</v>
      </c>
      <c r="R1404" s="15" t="s">
        <v>7355</v>
      </c>
      <c r="S1404" s="15" t="s">
        <v>7351</v>
      </c>
      <c r="T1404" s="15" t="s">
        <v>7377</v>
      </c>
      <c r="U1404" s="15" t="s">
        <v>7348</v>
      </c>
      <c r="V1404" s="16">
        <v>44417</v>
      </c>
    </row>
    <row r="1405" spans="1:26" s="15" customFormat="1" x14ac:dyDescent="0.25">
      <c r="A1405" s="15">
        <v>343940115</v>
      </c>
      <c r="B1405" s="15">
        <v>19</v>
      </c>
      <c r="C1405" s="42">
        <v>1.35570608211327E+16</v>
      </c>
      <c r="D1405" s="15" t="s">
        <v>7376</v>
      </c>
      <c r="E1405" s="15">
        <v>13557</v>
      </c>
      <c r="F1405" s="15" t="s">
        <v>7341</v>
      </c>
      <c r="I1405" s="15">
        <v>6643</v>
      </c>
      <c r="K1405" s="15">
        <v>622669</v>
      </c>
      <c r="L1405" s="15">
        <v>9181868</v>
      </c>
      <c r="M1405" s="15" t="s">
        <v>7350</v>
      </c>
      <c r="N1405" s="15">
        <v>234</v>
      </c>
      <c r="O1405" s="15" t="s">
        <v>7344</v>
      </c>
      <c r="P1405" s="16">
        <v>44414</v>
      </c>
      <c r="Q1405" s="17">
        <v>0.56162037037037038</v>
      </c>
      <c r="R1405" s="15" t="s">
        <v>7355</v>
      </c>
      <c r="S1405" s="15" t="s">
        <v>7351</v>
      </c>
      <c r="T1405" s="15" t="s">
        <v>7352</v>
      </c>
      <c r="U1405" s="15" t="s">
        <v>7348</v>
      </c>
      <c r="V1405" s="16">
        <v>44417</v>
      </c>
    </row>
    <row r="1406" spans="1:26" s="15" customFormat="1" x14ac:dyDescent="0.25">
      <c r="A1406" s="15">
        <v>343942462</v>
      </c>
      <c r="B1406" s="15">
        <v>19</v>
      </c>
      <c r="C1406" s="42">
        <v>9982060821132850</v>
      </c>
      <c r="D1406" s="15" t="s">
        <v>7376</v>
      </c>
      <c r="E1406" s="15">
        <v>9982</v>
      </c>
      <c r="F1406" s="15" t="s">
        <v>7341</v>
      </c>
      <c r="I1406" s="15">
        <v>1461</v>
      </c>
      <c r="K1406" s="15">
        <v>745938</v>
      </c>
      <c r="L1406" s="15">
        <v>9181868</v>
      </c>
      <c r="M1406" s="15" t="s">
        <v>7350</v>
      </c>
      <c r="N1406" s="15">
        <v>468</v>
      </c>
      <c r="O1406" s="15" t="s">
        <v>7344</v>
      </c>
      <c r="P1406" s="16">
        <v>44414</v>
      </c>
      <c r="Q1406" s="17">
        <v>0.56240740740740736</v>
      </c>
      <c r="R1406" s="15" t="s">
        <v>7345</v>
      </c>
      <c r="S1406" s="15" t="s">
        <v>7346</v>
      </c>
      <c r="T1406" s="15" t="s">
        <v>7421</v>
      </c>
      <c r="U1406" s="15" t="s">
        <v>7348</v>
      </c>
      <c r="V1406" s="16">
        <v>44417</v>
      </c>
    </row>
    <row r="1407" spans="1:26" s="15" customFormat="1" x14ac:dyDescent="0.25">
      <c r="A1407" s="15">
        <v>343942906</v>
      </c>
      <c r="B1407" s="15">
        <v>19</v>
      </c>
      <c r="C1407" s="42">
        <v>5.0291060821132896E+16</v>
      </c>
      <c r="D1407" s="15" t="s">
        <v>7376</v>
      </c>
      <c r="E1407" s="15">
        <v>50291</v>
      </c>
      <c r="F1407" s="15" t="s">
        <v>7341</v>
      </c>
      <c r="I1407" s="15">
        <v>7819</v>
      </c>
      <c r="J1407" s="15" t="s">
        <v>7987</v>
      </c>
      <c r="K1407" s="15">
        <v>746164</v>
      </c>
      <c r="L1407" s="15">
        <v>9181868</v>
      </c>
      <c r="M1407" s="15" t="s">
        <v>7350</v>
      </c>
      <c r="N1407" s="15">
        <v>187</v>
      </c>
      <c r="O1407" s="15" t="s">
        <v>7344</v>
      </c>
      <c r="P1407" s="16">
        <v>44414</v>
      </c>
      <c r="Q1407" s="17">
        <v>0.56267361111111114</v>
      </c>
      <c r="R1407" s="15" t="s">
        <v>7355</v>
      </c>
      <c r="S1407" s="15" t="s">
        <v>7351</v>
      </c>
      <c r="T1407" s="15" t="s">
        <v>7368</v>
      </c>
      <c r="U1407" s="15" t="s">
        <v>7348</v>
      </c>
      <c r="V1407" s="16">
        <v>44417</v>
      </c>
    </row>
    <row r="1408" spans="1:26" s="15" customFormat="1" x14ac:dyDescent="0.25">
      <c r="A1408" s="15">
        <v>343943156</v>
      </c>
      <c r="B1408" s="15">
        <v>19</v>
      </c>
      <c r="C1408" s="42">
        <v>1.5311060821133E+16</v>
      </c>
      <c r="D1408" s="15" t="s">
        <v>7376</v>
      </c>
      <c r="E1408" s="15">
        <v>15311</v>
      </c>
      <c r="F1408" s="15" t="s">
        <v>7341</v>
      </c>
      <c r="I1408" s="15">
        <v>910</v>
      </c>
      <c r="K1408" s="15">
        <v>9598</v>
      </c>
      <c r="L1408" s="15">
        <v>9181868</v>
      </c>
      <c r="M1408" s="15" t="s">
        <v>7350</v>
      </c>
      <c r="N1408" s="15">
        <v>370</v>
      </c>
      <c r="O1408" s="15" t="s">
        <v>7344</v>
      </c>
      <c r="P1408" s="16">
        <v>44414</v>
      </c>
      <c r="Q1408" s="17">
        <v>0.56284722222222217</v>
      </c>
      <c r="R1408" s="15" t="s">
        <v>7355</v>
      </c>
      <c r="S1408" s="15" t="s">
        <v>7351</v>
      </c>
      <c r="T1408" s="15" t="s">
        <v>7390</v>
      </c>
      <c r="U1408" s="15" t="s">
        <v>7348</v>
      </c>
      <c r="V1408" s="16">
        <v>44417</v>
      </c>
    </row>
    <row r="1409" spans="1:26" s="15" customFormat="1" x14ac:dyDescent="0.25">
      <c r="A1409" s="15">
        <v>343943554</v>
      </c>
      <c r="B1409" s="15">
        <v>32</v>
      </c>
      <c r="C1409" s="42">
        <v>1.3668060821133E+16</v>
      </c>
      <c r="D1409" s="15" t="s">
        <v>7358</v>
      </c>
      <c r="E1409" s="15">
        <v>13668</v>
      </c>
      <c r="F1409" s="15" t="s">
        <v>7341</v>
      </c>
      <c r="I1409" s="15">
        <v>5478</v>
      </c>
      <c r="J1409" s="15" t="s">
        <v>7988</v>
      </c>
      <c r="K1409" s="15" t="s">
        <v>7989</v>
      </c>
      <c r="L1409" s="15">
        <v>8139649</v>
      </c>
      <c r="M1409" s="15" t="s">
        <v>7359</v>
      </c>
      <c r="N1409" s="15">
        <v>174</v>
      </c>
      <c r="O1409" s="15" t="s">
        <v>7344</v>
      </c>
      <c r="P1409" s="16">
        <v>44414</v>
      </c>
      <c r="Q1409" s="17">
        <v>0.56303240740740745</v>
      </c>
      <c r="R1409" s="15" t="s">
        <v>7345</v>
      </c>
      <c r="S1409" s="15" t="s">
        <v>7351</v>
      </c>
      <c r="T1409" s="15" t="s">
        <v>7364</v>
      </c>
      <c r="U1409" s="15" t="s">
        <v>7348</v>
      </c>
      <c r="V1409" s="16">
        <v>44417</v>
      </c>
      <c r="W1409" s="162" t="s">
        <v>12966</v>
      </c>
      <c r="X1409" s="15">
        <v>219790.5</v>
      </c>
      <c r="Y1409" s="162">
        <v>9082021</v>
      </c>
      <c r="Z1409" s="15" t="s">
        <v>8974</v>
      </c>
    </row>
    <row r="1410" spans="1:26" s="15" customFormat="1" x14ac:dyDescent="0.25">
      <c r="A1410" s="15">
        <v>343944909</v>
      </c>
      <c r="B1410" s="15">
        <v>19</v>
      </c>
      <c r="C1410" s="42">
        <v>8.5041060821132992E+16</v>
      </c>
      <c r="D1410" s="15" t="s">
        <v>7376</v>
      </c>
      <c r="E1410" s="15">
        <v>85041</v>
      </c>
      <c r="F1410" s="15" t="s">
        <v>7341</v>
      </c>
      <c r="I1410" s="15">
        <v>8599</v>
      </c>
      <c r="J1410" s="15" t="s">
        <v>7398</v>
      </c>
      <c r="K1410" s="15">
        <v>32731</v>
      </c>
      <c r="L1410" s="15">
        <v>9181868</v>
      </c>
      <c r="M1410" s="15" t="s">
        <v>7350</v>
      </c>
      <c r="N1410" s="15">
        <v>234</v>
      </c>
      <c r="O1410" s="15" t="s">
        <v>7344</v>
      </c>
      <c r="P1410" s="16">
        <v>44414</v>
      </c>
      <c r="Q1410" s="17">
        <v>0.56383101851851858</v>
      </c>
      <c r="R1410" s="15" t="s">
        <v>7355</v>
      </c>
      <c r="S1410" s="15" t="s">
        <v>7346</v>
      </c>
      <c r="T1410" s="15" t="s">
        <v>7357</v>
      </c>
      <c r="U1410" s="15" t="s">
        <v>7348</v>
      </c>
      <c r="V1410" s="16">
        <v>44417</v>
      </c>
    </row>
    <row r="1411" spans="1:26" s="15" customFormat="1" x14ac:dyDescent="0.25">
      <c r="A1411" s="15">
        <v>343945117</v>
      </c>
      <c r="B1411" s="15">
        <v>21</v>
      </c>
      <c r="C1411" s="42">
        <v>9468060821133150</v>
      </c>
      <c r="D1411" s="15" t="s">
        <v>7349</v>
      </c>
      <c r="E1411" s="15">
        <v>9468</v>
      </c>
      <c r="F1411" s="15" t="s">
        <v>7341</v>
      </c>
      <c r="I1411" s="15">
        <v>5825</v>
      </c>
      <c r="K1411" s="15">
        <v>661972</v>
      </c>
      <c r="L1411" s="15">
        <v>9270083</v>
      </c>
      <c r="M1411" s="15" t="s">
        <v>7350</v>
      </c>
      <c r="N1411" s="15">
        <v>870</v>
      </c>
      <c r="O1411" s="15" t="s">
        <v>7344</v>
      </c>
      <c r="P1411" s="16">
        <v>44414</v>
      </c>
      <c r="Q1411" s="17">
        <v>0.56396990740740738</v>
      </c>
      <c r="R1411" s="15" t="s">
        <v>7345</v>
      </c>
      <c r="S1411" s="15" t="s">
        <v>7351</v>
      </c>
      <c r="T1411" s="15" t="s">
        <v>7352</v>
      </c>
      <c r="U1411" s="15" t="s">
        <v>7348</v>
      </c>
      <c r="V1411" s="16">
        <v>44417</v>
      </c>
      <c r="W1411" t="s">
        <v>8973</v>
      </c>
      <c r="X1411" s="15">
        <v>318933</v>
      </c>
      <c r="Y1411" s="35">
        <v>9082021</v>
      </c>
      <c r="Z1411" s="15" t="s">
        <v>8974</v>
      </c>
    </row>
    <row r="1412" spans="1:26" s="15" customFormat="1" x14ac:dyDescent="0.25">
      <c r="A1412" s="15">
        <v>343947934</v>
      </c>
      <c r="B1412" s="15">
        <v>23</v>
      </c>
      <c r="C1412" s="42">
        <v>1.18400608211334E+16</v>
      </c>
      <c r="D1412" s="15" t="s">
        <v>7674</v>
      </c>
      <c r="E1412" s="15">
        <v>11840</v>
      </c>
      <c r="F1412" s="15" t="s">
        <v>7341</v>
      </c>
      <c r="I1412" s="15">
        <v>985</v>
      </c>
      <c r="J1412" s="15" t="s">
        <v>7990</v>
      </c>
      <c r="K1412" s="15">
        <v>6932</v>
      </c>
      <c r="L1412" s="15">
        <v>9627191</v>
      </c>
      <c r="M1412" s="15" t="s">
        <v>7676</v>
      </c>
      <c r="N1412" s="15">
        <v>240</v>
      </c>
      <c r="O1412" s="15" t="s">
        <v>7344</v>
      </c>
      <c r="P1412" s="16">
        <v>44414</v>
      </c>
      <c r="Q1412" s="17">
        <v>0.56569444444444439</v>
      </c>
      <c r="R1412" s="15" t="s">
        <v>7345</v>
      </c>
      <c r="S1412" s="15" t="s">
        <v>7351</v>
      </c>
      <c r="T1412" s="15" t="s">
        <v>7364</v>
      </c>
      <c r="U1412" s="15" t="s">
        <v>7348</v>
      </c>
      <c r="V1412" s="16">
        <v>44417</v>
      </c>
    </row>
    <row r="1413" spans="1:26" s="15" customFormat="1" x14ac:dyDescent="0.25">
      <c r="A1413" s="15">
        <v>343948354</v>
      </c>
      <c r="B1413" s="15">
        <v>20</v>
      </c>
      <c r="C1413" s="42">
        <v>1.35500608211334E+16</v>
      </c>
      <c r="D1413" s="15" t="s">
        <v>7365</v>
      </c>
      <c r="E1413" s="15">
        <v>13550</v>
      </c>
      <c r="F1413" s="15" t="s">
        <v>7341</v>
      </c>
      <c r="I1413" s="15">
        <v>7180</v>
      </c>
      <c r="K1413" s="15">
        <v>94523</v>
      </c>
      <c r="L1413" s="15">
        <v>7273370</v>
      </c>
      <c r="M1413" s="15" t="s">
        <v>7350</v>
      </c>
      <c r="N1413" s="15">
        <v>206</v>
      </c>
      <c r="O1413" s="15" t="s">
        <v>7344</v>
      </c>
      <c r="P1413" s="16">
        <v>44414</v>
      </c>
      <c r="Q1413" s="17">
        <v>0.56594907407407413</v>
      </c>
      <c r="R1413" s="15" t="s">
        <v>7355</v>
      </c>
      <c r="S1413" s="15" t="s">
        <v>7351</v>
      </c>
      <c r="T1413" s="15" t="s">
        <v>7378</v>
      </c>
      <c r="U1413" s="15" t="s">
        <v>7348</v>
      </c>
      <c r="V1413" s="16">
        <v>44417</v>
      </c>
    </row>
    <row r="1414" spans="1:26" s="15" customFormat="1" x14ac:dyDescent="0.25">
      <c r="A1414" s="15">
        <v>343951818</v>
      </c>
      <c r="B1414" s="15">
        <v>19</v>
      </c>
      <c r="C1414" s="42">
        <v>1.36330608211337E+16</v>
      </c>
      <c r="D1414" s="15" t="s">
        <v>7376</v>
      </c>
      <c r="E1414" s="15">
        <v>13633</v>
      </c>
      <c r="F1414" s="15" t="s">
        <v>7341</v>
      </c>
      <c r="I1414" s="15">
        <v>8173</v>
      </c>
      <c r="J1414" s="15" t="s">
        <v>7991</v>
      </c>
      <c r="K1414" s="15">
        <v>330796</v>
      </c>
      <c r="L1414" s="15">
        <v>9181868</v>
      </c>
      <c r="M1414" s="15" t="s">
        <v>7350</v>
      </c>
      <c r="N1414" s="15">
        <v>220</v>
      </c>
      <c r="O1414" s="15" t="s">
        <v>7344</v>
      </c>
      <c r="P1414" s="16">
        <v>44414</v>
      </c>
      <c r="Q1414" s="17">
        <v>0.56819444444444445</v>
      </c>
      <c r="R1414" s="15" t="s">
        <v>7345</v>
      </c>
      <c r="S1414" s="15" t="s">
        <v>7351</v>
      </c>
      <c r="T1414" s="15" t="s">
        <v>7385</v>
      </c>
      <c r="U1414" s="15" t="s">
        <v>7348</v>
      </c>
      <c r="V1414" s="16">
        <v>44417</v>
      </c>
    </row>
    <row r="1415" spans="1:26" s="15" customFormat="1" x14ac:dyDescent="0.25">
      <c r="A1415" s="15">
        <v>343952208</v>
      </c>
      <c r="B1415" s="15">
        <v>21</v>
      </c>
      <c r="C1415" s="42">
        <v>9468060821133800</v>
      </c>
      <c r="D1415" s="15" t="s">
        <v>7349</v>
      </c>
      <c r="E1415" s="15">
        <v>9468</v>
      </c>
      <c r="F1415" s="15" t="s">
        <v>7341</v>
      </c>
      <c r="I1415" s="15">
        <v>5457</v>
      </c>
      <c r="K1415" s="15">
        <v>737239</v>
      </c>
      <c r="L1415" s="15">
        <v>9270083</v>
      </c>
      <c r="M1415" s="15" t="s">
        <v>7350</v>
      </c>
      <c r="N1415" s="15">
        <v>348</v>
      </c>
      <c r="O1415" s="15" t="s">
        <v>7344</v>
      </c>
      <c r="P1415" s="16">
        <v>44414</v>
      </c>
      <c r="Q1415" s="17">
        <v>0.56844907407407408</v>
      </c>
      <c r="R1415" s="15" t="s">
        <v>7355</v>
      </c>
      <c r="S1415" s="15" t="s">
        <v>7351</v>
      </c>
      <c r="T1415" s="15" t="s">
        <v>7352</v>
      </c>
      <c r="U1415" s="15" t="s">
        <v>7348</v>
      </c>
      <c r="V1415" s="16">
        <v>44417</v>
      </c>
      <c r="W1415" t="s">
        <v>8973</v>
      </c>
      <c r="X1415" s="15">
        <v>318933</v>
      </c>
      <c r="Y1415" s="35">
        <v>9082021</v>
      </c>
      <c r="Z1415" s="15" t="s">
        <v>8974</v>
      </c>
    </row>
    <row r="1416" spans="1:26" s="15" customFormat="1" x14ac:dyDescent="0.25">
      <c r="A1416" s="15">
        <v>343953357</v>
      </c>
      <c r="B1416" s="15">
        <v>32</v>
      </c>
      <c r="C1416" s="42">
        <v>1.10940608211339E+16</v>
      </c>
      <c r="D1416" s="15" t="s">
        <v>7358</v>
      </c>
      <c r="E1416" s="15">
        <v>11094</v>
      </c>
      <c r="F1416" s="15" t="s">
        <v>7341</v>
      </c>
      <c r="I1416" s="15">
        <v>6646</v>
      </c>
      <c r="J1416" s="15" t="s">
        <v>7829</v>
      </c>
      <c r="K1416" s="15">
        <v>225236</v>
      </c>
      <c r="L1416" s="15">
        <v>8139649</v>
      </c>
      <c r="M1416" s="15" t="s">
        <v>7359</v>
      </c>
      <c r="N1416" s="15">
        <v>696</v>
      </c>
      <c r="O1416" s="15" t="s">
        <v>7344</v>
      </c>
      <c r="P1416" s="16">
        <v>44414</v>
      </c>
      <c r="Q1416" s="17">
        <v>0.56913194444444437</v>
      </c>
      <c r="R1416" s="15" t="s">
        <v>7345</v>
      </c>
      <c r="S1416" s="15" t="s">
        <v>7351</v>
      </c>
      <c r="T1416" s="15" t="s">
        <v>7364</v>
      </c>
      <c r="U1416" s="15" t="s">
        <v>7348</v>
      </c>
      <c r="V1416" s="16">
        <v>44417</v>
      </c>
      <c r="W1416" s="162" t="s">
        <v>12966</v>
      </c>
      <c r="X1416" s="15">
        <v>219790.5</v>
      </c>
      <c r="Y1416" s="162">
        <v>9082021</v>
      </c>
      <c r="Z1416" s="15" t="s">
        <v>8974</v>
      </c>
    </row>
    <row r="1417" spans="1:26" s="15" customFormat="1" x14ac:dyDescent="0.25">
      <c r="A1417" s="15">
        <v>343953787</v>
      </c>
      <c r="B1417" s="15">
        <v>21</v>
      </c>
      <c r="C1417" s="42">
        <v>9468060821133930</v>
      </c>
      <c r="D1417" s="15" t="s">
        <v>7349</v>
      </c>
      <c r="E1417" s="15">
        <v>9468</v>
      </c>
      <c r="F1417" s="15" t="s">
        <v>7341</v>
      </c>
      <c r="I1417" s="15">
        <v>5086</v>
      </c>
      <c r="J1417" s="15" t="s">
        <v>7992</v>
      </c>
      <c r="K1417" s="15">
        <v>754535</v>
      </c>
      <c r="L1417" s="15">
        <v>9270083</v>
      </c>
      <c r="M1417" s="15" t="s">
        <v>7350</v>
      </c>
      <c r="N1417" s="15">
        <v>348</v>
      </c>
      <c r="O1417" s="15" t="s">
        <v>7344</v>
      </c>
      <c r="P1417" s="16">
        <v>44414</v>
      </c>
      <c r="Q1417" s="17">
        <v>0.56947916666666665</v>
      </c>
      <c r="R1417" s="15" t="s">
        <v>7345</v>
      </c>
      <c r="S1417" s="15" t="s">
        <v>7351</v>
      </c>
      <c r="T1417" s="15" t="s">
        <v>7352</v>
      </c>
      <c r="U1417" s="15" t="s">
        <v>7348</v>
      </c>
      <c r="V1417" s="16">
        <v>44417</v>
      </c>
      <c r="W1417" t="s">
        <v>8973</v>
      </c>
      <c r="X1417" s="15">
        <v>318933</v>
      </c>
      <c r="Y1417" s="35">
        <v>9082021</v>
      </c>
      <c r="Z1417" s="15" t="s">
        <v>8974</v>
      </c>
    </row>
    <row r="1418" spans="1:26" s="15" customFormat="1" x14ac:dyDescent="0.25">
      <c r="A1418" s="15">
        <v>343954959</v>
      </c>
      <c r="B1418" s="15">
        <v>24</v>
      </c>
      <c r="C1418" s="42" t="s">
        <v>7876</v>
      </c>
      <c r="D1418" s="15" t="s">
        <v>7361</v>
      </c>
      <c r="F1418" s="15" t="s">
        <v>7341</v>
      </c>
      <c r="I1418" s="15">
        <v>6737</v>
      </c>
      <c r="K1418" s="15">
        <v>767496</v>
      </c>
      <c r="L1418" s="15">
        <v>5688445</v>
      </c>
      <c r="M1418" s="15" t="s">
        <v>7350</v>
      </c>
      <c r="N1418" s="15">
        <v>99</v>
      </c>
      <c r="O1418" s="15" t="s">
        <v>7344</v>
      </c>
      <c r="P1418" s="16">
        <v>44414</v>
      </c>
      <c r="Q1418" s="17">
        <v>0.57023148148148151</v>
      </c>
      <c r="R1418" s="15" t="s">
        <v>7345</v>
      </c>
      <c r="S1418" s="15" t="s">
        <v>7351</v>
      </c>
      <c r="T1418" s="15" t="s">
        <v>7352</v>
      </c>
      <c r="U1418" s="15" t="s">
        <v>7348</v>
      </c>
      <c r="V1418" s="16">
        <v>44417</v>
      </c>
    </row>
    <row r="1419" spans="1:26" s="15" customFormat="1" x14ac:dyDescent="0.25">
      <c r="A1419" s="15">
        <v>343955367</v>
      </c>
      <c r="B1419" s="15">
        <v>32</v>
      </c>
      <c r="C1419" s="42">
        <v>1.10940608211341E+16</v>
      </c>
      <c r="D1419" s="15" t="s">
        <v>7358</v>
      </c>
      <c r="E1419" s="15">
        <v>11094</v>
      </c>
      <c r="F1419" s="15" t="s">
        <v>7341</v>
      </c>
      <c r="I1419" s="15">
        <v>5560</v>
      </c>
      <c r="K1419" s="15">
        <v>772769</v>
      </c>
      <c r="L1419" s="15">
        <v>8139649</v>
      </c>
      <c r="M1419" s="15" t="s">
        <v>7359</v>
      </c>
      <c r="N1419" s="15">
        <v>1322</v>
      </c>
      <c r="O1419" s="15" t="s">
        <v>7344</v>
      </c>
      <c r="P1419" s="16">
        <v>44414</v>
      </c>
      <c r="Q1419" s="17">
        <v>0.57054398148148155</v>
      </c>
      <c r="R1419" s="15" t="s">
        <v>7355</v>
      </c>
      <c r="S1419" s="15" t="s">
        <v>7351</v>
      </c>
      <c r="T1419" s="15" t="s">
        <v>7352</v>
      </c>
      <c r="U1419" s="15" t="s">
        <v>7348</v>
      </c>
      <c r="V1419" s="16">
        <v>44417</v>
      </c>
      <c r="W1419" s="162" t="s">
        <v>12966</v>
      </c>
      <c r="X1419" s="15">
        <v>219790.5</v>
      </c>
      <c r="Y1419" s="162">
        <v>9082021</v>
      </c>
      <c r="Z1419" s="15" t="s">
        <v>8974</v>
      </c>
    </row>
    <row r="1420" spans="1:26" s="15" customFormat="1" x14ac:dyDescent="0.25">
      <c r="A1420" s="15">
        <v>343956804</v>
      </c>
      <c r="B1420" s="15">
        <v>21</v>
      </c>
      <c r="C1420" s="42">
        <v>9416060821091420</v>
      </c>
      <c r="D1420" s="15" t="s">
        <v>7349</v>
      </c>
      <c r="E1420" s="15">
        <v>9416</v>
      </c>
      <c r="F1420" s="15" t="s">
        <v>7341</v>
      </c>
      <c r="I1420" s="15">
        <v>8995</v>
      </c>
      <c r="J1420" s="15" t="s">
        <v>7993</v>
      </c>
      <c r="K1420" s="15">
        <v>26914</v>
      </c>
      <c r="L1420" s="15">
        <v>9270083</v>
      </c>
      <c r="M1420" s="15" t="s">
        <v>7350</v>
      </c>
      <c r="N1420" s="15">
        <v>348</v>
      </c>
      <c r="O1420" s="15" t="s">
        <v>7344</v>
      </c>
      <c r="P1420" s="16">
        <v>44414</v>
      </c>
      <c r="Q1420" s="17">
        <v>0.5713773148148148</v>
      </c>
      <c r="R1420" s="15" t="s">
        <v>7355</v>
      </c>
      <c r="S1420" s="15" t="s">
        <v>7346</v>
      </c>
      <c r="T1420" s="15" t="s">
        <v>7357</v>
      </c>
      <c r="U1420" s="15" t="s">
        <v>7348</v>
      </c>
      <c r="V1420" s="16">
        <v>44417</v>
      </c>
      <c r="W1420" t="s">
        <v>8973</v>
      </c>
      <c r="X1420" s="15">
        <v>318933</v>
      </c>
      <c r="Y1420" s="35">
        <v>9082021</v>
      </c>
      <c r="Z1420" s="15" t="s">
        <v>8974</v>
      </c>
    </row>
    <row r="1421" spans="1:26" s="15" customFormat="1" x14ac:dyDescent="0.25">
      <c r="A1421" s="15">
        <v>343957066</v>
      </c>
      <c r="B1421" s="15">
        <v>21</v>
      </c>
      <c r="C1421" s="42">
        <v>9468060821134210</v>
      </c>
      <c r="D1421" s="15" t="s">
        <v>7349</v>
      </c>
      <c r="E1421" s="15">
        <v>9468</v>
      </c>
      <c r="F1421" s="15" t="s">
        <v>7341</v>
      </c>
      <c r="I1421" s="15">
        <v>267</v>
      </c>
      <c r="J1421" s="15" t="s">
        <v>7994</v>
      </c>
      <c r="K1421" s="15">
        <v>443882</v>
      </c>
      <c r="L1421" s="15">
        <v>9270083</v>
      </c>
      <c r="M1421" s="15" t="s">
        <v>7350</v>
      </c>
      <c r="N1421" s="15">
        <v>348</v>
      </c>
      <c r="O1421" s="15" t="s">
        <v>7344</v>
      </c>
      <c r="P1421" s="16">
        <v>44414</v>
      </c>
      <c r="Q1421" s="17">
        <v>0.57162037037037039</v>
      </c>
      <c r="R1421" s="15" t="s">
        <v>7345</v>
      </c>
      <c r="S1421" s="15" t="s">
        <v>7351</v>
      </c>
      <c r="T1421" s="15" t="s">
        <v>7364</v>
      </c>
      <c r="U1421" s="15" t="s">
        <v>7348</v>
      </c>
      <c r="V1421" s="16">
        <v>44417</v>
      </c>
      <c r="W1421" t="s">
        <v>8973</v>
      </c>
      <c r="X1421" s="15">
        <v>318933</v>
      </c>
      <c r="Y1421" s="35">
        <v>9082021</v>
      </c>
      <c r="Z1421" s="15" t="s">
        <v>8974</v>
      </c>
    </row>
    <row r="1422" spans="1:26" s="15" customFormat="1" x14ac:dyDescent="0.25">
      <c r="A1422" s="15">
        <v>343957564</v>
      </c>
      <c r="B1422" s="15">
        <v>23</v>
      </c>
      <c r="C1422" s="42">
        <v>1.18400608211343E+16</v>
      </c>
      <c r="D1422" s="15" t="s">
        <v>7674</v>
      </c>
      <c r="E1422" s="15">
        <v>11840</v>
      </c>
      <c r="F1422" s="15" t="s">
        <v>7341</v>
      </c>
      <c r="I1422" s="15">
        <v>6323</v>
      </c>
      <c r="J1422" s="15" t="s">
        <v>7995</v>
      </c>
      <c r="K1422" s="15">
        <v>33483</v>
      </c>
      <c r="L1422" s="15">
        <v>9627191</v>
      </c>
      <c r="M1422" s="15" t="s">
        <v>7676</v>
      </c>
      <c r="N1422" s="15">
        <v>1167</v>
      </c>
      <c r="O1422" s="15" t="s">
        <v>7344</v>
      </c>
      <c r="P1422" s="16">
        <v>44414</v>
      </c>
      <c r="Q1422" s="17">
        <v>0.57190972222222225</v>
      </c>
      <c r="R1422" s="15" t="s">
        <v>7345</v>
      </c>
      <c r="S1422" s="15" t="s">
        <v>7351</v>
      </c>
      <c r="T1422" s="15" t="s">
        <v>7347</v>
      </c>
      <c r="U1422" s="15" t="s">
        <v>7348</v>
      </c>
      <c r="V1422" s="16">
        <v>44417</v>
      </c>
    </row>
    <row r="1423" spans="1:26" s="15" customFormat="1" x14ac:dyDescent="0.25">
      <c r="A1423" s="15">
        <v>343957857</v>
      </c>
      <c r="B1423" s="15">
        <v>32</v>
      </c>
      <c r="C1423" s="42">
        <v>1.10940608211343E+16</v>
      </c>
      <c r="D1423" s="15" t="s">
        <v>7358</v>
      </c>
      <c r="E1423" s="15">
        <v>11094</v>
      </c>
      <c r="F1423" s="15" t="s">
        <v>7341</v>
      </c>
      <c r="I1423" s="15">
        <v>3693</v>
      </c>
      <c r="K1423" s="15">
        <v>798806</v>
      </c>
      <c r="L1423" s="15">
        <v>8139649</v>
      </c>
      <c r="M1423" s="15" t="s">
        <v>7359</v>
      </c>
      <c r="N1423" s="15">
        <v>348</v>
      </c>
      <c r="O1423" s="15" t="s">
        <v>7344</v>
      </c>
      <c r="P1423" s="16">
        <v>44414</v>
      </c>
      <c r="Q1423" s="17">
        <v>0.57207175925925924</v>
      </c>
      <c r="R1423" s="15" t="s">
        <v>7355</v>
      </c>
      <c r="S1423" s="15" t="s">
        <v>7351</v>
      </c>
      <c r="T1423" s="15" t="s">
        <v>7352</v>
      </c>
      <c r="U1423" s="15" t="s">
        <v>7348</v>
      </c>
      <c r="V1423" s="16">
        <v>44417</v>
      </c>
      <c r="W1423" s="162" t="s">
        <v>12966</v>
      </c>
      <c r="X1423" s="15">
        <v>219790.5</v>
      </c>
      <c r="Y1423" s="162">
        <v>9082021</v>
      </c>
      <c r="Z1423" s="15" t="s">
        <v>8974</v>
      </c>
    </row>
    <row r="1424" spans="1:26" s="15" customFormat="1" x14ac:dyDescent="0.25">
      <c r="A1424" s="15">
        <v>343958389</v>
      </c>
      <c r="B1424" s="15">
        <v>21</v>
      </c>
      <c r="C1424" s="42">
        <v>9468060821134340</v>
      </c>
      <c r="D1424" s="15" t="s">
        <v>7349</v>
      </c>
      <c r="E1424" s="15">
        <v>9468</v>
      </c>
      <c r="F1424" s="15" t="s">
        <v>7341</v>
      </c>
      <c r="I1424" s="15">
        <v>2032</v>
      </c>
      <c r="K1424" s="15">
        <v>613245</v>
      </c>
      <c r="L1424" s="15">
        <v>9270083</v>
      </c>
      <c r="M1424" s="15" t="s">
        <v>7350</v>
      </c>
      <c r="N1424" s="15">
        <v>696</v>
      </c>
      <c r="O1424" s="15" t="s">
        <v>7344</v>
      </c>
      <c r="P1424" s="16">
        <v>44414</v>
      </c>
      <c r="Q1424" s="17">
        <v>0.57241898148148151</v>
      </c>
      <c r="R1424" s="15" t="s">
        <v>7355</v>
      </c>
      <c r="S1424" s="15" t="s">
        <v>7351</v>
      </c>
      <c r="T1424" s="15" t="s">
        <v>7385</v>
      </c>
      <c r="U1424" s="15" t="s">
        <v>7348</v>
      </c>
      <c r="V1424" s="16">
        <v>44417</v>
      </c>
      <c r="W1424" t="s">
        <v>8973</v>
      </c>
      <c r="X1424" s="15">
        <v>318933</v>
      </c>
      <c r="Y1424" s="35">
        <v>9082021</v>
      </c>
      <c r="Z1424" s="15" t="s">
        <v>8974</v>
      </c>
    </row>
    <row r="1425" spans="1:26" s="15" customFormat="1" x14ac:dyDescent="0.25">
      <c r="A1425" s="15">
        <v>343958565</v>
      </c>
      <c r="B1425" s="15">
        <v>18</v>
      </c>
      <c r="C1425" s="42">
        <v>1.36530608211344E+16</v>
      </c>
      <c r="D1425" s="15" t="s">
        <v>7340</v>
      </c>
      <c r="E1425" s="15">
        <v>13653</v>
      </c>
      <c r="F1425" s="15" t="s">
        <v>7341</v>
      </c>
      <c r="I1425" s="15">
        <v>3375</v>
      </c>
      <c r="J1425" s="15" t="s">
        <v>7916</v>
      </c>
      <c r="K1425" s="15">
        <v>42746</v>
      </c>
      <c r="L1425" s="15">
        <v>9180159</v>
      </c>
      <c r="M1425" s="15" t="s">
        <v>7350</v>
      </c>
      <c r="N1425" s="15">
        <v>206</v>
      </c>
      <c r="O1425" s="15" t="s">
        <v>7344</v>
      </c>
      <c r="P1425" s="16">
        <v>44414</v>
      </c>
      <c r="Q1425" s="17">
        <v>0.5725231481481482</v>
      </c>
      <c r="R1425" s="15" t="s">
        <v>7345</v>
      </c>
      <c r="S1425" s="15" t="s">
        <v>7351</v>
      </c>
      <c r="T1425" s="15" t="s">
        <v>7347</v>
      </c>
      <c r="U1425" s="15" t="s">
        <v>7348</v>
      </c>
      <c r="V1425" s="16">
        <v>44417</v>
      </c>
    </row>
    <row r="1426" spans="1:26" s="15" customFormat="1" x14ac:dyDescent="0.25">
      <c r="A1426" s="15">
        <v>343959927</v>
      </c>
      <c r="B1426" s="15">
        <v>18</v>
      </c>
      <c r="C1426" s="42">
        <v>1.47880608211345E+16</v>
      </c>
      <c r="D1426" s="15" t="s">
        <v>7340</v>
      </c>
      <c r="E1426" s="15">
        <v>14788</v>
      </c>
      <c r="F1426" s="15" t="s">
        <v>7341</v>
      </c>
      <c r="I1426" s="15">
        <v>3694</v>
      </c>
      <c r="J1426" s="15" t="s">
        <v>7383</v>
      </c>
      <c r="K1426" s="15">
        <v>527799</v>
      </c>
      <c r="L1426" s="15">
        <v>9180159</v>
      </c>
      <c r="M1426" s="15" t="s">
        <v>7350</v>
      </c>
      <c r="N1426" s="15">
        <v>234</v>
      </c>
      <c r="O1426" s="15" t="s">
        <v>7344</v>
      </c>
      <c r="P1426" s="16">
        <v>44414</v>
      </c>
      <c r="Q1426" s="17">
        <v>0.57343749999999993</v>
      </c>
      <c r="R1426" s="15" t="s">
        <v>7355</v>
      </c>
      <c r="S1426" s="15" t="s">
        <v>7351</v>
      </c>
      <c r="T1426" s="15" t="s">
        <v>7357</v>
      </c>
      <c r="U1426" s="15" t="s">
        <v>7348</v>
      </c>
      <c r="V1426" s="16">
        <v>44417</v>
      </c>
    </row>
    <row r="1427" spans="1:26" s="15" customFormat="1" x14ac:dyDescent="0.25">
      <c r="A1427" s="15">
        <v>343960585</v>
      </c>
      <c r="B1427" s="15">
        <v>18</v>
      </c>
      <c r="C1427" s="42">
        <v>2.0253406082113402E+17</v>
      </c>
      <c r="D1427" s="15" t="s">
        <v>7340</v>
      </c>
      <c r="E1427" s="15">
        <v>202534</v>
      </c>
      <c r="F1427" s="15" t="s">
        <v>7341</v>
      </c>
      <c r="I1427" s="15">
        <v>2498</v>
      </c>
      <c r="J1427" s="15" t="s">
        <v>7996</v>
      </c>
      <c r="K1427" s="15">
        <v>29992</v>
      </c>
      <c r="L1427" s="15">
        <v>9180159</v>
      </c>
      <c r="M1427" s="15" t="s">
        <v>7350</v>
      </c>
      <c r="N1427" s="15">
        <v>103</v>
      </c>
      <c r="O1427" s="15" t="s">
        <v>7344</v>
      </c>
      <c r="P1427" s="16">
        <v>44414</v>
      </c>
      <c r="Q1427" s="17">
        <v>0.57390046296296293</v>
      </c>
      <c r="R1427" s="15" t="s">
        <v>7355</v>
      </c>
      <c r="S1427" s="15" t="s">
        <v>7346</v>
      </c>
      <c r="T1427" s="15" t="s">
        <v>7357</v>
      </c>
      <c r="U1427" s="15" t="s">
        <v>7348</v>
      </c>
      <c r="V1427" s="16">
        <v>44417</v>
      </c>
    </row>
    <row r="1428" spans="1:26" s="15" customFormat="1" x14ac:dyDescent="0.25">
      <c r="A1428" s="15">
        <v>343960624</v>
      </c>
      <c r="B1428" s="15">
        <v>32</v>
      </c>
      <c r="C1428" s="42">
        <v>1.36680608211346E+16</v>
      </c>
      <c r="D1428" s="15" t="s">
        <v>7358</v>
      </c>
      <c r="E1428" s="15">
        <v>13668</v>
      </c>
      <c r="F1428" s="15" t="s">
        <v>7341</v>
      </c>
      <c r="I1428" s="15">
        <v>9526</v>
      </c>
      <c r="J1428" s="15" t="s">
        <v>7402</v>
      </c>
      <c r="K1428" s="15">
        <v>63026</v>
      </c>
      <c r="L1428" s="15">
        <v>8139649</v>
      </c>
      <c r="M1428" s="15" t="s">
        <v>7359</v>
      </c>
      <c r="N1428" s="15">
        <v>136</v>
      </c>
      <c r="O1428" s="15" t="s">
        <v>7344</v>
      </c>
      <c r="P1428" s="16">
        <v>44414</v>
      </c>
      <c r="Q1428" s="17">
        <v>0.57395833333333335</v>
      </c>
      <c r="R1428" s="15" t="s">
        <v>7345</v>
      </c>
      <c r="S1428" s="15" t="s">
        <v>7346</v>
      </c>
      <c r="T1428" s="15" t="s">
        <v>7347</v>
      </c>
      <c r="U1428" s="15" t="s">
        <v>7348</v>
      </c>
      <c r="V1428" s="16">
        <v>44417</v>
      </c>
      <c r="W1428" s="162" t="s">
        <v>12966</v>
      </c>
      <c r="X1428" s="15">
        <v>219790.5</v>
      </c>
      <c r="Y1428" s="162">
        <v>9082021</v>
      </c>
      <c r="Z1428" s="15" t="s">
        <v>8974</v>
      </c>
    </row>
    <row r="1429" spans="1:26" s="15" customFormat="1" x14ac:dyDescent="0.25">
      <c r="A1429" s="15">
        <v>343962378</v>
      </c>
      <c r="B1429" s="15">
        <v>23</v>
      </c>
      <c r="C1429" s="42">
        <v>1.18400608211347E+16</v>
      </c>
      <c r="D1429" s="15" t="s">
        <v>7674</v>
      </c>
      <c r="E1429" s="15">
        <v>11840</v>
      </c>
      <c r="F1429" s="15" t="s">
        <v>7341</v>
      </c>
      <c r="I1429" s="15">
        <v>4690</v>
      </c>
      <c r="J1429" s="15" t="s">
        <v>7683</v>
      </c>
      <c r="K1429" s="15">
        <v>625452</v>
      </c>
      <c r="L1429" s="15">
        <v>9627191</v>
      </c>
      <c r="M1429" s="15" t="s">
        <v>7676</v>
      </c>
      <c r="N1429" s="15">
        <v>379</v>
      </c>
      <c r="O1429" s="15" t="s">
        <v>7344</v>
      </c>
      <c r="P1429" s="16">
        <v>44414</v>
      </c>
      <c r="Q1429" s="17">
        <v>0.57503472222222218</v>
      </c>
      <c r="R1429" s="15" t="s">
        <v>7345</v>
      </c>
      <c r="S1429" s="15" t="s">
        <v>7351</v>
      </c>
      <c r="T1429" s="15" t="s">
        <v>7390</v>
      </c>
      <c r="U1429" s="15" t="s">
        <v>7348</v>
      </c>
      <c r="V1429" s="16">
        <v>44417</v>
      </c>
    </row>
    <row r="1430" spans="1:26" s="15" customFormat="1" x14ac:dyDescent="0.25">
      <c r="A1430" s="15">
        <v>343962703</v>
      </c>
      <c r="B1430" s="15">
        <v>19</v>
      </c>
      <c r="C1430" s="42">
        <v>1.27190608211347E+16</v>
      </c>
      <c r="D1430" s="15" t="s">
        <v>7376</v>
      </c>
      <c r="E1430" s="15">
        <v>12719</v>
      </c>
      <c r="F1430" s="15" t="s">
        <v>7341</v>
      </c>
      <c r="I1430" s="15">
        <v>3818</v>
      </c>
      <c r="K1430" s="15">
        <v>49558</v>
      </c>
      <c r="L1430" s="15">
        <v>9181868</v>
      </c>
      <c r="M1430" s="15" t="s">
        <v>7350</v>
      </c>
      <c r="N1430" s="15">
        <v>234</v>
      </c>
      <c r="O1430" s="15" t="s">
        <v>7344</v>
      </c>
      <c r="P1430" s="16">
        <v>44414</v>
      </c>
      <c r="Q1430" s="17">
        <v>0.57520833333333332</v>
      </c>
      <c r="R1430" s="15" t="s">
        <v>7355</v>
      </c>
      <c r="S1430" s="15" t="s">
        <v>7351</v>
      </c>
      <c r="T1430" s="15" t="s">
        <v>7390</v>
      </c>
      <c r="U1430" s="15" t="s">
        <v>7348</v>
      </c>
      <c r="V1430" s="16">
        <v>44417</v>
      </c>
    </row>
    <row r="1431" spans="1:26" s="15" customFormat="1" x14ac:dyDescent="0.25">
      <c r="A1431" s="15">
        <v>343962716</v>
      </c>
      <c r="B1431" s="15">
        <v>18</v>
      </c>
      <c r="C1431" s="42">
        <v>2.0253406082113402E+17</v>
      </c>
      <c r="D1431" s="15" t="s">
        <v>7340</v>
      </c>
      <c r="E1431" s="15">
        <v>202534</v>
      </c>
      <c r="F1431" s="15" t="s">
        <v>7341</v>
      </c>
      <c r="I1431" s="15">
        <v>9161</v>
      </c>
      <c r="K1431" s="15">
        <v>851873</v>
      </c>
      <c r="L1431" s="15">
        <v>9180159</v>
      </c>
      <c r="M1431" s="15" t="s">
        <v>7350</v>
      </c>
      <c r="N1431" s="15">
        <v>254</v>
      </c>
      <c r="O1431" s="15" t="s">
        <v>7344</v>
      </c>
      <c r="P1431" s="16">
        <v>44414</v>
      </c>
      <c r="Q1431" s="17">
        <v>0.57523148148148151</v>
      </c>
      <c r="R1431" s="15" t="s">
        <v>7355</v>
      </c>
      <c r="S1431" s="15" t="s">
        <v>7351</v>
      </c>
      <c r="T1431" s="15" t="s">
        <v>7352</v>
      </c>
      <c r="U1431" s="15" t="s">
        <v>7348</v>
      </c>
      <c r="V1431" s="16">
        <v>44417</v>
      </c>
    </row>
    <row r="1432" spans="1:26" s="15" customFormat="1" x14ac:dyDescent="0.25">
      <c r="A1432" s="15">
        <v>343963246</v>
      </c>
      <c r="B1432" s="15">
        <v>23</v>
      </c>
      <c r="C1432" s="42">
        <v>1.18400608211347E+16</v>
      </c>
      <c r="D1432" s="15" t="s">
        <v>7674</v>
      </c>
      <c r="E1432" s="15">
        <v>11840</v>
      </c>
      <c r="F1432" s="15" t="s">
        <v>7341</v>
      </c>
      <c r="I1432" s="15">
        <v>4690</v>
      </c>
      <c r="J1432" s="15" t="s">
        <v>7683</v>
      </c>
      <c r="K1432" s="15">
        <v>625656</v>
      </c>
      <c r="L1432" s="15">
        <v>9627191</v>
      </c>
      <c r="M1432" s="15" t="s">
        <v>7676</v>
      </c>
      <c r="N1432" s="15">
        <v>379</v>
      </c>
      <c r="O1432" s="15" t="s">
        <v>7344</v>
      </c>
      <c r="P1432" s="16">
        <v>44414</v>
      </c>
      <c r="Q1432" s="17">
        <v>0.57560185185185186</v>
      </c>
      <c r="R1432" s="15" t="s">
        <v>7345</v>
      </c>
      <c r="S1432" s="15" t="s">
        <v>7351</v>
      </c>
      <c r="T1432" s="15" t="s">
        <v>7390</v>
      </c>
      <c r="U1432" s="15" t="s">
        <v>7348</v>
      </c>
      <c r="V1432" s="16">
        <v>44417</v>
      </c>
    </row>
    <row r="1433" spans="1:26" s="15" customFormat="1" x14ac:dyDescent="0.25">
      <c r="A1433" s="15">
        <v>343963406</v>
      </c>
      <c r="B1433" s="15">
        <v>32</v>
      </c>
      <c r="C1433" s="42">
        <v>1.10940608211348E+16</v>
      </c>
      <c r="D1433" s="15" t="s">
        <v>7358</v>
      </c>
      <c r="E1433" s="15">
        <v>11094</v>
      </c>
      <c r="F1433" s="15" t="s">
        <v>7341</v>
      </c>
      <c r="I1433" s="15">
        <v>9725</v>
      </c>
      <c r="J1433" s="15" t="s">
        <v>7997</v>
      </c>
      <c r="K1433" s="15">
        <v>490269</v>
      </c>
      <c r="L1433" s="15">
        <v>8139649</v>
      </c>
      <c r="M1433" s="15" t="s">
        <v>7359</v>
      </c>
      <c r="N1433" s="15">
        <v>696</v>
      </c>
      <c r="O1433" s="15" t="s">
        <v>7344</v>
      </c>
      <c r="P1433" s="16">
        <v>44414</v>
      </c>
      <c r="Q1433" s="17">
        <v>0.57570601851851855</v>
      </c>
      <c r="R1433" s="15" t="s">
        <v>7345</v>
      </c>
      <c r="S1433" s="15" t="s">
        <v>7351</v>
      </c>
      <c r="T1433" s="15" t="s">
        <v>7364</v>
      </c>
      <c r="U1433" s="15" t="s">
        <v>7348</v>
      </c>
      <c r="V1433" s="16">
        <v>44417</v>
      </c>
      <c r="W1433" s="162" t="s">
        <v>12966</v>
      </c>
      <c r="X1433" s="15">
        <v>219790.5</v>
      </c>
      <c r="Y1433" s="162">
        <v>9082021</v>
      </c>
      <c r="Z1433" s="15" t="s">
        <v>8974</v>
      </c>
    </row>
    <row r="1434" spans="1:26" s="15" customFormat="1" x14ac:dyDescent="0.25">
      <c r="A1434" s="15">
        <v>343964297</v>
      </c>
      <c r="B1434" s="15">
        <v>23</v>
      </c>
      <c r="C1434" s="42">
        <v>1.18400608211348E+16</v>
      </c>
      <c r="D1434" s="15" t="s">
        <v>7674</v>
      </c>
      <c r="E1434" s="15">
        <v>11840</v>
      </c>
      <c r="F1434" s="15" t="s">
        <v>7341</v>
      </c>
      <c r="I1434" s="15">
        <v>4690</v>
      </c>
      <c r="J1434" s="15" t="s">
        <v>7683</v>
      </c>
      <c r="K1434" s="15">
        <v>625887</v>
      </c>
      <c r="L1434" s="15">
        <v>9627191</v>
      </c>
      <c r="M1434" s="15" t="s">
        <v>7676</v>
      </c>
      <c r="N1434" s="15">
        <v>389</v>
      </c>
      <c r="O1434" s="15" t="s">
        <v>7344</v>
      </c>
      <c r="P1434" s="16">
        <v>44414</v>
      </c>
      <c r="Q1434" s="17">
        <v>0.57620370370370366</v>
      </c>
      <c r="R1434" s="15" t="s">
        <v>7345</v>
      </c>
      <c r="S1434" s="15" t="s">
        <v>7351</v>
      </c>
      <c r="T1434" s="15" t="s">
        <v>7390</v>
      </c>
      <c r="U1434" s="15" t="s">
        <v>7348</v>
      </c>
      <c r="V1434" s="16">
        <v>44417</v>
      </c>
    </row>
    <row r="1435" spans="1:26" s="15" customFormat="1" x14ac:dyDescent="0.25">
      <c r="A1435" s="15">
        <v>343965521</v>
      </c>
      <c r="B1435" s="15">
        <v>18</v>
      </c>
      <c r="C1435" s="42">
        <v>2.0253406082113501E+17</v>
      </c>
      <c r="D1435" s="15" t="s">
        <v>7340</v>
      </c>
      <c r="E1435" s="15">
        <v>202534</v>
      </c>
      <c r="F1435" s="15" t="s">
        <v>7341</v>
      </c>
      <c r="I1435" s="15">
        <v>5937</v>
      </c>
      <c r="J1435" s="15" t="s">
        <v>7998</v>
      </c>
      <c r="K1435" s="15">
        <v>758516</v>
      </c>
      <c r="L1435" s="15">
        <v>9180159</v>
      </c>
      <c r="M1435" s="15" t="s">
        <v>7350</v>
      </c>
      <c r="N1435" s="15">
        <v>165</v>
      </c>
      <c r="O1435" s="15" t="s">
        <v>7344</v>
      </c>
      <c r="P1435" s="16">
        <v>44414</v>
      </c>
      <c r="Q1435" s="17">
        <v>0.57696759259259256</v>
      </c>
      <c r="R1435" s="15" t="s">
        <v>7355</v>
      </c>
      <c r="S1435" s="15" t="s">
        <v>7351</v>
      </c>
      <c r="T1435" s="15" t="s">
        <v>7368</v>
      </c>
      <c r="U1435" s="15" t="s">
        <v>7348</v>
      </c>
      <c r="V1435" s="16">
        <v>44417</v>
      </c>
    </row>
    <row r="1436" spans="1:26" s="15" customFormat="1" x14ac:dyDescent="0.25">
      <c r="A1436" s="15">
        <v>343965628</v>
      </c>
      <c r="B1436" s="15">
        <v>19</v>
      </c>
      <c r="C1436" s="42">
        <v>1.2123060821135E+16</v>
      </c>
      <c r="D1436" s="15" t="s">
        <v>7376</v>
      </c>
      <c r="E1436" s="15">
        <v>12123</v>
      </c>
      <c r="F1436" s="15" t="s">
        <v>7341</v>
      </c>
      <c r="I1436" s="15">
        <v>7490</v>
      </c>
      <c r="J1436" s="15" t="s">
        <v>7999</v>
      </c>
      <c r="K1436" s="15">
        <v>13667</v>
      </c>
      <c r="L1436" s="15">
        <v>9181868</v>
      </c>
      <c r="M1436" s="15" t="s">
        <v>7350</v>
      </c>
      <c r="N1436" s="15">
        <v>103</v>
      </c>
      <c r="O1436" s="15" t="s">
        <v>7344</v>
      </c>
      <c r="P1436" s="16">
        <v>44414</v>
      </c>
      <c r="Q1436" s="17">
        <v>0.57703703703703701</v>
      </c>
      <c r="R1436" s="15" t="s">
        <v>7355</v>
      </c>
      <c r="S1436" s="15" t="s">
        <v>7346</v>
      </c>
      <c r="T1436" s="15" t="s">
        <v>7357</v>
      </c>
      <c r="U1436" s="15" t="s">
        <v>7348</v>
      </c>
      <c r="V1436" s="16">
        <v>44417</v>
      </c>
    </row>
    <row r="1437" spans="1:26" s="15" customFormat="1" x14ac:dyDescent="0.25">
      <c r="A1437" s="15">
        <v>343966160</v>
      </c>
      <c r="B1437" s="15">
        <v>21</v>
      </c>
      <c r="C1437" s="42">
        <v>9706060821135110</v>
      </c>
      <c r="D1437" s="15" t="s">
        <v>7349</v>
      </c>
      <c r="E1437" s="15">
        <v>9706</v>
      </c>
      <c r="F1437" s="15" t="s">
        <v>7341</v>
      </c>
      <c r="I1437" s="15">
        <v>1918</v>
      </c>
      <c r="J1437" s="15" t="s">
        <v>8000</v>
      </c>
      <c r="K1437" s="15" t="s">
        <v>4003</v>
      </c>
      <c r="L1437" s="15">
        <v>9270083</v>
      </c>
      <c r="M1437" s="15" t="s">
        <v>7350</v>
      </c>
      <c r="N1437" s="15">
        <v>348</v>
      </c>
      <c r="O1437" s="15" t="s">
        <v>7344</v>
      </c>
      <c r="P1437" s="16">
        <v>44414</v>
      </c>
      <c r="Q1437" s="17">
        <v>0.57738425925925929</v>
      </c>
      <c r="R1437" s="15" t="s">
        <v>7345</v>
      </c>
      <c r="S1437" s="15" t="s">
        <v>7346</v>
      </c>
      <c r="T1437" s="15" t="s">
        <v>7364</v>
      </c>
      <c r="U1437" s="15" t="s">
        <v>7348</v>
      </c>
      <c r="V1437" s="16">
        <v>44417</v>
      </c>
      <c r="W1437" t="s">
        <v>8973</v>
      </c>
      <c r="X1437" s="15">
        <v>318933</v>
      </c>
      <c r="Y1437" s="35">
        <v>9082021</v>
      </c>
      <c r="Z1437" s="15" t="s">
        <v>8974</v>
      </c>
    </row>
    <row r="1438" spans="1:26" s="15" customFormat="1" x14ac:dyDescent="0.25">
      <c r="A1438" s="15">
        <v>343966589</v>
      </c>
      <c r="B1438" s="15">
        <v>19</v>
      </c>
      <c r="C1438" s="42">
        <v>1.47930608211351E+16</v>
      </c>
      <c r="D1438" s="15" t="s">
        <v>7376</v>
      </c>
      <c r="E1438" s="15">
        <v>14793</v>
      </c>
      <c r="F1438" s="15" t="s">
        <v>7341</v>
      </c>
      <c r="I1438" s="15">
        <v>2844</v>
      </c>
      <c r="K1438" s="15">
        <v>893723</v>
      </c>
      <c r="L1438" s="15">
        <v>9181868</v>
      </c>
      <c r="M1438" s="15" t="s">
        <v>7350</v>
      </c>
      <c r="N1438" s="15">
        <v>234</v>
      </c>
      <c r="O1438" s="15" t="s">
        <v>7344</v>
      </c>
      <c r="P1438" s="16">
        <v>44414</v>
      </c>
      <c r="Q1438" s="17">
        <v>0.57768518518518519</v>
      </c>
      <c r="R1438" s="15" t="s">
        <v>7355</v>
      </c>
      <c r="S1438" s="15" t="s">
        <v>7351</v>
      </c>
      <c r="T1438" s="15" t="s">
        <v>7352</v>
      </c>
      <c r="U1438" s="15" t="s">
        <v>7348</v>
      </c>
      <c r="V1438" s="16">
        <v>44417</v>
      </c>
    </row>
    <row r="1439" spans="1:26" s="15" customFormat="1" x14ac:dyDescent="0.25">
      <c r="A1439" s="15">
        <v>343967016</v>
      </c>
      <c r="B1439" s="15">
        <v>19</v>
      </c>
      <c r="C1439" s="42">
        <v>5.0291060821134896E+16</v>
      </c>
      <c r="D1439" s="15" t="s">
        <v>7376</v>
      </c>
      <c r="E1439" s="15">
        <v>50291</v>
      </c>
      <c r="F1439" s="15" t="s">
        <v>7341</v>
      </c>
      <c r="I1439" s="15">
        <v>3198</v>
      </c>
      <c r="J1439" s="15" t="s">
        <v>7398</v>
      </c>
      <c r="K1439" s="15">
        <v>17257</v>
      </c>
      <c r="L1439" s="15">
        <v>9181868</v>
      </c>
      <c r="M1439" s="15" t="s">
        <v>7350</v>
      </c>
      <c r="N1439" s="15">
        <v>936</v>
      </c>
      <c r="O1439" s="15" t="s">
        <v>7344</v>
      </c>
      <c r="P1439" s="16">
        <v>44414</v>
      </c>
      <c r="Q1439" s="17">
        <v>0.57789351851851845</v>
      </c>
      <c r="R1439" s="15" t="s">
        <v>7355</v>
      </c>
      <c r="S1439" s="15" t="s">
        <v>7346</v>
      </c>
      <c r="T1439" s="15" t="s">
        <v>7357</v>
      </c>
      <c r="U1439" s="15" t="s">
        <v>7348</v>
      </c>
      <c r="V1439" s="16">
        <v>44417</v>
      </c>
    </row>
    <row r="1440" spans="1:26" s="15" customFormat="1" x14ac:dyDescent="0.25">
      <c r="A1440" s="15">
        <v>343967874</v>
      </c>
      <c r="B1440" s="15">
        <v>4</v>
      </c>
      <c r="C1440" s="42" t="s">
        <v>8001</v>
      </c>
      <c r="D1440" s="15" t="s">
        <v>7416</v>
      </c>
      <c r="E1440" s="15">
        <v>36</v>
      </c>
      <c r="F1440" s="15" t="s">
        <v>7341</v>
      </c>
      <c r="I1440" s="15">
        <v>2696</v>
      </c>
      <c r="J1440" s="15" t="s">
        <v>7459</v>
      </c>
      <c r="K1440" s="15">
        <v>17968</v>
      </c>
      <c r="L1440" s="15">
        <v>5688452</v>
      </c>
      <c r="M1440" s="15" t="s">
        <v>7418</v>
      </c>
      <c r="N1440" s="15">
        <v>254.04</v>
      </c>
      <c r="O1440" s="15" t="s">
        <v>7344</v>
      </c>
      <c r="P1440" s="16">
        <v>44414</v>
      </c>
      <c r="Q1440" s="17">
        <v>0.57846064814814813</v>
      </c>
      <c r="R1440" s="15" t="s">
        <v>7355</v>
      </c>
      <c r="S1440" s="15" t="s">
        <v>7346</v>
      </c>
      <c r="T1440" s="15" t="s">
        <v>7357</v>
      </c>
      <c r="U1440" s="15" t="s">
        <v>7348</v>
      </c>
      <c r="V1440" s="16">
        <v>44417</v>
      </c>
    </row>
    <row r="1441" spans="1:26" s="15" customFormat="1" x14ac:dyDescent="0.25">
      <c r="A1441" s="15">
        <v>343968440</v>
      </c>
      <c r="B1441" s="15">
        <v>19</v>
      </c>
      <c r="C1441" s="42">
        <v>1.47930608211352E+16</v>
      </c>
      <c r="D1441" s="15" t="s">
        <v>7376</v>
      </c>
      <c r="E1441" s="15">
        <v>14793</v>
      </c>
      <c r="F1441" s="15" t="s">
        <v>7341</v>
      </c>
      <c r="I1441" s="15">
        <v>4017</v>
      </c>
      <c r="K1441" s="15">
        <v>333178</v>
      </c>
      <c r="L1441" s="15">
        <v>9181868</v>
      </c>
      <c r="M1441" s="15" t="s">
        <v>7350</v>
      </c>
      <c r="N1441" s="15">
        <v>165</v>
      </c>
      <c r="O1441" s="15" t="s">
        <v>7344</v>
      </c>
      <c r="P1441" s="16">
        <v>44414</v>
      </c>
      <c r="Q1441" s="17">
        <v>0.57879629629629636</v>
      </c>
      <c r="R1441" s="15" t="s">
        <v>7345</v>
      </c>
      <c r="S1441" s="15" t="s">
        <v>7346</v>
      </c>
      <c r="T1441" s="15" t="s">
        <v>7385</v>
      </c>
      <c r="U1441" s="15" t="s">
        <v>7348</v>
      </c>
      <c r="V1441" s="16">
        <v>44417</v>
      </c>
    </row>
    <row r="1442" spans="1:26" s="15" customFormat="1" x14ac:dyDescent="0.25">
      <c r="A1442" s="15">
        <v>343969291</v>
      </c>
      <c r="B1442" s="15">
        <v>19</v>
      </c>
      <c r="C1442" s="42">
        <v>1.53110608211353E+16</v>
      </c>
      <c r="D1442" s="15" t="s">
        <v>7376</v>
      </c>
      <c r="E1442" s="15">
        <v>15311</v>
      </c>
      <c r="F1442" s="15" t="s">
        <v>7341</v>
      </c>
      <c r="I1442" s="15">
        <v>1521</v>
      </c>
      <c r="J1442" s="15" t="s">
        <v>8002</v>
      </c>
      <c r="K1442" s="15">
        <v>63257</v>
      </c>
      <c r="L1442" s="15">
        <v>9181868</v>
      </c>
      <c r="M1442" s="15" t="s">
        <v>7350</v>
      </c>
      <c r="N1442" s="15">
        <v>107</v>
      </c>
      <c r="O1442" s="15" t="s">
        <v>7344</v>
      </c>
      <c r="P1442" s="16">
        <v>44414</v>
      </c>
      <c r="Q1442" s="17">
        <v>0.57934027777777775</v>
      </c>
      <c r="R1442" s="15" t="s">
        <v>7345</v>
      </c>
      <c r="S1442" s="15" t="s">
        <v>7351</v>
      </c>
      <c r="T1442" s="15" t="s">
        <v>7368</v>
      </c>
      <c r="U1442" s="15" t="s">
        <v>7348</v>
      </c>
      <c r="V1442" s="16">
        <v>44417</v>
      </c>
    </row>
    <row r="1443" spans="1:26" s="15" customFormat="1" x14ac:dyDescent="0.25">
      <c r="A1443" s="15">
        <v>343969402</v>
      </c>
      <c r="B1443" s="15">
        <v>18</v>
      </c>
      <c r="C1443" s="42">
        <v>1.22930608211354E+16</v>
      </c>
      <c r="D1443" s="15" t="s">
        <v>7340</v>
      </c>
      <c r="E1443" s="15">
        <v>12293</v>
      </c>
      <c r="F1443" s="15" t="s">
        <v>7341</v>
      </c>
      <c r="I1443" s="15">
        <v>8369</v>
      </c>
      <c r="K1443" s="15">
        <v>94163</v>
      </c>
      <c r="L1443" s="15">
        <v>9180159</v>
      </c>
      <c r="M1443" s="15" t="s">
        <v>7350</v>
      </c>
      <c r="N1443" s="15">
        <v>234</v>
      </c>
      <c r="O1443" s="15" t="s">
        <v>7344</v>
      </c>
      <c r="P1443" s="16">
        <v>44414</v>
      </c>
      <c r="Q1443" s="17">
        <v>0.57936342592592593</v>
      </c>
      <c r="R1443" s="15" t="s">
        <v>7355</v>
      </c>
      <c r="S1443" s="15" t="s">
        <v>7346</v>
      </c>
      <c r="T1443" s="15" t="s">
        <v>7377</v>
      </c>
      <c r="U1443" s="15" t="s">
        <v>7348</v>
      </c>
      <c r="V1443" s="16">
        <v>44417</v>
      </c>
    </row>
    <row r="1444" spans="1:26" s="15" customFormat="1" x14ac:dyDescent="0.25">
      <c r="A1444" s="15">
        <v>343969681</v>
      </c>
      <c r="B1444" s="15">
        <v>19</v>
      </c>
      <c r="C1444" s="42">
        <v>1.27190608211353E+16</v>
      </c>
      <c r="D1444" s="15" t="s">
        <v>7376</v>
      </c>
      <c r="E1444" s="15">
        <v>12719</v>
      </c>
      <c r="F1444" s="15" t="s">
        <v>7341</v>
      </c>
      <c r="I1444" s="15">
        <v>2780</v>
      </c>
      <c r="K1444" s="15">
        <v>63526</v>
      </c>
      <c r="L1444" s="15">
        <v>9181868</v>
      </c>
      <c r="M1444" s="15" t="s">
        <v>7350</v>
      </c>
      <c r="N1444" s="15">
        <v>206</v>
      </c>
      <c r="O1444" s="15" t="s">
        <v>7344</v>
      </c>
      <c r="P1444" s="16">
        <v>44414</v>
      </c>
      <c r="Q1444" s="17">
        <v>0.57957175925925919</v>
      </c>
      <c r="R1444" s="15" t="s">
        <v>7355</v>
      </c>
      <c r="S1444" s="15" t="s">
        <v>7351</v>
      </c>
      <c r="T1444" s="15" t="s">
        <v>7390</v>
      </c>
      <c r="U1444" s="15" t="s">
        <v>7348</v>
      </c>
      <c r="V1444" s="16">
        <v>44417</v>
      </c>
    </row>
    <row r="1445" spans="1:26" s="15" customFormat="1" x14ac:dyDescent="0.25">
      <c r="A1445" s="15">
        <v>343971158</v>
      </c>
      <c r="B1445" s="15">
        <v>18</v>
      </c>
      <c r="C1445" s="42">
        <v>1.22930608211355E+16</v>
      </c>
      <c r="D1445" s="15" t="s">
        <v>7340</v>
      </c>
      <c r="E1445" s="15">
        <v>12293</v>
      </c>
      <c r="F1445" s="15" t="s">
        <v>7341</v>
      </c>
      <c r="I1445" s="15">
        <v>2404</v>
      </c>
      <c r="J1445" s="15" t="s">
        <v>8003</v>
      </c>
      <c r="K1445" s="15">
        <v>567517</v>
      </c>
      <c r="L1445" s="15">
        <v>9180159</v>
      </c>
      <c r="M1445" s="15" t="s">
        <v>7350</v>
      </c>
      <c r="N1445" s="15">
        <v>348</v>
      </c>
      <c r="O1445" s="15" t="s">
        <v>7344</v>
      </c>
      <c r="P1445" s="16">
        <v>44414</v>
      </c>
      <c r="Q1445" s="17">
        <v>0.58050925925925922</v>
      </c>
      <c r="R1445" s="15" t="s">
        <v>7345</v>
      </c>
      <c r="S1445" s="15" t="s">
        <v>7346</v>
      </c>
      <c r="T1445" s="15" t="s">
        <v>7357</v>
      </c>
      <c r="U1445" s="15" t="s">
        <v>7348</v>
      </c>
      <c r="V1445" s="16">
        <v>44417</v>
      </c>
    </row>
    <row r="1446" spans="1:26" s="15" customFormat="1" x14ac:dyDescent="0.25">
      <c r="A1446" s="15">
        <v>343972715</v>
      </c>
      <c r="B1446" s="15">
        <v>18</v>
      </c>
      <c r="C1446" s="42">
        <v>1.32120608211354E+16</v>
      </c>
      <c r="D1446" s="15" t="s">
        <v>7340</v>
      </c>
      <c r="E1446" s="15">
        <v>13212</v>
      </c>
      <c r="F1446" s="15" t="s">
        <v>7341</v>
      </c>
      <c r="I1446" s="15">
        <v>5433</v>
      </c>
      <c r="J1446" s="15" t="s">
        <v>8004</v>
      </c>
      <c r="K1446" s="15">
        <v>957749</v>
      </c>
      <c r="L1446" s="15">
        <v>5256409</v>
      </c>
      <c r="M1446" s="15" t="s">
        <v>7343</v>
      </c>
      <c r="N1446" s="15">
        <v>1218</v>
      </c>
      <c r="O1446" s="15" t="s">
        <v>7344</v>
      </c>
      <c r="P1446" s="16">
        <v>44414</v>
      </c>
      <c r="Q1446" s="17">
        <v>0.58149305555555553</v>
      </c>
      <c r="R1446" s="15" t="s">
        <v>7355</v>
      </c>
      <c r="S1446" s="15" t="s">
        <v>7351</v>
      </c>
      <c r="T1446" s="15" t="s">
        <v>7352</v>
      </c>
      <c r="U1446" s="15" t="s">
        <v>7348</v>
      </c>
      <c r="V1446" s="16">
        <v>44417</v>
      </c>
    </row>
    <row r="1447" spans="1:26" s="15" customFormat="1" x14ac:dyDescent="0.25">
      <c r="A1447" s="15">
        <v>343973304</v>
      </c>
      <c r="B1447" s="15">
        <v>21</v>
      </c>
      <c r="C1447" s="42">
        <v>1.07310608211357E+16</v>
      </c>
      <c r="D1447" s="15" t="s">
        <v>7349</v>
      </c>
      <c r="E1447" s="15">
        <v>10731</v>
      </c>
      <c r="F1447" s="15" t="s">
        <v>7341</v>
      </c>
      <c r="I1447" s="15">
        <v>3192</v>
      </c>
      <c r="J1447" s="15" t="s">
        <v>8005</v>
      </c>
      <c r="K1447" s="15">
        <v>68225</v>
      </c>
      <c r="L1447" s="15">
        <v>9270083</v>
      </c>
      <c r="M1447" s="15" t="s">
        <v>7350</v>
      </c>
      <c r="N1447" s="15">
        <v>348</v>
      </c>
      <c r="O1447" s="15" t="s">
        <v>7344</v>
      </c>
      <c r="P1447" s="16">
        <v>44414</v>
      </c>
      <c r="Q1447" s="17">
        <v>0.58170138888888889</v>
      </c>
      <c r="R1447" s="15" t="s">
        <v>7355</v>
      </c>
      <c r="S1447" s="15" t="s">
        <v>7351</v>
      </c>
      <c r="T1447" s="15" t="s">
        <v>7364</v>
      </c>
      <c r="U1447" s="15" t="s">
        <v>7348</v>
      </c>
      <c r="V1447" s="16">
        <v>44417</v>
      </c>
      <c r="W1447" t="s">
        <v>8973</v>
      </c>
      <c r="X1447" s="15">
        <v>318933</v>
      </c>
      <c r="Y1447" s="35">
        <v>9082021</v>
      </c>
      <c r="Z1447" s="15" t="s">
        <v>8974</v>
      </c>
    </row>
    <row r="1448" spans="1:26" s="15" customFormat="1" x14ac:dyDescent="0.25">
      <c r="A1448" s="15">
        <v>343973348</v>
      </c>
      <c r="B1448" s="15">
        <v>18</v>
      </c>
      <c r="C1448" s="42">
        <v>1.22930608211357E+16</v>
      </c>
      <c r="D1448" s="15" t="s">
        <v>7340</v>
      </c>
      <c r="E1448" s="15">
        <v>12293</v>
      </c>
      <c r="F1448" s="15" t="s">
        <v>7341</v>
      </c>
      <c r="I1448" s="15">
        <v>1080</v>
      </c>
      <c r="K1448" s="15">
        <v>962102</v>
      </c>
      <c r="L1448" s="15">
        <v>9180159</v>
      </c>
      <c r="M1448" s="15" t="s">
        <v>7350</v>
      </c>
      <c r="N1448" s="15">
        <v>234</v>
      </c>
      <c r="O1448" s="15" t="s">
        <v>7344</v>
      </c>
      <c r="P1448" s="16">
        <v>44414</v>
      </c>
      <c r="Q1448" s="17">
        <v>0.5817592592592592</v>
      </c>
      <c r="R1448" s="15" t="s">
        <v>7355</v>
      </c>
      <c r="S1448" s="15" t="s">
        <v>7351</v>
      </c>
      <c r="T1448" s="15" t="s">
        <v>7352</v>
      </c>
      <c r="U1448" s="15" t="s">
        <v>7348</v>
      </c>
      <c r="V1448" s="16">
        <v>44417</v>
      </c>
    </row>
    <row r="1449" spans="1:26" s="15" customFormat="1" x14ac:dyDescent="0.25">
      <c r="A1449" s="15">
        <v>343973447</v>
      </c>
      <c r="B1449" s="15">
        <v>19</v>
      </c>
      <c r="C1449" s="42">
        <v>1.47930608211357E+16</v>
      </c>
      <c r="D1449" s="15" t="s">
        <v>7376</v>
      </c>
      <c r="E1449" s="15">
        <v>14793</v>
      </c>
      <c r="F1449" s="15" t="s">
        <v>7341</v>
      </c>
      <c r="I1449" s="15">
        <v>8380</v>
      </c>
      <c r="K1449" s="15">
        <v>473235</v>
      </c>
      <c r="L1449" s="15">
        <v>9181868</v>
      </c>
      <c r="M1449" s="15" t="s">
        <v>7350</v>
      </c>
      <c r="N1449" s="15">
        <v>187</v>
      </c>
      <c r="O1449" s="15" t="s">
        <v>7344</v>
      </c>
      <c r="P1449" s="16">
        <v>44414</v>
      </c>
      <c r="Q1449" s="17">
        <v>0.58187500000000003</v>
      </c>
      <c r="R1449" s="15" t="s">
        <v>7355</v>
      </c>
      <c r="S1449" s="15" t="s">
        <v>7351</v>
      </c>
      <c r="T1449" s="15" t="s">
        <v>7377</v>
      </c>
      <c r="U1449" s="15" t="s">
        <v>7348</v>
      </c>
      <c r="V1449" s="16">
        <v>44417</v>
      </c>
    </row>
    <row r="1450" spans="1:26" s="15" customFormat="1" x14ac:dyDescent="0.25">
      <c r="A1450" s="15">
        <v>343974399</v>
      </c>
      <c r="B1450" s="15">
        <v>18</v>
      </c>
      <c r="C1450" s="42">
        <v>1.33300608211358E+16</v>
      </c>
      <c r="D1450" s="15" t="s">
        <v>7340</v>
      </c>
      <c r="E1450" s="15">
        <v>13330</v>
      </c>
      <c r="F1450" s="15" t="s">
        <v>7341</v>
      </c>
      <c r="I1450" s="15">
        <v>801</v>
      </c>
      <c r="J1450" s="15" t="s">
        <v>7897</v>
      </c>
      <c r="K1450" s="15">
        <v>83868</v>
      </c>
      <c r="L1450" s="15">
        <v>9180159</v>
      </c>
      <c r="M1450" s="15" t="s">
        <v>7350</v>
      </c>
      <c r="N1450" s="15">
        <v>29</v>
      </c>
      <c r="O1450" s="15" t="s">
        <v>7344</v>
      </c>
      <c r="P1450" s="16">
        <v>44414</v>
      </c>
      <c r="Q1450" s="17">
        <v>0.58237268518518526</v>
      </c>
      <c r="R1450" s="15" t="s">
        <v>7345</v>
      </c>
      <c r="S1450" s="15" t="s">
        <v>7346</v>
      </c>
      <c r="T1450" s="15" t="s">
        <v>7347</v>
      </c>
      <c r="U1450" s="15" t="s">
        <v>7348</v>
      </c>
      <c r="V1450" s="16">
        <v>44417</v>
      </c>
    </row>
    <row r="1451" spans="1:26" s="15" customFormat="1" x14ac:dyDescent="0.25">
      <c r="A1451" s="15">
        <v>343974411</v>
      </c>
      <c r="B1451" s="15">
        <v>4</v>
      </c>
      <c r="C1451" s="42" t="s">
        <v>8006</v>
      </c>
      <c r="D1451" s="15" t="s">
        <v>7416</v>
      </c>
      <c r="E1451" s="15">
        <v>116</v>
      </c>
      <c r="F1451" s="15" t="s">
        <v>7341</v>
      </c>
      <c r="I1451" s="15">
        <v>17</v>
      </c>
      <c r="K1451" s="15">
        <v>972648</v>
      </c>
      <c r="L1451" s="15">
        <v>5688452</v>
      </c>
      <c r="M1451" s="15" t="s">
        <v>7418</v>
      </c>
      <c r="N1451" s="15">
        <v>328.28</v>
      </c>
      <c r="O1451" s="15" t="s">
        <v>7344</v>
      </c>
      <c r="P1451" s="16">
        <v>44414</v>
      </c>
      <c r="Q1451" s="17">
        <v>0.5823842592592593</v>
      </c>
      <c r="R1451" s="15" t="s">
        <v>7355</v>
      </c>
      <c r="S1451" s="15" t="s">
        <v>7351</v>
      </c>
      <c r="T1451" s="15" t="s">
        <v>7352</v>
      </c>
      <c r="U1451" s="15" t="s">
        <v>7348</v>
      </c>
      <c r="V1451" s="16">
        <v>44417</v>
      </c>
    </row>
    <row r="1452" spans="1:26" s="15" customFormat="1" x14ac:dyDescent="0.25">
      <c r="A1452" s="15">
        <v>343976155</v>
      </c>
      <c r="B1452" s="15">
        <v>19</v>
      </c>
      <c r="C1452" s="42">
        <v>1.27190608211358E+16</v>
      </c>
      <c r="D1452" s="15" t="s">
        <v>7376</v>
      </c>
      <c r="E1452" s="15">
        <v>12719</v>
      </c>
      <c r="F1452" s="15" t="s">
        <v>7341</v>
      </c>
      <c r="I1452" s="15">
        <v>496</v>
      </c>
      <c r="J1452" s="15" t="s">
        <v>7372</v>
      </c>
      <c r="K1452" s="15">
        <v>9062</v>
      </c>
      <c r="L1452" s="15">
        <v>9181868</v>
      </c>
      <c r="M1452" s="15" t="s">
        <v>7350</v>
      </c>
      <c r="N1452" s="15">
        <v>234</v>
      </c>
      <c r="O1452" s="15" t="s">
        <v>7344</v>
      </c>
      <c r="P1452" s="16">
        <v>44414</v>
      </c>
      <c r="Q1452" s="17">
        <v>0.58358796296296289</v>
      </c>
      <c r="R1452" s="15" t="s">
        <v>7355</v>
      </c>
      <c r="S1452" s="15" t="s">
        <v>7346</v>
      </c>
      <c r="T1452" s="15" t="s">
        <v>7357</v>
      </c>
      <c r="U1452" s="15" t="s">
        <v>7348</v>
      </c>
      <c r="V1452" s="16">
        <v>44417</v>
      </c>
    </row>
    <row r="1453" spans="1:26" s="15" customFormat="1" x14ac:dyDescent="0.25">
      <c r="A1453" s="15">
        <v>343978104</v>
      </c>
      <c r="B1453" s="15">
        <v>19</v>
      </c>
      <c r="C1453" s="42">
        <v>1.36330608211359E+16</v>
      </c>
      <c r="D1453" s="15" t="s">
        <v>7376</v>
      </c>
      <c r="E1453" s="15">
        <v>13633</v>
      </c>
      <c r="F1453" s="15" t="s">
        <v>7341</v>
      </c>
      <c r="I1453" s="15">
        <v>1726</v>
      </c>
      <c r="K1453" s="15">
        <v>998043</v>
      </c>
      <c r="L1453" s="15">
        <v>9181868</v>
      </c>
      <c r="M1453" s="15" t="s">
        <v>7350</v>
      </c>
      <c r="N1453" s="15">
        <v>206</v>
      </c>
      <c r="O1453" s="15" t="s">
        <v>7344</v>
      </c>
      <c r="P1453" s="16">
        <v>44414</v>
      </c>
      <c r="Q1453" s="17">
        <v>0.58386574074074071</v>
      </c>
      <c r="R1453" s="15" t="s">
        <v>7345</v>
      </c>
      <c r="S1453" s="15" t="s">
        <v>7351</v>
      </c>
      <c r="T1453" s="15" t="s">
        <v>7352</v>
      </c>
      <c r="U1453" s="15" t="s">
        <v>7348</v>
      </c>
      <c r="V1453" s="16">
        <v>44417</v>
      </c>
    </row>
    <row r="1454" spans="1:26" s="15" customFormat="1" x14ac:dyDescent="0.25">
      <c r="A1454" s="15">
        <v>343978423</v>
      </c>
      <c r="B1454" s="15">
        <v>19</v>
      </c>
      <c r="C1454" s="42">
        <v>2.0255906082114E+17</v>
      </c>
      <c r="D1454" s="15" t="s">
        <v>7376</v>
      </c>
      <c r="E1454" s="15">
        <v>202559</v>
      </c>
      <c r="F1454" s="15" t="s">
        <v>7341</v>
      </c>
      <c r="I1454" s="15">
        <v>6204</v>
      </c>
      <c r="J1454" s="15" t="s">
        <v>7683</v>
      </c>
      <c r="K1454" s="15">
        <v>629204</v>
      </c>
      <c r="L1454" s="15">
        <v>9181868</v>
      </c>
      <c r="M1454" s="15" t="s">
        <v>7350</v>
      </c>
      <c r="N1454" s="15">
        <v>134</v>
      </c>
      <c r="O1454" s="15" t="s">
        <v>7344</v>
      </c>
      <c r="P1454" s="16">
        <v>44414</v>
      </c>
      <c r="Q1454" s="17">
        <v>0.58424768518518522</v>
      </c>
      <c r="R1454" s="15" t="s">
        <v>7345</v>
      </c>
      <c r="S1454" s="15" t="s">
        <v>7351</v>
      </c>
      <c r="T1454" s="15" t="s">
        <v>7390</v>
      </c>
      <c r="U1454" s="15" t="s">
        <v>7348</v>
      </c>
      <c r="V1454" s="16">
        <v>44417</v>
      </c>
    </row>
    <row r="1455" spans="1:26" s="15" customFormat="1" x14ac:dyDescent="0.25">
      <c r="A1455" s="15">
        <v>343978798</v>
      </c>
      <c r="B1455" s="15">
        <v>18</v>
      </c>
      <c r="C1455" s="42">
        <v>1.47880608211401E+16</v>
      </c>
      <c r="D1455" s="15" t="s">
        <v>7340</v>
      </c>
      <c r="E1455" s="15">
        <v>14788</v>
      </c>
      <c r="F1455" s="15" t="s">
        <v>7341</v>
      </c>
      <c r="I1455" s="15">
        <v>4699</v>
      </c>
      <c r="J1455" s="15" t="s">
        <v>7372</v>
      </c>
      <c r="K1455" s="15">
        <v>25098</v>
      </c>
      <c r="L1455" s="15">
        <v>9180159</v>
      </c>
      <c r="M1455" s="15" t="s">
        <v>7350</v>
      </c>
      <c r="N1455" s="15">
        <v>740</v>
      </c>
      <c r="O1455" s="15" t="s">
        <v>7344</v>
      </c>
      <c r="P1455" s="16">
        <v>44414</v>
      </c>
      <c r="Q1455" s="17">
        <v>0.58440972222222221</v>
      </c>
      <c r="R1455" s="15" t="s">
        <v>7355</v>
      </c>
      <c r="S1455" s="15" t="s">
        <v>7346</v>
      </c>
      <c r="T1455" s="15" t="s">
        <v>7357</v>
      </c>
      <c r="U1455" s="15" t="s">
        <v>7348</v>
      </c>
      <c r="V1455" s="16">
        <v>44417</v>
      </c>
    </row>
    <row r="1456" spans="1:26" s="15" customFormat="1" x14ac:dyDescent="0.25">
      <c r="A1456" s="15">
        <v>344000437</v>
      </c>
      <c r="B1456" s="15">
        <v>19</v>
      </c>
      <c r="C1456" s="42">
        <v>1.36330608211403E+16</v>
      </c>
      <c r="D1456" s="15" t="s">
        <v>7376</v>
      </c>
      <c r="E1456" s="15">
        <v>13633</v>
      </c>
      <c r="F1456" s="15" t="s">
        <v>7341</v>
      </c>
      <c r="I1456" s="15">
        <v>2672</v>
      </c>
      <c r="K1456" s="15">
        <v>34776</v>
      </c>
      <c r="L1456" s="15">
        <v>9181868</v>
      </c>
      <c r="M1456" s="15" t="s">
        <v>7350</v>
      </c>
      <c r="N1456" s="15">
        <v>206</v>
      </c>
      <c r="O1456" s="15" t="s">
        <v>7344</v>
      </c>
      <c r="P1456" s="16">
        <v>44414</v>
      </c>
      <c r="Q1456" s="17">
        <v>0.58600694444444446</v>
      </c>
      <c r="R1456" s="15" t="s">
        <v>7355</v>
      </c>
      <c r="S1456" s="15" t="s">
        <v>7351</v>
      </c>
      <c r="T1456" s="15" t="s">
        <v>7352</v>
      </c>
      <c r="U1456" s="15" t="s">
        <v>7348</v>
      </c>
      <c r="V1456" s="16">
        <v>44417</v>
      </c>
    </row>
    <row r="1457" spans="1:26" s="15" customFormat="1" x14ac:dyDescent="0.25">
      <c r="A1457" s="15">
        <v>344014716</v>
      </c>
      <c r="B1457" s="15">
        <v>21</v>
      </c>
      <c r="C1457" s="42">
        <v>9706060821140350</v>
      </c>
      <c r="D1457" s="15" t="s">
        <v>7349</v>
      </c>
      <c r="E1457" s="15">
        <v>9706</v>
      </c>
      <c r="F1457" s="15" t="s">
        <v>7341</v>
      </c>
      <c r="I1457" s="15">
        <v>3238</v>
      </c>
      <c r="J1457" s="15" t="s">
        <v>8007</v>
      </c>
      <c r="K1457" s="15">
        <v>2461</v>
      </c>
      <c r="L1457" s="15">
        <v>9270083</v>
      </c>
      <c r="M1457" s="15" t="s">
        <v>7350</v>
      </c>
      <c r="N1457" s="15">
        <v>696</v>
      </c>
      <c r="O1457" s="15" t="s">
        <v>7344</v>
      </c>
      <c r="P1457" s="16">
        <v>44414</v>
      </c>
      <c r="Q1457" s="17">
        <v>0.58678240740740739</v>
      </c>
      <c r="R1457" s="15" t="s">
        <v>7345</v>
      </c>
      <c r="S1457" s="15" t="s">
        <v>7351</v>
      </c>
      <c r="T1457" s="15" t="s">
        <v>7371</v>
      </c>
      <c r="U1457" s="15" t="s">
        <v>7348</v>
      </c>
      <c r="V1457" s="16">
        <v>44417</v>
      </c>
      <c r="W1457" t="s">
        <v>8973</v>
      </c>
      <c r="X1457" s="15">
        <v>318933</v>
      </c>
      <c r="Y1457" s="35">
        <v>9082021</v>
      </c>
      <c r="Z1457" s="15" t="s">
        <v>8974</v>
      </c>
    </row>
    <row r="1458" spans="1:26" s="15" customFormat="1" x14ac:dyDescent="0.25">
      <c r="A1458" s="15">
        <v>344032539</v>
      </c>
      <c r="B1458" s="15">
        <v>21</v>
      </c>
      <c r="C1458" s="42">
        <v>1.07310608211404E+16</v>
      </c>
      <c r="D1458" s="15" t="s">
        <v>7349</v>
      </c>
      <c r="E1458" s="15">
        <v>10731</v>
      </c>
      <c r="F1458" s="15" t="s">
        <v>7341</v>
      </c>
      <c r="I1458" s="15">
        <v>5696</v>
      </c>
      <c r="J1458" s="15" t="s">
        <v>8008</v>
      </c>
      <c r="K1458" s="15">
        <v>152362</v>
      </c>
      <c r="L1458" s="15">
        <v>9270083</v>
      </c>
      <c r="M1458" s="15" t="s">
        <v>7350</v>
      </c>
      <c r="N1458" s="15">
        <v>348</v>
      </c>
      <c r="O1458" s="15" t="s">
        <v>7344</v>
      </c>
      <c r="P1458" s="16">
        <v>44414</v>
      </c>
      <c r="Q1458" s="17">
        <v>0.58732638888888888</v>
      </c>
      <c r="R1458" s="15" t="s">
        <v>7345</v>
      </c>
      <c r="S1458" s="15" t="s">
        <v>7346</v>
      </c>
      <c r="T1458" s="15" t="s">
        <v>7437</v>
      </c>
      <c r="U1458" s="15" t="s">
        <v>7348</v>
      </c>
      <c r="V1458" s="16">
        <v>44417</v>
      </c>
      <c r="W1458" t="s">
        <v>8973</v>
      </c>
      <c r="X1458" s="15">
        <v>318933</v>
      </c>
      <c r="Y1458" s="35">
        <v>9082021</v>
      </c>
      <c r="Z1458" s="15" t="s">
        <v>8974</v>
      </c>
    </row>
    <row r="1459" spans="1:26" s="15" customFormat="1" x14ac:dyDescent="0.25">
      <c r="A1459" s="15">
        <v>344033062</v>
      </c>
      <c r="B1459" s="15">
        <v>18</v>
      </c>
      <c r="C1459" s="42">
        <v>2.0253406082114E+17</v>
      </c>
      <c r="D1459" s="15" t="s">
        <v>7340</v>
      </c>
      <c r="E1459" s="15">
        <v>202534</v>
      </c>
      <c r="F1459" s="15" t="s">
        <v>7341</v>
      </c>
      <c r="I1459" s="15">
        <v>5326</v>
      </c>
      <c r="J1459" s="15" t="s">
        <v>7432</v>
      </c>
      <c r="K1459" s="15">
        <v>60645</v>
      </c>
      <c r="L1459" s="15">
        <v>9180159</v>
      </c>
      <c r="M1459" s="15" t="s">
        <v>7350</v>
      </c>
      <c r="N1459" s="15">
        <v>234</v>
      </c>
      <c r="O1459" s="15" t="s">
        <v>7344</v>
      </c>
      <c r="P1459" s="16">
        <v>44414</v>
      </c>
      <c r="Q1459" s="17">
        <v>0.58751157407407406</v>
      </c>
      <c r="R1459" s="15" t="s">
        <v>7345</v>
      </c>
      <c r="S1459" s="15" t="s">
        <v>7346</v>
      </c>
      <c r="T1459" s="15" t="s">
        <v>7352</v>
      </c>
      <c r="U1459" s="15" t="s">
        <v>7348</v>
      </c>
      <c r="V1459" s="16">
        <v>44417</v>
      </c>
    </row>
    <row r="1460" spans="1:26" s="15" customFormat="1" x14ac:dyDescent="0.25">
      <c r="A1460" s="15">
        <v>344033474</v>
      </c>
      <c r="B1460" s="15">
        <v>19</v>
      </c>
      <c r="C1460" s="42">
        <v>1.27190608211403E+16</v>
      </c>
      <c r="D1460" s="15" t="s">
        <v>7376</v>
      </c>
      <c r="E1460" s="15">
        <v>12719</v>
      </c>
      <c r="F1460" s="15" t="s">
        <v>7341</v>
      </c>
      <c r="I1460" s="15">
        <v>5885</v>
      </c>
      <c r="K1460" s="15">
        <v>57740</v>
      </c>
      <c r="L1460" s="15">
        <v>9181868</v>
      </c>
      <c r="M1460" s="15" t="s">
        <v>7350</v>
      </c>
      <c r="N1460" s="15">
        <v>420</v>
      </c>
      <c r="O1460" s="15" t="s">
        <v>7344</v>
      </c>
      <c r="P1460" s="16">
        <v>44414</v>
      </c>
      <c r="Q1460" s="17">
        <v>0.58767361111111105</v>
      </c>
      <c r="R1460" s="15" t="s">
        <v>7355</v>
      </c>
      <c r="S1460" s="15" t="s">
        <v>7351</v>
      </c>
      <c r="T1460" s="15" t="s">
        <v>7377</v>
      </c>
      <c r="U1460" s="15" t="s">
        <v>7348</v>
      </c>
      <c r="V1460" s="16">
        <v>44417</v>
      </c>
    </row>
    <row r="1461" spans="1:26" s="15" customFormat="1" x14ac:dyDescent="0.25">
      <c r="A1461" s="15">
        <v>344028974</v>
      </c>
      <c r="B1461" s="15">
        <v>19</v>
      </c>
      <c r="C1461" s="42">
        <v>1.48540608211405E+16</v>
      </c>
      <c r="D1461" s="15" t="s">
        <v>7376</v>
      </c>
      <c r="E1461" s="15">
        <v>14854</v>
      </c>
      <c r="F1461" s="15" t="s">
        <v>7341</v>
      </c>
      <c r="I1461" s="15">
        <v>6936</v>
      </c>
      <c r="K1461" s="15">
        <v>129835</v>
      </c>
      <c r="L1461" s="15">
        <v>9181868</v>
      </c>
      <c r="M1461" s="15" t="s">
        <v>7350</v>
      </c>
      <c r="N1461" s="15">
        <v>206</v>
      </c>
      <c r="O1461" s="15" t="s">
        <v>7344</v>
      </c>
      <c r="P1461" s="16">
        <v>44414</v>
      </c>
      <c r="Q1461" s="17">
        <v>0.58770833333333339</v>
      </c>
      <c r="R1461" s="15" t="s">
        <v>7345</v>
      </c>
      <c r="S1461" s="15" t="s">
        <v>7351</v>
      </c>
      <c r="T1461" s="15" t="s">
        <v>7378</v>
      </c>
      <c r="U1461" s="15" t="s">
        <v>7348</v>
      </c>
      <c r="V1461" s="16">
        <v>44417</v>
      </c>
    </row>
    <row r="1462" spans="1:26" s="15" customFormat="1" x14ac:dyDescent="0.25">
      <c r="A1462" s="15">
        <v>344029219</v>
      </c>
      <c r="B1462" s="15">
        <v>24</v>
      </c>
      <c r="C1462" s="42" t="s">
        <v>7876</v>
      </c>
      <c r="D1462" s="15" t="s">
        <v>7361</v>
      </c>
      <c r="F1462" s="15" t="s">
        <v>7341</v>
      </c>
      <c r="I1462" s="15">
        <v>6896</v>
      </c>
      <c r="J1462" s="15" t="s">
        <v>7372</v>
      </c>
      <c r="K1462" s="15">
        <v>30106</v>
      </c>
      <c r="L1462" s="15">
        <v>5688445</v>
      </c>
      <c r="M1462" s="15" t="s">
        <v>7350</v>
      </c>
      <c r="N1462" s="15">
        <v>98</v>
      </c>
      <c r="O1462" s="15" t="s">
        <v>7344</v>
      </c>
      <c r="P1462" s="16">
        <v>44414</v>
      </c>
      <c r="Q1462" s="17">
        <v>0.58797453703703706</v>
      </c>
      <c r="R1462" s="15" t="s">
        <v>7355</v>
      </c>
      <c r="S1462" s="15" t="s">
        <v>7346</v>
      </c>
      <c r="T1462" s="15" t="s">
        <v>7357</v>
      </c>
      <c r="U1462" s="15" t="s">
        <v>7348</v>
      </c>
      <c r="V1462" s="16">
        <v>44417</v>
      </c>
    </row>
    <row r="1463" spans="1:26" s="15" customFormat="1" x14ac:dyDescent="0.25">
      <c r="A1463" s="15">
        <v>344034620</v>
      </c>
      <c r="B1463" s="15">
        <v>18</v>
      </c>
      <c r="C1463" s="42">
        <v>2.0253406082114E+17</v>
      </c>
      <c r="D1463" s="15" t="s">
        <v>7340</v>
      </c>
      <c r="E1463" s="15">
        <v>202534</v>
      </c>
      <c r="F1463" s="15" t="s">
        <v>7341</v>
      </c>
      <c r="I1463" s="15">
        <v>6559</v>
      </c>
      <c r="K1463" s="15">
        <v>72566</v>
      </c>
      <c r="L1463" s="15">
        <v>9180159</v>
      </c>
      <c r="M1463" s="15" t="s">
        <v>7350</v>
      </c>
      <c r="N1463" s="15">
        <v>103</v>
      </c>
      <c r="O1463" s="15" t="s">
        <v>7344</v>
      </c>
      <c r="P1463" s="16">
        <v>44414</v>
      </c>
      <c r="Q1463" s="17">
        <v>0.58819444444444446</v>
      </c>
      <c r="R1463" s="15" t="s">
        <v>7355</v>
      </c>
      <c r="S1463" s="15" t="s">
        <v>7351</v>
      </c>
      <c r="T1463" s="15" t="s">
        <v>7352</v>
      </c>
      <c r="U1463" s="15" t="s">
        <v>7348</v>
      </c>
      <c r="V1463" s="16">
        <v>44417</v>
      </c>
    </row>
    <row r="1464" spans="1:26" s="15" customFormat="1" x14ac:dyDescent="0.25">
      <c r="A1464" s="15">
        <v>344034877</v>
      </c>
      <c r="B1464" s="15">
        <v>21</v>
      </c>
      <c r="C1464" s="42">
        <v>1.07310608211406E+16</v>
      </c>
      <c r="D1464" s="15" t="s">
        <v>7349</v>
      </c>
      <c r="E1464" s="15">
        <v>10731</v>
      </c>
      <c r="F1464" s="15" t="s">
        <v>7341</v>
      </c>
      <c r="I1464" s="15">
        <v>8483</v>
      </c>
      <c r="J1464" s="15" t="s">
        <v>8009</v>
      </c>
      <c r="K1464" s="15">
        <v>6296</v>
      </c>
      <c r="L1464" s="15">
        <v>9270083</v>
      </c>
      <c r="M1464" s="15" t="s">
        <v>7350</v>
      </c>
      <c r="N1464" s="15">
        <v>522</v>
      </c>
      <c r="O1464" s="15" t="s">
        <v>7344</v>
      </c>
      <c r="P1464" s="16">
        <v>44414</v>
      </c>
      <c r="Q1464" s="17">
        <v>0.58853009259259259</v>
      </c>
      <c r="R1464" s="15" t="s">
        <v>7345</v>
      </c>
      <c r="S1464" s="15" t="s">
        <v>7351</v>
      </c>
      <c r="T1464" s="15" t="s">
        <v>7364</v>
      </c>
      <c r="U1464" s="15" t="s">
        <v>7348</v>
      </c>
      <c r="V1464" s="16">
        <v>44417</v>
      </c>
      <c r="W1464" t="s">
        <v>8973</v>
      </c>
      <c r="X1464" s="15">
        <v>318933</v>
      </c>
      <c r="Y1464" s="35">
        <v>9082021</v>
      </c>
      <c r="Z1464" s="15" t="s">
        <v>8974</v>
      </c>
    </row>
    <row r="1465" spans="1:26" s="15" customFormat="1" x14ac:dyDescent="0.25">
      <c r="A1465" s="15">
        <v>344036886</v>
      </c>
      <c r="B1465" s="15">
        <v>24</v>
      </c>
      <c r="C1465" s="42" t="s">
        <v>7876</v>
      </c>
      <c r="D1465" s="15" t="s">
        <v>7361</v>
      </c>
      <c r="F1465" s="15" t="s">
        <v>7341</v>
      </c>
      <c r="I1465" s="15">
        <v>3597</v>
      </c>
      <c r="J1465" s="15" t="s">
        <v>7372</v>
      </c>
      <c r="K1465" s="15">
        <v>31122</v>
      </c>
      <c r="L1465" s="15">
        <v>5688445</v>
      </c>
      <c r="M1465" s="15" t="s">
        <v>7350</v>
      </c>
      <c r="N1465" s="15">
        <v>130</v>
      </c>
      <c r="O1465" s="15" t="s">
        <v>7344</v>
      </c>
      <c r="P1465" s="16">
        <v>44414</v>
      </c>
      <c r="Q1465" s="17">
        <v>0.58924768518518522</v>
      </c>
      <c r="R1465" s="15" t="s">
        <v>7355</v>
      </c>
      <c r="S1465" s="15" t="s">
        <v>7346</v>
      </c>
      <c r="T1465" s="15" t="s">
        <v>7357</v>
      </c>
      <c r="U1465" s="15" t="s">
        <v>7348</v>
      </c>
      <c r="V1465" s="16">
        <v>44417</v>
      </c>
    </row>
    <row r="1466" spans="1:26" s="15" customFormat="1" x14ac:dyDescent="0.25">
      <c r="A1466" s="15">
        <v>344039625</v>
      </c>
      <c r="B1466" s="15">
        <v>4</v>
      </c>
      <c r="C1466" s="42" t="s">
        <v>8010</v>
      </c>
      <c r="D1466" s="15" t="s">
        <v>7416</v>
      </c>
      <c r="E1466" s="15">
        <v>126</v>
      </c>
      <c r="F1466" s="15" t="s">
        <v>7341</v>
      </c>
      <c r="I1466" s="15">
        <v>450</v>
      </c>
      <c r="J1466" s="15" t="s">
        <v>7432</v>
      </c>
      <c r="K1466" s="15">
        <v>271300</v>
      </c>
      <c r="L1466" s="15">
        <v>5688452</v>
      </c>
      <c r="M1466" s="15" t="s">
        <v>7418</v>
      </c>
      <c r="N1466" s="15">
        <v>393.24</v>
      </c>
      <c r="O1466" s="15" t="s">
        <v>7344</v>
      </c>
      <c r="P1466" s="16">
        <v>44414</v>
      </c>
      <c r="Q1466" s="17">
        <v>0.59084490740740747</v>
      </c>
      <c r="R1466" s="15" t="s">
        <v>7355</v>
      </c>
      <c r="S1466" s="15" t="s">
        <v>7346</v>
      </c>
      <c r="T1466" s="15" t="s">
        <v>7575</v>
      </c>
      <c r="U1466" s="15" t="s">
        <v>7348</v>
      </c>
      <c r="V1466" s="16">
        <v>44417</v>
      </c>
    </row>
    <row r="1467" spans="1:26" s="44" customFormat="1" x14ac:dyDescent="0.25">
      <c r="A1467" s="44">
        <v>344040300</v>
      </c>
      <c r="B1467" s="44">
        <v>21</v>
      </c>
      <c r="C1467" s="45">
        <v>9706060821141020</v>
      </c>
      <c r="D1467" s="44" t="s">
        <v>7349</v>
      </c>
      <c r="E1467" s="44">
        <v>9706</v>
      </c>
      <c r="F1467" s="44" t="s">
        <v>7341</v>
      </c>
      <c r="I1467" s="44">
        <v>2702</v>
      </c>
      <c r="J1467" s="44" t="s">
        <v>8011</v>
      </c>
      <c r="K1467" s="44" t="s">
        <v>8012</v>
      </c>
      <c r="L1467" s="44">
        <v>9270083</v>
      </c>
      <c r="M1467" s="44" t="s">
        <v>7350</v>
      </c>
      <c r="N1467" s="44">
        <v>70</v>
      </c>
      <c r="O1467" s="44" t="s">
        <v>7344</v>
      </c>
      <c r="P1467" s="46">
        <v>44414</v>
      </c>
      <c r="Q1467" s="47">
        <v>0.59133101851851855</v>
      </c>
      <c r="R1467" s="44" t="s">
        <v>7345</v>
      </c>
      <c r="S1467" s="44" t="s">
        <v>7351</v>
      </c>
      <c r="T1467" s="44" t="s">
        <v>7364</v>
      </c>
      <c r="U1467" s="44" t="s">
        <v>7348</v>
      </c>
      <c r="V1467" s="46">
        <v>44417</v>
      </c>
      <c r="W1467" s="44" t="s">
        <v>8973</v>
      </c>
      <c r="X1467" s="44">
        <v>318933</v>
      </c>
      <c r="Y1467" s="48">
        <v>9082021</v>
      </c>
      <c r="Z1467" s="44" t="s">
        <v>8974</v>
      </c>
    </row>
    <row r="1468" spans="1:26" s="15" customFormat="1" x14ac:dyDescent="0.25">
      <c r="A1468" s="15">
        <v>344043351</v>
      </c>
      <c r="B1468" s="15">
        <v>20</v>
      </c>
      <c r="C1468" s="42">
        <v>1.21070608211412E+16</v>
      </c>
      <c r="D1468" s="15" t="s">
        <v>7365</v>
      </c>
      <c r="E1468" s="15">
        <v>12107</v>
      </c>
      <c r="F1468" s="15" t="s">
        <v>7341</v>
      </c>
      <c r="I1468" s="15">
        <v>2886</v>
      </c>
      <c r="K1468" s="15">
        <v>163370</v>
      </c>
      <c r="L1468" s="15">
        <v>7273370</v>
      </c>
      <c r="M1468" s="15" t="s">
        <v>7350</v>
      </c>
      <c r="N1468" s="15">
        <v>216</v>
      </c>
      <c r="O1468" s="15" t="s">
        <v>7344</v>
      </c>
      <c r="P1468" s="16">
        <v>44414</v>
      </c>
      <c r="Q1468" s="17">
        <v>0.59325231481481489</v>
      </c>
      <c r="R1468" s="15" t="s">
        <v>7355</v>
      </c>
      <c r="S1468" s="15" t="s">
        <v>7351</v>
      </c>
      <c r="T1468" s="15" t="s">
        <v>7352</v>
      </c>
      <c r="U1468" s="15" t="s">
        <v>7348</v>
      </c>
      <c r="V1468" s="16">
        <v>44417</v>
      </c>
    </row>
    <row r="1469" spans="1:26" s="15" customFormat="1" x14ac:dyDescent="0.25">
      <c r="A1469" s="15">
        <v>344044142</v>
      </c>
      <c r="B1469" s="15">
        <v>18</v>
      </c>
      <c r="C1469" s="42">
        <v>1.47880608211414E+16</v>
      </c>
      <c r="D1469" s="15" t="s">
        <v>7340</v>
      </c>
      <c r="E1469" s="15">
        <v>14788</v>
      </c>
      <c r="F1469" s="15" t="s">
        <v>7341</v>
      </c>
      <c r="I1469" s="15">
        <v>9943</v>
      </c>
      <c r="J1469" s="15" t="s">
        <v>7402</v>
      </c>
      <c r="K1469" s="15">
        <v>45710</v>
      </c>
      <c r="L1469" s="15">
        <v>9180159</v>
      </c>
      <c r="M1469" s="15" t="s">
        <v>7350</v>
      </c>
      <c r="N1469" s="15">
        <v>348</v>
      </c>
      <c r="O1469" s="15" t="s">
        <v>7344</v>
      </c>
      <c r="P1469" s="16">
        <v>44414</v>
      </c>
      <c r="Q1469" s="17">
        <v>0.59370370370370373</v>
      </c>
      <c r="R1469" s="15" t="s">
        <v>7345</v>
      </c>
      <c r="S1469" s="15" t="s">
        <v>7346</v>
      </c>
      <c r="T1469" s="15" t="s">
        <v>7347</v>
      </c>
      <c r="U1469" s="15" t="s">
        <v>7348</v>
      </c>
      <c r="V1469" s="16">
        <v>44417</v>
      </c>
    </row>
    <row r="1470" spans="1:26" s="15" customFormat="1" x14ac:dyDescent="0.25">
      <c r="A1470" s="15">
        <v>344045528</v>
      </c>
      <c r="B1470" s="15">
        <v>32</v>
      </c>
      <c r="C1470" s="42">
        <v>1.08690608211415E+16</v>
      </c>
      <c r="D1470" s="15" t="s">
        <v>7358</v>
      </c>
      <c r="E1470" s="15">
        <v>10869</v>
      </c>
      <c r="F1470" s="15" t="s">
        <v>7341</v>
      </c>
      <c r="I1470" s="15">
        <v>7943</v>
      </c>
      <c r="J1470" s="15" t="s">
        <v>8013</v>
      </c>
      <c r="K1470" s="15">
        <v>141348</v>
      </c>
      <c r="L1470" s="15">
        <v>8139649</v>
      </c>
      <c r="M1470" s="15" t="s">
        <v>7359</v>
      </c>
      <c r="N1470" s="15">
        <v>348</v>
      </c>
      <c r="O1470" s="15" t="s">
        <v>7344</v>
      </c>
      <c r="P1470" s="16">
        <v>44414</v>
      </c>
      <c r="Q1470" s="17">
        <v>0.59461805555555558</v>
      </c>
      <c r="R1470" s="15" t="s">
        <v>7345</v>
      </c>
      <c r="S1470" s="15" t="s">
        <v>7351</v>
      </c>
      <c r="T1470" s="15" t="s">
        <v>7549</v>
      </c>
      <c r="U1470" s="15" t="s">
        <v>7348</v>
      </c>
      <c r="V1470" s="16">
        <v>44417</v>
      </c>
      <c r="W1470" s="162" t="s">
        <v>12966</v>
      </c>
      <c r="X1470" s="15">
        <v>219790.5</v>
      </c>
      <c r="Y1470" s="162">
        <v>9082021</v>
      </c>
      <c r="Z1470" s="15" t="s">
        <v>8974</v>
      </c>
    </row>
    <row r="1471" spans="1:26" s="15" customFormat="1" x14ac:dyDescent="0.25">
      <c r="A1471" s="15">
        <v>344045548</v>
      </c>
      <c r="B1471" s="15">
        <v>19</v>
      </c>
      <c r="C1471" s="42">
        <v>1.53110608211414E+16</v>
      </c>
      <c r="D1471" s="15" t="s">
        <v>7376</v>
      </c>
      <c r="E1471" s="15">
        <v>15311</v>
      </c>
      <c r="F1471" s="15" t="s">
        <v>7341</v>
      </c>
      <c r="I1471" s="15">
        <v>5369</v>
      </c>
      <c r="K1471" s="15">
        <v>188650</v>
      </c>
      <c r="L1471" s="15">
        <v>9181868</v>
      </c>
      <c r="M1471" s="15" t="s">
        <v>7350</v>
      </c>
      <c r="N1471" s="15">
        <v>134</v>
      </c>
      <c r="O1471" s="15" t="s">
        <v>7344</v>
      </c>
      <c r="P1471" s="16">
        <v>44414</v>
      </c>
      <c r="Q1471" s="17">
        <v>0.59464120370370377</v>
      </c>
      <c r="R1471" s="15" t="s">
        <v>7355</v>
      </c>
      <c r="S1471" s="15" t="s">
        <v>7351</v>
      </c>
      <c r="T1471" s="15" t="s">
        <v>7352</v>
      </c>
      <c r="U1471" s="15" t="s">
        <v>7348</v>
      </c>
      <c r="V1471" s="16">
        <v>44417</v>
      </c>
    </row>
    <row r="1472" spans="1:26" s="15" customFormat="1" x14ac:dyDescent="0.25">
      <c r="A1472" s="15">
        <v>344047379</v>
      </c>
      <c r="B1472" s="15">
        <v>19</v>
      </c>
      <c r="C1472" s="42">
        <v>1.47930608211415E+16</v>
      </c>
      <c r="D1472" s="15" t="s">
        <v>7376</v>
      </c>
      <c r="E1472" s="15">
        <v>14793</v>
      </c>
      <c r="F1472" s="15" t="s">
        <v>7341</v>
      </c>
      <c r="I1472" s="15">
        <v>4850</v>
      </c>
      <c r="K1472" s="15">
        <v>16882</v>
      </c>
      <c r="L1472" s="15">
        <v>9181868</v>
      </c>
      <c r="M1472" s="15" t="s">
        <v>7350</v>
      </c>
      <c r="N1472" s="15">
        <v>117</v>
      </c>
      <c r="O1472" s="15" t="s">
        <v>7344</v>
      </c>
      <c r="P1472" s="16">
        <v>44414</v>
      </c>
      <c r="Q1472" s="17">
        <v>0.59562499999999996</v>
      </c>
      <c r="R1472" s="15" t="s">
        <v>7355</v>
      </c>
      <c r="S1472" s="15" t="s">
        <v>7351</v>
      </c>
      <c r="T1472" s="15" t="s">
        <v>7390</v>
      </c>
      <c r="U1472" s="15" t="s">
        <v>7348</v>
      </c>
      <c r="V1472" s="16">
        <v>44417</v>
      </c>
    </row>
    <row r="1473" spans="1:26" s="15" customFormat="1" x14ac:dyDescent="0.25">
      <c r="A1473" s="15">
        <v>344048254</v>
      </c>
      <c r="B1473" s="15">
        <v>32</v>
      </c>
      <c r="C1473" s="42">
        <v>1.19860608211418E+16</v>
      </c>
      <c r="D1473" s="15" t="s">
        <v>7358</v>
      </c>
      <c r="E1473" s="15">
        <v>11986</v>
      </c>
      <c r="F1473" s="15" t="s">
        <v>7341</v>
      </c>
      <c r="I1473" s="15">
        <v>9095</v>
      </c>
      <c r="J1473" s="15" t="s">
        <v>8014</v>
      </c>
      <c r="K1473" s="15">
        <v>337420</v>
      </c>
      <c r="L1473" s="15">
        <v>8139649</v>
      </c>
      <c r="M1473" s="15" t="s">
        <v>7359</v>
      </c>
      <c r="N1473" s="15">
        <v>1</v>
      </c>
      <c r="O1473" s="15" t="s">
        <v>7344</v>
      </c>
      <c r="P1473" s="16">
        <v>44414</v>
      </c>
      <c r="Q1473" s="17">
        <v>0.59619212962962964</v>
      </c>
      <c r="R1473" s="15" t="s">
        <v>7345</v>
      </c>
      <c r="S1473" s="15" t="s">
        <v>7351</v>
      </c>
      <c r="T1473" s="15" t="s">
        <v>7385</v>
      </c>
      <c r="U1473" s="15" t="s">
        <v>7348</v>
      </c>
      <c r="V1473" s="16">
        <v>44417</v>
      </c>
      <c r="W1473" s="162" t="s">
        <v>12966</v>
      </c>
      <c r="X1473" s="15">
        <v>219790.5</v>
      </c>
      <c r="Y1473" s="162">
        <v>9082021</v>
      </c>
      <c r="Z1473" s="15" t="s">
        <v>8974</v>
      </c>
    </row>
    <row r="1474" spans="1:26" s="15" customFormat="1" x14ac:dyDescent="0.25">
      <c r="A1474" s="15">
        <v>344049715</v>
      </c>
      <c r="B1474" s="15">
        <v>19</v>
      </c>
      <c r="C1474" s="42">
        <v>1.36330608211418E+16</v>
      </c>
      <c r="D1474" s="15" t="s">
        <v>7376</v>
      </c>
      <c r="E1474" s="15">
        <v>13633</v>
      </c>
      <c r="F1474" s="15" t="s">
        <v>7341</v>
      </c>
      <c r="I1474" s="15">
        <v>5187</v>
      </c>
      <c r="J1474" s="15" t="s">
        <v>8015</v>
      </c>
      <c r="K1474" s="15">
        <v>775885</v>
      </c>
      <c r="L1474" s="15">
        <v>9181868</v>
      </c>
      <c r="M1474" s="15" t="s">
        <v>7350</v>
      </c>
      <c r="N1474" s="15">
        <v>618</v>
      </c>
      <c r="O1474" s="15" t="s">
        <v>7344</v>
      </c>
      <c r="P1474" s="16">
        <v>44414</v>
      </c>
      <c r="Q1474" s="17">
        <v>0.59706018518518522</v>
      </c>
      <c r="R1474" s="15" t="s">
        <v>7345</v>
      </c>
      <c r="S1474" s="15" t="s">
        <v>7346</v>
      </c>
      <c r="T1474" s="15" t="s">
        <v>7421</v>
      </c>
      <c r="U1474" s="15" t="s">
        <v>7348</v>
      </c>
      <c r="V1474" s="16">
        <v>44417</v>
      </c>
    </row>
    <row r="1475" spans="1:26" s="15" customFormat="1" x14ac:dyDescent="0.25">
      <c r="A1475" s="15">
        <v>344050209</v>
      </c>
      <c r="B1475" s="15">
        <v>18</v>
      </c>
      <c r="C1475" s="42">
        <v>1.33300608211419E+16</v>
      </c>
      <c r="D1475" s="15" t="s">
        <v>7340</v>
      </c>
      <c r="E1475" s="15">
        <v>13330</v>
      </c>
      <c r="F1475" s="15" t="s">
        <v>7341</v>
      </c>
      <c r="I1475" s="15">
        <v>2255</v>
      </c>
      <c r="K1475" s="15">
        <v>155</v>
      </c>
      <c r="L1475" s="15">
        <v>9180159</v>
      </c>
      <c r="M1475" s="15" t="s">
        <v>7350</v>
      </c>
      <c r="N1475" s="15">
        <v>87</v>
      </c>
      <c r="O1475" s="15" t="s">
        <v>7344</v>
      </c>
      <c r="P1475" s="16">
        <v>44414</v>
      </c>
      <c r="Q1475" s="17">
        <v>0.59732638888888889</v>
      </c>
      <c r="R1475" s="15" t="s">
        <v>7355</v>
      </c>
      <c r="S1475" s="15" t="s">
        <v>7351</v>
      </c>
      <c r="T1475" s="15" t="s">
        <v>7371</v>
      </c>
      <c r="U1475" s="15" t="s">
        <v>7348</v>
      </c>
      <c r="V1475" s="16">
        <v>44417</v>
      </c>
    </row>
    <row r="1476" spans="1:26" s="15" customFormat="1" x14ac:dyDescent="0.25">
      <c r="A1476" s="15">
        <v>344050351</v>
      </c>
      <c r="B1476" s="15">
        <v>32</v>
      </c>
      <c r="C1476" s="42">
        <v>1.08690608211419E+16</v>
      </c>
      <c r="D1476" s="15" t="s">
        <v>7358</v>
      </c>
      <c r="E1476" s="15">
        <v>10869</v>
      </c>
      <c r="F1476" s="15" t="s">
        <v>7341</v>
      </c>
      <c r="I1476" s="15">
        <v>4494</v>
      </c>
      <c r="J1476" s="15" t="s">
        <v>7459</v>
      </c>
      <c r="K1476" s="15">
        <v>26499</v>
      </c>
      <c r="L1476" s="15">
        <v>8139649</v>
      </c>
      <c r="M1476" s="15" t="s">
        <v>7359</v>
      </c>
      <c r="N1476" s="15">
        <v>696</v>
      </c>
      <c r="O1476" s="15" t="s">
        <v>7344</v>
      </c>
      <c r="P1476" s="16">
        <v>44414</v>
      </c>
      <c r="Q1476" s="17">
        <v>0.5974652777777778</v>
      </c>
      <c r="R1476" s="15" t="s">
        <v>7355</v>
      </c>
      <c r="S1476" s="15" t="s">
        <v>7346</v>
      </c>
      <c r="T1476" s="15" t="s">
        <v>7357</v>
      </c>
      <c r="U1476" s="15" t="s">
        <v>7348</v>
      </c>
      <c r="V1476" s="16">
        <v>44417</v>
      </c>
      <c r="W1476" s="162" t="s">
        <v>12966</v>
      </c>
      <c r="X1476" s="15">
        <v>219790.5</v>
      </c>
      <c r="Y1476" s="162">
        <v>9082021</v>
      </c>
      <c r="Z1476" s="15" t="s">
        <v>8974</v>
      </c>
    </row>
    <row r="1477" spans="1:26" s="15" customFormat="1" x14ac:dyDescent="0.25">
      <c r="A1477" s="15">
        <v>344051331</v>
      </c>
      <c r="B1477" s="15">
        <v>21</v>
      </c>
      <c r="C1477" s="42">
        <v>1.07310608211418E+16</v>
      </c>
      <c r="D1477" s="15" t="s">
        <v>7349</v>
      </c>
      <c r="E1477" s="15">
        <v>10731</v>
      </c>
      <c r="F1477" s="15" t="s">
        <v>7341</v>
      </c>
      <c r="I1477" s="15">
        <v>9073</v>
      </c>
      <c r="K1477" s="15">
        <v>250346</v>
      </c>
      <c r="L1477" s="15">
        <v>9270083</v>
      </c>
      <c r="M1477" s="15" t="s">
        <v>7350</v>
      </c>
      <c r="N1477" s="15">
        <v>348</v>
      </c>
      <c r="O1477" s="15" t="s">
        <v>7344</v>
      </c>
      <c r="P1477" s="16">
        <v>44414</v>
      </c>
      <c r="Q1477" s="17">
        <v>0.59798611111111111</v>
      </c>
      <c r="R1477" s="15" t="s">
        <v>7355</v>
      </c>
      <c r="S1477" s="15" t="s">
        <v>7351</v>
      </c>
      <c r="T1477" s="15" t="s">
        <v>7352</v>
      </c>
      <c r="U1477" s="15" t="s">
        <v>7348</v>
      </c>
      <c r="V1477" s="16">
        <v>44417</v>
      </c>
      <c r="W1477" t="s">
        <v>8973</v>
      </c>
      <c r="X1477" s="15">
        <v>318933</v>
      </c>
      <c r="Y1477" s="35">
        <v>9082021</v>
      </c>
      <c r="Z1477" s="15" t="s">
        <v>8974</v>
      </c>
    </row>
    <row r="1478" spans="1:26" s="15" customFormat="1" x14ac:dyDescent="0.25">
      <c r="A1478" s="15">
        <v>344053307</v>
      </c>
      <c r="B1478" s="15">
        <v>21</v>
      </c>
      <c r="C1478" s="42">
        <v>1.0731060821142E+16</v>
      </c>
      <c r="D1478" s="15" t="s">
        <v>7349</v>
      </c>
      <c r="E1478" s="15">
        <v>10731</v>
      </c>
      <c r="F1478" s="15" t="s">
        <v>7341</v>
      </c>
      <c r="I1478" s="15">
        <v>2152</v>
      </c>
      <c r="J1478" s="15" t="s">
        <v>7432</v>
      </c>
      <c r="K1478" s="15">
        <v>273118</v>
      </c>
      <c r="L1478" s="15">
        <v>9270083</v>
      </c>
      <c r="M1478" s="15" t="s">
        <v>7350</v>
      </c>
      <c r="N1478" s="15">
        <v>348</v>
      </c>
      <c r="O1478" s="15" t="s">
        <v>7344</v>
      </c>
      <c r="P1478" s="16">
        <v>44414</v>
      </c>
      <c r="Q1478" s="17">
        <v>0.59924768518518523</v>
      </c>
      <c r="R1478" s="15" t="s">
        <v>7345</v>
      </c>
      <c r="S1478" s="15" t="s">
        <v>7346</v>
      </c>
      <c r="T1478" s="15" t="s">
        <v>7352</v>
      </c>
      <c r="U1478" s="15" t="s">
        <v>7348</v>
      </c>
      <c r="V1478" s="16">
        <v>44417</v>
      </c>
      <c r="W1478" t="s">
        <v>8973</v>
      </c>
      <c r="X1478" s="15">
        <v>318933</v>
      </c>
      <c r="Y1478" s="35">
        <v>9082021</v>
      </c>
      <c r="Z1478" s="15" t="s">
        <v>8974</v>
      </c>
    </row>
    <row r="1479" spans="1:26" s="15" customFormat="1" x14ac:dyDescent="0.25">
      <c r="A1479" s="15">
        <v>344053560</v>
      </c>
      <c r="B1479" s="15">
        <v>19</v>
      </c>
      <c r="C1479" s="42">
        <v>2.0255906082114202E+17</v>
      </c>
      <c r="D1479" s="15" t="s">
        <v>7376</v>
      </c>
      <c r="E1479" s="15">
        <v>202559</v>
      </c>
      <c r="F1479" s="15" t="s">
        <v>7341</v>
      </c>
      <c r="I1479" s="15">
        <v>795</v>
      </c>
      <c r="J1479" s="15" t="s">
        <v>8016</v>
      </c>
      <c r="K1479" s="15">
        <v>4705</v>
      </c>
      <c r="L1479" s="15">
        <v>9181868</v>
      </c>
      <c r="M1479" s="15" t="s">
        <v>7350</v>
      </c>
      <c r="N1479" s="15">
        <v>206</v>
      </c>
      <c r="O1479" s="15" t="s">
        <v>7344</v>
      </c>
      <c r="P1479" s="16">
        <v>44414</v>
      </c>
      <c r="Q1479" s="17">
        <v>0.59931712962962969</v>
      </c>
      <c r="R1479" s="15" t="s">
        <v>7355</v>
      </c>
      <c r="S1479" s="15" t="s">
        <v>7346</v>
      </c>
      <c r="T1479" s="15" t="s">
        <v>7357</v>
      </c>
      <c r="U1479" s="15" t="s">
        <v>7348</v>
      </c>
      <c r="V1479" s="16">
        <v>44417</v>
      </c>
    </row>
    <row r="1480" spans="1:26" s="15" customFormat="1" x14ac:dyDescent="0.25">
      <c r="A1480" s="15">
        <v>344053624</v>
      </c>
      <c r="B1480" s="15">
        <v>18</v>
      </c>
      <c r="C1480" s="42">
        <v>1.47880608211422E+16</v>
      </c>
      <c r="D1480" s="15" t="s">
        <v>7340</v>
      </c>
      <c r="E1480" s="15">
        <v>14788</v>
      </c>
      <c r="F1480" s="15" t="s">
        <v>7341</v>
      </c>
      <c r="I1480" s="15">
        <v>7581</v>
      </c>
      <c r="J1480" s="15" t="s">
        <v>8017</v>
      </c>
      <c r="K1480" s="15">
        <v>53</v>
      </c>
      <c r="L1480" s="15">
        <v>9180159</v>
      </c>
      <c r="M1480" s="15" t="s">
        <v>7350</v>
      </c>
      <c r="N1480" s="15">
        <v>29</v>
      </c>
      <c r="O1480" s="15" t="s">
        <v>7344</v>
      </c>
      <c r="P1480" s="16">
        <v>44414</v>
      </c>
      <c r="Q1480" s="17">
        <v>0.59936342592592595</v>
      </c>
      <c r="R1480" s="15" t="s">
        <v>7355</v>
      </c>
      <c r="S1480" s="15" t="s">
        <v>7351</v>
      </c>
      <c r="T1480" s="15" t="s">
        <v>7371</v>
      </c>
      <c r="U1480" s="15" t="s">
        <v>7348</v>
      </c>
      <c r="V1480" s="16">
        <v>44417</v>
      </c>
    </row>
    <row r="1481" spans="1:26" s="15" customFormat="1" x14ac:dyDescent="0.25">
      <c r="A1481" s="15">
        <v>344054373</v>
      </c>
      <c r="B1481" s="15">
        <v>20</v>
      </c>
      <c r="C1481" s="42">
        <v>1.21440608211423E+16</v>
      </c>
      <c r="D1481" s="15" t="s">
        <v>7365</v>
      </c>
      <c r="E1481" s="15">
        <v>12144</v>
      </c>
      <c r="F1481" s="15" t="s">
        <v>7341</v>
      </c>
      <c r="I1481" s="15">
        <v>3887</v>
      </c>
      <c r="K1481" s="15">
        <v>282980</v>
      </c>
      <c r="L1481" s="15">
        <v>7273370</v>
      </c>
      <c r="M1481" s="15" t="s">
        <v>7350</v>
      </c>
      <c r="N1481" s="15">
        <v>234</v>
      </c>
      <c r="O1481" s="15" t="s">
        <v>7344</v>
      </c>
      <c r="P1481" s="16">
        <v>44414</v>
      </c>
      <c r="Q1481" s="17">
        <v>0.59980324074074076</v>
      </c>
      <c r="R1481" s="15" t="s">
        <v>7355</v>
      </c>
      <c r="S1481" s="15" t="s">
        <v>7351</v>
      </c>
      <c r="T1481" s="15" t="s">
        <v>7352</v>
      </c>
      <c r="U1481" s="15" t="s">
        <v>7348</v>
      </c>
      <c r="V1481" s="16">
        <v>44417</v>
      </c>
    </row>
    <row r="1482" spans="1:26" s="15" customFormat="1" x14ac:dyDescent="0.25">
      <c r="A1482" s="15">
        <v>344054743</v>
      </c>
      <c r="B1482" s="15">
        <v>21</v>
      </c>
      <c r="C1482" s="42">
        <v>9706060821142230</v>
      </c>
      <c r="D1482" s="15" t="s">
        <v>7349</v>
      </c>
      <c r="E1482" s="15">
        <v>9706</v>
      </c>
      <c r="F1482" s="15" t="s">
        <v>7341</v>
      </c>
      <c r="I1482" s="15">
        <v>6392</v>
      </c>
      <c r="J1482" s="15" t="s">
        <v>7408</v>
      </c>
      <c r="K1482" s="15">
        <v>40747</v>
      </c>
      <c r="L1482" s="15">
        <v>9270083</v>
      </c>
      <c r="M1482" s="15" t="s">
        <v>7350</v>
      </c>
      <c r="N1482" s="15">
        <v>348</v>
      </c>
      <c r="O1482" s="15" t="s">
        <v>7344</v>
      </c>
      <c r="P1482" s="16">
        <v>44414</v>
      </c>
      <c r="Q1482" s="17">
        <v>0.60008101851851847</v>
      </c>
      <c r="R1482" s="15" t="s">
        <v>7345</v>
      </c>
      <c r="S1482" s="15" t="s">
        <v>7346</v>
      </c>
      <c r="T1482" s="15" t="s">
        <v>7347</v>
      </c>
      <c r="U1482" s="15" t="s">
        <v>7348</v>
      </c>
      <c r="V1482" s="16">
        <v>44417</v>
      </c>
      <c r="W1482" t="s">
        <v>8973</v>
      </c>
      <c r="X1482" s="15">
        <v>318933</v>
      </c>
      <c r="Y1482" s="35">
        <v>9082021</v>
      </c>
      <c r="Z1482" s="15" t="s">
        <v>8974</v>
      </c>
    </row>
    <row r="1483" spans="1:26" s="15" customFormat="1" x14ac:dyDescent="0.25">
      <c r="A1483" s="15">
        <v>344054756</v>
      </c>
      <c r="B1483" s="15">
        <v>19</v>
      </c>
      <c r="C1483" s="42">
        <v>2.0255906082114202E+17</v>
      </c>
      <c r="D1483" s="15" t="s">
        <v>7376</v>
      </c>
      <c r="E1483" s="15">
        <v>202559</v>
      </c>
      <c r="F1483" s="15" t="s">
        <v>7341</v>
      </c>
      <c r="I1483" s="15">
        <v>300</v>
      </c>
      <c r="K1483" s="15">
        <v>41988</v>
      </c>
      <c r="L1483" s="15">
        <v>9181868</v>
      </c>
      <c r="M1483" s="15" t="s">
        <v>7350</v>
      </c>
      <c r="N1483" s="15">
        <v>234</v>
      </c>
      <c r="O1483" s="15" t="s">
        <v>7344</v>
      </c>
      <c r="P1483" s="16">
        <v>44414</v>
      </c>
      <c r="Q1483" s="17">
        <v>0.60009259259259262</v>
      </c>
      <c r="R1483" s="15" t="s">
        <v>7355</v>
      </c>
      <c r="S1483" s="15" t="s">
        <v>7351</v>
      </c>
      <c r="T1483" s="15" t="s">
        <v>7390</v>
      </c>
      <c r="U1483" s="15" t="s">
        <v>7348</v>
      </c>
      <c r="V1483" s="16">
        <v>44417</v>
      </c>
    </row>
    <row r="1484" spans="1:26" s="15" customFormat="1" x14ac:dyDescent="0.25">
      <c r="A1484" s="15">
        <v>344054772</v>
      </c>
      <c r="B1484" s="15">
        <v>18</v>
      </c>
      <c r="C1484" s="42">
        <v>1.33300608211423E+16</v>
      </c>
      <c r="D1484" s="15" t="s">
        <v>7340</v>
      </c>
      <c r="E1484" s="15">
        <v>13330</v>
      </c>
      <c r="F1484" s="15" t="s">
        <v>7341</v>
      </c>
      <c r="I1484" s="15">
        <v>5895</v>
      </c>
      <c r="J1484" s="15" t="s">
        <v>8018</v>
      </c>
      <c r="K1484" s="15">
        <v>28208</v>
      </c>
      <c r="L1484" s="15">
        <v>9180159</v>
      </c>
      <c r="M1484" s="15" t="s">
        <v>7350</v>
      </c>
      <c r="N1484" s="15">
        <v>420</v>
      </c>
      <c r="O1484" s="15" t="s">
        <v>7344</v>
      </c>
      <c r="P1484" s="16">
        <v>44414</v>
      </c>
      <c r="Q1484" s="17">
        <v>0.60012731481481485</v>
      </c>
      <c r="R1484" s="15" t="s">
        <v>7355</v>
      </c>
      <c r="S1484" s="15" t="s">
        <v>7346</v>
      </c>
      <c r="T1484" s="15" t="s">
        <v>7357</v>
      </c>
      <c r="U1484" s="15" t="s">
        <v>7348</v>
      </c>
      <c r="V1484" s="16">
        <v>44417</v>
      </c>
    </row>
    <row r="1485" spans="1:26" s="15" customFormat="1" x14ac:dyDescent="0.25">
      <c r="A1485" s="15">
        <v>344055250</v>
      </c>
      <c r="B1485" s="15">
        <v>18</v>
      </c>
      <c r="C1485" s="42">
        <v>1.22930608211424E+16</v>
      </c>
      <c r="D1485" s="15" t="s">
        <v>7340</v>
      </c>
      <c r="E1485" s="15">
        <v>12293</v>
      </c>
      <c r="F1485" s="15" t="s">
        <v>7341</v>
      </c>
      <c r="I1485" s="15">
        <v>7091</v>
      </c>
      <c r="J1485" s="15" t="s">
        <v>7372</v>
      </c>
      <c r="K1485" s="15">
        <v>28367</v>
      </c>
      <c r="L1485" s="15">
        <v>9180159</v>
      </c>
      <c r="M1485" s="15" t="s">
        <v>7350</v>
      </c>
      <c r="N1485" s="15">
        <v>351</v>
      </c>
      <c r="O1485" s="15" t="s">
        <v>7344</v>
      </c>
      <c r="P1485" s="16">
        <v>44414</v>
      </c>
      <c r="Q1485" s="17">
        <v>0.60039351851851852</v>
      </c>
      <c r="R1485" s="15" t="s">
        <v>7355</v>
      </c>
      <c r="S1485" s="15" t="s">
        <v>7346</v>
      </c>
      <c r="T1485" s="15" t="s">
        <v>7357</v>
      </c>
      <c r="U1485" s="15" t="s">
        <v>7348</v>
      </c>
      <c r="V1485" s="16">
        <v>44417</v>
      </c>
    </row>
    <row r="1486" spans="1:26" s="15" customFormat="1" x14ac:dyDescent="0.25">
      <c r="A1486" s="15">
        <v>344056532</v>
      </c>
      <c r="B1486" s="15">
        <v>19</v>
      </c>
      <c r="C1486" s="42">
        <v>2.0239306082114202E+17</v>
      </c>
      <c r="D1486" s="15" t="s">
        <v>7376</v>
      </c>
      <c r="E1486" s="15">
        <v>202393</v>
      </c>
      <c r="F1486" s="15" t="s">
        <v>7341</v>
      </c>
      <c r="I1486" s="15">
        <v>9338</v>
      </c>
      <c r="K1486" s="15">
        <v>153144</v>
      </c>
      <c r="L1486" s="15">
        <v>9181868</v>
      </c>
      <c r="M1486" s="15" t="s">
        <v>7350</v>
      </c>
      <c r="N1486" s="15">
        <v>206</v>
      </c>
      <c r="O1486" s="15" t="s">
        <v>7344</v>
      </c>
      <c r="P1486" s="16">
        <v>44414</v>
      </c>
      <c r="Q1486" s="17">
        <v>0.60123842592592591</v>
      </c>
      <c r="R1486" s="15" t="s">
        <v>7355</v>
      </c>
      <c r="S1486" s="15" t="s">
        <v>7351</v>
      </c>
      <c r="T1486" s="15" t="s">
        <v>7378</v>
      </c>
      <c r="U1486" s="15" t="s">
        <v>7348</v>
      </c>
      <c r="V1486" s="16">
        <v>44417</v>
      </c>
    </row>
    <row r="1487" spans="1:26" s="15" customFormat="1" x14ac:dyDescent="0.25">
      <c r="A1487" s="15">
        <v>344057032</v>
      </c>
      <c r="B1487" s="15">
        <v>18</v>
      </c>
      <c r="C1487" s="42">
        <v>1.22930608211425E+16</v>
      </c>
      <c r="D1487" s="15" t="s">
        <v>7340</v>
      </c>
      <c r="E1487" s="15">
        <v>12293</v>
      </c>
      <c r="F1487" s="15" t="s">
        <v>7341</v>
      </c>
      <c r="I1487" s="15">
        <v>8738</v>
      </c>
      <c r="J1487" s="15" t="s">
        <v>8019</v>
      </c>
      <c r="K1487" s="15">
        <v>779755</v>
      </c>
      <c r="L1487" s="15">
        <v>9180159</v>
      </c>
      <c r="M1487" s="15" t="s">
        <v>7350</v>
      </c>
      <c r="N1487" s="15">
        <v>187</v>
      </c>
      <c r="O1487" s="15" t="s">
        <v>7344</v>
      </c>
      <c r="P1487" s="16">
        <v>44414</v>
      </c>
      <c r="Q1487" s="17">
        <v>0.60155092592592596</v>
      </c>
      <c r="R1487" s="15" t="s">
        <v>7355</v>
      </c>
      <c r="S1487" s="15" t="s">
        <v>7351</v>
      </c>
      <c r="T1487" s="15" t="s">
        <v>7368</v>
      </c>
      <c r="U1487" s="15" t="s">
        <v>7348</v>
      </c>
      <c r="V1487" s="16">
        <v>44417</v>
      </c>
    </row>
    <row r="1488" spans="1:26" s="15" customFormat="1" x14ac:dyDescent="0.25">
      <c r="A1488" s="15">
        <v>344057816</v>
      </c>
      <c r="B1488" s="15">
        <v>19</v>
      </c>
      <c r="C1488" s="42">
        <v>8691060821142620</v>
      </c>
      <c r="D1488" s="15" t="s">
        <v>7376</v>
      </c>
      <c r="E1488" s="15">
        <v>8691</v>
      </c>
      <c r="F1488" s="15" t="s">
        <v>7341</v>
      </c>
      <c r="I1488" s="15">
        <v>4090</v>
      </c>
      <c r="K1488" s="15">
        <v>323330</v>
      </c>
      <c r="L1488" s="15">
        <v>9181868</v>
      </c>
      <c r="M1488" s="15" t="s">
        <v>7350</v>
      </c>
      <c r="N1488" s="15">
        <v>234</v>
      </c>
      <c r="O1488" s="15" t="s">
        <v>7344</v>
      </c>
      <c r="P1488" s="16">
        <v>44414</v>
      </c>
      <c r="Q1488" s="17">
        <v>0.60203703703703704</v>
      </c>
      <c r="R1488" s="15" t="s">
        <v>7355</v>
      </c>
      <c r="S1488" s="15" t="s">
        <v>7351</v>
      </c>
      <c r="T1488" s="15" t="s">
        <v>7352</v>
      </c>
      <c r="U1488" s="15" t="s">
        <v>7348</v>
      </c>
      <c r="V1488" s="16">
        <v>44417</v>
      </c>
    </row>
    <row r="1489" spans="1:26" s="15" customFormat="1" x14ac:dyDescent="0.25">
      <c r="A1489" s="15">
        <v>344058045</v>
      </c>
      <c r="B1489" s="15">
        <v>18</v>
      </c>
      <c r="C1489" s="42">
        <v>1.47880608211426E+16</v>
      </c>
      <c r="D1489" s="15" t="s">
        <v>7340</v>
      </c>
      <c r="E1489" s="15">
        <v>14788</v>
      </c>
      <c r="F1489" s="15" t="s">
        <v>7341</v>
      </c>
      <c r="I1489" s="15">
        <v>5540</v>
      </c>
      <c r="K1489" s="15">
        <v>325907</v>
      </c>
      <c r="L1489" s="15">
        <v>9180159</v>
      </c>
      <c r="M1489" s="15" t="s">
        <v>7350</v>
      </c>
      <c r="N1489" s="15">
        <v>702</v>
      </c>
      <c r="O1489" s="15" t="s">
        <v>7344</v>
      </c>
      <c r="P1489" s="16">
        <v>44414</v>
      </c>
      <c r="Q1489" s="17">
        <v>0.60218749999999999</v>
      </c>
      <c r="R1489" s="15" t="s">
        <v>7355</v>
      </c>
      <c r="S1489" s="15" t="s">
        <v>7351</v>
      </c>
      <c r="T1489" s="15" t="s">
        <v>7352</v>
      </c>
      <c r="U1489" s="15" t="s">
        <v>7348</v>
      </c>
      <c r="V1489" s="16">
        <v>44417</v>
      </c>
    </row>
    <row r="1490" spans="1:26" s="15" customFormat="1" x14ac:dyDescent="0.25">
      <c r="A1490" s="15">
        <v>344058563</v>
      </c>
      <c r="B1490" s="15">
        <v>32</v>
      </c>
      <c r="C1490" s="42">
        <v>1.19860608211427E+16</v>
      </c>
      <c r="D1490" s="15" t="s">
        <v>7358</v>
      </c>
      <c r="E1490" s="15">
        <v>11986</v>
      </c>
      <c r="F1490" s="15" t="s">
        <v>7341</v>
      </c>
      <c r="I1490" s="15">
        <v>7391</v>
      </c>
      <c r="J1490" s="15" t="s">
        <v>8020</v>
      </c>
      <c r="K1490" s="15">
        <v>6744</v>
      </c>
      <c r="L1490" s="15">
        <v>8139649</v>
      </c>
      <c r="M1490" s="15" t="s">
        <v>7359</v>
      </c>
      <c r="N1490" s="15">
        <v>348</v>
      </c>
      <c r="O1490" s="15" t="s">
        <v>7344</v>
      </c>
      <c r="P1490" s="16">
        <v>44414</v>
      </c>
      <c r="Q1490" s="17">
        <v>0.60248842592592589</v>
      </c>
      <c r="R1490" s="15" t="s">
        <v>7345</v>
      </c>
      <c r="S1490" s="15" t="s">
        <v>7351</v>
      </c>
      <c r="T1490" s="15" t="s">
        <v>7357</v>
      </c>
      <c r="U1490" s="15" t="s">
        <v>7348</v>
      </c>
      <c r="V1490" s="16">
        <v>44417</v>
      </c>
      <c r="W1490" s="162" t="s">
        <v>12966</v>
      </c>
      <c r="X1490" s="15">
        <v>219790.5</v>
      </c>
      <c r="Y1490" s="162">
        <v>9082021</v>
      </c>
      <c r="Z1490" s="15" t="s">
        <v>8974</v>
      </c>
    </row>
    <row r="1491" spans="1:26" s="15" customFormat="1" x14ac:dyDescent="0.25">
      <c r="A1491" s="15">
        <v>344059219</v>
      </c>
      <c r="B1491" s="15">
        <v>20</v>
      </c>
      <c r="C1491" s="42">
        <v>8184060821142740</v>
      </c>
      <c r="D1491" s="15" t="s">
        <v>7365</v>
      </c>
      <c r="E1491" s="15">
        <v>8184</v>
      </c>
      <c r="F1491" s="15" t="s">
        <v>7341</v>
      </c>
      <c r="I1491" s="15">
        <v>8799</v>
      </c>
      <c r="J1491" s="15" t="s">
        <v>8021</v>
      </c>
      <c r="K1491" s="15">
        <v>16213</v>
      </c>
      <c r="L1491" s="15">
        <v>7273370</v>
      </c>
      <c r="M1491" s="15" t="s">
        <v>7350</v>
      </c>
      <c r="N1491" s="15">
        <v>618</v>
      </c>
      <c r="O1491" s="15" t="s">
        <v>7344</v>
      </c>
      <c r="P1491" s="16">
        <v>44414</v>
      </c>
      <c r="Q1491" s="17">
        <v>0.60290509259259262</v>
      </c>
      <c r="R1491" s="15" t="s">
        <v>7355</v>
      </c>
      <c r="S1491" s="15" t="s">
        <v>7346</v>
      </c>
      <c r="T1491" s="15" t="s">
        <v>7357</v>
      </c>
      <c r="U1491" s="15" t="s">
        <v>7348</v>
      </c>
      <c r="V1491" s="16">
        <v>44417</v>
      </c>
    </row>
    <row r="1492" spans="1:26" s="15" customFormat="1" x14ac:dyDescent="0.25">
      <c r="A1492" s="15">
        <v>344059361</v>
      </c>
      <c r="B1492" s="15">
        <v>21</v>
      </c>
      <c r="C1492" s="42">
        <v>9706060821142630</v>
      </c>
      <c r="D1492" s="15" t="s">
        <v>7349</v>
      </c>
      <c r="E1492" s="15">
        <v>9706</v>
      </c>
      <c r="F1492" s="15" t="s">
        <v>7341</v>
      </c>
      <c r="I1492" s="15">
        <v>9330</v>
      </c>
      <c r="K1492" s="15">
        <v>340014</v>
      </c>
      <c r="L1492" s="15">
        <v>9270083</v>
      </c>
      <c r="M1492" s="15" t="s">
        <v>7350</v>
      </c>
      <c r="N1492" s="15">
        <v>348</v>
      </c>
      <c r="O1492" s="15" t="s">
        <v>7344</v>
      </c>
      <c r="P1492" s="16">
        <v>44414</v>
      </c>
      <c r="Q1492" s="17">
        <v>0.60297453703703707</v>
      </c>
      <c r="R1492" s="15" t="s">
        <v>7355</v>
      </c>
      <c r="S1492" s="15" t="s">
        <v>7351</v>
      </c>
      <c r="T1492" s="15" t="s">
        <v>7352</v>
      </c>
      <c r="U1492" s="15" t="s">
        <v>7348</v>
      </c>
      <c r="V1492" s="16">
        <v>44417</v>
      </c>
      <c r="W1492" t="s">
        <v>8973</v>
      </c>
      <c r="X1492" s="15">
        <v>318933</v>
      </c>
      <c r="Y1492" s="35">
        <v>9082021</v>
      </c>
      <c r="Z1492" s="15" t="s">
        <v>8974</v>
      </c>
    </row>
    <row r="1493" spans="1:26" s="15" customFormat="1" x14ac:dyDescent="0.25">
      <c r="A1493" s="15">
        <v>344060950</v>
      </c>
      <c r="B1493" s="15">
        <v>19</v>
      </c>
      <c r="C1493" s="42">
        <v>1.21230608211428E+16</v>
      </c>
      <c r="D1493" s="15" t="s">
        <v>7376</v>
      </c>
      <c r="E1493" s="15">
        <v>12123</v>
      </c>
      <c r="F1493" s="15" t="s">
        <v>7341</v>
      </c>
      <c r="I1493" s="15">
        <v>9375</v>
      </c>
      <c r="J1493" s="15" t="s">
        <v>7402</v>
      </c>
      <c r="K1493" s="15">
        <v>94873</v>
      </c>
      <c r="L1493" s="15">
        <v>9181868</v>
      </c>
      <c r="M1493" s="15" t="s">
        <v>7350</v>
      </c>
      <c r="N1493" s="15">
        <v>206</v>
      </c>
      <c r="O1493" s="15" t="s">
        <v>7344</v>
      </c>
      <c r="P1493" s="16">
        <v>44414</v>
      </c>
      <c r="Q1493" s="17">
        <v>0.60401620370370368</v>
      </c>
      <c r="R1493" s="15" t="s">
        <v>7345</v>
      </c>
      <c r="S1493" s="15" t="s">
        <v>7346</v>
      </c>
      <c r="T1493" s="15" t="s">
        <v>7347</v>
      </c>
      <c r="U1493" s="15" t="s">
        <v>7348</v>
      </c>
      <c r="V1493" s="16">
        <v>44417</v>
      </c>
    </row>
    <row r="1494" spans="1:26" s="15" customFormat="1" x14ac:dyDescent="0.25">
      <c r="A1494" s="15">
        <v>344062139</v>
      </c>
      <c r="B1494" s="15">
        <v>19</v>
      </c>
      <c r="C1494" s="42">
        <v>2.0239306082114202E+17</v>
      </c>
      <c r="D1494" s="15" t="s">
        <v>7376</v>
      </c>
      <c r="E1494" s="15">
        <v>202393</v>
      </c>
      <c r="F1494" s="15" t="s">
        <v>7341</v>
      </c>
      <c r="I1494" s="15">
        <v>3122</v>
      </c>
      <c r="K1494" s="15">
        <v>65194</v>
      </c>
      <c r="L1494" s="15">
        <v>9181868</v>
      </c>
      <c r="M1494" s="15" t="s">
        <v>7350</v>
      </c>
      <c r="N1494" s="15">
        <v>86</v>
      </c>
      <c r="O1494" s="15" t="s">
        <v>7344</v>
      </c>
      <c r="P1494" s="16">
        <v>44414</v>
      </c>
      <c r="Q1494" s="17">
        <v>0.60475694444444439</v>
      </c>
      <c r="R1494" s="15" t="s">
        <v>7355</v>
      </c>
      <c r="S1494" s="15" t="s">
        <v>7351</v>
      </c>
      <c r="T1494" s="15" t="s">
        <v>7390</v>
      </c>
      <c r="U1494" s="15" t="s">
        <v>7348</v>
      </c>
      <c r="V1494" s="16">
        <v>44417</v>
      </c>
    </row>
    <row r="1495" spans="1:26" s="15" customFormat="1" x14ac:dyDescent="0.25">
      <c r="A1495" s="15">
        <v>344063585</v>
      </c>
      <c r="B1495" s="15">
        <v>32</v>
      </c>
      <c r="C1495" s="42">
        <v>1.19860608211431E+16</v>
      </c>
      <c r="D1495" s="15" t="s">
        <v>7358</v>
      </c>
      <c r="E1495" s="15">
        <v>11986</v>
      </c>
      <c r="F1495" s="15" t="s">
        <v>7341</v>
      </c>
      <c r="I1495" s="15">
        <v>1289</v>
      </c>
      <c r="K1495" s="15">
        <v>160470</v>
      </c>
      <c r="L1495" s="15">
        <v>8139649</v>
      </c>
      <c r="M1495" s="15" t="s">
        <v>7359</v>
      </c>
      <c r="N1495" s="15">
        <v>1878</v>
      </c>
      <c r="O1495" s="15" t="s">
        <v>7344</v>
      </c>
      <c r="P1495" s="16">
        <v>44414</v>
      </c>
      <c r="Q1495" s="17">
        <v>0.60563657407407401</v>
      </c>
      <c r="R1495" s="15" t="s">
        <v>7355</v>
      </c>
      <c r="S1495" s="15" t="s">
        <v>7351</v>
      </c>
      <c r="T1495" s="15" t="s">
        <v>7378</v>
      </c>
      <c r="U1495" s="15" t="s">
        <v>7348</v>
      </c>
      <c r="V1495" s="16">
        <v>44417</v>
      </c>
      <c r="W1495" s="162" t="s">
        <v>12966</v>
      </c>
      <c r="X1495" s="15">
        <v>219790.5</v>
      </c>
      <c r="Y1495" s="162">
        <v>9082021</v>
      </c>
      <c r="Z1495" s="15" t="s">
        <v>8974</v>
      </c>
    </row>
    <row r="1496" spans="1:26" s="15" customFormat="1" x14ac:dyDescent="0.25">
      <c r="A1496" s="15">
        <v>344066062</v>
      </c>
      <c r="B1496" s="15">
        <v>18</v>
      </c>
      <c r="C1496" s="42">
        <v>1.47880608211433E+16</v>
      </c>
      <c r="D1496" s="15" t="s">
        <v>7340</v>
      </c>
      <c r="E1496" s="15">
        <v>14788</v>
      </c>
      <c r="F1496" s="15" t="s">
        <v>7341</v>
      </c>
      <c r="I1496" s="15">
        <v>1369</v>
      </c>
      <c r="K1496" s="15">
        <v>416186</v>
      </c>
      <c r="L1496" s="15">
        <v>9180159</v>
      </c>
      <c r="M1496" s="15" t="s">
        <v>7350</v>
      </c>
      <c r="N1496" s="15">
        <v>29</v>
      </c>
      <c r="O1496" s="15" t="s">
        <v>7344</v>
      </c>
      <c r="P1496" s="16">
        <v>44414</v>
      </c>
      <c r="Q1496" s="17">
        <v>0.60721064814814818</v>
      </c>
      <c r="R1496" s="15" t="s">
        <v>7355</v>
      </c>
      <c r="S1496" s="15" t="s">
        <v>7351</v>
      </c>
      <c r="T1496" s="15" t="s">
        <v>7352</v>
      </c>
      <c r="U1496" s="15" t="s">
        <v>7348</v>
      </c>
      <c r="V1496" s="16">
        <v>44417</v>
      </c>
    </row>
    <row r="1497" spans="1:26" s="15" customFormat="1" x14ac:dyDescent="0.25">
      <c r="A1497" s="15">
        <v>344069590</v>
      </c>
      <c r="B1497" s="15">
        <v>20</v>
      </c>
      <c r="C1497" s="42">
        <v>1.35500608211437E+16</v>
      </c>
      <c r="D1497" s="15" t="s">
        <v>7365</v>
      </c>
      <c r="E1497" s="15">
        <v>13550</v>
      </c>
      <c r="F1497" s="15" t="s">
        <v>7341</v>
      </c>
      <c r="I1497" s="15">
        <v>1233</v>
      </c>
      <c r="K1497" s="15">
        <v>455033</v>
      </c>
      <c r="L1497" s="15">
        <v>7273370</v>
      </c>
      <c r="M1497" s="15" t="s">
        <v>7350</v>
      </c>
      <c r="N1497" s="15">
        <v>58</v>
      </c>
      <c r="O1497" s="15" t="s">
        <v>7344</v>
      </c>
      <c r="P1497" s="16">
        <v>44414</v>
      </c>
      <c r="Q1497" s="17">
        <v>0.60938657407407404</v>
      </c>
      <c r="R1497" s="15" t="s">
        <v>7355</v>
      </c>
      <c r="S1497" s="15" t="s">
        <v>7351</v>
      </c>
      <c r="T1497" s="15" t="s">
        <v>7352</v>
      </c>
      <c r="U1497" s="15" t="s">
        <v>7348</v>
      </c>
      <c r="V1497" s="16">
        <v>44417</v>
      </c>
    </row>
    <row r="1498" spans="1:26" s="15" customFormat="1" x14ac:dyDescent="0.25">
      <c r="A1498" s="15">
        <v>344069640</v>
      </c>
      <c r="B1498" s="15">
        <v>33</v>
      </c>
      <c r="C1498" s="42">
        <v>9164060821143630</v>
      </c>
      <c r="D1498" s="15" t="s">
        <v>7429</v>
      </c>
      <c r="E1498" s="15">
        <v>9164</v>
      </c>
      <c r="F1498" s="15" t="s">
        <v>7341</v>
      </c>
      <c r="I1498" s="15">
        <v>3116</v>
      </c>
      <c r="K1498" s="15">
        <v>455844</v>
      </c>
      <c r="L1498" s="15">
        <v>8180414</v>
      </c>
      <c r="M1498" s="15" t="s">
        <v>7430</v>
      </c>
      <c r="N1498" s="15">
        <v>254</v>
      </c>
      <c r="O1498" s="15" t="s">
        <v>7344</v>
      </c>
      <c r="P1498" s="16">
        <v>44414</v>
      </c>
      <c r="Q1498" s="17">
        <v>0.60943287037037031</v>
      </c>
      <c r="R1498" s="15" t="s">
        <v>7345</v>
      </c>
      <c r="S1498" s="15" t="s">
        <v>7351</v>
      </c>
      <c r="T1498" s="15" t="s">
        <v>7352</v>
      </c>
      <c r="U1498" s="15" t="s">
        <v>7348</v>
      </c>
      <c r="V1498" s="16">
        <v>44417</v>
      </c>
      <c r="W1498" t="s">
        <v>9661</v>
      </c>
      <c r="X1498" s="15">
        <v>14176</v>
      </c>
      <c r="Y1498" s="15">
        <v>9082021</v>
      </c>
      <c r="Z1498" s="15" t="s">
        <v>8974</v>
      </c>
    </row>
    <row r="1499" spans="1:26" s="15" customFormat="1" x14ac:dyDescent="0.25">
      <c r="A1499" s="15">
        <v>344071458</v>
      </c>
      <c r="B1499" s="15">
        <v>32</v>
      </c>
      <c r="C1499" s="42">
        <v>1.08690608211438E+16</v>
      </c>
      <c r="D1499" s="15" t="s">
        <v>7358</v>
      </c>
      <c r="E1499" s="15">
        <v>10869</v>
      </c>
      <c r="F1499" s="15" t="s">
        <v>7341</v>
      </c>
      <c r="I1499" s="15">
        <v>2854</v>
      </c>
      <c r="K1499" s="15">
        <v>477333</v>
      </c>
      <c r="L1499" s="15">
        <v>8139649</v>
      </c>
      <c r="M1499" s="15" t="s">
        <v>7359</v>
      </c>
      <c r="N1499" s="15">
        <v>338</v>
      </c>
      <c r="O1499" s="15" t="s">
        <v>7344</v>
      </c>
      <c r="P1499" s="16">
        <v>44414</v>
      </c>
      <c r="Q1499" s="17">
        <v>0.61063657407407412</v>
      </c>
      <c r="R1499" s="15" t="s">
        <v>7355</v>
      </c>
      <c r="S1499" s="15" t="s">
        <v>7351</v>
      </c>
      <c r="T1499" s="15" t="s">
        <v>7352</v>
      </c>
      <c r="U1499" s="15" t="s">
        <v>7348</v>
      </c>
      <c r="V1499" s="16">
        <v>44417</v>
      </c>
      <c r="W1499" s="162" t="s">
        <v>12966</v>
      </c>
      <c r="X1499" s="15">
        <v>219790.5</v>
      </c>
      <c r="Y1499" s="162">
        <v>9082021</v>
      </c>
      <c r="Z1499" s="15" t="s">
        <v>8974</v>
      </c>
    </row>
    <row r="1500" spans="1:26" s="15" customFormat="1" x14ac:dyDescent="0.25">
      <c r="A1500" s="15">
        <v>344072163</v>
      </c>
      <c r="B1500" s="15">
        <v>21</v>
      </c>
      <c r="C1500" s="42">
        <v>9706060821143940</v>
      </c>
      <c r="D1500" s="15" t="s">
        <v>7349</v>
      </c>
      <c r="E1500" s="15">
        <v>9706</v>
      </c>
      <c r="F1500" s="15" t="s">
        <v>7341</v>
      </c>
      <c r="I1500" s="15">
        <v>1944</v>
      </c>
      <c r="K1500" s="15">
        <v>485275</v>
      </c>
      <c r="L1500" s="15">
        <v>9270083</v>
      </c>
      <c r="M1500" s="15" t="s">
        <v>7350</v>
      </c>
      <c r="N1500" s="15">
        <v>435</v>
      </c>
      <c r="O1500" s="15" t="s">
        <v>7344</v>
      </c>
      <c r="P1500" s="16">
        <v>44414</v>
      </c>
      <c r="Q1500" s="17">
        <v>0.61108796296296297</v>
      </c>
      <c r="R1500" s="15" t="s">
        <v>7355</v>
      </c>
      <c r="S1500" s="15" t="s">
        <v>7351</v>
      </c>
      <c r="T1500" s="15" t="s">
        <v>7352</v>
      </c>
      <c r="U1500" s="15" t="s">
        <v>7348</v>
      </c>
      <c r="V1500" s="16">
        <v>44417</v>
      </c>
      <c r="W1500" t="s">
        <v>8973</v>
      </c>
      <c r="X1500" s="15">
        <v>318933</v>
      </c>
      <c r="Y1500" s="35">
        <v>9082021</v>
      </c>
      <c r="Z1500" s="15" t="s">
        <v>8974</v>
      </c>
    </row>
    <row r="1501" spans="1:26" s="15" customFormat="1" x14ac:dyDescent="0.25">
      <c r="A1501" s="15">
        <v>344073032</v>
      </c>
      <c r="B1501" s="15">
        <v>19</v>
      </c>
      <c r="C1501" s="42">
        <v>1.27190608211439E+16</v>
      </c>
      <c r="D1501" s="15" t="s">
        <v>7376</v>
      </c>
      <c r="E1501" s="15">
        <v>12719</v>
      </c>
      <c r="F1501" s="15" t="s">
        <v>7341</v>
      </c>
      <c r="I1501" s="15">
        <v>7012</v>
      </c>
      <c r="J1501" s="15" t="s">
        <v>8022</v>
      </c>
      <c r="K1501" s="15">
        <v>64472</v>
      </c>
      <c r="L1501" s="15">
        <v>9181868</v>
      </c>
      <c r="M1501" s="15" t="s">
        <v>7350</v>
      </c>
      <c r="N1501" s="15">
        <v>206</v>
      </c>
      <c r="O1501" s="15" t="s">
        <v>7344</v>
      </c>
      <c r="P1501" s="16">
        <v>44414</v>
      </c>
      <c r="Q1501" s="17">
        <v>0.61159722222222224</v>
      </c>
      <c r="R1501" s="15" t="s">
        <v>7345</v>
      </c>
      <c r="S1501" s="15" t="s">
        <v>7351</v>
      </c>
      <c r="T1501" s="15" t="s">
        <v>7446</v>
      </c>
      <c r="U1501" s="15" t="s">
        <v>7348</v>
      </c>
      <c r="V1501" s="16">
        <v>44417</v>
      </c>
    </row>
    <row r="1502" spans="1:26" s="15" customFormat="1" x14ac:dyDescent="0.25">
      <c r="A1502" s="15">
        <v>344073129</v>
      </c>
      <c r="B1502" s="15">
        <v>4</v>
      </c>
      <c r="C1502" s="42" t="s">
        <v>8023</v>
      </c>
      <c r="D1502" s="15" t="s">
        <v>7416</v>
      </c>
      <c r="E1502" s="15">
        <v>81</v>
      </c>
      <c r="F1502" s="15" t="s">
        <v>7341</v>
      </c>
      <c r="I1502" s="15">
        <v>2041</v>
      </c>
      <c r="J1502" s="15" t="s">
        <v>8024</v>
      </c>
      <c r="K1502" s="15">
        <v>495584</v>
      </c>
      <c r="L1502" s="15">
        <v>5688452</v>
      </c>
      <c r="M1502" s="15" t="s">
        <v>7418</v>
      </c>
      <c r="N1502" s="15">
        <v>261</v>
      </c>
      <c r="O1502" s="15" t="s">
        <v>7344</v>
      </c>
      <c r="P1502" s="16">
        <v>44414</v>
      </c>
      <c r="Q1502" s="17">
        <v>0.61165509259259265</v>
      </c>
      <c r="R1502" s="15" t="s">
        <v>7355</v>
      </c>
      <c r="S1502" s="15" t="s">
        <v>7351</v>
      </c>
      <c r="T1502" s="15" t="s">
        <v>7352</v>
      </c>
      <c r="U1502" s="15" t="s">
        <v>7348</v>
      </c>
      <c r="V1502" s="16">
        <v>44417</v>
      </c>
    </row>
    <row r="1503" spans="1:26" s="15" customFormat="1" x14ac:dyDescent="0.25">
      <c r="A1503" s="15">
        <v>344073373</v>
      </c>
      <c r="B1503" s="15">
        <v>18</v>
      </c>
      <c r="C1503" s="42">
        <v>1.4788060821144E+16</v>
      </c>
      <c r="D1503" s="15" t="s">
        <v>7340</v>
      </c>
      <c r="E1503" s="15">
        <v>14788</v>
      </c>
      <c r="F1503" s="15" t="s">
        <v>7341</v>
      </c>
      <c r="I1503" s="15">
        <v>9952</v>
      </c>
      <c r="K1503" s="15">
        <v>498740</v>
      </c>
      <c r="L1503" s="15">
        <v>9180159</v>
      </c>
      <c r="M1503" s="15" t="s">
        <v>7350</v>
      </c>
      <c r="N1503" s="15">
        <v>127</v>
      </c>
      <c r="O1503" s="15" t="s">
        <v>7344</v>
      </c>
      <c r="P1503" s="16">
        <v>44414</v>
      </c>
      <c r="Q1503" s="17">
        <v>0.61182870370370368</v>
      </c>
      <c r="R1503" s="15" t="s">
        <v>7355</v>
      </c>
      <c r="S1503" s="15" t="s">
        <v>7351</v>
      </c>
      <c r="T1503" s="15" t="s">
        <v>7352</v>
      </c>
      <c r="U1503" s="15" t="s">
        <v>7348</v>
      </c>
      <c r="V1503" s="16">
        <v>44417</v>
      </c>
    </row>
    <row r="1504" spans="1:26" s="15" customFormat="1" x14ac:dyDescent="0.25">
      <c r="A1504" s="15">
        <v>344075021</v>
      </c>
      <c r="B1504" s="15">
        <v>19</v>
      </c>
      <c r="C1504" s="42">
        <v>1.36330608211442E+16</v>
      </c>
      <c r="D1504" s="15" t="s">
        <v>7376</v>
      </c>
      <c r="E1504" s="15">
        <v>13633</v>
      </c>
      <c r="F1504" s="15" t="s">
        <v>7341</v>
      </c>
      <c r="I1504" s="15">
        <v>1936</v>
      </c>
      <c r="K1504" s="15">
        <v>517260</v>
      </c>
      <c r="L1504" s="15">
        <v>9181868</v>
      </c>
      <c r="M1504" s="15" t="s">
        <v>7350</v>
      </c>
      <c r="N1504" s="15">
        <v>618</v>
      </c>
      <c r="O1504" s="15" t="s">
        <v>7344</v>
      </c>
      <c r="P1504" s="16">
        <v>44414</v>
      </c>
      <c r="Q1504" s="17">
        <v>0.61288194444444444</v>
      </c>
      <c r="R1504" s="15" t="s">
        <v>7355</v>
      </c>
      <c r="S1504" s="15" t="s">
        <v>7351</v>
      </c>
      <c r="T1504" s="15" t="s">
        <v>7352</v>
      </c>
      <c r="U1504" s="15" t="s">
        <v>7348</v>
      </c>
      <c r="V1504" s="16">
        <v>44417</v>
      </c>
    </row>
    <row r="1505" spans="1:26" s="15" customFormat="1" x14ac:dyDescent="0.25">
      <c r="A1505" s="15">
        <v>344075473</v>
      </c>
      <c r="B1505" s="15">
        <v>18</v>
      </c>
      <c r="C1505" s="42">
        <v>1.18670608211442E+16</v>
      </c>
      <c r="D1505" s="15" t="s">
        <v>7340</v>
      </c>
      <c r="E1505" s="15">
        <v>11867</v>
      </c>
      <c r="F1505" s="15" t="s">
        <v>7341</v>
      </c>
      <c r="I1505" s="15">
        <v>3160</v>
      </c>
      <c r="J1505" s="15" t="s">
        <v>8025</v>
      </c>
      <c r="K1505" s="15">
        <v>25839</v>
      </c>
      <c r="L1505" s="15">
        <v>9180159</v>
      </c>
      <c r="M1505" s="15" t="s">
        <v>7350</v>
      </c>
      <c r="N1505" s="15">
        <v>29</v>
      </c>
      <c r="O1505" s="15" t="s">
        <v>7344</v>
      </c>
      <c r="P1505" s="16">
        <v>44414</v>
      </c>
      <c r="Q1505" s="17">
        <v>0.61315972222222226</v>
      </c>
      <c r="R1505" s="15" t="s">
        <v>7355</v>
      </c>
      <c r="S1505" s="15" t="s">
        <v>7346</v>
      </c>
      <c r="T1505" s="15" t="s">
        <v>7347</v>
      </c>
      <c r="U1505" s="15" t="s">
        <v>7348</v>
      </c>
      <c r="V1505" s="16">
        <v>44417</v>
      </c>
    </row>
    <row r="1506" spans="1:26" s="15" customFormat="1" x14ac:dyDescent="0.25">
      <c r="A1506" s="15">
        <v>344075900</v>
      </c>
      <c r="B1506" s="15">
        <v>18</v>
      </c>
      <c r="C1506" s="42">
        <v>1.33300608211443E+16</v>
      </c>
      <c r="D1506" s="15" t="s">
        <v>7340</v>
      </c>
      <c r="E1506" s="15">
        <v>13330</v>
      </c>
      <c r="F1506" s="15" t="s">
        <v>7341</v>
      </c>
      <c r="I1506" s="15">
        <v>93</v>
      </c>
      <c r="K1506" s="15">
        <v>527306</v>
      </c>
      <c r="L1506" s="15">
        <v>9180159</v>
      </c>
      <c r="M1506" s="15" t="s">
        <v>7350</v>
      </c>
      <c r="N1506" s="15">
        <v>187</v>
      </c>
      <c r="O1506" s="15" t="s">
        <v>7344</v>
      </c>
      <c r="P1506" s="16">
        <v>44414</v>
      </c>
      <c r="Q1506" s="17">
        <v>0.61346064814814816</v>
      </c>
      <c r="R1506" s="15" t="s">
        <v>7345</v>
      </c>
      <c r="S1506" s="15" t="s">
        <v>7351</v>
      </c>
      <c r="T1506" s="15" t="s">
        <v>7352</v>
      </c>
      <c r="U1506" s="15" t="s">
        <v>7348</v>
      </c>
      <c r="V1506" s="16">
        <v>44417</v>
      </c>
    </row>
    <row r="1507" spans="1:26" s="15" customFormat="1" x14ac:dyDescent="0.25">
      <c r="A1507" s="15">
        <v>344076102</v>
      </c>
      <c r="B1507" s="15">
        <v>32</v>
      </c>
      <c r="C1507" s="42">
        <v>1.19860608211442E+16</v>
      </c>
      <c r="D1507" s="15" t="s">
        <v>7358</v>
      </c>
      <c r="E1507" s="15">
        <v>11986</v>
      </c>
      <c r="F1507" s="15" t="s">
        <v>7341</v>
      </c>
      <c r="I1507" s="15">
        <v>4421</v>
      </c>
      <c r="J1507" s="15" t="s">
        <v>8026</v>
      </c>
      <c r="K1507" s="15">
        <v>54229</v>
      </c>
      <c r="L1507" s="15">
        <v>8139649</v>
      </c>
      <c r="M1507" s="15" t="s">
        <v>7359</v>
      </c>
      <c r="N1507" s="15">
        <v>174</v>
      </c>
      <c r="O1507" s="15" t="s">
        <v>7344</v>
      </c>
      <c r="P1507" s="16">
        <v>44414</v>
      </c>
      <c r="Q1507" s="17">
        <v>0.6135532407407408</v>
      </c>
      <c r="R1507" s="15" t="s">
        <v>7345</v>
      </c>
      <c r="S1507" s="15" t="s">
        <v>7351</v>
      </c>
      <c r="T1507" s="15" t="s">
        <v>7480</v>
      </c>
      <c r="U1507" s="15" t="s">
        <v>7348</v>
      </c>
      <c r="V1507" s="16">
        <v>44417</v>
      </c>
      <c r="W1507" s="162" t="s">
        <v>12966</v>
      </c>
      <c r="X1507" s="15">
        <v>219790.5</v>
      </c>
      <c r="Y1507" s="162">
        <v>9082021</v>
      </c>
      <c r="Z1507" s="15" t="s">
        <v>8974</v>
      </c>
    </row>
    <row r="1508" spans="1:26" s="15" customFormat="1" x14ac:dyDescent="0.25">
      <c r="A1508" s="15">
        <v>344076105</v>
      </c>
      <c r="B1508" s="15">
        <v>19</v>
      </c>
      <c r="C1508" s="42">
        <v>1.47930608211442E+16</v>
      </c>
      <c r="D1508" s="15" t="s">
        <v>7376</v>
      </c>
      <c r="E1508" s="15">
        <v>14793</v>
      </c>
      <c r="F1508" s="15" t="s">
        <v>7341</v>
      </c>
      <c r="I1508" s="15">
        <v>8310</v>
      </c>
      <c r="J1508" s="15" t="s">
        <v>7370</v>
      </c>
      <c r="K1508" s="15">
        <v>490</v>
      </c>
      <c r="L1508" s="15">
        <v>9181868</v>
      </c>
      <c r="M1508" s="15" t="s">
        <v>7350</v>
      </c>
      <c r="N1508" s="15">
        <v>236</v>
      </c>
      <c r="O1508" s="15" t="s">
        <v>7344</v>
      </c>
      <c r="P1508" s="16">
        <v>44414</v>
      </c>
      <c r="Q1508" s="17">
        <v>0.61356481481481484</v>
      </c>
      <c r="R1508" s="15" t="s">
        <v>7355</v>
      </c>
      <c r="S1508" s="15" t="s">
        <v>7351</v>
      </c>
      <c r="T1508" s="15" t="s">
        <v>7371</v>
      </c>
      <c r="U1508" s="15" t="s">
        <v>7348</v>
      </c>
      <c r="V1508" s="16">
        <v>44417</v>
      </c>
    </row>
    <row r="1509" spans="1:26" s="15" customFormat="1" x14ac:dyDescent="0.25">
      <c r="A1509" s="15">
        <v>344077654</v>
      </c>
      <c r="B1509" s="15">
        <v>21</v>
      </c>
      <c r="C1509" s="42">
        <v>1.07310608211444E+16</v>
      </c>
      <c r="D1509" s="15" t="s">
        <v>7349</v>
      </c>
      <c r="E1509" s="15">
        <v>10731</v>
      </c>
      <c r="F1509" s="15" t="s">
        <v>7341</v>
      </c>
      <c r="I1509" s="15">
        <v>826</v>
      </c>
      <c r="J1509" s="15" t="s">
        <v>8027</v>
      </c>
      <c r="K1509" s="15">
        <v>45764</v>
      </c>
      <c r="L1509" s="15">
        <v>9270083</v>
      </c>
      <c r="M1509" s="15" t="s">
        <v>7350</v>
      </c>
      <c r="N1509" s="15">
        <v>348</v>
      </c>
      <c r="O1509" s="15" t="s">
        <v>7344</v>
      </c>
      <c r="P1509" s="16">
        <v>44414</v>
      </c>
      <c r="Q1509" s="17">
        <v>0.61454861111111114</v>
      </c>
      <c r="R1509" s="15" t="s">
        <v>7345</v>
      </c>
      <c r="S1509" s="15" t="s">
        <v>7351</v>
      </c>
      <c r="T1509" s="15" t="s">
        <v>7347</v>
      </c>
      <c r="U1509" s="15" t="s">
        <v>7348</v>
      </c>
      <c r="V1509" s="16">
        <v>44417</v>
      </c>
      <c r="W1509" t="s">
        <v>8973</v>
      </c>
      <c r="X1509" s="15">
        <v>318933</v>
      </c>
      <c r="Y1509" s="35">
        <v>9082021</v>
      </c>
      <c r="Z1509" s="15" t="s">
        <v>8974</v>
      </c>
    </row>
    <row r="1510" spans="1:26" s="15" customFormat="1" x14ac:dyDescent="0.25">
      <c r="A1510" s="15">
        <v>344079001</v>
      </c>
      <c r="B1510" s="15">
        <v>32</v>
      </c>
      <c r="C1510" s="42">
        <v>1.19860608211445E+16</v>
      </c>
      <c r="D1510" s="15" t="s">
        <v>7358</v>
      </c>
      <c r="E1510" s="15">
        <v>11986</v>
      </c>
      <c r="F1510" s="15" t="s">
        <v>7341</v>
      </c>
      <c r="I1510" s="15">
        <v>4429</v>
      </c>
      <c r="J1510" s="15" t="s">
        <v>7439</v>
      </c>
      <c r="K1510" s="15">
        <v>61328</v>
      </c>
      <c r="L1510" s="15">
        <v>8139649</v>
      </c>
      <c r="M1510" s="15" t="s">
        <v>7359</v>
      </c>
      <c r="N1510" s="15">
        <v>676</v>
      </c>
      <c r="O1510" s="15" t="s">
        <v>7344</v>
      </c>
      <c r="P1510" s="16">
        <v>44414</v>
      </c>
      <c r="Q1510" s="17">
        <v>0.61541666666666661</v>
      </c>
      <c r="R1510" s="15" t="s">
        <v>7355</v>
      </c>
      <c r="S1510" s="15" t="s">
        <v>7346</v>
      </c>
      <c r="T1510" s="15" t="s">
        <v>7347</v>
      </c>
      <c r="U1510" s="15" t="s">
        <v>7348</v>
      </c>
      <c r="V1510" s="16">
        <v>44417</v>
      </c>
      <c r="W1510" s="162" t="s">
        <v>12966</v>
      </c>
      <c r="X1510" s="15">
        <v>219790.5</v>
      </c>
      <c r="Y1510" s="162">
        <v>9082021</v>
      </c>
      <c r="Z1510" s="15" t="s">
        <v>8974</v>
      </c>
    </row>
    <row r="1511" spans="1:26" s="44" customFormat="1" x14ac:dyDescent="0.25">
      <c r="A1511" s="44">
        <v>344081214</v>
      </c>
      <c r="B1511" s="44">
        <v>31</v>
      </c>
      <c r="C1511" s="45">
        <v>1.49920608211447E+16</v>
      </c>
      <c r="D1511" s="44" t="s">
        <v>7413</v>
      </c>
      <c r="E1511" s="44">
        <v>14992</v>
      </c>
      <c r="F1511" s="44" t="s">
        <v>7341</v>
      </c>
      <c r="G1511" s="15"/>
      <c r="H1511" s="15"/>
      <c r="I1511" s="15">
        <v>2463</v>
      </c>
      <c r="J1511" s="15"/>
      <c r="K1511" s="44">
        <v>146</v>
      </c>
      <c r="L1511" s="44">
        <v>8376766</v>
      </c>
      <c r="M1511" s="44" t="s">
        <v>7414</v>
      </c>
      <c r="N1511" s="44">
        <v>312</v>
      </c>
      <c r="O1511" s="44" t="s">
        <v>7344</v>
      </c>
      <c r="P1511" s="46">
        <v>44414</v>
      </c>
      <c r="Q1511" s="17">
        <v>0.61682870370370368</v>
      </c>
      <c r="R1511" s="15" t="s">
        <v>7355</v>
      </c>
      <c r="S1511" s="44" t="s">
        <v>7351</v>
      </c>
      <c r="T1511" s="15" t="s">
        <v>7371</v>
      </c>
      <c r="U1511" s="44" t="s">
        <v>7348</v>
      </c>
      <c r="V1511" s="46">
        <v>44417</v>
      </c>
      <c r="W1511" s="44" t="s">
        <v>13208</v>
      </c>
      <c r="X1511" s="44">
        <v>7757</v>
      </c>
      <c r="Y1511" s="44">
        <v>9082021</v>
      </c>
      <c r="Z1511" s="44" t="s">
        <v>8974</v>
      </c>
    </row>
    <row r="1512" spans="1:26" s="15" customFormat="1" x14ac:dyDescent="0.25">
      <c r="A1512" s="15">
        <v>344082482</v>
      </c>
      <c r="B1512" s="15">
        <v>19</v>
      </c>
      <c r="C1512" s="42">
        <v>8691060821144710</v>
      </c>
      <c r="D1512" s="15" t="s">
        <v>7376</v>
      </c>
      <c r="E1512" s="15">
        <v>8691</v>
      </c>
      <c r="F1512" s="15" t="s">
        <v>7341</v>
      </c>
      <c r="I1512" s="15">
        <v>8510</v>
      </c>
      <c r="J1512" s="15" t="s">
        <v>7683</v>
      </c>
      <c r="K1512" s="15">
        <v>643758</v>
      </c>
      <c r="L1512" s="15">
        <v>9181868</v>
      </c>
      <c r="M1512" s="15" t="s">
        <v>7350</v>
      </c>
      <c r="N1512" s="15">
        <v>117</v>
      </c>
      <c r="O1512" s="15" t="s">
        <v>7344</v>
      </c>
      <c r="P1512" s="16">
        <v>44414</v>
      </c>
      <c r="Q1512" s="17">
        <v>0.61768518518518511</v>
      </c>
      <c r="R1512" s="15" t="s">
        <v>7345</v>
      </c>
      <c r="S1512" s="15" t="s">
        <v>7351</v>
      </c>
      <c r="T1512" s="15" t="s">
        <v>7390</v>
      </c>
      <c r="U1512" s="15" t="s">
        <v>7348</v>
      </c>
      <c r="V1512" s="16">
        <v>44417</v>
      </c>
    </row>
    <row r="1513" spans="1:26" s="15" customFormat="1" x14ac:dyDescent="0.25">
      <c r="A1513" s="15">
        <v>344083598</v>
      </c>
      <c r="B1513" s="15">
        <v>21</v>
      </c>
      <c r="C1513" s="42">
        <v>9706060821144950</v>
      </c>
      <c r="D1513" s="15" t="s">
        <v>7349</v>
      </c>
      <c r="E1513" s="15">
        <v>9706</v>
      </c>
      <c r="F1513" s="15" t="s">
        <v>7341</v>
      </c>
      <c r="I1513" s="15">
        <v>2077</v>
      </c>
      <c r="J1513" s="15" t="s">
        <v>8028</v>
      </c>
      <c r="K1513" s="15">
        <v>644062</v>
      </c>
      <c r="L1513" s="15">
        <v>9270083</v>
      </c>
      <c r="M1513" s="15" t="s">
        <v>7350</v>
      </c>
      <c r="N1513" s="15">
        <v>348</v>
      </c>
      <c r="O1513" s="15" t="s">
        <v>7344</v>
      </c>
      <c r="P1513" s="16">
        <v>44414</v>
      </c>
      <c r="Q1513" s="17">
        <v>0.61844907407407412</v>
      </c>
      <c r="R1513" s="15" t="s">
        <v>7345</v>
      </c>
      <c r="S1513" s="15" t="s">
        <v>7351</v>
      </c>
      <c r="T1513" s="15" t="s">
        <v>7390</v>
      </c>
      <c r="U1513" s="15" t="s">
        <v>7348</v>
      </c>
      <c r="V1513" s="16">
        <v>44417</v>
      </c>
      <c r="W1513" t="s">
        <v>8973</v>
      </c>
      <c r="X1513" s="15">
        <v>318933</v>
      </c>
      <c r="Y1513" s="35">
        <v>9082021</v>
      </c>
      <c r="Z1513" s="15" t="s">
        <v>8974</v>
      </c>
    </row>
    <row r="1514" spans="1:26" s="15" customFormat="1" x14ac:dyDescent="0.25">
      <c r="A1514" s="15">
        <v>344084047</v>
      </c>
      <c r="B1514" s="15">
        <v>19</v>
      </c>
      <c r="C1514" s="42">
        <v>1.46560608211449E+16</v>
      </c>
      <c r="D1514" s="15" t="s">
        <v>7376</v>
      </c>
      <c r="E1514" s="15">
        <v>14656</v>
      </c>
      <c r="F1514" s="15" t="s">
        <v>7341</v>
      </c>
      <c r="I1514" s="15">
        <v>8755</v>
      </c>
      <c r="K1514" s="15">
        <v>618848</v>
      </c>
      <c r="L1514" s="15">
        <v>9181868</v>
      </c>
      <c r="M1514" s="15" t="s">
        <v>7350</v>
      </c>
      <c r="N1514" s="15">
        <v>206</v>
      </c>
      <c r="O1514" s="15" t="s">
        <v>7344</v>
      </c>
      <c r="P1514" s="16">
        <v>44414</v>
      </c>
      <c r="Q1514" s="17">
        <v>0.61870370370370364</v>
      </c>
      <c r="R1514" s="15" t="s">
        <v>7355</v>
      </c>
      <c r="S1514" s="15" t="s">
        <v>7351</v>
      </c>
      <c r="T1514" s="15" t="s">
        <v>7352</v>
      </c>
      <c r="U1514" s="15" t="s">
        <v>7348</v>
      </c>
      <c r="V1514" s="16">
        <v>44417</v>
      </c>
    </row>
    <row r="1515" spans="1:26" s="15" customFormat="1" x14ac:dyDescent="0.25">
      <c r="A1515" s="15">
        <v>344085561</v>
      </c>
      <c r="B1515" s="15">
        <v>23</v>
      </c>
      <c r="C1515" s="42">
        <v>1.18400608211451E+16</v>
      </c>
      <c r="D1515" s="15" t="s">
        <v>7674</v>
      </c>
      <c r="E1515" s="15">
        <v>11840</v>
      </c>
      <c r="F1515" s="15" t="s">
        <v>7341</v>
      </c>
      <c r="I1515" s="15">
        <v>7259</v>
      </c>
      <c r="K1515" s="15">
        <v>92883</v>
      </c>
      <c r="L1515" s="15">
        <v>9627191</v>
      </c>
      <c r="M1515" s="15" t="s">
        <v>7676</v>
      </c>
      <c r="N1515" s="15">
        <v>80</v>
      </c>
      <c r="O1515" s="15" t="s">
        <v>7344</v>
      </c>
      <c r="P1515" s="16">
        <v>44414</v>
      </c>
      <c r="Q1515" s="17">
        <v>0.61968750000000006</v>
      </c>
      <c r="R1515" s="15" t="s">
        <v>7345</v>
      </c>
      <c r="S1515" s="15" t="s">
        <v>7351</v>
      </c>
      <c r="T1515" s="15" t="s">
        <v>7468</v>
      </c>
      <c r="U1515" s="15" t="s">
        <v>7348</v>
      </c>
      <c r="V1515" s="16">
        <v>44417</v>
      </c>
    </row>
    <row r="1516" spans="1:26" s="15" customFormat="1" x14ac:dyDescent="0.25">
      <c r="A1516" s="15">
        <v>344086267</v>
      </c>
      <c r="B1516" s="15">
        <v>21</v>
      </c>
      <c r="C1516" s="42">
        <v>9706060821145210</v>
      </c>
      <c r="D1516" s="15" t="s">
        <v>7349</v>
      </c>
      <c r="E1516" s="15">
        <v>9706</v>
      </c>
      <c r="F1516" s="15" t="s">
        <v>7341</v>
      </c>
      <c r="I1516" s="15">
        <v>5667</v>
      </c>
      <c r="J1516" s="15" t="s">
        <v>8029</v>
      </c>
      <c r="K1516" s="15">
        <v>30113</v>
      </c>
      <c r="L1516" s="15">
        <v>9270083</v>
      </c>
      <c r="M1516" s="15" t="s">
        <v>7350</v>
      </c>
      <c r="N1516" s="15">
        <v>348</v>
      </c>
      <c r="O1516" s="15" t="s">
        <v>7344</v>
      </c>
      <c r="P1516" s="16">
        <v>44414</v>
      </c>
      <c r="Q1516" s="17">
        <v>0.62013888888888891</v>
      </c>
      <c r="R1516" s="15" t="s">
        <v>7355</v>
      </c>
      <c r="S1516" s="15" t="s">
        <v>7346</v>
      </c>
      <c r="T1516" s="15" t="s">
        <v>7347</v>
      </c>
      <c r="U1516" s="15" t="s">
        <v>7348</v>
      </c>
      <c r="V1516" s="16">
        <v>44417</v>
      </c>
      <c r="W1516" t="s">
        <v>8973</v>
      </c>
      <c r="X1516" s="15">
        <v>318933</v>
      </c>
      <c r="Y1516" s="35">
        <v>9082021</v>
      </c>
      <c r="Z1516" s="15" t="s">
        <v>8974</v>
      </c>
    </row>
    <row r="1517" spans="1:26" s="15" customFormat="1" x14ac:dyDescent="0.25">
      <c r="A1517" s="15">
        <v>344086667</v>
      </c>
      <c r="B1517" s="15">
        <v>19</v>
      </c>
      <c r="C1517" s="42">
        <v>1.47930608211452E+16</v>
      </c>
      <c r="D1517" s="15" t="s">
        <v>7376</v>
      </c>
      <c r="E1517" s="15">
        <v>14793</v>
      </c>
      <c r="F1517" s="15" t="s">
        <v>7341</v>
      </c>
      <c r="I1517" s="15">
        <v>3039</v>
      </c>
      <c r="K1517" s="15">
        <v>648305</v>
      </c>
      <c r="L1517" s="15">
        <v>9181868</v>
      </c>
      <c r="M1517" s="15" t="s">
        <v>7350</v>
      </c>
      <c r="N1517" s="15">
        <v>103</v>
      </c>
      <c r="O1517" s="15" t="s">
        <v>7344</v>
      </c>
      <c r="P1517" s="16">
        <v>44414</v>
      </c>
      <c r="Q1517" s="17">
        <v>0.62040509259259258</v>
      </c>
      <c r="R1517" s="15" t="s">
        <v>7345</v>
      </c>
      <c r="S1517" s="15" t="s">
        <v>7351</v>
      </c>
      <c r="T1517" s="15" t="s">
        <v>7352</v>
      </c>
      <c r="U1517" s="15" t="s">
        <v>7348</v>
      </c>
      <c r="V1517" s="16">
        <v>44417</v>
      </c>
    </row>
    <row r="1518" spans="1:26" s="15" customFormat="1" x14ac:dyDescent="0.25">
      <c r="A1518" s="15">
        <v>344087475</v>
      </c>
      <c r="B1518" s="15">
        <v>21</v>
      </c>
      <c r="C1518" s="42">
        <v>9706060821145320</v>
      </c>
      <c r="D1518" s="15" t="s">
        <v>7349</v>
      </c>
      <c r="E1518" s="15">
        <v>9706</v>
      </c>
      <c r="F1518" s="15" t="s">
        <v>7341</v>
      </c>
      <c r="I1518" s="15">
        <v>8799</v>
      </c>
      <c r="J1518" s="15" t="s">
        <v>7439</v>
      </c>
      <c r="K1518" s="15">
        <v>41452</v>
      </c>
      <c r="L1518" s="15">
        <v>9270083</v>
      </c>
      <c r="M1518" s="15" t="s">
        <v>7350</v>
      </c>
      <c r="N1518" s="15">
        <v>348</v>
      </c>
      <c r="O1518" s="15" t="s">
        <v>7344</v>
      </c>
      <c r="P1518" s="16">
        <v>44414</v>
      </c>
      <c r="Q1518" s="17">
        <v>0.6209837962962963</v>
      </c>
      <c r="R1518" s="15" t="s">
        <v>7355</v>
      </c>
      <c r="S1518" s="15" t="s">
        <v>7346</v>
      </c>
      <c r="T1518" s="15" t="s">
        <v>7347</v>
      </c>
      <c r="U1518" s="15" t="s">
        <v>7348</v>
      </c>
      <c r="V1518" s="16">
        <v>44417</v>
      </c>
      <c r="W1518" t="s">
        <v>8973</v>
      </c>
      <c r="X1518" s="15">
        <v>318933</v>
      </c>
      <c r="Y1518" s="35">
        <v>9082021</v>
      </c>
      <c r="Z1518" s="15" t="s">
        <v>8974</v>
      </c>
    </row>
    <row r="1519" spans="1:26" s="15" customFormat="1" x14ac:dyDescent="0.25">
      <c r="A1519" s="15">
        <v>344089466</v>
      </c>
      <c r="B1519" s="15">
        <v>19</v>
      </c>
      <c r="C1519" s="42">
        <v>2.0255906082114499E+17</v>
      </c>
      <c r="D1519" s="15" t="s">
        <v>7376</v>
      </c>
      <c r="E1519" s="15">
        <v>202559</v>
      </c>
      <c r="F1519" s="15" t="s">
        <v>7341</v>
      </c>
      <c r="I1519" s="15">
        <v>5397</v>
      </c>
      <c r="J1519" s="15" t="s">
        <v>8030</v>
      </c>
      <c r="K1519" s="15">
        <v>25323</v>
      </c>
      <c r="L1519" s="15">
        <v>9181868</v>
      </c>
      <c r="M1519" s="15" t="s">
        <v>7350</v>
      </c>
      <c r="N1519" s="15">
        <v>420</v>
      </c>
      <c r="O1519" s="15" t="s">
        <v>7344</v>
      </c>
      <c r="P1519" s="16">
        <v>44414</v>
      </c>
      <c r="Q1519" s="17">
        <v>0.62225694444444446</v>
      </c>
      <c r="R1519" s="15" t="s">
        <v>7355</v>
      </c>
      <c r="S1519" s="15" t="s">
        <v>7346</v>
      </c>
      <c r="T1519" s="15" t="s">
        <v>7357</v>
      </c>
      <c r="U1519" s="15" t="s">
        <v>7348</v>
      </c>
      <c r="V1519" s="16">
        <v>44417</v>
      </c>
    </row>
    <row r="1520" spans="1:26" s="15" customFormat="1" x14ac:dyDescent="0.25">
      <c r="A1520" s="15">
        <v>344091204</v>
      </c>
      <c r="B1520" s="15">
        <v>32</v>
      </c>
      <c r="C1520" s="42">
        <v>1.08690608211457E+16</v>
      </c>
      <c r="D1520" s="15" t="s">
        <v>7358</v>
      </c>
      <c r="E1520" s="15">
        <v>10869</v>
      </c>
      <c r="F1520" s="15" t="s">
        <v>7341</v>
      </c>
      <c r="I1520" s="15">
        <v>6155</v>
      </c>
      <c r="K1520" s="15">
        <v>699354</v>
      </c>
      <c r="L1520" s="15">
        <v>8139649</v>
      </c>
      <c r="M1520" s="15" t="s">
        <v>7359</v>
      </c>
      <c r="N1520" s="15">
        <v>174</v>
      </c>
      <c r="O1520" s="15" t="s">
        <v>7344</v>
      </c>
      <c r="P1520" s="16">
        <v>44414</v>
      </c>
      <c r="Q1520" s="17">
        <v>0.62335648148148148</v>
      </c>
      <c r="R1520" s="15" t="s">
        <v>7355</v>
      </c>
      <c r="S1520" s="15" t="s">
        <v>7351</v>
      </c>
      <c r="T1520" s="15" t="s">
        <v>7352</v>
      </c>
      <c r="U1520" s="15" t="s">
        <v>7348</v>
      </c>
      <c r="V1520" s="16">
        <v>44417</v>
      </c>
      <c r="W1520" s="162" t="s">
        <v>12966</v>
      </c>
      <c r="X1520" s="15">
        <v>219790.5</v>
      </c>
      <c r="Y1520" s="162">
        <v>9082021</v>
      </c>
      <c r="Z1520" s="15" t="s">
        <v>8974</v>
      </c>
    </row>
    <row r="1521" spans="1:26" s="15" customFormat="1" x14ac:dyDescent="0.25">
      <c r="A1521" s="15">
        <v>344091788</v>
      </c>
      <c r="B1521" s="15">
        <v>19</v>
      </c>
      <c r="C1521" s="42">
        <v>8691060821145530</v>
      </c>
      <c r="D1521" s="15" t="s">
        <v>7376</v>
      </c>
      <c r="E1521" s="15">
        <v>8691</v>
      </c>
      <c r="F1521" s="15" t="s">
        <v>7341</v>
      </c>
      <c r="I1521" s="15">
        <v>1348</v>
      </c>
      <c r="K1521" s="15">
        <v>705934</v>
      </c>
      <c r="L1521" s="15">
        <v>9181868</v>
      </c>
      <c r="M1521" s="15" t="s">
        <v>7350</v>
      </c>
      <c r="N1521" s="15">
        <v>234</v>
      </c>
      <c r="O1521" s="15" t="s">
        <v>7344</v>
      </c>
      <c r="P1521" s="16">
        <v>44414</v>
      </c>
      <c r="Q1521" s="17">
        <v>0.62375000000000003</v>
      </c>
      <c r="R1521" s="15" t="s">
        <v>7355</v>
      </c>
      <c r="S1521" s="15" t="s">
        <v>7351</v>
      </c>
      <c r="T1521" s="15" t="s">
        <v>7352</v>
      </c>
      <c r="U1521" s="15" t="s">
        <v>7348</v>
      </c>
      <c r="V1521" s="16">
        <v>44417</v>
      </c>
    </row>
    <row r="1522" spans="1:26" s="15" customFormat="1" x14ac:dyDescent="0.25">
      <c r="A1522" s="15">
        <v>344091791</v>
      </c>
      <c r="B1522" s="15">
        <v>21</v>
      </c>
      <c r="C1522" s="42">
        <v>1.07310608211457E+16</v>
      </c>
      <c r="D1522" s="15" t="s">
        <v>7349</v>
      </c>
      <c r="E1522" s="15">
        <v>10731</v>
      </c>
      <c r="F1522" s="15" t="s">
        <v>7341</v>
      </c>
      <c r="I1522" s="15">
        <v>1522</v>
      </c>
      <c r="J1522" s="15" t="s">
        <v>8031</v>
      </c>
      <c r="K1522" s="15">
        <v>706068</v>
      </c>
      <c r="L1522" s="15">
        <v>9270083</v>
      </c>
      <c r="M1522" s="15" t="s">
        <v>7350</v>
      </c>
      <c r="N1522" s="15">
        <v>696</v>
      </c>
      <c r="O1522" s="15" t="s">
        <v>7344</v>
      </c>
      <c r="P1522" s="16">
        <v>44414</v>
      </c>
      <c r="Q1522" s="17">
        <v>0.62376157407407407</v>
      </c>
      <c r="R1522" s="15" t="s">
        <v>7345</v>
      </c>
      <c r="S1522" s="15" t="s">
        <v>7351</v>
      </c>
      <c r="T1522" s="15" t="s">
        <v>7352</v>
      </c>
      <c r="U1522" s="15" t="s">
        <v>7348</v>
      </c>
      <c r="V1522" s="16">
        <v>44417</v>
      </c>
      <c r="W1522" t="s">
        <v>8973</v>
      </c>
      <c r="X1522" s="15">
        <v>318933</v>
      </c>
      <c r="Y1522" s="35">
        <v>9082021</v>
      </c>
      <c r="Z1522" s="15" t="s">
        <v>8974</v>
      </c>
    </row>
    <row r="1523" spans="1:26" s="15" customFormat="1" x14ac:dyDescent="0.25">
      <c r="A1523" s="15">
        <v>344092210</v>
      </c>
      <c r="B1523" s="15">
        <v>32</v>
      </c>
      <c r="C1523" s="42">
        <v>1.08690608211458E+16</v>
      </c>
      <c r="D1523" s="15" t="s">
        <v>7358</v>
      </c>
      <c r="E1523" s="15">
        <v>10869</v>
      </c>
      <c r="F1523" s="15" t="s">
        <v>7341</v>
      </c>
      <c r="I1523" s="15">
        <v>6155</v>
      </c>
      <c r="K1523" s="15">
        <v>709657</v>
      </c>
      <c r="L1523" s="15">
        <v>8139649</v>
      </c>
      <c r="M1523" s="15" t="s">
        <v>7359</v>
      </c>
      <c r="N1523" s="15">
        <v>174</v>
      </c>
      <c r="O1523" s="15" t="s">
        <v>7344</v>
      </c>
      <c r="P1523" s="16">
        <v>44414</v>
      </c>
      <c r="Q1523" s="17">
        <v>0.62396990740740743</v>
      </c>
      <c r="R1523" s="15" t="s">
        <v>7355</v>
      </c>
      <c r="S1523" s="15" t="s">
        <v>7351</v>
      </c>
      <c r="T1523" s="15" t="s">
        <v>7352</v>
      </c>
      <c r="U1523" s="15" t="s">
        <v>7348</v>
      </c>
      <c r="V1523" s="16">
        <v>44417</v>
      </c>
      <c r="W1523" s="162" t="s">
        <v>12966</v>
      </c>
      <c r="X1523" s="15">
        <v>219790.5</v>
      </c>
      <c r="Y1523" s="162">
        <v>9082021</v>
      </c>
      <c r="Z1523" s="15" t="s">
        <v>8974</v>
      </c>
    </row>
    <row r="1524" spans="1:26" s="15" customFormat="1" x14ac:dyDescent="0.25">
      <c r="A1524" s="15">
        <v>344093068</v>
      </c>
      <c r="B1524" s="15">
        <v>21</v>
      </c>
      <c r="C1524" s="42">
        <v>9706060821145820</v>
      </c>
      <c r="D1524" s="15" t="s">
        <v>7349</v>
      </c>
      <c r="E1524" s="15">
        <v>9706</v>
      </c>
      <c r="F1524" s="15" t="s">
        <v>7341</v>
      </c>
      <c r="I1524" s="15">
        <v>2592</v>
      </c>
      <c r="J1524" s="15" t="s">
        <v>7398</v>
      </c>
      <c r="K1524" s="15">
        <v>28113</v>
      </c>
      <c r="L1524" s="15">
        <v>9270083</v>
      </c>
      <c r="M1524" s="15" t="s">
        <v>7350</v>
      </c>
      <c r="N1524" s="15">
        <v>348</v>
      </c>
      <c r="O1524" s="15" t="s">
        <v>7344</v>
      </c>
      <c r="P1524" s="16">
        <v>44414</v>
      </c>
      <c r="Q1524" s="17">
        <v>0.62456018518518519</v>
      </c>
      <c r="R1524" s="15" t="s">
        <v>7355</v>
      </c>
      <c r="S1524" s="15" t="s">
        <v>7346</v>
      </c>
      <c r="T1524" s="15" t="s">
        <v>7357</v>
      </c>
      <c r="U1524" s="15" t="s">
        <v>7348</v>
      </c>
      <c r="V1524" s="16">
        <v>44417</v>
      </c>
      <c r="W1524" t="s">
        <v>8973</v>
      </c>
      <c r="X1524" s="15">
        <v>318933</v>
      </c>
      <c r="Y1524" s="35">
        <v>9082021</v>
      </c>
      <c r="Z1524" s="15" t="s">
        <v>8974</v>
      </c>
    </row>
    <row r="1525" spans="1:26" s="15" customFormat="1" x14ac:dyDescent="0.25">
      <c r="A1525" s="15">
        <v>344093587</v>
      </c>
      <c r="B1525" s="15">
        <v>32</v>
      </c>
      <c r="C1525" s="42">
        <v>1.19860608211459E+16</v>
      </c>
      <c r="D1525" s="15" t="s">
        <v>7358</v>
      </c>
      <c r="E1525" s="15">
        <v>11986</v>
      </c>
      <c r="F1525" s="15" t="s">
        <v>7341</v>
      </c>
      <c r="I1525" s="15">
        <v>6339</v>
      </c>
      <c r="J1525" s="15" t="s">
        <v>7402</v>
      </c>
      <c r="K1525" s="15">
        <v>95276</v>
      </c>
      <c r="L1525" s="15">
        <v>8139649</v>
      </c>
      <c r="M1525" s="15" t="s">
        <v>7359</v>
      </c>
      <c r="N1525" s="15">
        <v>348</v>
      </c>
      <c r="O1525" s="15" t="s">
        <v>7344</v>
      </c>
      <c r="P1525" s="16">
        <v>44414</v>
      </c>
      <c r="Q1525" s="17">
        <v>0.62490740740740736</v>
      </c>
      <c r="R1525" s="15" t="s">
        <v>7345</v>
      </c>
      <c r="S1525" s="15" t="s">
        <v>7346</v>
      </c>
      <c r="T1525" s="15" t="s">
        <v>7347</v>
      </c>
      <c r="U1525" s="15" t="s">
        <v>7348</v>
      </c>
      <c r="V1525" s="16">
        <v>44417</v>
      </c>
      <c r="W1525" s="162" t="s">
        <v>12966</v>
      </c>
      <c r="X1525" s="15">
        <v>219790.5</v>
      </c>
      <c r="Y1525" s="162">
        <v>9082021</v>
      </c>
      <c r="Z1525" s="15" t="s">
        <v>8974</v>
      </c>
    </row>
    <row r="1526" spans="1:26" s="15" customFormat="1" x14ac:dyDescent="0.25">
      <c r="A1526" s="15">
        <v>344094252</v>
      </c>
      <c r="B1526" s="15">
        <v>21</v>
      </c>
      <c r="C1526" s="42">
        <v>1.07310608211458E+16</v>
      </c>
      <c r="D1526" s="15" t="s">
        <v>7349</v>
      </c>
      <c r="E1526" s="15">
        <v>10731</v>
      </c>
      <c r="F1526" s="15" t="s">
        <v>7341</v>
      </c>
      <c r="I1526" s="15">
        <v>4841</v>
      </c>
      <c r="K1526" s="15">
        <v>731938</v>
      </c>
      <c r="L1526" s="15">
        <v>9270083</v>
      </c>
      <c r="M1526" s="15" t="s">
        <v>7350</v>
      </c>
      <c r="N1526" s="15">
        <v>348</v>
      </c>
      <c r="O1526" s="15" t="s">
        <v>7344</v>
      </c>
      <c r="P1526" s="16">
        <v>44414</v>
      </c>
      <c r="Q1526" s="17">
        <v>0.62528935185185186</v>
      </c>
      <c r="R1526" s="15" t="s">
        <v>7355</v>
      </c>
      <c r="S1526" s="15" t="s">
        <v>7351</v>
      </c>
      <c r="T1526" s="15" t="s">
        <v>7352</v>
      </c>
      <c r="U1526" s="15" t="s">
        <v>7348</v>
      </c>
      <c r="V1526" s="16">
        <v>44417</v>
      </c>
      <c r="W1526" t="s">
        <v>8973</v>
      </c>
      <c r="X1526" s="15">
        <v>318933</v>
      </c>
      <c r="Y1526" s="35">
        <v>9082021</v>
      </c>
      <c r="Z1526" s="15" t="s">
        <v>8974</v>
      </c>
    </row>
    <row r="1527" spans="1:26" s="15" customFormat="1" x14ac:dyDescent="0.25">
      <c r="A1527" s="15">
        <v>344096675</v>
      </c>
      <c r="B1527" s="15">
        <v>32</v>
      </c>
      <c r="C1527" s="42">
        <v>1.19860608211502E+16</v>
      </c>
      <c r="D1527" s="15" t="s">
        <v>7358</v>
      </c>
      <c r="E1527" s="15">
        <v>11986</v>
      </c>
      <c r="F1527" s="15" t="s">
        <v>7341</v>
      </c>
      <c r="I1527" s="15">
        <v>3808</v>
      </c>
      <c r="K1527" s="15">
        <v>759614</v>
      </c>
      <c r="L1527" s="15">
        <v>8139649</v>
      </c>
      <c r="M1527" s="15" t="s">
        <v>7359</v>
      </c>
      <c r="N1527" s="15">
        <v>348</v>
      </c>
      <c r="O1527" s="15" t="s">
        <v>7344</v>
      </c>
      <c r="P1527" s="16">
        <v>44414</v>
      </c>
      <c r="Q1527" s="17">
        <v>0.62689814814814815</v>
      </c>
      <c r="R1527" s="15" t="s">
        <v>7345</v>
      </c>
      <c r="S1527" s="15" t="s">
        <v>7351</v>
      </c>
      <c r="T1527" s="15" t="s">
        <v>7352</v>
      </c>
      <c r="U1527" s="15" t="s">
        <v>7348</v>
      </c>
      <c r="V1527" s="16">
        <v>44417</v>
      </c>
      <c r="W1527" s="162" t="s">
        <v>12966</v>
      </c>
      <c r="X1527" s="15">
        <v>219790.5</v>
      </c>
      <c r="Y1527" s="162">
        <v>9082021</v>
      </c>
      <c r="Z1527" s="15" t="s">
        <v>8974</v>
      </c>
    </row>
    <row r="1528" spans="1:26" s="15" customFormat="1" x14ac:dyDescent="0.25">
      <c r="A1528" s="15">
        <v>344097407</v>
      </c>
      <c r="B1528" s="15">
        <v>19</v>
      </c>
      <c r="C1528" s="42">
        <v>1.21230608211502E+16</v>
      </c>
      <c r="D1528" s="15" t="s">
        <v>7376</v>
      </c>
      <c r="E1528" s="15">
        <v>12123</v>
      </c>
      <c r="F1528" s="15" t="s">
        <v>7341</v>
      </c>
      <c r="I1528" s="15">
        <v>3839</v>
      </c>
      <c r="J1528" s="15" t="s">
        <v>8032</v>
      </c>
      <c r="K1528" s="15">
        <v>647850</v>
      </c>
      <c r="L1528" s="15">
        <v>9181868</v>
      </c>
      <c r="M1528" s="15" t="s">
        <v>7350</v>
      </c>
      <c r="N1528" s="15">
        <v>234</v>
      </c>
      <c r="O1528" s="15" t="s">
        <v>7344</v>
      </c>
      <c r="P1528" s="16">
        <v>44414</v>
      </c>
      <c r="Q1528" s="17">
        <v>0.62729166666666669</v>
      </c>
      <c r="R1528" s="15" t="s">
        <v>7345</v>
      </c>
      <c r="S1528" s="15" t="s">
        <v>7346</v>
      </c>
      <c r="T1528" s="15" t="s">
        <v>7390</v>
      </c>
      <c r="U1528" s="15" t="s">
        <v>7348</v>
      </c>
      <c r="V1528" s="16">
        <v>44417</v>
      </c>
    </row>
    <row r="1529" spans="1:26" s="15" customFormat="1" x14ac:dyDescent="0.25">
      <c r="A1529" s="15">
        <v>344103185</v>
      </c>
      <c r="B1529" s="15">
        <v>18</v>
      </c>
      <c r="C1529" s="42">
        <v>1.18670608211507E+16</v>
      </c>
      <c r="D1529" s="15" t="s">
        <v>7340</v>
      </c>
      <c r="E1529" s="15">
        <v>11867</v>
      </c>
      <c r="F1529" s="15" t="s">
        <v>7341</v>
      </c>
      <c r="I1529" s="15">
        <v>1100</v>
      </c>
      <c r="K1529" s="15">
        <v>201615</v>
      </c>
      <c r="L1529" s="15">
        <v>9180159</v>
      </c>
      <c r="M1529" s="15" t="s">
        <v>7350</v>
      </c>
      <c r="N1529" s="15">
        <v>254</v>
      </c>
      <c r="O1529" s="15" t="s">
        <v>7344</v>
      </c>
      <c r="P1529" s="16">
        <v>44414</v>
      </c>
      <c r="Q1529" s="17">
        <v>0.63072916666666667</v>
      </c>
      <c r="R1529" s="15" t="s">
        <v>7345</v>
      </c>
      <c r="S1529" s="15" t="s">
        <v>7351</v>
      </c>
      <c r="T1529" s="15" t="s">
        <v>7378</v>
      </c>
      <c r="U1529" s="15" t="s">
        <v>7348</v>
      </c>
      <c r="V1529" s="16">
        <v>44417</v>
      </c>
    </row>
    <row r="1530" spans="1:26" s="15" customFormat="1" x14ac:dyDescent="0.25">
      <c r="A1530" s="15">
        <v>344104795</v>
      </c>
      <c r="B1530" s="15">
        <v>32</v>
      </c>
      <c r="C1530" s="42">
        <v>1.08690608211509E+16</v>
      </c>
      <c r="D1530" s="15" t="s">
        <v>7358</v>
      </c>
      <c r="E1530" s="15">
        <v>10869</v>
      </c>
      <c r="F1530" s="15" t="s">
        <v>7341</v>
      </c>
      <c r="I1530" s="15">
        <v>4993</v>
      </c>
      <c r="J1530" s="15" t="s">
        <v>8033</v>
      </c>
      <c r="K1530" s="15">
        <v>832310</v>
      </c>
      <c r="L1530" s="15">
        <v>8139649</v>
      </c>
      <c r="M1530" s="15" t="s">
        <v>7359</v>
      </c>
      <c r="N1530" s="15">
        <v>174</v>
      </c>
      <c r="O1530" s="15" t="s">
        <v>7344</v>
      </c>
      <c r="P1530" s="16">
        <v>44414</v>
      </c>
      <c r="Q1530" s="17">
        <v>0.63164351851851852</v>
      </c>
      <c r="R1530" s="15" t="s">
        <v>7345</v>
      </c>
      <c r="S1530" s="15" t="s">
        <v>7346</v>
      </c>
      <c r="T1530" s="15" t="s">
        <v>7357</v>
      </c>
      <c r="U1530" s="15" t="s">
        <v>7348</v>
      </c>
      <c r="V1530" s="16">
        <v>44417</v>
      </c>
      <c r="W1530" s="162" t="s">
        <v>12966</v>
      </c>
      <c r="X1530" s="15">
        <v>219790.5</v>
      </c>
      <c r="Y1530" s="162">
        <v>9082021</v>
      </c>
      <c r="Z1530" s="15" t="s">
        <v>8974</v>
      </c>
    </row>
    <row r="1531" spans="1:26" s="15" customFormat="1" x14ac:dyDescent="0.25">
      <c r="A1531" s="15">
        <v>344105066</v>
      </c>
      <c r="B1531" s="15">
        <v>32</v>
      </c>
      <c r="C1531" s="42">
        <v>1.19860608211509E+16</v>
      </c>
      <c r="D1531" s="15" t="s">
        <v>7358</v>
      </c>
      <c r="E1531" s="15">
        <v>11986</v>
      </c>
      <c r="F1531" s="15" t="s">
        <v>7341</v>
      </c>
      <c r="I1531" s="15">
        <v>8223</v>
      </c>
      <c r="J1531" s="15" t="s">
        <v>7389</v>
      </c>
      <c r="K1531" s="15">
        <v>928</v>
      </c>
      <c r="L1531" s="15">
        <v>8139649</v>
      </c>
      <c r="M1531" s="15" t="s">
        <v>7359</v>
      </c>
      <c r="N1531" s="15">
        <v>348</v>
      </c>
      <c r="O1531" s="15" t="s">
        <v>7344</v>
      </c>
      <c r="P1531" s="16">
        <v>44414</v>
      </c>
      <c r="Q1531" s="17">
        <v>0.6317476851851852</v>
      </c>
      <c r="R1531" s="15" t="s">
        <v>7355</v>
      </c>
      <c r="S1531" s="15" t="s">
        <v>7351</v>
      </c>
      <c r="T1531" s="15" t="s">
        <v>7371</v>
      </c>
      <c r="U1531" s="15" t="s">
        <v>7348</v>
      </c>
      <c r="V1531" s="16">
        <v>44417</v>
      </c>
      <c r="W1531" s="162" t="s">
        <v>12966</v>
      </c>
      <c r="X1531" s="15">
        <v>219790.5</v>
      </c>
      <c r="Y1531" s="162">
        <v>9082021</v>
      </c>
      <c r="Z1531" s="15" t="s">
        <v>8974</v>
      </c>
    </row>
    <row r="1532" spans="1:26" s="15" customFormat="1" x14ac:dyDescent="0.25">
      <c r="A1532" s="15">
        <v>344105626</v>
      </c>
      <c r="B1532" s="15">
        <v>20</v>
      </c>
      <c r="C1532" s="42">
        <v>1.0652060821151E+16</v>
      </c>
      <c r="D1532" s="15" t="s">
        <v>7365</v>
      </c>
      <c r="E1532" s="15">
        <v>10652</v>
      </c>
      <c r="F1532" s="15" t="s">
        <v>7341</v>
      </c>
      <c r="I1532" s="15">
        <v>2311</v>
      </c>
      <c r="J1532" s="15" t="s">
        <v>7683</v>
      </c>
      <c r="K1532" s="15">
        <v>649808</v>
      </c>
      <c r="L1532" s="15">
        <v>7273370</v>
      </c>
      <c r="M1532" s="15" t="s">
        <v>7350</v>
      </c>
      <c r="N1532" s="15">
        <v>338</v>
      </c>
      <c r="O1532" s="15" t="s">
        <v>7344</v>
      </c>
      <c r="P1532" s="16">
        <v>44414</v>
      </c>
      <c r="Q1532" s="17">
        <v>0.63216435185185182</v>
      </c>
      <c r="R1532" s="15" t="s">
        <v>7345</v>
      </c>
      <c r="S1532" s="15" t="s">
        <v>7346</v>
      </c>
      <c r="T1532" s="15" t="s">
        <v>7390</v>
      </c>
      <c r="U1532" s="15" t="s">
        <v>7348</v>
      </c>
      <c r="V1532" s="16">
        <v>44417</v>
      </c>
    </row>
    <row r="1533" spans="1:26" s="15" customFormat="1" x14ac:dyDescent="0.25">
      <c r="A1533" s="15">
        <v>344105877</v>
      </c>
      <c r="B1533" s="15">
        <v>19</v>
      </c>
      <c r="C1533" s="42">
        <v>2.0239306082115002E+17</v>
      </c>
      <c r="D1533" s="15" t="s">
        <v>7376</v>
      </c>
      <c r="E1533" s="15">
        <v>202393</v>
      </c>
      <c r="F1533" s="15" t="s">
        <v>7341</v>
      </c>
      <c r="I1533" s="15">
        <v>4826</v>
      </c>
      <c r="J1533" s="15" t="s">
        <v>8034</v>
      </c>
      <c r="K1533" s="15">
        <v>352305</v>
      </c>
      <c r="L1533" s="15">
        <v>9181868</v>
      </c>
      <c r="M1533" s="15" t="s">
        <v>7350</v>
      </c>
      <c r="N1533" s="15">
        <v>236</v>
      </c>
      <c r="O1533" s="15" t="s">
        <v>7344</v>
      </c>
      <c r="P1533" s="16">
        <v>44414</v>
      </c>
      <c r="Q1533" s="17">
        <v>0.6322916666666667</v>
      </c>
      <c r="R1533" s="15" t="s">
        <v>7345</v>
      </c>
      <c r="S1533" s="15" t="s">
        <v>7346</v>
      </c>
      <c r="T1533" s="15" t="s">
        <v>7357</v>
      </c>
      <c r="U1533" s="15" t="s">
        <v>7348</v>
      </c>
      <c r="V1533" s="16">
        <v>44417</v>
      </c>
    </row>
    <row r="1534" spans="1:26" s="15" customFormat="1" x14ac:dyDescent="0.25">
      <c r="A1534" s="15">
        <v>344105917</v>
      </c>
      <c r="B1534" s="15">
        <v>33</v>
      </c>
      <c r="C1534" s="42">
        <v>9164060821150840</v>
      </c>
      <c r="D1534" s="15" t="s">
        <v>7429</v>
      </c>
      <c r="E1534" s="15">
        <v>9164</v>
      </c>
      <c r="F1534" s="15" t="s">
        <v>7341</v>
      </c>
      <c r="I1534" s="15">
        <v>8216</v>
      </c>
      <c r="J1534" s="15" t="s">
        <v>8035</v>
      </c>
      <c r="K1534" s="15">
        <v>1060</v>
      </c>
      <c r="L1534" s="15">
        <v>8180414</v>
      </c>
      <c r="M1534" s="15" t="s">
        <v>7430</v>
      </c>
      <c r="N1534" s="15">
        <v>254</v>
      </c>
      <c r="O1534" s="15" t="s">
        <v>7344</v>
      </c>
      <c r="P1534" s="16">
        <v>44414</v>
      </c>
      <c r="Q1534" s="17">
        <v>0.632349537037037</v>
      </c>
      <c r="R1534" s="15" t="s">
        <v>7345</v>
      </c>
      <c r="S1534" s="15" t="s">
        <v>7351</v>
      </c>
      <c r="T1534" s="15" t="s">
        <v>7371</v>
      </c>
      <c r="U1534" s="15" t="s">
        <v>7348</v>
      </c>
      <c r="V1534" s="16">
        <v>44417</v>
      </c>
      <c r="W1534" t="s">
        <v>9661</v>
      </c>
      <c r="X1534" s="15">
        <v>14176</v>
      </c>
      <c r="Y1534" s="15">
        <v>9082021</v>
      </c>
      <c r="Z1534" s="15" t="s">
        <v>8974</v>
      </c>
    </row>
    <row r="1535" spans="1:26" s="15" customFormat="1" x14ac:dyDescent="0.25">
      <c r="A1535" s="15">
        <v>344106475</v>
      </c>
      <c r="B1535" s="15">
        <v>32</v>
      </c>
      <c r="C1535" s="42">
        <v>1.0869060821151E+16</v>
      </c>
      <c r="D1535" s="15" t="s">
        <v>7358</v>
      </c>
      <c r="E1535" s="15">
        <v>10869</v>
      </c>
      <c r="F1535" s="15" t="s">
        <v>7341</v>
      </c>
      <c r="I1535" s="15">
        <v>5381</v>
      </c>
      <c r="K1535" s="15">
        <v>861318</v>
      </c>
      <c r="L1535" s="15">
        <v>8139649</v>
      </c>
      <c r="M1535" s="15" t="s">
        <v>7359</v>
      </c>
      <c r="N1535" s="15">
        <v>348</v>
      </c>
      <c r="O1535" s="15" t="s">
        <v>7344</v>
      </c>
      <c r="P1535" s="16">
        <v>44414</v>
      </c>
      <c r="Q1535" s="17">
        <v>0.63268518518518524</v>
      </c>
      <c r="R1535" s="15" t="s">
        <v>7355</v>
      </c>
      <c r="S1535" s="15" t="s">
        <v>7351</v>
      </c>
      <c r="T1535" s="15" t="s">
        <v>7352</v>
      </c>
      <c r="U1535" s="15" t="s">
        <v>7348</v>
      </c>
      <c r="V1535" s="16">
        <v>44417</v>
      </c>
      <c r="W1535" s="162" t="s">
        <v>12966</v>
      </c>
      <c r="X1535" s="15">
        <v>219790.5</v>
      </c>
      <c r="Y1535" s="162">
        <v>9082021</v>
      </c>
      <c r="Z1535" s="15" t="s">
        <v>8974</v>
      </c>
    </row>
    <row r="1536" spans="1:26" s="15" customFormat="1" x14ac:dyDescent="0.25">
      <c r="A1536" s="15">
        <v>344106855</v>
      </c>
      <c r="B1536" s="15">
        <v>18</v>
      </c>
      <c r="C1536" s="42">
        <v>2.0253406082115101E+17</v>
      </c>
      <c r="D1536" s="15" t="s">
        <v>7340</v>
      </c>
      <c r="E1536" s="15">
        <v>202534</v>
      </c>
      <c r="F1536" s="15" t="s">
        <v>7341</v>
      </c>
      <c r="I1536" s="15">
        <v>756</v>
      </c>
      <c r="K1536" s="15">
        <v>1773</v>
      </c>
      <c r="L1536" s="15">
        <v>9180159</v>
      </c>
      <c r="M1536" s="15" t="s">
        <v>7350</v>
      </c>
      <c r="N1536" s="15">
        <v>330</v>
      </c>
      <c r="O1536" s="15" t="s">
        <v>7344</v>
      </c>
      <c r="P1536" s="16">
        <v>44414</v>
      </c>
      <c r="Q1536" s="17">
        <v>0.63293981481481476</v>
      </c>
      <c r="R1536" s="15" t="s">
        <v>7355</v>
      </c>
      <c r="S1536" s="15" t="s">
        <v>7351</v>
      </c>
      <c r="T1536" s="15" t="s">
        <v>7371</v>
      </c>
      <c r="U1536" s="15" t="s">
        <v>7348</v>
      </c>
      <c r="V1536" s="16">
        <v>44417</v>
      </c>
    </row>
    <row r="1537" spans="1:26" s="15" customFormat="1" x14ac:dyDescent="0.25">
      <c r="A1537" s="15">
        <v>344107802</v>
      </c>
      <c r="B1537" s="15">
        <v>21</v>
      </c>
      <c r="C1537" s="42">
        <v>9706060821151110</v>
      </c>
      <c r="D1537" s="15" t="s">
        <v>7349</v>
      </c>
      <c r="E1537" s="15">
        <v>9706</v>
      </c>
      <c r="F1537" s="15" t="s">
        <v>7341</v>
      </c>
      <c r="I1537" s="15">
        <v>8918</v>
      </c>
      <c r="J1537" s="15" t="s">
        <v>8036</v>
      </c>
      <c r="K1537" s="15" t="s">
        <v>4053</v>
      </c>
      <c r="L1537" s="15">
        <v>9270083</v>
      </c>
      <c r="M1537" s="15" t="s">
        <v>7350</v>
      </c>
      <c r="N1537" s="15">
        <v>1044</v>
      </c>
      <c r="O1537" s="15" t="s">
        <v>7344</v>
      </c>
      <c r="P1537" s="16">
        <v>44414</v>
      </c>
      <c r="Q1537" s="17">
        <v>0.63359953703703698</v>
      </c>
      <c r="R1537" s="15" t="s">
        <v>7355</v>
      </c>
      <c r="S1537" s="15" t="s">
        <v>7346</v>
      </c>
      <c r="T1537" s="15" t="s">
        <v>7364</v>
      </c>
      <c r="U1537" s="15" t="s">
        <v>7348</v>
      </c>
      <c r="V1537" s="16">
        <v>44417</v>
      </c>
      <c r="W1537" t="s">
        <v>8973</v>
      </c>
      <c r="X1537" s="15">
        <v>318933</v>
      </c>
      <c r="Y1537" s="35">
        <v>9082021</v>
      </c>
      <c r="Z1537" s="15" t="s">
        <v>8974</v>
      </c>
    </row>
    <row r="1538" spans="1:26" s="15" customFormat="1" x14ac:dyDescent="0.25">
      <c r="A1538" s="15">
        <v>344108447</v>
      </c>
      <c r="B1538" s="15">
        <v>18</v>
      </c>
      <c r="C1538" s="42">
        <v>1.33300608211512E+16</v>
      </c>
      <c r="D1538" s="15" t="s">
        <v>7340</v>
      </c>
      <c r="E1538" s="15">
        <v>13330</v>
      </c>
      <c r="F1538" s="15" t="s">
        <v>7341</v>
      </c>
      <c r="I1538" s="15">
        <v>2476</v>
      </c>
      <c r="J1538" s="15" t="s">
        <v>7432</v>
      </c>
      <c r="K1538" s="15">
        <v>884013</v>
      </c>
      <c r="L1538" s="15">
        <v>9180159</v>
      </c>
      <c r="M1538" s="15" t="s">
        <v>7350</v>
      </c>
      <c r="N1538" s="15">
        <v>936</v>
      </c>
      <c r="O1538" s="15" t="s">
        <v>7344</v>
      </c>
      <c r="P1538" s="16">
        <v>44414</v>
      </c>
      <c r="Q1538" s="17">
        <v>0.63395833333333329</v>
      </c>
      <c r="R1538" s="15" t="s">
        <v>7345</v>
      </c>
      <c r="S1538" s="15" t="s">
        <v>7346</v>
      </c>
      <c r="T1538" s="15" t="s">
        <v>7352</v>
      </c>
      <c r="U1538" s="15" t="s">
        <v>7348</v>
      </c>
      <c r="V1538" s="16">
        <v>44417</v>
      </c>
    </row>
    <row r="1539" spans="1:26" s="15" customFormat="1" x14ac:dyDescent="0.25">
      <c r="A1539" s="15">
        <v>344108726</v>
      </c>
      <c r="B1539" s="15">
        <v>21</v>
      </c>
      <c r="C1539" s="42">
        <v>1.0731060821151E+16</v>
      </c>
      <c r="D1539" s="15" t="s">
        <v>7349</v>
      </c>
      <c r="E1539" s="15">
        <v>10731</v>
      </c>
      <c r="F1539" s="15" t="s">
        <v>7341</v>
      </c>
      <c r="I1539" s="15">
        <v>6005</v>
      </c>
      <c r="K1539" s="15">
        <v>887557</v>
      </c>
      <c r="L1539" s="15">
        <v>9270083</v>
      </c>
      <c r="M1539" s="15" t="s">
        <v>7350</v>
      </c>
      <c r="N1539" s="15">
        <v>348</v>
      </c>
      <c r="O1539" s="15" t="s">
        <v>7344</v>
      </c>
      <c r="P1539" s="16">
        <v>44414</v>
      </c>
      <c r="Q1539" s="17">
        <v>0.63415509259259262</v>
      </c>
      <c r="R1539" s="15" t="s">
        <v>7355</v>
      </c>
      <c r="S1539" s="15" t="s">
        <v>7351</v>
      </c>
      <c r="T1539" s="15" t="s">
        <v>7352</v>
      </c>
      <c r="U1539" s="15" t="s">
        <v>7348</v>
      </c>
      <c r="V1539" s="16">
        <v>44417</v>
      </c>
      <c r="W1539" t="s">
        <v>8973</v>
      </c>
      <c r="X1539" s="15">
        <v>318933</v>
      </c>
      <c r="Y1539" s="35">
        <v>9082021</v>
      </c>
      <c r="Z1539" s="15" t="s">
        <v>8974</v>
      </c>
    </row>
    <row r="1540" spans="1:26" s="15" customFormat="1" x14ac:dyDescent="0.25">
      <c r="A1540" s="15">
        <v>344109206</v>
      </c>
      <c r="B1540" s="15">
        <v>19</v>
      </c>
      <c r="C1540" s="42">
        <v>8691060821151310</v>
      </c>
      <c r="D1540" s="15" t="s">
        <v>7376</v>
      </c>
      <c r="E1540" s="15">
        <v>8691</v>
      </c>
      <c r="F1540" s="15" t="s">
        <v>7341</v>
      </c>
      <c r="I1540" s="15">
        <v>4073</v>
      </c>
      <c r="J1540" s="15" t="s">
        <v>8037</v>
      </c>
      <c r="K1540" s="15">
        <v>892920</v>
      </c>
      <c r="L1540" s="15">
        <v>9181868</v>
      </c>
      <c r="M1540" s="15" t="s">
        <v>7350</v>
      </c>
      <c r="N1540" s="15">
        <v>654</v>
      </c>
      <c r="O1540" s="15" t="s">
        <v>7344</v>
      </c>
      <c r="P1540" s="16">
        <v>44414</v>
      </c>
      <c r="Q1540" s="17">
        <v>0.63445601851851852</v>
      </c>
      <c r="R1540" s="15" t="s">
        <v>7345</v>
      </c>
      <c r="S1540" s="15" t="s">
        <v>7351</v>
      </c>
      <c r="T1540" s="15" t="s">
        <v>7352</v>
      </c>
      <c r="U1540" s="15" t="s">
        <v>7348</v>
      </c>
      <c r="V1540" s="16">
        <v>44417</v>
      </c>
    </row>
    <row r="1541" spans="1:26" s="15" customFormat="1" x14ac:dyDescent="0.25">
      <c r="A1541" s="15">
        <v>344109359</v>
      </c>
      <c r="B1541" s="15">
        <v>18</v>
      </c>
      <c r="C1541" s="42">
        <v>1.18670608211513E+16</v>
      </c>
      <c r="D1541" s="15" t="s">
        <v>7340</v>
      </c>
      <c r="E1541" s="15">
        <v>11867</v>
      </c>
      <c r="F1541" s="15" t="s">
        <v>7341</v>
      </c>
      <c r="I1541" s="15">
        <v>6517</v>
      </c>
      <c r="K1541" s="15">
        <v>894200</v>
      </c>
      <c r="L1541" s="15">
        <v>9180159</v>
      </c>
      <c r="M1541" s="15" t="s">
        <v>7350</v>
      </c>
      <c r="N1541" s="15">
        <v>254</v>
      </c>
      <c r="O1541" s="15" t="s">
        <v>7344</v>
      </c>
      <c r="P1541" s="16">
        <v>44414</v>
      </c>
      <c r="Q1541" s="17">
        <v>0.63452546296296297</v>
      </c>
      <c r="R1541" s="15" t="s">
        <v>7355</v>
      </c>
      <c r="S1541" s="15" t="s">
        <v>7351</v>
      </c>
      <c r="T1541" s="15" t="s">
        <v>7352</v>
      </c>
      <c r="U1541" s="15" t="s">
        <v>7348</v>
      </c>
      <c r="V1541" s="16">
        <v>44417</v>
      </c>
    </row>
    <row r="1542" spans="1:26" s="15" customFormat="1" x14ac:dyDescent="0.25">
      <c r="A1542" s="15">
        <v>344110087</v>
      </c>
      <c r="B1542" s="15">
        <v>19</v>
      </c>
      <c r="C1542" s="42">
        <v>1.47930608211512E+16</v>
      </c>
      <c r="D1542" s="15" t="s">
        <v>7376</v>
      </c>
      <c r="E1542" s="15">
        <v>14793</v>
      </c>
      <c r="F1542" s="15" t="s">
        <v>7341</v>
      </c>
      <c r="I1542" s="15">
        <v>4224</v>
      </c>
      <c r="J1542" s="15" t="s">
        <v>8038</v>
      </c>
      <c r="K1542" s="15">
        <v>650927</v>
      </c>
      <c r="L1542" s="15">
        <v>9181868</v>
      </c>
      <c r="M1542" s="15" t="s">
        <v>7350</v>
      </c>
      <c r="N1542" s="15">
        <v>117</v>
      </c>
      <c r="O1542" s="15" t="s">
        <v>7344</v>
      </c>
      <c r="P1542" s="16">
        <v>44414</v>
      </c>
      <c r="Q1542" s="17">
        <v>0.63498842592592586</v>
      </c>
      <c r="R1542" s="15" t="s">
        <v>7345</v>
      </c>
      <c r="S1542" s="15" t="s">
        <v>7351</v>
      </c>
      <c r="T1542" s="15" t="s">
        <v>7390</v>
      </c>
      <c r="U1542" s="15" t="s">
        <v>7348</v>
      </c>
      <c r="V1542" s="16">
        <v>44417</v>
      </c>
    </row>
    <row r="1543" spans="1:26" s="15" customFormat="1" x14ac:dyDescent="0.25">
      <c r="A1543" s="15">
        <v>344110391</v>
      </c>
      <c r="B1543" s="15">
        <v>19</v>
      </c>
      <c r="C1543" s="42">
        <v>2.0239306082115101E+17</v>
      </c>
      <c r="D1543" s="15" t="s">
        <v>7376</v>
      </c>
      <c r="E1543" s="15">
        <v>202393</v>
      </c>
      <c r="F1543" s="15" t="s">
        <v>7341</v>
      </c>
      <c r="I1543" s="15">
        <v>444</v>
      </c>
      <c r="K1543" s="15">
        <v>905483</v>
      </c>
      <c r="L1543" s="15">
        <v>9181868</v>
      </c>
      <c r="M1543" s="15" t="s">
        <v>7350</v>
      </c>
      <c r="N1543" s="15">
        <v>206</v>
      </c>
      <c r="O1543" s="15" t="s">
        <v>7344</v>
      </c>
      <c r="P1543" s="16">
        <v>44414</v>
      </c>
      <c r="Q1543" s="17">
        <v>0.63518518518518519</v>
      </c>
      <c r="R1543" s="15" t="s">
        <v>7355</v>
      </c>
      <c r="S1543" s="15" t="s">
        <v>7351</v>
      </c>
      <c r="T1543" s="15" t="s">
        <v>7352</v>
      </c>
      <c r="U1543" s="15" t="s">
        <v>7348</v>
      </c>
      <c r="V1543" s="16">
        <v>44417</v>
      </c>
    </row>
    <row r="1544" spans="1:26" s="15" customFormat="1" x14ac:dyDescent="0.25">
      <c r="A1544" s="15">
        <v>344110647</v>
      </c>
      <c r="B1544" s="15">
        <v>19</v>
      </c>
      <c r="C1544" s="42">
        <v>2.0255906082115101E+17</v>
      </c>
      <c r="D1544" s="15" t="s">
        <v>7376</v>
      </c>
      <c r="E1544" s="15">
        <v>202559</v>
      </c>
      <c r="F1544" s="15" t="s">
        <v>7341</v>
      </c>
      <c r="I1544" s="15">
        <v>8319</v>
      </c>
      <c r="J1544" s="15" t="s">
        <v>8039</v>
      </c>
      <c r="K1544" s="15">
        <v>808927</v>
      </c>
      <c r="L1544" s="15">
        <v>9181868</v>
      </c>
      <c r="M1544" s="15" t="s">
        <v>7350</v>
      </c>
      <c r="N1544" s="15">
        <v>165</v>
      </c>
      <c r="O1544" s="15" t="s">
        <v>7344</v>
      </c>
      <c r="P1544" s="16">
        <v>44414</v>
      </c>
      <c r="Q1544" s="17">
        <v>0.63530092592592591</v>
      </c>
      <c r="R1544" s="15" t="s">
        <v>7355</v>
      </c>
      <c r="S1544" s="15" t="s">
        <v>7351</v>
      </c>
      <c r="T1544" s="15" t="s">
        <v>7368</v>
      </c>
      <c r="U1544" s="15" t="s">
        <v>7348</v>
      </c>
      <c r="V1544" s="16">
        <v>44417</v>
      </c>
    </row>
    <row r="1545" spans="1:26" s="15" customFormat="1" x14ac:dyDescent="0.25">
      <c r="A1545" s="15">
        <v>344110668</v>
      </c>
      <c r="B1545" s="15">
        <v>19</v>
      </c>
      <c r="C1545" s="42">
        <v>1.21230608211513E+16</v>
      </c>
      <c r="D1545" s="15" t="s">
        <v>7376</v>
      </c>
      <c r="E1545" s="15">
        <v>12123</v>
      </c>
      <c r="F1545" s="15" t="s">
        <v>7341</v>
      </c>
      <c r="I1545" s="15">
        <v>2606</v>
      </c>
      <c r="J1545" s="15" t="s">
        <v>7683</v>
      </c>
      <c r="K1545" s="15">
        <v>651056</v>
      </c>
      <c r="L1545" s="15">
        <v>9181868</v>
      </c>
      <c r="M1545" s="15" t="s">
        <v>7350</v>
      </c>
      <c r="N1545" s="15">
        <v>117</v>
      </c>
      <c r="O1545" s="15" t="s">
        <v>7344</v>
      </c>
      <c r="P1545" s="16">
        <v>44414</v>
      </c>
      <c r="Q1545" s="17">
        <v>0.6353240740740741</v>
      </c>
      <c r="R1545" s="15" t="s">
        <v>7345</v>
      </c>
      <c r="S1545" s="15" t="s">
        <v>7351</v>
      </c>
      <c r="T1545" s="15" t="s">
        <v>7390</v>
      </c>
      <c r="U1545" s="15" t="s">
        <v>7348</v>
      </c>
      <c r="V1545" s="16">
        <v>44417</v>
      </c>
    </row>
    <row r="1546" spans="1:26" s="15" customFormat="1" x14ac:dyDescent="0.25">
      <c r="A1546" s="15">
        <v>344110881</v>
      </c>
      <c r="B1546" s="15">
        <v>21</v>
      </c>
      <c r="C1546" s="42">
        <v>9706060821151340</v>
      </c>
      <c r="D1546" s="15" t="s">
        <v>7349</v>
      </c>
      <c r="E1546" s="15">
        <v>9706</v>
      </c>
      <c r="F1546" s="15" t="s">
        <v>7341</v>
      </c>
      <c r="I1546" s="15">
        <v>5240</v>
      </c>
      <c r="J1546" s="15" t="s">
        <v>7683</v>
      </c>
      <c r="K1546" s="15">
        <v>651110</v>
      </c>
      <c r="L1546" s="15">
        <v>9270083</v>
      </c>
      <c r="M1546" s="15" t="s">
        <v>7350</v>
      </c>
      <c r="N1546" s="15">
        <v>1044</v>
      </c>
      <c r="O1546" s="15" t="s">
        <v>7344</v>
      </c>
      <c r="P1546" s="16">
        <v>44414</v>
      </c>
      <c r="Q1546" s="17">
        <v>0.63546296296296301</v>
      </c>
      <c r="R1546" s="15" t="s">
        <v>7345</v>
      </c>
      <c r="S1546" s="15" t="s">
        <v>7346</v>
      </c>
      <c r="T1546" s="15" t="s">
        <v>7390</v>
      </c>
      <c r="U1546" s="15" t="s">
        <v>7348</v>
      </c>
      <c r="V1546" s="16">
        <v>44417</v>
      </c>
      <c r="W1546" t="s">
        <v>8973</v>
      </c>
      <c r="X1546" s="15">
        <v>318933</v>
      </c>
      <c r="Y1546" s="35">
        <v>9082021</v>
      </c>
      <c r="Z1546" s="15" t="s">
        <v>8974</v>
      </c>
    </row>
    <row r="1547" spans="1:26" s="15" customFormat="1" x14ac:dyDescent="0.25">
      <c r="A1547" s="15">
        <v>344111406</v>
      </c>
      <c r="B1547" s="15">
        <v>19</v>
      </c>
      <c r="C1547" s="42">
        <v>1.47930608211513E+16</v>
      </c>
      <c r="D1547" s="15" t="s">
        <v>7376</v>
      </c>
      <c r="E1547" s="15">
        <v>14793</v>
      </c>
      <c r="F1547" s="15" t="s">
        <v>7341</v>
      </c>
      <c r="I1547" s="15">
        <v>8555</v>
      </c>
      <c r="J1547" s="15" t="s">
        <v>8040</v>
      </c>
      <c r="K1547" s="15">
        <v>809344</v>
      </c>
      <c r="L1547" s="15">
        <v>9181868</v>
      </c>
      <c r="M1547" s="15" t="s">
        <v>7350</v>
      </c>
      <c r="N1547" s="15">
        <v>165</v>
      </c>
      <c r="O1547" s="15" t="s">
        <v>7344</v>
      </c>
      <c r="P1547" s="16">
        <v>44414</v>
      </c>
      <c r="Q1547" s="17">
        <v>0.63579861111111113</v>
      </c>
      <c r="R1547" s="15" t="s">
        <v>7355</v>
      </c>
      <c r="S1547" s="15" t="s">
        <v>7351</v>
      </c>
      <c r="T1547" s="15" t="s">
        <v>7368</v>
      </c>
      <c r="U1547" s="15" t="s">
        <v>7348</v>
      </c>
      <c r="V1547" s="16">
        <v>44417</v>
      </c>
    </row>
    <row r="1548" spans="1:26" s="15" customFormat="1" x14ac:dyDescent="0.25">
      <c r="A1548" s="15">
        <v>344112050</v>
      </c>
      <c r="B1548" s="15">
        <v>19</v>
      </c>
      <c r="C1548" s="42">
        <v>2.0239306082115101E+17</v>
      </c>
      <c r="D1548" s="15" t="s">
        <v>7376</v>
      </c>
      <c r="E1548" s="15">
        <v>202393</v>
      </c>
      <c r="F1548" s="15" t="s">
        <v>7341</v>
      </c>
      <c r="I1548" s="15">
        <v>976</v>
      </c>
      <c r="K1548" s="15">
        <v>480916</v>
      </c>
      <c r="L1548" s="15">
        <v>9181868</v>
      </c>
      <c r="M1548" s="15" t="s">
        <v>7350</v>
      </c>
      <c r="N1548" s="15">
        <v>720</v>
      </c>
      <c r="O1548" s="15" t="s">
        <v>7344</v>
      </c>
      <c r="P1548" s="16">
        <v>44414</v>
      </c>
      <c r="Q1548" s="17">
        <v>0.63620370370370372</v>
      </c>
      <c r="R1548" s="15" t="s">
        <v>7355</v>
      </c>
      <c r="S1548" s="15" t="s">
        <v>7346</v>
      </c>
      <c r="T1548" s="15" t="s">
        <v>7407</v>
      </c>
      <c r="U1548" s="15" t="s">
        <v>7348</v>
      </c>
      <c r="V1548" s="16">
        <v>44417</v>
      </c>
    </row>
    <row r="1549" spans="1:26" s="15" customFormat="1" x14ac:dyDescent="0.25">
      <c r="A1549" s="15">
        <v>344112780</v>
      </c>
      <c r="B1549" s="15">
        <v>18</v>
      </c>
      <c r="C1549" s="42">
        <v>1.47880608211516E+16</v>
      </c>
      <c r="D1549" s="15" t="s">
        <v>7340</v>
      </c>
      <c r="E1549" s="15">
        <v>14788</v>
      </c>
      <c r="F1549" s="15" t="s">
        <v>7341</v>
      </c>
      <c r="I1549" s="15">
        <v>7223</v>
      </c>
      <c r="K1549" s="15">
        <v>211192</v>
      </c>
      <c r="L1549" s="15">
        <v>9180159</v>
      </c>
      <c r="M1549" s="15" t="s">
        <v>7350</v>
      </c>
      <c r="N1549" s="15">
        <v>254</v>
      </c>
      <c r="O1549" s="15" t="s">
        <v>7344</v>
      </c>
      <c r="P1549" s="16">
        <v>44414</v>
      </c>
      <c r="Q1549" s="17">
        <v>0.63667824074074075</v>
      </c>
      <c r="R1549" s="15" t="s">
        <v>7355</v>
      </c>
      <c r="S1549" s="15" t="s">
        <v>7351</v>
      </c>
      <c r="T1549" s="15" t="s">
        <v>7378</v>
      </c>
      <c r="U1549" s="15" t="s">
        <v>7348</v>
      </c>
      <c r="V1549" s="16">
        <v>44417</v>
      </c>
    </row>
    <row r="1550" spans="1:26" s="15" customFormat="1" x14ac:dyDescent="0.25">
      <c r="A1550" s="15">
        <v>344113000</v>
      </c>
      <c r="B1550" s="15">
        <v>19</v>
      </c>
      <c r="C1550" s="42">
        <v>2.0255906082115101E+17</v>
      </c>
      <c r="D1550" s="15" t="s">
        <v>7376</v>
      </c>
      <c r="E1550" s="15">
        <v>202559</v>
      </c>
      <c r="F1550" s="15" t="s">
        <v>7341</v>
      </c>
      <c r="I1550" s="15">
        <v>6989</v>
      </c>
      <c r="K1550" s="15">
        <v>933421</v>
      </c>
      <c r="L1550" s="15">
        <v>9181868</v>
      </c>
      <c r="M1550" s="15" t="s">
        <v>7350</v>
      </c>
      <c r="N1550" s="15">
        <v>107</v>
      </c>
      <c r="O1550" s="15" t="s">
        <v>7344</v>
      </c>
      <c r="P1550" s="16">
        <v>44414</v>
      </c>
      <c r="Q1550" s="17">
        <v>0.6367708333333334</v>
      </c>
      <c r="R1550" s="15" t="s">
        <v>7355</v>
      </c>
      <c r="S1550" s="15" t="s">
        <v>7351</v>
      </c>
      <c r="T1550" s="15" t="s">
        <v>7352</v>
      </c>
      <c r="U1550" s="15" t="s">
        <v>7348</v>
      </c>
      <c r="V1550" s="16">
        <v>44417</v>
      </c>
    </row>
    <row r="1551" spans="1:26" s="15" customFormat="1" x14ac:dyDescent="0.25">
      <c r="A1551" s="15">
        <v>344113925</v>
      </c>
      <c r="B1551" s="15">
        <v>18</v>
      </c>
      <c r="C1551" s="42">
        <v>1.33300608211517E+16</v>
      </c>
      <c r="D1551" s="15" t="s">
        <v>7340</v>
      </c>
      <c r="E1551" s="15">
        <v>13330</v>
      </c>
      <c r="F1551" s="15" t="s">
        <v>7341</v>
      </c>
      <c r="I1551" s="15">
        <v>8395</v>
      </c>
      <c r="J1551" s="15" t="s">
        <v>7372</v>
      </c>
      <c r="K1551" s="15">
        <v>11258</v>
      </c>
      <c r="L1551" s="15">
        <v>9180159</v>
      </c>
      <c r="M1551" s="15" t="s">
        <v>7350</v>
      </c>
      <c r="N1551" s="15">
        <v>206</v>
      </c>
      <c r="O1551" s="15" t="s">
        <v>7344</v>
      </c>
      <c r="P1551" s="16">
        <v>44414</v>
      </c>
      <c r="Q1551" s="17">
        <v>0.63736111111111116</v>
      </c>
      <c r="R1551" s="15" t="s">
        <v>7355</v>
      </c>
      <c r="S1551" s="15" t="s">
        <v>7346</v>
      </c>
      <c r="T1551" s="15" t="s">
        <v>7357</v>
      </c>
      <c r="U1551" s="15" t="s">
        <v>7348</v>
      </c>
      <c r="V1551" s="16">
        <v>44417</v>
      </c>
    </row>
    <row r="1552" spans="1:26" s="15" customFormat="1" x14ac:dyDescent="0.25">
      <c r="A1552" s="15">
        <v>344114427</v>
      </c>
      <c r="B1552" s="15">
        <v>18</v>
      </c>
      <c r="C1552" s="42">
        <v>2.0253406082115101E+17</v>
      </c>
      <c r="D1552" s="15" t="s">
        <v>7340</v>
      </c>
      <c r="E1552" s="15">
        <v>202534</v>
      </c>
      <c r="F1552" s="15" t="s">
        <v>7341</v>
      </c>
      <c r="I1552" s="15">
        <v>5900</v>
      </c>
      <c r="J1552" s="15">
        <v>0</v>
      </c>
      <c r="K1552" s="15">
        <v>810975</v>
      </c>
      <c r="L1552" s="15">
        <v>9180159</v>
      </c>
      <c r="M1552" s="15" t="s">
        <v>7350</v>
      </c>
      <c r="N1552" s="15">
        <v>576</v>
      </c>
      <c r="O1552" s="15" t="s">
        <v>7344</v>
      </c>
      <c r="P1552" s="16">
        <v>44414</v>
      </c>
      <c r="Q1552" s="17">
        <v>0.63768518518518513</v>
      </c>
      <c r="R1552" s="15" t="s">
        <v>7355</v>
      </c>
      <c r="S1552" s="15" t="s">
        <v>7351</v>
      </c>
      <c r="T1552" s="15" t="s">
        <v>7368</v>
      </c>
      <c r="U1552" s="15" t="s">
        <v>7348</v>
      </c>
      <c r="V1552" s="16">
        <v>44417</v>
      </c>
    </row>
    <row r="1553" spans="1:26" s="15" customFormat="1" x14ac:dyDescent="0.25">
      <c r="A1553" s="15">
        <v>344114462</v>
      </c>
      <c r="B1553" s="15">
        <v>19</v>
      </c>
      <c r="C1553" s="42">
        <v>1.21230608211516E+16</v>
      </c>
      <c r="D1553" s="15" t="s">
        <v>7376</v>
      </c>
      <c r="E1553" s="15">
        <v>12123</v>
      </c>
      <c r="F1553" s="15" t="s">
        <v>7341</v>
      </c>
      <c r="I1553" s="15">
        <v>5394</v>
      </c>
      <c r="J1553" s="15" t="s">
        <v>8041</v>
      </c>
      <c r="K1553" s="15">
        <v>11701</v>
      </c>
      <c r="L1553" s="15">
        <v>9181868</v>
      </c>
      <c r="M1553" s="15" t="s">
        <v>7350</v>
      </c>
      <c r="N1553" s="15">
        <v>420</v>
      </c>
      <c r="O1553" s="15" t="s">
        <v>7344</v>
      </c>
      <c r="P1553" s="16">
        <v>44414</v>
      </c>
      <c r="Q1553" s="17">
        <v>0.63773148148148151</v>
      </c>
      <c r="R1553" s="15" t="s">
        <v>7355</v>
      </c>
      <c r="S1553" s="15" t="s">
        <v>7346</v>
      </c>
      <c r="T1553" s="15" t="s">
        <v>7357</v>
      </c>
      <c r="U1553" s="15" t="s">
        <v>7348</v>
      </c>
      <c r="V1553" s="16">
        <v>44417</v>
      </c>
    </row>
    <row r="1554" spans="1:26" s="15" customFormat="1" x14ac:dyDescent="0.25">
      <c r="A1554" s="15">
        <v>344114919</v>
      </c>
      <c r="B1554" s="15">
        <v>19</v>
      </c>
      <c r="C1554" s="42">
        <v>2.0255906082115101E+17</v>
      </c>
      <c r="D1554" s="15" t="s">
        <v>7376</v>
      </c>
      <c r="E1554" s="15">
        <v>202559</v>
      </c>
      <c r="F1554" s="15" t="s">
        <v>7341</v>
      </c>
      <c r="I1554" s="15">
        <v>2391</v>
      </c>
      <c r="J1554" s="15" t="s">
        <v>7704</v>
      </c>
      <c r="K1554" s="15">
        <v>61010</v>
      </c>
      <c r="L1554" s="15">
        <v>9181868</v>
      </c>
      <c r="M1554" s="15" t="s">
        <v>7350</v>
      </c>
      <c r="N1554" s="15">
        <v>370</v>
      </c>
      <c r="O1554" s="15" t="s">
        <v>7344</v>
      </c>
      <c r="P1554" s="16">
        <v>44414</v>
      </c>
      <c r="Q1554" s="17">
        <v>0.63796296296296295</v>
      </c>
      <c r="R1554" s="15" t="s">
        <v>7355</v>
      </c>
      <c r="S1554" s="15" t="s">
        <v>7351</v>
      </c>
      <c r="T1554" s="15" t="s">
        <v>7390</v>
      </c>
      <c r="U1554" s="15" t="s">
        <v>7348</v>
      </c>
      <c r="V1554" s="16">
        <v>44417</v>
      </c>
    </row>
    <row r="1555" spans="1:26" s="15" customFormat="1" x14ac:dyDescent="0.25">
      <c r="A1555" s="15">
        <v>344116745</v>
      </c>
      <c r="B1555" s="15">
        <v>19</v>
      </c>
      <c r="C1555" s="42">
        <v>1.47930608211519E+16</v>
      </c>
      <c r="D1555" s="15" t="s">
        <v>7376</v>
      </c>
      <c r="E1555" s="15">
        <v>14793</v>
      </c>
      <c r="F1555" s="15" t="s">
        <v>7341</v>
      </c>
      <c r="I1555" s="15">
        <v>3707</v>
      </c>
      <c r="J1555" s="15">
        <v>0</v>
      </c>
      <c r="K1555" s="15">
        <v>812203</v>
      </c>
      <c r="L1555" s="15">
        <v>9181868</v>
      </c>
      <c r="M1555" s="15" t="s">
        <v>7350</v>
      </c>
      <c r="N1555" s="15">
        <v>234</v>
      </c>
      <c r="O1555" s="15" t="s">
        <v>7344</v>
      </c>
      <c r="P1555" s="16">
        <v>44414</v>
      </c>
      <c r="Q1555" s="17">
        <v>0.63910879629629636</v>
      </c>
      <c r="R1555" s="15" t="s">
        <v>7355</v>
      </c>
      <c r="S1555" s="15" t="s">
        <v>7351</v>
      </c>
      <c r="T1555" s="15" t="s">
        <v>7368</v>
      </c>
      <c r="U1555" s="15" t="s">
        <v>7348</v>
      </c>
      <c r="V1555" s="16">
        <v>44417</v>
      </c>
    </row>
    <row r="1556" spans="1:26" s="15" customFormat="1" x14ac:dyDescent="0.25">
      <c r="A1556" s="15">
        <v>344117837</v>
      </c>
      <c r="B1556" s="15">
        <v>19</v>
      </c>
      <c r="C1556" s="42">
        <v>2.0239306082115101E+17</v>
      </c>
      <c r="D1556" s="15" t="s">
        <v>7376</v>
      </c>
      <c r="E1556" s="15">
        <v>202393</v>
      </c>
      <c r="F1556" s="15" t="s">
        <v>7341</v>
      </c>
      <c r="I1556" s="15">
        <v>496</v>
      </c>
      <c r="J1556" s="15" t="s">
        <v>7372</v>
      </c>
      <c r="K1556" s="15">
        <v>14310</v>
      </c>
      <c r="L1556" s="15">
        <v>9181868</v>
      </c>
      <c r="M1556" s="15" t="s">
        <v>7350</v>
      </c>
      <c r="N1556" s="15">
        <v>206</v>
      </c>
      <c r="O1556" s="15" t="s">
        <v>7344</v>
      </c>
      <c r="P1556" s="16">
        <v>44414</v>
      </c>
      <c r="Q1556" s="17">
        <v>0.63981481481481484</v>
      </c>
      <c r="R1556" s="15" t="s">
        <v>7355</v>
      </c>
      <c r="S1556" s="15" t="s">
        <v>7346</v>
      </c>
      <c r="T1556" s="15" t="s">
        <v>7357</v>
      </c>
      <c r="U1556" s="15" t="s">
        <v>7348</v>
      </c>
      <c r="V1556" s="16">
        <v>44417</v>
      </c>
    </row>
    <row r="1557" spans="1:26" s="15" customFormat="1" x14ac:dyDescent="0.25">
      <c r="A1557" s="15">
        <v>344118598</v>
      </c>
      <c r="B1557" s="15">
        <v>18</v>
      </c>
      <c r="C1557" s="42">
        <v>2.02534060821152E+17</v>
      </c>
      <c r="D1557" s="15" t="s">
        <v>7340</v>
      </c>
      <c r="E1557" s="15">
        <v>202534</v>
      </c>
      <c r="F1557" s="15" t="s">
        <v>7341</v>
      </c>
      <c r="I1557" s="15">
        <v>3220</v>
      </c>
      <c r="K1557" s="15">
        <v>994349</v>
      </c>
      <c r="L1557" s="15">
        <v>9180159</v>
      </c>
      <c r="M1557" s="15" t="s">
        <v>7350</v>
      </c>
      <c r="N1557" s="15">
        <v>138</v>
      </c>
      <c r="O1557" s="15" t="s">
        <v>7344</v>
      </c>
      <c r="P1557" s="16">
        <v>44414</v>
      </c>
      <c r="Q1557" s="17">
        <v>0.64026620370370368</v>
      </c>
      <c r="R1557" s="15" t="s">
        <v>7355</v>
      </c>
      <c r="S1557" s="15" t="s">
        <v>7351</v>
      </c>
      <c r="T1557" s="15" t="s">
        <v>7352</v>
      </c>
      <c r="U1557" s="15" t="s">
        <v>7348</v>
      </c>
      <c r="V1557" s="16">
        <v>44417</v>
      </c>
    </row>
    <row r="1558" spans="1:26" s="15" customFormat="1" x14ac:dyDescent="0.25">
      <c r="A1558" s="15">
        <v>344118874</v>
      </c>
      <c r="B1558" s="15">
        <v>19</v>
      </c>
      <c r="C1558" s="42">
        <v>2.0255906082115101E+17</v>
      </c>
      <c r="D1558" s="15" t="s">
        <v>7376</v>
      </c>
      <c r="E1558" s="15">
        <v>202559</v>
      </c>
      <c r="F1558" s="15" t="s">
        <v>7341</v>
      </c>
      <c r="I1558" s="15">
        <v>262</v>
      </c>
      <c r="K1558" s="15">
        <v>69718</v>
      </c>
      <c r="L1558" s="15">
        <v>9181868</v>
      </c>
      <c r="M1558" s="15" t="s">
        <v>7350</v>
      </c>
      <c r="N1558" s="15">
        <v>103</v>
      </c>
      <c r="O1558" s="15" t="s">
        <v>7344</v>
      </c>
      <c r="P1558" s="16">
        <v>44414</v>
      </c>
      <c r="Q1558" s="17">
        <v>0.64039351851851845</v>
      </c>
      <c r="R1558" s="15" t="s">
        <v>7355</v>
      </c>
      <c r="S1558" s="15" t="s">
        <v>7351</v>
      </c>
      <c r="T1558" s="15" t="s">
        <v>7390</v>
      </c>
      <c r="U1558" s="15" t="s">
        <v>7348</v>
      </c>
      <c r="V1558" s="16">
        <v>44417</v>
      </c>
    </row>
    <row r="1559" spans="1:26" s="15" customFormat="1" x14ac:dyDescent="0.25">
      <c r="A1559" s="15">
        <v>344118889</v>
      </c>
      <c r="B1559" s="15">
        <v>19</v>
      </c>
      <c r="C1559" s="42">
        <v>2.0239306082115101E+17</v>
      </c>
      <c r="D1559" s="15" t="s">
        <v>7376</v>
      </c>
      <c r="E1559" s="15">
        <v>202393</v>
      </c>
      <c r="F1559" s="15" t="s">
        <v>7341</v>
      </c>
      <c r="I1559" s="15">
        <v>6898</v>
      </c>
      <c r="K1559" s="15">
        <v>997069</v>
      </c>
      <c r="L1559" s="15">
        <v>9181868</v>
      </c>
      <c r="M1559" s="15" t="s">
        <v>7350</v>
      </c>
      <c r="N1559" s="15">
        <v>240</v>
      </c>
      <c r="O1559" s="15" t="s">
        <v>7344</v>
      </c>
      <c r="P1559" s="16">
        <v>44414</v>
      </c>
      <c r="Q1559" s="17">
        <v>0.64041666666666663</v>
      </c>
      <c r="R1559" s="15" t="s">
        <v>7355</v>
      </c>
      <c r="S1559" s="15" t="s">
        <v>7351</v>
      </c>
      <c r="T1559" s="15" t="s">
        <v>7352</v>
      </c>
      <c r="U1559" s="15" t="s">
        <v>7348</v>
      </c>
      <c r="V1559" s="16">
        <v>44417</v>
      </c>
    </row>
    <row r="1560" spans="1:26" s="15" customFormat="1" x14ac:dyDescent="0.25">
      <c r="A1560" s="15">
        <v>344119019</v>
      </c>
      <c r="B1560" s="15">
        <v>24</v>
      </c>
      <c r="C1560" s="42" t="s">
        <v>7876</v>
      </c>
      <c r="D1560" s="15" t="s">
        <v>7361</v>
      </c>
      <c r="F1560" s="15" t="s">
        <v>7341</v>
      </c>
      <c r="I1560" s="15">
        <v>8691</v>
      </c>
      <c r="K1560" s="15">
        <v>419977</v>
      </c>
      <c r="L1560" s="15">
        <v>5688445</v>
      </c>
      <c r="M1560" s="15" t="s">
        <v>7350</v>
      </c>
      <c r="N1560" s="15">
        <v>140</v>
      </c>
      <c r="O1560" s="15" t="s">
        <v>7344</v>
      </c>
      <c r="P1560" s="16">
        <v>44414</v>
      </c>
      <c r="Q1560" s="17">
        <v>0.64047453703703705</v>
      </c>
      <c r="R1560" s="15" t="s">
        <v>7355</v>
      </c>
      <c r="S1560" s="15" t="s">
        <v>7351</v>
      </c>
      <c r="T1560" s="15" t="s">
        <v>7510</v>
      </c>
      <c r="U1560" s="15" t="s">
        <v>7348</v>
      </c>
      <c r="V1560" s="16">
        <v>44417</v>
      </c>
    </row>
    <row r="1561" spans="1:26" s="15" customFormat="1" x14ac:dyDescent="0.25">
      <c r="A1561" s="15">
        <v>344119844</v>
      </c>
      <c r="B1561" s="15">
        <v>19</v>
      </c>
      <c r="C1561" s="42">
        <v>1.47930608211522E+16</v>
      </c>
      <c r="D1561" s="15" t="s">
        <v>7376</v>
      </c>
      <c r="E1561" s="15">
        <v>14793</v>
      </c>
      <c r="F1561" s="15" t="s">
        <v>7341</v>
      </c>
      <c r="I1561" s="15">
        <v>9612</v>
      </c>
      <c r="J1561" s="15" t="s">
        <v>7439</v>
      </c>
      <c r="K1561" s="15">
        <v>30683</v>
      </c>
      <c r="L1561" s="15">
        <v>9181868</v>
      </c>
      <c r="M1561" s="15" t="s">
        <v>7350</v>
      </c>
      <c r="N1561" s="15">
        <v>236</v>
      </c>
      <c r="O1561" s="15" t="s">
        <v>7344</v>
      </c>
      <c r="P1561" s="16">
        <v>44414</v>
      </c>
      <c r="Q1561" s="17">
        <v>0.64103009259259258</v>
      </c>
      <c r="R1561" s="15" t="s">
        <v>7355</v>
      </c>
      <c r="S1561" s="15" t="s">
        <v>7346</v>
      </c>
      <c r="T1561" s="15" t="s">
        <v>7347</v>
      </c>
      <c r="U1561" s="15" t="s">
        <v>7348</v>
      </c>
      <c r="V1561" s="16">
        <v>44417</v>
      </c>
    </row>
    <row r="1562" spans="1:26" s="15" customFormat="1" x14ac:dyDescent="0.25">
      <c r="A1562" s="15">
        <v>344120167</v>
      </c>
      <c r="B1562" s="15">
        <v>32</v>
      </c>
      <c r="C1562" s="42">
        <v>1.19860608211522E+16</v>
      </c>
      <c r="D1562" s="15" t="s">
        <v>7358</v>
      </c>
      <c r="E1562" s="15">
        <v>11986</v>
      </c>
      <c r="F1562" s="15" t="s">
        <v>7341</v>
      </c>
      <c r="I1562" s="15">
        <v>7374</v>
      </c>
      <c r="J1562" s="15" t="s">
        <v>8042</v>
      </c>
      <c r="K1562" s="15" t="s">
        <v>8043</v>
      </c>
      <c r="L1562" s="15">
        <v>8139649</v>
      </c>
      <c r="M1562" s="15" t="s">
        <v>7359</v>
      </c>
      <c r="N1562" s="15">
        <v>348</v>
      </c>
      <c r="O1562" s="15" t="s">
        <v>7344</v>
      </c>
      <c r="P1562" s="16">
        <v>44414</v>
      </c>
      <c r="Q1562" s="17">
        <v>0.64121527777777776</v>
      </c>
      <c r="R1562" s="15" t="s">
        <v>7345</v>
      </c>
      <c r="S1562" s="15" t="s">
        <v>7346</v>
      </c>
      <c r="T1562" s="15" t="s">
        <v>7364</v>
      </c>
      <c r="U1562" s="15" t="s">
        <v>7348</v>
      </c>
      <c r="V1562" s="16">
        <v>44417</v>
      </c>
      <c r="W1562" s="162" t="s">
        <v>12966</v>
      </c>
      <c r="X1562" s="15">
        <v>219790.5</v>
      </c>
      <c r="Y1562" s="162">
        <v>9082021</v>
      </c>
      <c r="Z1562" s="15" t="s">
        <v>8974</v>
      </c>
    </row>
    <row r="1563" spans="1:26" s="15" customFormat="1" x14ac:dyDescent="0.25">
      <c r="A1563" s="15">
        <v>344121328</v>
      </c>
      <c r="B1563" s="15">
        <v>19</v>
      </c>
      <c r="C1563" s="42">
        <v>1.47930608211523E+16</v>
      </c>
      <c r="D1563" s="15" t="s">
        <v>7376</v>
      </c>
      <c r="E1563" s="15">
        <v>14793</v>
      </c>
      <c r="F1563" s="15" t="s">
        <v>7341</v>
      </c>
      <c r="I1563" s="15">
        <v>9388</v>
      </c>
      <c r="K1563" s="15">
        <v>23032</v>
      </c>
      <c r="L1563" s="15">
        <v>9181868</v>
      </c>
      <c r="M1563" s="15" t="s">
        <v>7350</v>
      </c>
      <c r="N1563" s="15">
        <v>206</v>
      </c>
      <c r="O1563" s="15" t="s">
        <v>7344</v>
      </c>
      <c r="P1563" s="16">
        <v>44414</v>
      </c>
      <c r="Q1563" s="17">
        <v>0.6419097222222222</v>
      </c>
      <c r="R1563" s="15" t="s">
        <v>7355</v>
      </c>
      <c r="S1563" s="15" t="s">
        <v>7351</v>
      </c>
      <c r="T1563" s="15" t="s">
        <v>7352</v>
      </c>
      <c r="U1563" s="15" t="s">
        <v>7348</v>
      </c>
      <c r="V1563" s="16">
        <v>44417</v>
      </c>
    </row>
    <row r="1564" spans="1:26" s="15" customFormat="1" x14ac:dyDescent="0.25">
      <c r="A1564" s="15">
        <v>344122303</v>
      </c>
      <c r="B1564" s="15">
        <v>21</v>
      </c>
      <c r="C1564" s="42">
        <v>1.07310608211521E+16</v>
      </c>
      <c r="D1564" s="15" t="s">
        <v>7349</v>
      </c>
      <c r="E1564" s="15">
        <v>10731</v>
      </c>
      <c r="F1564" s="15" t="s">
        <v>7341</v>
      </c>
      <c r="I1564" s="15">
        <v>8710</v>
      </c>
      <c r="J1564" s="15" t="s">
        <v>8044</v>
      </c>
      <c r="K1564" s="15">
        <v>187707</v>
      </c>
      <c r="L1564" s="15">
        <v>9270083</v>
      </c>
      <c r="M1564" s="15" t="s">
        <v>7350</v>
      </c>
      <c r="N1564" s="15">
        <v>348</v>
      </c>
      <c r="O1564" s="15" t="s">
        <v>7344</v>
      </c>
      <c r="P1564" s="16">
        <v>44414</v>
      </c>
      <c r="Q1564" s="17">
        <v>0.64255787037037038</v>
      </c>
      <c r="R1564" s="15" t="s">
        <v>7345</v>
      </c>
      <c r="S1564" s="15" t="s">
        <v>7351</v>
      </c>
      <c r="T1564" s="15" t="s">
        <v>7437</v>
      </c>
      <c r="U1564" s="15" t="s">
        <v>7348</v>
      </c>
      <c r="V1564" s="16">
        <v>44417</v>
      </c>
      <c r="W1564" t="s">
        <v>8973</v>
      </c>
      <c r="X1564" s="15">
        <v>318933</v>
      </c>
      <c r="Y1564" s="35">
        <v>9082021</v>
      </c>
      <c r="Z1564" s="15" t="s">
        <v>8974</v>
      </c>
    </row>
    <row r="1565" spans="1:26" s="15" customFormat="1" x14ac:dyDescent="0.25">
      <c r="A1565" s="15">
        <v>344122632</v>
      </c>
      <c r="B1565" s="15">
        <v>4</v>
      </c>
      <c r="C1565" s="42" t="s">
        <v>8045</v>
      </c>
      <c r="D1565" s="15" t="s">
        <v>7416</v>
      </c>
      <c r="E1565" s="15">
        <v>35</v>
      </c>
      <c r="F1565" s="15" t="s">
        <v>7341</v>
      </c>
      <c r="I1565" s="15">
        <v>9653</v>
      </c>
      <c r="K1565" s="15">
        <v>349038</v>
      </c>
      <c r="L1565" s="15">
        <v>5688452</v>
      </c>
      <c r="M1565" s="15" t="s">
        <v>7418</v>
      </c>
      <c r="N1565" s="15">
        <v>368.88</v>
      </c>
      <c r="O1565" s="15" t="s">
        <v>7344</v>
      </c>
      <c r="P1565" s="16">
        <v>44414</v>
      </c>
      <c r="Q1565" s="17">
        <v>0.64269675925925929</v>
      </c>
      <c r="R1565" s="15" t="s">
        <v>7345</v>
      </c>
      <c r="S1565" s="15" t="s">
        <v>7346</v>
      </c>
      <c r="T1565" s="15" t="s">
        <v>7385</v>
      </c>
      <c r="U1565" s="15" t="s">
        <v>7348</v>
      </c>
      <c r="V1565" s="16">
        <v>44417</v>
      </c>
    </row>
    <row r="1566" spans="1:26" s="15" customFormat="1" x14ac:dyDescent="0.25">
      <c r="A1566" s="15">
        <v>344130211</v>
      </c>
      <c r="B1566" s="15">
        <v>19</v>
      </c>
      <c r="C1566" s="42">
        <v>8691060821152710</v>
      </c>
      <c r="D1566" s="15" t="s">
        <v>7376</v>
      </c>
      <c r="E1566" s="15">
        <v>8691</v>
      </c>
      <c r="F1566" s="15" t="s">
        <v>7341</v>
      </c>
      <c r="I1566" s="15">
        <v>1501</v>
      </c>
      <c r="J1566" s="15">
        <v>0</v>
      </c>
      <c r="K1566" s="15">
        <v>817095</v>
      </c>
      <c r="L1566" s="15">
        <v>9181868</v>
      </c>
      <c r="M1566" s="15" t="s">
        <v>7350</v>
      </c>
      <c r="N1566" s="15">
        <v>468</v>
      </c>
      <c r="O1566" s="15" t="s">
        <v>7344</v>
      </c>
      <c r="P1566" s="16">
        <v>44414</v>
      </c>
      <c r="Q1566" s="17">
        <v>0.64475694444444442</v>
      </c>
      <c r="R1566" s="15" t="s">
        <v>7355</v>
      </c>
      <c r="S1566" s="15" t="s">
        <v>7351</v>
      </c>
      <c r="T1566" s="15" t="s">
        <v>7368</v>
      </c>
      <c r="U1566" s="15" t="s">
        <v>7348</v>
      </c>
      <c r="V1566" s="16">
        <v>44417</v>
      </c>
    </row>
    <row r="1567" spans="1:26" s="15" customFormat="1" x14ac:dyDescent="0.25">
      <c r="A1567" s="15">
        <v>344130445</v>
      </c>
      <c r="B1567" s="15">
        <v>19</v>
      </c>
      <c r="C1567" s="42">
        <v>1.21230608211526E+16</v>
      </c>
      <c r="D1567" s="15" t="s">
        <v>7376</v>
      </c>
      <c r="E1567" s="15">
        <v>12123</v>
      </c>
      <c r="F1567" s="15" t="s">
        <v>7341</v>
      </c>
      <c r="I1567" s="15">
        <v>740</v>
      </c>
      <c r="K1567" s="15">
        <v>76730</v>
      </c>
      <c r="L1567" s="15">
        <v>9181868</v>
      </c>
      <c r="M1567" s="15" t="s">
        <v>7350</v>
      </c>
      <c r="N1567" s="15">
        <v>234</v>
      </c>
      <c r="O1567" s="15" t="s">
        <v>7344</v>
      </c>
      <c r="P1567" s="16">
        <v>44414</v>
      </c>
      <c r="Q1567" s="17">
        <v>0.64500000000000002</v>
      </c>
      <c r="R1567" s="15" t="s">
        <v>7355</v>
      </c>
      <c r="S1567" s="15" t="s">
        <v>7351</v>
      </c>
      <c r="T1567" s="15" t="s">
        <v>7352</v>
      </c>
      <c r="U1567" s="15" t="s">
        <v>7348</v>
      </c>
      <c r="V1567" s="16">
        <v>44417</v>
      </c>
    </row>
    <row r="1568" spans="1:26" s="15" customFormat="1" x14ac:dyDescent="0.25">
      <c r="A1568" s="15">
        <v>344131601</v>
      </c>
      <c r="B1568" s="15">
        <v>21</v>
      </c>
      <c r="C1568" s="42">
        <v>9706060821152930</v>
      </c>
      <c r="D1568" s="15" t="s">
        <v>7349</v>
      </c>
      <c r="E1568" s="15">
        <v>9706</v>
      </c>
      <c r="F1568" s="15" t="s">
        <v>7341</v>
      </c>
      <c r="I1568" s="15">
        <v>8290</v>
      </c>
      <c r="J1568" s="15" t="s">
        <v>7894</v>
      </c>
      <c r="K1568" s="15">
        <v>162490</v>
      </c>
      <c r="L1568" s="15">
        <v>9270083</v>
      </c>
      <c r="M1568" s="15" t="s">
        <v>7350</v>
      </c>
      <c r="N1568" s="15">
        <v>348</v>
      </c>
      <c r="O1568" s="15" t="s">
        <v>7344</v>
      </c>
      <c r="P1568" s="16">
        <v>44414</v>
      </c>
      <c r="Q1568" s="17">
        <v>0.64567129629629627</v>
      </c>
      <c r="R1568" s="15" t="s">
        <v>7355</v>
      </c>
      <c r="S1568" s="15" t="s">
        <v>7346</v>
      </c>
      <c r="T1568" s="15" t="s">
        <v>7364</v>
      </c>
      <c r="U1568" s="15" t="s">
        <v>7348</v>
      </c>
      <c r="V1568" s="16">
        <v>44417</v>
      </c>
      <c r="W1568" t="s">
        <v>8973</v>
      </c>
      <c r="X1568" s="15">
        <v>318933</v>
      </c>
      <c r="Y1568" s="35">
        <v>9082021</v>
      </c>
      <c r="Z1568" s="15" t="s">
        <v>8974</v>
      </c>
    </row>
    <row r="1569" spans="1:26" s="15" customFormat="1" x14ac:dyDescent="0.25">
      <c r="A1569" s="15">
        <v>344132362</v>
      </c>
      <c r="B1569" s="15">
        <v>32</v>
      </c>
      <c r="C1569" s="42">
        <v>1.0869060821153E+16</v>
      </c>
      <c r="D1569" s="15" t="s">
        <v>7358</v>
      </c>
      <c r="E1569" s="15">
        <v>10869</v>
      </c>
      <c r="F1569" s="15" t="s">
        <v>7341</v>
      </c>
      <c r="I1569" s="15">
        <v>7356</v>
      </c>
      <c r="J1569" s="15" t="s">
        <v>8046</v>
      </c>
      <c r="K1569" s="15">
        <v>562879</v>
      </c>
      <c r="L1569" s="15">
        <v>8139649</v>
      </c>
      <c r="M1569" s="15" t="s">
        <v>7359</v>
      </c>
      <c r="N1569" s="15">
        <v>270</v>
      </c>
      <c r="O1569" s="15" t="s">
        <v>7344</v>
      </c>
      <c r="P1569" s="16">
        <v>44414</v>
      </c>
      <c r="Q1569" s="17">
        <v>0.64608796296296289</v>
      </c>
      <c r="R1569" s="15" t="s">
        <v>7345</v>
      </c>
      <c r="S1569" s="15" t="s">
        <v>7351</v>
      </c>
      <c r="T1569" s="15" t="s">
        <v>7364</v>
      </c>
      <c r="U1569" s="15" t="s">
        <v>7348</v>
      </c>
      <c r="V1569" s="16">
        <v>44417</v>
      </c>
      <c r="W1569" s="162" t="s">
        <v>12966</v>
      </c>
      <c r="X1569" s="15">
        <v>219790.5</v>
      </c>
      <c r="Y1569" s="162">
        <v>9082021</v>
      </c>
      <c r="Z1569" s="15" t="s">
        <v>8974</v>
      </c>
    </row>
    <row r="1570" spans="1:26" s="15" customFormat="1" x14ac:dyDescent="0.25">
      <c r="A1570" s="15">
        <v>344132724</v>
      </c>
      <c r="B1570" s="15">
        <v>32</v>
      </c>
      <c r="C1570" s="42">
        <v>1.1986060821153E+16</v>
      </c>
      <c r="D1570" s="15" t="s">
        <v>7358</v>
      </c>
      <c r="E1570" s="15">
        <v>11986</v>
      </c>
      <c r="F1570" s="15" t="s">
        <v>7341</v>
      </c>
      <c r="I1570" s="15">
        <v>1464</v>
      </c>
      <c r="J1570" s="15" t="s">
        <v>8047</v>
      </c>
      <c r="K1570" s="15" t="s">
        <v>8048</v>
      </c>
      <c r="L1570" s="15">
        <v>8139649</v>
      </c>
      <c r="M1570" s="15" t="s">
        <v>7359</v>
      </c>
      <c r="N1570" s="15">
        <v>522</v>
      </c>
      <c r="O1570" s="15" t="s">
        <v>7344</v>
      </c>
      <c r="P1570" s="16">
        <v>44414</v>
      </c>
      <c r="Q1570" s="17">
        <v>0.64624999999999999</v>
      </c>
      <c r="R1570" s="15" t="s">
        <v>7355</v>
      </c>
      <c r="S1570" s="15" t="s">
        <v>7346</v>
      </c>
      <c r="T1570" s="15" t="s">
        <v>7364</v>
      </c>
      <c r="U1570" s="15" t="s">
        <v>7348</v>
      </c>
      <c r="V1570" s="16">
        <v>44417</v>
      </c>
      <c r="W1570" s="162" t="s">
        <v>12966</v>
      </c>
      <c r="X1570" s="15">
        <v>219790.5</v>
      </c>
      <c r="Y1570" s="162">
        <v>9082021</v>
      </c>
      <c r="Z1570" s="15" t="s">
        <v>8974</v>
      </c>
    </row>
    <row r="1571" spans="1:26" s="15" customFormat="1" x14ac:dyDescent="0.25">
      <c r="A1571" s="15">
        <v>344132780</v>
      </c>
      <c r="B1571" s="15">
        <v>18</v>
      </c>
      <c r="C1571" s="42">
        <v>1.51980608211528E+16</v>
      </c>
      <c r="D1571" s="15" t="s">
        <v>7340</v>
      </c>
      <c r="E1571" s="15">
        <v>15198</v>
      </c>
      <c r="F1571" s="15" t="s">
        <v>7341</v>
      </c>
      <c r="I1571" s="15">
        <v>8570</v>
      </c>
      <c r="J1571" s="15" t="s">
        <v>8049</v>
      </c>
      <c r="K1571" s="15">
        <v>92584</v>
      </c>
      <c r="L1571" s="15">
        <v>5256409</v>
      </c>
      <c r="M1571" s="15" t="s">
        <v>7343</v>
      </c>
      <c r="N1571" s="15">
        <v>696</v>
      </c>
      <c r="O1571" s="15" t="s">
        <v>7344</v>
      </c>
      <c r="P1571" s="16">
        <v>44414</v>
      </c>
      <c r="Q1571" s="17">
        <v>0.64633101851851849</v>
      </c>
      <c r="R1571" s="15" t="s">
        <v>7355</v>
      </c>
      <c r="S1571" s="15" t="s">
        <v>7351</v>
      </c>
      <c r="T1571" s="15" t="s">
        <v>7390</v>
      </c>
      <c r="U1571" s="15" t="s">
        <v>7348</v>
      </c>
      <c r="V1571" s="16">
        <v>44417</v>
      </c>
    </row>
    <row r="1572" spans="1:26" s="15" customFormat="1" x14ac:dyDescent="0.25">
      <c r="A1572" s="15">
        <v>344133605</v>
      </c>
      <c r="B1572" s="15">
        <v>19</v>
      </c>
      <c r="C1572" s="42">
        <v>1.21230608211531E+16</v>
      </c>
      <c r="D1572" s="15" t="s">
        <v>7376</v>
      </c>
      <c r="E1572" s="15">
        <v>12123</v>
      </c>
      <c r="F1572" s="15" t="s">
        <v>7341</v>
      </c>
      <c r="I1572" s="15">
        <v>2520</v>
      </c>
      <c r="J1572" s="15" t="s">
        <v>7432</v>
      </c>
      <c r="K1572" s="15">
        <v>818669</v>
      </c>
      <c r="L1572" s="15">
        <v>9181868</v>
      </c>
      <c r="M1572" s="15" t="s">
        <v>7350</v>
      </c>
      <c r="N1572" s="15">
        <v>234</v>
      </c>
      <c r="O1572" s="15" t="s">
        <v>7344</v>
      </c>
      <c r="P1572" s="16">
        <v>44414</v>
      </c>
      <c r="Q1572" s="17">
        <v>0.64677083333333341</v>
      </c>
      <c r="R1572" s="15" t="s">
        <v>7345</v>
      </c>
      <c r="S1572" s="15" t="s">
        <v>7351</v>
      </c>
      <c r="T1572" s="15" t="s">
        <v>7433</v>
      </c>
      <c r="U1572" s="15" t="s">
        <v>7348</v>
      </c>
      <c r="V1572" s="16">
        <v>44417</v>
      </c>
    </row>
    <row r="1573" spans="1:26" s="15" customFormat="1" x14ac:dyDescent="0.25">
      <c r="A1573" s="15">
        <v>344134186</v>
      </c>
      <c r="B1573" s="15">
        <v>19</v>
      </c>
      <c r="C1573" s="42">
        <v>2.02393060821152E+17</v>
      </c>
      <c r="D1573" s="15" t="s">
        <v>7376</v>
      </c>
      <c r="E1573" s="15">
        <v>202393</v>
      </c>
      <c r="F1573" s="15" t="s">
        <v>7341</v>
      </c>
      <c r="I1573" s="15">
        <v>2352</v>
      </c>
      <c r="K1573" s="15">
        <v>269214</v>
      </c>
      <c r="L1573" s="15">
        <v>9181868</v>
      </c>
      <c r="M1573" s="15" t="s">
        <v>7350</v>
      </c>
      <c r="N1573" s="15">
        <v>234</v>
      </c>
      <c r="O1573" s="15" t="s">
        <v>7344</v>
      </c>
      <c r="P1573" s="16">
        <v>44414</v>
      </c>
      <c r="Q1573" s="17">
        <v>0.6471527777777778</v>
      </c>
      <c r="R1573" s="15" t="s">
        <v>7355</v>
      </c>
      <c r="S1573" s="15" t="s">
        <v>7346</v>
      </c>
      <c r="T1573" s="15" t="s">
        <v>7377</v>
      </c>
      <c r="U1573" s="15" t="s">
        <v>7348</v>
      </c>
      <c r="V1573" s="16">
        <v>44417</v>
      </c>
    </row>
    <row r="1574" spans="1:26" s="15" customFormat="1" x14ac:dyDescent="0.25">
      <c r="A1574" s="15">
        <v>344135253</v>
      </c>
      <c r="B1574" s="15">
        <v>21</v>
      </c>
      <c r="C1574" s="42">
        <v>9706060821153230</v>
      </c>
      <c r="D1574" s="15" t="s">
        <v>7349</v>
      </c>
      <c r="E1574" s="15">
        <v>9706</v>
      </c>
      <c r="F1574" s="15" t="s">
        <v>7341</v>
      </c>
      <c r="I1574" s="15">
        <v>6284</v>
      </c>
      <c r="J1574" s="15" t="s">
        <v>8050</v>
      </c>
      <c r="K1574" s="15">
        <v>25625</v>
      </c>
      <c r="L1574" s="15">
        <v>9270083</v>
      </c>
      <c r="M1574" s="15" t="s">
        <v>7350</v>
      </c>
      <c r="N1574" s="15">
        <v>696</v>
      </c>
      <c r="O1574" s="15" t="s">
        <v>7344</v>
      </c>
      <c r="P1574" s="16">
        <v>44414</v>
      </c>
      <c r="Q1574" s="17">
        <v>0.64785879629629628</v>
      </c>
      <c r="R1574" s="15" t="s">
        <v>7345</v>
      </c>
      <c r="S1574" s="15" t="s">
        <v>7346</v>
      </c>
      <c r="T1574" s="15" t="s">
        <v>7347</v>
      </c>
      <c r="U1574" s="15" t="s">
        <v>7348</v>
      </c>
      <c r="V1574" s="16">
        <v>44417</v>
      </c>
      <c r="W1574" t="s">
        <v>8973</v>
      </c>
      <c r="X1574" s="15">
        <v>318933</v>
      </c>
      <c r="Y1574" s="35">
        <v>9082021</v>
      </c>
      <c r="Z1574" s="15" t="s">
        <v>8974</v>
      </c>
    </row>
    <row r="1575" spans="1:26" s="15" customFormat="1" x14ac:dyDescent="0.25">
      <c r="A1575" s="15">
        <v>344136339</v>
      </c>
      <c r="B1575" s="15">
        <v>19</v>
      </c>
      <c r="C1575" s="42">
        <v>1.36330608211533E+16</v>
      </c>
      <c r="D1575" s="15" t="s">
        <v>7376</v>
      </c>
      <c r="E1575" s="15">
        <v>13633</v>
      </c>
      <c r="F1575" s="15" t="s">
        <v>7341</v>
      </c>
      <c r="I1575" s="15">
        <v>6596</v>
      </c>
      <c r="J1575" s="15" t="s">
        <v>7372</v>
      </c>
      <c r="K1575" s="15">
        <v>25184</v>
      </c>
      <c r="L1575" s="15">
        <v>9181868</v>
      </c>
      <c r="M1575" s="15" t="s">
        <v>7350</v>
      </c>
      <c r="N1575" s="15">
        <v>412</v>
      </c>
      <c r="O1575" s="15" t="s">
        <v>7344</v>
      </c>
      <c r="P1575" s="16">
        <v>44414</v>
      </c>
      <c r="Q1575" s="17">
        <v>0.64853009259259264</v>
      </c>
      <c r="R1575" s="15" t="s">
        <v>7355</v>
      </c>
      <c r="S1575" s="15" t="s">
        <v>7346</v>
      </c>
      <c r="T1575" s="15" t="s">
        <v>7357</v>
      </c>
      <c r="U1575" s="15" t="s">
        <v>7348</v>
      </c>
      <c r="V1575" s="16">
        <v>44417</v>
      </c>
    </row>
    <row r="1576" spans="1:26" s="15" customFormat="1" x14ac:dyDescent="0.25">
      <c r="A1576" s="15">
        <v>344136286</v>
      </c>
      <c r="B1576" s="15">
        <v>19</v>
      </c>
      <c r="C1576" s="42">
        <v>1.27190608211533E+16</v>
      </c>
      <c r="D1576" s="15" t="s">
        <v>7376</v>
      </c>
      <c r="E1576" s="15">
        <v>12719</v>
      </c>
      <c r="F1576" s="15" t="s">
        <v>7341</v>
      </c>
      <c r="I1576" s="15">
        <v>196</v>
      </c>
      <c r="J1576" s="15" t="s">
        <v>7372</v>
      </c>
      <c r="K1576" s="15">
        <v>25211</v>
      </c>
      <c r="L1576" s="15">
        <v>9181868</v>
      </c>
      <c r="M1576" s="15" t="s">
        <v>7350</v>
      </c>
      <c r="N1576" s="15">
        <v>117</v>
      </c>
      <c r="O1576" s="15" t="s">
        <v>7344</v>
      </c>
      <c r="P1576" s="16">
        <v>44414</v>
      </c>
      <c r="Q1576" s="17">
        <v>0.64855324074074072</v>
      </c>
      <c r="R1576" s="15" t="s">
        <v>7355</v>
      </c>
      <c r="S1576" s="15" t="s">
        <v>7346</v>
      </c>
      <c r="T1576" s="15" t="s">
        <v>7357</v>
      </c>
      <c r="U1576" s="15" t="s">
        <v>7348</v>
      </c>
      <c r="V1576" s="16">
        <v>44417</v>
      </c>
    </row>
    <row r="1577" spans="1:26" s="15" customFormat="1" x14ac:dyDescent="0.25">
      <c r="A1577" s="15">
        <v>344137537</v>
      </c>
      <c r="B1577" s="15">
        <v>19</v>
      </c>
      <c r="C1577" s="42">
        <v>1.21230608211534E+16</v>
      </c>
      <c r="D1577" s="15" t="s">
        <v>7376</v>
      </c>
      <c r="E1577" s="15">
        <v>12123</v>
      </c>
      <c r="F1577" s="15" t="s">
        <v>7341</v>
      </c>
      <c r="I1577" s="15">
        <v>3796</v>
      </c>
      <c r="J1577" s="15" t="s">
        <v>8051</v>
      </c>
      <c r="K1577" s="15">
        <v>351456</v>
      </c>
      <c r="L1577" s="15">
        <v>9181868</v>
      </c>
      <c r="M1577" s="15" t="s">
        <v>7350</v>
      </c>
      <c r="N1577" s="15">
        <v>118</v>
      </c>
      <c r="O1577" s="15" t="s">
        <v>7344</v>
      </c>
      <c r="P1577" s="16">
        <v>44414</v>
      </c>
      <c r="Q1577" s="17">
        <v>0.64932870370370377</v>
      </c>
      <c r="R1577" s="15" t="s">
        <v>7345</v>
      </c>
      <c r="S1577" s="15" t="s">
        <v>7346</v>
      </c>
      <c r="T1577" s="15" t="s">
        <v>7357</v>
      </c>
      <c r="U1577" s="15" t="s">
        <v>7348</v>
      </c>
      <c r="V1577" s="16">
        <v>44417</v>
      </c>
    </row>
    <row r="1578" spans="1:26" s="15" customFormat="1" x14ac:dyDescent="0.25">
      <c r="A1578" s="15">
        <v>344137710</v>
      </c>
      <c r="B1578" s="15">
        <v>18</v>
      </c>
      <c r="C1578" s="42">
        <v>1.18670608211534E+16</v>
      </c>
      <c r="D1578" s="15" t="s">
        <v>7340</v>
      </c>
      <c r="E1578" s="15">
        <v>11867</v>
      </c>
      <c r="F1578" s="15" t="s">
        <v>7341</v>
      </c>
      <c r="I1578" s="15">
        <v>3711</v>
      </c>
      <c r="J1578" s="15" t="s">
        <v>8052</v>
      </c>
      <c r="K1578" s="15">
        <v>4048</v>
      </c>
      <c r="L1578" s="15">
        <v>9180159</v>
      </c>
      <c r="M1578" s="15" t="s">
        <v>7350</v>
      </c>
      <c r="N1578" s="15">
        <v>234</v>
      </c>
      <c r="O1578" s="15" t="s">
        <v>7344</v>
      </c>
      <c r="P1578" s="16">
        <v>44414</v>
      </c>
      <c r="Q1578" s="17">
        <v>0.64945601851851853</v>
      </c>
      <c r="R1578" s="15" t="s">
        <v>7345</v>
      </c>
      <c r="S1578" s="15" t="s">
        <v>7346</v>
      </c>
      <c r="T1578" s="15" t="s">
        <v>7405</v>
      </c>
      <c r="U1578" s="15" t="s">
        <v>7348</v>
      </c>
      <c r="V1578" s="16">
        <v>44417</v>
      </c>
    </row>
    <row r="1579" spans="1:26" s="15" customFormat="1" x14ac:dyDescent="0.25">
      <c r="A1579" s="15">
        <v>344141710</v>
      </c>
      <c r="B1579" s="15">
        <v>18</v>
      </c>
      <c r="C1579" s="42">
        <v>1.33300608211535E+16</v>
      </c>
      <c r="D1579" s="15" t="s">
        <v>7340</v>
      </c>
      <c r="E1579" s="15">
        <v>13330</v>
      </c>
      <c r="F1579" s="15" t="s">
        <v>7341</v>
      </c>
      <c r="I1579" s="15">
        <v>1741</v>
      </c>
      <c r="J1579" s="15" t="s">
        <v>8053</v>
      </c>
      <c r="K1579" s="15">
        <v>61579</v>
      </c>
      <c r="L1579" s="15">
        <v>9180159</v>
      </c>
      <c r="M1579" s="15" t="s">
        <v>7350</v>
      </c>
      <c r="N1579" s="15">
        <v>412</v>
      </c>
      <c r="O1579" s="15" t="s">
        <v>7344</v>
      </c>
      <c r="P1579" s="16">
        <v>44414</v>
      </c>
      <c r="Q1579" s="17">
        <v>0.65016203703703701</v>
      </c>
      <c r="R1579" s="15" t="s">
        <v>7345</v>
      </c>
      <c r="S1579" s="15" t="s">
        <v>7346</v>
      </c>
      <c r="T1579" s="15" t="s">
        <v>7347</v>
      </c>
      <c r="U1579" s="15" t="s">
        <v>7348</v>
      </c>
      <c r="V1579" s="16">
        <v>44417</v>
      </c>
    </row>
    <row r="1580" spans="1:26" s="15" customFormat="1" x14ac:dyDescent="0.25">
      <c r="A1580" s="15">
        <v>344146142</v>
      </c>
      <c r="B1580" s="15">
        <v>4</v>
      </c>
      <c r="C1580" s="42" t="s">
        <v>8054</v>
      </c>
      <c r="D1580" s="15" t="s">
        <v>7416</v>
      </c>
      <c r="E1580" s="15">
        <v>126</v>
      </c>
      <c r="F1580" s="15" t="s">
        <v>7341</v>
      </c>
      <c r="I1580" s="15">
        <v>3963</v>
      </c>
      <c r="J1580" s="15" t="s">
        <v>8055</v>
      </c>
      <c r="K1580" s="15">
        <v>1706</v>
      </c>
      <c r="L1580" s="15">
        <v>5688452</v>
      </c>
      <c r="M1580" s="15" t="s">
        <v>7418</v>
      </c>
      <c r="N1580" s="15">
        <v>593.91999999999996</v>
      </c>
      <c r="O1580" s="15" t="s">
        <v>7344</v>
      </c>
      <c r="P1580" s="16">
        <v>44414</v>
      </c>
      <c r="Q1580" s="17">
        <v>0.65060185185185182</v>
      </c>
      <c r="R1580" s="15" t="s">
        <v>7345</v>
      </c>
      <c r="S1580" s="15" t="s">
        <v>7351</v>
      </c>
      <c r="T1580" s="15" t="s">
        <v>7371</v>
      </c>
      <c r="U1580" s="15" t="s">
        <v>7348</v>
      </c>
      <c r="V1580" s="16">
        <v>44417</v>
      </c>
    </row>
    <row r="1581" spans="1:26" s="15" customFormat="1" x14ac:dyDescent="0.25">
      <c r="A1581" s="15">
        <v>344142105</v>
      </c>
      <c r="B1581" s="15">
        <v>33</v>
      </c>
      <c r="C1581" s="42">
        <v>9164060821153530</v>
      </c>
      <c r="D1581" s="15" t="s">
        <v>7429</v>
      </c>
      <c r="E1581" s="15">
        <v>9164</v>
      </c>
      <c r="F1581" s="15" t="s">
        <v>7341</v>
      </c>
      <c r="I1581" s="15">
        <v>2485</v>
      </c>
      <c r="K1581" s="15">
        <v>234516</v>
      </c>
      <c r="L1581" s="15">
        <v>8180414</v>
      </c>
      <c r="M1581" s="15" t="s">
        <v>7430</v>
      </c>
      <c r="N1581" s="15">
        <v>762</v>
      </c>
      <c r="O1581" s="15" t="s">
        <v>7344</v>
      </c>
      <c r="P1581" s="16">
        <v>44414</v>
      </c>
      <c r="Q1581" s="17">
        <v>0.65077546296296296</v>
      </c>
      <c r="R1581" s="15" t="s">
        <v>7355</v>
      </c>
      <c r="S1581" s="15" t="s">
        <v>7351</v>
      </c>
      <c r="T1581" s="15" t="s">
        <v>7378</v>
      </c>
      <c r="U1581" s="15" t="s">
        <v>7348</v>
      </c>
      <c r="V1581" s="16">
        <v>44417</v>
      </c>
      <c r="W1581" t="s">
        <v>9661</v>
      </c>
      <c r="X1581" s="15">
        <v>14176</v>
      </c>
      <c r="Y1581" s="15">
        <v>9082021</v>
      </c>
      <c r="Z1581" s="15" t="s">
        <v>8974</v>
      </c>
    </row>
    <row r="1582" spans="1:26" s="15" customFormat="1" x14ac:dyDescent="0.25">
      <c r="A1582" s="15">
        <v>344146375</v>
      </c>
      <c r="B1582" s="15">
        <v>19</v>
      </c>
      <c r="C1582" s="42">
        <v>1.07390608211536E+16</v>
      </c>
      <c r="D1582" s="15" t="s">
        <v>7376</v>
      </c>
      <c r="E1582" s="15">
        <v>10739</v>
      </c>
      <c r="F1582" s="15" t="s">
        <v>7341</v>
      </c>
      <c r="I1582" s="15">
        <v>7559</v>
      </c>
      <c r="J1582" s="15" t="s">
        <v>8056</v>
      </c>
      <c r="K1582" s="15">
        <v>822349</v>
      </c>
      <c r="L1582" s="15">
        <v>9181868</v>
      </c>
      <c r="M1582" s="15" t="s">
        <v>7350</v>
      </c>
      <c r="N1582" s="15">
        <v>115</v>
      </c>
      <c r="O1582" s="15" t="s">
        <v>7344</v>
      </c>
      <c r="P1582" s="16">
        <v>44414</v>
      </c>
      <c r="Q1582" s="17">
        <v>0.65084490740740741</v>
      </c>
      <c r="R1582" s="15" t="s">
        <v>7355</v>
      </c>
      <c r="S1582" s="15" t="s">
        <v>7351</v>
      </c>
      <c r="T1582" s="15" t="s">
        <v>7368</v>
      </c>
      <c r="U1582" s="15" t="s">
        <v>7348</v>
      </c>
      <c r="V1582" s="16">
        <v>44417</v>
      </c>
    </row>
    <row r="1583" spans="1:26" s="15" customFormat="1" x14ac:dyDescent="0.25">
      <c r="A1583" s="15">
        <v>344146753</v>
      </c>
      <c r="B1583" s="15">
        <v>19</v>
      </c>
      <c r="C1583" s="42">
        <v>1.27190608211537E+16</v>
      </c>
      <c r="D1583" s="15" t="s">
        <v>7376</v>
      </c>
      <c r="E1583" s="15">
        <v>12719</v>
      </c>
      <c r="F1583" s="15" t="s">
        <v>7341</v>
      </c>
      <c r="I1583" s="15">
        <v>8252</v>
      </c>
      <c r="K1583" s="15">
        <v>183262</v>
      </c>
      <c r="L1583" s="15">
        <v>9181868</v>
      </c>
      <c r="M1583" s="15" t="s">
        <v>7350</v>
      </c>
      <c r="N1583" s="15">
        <v>236</v>
      </c>
      <c r="O1583" s="15" t="s">
        <v>7344</v>
      </c>
      <c r="P1583" s="16">
        <v>44414</v>
      </c>
      <c r="Q1583" s="17">
        <v>0.65120370370370373</v>
      </c>
      <c r="R1583" s="15" t="s">
        <v>7355</v>
      </c>
      <c r="S1583" s="15" t="s">
        <v>7351</v>
      </c>
      <c r="T1583" s="15" t="s">
        <v>7352</v>
      </c>
      <c r="U1583" s="15" t="s">
        <v>7348</v>
      </c>
      <c r="V1583" s="16">
        <v>44417</v>
      </c>
    </row>
    <row r="1584" spans="1:26" s="15" customFormat="1" x14ac:dyDescent="0.25">
      <c r="A1584" s="15">
        <v>344146803</v>
      </c>
      <c r="B1584" s="15">
        <v>32</v>
      </c>
      <c r="C1584" s="42">
        <v>1.19860608211537E+16</v>
      </c>
      <c r="D1584" s="15" t="s">
        <v>7358</v>
      </c>
      <c r="E1584" s="15">
        <v>11986</v>
      </c>
      <c r="F1584" s="15" t="s">
        <v>7341</v>
      </c>
      <c r="I1584" s="15">
        <v>6963</v>
      </c>
      <c r="J1584" s="15" t="s">
        <v>8057</v>
      </c>
      <c r="K1584" s="15">
        <v>75269</v>
      </c>
      <c r="L1584" s="15">
        <v>8139649</v>
      </c>
      <c r="M1584" s="15" t="s">
        <v>7359</v>
      </c>
      <c r="N1584" s="15">
        <v>348</v>
      </c>
      <c r="O1584" s="15" t="s">
        <v>7344</v>
      </c>
      <c r="P1584" s="16">
        <v>44414</v>
      </c>
      <c r="Q1584" s="17">
        <v>0.65128472222222222</v>
      </c>
      <c r="R1584" s="15" t="s">
        <v>7355</v>
      </c>
      <c r="S1584" s="15" t="s">
        <v>7346</v>
      </c>
      <c r="T1584" s="15" t="s">
        <v>7347</v>
      </c>
      <c r="U1584" s="15" t="s">
        <v>7348</v>
      </c>
      <c r="V1584" s="16">
        <v>44417</v>
      </c>
      <c r="W1584" s="162" t="s">
        <v>12966</v>
      </c>
      <c r="X1584" s="15">
        <v>219790.5</v>
      </c>
      <c r="Y1584" s="162">
        <v>9082021</v>
      </c>
      <c r="Z1584" s="15" t="s">
        <v>8974</v>
      </c>
    </row>
    <row r="1585" spans="1:26" s="15" customFormat="1" x14ac:dyDescent="0.25">
      <c r="A1585" s="15">
        <v>344147075</v>
      </c>
      <c r="B1585" s="15">
        <v>19</v>
      </c>
      <c r="C1585" s="42">
        <v>2.0239306082115299E+17</v>
      </c>
      <c r="D1585" s="15" t="s">
        <v>7376</v>
      </c>
      <c r="E1585" s="15">
        <v>202393</v>
      </c>
      <c r="F1585" s="15" t="s">
        <v>7341</v>
      </c>
      <c r="I1585" s="15">
        <v>8251</v>
      </c>
      <c r="J1585" s="15" t="s">
        <v>8058</v>
      </c>
      <c r="K1585" s="15">
        <v>81437</v>
      </c>
      <c r="L1585" s="15">
        <v>9181868</v>
      </c>
      <c r="M1585" s="15" t="s">
        <v>7350</v>
      </c>
      <c r="N1585" s="15">
        <v>187</v>
      </c>
      <c r="O1585" s="15" t="s">
        <v>7344</v>
      </c>
      <c r="P1585" s="16">
        <v>44414</v>
      </c>
      <c r="Q1585" s="17">
        <v>0.65155092592592589</v>
      </c>
      <c r="R1585" s="15" t="s">
        <v>7355</v>
      </c>
      <c r="S1585" s="15" t="s">
        <v>7346</v>
      </c>
      <c r="T1585" s="15" t="s">
        <v>7347</v>
      </c>
      <c r="U1585" s="15" t="s">
        <v>7348</v>
      </c>
      <c r="V1585" s="16">
        <v>44417</v>
      </c>
    </row>
    <row r="1586" spans="1:26" s="15" customFormat="1" x14ac:dyDescent="0.25">
      <c r="A1586" s="15">
        <v>344147760</v>
      </c>
      <c r="B1586" s="15">
        <v>19</v>
      </c>
      <c r="C1586" s="42">
        <v>2.0255906082115299E+17</v>
      </c>
      <c r="D1586" s="15" t="s">
        <v>7376</v>
      </c>
      <c r="E1586" s="15">
        <v>202559</v>
      </c>
      <c r="F1586" s="15" t="s">
        <v>7341</v>
      </c>
      <c r="I1586" s="15">
        <v>4092</v>
      </c>
      <c r="J1586" s="15" t="s">
        <v>7354</v>
      </c>
      <c r="K1586" s="15">
        <v>91631</v>
      </c>
      <c r="L1586" s="15">
        <v>9181868</v>
      </c>
      <c r="M1586" s="15" t="s">
        <v>7350</v>
      </c>
      <c r="N1586" s="15">
        <v>187</v>
      </c>
      <c r="O1586" s="15" t="s">
        <v>7344</v>
      </c>
      <c r="P1586" s="16">
        <v>44414</v>
      </c>
      <c r="Q1586" s="17">
        <v>0.65225694444444449</v>
      </c>
      <c r="R1586" s="15" t="s">
        <v>7355</v>
      </c>
      <c r="S1586" s="15" t="s">
        <v>7346</v>
      </c>
      <c r="T1586" s="15" t="s">
        <v>7347</v>
      </c>
      <c r="U1586" s="15" t="s">
        <v>7348</v>
      </c>
      <c r="V1586" s="16">
        <v>44417</v>
      </c>
    </row>
    <row r="1587" spans="1:26" s="15" customFormat="1" x14ac:dyDescent="0.25">
      <c r="A1587" s="15">
        <v>344147886</v>
      </c>
      <c r="B1587" s="15">
        <v>19</v>
      </c>
      <c r="C1587" s="42">
        <v>2.0239306082115299E+17</v>
      </c>
      <c r="D1587" s="15" t="s">
        <v>7376</v>
      </c>
      <c r="E1587" s="15">
        <v>202393</v>
      </c>
      <c r="F1587" s="15" t="s">
        <v>7341</v>
      </c>
      <c r="I1587" s="15">
        <v>2590</v>
      </c>
      <c r="J1587" s="15" t="s">
        <v>7398</v>
      </c>
      <c r="K1587" s="15">
        <v>11693</v>
      </c>
      <c r="L1587" s="15">
        <v>9181868</v>
      </c>
      <c r="M1587" s="15" t="s">
        <v>7350</v>
      </c>
      <c r="N1587" s="15">
        <v>134</v>
      </c>
      <c r="O1587" s="15" t="s">
        <v>7344</v>
      </c>
      <c r="P1587" s="16">
        <v>44414</v>
      </c>
      <c r="Q1587" s="17">
        <v>0.65237268518518521</v>
      </c>
      <c r="R1587" s="15" t="s">
        <v>7355</v>
      </c>
      <c r="S1587" s="15" t="s">
        <v>7346</v>
      </c>
      <c r="T1587" s="15" t="s">
        <v>7357</v>
      </c>
      <c r="U1587" s="15" t="s">
        <v>7348</v>
      </c>
      <c r="V1587" s="16">
        <v>44417</v>
      </c>
    </row>
    <row r="1588" spans="1:26" s="15" customFormat="1" x14ac:dyDescent="0.25">
      <c r="A1588" s="15">
        <v>344143358</v>
      </c>
      <c r="B1588" s="15">
        <v>20</v>
      </c>
      <c r="C1588" s="42">
        <v>2.0248106082115299E+17</v>
      </c>
      <c r="D1588" s="15" t="s">
        <v>7365</v>
      </c>
      <c r="E1588" s="15">
        <v>202481</v>
      </c>
      <c r="F1588" s="15" t="s">
        <v>7341</v>
      </c>
      <c r="I1588" s="15">
        <v>457</v>
      </c>
      <c r="J1588" s="15" t="s">
        <v>7354</v>
      </c>
      <c r="K1588" s="15">
        <v>93</v>
      </c>
      <c r="L1588" s="15">
        <v>7273370</v>
      </c>
      <c r="M1588" s="15" t="s">
        <v>7350</v>
      </c>
      <c r="N1588" s="15">
        <v>134</v>
      </c>
      <c r="O1588" s="15" t="s">
        <v>7344</v>
      </c>
      <c r="P1588" s="16">
        <v>44414</v>
      </c>
      <c r="Q1588" s="17">
        <v>0.65276620370370375</v>
      </c>
      <c r="R1588" s="15" t="s">
        <v>7355</v>
      </c>
      <c r="S1588" s="15" t="s">
        <v>7346</v>
      </c>
      <c r="T1588" s="15" t="s">
        <v>7347</v>
      </c>
      <c r="U1588" s="15" t="s">
        <v>7348</v>
      </c>
      <c r="V1588" s="16">
        <v>44417</v>
      </c>
    </row>
    <row r="1589" spans="1:26" s="15" customFormat="1" x14ac:dyDescent="0.25">
      <c r="A1589" s="15">
        <v>344148265</v>
      </c>
      <c r="B1589" s="15">
        <v>19</v>
      </c>
      <c r="C1589" s="42">
        <v>2.0239306082115299E+17</v>
      </c>
      <c r="D1589" s="15" t="s">
        <v>7376</v>
      </c>
      <c r="E1589" s="15">
        <v>202393</v>
      </c>
      <c r="F1589" s="15" t="s">
        <v>7341</v>
      </c>
      <c r="I1589" s="15">
        <v>2590</v>
      </c>
      <c r="J1589" s="15" t="s">
        <v>7398</v>
      </c>
      <c r="K1589" s="15">
        <v>30507</v>
      </c>
      <c r="L1589" s="15">
        <v>9181868</v>
      </c>
      <c r="M1589" s="15" t="s">
        <v>7350</v>
      </c>
      <c r="N1589" s="15">
        <v>134</v>
      </c>
      <c r="O1589" s="15" t="s">
        <v>7344</v>
      </c>
      <c r="P1589" s="16">
        <v>44414</v>
      </c>
      <c r="Q1589" s="17">
        <v>0.65281250000000002</v>
      </c>
      <c r="R1589" s="15" t="s">
        <v>7355</v>
      </c>
      <c r="S1589" s="15" t="s">
        <v>7346</v>
      </c>
      <c r="T1589" s="15" t="s">
        <v>7357</v>
      </c>
      <c r="U1589" s="15" t="s">
        <v>7348</v>
      </c>
      <c r="V1589" s="16">
        <v>44417</v>
      </c>
    </row>
    <row r="1590" spans="1:26" s="15" customFormat="1" x14ac:dyDescent="0.25">
      <c r="A1590" s="15">
        <v>344148728</v>
      </c>
      <c r="B1590" s="15">
        <v>19</v>
      </c>
      <c r="C1590" s="42">
        <v>1.5311060821154E+16</v>
      </c>
      <c r="D1590" s="15" t="s">
        <v>7376</v>
      </c>
      <c r="E1590" s="15">
        <v>15311</v>
      </c>
      <c r="F1590" s="15" t="s">
        <v>7341</v>
      </c>
      <c r="I1590" s="15">
        <v>5001</v>
      </c>
      <c r="K1590" s="15">
        <v>105</v>
      </c>
      <c r="L1590" s="15">
        <v>9181868</v>
      </c>
      <c r="M1590" s="15" t="s">
        <v>7350</v>
      </c>
      <c r="N1590" s="15">
        <v>412</v>
      </c>
      <c r="O1590" s="15" t="s">
        <v>7344</v>
      </c>
      <c r="P1590" s="16">
        <v>44414</v>
      </c>
      <c r="Q1590" s="17">
        <v>0.65332175925925928</v>
      </c>
      <c r="R1590" s="15" t="s">
        <v>7355</v>
      </c>
      <c r="S1590" s="15" t="s">
        <v>7351</v>
      </c>
      <c r="T1590" s="15" t="s">
        <v>7371</v>
      </c>
      <c r="U1590" s="15" t="s">
        <v>7348</v>
      </c>
      <c r="V1590" s="16">
        <v>44417</v>
      </c>
    </row>
    <row r="1591" spans="1:26" s="15" customFormat="1" x14ac:dyDescent="0.25">
      <c r="A1591" s="15">
        <v>344148805</v>
      </c>
      <c r="B1591" s="15">
        <v>18</v>
      </c>
      <c r="C1591" s="42">
        <v>2.0253406082115398E+17</v>
      </c>
      <c r="D1591" s="15" t="s">
        <v>7340</v>
      </c>
      <c r="E1591" s="15">
        <v>202534</v>
      </c>
      <c r="F1591" s="15" t="s">
        <v>7341</v>
      </c>
      <c r="I1591" s="15">
        <v>4631</v>
      </c>
      <c r="J1591" s="15" t="s">
        <v>8059</v>
      </c>
      <c r="K1591" s="15">
        <v>5648</v>
      </c>
      <c r="L1591" s="15">
        <v>9180159</v>
      </c>
      <c r="M1591" s="15" t="s">
        <v>7350</v>
      </c>
      <c r="N1591" s="15">
        <v>206</v>
      </c>
      <c r="O1591" s="15" t="s">
        <v>7344</v>
      </c>
      <c r="P1591" s="16">
        <v>44414</v>
      </c>
      <c r="Q1591" s="17">
        <v>0.65341435185185182</v>
      </c>
      <c r="R1591" s="15" t="s">
        <v>7355</v>
      </c>
      <c r="S1591" s="15" t="s">
        <v>7346</v>
      </c>
      <c r="T1591" s="15" t="s">
        <v>7347</v>
      </c>
      <c r="U1591" s="15" t="s">
        <v>7348</v>
      </c>
      <c r="V1591" s="16">
        <v>44417</v>
      </c>
    </row>
    <row r="1592" spans="1:26" s="15" customFormat="1" x14ac:dyDescent="0.25">
      <c r="A1592" s="15">
        <v>344145088</v>
      </c>
      <c r="B1592" s="15">
        <v>18</v>
      </c>
      <c r="C1592" s="42">
        <v>2.0253406082115398E+17</v>
      </c>
      <c r="D1592" s="15" t="s">
        <v>7340</v>
      </c>
      <c r="E1592" s="15">
        <v>202534</v>
      </c>
      <c r="F1592" s="15" t="s">
        <v>7341</v>
      </c>
      <c r="I1592" s="15">
        <v>1290</v>
      </c>
      <c r="K1592" s="15">
        <v>251998</v>
      </c>
      <c r="L1592" s="15">
        <v>9180159</v>
      </c>
      <c r="M1592" s="15" t="s">
        <v>7350</v>
      </c>
      <c r="N1592" s="15">
        <v>370</v>
      </c>
      <c r="O1592" s="15" t="s">
        <v>7344</v>
      </c>
      <c r="P1592" s="16">
        <v>44414</v>
      </c>
      <c r="Q1592" s="17">
        <v>0.65521990740740743</v>
      </c>
      <c r="R1592" s="15" t="s">
        <v>7355</v>
      </c>
      <c r="S1592" s="15" t="s">
        <v>7351</v>
      </c>
      <c r="T1592" s="15" t="s">
        <v>7352</v>
      </c>
      <c r="U1592" s="15" t="s">
        <v>7348</v>
      </c>
      <c r="V1592" s="16">
        <v>44417</v>
      </c>
    </row>
    <row r="1593" spans="1:26" s="15" customFormat="1" x14ac:dyDescent="0.25">
      <c r="A1593" s="15">
        <v>344150326</v>
      </c>
      <c r="B1593" s="15">
        <v>18</v>
      </c>
      <c r="C1593" s="42">
        <v>1.22930608211543E+16</v>
      </c>
      <c r="D1593" s="15" t="s">
        <v>7340</v>
      </c>
      <c r="E1593" s="15">
        <v>12293</v>
      </c>
      <c r="F1593" s="15" t="s">
        <v>7341</v>
      </c>
      <c r="I1593" s="15">
        <v>9414</v>
      </c>
      <c r="J1593" s="15" t="s">
        <v>8060</v>
      </c>
      <c r="K1593" s="15">
        <v>203378</v>
      </c>
      <c r="L1593" s="15">
        <v>9180159</v>
      </c>
      <c r="M1593" s="15" t="s">
        <v>7350</v>
      </c>
      <c r="N1593" s="15">
        <v>420</v>
      </c>
      <c r="O1593" s="15" t="s">
        <v>7344</v>
      </c>
      <c r="P1593" s="16">
        <v>44414</v>
      </c>
      <c r="Q1593" s="17">
        <v>0.6552662037037037</v>
      </c>
      <c r="R1593" s="15" t="s">
        <v>7345</v>
      </c>
      <c r="S1593" s="15" t="s">
        <v>7351</v>
      </c>
      <c r="T1593" s="15" t="s">
        <v>7357</v>
      </c>
      <c r="U1593" s="15" t="s">
        <v>7348</v>
      </c>
      <c r="V1593" s="16">
        <v>44417</v>
      </c>
    </row>
    <row r="1594" spans="1:26" s="15" customFormat="1" x14ac:dyDescent="0.25">
      <c r="A1594" s="15">
        <v>344151981</v>
      </c>
      <c r="B1594" s="15">
        <v>4</v>
      </c>
      <c r="C1594" s="42" t="s">
        <v>8061</v>
      </c>
      <c r="D1594" s="15" t="s">
        <v>7416</v>
      </c>
      <c r="E1594" s="15">
        <v>126</v>
      </c>
      <c r="F1594" s="15" t="s">
        <v>7341</v>
      </c>
      <c r="I1594" s="15">
        <v>4286</v>
      </c>
      <c r="K1594" s="15">
        <v>274679</v>
      </c>
      <c r="L1594" s="15">
        <v>5688452</v>
      </c>
      <c r="M1594" s="15" t="s">
        <v>7418</v>
      </c>
      <c r="N1594" s="15">
        <v>277.24</v>
      </c>
      <c r="O1594" s="15" t="s">
        <v>7344</v>
      </c>
      <c r="P1594" s="16">
        <v>44414</v>
      </c>
      <c r="Q1594" s="17">
        <v>0.65656250000000005</v>
      </c>
      <c r="R1594" s="15" t="s">
        <v>7355</v>
      </c>
      <c r="S1594" s="15" t="s">
        <v>7351</v>
      </c>
      <c r="T1594" s="15" t="s">
        <v>7352</v>
      </c>
      <c r="U1594" s="15" t="s">
        <v>7348</v>
      </c>
      <c r="V1594" s="16">
        <v>44417</v>
      </c>
    </row>
    <row r="1595" spans="1:26" s="15" customFormat="1" x14ac:dyDescent="0.25">
      <c r="A1595" s="15">
        <v>344154078</v>
      </c>
      <c r="B1595" s="15">
        <v>21</v>
      </c>
      <c r="C1595" s="42">
        <v>9706060821154650</v>
      </c>
      <c r="D1595" s="15" t="s">
        <v>7349</v>
      </c>
      <c r="E1595" s="15">
        <v>9706</v>
      </c>
      <c r="F1595" s="15" t="s">
        <v>7341</v>
      </c>
      <c r="I1595" s="15">
        <v>5259</v>
      </c>
      <c r="K1595" s="15">
        <v>52624</v>
      </c>
      <c r="L1595" s="15">
        <v>9270083</v>
      </c>
      <c r="M1595" s="15" t="s">
        <v>7350</v>
      </c>
      <c r="N1595" s="15">
        <v>348</v>
      </c>
      <c r="O1595" s="15" t="s">
        <v>7344</v>
      </c>
      <c r="P1595" s="16">
        <v>44414</v>
      </c>
      <c r="Q1595" s="17">
        <v>0.65793981481481478</v>
      </c>
      <c r="R1595" s="15" t="s">
        <v>7355</v>
      </c>
      <c r="S1595" s="15" t="s">
        <v>7346</v>
      </c>
      <c r="T1595" s="15" t="s">
        <v>7377</v>
      </c>
      <c r="U1595" s="15" t="s">
        <v>7348</v>
      </c>
      <c r="V1595" s="16">
        <v>44417</v>
      </c>
      <c r="W1595" t="s">
        <v>8973</v>
      </c>
      <c r="X1595" s="15">
        <v>318933</v>
      </c>
      <c r="Y1595" s="35">
        <v>9082021</v>
      </c>
      <c r="Z1595" s="15" t="s">
        <v>8974</v>
      </c>
    </row>
    <row r="1596" spans="1:26" s="15" customFormat="1" x14ac:dyDescent="0.25">
      <c r="A1596" s="15">
        <v>344154819</v>
      </c>
      <c r="B1596" s="15">
        <v>19</v>
      </c>
      <c r="C1596" s="42">
        <v>1.21230608211547E+16</v>
      </c>
      <c r="D1596" s="15" t="s">
        <v>7376</v>
      </c>
      <c r="E1596" s="15">
        <v>12123</v>
      </c>
      <c r="F1596" s="15" t="s">
        <v>7341</v>
      </c>
      <c r="I1596" s="15">
        <v>1256</v>
      </c>
      <c r="J1596" s="15">
        <v>0</v>
      </c>
      <c r="K1596" s="15">
        <v>828851</v>
      </c>
      <c r="L1596" s="15">
        <v>9181868</v>
      </c>
      <c r="M1596" s="15" t="s">
        <v>7350</v>
      </c>
      <c r="N1596" s="15">
        <v>187</v>
      </c>
      <c r="O1596" s="15" t="s">
        <v>7344</v>
      </c>
      <c r="P1596" s="16">
        <v>44414</v>
      </c>
      <c r="Q1596" s="17">
        <v>0.6583796296296297</v>
      </c>
      <c r="R1596" s="15" t="s">
        <v>7355</v>
      </c>
      <c r="S1596" s="15" t="s">
        <v>7351</v>
      </c>
      <c r="T1596" s="15" t="s">
        <v>7368</v>
      </c>
      <c r="U1596" s="15" t="s">
        <v>7348</v>
      </c>
      <c r="V1596" s="16">
        <v>44417</v>
      </c>
    </row>
    <row r="1597" spans="1:26" s="15" customFormat="1" x14ac:dyDescent="0.25">
      <c r="A1597" s="15">
        <v>344155066</v>
      </c>
      <c r="B1597" s="15">
        <v>33</v>
      </c>
      <c r="C1597" s="42">
        <v>9164060821154630</v>
      </c>
      <c r="D1597" s="15" t="s">
        <v>7429</v>
      </c>
      <c r="E1597" s="15">
        <v>9164</v>
      </c>
      <c r="F1597" s="15" t="s">
        <v>7341</v>
      </c>
      <c r="I1597" s="15">
        <v>4354</v>
      </c>
      <c r="K1597" s="15">
        <v>308413</v>
      </c>
      <c r="L1597" s="15">
        <v>8180414</v>
      </c>
      <c r="M1597" s="15" t="s">
        <v>7430</v>
      </c>
      <c r="N1597" s="15">
        <v>254</v>
      </c>
      <c r="O1597" s="15" t="s">
        <v>7344</v>
      </c>
      <c r="P1597" s="16">
        <v>44414</v>
      </c>
      <c r="Q1597" s="17">
        <v>0.65856481481481477</v>
      </c>
      <c r="R1597" s="15" t="s">
        <v>7345</v>
      </c>
      <c r="S1597" s="15" t="s">
        <v>7351</v>
      </c>
      <c r="T1597" s="15" t="s">
        <v>7352</v>
      </c>
      <c r="U1597" s="15" t="s">
        <v>7348</v>
      </c>
      <c r="V1597" s="16">
        <v>44417</v>
      </c>
      <c r="W1597" t="s">
        <v>9661</v>
      </c>
      <c r="X1597" s="15">
        <v>14176</v>
      </c>
      <c r="Y1597" s="15">
        <v>9082021</v>
      </c>
      <c r="Z1597" s="15" t="s">
        <v>8974</v>
      </c>
    </row>
    <row r="1598" spans="1:26" s="15" customFormat="1" x14ac:dyDescent="0.25">
      <c r="A1598" s="15">
        <v>344155072</v>
      </c>
      <c r="B1598" s="15">
        <v>18</v>
      </c>
      <c r="C1598" s="42">
        <v>2.0253406082115398E+17</v>
      </c>
      <c r="D1598" s="15" t="s">
        <v>7340</v>
      </c>
      <c r="E1598" s="15">
        <v>202534</v>
      </c>
      <c r="F1598" s="15" t="s">
        <v>7341</v>
      </c>
      <c r="I1598" s="15">
        <v>5875</v>
      </c>
      <c r="K1598" s="15">
        <v>34114</v>
      </c>
      <c r="L1598" s="15">
        <v>9180159</v>
      </c>
      <c r="M1598" s="15" t="s">
        <v>7350</v>
      </c>
      <c r="N1598" s="15">
        <v>103</v>
      </c>
      <c r="O1598" s="15" t="s">
        <v>7344</v>
      </c>
      <c r="P1598" s="16">
        <v>44414</v>
      </c>
      <c r="Q1598" s="17">
        <v>0.65857638888888892</v>
      </c>
      <c r="R1598" s="15" t="s">
        <v>7355</v>
      </c>
      <c r="S1598" s="15" t="s">
        <v>7351</v>
      </c>
      <c r="T1598" s="15" t="s">
        <v>7390</v>
      </c>
      <c r="U1598" s="15" t="s">
        <v>7348</v>
      </c>
      <c r="V1598" s="16">
        <v>44417</v>
      </c>
    </row>
    <row r="1599" spans="1:26" s="15" customFormat="1" x14ac:dyDescent="0.25">
      <c r="A1599" s="15">
        <v>344156133</v>
      </c>
      <c r="B1599" s="15">
        <v>21</v>
      </c>
      <c r="C1599" s="42">
        <v>1.07310608211548E+16</v>
      </c>
      <c r="D1599" s="15" t="s">
        <v>7349</v>
      </c>
      <c r="E1599" s="15">
        <v>10731</v>
      </c>
      <c r="F1599" s="15" t="s">
        <v>7341</v>
      </c>
      <c r="I1599" s="15">
        <v>595</v>
      </c>
      <c r="J1599" s="15" t="s">
        <v>8062</v>
      </c>
      <c r="K1599" s="15">
        <v>20101</v>
      </c>
      <c r="L1599" s="15">
        <v>9270083</v>
      </c>
      <c r="M1599" s="15" t="s">
        <v>7350</v>
      </c>
      <c r="N1599" s="15">
        <v>348</v>
      </c>
      <c r="O1599" s="15" t="s">
        <v>7344</v>
      </c>
      <c r="P1599" s="16">
        <v>44414</v>
      </c>
      <c r="Q1599" s="17">
        <v>0.65924768518518517</v>
      </c>
      <c r="R1599" s="15" t="s">
        <v>7355</v>
      </c>
      <c r="S1599" s="15" t="s">
        <v>7346</v>
      </c>
      <c r="T1599" s="15" t="s">
        <v>7357</v>
      </c>
      <c r="U1599" s="15" t="s">
        <v>7348</v>
      </c>
      <c r="V1599" s="16">
        <v>44417</v>
      </c>
      <c r="W1599" t="s">
        <v>8973</v>
      </c>
      <c r="X1599" s="15">
        <v>318933</v>
      </c>
      <c r="Y1599" s="35">
        <v>9082021</v>
      </c>
      <c r="Z1599" s="15" t="s">
        <v>8974</v>
      </c>
    </row>
    <row r="1600" spans="1:26" s="15" customFormat="1" x14ac:dyDescent="0.25">
      <c r="A1600" s="15">
        <v>344157318</v>
      </c>
      <c r="B1600" s="15">
        <v>18</v>
      </c>
      <c r="C1600" s="42">
        <v>1.2293060821155E+16</v>
      </c>
      <c r="D1600" s="15" t="s">
        <v>7340</v>
      </c>
      <c r="E1600" s="15">
        <v>12293</v>
      </c>
      <c r="F1600" s="15" t="s">
        <v>7341</v>
      </c>
      <c r="I1600" s="15">
        <v>5199</v>
      </c>
      <c r="J1600" s="15" t="s">
        <v>7398</v>
      </c>
      <c r="K1600" s="15">
        <v>6632</v>
      </c>
      <c r="L1600" s="15">
        <v>9180159</v>
      </c>
      <c r="M1600" s="15" t="s">
        <v>7350</v>
      </c>
      <c r="N1600" s="15">
        <v>468</v>
      </c>
      <c r="O1600" s="15" t="s">
        <v>7344</v>
      </c>
      <c r="P1600" s="16">
        <v>44414</v>
      </c>
      <c r="Q1600" s="17">
        <v>0.6600462962962963</v>
      </c>
      <c r="R1600" s="15" t="s">
        <v>7355</v>
      </c>
      <c r="S1600" s="15" t="s">
        <v>7346</v>
      </c>
      <c r="T1600" s="15" t="s">
        <v>7357</v>
      </c>
      <c r="U1600" s="15" t="s">
        <v>7348</v>
      </c>
      <c r="V1600" s="16">
        <v>44417</v>
      </c>
    </row>
    <row r="1601" spans="1:26" s="15" customFormat="1" x14ac:dyDescent="0.25">
      <c r="A1601" s="15">
        <v>344158268</v>
      </c>
      <c r="B1601" s="15">
        <v>19</v>
      </c>
      <c r="C1601" s="42">
        <v>2.0239306082115501E+17</v>
      </c>
      <c r="D1601" s="15" t="s">
        <v>7376</v>
      </c>
      <c r="E1601" s="15">
        <v>202393</v>
      </c>
      <c r="F1601" s="15" t="s">
        <v>7341</v>
      </c>
      <c r="I1601" s="15">
        <v>8952</v>
      </c>
      <c r="J1601" s="15" t="s">
        <v>8063</v>
      </c>
      <c r="K1601" s="15">
        <v>830843</v>
      </c>
      <c r="L1601" s="15">
        <v>9181868</v>
      </c>
      <c r="M1601" s="15" t="s">
        <v>7350</v>
      </c>
      <c r="N1601" s="15">
        <v>187</v>
      </c>
      <c r="O1601" s="15" t="s">
        <v>7344</v>
      </c>
      <c r="P1601" s="16">
        <v>44414</v>
      </c>
      <c r="Q1601" s="17">
        <v>0.66067129629629628</v>
      </c>
      <c r="R1601" s="15" t="s">
        <v>7355</v>
      </c>
      <c r="S1601" s="15" t="s">
        <v>7351</v>
      </c>
      <c r="T1601" s="15" t="s">
        <v>7368</v>
      </c>
      <c r="U1601" s="15" t="s">
        <v>7348</v>
      </c>
      <c r="V1601" s="16">
        <v>44417</v>
      </c>
    </row>
    <row r="1602" spans="1:26" s="15" customFormat="1" x14ac:dyDescent="0.25">
      <c r="A1602" s="15">
        <v>344158858</v>
      </c>
      <c r="B1602" s="15">
        <v>32</v>
      </c>
      <c r="C1602" s="42">
        <v>1.08690608211551E+16</v>
      </c>
      <c r="D1602" s="15" t="s">
        <v>7358</v>
      </c>
      <c r="E1602" s="15">
        <v>10869</v>
      </c>
      <c r="F1602" s="15" t="s">
        <v>7341</v>
      </c>
      <c r="I1602" s="15">
        <v>3041</v>
      </c>
      <c r="K1602" s="15">
        <v>349286</v>
      </c>
      <c r="L1602" s="15">
        <v>8139649</v>
      </c>
      <c r="M1602" s="15" t="s">
        <v>7359</v>
      </c>
      <c r="N1602" s="15">
        <v>348</v>
      </c>
      <c r="O1602" s="15" t="s">
        <v>7344</v>
      </c>
      <c r="P1602" s="16">
        <v>44414</v>
      </c>
      <c r="Q1602" s="17">
        <v>0.66100694444444441</v>
      </c>
      <c r="R1602" s="15" t="s">
        <v>7355</v>
      </c>
      <c r="S1602" s="15" t="s">
        <v>7351</v>
      </c>
      <c r="T1602" s="15" t="s">
        <v>7352</v>
      </c>
      <c r="U1602" s="15" t="s">
        <v>7348</v>
      </c>
      <c r="V1602" s="16">
        <v>44417</v>
      </c>
      <c r="W1602" s="162" t="s">
        <v>12966</v>
      </c>
      <c r="X1602" s="15">
        <v>219790.5</v>
      </c>
      <c r="Y1602" s="162">
        <v>9082021</v>
      </c>
      <c r="Z1602" s="15" t="s">
        <v>8974</v>
      </c>
    </row>
    <row r="1603" spans="1:26" s="15" customFormat="1" x14ac:dyDescent="0.25">
      <c r="A1603" s="15">
        <v>344160368</v>
      </c>
      <c r="B1603" s="15">
        <v>32</v>
      </c>
      <c r="C1603" s="42">
        <v>1.08690608211552E+16</v>
      </c>
      <c r="D1603" s="15" t="s">
        <v>7358</v>
      </c>
      <c r="E1603" s="15">
        <v>10869</v>
      </c>
      <c r="F1603" s="15" t="s">
        <v>7341</v>
      </c>
      <c r="I1603" s="15">
        <v>4093</v>
      </c>
      <c r="K1603" s="15">
        <v>366493</v>
      </c>
      <c r="L1603" s="15">
        <v>8139649</v>
      </c>
      <c r="M1603" s="15" t="s">
        <v>7359</v>
      </c>
      <c r="N1603" s="15">
        <v>348</v>
      </c>
      <c r="O1603" s="15" t="s">
        <v>7344</v>
      </c>
      <c r="P1603" s="16">
        <v>44414</v>
      </c>
      <c r="Q1603" s="17">
        <v>0.66202546296296294</v>
      </c>
      <c r="R1603" s="15" t="s">
        <v>7345</v>
      </c>
      <c r="S1603" s="15" t="s">
        <v>7351</v>
      </c>
      <c r="T1603" s="15" t="s">
        <v>7352</v>
      </c>
      <c r="U1603" s="15" t="s">
        <v>7348</v>
      </c>
      <c r="V1603" s="16">
        <v>44417</v>
      </c>
      <c r="W1603" s="162" t="s">
        <v>12966</v>
      </c>
      <c r="X1603" s="15">
        <v>219790.5</v>
      </c>
      <c r="Y1603" s="162">
        <v>9082021</v>
      </c>
      <c r="Z1603" s="15" t="s">
        <v>8974</v>
      </c>
    </row>
    <row r="1604" spans="1:26" s="15" customFormat="1" x14ac:dyDescent="0.25">
      <c r="A1604" s="15">
        <v>344160431</v>
      </c>
      <c r="B1604" s="15">
        <v>24</v>
      </c>
      <c r="C1604" s="42" t="s">
        <v>7876</v>
      </c>
      <c r="D1604" s="15" t="s">
        <v>7361</v>
      </c>
      <c r="F1604" s="15" t="s">
        <v>7341</v>
      </c>
      <c r="I1604" s="15">
        <v>5391</v>
      </c>
      <c r="J1604" s="15" t="s">
        <v>7540</v>
      </c>
      <c r="K1604" s="15">
        <v>32944</v>
      </c>
      <c r="L1604" s="15">
        <v>5688445</v>
      </c>
      <c r="M1604" s="15" t="s">
        <v>7350</v>
      </c>
      <c r="N1604" s="15">
        <v>82</v>
      </c>
      <c r="O1604" s="15" t="s">
        <v>7344</v>
      </c>
      <c r="P1604" s="16">
        <v>44414</v>
      </c>
      <c r="Q1604" s="17">
        <v>0.66212962962962962</v>
      </c>
      <c r="R1604" s="15" t="s">
        <v>7355</v>
      </c>
      <c r="S1604" s="15" t="s">
        <v>7346</v>
      </c>
      <c r="T1604" s="15" t="s">
        <v>7347</v>
      </c>
      <c r="U1604" s="15" t="s">
        <v>7348</v>
      </c>
      <c r="V1604" s="16">
        <v>44417</v>
      </c>
    </row>
    <row r="1605" spans="1:26" s="15" customFormat="1" x14ac:dyDescent="0.25">
      <c r="A1605" s="15">
        <v>344161199</v>
      </c>
      <c r="B1605" s="15">
        <v>18</v>
      </c>
      <c r="C1605" s="42">
        <v>1.18670608211553E+16</v>
      </c>
      <c r="D1605" s="15" t="s">
        <v>7340</v>
      </c>
      <c r="E1605" s="15">
        <v>11867</v>
      </c>
      <c r="F1605" s="15" t="s">
        <v>7341</v>
      </c>
      <c r="I1605" s="15">
        <v>4694</v>
      </c>
      <c r="J1605" s="15" t="s">
        <v>7372</v>
      </c>
      <c r="K1605" s="15">
        <v>24066</v>
      </c>
      <c r="L1605" s="15">
        <v>9180159</v>
      </c>
      <c r="M1605" s="15" t="s">
        <v>7350</v>
      </c>
      <c r="N1605" s="15">
        <v>234</v>
      </c>
      <c r="O1605" s="15" t="s">
        <v>7344</v>
      </c>
      <c r="P1605" s="16">
        <v>44414</v>
      </c>
      <c r="Q1605" s="17">
        <v>0.66251157407407402</v>
      </c>
      <c r="R1605" s="15" t="s">
        <v>7355</v>
      </c>
      <c r="S1605" s="15" t="s">
        <v>7346</v>
      </c>
      <c r="T1605" s="15" t="s">
        <v>7357</v>
      </c>
      <c r="U1605" s="15" t="s">
        <v>7348</v>
      </c>
      <c r="V1605" s="16">
        <v>44417</v>
      </c>
    </row>
    <row r="1606" spans="1:26" s="15" customFormat="1" x14ac:dyDescent="0.25">
      <c r="A1606" s="15">
        <v>344162767</v>
      </c>
      <c r="B1606" s="15">
        <v>18</v>
      </c>
      <c r="C1606" s="42">
        <v>1.18670608211554E+16</v>
      </c>
      <c r="D1606" s="15" t="s">
        <v>7340</v>
      </c>
      <c r="E1606" s="15">
        <v>11867</v>
      </c>
      <c r="F1606" s="15" t="s">
        <v>7341</v>
      </c>
      <c r="I1606" s="15">
        <v>1831</v>
      </c>
      <c r="K1606" s="15">
        <v>393407</v>
      </c>
      <c r="L1606" s="15">
        <v>9180159</v>
      </c>
      <c r="M1606" s="15" t="s">
        <v>7350</v>
      </c>
      <c r="N1606" s="15">
        <v>103</v>
      </c>
      <c r="O1606" s="15" t="s">
        <v>7344</v>
      </c>
      <c r="P1606" s="16">
        <v>44414</v>
      </c>
      <c r="Q1606" s="17">
        <v>0.66362268518518519</v>
      </c>
      <c r="R1606" s="15" t="s">
        <v>7355</v>
      </c>
      <c r="S1606" s="15" t="s">
        <v>7351</v>
      </c>
      <c r="T1606" s="15" t="s">
        <v>7352</v>
      </c>
      <c r="U1606" s="15" t="s">
        <v>7348</v>
      </c>
      <c r="V1606" s="16">
        <v>44417</v>
      </c>
    </row>
    <row r="1607" spans="1:26" s="15" customFormat="1" x14ac:dyDescent="0.25">
      <c r="A1607" s="15">
        <v>344162962</v>
      </c>
      <c r="B1607" s="15">
        <v>19</v>
      </c>
      <c r="C1607" s="42">
        <v>2.0239306082115501E+17</v>
      </c>
      <c r="D1607" s="15" t="s">
        <v>7376</v>
      </c>
      <c r="E1607" s="15">
        <v>202393</v>
      </c>
      <c r="F1607" s="15" t="s">
        <v>7341</v>
      </c>
      <c r="I1607" s="15">
        <v>2882</v>
      </c>
      <c r="K1607" s="15">
        <v>395500</v>
      </c>
      <c r="L1607" s="15">
        <v>9181868</v>
      </c>
      <c r="M1607" s="15" t="s">
        <v>7350</v>
      </c>
      <c r="N1607" s="15">
        <v>370</v>
      </c>
      <c r="O1607" s="15" t="s">
        <v>7344</v>
      </c>
      <c r="P1607" s="16">
        <v>44414</v>
      </c>
      <c r="Q1607" s="17">
        <v>0.66373842592592591</v>
      </c>
      <c r="R1607" s="15" t="s">
        <v>7355</v>
      </c>
      <c r="S1607" s="15" t="s">
        <v>7351</v>
      </c>
      <c r="T1607" s="15" t="s">
        <v>7352</v>
      </c>
      <c r="U1607" s="15" t="s">
        <v>7348</v>
      </c>
      <c r="V1607" s="16">
        <v>44417</v>
      </c>
    </row>
    <row r="1608" spans="1:26" s="15" customFormat="1" x14ac:dyDescent="0.25">
      <c r="A1608" s="15">
        <v>344163524</v>
      </c>
      <c r="B1608" s="15">
        <v>19</v>
      </c>
      <c r="C1608" s="42">
        <v>2.0255906082115501E+17</v>
      </c>
      <c r="D1608" s="15" t="s">
        <v>7376</v>
      </c>
      <c r="E1608" s="15">
        <v>202559</v>
      </c>
      <c r="F1608" s="15" t="s">
        <v>7341</v>
      </c>
      <c r="I1608" s="15">
        <v>691</v>
      </c>
      <c r="J1608" s="15" t="s">
        <v>8064</v>
      </c>
      <c r="K1608" s="15">
        <v>25913</v>
      </c>
      <c r="L1608" s="15">
        <v>9181868</v>
      </c>
      <c r="M1608" s="15" t="s">
        <v>7350</v>
      </c>
      <c r="N1608" s="15">
        <v>117</v>
      </c>
      <c r="O1608" s="15" t="s">
        <v>7344</v>
      </c>
      <c r="P1608" s="16">
        <v>44414</v>
      </c>
      <c r="Q1608" s="17">
        <v>0.66403935185185181</v>
      </c>
      <c r="R1608" s="15" t="s">
        <v>7355</v>
      </c>
      <c r="S1608" s="15" t="s">
        <v>7346</v>
      </c>
      <c r="T1608" s="15" t="s">
        <v>7357</v>
      </c>
      <c r="U1608" s="15" t="s">
        <v>7348</v>
      </c>
      <c r="V1608" s="16">
        <v>44417</v>
      </c>
    </row>
    <row r="1609" spans="1:26" s="15" customFormat="1" x14ac:dyDescent="0.25">
      <c r="A1609" s="15">
        <v>344164853</v>
      </c>
      <c r="B1609" s="15">
        <v>18</v>
      </c>
      <c r="C1609" s="42">
        <v>1.18670608211556E+16</v>
      </c>
      <c r="D1609" s="15" t="s">
        <v>7340</v>
      </c>
      <c r="E1609" s="15">
        <v>11867</v>
      </c>
      <c r="F1609" s="15" t="s">
        <v>7341</v>
      </c>
      <c r="I1609" s="15">
        <v>5347</v>
      </c>
      <c r="K1609" s="15">
        <v>329478</v>
      </c>
      <c r="L1609" s="15">
        <v>9180159</v>
      </c>
      <c r="M1609" s="15" t="s">
        <v>7350</v>
      </c>
      <c r="N1609" s="15">
        <v>254</v>
      </c>
      <c r="O1609" s="15" t="s">
        <v>7344</v>
      </c>
      <c r="P1609" s="16">
        <v>44414</v>
      </c>
      <c r="Q1609" s="17">
        <v>0.66503472222222226</v>
      </c>
      <c r="R1609" s="15" t="s">
        <v>7345</v>
      </c>
      <c r="S1609" s="15" t="s">
        <v>7351</v>
      </c>
      <c r="T1609" s="15" t="s">
        <v>7377</v>
      </c>
      <c r="U1609" s="15" t="s">
        <v>7348</v>
      </c>
      <c r="V1609" s="16">
        <v>44417</v>
      </c>
    </row>
    <row r="1610" spans="1:26" s="15" customFormat="1" x14ac:dyDescent="0.25">
      <c r="A1610" s="15">
        <v>344165292</v>
      </c>
      <c r="B1610" s="15">
        <v>19</v>
      </c>
      <c r="C1610" s="42">
        <v>8691060821155720</v>
      </c>
      <c r="D1610" s="15" t="s">
        <v>7376</v>
      </c>
      <c r="E1610" s="15">
        <v>8691</v>
      </c>
      <c r="F1610" s="15" t="s">
        <v>7341</v>
      </c>
      <c r="I1610" s="15">
        <v>7000</v>
      </c>
      <c r="K1610" s="15">
        <v>555052</v>
      </c>
      <c r="L1610" s="15">
        <v>9181868</v>
      </c>
      <c r="M1610" s="15" t="s">
        <v>7350</v>
      </c>
      <c r="N1610" s="15">
        <v>409.5</v>
      </c>
      <c r="O1610" s="15" t="s">
        <v>7344</v>
      </c>
      <c r="P1610" s="16">
        <v>44414</v>
      </c>
      <c r="Q1610" s="17">
        <v>0.66527777777777775</v>
      </c>
      <c r="R1610" s="15" t="s">
        <v>7355</v>
      </c>
      <c r="S1610" s="15" t="s">
        <v>7346</v>
      </c>
      <c r="T1610" s="15" t="s">
        <v>7407</v>
      </c>
      <c r="U1610" s="15" t="s">
        <v>7348</v>
      </c>
      <c r="V1610" s="16">
        <v>44417</v>
      </c>
    </row>
    <row r="1611" spans="1:26" s="15" customFormat="1" x14ac:dyDescent="0.25">
      <c r="A1611" s="15">
        <v>344166100</v>
      </c>
      <c r="B1611" s="15">
        <v>18</v>
      </c>
      <c r="C1611" s="42">
        <v>1.22930608211558E+16</v>
      </c>
      <c r="D1611" s="15" t="s">
        <v>7340</v>
      </c>
      <c r="E1611" s="15">
        <v>12293</v>
      </c>
      <c r="F1611" s="15" t="s">
        <v>7341</v>
      </c>
      <c r="I1611" s="15">
        <v>6805</v>
      </c>
      <c r="K1611" s="15">
        <v>430557</v>
      </c>
      <c r="L1611" s="15">
        <v>9180159</v>
      </c>
      <c r="M1611" s="15" t="s">
        <v>7350</v>
      </c>
      <c r="N1611" s="15">
        <v>206</v>
      </c>
      <c r="O1611" s="15" t="s">
        <v>7344</v>
      </c>
      <c r="P1611" s="16">
        <v>44414</v>
      </c>
      <c r="Q1611" s="17">
        <v>0.66584490740740743</v>
      </c>
      <c r="R1611" s="15" t="s">
        <v>7355</v>
      </c>
      <c r="S1611" s="15" t="s">
        <v>7351</v>
      </c>
      <c r="T1611" s="15" t="s">
        <v>7352</v>
      </c>
      <c r="U1611" s="15" t="s">
        <v>7348</v>
      </c>
      <c r="V1611" s="16">
        <v>44417</v>
      </c>
    </row>
    <row r="1612" spans="1:26" s="15" customFormat="1" x14ac:dyDescent="0.25">
      <c r="A1612" s="15">
        <v>344166122</v>
      </c>
      <c r="B1612" s="15">
        <v>19</v>
      </c>
      <c r="C1612" s="42">
        <v>2.0255906082115501E+17</v>
      </c>
      <c r="D1612" s="15" t="s">
        <v>7376</v>
      </c>
      <c r="E1612" s="15">
        <v>202559</v>
      </c>
      <c r="F1612" s="15" t="s">
        <v>7341</v>
      </c>
      <c r="I1612" s="15">
        <v>1788</v>
      </c>
      <c r="J1612" s="15" t="s">
        <v>7851</v>
      </c>
      <c r="K1612" s="15">
        <v>109284</v>
      </c>
      <c r="L1612" s="15">
        <v>9181868</v>
      </c>
      <c r="M1612" s="15" t="s">
        <v>7350</v>
      </c>
      <c r="N1612" s="15">
        <v>234</v>
      </c>
      <c r="O1612" s="15" t="s">
        <v>7344</v>
      </c>
      <c r="P1612" s="16">
        <v>44414</v>
      </c>
      <c r="Q1612" s="17">
        <v>0.6658680555555555</v>
      </c>
      <c r="R1612" s="15" t="s">
        <v>7345</v>
      </c>
      <c r="S1612" s="15" t="s">
        <v>7346</v>
      </c>
      <c r="T1612" s="15" t="s">
        <v>7357</v>
      </c>
      <c r="U1612" s="15" t="s">
        <v>7348</v>
      </c>
      <c r="V1612" s="16">
        <v>44417</v>
      </c>
    </row>
    <row r="1613" spans="1:26" s="15" customFormat="1" x14ac:dyDescent="0.25">
      <c r="A1613" s="15">
        <v>344167041</v>
      </c>
      <c r="B1613" s="15">
        <v>18</v>
      </c>
      <c r="C1613" s="42">
        <v>2.0253406082115501E+17</v>
      </c>
      <c r="D1613" s="15" t="s">
        <v>7340</v>
      </c>
      <c r="E1613" s="15">
        <v>202534</v>
      </c>
      <c r="F1613" s="15" t="s">
        <v>7341</v>
      </c>
      <c r="I1613" s="15">
        <v>2155</v>
      </c>
      <c r="K1613" s="15">
        <v>439646</v>
      </c>
      <c r="L1613" s="15">
        <v>9180159</v>
      </c>
      <c r="M1613" s="15" t="s">
        <v>7350</v>
      </c>
      <c r="N1613" s="15">
        <v>206</v>
      </c>
      <c r="O1613" s="15" t="s">
        <v>7344</v>
      </c>
      <c r="P1613" s="16">
        <v>44414</v>
      </c>
      <c r="Q1613" s="17">
        <v>0.66638888888888892</v>
      </c>
      <c r="R1613" s="15" t="s">
        <v>7355</v>
      </c>
      <c r="S1613" s="15" t="s">
        <v>7351</v>
      </c>
      <c r="T1613" s="15" t="s">
        <v>7352</v>
      </c>
      <c r="U1613" s="15" t="s">
        <v>7348</v>
      </c>
      <c r="V1613" s="16">
        <v>44417</v>
      </c>
    </row>
    <row r="1614" spans="1:26" s="15" customFormat="1" x14ac:dyDescent="0.25">
      <c r="A1614" s="15">
        <v>344167171</v>
      </c>
      <c r="B1614" s="15">
        <v>19</v>
      </c>
      <c r="C1614" s="42">
        <v>1.36330608211559E+16</v>
      </c>
      <c r="D1614" s="15" t="s">
        <v>7376</v>
      </c>
      <c r="E1614" s="15">
        <v>13633</v>
      </c>
      <c r="F1614" s="15" t="s">
        <v>7341</v>
      </c>
      <c r="I1614" s="15">
        <v>6198</v>
      </c>
      <c r="K1614" s="15">
        <v>58227</v>
      </c>
      <c r="L1614" s="15">
        <v>9181868</v>
      </c>
      <c r="M1614" s="15" t="s">
        <v>7350</v>
      </c>
      <c r="N1614" s="15">
        <v>206</v>
      </c>
      <c r="O1614" s="15" t="s">
        <v>7344</v>
      </c>
      <c r="P1614" s="16">
        <v>44414</v>
      </c>
      <c r="Q1614" s="17">
        <v>0.66651620370370368</v>
      </c>
      <c r="R1614" s="15" t="s">
        <v>7355</v>
      </c>
      <c r="S1614" s="15" t="s">
        <v>7351</v>
      </c>
      <c r="T1614" s="15" t="s">
        <v>7390</v>
      </c>
      <c r="U1614" s="15" t="s">
        <v>7348</v>
      </c>
      <c r="V1614" s="16">
        <v>44417</v>
      </c>
    </row>
    <row r="1615" spans="1:26" s="15" customFormat="1" x14ac:dyDescent="0.25">
      <c r="A1615" s="15">
        <v>344167741</v>
      </c>
      <c r="B1615" s="15">
        <v>18</v>
      </c>
      <c r="C1615" s="42">
        <v>2.0253406082116E+17</v>
      </c>
      <c r="D1615" s="15" t="s">
        <v>7340</v>
      </c>
      <c r="E1615" s="15">
        <v>202534</v>
      </c>
      <c r="F1615" s="15" t="s">
        <v>7341</v>
      </c>
      <c r="I1615" s="15">
        <v>5000</v>
      </c>
      <c r="K1615" s="15">
        <v>392653</v>
      </c>
      <c r="L1615" s="15">
        <v>9180159</v>
      </c>
      <c r="M1615" s="15" t="s">
        <v>7350</v>
      </c>
      <c r="N1615" s="15">
        <v>178</v>
      </c>
      <c r="O1615" s="15" t="s">
        <v>7344</v>
      </c>
      <c r="P1615" s="16">
        <v>44414</v>
      </c>
      <c r="Q1615" s="17">
        <v>0.66695601851851849</v>
      </c>
      <c r="R1615" s="15" t="s">
        <v>7355</v>
      </c>
      <c r="S1615" s="15" t="s">
        <v>7351</v>
      </c>
      <c r="T1615" s="15" t="s">
        <v>7377</v>
      </c>
      <c r="U1615" s="15" t="s">
        <v>7348</v>
      </c>
      <c r="V1615" s="16">
        <v>44417</v>
      </c>
    </row>
    <row r="1616" spans="1:26" s="15" customFormat="1" x14ac:dyDescent="0.25">
      <c r="A1616" s="15">
        <v>344168065</v>
      </c>
      <c r="B1616" s="15">
        <v>19</v>
      </c>
      <c r="C1616" s="42">
        <v>8691060821155950</v>
      </c>
      <c r="D1616" s="15" t="s">
        <v>7376</v>
      </c>
      <c r="E1616" s="15">
        <v>8691</v>
      </c>
      <c r="F1616" s="15" t="s">
        <v>7341</v>
      </c>
      <c r="I1616" s="15">
        <v>646</v>
      </c>
      <c r="K1616" s="15">
        <v>452201</v>
      </c>
      <c r="L1616" s="15">
        <v>9181868</v>
      </c>
      <c r="M1616" s="15" t="s">
        <v>7350</v>
      </c>
      <c r="N1616" s="15">
        <v>351</v>
      </c>
      <c r="O1616" s="15" t="s">
        <v>7344</v>
      </c>
      <c r="P1616" s="16">
        <v>44414</v>
      </c>
      <c r="Q1616" s="17">
        <v>0.66714120370370367</v>
      </c>
      <c r="R1616" s="15" t="s">
        <v>7355</v>
      </c>
      <c r="S1616" s="15" t="s">
        <v>7351</v>
      </c>
      <c r="T1616" s="15" t="s">
        <v>7352</v>
      </c>
      <c r="U1616" s="15" t="s">
        <v>7348</v>
      </c>
      <c r="V1616" s="16">
        <v>44417</v>
      </c>
    </row>
    <row r="1617" spans="1:26" s="15" customFormat="1" x14ac:dyDescent="0.25">
      <c r="A1617" s="15">
        <v>344169191</v>
      </c>
      <c r="B1617" s="15">
        <v>33</v>
      </c>
      <c r="C1617" s="42">
        <v>9164060821155910</v>
      </c>
      <c r="D1617" s="15" t="s">
        <v>7429</v>
      </c>
      <c r="E1617" s="15">
        <v>9164</v>
      </c>
      <c r="F1617" s="15" t="s">
        <v>7341</v>
      </c>
      <c r="I1617" s="15">
        <v>983</v>
      </c>
      <c r="K1617" s="15">
        <v>484</v>
      </c>
      <c r="L1617" s="15">
        <v>8180414</v>
      </c>
      <c r="M1617" s="15" t="s">
        <v>7430</v>
      </c>
      <c r="N1617" s="15">
        <v>712</v>
      </c>
      <c r="O1617" s="15" t="s">
        <v>7344</v>
      </c>
      <c r="P1617" s="16">
        <v>44414</v>
      </c>
      <c r="Q1617" s="17">
        <v>0.66781250000000003</v>
      </c>
      <c r="R1617" s="15" t="s">
        <v>7355</v>
      </c>
      <c r="S1617" s="15" t="s">
        <v>7351</v>
      </c>
      <c r="T1617" s="15" t="s">
        <v>7371</v>
      </c>
      <c r="U1617" s="15" t="s">
        <v>7348</v>
      </c>
      <c r="V1617" s="16">
        <v>44417</v>
      </c>
      <c r="W1617" t="s">
        <v>9661</v>
      </c>
      <c r="X1617" s="15">
        <v>14176</v>
      </c>
      <c r="Y1617" s="15">
        <v>9082021</v>
      </c>
      <c r="Z1617" s="15" t="s">
        <v>8974</v>
      </c>
    </row>
    <row r="1618" spans="1:26" s="15" customFormat="1" x14ac:dyDescent="0.25">
      <c r="A1618" s="15">
        <v>344169363</v>
      </c>
      <c r="B1618" s="15">
        <v>19</v>
      </c>
      <c r="C1618" s="42">
        <v>1.27190608211559E+16</v>
      </c>
      <c r="D1618" s="15" t="s">
        <v>7376</v>
      </c>
      <c r="E1618" s="15">
        <v>12719</v>
      </c>
      <c r="F1618" s="15" t="s">
        <v>7341</v>
      </c>
      <c r="I1618" s="15">
        <v>5470</v>
      </c>
      <c r="K1618" s="15">
        <v>262288</v>
      </c>
      <c r="L1618" s="15">
        <v>9181868</v>
      </c>
      <c r="M1618" s="15" t="s">
        <v>7350</v>
      </c>
      <c r="N1618" s="15">
        <v>234</v>
      </c>
      <c r="O1618" s="15" t="s">
        <v>7344</v>
      </c>
      <c r="P1618" s="16">
        <v>44414</v>
      </c>
      <c r="Q1618" s="17">
        <v>0.66791666666666671</v>
      </c>
      <c r="R1618" s="15" t="s">
        <v>7345</v>
      </c>
      <c r="S1618" s="15" t="s">
        <v>7351</v>
      </c>
      <c r="T1618" s="15" t="s">
        <v>7378</v>
      </c>
      <c r="U1618" s="15" t="s">
        <v>7348</v>
      </c>
      <c r="V1618" s="16">
        <v>44417</v>
      </c>
    </row>
    <row r="1619" spans="1:26" s="15" customFormat="1" x14ac:dyDescent="0.25">
      <c r="A1619" s="15">
        <v>344169536</v>
      </c>
      <c r="B1619" s="15">
        <v>18</v>
      </c>
      <c r="C1619" s="42">
        <v>1.186706082116E+16</v>
      </c>
      <c r="D1619" s="15" t="s">
        <v>7340</v>
      </c>
      <c r="E1619" s="15">
        <v>11867</v>
      </c>
      <c r="F1619" s="15" t="s">
        <v>7341</v>
      </c>
      <c r="I1619" s="15">
        <v>390</v>
      </c>
      <c r="K1619" s="15">
        <v>262467</v>
      </c>
      <c r="L1619" s="15">
        <v>9180159</v>
      </c>
      <c r="M1619" s="15" t="s">
        <v>7350</v>
      </c>
      <c r="N1619" s="15">
        <v>156</v>
      </c>
      <c r="O1619" s="15" t="s">
        <v>7344</v>
      </c>
      <c r="P1619" s="16">
        <v>44414</v>
      </c>
      <c r="Q1619" s="17">
        <v>0.66804398148148147</v>
      </c>
      <c r="R1619" s="15" t="s">
        <v>7355</v>
      </c>
      <c r="S1619" s="15" t="s">
        <v>7351</v>
      </c>
      <c r="T1619" s="15" t="s">
        <v>7378</v>
      </c>
      <c r="U1619" s="15" t="s">
        <v>7348</v>
      </c>
      <c r="V1619" s="16">
        <v>44417</v>
      </c>
    </row>
    <row r="1620" spans="1:26" s="15" customFormat="1" x14ac:dyDescent="0.25">
      <c r="A1620" s="15">
        <v>344169993</v>
      </c>
      <c r="B1620" s="15">
        <v>19</v>
      </c>
      <c r="C1620" s="42">
        <v>8691060821160110</v>
      </c>
      <c r="D1620" s="15" t="s">
        <v>7376</v>
      </c>
      <c r="E1620" s="15">
        <v>8691</v>
      </c>
      <c r="F1620" s="15" t="s">
        <v>7341</v>
      </c>
      <c r="I1620" s="15">
        <v>5142</v>
      </c>
      <c r="K1620" s="15">
        <v>472172</v>
      </c>
      <c r="L1620" s="15">
        <v>9181868</v>
      </c>
      <c r="M1620" s="15" t="s">
        <v>7350</v>
      </c>
      <c r="N1620" s="15">
        <v>468</v>
      </c>
      <c r="O1620" s="15" t="s">
        <v>7344</v>
      </c>
      <c r="P1620" s="16">
        <v>44414</v>
      </c>
      <c r="Q1620" s="17">
        <v>0.66836805555555545</v>
      </c>
      <c r="R1620" s="15" t="s">
        <v>7355</v>
      </c>
      <c r="S1620" s="15" t="s">
        <v>7351</v>
      </c>
      <c r="T1620" s="15" t="s">
        <v>7352</v>
      </c>
      <c r="U1620" s="15" t="s">
        <v>7348</v>
      </c>
      <c r="V1620" s="16">
        <v>44417</v>
      </c>
    </row>
    <row r="1621" spans="1:26" s="15" customFormat="1" x14ac:dyDescent="0.25">
      <c r="A1621" s="15">
        <v>344169876</v>
      </c>
      <c r="B1621" s="15">
        <v>18</v>
      </c>
      <c r="C1621" s="42">
        <v>1.33300608211602E+16</v>
      </c>
      <c r="D1621" s="15" t="s">
        <v>7340</v>
      </c>
      <c r="E1621" s="15">
        <v>13330</v>
      </c>
      <c r="F1621" s="15" t="s">
        <v>7341</v>
      </c>
      <c r="I1621" s="15">
        <v>7728</v>
      </c>
      <c r="K1621" s="15">
        <v>472301</v>
      </c>
      <c r="L1621" s="15">
        <v>9180159</v>
      </c>
      <c r="M1621" s="15" t="s">
        <v>7350</v>
      </c>
      <c r="N1621" s="15">
        <v>234</v>
      </c>
      <c r="O1621" s="15" t="s">
        <v>7344</v>
      </c>
      <c r="P1621" s="16">
        <v>44414</v>
      </c>
      <c r="Q1621" s="17">
        <v>0.6683796296296296</v>
      </c>
      <c r="R1621" s="15" t="s">
        <v>7355</v>
      </c>
      <c r="S1621" s="15" t="s">
        <v>7351</v>
      </c>
      <c r="T1621" s="15" t="s">
        <v>7352</v>
      </c>
      <c r="U1621" s="15" t="s">
        <v>7348</v>
      </c>
      <c r="V1621" s="16">
        <v>44417</v>
      </c>
    </row>
    <row r="1622" spans="1:26" s="15" customFormat="1" x14ac:dyDescent="0.25">
      <c r="A1622" s="15">
        <v>344170485</v>
      </c>
      <c r="B1622" s="15">
        <v>18</v>
      </c>
      <c r="C1622" s="42">
        <v>2.0253406082116E+17</v>
      </c>
      <c r="D1622" s="15" t="s">
        <v>7340</v>
      </c>
      <c r="E1622" s="15">
        <v>202534</v>
      </c>
      <c r="F1622" s="15" t="s">
        <v>7341</v>
      </c>
      <c r="I1622" s="15">
        <v>1291</v>
      </c>
      <c r="K1622" s="15">
        <v>263467</v>
      </c>
      <c r="L1622" s="15">
        <v>9180159</v>
      </c>
      <c r="M1622" s="15" t="s">
        <v>7350</v>
      </c>
      <c r="N1622" s="15">
        <v>234</v>
      </c>
      <c r="O1622" s="15" t="s">
        <v>7344</v>
      </c>
      <c r="P1622" s="16">
        <v>44414</v>
      </c>
      <c r="Q1622" s="17">
        <v>0.6686805555555555</v>
      </c>
      <c r="R1622" s="15" t="s">
        <v>7355</v>
      </c>
      <c r="S1622" s="15" t="s">
        <v>7351</v>
      </c>
      <c r="T1622" s="15" t="s">
        <v>7378</v>
      </c>
      <c r="U1622" s="15" t="s">
        <v>7348</v>
      </c>
      <c r="V1622" s="16">
        <v>44417</v>
      </c>
    </row>
    <row r="1623" spans="1:26" s="15" customFormat="1" x14ac:dyDescent="0.25">
      <c r="A1623" s="15">
        <v>344170773</v>
      </c>
      <c r="B1623" s="15">
        <v>23</v>
      </c>
      <c r="C1623" s="42">
        <v>1.18400608211602E+16</v>
      </c>
      <c r="D1623" s="15" t="s">
        <v>7674</v>
      </c>
      <c r="E1623" s="15">
        <v>11840</v>
      </c>
      <c r="F1623" s="15" t="s">
        <v>7341</v>
      </c>
      <c r="I1623" s="15">
        <v>22</v>
      </c>
      <c r="K1623" s="15">
        <v>481599</v>
      </c>
      <c r="L1623" s="15">
        <v>9627191</v>
      </c>
      <c r="M1623" s="15" t="s">
        <v>7676</v>
      </c>
      <c r="N1623" s="15">
        <v>778</v>
      </c>
      <c r="O1623" s="15" t="s">
        <v>7344</v>
      </c>
      <c r="P1623" s="16">
        <v>44414</v>
      </c>
      <c r="Q1623" s="17">
        <v>0.66893518518518524</v>
      </c>
      <c r="R1623" s="15" t="s">
        <v>7355</v>
      </c>
      <c r="S1623" s="15" t="s">
        <v>7351</v>
      </c>
      <c r="T1623" s="15" t="s">
        <v>7352</v>
      </c>
      <c r="U1623" s="15" t="s">
        <v>7348</v>
      </c>
      <c r="V1623" s="16">
        <v>44417</v>
      </c>
    </row>
    <row r="1624" spans="1:26" s="15" customFormat="1" x14ac:dyDescent="0.25">
      <c r="A1624" s="15">
        <v>344170764</v>
      </c>
      <c r="B1624" s="15">
        <v>19</v>
      </c>
      <c r="C1624" s="42">
        <v>1.27190608211601E+16</v>
      </c>
      <c r="D1624" s="15" t="s">
        <v>7376</v>
      </c>
      <c r="E1624" s="15">
        <v>12719</v>
      </c>
      <c r="F1624" s="15" t="s">
        <v>7341</v>
      </c>
      <c r="I1624" s="15">
        <v>4494</v>
      </c>
      <c r="J1624" s="15" t="s">
        <v>7398</v>
      </c>
      <c r="K1624" s="15">
        <v>17347</v>
      </c>
      <c r="L1624" s="15">
        <v>9181868</v>
      </c>
      <c r="M1624" s="15" t="s">
        <v>7350</v>
      </c>
      <c r="N1624" s="15">
        <v>117</v>
      </c>
      <c r="O1624" s="15" t="s">
        <v>7344</v>
      </c>
      <c r="P1624" s="16">
        <v>44414</v>
      </c>
      <c r="Q1624" s="17">
        <v>0.66893518518518524</v>
      </c>
      <c r="R1624" s="15" t="s">
        <v>7355</v>
      </c>
      <c r="S1624" s="15" t="s">
        <v>7346</v>
      </c>
      <c r="T1624" s="15" t="s">
        <v>7357</v>
      </c>
      <c r="U1624" s="15" t="s">
        <v>7348</v>
      </c>
      <c r="V1624" s="16">
        <v>44417</v>
      </c>
    </row>
    <row r="1625" spans="1:26" s="15" customFormat="1" x14ac:dyDescent="0.25">
      <c r="A1625" s="15">
        <v>344172147</v>
      </c>
      <c r="B1625" s="15">
        <v>19</v>
      </c>
      <c r="C1625" s="42">
        <v>1.36330608211603E+16</v>
      </c>
      <c r="D1625" s="15" t="s">
        <v>7376</v>
      </c>
      <c r="E1625" s="15">
        <v>13633</v>
      </c>
      <c r="F1625" s="15" t="s">
        <v>7341</v>
      </c>
      <c r="I1625" s="15">
        <v>3489</v>
      </c>
      <c r="K1625" s="15">
        <v>494447</v>
      </c>
      <c r="L1625" s="15">
        <v>9181868</v>
      </c>
      <c r="M1625" s="15" t="s">
        <v>7350</v>
      </c>
      <c r="N1625" s="15">
        <v>101</v>
      </c>
      <c r="O1625" s="15" t="s">
        <v>7344</v>
      </c>
      <c r="P1625" s="16">
        <v>44414</v>
      </c>
      <c r="Q1625" s="17">
        <v>0.66972222222222222</v>
      </c>
      <c r="R1625" s="15" t="s">
        <v>7355</v>
      </c>
      <c r="S1625" s="15" t="s">
        <v>7351</v>
      </c>
      <c r="T1625" s="15" t="s">
        <v>7352</v>
      </c>
      <c r="U1625" s="15" t="s">
        <v>7348</v>
      </c>
      <c r="V1625" s="16">
        <v>44417</v>
      </c>
    </row>
    <row r="1626" spans="1:26" s="15" customFormat="1" x14ac:dyDescent="0.25">
      <c r="A1626" s="15">
        <v>344172474</v>
      </c>
      <c r="B1626" s="15">
        <v>19</v>
      </c>
      <c r="C1626" s="42">
        <v>2.0255906082116E+17</v>
      </c>
      <c r="D1626" s="15" t="s">
        <v>7376</v>
      </c>
      <c r="E1626" s="15">
        <v>202559</v>
      </c>
      <c r="F1626" s="15" t="s">
        <v>7341</v>
      </c>
      <c r="I1626" s="15">
        <v>3595</v>
      </c>
      <c r="J1626" s="15" t="s">
        <v>7398</v>
      </c>
      <c r="K1626" s="15">
        <v>18563</v>
      </c>
      <c r="L1626" s="15">
        <v>9181868</v>
      </c>
      <c r="M1626" s="15" t="s">
        <v>7350</v>
      </c>
      <c r="N1626" s="15">
        <v>234</v>
      </c>
      <c r="O1626" s="15" t="s">
        <v>7344</v>
      </c>
      <c r="P1626" s="16">
        <v>44414</v>
      </c>
      <c r="Q1626" s="17">
        <v>0.66990740740740751</v>
      </c>
      <c r="R1626" s="15" t="s">
        <v>7355</v>
      </c>
      <c r="S1626" s="15" t="s">
        <v>7346</v>
      </c>
      <c r="T1626" s="15" t="s">
        <v>7357</v>
      </c>
      <c r="U1626" s="15" t="s">
        <v>7348</v>
      </c>
      <c r="V1626" s="16">
        <v>44417</v>
      </c>
    </row>
    <row r="1627" spans="1:26" s="15" customFormat="1" x14ac:dyDescent="0.25">
      <c r="A1627" s="15">
        <v>344172551</v>
      </c>
      <c r="B1627" s="15">
        <v>19</v>
      </c>
      <c r="C1627" s="42">
        <v>8691060821160310</v>
      </c>
      <c r="D1627" s="15" t="s">
        <v>7376</v>
      </c>
      <c r="E1627" s="15">
        <v>8691</v>
      </c>
      <c r="F1627" s="15" t="s">
        <v>7341</v>
      </c>
      <c r="I1627" s="15">
        <v>9368</v>
      </c>
      <c r="J1627" s="15" t="s">
        <v>8065</v>
      </c>
      <c r="K1627" s="15">
        <v>44914</v>
      </c>
      <c r="L1627" s="15">
        <v>9181868</v>
      </c>
      <c r="M1627" s="15" t="s">
        <v>7350</v>
      </c>
      <c r="N1627" s="15">
        <v>187</v>
      </c>
      <c r="O1627" s="15" t="s">
        <v>7344</v>
      </c>
      <c r="P1627" s="16">
        <v>44414</v>
      </c>
      <c r="Q1627" s="17">
        <v>0.66999999999999993</v>
      </c>
      <c r="R1627" s="15" t="s">
        <v>7355</v>
      </c>
      <c r="S1627" s="15" t="s">
        <v>7346</v>
      </c>
      <c r="T1627" s="15" t="s">
        <v>7347</v>
      </c>
      <c r="U1627" s="15" t="s">
        <v>7348</v>
      </c>
      <c r="V1627" s="16">
        <v>44417</v>
      </c>
    </row>
    <row r="1628" spans="1:26" s="15" customFormat="1" x14ac:dyDescent="0.25">
      <c r="A1628" s="15">
        <v>344172902</v>
      </c>
      <c r="B1628" s="15">
        <v>18</v>
      </c>
      <c r="C1628" s="42">
        <v>1.47880608211604E+16</v>
      </c>
      <c r="D1628" s="15" t="s">
        <v>7340</v>
      </c>
      <c r="E1628" s="15">
        <v>14788</v>
      </c>
      <c r="F1628" s="15" t="s">
        <v>7341</v>
      </c>
      <c r="I1628" s="15">
        <v>9158</v>
      </c>
      <c r="K1628" s="15">
        <v>574363</v>
      </c>
      <c r="L1628" s="15">
        <v>9180159</v>
      </c>
      <c r="M1628" s="15" t="s">
        <v>7350</v>
      </c>
      <c r="N1628" s="15">
        <v>712</v>
      </c>
      <c r="O1628" s="15" t="s">
        <v>7344</v>
      </c>
      <c r="P1628" s="16">
        <v>44414</v>
      </c>
      <c r="Q1628" s="17">
        <v>0.67019675925925926</v>
      </c>
      <c r="R1628" s="15" t="s">
        <v>7355</v>
      </c>
      <c r="S1628" s="15" t="s">
        <v>7346</v>
      </c>
      <c r="T1628" s="15" t="s">
        <v>7407</v>
      </c>
      <c r="U1628" s="15" t="s">
        <v>7348</v>
      </c>
      <c r="V1628" s="16">
        <v>44417</v>
      </c>
    </row>
    <row r="1629" spans="1:26" s="15" customFormat="1" x14ac:dyDescent="0.25">
      <c r="A1629" s="15">
        <v>344173173</v>
      </c>
      <c r="B1629" s="15">
        <v>18</v>
      </c>
      <c r="C1629" s="42">
        <v>1.51980608211602E+16</v>
      </c>
      <c r="D1629" s="15" t="s">
        <v>7340</v>
      </c>
      <c r="E1629" s="15">
        <v>15198</v>
      </c>
      <c r="F1629" s="15" t="s">
        <v>7341</v>
      </c>
      <c r="I1629" s="15">
        <v>5786</v>
      </c>
      <c r="J1629" s="15" t="s">
        <v>8066</v>
      </c>
      <c r="K1629" s="15">
        <v>52433</v>
      </c>
      <c r="L1629" s="15">
        <v>5256409</v>
      </c>
      <c r="M1629" s="15" t="s">
        <v>7343</v>
      </c>
      <c r="N1629" s="15">
        <v>278</v>
      </c>
      <c r="O1629" s="15" t="s">
        <v>7344</v>
      </c>
      <c r="P1629" s="16">
        <v>44414</v>
      </c>
      <c r="Q1629" s="17">
        <v>0.67041666666666666</v>
      </c>
      <c r="R1629" s="15" t="s">
        <v>7355</v>
      </c>
      <c r="S1629" s="15" t="s">
        <v>7346</v>
      </c>
      <c r="T1629" s="15" t="s">
        <v>7347</v>
      </c>
      <c r="U1629" s="15" t="s">
        <v>7348</v>
      </c>
      <c r="V1629" s="16">
        <v>44417</v>
      </c>
    </row>
    <row r="1630" spans="1:26" s="15" customFormat="1" x14ac:dyDescent="0.25">
      <c r="A1630" s="15">
        <v>344173573</v>
      </c>
      <c r="B1630" s="15">
        <v>24</v>
      </c>
      <c r="C1630" s="42" t="s">
        <v>7876</v>
      </c>
      <c r="D1630" s="15" t="s">
        <v>7361</v>
      </c>
      <c r="F1630" s="15" t="s">
        <v>7341</v>
      </c>
      <c r="I1630" s="15">
        <v>3833</v>
      </c>
      <c r="K1630" s="15">
        <v>508819</v>
      </c>
      <c r="L1630" s="15">
        <v>5688445</v>
      </c>
      <c r="M1630" s="15" t="s">
        <v>7350</v>
      </c>
      <c r="N1630" s="15">
        <v>170</v>
      </c>
      <c r="O1630" s="15" t="s">
        <v>7344</v>
      </c>
      <c r="P1630" s="16">
        <v>44414</v>
      </c>
      <c r="Q1630" s="17">
        <v>0.67060185185185184</v>
      </c>
      <c r="R1630" s="15" t="s">
        <v>7355</v>
      </c>
      <c r="S1630" s="15" t="s">
        <v>7351</v>
      </c>
      <c r="T1630" s="15" t="s">
        <v>7352</v>
      </c>
      <c r="U1630" s="15" t="s">
        <v>7348</v>
      </c>
      <c r="V1630" s="16">
        <v>44417</v>
      </c>
    </row>
    <row r="1631" spans="1:26" s="15" customFormat="1" x14ac:dyDescent="0.25">
      <c r="A1631" s="15">
        <v>344174628</v>
      </c>
      <c r="B1631" s="15">
        <v>18</v>
      </c>
      <c r="C1631" s="42">
        <v>1.22930608211606E+16</v>
      </c>
      <c r="D1631" s="15" t="s">
        <v>7340</v>
      </c>
      <c r="E1631" s="15">
        <v>12293</v>
      </c>
      <c r="F1631" s="15" t="s">
        <v>7341</v>
      </c>
      <c r="I1631" s="15">
        <v>916</v>
      </c>
      <c r="K1631" s="15">
        <v>267781</v>
      </c>
      <c r="L1631" s="15">
        <v>9180159</v>
      </c>
      <c r="M1631" s="15" t="s">
        <v>7350</v>
      </c>
      <c r="N1631" s="15">
        <v>234</v>
      </c>
      <c r="O1631" s="15" t="s">
        <v>7344</v>
      </c>
      <c r="P1631" s="16">
        <v>44414</v>
      </c>
      <c r="Q1631" s="17">
        <v>0.67137731481481477</v>
      </c>
      <c r="R1631" s="15" t="s">
        <v>7355</v>
      </c>
      <c r="S1631" s="15" t="s">
        <v>7351</v>
      </c>
      <c r="T1631" s="15" t="s">
        <v>7378</v>
      </c>
      <c r="U1631" s="15" t="s">
        <v>7348</v>
      </c>
      <c r="V1631" s="16">
        <v>44417</v>
      </c>
    </row>
    <row r="1632" spans="1:26" s="15" customFormat="1" x14ac:dyDescent="0.25">
      <c r="A1632" s="15">
        <v>344175082</v>
      </c>
      <c r="B1632" s="15">
        <v>19</v>
      </c>
      <c r="C1632" s="42">
        <v>1.27190608211604E+16</v>
      </c>
      <c r="D1632" s="15" t="s">
        <v>7376</v>
      </c>
      <c r="E1632" s="15">
        <v>12719</v>
      </c>
      <c r="F1632" s="15" t="s">
        <v>7341</v>
      </c>
      <c r="I1632" s="15">
        <v>9876</v>
      </c>
      <c r="J1632" s="15" t="s">
        <v>7864</v>
      </c>
      <c r="K1632" s="15">
        <v>155337</v>
      </c>
      <c r="L1632" s="15">
        <v>9181868</v>
      </c>
      <c r="M1632" s="15" t="s">
        <v>7350</v>
      </c>
      <c r="N1632" s="15">
        <v>236</v>
      </c>
      <c r="O1632" s="15" t="s">
        <v>7344</v>
      </c>
      <c r="P1632" s="16">
        <v>44414</v>
      </c>
      <c r="Q1632" s="17">
        <v>0.67164351851851845</v>
      </c>
      <c r="R1632" s="15" t="s">
        <v>7345</v>
      </c>
      <c r="S1632" s="15" t="s">
        <v>7346</v>
      </c>
      <c r="T1632" s="15" t="s">
        <v>7549</v>
      </c>
      <c r="U1632" s="15" t="s">
        <v>7348</v>
      </c>
      <c r="V1632" s="16">
        <v>44417</v>
      </c>
    </row>
    <row r="1633" spans="1:26" s="15" customFormat="1" x14ac:dyDescent="0.25">
      <c r="A1633" s="15">
        <v>344175169</v>
      </c>
      <c r="B1633" s="15">
        <v>20</v>
      </c>
      <c r="C1633" s="42">
        <v>2.0248106082116E+17</v>
      </c>
      <c r="D1633" s="15" t="s">
        <v>7365</v>
      </c>
      <c r="E1633" s="15">
        <v>202481</v>
      </c>
      <c r="F1633" s="15" t="s">
        <v>7341</v>
      </c>
      <c r="I1633" s="15">
        <v>2512</v>
      </c>
      <c r="K1633" s="15">
        <v>527336</v>
      </c>
      <c r="L1633" s="15">
        <v>7273370</v>
      </c>
      <c r="M1633" s="15" t="s">
        <v>7350</v>
      </c>
      <c r="N1633" s="15">
        <v>134</v>
      </c>
      <c r="O1633" s="15" t="s">
        <v>7344</v>
      </c>
      <c r="P1633" s="16">
        <v>44414</v>
      </c>
      <c r="Q1633" s="17">
        <v>0.67173611111111109</v>
      </c>
      <c r="R1633" s="15" t="s">
        <v>7355</v>
      </c>
      <c r="S1633" s="15" t="s">
        <v>7351</v>
      </c>
      <c r="T1633" s="15" t="s">
        <v>7352</v>
      </c>
      <c r="U1633" s="15" t="s">
        <v>7348</v>
      </c>
      <c r="V1633" s="16">
        <v>44417</v>
      </c>
    </row>
    <row r="1634" spans="1:26" s="15" customFormat="1" x14ac:dyDescent="0.25">
      <c r="A1634" s="15">
        <v>344175343</v>
      </c>
      <c r="B1634" s="15">
        <v>18</v>
      </c>
      <c r="C1634" s="42">
        <v>1.33300608211607E+16</v>
      </c>
      <c r="D1634" s="15" t="s">
        <v>7340</v>
      </c>
      <c r="E1634" s="15">
        <v>13330</v>
      </c>
      <c r="F1634" s="15" t="s">
        <v>7341</v>
      </c>
      <c r="I1634" s="15">
        <v>2363</v>
      </c>
      <c r="J1634" s="15" t="s">
        <v>7439</v>
      </c>
      <c r="K1634" s="15">
        <v>72905</v>
      </c>
      <c r="L1634" s="15">
        <v>9180159</v>
      </c>
      <c r="M1634" s="15" t="s">
        <v>7350</v>
      </c>
      <c r="N1634" s="15">
        <v>234</v>
      </c>
      <c r="O1634" s="15" t="s">
        <v>7344</v>
      </c>
      <c r="P1634" s="16">
        <v>44414</v>
      </c>
      <c r="Q1634" s="17">
        <v>0.67185185185185192</v>
      </c>
      <c r="R1634" s="15" t="s">
        <v>7355</v>
      </c>
      <c r="S1634" s="15" t="s">
        <v>7346</v>
      </c>
      <c r="T1634" s="15" t="s">
        <v>7347</v>
      </c>
      <c r="U1634" s="15" t="s">
        <v>7348</v>
      </c>
      <c r="V1634" s="16">
        <v>44417</v>
      </c>
    </row>
    <row r="1635" spans="1:26" s="15" customFormat="1" x14ac:dyDescent="0.25">
      <c r="A1635" s="15">
        <v>344176025</v>
      </c>
      <c r="B1635" s="15">
        <v>18</v>
      </c>
      <c r="C1635" s="42">
        <v>1.47880608211607E+16</v>
      </c>
      <c r="D1635" s="15" t="s">
        <v>7340</v>
      </c>
      <c r="E1635" s="15">
        <v>14788</v>
      </c>
      <c r="F1635" s="15" t="s">
        <v>7341</v>
      </c>
      <c r="I1635" s="15">
        <v>5284</v>
      </c>
      <c r="K1635" s="15">
        <v>536407</v>
      </c>
      <c r="L1635" s="15">
        <v>9180159</v>
      </c>
      <c r="M1635" s="15" t="s">
        <v>7350</v>
      </c>
      <c r="N1635" s="15">
        <v>29</v>
      </c>
      <c r="O1635" s="15" t="s">
        <v>7344</v>
      </c>
      <c r="P1635" s="16">
        <v>44414</v>
      </c>
      <c r="Q1635" s="17">
        <v>0.67228009259259258</v>
      </c>
      <c r="R1635" s="15" t="s">
        <v>7355</v>
      </c>
      <c r="S1635" s="15" t="s">
        <v>7351</v>
      </c>
      <c r="T1635" s="15" t="s">
        <v>7352</v>
      </c>
      <c r="U1635" s="15" t="s">
        <v>7348</v>
      </c>
      <c r="V1635" s="16">
        <v>44417</v>
      </c>
    </row>
    <row r="1636" spans="1:26" s="15" customFormat="1" x14ac:dyDescent="0.25">
      <c r="A1636" s="15">
        <v>344177155</v>
      </c>
      <c r="B1636" s="15">
        <v>19</v>
      </c>
      <c r="C1636" s="42">
        <v>1.48540608211608E+16</v>
      </c>
      <c r="D1636" s="15" t="s">
        <v>7376</v>
      </c>
      <c r="E1636" s="15">
        <v>14854</v>
      </c>
      <c r="F1636" s="15" t="s">
        <v>7341</v>
      </c>
      <c r="I1636" s="15">
        <v>8894</v>
      </c>
      <c r="J1636" s="15" t="s">
        <v>7372</v>
      </c>
      <c r="K1636" s="15">
        <v>3708</v>
      </c>
      <c r="L1636" s="15">
        <v>9181868</v>
      </c>
      <c r="M1636" s="15" t="s">
        <v>7350</v>
      </c>
      <c r="N1636" s="15">
        <v>103</v>
      </c>
      <c r="O1636" s="15" t="s">
        <v>7344</v>
      </c>
      <c r="P1636" s="16">
        <v>44414</v>
      </c>
      <c r="Q1636" s="17">
        <v>0.67303240740740744</v>
      </c>
      <c r="R1636" s="15" t="s">
        <v>7355</v>
      </c>
      <c r="S1636" s="15" t="s">
        <v>7346</v>
      </c>
      <c r="T1636" s="15" t="s">
        <v>7357</v>
      </c>
      <c r="U1636" s="15" t="s">
        <v>7348</v>
      </c>
      <c r="V1636" s="16">
        <v>44417</v>
      </c>
    </row>
    <row r="1637" spans="1:26" s="15" customFormat="1" x14ac:dyDescent="0.25">
      <c r="A1637" s="15">
        <v>344178122</v>
      </c>
      <c r="B1637" s="15">
        <v>21</v>
      </c>
      <c r="C1637" s="42">
        <v>9706060821160940</v>
      </c>
      <c r="D1637" s="15" t="s">
        <v>7349</v>
      </c>
      <c r="E1637" s="15">
        <v>9706</v>
      </c>
      <c r="F1637" s="15" t="s">
        <v>7341</v>
      </c>
      <c r="I1637" s="15">
        <v>89</v>
      </c>
      <c r="J1637" s="15" t="s">
        <v>8067</v>
      </c>
      <c r="K1637" s="15" t="s">
        <v>4100</v>
      </c>
      <c r="L1637" s="15">
        <v>9270083</v>
      </c>
      <c r="M1637" s="15" t="s">
        <v>7350</v>
      </c>
      <c r="N1637" s="15">
        <v>348</v>
      </c>
      <c r="O1637" s="15" t="s">
        <v>7344</v>
      </c>
      <c r="P1637" s="16">
        <v>44414</v>
      </c>
      <c r="Q1637" s="17">
        <v>0.67357638888888882</v>
      </c>
      <c r="R1637" s="15" t="s">
        <v>7345</v>
      </c>
      <c r="S1637" s="15" t="s">
        <v>7346</v>
      </c>
      <c r="T1637" s="15" t="s">
        <v>7364</v>
      </c>
      <c r="U1637" s="15" t="s">
        <v>7348</v>
      </c>
      <c r="V1637" s="16">
        <v>44417</v>
      </c>
      <c r="W1637" t="s">
        <v>8973</v>
      </c>
      <c r="X1637" s="15">
        <v>318933</v>
      </c>
      <c r="Y1637" s="35">
        <v>9082021</v>
      </c>
      <c r="Z1637" s="15" t="s">
        <v>8974</v>
      </c>
    </row>
    <row r="1638" spans="1:26" s="15" customFormat="1" x14ac:dyDescent="0.25">
      <c r="A1638" s="15">
        <v>344178356</v>
      </c>
      <c r="B1638" s="15">
        <v>19</v>
      </c>
      <c r="C1638" s="42">
        <v>2.0239306082116E+17</v>
      </c>
      <c r="D1638" s="15" t="s">
        <v>7376</v>
      </c>
      <c r="E1638" s="15">
        <v>202393</v>
      </c>
      <c r="F1638" s="15" t="s">
        <v>7341</v>
      </c>
      <c r="I1638" s="15">
        <v>9831</v>
      </c>
      <c r="J1638" s="15" t="s">
        <v>7884</v>
      </c>
      <c r="K1638" s="15">
        <v>666817</v>
      </c>
      <c r="L1638" s="15">
        <v>9181868</v>
      </c>
      <c r="M1638" s="15" t="s">
        <v>7350</v>
      </c>
      <c r="N1638" s="15">
        <v>234</v>
      </c>
      <c r="O1638" s="15" t="s">
        <v>7344</v>
      </c>
      <c r="P1638" s="16">
        <v>44414</v>
      </c>
      <c r="Q1638" s="17">
        <v>0.67377314814814815</v>
      </c>
      <c r="R1638" s="15" t="s">
        <v>7345</v>
      </c>
      <c r="S1638" s="15" t="s">
        <v>7351</v>
      </c>
      <c r="T1638" s="15" t="s">
        <v>7390</v>
      </c>
      <c r="U1638" s="15" t="s">
        <v>7348</v>
      </c>
      <c r="V1638" s="16">
        <v>44417</v>
      </c>
    </row>
    <row r="1639" spans="1:26" s="15" customFormat="1" x14ac:dyDescent="0.25">
      <c r="A1639" s="15">
        <v>344178590</v>
      </c>
      <c r="B1639" s="15">
        <v>19</v>
      </c>
      <c r="C1639" s="42">
        <v>2.0255906082116E+17</v>
      </c>
      <c r="D1639" s="15" t="s">
        <v>7376</v>
      </c>
      <c r="E1639" s="15">
        <v>202559</v>
      </c>
      <c r="F1639" s="15" t="s">
        <v>7341</v>
      </c>
      <c r="I1639" s="15">
        <v>3820</v>
      </c>
      <c r="K1639" s="15">
        <v>563799</v>
      </c>
      <c r="L1639" s="15">
        <v>9181868</v>
      </c>
      <c r="M1639" s="15" t="s">
        <v>7350</v>
      </c>
      <c r="N1639" s="15">
        <v>206</v>
      </c>
      <c r="O1639" s="15" t="s">
        <v>7344</v>
      </c>
      <c r="P1639" s="16">
        <v>44414</v>
      </c>
      <c r="Q1639" s="17">
        <v>0.67394675925925929</v>
      </c>
      <c r="R1639" s="15" t="s">
        <v>7355</v>
      </c>
      <c r="S1639" s="15" t="s">
        <v>7351</v>
      </c>
      <c r="T1639" s="15" t="s">
        <v>7352</v>
      </c>
      <c r="U1639" s="15" t="s">
        <v>7348</v>
      </c>
      <c r="V1639" s="16">
        <v>44417</v>
      </c>
    </row>
    <row r="1640" spans="1:26" s="15" customFormat="1" x14ac:dyDescent="0.25">
      <c r="A1640" s="15">
        <v>344179390</v>
      </c>
      <c r="B1640" s="15">
        <v>18</v>
      </c>
      <c r="C1640" s="42">
        <v>1.4788060821161E+16</v>
      </c>
      <c r="D1640" s="15" t="s">
        <v>7340</v>
      </c>
      <c r="E1640" s="15">
        <v>14788</v>
      </c>
      <c r="F1640" s="15" t="s">
        <v>7341</v>
      </c>
      <c r="I1640" s="15">
        <v>4159</v>
      </c>
      <c r="J1640" s="15" t="s">
        <v>7439</v>
      </c>
      <c r="K1640" s="15">
        <v>11414</v>
      </c>
      <c r="L1640" s="15">
        <v>9180159</v>
      </c>
      <c r="M1640" s="15" t="s">
        <v>7350</v>
      </c>
      <c r="N1640" s="15">
        <v>117</v>
      </c>
      <c r="O1640" s="15" t="s">
        <v>7344</v>
      </c>
      <c r="P1640" s="16">
        <v>44414</v>
      </c>
      <c r="Q1640" s="17">
        <v>0.67445601851851855</v>
      </c>
      <c r="R1640" s="15" t="s">
        <v>7355</v>
      </c>
      <c r="S1640" s="15" t="s">
        <v>7346</v>
      </c>
      <c r="T1640" s="15" t="s">
        <v>7347</v>
      </c>
      <c r="U1640" s="15" t="s">
        <v>7348</v>
      </c>
      <c r="V1640" s="16">
        <v>44417</v>
      </c>
    </row>
    <row r="1641" spans="1:26" s="15" customFormat="1" x14ac:dyDescent="0.25">
      <c r="A1641" s="15">
        <v>344180074</v>
      </c>
      <c r="B1641" s="15">
        <v>32</v>
      </c>
      <c r="C1641" s="42">
        <v>1.19860608211611E+16</v>
      </c>
      <c r="D1641" s="15" t="s">
        <v>7358</v>
      </c>
      <c r="E1641" s="15">
        <v>11986</v>
      </c>
      <c r="F1641" s="15" t="s">
        <v>7341</v>
      </c>
      <c r="I1641" s="15">
        <v>5634</v>
      </c>
      <c r="K1641" s="15">
        <v>579439</v>
      </c>
      <c r="L1641" s="15">
        <v>8139649</v>
      </c>
      <c r="M1641" s="15" t="s">
        <v>7359</v>
      </c>
      <c r="N1641" s="15">
        <v>348</v>
      </c>
      <c r="O1641" s="15" t="s">
        <v>7344</v>
      </c>
      <c r="P1641" s="16">
        <v>44414</v>
      </c>
      <c r="Q1641" s="17">
        <v>0.67489583333333336</v>
      </c>
      <c r="R1641" s="15" t="s">
        <v>7355</v>
      </c>
      <c r="S1641" s="15" t="s">
        <v>7351</v>
      </c>
      <c r="T1641" s="15" t="s">
        <v>7352</v>
      </c>
      <c r="U1641" s="15" t="s">
        <v>7348</v>
      </c>
      <c r="V1641" s="16">
        <v>44417</v>
      </c>
      <c r="W1641" s="162" t="s">
        <v>12966</v>
      </c>
      <c r="X1641" s="15">
        <v>219790.5</v>
      </c>
      <c r="Y1641" s="162">
        <v>9082021</v>
      </c>
      <c r="Z1641" s="15" t="s">
        <v>8974</v>
      </c>
    </row>
    <row r="1642" spans="1:26" s="15" customFormat="1" x14ac:dyDescent="0.25">
      <c r="A1642" s="15">
        <v>344181595</v>
      </c>
      <c r="B1642" s="15">
        <v>18</v>
      </c>
      <c r="C1642" s="42">
        <v>1.33300608211613E+16</v>
      </c>
      <c r="D1642" s="15" t="s">
        <v>7340</v>
      </c>
      <c r="E1642" s="15">
        <v>13330</v>
      </c>
      <c r="F1642" s="15" t="s">
        <v>7341</v>
      </c>
      <c r="I1642" s="15">
        <v>7449</v>
      </c>
      <c r="K1642" s="15">
        <v>597398</v>
      </c>
      <c r="L1642" s="15">
        <v>9180159</v>
      </c>
      <c r="M1642" s="15" t="s">
        <v>7350</v>
      </c>
      <c r="N1642" s="15">
        <v>89</v>
      </c>
      <c r="O1642" s="15" t="s">
        <v>7344</v>
      </c>
      <c r="P1642" s="16">
        <v>44414</v>
      </c>
      <c r="Q1642" s="17">
        <v>0.67596064814814805</v>
      </c>
      <c r="R1642" s="15" t="s">
        <v>7355</v>
      </c>
      <c r="S1642" s="15" t="s">
        <v>7351</v>
      </c>
      <c r="T1642" s="15" t="s">
        <v>7352</v>
      </c>
      <c r="U1642" s="15" t="s">
        <v>7348</v>
      </c>
      <c r="V1642" s="16">
        <v>44417</v>
      </c>
    </row>
    <row r="1643" spans="1:26" s="15" customFormat="1" x14ac:dyDescent="0.25">
      <c r="A1643" s="15">
        <v>344182793</v>
      </c>
      <c r="B1643" s="15">
        <v>19</v>
      </c>
      <c r="C1643" s="42">
        <v>1.27190608211611E+16</v>
      </c>
      <c r="D1643" s="15" t="s">
        <v>7376</v>
      </c>
      <c r="E1643" s="15">
        <v>12719</v>
      </c>
      <c r="F1643" s="15" t="s">
        <v>7341</v>
      </c>
      <c r="I1643" s="15">
        <v>439</v>
      </c>
      <c r="K1643" s="15">
        <v>608578</v>
      </c>
      <c r="L1643" s="15">
        <v>9181868</v>
      </c>
      <c r="M1643" s="15" t="s">
        <v>7350</v>
      </c>
      <c r="N1643" s="15">
        <v>206</v>
      </c>
      <c r="O1643" s="15" t="s">
        <v>7344</v>
      </c>
      <c r="P1643" s="16">
        <v>44414</v>
      </c>
      <c r="Q1643" s="17">
        <v>0.67664351851851856</v>
      </c>
      <c r="R1643" s="15" t="s">
        <v>7355</v>
      </c>
      <c r="S1643" s="15" t="s">
        <v>7351</v>
      </c>
      <c r="T1643" s="15" t="s">
        <v>7352</v>
      </c>
      <c r="U1643" s="15" t="s">
        <v>7348</v>
      </c>
      <c r="V1643" s="16">
        <v>44417</v>
      </c>
    </row>
    <row r="1644" spans="1:26" s="15" customFormat="1" x14ac:dyDescent="0.25">
      <c r="A1644" s="15">
        <v>344184560</v>
      </c>
      <c r="B1644" s="15">
        <v>32</v>
      </c>
      <c r="C1644" s="42">
        <v>1.08690608211615E+16</v>
      </c>
      <c r="D1644" s="15" t="s">
        <v>7358</v>
      </c>
      <c r="E1644" s="15">
        <v>10869</v>
      </c>
      <c r="F1644" s="15" t="s">
        <v>7341</v>
      </c>
      <c r="I1644" s="15">
        <v>938</v>
      </c>
      <c r="K1644" s="15">
        <v>627845</v>
      </c>
      <c r="L1644" s="15">
        <v>8139649</v>
      </c>
      <c r="M1644" s="15" t="s">
        <v>7359</v>
      </c>
      <c r="N1644" s="15">
        <v>626</v>
      </c>
      <c r="O1644" s="15" t="s">
        <v>7344</v>
      </c>
      <c r="P1644" s="16">
        <v>44414</v>
      </c>
      <c r="Q1644" s="17">
        <v>0.67781249999999993</v>
      </c>
      <c r="R1644" s="15" t="s">
        <v>7355</v>
      </c>
      <c r="S1644" s="15" t="s">
        <v>7351</v>
      </c>
      <c r="T1644" s="15" t="s">
        <v>7352</v>
      </c>
      <c r="U1644" s="15" t="s">
        <v>7348</v>
      </c>
      <c r="V1644" s="16">
        <v>44417</v>
      </c>
      <c r="W1644" s="162" t="s">
        <v>12966</v>
      </c>
      <c r="X1644" s="15">
        <v>219790.5</v>
      </c>
      <c r="Y1644" s="162">
        <v>9082021</v>
      </c>
      <c r="Z1644" s="15" t="s">
        <v>8974</v>
      </c>
    </row>
    <row r="1645" spans="1:26" s="15" customFormat="1" x14ac:dyDescent="0.25">
      <c r="A1645" s="15">
        <v>344185219</v>
      </c>
      <c r="B1645" s="15">
        <v>18</v>
      </c>
      <c r="C1645" s="42">
        <v>1.33300608211616E+16</v>
      </c>
      <c r="D1645" s="15" t="s">
        <v>7340</v>
      </c>
      <c r="E1645" s="15">
        <v>13330</v>
      </c>
      <c r="F1645" s="15" t="s">
        <v>7341</v>
      </c>
      <c r="I1645" s="15">
        <v>190</v>
      </c>
      <c r="K1645" s="15">
        <v>716029</v>
      </c>
      <c r="L1645" s="15">
        <v>9180159</v>
      </c>
      <c r="M1645" s="15" t="s">
        <v>7350</v>
      </c>
      <c r="N1645" s="15">
        <v>206</v>
      </c>
      <c r="O1645" s="15" t="s">
        <v>7344</v>
      </c>
      <c r="P1645" s="16">
        <v>44414</v>
      </c>
      <c r="Q1645" s="17">
        <v>0.67814814814814817</v>
      </c>
      <c r="R1645" s="15" t="s">
        <v>7355</v>
      </c>
      <c r="S1645" s="15" t="s">
        <v>7351</v>
      </c>
      <c r="T1645" s="15" t="s">
        <v>7385</v>
      </c>
      <c r="U1645" s="15" t="s">
        <v>7348</v>
      </c>
      <c r="V1645" s="16">
        <v>44417</v>
      </c>
    </row>
    <row r="1646" spans="1:26" s="15" customFormat="1" x14ac:dyDescent="0.25">
      <c r="A1646" s="15">
        <v>344185503</v>
      </c>
      <c r="B1646" s="15">
        <v>18</v>
      </c>
      <c r="C1646" s="42">
        <v>1.51980608211614E+16</v>
      </c>
      <c r="D1646" s="15" t="s">
        <v>7340</v>
      </c>
      <c r="E1646" s="15">
        <v>15198</v>
      </c>
      <c r="F1646" s="15" t="s">
        <v>7341</v>
      </c>
      <c r="I1646" s="15">
        <v>5740</v>
      </c>
      <c r="J1646" s="15" t="s">
        <v>8068</v>
      </c>
      <c r="K1646" s="15">
        <v>637149</v>
      </c>
      <c r="L1646" s="15">
        <v>5256409</v>
      </c>
      <c r="M1646" s="15" t="s">
        <v>7343</v>
      </c>
      <c r="N1646" s="15">
        <v>236</v>
      </c>
      <c r="O1646" s="15" t="s">
        <v>7344</v>
      </c>
      <c r="P1646" s="16">
        <v>44414</v>
      </c>
      <c r="Q1646" s="17">
        <v>0.67837962962962972</v>
      </c>
      <c r="R1646" s="15" t="s">
        <v>7355</v>
      </c>
      <c r="S1646" s="15" t="s">
        <v>7351</v>
      </c>
      <c r="T1646" s="15" t="s">
        <v>7352</v>
      </c>
      <c r="U1646" s="15" t="s">
        <v>7348</v>
      </c>
      <c r="V1646" s="16">
        <v>44417</v>
      </c>
    </row>
    <row r="1647" spans="1:26" s="15" customFormat="1" x14ac:dyDescent="0.25">
      <c r="A1647" s="15">
        <v>344188010</v>
      </c>
      <c r="B1647" s="15">
        <v>4</v>
      </c>
      <c r="C1647" s="42" t="s">
        <v>8069</v>
      </c>
      <c r="D1647" s="15" t="s">
        <v>7416</v>
      </c>
      <c r="E1647" s="15">
        <v>149</v>
      </c>
      <c r="F1647" s="15" t="s">
        <v>7341</v>
      </c>
      <c r="I1647" s="15">
        <v>8099</v>
      </c>
      <c r="J1647" s="15" t="s">
        <v>7372</v>
      </c>
      <c r="K1647" s="15">
        <v>30603</v>
      </c>
      <c r="L1647" s="15">
        <v>5688452</v>
      </c>
      <c r="M1647" s="15" t="s">
        <v>7418</v>
      </c>
      <c r="N1647" s="15">
        <v>235.48</v>
      </c>
      <c r="O1647" s="15" t="s">
        <v>7344</v>
      </c>
      <c r="P1647" s="16">
        <v>44414</v>
      </c>
      <c r="Q1647" s="17">
        <v>0.68006944444444439</v>
      </c>
      <c r="R1647" s="15" t="s">
        <v>7355</v>
      </c>
      <c r="S1647" s="15" t="s">
        <v>7346</v>
      </c>
      <c r="T1647" s="15" t="s">
        <v>7357</v>
      </c>
      <c r="U1647" s="15" t="s">
        <v>7348</v>
      </c>
      <c r="V1647" s="16">
        <v>44417</v>
      </c>
    </row>
    <row r="1648" spans="1:26" s="15" customFormat="1" x14ac:dyDescent="0.25">
      <c r="A1648" s="15">
        <v>344188123</v>
      </c>
      <c r="B1648" s="15">
        <v>20</v>
      </c>
      <c r="C1648" s="42">
        <v>2.0248106082116099E+17</v>
      </c>
      <c r="D1648" s="15" t="s">
        <v>7365</v>
      </c>
      <c r="E1648" s="15">
        <v>202481</v>
      </c>
      <c r="F1648" s="15" t="s">
        <v>7341</v>
      </c>
      <c r="I1648" s="15">
        <v>1811</v>
      </c>
      <c r="K1648" s="15">
        <v>666330</v>
      </c>
      <c r="L1648" s="15">
        <v>7273370</v>
      </c>
      <c r="M1648" s="15" t="s">
        <v>7350</v>
      </c>
      <c r="N1648" s="15">
        <v>29</v>
      </c>
      <c r="O1648" s="15" t="s">
        <v>7344</v>
      </c>
      <c r="P1648" s="16">
        <v>44414</v>
      </c>
      <c r="Q1648" s="17">
        <v>0.68010416666666673</v>
      </c>
      <c r="R1648" s="15" t="s">
        <v>7355</v>
      </c>
      <c r="S1648" s="15" t="s">
        <v>7351</v>
      </c>
      <c r="T1648" s="15" t="s">
        <v>7352</v>
      </c>
      <c r="U1648" s="15" t="s">
        <v>7348</v>
      </c>
      <c r="V1648" s="16">
        <v>44417</v>
      </c>
    </row>
    <row r="1649" spans="1:26" s="15" customFormat="1" x14ac:dyDescent="0.25">
      <c r="A1649" s="15">
        <v>344188964</v>
      </c>
      <c r="B1649" s="15">
        <v>24</v>
      </c>
      <c r="C1649" s="42" t="s">
        <v>7876</v>
      </c>
      <c r="D1649" s="15" t="s">
        <v>7361</v>
      </c>
      <c r="F1649" s="15" t="s">
        <v>7341</v>
      </c>
      <c r="I1649" s="15">
        <v>2842</v>
      </c>
      <c r="K1649" s="15">
        <v>718680</v>
      </c>
      <c r="L1649" s="15">
        <v>5688445</v>
      </c>
      <c r="M1649" s="15" t="s">
        <v>7350</v>
      </c>
      <c r="N1649" s="15">
        <v>160</v>
      </c>
      <c r="O1649" s="15" t="s">
        <v>7344</v>
      </c>
      <c r="P1649" s="16">
        <v>44414</v>
      </c>
      <c r="Q1649" s="17">
        <v>0.68064814814814811</v>
      </c>
      <c r="R1649" s="15" t="s">
        <v>7355</v>
      </c>
      <c r="S1649" s="15" t="s">
        <v>7351</v>
      </c>
      <c r="T1649" s="15" t="s">
        <v>7385</v>
      </c>
      <c r="U1649" s="15" t="s">
        <v>7348</v>
      </c>
      <c r="V1649" s="16">
        <v>44417</v>
      </c>
    </row>
    <row r="1650" spans="1:26" s="15" customFormat="1" x14ac:dyDescent="0.25">
      <c r="A1650" s="15">
        <v>344189559</v>
      </c>
      <c r="B1650" s="15">
        <v>18</v>
      </c>
      <c r="C1650" s="42">
        <v>2.0257906082116099E+17</v>
      </c>
      <c r="D1650" s="15" t="s">
        <v>7340</v>
      </c>
      <c r="E1650" s="15">
        <v>202579</v>
      </c>
      <c r="F1650" s="15" t="s">
        <v>7341</v>
      </c>
      <c r="I1650" s="15">
        <v>8546</v>
      </c>
      <c r="K1650" s="15">
        <v>4148</v>
      </c>
      <c r="L1650" s="15">
        <v>5256409</v>
      </c>
      <c r="M1650" s="15" t="s">
        <v>7343</v>
      </c>
      <c r="N1650" s="15">
        <v>278</v>
      </c>
      <c r="O1650" s="15" t="s">
        <v>7344</v>
      </c>
      <c r="P1650" s="16">
        <v>44414</v>
      </c>
      <c r="Q1650" s="17">
        <v>0.68101851851851858</v>
      </c>
      <c r="R1650" s="15" t="s">
        <v>7355</v>
      </c>
      <c r="S1650" s="15" t="s">
        <v>7346</v>
      </c>
      <c r="T1650" s="15" t="s">
        <v>7347</v>
      </c>
      <c r="U1650" s="15" t="s">
        <v>7348</v>
      </c>
      <c r="V1650" s="16">
        <v>44417</v>
      </c>
    </row>
    <row r="1651" spans="1:26" s="15" customFormat="1" x14ac:dyDescent="0.25">
      <c r="A1651" s="15">
        <v>344190466</v>
      </c>
      <c r="B1651" s="15">
        <v>18</v>
      </c>
      <c r="C1651" s="42">
        <v>1.47880608211621E+16</v>
      </c>
      <c r="D1651" s="15" t="s">
        <v>7340</v>
      </c>
      <c r="E1651" s="15">
        <v>14788</v>
      </c>
      <c r="F1651" s="15" t="s">
        <v>7341</v>
      </c>
      <c r="I1651" s="15">
        <v>4</v>
      </c>
      <c r="K1651" s="15">
        <v>691468</v>
      </c>
      <c r="L1651" s="15">
        <v>9180159</v>
      </c>
      <c r="M1651" s="15" t="s">
        <v>7350</v>
      </c>
      <c r="N1651" s="15">
        <v>29</v>
      </c>
      <c r="O1651" s="15" t="s">
        <v>7344</v>
      </c>
      <c r="P1651" s="16">
        <v>44414</v>
      </c>
      <c r="Q1651" s="17">
        <v>0.68162037037037038</v>
      </c>
      <c r="R1651" s="15" t="s">
        <v>7355</v>
      </c>
      <c r="S1651" s="15" t="s">
        <v>7351</v>
      </c>
      <c r="T1651" s="15" t="s">
        <v>7352</v>
      </c>
      <c r="U1651" s="15" t="s">
        <v>7348</v>
      </c>
      <c r="V1651" s="16">
        <v>44417</v>
      </c>
    </row>
    <row r="1652" spans="1:26" s="15" customFormat="1" x14ac:dyDescent="0.25">
      <c r="A1652" s="15">
        <v>344191665</v>
      </c>
      <c r="B1652" s="15">
        <v>32</v>
      </c>
      <c r="C1652" s="42">
        <v>1.19860608211622E+16</v>
      </c>
      <c r="D1652" s="15" t="s">
        <v>7358</v>
      </c>
      <c r="E1652" s="15">
        <v>11986</v>
      </c>
      <c r="F1652" s="15" t="s">
        <v>7341</v>
      </c>
      <c r="I1652" s="15">
        <v>4299</v>
      </c>
      <c r="K1652" s="15">
        <v>704548</v>
      </c>
      <c r="L1652" s="15">
        <v>8139649</v>
      </c>
      <c r="M1652" s="15" t="s">
        <v>7359</v>
      </c>
      <c r="N1652" s="15">
        <v>169</v>
      </c>
      <c r="O1652" s="15" t="s">
        <v>7344</v>
      </c>
      <c r="P1652" s="16">
        <v>44414</v>
      </c>
      <c r="Q1652" s="17">
        <v>0.6824189814814815</v>
      </c>
      <c r="R1652" s="15" t="s">
        <v>7355</v>
      </c>
      <c r="S1652" s="15" t="s">
        <v>7351</v>
      </c>
      <c r="T1652" s="15" t="s">
        <v>7352</v>
      </c>
      <c r="U1652" s="15" t="s">
        <v>7348</v>
      </c>
      <c r="V1652" s="16">
        <v>44417</v>
      </c>
      <c r="W1652" s="162" t="s">
        <v>12966</v>
      </c>
      <c r="X1652" s="15">
        <v>219790.5</v>
      </c>
      <c r="Y1652" s="162">
        <v>9082021</v>
      </c>
      <c r="Z1652" s="15" t="s">
        <v>8974</v>
      </c>
    </row>
    <row r="1653" spans="1:26" s="15" customFormat="1" x14ac:dyDescent="0.25">
      <c r="A1653" s="15">
        <v>344191609</v>
      </c>
      <c r="B1653" s="15">
        <v>18</v>
      </c>
      <c r="C1653" s="42">
        <v>1.47880608211622E+16</v>
      </c>
      <c r="D1653" s="15" t="s">
        <v>7340</v>
      </c>
      <c r="E1653" s="15">
        <v>14788</v>
      </c>
      <c r="F1653" s="15" t="s">
        <v>7341</v>
      </c>
      <c r="I1653" s="15">
        <v>6293</v>
      </c>
      <c r="J1653" s="15" t="s">
        <v>7383</v>
      </c>
      <c r="K1653" s="15">
        <v>567865</v>
      </c>
      <c r="L1653" s="15">
        <v>9180159</v>
      </c>
      <c r="M1653" s="15" t="s">
        <v>7350</v>
      </c>
      <c r="N1653" s="15">
        <v>206</v>
      </c>
      <c r="O1653" s="15" t="s">
        <v>7344</v>
      </c>
      <c r="P1653" s="16">
        <v>44414</v>
      </c>
      <c r="Q1653" s="17">
        <v>0.68243055555555554</v>
      </c>
      <c r="R1653" s="15" t="s">
        <v>7355</v>
      </c>
      <c r="S1653" s="15" t="s">
        <v>7351</v>
      </c>
      <c r="T1653" s="15" t="s">
        <v>7357</v>
      </c>
      <c r="U1653" s="15" t="s">
        <v>7348</v>
      </c>
      <c r="V1653" s="16">
        <v>44417</v>
      </c>
    </row>
    <row r="1654" spans="1:26" s="15" customFormat="1" x14ac:dyDescent="0.25">
      <c r="A1654" s="15">
        <v>344193514</v>
      </c>
      <c r="B1654" s="15">
        <v>18</v>
      </c>
      <c r="C1654" s="42">
        <v>1.47880608211624E+16</v>
      </c>
      <c r="D1654" s="15" t="s">
        <v>7340</v>
      </c>
      <c r="E1654" s="15">
        <v>14788</v>
      </c>
      <c r="F1654" s="15" t="s">
        <v>7341</v>
      </c>
      <c r="I1654" s="15">
        <v>7758</v>
      </c>
      <c r="K1654" s="15">
        <v>287051</v>
      </c>
      <c r="L1654" s="15">
        <v>9180159</v>
      </c>
      <c r="M1654" s="15" t="s">
        <v>7350</v>
      </c>
      <c r="N1654" s="15">
        <v>234</v>
      </c>
      <c r="O1654" s="15" t="s">
        <v>7344</v>
      </c>
      <c r="P1654" s="16">
        <v>44414</v>
      </c>
      <c r="Q1654" s="17">
        <v>0.68355324074074064</v>
      </c>
      <c r="R1654" s="15" t="s">
        <v>7355</v>
      </c>
      <c r="S1654" s="15" t="s">
        <v>7351</v>
      </c>
      <c r="T1654" s="15" t="s">
        <v>7378</v>
      </c>
      <c r="U1654" s="15" t="s">
        <v>7348</v>
      </c>
      <c r="V1654" s="16">
        <v>44417</v>
      </c>
    </row>
    <row r="1655" spans="1:26" s="15" customFormat="1" x14ac:dyDescent="0.25">
      <c r="A1655" s="15">
        <v>344193597</v>
      </c>
      <c r="B1655" s="15">
        <v>19</v>
      </c>
      <c r="C1655" s="42">
        <v>1.48540608211623E+16</v>
      </c>
      <c r="D1655" s="15" t="s">
        <v>7376</v>
      </c>
      <c r="E1655" s="15">
        <v>14854</v>
      </c>
      <c r="F1655" s="15" t="s">
        <v>7341</v>
      </c>
      <c r="I1655" s="15">
        <v>576</v>
      </c>
      <c r="K1655" s="15">
        <v>444202</v>
      </c>
      <c r="L1655" s="15">
        <v>9181868</v>
      </c>
      <c r="M1655" s="15" t="s">
        <v>7350</v>
      </c>
      <c r="N1655" s="15">
        <v>206</v>
      </c>
      <c r="O1655" s="15" t="s">
        <v>7344</v>
      </c>
      <c r="P1655" s="16">
        <v>44414</v>
      </c>
      <c r="Q1655" s="17">
        <v>0.68361111111111106</v>
      </c>
      <c r="R1655" s="15" t="s">
        <v>7355</v>
      </c>
      <c r="S1655" s="15" t="s">
        <v>7351</v>
      </c>
      <c r="T1655" s="15" t="s">
        <v>7377</v>
      </c>
      <c r="U1655" s="15" t="s">
        <v>7348</v>
      </c>
      <c r="V1655" s="16">
        <v>44417</v>
      </c>
    </row>
    <row r="1656" spans="1:26" s="15" customFormat="1" x14ac:dyDescent="0.25">
      <c r="A1656" s="15">
        <v>344193659</v>
      </c>
      <c r="B1656" s="15">
        <v>19</v>
      </c>
      <c r="C1656" s="42">
        <v>2.0239306082116198E+17</v>
      </c>
      <c r="D1656" s="15" t="s">
        <v>7376</v>
      </c>
      <c r="E1656" s="15">
        <v>202393</v>
      </c>
      <c r="F1656" s="15" t="s">
        <v>7341</v>
      </c>
      <c r="I1656" s="15">
        <v>9014</v>
      </c>
      <c r="J1656" s="15" t="s">
        <v>8070</v>
      </c>
      <c r="K1656" s="15">
        <v>850698</v>
      </c>
      <c r="L1656" s="15">
        <v>9181868</v>
      </c>
      <c r="M1656" s="15" t="s">
        <v>7350</v>
      </c>
      <c r="N1656" s="15">
        <v>165</v>
      </c>
      <c r="O1656" s="15" t="s">
        <v>7344</v>
      </c>
      <c r="P1656" s="16">
        <v>44414</v>
      </c>
      <c r="Q1656" s="17">
        <v>0.68365740740740744</v>
      </c>
      <c r="R1656" s="15" t="s">
        <v>7355</v>
      </c>
      <c r="S1656" s="15" t="s">
        <v>7351</v>
      </c>
      <c r="T1656" s="15" t="s">
        <v>7368</v>
      </c>
      <c r="U1656" s="15" t="s">
        <v>7348</v>
      </c>
      <c r="V1656" s="16">
        <v>44417</v>
      </c>
    </row>
    <row r="1657" spans="1:26" s="15" customFormat="1" x14ac:dyDescent="0.25">
      <c r="A1657" s="15">
        <v>344193684</v>
      </c>
      <c r="B1657" s="15">
        <v>24</v>
      </c>
      <c r="C1657" s="42" t="s">
        <v>7876</v>
      </c>
      <c r="D1657" s="15" t="s">
        <v>7361</v>
      </c>
      <c r="F1657" s="15" t="s">
        <v>7341</v>
      </c>
      <c r="I1657" s="15">
        <v>2032</v>
      </c>
      <c r="K1657" s="15">
        <v>721658</v>
      </c>
      <c r="L1657" s="15">
        <v>5688445</v>
      </c>
      <c r="M1657" s="15" t="s">
        <v>7350</v>
      </c>
      <c r="N1657" s="15">
        <v>130</v>
      </c>
      <c r="O1657" s="15" t="s">
        <v>7344</v>
      </c>
      <c r="P1657" s="16">
        <v>44414</v>
      </c>
      <c r="Q1657" s="17">
        <v>0.68368055555555562</v>
      </c>
      <c r="R1657" s="15" t="s">
        <v>7355</v>
      </c>
      <c r="S1657" s="15" t="s">
        <v>7351</v>
      </c>
      <c r="T1657" s="15" t="s">
        <v>7385</v>
      </c>
      <c r="U1657" s="15" t="s">
        <v>7348</v>
      </c>
      <c r="V1657" s="16">
        <v>44417</v>
      </c>
    </row>
    <row r="1658" spans="1:26" s="15" customFormat="1" x14ac:dyDescent="0.25">
      <c r="A1658" s="15">
        <v>344193888</v>
      </c>
      <c r="B1658" s="15">
        <v>32</v>
      </c>
      <c r="C1658" s="42">
        <v>1.08690608211624E+16</v>
      </c>
      <c r="D1658" s="15" t="s">
        <v>7358</v>
      </c>
      <c r="E1658" s="15">
        <v>10869</v>
      </c>
      <c r="F1658" s="15" t="s">
        <v>7341</v>
      </c>
      <c r="I1658" s="15">
        <v>4613</v>
      </c>
      <c r="K1658" s="15">
        <v>728467</v>
      </c>
      <c r="L1658" s="15">
        <v>8139649</v>
      </c>
      <c r="M1658" s="15" t="s">
        <v>7359</v>
      </c>
      <c r="N1658" s="15">
        <v>556</v>
      </c>
      <c r="O1658" s="15" t="s">
        <v>7344</v>
      </c>
      <c r="P1658" s="16">
        <v>44414</v>
      </c>
      <c r="Q1658" s="17">
        <v>0.68381944444444442</v>
      </c>
      <c r="R1658" s="15" t="s">
        <v>7355</v>
      </c>
      <c r="S1658" s="15" t="s">
        <v>7351</v>
      </c>
      <c r="T1658" s="15" t="s">
        <v>7352</v>
      </c>
      <c r="U1658" s="15" t="s">
        <v>7348</v>
      </c>
      <c r="V1658" s="16">
        <v>44417</v>
      </c>
      <c r="W1658" s="162" t="s">
        <v>12966</v>
      </c>
      <c r="X1658" s="15">
        <v>219790.5</v>
      </c>
      <c r="Y1658" s="162">
        <v>9082021</v>
      </c>
      <c r="Z1658" s="15" t="s">
        <v>8974</v>
      </c>
    </row>
    <row r="1659" spans="1:26" s="15" customFormat="1" x14ac:dyDescent="0.25">
      <c r="A1659" s="15">
        <v>344194104</v>
      </c>
      <c r="B1659" s="15">
        <v>21</v>
      </c>
      <c r="C1659" s="42">
        <v>9706060821162420</v>
      </c>
      <c r="D1659" s="15" t="s">
        <v>7349</v>
      </c>
      <c r="E1659" s="15">
        <v>9706</v>
      </c>
      <c r="F1659" s="15" t="s">
        <v>7341</v>
      </c>
      <c r="I1659" s="15">
        <v>8251</v>
      </c>
      <c r="J1659" s="15" t="s">
        <v>8071</v>
      </c>
      <c r="K1659" s="15" t="s">
        <v>4103</v>
      </c>
      <c r="L1659" s="15">
        <v>9270083</v>
      </c>
      <c r="M1659" s="15" t="s">
        <v>7350</v>
      </c>
      <c r="N1659" s="15">
        <v>696</v>
      </c>
      <c r="O1659" s="15" t="s">
        <v>7344</v>
      </c>
      <c r="P1659" s="16">
        <v>44414</v>
      </c>
      <c r="Q1659" s="17">
        <v>0.68395833333333333</v>
      </c>
      <c r="R1659" s="15" t="s">
        <v>7345</v>
      </c>
      <c r="S1659" s="15" t="s">
        <v>7346</v>
      </c>
      <c r="T1659" s="15" t="s">
        <v>7364</v>
      </c>
      <c r="U1659" s="15" t="s">
        <v>7348</v>
      </c>
      <c r="V1659" s="16">
        <v>44417</v>
      </c>
      <c r="W1659" t="s">
        <v>8973</v>
      </c>
      <c r="X1659" s="15">
        <v>318933</v>
      </c>
      <c r="Y1659" s="35">
        <v>9082021</v>
      </c>
      <c r="Z1659" s="15" t="s">
        <v>8974</v>
      </c>
    </row>
    <row r="1660" spans="1:26" s="15" customFormat="1" x14ac:dyDescent="0.25">
      <c r="A1660" s="15">
        <v>344194279</v>
      </c>
      <c r="B1660" s="15">
        <v>19</v>
      </c>
      <c r="C1660" s="42">
        <v>2.0255906082116198E+17</v>
      </c>
      <c r="D1660" s="15" t="s">
        <v>7376</v>
      </c>
      <c r="E1660" s="15">
        <v>202559</v>
      </c>
      <c r="F1660" s="15" t="s">
        <v>7341</v>
      </c>
      <c r="I1660" s="15">
        <v>8044</v>
      </c>
      <c r="K1660" s="15">
        <v>287825</v>
      </c>
      <c r="L1660" s="15">
        <v>9181868</v>
      </c>
      <c r="M1660" s="15" t="s">
        <v>7350</v>
      </c>
      <c r="N1660" s="15">
        <v>206</v>
      </c>
      <c r="O1660" s="15" t="s">
        <v>7344</v>
      </c>
      <c r="P1660" s="16">
        <v>44414</v>
      </c>
      <c r="Q1660" s="17">
        <v>0.68407407407407417</v>
      </c>
      <c r="R1660" s="15" t="s">
        <v>7355</v>
      </c>
      <c r="S1660" s="15" t="s">
        <v>7351</v>
      </c>
      <c r="T1660" s="15" t="s">
        <v>7378</v>
      </c>
      <c r="U1660" s="15" t="s">
        <v>7348</v>
      </c>
      <c r="V1660" s="16">
        <v>44417</v>
      </c>
    </row>
    <row r="1661" spans="1:26" s="15" customFormat="1" x14ac:dyDescent="0.25">
      <c r="A1661" s="15">
        <v>344195598</v>
      </c>
      <c r="B1661" s="15">
        <v>19</v>
      </c>
      <c r="C1661" s="42">
        <v>1.47930608211624E+16</v>
      </c>
      <c r="D1661" s="15" t="s">
        <v>7376</v>
      </c>
      <c r="E1661" s="15">
        <v>14793</v>
      </c>
      <c r="F1661" s="15" t="s">
        <v>7341</v>
      </c>
      <c r="I1661" s="15">
        <v>2513</v>
      </c>
      <c r="K1661" s="15">
        <v>747102</v>
      </c>
      <c r="L1661" s="15">
        <v>9181868</v>
      </c>
      <c r="M1661" s="15" t="s">
        <v>7350</v>
      </c>
      <c r="N1661" s="15">
        <v>236</v>
      </c>
      <c r="O1661" s="15" t="s">
        <v>7344</v>
      </c>
      <c r="P1661" s="16">
        <v>44414</v>
      </c>
      <c r="Q1661" s="17">
        <v>0.68495370370370379</v>
      </c>
      <c r="R1661" s="15" t="s">
        <v>7355</v>
      </c>
      <c r="S1661" s="15" t="s">
        <v>7351</v>
      </c>
      <c r="T1661" s="15" t="s">
        <v>7352</v>
      </c>
      <c r="U1661" s="15" t="s">
        <v>7348</v>
      </c>
      <c r="V1661" s="16">
        <v>44417</v>
      </c>
    </row>
    <row r="1662" spans="1:26" s="15" customFormat="1" x14ac:dyDescent="0.25">
      <c r="A1662" s="15">
        <v>344196496</v>
      </c>
      <c r="B1662" s="15">
        <v>18</v>
      </c>
      <c r="C1662" s="42">
        <v>1.47880608211626E+16</v>
      </c>
      <c r="D1662" s="15" t="s">
        <v>7340</v>
      </c>
      <c r="E1662" s="15">
        <v>14788</v>
      </c>
      <c r="F1662" s="15" t="s">
        <v>7341</v>
      </c>
      <c r="I1662" s="15">
        <v>1620</v>
      </c>
      <c r="K1662" s="15">
        <v>293</v>
      </c>
      <c r="L1662" s="15">
        <v>9180159</v>
      </c>
      <c r="M1662" s="15" t="s">
        <v>7350</v>
      </c>
      <c r="N1662" s="15">
        <v>117</v>
      </c>
      <c r="O1662" s="15" t="s">
        <v>7344</v>
      </c>
      <c r="P1662" s="16">
        <v>44414</v>
      </c>
      <c r="Q1662" s="17">
        <v>0.68555555555555558</v>
      </c>
      <c r="R1662" s="15" t="s">
        <v>7355</v>
      </c>
      <c r="S1662" s="15" t="s">
        <v>7351</v>
      </c>
      <c r="T1662" s="15" t="s">
        <v>7371</v>
      </c>
      <c r="U1662" s="15" t="s">
        <v>7348</v>
      </c>
      <c r="V1662" s="16">
        <v>44417</v>
      </c>
    </row>
    <row r="1663" spans="1:26" s="15" customFormat="1" x14ac:dyDescent="0.25">
      <c r="A1663" s="15">
        <v>344197428</v>
      </c>
      <c r="B1663" s="15">
        <v>21</v>
      </c>
      <c r="C1663" s="42">
        <v>9706060821162710</v>
      </c>
      <c r="D1663" s="15" t="s">
        <v>7349</v>
      </c>
      <c r="E1663" s="15">
        <v>9706</v>
      </c>
      <c r="F1663" s="15" t="s">
        <v>7341</v>
      </c>
      <c r="I1663" s="15">
        <v>4429</v>
      </c>
      <c r="K1663" s="15">
        <v>406703</v>
      </c>
      <c r="L1663" s="15">
        <v>9270083</v>
      </c>
      <c r="M1663" s="15" t="s">
        <v>7350</v>
      </c>
      <c r="N1663" s="15">
        <v>696</v>
      </c>
      <c r="O1663" s="15" t="s">
        <v>7344</v>
      </c>
      <c r="P1663" s="16">
        <v>44414</v>
      </c>
      <c r="Q1663" s="17">
        <v>0.68611111111111101</v>
      </c>
      <c r="R1663" s="15" t="s">
        <v>7355</v>
      </c>
      <c r="S1663" s="15" t="s">
        <v>7346</v>
      </c>
      <c r="T1663" s="15" t="s">
        <v>7377</v>
      </c>
      <c r="U1663" s="15" t="s">
        <v>7348</v>
      </c>
      <c r="V1663" s="16">
        <v>44417</v>
      </c>
      <c r="W1663" t="s">
        <v>8973</v>
      </c>
      <c r="X1663" s="15">
        <v>318933</v>
      </c>
      <c r="Y1663" s="35">
        <v>9082021</v>
      </c>
      <c r="Z1663" s="15" t="s">
        <v>8974</v>
      </c>
    </row>
    <row r="1664" spans="1:26" s="15" customFormat="1" x14ac:dyDescent="0.25">
      <c r="A1664" s="15">
        <v>344199422</v>
      </c>
      <c r="B1664" s="15">
        <v>4</v>
      </c>
      <c r="C1664" s="42" t="s">
        <v>8072</v>
      </c>
      <c r="D1664" s="15" t="s">
        <v>7416</v>
      </c>
      <c r="E1664" s="15">
        <v>150</v>
      </c>
      <c r="F1664" s="15" t="s">
        <v>7341</v>
      </c>
      <c r="I1664" s="15">
        <v>6750</v>
      </c>
      <c r="K1664" s="15">
        <v>786729</v>
      </c>
      <c r="L1664" s="15">
        <v>5688452</v>
      </c>
      <c r="M1664" s="15" t="s">
        <v>7418</v>
      </c>
      <c r="N1664" s="15">
        <v>235.48</v>
      </c>
      <c r="O1664" s="15" t="s">
        <v>7344</v>
      </c>
      <c r="P1664" s="16">
        <v>44414</v>
      </c>
      <c r="Q1664" s="17">
        <v>0.68737268518518524</v>
      </c>
      <c r="R1664" s="15" t="s">
        <v>7345</v>
      </c>
      <c r="S1664" s="15" t="s">
        <v>7351</v>
      </c>
      <c r="T1664" s="15" t="s">
        <v>7352</v>
      </c>
      <c r="U1664" s="15" t="s">
        <v>7348</v>
      </c>
      <c r="V1664" s="16">
        <v>44417</v>
      </c>
    </row>
    <row r="1665" spans="1:26" s="15" customFormat="1" x14ac:dyDescent="0.25">
      <c r="A1665" s="15">
        <v>344200164</v>
      </c>
      <c r="B1665" s="15">
        <v>18</v>
      </c>
      <c r="C1665" s="42">
        <v>1.3330060821163E+16</v>
      </c>
      <c r="D1665" s="15" t="s">
        <v>7340</v>
      </c>
      <c r="E1665" s="15">
        <v>13330</v>
      </c>
      <c r="F1665" s="15" t="s">
        <v>7341</v>
      </c>
      <c r="I1665" s="15">
        <v>1795</v>
      </c>
      <c r="J1665" s="15" t="s">
        <v>7383</v>
      </c>
      <c r="K1665" s="15">
        <v>569764</v>
      </c>
      <c r="L1665" s="15">
        <v>9180159</v>
      </c>
      <c r="M1665" s="15" t="s">
        <v>7350</v>
      </c>
      <c r="N1665" s="15">
        <v>206</v>
      </c>
      <c r="O1665" s="15" t="s">
        <v>7344</v>
      </c>
      <c r="P1665" s="16">
        <v>44414</v>
      </c>
      <c r="Q1665" s="17">
        <v>0.68791666666666673</v>
      </c>
      <c r="R1665" s="15" t="s">
        <v>7355</v>
      </c>
      <c r="S1665" s="15" t="s">
        <v>7351</v>
      </c>
      <c r="T1665" s="15" t="s">
        <v>7357</v>
      </c>
      <c r="U1665" s="15" t="s">
        <v>7348</v>
      </c>
      <c r="V1665" s="16">
        <v>44417</v>
      </c>
    </row>
    <row r="1666" spans="1:26" s="15" customFormat="1" x14ac:dyDescent="0.25">
      <c r="A1666" s="15">
        <v>344201102</v>
      </c>
      <c r="B1666" s="15">
        <v>19</v>
      </c>
      <c r="C1666" s="42">
        <v>2.0255906082116301E+17</v>
      </c>
      <c r="D1666" s="15" t="s">
        <v>7376</v>
      </c>
      <c r="E1666" s="15">
        <v>202559</v>
      </c>
      <c r="F1666" s="15" t="s">
        <v>7341</v>
      </c>
      <c r="I1666" s="15">
        <v>4828</v>
      </c>
      <c r="K1666" s="15">
        <v>12929</v>
      </c>
      <c r="L1666" s="15">
        <v>9181868</v>
      </c>
      <c r="M1666" s="15" t="s">
        <v>7350</v>
      </c>
      <c r="N1666" s="15">
        <v>234</v>
      </c>
      <c r="O1666" s="15" t="s">
        <v>7344</v>
      </c>
      <c r="P1666" s="16">
        <v>44414</v>
      </c>
      <c r="Q1666" s="17">
        <v>0.68851851851851853</v>
      </c>
      <c r="R1666" s="15" t="s">
        <v>7345</v>
      </c>
      <c r="S1666" s="15" t="s">
        <v>7346</v>
      </c>
      <c r="T1666" s="15" t="s">
        <v>7347</v>
      </c>
      <c r="U1666" s="15" t="s">
        <v>7348</v>
      </c>
      <c r="V1666" s="16">
        <v>44417</v>
      </c>
    </row>
    <row r="1667" spans="1:26" s="15" customFormat="1" x14ac:dyDescent="0.25">
      <c r="A1667" s="15">
        <v>344202115</v>
      </c>
      <c r="B1667" s="15">
        <v>18</v>
      </c>
      <c r="C1667" s="42">
        <v>1.18670608211631E+16</v>
      </c>
      <c r="D1667" s="15" t="s">
        <v>7340</v>
      </c>
      <c r="E1667" s="15">
        <v>11867</v>
      </c>
      <c r="F1667" s="15" t="s">
        <v>7341</v>
      </c>
      <c r="I1667" s="15">
        <v>5276</v>
      </c>
      <c r="J1667" s="15" t="s">
        <v>7402</v>
      </c>
      <c r="K1667" s="15">
        <v>22526</v>
      </c>
      <c r="L1667" s="15">
        <v>9180159</v>
      </c>
      <c r="M1667" s="15" t="s">
        <v>7350</v>
      </c>
      <c r="N1667" s="15">
        <v>468</v>
      </c>
      <c r="O1667" s="15" t="s">
        <v>7344</v>
      </c>
      <c r="P1667" s="16">
        <v>44414</v>
      </c>
      <c r="Q1667" s="17">
        <v>0.68916666666666659</v>
      </c>
      <c r="R1667" s="15" t="s">
        <v>7345</v>
      </c>
      <c r="S1667" s="15" t="s">
        <v>7346</v>
      </c>
      <c r="T1667" s="15" t="s">
        <v>7347</v>
      </c>
      <c r="U1667" s="15" t="s">
        <v>7348</v>
      </c>
      <c r="V1667" s="16">
        <v>44417</v>
      </c>
    </row>
    <row r="1668" spans="1:26" s="15" customFormat="1" x14ac:dyDescent="0.25">
      <c r="A1668" s="15">
        <v>344202388</v>
      </c>
      <c r="B1668" s="15">
        <v>18</v>
      </c>
      <c r="C1668" s="42">
        <v>1.22930608211632E+16</v>
      </c>
      <c r="D1668" s="15" t="s">
        <v>7340</v>
      </c>
      <c r="E1668" s="15">
        <v>12293</v>
      </c>
      <c r="F1668" s="15" t="s">
        <v>7341</v>
      </c>
      <c r="I1668" s="15">
        <v>8495</v>
      </c>
      <c r="K1668" s="15">
        <v>2431</v>
      </c>
      <c r="L1668" s="15">
        <v>9180159</v>
      </c>
      <c r="M1668" s="15" t="s">
        <v>7350</v>
      </c>
      <c r="N1668" s="15">
        <v>234</v>
      </c>
      <c r="O1668" s="15" t="s">
        <v>7344</v>
      </c>
      <c r="P1668" s="16">
        <v>44414</v>
      </c>
      <c r="Q1668" s="17">
        <v>0.68939814814814815</v>
      </c>
      <c r="R1668" s="15" t="s">
        <v>7355</v>
      </c>
      <c r="S1668" s="15" t="s">
        <v>7351</v>
      </c>
      <c r="T1668" s="15" t="s">
        <v>7371</v>
      </c>
      <c r="U1668" s="15" t="s">
        <v>7348</v>
      </c>
      <c r="V1668" s="16">
        <v>44417</v>
      </c>
    </row>
    <row r="1669" spans="1:26" s="15" customFormat="1" x14ac:dyDescent="0.25">
      <c r="A1669" s="15">
        <v>344202987</v>
      </c>
      <c r="B1669" s="15">
        <v>21</v>
      </c>
      <c r="C1669" s="42">
        <v>1.07310608211632E+16</v>
      </c>
      <c r="D1669" s="15" t="s">
        <v>7349</v>
      </c>
      <c r="E1669" s="15">
        <v>10731</v>
      </c>
      <c r="F1669" s="15" t="s">
        <v>7341</v>
      </c>
      <c r="I1669" s="15">
        <v>7656</v>
      </c>
      <c r="J1669" s="15" t="s">
        <v>8073</v>
      </c>
      <c r="K1669" s="15">
        <v>31231</v>
      </c>
      <c r="L1669" s="15">
        <v>9270083</v>
      </c>
      <c r="M1669" s="15" t="s">
        <v>7350</v>
      </c>
      <c r="N1669" s="15">
        <v>696</v>
      </c>
      <c r="O1669" s="15" t="s">
        <v>7344</v>
      </c>
      <c r="P1669" s="16">
        <v>44414</v>
      </c>
      <c r="Q1669" s="17">
        <v>0.6897106481481482</v>
      </c>
      <c r="R1669" s="15" t="s">
        <v>7355</v>
      </c>
      <c r="S1669" s="15" t="s">
        <v>7346</v>
      </c>
      <c r="T1669" s="15" t="s">
        <v>7347</v>
      </c>
      <c r="U1669" s="15" t="s">
        <v>7348</v>
      </c>
      <c r="V1669" s="16">
        <v>44417</v>
      </c>
      <c r="W1669" t="s">
        <v>8973</v>
      </c>
      <c r="X1669" s="15">
        <v>318933</v>
      </c>
      <c r="Y1669" s="35">
        <v>9082021</v>
      </c>
      <c r="Z1669" s="15" t="s">
        <v>8974</v>
      </c>
    </row>
    <row r="1670" spans="1:26" s="15" customFormat="1" x14ac:dyDescent="0.25">
      <c r="A1670" s="15">
        <v>344203146</v>
      </c>
      <c r="B1670" s="15">
        <v>20</v>
      </c>
      <c r="C1670" s="42">
        <v>1.21070608211631E+16</v>
      </c>
      <c r="D1670" s="15" t="s">
        <v>7365</v>
      </c>
      <c r="E1670" s="15">
        <v>12107</v>
      </c>
      <c r="F1670" s="15" t="s">
        <v>7341</v>
      </c>
      <c r="I1670" s="15">
        <v>2846</v>
      </c>
      <c r="J1670" s="15" t="s">
        <v>8074</v>
      </c>
      <c r="K1670" s="15">
        <v>673146</v>
      </c>
      <c r="L1670" s="15">
        <v>7273370</v>
      </c>
      <c r="M1670" s="15" t="s">
        <v>7350</v>
      </c>
      <c r="N1670" s="15">
        <v>134</v>
      </c>
      <c r="O1670" s="15" t="s">
        <v>7344</v>
      </c>
      <c r="P1670" s="16">
        <v>44414</v>
      </c>
      <c r="Q1670" s="17">
        <v>0.68983796296296296</v>
      </c>
      <c r="R1670" s="15" t="s">
        <v>7345</v>
      </c>
      <c r="S1670" s="15" t="s">
        <v>7351</v>
      </c>
      <c r="T1670" s="15" t="s">
        <v>7390</v>
      </c>
      <c r="U1670" s="15" t="s">
        <v>7348</v>
      </c>
      <c r="V1670" s="16">
        <v>44417</v>
      </c>
    </row>
    <row r="1671" spans="1:26" s="15" customFormat="1" x14ac:dyDescent="0.25">
      <c r="A1671" s="15">
        <v>344203918</v>
      </c>
      <c r="B1671" s="15">
        <v>24</v>
      </c>
      <c r="C1671" s="42" t="s">
        <v>7876</v>
      </c>
      <c r="D1671" s="15" t="s">
        <v>7361</v>
      </c>
      <c r="F1671" s="15" t="s">
        <v>7341</v>
      </c>
      <c r="I1671" s="15">
        <v>8783</v>
      </c>
      <c r="J1671" s="15" t="s">
        <v>7370</v>
      </c>
      <c r="K1671" s="15">
        <v>708</v>
      </c>
      <c r="L1671" s="15">
        <v>5688445</v>
      </c>
      <c r="M1671" s="15" t="s">
        <v>7350</v>
      </c>
      <c r="N1671" s="15">
        <v>110</v>
      </c>
      <c r="O1671" s="15" t="s">
        <v>7344</v>
      </c>
      <c r="P1671" s="16">
        <v>44414</v>
      </c>
      <c r="Q1671" s="17">
        <v>0.69030092592592596</v>
      </c>
      <c r="R1671" s="15" t="s">
        <v>7355</v>
      </c>
      <c r="S1671" s="15" t="s">
        <v>7351</v>
      </c>
      <c r="T1671" s="15" t="s">
        <v>7371</v>
      </c>
      <c r="U1671" s="15" t="s">
        <v>7348</v>
      </c>
      <c r="V1671" s="16">
        <v>44417</v>
      </c>
    </row>
    <row r="1672" spans="1:26" s="15" customFormat="1" x14ac:dyDescent="0.25">
      <c r="A1672" s="15">
        <v>344204061</v>
      </c>
      <c r="B1672" s="15">
        <v>21</v>
      </c>
      <c r="C1672" s="42">
        <v>9706060821163320</v>
      </c>
      <c r="D1672" s="15" t="s">
        <v>7349</v>
      </c>
      <c r="E1672" s="15">
        <v>9706</v>
      </c>
      <c r="F1672" s="15" t="s">
        <v>7341</v>
      </c>
      <c r="I1672" s="15">
        <v>8834</v>
      </c>
      <c r="J1672" s="15" t="s">
        <v>8075</v>
      </c>
      <c r="K1672" s="15">
        <v>835853</v>
      </c>
      <c r="L1672" s="15">
        <v>9270083</v>
      </c>
      <c r="M1672" s="15" t="s">
        <v>7350</v>
      </c>
      <c r="N1672" s="15">
        <v>696</v>
      </c>
      <c r="O1672" s="15" t="s">
        <v>7344</v>
      </c>
      <c r="P1672" s="16">
        <v>44414</v>
      </c>
      <c r="Q1672" s="17">
        <v>0.69041666666666668</v>
      </c>
      <c r="R1672" s="15" t="s">
        <v>7345</v>
      </c>
      <c r="S1672" s="15" t="s">
        <v>7351</v>
      </c>
      <c r="T1672" s="15" t="s">
        <v>7352</v>
      </c>
      <c r="U1672" s="15" t="s">
        <v>7348</v>
      </c>
      <c r="V1672" s="16">
        <v>44417</v>
      </c>
      <c r="W1672" t="s">
        <v>8973</v>
      </c>
      <c r="X1672" s="15">
        <v>318933</v>
      </c>
      <c r="Y1672" s="35">
        <v>9082021</v>
      </c>
      <c r="Z1672" s="15" t="s">
        <v>8974</v>
      </c>
    </row>
    <row r="1673" spans="1:26" s="15" customFormat="1" x14ac:dyDescent="0.25">
      <c r="A1673" s="15">
        <v>344204829</v>
      </c>
      <c r="B1673" s="15">
        <v>32</v>
      </c>
      <c r="C1673" s="42">
        <v>1.19860608211634E+16</v>
      </c>
      <c r="D1673" s="15" t="s">
        <v>7358</v>
      </c>
      <c r="E1673" s="15">
        <v>11986</v>
      </c>
      <c r="F1673" s="15" t="s">
        <v>7341</v>
      </c>
      <c r="I1673" s="15">
        <v>2001</v>
      </c>
      <c r="J1673" s="15" t="s">
        <v>8076</v>
      </c>
      <c r="K1673" s="15">
        <v>468167</v>
      </c>
      <c r="L1673" s="15">
        <v>8139649</v>
      </c>
      <c r="M1673" s="15" t="s">
        <v>7359</v>
      </c>
      <c r="N1673" s="15">
        <v>1252</v>
      </c>
      <c r="O1673" s="15" t="s">
        <v>7344</v>
      </c>
      <c r="P1673" s="16">
        <v>44414</v>
      </c>
      <c r="Q1673" s="17">
        <v>0.69084490740740734</v>
      </c>
      <c r="R1673" s="15" t="s">
        <v>7345</v>
      </c>
      <c r="S1673" s="15" t="s">
        <v>7346</v>
      </c>
      <c r="T1673" s="15" t="s">
        <v>7357</v>
      </c>
      <c r="U1673" s="15" t="s">
        <v>7348</v>
      </c>
      <c r="V1673" s="16">
        <v>44417</v>
      </c>
      <c r="W1673" s="162" t="s">
        <v>12966</v>
      </c>
      <c r="X1673" s="15">
        <v>219790.5</v>
      </c>
      <c r="Y1673" s="162">
        <v>9082021</v>
      </c>
      <c r="Z1673" s="15" t="s">
        <v>8974</v>
      </c>
    </row>
    <row r="1674" spans="1:26" s="15" customFormat="1" x14ac:dyDescent="0.25">
      <c r="A1674" s="15">
        <v>344204956</v>
      </c>
      <c r="B1674" s="15">
        <v>19</v>
      </c>
      <c r="C1674" s="42">
        <v>1.07390608211634E+16</v>
      </c>
      <c r="D1674" s="15" t="s">
        <v>7376</v>
      </c>
      <c r="E1674" s="15">
        <v>10739</v>
      </c>
      <c r="F1674" s="15" t="s">
        <v>7341</v>
      </c>
      <c r="I1674" s="15">
        <v>5354</v>
      </c>
      <c r="J1674" s="15" t="s">
        <v>8077</v>
      </c>
      <c r="K1674" s="15">
        <v>506664</v>
      </c>
      <c r="L1674" s="15">
        <v>9181868</v>
      </c>
      <c r="M1674" s="15" t="s">
        <v>7350</v>
      </c>
      <c r="N1674" s="15">
        <v>236</v>
      </c>
      <c r="O1674" s="15" t="s">
        <v>7344</v>
      </c>
      <c r="P1674" s="16">
        <v>44414</v>
      </c>
      <c r="Q1674" s="17">
        <v>0.69098379629629625</v>
      </c>
      <c r="R1674" s="15" t="s">
        <v>7345</v>
      </c>
      <c r="S1674" s="15" t="s">
        <v>7346</v>
      </c>
      <c r="T1674" s="15" t="s">
        <v>7357</v>
      </c>
      <c r="U1674" s="15" t="s">
        <v>7348</v>
      </c>
      <c r="V1674" s="16">
        <v>44417</v>
      </c>
    </row>
    <row r="1675" spans="1:26" s="15" customFormat="1" x14ac:dyDescent="0.25">
      <c r="A1675" s="15">
        <v>344205169</v>
      </c>
      <c r="B1675" s="15">
        <v>4</v>
      </c>
      <c r="C1675" s="42" t="s">
        <v>8078</v>
      </c>
      <c r="D1675" s="15" t="s">
        <v>7416</v>
      </c>
      <c r="E1675" s="15">
        <v>149</v>
      </c>
      <c r="F1675" s="15" t="s">
        <v>7341</v>
      </c>
      <c r="I1675" s="15">
        <v>5896</v>
      </c>
      <c r="J1675" s="15" t="s">
        <v>7372</v>
      </c>
      <c r="K1675" s="15">
        <v>25205</v>
      </c>
      <c r="L1675" s="15">
        <v>5688452</v>
      </c>
      <c r="M1675" s="15" t="s">
        <v>7418</v>
      </c>
      <c r="N1675" s="15">
        <v>235.48</v>
      </c>
      <c r="O1675" s="15" t="s">
        <v>7344</v>
      </c>
      <c r="P1675" s="16">
        <v>44414</v>
      </c>
      <c r="Q1675" s="17">
        <v>0.69114583333333324</v>
      </c>
      <c r="R1675" s="15" t="s">
        <v>7355</v>
      </c>
      <c r="S1675" s="15" t="s">
        <v>7346</v>
      </c>
      <c r="T1675" s="15" t="s">
        <v>7357</v>
      </c>
      <c r="U1675" s="15" t="s">
        <v>7348</v>
      </c>
      <c r="V1675" s="16">
        <v>44417</v>
      </c>
    </row>
    <row r="1676" spans="1:26" s="15" customFormat="1" x14ac:dyDescent="0.25">
      <c r="A1676" s="15">
        <v>344205926</v>
      </c>
      <c r="B1676" s="15">
        <v>19</v>
      </c>
      <c r="C1676" s="42">
        <v>2.0255906082116301E+17</v>
      </c>
      <c r="D1676" s="15" t="s">
        <v>7376</v>
      </c>
      <c r="E1676" s="15">
        <v>202559</v>
      </c>
      <c r="F1676" s="15" t="s">
        <v>7341</v>
      </c>
      <c r="I1676" s="15">
        <v>6692</v>
      </c>
      <c r="J1676" s="15" t="s">
        <v>8079</v>
      </c>
      <c r="K1676" s="15">
        <v>18655</v>
      </c>
      <c r="L1676" s="15">
        <v>9181868</v>
      </c>
      <c r="M1676" s="15" t="s">
        <v>7350</v>
      </c>
      <c r="N1676" s="15">
        <v>187</v>
      </c>
      <c r="O1676" s="15" t="s">
        <v>7344</v>
      </c>
      <c r="P1676" s="16">
        <v>44414</v>
      </c>
      <c r="Q1676" s="17">
        <v>0.6915972222222222</v>
      </c>
      <c r="R1676" s="15" t="s">
        <v>7355</v>
      </c>
      <c r="S1676" s="15" t="s">
        <v>7346</v>
      </c>
      <c r="T1676" s="15" t="s">
        <v>7357</v>
      </c>
      <c r="U1676" s="15" t="s">
        <v>7348</v>
      </c>
      <c r="V1676" s="16">
        <v>44417</v>
      </c>
    </row>
    <row r="1677" spans="1:26" s="15" customFormat="1" x14ac:dyDescent="0.25">
      <c r="A1677" s="15">
        <v>344207135</v>
      </c>
      <c r="B1677" s="15">
        <v>21</v>
      </c>
      <c r="C1677" s="42">
        <v>1.07310608211636E+16</v>
      </c>
      <c r="D1677" s="15" t="s">
        <v>7349</v>
      </c>
      <c r="E1677" s="15">
        <v>10731</v>
      </c>
      <c r="F1677" s="15" t="s">
        <v>7341</v>
      </c>
      <c r="I1677" s="15">
        <v>4791</v>
      </c>
      <c r="J1677" s="15" t="s">
        <v>7372</v>
      </c>
      <c r="K1677" s="15">
        <v>29001</v>
      </c>
      <c r="L1677" s="15">
        <v>9270083</v>
      </c>
      <c r="M1677" s="15" t="s">
        <v>7350</v>
      </c>
      <c r="N1677" s="15">
        <v>626</v>
      </c>
      <c r="O1677" s="15" t="s">
        <v>7344</v>
      </c>
      <c r="P1677" s="16">
        <v>44414</v>
      </c>
      <c r="Q1677" s="17">
        <v>0.69244212962962959</v>
      </c>
      <c r="R1677" s="15" t="s">
        <v>7355</v>
      </c>
      <c r="S1677" s="15" t="s">
        <v>7346</v>
      </c>
      <c r="T1677" s="15" t="s">
        <v>7357</v>
      </c>
      <c r="U1677" s="15" t="s">
        <v>7348</v>
      </c>
      <c r="V1677" s="16">
        <v>44417</v>
      </c>
      <c r="W1677" t="s">
        <v>8973</v>
      </c>
      <c r="X1677" s="15">
        <v>318933</v>
      </c>
      <c r="Y1677" s="35">
        <v>9082021</v>
      </c>
      <c r="Z1677" s="15" t="s">
        <v>8974</v>
      </c>
    </row>
    <row r="1678" spans="1:26" s="15" customFormat="1" x14ac:dyDescent="0.25">
      <c r="A1678" s="15">
        <v>344207567</v>
      </c>
      <c r="B1678" s="15">
        <v>19</v>
      </c>
      <c r="C1678" s="42">
        <v>8691060821163410</v>
      </c>
      <c r="D1678" s="15" t="s">
        <v>7376</v>
      </c>
      <c r="E1678" s="15">
        <v>8691</v>
      </c>
      <c r="F1678" s="15" t="s">
        <v>7341</v>
      </c>
      <c r="I1678" s="15">
        <v>612</v>
      </c>
      <c r="J1678" s="15" t="s">
        <v>8080</v>
      </c>
      <c r="K1678" s="15">
        <v>987690</v>
      </c>
      <c r="L1678" s="15">
        <v>9181868</v>
      </c>
      <c r="M1678" s="15" t="s">
        <v>7350</v>
      </c>
      <c r="N1678" s="15">
        <v>117</v>
      </c>
      <c r="O1678" s="15" t="s">
        <v>7344</v>
      </c>
      <c r="P1678" s="16">
        <v>44414</v>
      </c>
      <c r="Q1678" s="17">
        <v>0.69273148148148145</v>
      </c>
      <c r="R1678" s="15" t="s">
        <v>7345</v>
      </c>
      <c r="S1678" s="15" t="s">
        <v>7346</v>
      </c>
      <c r="T1678" s="15" t="s">
        <v>7357</v>
      </c>
      <c r="U1678" s="15" t="s">
        <v>7348</v>
      </c>
      <c r="V1678" s="16">
        <v>44417</v>
      </c>
    </row>
    <row r="1679" spans="1:26" s="15" customFormat="1" x14ac:dyDescent="0.25">
      <c r="A1679" s="15">
        <v>344207544</v>
      </c>
      <c r="B1679" s="15">
        <v>19</v>
      </c>
      <c r="C1679" s="42">
        <v>1.47930608211635E+16</v>
      </c>
      <c r="D1679" s="15" t="s">
        <v>7376</v>
      </c>
      <c r="E1679" s="15">
        <v>14793</v>
      </c>
      <c r="F1679" s="15" t="s">
        <v>7341</v>
      </c>
      <c r="I1679" s="15">
        <v>8767</v>
      </c>
      <c r="K1679" s="15">
        <v>873493</v>
      </c>
      <c r="L1679" s="15">
        <v>9181868</v>
      </c>
      <c r="M1679" s="15" t="s">
        <v>7350</v>
      </c>
      <c r="N1679" s="15">
        <v>234</v>
      </c>
      <c r="O1679" s="15" t="s">
        <v>7344</v>
      </c>
      <c r="P1679" s="16">
        <v>44414</v>
      </c>
      <c r="Q1679" s="17">
        <v>0.69275462962962964</v>
      </c>
      <c r="R1679" s="15" t="s">
        <v>7355</v>
      </c>
      <c r="S1679" s="15" t="s">
        <v>7351</v>
      </c>
      <c r="T1679" s="15" t="s">
        <v>7352</v>
      </c>
      <c r="U1679" s="15" t="s">
        <v>7348</v>
      </c>
      <c r="V1679" s="16">
        <v>44417</v>
      </c>
    </row>
    <row r="1680" spans="1:26" s="15" customFormat="1" x14ac:dyDescent="0.25">
      <c r="A1680" s="15">
        <v>344207945</v>
      </c>
      <c r="B1680" s="15">
        <v>19</v>
      </c>
      <c r="C1680" s="42">
        <v>1.21230608211637E+16</v>
      </c>
      <c r="D1680" s="15" t="s">
        <v>7376</v>
      </c>
      <c r="E1680" s="15">
        <v>12123</v>
      </c>
      <c r="F1680" s="15" t="s">
        <v>7341</v>
      </c>
      <c r="I1680" s="15">
        <v>8916</v>
      </c>
      <c r="K1680" s="15">
        <v>301429</v>
      </c>
      <c r="L1680" s="15">
        <v>9181868</v>
      </c>
      <c r="M1680" s="15" t="s">
        <v>7350</v>
      </c>
      <c r="N1680" s="15">
        <v>117</v>
      </c>
      <c r="O1680" s="15" t="s">
        <v>7344</v>
      </c>
      <c r="P1680" s="16">
        <v>44414</v>
      </c>
      <c r="Q1680" s="17">
        <v>0.69300925925925927</v>
      </c>
      <c r="R1680" s="15" t="s">
        <v>7345</v>
      </c>
      <c r="S1680" s="15" t="s">
        <v>7351</v>
      </c>
      <c r="T1680" s="15" t="s">
        <v>7378</v>
      </c>
      <c r="U1680" s="15" t="s">
        <v>7348</v>
      </c>
      <c r="V1680" s="16">
        <v>44417</v>
      </c>
    </row>
    <row r="1681" spans="1:26" s="15" customFormat="1" x14ac:dyDescent="0.25">
      <c r="A1681" s="15">
        <v>344208156</v>
      </c>
      <c r="B1681" s="15">
        <v>19</v>
      </c>
      <c r="C1681" s="42">
        <v>1.27190608211636E+16</v>
      </c>
      <c r="D1681" s="15" t="s">
        <v>7376</v>
      </c>
      <c r="E1681" s="15">
        <v>12719</v>
      </c>
      <c r="F1681" s="15" t="s">
        <v>7341</v>
      </c>
      <c r="I1681" s="15">
        <v>5887</v>
      </c>
      <c r="K1681" s="15">
        <v>879249</v>
      </c>
      <c r="L1681" s="15">
        <v>9181868</v>
      </c>
      <c r="M1681" s="15" t="s">
        <v>7350</v>
      </c>
      <c r="N1681" s="15">
        <v>370</v>
      </c>
      <c r="O1681" s="15" t="s">
        <v>7344</v>
      </c>
      <c r="P1681" s="16">
        <v>44414</v>
      </c>
      <c r="Q1681" s="17">
        <v>0.6931018518518518</v>
      </c>
      <c r="R1681" s="15" t="s">
        <v>7355</v>
      </c>
      <c r="S1681" s="15" t="s">
        <v>7351</v>
      </c>
      <c r="T1681" s="15" t="s">
        <v>7352</v>
      </c>
      <c r="U1681" s="15" t="s">
        <v>7348</v>
      </c>
      <c r="V1681" s="16">
        <v>44417</v>
      </c>
    </row>
    <row r="1682" spans="1:26" s="15" customFormat="1" x14ac:dyDescent="0.25">
      <c r="A1682" s="15">
        <v>344208288</v>
      </c>
      <c r="B1682" s="15">
        <v>18</v>
      </c>
      <c r="C1682" s="42">
        <v>2.0253406082116301E+17</v>
      </c>
      <c r="D1682" s="15" t="s">
        <v>7340</v>
      </c>
      <c r="E1682" s="15">
        <v>202534</v>
      </c>
      <c r="F1682" s="15" t="s">
        <v>7341</v>
      </c>
      <c r="I1682" s="15">
        <v>391</v>
      </c>
      <c r="J1682" s="15" t="s">
        <v>7372</v>
      </c>
      <c r="K1682" s="15">
        <v>27625</v>
      </c>
      <c r="L1682" s="15">
        <v>9180159</v>
      </c>
      <c r="M1682" s="15" t="s">
        <v>7350</v>
      </c>
      <c r="N1682" s="15">
        <v>234</v>
      </c>
      <c r="O1682" s="15" t="s">
        <v>7344</v>
      </c>
      <c r="P1682" s="16">
        <v>44414</v>
      </c>
      <c r="Q1682" s="17">
        <v>0.69319444444444445</v>
      </c>
      <c r="R1682" s="15" t="s">
        <v>7355</v>
      </c>
      <c r="S1682" s="15" t="s">
        <v>7346</v>
      </c>
      <c r="T1682" s="15" t="s">
        <v>7357</v>
      </c>
      <c r="U1682" s="15" t="s">
        <v>7348</v>
      </c>
      <c r="V1682" s="16">
        <v>44417</v>
      </c>
    </row>
    <row r="1683" spans="1:26" s="15" customFormat="1" x14ac:dyDescent="0.25">
      <c r="A1683" s="15">
        <v>344209325</v>
      </c>
      <c r="B1683" s="15">
        <v>32</v>
      </c>
      <c r="C1683" s="42">
        <v>1.19860608211638E+16</v>
      </c>
      <c r="D1683" s="15" t="s">
        <v>7358</v>
      </c>
      <c r="E1683" s="15">
        <v>11986</v>
      </c>
      <c r="F1683" s="15" t="s">
        <v>7341</v>
      </c>
      <c r="I1683" s="15">
        <v>602</v>
      </c>
      <c r="K1683" s="15">
        <v>38034</v>
      </c>
      <c r="L1683" s="15">
        <v>8139649</v>
      </c>
      <c r="M1683" s="15" t="s">
        <v>7359</v>
      </c>
      <c r="N1683" s="15">
        <v>348</v>
      </c>
      <c r="O1683" s="15" t="s">
        <v>7344</v>
      </c>
      <c r="P1683" s="16">
        <v>44414</v>
      </c>
      <c r="Q1683" s="17">
        <v>0.69391203703703708</v>
      </c>
      <c r="R1683" s="15" t="s">
        <v>7355</v>
      </c>
      <c r="S1683" s="15" t="s">
        <v>7346</v>
      </c>
      <c r="T1683" s="15" t="s">
        <v>7377</v>
      </c>
      <c r="U1683" s="15" t="s">
        <v>7348</v>
      </c>
      <c r="V1683" s="16">
        <v>44417</v>
      </c>
      <c r="W1683" s="162" t="s">
        <v>12966</v>
      </c>
      <c r="X1683" s="15">
        <v>219790.5</v>
      </c>
      <c r="Y1683" s="162">
        <v>9082021</v>
      </c>
      <c r="Z1683" s="15" t="s">
        <v>8974</v>
      </c>
    </row>
    <row r="1684" spans="1:26" s="15" customFormat="1" x14ac:dyDescent="0.25">
      <c r="A1684" s="15">
        <v>344209644</v>
      </c>
      <c r="B1684" s="15">
        <v>19</v>
      </c>
      <c r="C1684" s="42">
        <v>1.27190608211638E+16</v>
      </c>
      <c r="D1684" s="15" t="s">
        <v>7376</v>
      </c>
      <c r="E1684" s="15">
        <v>12719</v>
      </c>
      <c r="F1684" s="15" t="s">
        <v>7341</v>
      </c>
      <c r="I1684" s="15">
        <v>220</v>
      </c>
      <c r="J1684" s="15" t="s">
        <v>8081</v>
      </c>
      <c r="K1684" s="15" t="s">
        <v>8082</v>
      </c>
      <c r="L1684" s="15">
        <v>9181868</v>
      </c>
      <c r="M1684" s="15" t="s">
        <v>7350</v>
      </c>
      <c r="N1684" s="15">
        <v>234</v>
      </c>
      <c r="O1684" s="15" t="s">
        <v>7344</v>
      </c>
      <c r="P1684" s="16">
        <v>44414</v>
      </c>
      <c r="Q1684" s="17">
        <v>0.69412037037037033</v>
      </c>
      <c r="R1684" s="15" t="s">
        <v>7345</v>
      </c>
      <c r="S1684" s="15" t="s">
        <v>7351</v>
      </c>
      <c r="T1684" s="15" t="s">
        <v>7364</v>
      </c>
      <c r="U1684" s="15" t="s">
        <v>7348</v>
      </c>
      <c r="V1684" s="16">
        <v>44417</v>
      </c>
    </row>
    <row r="1685" spans="1:26" s="15" customFormat="1" x14ac:dyDescent="0.25">
      <c r="A1685" s="15">
        <v>344210844</v>
      </c>
      <c r="B1685" s="15">
        <v>19</v>
      </c>
      <c r="C1685" s="42">
        <v>1.47930608211638E+16</v>
      </c>
      <c r="D1685" s="15" t="s">
        <v>7376</v>
      </c>
      <c r="E1685" s="15">
        <v>14793</v>
      </c>
      <c r="F1685" s="15" t="s">
        <v>7341</v>
      </c>
      <c r="I1685" s="15">
        <v>5168</v>
      </c>
      <c r="J1685" s="15" t="s">
        <v>8083</v>
      </c>
      <c r="K1685" s="15">
        <v>675156</v>
      </c>
      <c r="L1685" s="15">
        <v>9181868</v>
      </c>
      <c r="M1685" s="15" t="s">
        <v>7350</v>
      </c>
      <c r="N1685" s="15">
        <v>117</v>
      </c>
      <c r="O1685" s="15" t="s">
        <v>7344</v>
      </c>
      <c r="P1685" s="16">
        <v>44414</v>
      </c>
      <c r="Q1685" s="17">
        <v>0.69494212962962953</v>
      </c>
      <c r="R1685" s="15" t="s">
        <v>7345</v>
      </c>
      <c r="S1685" s="15" t="s">
        <v>7351</v>
      </c>
      <c r="T1685" s="15" t="s">
        <v>7390</v>
      </c>
      <c r="U1685" s="15" t="s">
        <v>7348</v>
      </c>
      <c r="V1685" s="16">
        <v>44417</v>
      </c>
    </row>
    <row r="1686" spans="1:26" s="15" customFormat="1" x14ac:dyDescent="0.25">
      <c r="A1686" s="15">
        <v>344211528</v>
      </c>
      <c r="B1686" s="15">
        <v>18</v>
      </c>
      <c r="C1686" s="42">
        <v>1.1867060821164E+16</v>
      </c>
      <c r="D1686" s="15" t="s">
        <v>7340</v>
      </c>
      <c r="E1686" s="15">
        <v>11867</v>
      </c>
      <c r="F1686" s="15" t="s">
        <v>7341</v>
      </c>
      <c r="I1686" s="15">
        <v>756</v>
      </c>
      <c r="K1686" s="15">
        <v>916534</v>
      </c>
      <c r="L1686" s="15">
        <v>9180159</v>
      </c>
      <c r="M1686" s="15" t="s">
        <v>7350</v>
      </c>
      <c r="N1686" s="15">
        <v>29</v>
      </c>
      <c r="O1686" s="15" t="s">
        <v>7344</v>
      </c>
      <c r="P1686" s="16">
        <v>44414</v>
      </c>
      <c r="Q1686" s="17">
        <v>0.69539351851851849</v>
      </c>
      <c r="R1686" s="15" t="s">
        <v>7355</v>
      </c>
      <c r="S1686" s="15" t="s">
        <v>7351</v>
      </c>
      <c r="T1686" s="15" t="s">
        <v>7352</v>
      </c>
      <c r="U1686" s="15" t="s">
        <v>7348</v>
      </c>
      <c r="V1686" s="16">
        <v>44417</v>
      </c>
    </row>
    <row r="1687" spans="1:26" s="15" customFormat="1" x14ac:dyDescent="0.25">
      <c r="A1687" s="15">
        <v>344212011</v>
      </c>
      <c r="B1687" s="15">
        <v>21</v>
      </c>
      <c r="C1687" s="42">
        <v>9706060821164050</v>
      </c>
      <c r="D1687" s="15" t="s">
        <v>7349</v>
      </c>
      <c r="E1687" s="15">
        <v>9706</v>
      </c>
      <c r="F1687" s="15" t="s">
        <v>7341</v>
      </c>
      <c r="I1687" s="15">
        <v>7287</v>
      </c>
      <c r="J1687" s="15" t="s">
        <v>8084</v>
      </c>
      <c r="K1687" s="15">
        <v>96653</v>
      </c>
      <c r="L1687" s="15">
        <v>9270083</v>
      </c>
      <c r="M1687" s="15" t="s">
        <v>7350</v>
      </c>
      <c r="N1687" s="15">
        <v>696</v>
      </c>
      <c r="O1687" s="15" t="s">
        <v>7344</v>
      </c>
      <c r="P1687" s="16">
        <v>44414</v>
      </c>
      <c r="Q1687" s="17">
        <v>0.69568287037037047</v>
      </c>
      <c r="R1687" s="15" t="s">
        <v>7355</v>
      </c>
      <c r="S1687" s="15" t="s">
        <v>7351</v>
      </c>
      <c r="T1687" s="15" t="s">
        <v>7364</v>
      </c>
      <c r="U1687" s="15" t="s">
        <v>7348</v>
      </c>
      <c r="V1687" s="16">
        <v>44417</v>
      </c>
      <c r="W1687" t="s">
        <v>8973</v>
      </c>
      <c r="X1687" s="15">
        <v>318933</v>
      </c>
      <c r="Y1687" s="35">
        <v>9082021</v>
      </c>
      <c r="Z1687" s="15" t="s">
        <v>8974</v>
      </c>
    </row>
    <row r="1688" spans="1:26" s="15" customFormat="1" x14ac:dyDescent="0.25">
      <c r="A1688" s="15">
        <v>344212045</v>
      </c>
      <c r="B1688" s="15">
        <v>19</v>
      </c>
      <c r="C1688" s="42">
        <v>2.02559060821164E+17</v>
      </c>
      <c r="D1688" s="15" t="s">
        <v>7376</v>
      </c>
      <c r="E1688" s="15">
        <v>202559</v>
      </c>
      <c r="F1688" s="15" t="s">
        <v>7341</v>
      </c>
      <c r="I1688" s="15">
        <v>6386</v>
      </c>
      <c r="J1688" s="15" t="s">
        <v>7370</v>
      </c>
      <c r="K1688" s="15">
        <v>10</v>
      </c>
      <c r="L1688" s="15">
        <v>9181868</v>
      </c>
      <c r="M1688" s="15" t="s">
        <v>7350</v>
      </c>
      <c r="N1688" s="15">
        <v>117</v>
      </c>
      <c r="O1688" s="15" t="s">
        <v>7344</v>
      </c>
      <c r="P1688" s="16">
        <v>44414</v>
      </c>
      <c r="Q1688" s="17">
        <v>0.69576388888888896</v>
      </c>
      <c r="R1688" s="15" t="s">
        <v>7355</v>
      </c>
      <c r="S1688" s="15" t="s">
        <v>7351</v>
      </c>
      <c r="T1688" s="15" t="s">
        <v>7371</v>
      </c>
      <c r="U1688" s="15" t="s">
        <v>7348</v>
      </c>
      <c r="V1688" s="16">
        <v>44417</v>
      </c>
    </row>
    <row r="1689" spans="1:26" s="15" customFormat="1" x14ac:dyDescent="0.25">
      <c r="A1689" s="15">
        <v>344212306</v>
      </c>
      <c r="B1689" s="15">
        <v>18</v>
      </c>
      <c r="C1689" s="42">
        <v>2.02534060821164E+17</v>
      </c>
      <c r="D1689" s="15" t="s">
        <v>7340</v>
      </c>
      <c r="E1689" s="15">
        <v>202534</v>
      </c>
      <c r="F1689" s="15" t="s">
        <v>7341</v>
      </c>
      <c r="I1689" s="15">
        <v>2306</v>
      </c>
      <c r="J1689" s="15" t="s">
        <v>8085</v>
      </c>
      <c r="K1689" s="15">
        <v>861252</v>
      </c>
      <c r="L1689" s="15">
        <v>9180159</v>
      </c>
      <c r="M1689" s="15" t="s">
        <v>7350</v>
      </c>
      <c r="N1689" s="15">
        <v>165</v>
      </c>
      <c r="O1689" s="15" t="s">
        <v>7344</v>
      </c>
      <c r="P1689" s="16">
        <v>44414</v>
      </c>
      <c r="Q1689" s="17">
        <v>0.69587962962962957</v>
      </c>
      <c r="R1689" s="15" t="s">
        <v>7355</v>
      </c>
      <c r="S1689" s="15" t="s">
        <v>7351</v>
      </c>
      <c r="T1689" s="15" t="s">
        <v>7368</v>
      </c>
      <c r="U1689" s="15" t="s">
        <v>7348</v>
      </c>
      <c r="V1689" s="16">
        <v>44417</v>
      </c>
    </row>
    <row r="1690" spans="1:26" s="15" customFormat="1" x14ac:dyDescent="0.25">
      <c r="A1690" s="15">
        <v>344213121</v>
      </c>
      <c r="B1690" s="15">
        <v>20</v>
      </c>
      <c r="C1690" s="42">
        <v>2.02481060821164E+17</v>
      </c>
      <c r="D1690" s="15" t="s">
        <v>7365</v>
      </c>
      <c r="E1690" s="15">
        <v>202481</v>
      </c>
      <c r="F1690" s="15" t="s">
        <v>7341</v>
      </c>
      <c r="I1690" s="15">
        <v>3830</v>
      </c>
      <c r="J1690" s="15" t="s">
        <v>7412</v>
      </c>
      <c r="K1690" s="15">
        <v>932715</v>
      </c>
      <c r="L1690" s="15">
        <v>7273370</v>
      </c>
      <c r="M1690" s="15" t="s">
        <v>7350</v>
      </c>
      <c r="N1690" s="15">
        <v>134</v>
      </c>
      <c r="O1690" s="15" t="s">
        <v>7344</v>
      </c>
      <c r="P1690" s="16">
        <v>44414</v>
      </c>
      <c r="Q1690" s="17">
        <v>0.69638888888888895</v>
      </c>
      <c r="R1690" s="15" t="s">
        <v>7355</v>
      </c>
      <c r="S1690" s="15" t="s">
        <v>7351</v>
      </c>
      <c r="T1690" s="15" t="s">
        <v>7352</v>
      </c>
      <c r="U1690" s="15" t="s">
        <v>7348</v>
      </c>
      <c r="V1690" s="16">
        <v>44417</v>
      </c>
    </row>
    <row r="1691" spans="1:26" s="15" customFormat="1" x14ac:dyDescent="0.25">
      <c r="A1691" s="15">
        <v>344213092</v>
      </c>
      <c r="B1691" s="15">
        <v>32</v>
      </c>
      <c r="C1691" s="42">
        <v>1.08690608211641E+16</v>
      </c>
      <c r="D1691" s="15" t="s">
        <v>7358</v>
      </c>
      <c r="E1691" s="15">
        <v>10869</v>
      </c>
      <c r="F1691" s="15" t="s">
        <v>7341</v>
      </c>
      <c r="I1691" s="15">
        <v>7857</v>
      </c>
      <c r="K1691" s="15">
        <v>306688</v>
      </c>
      <c r="L1691" s="15">
        <v>8139649</v>
      </c>
      <c r="M1691" s="15" t="s">
        <v>7359</v>
      </c>
      <c r="N1691" s="15">
        <v>348</v>
      </c>
      <c r="O1691" s="15" t="s">
        <v>7344</v>
      </c>
      <c r="P1691" s="16">
        <v>44414</v>
      </c>
      <c r="Q1691" s="17">
        <v>0.69640046296296287</v>
      </c>
      <c r="R1691" s="15" t="s">
        <v>7345</v>
      </c>
      <c r="S1691" s="15" t="s">
        <v>7351</v>
      </c>
      <c r="T1691" s="15" t="s">
        <v>7378</v>
      </c>
      <c r="U1691" s="15" t="s">
        <v>7348</v>
      </c>
      <c r="V1691" s="16">
        <v>44417</v>
      </c>
      <c r="W1691" s="162" t="s">
        <v>12966</v>
      </c>
      <c r="X1691" s="15">
        <v>219790.5</v>
      </c>
      <c r="Y1691" s="162">
        <v>9082021</v>
      </c>
      <c r="Z1691" s="15" t="s">
        <v>8974</v>
      </c>
    </row>
    <row r="1692" spans="1:26" s="15" customFormat="1" x14ac:dyDescent="0.25">
      <c r="A1692" s="15">
        <v>344213697</v>
      </c>
      <c r="B1692" s="15">
        <v>21</v>
      </c>
      <c r="C1692" s="42">
        <v>9706060821164220</v>
      </c>
      <c r="D1692" s="15" t="s">
        <v>7349</v>
      </c>
      <c r="E1692" s="15">
        <v>9706</v>
      </c>
      <c r="F1692" s="15" t="s">
        <v>7341</v>
      </c>
      <c r="I1692" s="15">
        <v>9547</v>
      </c>
      <c r="J1692" s="15" t="s">
        <v>8086</v>
      </c>
      <c r="K1692" s="15">
        <v>32387</v>
      </c>
      <c r="L1692" s="15">
        <v>9270083</v>
      </c>
      <c r="M1692" s="15" t="s">
        <v>7350</v>
      </c>
      <c r="N1692" s="15">
        <v>348</v>
      </c>
      <c r="O1692" s="15" t="s">
        <v>7344</v>
      </c>
      <c r="P1692" s="16">
        <v>44414</v>
      </c>
      <c r="Q1692" s="17">
        <v>0.69678240740740749</v>
      </c>
      <c r="R1692" s="15" t="s">
        <v>7345</v>
      </c>
      <c r="S1692" s="15" t="s">
        <v>7346</v>
      </c>
      <c r="T1692" s="15" t="s">
        <v>7347</v>
      </c>
      <c r="U1692" s="15" t="s">
        <v>7348</v>
      </c>
      <c r="V1692" s="16">
        <v>44417</v>
      </c>
      <c r="W1692" t="s">
        <v>8973</v>
      </c>
      <c r="X1692" s="15">
        <v>318933</v>
      </c>
      <c r="Y1692" s="35">
        <v>9082021</v>
      </c>
      <c r="Z1692" s="15" t="s">
        <v>8974</v>
      </c>
    </row>
    <row r="1693" spans="1:26" s="15" customFormat="1" x14ac:dyDescent="0.25">
      <c r="A1693" s="15">
        <v>344213880</v>
      </c>
      <c r="B1693" s="15">
        <v>19</v>
      </c>
      <c r="C1693" s="42">
        <v>1.07390608211642E+16</v>
      </c>
      <c r="D1693" s="15" t="s">
        <v>7376</v>
      </c>
      <c r="E1693" s="15">
        <v>10739</v>
      </c>
      <c r="F1693" s="15" t="s">
        <v>7341</v>
      </c>
      <c r="I1693" s="15">
        <v>3437</v>
      </c>
      <c r="K1693" s="15">
        <v>307545</v>
      </c>
      <c r="L1693" s="15">
        <v>9181868</v>
      </c>
      <c r="M1693" s="15" t="s">
        <v>7350</v>
      </c>
      <c r="N1693" s="15">
        <v>134</v>
      </c>
      <c r="O1693" s="15" t="s">
        <v>7344</v>
      </c>
      <c r="P1693" s="16">
        <v>44414</v>
      </c>
      <c r="Q1693" s="17">
        <v>0.69695601851851852</v>
      </c>
      <c r="R1693" s="15" t="s">
        <v>7345</v>
      </c>
      <c r="S1693" s="15" t="s">
        <v>7351</v>
      </c>
      <c r="T1693" s="15" t="s">
        <v>7378</v>
      </c>
      <c r="U1693" s="15" t="s">
        <v>7348</v>
      </c>
      <c r="V1693" s="16">
        <v>44417</v>
      </c>
    </row>
    <row r="1694" spans="1:26" s="15" customFormat="1" x14ac:dyDescent="0.25">
      <c r="A1694" s="15">
        <v>344214106</v>
      </c>
      <c r="B1694" s="15">
        <v>20</v>
      </c>
      <c r="C1694" s="42">
        <v>2.02481060821164E+17</v>
      </c>
      <c r="D1694" s="15" t="s">
        <v>7365</v>
      </c>
      <c r="E1694" s="15">
        <v>202481</v>
      </c>
      <c r="F1694" s="15" t="s">
        <v>7341</v>
      </c>
      <c r="I1694" s="15">
        <v>4924</v>
      </c>
      <c r="J1694" s="15" t="s">
        <v>7855</v>
      </c>
      <c r="K1694" s="15">
        <v>942553</v>
      </c>
      <c r="L1694" s="15">
        <v>7273370</v>
      </c>
      <c r="M1694" s="15" t="s">
        <v>7350</v>
      </c>
      <c r="N1694" s="15">
        <v>134</v>
      </c>
      <c r="O1694" s="15" t="s">
        <v>7344</v>
      </c>
      <c r="P1694" s="16">
        <v>44414</v>
      </c>
      <c r="Q1694" s="17">
        <v>0.69700231481481489</v>
      </c>
      <c r="R1694" s="15" t="s">
        <v>7355</v>
      </c>
      <c r="S1694" s="15" t="s">
        <v>7351</v>
      </c>
      <c r="T1694" s="15" t="s">
        <v>7352</v>
      </c>
      <c r="U1694" s="15" t="s">
        <v>7348</v>
      </c>
      <c r="V1694" s="16">
        <v>44417</v>
      </c>
    </row>
    <row r="1695" spans="1:26" s="15" customFormat="1" x14ac:dyDescent="0.25">
      <c r="A1695" s="15">
        <v>344216357</v>
      </c>
      <c r="B1695" s="15">
        <v>20</v>
      </c>
      <c r="C1695" s="42">
        <v>2.02481060821164E+17</v>
      </c>
      <c r="D1695" s="15" t="s">
        <v>7365</v>
      </c>
      <c r="E1695" s="15">
        <v>202481</v>
      </c>
      <c r="F1695" s="15" t="s">
        <v>7341</v>
      </c>
      <c r="I1695" s="15">
        <v>4807</v>
      </c>
      <c r="K1695" s="15">
        <v>309841</v>
      </c>
      <c r="L1695" s="15">
        <v>7273370</v>
      </c>
      <c r="M1695" s="15" t="s">
        <v>7350</v>
      </c>
      <c r="N1695" s="15">
        <v>29</v>
      </c>
      <c r="O1695" s="15" t="s">
        <v>7344</v>
      </c>
      <c r="P1695" s="16">
        <v>44414</v>
      </c>
      <c r="Q1695" s="17">
        <v>0.69842592592592589</v>
      </c>
      <c r="R1695" s="15" t="s">
        <v>7355</v>
      </c>
      <c r="S1695" s="15" t="s">
        <v>7351</v>
      </c>
      <c r="T1695" s="15" t="s">
        <v>7378</v>
      </c>
      <c r="U1695" s="15" t="s">
        <v>7348</v>
      </c>
      <c r="V1695" s="16">
        <v>44417</v>
      </c>
    </row>
    <row r="1696" spans="1:26" s="15" customFormat="1" x14ac:dyDescent="0.25">
      <c r="A1696" s="15">
        <v>344216780</v>
      </c>
      <c r="B1696" s="15">
        <v>32</v>
      </c>
      <c r="C1696" s="42">
        <v>1.08690608211645E+16</v>
      </c>
      <c r="D1696" s="15" t="s">
        <v>7358</v>
      </c>
      <c r="E1696" s="15">
        <v>10869</v>
      </c>
      <c r="F1696" s="15" t="s">
        <v>7341</v>
      </c>
      <c r="I1696" s="15">
        <v>6948</v>
      </c>
      <c r="J1696" s="15" t="s">
        <v>7683</v>
      </c>
      <c r="K1696" s="15">
        <v>676555</v>
      </c>
      <c r="L1696" s="15">
        <v>8139649</v>
      </c>
      <c r="M1696" s="15" t="s">
        <v>7359</v>
      </c>
      <c r="N1696" s="15">
        <v>424</v>
      </c>
      <c r="O1696" s="15" t="s">
        <v>7344</v>
      </c>
      <c r="P1696" s="16">
        <v>44414</v>
      </c>
      <c r="Q1696" s="17">
        <v>0.69873842592592583</v>
      </c>
      <c r="R1696" s="15" t="s">
        <v>7345</v>
      </c>
      <c r="S1696" s="15" t="s">
        <v>7351</v>
      </c>
      <c r="T1696" s="15" t="s">
        <v>7390</v>
      </c>
      <c r="U1696" s="15" t="s">
        <v>7348</v>
      </c>
      <c r="V1696" s="16">
        <v>44417</v>
      </c>
      <c r="W1696" s="162" t="s">
        <v>12966</v>
      </c>
      <c r="X1696" s="15">
        <v>219790.5</v>
      </c>
      <c r="Y1696" s="162">
        <v>9082021</v>
      </c>
      <c r="Z1696" s="15" t="s">
        <v>8974</v>
      </c>
    </row>
    <row r="1697" spans="1:26" s="15" customFormat="1" x14ac:dyDescent="0.25">
      <c r="A1697" s="15">
        <v>344217138</v>
      </c>
      <c r="B1697" s="15">
        <v>18</v>
      </c>
      <c r="C1697" s="42">
        <v>1.18670608211645E+16</v>
      </c>
      <c r="D1697" s="15" t="s">
        <v>7340</v>
      </c>
      <c r="E1697" s="15">
        <v>11867</v>
      </c>
      <c r="F1697" s="15" t="s">
        <v>7341</v>
      </c>
      <c r="I1697" s="15">
        <v>9731</v>
      </c>
      <c r="K1697" s="15">
        <v>315</v>
      </c>
      <c r="L1697" s="15">
        <v>9180159</v>
      </c>
      <c r="M1697" s="15" t="s">
        <v>7350</v>
      </c>
      <c r="N1697" s="15">
        <v>206</v>
      </c>
      <c r="O1697" s="15" t="s">
        <v>7344</v>
      </c>
      <c r="P1697" s="16">
        <v>44414</v>
      </c>
      <c r="Q1697" s="17">
        <v>0.69894675925925931</v>
      </c>
      <c r="R1697" s="15" t="s">
        <v>7355</v>
      </c>
      <c r="S1697" s="15" t="s">
        <v>7351</v>
      </c>
      <c r="T1697" s="15" t="s">
        <v>7371</v>
      </c>
      <c r="U1697" s="15" t="s">
        <v>7348</v>
      </c>
      <c r="V1697" s="16">
        <v>44417</v>
      </c>
    </row>
    <row r="1698" spans="1:26" s="15" customFormat="1" x14ac:dyDescent="0.25">
      <c r="A1698" s="15">
        <v>344217092</v>
      </c>
      <c r="B1698" s="15">
        <v>19</v>
      </c>
      <c r="C1698" s="42">
        <v>1.47930608211643E+16</v>
      </c>
      <c r="D1698" s="15" t="s">
        <v>7376</v>
      </c>
      <c r="E1698" s="15">
        <v>14793</v>
      </c>
      <c r="F1698" s="15" t="s">
        <v>7341</v>
      </c>
      <c r="I1698" s="15">
        <v>8731</v>
      </c>
      <c r="K1698" s="15">
        <v>974071</v>
      </c>
      <c r="L1698" s="15">
        <v>9181868</v>
      </c>
      <c r="M1698" s="15" t="s">
        <v>7350</v>
      </c>
      <c r="N1698" s="15">
        <v>618</v>
      </c>
      <c r="O1698" s="15" t="s">
        <v>7344</v>
      </c>
      <c r="P1698" s="16">
        <v>44414</v>
      </c>
      <c r="Q1698" s="17">
        <v>0.69894675925925931</v>
      </c>
      <c r="R1698" s="15" t="s">
        <v>7355</v>
      </c>
      <c r="S1698" s="15" t="s">
        <v>7351</v>
      </c>
      <c r="T1698" s="15" t="s">
        <v>7352</v>
      </c>
      <c r="U1698" s="15" t="s">
        <v>7348</v>
      </c>
      <c r="V1698" s="16">
        <v>44417</v>
      </c>
    </row>
    <row r="1699" spans="1:26" s="15" customFormat="1" x14ac:dyDescent="0.25">
      <c r="A1699" s="15">
        <v>344217553</v>
      </c>
      <c r="B1699" s="15">
        <v>18</v>
      </c>
      <c r="C1699" s="42">
        <v>2.02534060821164E+17</v>
      </c>
      <c r="D1699" s="15" t="s">
        <v>7340</v>
      </c>
      <c r="E1699" s="15">
        <v>202534</v>
      </c>
      <c r="F1699" s="15" t="s">
        <v>7341</v>
      </c>
      <c r="I1699" s="15">
        <v>4327</v>
      </c>
      <c r="J1699" s="15" t="s">
        <v>8087</v>
      </c>
      <c r="K1699" s="15">
        <v>125</v>
      </c>
      <c r="L1699" s="15">
        <v>9180159</v>
      </c>
      <c r="M1699" s="15" t="s">
        <v>7350</v>
      </c>
      <c r="N1699" s="15">
        <v>206</v>
      </c>
      <c r="O1699" s="15" t="s">
        <v>7344</v>
      </c>
      <c r="P1699" s="16">
        <v>44414</v>
      </c>
      <c r="Q1699" s="17">
        <v>0.69917824074074064</v>
      </c>
      <c r="R1699" s="15" t="s">
        <v>7355</v>
      </c>
      <c r="S1699" s="15" t="s">
        <v>7351</v>
      </c>
      <c r="T1699" s="15" t="s">
        <v>7371</v>
      </c>
      <c r="U1699" s="15" t="s">
        <v>7348</v>
      </c>
      <c r="V1699" s="16">
        <v>44417</v>
      </c>
    </row>
    <row r="1700" spans="1:26" s="15" customFormat="1" x14ac:dyDescent="0.25">
      <c r="A1700" s="15">
        <v>344218588</v>
      </c>
      <c r="B1700" s="15">
        <v>18</v>
      </c>
      <c r="C1700" s="42">
        <v>2.02534060821164E+17</v>
      </c>
      <c r="D1700" s="15" t="s">
        <v>7340</v>
      </c>
      <c r="E1700" s="15">
        <v>202534</v>
      </c>
      <c r="F1700" s="15" t="s">
        <v>7341</v>
      </c>
      <c r="I1700" s="15">
        <v>9328</v>
      </c>
      <c r="J1700" s="15" t="s">
        <v>8088</v>
      </c>
      <c r="K1700" s="15">
        <v>25060</v>
      </c>
      <c r="L1700" s="15">
        <v>9180159</v>
      </c>
      <c r="M1700" s="15" t="s">
        <v>7350</v>
      </c>
      <c r="N1700" s="15">
        <v>117</v>
      </c>
      <c r="O1700" s="15" t="s">
        <v>7344</v>
      </c>
      <c r="P1700" s="16">
        <v>44414</v>
      </c>
      <c r="Q1700" s="17">
        <v>0.69987268518518519</v>
      </c>
      <c r="R1700" s="15" t="s">
        <v>7345</v>
      </c>
      <c r="S1700" s="15" t="s">
        <v>7351</v>
      </c>
      <c r="T1700" s="15" t="s">
        <v>7407</v>
      </c>
      <c r="U1700" s="15" t="s">
        <v>7348</v>
      </c>
      <c r="V1700" s="16">
        <v>44417</v>
      </c>
    </row>
    <row r="1701" spans="1:26" s="15" customFormat="1" x14ac:dyDescent="0.25">
      <c r="A1701" s="15">
        <v>344218660</v>
      </c>
      <c r="B1701" s="15">
        <v>21</v>
      </c>
      <c r="C1701" s="42">
        <v>1.07310608211646E+16</v>
      </c>
      <c r="D1701" s="15" t="s">
        <v>7349</v>
      </c>
      <c r="E1701" s="15">
        <v>10731</v>
      </c>
      <c r="F1701" s="15" t="s">
        <v>7341</v>
      </c>
      <c r="I1701" s="15">
        <v>5497</v>
      </c>
      <c r="J1701" s="15" t="s">
        <v>8089</v>
      </c>
      <c r="K1701" s="15">
        <v>79423</v>
      </c>
      <c r="L1701" s="15">
        <v>9270083</v>
      </c>
      <c r="M1701" s="15" t="s">
        <v>7350</v>
      </c>
      <c r="N1701" s="15">
        <v>348</v>
      </c>
      <c r="O1701" s="15" t="s">
        <v>7344</v>
      </c>
      <c r="P1701" s="16">
        <v>44414</v>
      </c>
      <c r="Q1701" s="17">
        <v>0.69988425925925923</v>
      </c>
      <c r="R1701" s="15" t="s">
        <v>7355</v>
      </c>
      <c r="S1701" s="15" t="s">
        <v>7351</v>
      </c>
      <c r="T1701" s="15" t="s">
        <v>7364</v>
      </c>
      <c r="U1701" s="15" t="s">
        <v>7348</v>
      </c>
      <c r="V1701" s="16">
        <v>44417</v>
      </c>
      <c r="W1701" t="s">
        <v>8973</v>
      </c>
      <c r="X1701" s="15">
        <v>318933</v>
      </c>
      <c r="Y1701" s="35">
        <v>9082021</v>
      </c>
      <c r="Z1701" s="15" t="s">
        <v>8974</v>
      </c>
    </row>
    <row r="1702" spans="1:26" s="15" customFormat="1" x14ac:dyDescent="0.25">
      <c r="A1702" s="15">
        <v>344218929</v>
      </c>
      <c r="B1702" s="15">
        <v>21</v>
      </c>
      <c r="C1702" s="42">
        <v>9706060821164650</v>
      </c>
      <c r="D1702" s="15" t="s">
        <v>7349</v>
      </c>
      <c r="E1702" s="15">
        <v>9706</v>
      </c>
      <c r="F1702" s="15" t="s">
        <v>7341</v>
      </c>
      <c r="I1702" s="15">
        <v>1946</v>
      </c>
      <c r="J1702" s="15" t="s">
        <v>8090</v>
      </c>
      <c r="K1702" s="15">
        <v>946646</v>
      </c>
      <c r="L1702" s="15">
        <v>9270083</v>
      </c>
      <c r="M1702" s="15" t="s">
        <v>7350</v>
      </c>
      <c r="N1702" s="15">
        <v>348</v>
      </c>
      <c r="O1702" s="15" t="s">
        <v>7344</v>
      </c>
      <c r="P1702" s="16">
        <v>44414</v>
      </c>
      <c r="Q1702" s="17">
        <v>0.70011574074074068</v>
      </c>
      <c r="R1702" s="15" t="s">
        <v>7355</v>
      </c>
      <c r="S1702" s="15" t="s">
        <v>7351</v>
      </c>
      <c r="T1702" s="15" t="s">
        <v>7364</v>
      </c>
      <c r="U1702" s="15" t="s">
        <v>7348</v>
      </c>
      <c r="V1702" s="16">
        <v>44417</v>
      </c>
      <c r="W1702" t="s">
        <v>8973</v>
      </c>
      <c r="X1702" s="15">
        <v>318933</v>
      </c>
      <c r="Y1702" s="35">
        <v>9082021</v>
      </c>
      <c r="Z1702" s="15" t="s">
        <v>8974</v>
      </c>
    </row>
    <row r="1703" spans="1:26" s="15" customFormat="1" x14ac:dyDescent="0.25">
      <c r="A1703" s="15">
        <v>344218957</v>
      </c>
      <c r="B1703" s="15">
        <v>32</v>
      </c>
      <c r="C1703" s="42">
        <v>1.19860608211647E+16</v>
      </c>
      <c r="D1703" s="15" t="s">
        <v>7358</v>
      </c>
      <c r="E1703" s="15">
        <v>11986</v>
      </c>
      <c r="F1703" s="15" t="s">
        <v>7341</v>
      </c>
      <c r="I1703" s="15">
        <v>7103</v>
      </c>
      <c r="J1703" s="15" t="s">
        <v>8091</v>
      </c>
      <c r="K1703" s="15">
        <v>864941</v>
      </c>
      <c r="L1703" s="15">
        <v>8139649</v>
      </c>
      <c r="M1703" s="15" t="s">
        <v>7359</v>
      </c>
      <c r="N1703" s="15">
        <v>348</v>
      </c>
      <c r="O1703" s="15" t="s">
        <v>7344</v>
      </c>
      <c r="P1703" s="16">
        <v>44414</v>
      </c>
      <c r="Q1703" s="17">
        <v>0.70015046296296291</v>
      </c>
      <c r="R1703" s="15" t="s">
        <v>7345</v>
      </c>
      <c r="S1703" s="15" t="s">
        <v>7346</v>
      </c>
      <c r="T1703" s="15" t="s">
        <v>7421</v>
      </c>
      <c r="U1703" s="15" t="s">
        <v>7348</v>
      </c>
      <c r="V1703" s="16">
        <v>44417</v>
      </c>
      <c r="W1703" s="162" t="s">
        <v>12966</v>
      </c>
      <c r="X1703" s="15">
        <v>219790.5</v>
      </c>
      <c r="Y1703" s="162">
        <v>9082021</v>
      </c>
      <c r="Z1703" s="15" t="s">
        <v>8974</v>
      </c>
    </row>
    <row r="1704" spans="1:26" s="15" customFormat="1" x14ac:dyDescent="0.25">
      <c r="A1704" s="15">
        <v>344220531</v>
      </c>
      <c r="B1704" s="15">
        <v>19</v>
      </c>
      <c r="C1704" s="42">
        <v>1.21230608211648E+16</v>
      </c>
      <c r="D1704" s="15" t="s">
        <v>7376</v>
      </c>
      <c r="E1704" s="15">
        <v>12123</v>
      </c>
      <c r="F1704" s="15" t="s">
        <v>7341</v>
      </c>
      <c r="I1704" s="15">
        <v>7995</v>
      </c>
      <c r="J1704" s="15" t="s">
        <v>8092</v>
      </c>
      <c r="K1704" s="15">
        <v>24391</v>
      </c>
      <c r="L1704" s="15">
        <v>9181868</v>
      </c>
      <c r="M1704" s="15" t="s">
        <v>7350</v>
      </c>
      <c r="N1704" s="15">
        <v>240</v>
      </c>
      <c r="O1704" s="15" t="s">
        <v>7344</v>
      </c>
      <c r="P1704" s="16">
        <v>44414</v>
      </c>
      <c r="Q1704" s="17">
        <v>0.70115740740740751</v>
      </c>
      <c r="R1704" s="15" t="s">
        <v>7355</v>
      </c>
      <c r="S1704" s="15" t="s">
        <v>7346</v>
      </c>
      <c r="T1704" s="15" t="s">
        <v>7357</v>
      </c>
      <c r="U1704" s="15" t="s">
        <v>7348</v>
      </c>
      <c r="V1704" s="16">
        <v>44417</v>
      </c>
    </row>
    <row r="1705" spans="1:26" s="15" customFormat="1" x14ac:dyDescent="0.25">
      <c r="A1705" s="15">
        <v>344220812</v>
      </c>
      <c r="B1705" s="15">
        <v>21</v>
      </c>
      <c r="C1705" s="42">
        <v>9706060821164830</v>
      </c>
      <c r="D1705" s="15" t="s">
        <v>7349</v>
      </c>
      <c r="E1705" s="15">
        <v>9706</v>
      </c>
      <c r="F1705" s="15" t="s">
        <v>7341</v>
      </c>
      <c r="I1705" s="15">
        <v>6246</v>
      </c>
      <c r="J1705" s="15" t="s">
        <v>8093</v>
      </c>
      <c r="K1705" s="15">
        <v>626120</v>
      </c>
      <c r="L1705" s="15">
        <v>9270083</v>
      </c>
      <c r="M1705" s="15" t="s">
        <v>7350</v>
      </c>
      <c r="N1705" s="15">
        <v>696</v>
      </c>
      <c r="O1705" s="15" t="s">
        <v>7344</v>
      </c>
      <c r="P1705" s="16">
        <v>44414</v>
      </c>
      <c r="Q1705" s="17">
        <v>0.70133101851851853</v>
      </c>
      <c r="R1705" s="15" t="s">
        <v>7355</v>
      </c>
      <c r="S1705" s="15" t="s">
        <v>7351</v>
      </c>
      <c r="T1705" s="15" t="s">
        <v>7364</v>
      </c>
      <c r="U1705" s="15" t="s">
        <v>7348</v>
      </c>
      <c r="V1705" s="16">
        <v>44417</v>
      </c>
      <c r="W1705" t="s">
        <v>8973</v>
      </c>
      <c r="X1705" s="15">
        <v>318933</v>
      </c>
      <c r="Y1705" s="35">
        <v>9082021</v>
      </c>
      <c r="Z1705" s="15" t="s">
        <v>8974</v>
      </c>
    </row>
    <row r="1706" spans="1:26" s="15" customFormat="1" x14ac:dyDescent="0.25">
      <c r="A1706" s="15">
        <v>344221943</v>
      </c>
      <c r="B1706" s="15">
        <v>4</v>
      </c>
      <c r="C1706" s="42" t="s">
        <v>8094</v>
      </c>
      <c r="D1706" s="15" t="s">
        <v>7416</v>
      </c>
      <c r="E1706" s="15">
        <v>35</v>
      </c>
      <c r="F1706" s="15" t="s">
        <v>7341</v>
      </c>
      <c r="I1706" s="15">
        <v>5076</v>
      </c>
      <c r="J1706" s="15" t="s">
        <v>8095</v>
      </c>
      <c r="K1706" s="15">
        <v>362484</v>
      </c>
      <c r="L1706" s="15">
        <v>5688452</v>
      </c>
      <c r="M1706" s="15" t="s">
        <v>7418</v>
      </c>
      <c r="N1706" s="15">
        <v>276.08</v>
      </c>
      <c r="O1706" s="15" t="s">
        <v>7344</v>
      </c>
      <c r="P1706" s="16">
        <v>44414</v>
      </c>
      <c r="Q1706" s="17">
        <v>0.7020601851851852</v>
      </c>
      <c r="R1706" s="15" t="s">
        <v>7345</v>
      </c>
      <c r="S1706" s="15" t="s">
        <v>7351</v>
      </c>
      <c r="T1706" s="15" t="s">
        <v>7385</v>
      </c>
      <c r="U1706" s="15" t="s">
        <v>7348</v>
      </c>
      <c r="V1706" s="16">
        <v>44417</v>
      </c>
    </row>
    <row r="1707" spans="1:26" s="15" customFormat="1" x14ac:dyDescent="0.25">
      <c r="A1707" s="15">
        <v>344223484</v>
      </c>
      <c r="B1707" s="15">
        <v>18</v>
      </c>
      <c r="C1707" s="42">
        <v>2.0253406082116499E+17</v>
      </c>
      <c r="D1707" s="15" t="s">
        <v>7340</v>
      </c>
      <c r="E1707" s="15">
        <v>202534</v>
      </c>
      <c r="F1707" s="15" t="s">
        <v>7341</v>
      </c>
      <c r="I1707" s="15">
        <v>4920</v>
      </c>
      <c r="K1707" s="15">
        <v>41395</v>
      </c>
      <c r="L1707" s="15">
        <v>9180159</v>
      </c>
      <c r="M1707" s="15" t="s">
        <v>7350</v>
      </c>
      <c r="N1707" s="15">
        <v>187</v>
      </c>
      <c r="O1707" s="15" t="s">
        <v>7344</v>
      </c>
      <c r="P1707" s="16">
        <v>44414</v>
      </c>
      <c r="Q1707" s="17">
        <v>0.70306712962962958</v>
      </c>
      <c r="R1707" s="15" t="s">
        <v>7355</v>
      </c>
      <c r="S1707" s="15" t="s">
        <v>7351</v>
      </c>
      <c r="T1707" s="15" t="s">
        <v>7352</v>
      </c>
      <c r="U1707" s="15" t="s">
        <v>7348</v>
      </c>
      <c r="V1707" s="16">
        <v>44417</v>
      </c>
    </row>
    <row r="1708" spans="1:26" s="15" customFormat="1" x14ac:dyDescent="0.25">
      <c r="A1708" s="15">
        <v>344223532</v>
      </c>
      <c r="B1708" s="15">
        <v>18</v>
      </c>
      <c r="C1708" s="42">
        <v>1.47880608211652E+16</v>
      </c>
      <c r="D1708" s="15" t="s">
        <v>7340</v>
      </c>
      <c r="E1708" s="15">
        <v>14788</v>
      </c>
      <c r="F1708" s="15" t="s">
        <v>7341</v>
      </c>
      <c r="I1708" s="15">
        <v>5249</v>
      </c>
      <c r="K1708" s="15">
        <v>251</v>
      </c>
      <c r="L1708" s="15">
        <v>9180159</v>
      </c>
      <c r="M1708" s="15" t="s">
        <v>7350</v>
      </c>
      <c r="N1708" s="15">
        <v>1236</v>
      </c>
      <c r="O1708" s="15" t="s">
        <v>7344</v>
      </c>
      <c r="P1708" s="16">
        <v>44414</v>
      </c>
      <c r="Q1708" s="17">
        <v>0.70309027777777777</v>
      </c>
      <c r="R1708" s="15" t="s">
        <v>7355</v>
      </c>
      <c r="S1708" s="15" t="s">
        <v>7351</v>
      </c>
      <c r="T1708" s="15" t="s">
        <v>7371</v>
      </c>
      <c r="U1708" s="15" t="s">
        <v>7348</v>
      </c>
      <c r="V1708" s="16">
        <v>44417</v>
      </c>
    </row>
    <row r="1709" spans="1:26" s="15" customFormat="1" x14ac:dyDescent="0.25">
      <c r="A1709" s="15">
        <v>344225153</v>
      </c>
      <c r="B1709" s="15">
        <v>18</v>
      </c>
      <c r="C1709" s="42">
        <v>1.18670608211653E+16</v>
      </c>
      <c r="D1709" s="15" t="s">
        <v>7340</v>
      </c>
      <c r="E1709" s="15">
        <v>11867</v>
      </c>
      <c r="F1709" s="15" t="s">
        <v>7341</v>
      </c>
      <c r="I1709" s="15">
        <v>8293</v>
      </c>
      <c r="K1709" s="15">
        <v>58655</v>
      </c>
      <c r="L1709" s="15">
        <v>9180159</v>
      </c>
      <c r="M1709" s="15" t="s">
        <v>7350</v>
      </c>
      <c r="N1709" s="15">
        <v>175.5</v>
      </c>
      <c r="O1709" s="15" t="s">
        <v>7344</v>
      </c>
      <c r="P1709" s="16">
        <v>44414</v>
      </c>
      <c r="Q1709" s="17">
        <v>0.7041087962962963</v>
      </c>
      <c r="R1709" s="15" t="s">
        <v>7355</v>
      </c>
      <c r="S1709" s="15" t="s">
        <v>7351</v>
      </c>
      <c r="T1709" s="15" t="s">
        <v>7352</v>
      </c>
      <c r="U1709" s="15" t="s">
        <v>7348</v>
      </c>
      <c r="V1709" s="16">
        <v>44417</v>
      </c>
    </row>
    <row r="1710" spans="1:26" s="15" customFormat="1" x14ac:dyDescent="0.25">
      <c r="A1710" s="15">
        <v>344226236</v>
      </c>
      <c r="B1710" s="15">
        <v>18</v>
      </c>
      <c r="C1710" s="42">
        <v>2.0253406082116499E+17</v>
      </c>
      <c r="D1710" s="15" t="s">
        <v>7340</v>
      </c>
      <c r="E1710" s="15">
        <v>202534</v>
      </c>
      <c r="F1710" s="15" t="s">
        <v>7341</v>
      </c>
      <c r="I1710" s="15">
        <v>8151</v>
      </c>
      <c r="J1710" s="15" t="s">
        <v>8096</v>
      </c>
      <c r="K1710" s="15">
        <v>621023</v>
      </c>
      <c r="L1710" s="15">
        <v>9180159</v>
      </c>
      <c r="M1710" s="15" t="s">
        <v>7350</v>
      </c>
      <c r="N1710" s="15">
        <v>351</v>
      </c>
      <c r="O1710" s="15" t="s">
        <v>7344</v>
      </c>
      <c r="P1710" s="16">
        <v>44414</v>
      </c>
      <c r="Q1710" s="17">
        <v>0.70480324074074074</v>
      </c>
      <c r="R1710" s="15" t="s">
        <v>7345</v>
      </c>
      <c r="S1710" s="15" t="s">
        <v>7346</v>
      </c>
      <c r="T1710" s="15" t="s">
        <v>7357</v>
      </c>
      <c r="U1710" s="15" t="s">
        <v>7348</v>
      </c>
      <c r="V1710" s="16">
        <v>44417</v>
      </c>
    </row>
    <row r="1711" spans="1:26" s="15" customFormat="1" x14ac:dyDescent="0.25">
      <c r="A1711" s="15">
        <v>344226571</v>
      </c>
      <c r="B1711" s="15">
        <v>21</v>
      </c>
      <c r="C1711" s="42">
        <v>1.07310608211653E+16</v>
      </c>
      <c r="D1711" s="15" t="s">
        <v>7349</v>
      </c>
      <c r="E1711" s="15">
        <v>10731</v>
      </c>
      <c r="F1711" s="15" t="s">
        <v>7341</v>
      </c>
      <c r="I1711" s="15">
        <v>8110</v>
      </c>
      <c r="K1711" s="15">
        <v>73363</v>
      </c>
      <c r="L1711" s="15">
        <v>9270083</v>
      </c>
      <c r="M1711" s="15" t="s">
        <v>7350</v>
      </c>
      <c r="N1711" s="15">
        <v>348</v>
      </c>
      <c r="O1711" s="15" t="s">
        <v>7344</v>
      </c>
      <c r="P1711" s="16">
        <v>44414</v>
      </c>
      <c r="Q1711" s="17">
        <v>0.7050347222222223</v>
      </c>
      <c r="R1711" s="15" t="s">
        <v>7355</v>
      </c>
      <c r="S1711" s="15" t="s">
        <v>7351</v>
      </c>
      <c r="T1711" s="15" t="s">
        <v>7352</v>
      </c>
      <c r="U1711" s="15" t="s">
        <v>7348</v>
      </c>
      <c r="V1711" s="16">
        <v>44417</v>
      </c>
      <c r="W1711" t="s">
        <v>8973</v>
      </c>
      <c r="X1711" s="15">
        <v>318933</v>
      </c>
      <c r="Y1711" s="35">
        <v>9082021</v>
      </c>
      <c r="Z1711" s="15" t="s">
        <v>8974</v>
      </c>
    </row>
    <row r="1712" spans="1:26" s="15" customFormat="1" x14ac:dyDescent="0.25">
      <c r="A1712" s="15">
        <v>344226574</v>
      </c>
      <c r="B1712" s="15">
        <v>21</v>
      </c>
      <c r="C1712" s="42">
        <v>9706060821165450</v>
      </c>
      <c r="D1712" s="15" t="s">
        <v>7349</v>
      </c>
      <c r="E1712" s="15">
        <v>9706</v>
      </c>
      <c r="F1712" s="15" t="s">
        <v>7341</v>
      </c>
      <c r="I1712" s="15">
        <v>2771</v>
      </c>
      <c r="K1712" s="15">
        <v>73407</v>
      </c>
      <c r="L1712" s="15">
        <v>9270083</v>
      </c>
      <c r="M1712" s="15" t="s">
        <v>7350</v>
      </c>
      <c r="N1712" s="15">
        <v>348</v>
      </c>
      <c r="O1712" s="15" t="s">
        <v>7344</v>
      </c>
      <c r="P1712" s="16">
        <v>44414</v>
      </c>
      <c r="Q1712" s="17">
        <v>0.7050347222222223</v>
      </c>
      <c r="R1712" s="15" t="s">
        <v>7355</v>
      </c>
      <c r="S1712" s="15" t="s">
        <v>7351</v>
      </c>
      <c r="T1712" s="15" t="s">
        <v>7352</v>
      </c>
      <c r="U1712" s="15" t="s">
        <v>7348</v>
      </c>
      <c r="V1712" s="16">
        <v>44417</v>
      </c>
      <c r="W1712" t="s">
        <v>8973</v>
      </c>
      <c r="X1712" s="15">
        <v>318933</v>
      </c>
      <c r="Y1712" s="35">
        <v>9082021</v>
      </c>
      <c r="Z1712" s="15" t="s">
        <v>8974</v>
      </c>
    </row>
    <row r="1713" spans="1:26" s="15" customFormat="1" x14ac:dyDescent="0.25">
      <c r="A1713" s="15">
        <v>344227914</v>
      </c>
      <c r="B1713" s="15">
        <v>18</v>
      </c>
      <c r="C1713" s="42">
        <v>2.0253406082116499E+17</v>
      </c>
      <c r="D1713" s="15" t="s">
        <v>7340</v>
      </c>
      <c r="E1713" s="15">
        <v>202534</v>
      </c>
      <c r="F1713" s="15" t="s">
        <v>7341</v>
      </c>
      <c r="I1713" s="15">
        <v>214</v>
      </c>
      <c r="J1713" s="15" t="s">
        <v>8097</v>
      </c>
      <c r="K1713" s="15">
        <v>62713</v>
      </c>
      <c r="L1713" s="15">
        <v>9180159</v>
      </c>
      <c r="M1713" s="15" t="s">
        <v>7350</v>
      </c>
      <c r="N1713" s="15">
        <v>254</v>
      </c>
      <c r="O1713" s="15" t="s">
        <v>7344</v>
      </c>
      <c r="P1713" s="16">
        <v>44414</v>
      </c>
      <c r="Q1713" s="17">
        <v>0.7058564814814815</v>
      </c>
      <c r="R1713" s="15" t="s">
        <v>7355</v>
      </c>
      <c r="S1713" s="15" t="s">
        <v>7346</v>
      </c>
      <c r="T1713" s="15" t="s">
        <v>7347</v>
      </c>
      <c r="U1713" s="15" t="s">
        <v>7348</v>
      </c>
      <c r="V1713" s="16">
        <v>44417</v>
      </c>
    </row>
    <row r="1714" spans="1:26" s="15" customFormat="1" x14ac:dyDescent="0.25">
      <c r="A1714" s="15">
        <v>344228037</v>
      </c>
      <c r="B1714" s="15">
        <v>19</v>
      </c>
      <c r="C1714" s="42">
        <v>1.27190608211654E+16</v>
      </c>
      <c r="D1714" s="15" t="s">
        <v>7376</v>
      </c>
      <c r="E1714" s="15">
        <v>12719</v>
      </c>
      <c r="F1714" s="15" t="s">
        <v>7341</v>
      </c>
      <c r="I1714" s="15">
        <v>7558</v>
      </c>
      <c r="K1714" s="15">
        <v>87410</v>
      </c>
      <c r="L1714" s="15">
        <v>9181868</v>
      </c>
      <c r="M1714" s="15" t="s">
        <v>7350</v>
      </c>
      <c r="N1714" s="15">
        <v>234</v>
      </c>
      <c r="O1714" s="15" t="s">
        <v>7344</v>
      </c>
      <c r="P1714" s="16">
        <v>44414</v>
      </c>
      <c r="Q1714" s="17">
        <v>0.70592592592592596</v>
      </c>
      <c r="R1714" s="15" t="s">
        <v>7355</v>
      </c>
      <c r="S1714" s="15" t="s">
        <v>7351</v>
      </c>
      <c r="T1714" s="15" t="s">
        <v>7352</v>
      </c>
      <c r="U1714" s="15" t="s">
        <v>7348</v>
      </c>
      <c r="V1714" s="16">
        <v>44417</v>
      </c>
    </row>
    <row r="1715" spans="1:26" s="15" customFormat="1" x14ac:dyDescent="0.25">
      <c r="A1715" s="15">
        <v>344228164</v>
      </c>
      <c r="B1715" s="15">
        <v>21</v>
      </c>
      <c r="C1715" s="42">
        <v>9706060821165600</v>
      </c>
      <c r="D1715" s="15" t="s">
        <v>7349</v>
      </c>
      <c r="E1715" s="15">
        <v>9706</v>
      </c>
      <c r="F1715" s="15" t="s">
        <v>7341</v>
      </c>
      <c r="I1715" s="15">
        <v>2929</v>
      </c>
      <c r="J1715" s="15" t="s">
        <v>8098</v>
      </c>
      <c r="K1715" s="15">
        <v>87976</v>
      </c>
      <c r="L1715" s="15">
        <v>9270083</v>
      </c>
      <c r="M1715" s="15" t="s">
        <v>7350</v>
      </c>
      <c r="N1715" s="15">
        <v>348</v>
      </c>
      <c r="O1715" s="15" t="s">
        <v>7344</v>
      </c>
      <c r="P1715" s="16">
        <v>44414</v>
      </c>
      <c r="Q1715" s="17">
        <v>0.70596064814814818</v>
      </c>
      <c r="R1715" s="15" t="s">
        <v>7345</v>
      </c>
      <c r="S1715" s="15" t="s">
        <v>7351</v>
      </c>
      <c r="T1715" s="15" t="s">
        <v>7352</v>
      </c>
      <c r="U1715" s="15" t="s">
        <v>7348</v>
      </c>
      <c r="V1715" s="16">
        <v>44417</v>
      </c>
      <c r="W1715" t="s">
        <v>8973</v>
      </c>
      <c r="X1715" s="15">
        <v>318933</v>
      </c>
      <c r="Y1715" s="35">
        <v>9082021</v>
      </c>
      <c r="Z1715" s="15" t="s">
        <v>8974</v>
      </c>
    </row>
    <row r="1716" spans="1:26" s="15" customFormat="1" x14ac:dyDescent="0.25">
      <c r="A1716" s="15">
        <v>344228510</v>
      </c>
      <c r="B1716" s="15">
        <v>21</v>
      </c>
      <c r="C1716" s="42">
        <v>1.07310608211654E+16</v>
      </c>
      <c r="D1716" s="15" t="s">
        <v>7349</v>
      </c>
      <c r="E1716" s="15">
        <v>10731</v>
      </c>
      <c r="F1716" s="15" t="s">
        <v>7341</v>
      </c>
      <c r="I1716" s="15">
        <v>8067</v>
      </c>
      <c r="J1716" s="15" t="s">
        <v>8099</v>
      </c>
      <c r="K1716" s="15">
        <v>65849</v>
      </c>
      <c r="L1716" s="15">
        <v>9270083</v>
      </c>
      <c r="M1716" s="15" t="s">
        <v>7350</v>
      </c>
      <c r="N1716" s="15">
        <v>348</v>
      </c>
      <c r="O1716" s="15" t="s">
        <v>7344</v>
      </c>
      <c r="P1716" s="16">
        <v>44414</v>
      </c>
      <c r="Q1716" s="17">
        <v>0.70621527777777782</v>
      </c>
      <c r="R1716" s="15" t="s">
        <v>7355</v>
      </c>
      <c r="S1716" s="15" t="s">
        <v>7346</v>
      </c>
      <c r="T1716" s="15" t="s">
        <v>7347</v>
      </c>
      <c r="U1716" s="15" t="s">
        <v>7348</v>
      </c>
      <c r="V1716" s="16">
        <v>44417</v>
      </c>
      <c r="W1716" t="s">
        <v>8973</v>
      </c>
      <c r="X1716" s="15">
        <v>318933</v>
      </c>
      <c r="Y1716" s="35">
        <v>9082021</v>
      </c>
      <c r="Z1716" s="15" t="s">
        <v>8974</v>
      </c>
    </row>
    <row r="1717" spans="1:26" s="15" customFormat="1" x14ac:dyDescent="0.25">
      <c r="A1717" s="15">
        <v>344228636</v>
      </c>
      <c r="B1717" s="15">
        <v>19</v>
      </c>
      <c r="C1717" s="42">
        <v>8691060821165610</v>
      </c>
      <c r="D1717" s="15" t="s">
        <v>7376</v>
      </c>
      <c r="E1717" s="15">
        <v>8691</v>
      </c>
      <c r="F1717" s="15" t="s">
        <v>7341</v>
      </c>
      <c r="I1717" s="15">
        <v>4882</v>
      </c>
      <c r="J1717" s="15" t="s">
        <v>7402</v>
      </c>
      <c r="K1717" s="15">
        <v>70717</v>
      </c>
      <c r="L1717" s="15">
        <v>9181868</v>
      </c>
      <c r="M1717" s="15" t="s">
        <v>7350</v>
      </c>
      <c r="N1717" s="15">
        <v>234</v>
      </c>
      <c r="O1717" s="15" t="s">
        <v>7344</v>
      </c>
      <c r="P1717" s="16">
        <v>44414</v>
      </c>
      <c r="Q1717" s="17">
        <v>0.7063194444444445</v>
      </c>
      <c r="R1717" s="15" t="s">
        <v>7345</v>
      </c>
      <c r="S1717" s="15" t="s">
        <v>7346</v>
      </c>
      <c r="T1717" s="15" t="s">
        <v>7347</v>
      </c>
      <c r="U1717" s="15" t="s">
        <v>7348</v>
      </c>
      <c r="V1717" s="16">
        <v>44417</v>
      </c>
    </row>
    <row r="1718" spans="1:26" s="15" customFormat="1" x14ac:dyDescent="0.25">
      <c r="A1718" s="15">
        <v>344229382</v>
      </c>
      <c r="B1718" s="15">
        <v>21</v>
      </c>
      <c r="C1718" s="42">
        <v>9706060821165720</v>
      </c>
      <c r="D1718" s="15" t="s">
        <v>7349</v>
      </c>
      <c r="E1718" s="15">
        <v>9706</v>
      </c>
      <c r="F1718" s="15" t="s">
        <v>7341</v>
      </c>
      <c r="I1718" s="15">
        <v>4152</v>
      </c>
      <c r="K1718" s="15">
        <v>100477</v>
      </c>
      <c r="L1718" s="15">
        <v>9270083</v>
      </c>
      <c r="M1718" s="15" t="s">
        <v>7350</v>
      </c>
      <c r="N1718" s="15">
        <v>696</v>
      </c>
      <c r="O1718" s="15" t="s">
        <v>7344</v>
      </c>
      <c r="P1718" s="16">
        <v>44414</v>
      </c>
      <c r="Q1718" s="17">
        <v>0.70673611111111112</v>
      </c>
      <c r="R1718" s="15" t="s">
        <v>7355</v>
      </c>
      <c r="S1718" s="15" t="s">
        <v>7351</v>
      </c>
      <c r="T1718" s="15" t="s">
        <v>7352</v>
      </c>
      <c r="U1718" s="15" t="s">
        <v>7348</v>
      </c>
      <c r="V1718" s="16">
        <v>44417</v>
      </c>
      <c r="W1718" t="s">
        <v>8973</v>
      </c>
      <c r="X1718" s="15">
        <v>318933</v>
      </c>
      <c r="Y1718" s="35">
        <v>9082021</v>
      </c>
      <c r="Z1718" s="15" t="s">
        <v>8974</v>
      </c>
    </row>
    <row r="1719" spans="1:26" s="15" customFormat="1" x14ac:dyDescent="0.25">
      <c r="A1719" s="15">
        <v>344229531</v>
      </c>
      <c r="B1719" s="15">
        <v>18</v>
      </c>
      <c r="C1719" s="42">
        <v>1.22930608211657E+16</v>
      </c>
      <c r="D1719" s="15" t="s">
        <v>7340</v>
      </c>
      <c r="E1719" s="15">
        <v>12293</v>
      </c>
      <c r="F1719" s="15" t="s">
        <v>7341</v>
      </c>
      <c r="I1719" s="15">
        <v>7451</v>
      </c>
      <c r="K1719" s="15">
        <v>102089</v>
      </c>
      <c r="L1719" s="15">
        <v>9180159</v>
      </c>
      <c r="M1719" s="15" t="s">
        <v>7350</v>
      </c>
      <c r="N1719" s="15">
        <v>117</v>
      </c>
      <c r="O1719" s="15" t="s">
        <v>7344</v>
      </c>
      <c r="P1719" s="16">
        <v>44414</v>
      </c>
      <c r="Q1719" s="17">
        <v>0.70682870370370365</v>
      </c>
      <c r="R1719" s="15" t="s">
        <v>7355</v>
      </c>
      <c r="S1719" s="15" t="s">
        <v>7351</v>
      </c>
      <c r="T1719" s="15" t="s">
        <v>7352</v>
      </c>
      <c r="U1719" s="15" t="s">
        <v>7348</v>
      </c>
      <c r="V1719" s="16">
        <v>44417</v>
      </c>
    </row>
    <row r="1720" spans="1:26" s="15" customFormat="1" x14ac:dyDescent="0.25">
      <c r="A1720" s="15">
        <v>344229862</v>
      </c>
      <c r="B1720" s="15">
        <v>18</v>
      </c>
      <c r="C1720" s="42">
        <v>2.0253406082116499E+17</v>
      </c>
      <c r="D1720" s="15" t="s">
        <v>7340</v>
      </c>
      <c r="E1720" s="15">
        <v>202534</v>
      </c>
      <c r="F1720" s="15" t="s">
        <v>7341</v>
      </c>
      <c r="I1720" s="15">
        <v>9296</v>
      </c>
      <c r="J1720" s="15" t="s">
        <v>8100</v>
      </c>
      <c r="K1720" s="15">
        <v>30177</v>
      </c>
      <c r="L1720" s="15">
        <v>9180159</v>
      </c>
      <c r="M1720" s="15" t="s">
        <v>7350</v>
      </c>
      <c r="N1720" s="15">
        <v>420</v>
      </c>
      <c r="O1720" s="15" t="s">
        <v>7344</v>
      </c>
      <c r="P1720" s="16">
        <v>44414</v>
      </c>
      <c r="Q1720" s="17">
        <v>0.70710648148148147</v>
      </c>
      <c r="R1720" s="15" t="s">
        <v>7355</v>
      </c>
      <c r="S1720" s="15" t="s">
        <v>7346</v>
      </c>
      <c r="T1720" s="15" t="s">
        <v>7357</v>
      </c>
      <c r="U1720" s="15" t="s">
        <v>7348</v>
      </c>
      <c r="V1720" s="16">
        <v>44417</v>
      </c>
    </row>
    <row r="1721" spans="1:26" s="15" customFormat="1" x14ac:dyDescent="0.25">
      <c r="A1721" s="15">
        <v>344230034</v>
      </c>
      <c r="B1721" s="15">
        <v>32</v>
      </c>
      <c r="C1721" s="42">
        <v>1.19860608211657E+16</v>
      </c>
      <c r="D1721" s="15" t="s">
        <v>7358</v>
      </c>
      <c r="E1721" s="15">
        <v>11986</v>
      </c>
      <c r="F1721" s="15" t="s">
        <v>7341</v>
      </c>
      <c r="I1721" s="15">
        <v>6257</v>
      </c>
      <c r="J1721" s="15" t="s">
        <v>7897</v>
      </c>
      <c r="K1721" s="15">
        <v>82796</v>
      </c>
      <c r="L1721" s="15">
        <v>8139649</v>
      </c>
      <c r="M1721" s="15" t="s">
        <v>7359</v>
      </c>
      <c r="N1721" s="15">
        <v>348</v>
      </c>
      <c r="O1721" s="15" t="s">
        <v>7344</v>
      </c>
      <c r="P1721" s="16">
        <v>44414</v>
      </c>
      <c r="Q1721" s="17">
        <v>0.70724537037037039</v>
      </c>
      <c r="R1721" s="15" t="s">
        <v>7345</v>
      </c>
      <c r="S1721" s="15" t="s">
        <v>7346</v>
      </c>
      <c r="T1721" s="15" t="s">
        <v>7347</v>
      </c>
      <c r="U1721" s="15" t="s">
        <v>7348</v>
      </c>
      <c r="V1721" s="16">
        <v>44417</v>
      </c>
      <c r="W1721" s="162" t="s">
        <v>12966</v>
      </c>
      <c r="X1721" s="15">
        <v>219790.5</v>
      </c>
      <c r="Y1721" s="162">
        <v>9082021</v>
      </c>
      <c r="Z1721" s="15" t="s">
        <v>8974</v>
      </c>
    </row>
    <row r="1722" spans="1:26" s="15" customFormat="1" x14ac:dyDescent="0.25">
      <c r="A1722" s="15">
        <v>344231263</v>
      </c>
      <c r="B1722" s="15">
        <v>18</v>
      </c>
      <c r="C1722" s="42">
        <v>1.18670608211658E+16</v>
      </c>
      <c r="D1722" s="15" t="s">
        <v>7340</v>
      </c>
      <c r="E1722" s="15">
        <v>11867</v>
      </c>
      <c r="F1722" s="15" t="s">
        <v>7341</v>
      </c>
      <c r="I1722" s="15">
        <v>5004</v>
      </c>
      <c r="K1722" s="15">
        <v>120820</v>
      </c>
      <c r="L1722" s="15">
        <v>9180159</v>
      </c>
      <c r="M1722" s="15" t="s">
        <v>7350</v>
      </c>
      <c r="N1722" s="15">
        <v>156</v>
      </c>
      <c r="O1722" s="15" t="s">
        <v>7344</v>
      </c>
      <c r="P1722" s="16">
        <v>44414</v>
      </c>
      <c r="Q1722" s="17">
        <v>0.70799768518518524</v>
      </c>
      <c r="R1722" s="15" t="s">
        <v>7355</v>
      </c>
      <c r="S1722" s="15" t="s">
        <v>7351</v>
      </c>
      <c r="T1722" s="15" t="s">
        <v>7352</v>
      </c>
      <c r="U1722" s="15" t="s">
        <v>7348</v>
      </c>
      <c r="V1722" s="16">
        <v>44417</v>
      </c>
    </row>
    <row r="1723" spans="1:26" s="15" customFormat="1" x14ac:dyDescent="0.25">
      <c r="A1723" s="15">
        <v>344231591</v>
      </c>
      <c r="B1723" s="15">
        <v>19</v>
      </c>
      <c r="C1723" s="42">
        <v>1.21230608211658E+16</v>
      </c>
      <c r="D1723" s="15" t="s">
        <v>7376</v>
      </c>
      <c r="E1723" s="15">
        <v>12123</v>
      </c>
      <c r="F1723" s="15" t="s">
        <v>7341</v>
      </c>
      <c r="I1723" s="15">
        <v>3603</v>
      </c>
      <c r="K1723" s="15">
        <v>123535</v>
      </c>
      <c r="L1723" s="15">
        <v>9181868</v>
      </c>
      <c r="M1723" s="15" t="s">
        <v>7350</v>
      </c>
      <c r="N1723" s="15">
        <v>420</v>
      </c>
      <c r="O1723" s="15" t="s">
        <v>7344</v>
      </c>
      <c r="P1723" s="16">
        <v>44414</v>
      </c>
      <c r="Q1723" s="17">
        <v>0.70815972222222223</v>
      </c>
      <c r="R1723" s="15" t="s">
        <v>7355</v>
      </c>
      <c r="S1723" s="15" t="s">
        <v>7351</v>
      </c>
      <c r="T1723" s="15" t="s">
        <v>7352</v>
      </c>
      <c r="U1723" s="15" t="s">
        <v>7348</v>
      </c>
      <c r="V1723" s="16">
        <v>44417</v>
      </c>
    </row>
    <row r="1724" spans="1:26" s="15" customFormat="1" x14ac:dyDescent="0.25">
      <c r="A1724" s="15">
        <v>344231703</v>
      </c>
      <c r="B1724" s="15">
        <v>18</v>
      </c>
      <c r="C1724" s="42">
        <v>1.22930608211659E+16</v>
      </c>
      <c r="D1724" s="15" t="s">
        <v>7340</v>
      </c>
      <c r="E1724" s="15">
        <v>12293</v>
      </c>
      <c r="F1724" s="15" t="s">
        <v>7341</v>
      </c>
      <c r="I1724" s="15">
        <v>7949</v>
      </c>
      <c r="K1724" s="15">
        <v>124554</v>
      </c>
      <c r="L1724" s="15">
        <v>9180159</v>
      </c>
      <c r="M1724" s="15" t="s">
        <v>7350</v>
      </c>
      <c r="N1724" s="15">
        <v>206</v>
      </c>
      <c r="O1724" s="15" t="s">
        <v>7344</v>
      </c>
      <c r="P1724" s="16">
        <v>44414</v>
      </c>
      <c r="Q1724" s="17">
        <v>0.70821759259259265</v>
      </c>
      <c r="R1724" s="15" t="s">
        <v>7355</v>
      </c>
      <c r="S1724" s="15" t="s">
        <v>7351</v>
      </c>
      <c r="T1724" s="15" t="s">
        <v>7352</v>
      </c>
      <c r="U1724" s="15" t="s">
        <v>7348</v>
      </c>
      <c r="V1724" s="16">
        <v>44417</v>
      </c>
    </row>
    <row r="1725" spans="1:26" s="15" customFormat="1" x14ac:dyDescent="0.25">
      <c r="A1725" s="15">
        <v>344231820</v>
      </c>
      <c r="B1725" s="15">
        <v>32</v>
      </c>
      <c r="C1725" s="42">
        <v>1.19860608211659E+16</v>
      </c>
      <c r="D1725" s="15" t="s">
        <v>7358</v>
      </c>
      <c r="E1725" s="15">
        <v>11986</v>
      </c>
      <c r="F1725" s="15" t="s">
        <v>7341</v>
      </c>
      <c r="I1725" s="15">
        <v>1260</v>
      </c>
      <c r="J1725" s="15" t="s">
        <v>8101</v>
      </c>
      <c r="K1725" s="15">
        <v>616146</v>
      </c>
      <c r="L1725" s="15">
        <v>8139649</v>
      </c>
      <c r="M1725" s="15" t="s">
        <v>7359</v>
      </c>
      <c r="N1725" s="15">
        <v>1252</v>
      </c>
      <c r="O1725" s="15" t="s">
        <v>7344</v>
      </c>
      <c r="P1725" s="16">
        <v>44414</v>
      </c>
      <c r="Q1725" s="17">
        <v>0.70831018518518529</v>
      </c>
      <c r="R1725" s="15" t="s">
        <v>7345</v>
      </c>
      <c r="S1725" s="15" t="s">
        <v>7346</v>
      </c>
      <c r="T1725" s="15" t="s">
        <v>7357</v>
      </c>
      <c r="U1725" s="15" t="s">
        <v>7348</v>
      </c>
      <c r="V1725" s="16">
        <v>44417</v>
      </c>
      <c r="W1725" s="162" t="s">
        <v>12966</v>
      </c>
      <c r="X1725" s="15">
        <v>219790.5</v>
      </c>
      <c r="Y1725" s="162">
        <v>9082021</v>
      </c>
      <c r="Z1725" s="15" t="s">
        <v>8974</v>
      </c>
    </row>
    <row r="1726" spans="1:26" s="15" customFormat="1" x14ac:dyDescent="0.25">
      <c r="A1726" s="15">
        <v>344232535</v>
      </c>
      <c r="B1726" s="15">
        <v>19</v>
      </c>
      <c r="C1726" s="42">
        <v>1.073906082117E+16</v>
      </c>
      <c r="D1726" s="15" t="s">
        <v>7376</v>
      </c>
      <c r="E1726" s="15">
        <v>10739</v>
      </c>
      <c r="F1726" s="15" t="s">
        <v>7341</v>
      </c>
      <c r="I1726" s="15">
        <v>4131</v>
      </c>
      <c r="K1726" s="15">
        <v>133764</v>
      </c>
      <c r="L1726" s="15">
        <v>9181868</v>
      </c>
      <c r="M1726" s="15" t="s">
        <v>7350</v>
      </c>
      <c r="N1726" s="15">
        <v>107</v>
      </c>
      <c r="O1726" s="15" t="s">
        <v>7344</v>
      </c>
      <c r="P1726" s="16">
        <v>44414</v>
      </c>
      <c r="Q1726" s="17">
        <v>0.70878472222222222</v>
      </c>
      <c r="R1726" s="15" t="s">
        <v>7345</v>
      </c>
      <c r="S1726" s="15" t="s">
        <v>7351</v>
      </c>
      <c r="T1726" s="15" t="s">
        <v>7352</v>
      </c>
      <c r="U1726" s="15" t="s">
        <v>7348</v>
      </c>
      <c r="V1726" s="16">
        <v>44417</v>
      </c>
    </row>
    <row r="1727" spans="1:26" s="15" customFormat="1" x14ac:dyDescent="0.25">
      <c r="A1727" s="15">
        <v>344234338</v>
      </c>
      <c r="B1727" s="15">
        <v>18</v>
      </c>
      <c r="C1727" s="42">
        <v>2.0257906082116499E+17</v>
      </c>
      <c r="D1727" s="15" t="s">
        <v>7340</v>
      </c>
      <c r="E1727" s="15">
        <v>202579</v>
      </c>
      <c r="F1727" s="15" t="s">
        <v>7341</v>
      </c>
      <c r="I1727" s="15">
        <v>8907</v>
      </c>
      <c r="J1727" s="15" t="s">
        <v>8102</v>
      </c>
      <c r="K1727" s="15">
        <v>21741</v>
      </c>
      <c r="L1727" s="15">
        <v>5256409</v>
      </c>
      <c r="M1727" s="15" t="s">
        <v>7343</v>
      </c>
      <c r="N1727" s="15">
        <v>165</v>
      </c>
      <c r="O1727" s="15" t="s">
        <v>7344</v>
      </c>
      <c r="P1727" s="16">
        <v>44414</v>
      </c>
      <c r="Q1727" s="17">
        <v>0.70990740740740732</v>
      </c>
      <c r="R1727" s="15" t="s">
        <v>7355</v>
      </c>
      <c r="S1727" s="15" t="s">
        <v>7346</v>
      </c>
      <c r="T1727" s="15" t="s">
        <v>7347</v>
      </c>
      <c r="U1727" s="15" t="s">
        <v>7348</v>
      </c>
      <c r="V1727" s="16">
        <v>44417</v>
      </c>
    </row>
    <row r="1728" spans="1:26" s="15" customFormat="1" x14ac:dyDescent="0.25">
      <c r="A1728" s="15">
        <v>344234524</v>
      </c>
      <c r="B1728" s="15">
        <v>18</v>
      </c>
      <c r="C1728" s="42">
        <v>1.47880608211702E+16</v>
      </c>
      <c r="D1728" s="15" t="s">
        <v>7340</v>
      </c>
      <c r="E1728" s="15">
        <v>14788</v>
      </c>
      <c r="F1728" s="15" t="s">
        <v>7341</v>
      </c>
      <c r="I1728" s="15">
        <v>4663</v>
      </c>
      <c r="K1728" s="15">
        <v>327749</v>
      </c>
      <c r="L1728" s="15">
        <v>9180159</v>
      </c>
      <c r="M1728" s="15" t="s">
        <v>7350</v>
      </c>
      <c r="N1728" s="15">
        <v>206</v>
      </c>
      <c r="O1728" s="15" t="s">
        <v>7344</v>
      </c>
      <c r="P1728" s="16">
        <v>44414</v>
      </c>
      <c r="Q1728" s="17">
        <v>0.71003472222222219</v>
      </c>
      <c r="R1728" s="15" t="s">
        <v>7355</v>
      </c>
      <c r="S1728" s="15" t="s">
        <v>7351</v>
      </c>
      <c r="T1728" s="15" t="s">
        <v>7378</v>
      </c>
      <c r="U1728" s="15" t="s">
        <v>7348</v>
      </c>
      <c r="V1728" s="16">
        <v>44417</v>
      </c>
    </row>
    <row r="1729" spans="1:26" s="15" customFormat="1" x14ac:dyDescent="0.25">
      <c r="A1729" s="15">
        <v>344234608</v>
      </c>
      <c r="B1729" s="15">
        <v>18</v>
      </c>
      <c r="C1729" s="42">
        <v>2.0253406082116998E+17</v>
      </c>
      <c r="D1729" s="15" t="s">
        <v>7340</v>
      </c>
      <c r="E1729" s="15">
        <v>202534</v>
      </c>
      <c r="F1729" s="15" t="s">
        <v>7341</v>
      </c>
      <c r="I1729" s="15">
        <v>8545</v>
      </c>
      <c r="K1729" s="15">
        <v>40616</v>
      </c>
      <c r="L1729" s="15">
        <v>9180159</v>
      </c>
      <c r="M1729" s="15" t="s">
        <v>7350</v>
      </c>
      <c r="N1729" s="15">
        <v>254</v>
      </c>
      <c r="O1729" s="15" t="s">
        <v>7344</v>
      </c>
      <c r="P1729" s="16">
        <v>44414</v>
      </c>
      <c r="Q1729" s="17">
        <v>0.71012731481481473</v>
      </c>
      <c r="R1729" s="15" t="s">
        <v>7355</v>
      </c>
      <c r="S1729" s="15" t="s">
        <v>7351</v>
      </c>
      <c r="T1729" s="15" t="s">
        <v>7390</v>
      </c>
      <c r="U1729" s="15" t="s">
        <v>7348</v>
      </c>
      <c r="V1729" s="16">
        <v>44417</v>
      </c>
    </row>
    <row r="1730" spans="1:26" s="15" customFormat="1" x14ac:dyDescent="0.25">
      <c r="A1730" s="15">
        <v>344234729</v>
      </c>
      <c r="B1730" s="15">
        <v>19</v>
      </c>
      <c r="C1730" s="42">
        <v>8691060821170100</v>
      </c>
      <c r="D1730" s="15" t="s">
        <v>7376</v>
      </c>
      <c r="E1730" s="15">
        <v>8691</v>
      </c>
      <c r="F1730" s="15" t="s">
        <v>7341</v>
      </c>
      <c r="I1730" s="15">
        <v>8286</v>
      </c>
      <c r="K1730" s="15">
        <v>373938</v>
      </c>
      <c r="L1730" s="15">
        <v>9181868</v>
      </c>
      <c r="M1730" s="15" t="s">
        <v>7350</v>
      </c>
      <c r="N1730" s="15">
        <v>234</v>
      </c>
      <c r="O1730" s="15" t="s">
        <v>7344</v>
      </c>
      <c r="P1730" s="16">
        <v>44414</v>
      </c>
      <c r="Q1730" s="17">
        <v>0.71019675925925929</v>
      </c>
      <c r="R1730" s="15" t="s">
        <v>7355</v>
      </c>
      <c r="S1730" s="15" t="s">
        <v>7351</v>
      </c>
      <c r="T1730" s="15" t="s">
        <v>7377</v>
      </c>
      <c r="U1730" s="15" t="s">
        <v>7348</v>
      </c>
      <c r="V1730" s="16">
        <v>44417</v>
      </c>
    </row>
    <row r="1731" spans="1:26" s="15" customFormat="1" x14ac:dyDescent="0.25">
      <c r="A1731" s="15">
        <v>344236801</v>
      </c>
      <c r="B1731" s="15">
        <v>18</v>
      </c>
      <c r="C1731" s="42">
        <v>1.18670608211704E+16</v>
      </c>
      <c r="D1731" s="15" t="s">
        <v>7340</v>
      </c>
      <c r="E1731" s="15">
        <v>11867</v>
      </c>
      <c r="F1731" s="15" t="s">
        <v>7341</v>
      </c>
      <c r="I1731" s="15">
        <v>8346</v>
      </c>
      <c r="K1731" s="15">
        <v>371220</v>
      </c>
      <c r="L1731" s="15">
        <v>9180159</v>
      </c>
      <c r="M1731" s="15" t="s">
        <v>7350</v>
      </c>
      <c r="N1731" s="15">
        <v>206</v>
      </c>
      <c r="O1731" s="15" t="s">
        <v>7344</v>
      </c>
      <c r="P1731" s="16">
        <v>44414</v>
      </c>
      <c r="Q1731" s="17">
        <v>0.71143518518518523</v>
      </c>
      <c r="R1731" s="15" t="s">
        <v>7355</v>
      </c>
      <c r="S1731" s="15" t="s">
        <v>7351</v>
      </c>
      <c r="T1731" s="15" t="s">
        <v>7377</v>
      </c>
      <c r="U1731" s="15" t="s">
        <v>7348</v>
      </c>
      <c r="V1731" s="16">
        <v>44417</v>
      </c>
    </row>
    <row r="1732" spans="1:26" s="15" customFormat="1" x14ac:dyDescent="0.25">
      <c r="A1732" s="15">
        <v>344236945</v>
      </c>
      <c r="B1732" s="15">
        <v>33</v>
      </c>
      <c r="C1732" s="42">
        <v>9164060821170420</v>
      </c>
      <c r="D1732" s="15" t="s">
        <v>7429</v>
      </c>
      <c r="E1732" s="15">
        <v>9164</v>
      </c>
      <c r="F1732" s="15" t="s">
        <v>7341</v>
      </c>
      <c r="I1732" s="15">
        <v>6577</v>
      </c>
      <c r="J1732" s="15" t="s">
        <v>7519</v>
      </c>
      <c r="K1732" s="15">
        <v>44437</v>
      </c>
      <c r="L1732" s="15">
        <v>8180414</v>
      </c>
      <c r="M1732" s="15" t="s">
        <v>7430</v>
      </c>
      <c r="N1732" s="15">
        <v>254</v>
      </c>
      <c r="O1732" s="15" t="s">
        <v>7344</v>
      </c>
      <c r="P1732" s="16">
        <v>44414</v>
      </c>
      <c r="Q1732" s="17">
        <v>0.71160879629629636</v>
      </c>
      <c r="R1732" s="15" t="s">
        <v>7355</v>
      </c>
      <c r="S1732" s="15" t="s">
        <v>7346</v>
      </c>
      <c r="T1732" s="15" t="s">
        <v>7347</v>
      </c>
      <c r="U1732" s="15" t="s">
        <v>7348</v>
      </c>
      <c r="V1732" s="16">
        <v>44417</v>
      </c>
      <c r="W1732" t="s">
        <v>9661</v>
      </c>
      <c r="X1732" s="15">
        <v>14176</v>
      </c>
      <c r="Y1732" s="15">
        <v>9082021</v>
      </c>
      <c r="Z1732" s="15" t="s">
        <v>8974</v>
      </c>
    </row>
    <row r="1733" spans="1:26" s="15" customFormat="1" x14ac:dyDescent="0.25">
      <c r="A1733" s="15">
        <v>344237173</v>
      </c>
      <c r="B1733" s="15">
        <v>18</v>
      </c>
      <c r="C1733" s="42">
        <v>2.0253406082116998E+17</v>
      </c>
      <c r="D1733" s="15" t="s">
        <v>7340</v>
      </c>
      <c r="E1733" s="15">
        <v>202534</v>
      </c>
      <c r="F1733" s="15" t="s">
        <v>7341</v>
      </c>
      <c r="I1733" s="15">
        <v>7014</v>
      </c>
      <c r="J1733" s="15" t="s">
        <v>8103</v>
      </c>
      <c r="K1733" s="15">
        <v>448</v>
      </c>
      <c r="L1733" s="15">
        <v>9180159</v>
      </c>
      <c r="M1733" s="15" t="s">
        <v>7350</v>
      </c>
      <c r="N1733" s="15">
        <v>412</v>
      </c>
      <c r="O1733" s="15" t="s">
        <v>7344</v>
      </c>
      <c r="P1733" s="16">
        <v>44414</v>
      </c>
      <c r="Q1733" s="17">
        <v>0.71166666666666656</v>
      </c>
      <c r="R1733" s="15" t="s">
        <v>7345</v>
      </c>
      <c r="S1733" s="15" t="s">
        <v>7351</v>
      </c>
      <c r="T1733" s="15" t="s">
        <v>7364</v>
      </c>
      <c r="U1733" s="15" t="s">
        <v>7348</v>
      </c>
      <c r="V1733" s="16">
        <v>44417</v>
      </c>
    </row>
    <row r="1734" spans="1:26" s="15" customFormat="1" x14ac:dyDescent="0.25">
      <c r="A1734" s="15">
        <v>344237138</v>
      </c>
      <c r="B1734" s="15">
        <v>19</v>
      </c>
      <c r="C1734" s="42">
        <v>8691060821170240</v>
      </c>
      <c r="D1734" s="15" t="s">
        <v>7376</v>
      </c>
      <c r="E1734" s="15">
        <v>8691</v>
      </c>
      <c r="F1734" s="15" t="s">
        <v>7341</v>
      </c>
      <c r="I1734" s="15">
        <v>8493</v>
      </c>
      <c r="J1734" s="15" t="s">
        <v>8104</v>
      </c>
      <c r="K1734" s="15">
        <v>45400</v>
      </c>
      <c r="L1734" s="15">
        <v>9181868</v>
      </c>
      <c r="M1734" s="15" t="s">
        <v>7350</v>
      </c>
      <c r="N1734" s="15">
        <v>234</v>
      </c>
      <c r="O1734" s="15" t="s">
        <v>7344</v>
      </c>
      <c r="P1734" s="16">
        <v>44414</v>
      </c>
      <c r="Q1734" s="17">
        <v>0.71172453703703698</v>
      </c>
      <c r="R1734" s="15" t="s">
        <v>7355</v>
      </c>
      <c r="S1734" s="15" t="s">
        <v>7346</v>
      </c>
      <c r="T1734" s="15" t="s">
        <v>7347</v>
      </c>
      <c r="U1734" s="15" t="s">
        <v>7348</v>
      </c>
      <c r="V1734" s="16">
        <v>44417</v>
      </c>
    </row>
    <row r="1735" spans="1:26" s="15" customFormat="1" x14ac:dyDescent="0.25">
      <c r="A1735" s="15">
        <v>344238621</v>
      </c>
      <c r="B1735" s="15">
        <v>19</v>
      </c>
      <c r="C1735" s="42">
        <v>1.46560608211705E+16</v>
      </c>
      <c r="D1735" s="15" t="s">
        <v>7376</v>
      </c>
      <c r="E1735" s="15">
        <v>14656</v>
      </c>
      <c r="F1735" s="15" t="s">
        <v>7341</v>
      </c>
      <c r="I1735" s="15">
        <v>6598</v>
      </c>
      <c r="J1735" s="15" t="s">
        <v>7372</v>
      </c>
      <c r="K1735" s="15">
        <v>31166</v>
      </c>
      <c r="L1735" s="15">
        <v>9181868</v>
      </c>
      <c r="M1735" s="15" t="s">
        <v>7350</v>
      </c>
      <c r="N1735" s="15">
        <v>206</v>
      </c>
      <c r="O1735" s="15" t="s">
        <v>7344</v>
      </c>
      <c r="P1735" s="16">
        <v>44414</v>
      </c>
      <c r="Q1735" s="17">
        <v>0.71259259259259267</v>
      </c>
      <c r="R1735" s="15" t="s">
        <v>7355</v>
      </c>
      <c r="S1735" s="15" t="s">
        <v>7346</v>
      </c>
      <c r="T1735" s="15" t="s">
        <v>7357</v>
      </c>
      <c r="U1735" s="15" t="s">
        <v>7348</v>
      </c>
      <c r="V1735" s="16">
        <v>44417</v>
      </c>
    </row>
    <row r="1736" spans="1:26" s="15" customFormat="1" x14ac:dyDescent="0.25">
      <c r="A1736" s="15">
        <v>344239636</v>
      </c>
      <c r="B1736" s="15">
        <v>18</v>
      </c>
      <c r="C1736" s="42">
        <v>1.47880608211706E+16</v>
      </c>
      <c r="D1736" s="15" t="s">
        <v>7340</v>
      </c>
      <c r="E1736" s="15">
        <v>14788</v>
      </c>
      <c r="F1736" s="15" t="s">
        <v>7341</v>
      </c>
      <c r="I1736" s="15">
        <v>2692</v>
      </c>
      <c r="J1736" s="15" t="s">
        <v>8105</v>
      </c>
      <c r="K1736" s="15">
        <v>576549</v>
      </c>
      <c r="L1736" s="15">
        <v>9180159</v>
      </c>
      <c r="M1736" s="15" t="s">
        <v>7350</v>
      </c>
      <c r="N1736" s="15">
        <v>370</v>
      </c>
      <c r="O1736" s="15" t="s">
        <v>7344</v>
      </c>
      <c r="P1736" s="16">
        <v>44414</v>
      </c>
      <c r="Q1736" s="17">
        <v>0.71324074074074073</v>
      </c>
      <c r="R1736" s="15" t="s">
        <v>7345</v>
      </c>
      <c r="S1736" s="15" t="s">
        <v>7346</v>
      </c>
      <c r="T1736" s="15" t="s">
        <v>7357</v>
      </c>
      <c r="U1736" s="15" t="s">
        <v>7348</v>
      </c>
      <c r="V1736" s="16">
        <v>44417</v>
      </c>
    </row>
    <row r="1737" spans="1:26" s="15" customFormat="1" x14ac:dyDescent="0.25">
      <c r="A1737" s="15">
        <v>344239973</v>
      </c>
      <c r="B1737" s="15">
        <v>32</v>
      </c>
      <c r="C1737" s="42">
        <v>1.19860608211707E+16</v>
      </c>
      <c r="D1737" s="15" t="s">
        <v>7358</v>
      </c>
      <c r="E1737" s="15">
        <v>11986</v>
      </c>
      <c r="F1737" s="15" t="s">
        <v>7341</v>
      </c>
      <c r="I1737" s="15">
        <v>4427</v>
      </c>
      <c r="J1737" s="15" t="s">
        <v>8106</v>
      </c>
      <c r="K1737" s="15">
        <v>28085</v>
      </c>
      <c r="L1737" s="15">
        <v>8139649</v>
      </c>
      <c r="M1737" s="15" t="s">
        <v>7359</v>
      </c>
      <c r="N1737" s="15">
        <v>1218</v>
      </c>
      <c r="O1737" s="15" t="s">
        <v>7344</v>
      </c>
      <c r="P1737" s="16">
        <v>44414</v>
      </c>
      <c r="Q1737" s="17">
        <v>0.71349537037037036</v>
      </c>
      <c r="R1737" s="15" t="s">
        <v>7355</v>
      </c>
      <c r="S1737" s="15" t="s">
        <v>7351</v>
      </c>
      <c r="T1737" s="15" t="s">
        <v>7364</v>
      </c>
      <c r="U1737" s="15" t="s">
        <v>7348</v>
      </c>
      <c r="V1737" s="16">
        <v>44417</v>
      </c>
      <c r="W1737" s="162" t="s">
        <v>12966</v>
      </c>
      <c r="X1737" s="15">
        <v>219790.5</v>
      </c>
      <c r="Y1737" s="162">
        <v>9082021</v>
      </c>
      <c r="Z1737" s="15" t="s">
        <v>8974</v>
      </c>
    </row>
    <row r="1738" spans="1:26" s="15" customFormat="1" x14ac:dyDescent="0.25">
      <c r="A1738" s="15">
        <v>344240074</v>
      </c>
      <c r="B1738" s="15">
        <v>19</v>
      </c>
      <c r="C1738" s="42">
        <v>1.47930608211707E+16</v>
      </c>
      <c r="D1738" s="15" t="s">
        <v>7376</v>
      </c>
      <c r="E1738" s="15">
        <v>14793</v>
      </c>
      <c r="F1738" s="15" t="s">
        <v>7341</v>
      </c>
      <c r="I1738" s="15">
        <v>2745</v>
      </c>
      <c r="K1738" s="15">
        <v>212956</v>
      </c>
      <c r="L1738" s="15">
        <v>9181868</v>
      </c>
      <c r="M1738" s="15" t="s">
        <v>7350</v>
      </c>
      <c r="N1738" s="15">
        <v>468</v>
      </c>
      <c r="O1738" s="15" t="s">
        <v>7344</v>
      </c>
      <c r="P1738" s="16">
        <v>44414</v>
      </c>
      <c r="Q1738" s="17">
        <v>0.71358796296296301</v>
      </c>
      <c r="R1738" s="15" t="s">
        <v>7355</v>
      </c>
      <c r="S1738" s="15" t="s">
        <v>7351</v>
      </c>
      <c r="T1738" s="15" t="s">
        <v>7352</v>
      </c>
      <c r="U1738" s="15" t="s">
        <v>7348</v>
      </c>
      <c r="V1738" s="16">
        <v>44417</v>
      </c>
    </row>
    <row r="1739" spans="1:26" s="15" customFormat="1" x14ac:dyDescent="0.25">
      <c r="A1739" s="15">
        <v>344240383</v>
      </c>
      <c r="B1739" s="15">
        <v>20</v>
      </c>
      <c r="C1739" s="42">
        <v>1.06500608211706E+16</v>
      </c>
      <c r="D1739" s="15" t="s">
        <v>7365</v>
      </c>
      <c r="E1739" s="15">
        <v>10650</v>
      </c>
      <c r="F1739" s="15" t="s">
        <v>7341</v>
      </c>
      <c r="I1739" s="15">
        <v>7703</v>
      </c>
      <c r="K1739" s="15">
        <v>215581</v>
      </c>
      <c r="L1739" s="15">
        <v>7273370</v>
      </c>
      <c r="M1739" s="15" t="s">
        <v>7350</v>
      </c>
      <c r="N1739" s="15">
        <v>338</v>
      </c>
      <c r="O1739" s="15" t="s">
        <v>7344</v>
      </c>
      <c r="P1739" s="16">
        <v>44414</v>
      </c>
      <c r="Q1739" s="17">
        <v>0.71375</v>
      </c>
      <c r="R1739" s="15" t="s">
        <v>7355</v>
      </c>
      <c r="S1739" s="15" t="s">
        <v>7351</v>
      </c>
      <c r="T1739" s="15" t="s">
        <v>7352</v>
      </c>
      <c r="U1739" s="15" t="s">
        <v>7348</v>
      </c>
      <c r="V1739" s="16">
        <v>44417</v>
      </c>
    </row>
    <row r="1740" spans="1:26" s="15" customFormat="1" x14ac:dyDescent="0.25">
      <c r="A1740" s="15">
        <v>344240709</v>
      </c>
      <c r="B1740" s="15">
        <v>19</v>
      </c>
      <c r="C1740" s="42">
        <v>1.21230608211707E+16</v>
      </c>
      <c r="D1740" s="15" t="s">
        <v>7376</v>
      </c>
      <c r="E1740" s="15">
        <v>12123</v>
      </c>
      <c r="F1740" s="15" t="s">
        <v>7341</v>
      </c>
      <c r="I1740" s="15">
        <v>1591</v>
      </c>
      <c r="K1740" s="15">
        <v>219411</v>
      </c>
      <c r="L1740" s="15">
        <v>9181868</v>
      </c>
      <c r="M1740" s="15" t="s">
        <v>7350</v>
      </c>
      <c r="N1740" s="15">
        <v>234</v>
      </c>
      <c r="O1740" s="15" t="s">
        <v>7344</v>
      </c>
      <c r="P1740" s="16">
        <v>44414</v>
      </c>
      <c r="Q1740" s="17">
        <v>0.7139699074074074</v>
      </c>
      <c r="R1740" s="15" t="s">
        <v>7355</v>
      </c>
      <c r="S1740" s="15" t="s">
        <v>7351</v>
      </c>
      <c r="T1740" s="15" t="s">
        <v>7352</v>
      </c>
      <c r="U1740" s="15" t="s">
        <v>7348</v>
      </c>
      <c r="V1740" s="16">
        <v>44417</v>
      </c>
    </row>
    <row r="1741" spans="1:26" s="15" customFormat="1" x14ac:dyDescent="0.25">
      <c r="A1741" s="15">
        <v>344242059</v>
      </c>
      <c r="B1741" s="15">
        <v>19</v>
      </c>
      <c r="C1741" s="42">
        <v>1.27190608211708E+16</v>
      </c>
      <c r="D1741" s="15" t="s">
        <v>7376</v>
      </c>
      <c r="E1741" s="15">
        <v>12719</v>
      </c>
      <c r="F1741" s="15" t="s">
        <v>7341</v>
      </c>
      <c r="I1741" s="15">
        <v>7815</v>
      </c>
      <c r="K1741" s="15">
        <v>232996</v>
      </c>
      <c r="L1741" s="15">
        <v>9181868</v>
      </c>
      <c r="M1741" s="15" t="s">
        <v>7350</v>
      </c>
      <c r="N1741" s="15">
        <v>370</v>
      </c>
      <c r="O1741" s="15" t="s">
        <v>7344</v>
      </c>
      <c r="P1741" s="16">
        <v>44414</v>
      </c>
      <c r="Q1741" s="17">
        <v>0.71479166666666671</v>
      </c>
      <c r="R1741" s="15" t="s">
        <v>7355</v>
      </c>
      <c r="S1741" s="15" t="s">
        <v>7351</v>
      </c>
      <c r="T1741" s="15" t="s">
        <v>7352</v>
      </c>
      <c r="U1741" s="15" t="s">
        <v>7348</v>
      </c>
      <c r="V1741" s="16">
        <v>44417</v>
      </c>
    </row>
    <row r="1742" spans="1:26" s="15" customFormat="1" x14ac:dyDescent="0.25">
      <c r="A1742" s="15">
        <v>344242663</v>
      </c>
      <c r="B1742" s="15">
        <v>18</v>
      </c>
      <c r="C1742" s="42">
        <v>2.0253406082116998E+17</v>
      </c>
      <c r="D1742" s="15" t="s">
        <v>7340</v>
      </c>
      <c r="E1742" s="15">
        <v>202534</v>
      </c>
      <c r="F1742" s="15" t="s">
        <v>7341</v>
      </c>
      <c r="I1742" s="15">
        <v>9961</v>
      </c>
      <c r="K1742" s="15">
        <v>335591</v>
      </c>
      <c r="L1742" s="15">
        <v>9180159</v>
      </c>
      <c r="M1742" s="15" t="s">
        <v>7350</v>
      </c>
      <c r="N1742" s="15">
        <v>370</v>
      </c>
      <c r="O1742" s="15" t="s">
        <v>7344</v>
      </c>
      <c r="P1742" s="16">
        <v>44414</v>
      </c>
      <c r="Q1742" s="17">
        <v>0.71520833333333333</v>
      </c>
      <c r="R1742" s="15" t="s">
        <v>7355</v>
      </c>
      <c r="S1742" s="15" t="s">
        <v>7351</v>
      </c>
      <c r="T1742" s="15" t="s">
        <v>7378</v>
      </c>
      <c r="U1742" s="15" t="s">
        <v>7348</v>
      </c>
      <c r="V1742" s="16">
        <v>44417</v>
      </c>
    </row>
    <row r="1743" spans="1:26" s="15" customFormat="1" x14ac:dyDescent="0.25">
      <c r="A1743" s="15">
        <v>344243594</v>
      </c>
      <c r="B1743" s="15">
        <v>21</v>
      </c>
      <c r="C1743" s="42">
        <v>9706060821171000</v>
      </c>
      <c r="D1743" s="15" t="s">
        <v>7349</v>
      </c>
      <c r="E1743" s="15">
        <v>9706</v>
      </c>
      <c r="F1743" s="15" t="s">
        <v>7341</v>
      </c>
      <c r="I1743" s="15">
        <v>7253</v>
      </c>
      <c r="J1743" s="15" t="s">
        <v>8107</v>
      </c>
      <c r="K1743" s="15">
        <v>683394</v>
      </c>
      <c r="L1743" s="15">
        <v>9270083</v>
      </c>
      <c r="M1743" s="15" t="s">
        <v>7350</v>
      </c>
      <c r="N1743" s="15">
        <v>696</v>
      </c>
      <c r="O1743" s="15" t="s">
        <v>7344</v>
      </c>
      <c r="P1743" s="16">
        <v>44414</v>
      </c>
      <c r="Q1743" s="17">
        <v>0.71582175925925917</v>
      </c>
      <c r="R1743" s="15" t="s">
        <v>7345</v>
      </c>
      <c r="S1743" s="15" t="s">
        <v>7346</v>
      </c>
      <c r="T1743" s="15" t="s">
        <v>7390</v>
      </c>
      <c r="U1743" s="15" t="s">
        <v>7348</v>
      </c>
      <c r="V1743" s="16">
        <v>44417</v>
      </c>
      <c r="W1743" t="s">
        <v>8973</v>
      </c>
      <c r="X1743" s="15">
        <v>318933</v>
      </c>
      <c r="Y1743" s="35">
        <v>9082021</v>
      </c>
      <c r="Z1743" s="15" t="s">
        <v>8974</v>
      </c>
    </row>
    <row r="1744" spans="1:26" s="15" customFormat="1" x14ac:dyDescent="0.25">
      <c r="A1744" s="15">
        <v>344244009</v>
      </c>
      <c r="B1744" s="15">
        <v>18</v>
      </c>
      <c r="C1744" s="42">
        <v>1.4788060821171E+16</v>
      </c>
      <c r="D1744" s="15" t="s">
        <v>7340</v>
      </c>
      <c r="E1744" s="15">
        <v>14788</v>
      </c>
      <c r="F1744" s="15" t="s">
        <v>7341</v>
      </c>
      <c r="I1744" s="15">
        <v>4728</v>
      </c>
      <c r="J1744" s="15" t="s">
        <v>8108</v>
      </c>
      <c r="K1744" s="15">
        <v>801810</v>
      </c>
      <c r="L1744" s="15">
        <v>9180159</v>
      </c>
      <c r="M1744" s="15" t="s">
        <v>7350</v>
      </c>
      <c r="N1744" s="15">
        <v>234</v>
      </c>
      <c r="O1744" s="15" t="s">
        <v>7344</v>
      </c>
      <c r="P1744" s="16">
        <v>44414</v>
      </c>
      <c r="Q1744" s="17">
        <v>0.71607638888888892</v>
      </c>
      <c r="R1744" s="15" t="s">
        <v>7345</v>
      </c>
      <c r="S1744" s="15" t="s">
        <v>7346</v>
      </c>
      <c r="T1744" s="15" t="s">
        <v>7357</v>
      </c>
      <c r="U1744" s="15" t="s">
        <v>7348</v>
      </c>
      <c r="V1744" s="16">
        <v>44417</v>
      </c>
    </row>
    <row r="1745" spans="1:26" s="15" customFormat="1" x14ac:dyDescent="0.25">
      <c r="A1745" s="15">
        <v>344244409</v>
      </c>
      <c r="B1745" s="15">
        <v>20</v>
      </c>
      <c r="C1745" s="42">
        <v>2.0248106082116998E+17</v>
      </c>
      <c r="D1745" s="15" t="s">
        <v>7365</v>
      </c>
      <c r="E1745" s="15">
        <v>202481</v>
      </c>
      <c r="F1745" s="15" t="s">
        <v>7341</v>
      </c>
      <c r="I1745" s="15">
        <v>5649</v>
      </c>
      <c r="K1745" s="15">
        <v>258671</v>
      </c>
      <c r="L1745" s="15">
        <v>7273370</v>
      </c>
      <c r="M1745" s="15" t="s">
        <v>7350</v>
      </c>
      <c r="N1745" s="15">
        <v>134</v>
      </c>
      <c r="O1745" s="15" t="s">
        <v>7344</v>
      </c>
      <c r="P1745" s="16">
        <v>44414</v>
      </c>
      <c r="Q1745" s="17">
        <v>0.7163425925925927</v>
      </c>
      <c r="R1745" s="15" t="s">
        <v>7355</v>
      </c>
      <c r="S1745" s="15" t="s">
        <v>7351</v>
      </c>
      <c r="T1745" s="15" t="s">
        <v>7352</v>
      </c>
      <c r="U1745" s="15" t="s">
        <v>7348</v>
      </c>
      <c r="V1745" s="16">
        <v>44417</v>
      </c>
    </row>
    <row r="1746" spans="1:26" s="15" customFormat="1" x14ac:dyDescent="0.25">
      <c r="A1746" s="15">
        <v>344244816</v>
      </c>
      <c r="B1746" s="15">
        <v>21</v>
      </c>
      <c r="C1746" s="42">
        <v>1.07310608211711E+16</v>
      </c>
      <c r="D1746" s="15" t="s">
        <v>7349</v>
      </c>
      <c r="E1746" s="15">
        <v>10731</v>
      </c>
      <c r="F1746" s="15" t="s">
        <v>7341</v>
      </c>
      <c r="I1746" s="15">
        <v>3981</v>
      </c>
      <c r="J1746" s="15" t="s">
        <v>8109</v>
      </c>
      <c r="K1746" s="15">
        <v>262609</v>
      </c>
      <c r="L1746" s="15">
        <v>9270083</v>
      </c>
      <c r="M1746" s="15" t="s">
        <v>7350</v>
      </c>
      <c r="N1746" s="15">
        <v>1392</v>
      </c>
      <c r="O1746" s="15" t="s">
        <v>7344</v>
      </c>
      <c r="P1746" s="16">
        <v>44414</v>
      </c>
      <c r="Q1746" s="17">
        <v>0.71657407407407403</v>
      </c>
      <c r="R1746" s="15" t="s">
        <v>7345</v>
      </c>
      <c r="S1746" s="15" t="s">
        <v>7351</v>
      </c>
      <c r="T1746" s="15" t="s">
        <v>7352</v>
      </c>
      <c r="U1746" s="15" t="s">
        <v>7348</v>
      </c>
      <c r="V1746" s="16">
        <v>44417</v>
      </c>
      <c r="W1746" t="s">
        <v>8973</v>
      </c>
      <c r="X1746" s="15">
        <v>318933</v>
      </c>
      <c r="Y1746" s="35">
        <v>9082021</v>
      </c>
      <c r="Z1746" s="15" t="s">
        <v>8974</v>
      </c>
    </row>
    <row r="1747" spans="1:26" s="15" customFormat="1" x14ac:dyDescent="0.25">
      <c r="A1747" s="15">
        <v>344245398</v>
      </c>
      <c r="B1747" s="15">
        <v>18</v>
      </c>
      <c r="C1747" s="42">
        <v>1.22930608211711E+16</v>
      </c>
      <c r="D1747" s="15" t="s">
        <v>7340</v>
      </c>
      <c r="E1747" s="15">
        <v>12293</v>
      </c>
      <c r="F1747" s="15" t="s">
        <v>7341</v>
      </c>
      <c r="I1747" s="15">
        <v>944</v>
      </c>
      <c r="J1747" s="15" t="s">
        <v>7439</v>
      </c>
      <c r="K1747" s="15">
        <v>22588</v>
      </c>
      <c r="L1747" s="15">
        <v>9180159</v>
      </c>
      <c r="M1747" s="15" t="s">
        <v>7350</v>
      </c>
      <c r="N1747" s="15">
        <v>234</v>
      </c>
      <c r="O1747" s="15" t="s">
        <v>7344</v>
      </c>
      <c r="P1747" s="16">
        <v>44414</v>
      </c>
      <c r="Q1747" s="17">
        <v>0.7169444444444445</v>
      </c>
      <c r="R1747" s="15" t="s">
        <v>7355</v>
      </c>
      <c r="S1747" s="15" t="s">
        <v>7346</v>
      </c>
      <c r="T1747" s="15" t="s">
        <v>7347</v>
      </c>
      <c r="U1747" s="15" t="s">
        <v>7348</v>
      </c>
      <c r="V1747" s="16">
        <v>44417</v>
      </c>
    </row>
    <row r="1748" spans="1:26" s="15" customFormat="1" x14ac:dyDescent="0.25">
      <c r="A1748" s="15">
        <v>344245622</v>
      </c>
      <c r="B1748" s="15">
        <v>19</v>
      </c>
      <c r="C1748" s="42">
        <v>1.21230608211711E+16</v>
      </c>
      <c r="D1748" s="15" t="s">
        <v>7376</v>
      </c>
      <c r="E1748" s="15">
        <v>12123</v>
      </c>
      <c r="F1748" s="15" t="s">
        <v>7341</v>
      </c>
      <c r="I1748" s="15">
        <v>1420</v>
      </c>
      <c r="J1748" s="15" t="s">
        <v>8110</v>
      </c>
      <c r="K1748" s="15">
        <v>71904</v>
      </c>
      <c r="L1748" s="15">
        <v>9181868</v>
      </c>
      <c r="M1748" s="15" t="s">
        <v>7350</v>
      </c>
      <c r="N1748" s="15">
        <v>721</v>
      </c>
      <c r="O1748" s="15" t="s">
        <v>7344</v>
      </c>
      <c r="P1748" s="16">
        <v>44414</v>
      </c>
      <c r="Q1748" s="17">
        <v>0.71710648148148148</v>
      </c>
      <c r="R1748" s="15" t="s">
        <v>7345</v>
      </c>
      <c r="S1748" s="15" t="s">
        <v>7346</v>
      </c>
      <c r="T1748" s="15" t="s">
        <v>7507</v>
      </c>
      <c r="U1748" s="15" t="s">
        <v>7348</v>
      </c>
      <c r="V1748" s="16">
        <v>44417</v>
      </c>
    </row>
    <row r="1749" spans="1:26" s="15" customFormat="1" x14ac:dyDescent="0.25">
      <c r="A1749" s="15">
        <v>344246272</v>
      </c>
      <c r="B1749" s="15">
        <v>19</v>
      </c>
      <c r="C1749" s="42">
        <v>1.47930608211712E+16</v>
      </c>
      <c r="D1749" s="15" t="s">
        <v>7376</v>
      </c>
      <c r="E1749" s="15">
        <v>14793</v>
      </c>
      <c r="F1749" s="15" t="s">
        <v>7341</v>
      </c>
      <c r="I1749" s="15">
        <v>6994</v>
      </c>
      <c r="J1749" s="15" t="s">
        <v>7372</v>
      </c>
      <c r="K1749" s="15">
        <v>1297</v>
      </c>
      <c r="L1749" s="15">
        <v>9181868</v>
      </c>
      <c r="M1749" s="15" t="s">
        <v>7350</v>
      </c>
      <c r="N1749" s="15">
        <v>206</v>
      </c>
      <c r="O1749" s="15" t="s">
        <v>7344</v>
      </c>
      <c r="P1749" s="16">
        <v>44414</v>
      </c>
      <c r="Q1749" s="17">
        <v>0.71741898148148142</v>
      </c>
      <c r="R1749" s="15" t="s">
        <v>7355</v>
      </c>
      <c r="S1749" s="15" t="s">
        <v>7346</v>
      </c>
      <c r="T1749" s="15" t="s">
        <v>7357</v>
      </c>
      <c r="U1749" s="15" t="s">
        <v>7348</v>
      </c>
      <c r="V1749" s="16">
        <v>44417</v>
      </c>
    </row>
    <row r="1750" spans="1:26" s="15" customFormat="1" x14ac:dyDescent="0.25">
      <c r="A1750" s="15">
        <v>344246552</v>
      </c>
      <c r="B1750" s="15">
        <v>21</v>
      </c>
      <c r="C1750" s="42">
        <v>1.07310608211712E+16</v>
      </c>
      <c r="D1750" s="15" t="s">
        <v>7349</v>
      </c>
      <c r="E1750" s="15">
        <v>10731</v>
      </c>
      <c r="F1750" s="15" t="s">
        <v>7341</v>
      </c>
      <c r="I1750" s="15">
        <v>7538</v>
      </c>
      <c r="J1750" s="15" t="s">
        <v>8111</v>
      </c>
      <c r="K1750" s="15">
        <v>838723</v>
      </c>
      <c r="L1750" s="15">
        <v>9270083</v>
      </c>
      <c r="M1750" s="15" t="s">
        <v>7350</v>
      </c>
      <c r="N1750" s="15">
        <v>348</v>
      </c>
      <c r="O1750" s="15" t="s">
        <v>7344</v>
      </c>
      <c r="P1750" s="16">
        <v>44414</v>
      </c>
      <c r="Q1750" s="17">
        <v>0.71763888888888883</v>
      </c>
      <c r="R1750" s="15" t="s">
        <v>7345</v>
      </c>
      <c r="S1750" s="15" t="s">
        <v>7351</v>
      </c>
      <c r="T1750" s="15" t="s">
        <v>7357</v>
      </c>
      <c r="U1750" s="15" t="s">
        <v>7348</v>
      </c>
      <c r="V1750" s="16">
        <v>44417</v>
      </c>
      <c r="W1750" t="s">
        <v>8973</v>
      </c>
      <c r="X1750" s="15">
        <v>318933</v>
      </c>
      <c r="Y1750" s="35">
        <v>9082021</v>
      </c>
      <c r="Z1750" s="15" t="s">
        <v>8974</v>
      </c>
    </row>
    <row r="1751" spans="1:26" s="15" customFormat="1" x14ac:dyDescent="0.25">
      <c r="A1751" s="15">
        <v>344246887</v>
      </c>
      <c r="B1751" s="15">
        <v>21</v>
      </c>
      <c r="C1751" s="42">
        <v>2.20950608211713E+16</v>
      </c>
      <c r="D1751" s="15" t="s">
        <v>7349</v>
      </c>
      <c r="E1751" s="15">
        <v>22095</v>
      </c>
      <c r="F1751" s="15" t="s">
        <v>7341</v>
      </c>
      <c r="I1751" s="15">
        <v>2094</v>
      </c>
      <c r="J1751" s="15" t="s">
        <v>7372</v>
      </c>
      <c r="K1751" s="15">
        <v>10249</v>
      </c>
      <c r="L1751" s="15">
        <v>9270083</v>
      </c>
      <c r="M1751" s="15" t="s">
        <v>7350</v>
      </c>
      <c r="N1751" s="15">
        <v>696</v>
      </c>
      <c r="O1751" s="15" t="s">
        <v>7344</v>
      </c>
      <c r="P1751" s="16">
        <v>44414</v>
      </c>
      <c r="Q1751" s="17">
        <v>0.71784722222222219</v>
      </c>
      <c r="R1751" s="15" t="s">
        <v>7355</v>
      </c>
      <c r="S1751" s="15" t="s">
        <v>7346</v>
      </c>
      <c r="T1751" s="15" t="s">
        <v>7357</v>
      </c>
      <c r="U1751" s="15" t="s">
        <v>7348</v>
      </c>
      <c r="V1751" s="16">
        <v>44417</v>
      </c>
      <c r="W1751" t="s">
        <v>8973</v>
      </c>
      <c r="X1751" s="15">
        <v>318933</v>
      </c>
      <c r="Y1751" s="35">
        <v>9082021</v>
      </c>
      <c r="Z1751" s="15" t="s">
        <v>8974</v>
      </c>
    </row>
    <row r="1752" spans="1:26" s="15" customFormat="1" x14ac:dyDescent="0.25">
      <c r="A1752" s="15">
        <v>344247162</v>
      </c>
      <c r="B1752" s="15">
        <v>21</v>
      </c>
      <c r="C1752" s="42">
        <v>9706060821171300</v>
      </c>
      <c r="D1752" s="15" t="s">
        <v>7349</v>
      </c>
      <c r="E1752" s="15">
        <v>9706</v>
      </c>
      <c r="F1752" s="15" t="s">
        <v>7341</v>
      </c>
      <c r="I1752" s="15">
        <v>3203</v>
      </c>
      <c r="J1752" s="15" t="s">
        <v>8112</v>
      </c>
      <c r="K1752" s="15">
        <v>135652</v>
      </c>
      <c r="L1752" s="15">
        <v>9270083</v>
      </c>
      <c r="M1752" s="15" t="s">
        <v>7350</v>
      </c>
      <c r="N1752" s="15">
        <v>696</v>
      </c>
      <c r="O1752" s="15" t="s">
        <v>7344</v>
      </c>
      <c r="P1752" s="16">
        <v>44414</v>
      </c>
      <c r="Q1752" s="17">
        <v>0.71799768518518514</v>
      </c>
      <c r="R1752" s="15" t="s">
        <v>7345</v>
      </c>
      <c r="S1752" s="15" t="s">
        <v>7351</v>
      </c>
      <c r="T1752" s="15" t="s">
        <v>7364</v>
      </c>
      <c r="U1752" s="15" t="s">
        <v>7348</v>
      </c>
      <c r="V1752" s="16">
        <v>44417</v>
      </c>
      <c r="W1752" t="s">
        <v>8973</v>
      </c>
      <c r="X1752" s="15">
        <v>318933</v>
      </c>
      <c r="Y1752" s="35">
        <v>9082021</v>
      </c>
      <c r="Z1752" s="15" t="s">
        <v>8974</v>
      </c>
    </row>
    <row r="1753" spans="1:26" s="15" customFormat="1" x14ac:dyDescent="0.25">
      <c r="A1753" s="15">
        <v>344248057</v>
      </c>
      <c r="B1753" s="15">
        <v>19</v>
      </c>
      <c r="C1753" s="42">
        <v>1.27190608211713E+16</v>
      </c>
      <c r="D1753" s="15" t="s">
        <v>7376</v>
      </c>
      <c r="E1753" s="15">
        <v>12719</v>
      </c>
      <c r="F1753" s="15" t="s">
        <v>7341</v>
      </c>
      <c r="I1753" s="15">
        <v>6845</v>
      </c>
      <c r="K1753" s="15">
        <v>295819</v>
      </c>
      <c r="L1753" s="15">
        <v>9181868</v>
      </c>
      <c r="M1753" s="15" t="s">
        <v>7350</v>
      </c>
      <c r="N1753" s="15">
        <v>144</v>
      </c>
      <c r="O1753" s="15" t="s">
        <v>7344</v>
      </c>
      <c r="P1753" s="16">
        <v>44414</v>
      </c>
      <c r="Q1753" s="17">
        <v>0.71851851851851845</v>
      </c>
      <c r="R1753" s="15" t="s">
        <v>7355</v>
      </c>
      <c r="S1753" s="15" t="s">
        <v>7351</v>
      </c>
      <c r="T1753" s="15" t="s">
        <v>7352</v>
      </c>
      <c r="U1753" s="15" t="s">
        <v>7348</v>
      </c>
      <c r="V1753" s="16">
        <v>44417</v>
      </c>
    </row>
    <row r="1754" spans="1:26" s="15" customFormat="1" x14ac:dyDescent="0.25">
      <c r="A1754" s="15">
        <v>344248389</v>
      </c>
      <c r="B1754" s="15">
        <v>21</v>
      </c>
      <c r="C1754" s="42">
        <v>9706060821171400</v>
      </c>
      <c r="D1754" s="15" t="s">
        <v>7349</v>
      </c>
      <c r="E1754" s="15">
        <v>9706</v>
      </c>
      <c r="F1754" s="15" t="s">
        <v>7341</v>
      </c>
      <c r="I1754" s="15">
        <v>9515</v>
      </c>
      <c r="K1754" s="15">
        <v>730</v>
      </c>
      <c r="L1754" s="15">
        <v>9270083</v>
      </c>
      <c r="M1754" s="15" t="s">
        <v>7350</v>
      </c>
      <c r="N1754" s="15">
        <v>348</v>
      </c>
      <c r="O1754" s="15" t="s">
        <v>7344</v>
      </c>
      <c r="P1754" s="16">
        <v>44414</v>
      </c>
      <c r="Q1754" s="17">
        <v>0.71869212962962958</v>
      </c>
      <c r="R1754" s="15" t="s">
        <v>7355</v>
      </c>
      <c r="S1754" s="15" t="s">
        <v>7351</v>
      </c>
      <c r="T1754" s="15" t="s">
        <v>7371</v>
      </c>
      <c r="U1754" s="15" t="s">
        <v>7348</v>
      </c>
      <c r="V1754" s="16">
        <v>44417</v>
      </c>
      <c r="W1754" t="s">
        <v>8973</v>
      </c>
      <c r="X1754" s="15">
        <v>318933</v>
      </c>
      <c r="Y1754" s="35">
        <v>9082021</v>
      </c>
      <c r="Z1754" s="15" t="s">
        <v>8974</v>
      </c>
    </row>
    <row r="1755" spans="1:26" s="15" customFormat="1" x14ac:dyDescent="0.25">
      <c r="A1755" s="15">
        <v>344249171</v>
      </c>
      <c r="B1755" s="15">
        <v>19</v>
      </c>
      <c r="C1755" s="42">
        <v>8691060821171230</v>
      </c>
      <c r="D1755" s="15" t="s">
        <v>7376</v>
      </c>
      <c r="E1755" s="15">
        <v>8691</v>
      </c>
      <c r="F1755" s="15" t="s">
        <v>7341</v>
      </c>
      <c r="I1755" s="15">
        <v>4572</v>
      </c>
      <c r="J1755" s="15" t="s">
        <v>7683</v>
      </c>
      <c r="K1755" s="15">
        <v>684614</v>
      </c>
      <c r="L1755" s="15">
        <v>9181868</v>
      </c>
      <c r="M1755" s="15" t="s">
        <v>7350</v>
      </c>
      <c r="N1755" s="15">
        <v>117</v>
      </c>
      <c r="O1755" s="15" t="s">
        <v>7344</v>
      </c>
      <c r="P1755" s="16">
        <v>44414</v>
      </c>
      <c r="Q1755" s="17">
        <v>0.71915509259259258</v>
      </c>
      <c r="R1755" s="15" t="s">
        <v>7345</v>
      </c>
      <c r="S1755" s="15" t="s">
        <v>7346</v>
      </c>
      <c r="T1755" s="15" t="s">
        <v>7390</v>
      </c>
      <c r="U1755" s="15" t="s">
        <v>7348</v>
      </c>
      <c r="V1755" s="16">
        <v>44417</v>
      </c>
    </row>
    <row r="1756" spans="1:26" s="15" customFormat="1" x14ac:dyDescent="0.25">
      <c r="A1756" s="15">
        <v>344249260</v>
      </c>
      <c r="B1756" s="15">
        <v>19</v>
      </c>
      <c r="C1756" s="42">
        <v>1.21230608211714E+16</v>
      </c>
      <c r="D1756" s="15" t="s">
        <v>7376</v>
      </c>
      <c r="E1756" s="15">
        <v>12123</v>
      </c>
      <c r="F1756" s="15" t="s">
        <v>7341</v>
      </c>
      <c r="I1756" s="15">
        <v>5554</v>
      </c>
      <c r="J1756" s="15" t="s">
        <v>8113</v>
      </c>
      <c r="K1756" s="15">
        <v>50383</v>
      </c>
      <c r="L1756" s="15">
        <v>9181868</v>
      </c>
      <c r="M1756" s="15" t="s">
        <v>7350</v>
      </c>
      <c r="N1756" s="15">
        <v>187</v>
      </c>
      <c r="O1756" s="15" t="s">
        <v>7344</v>
      </c>
      <c r="P1756" s="16">
        <v>44414</v>
      </c>
      <c r="Q1756" s="17">
        <v>0.71923611111111108</v>
      </c>
      <c r="R1756" s="15" t="s">
        <v>7345</v>
      </c>
      <c r="S1756" s="15" t="s">
        <v>7351</v>
      </c>
      <c r="T1756" s="15" t="s">
        <v>7468</v>
      </c>
      <c r="U1756" s="15" t="s">
        <v>7348</v>
      </c>
      <c r="V1756" s="16">
        <v>44417</v>
      </c>
    </row>
    <row r="1757" spans="1:26" s="15" customFormat="1" x14ac:dyDescent="0.25">
      <c r="A1757" s="15">
        <v>344250534</v>
      </c>
      <c r="B1757" s="15">
        <v>19</v>
      </c>
      <c r="C1757" s="42">
        <v>2.0255906082117101E+17</v>
      </c>
      <c r="D1757" s="15" t="s">
        <v>7376</v>
      </c>
      <c r="E1757" s="15">
        <v>202559</v>
      </c>
      <c r="F1757" s="15" t="s">
        <v>7341</v>
      </c>
      <c r="I1757" s="15">
        <v>6346</v>
      </c>
      <c r="J1757" s="15" t="s">
        <v>8114</v>
      </c>
      <c r="K1757" s="15">
        <v>882075</v>
      </c>
      <c r="L1757" s="15">
        <v>9181868</v>
      </c>
      <c r="M1757" s="15" t="s">
        <v>7350</v>
      </c>
      <c r="N1757" s="15">
        <v>187</v>
      </c>
      <c r="O1757" s="15" t="s">
        <v>7344</v>
      </c>
      <c r="P1757" s="16">
        <v>44414</v>
      </c>
      <c r="Q1757" s="17">
        <v>0.71997685185185178</v>
      </c>
      <c r="R1757" s="15" t="s">
        <v>7355</v>
      </c>
      <c r="S1757" s="15" t="s">
        <v>7351</v>
      </c>
      <c r="T1757" s="15" t="s">
        <v>7368</v>
      </c>
      <c r="U1757" s="15" t="s">
        <v>7348</v>
      </c>
      <c r="V1757" s="16">
        <v>44417</v>
      </c>
    </row>
    <row r="1758" spans="1:26" s="15" customFormat="1" x14ac:dyDescent="0.25">
      <c r="A1758" s="15">
        <v>344251032</v>
      </c>
      <c r="B1758" s="15">
        <v>19</v>
      </c>
      <c r="C1758" s="42">
        <v>1.47930608211715E+16</v>
      </c>
      <c r="D1758" s="15" t="s">
        <v>7376</v>
      </c>
      <c r="E1758" s="15">
        <v>14793</v>
      </c>
      <c r="F1758" s="15" t="s">
        <v>7341</v>
      </c>
      <c r="I1758" s="15">
        <v>5481</v>
      </c>
      <c r="K1758" s="15">
        <v>343322</v>
      </c>
      <c r="L1758" s="15">
        <v>9181868</v>
      </c>
      <c r="M1758" s="15" t="s">
        <v>7350</v>
      </c>
      <c r="N1758" s="15">
        <v>206</v>
      </c>
      <c r="O1758" s="15" t="s">
        <v>7344</v>
      </c>
      <c r="P1758" s="16">
        <v>44414</v>
      </c>
      <c r="Q1758" s="17">
        <v>0.72024305555555557</v>
      </c>
      <c r="R1758" s="15" t="s">
        <v>7355</v>
      </c>
      <c r="S1758" s="15" t="s">
        <v>7351</v>
      </c>
      <c r="T1758" s="15" t="s">
        <v>7378</v>
      </c>
      <c r="U1758" s="15" t="s">
        <v>7348</v>
      </c>
      <c r="V1758" s="16">
        <v>44417</v>
      </c>
    </row>
    <row r="1759" spans="1:26" s="15" customFormat="1" x14ac:dyDescent="0.25">
      <c r="A1759" s="15">
        <v>344251269</v>
      </c>
      <c r="B1759" s="15">
        <v>19</v>
      </c>
      <c r="C1759" s="42">
        <v>1.21230608211716E+16</v>
      </c>
      <c r="D1759" s="15" t="s">
        <v>7376</v>
      </c>
      <c r="E1759" s="15">
        <v>12123</v>
      </c>
      <c r="F1759" s="15" t="s">
        <v>7341</v>
      </c>
      <c r="I1759" s="15">
        <v>595</v>
      </c>
      <c r="J1759" s="15" t="s">
        <v>7372</v>
      </c>
      <c r="K1759" s="15">
        <v>3038</v>
      </c>
      <c r="L1759" s="15">
        <v>9181868</v>
      </c>
      <c r="M1759" s="15" t="s">
        <v>7350</v>
      </c>
      <c r="N1759" s="15">
        <v>187</v>
      </c>
      <c r="O1759" s="15" t="s">
        <v>7344</v>
      </c>
      <c r="P1759" s="16">
        <v>44414</v>
      </c>
      <c r="Q1759" s="17">
        <v>0.72037037037037033</v>
      </c>
      <c r="R1759" s="15" t="s">
        <v>7355</v>
      </c>
      <c r="S1759" s="15" t="s">
        <v>7346</v>
      </c>
      <c r="T1759" s="15" t="s">
        <v>7357</v>
      </c>
      <c r="U1759" s="15" t="s">
        <v>7348</v>
      </c>
      <c r="V1759" s="16">
        <v>44417</v>
      </c>
    </row>
    <row r="1760" spans="1:26" s="15" customFormat="1" x14ac:dyDescent="0.25">
      <c r="A1760" s="15">
        <v>344251427</v>
      </c>
      <c r="B1760" s="15">
        <v>33</v>
      </c>
      <c r="C1760" s="42">
        <v>9164060821171620</v>
      </c>
      <c r="D1760" s="15" t="s">
        <v>7429</v>
      </c>
      <c r="E1760" s="15">
        <v>9164</v>
      </c>
      <c r="F1760" s="15" t="s">
        <v>7341</v>
      </c>
      <c r="I1760" s="15">
        <v>4691</v>
      </c>
      <c r="J1760" s="15" t="s">
        <v>8115</v>
      </c>
      <c r="K1760" s="15">
        <v>13495</v>
      </c>
      <c r="L1760" s="15">
        <v>8180414</v>
      </c>
      <c r="M1760" s="15" t="s">
        <v>7430</v>
      </c>
      <c r="N1760" s="15">
        <v>127</v>
      </c>
      <c r="O1760" s="15" t="s">
        <v>7344</v>
      </c>
      <c r="P1760" s="16">
        <v>44414</v>
      </c>
      <c r="Q1760" s="17">
        <v>0.72050925925925924</v>
      </c>
      <c r="R1760" s="15" t="s">
        <v>7355</v>
      </c>
      <c r="S1760" s="15" t="s">
        <v>7346</v>
      </c>
      <c r="T1760" s="15" t="s">
        <v>7357</v>
      </c>
      <c r="U1760" s="15" t="s">
        <v>7348</v>
      </c>
      <c r="V1760" s="16">
        <v>44417</v>
      </c>
      <c r="W1760" t="s">
        <v>9661</v>
      </c>
      <c r="X1760" s="15">
        <v>14176</v>
      </c>
      <c r="Y1760" s="15">
        <v>9082021</v>
      </c>
      <c r="Z1760" s="15" t="s">
        <v>8974</v>
      </c>
    </row>
    <row r="1761" spans="1:26" s="15" customFormat="1" x14ac:dyDescent="0.25">
      <c r="A1761" s="15">
        <v>344252342</v>
      </c>
      <c r="B1761" s="15">
        <v>18</v>
      </c>
      <c r="C1761" s="42">
        <v>1.47880608211718E+16</v>
      </c>
      <c r="D1761" s="15" t="s">
        <v>7340</v>
      </c>
      <c r="E1761" s="15">
        <v>14788</v>
      </c>
      <c r="F1761" s="15" t="s">
        <v>7341</v>
      </c>
      <c r="I1761" s="15">
        <v>8472</v>
      </c>
      <c r="K1761" s="15">
        <v>338652</v>
      </c>
      <c r="L1761" s="15">
        <v>9180159</v>
      </c>
      <c r="M1761" s="15" t="s">
        <v>7350</v>
      </c>
      <c r="N1761" s="15">
        <v>156</v>
      </c>
      <c r="O1761" s="15" t="s">
        <v>7344</v>
      </c>
      <c r="P1761" s="16">
        <v>44414</v>
      </c>
      <c r="Q1761" s="17">
        <v>0.72106481481481488</v>
      </c>
      <c r="R1761" s="15" t="s">
        <v>7355</v>
      </c>
      <c r="S1761" s="15" t="s">
        <v>7351</v>
      </c>
      <c r="T1761" s="15" t="s">
        <v>7352</v>
      </c>
      <c r="U1761" s="15" t="s">
        <v>7348</v>
      </c>
      <c r="V1761" s="16">
        <v>44417</v>
      </c>
    </row>
    <row r="1762" spans="1:26" s="15" customFormat="1" x14ac:dyDescent="0.25">
      <c r="A1762" s="15">
        <v>344252554</v>
      </c>
      <c r="B1762" s="15">
        <v>19</v>
      </c>
      <c r="C1762" s="42">
        <v>1.47930608211717E+16</v>
      </c>
      <c r="D1762" s="15" t="s">
        <v>7376</v>
      </c>
      <c r="E1762" s="15">
        <v>14793</v>
      </c>
      <c r="F1762" s="15" t="s">
        <v>7341</v>
      </c>
      <c r="I1762" s="15">
        <v>3719</v>
      </c>
      <c r="K1762" s="15">
        <v>341075</v>
      </c>
      <c r="L1762" s="15">
        <v>9181868</v>
      </c>
      <c r="M1762" s="15" t="s">
        <v>7350</v>
      </c>
      <c r="N1762" s="15">
        <v>206</v>
      </c>
      <c r="O1762" s="15" t="s">
        <v>7344</v>
      </c>
      <c r="P1762" s="16">
        <v>44414</v>
      </c>
      <c r="Q1762" s="17">
        <v>0.72120370370370368</v>
      </c>
      <c r="R1762" s="15" t="s">
        <v>7355</v>
      </c>
      <c r="S1762" s="15" t="s">
        <v>7351</v>
      </c>
      <c r="T1762" s="15" t="s">
        <v>7352</v>
      </c>
      <c r="U1762" s="15" t="s">
        <v>7348</v>
      </c>
      <c r="V1762" s="16">
        <v>44417</v>
      </c>
    </row>
    <row r="1763" spans="1:26" s="15" customFormat="1" x14ac:dyDescent="0.25">
      <c r="A1763" s="15">
        <v>344252735</v>
      </c>
      <c r="B1763" s="15">
        <v>19</v>
      </c>
      <c r="C1763" s="42">
        <v>8691060821171510</v>
      </c>
      <c r="D1763" s="15" t="s">
        <v>7376</v>
      </c>
      <c r="E1763" s="15">
        <v>8691</v>
      </c>
      <c r="F1763" s="15" t="s">
        <v>7341</v>
      </c>
      <c r="I1763" s="15">
        <v>5498</v>
      </c>
      <c r="J1763" s="15" t="s">
        <v>7372</v>
      </c>
      <c r="K1763" s="15">
        <v>14483</v>
      </c>
      <c r="L1763" s="15">
        <v>9181868</v>
      </c>
      <c r="M1763" s="15" t="s">
        <v>7350</v>
      </c>
      <c r="N1763" s="15">
        <v>117</v>
      </c>
      <c r="O1763" s="15" t="s">
        <v>7344</v>
      </c>
      <c r="P1763" s="16">
        <v>44414</v>
      </c>
      <c r="Q1763" s="17">
        <v>0.72131944444444451</v>
      </c>
      <c r="R1763" s="15" t="s">
        <v>7355</v>
      </c>
      <c r="S1763" s="15" t="s">
        <v>7346</v>
      </c>
      <c r="T1763" s="15" t="s">
        <v>7357</v>
      </c>
      <c r="U1763" s="15" t="s">
        <v>7348</v>
      </c>
      <c r="V1763" s="16">
        <v>44417</v>
      </c>
    </row>
    <row r="1764" spans="1:26" s="15" customFormat="1" x14ac:dyDescent="0.25">
      <c r="A1764" s="15">
        <v>344253931</v>
      </c>
      <c r="B1764" s="15">
        <v>19</v>
      </c>
      <c r="C1764" s="42">
        <v>2.0255906082117101E+17</v>
      </c>
      <c r="D1764" s="15" t="s">
        <v>7376</v>
      </c>
      <c r="E1764" s="15">
        <v>202559</v>
      </c>
      <c r="F1764" s="15" t="s">
        <v>7341</v>
      </c>
      <c r="I1764" s="15">
        <v>6932</v>
      </c>
      <c r="K1764" s="15">
        <v>354889</v>
      </c>
      <c r="L1764" s="15">
        <v>9181868</v>
      </c>
      <c r="M1764" s="15" t="s">
        <v>7350</v>
      </c>
      <c r="N1764" s="15">
        <v>234</v>
      </c>
      <c r="O1764" s="15" t="s">
        <v>7344</v>
      </c>
      <c r="P1764" s="16">
        <v>44414</v>
      </c>
      <c r="Q1764" s="17">
        <v>0.72200231481481481</v>
      </c>
      <c r="R1764" s="15" t="s">
        <v>7345</v>
      </c>
      <c r="S1764" s="15" t="s">
        <v>7351</v>
      </c>
      <c r="T1764" s="15" t="s">
        <v>7352</v>
      </c>
      <c r="U1764" s="15" t="s">
        <v>7348</v>
      </c>
      <c r="V1764" s="16">
        <v>44417</v>
      </c>
    </row>
    <row r="1765" spans="1:26" s="15" customFormat="1" x14ac:dyDescent="0.25">
      <c r="A1765" s="15">
        <v>344254242</v>
      </c>
      <c r="B1765" s="15">
        <v>21</v>
      </c>
      <c r="C1765" s="42">
        <v>9706060821171900</v>
      </c>
      <c r="D1765" s="15" t="s">
        <v>7349</v>
      </c>
      <c r="E1765" s="15">
        <v>9706</v>
      </c>
      <c r="F1765" s="15" t="s">
        <v>7341</v>
      </c>
      <c r="I1765" s="15">
        <v>3194</v>
      </c>
      <c r="J1765" s="15" t="s">
        <v>8116</v>
      </c>
      <c r="K1765" s="15">
        <v>29240</v>
      </c>
      <c r="L1765" s="15">
        <v>9270083</v>
      </c>
      <c r="M1765" s="15" t="s">
        <v>7350</v>
      </c>
      <c r="N1765" s="15">
        <v>696</v>
      </c>
      <c r="O1765" s="15" t="s">
        <v>7344</v>
      </c>
      <c r="P1765" s="16">
        <v>44414</v>
      </c>
      <c r="Q1765" s="17">
        <v>0.72225694444444455</v>
      </c>
      <c r="R1765" s="15" t="s">
        <v>7355</v>
      </c>
      <c r="S1765" s="15" t="s">
        <v>7346</v>
      </c>
      <c r="T1765" s="15" t="s">
        <v>7357</v>
      </c>
      <c r="U1765" s="15" t="s">
        <v>7348</v>
      </c>
      <c r="V1765" s="16">
        <v>44417</v>
      </c>
      <c r="W1765" t="s">
        <v>8973</v>
      </c>
      <c r="X1765" s="15">
        <v>318933</v>
      </c>
      <c r="Y1765" s="35">
        <v>9082021</v>
      </c>
      <c r="Z1765" s="15" t="s">
        <v>8974</v>
      </c>
    </row>
    <row r="1766" spans="1:26" s="15" customFormat="1" x14ac:dyDescent="0.25">
      <c r="A1766" s="15">
        <v>344254554</v>
      </c>
      <c r="B1766" s="15">
        <v>19</v>
      </c>
      <c r="C1766" s="42">
        <v>1.07390608211719E+16</v>
      </c>
      <c r="D1766" s="15" t="s">
        <v>7376</v>
      </c>
      <c r="E1766" s="15">
        <v>10739</v>
      </c>
      <c r="F1766" s="15" t="s">
        <v>7341</v>
      </c>
      <c r="I1766" s="15">
        <v>775</v>
      </c>
      <c r="J1766" s="15" t="s">
        <v>8117</v>
      </c>
      <c r="K1766" s="15">
        <v>218440</v>
      </c>
      <c r="L1766" s="15">
        <v>9181868</v>
      </c>
      <c r="M1766" s="15" t="s">
        <v>7350</v>
      </c>
      <c r="N1766" s="15">
        <v>234</v>
      </c>
      <c r="O1766" s="15" t="s">
        <v>7344</v>
      </c>
      <c r="P1766" s="16">
        <v>44414</v>
      </c>
      <c r="Q1766" s="17">
        <v>0.72238425925925931</v>
      </c>
      <c r="R1766" s="15" t="s">
        <v>7345</v>
      </c>
      <c r="S1766" s="15" t="s">
        <v>7346</v>
      </c>
      <c r="T1766" s="15" t="s">
        <v>7357</v>
      </c>
      <c r="U1766" s="15" t="s">
        <v>7348</v>
      </c>
      <c r="V1766" s="16">
        <v>44417</v>
      </c>
    </row>
    <row r="1767" spans="1:26" s="15" customFormat="1" x14ac:dyDescent="0.25">
      <c r="A1767" s="15">
        <v>344255182</v>
      </c>
      <c r="B1767" s="15">
        <v>19</v>
      </c>
      <c r="C1767" s="42">
        <v>1.47930608211719E+16</v>
      </c>
      <c r="D1767" s="15" t="s">
        <v>7376</v>
      </c>
      <c r="E1767" s="15">
        <v>14793</v>
      </c>
      <c r="F1767" s="15" t="s">
        <v>7341</v>
      </c>
      <c r="I1767" s="15">
        <v>9316</v>
      </c>
      <c r="K1767" s="15">
        <v>940</v>
      </c>
      <c r="L1767" s="15">
        <v>9181868</v>
      </c>
      <c r="M1767" s="15" t="s">
        <v>7350</v>
      </c>
      <c r="N1767" s="15">
        <v>206</v>
      </c>
      <c r="O1767" s="15" t="s">
        <v>7344</v>
      </c>
      <c r="P1767" s="16">
        <v>44414</v>
      </c>
      <c r="Q1767" s="17">
        <v>0.72274305555555562</v>
      </c>
      <c r="R1767" s="15" t="s">
        <v>7355</v>
      </c>
      <c r="S1767" s="15" t="s">
        <v>7351</v>
      </c>
      <c r="T1767" s="15" t="s">
        <v>7371</v>
      </c>
      <c r="U1767" s="15" t="s">
        <v>7348</v>
      </c>
      <c r="V1767" s="16">
        <v>44417</v>
      </c>
    </row>
    <row r="1768" spans="1:26" s="15" customFormat="1" x14ac:dyDescent="0.25">
      <c r="A1768" s="15">
        <v>344255429</v>
      </c>
      <c r="B1768" s="15">
        <v>33</v>
      </c>
      <c r="C1768" s="42">
        <v>9164060821171910</v>
      </c>
      <c r="D1768" s="15" t="s">
        <v>7429</v>
      </c>
      <c r="E1768" s="15">
        <v>9164</v>
      </c>
      <c r="F1768" s="15" t="s">
        <v>7341</v>
      </c>
      <c r="I1768" s="15">
        <v>5759</v>
      </c>
      <c r="K1768" s="15">
        <v>370192</v>
      </c>
      <c r="L1768" s="15">
        <v>8180414</v>
      </c>
      <c r="M1768" s="15" t="s">
        <v>7430</v>
      </c>
      <c r="N1768" s="15">
        <v>254</v>
      </c>
      <c r="O1768" s="15" t="s">
        <v>7344</v>
      </c>
      <c r="P1768" s="16">
        <v>44414</v>
      </c>
      <c r="Q1768" s="17">
        <v>0.72290509259259261</v>
      </c>
      <c r="R1768" s="15" t="s">
        <v>7355</v>
      </c>
      <c r="S1768" s="15" t="s">
        <v>7351</v>
      </c>
      <c r="T1768" s="15" t="s">
        <v>7352</v>
      </c>
      <c r="U1768" s="15" t="s">
        <v>7348</v>
      </c>
      <c r="V1768" s="16">
        <v>44417</v>
      </c>
      <c r="W1768" t="s">
        <v>9661</v>
      </c>
      <c r="X1768" s="15">
        <v>14176</v>
      </c>
      <c r="Y1768" s="15">
        <v>9082021</v>
      </c>
      <c r="Z1768" s="15" t="s">
        <v>8974</v>
      </c>
    </row>
    <row r="1769" spans="1:26" s="15" customFormat="1" x14ac:dyDescent="0.25">
      <c r="A1769" s="15">
        <v>344255983</v>
      </c>
      <c r="B1769" s="15">
        <v>18</v>
      </c>
      <c r="C1769" s="42">
        <v>1.47880608211721E+16</v>
      </c>
      <c r="D1769" s="15" t="s">
        <v>7340</v>
      </c>
      <c r="E1769" s="15">
        <v>14788</v>
      </c>
      <c r="F1769" s="15" t="s">
        <v>7341</v>
      </c>
      <c r="I1769" s="15">
        <v>1473</v>
      </c>
      <c r="J1769" s="15" t="s">
        <v>8118</v>
      </c>
      <c r="K1769" s="15">
        <v>575487</v>
      </c>
      <c r="L1769" s="15">
        <v>9180159</v>
      </c>
      <c r="M1769" s="15" t="s">
        <v>7350</v>
      </c>
      <c r="N1769" s="15">
        <v>29</v>
      </c>
      <c r="O1769" s="15" t="s">
        <v>7344</v>
      </c>
      <c r="P1769" s="16">
        <v>44414</v>
      </c>
      <c r="Q1769" s="17">
        <v>0.7232291666666667</v>
      </c>
      <c r="R1769" s="15" t="s">
        <v>7345</v>
      </c>
      <c r="S1769" s="15" t="s">
        <v>7346</v>
      </c>
      <c r="T1769" s="15" t="s">
        <v>7405</v>
      </c>
      <c r="U1769" s="15" t="s">
        <v>7348</v>
      </c>
      <c r="V1769" s="16">
        <v>44417</v>
      </c>
    </row>
    <row r="1770" spans="1:26" s="15" customFormat="1" x14ac:dyDescent="0.25">
      <c r="A1770" s="15">
        <v>344256440</v>
      </c>
      <c r="B1770" s="15">
        <v>21</v>
      </c>
      <c r="C1770" s="42">
        <v>1.0731060821172E+16</v>
      </c>
      <c r="D1770" s="15" t="s">
        <v>7349</v>
      </c>
      <c r="E1770" s="15">
        <v>10731</v>
      </c>
      <c r="F1770" s="15" t="s">
        <v>7341</v>
      </c>
      <c r="I1770" s="15">
        <v>3740</v>
      </c>
      <c r="J1770" s="15" t="s">
        <v>7540</v>
      </c>
      <c r="K1770" s="15">
        <v>15366</v>
      </c>
      <c r="L1770" s="15">
        <v>9270083</v>
      </c>
      <c r="M1770" s="15" t="s">
        <v>7350</v>
      </c>
      <c r="N1770" s="15">
        <v>626</v>
      </c>
      <c r="O1770" s="15" t="s">
        <v>7344</v>
      </c>
      <c r="P1770" s="16">
        <v>44414</v>
      </c>
      <c r="Q1770" s="17">
        <v>0.72351851851851856</v>
      </c>
      <c r="R1770" s="15" t="s">
        <v>7355</v>
      </c>
      <c r="S1770" s="15" t="s">
        <v>7346</v>
      </c>
      <c r="T1770" s="15" t="s">
        <v>7347</v>
      </c>
      <c r="U1770" s="15" t="s">
        <v>7348</v>
      </c>
      <c r="V1770" s="16">
        <v>44417</v>
      </c>
      <c r="W1770" t="s">
        <v>8973</v>
      </c>
      <c r="X1770" s="15">
        <v>318933</v>
      </c>
      <c r="Y1770" s="35">
        <v>9082021</v>
      </c>
      <c r="Z1770" s="15" t="s">
        <v>8974</v>
      </c>
    </row>
    <row r="1771" spans="1:26" s="15" customFormat="1" x14ac:dyDescent="0.25">
      <c r="A1771" s="15">
        <v>344257760</v>
      </c>
      <c r="B1771" s="15">
        <v>18</v>
      </c>
      <c r="C1771" s="42">
        <v>1.47880608211722E+16</v>
      </c>
      <c r="D1771" s="15" t="s">
        <v>7340</v>
      </c>
      <c r="E1771" s="15">
        <v>14788</v>
      </c>
      <c r="F1771" s="15" t="s">
        <v>7341</v>
      </c>
      <c r="I1771" s="15">
        <v>9301</v>
      </c>
      <c r="K1771" s="15">
        <v>396254</v>
      </c>
      <c r="L1771" s="15">
        <v>9180159</v>
      </c>
      <c r="M1771" s="15" t="s">
        <v>7350</v>
      </c>
      <c r="N1771" s="15">
        <v>234</v>
      </c>
      <c r="O1771" s="15" t="s">
        <v>7344</v>
      </c>
      <c r="P1771" s="16">
        <v>44414</v>
      </c>
      <c r="Q1771" s="17">
        <v>0.72442129629629637</v>
      </c>
      <c r="R1771" s="15" t="s">
        <v>7355</v>
      </c>
      <c r="S1771" s="15" t="s">
        <v>7351</v>
      </c>
      <c r="T1771" s="15" t="s">
        <v>7352</v>
      </c>
      <c r="U1771" s="15" t="s">
        <v>7348</v>
      </c>
      <c r="V1771" s="16">
        <v>44417</v>
      </c>
    </row>
    <row r="1772" spans="1:26" s="15" customFormat="1" x14ac:dyDescent="0.25">
      <c r="A1772" s="15">
        <v>344258659</v>
      </c>
      <c r="B1772" s="15">
        <v>4</v>
      </c>
      <c r="C1772" s="42" t="s">
        <v>8119</v>
      </c>
      <c r="D1772" s="15" t="s">
        <v>7416</v>
      </c>
      <c r="E1772" s="15">
        <v>88</v>
      </c>
      <c r="F1772" s="15" t="s">
        <v>7341</v>
      </c>
      <c r="I1772" s="15">
        <v>1410</v>
      </c>
      <c r="K1772" s="15">
        <v>350445</v>
      </c>
      <c r="L1772" s="15">
        <v>5688452</v>
      </c>
      <c r="M1772" s="15" t="s">
        <v>7418</v>
      </c>
      <c r="N1772" s="15">
        <v>444.28</v>
      </c>
      <c r="O1772" s="15" t="s">
        <v>7344</v>
      </c>
      <c r="P1772" s="16">
        <v>44414</v>
      </c>
      <c r="Q1772" s="17">
        <v>0.72494212962962967</v>
      </c>
      <c r="R1772" s="15" t="s">
        <v>7355</v>
      </c>
      <c r="S1772" s="15" t="s">
        <v>7351</v>
      </c>
      <c r="T1772" s="15" t="s">
        <v>7378</v>
      </c>
      <c r="U1772" s="15" t="s">
        <v>7348</v>
      </c>
      <c r="V1772" s="16">
        <v>44417</v>
      </c>
    </row>
    <row r="1773" spans="1:26" s="15" customFormat="1" x14ac:dyDescent="0.25">
      <c r="A1773" s="15">
        <v>344258979</v>
      </c>
      <c r="B1773" s="15">
        <v>18</v>
      </c>
      <c r="C1773" s="42">
        <v>1.33300608211723E+16</v>
      </c>
      <c r="D1773" s="15" t="s">
        <v>7340</v>
      </c>
      <c r="E1773" s="15">
        <v>13330</v>
      </c>
      <c r="F1773" s="15" t="s">
        <v>7341</v>
      </c>
      <c r="I1773" s="15">
        <v>4450</v>
      </c>
      <c r="J1773" s="15" t="s">
        <v>8120</v>
      </c>
      <c r="K1773" s="15">
        <v>886495</v>
      </c>
      <c r="L1773" s="15">
        <v>9180159</v>
      </c>
      <c r="M1773" s="15" t="s">
        <v>7350</v>
      </c>
      <c r="N1773" s="15">
        <v>234</v>
      </c>
      <c r="O1773" s="15" t="s">
        <v>7344</v>
      </c>
      <c r="P1773" s="16">
        <v>44414</v>
      </c>
      <c r="Q1773" s="17">
        <v>0.72509259259259251</v>
      </c>
      <c r="R1773" s="15" t="s">
        <v>7355</v>
      </c>
      <c r="S1773" s="15" t="s">
        <v>7351</v>
      </c>
      <c r="T1773" s="15" t="s">
        <v>7368</v>
      </c>
      <c r="U1773" s="15" t="s">
        <v>7348</v>
      </c>
      <c r="V1773" s="16">
        <v>44417</v>
      </c>
    </row>
    <row r="1774" spans="1:26" s="15" customFormat="1" x14ac:dyDescent="0.25">
      <c r="A1774" s="15">
        <v>344259501</v>
      </c>
      <c r="B1774" s="15">
        <v>19</v>
      </c>
      <c r="C1774" s="42">
        <v>1.53110608211723E+16</v>
      </c>
      <c r="D1774" s="15" t="s">
        <v>7376</v>
      </c>
      <c r="E1774" s="15">
        <v>15311</v>
      </c>
      <c r="F1774" s="15" t="s">
        <v>7341</v>
      </c>
      <c r="I1774" s="15">
        <v>6097</v>
      </c>
      <c r="J1774" s="15" t="s">
        <v>8121</v>
      </c>
      <c r="K1774" s="15">
        <v>62184</v>
      </c>
      <c r="L1774" s="15">
        <v>9181868</v>
      </c>
      <c r="M1774" s="15" t="s">
        <v>7350</v>
      </c>
      <c r="N1774" s="15">
        <v>134</v>
      </c>
      <c r="O1774" s="15" t="s">
        <v>7344</v>
      </c>
      <c r="P1774" s="16">
        <v>44414</v>
      </c>
      <c r="Q1774" s="17">
        <v>0.7254976851851852</v>
      </c>
      <c r="R1774" s="15" t="s">
        <v>7345</v>
      </c>
      <c r="S1774" s="15" t="s">
        <v>7351</v>
      </c>
      <c r="T1774" s="15" t="s">
        <v>7368</v>
      </c>
      <c r="U1774" s="15" t="s">
        <v>7348</v>
      </c>
      <c r="V1774" s="16">
        <v>44417</v>
      </c>
    </row>
    <row r="1775" spans="1:26" s="15" customFormat="1" x14ac:dyDescent="0.25">
      <c r="A1775" s="15">
        <v>344260150</v>
      </c>
      <c r="B1775" s="15">
        <v>19</v>
      </c>
      <c r="C1775" s="42">
        <v>1.07390608211723E+16</v>
      </c>
      <c r="D1775" s="15" t="s">
        <v>7376</v>
      </c>
      <c r="E1775" s="15">
        <v>10739</v>
      </c>
      <c r="F1775" s="15" t="s">
        <v>7341</v>
      </c>
      <c r="I1775" s="15">
        <v>7995</v>
      </c>
      <c r="J1775" s="15" t="s">
        <v>7683</v>
      </c>
      <c r="K1775" s="15">
        <v>687224</v>
      </c>
      <c r="L1775" s="15">
        <v>9181868</v>
      </c>
      <c r="M1775" s="15" t="s">
        <v>7350</v>
      </c>
      <c r="N1775" s="15">
        <v>234</v>
      </c>
      <c r="O1775" s="15" t="s">
        <v>7344</v>
      </c>
      <c r="P1775" s="16">
        <v>44414</v>
      </c>
      <c r="Q1775" s="17">
        <v>0.72589120370370364</v>
      </c>
      <c r="R1775" s="15" t="s">
        <v>7345</v>
      </c>
      <c r="S1775" s="15" t="s">
        <v>7346</v>
      </c>
      <c r="T1775" s="15" t="s">
        <v>7390</v>
      </c>
      <c r="U1775" s="15" t="s">
        <v>7348</v>
      </c>
      <c r="V1775" s="16">
        <v>44417</v>
      </c>
    </row>
    <row r="1776" spans="1:26" s="15" customFormat="1" x14ac:dyDescent="0.25">
      <c r="A1776" s="15">
        <v>344260421</v>
      </c>
      <c r="B1776" s="15">
        <v>21</v>
      </c>
      <c r="C1776" s="42">
        <v>1.07310608211723E+16</v>
      </c>
      <c r="D1776" s="15" t="s">
        <v>7349</v>
      </c>
      <c r="E1776" s="15">
        <v>10731</v>
      </c>
      <c r="F1776" s="15" t="s">
        <v>7341</v>
      </c>
      <c r="I1776" s="15">
        <v>5096</v>
      </c>
      <c r="J1776" s="15" t="s">
        <v>8122</v>
      </c>
      <c r="K1776" s="15">
        <v>20267</v>
      </c>
      <c r="L1776" s="15">
        <v>9270083</v>
      </c>
      <c r="M1776" s="15" t="s">
        <v>7350</v>
      </c>
      <c r="N1776" s="15">
        <v>348</v>
      </c>
      <c r="O1776" s="15" t="s">
        <v>7344</v>
      </c>
      <c r="P1776" s="16">
        <v>44414</v>
      </c>
      <c r="Q1776" s="17">
        <v>0.726099537037037</v>
      </c>
      <c r="R1776" s="15" t="s">
        <v>7355</v>
      </c>
      <c r="S1776" s="15" t="s">
        <v>7346</v>
      </c>
      <c r="T1776" s="15" t="s">
        <v>7357</v>
      </c>
      <c r="U1776" s="15" t="s">
        <v>7348</v>
      </c>
      <c r="V1776" s="16">
        <v>44417</v>
      </c>
      <c r="W1776" t="s">
        <v>8973</v>
      </c>
      <c r="X1776" s="15">
        <v>318933</v>
      </c>
      <c r="Y1776" s="35">
        <v>9082021</v>
      </c>
      <c r="Z1776" s="15" t="s">
        <v>8974</v>
      </c>
    </row>
    <row r="1777" spans="1:26" s="15" customFormat="1" x14ac:dyDescent="0.25">
      <c r="A1777" s="15">
        <v>344261736</v>
      </c>
      <c r="B1777" s="15">
        <v>21</v>
      </c>
      <c r="C1777" s="42">
        <v>9706060821172530</v>
      </c>
      <c r="D1777" s="15" t="s">
        <v>7349</v>
      </c>
      <c r="E1777" s="15">
        <v>9706</v>
      </c>
      <c r="F1777" s="15" t="s">
        <v>7341</v>
      </c>
      <c r="I1777" s="15">
        <v>7931</v>
      </c>
      <c r="J1777" s="15" t="s">
        <v>8123</v>
      </c>
      <c r="K1777" s="15">
        <v>5204</v>
      </c>
      <c r="L1777" s="15">
        <v>9270083</v>
      </c>
      <c r="M1777" s="15" t="s">
        <v>7350</v>
      </c>
      <c r="N1777" s="15">
        <v>348</v>
      </c>
      <c r="O1777" s="15" t="s">
        <v>7344</v>
      </c>
      <c r="P1777" s="16">
        <v>44414</v>
      </c>
      <c r="Q1777" s="17">
        <v>0.72693287037037047</v>
      </c>
      <c r="R1777" s="15" t="s">
        <v>7345</v>
      </c>
      <c r="S1777" s="15" t="s">
        <v>7351</v>
      </c>
      <c r="T1777" s="15" t="s">
        <v>7371</v>
      </c>
      <c r="U1777" s="15" t="s">
        <v>7348</v>
      </c>
      <c r="V1777" s="16">
        <v>44417</v>
      </c>
      <c r="W1777" t="s">
        <v>8973</v>
      </c>
      <c r="X1777" s="15">
        <v>318933</v>
      </c>
      <c r="Y1777" s="35">
        <v>9082021</v>
      </c>
      <c r="Z1777" s="15" t="s">
        <v>8974</v>
      </c>
    </row>
    <row r="1778" spans="1:26" s="15" customFormat="1" x14ac:dyDescent="0.25">
      <c r="A1778" s="15">
        <v>344263078</v>
      </c>
      <c r="B1778" s="15">
        <v>19</v>
      </c>
      <c r="C1778" s="42">
        <v>2.02393060821172E+17</v>
      </c>
      <c r="D1778" s="15" t="s">
        <v>7376</v>
      </c>
      <c r="E1778" s="15">
        <v>202393</v>
      </c>
      <c r="F1778" s="15" t="s">
        <v>7341</v>
      </c>
      <c r="I1778" s="15">
        <v>4101</v>
      </c>
      <c r="K1778" s="15">
        <v>1990</v>
      </c>
      <c r="L1778" s="15">
        <v>9181868</v>
      </c>
      <c r="M1778" s="15" t="s">
        <v>7350</v>
      </c>
      <c r="N1778" s="15">
        <v>370</v>
      </c>
      <c r="O1778" s="15" t="s">
        <v>7344</v>
      </c>
      <c r="P1778" s="16">
        <v>44414</v>
      </c>
      <c r="Q1778" s="17">
        <v>0.72775462962962967</v>
      </c>
      <c r="R1778" s="15" t="s">
        <v>7355</v>
      </c>
      <c r="S1778" s="15" t="s">
        <v>7351</v>
      </c>
      <c r="T1778" s="15" t="s">
        <v>7371</v>
      </c>
      <c r="U1778" s="15" t="s">
        <v>7348</v>
      </c>
      <c r="V1778" s="16">
        <v>44417</v>
      </c>
    </row>
    <row r="1779" spans="1:26" s="15" customFormat="1" x14ac:dyDescent="0.25">
      <c r="A1779" s="15">
        <v>344263581</v>
      </c>
      <c r="B1779" s="15">
        <v>18</v>
      </c>
      <c r="C1779" s="42">
        <v>1.22930608211728E+16</v>
      </c>
      <c r="D1779" s="15" t="s">
        <v>7340</v>
      </c>
      <c r="E1779" s="15">
        <v>12293</v>
      </c>
      <c r="F1779" s="15" t="s">
        <v>7341</v>
      </c>
      <c r="I1779" s="15">
        <v>9490</v>
      </c>
      <c r="J1779" s="15" t="s">
        <v>7370</v>
      </c>
      <c r="K1779" s="15">
        <v>1088</v>
      </c>
      <c r="L1779" s="15">
        <v>9180159</v>
      </c>
      <c r="M1779" s="15" t="s">
        <v>7350</v>
      </c>
      <c r="N1779" s="15">
        <v>206</v>
      </c>
      <c r="O1779" s="15" t="s">
        <v>7344</v>
      </c>
      <c r="P1779" s="16">
        <v>44414</v>
      </c>
      <c r="Q1779" s="17">
        <v>0.72803240740740749</v>
      </c>
      <c r="R1779" s="15" t="s">
        <v>7355</v>
      </c>
      <c r="S1779" s="15" t="s">
        <v>7351</v>
      </c>
      <c r="T1779" s="15" t="s">
        <v>7371</v>
      </c>
      <c r="U1779" s="15" t="s">
        <v>7348</v>
      </c>
      <c r="V1779" s="16">
        <v>44417</v>
      </c>
    </row>
    <row r="1780" spans="1:26" s="15" customFormat="1" x14ac:dyDescent="0.25">
      <c r="A1780" s="15">
        <v>344263586</v>
      </c>
      <c r="B1780" s="15">
        <v>18</v>
      </c>
      <c r="C1780" s="42">
        <v>1.47880608211728E+16</v>
      </c>
      <c r="D1780" s="15" t="s">
        <v>7340</v>
      </c>
      <c r="E1780" s="15">
        <v>14788</v>
      </c>
      <c r="F1780" s="15" t="s">
        <v>7341</v>
      </c>
      <c r="I1780" s="15">
        <v>1399</v>
      </c>
      <c r="J1780" s="15" t="s">
        <v>7459</v>
      </c>
      <c r="K1780" s="15">
        <v>22643</v>
      </c>
      <c r="L1780" s="15">
        <v>9180159</v>
      </c>
      <c r="M1780" s="15" t="s">
        <v>7350</v>
      </c>
      <c r="N1780" s="15">
        <v>103</v>
      </c>
      <c r="O1780" s="15" t="s">
        <v>7344</v>
      </c>
      <c r="P1780" s="16">
        <v>44414</v>
      </c>
      <c r="Q1780" s="17">
        <v>0.72803240740740749</v>
      </c>
      <c r="R1780" s="15" t="s">
        <v>7355</v>
      </c>
      <c r="S1780" s="15" t="s">
        <v>7346</v>
      </c>
      <c r="T1780" s="15" t="s">
        <v>7357</v>
      </c>
      <c r="U1780" s="15" t="s">
        <v>7348</v>
      </c>
      <c r="V1780" s="16">
        <v>44417</v>
      </c>
    </row>
    <row r="1781" spans="1:26" s="15" customFormat="1" x14ac:dyDescent="0.25">
      <c r="A1781" s="15">
        <v>344264259</v>
      </c>
      <c r="B1781" s="15">
        <v>21</v>
      </c>
      <c r="C1781" s="42">
        <v>9706060821172720</v>
      </c>
      <c r="D1781" s="15" t="s">
        <v>7349</v>
      </c>
      <c r="E1781" s="15">
        <v>9706</v>
      </c>
      <c r="F1781" s="15" t="s">
        <v>7341</v>
      </c>
      <c r="I1781" s="15">
        <v>2866</v>
      </c>
      <c r="K1781" s="15">
        <v>718641</v>
      </c>
      <c r="L1781" s="15">
        <v>9270083</v>
      </c>
      <c r="M1781" s="15" t="s">
        <v>7350</v>
      </c>
      <c r="N1781" s="15">
        <v>348</v>
      </c>
      <c r="O1781" s="15" t="s">
        <v>7344</v>
      </c>
      <c r="P1781" s="16">
        <v>44414</v>
      </c>
      <c r="Q1781" s="17">
        <v>0.72842592592592592</v>
      </c>
      <c r="R1781" s="15" t="s">
        <v>7355</v>
      </c>
      <c r="S1781" s="15" t="s">
        <v>7346</v>
      </c>
      <c r="T1781" s="15" t="s">
        <v>7407</v>
      </c>
      <c r="U1781" s="15" t="s">
        <v>7348</v>
      </c>
      <c r="V1781" s="16">
        <v>44417</v>
      </c>
      <c r="W1781" t="s">
        <v>8973</v>
      </c>
      <c r="X1781" s="15">
        <v>318933</v>
      </c>
      <c r="Y1781" s="35">
        <v>9082021</v>
      </c>
      <c r="Z1781" s="15" t="s">
        <v>8974</v>
      </c>
    </row>
    <row r="1782" spans="1:26" s="15" customFormat="1" x14ac:dyDescent="0.25">
      <c r="A1782" s="15">
        <v>344265561</v>
      </c>
      <c r="B1782" s="15">
        <v>32</v>
      </c>
      <c r="C1782" s="42">
        <v>1.19860608211729E+16</v>
      </c>
      <c r="D1782" s="15" t="s">
        <v>7358</v>
      </c>
      <c r="E1782" s="15">
        <v>11986</v>
      </c>
      <c r="F1782" s="15" t="s">
        <v>7341</v>
      </c>
      <c r="I1782" s="15">
        <v>1977</v>
      </c>
      <c r="K1782" s="15">
        <v>479441</v>
      </c>
      <c r="L1782" s="15">
        <v>8139649</v>
      </c>
      <c r="M1782" s="15" t="s">
        <v>7359</v>
      </c>
      <c r="N1782" s="15">
        <v>278</v>
      </c>
      <c r="O1782" s="15" t="s">
        <v>7344</v>
      </c>
      <c r="P1782" s="16">
        <v>44414</v>
      </c>
      <c r="Q1782" s="17">
        <v>0.72930555555555554</v>
      </c>
      <c r="R1782" s="15" t="s">
        <v>7355</v>
      </c>
      <c r="S1782" s="15" t="s">
        <v>7351</v>
      </c>
      <c r="T1782" s="15" t="s">
        <v>7352</v>
      </c>
      <c r="U1782" s="15" t="s">
        <v>7348</v>
      </c>
      <c r="V1782" s="16">
        <v>44417</v>
      </c>
      <c r="W1782" s="162" t="s">
        <v>12966</v>
      </c>
      <c r="X1782" s="15">
        <v>219790.5</v>
      </c>
      <c r="Y1782" s="162">
        <v>9082021</v>
      </c>
      <c r="Z1782" s="15" t="s">
        <v>8974</v>
      </c>
    </row>
    <row r="1783" spans="1:26" s="15" customFormat="1" x14ac:dyDescent="0.25">
      <c r="A1783" s="15">
        <v>344265905</v>
      </c>
      <c r="B1783" s="15">
        <v>19</v>
      </c>
      <c r="C1783" s="42">
        <v>1.47930608211728E+16</v>
      </c>
      <c r="D1783" s="15" t="s">
        <v>7376</v>
      </c>
      <c r="E1783" s="15">
        <v>14793</v>
      </c>
      <c r="F1783" s="15" t="s">
        <v>7341</v>
      </c>
      <c r="I1783" s="15">
        <v>9463</v>
      </c>
      <c r="K1783" s="15">
        <v>482430</v>
      </c>
      <c r="L1783" s="15">
        <v>9181868</v>
      </c>
      <c r="M1783" s="15" t="s">
        <v>7350</v>
      </c>
      <c r="N1783" s="15">
        <v>206</v>
      </c>
      <c r="O1783" s="15" t="s">
        <v>7344</v>
      </c>
      <c r="P1783" s="16">
        <v>44414</v>
      </c>
      <c r="Q1783" s="17">
        <v>0.72947916666666668</v>
      </c>
      <c r="R1783" s="15" t="s">
        <v>7355</v>
      </c>
      <c r="S1783" s="15" t="s">
        <v>7351</v>
      </c>
      <c r="T1783" s="15" t="s">
        <v>7352</v>
      </c>
      <c r="U1783" s="15" t="s">
        <v>7348</v>
      </c>
      <c r="V1783" s="16">
        <v>44417</v>
      </c>
    </row>
    <row r="1784" spans="1:26" s="15" customFormat="1" x14ac:dyDescent="0.25">
      <c r="A1784" s="15">
        <v>344267149</v>
      </c>
      <c r="B1784" s="15">
        <v>21</v>
      </c>
      <c r="C1784" s="42">
        <v>9706060821172950</v>
      </c>
      <c r="D1784" s="15" t="s">
        <v>7349</v>
      </c>
      <c r="E1784" s="15">
        <v>9706</v>
      </c>
      <c r="F1784" s="15" t="s">
        <v>7341</v>
      </c>
      <c r="I1784" s="15">
        <v>9011</v>
      </c>
      <c r="K1784" s="15">
        <v>494628</v>
      </c>
      <c r="L1784" s="15">
        <v>9270083</v>
      </c>
      <c r="M1784" s="15" t="s">
        <v>7350</v>
      </c>
      <c r="N1784" s="15">
        <v>696</v>
      </c>
      <c r="O1784" s="15" t="s">
        <v>7344</v>
      </c>
      <c r="P1784" s="16">
        <v>44414</v>
      </c>
      <c r="Q1784" s="17">
        <v>0.73018518518518516</v>
      </c>
      <c r="R1784" s="15" t="s">
        <v>7345</v>
      </c>
      <c r="S1784" s="15" t="s">
        <v>7351</v>
      </c>
      <c r="T1784" s="15" t="s">
        <v>7352</v>
      </c>
      <c r="U1784" s="15" t="s">
        <v>7348</v>
      </c>
      <c r="V1784" s="16">
        <v>44417</v>
      </c>
      <c r="W1784" t="s">
        <v>8973</v>
      </c>
      <c r="X1784" s="15">
        <v>318933</v>
      </c>
      <c r="Y1784" s="35">
        <v>9082021</v>
      </c>
      <c r="Z1784" s="15" t="s">
        <v>8974</v>
      </c>
    </row>
    <row r="1785" spans="1:26" s="15" customFormat="1" x14ac:dyDescent="0.25">
      <c r="A1785" s="15">
        <v>344268278</v>
      </c>
      <c r="B1785" s="15">
        <v>32</v>
      </c>
      <c r="C1785" s="42">
        <v>1.19860608211731E+16</v>
      </c>
      <c r="D1785" s="15" t="s">
        <v>7358</v>
      </c>
      <c r="E1785" s="15">
        <v>11986</v>
      </c>
      <c r="F1785" s="15" t="s">
        <v>7341</v>
      </c>
      <c r="I1785" s="15">
        <v>3934</v>
      </c>
      <c r="J1785" s="15" t="s">
        <v>7370</v>
      </c>
      <c r="K1785" s="15">
        <v>27</v>
      </c>
      <c r="L1785" s="15">
        <v>8139649</v>
      </c>
      <c r="M1785" s="15" t="s">
        <v>7359</v>
      </c>
      <c r="N1785" s="15">
        <v>626</v>
      </c>
      <c r="O1785" s="15" t="s">
        <v>7344</v>
      </c>
      <c r="P1785" s="16">
        <v>44414</v>
      </c>
      <c r="Q1785" s="17">
        <v>0.73091435185185183</v>
      </c>
      <c r="R1785" s="15" t="s">
        <v>7355</v>
      </c>
      <c r="S1785" s="15" t="s">
        <v>7351</v>
      </c>
      <c r="T1785" s="15" t="s">
        <v>7371</v>
      </c>
      <c r="U1785" s="15" t="s">
        <v>7348</v>
      </c>
      <c r="V1785" s="16">
        <v>44417</v>
      </c>
      <c r="W1785" s="162" t="s">
        <v>12966</v>
      </c>
      <c r="X1785" s="15">
        <v>219790.5</v>
      </c>
      <c r="Y1785" s="162">
        <v>9082021</v>
      </c>
      <c r="Z1785" s="15" t="s">
        <v>8974</v>
      </c>
    </row>
    <row r="1786" spans="1:26" s="15" customFormat="1" x14ac:dyDescent="0.25">
      <c r="A1786" s="15">
        <v>344268216</v>
      </c>
      <c r="B1786" s="15">
        <v>18</v>
      </c>
      <c r="C1786" s="42">
        <v>2.0253406082117299E+17</v>
      </c>
      <c r="D1786" s="15" t="s">
        <v>7340</v>
      </c>
      <c r="E1786" s="15">
        <v>202534</v>
      </c>
      <c r="F1786" s="15" t="s">
        <v>7341</v>
      </c>
      <c r="I1786" s="15">
        <v>6202</v>
      </c>
      <c r="K1786" s="15">
        <v>507636</v>
      </c>
      <c r="L1786" s="15">
        <v>9180159</v>
      </c>
      <c r="M1786" s="15" t="s">
        <v>7350</v>
      </c>
      <c r="N1786" s="15">
        <v>206</v>
      </c>
      <c r="O1786" s="15" t="s">
        <v>7344</v>
      </c>
      <c r="P1786" s="16">
        <v>44414</v>
      </c>
      <c r="Q1786" s="17">
        <v>0.73097222222222225</v>
      </c>
      <c r="R1786" s="15" t="s">
        <v>7345</v>
      </c>
      <c r="S1786" s="15" t="s">
        <v>7351</v>
      </c>
      <c r="T1786" s="15" t="s">
        <v>7352</v>
      </c>
      <c r="U1786" s="15" t="s">
        <v>7348</v>
      </c>
      <c r="V1786" s="16">
        <v>44417</v>
      </c>
    </row>
    <row r="1787" spans="1:26" s="15" customFormat="1" x14ac:dyDescent="0.25">
      <c r="A1787" s="15">
        <v>344268365</v>
      </c>
      <c r="B1787" s="15">
        <v>19</v>
      </c>
      <c r="C1787" s="42">
        <v>2.0239306082117299E+17</v>
      </c>
      <c r="D1787" s="15" t="s">
        <v>7376</v>
      </c>
      <c r="E1787" s="15">
        <v>202393</v>
      </c>
      <c r="F1787" s="15" t="s">
        <v>7341</v>
      </c>
      <c r="I1787" s="15">
        <v>5767</v>
      </c>
      <c r="J1787" s="15" t="s">
        <v>7683</v>
      </c>
      <c r="K1787" s="15">
        <v>689632</v>
      </c>
      <c r="L1787" s="15">
        <v>9181868</v>
      </c>
      <c r="M1787" s="15" t="s">
        <v>7350</v>
      </c>
      <c r="N1787" s="15">
        <v>118</v>
      </c>
      <c r="O1787" s="15" t="s">
        <v>7344</v>
      </c>
      <c r="P1787" s="16">
        <v>44414</v>
      </c>
      <c r="Q1787" s="17">
        <v>0.73103009259259266</v>
      </c>
      <c r="R1787" s="15" t="s">
        <v>7345</v>
      </c>
      <c r="S1787" s="15" t="s">
        <v>7351</v>
      </c>
      <c r="T1787" s="15" t="s">
        <v>7390</v>
      </c>
      <c r="U1787" s="15" t="s">
        <v>7348</v>
      </c>
      <c r="V1787" s="16">
        <v>44417</v>
      </c>
    </row>
    <row r="1788" spans="1:26" s="15" customFormat="1" x14ac:dyDescent="0.25">
      <c r="A1788" s="15">
        <v>344268919</v>
      </c>
      <c r="B1788" s="15">
        <v>20</v>
      </c>
      <c r="C1788" s="42">
        <v>2.0248106082117299E+17</v>
      </c>
      <c r="D1788" s="15" t="s">
        <v>7365</v>
      </c>
      <c r="E1788" s="15">
        <v>202481</v>
      </c>
      <c r="F1788" s="15" t="s">
        <v>7341</v>
      </c>
      <c r="I1788" s="15">
        <v>9470</v>
      </c>
      <c r="K1788" s="15">
        <v>514974</v>
      </c>
      <c r="L1788" s="15">
        <v>7273370</v>
      </c>
      <c r="M1788" s="15" t="s">
        <v>7350</v>
      </c>
      <c r="N1788" s="15">
        <v>44</v>
      </c>
      <c r="O1788" s="15" t="s">
        <v>7344</v>
      </c>
      <c r="P1788" s="16">
        <v>44414</v>
      </c>
      <c r="Q1788" s="17">
        <v>0.73138888888888898</v>
      </c>
      <c r="R1788" s="15" t="s">
        <v>7355</v>
      </c>
      <c r="S1788" s="15" t="s">
        <v>7351</v>
      </c>
      <c r="T1788" s="15" t="s">
        <v>7352</v>
      </c>
      <c r="U1788" s="15" t="s">
        <v>7348</v>
      </c>
      <c r="V1788" s="16">
        <v>44417</v>
      </c>
    </row>
    <row r="1789" spans="1:26" s="15" customFormat="1" x14ac:dyDescent="0.25">
      <c r="A1789" s="15">
        <v>344269443</v>
      </c>
      <c r="B1789" s="15">
        <v>19</v>
      </c>
      <c r="C1789" s="42">
        <v>1.21230608211731E+16</v>
      </c>
      <c r="D1789" s="15" t="s">
        <v>7376</v>
      </c>
      <c r="E1789" s="15">
        <v>12123</v>
      </c>
      <c r="F1789" s="15" t="s">
        <v>7341</v>
      </c>
      <c r="I1789" s="15">
        <v>5632</v>
      </c>
      <c r="K1789" s="15">
        <v>519919</v>
      </c>
      <c r="L1789" s="15">
        <v>9181868</v>
      </c>
      <c r="M1789" s="15" t="s">
        <v>7350</v>
      </c>
      <c r="N1789" s="15">
        <v>140</v>
      </c>
      <c r="O1789" s="15" t="s">
        <v>7344</v>
      </c>
      <c r="P1789" s="16">
        <v>44414</v>
      </c>
      <c r="Q1789" s="17">
        <v>0.73167824074074073</v>
      </c>
      <c r="R1789" s="15" t="s">
        <v>7355</v>
      </c>
      <c r="S1789" s="15" t="s">
        <v>7351</v>
      </c>
      <c r="T1789" s="15" t="s">
        <v>7352</v>
      </c>
      <c r="U1789" s="15" t="s">
        <v>7348</v>
      </c>
      <c r="V1789" s="16">
        <v>44417</v>
      </c>
    </row>
    <row r="1790" spans="1:26" s="15" customFormat="1" x14ac:dyDescent="0.25">
      <c r="A1790" s="15">
        <v>344270183</v>
      </c>
      <c r="B1790" s="15">
        <v>19</v>
      </c>
      <c r="C1790" s="42">
        <v>1.47930608211732E+16</v>
      </c>
      <c r="D1790" s="15" t="s">
        <v>7376</v>
      </c>
      <c r="E1790" s="15">
        <v>14793</v>
      </c>
      <c r="F1790" s="15" t="s">
        <v>7341</v>
      </c>
      <c r="I1790" s="15">
        <v>4013</v>
      </c>
      <c r="J1790" s="15" t="s">
        <v>8124</v>
      </c>
      <c r="K1790" s="15">
        <v>42441</v>
      </c>
      <c r="L1790" s="15">
        <v>9181868</v>
      </c>
      <c r="M1790" s="15" t="s">
        <v>7350</v>
      </c>
      <c r="N1790" s="15">
        <v>134</v>
      </c>
      <c r="O1790" s="15" t="s">
        <v>7344</v>
      </c>
      <c r="P1790" s="16">
        <v>44414</v>
      </c>
      <c r="Q1790" s="17">
        <v>0.73221064814814818</v>
      </c>
      <c r="R1790" s="15" t="s">
        <v>7355</v>
      </c>
      <c r="S1790" s="15" t="s">
        <v>7346</v>
      </c>
      <c r="T1790" s="15" t="s">
        <v>7347</v>
      </c>
      <c r="U1790" s="15" t="s">
        <v>7348</v>
      </c>
      <c r="V1790" s="16">
        <v>44417</v>
      </c>
    </row>
    <row r="1791" spans="1:26" s="15" customFormat="1" x14ac:dyDescent="0.25">
      <c r="A1791" s="15">
        <v>344270569</v>
      </c>
      <c r="B1791" s="15">
        <v>19</v>
      </c>
      <c r="C1791" s="42">
        <v>1.21230608211732E+16</v>
      </c>
      <c r="D1791" s="15" t="s">
        <v>7376</v>
      </c>
      <c r="E1791" s="15">
        <v>12123</v>
      </c>
      <c r="F1791" s="15" t="s">
        <v>7341</v>
      </c>
      <c r="I1791" s="15">
        <v>7787</v>
      </c>
      <c r="K1791" s="15">
        <v>331028</v>
      </c>
      <c r="L1791" s="15">
        <v>9181868</v>
      </c>
      <c r="M1791" s="15" t="s">
        <v>7350</v>
      </c>
      <c r="N1791" s="15">
        <v>144</v>
      </c>
      <c r="O1791" s="15" t="s">
        <v>7344</v>
      </c>
      <c r="P1791" s="16">
        <v>44414</v>
      </c>
      <c r="Q1791" s="17">
        <v>0.73239583333333336</v>
      </c>
      <c r="R1791" s="15" t="s">
        <v>7345</v>
      </c>
      <c r="S1791" s="15" t="s">
        <v>7351</v>
      </c>
      <c r="T1791" s="15" t="s">
        <v>7377</v>
      </c>
      <c r="U1791" s="15" t="s">
        <v>7348</v>
      </c>
      <c r="V1791" s="16">
        <v>44417</v>
      </c>
    </row>
    <row r="1792" spans="1:26" s="15" customFormat="1" x14ac:dyDescent="0.25">
      <c r="A1792" s="15">
        <v>344270798</v>
      </c>
      <c r="B1792" s="15">
        <v>19</v>
      </c>
      <c r="C1792" s="42">
        <v>2.0239306082117299E+17</v>
      </c>
      <c r="D1792" s="15" t="s">
        <v>7376</v>
      </c>
      <c r="E1792" s="15">
        <v>202393</v>
      </c>
      <c r="F1792" s="15" t="s">
        <v>7341</v>
      </c>
      <c r="I1792" s="15">
        <v>8163</v>
      </c>
      <c r="K1792" s="15">
        <v>73543</v>
      </c>
      <c r="L1792" s="15">
        <v>9181868</v>
      </c>
      <c r="M1792" s="15" t="s">
        <v>7350</v>
      </c>
      <c r="N1792" s="15">
        <v>236</v>
      </c>
      <c r="O1792" s="15" t="s">
        <v>7344</v>
      </c>
      <c r="P1792" s="16">
        <v>44414</v>
      </c>
      <c r="Q1792" s="17">
        <v>0.7325462962962962</v>
      </c>
      <c r="R1792" s="15" t="s">
        <v>7355</v>
      </c>
      <c r="S1792" s="15" t="s">
        <v>7351</v>
      </c>
      <c r="T1792" s="15" t="s">
        <v>7390</v>
      </c>
      <c r="U1792" s="15" t="s">
        <v>7348</v>
      </c>
      <c r="V1792" s="16">
        <v>44417</v>
      </c>
    </row>
    <row r="1793" spans="1:26" s="15" customFormat="1" x14ac:dyDescent="0.25">
      <c r="A1793" s="15">
        <v>344272697</v>
      </c>
      <c r="B1793" s="15">
        <v>18</v>
      </c>
      <c r="C1793" s="42">
        <v>1.33300608211736E+16</v>
      </c>
      <c r="D1793" s="15" t="s">
        <v>7340</v>
      </c>
      <c r="E1793" s="15">
        <v>13330</v>
      </c>
      <c r="F1793" s="15" t="s">
        <v>7341</v>
      </c>
      <c r="I1793" s="15">
        <v>4838</v>
      </c>
      <c r="K1793" s="15">
        <v>23824</v>
      </c>
      <c r="L1793" s="15">
        <v>9180159</v>
      </c>
      <c r="M1793" s="15" t="s">
        <v>7350</v>
      </c>
      <c r="N1793" s="15">
        <v>187</v>
      </c>
      <c r="O1793" s="15" t="s">
        <v>7344</v>
      </c>
      <c r="P1793" s="16">
        <v>44414</v>
      </c>
      <c r="Q1793" s="17">
        <v>0.73370370370370364</v>
      </c>
      <c r="R1793" s="15" t="s">
        <v>7355</v>
      </c>
      <c r="S1793" s="15" t="s">
        <v>7351</v>
      </c>
      <c r="T1793" s="15" t="s">
        <v>7390</v>
      </c>
      <c r="U1793" s="15" t="s">
        <v>7348</v>
      </c>
      <c r="V1793" s="16">
        <v>44417</v>
      </c>
    </row>
    <row r="1794" spans="1:26" s="15" customFormat="1" x14ac:dyDescent="0.25">
      <c r="A1794" s="15">
        <v>344273558</v>
      </c>
      <c r="B1794" s="15">
        <v>18</v>
      </c>
      <c r="C1794" s="42">
        <v>1.47880608211736E+16</v>
      </c>
      <c r="D1794" s="15" t="s">
        <v>7340</v>
      </c>
      <c r="E1794" s="15">
        <v>14788</v>
      </c>
      <c r="F1794" s="15" t="s">
        <v>7341</v>
      </c>
      <c r="I1794" s="15">
        <v>9431</v>
      </c>
      <c r="J1794" s="15" t="s">
        <v>8125</v>
      </c>
      <c r="K1794" s="15">
        <v>900384</v>
      </c>
      <c r="L1794" s="15">
        <v>9180159</v>
      </c>
      <c r="M1794" s="15" t="s">
        <v>7350</v>
      </c>
      <c r="N1794" s="15">
        <v>515</v>
      </c>
      <c r="O1794" s="15" t="s">
        <v>7344</v>
      </c>
      <c r="P1794" s="16">
        <v>44414</v>
      </c>
      <c r="Q1794" s="17">
        <v>0.73417824074074067</v>
      </c>
      <c r="R1794" s="15" t="s">
        <v>7345</v>
      </c>
      <c r="S1794" s="15" t="s">
        <v>7351</v>
      </c>
      <c r="T1794" s="15" t="s">
        <v>7364</v>
      </c>
      <c r="U1794" s="15" t="s">
        <v>7348</v>
      </c>
      <c r="V1794" s="16">
        <v>44417</v>
      </c>
    </row>
    <row r="1795" spans="1:26" s="15" customFormat="1" x14ac:dyDescent="0.25">
      <c r="A1795" s="15">
        <v>344274133</v>
      </c>
      <c r="B1795" s="15">
        <v>19</v>
      </c>
      <c r="C1795" s="42">
        <v>1.47930608211735E+16</v>
      </c>
      <c r="D1795" s="15" t="s">
        <v>7376</v>
      </c>
      <c r="E1795" s="15">
        <v>14793</v>
      </c>
      <c r="F1795" s="15" t="s">
        <v>7341</v>
      </c>
      <c r="I1795" s="15">
        <v>5296</v>
      </c>
      <c r="J1795" s="15" t="s">
        <v>7417</v>
      </c>
      <c r="K1795" s="15">
        <v>11448</v>
      </c>
      <c r="L1795" s="15">
        <v>9181868</v>
      </c>
      <c r="M1795" s="15" t="s">
        <v>7350</v>
      </c>
      <c r="N1795" s="15">
        <v>144</v>
      </c>
      <c r="O1795" s="15" t="s">
        <v>7344</v>
      </c>
      <c r="P1795" s="16">
        <v>44414</v>
      </c>
      <c r="Q1795" s="17">
        <v>0.73462962962962963</v>
      </c>
      <c r="R1795" s="15" t="s">
        <v>7355</v>
      </c>
      <c r="S1795" s="15" t="s">
        <v>7346</v>
      </c>
      <c r="T1795" s="15" t="s">
        <v>7357</v>
      </c>
      <c r="U1795" s="15" t="s">
        <v>7348</v>
      </c>
      <c r="V1795" s="16">
        <v>44417</v>
      </c>
    </row>
    <row r="1796" spans="1:26" s="15" customFormat="1" x14ac:dyDescent="0.25">
      <c r="A1796" s="15">
        <v>344274192</v>
      </c>
      <c r="B1796" s="15">
        <v>18</v>
      </c>
      <c r="C1796" s="42">
        <v>1.53050608211736E+16</v>
      </c>
      <c r="D1796" s="15" t="s">
        <v>7340</v>
      </c>
      <c r="E1796" s="15">
        <v>15305</v>
      </c>
      <c r="F1796" s="15" t="s">
        <v>7341</v>
      </c>
      <c r="I1796" s="15">
        <v>4450</v>
      </c>
      <c r="J1796" s="15" t="s">
        <v>8126</v>
      </c>
      <c r="K1796" s="15">
        <v>898</v>
      </c>
      <c r="L1796" s="15">
        <v>5256409</v>
      </c>
      <c r="M1796" s="15" t="s">
        <v>7343</v>
      </c>
      <c r="N1796" s="15">
        <v>1008</v>
      </c>
      <c r="O1796" s="15" t="s">
        <v>7344</v>
      </c>
      <c r="P1796" s="16">
        <v>44414</v>
      </c>
      <c r="Q1796" s="17">
        <v>0.7346759259259259</v>
      </c>
      <c r="R1796" s="15" t="s">
        <v>7355</v>
      </c>
      <c r="S1796" s="15" t="s">
        <v>7351</v>
      </c>
      <c r="T1796" s="15" t="s">
        <v>7371</v>
      </c>
      <c r="U1796" s="15" t="s">
        <v>7348</v>
      </c>
      <c r="V1796" s="16">
        <v>44417</v>
      </c>
    </row>
    <row r="1797" spans="1:26" s="15" customFormat="1" x14ac:dyDescent="0.25">
      <c r="A1797" s="15">
        <v>344274254</v>
      </c>
      <c r="B1797" s="15">
        <v>18</v>
      </c>
      <c r="C1797" s="42">
        <v>1.22930608211737E+16</v>
      </c>
      <c r="D1797" s="15" t="s">
        <v>7340</v>
      </c>
      <c r="E1797" s="15">
        <v>12293</v>
      </c>
      <c r="F1797" s="15" t="s">
        <v>7341</v>
      </c>
      <c r="I1797" s="15">
        <v>9180</v>
      </c>
      <c r="K1797" s="15">
        <v>571512</v>
      </c>
      <c r="L1797" s="15">
        <v>9180159</v>
      </c>
      <c r="M1797" s="15" t="s">
        <v>7350</v>
      </c>
      <c r="N1797" s="15">
        <v>206</v>
      </c>
      <c r="O1797" s="15" t="s">
        <v>7344</v>
      </c>
      <c r="P1797" s="16">
        <v>44414</v>
      </c>
      <c r="Q1797" s="17">
        <v>0.73472222222222217</v>
      </c>
      <c r="R1797" s="15" t="s">
        <v>7355</v>
      </c>
      <c r="S1797" s="15" t="s">
        <v>7351</v>
      </c>
      <c r="T1797" s="15" t="s">
        <v>7352</v>
      </c>
      <c r="U1797" s="15" t="s">
        <v>7348</v>
      </c>
      <c r="V1797" s="16">
        <v>44417</v>
      </c>
    </row>
    <row r="1798" spans="1:26" s="15" customFormat="1" x14ac:dyDescent="0.25">
      <c r="A1798" s="15">
        <v>344274268</v>
      </c>
      <c r="B1798" s="15">
        <v>21</v>
      </c>
      <c r="C1798" s="42">
        <v>1.07310608211737E+16</v>
      </c>
      <c r="D1798" s="15" t="s">
        <v>7349</v>
      </c>
      <c r="E1798" s="15">
        <v>10731</v>
      </c>
      <c r="F1798" s="15" t="s">
        <v>7341</v>
      </c>
      <c r="I1798" s="15">
        <v>8096</v>
      </c>
      <c r="J1798" s="15" t="s">
        <v>8127</v>
      </c>
      <c r="K1798" s="15">
        <v>30881</v>
      </c>
      <c r="L1798" s="15">
        <v>9270083</v>
      </c>
      <c r="M1798" s="15" t="s">
        <v>7350</v>
      </c>
      <c r="N1798" s="15">
        <v>348</v>
      </c>
      <c r="O1798" s="15" t="s">
        <v>7344</v>
      </c>
      <c r="P1798" s="16">
        <v>44414</v>
      </c>
      <c r="Q1798" s="17">
        <v>0.73476851851851854</v>
      </c>
      <c r="R1798" s="15" t="s">
        <v>7355</v>
      </c>
      <c r="S1798" s="15" t="s">
        <v>7346</v>
      </c>
      <c r="T1798" s="15" t="s">
        <v>7357</v>
      </c>
      <c r="U1798" s="15" t="s">
        <v>7348</v>
      </c>
      <c r="V1798" s="16">
        <v>44417</v>
      </c>
      <c r="W1798" t="s">
        <v>8973</v>
      </c>
      <c r="X1798" s="15">
        <v>318933</v>
      </c>
      <c r="Y1798" s="35">
        <v>9082021</v>
      </c>
      <c r="Z1798" s="15" t="s">
        <v>8974</v>
      </c>
    </row>
    <row r="1799" spans="1:26" s="15" customFormat="1" x14ac:dyDescent="0.25">
      <c r="A1799" s="15">
        <v>344274340</v>
      </c>
      <c r="B1799" s="15">
        <v>32</v>
      </c>
      <c r="C1799" s="42">
        <v>1.19860608211737E+16</v>
      </c>
      <c r="D1799" s="15" t="s">
        <v>7358</v>
      </c>
      <c r="E1799" s="15">
        <v>11986</v>
      </c>
      <c r="F1799" s="15" t="s">
        <v>7341</v>
      </c>
      <c r="I1799" s="15">
        <v>5832</v>
      </c>
      <c r="J1799" s="15" t="s">
        <v>8008</v>
      </c>
      <c r="K1799" s="15">
        <v>245778</v>
      </c>
      <c r="L1799" s="15">
        <v>8139649</v>
      </c>
      <c r="M1799" s="15" t="s">
        <v>7359</v>
      </c>
      <c r="N1799" s="15">
        <v>626</v>
      </c>
      <c r="O1799" s="15" t="s">
        <v>7344</v>
      </c>
      <c r="P1799" s="16">
        <v>44414</v>
      </c>
      <c r="Q1799" s="17">
        <v>0.73476851851851854</v>
      </c>
      <c r="R1799" s="15" t="s">
        <v>7345</v>
      </c>
      <c r="S1799" s="15" t="s">
        <v>7346</v>
      </c>
      <c r="T1799" s="15" t="s">
        <v>7437</v>
      </c>
      <c r="U1799" s="15" t="s">
        <v>7348</v>
      </c>
      <c r="V1799" s="16">
        <v>44417</v>
      </c>
      <c r="W1799" s="162" t="s">
        <v>12966</v>
      </c>
      <c r="X1799" s="15">
        <v>219790.5</v>
      </c>
      <c r="Y1799" s="162">
        <v>9082021</v>
      </c>
      <c r="Z1799" s="15" t="s">
        <v>8974</v>
      </c>
    </row>
    <row r="1800" spans="1:26" s="15" customFormat="1" x14ac:dyDescent="0.25">
      <c r="A1800" s="15">
        <v>344275224</v>
      </c>
      <c r="B1800" s="15">
        <v>18</v>
      </c>
      <c r="C1800" s="42">
        <v>1.47880608211738E+16</v>
      </c>
      <c r="D1800" s="15" t="s">
        <v>7340</v>
      </c>
      <c r="E1800" s="15">
        <v>14788</v>
      </c>
      <c r="F1800" s="15" t="s">
        <v>7341</v>
      </c>
      <c r="I1800" s="15">
        <v>2037</v>
      </c>
      <c r="K1800" s="15">
        <v>366886</v>
      </c>
      <c r="L1800" s="15">
        <v>9180159</v>
      </c>
      <c r="M1800" s="15" t="s">
        <v>7350</v>
      </c>
      <c r="N1800" s="15">
        <v>206</v>
      </c>
      <c r="O1800" s="15" t="s">
        <v>7344</v>
      </c>
      <c r="P1800" s="16">
        <v>44414</v>
      </c>
      <c r="Q1800" s="17">
        <v>0.73532407407407396</v>
      </c>
      <c r="R1800" s="15" t="s">
        <v>7355</v>
      </c>
      <c r="S1800" s="15" t="s">
        <v>7351</v>
      </c>
      <c r="T1800" s="15" t="s">
        <v>7378</v>
      </c>
      <c r="U1800" s="15" t="s">
        <v>7348</v>
      </c>
      <c r="V1800" s="16">
        <v>44417</v>
      </c>
    </row>
    <row r="1801" spans="1:26" s="15" customFormat="1" x14ac:dyDescent="0.25">
      <c r="A1801" s="15">
        <v>344275260</v>
      </c>
      <c r="B1801" s="15">
        <v>32</v>
      </c>
      <c r="C1801" s="42">
        <v>1.08690608211738E+16</v>
      </c>
      <c r="D1801" s="15" t="s">
        <v>7358</v>
      </c>
      <c r="E1801" s="15">
        <v>10869</v>
      </c>
      <c r="F1801" s="15" t="s">
        <v>7341</v>
      </c>
      <c r="I1801" s="15">
        <v>9060</v>
      </c>
      <c r="J1801" s="15" t="s">
        <v>7897</v>
      </c>
      <c r="K1801" s="15">
        <v>85885</v>
      </c>
      <c r="L1801" s="15">
        <v>8139649</v>
      </c>
      <c r="M1801" s="15" t="s">
        <v>7359</v>
      </c>
      <c r="N1801" s="15">
        <v>338</v>
      </c>
      <c r="O1801" s="15" t="s">
        <v>7344</v>
      </c>
      <c r="P1801" s="16">
        <v>44414</v>
      </c>
      <c r="Q1801" s="17">
        <v>0.73538194444444438</v>
      </c>
      <c r="R1801" s="15" t="s">
        <v>7345</v>
      </c>
      <c r="S1801" s="15" t="s">
        <v>7346</v>
      </c>
      <c r="T1801" s="15" t="s">
        <v>7347</v>
      </c>
      <c r="U1801" s="15" t="s">
        <v>7348</v>
      </c>
      <c r="V1801" s="16">
        <v>44417</v>
      </c>
      <c r="W1801" s="162" t="s">
        <v>12966</v>
      </c>
      <c r="X1801" s="15">
        <v>219790.5</v>
      </c>
      <c r="Y1801" s="162">
        <v>9082021</v>
      </c>
      <c r="Z1801" s="15" t="s">
        <v>8974</v>
      </c>
    </row>
    <row r="1802" spans="1:26" s="15" customFormat="1" x14ac:dyDescent="0.25">
      <c r="A1802" s="15">
        <v>344275596</v>
      </c>
      <c r="B1802" s="15">
        <v>18</v>
      </c>
      <c r="C1802" s="42">
        <v>1.33300608211738E+16</v>
      </c>
      <c r="D1802" s="15" t="s">
        <v>7340</v>
      </c>
      <c r="E1802" s="15">
        <v>13330</v>
      </c>
      <c r="F1802" s="15" t="s">
        <v>7341</v>
      </c>
      <c r="I1802" s="15">
        <v>1596</v>
      </c>
      <c r="J1802" s="15" t="s">
        <v>8128</v>
      </c>
      <c r="K1802" s="15">
        <v>91025</v>
      </c>
      <c r="L1802" s="15">
        <v>9180159</v>
      </c>
      <c r="M1802" s="15" t="s">
        <v>7350</v>
      </c>
      <c r="N1802" s="15">
        <v>234</v>
      </c>
      <c r="O1802" s="15" t="s">
        <v>7344</v>
      </c>
      <c r="P1802" s="16">
        <v>44414</v>
      </c>
      <c r="Q1802" s="17">
        <v>0.73552083333333329</v>
      </c>
      <c r="R1802" s="15" t="s">
        <v>7345</v>
      </c>
      <c r="S1802" s="15" t="s">
        <v>7346</v>
      </c>
      <c r="T1802" s="15" t="s">
        <v>7347</v>
      </c>
      <c r="U1802" s="15" t="s">
        <v>7348</v>
      </c>
      <c r="V1802" s="16">
        <v>44417</v>
      </c>
    </row>
    <row r="1803" spans="1:26" s="15" customFormat="1" x14ac:dyDescent="0.25">
      <c r="A1803" s="15">
        <v>344275856</v>
      </c>
      <c r="B1803" s="15">
        <v>19</v>
      </c>
      <c r="C1803" s="42">
        <v>1.21230608211736E+16</v>
      </c>
      <c r="D1803" s="15" t="s">
        <v>7376</v>
      </c>
      <c r="E1803" s="15">
        <v>12123</v>
      </c>
      <c r="F1803" s="15" t="s">
        <v>7341</v>
      </c>
      <c r="I1803" s="15">
        <v>8529</v>
      </c>
      <c r="K1803" s="15">
        <v>733903</v>
      </c>
      <c r="L1803" s="15">
        <v>9181868</v>
      </c>
      <c r="M1803" s="15" t="s">
        <v>7350</v>
      </c>
      <c r="N1803" s="15">
        <v>234</v>
      </c>
      <c r="O1803" s="15" t="s">
        <v>7344</v>
      </c>
      <c r="P1803" s="16">
        <v>44414</v>
      </c>
      <c r="Q1803" s="17">
        <v>0.73569444444444443</v>
      </c>
      <c r="R1803" s="15" t="s">
        <v>7355</v>
      </c>
      <c r="S1803" s="15" t="s">
        <v>7346</v>
      </c>
      <c r="T1803" s="15" t="s">
        <v>7407</v>
      </c>
      <c r="U1803" s="15" t="s">
        <v>7348</v>
      </c>
      <c r="V1803" s="16">
        <v>44417</v>
      </c>
    </row>
    <row r="1804" spans="1:26" s="15" customFormat="1" x14ac:dyDescent="0.25">
      <c r="A1804" s="15">
        <v>344276007</v>
      </c>
      <c r="B1804" s="15">
        <v>18</v>
      </c>
      <c r="C1804" s="42">
        <v>1.22930608211738E+16</v>
      </c>
      <c r="D1804" s="15" t="s">
        <v>7340</v>
      </c>
      <c r="E1804" s="15">
        <v>12293</v>
      </c>
      <c r="F1804" s="15" t="s">
        <v>7341</v>
      </c>
      <c r="I1804" s="15">
        <v>2123</v>
      </c>
      <c r="K1804" s="15">
        <v>588910</v>
      </c>
      <c r="L1804" s="15">
        <v>9180159</v>
      </c>
      <c r="M1804" s="15" t="s">
        <v>7350</v>
      </c>
      <c r="N1804" s="15">
        <v>412</v>
      </c>
      <c r="O1804" s="15" t="s">
        <v>7344</v>
      </c>
      <c r="P1804" s="16">
        <v>44414</v>
      </c>
      <c r="Q1804" s="17">
        <v>0.73576388888888899</v>
      </c>
      <c r="R1804" s="15" t="s">
        <v>7355</v>
      </c>
      <c r="S1804" s="15" t="s">
        <v>7351</v>
      </c>
      <c r="T1804" s="15" t="s">
        <v>7352</v>
      </c>
      <c r="U1804" s="15" t="s">
        <v>7348</v>
      </c>
      <c r="V1804" s="16">
        <v>44417</v>
      </c>
    </row>
    <row r="1805" spans="1:26" s="15" customFormat="1" x14ac:dyDescent="0.25">
      <c r="A1805" s="15">
        <v>344276354</v>
      </c>
      <c r="B1805" s="15">
        <v>19</v>
      </c>
      <c r="C1805" s="42">
        <v>2.0239306082117299E+17</v>
      </c>
      <c r="D1805" s="15" t="s">
        <v>7376</v>
      </c>
      <c r="E1805" s="15">
        <v>202393</v>
      </c>
      <c r="F1805" s="15" t="s">
        <v>7341</v>
      </c>
      <c r="I1805" s="15">
        <v>3438</v>
      </c>
      <c r="K1805" s="15">
        <v>593578</v>
      </c>
      <c r="L1805" s="15">
        <v>9181868</v>
      </c>
      <c r="M1805" s="15" t="s">
        <v>7350</v>
      </c>
      <c r="N1805" s="15">
        <v>117</v>
      </c>
      <c r="O1805" s="15" t="s">
        <v>7344</v>
      </c>
      <c r="P1805" s="16">
        <v>44414</v>
      </c>
      <c r="Q1805" s="17">
        <v>0.73604166666666659</v>
      </c>
      <c r="R1805" s="15" t="s">
        <v>7355</v>
      </c>
      <c r="S1805" s="15" t="s">
        <v>7351</v>
      </c>
      <c r="T1805" s="15" t="s">
        <v>7352</v>
      </c>
      <c r="U1805" s="15" t="s">
        <v>7348</v>
      </c>
      <c r="V1805" s="16">
        <v>44417</v>
      </c>
    </row>
    <row r="1806" spans="1:26" s="15" customFormat="1" x14ac:dyDescent="0.25">
      <c r="A1806" s="15">
        <v>344276513</v>
      </c>
      <c r="B1806" s="15">
        <v>18</v>
      </c>
      <c r="C1806" s="42">
        <v>2.0253406082117299E+17</v>
      </c>
      <c r="D1806" s="15" t="s">
        <v>7340</v>
      </c>
      <c r="E1806" s="15">
        <v>202534</v>
      </c>
      <c r="F1806" s="15" t="s">
        <v>7341</v>
      </c>
      <c r="I1806" s="15">
        <v>7584</v>
      </c>
      <c r="K1806" s="15">
        <v>594838</v>
      </c>
      <c r="L1806" s="15">
        <v>9180159</v>
      </c>
      <c r="M1806" s="15" t="s">
        <v>7350</v>
      </c>
      <c r="N1806" s="15">
        <v>370</v>
      </c>
      <c r="O1806" s="15" t="s">
        <v>7344</v>
      </c>
      <c r="P1806" s="16">
        <v>44414</v>
      </c>
      <c r="Q1806" s="17">
        <v>0.73611111111111116</v>
      </c>
      <c r="R1806" s="15" t="s">
        <v>7355</v>
      </c>
      <c r="S1806" s="15" t="s">
        <v>7351</v>
      </c>
      <c r="T1806" s="15" t="s">
        <v>7352</v>
      </c>
      <c r="U1806" s="15" t="s">
        <v>7348</v>
      </c>
      <c r="V1806" s="16">
        <v>44417</v>
      </c>
    </row>
    <row r="1807" spans="1:26" s="15" customFormat="1" x14ac:dyDescent="0.25">
      <c r="A1807" s="15">
        <v>344276824</v>
      </c>
      <c r="B1807" s="15">
        <v>19</v>
      </c>
      <c r="C1807" s="42">
        <v>2.0255906082117299E+17</v>
      </c>
      <c r="D1807" s="15" t="s">
        <v>7376</v>
      </c>
      <c r="E1807" s="15">
        <v>202559</v>
      </c>
      <c r="F1807" s="15" t="s">
        <v>7341</v>
      </c>
      <c r="I1807" s="15">
        <v>3661</v>
      </c>
      <c r="J1807" s="15" t="s">
        <v>7354</v>
      </c>
      <c r="K1807" s="15">
        <v>1747</v>
      </c>
      <c r="L1807" s="15">
        <v>9181868</v>
      </c>
      <c r="M1807" s="15" t="s">
        <v>7350</v>
      </c>
      <c r="N1807" s="15">
        <v>236</v>
      </c>
      <c r="O1807" s="15" t="s">
        <v>7344</v>
      </c>
      <c r="P1807" s="16">
        <v>44414</v>
      </c>
      <c r="Q1807" s="17">
        <v>0.73629629629629623</v>
      </c>
      <c r="R1807" s="15" t="s">
        <v>7355</v>
      </c>
      <c r="S1807" s="15" t="s">
        <v>7346</v>
      </c>
      <c r="T1807" s="15" t="s">
        <v>7347</v>
      </c>
      <c r="U1807" s="15" t="s">
        <v>7348</v>
      </c>
      <c r="V1807" s="16">
        <v>44417</v>
      </c>
    </row>
    <row r="1808" spans="1:26" s="15" customFormat="1" x14ac:dyDescent="0.25">
      <c r="A1808" s="15">
        <v>344276968</v>
      </c>
      <c r="B1808" s="15">
        <v>32</v>
      </c>
      <c r="C1808" s="42">
        <v>1.08690608211739E+16</v>
      </c>
      <c r="D1808" s="15" t="s">
        <v>7358</v>
      </c>
      <c r="E1808" s="15">
        <v>10869</v>
      </c>
      <c r="F1808" s="15" t="s">
        <v>7341</v>
      </c>
      <c r="I1808" s="15">
        <v>9197</v>
      </c>
      <c r="K1808" s="15">
        <v>600196</v>
      </c>
      <c r="L1808" s="15">
        <v>8139649</v>
      </c>
      <c r="M1808" s="15" t="s">
        <v>7359</v>
      </c>
      <c r="N1808" s="15">
        <v>974</v>
      </c>
      <c r="O1808" s="15" t="s">
        <v>7344</v>
      </c>
      <c r="P1808" s="16">
        <v>44414</v>
      </c>
      <c r="Q1808" s="17">
        <v>0.73643518518518514</v>
      </c>
      <c r="R1808" s="15" t="s">
        <v>7355</v>
      </c>
      <c r="S1808" s="15" t="s">
        <v>7351</v>
      </c>
      <c r="T1808" s="15" t="s">
        <v>7352</v>
      </c>
      <c r="U1808" s="15" t="s">
        <v>7348</v>
      </c>
      <c r="V1808" s="16">
        <v>44417</v>
      </c>
      <c r="W1808" s="162" t="s">
        <v>12966</v>
      </c>
      <c r="X1808" s="15">
        <v>219790.5</v>
      </c>
      <c r="Y1808" s="162">
        <v>9082021</v>
      </c>
      <c r="Z1808" s="15" t="s">
        <v>8974</v>
      </c>
    </row>
    <row r="1809" spans="1:26" s="15" customFormat="1" x14ac:dyDescent="0.25">
      <c r="A1809" s="15">
        <v>344277724</v>
      </c>
      <c r="B1809" s="15">
        <v>19</v>
      </c>
      <c r="C1809" s="42">
        <v>1.21230608211738E+16</v>
      </c>
      <c r="D1809" s="15" t="s">
        <v>7376</v>
      </c>
      <c r="E1809" s="15">
        <v>12123</v>
      </c>
      <c r="F1809" s="15" t="s">
        <v>7341</v>
      </c>
      <c r="I1809" s="15">
        <v>952</v>
      </c>
      <c r="K1809" s="15">
        <v>323248</v>
      </c>
      <c r="L1809" s="15">
        <v>9181868</v>
      </c>
      <c r="M1809" s="15" t="s">
        <v>7350</v>
      </c>
      <c r="N1809" s="15">
        <v>309</v>
      </c>
      <c r="O1809" s="15" t="s">
        <v>7344</v>
      </c>
      <c r="P1809" s="16">
        <v>44414</v>
      </c>
      <c r="Q1809" s="17">
        <v>0.73687499999999995</v>
      </c>
      <c r="R1809" s="15" t="s">
        <v>7355</v>
      </c>
      <c r="S1809" s="15" t="s">
        <v>7351</v>
      </c>
      <c r="T1809" s="15" t="s">
        <v>7377</v>
      </c>
      <c r="U1809" s="15" t="s">
        <v>7348</v>
      </c>
      <c r="V1809" s="16">
        <v>44417</v>
      </c>
    </row>
    <row r="1810" spans="1:26" s="15" customFormat="1" x14ac:dyDescent="0.25">
      <c r="A1810" s="15">
        <v>344277795</v>
      </c>
      <c r="B1810" s="15">
        <v>18</v>
      </c>
      <c r="C1810" s="42">
        <v>2.0253406082117402E+17</v>
      </c>
      <c r="D1810" s="15" t="s">
        <v>7340</v>
      </c>
      <c r="E1810" s="15">
        <v>202534</v>
      </c>
      <c r="F1810" s="15" t="s">
        <v>7341</v>
      </c>
      <c r="I1810" s="15">
        <v>2336</v>
      </c>
      <c r="K1810" s="15">
        <v>607768</v>
      </c>
      <c r="L1810" s="15">
        <v>9180159</v>
      </c>
      <c r="M1810" s="15" t="s">
        <v>7350</v>
      </c>
      <c r="N1810" s="15">
        <v>206</v>
      </c>
      <c r="O1810" s="15" t="s">
        <v>7344</v>
      </c>
      <c r="P1810" s="16">
        <v>44414</v>
      </c>
      <c r="Q1810" s="17">
        <v>0.73687499999999995</v>
      </c>
      <c r="R1810" s="15" t="s">
        <v>7355</v>
      </c>
      <c r="S1810" s="15" t="s">
        <v>7351</v>
      </c>
      <c r="T1810" s="15" t="s">
        <v>7352</v>
      </c>
      <c r="U1810" s="15" t="s">
        <v>7348</v>
      </c>
      <c r="V1810" s="16">
        <v>44417</v>
      </c>
    </row>
    <row r="1811" spans="1:26" s="15" customFormat="1" x14ac:dyDescent="0.25">
      <c r="A1811" s="15">
        <v>344278398</v>
      </c>
      <c r="B1811" s="15">
        <v>32</v>
      </c>
      <c r="C1811" s="42">
        <v>1.1986060821174E+16</v>
      </c>
      <c r="D1811" s="15" t="s">
        <v>7358</v>
      </c>
      <c r="E1811" s="15">
        <v>11986</v>
      </c>
      <c r="F1811" s="15" t="s">
        <v>7341</v>
      </c>
      <c r="I1811" s="15">
        <v>6623</v>
      </c>
      <c r="K1811" s="15">
        <v>614354</v>
      </c>
      <c r="L1811" s="15">
        <v>8139649</v>
      </c>
      <c r="M1811" s="15" t="s">
        <v>7359</v>
      </c>
      <c r="N1811" s="15">
        <v>338</v>
      </c>
      <c r="O1811" s="15" t="s">
        <v>7344</v>
      </c>
      <c r="P1811" s="16">
        <v>44414</v>
      </c>
      <c r="Q1811" s="17">
        <v>0.73726851851851849</v>
      </c>
      <c r="R1811" s="15" t="s">
        <v>7355</v>
      </c>
      <c r="S1811" s="15" t="s">
        <v>7351</v>
      </c>
      <c r="T1811" s="15" t="s">
        <v>7352</v>
      </c>
      <c r="U1811" s="15" t="s">
        <v>7348</v>
      </c>
      <c r="V1811" s="16">
        <v>44417</v>
      </c>
      <c r="W1811" s="162" t="s">
        <v>12966</v>
      </c>
      <c r="X1811" s="15">
        <v>219790.5</v>
      </c>
      <c r="Y1811" s="162">
        <v>9082021</v>
      </c>
      <c r="Z1811" s="15" t="s">
        <v>8974</v>
      </c>
    </row>
    <row r="1812" spans="1:26" s="15" customFormat="1" x14ac:dyDescent="0.25">
      <c r="A1812" s="15">
        <v>344278681</v>
      </c>
      <c r="B1812" s="15">
        <v>18</v>
      </c>
      <c r="C1812" s="42">
        <v>1.33300608211741E+16</v>
      </c>
      <c r="D1812" s="15" t="s">
        <v>7340</v>
      </c>
      <c r="E1812" s="15">
        <v>13330</v>
      </c>
      <c r="F1812" s="15" t="s">
        <v>7341</v>
      </c>
      <c r="I1812" s="15">
        <v>6726</v>
      </c>
      <c r="J1812" s="15" t="s">
        <v>7519</v>
      </c>
      <c r="K1812" s="15">
        <v>15739</v>
      </c>
      <c r="L1812" s="15">
        <v>9180159</v>
      </c>
      <c r="M1812" s="15" t="s">
        <v>7350</v>
      </c>
      <c r="N1812" s="15">
        <v>117</v>
      </c>
      <c r="O1812" s="15" t="s">
        <v>7344</v>
      </c>
      <c r="P1812" s="16">
        <v>44414</v>
      </c>
      <c r="Q1812" s="17">
        <v>0.73746527777777782</v>
      </c>
      <c r="R1812" s="15" t="s">
        <v>7355</v>
      </c>
      <c r="S1812" s="15" t="s">
        <v>7346</v>
      </c>
      <c r="T1812" s="15" t="s">
        <v>7347</v>
      </c>
      <c r="U1812" s="15" t="s">
        <v>7348</v>
      </c>
      <c r="V1812" s="16">
        <v>44417</v>
      </c>
    </row>
    <row r="1813" spans="1:26" s="44" customFormat="1" x14ac:dyDescent="0.25">
      <c r="A1813" s="44">
        <v>344279956</v>
      </c>
      <c r="B1813" s="44">
        <v>31</v>
      </c>
      <c r="C1813" s="45">
        <v>1.49920608211742E+16</v>
      </c>
      <c r="D1813" s="44" t="s">
        <v>7413</v>
      </c>
      <c r="E1813" s="44">
        <v>14992</v>
      </c>
      <c r="F1813" s="44" t="s">
        <v>7341</v>
      </c>
      <c r="G1813" s="15"/>
      <c r="H1813" s="15"/>
      <c r="I1813" s="15">
        <v>3755</v>
      </c>
      <c r="J1813" s="15"/>
      <c r="K1813" s="44">
        <v>330511</v>
      </c>
      <c r="L1813" s="44">
        <v>8376766</v>
      </c>
      <c r="M1813" s="44" t="s">
        <v>7414</v>
      </c>
      <c r="N1813" s="44">
        <v>100</v>
      </c>
      <c r="O1813" s="44" t="s">
        <v>7344</v>
      </c>
      <c r="P1813" s="46">
        <v>44414</v>
      </c>
      <c r="Q1813" s="17">
        <v>0.73825231481481479</v>
      </c>
      <c r="R1813" s="15" t="s">
        <v>7355</v>
      </c>
      <c r="S1813" s="44" t="s">
        <v>7351</v>
      </c>
      <c r="T1813" s="15" t="s">
        <v>7377</v>
      </c>
      <c r="U1813" s="44" t="s">
        <v>7348</v>
      </c>
      <c r="V1813" s="46">
        <v>44417</v>
      </c>
      <c r="W1813" s="44" t="s">
        <v>13208</v>
      </c>
      <c r="X1813" s="44">
        <v>7757</v>
      </c>
      <c r="Y1813" s="44">
        <v>9082021</v>
      </c>
      <c r="Z1813" s="44" t="s">
        <v>8974</v>
      </c>
    </row>
    <row r="1814" spans="1:26" s="15" customFormat="1" x14ac:dyDescent="0.25">
      <c r="A1814" s="15">
        <v>344281437</v>
      </c>
      <c r="B1814" s="15">
        <v>32</v>
      </c>
      <c r="C1814" s="42">
        <v>1.08690608211743E+16</v>
      </c>
      <c r="D1814" s="15" t="s">
        <v>7358</v>
      </c>
      <c r="E1814" s="15">
        <v>10869</v>
      </c>
      <c r="F1814" s="15" t="s">
        <v>7341</v>
      </c>
      <c r="I1814" s="15">
        <v>6261</v>
      </c>
      <c r="K1814" s="15">
        <v>645674</v>
      </c>
      <c r="L1814" s="15">
        <v>8139649</v>
      </c>
      <c r="M1814" s="15" t="s">
        <v>7359</v>
      </c>
      <c r="N1814" s="15">
        <v>348</v>
      </c>
      <c r="O1814" s="15" t="s">
        <v>7344</v>
      </c>
      <c r="P1814" s="16">
        <v>44414</v>
      </c>
      <c r="Q1814" s="17">
        <v>0.73910879629629633</v>
      </c>
      <c r="R1814" s="15" t="s">
        <v>7355</v>
      </c>
      <c r="S1814" s="15" t="s">
        <v>7351</v>
      </c>
      <c r="T1814" s="15" t="s">
        <v>7352</v>
      </c>
      <c r="U1814" s="15" t="s">
        <v>7348</v>
      </c>
      <c r="V1814" s="16">
        <v>44417</v>
      </c>
      <c r="W1814" s="162" t="s">
        <v>12966</v>
      </c>
      <c r="X1814" s="15">
        <v>219790.5</v>
      </c>
      <c r="Y1814" s="162">
        <v>9082021</v>
      </c>
      <c r="Z1814" s="15" t="s">
        <v>8974</v>
      </c>
    </row>
    <row r="1815" spans="1:26" s="15" customFormat="1" x14ac:dyDescent="0.25">
      <c r="A1815" s="15">
        <v>344281890</v>
      </c>
      <c r="B1815" s="15">
        <v>19</v>
      </c>
      <c r="C1815" s="42">
        <v>1.21230608211742E+16</v>
      </c>
      <c r="D1815" s="15" t="s">
        <v>7376</v>
      </c>
      <c r="E1815" s="15">
        <v>12123</v>
      </c>
      <c r="F1815" s="15" t="s">
        <v>7341</v>
      </c>
      <c r="I1815" s="15">
        <v>1545</v>
      </c>
      <c r="K1815" s="15">
        <v>739554</v>
      </c>
      <c r="L1815" s="15">
        <v>9181868</v>
      </c>
      <c r="M1815" s="15" t="s">
        <v>7350</v>
      </c>
      <c r="N1815" s="15">
        <v>424</v>
      </c>
      <c r="O1815" s="15" t="s">
        <v>7344</v>
      </c>
      <c r="P1815" s="16">
        <v>44414</v>
      </c>
      <c r="Q1815" s="17">
        <v>0.73952546296296295</v>
      </c>
      <c r="R1815" s="15" t="s">
        <v>7355</v>
      </c>
      <c r="S1815" s="15" t="s">
        <v>7351</v>
      </c>
      <c r="T1815" s="15" t="s">
        <v>7407</v>
      </c>
      <c r="U1815" s="15" t="s">
        <v>7348</v>
      </c>
      <c r="V1815" s="16">
        <v>44417</v>
      </c>
    </row>
    <row r="1816" spans="1:26" s="15" customFormat="1" x14ac:dyDescent="0.25">
      <c r="A1816" s="15">
        <v>344282091</v>
      </c>
      <c r="B1816" s="15">
        <v>18</v>
      </c>
      <c r="C1816" s="42">
        <v>1.22930608211744E+16</v>
      </c>
      <c r="D1816" s="15" t="s">
        <v>7340</v>
      </c>
      <c r="E1816" s="15">
        <v>12293</v>
      </c>
      <c r="F1816" s="15" t="s">
        <v>7341</v>
      </c>
      <c r="I1816" s="15">
        <v>364</v>
      </c>
      <c r="K1816" s="15">
        <v>653914</v>
      </c>
      <c r="L1816" s="15">
        <v>9180159</v>
      </c>
      <c r="M1816" s="15" t="s">
        <v>7350</v>
      </c>
      <c r="N1816" s="15">
        <v>234</v>
      </c>
      <c r="O1816" s="15" t="s">
        <v>7344</v>
      </c>
      <c r="P1816" s="16">
        <v>44414</v>
      </c>
      <c r="Q1816" s="17">
        <v>0.73959490740740741</v>
      </c>
      <c r="R1816" s="15" t="s">
        <v>7355</v>
      </c>
      <c r="S1816" s="15" t="s">
        <v>7351</v>
      </c>
      <c r="T1816" s="15" t="s">
        <v>7352</v>
      </c>
      <c r="U1816" s="15" t="s">
        <v>7348</v>
      </c>
      <c r="V1816" s="16">
        <v>44417</v>
      </c>
    </row>
    <row r="1817" spans="1:26" s="15" customFormat="1" x14ac:dyDescent="0.25">
      <c r="A1817" s="15">
        <v>344282198</v>
      </c>
      <c r="B1817" s="15">
        <v>21</v>
      </c>
      <c r="C1817" s="42">
        <v>9706060821174350</v>
      </c>
      <c r="D1817" s="15" t="s">
        <v>7349</v>
      </c>
      <c r="E1817" s="15">
        <v>9706</v>
      </c>
      <c r="F1817" s="15" t="s">
        <v>7341</v>
      </c>
      <c r="I1817" s="15">
        <v>5585</v>
      </c>
      <c r="J1817" s="15" t="s">
        <v>7389</v>
      </c>
      <c r="K1817" s="15">
        <v>2430</v>
      </c>
      <c r="L1817" s="15">
        <v>9270083</v>
      </c>
      <c r="M1817" s="15" t="s">
        <v>7350</v>
      </c>
      <c r="N1817" s="15">
        <v>1740</v>
      </c>
      <c r="O1817" s="15" t="s">
        <v>7344</v>
      </c>
      <c r="P1817" s="16">
        <v>44414</v>
      </c>
      <c r="Q1817" s="17">
        <v>0.73962962962962964</v>
      </c>
      <c r="R1817" s="15" t="s">
        <v>7355</v>
      </c>
      <c r="S1817" s="15" t="s">
        <v>7351</v>
      </c>
      <c r="T1817" s="15" t="s">
        <v>7371</v>
      </c>
      <c r="U1817" s="15" t="s">
        <v>7348</v>
      </c>
      <c r="V1817" s="16">
        <v>44417</v>
      </c>
      <c r="W1817" t="s">
        <v>8973</v>
      </c>
      <c r="X1817" s="15">
        <v>318933</v>
      </c>
      <c r="Y1817" s="35">
        <v>9082021</v>
      </c>
      <c r="Z1817" s="15" t="s">
        <v>8974</v>
      </c>
    </row>
    <row r="1818" spans="1:26" s="15" customFormat="1" x14ac:dyDescent="0.25">
      <c r="A1818" s="15">
        <v>344282423</v>
      </c>
      <c r="B1818" s="15">
        <v>18</v>
      </c>
      <c r="C1818" s="42">
        <v>2.0253406082117402E+17</v>
      </c>
      <c r="D1818" s="15" t="s">
        <v>7340</v>
      </c>
      <c r="E1818" s="15">
        <v>202534</v>
      </c>
      <c r="F1818" s="15" t="s">
        <v>7341</v>
      </c>
      <c r="I1818" s="15">
        <v>3899</v>
      </c>
      <c r="J1818" s="15" t="s">
        <v>8129</v>
      </c>
      <c r="K1818" s="15">
        <v>4278</v>
      </c>
      <c r="L1818" s="15">
        <v>9180159</v>
      </c>
      <c r="M1818" s="15" t="s">
        <v>7350</v>
      </c>
      <c r="N1818" s="15">
        <v>370</v>
      </c>
      <c r="O1818" s="15" t="s">
        <v>7344</v>
      </c>
      <c r="P1818" s="16">
        <v>44414</v>
      </c>
      <c r="Q1818" s="17">
        <v>0.73976851851851855</v>
      </c>
      <c r="R1818" s="15" t="s">
        <v>7355</v>
      </c>
      <c r="S1818" s="15" t="s">
        <v>7346</v>
      </c>
      <c r="T1818" s="15" t="s">
        <v>7357</v>
      </c>
      <c r="U1818" s="15" t="s">
        <v>7348</v>
      </c>
      <c r="V1818" s="16">
        <v>44417</v>
      </c>
    </row>
    <row r="1819" spans="1:26" s="15" customFormat="1" x14ac:dyDescent="0.25">
      <c r="A1819" s="15">
        <v>344283283</v>
      </c>
      <c r="B1819" s="15">
        <v>20</v>
      </c>
      <c r="C1819" s="42">
        <v>1.06500608211745E+16</v>
      </c>
      <c r="D1819" s="15" t="s">
        <v>7365</v>
      </c>
      <c r="E1819" s="15">
        <v>10650</v>
      </c>
      <c r="F1819" s="15" t="s">
        <v>7341</v>
      </c>
      <c r="I1819" s="15">
        <v>1905</v>
      </c>
      <c r="J1819" s="15" t="s">
        <v>7374</v>
      </c>
      <c r="K1819" s="15">
        <v>60599</v>
      </c>
      <c r="L1819" s="15">
        <v>7273370</v>
      </c>
      <c r="M1819" s="15" t="s">
        <v>7350</v>
      </c>
      <c r="N1819" s="15">
        <v>338</v>
      </c>
      <c r="O1819" s="15" t="s">
        <v>7344</v>
      </c>
      <c r="P1819" s="16">
        <v>44414</v>
      </c>
      <c r="Q1819" s="17">
        <v>0.74032407407407408</v>
      </c>
      <c r="R1819" s="15" t="s">
        <v>7355</v>
      </c>
      <c r="S1819" s="15" t="s">
        <v>7346</v>
      </c>
      <c r="T1819" s="15" t="s">
        <v>7347</v>
      </c>
      <c r="U1819" s="15" t="s">
        <v>7348</v>
      </c>
      <c r="V1819" s="16">
        <v>44417</v>
      </c>
    </row>
    <row r="1820" spans="1:26" s="15" customFormat="1" x14ac:dyDescent="0.25">
      <c r="A1820" s="15">
        <v>344283807</v>
      </c>
      <c r="B1820" s="15">
        <v>20</v>
      </c>
      <c r="C1820" s="42">
        <v>8184060821174520</v>
      </c>
      <c r="D1820" s="15" t="s">
        <v>7365</v>
      </c>
      <c r="E1820" s="15">
        <v>8184</v>
      </c>
      <c r="F1820" s="15" t="s">
        <v>7341</v>
      </c>
      <c r="I1820" s="15">
        <v>5183</v>
      </c>
      <c r="K1820" s="15">
        <v>41615</v>
      </c>
      <c r="L1820" s="15">
        <v>7273370</v>
      </c>
      <c r="M1820" s="15" t="s">
        <v>7350</v>
      </c>
      <c r="N1820" s="15">
        <v>86</v>
      </c>
      <c r="O1820" s="15" t="s">
        <v>7344</v>
      </c>
      <c r="P1820" s="16">
        <v>44414</v>
      </c>
      <c r="Q1820" s="17">
        <v>0.74062499999999998</v>
      </c>
      <c r="R1820" s="15" t="s">
        <v>7355</v>
      </c>
      <c r="S1820" s="15" t="s">
        <v>7351</v>
      </c>
      <c r="T1820" s="15" t="s">
        <v>7390</v>
      </c>
      <c r="U1820" s="15" t="s">
        <v>7348</v>
      </c>
      <c r="V1820" s="16">
        <v>44417</v>
      </c>
    </row>
    <row r="1821" spans="1:26" s="15" customFormat="1" x14ac:dyDescent="0.25">
      <c r="A1821" s="15">
        <v>344283901</v>
      </c>
      <c r="B1821" s="15">
        <v>21</v>
      </c>
      <c r="C1821" s="42">
        <v>9706060821174530</v>
      </c>
      <c r="D1821" s="15" t="s">
        <v>7349</v>
      </c>
      <c r="E1821" s="15">
        <v>9706</v>
      </c>
      <c r="F1821" s="15" t="s">
        <v>7341</v>
      </c>
      <c r="I1821" s="15">
        <v>2831</v>
      </c>
      <c r="K1821" s="15">
        <v>671854</v>
      </c>
      <c r="L1821" s="15">
        <v>9270083</v>
      </c>
      <c r="M1821" s="15" t="s">
        <v>7350</v>
      </c>
      <c r="N1821" s="15">
        <v>348</v>
      </c>
      <c r="O1821" s="15" t="s">
        <v>7344</v>
      </c>
      <c r="P1821" s="16">
        <v>44414</v>
      </c>
      <c r="Q1821" s="17">
        <v>0.74065972222222232</v>
      </c>
      <c r="R1821" s="15" t="s">
        <v>7355</v>
      </c>
      <c r="S1821" s="15" t="s">
        <v>7351</v>
      </c>
      <c r="T1821" s="15" t="s">
        <v>7352</v>
      </c>
      <c r="U1821" s="15" t="s">
        <v>7348</v>
      </c>
      <c r="V1821" s="16">
        <v>44417</v>
      </c>
      <c r="W1821" t="s">
        <v>8973</v>
      </c>
      <c r="X1821" s="15">
        <v>318933</v>
      </c>
      <c r="Y1821" s="35">
        <v>9082021</v>
      </c>
      <c r="Z1821" s="15" t="s">
        <v>8974</v>
      </c>
    </row>
    <row r="1822" spans="1:26" s="15" customFormat="1" x14ac:dyDescent="0.25">
      <c r="A1822" s="15">
        <v>344285963</v>
      </c>
      <c r="B1822" s="15">
        <v>19</v>
      </c>
      <c r="C1822" s="42">
        <v>1.47930608211748E+16</v>
      </c>
      <c r="D1822" s="15" t="s">
        <v>7376</v>
      </c>
      <c r="E1822" s="15">
        <v>14793</v>
      </c>
      <c r="F1822" s="15" t="s">
        <v>7341</v>
      </c>
      <c r="I1822" s="15">
        <v>6745</v>
      </c>
      <c r="K1822" s="15">
        <v>695095</v>
      </c>
      <c r="L1822" s="15">
        <v>9181868</v>
      </c>
      <c r="M1822" s="15" t="s">
        <v>7350</v>
      </c>
      <c r="N1822" s="15">
        <v>420</v>
      </c>
      <c r="O1822" s="15" t="s">
        <v>7344</v>
      </c>
      <c r="P1822" s="16">
        <v>44414</v>
      </c>
      <c r="Q1822" s="17">
        <v>0.74203703703703694</v>
      </c>
      <c r="R1822" s="15" t="s">
        <v>7345</v>
      </c>
      <c r="S1822" s="15" t="s">
        <v>7351</v>
      </c>
      <c r="T1822" s="15" t="s">
        <v>7352</v>
      </c>
      <c r="U1822" s="15" t="s">
        <v>7348</v>
      </c>
      <c r="V1822" s="16">
        <v>44417</v>
      </c>
    </row>
    <row r="1823" spans="1:26" s="15" customFormat="1" x14ac:dyDescent="0.25">
      <c r="A1823" s="15">
        <v>344286099</v>
      </c>
      <c r="B1823" s="15">
        <v>18</v>
      </c>
      <c r="C1823" s="42">
        <v>1.22930608211748E+16</v>
      </c>
      <c r="D1823" s="15" t="s">
        <v>7340</v>
      </c>
      <c r="E1823" s="15">
        <v>12293</v>
      </c>
      <c r="F1823" s="15" t="s">
        <v>7341</v>
      </c>
      <c r="I1823" s="15">
        <v>3006</v>
      </c>
      <c r="K1823" s="15">
        <v>377573</v>
      </c>
      <c r="L1823" s="15">
        <v>9180159</v>
      </c>
      <c r="M1823" s="15" t="s">
        <v>7350</v>
      </c>
      <c r="N1823" s="15">
        <v>165</v>
      </c>
      <c r="O1823" s="15" t="s">
        <v>7344</v>
      </c>
      <c r="P1823" s="16">
        <v>44414</v>
      </c>
      <c r="Q1823" s="17">
        <v>0.74209490740740736</v>
      </c>
      <c r="R1823" s="15" t="s">
        <v>7355</v>
      </c>
      <c r="S1823" s="15" t="s">
        <v>7351</v>
      </c>
      <c r="T1823" s="15" t="s">
        <v>7378</v>
      </c>
      <c r="U1823" s="15" t="s">
        <v>7348</v>
      </c>
      <c r="V1823" s="16">
        <v>44417</v>
      </c>
    </row>
    <row r="1824" spans="1:26" s="15" customFormat="1" x14ac:dyDescent="0.25">
      <c r="A1824" s="15">
        <v>344286377</v>
      </c>
      <c r="B1824" s="15">
        <v>19</v>
      </c>
      <c r="C1824" s="42">
        <v>1.21230608211745E+16</v>
      </c>
      <c r="D1824" s="15" t="s">
        <v>7376</v>
      </c>
      <c r="E1824" s="15">
        <v>12123</v>
      </c>
      <c r="F1824" s="15" t="s">
        <v>7341</v>
      </c>
      <c r="I1824" s="15">
        <v>9857</v>
      </c>
      <c r="K1824" s="15">
        <v>698553</v>
      </c>
      <c r="L1824" s="15">
        <v>9181868</v>
      </c>
      <c r="M1824" s="15" t="s">
        <v>7350</v>
      </c>
      <c r="N1824" s="15">
        <v>234</v>
      </c>
      <c r="O1824" s="15" t="s">
        <v>7344</v>
      </c>
      <c r="P1824" s="16">
        <v>44414</v>
      </c>
      <c r="Q1824" s="17">
        <v>0.74223379629629627</v>
      </c>
      <c r="R1824" s="15" t="s">
        <v>7355</v>
      </c>
      <c r="S1824" s="15" t="s">
        <v>7351</v>
      </c>
      <c r="T1824" s="15" t="s">
        <v>7352</v>
      </c>
      <c r="U1824" s="15" t="s">
        <v>7348</v>
      </c>
      <c r="V1824" s="16">
        <v>44417</v>
      </c>
    </row>
    <row r="1825" spans="1:26" s="15" customFormat="1" x14ac:dyDescent="0.25">
      <c r="A1825" s="15">
        <v>344287401</v>
      </c>
      <c r="B1825" s="15">
        <v>19</v>
      </c>
      <c r="C1825" s="42">
        <v>2.0239306082117402E+17</v>
      </c>
      <c r="D1825" s="15" t="s">
        <v>7376</v>
      </c>
      <c r="E1825" s="15">
        <v>202393</v>
      </c>
      <c r="F1825" s="15" t="s">
        <v>7341</v>
      </c>
      <c r="I1825" s="15">
        <v>2865</v>
      </c>
      <c r="K1825" s="15">
        <v>709509</v>
      </c>
      <c r="L1825" s="15">
        <v>9181868</v>
      </c>
      <c r="M1825" s="15" t="s">
        <v>7350</v>
      </c>
      <c r="N1825" s="15">
        <v>420</v>
      </c>
      <c r="O1825" s="15" t="s">
        <v>7344</v>
      </c>
      <c r="P1825" s="16">
        <v>44414</v>
      </c>
      <c r="Q1825" s="17">
        <v>0.74290509259259263</v>
      </c>
      <c r="R1825" s="15" t="s">
        <v>7345</v>
      </c>
      <c r="S1825" s="15" t="s">
        <v>7351</v>
      </c>
      <c r="T1825" s="15" t="s">
        <v>7352</v>
      </c>
      <c r="U1825" s="15" t="s">
        <v>7348</v>
      </c>
      <c r="V1825" s="16">
        <v>44417</v>
      </c>
    </row>
    <row r="1826" spans="1:26" s="15" customFormat="1" x14ac:dyDescent="0.25">
      <c r="A1826" s="15">
        <v>344288339</v>
      </c>
      <c r="B1826" s="15">
        <v>32</v>
      </c>
      <c r="C1826" s="42">
        <v>1.08690608211749E+16</v>
      </c>
      <c r="D1826" s="15" t="s">
        <v>7358</v>
      </c>
      <c r="E1826" s="15">
        <v>10869</v>
      </c>
      <c r="F1826" s="15" t="s">
        <v>7341</v>
      </c>
      <c r="I1826" s="15">
        <v>4298</v>
      </c>
      <c r="J1826" s="15" t="s">
        <v>8130</v>
      </c>
      <c r="K1826" s="15">
        <v>8963</v>
      </c>
      <c r="L1826" s="15">
        <v>8139649</v>
      </c>
      <c r="M1826" s="15" t="s">
        <v>7359</v>
      </c>
      <c r="N1826" s="15">
        <v>70</v>
      </c>
      <c r="O1826" s="15" t="s">
        <v>7344</v>
      </c>
      <c r="P1826" s="16">
        <v>44414</v>
      </c>
      <c r="Q1826" s="17">
        <v>0.74351851851851858</v>
      </c>
      <c r="R1826" s="15" t="s">
        <v>7355</v>
      </c>
      <c r="S1826" s="15" t="s">
        <v>7346</v>
      </c>
      <c r="T1826" s="15" t="s">
        <v>7357</v>
      </c>
      <c r="U1826" s="15" t="s">
        <v>7348</v>
      </c>
      <c r="V1826" s="16">
        <v>44417</v>
      </c>
      <c r="W1826" s="162" t="s">
        <v>12966</v>
      </c>
      <c r="X1826" s="15">
        <v>219790.5</v>
      </c>
      <c r="Y1826" s="162">
        <v>9082021</v>
      </c>
      <c r="Z1826" s="15" t="s">
        <v>8974</v>
      </c>
    </row>
    <row r="1827" spans="1:26" s="15" customFormat="1" x14ac:dyDescent="0.25">
      <c r="A1827" s="15">
        <v>344288807</v>
      </c>
      <c r="B1827" s="15">
        <v>18</v>
      </c>
      <c r="C1827" s="42">
        <v>2.0253406082117501E+17</v>
      </c>
      <c r="D1827" s="15" t="s">
        <v>7340</v>
      </c>
      <c r="E1827" s="15">
        <v>202534</v>
      </c>
      <c r="F1827" s="15" t="s">
        <v>7341</v>
      </c>
      <c r="I1827" s="15">
        <v>4117</v>
      </c>
      <c r="K1827" s="15">
        <v>724179</v>
      </c>
      <c r="L1827" s="15">
        <v>9180159</v>
      </c>
      <c r="M1827" s="15" t="s">
        <v>7350</v>
      </c>
      <c r="N1827" s="15">
        <v>234</v>
      </c>
      <c r="O1827" s="15" t="s">
        <v>7344</v>
      </c>
      <c r="P1827" s="16">
        <v>44414</v>
      </c>
      <c r="Q1827" s="17">
        <v>0.74376157407407406</v>
      </c>
      <c r="R1827" s="15" t="s">
        <v>7355</v>
      </c>
      <c r="S1827" s="15" t="s">
        <v>7351</v>
      </c>
      <c r="T1827" s="15" t="s">
        <v>7352</v>
      </c>
      <c r="U1827" s="15" t="s">
        <v>7348</v>
      </c>
      <c r="V1827" s="16">
        <v>44417</v>
      </c>
    </row>
    <row r="1828" spans="1:26" s="15" customFormat="1" x14ac:dyDescent="0.25">
      <c r="A1828" s="15">
        <v>344290997</v>
      </c>
      <c r="B1828" s="15">
        <v>21</v>
      </c>
      <c r="C1828" s="42">
        <v>9706060821175150</v>
      </c>
      <c r="D1828" s="15" t="s">
        <v>7349</v>
      </c>
      <c r="E1828" s="15">
        <v>9706</v>
      </c>
      <c r="F1828" s="15" t="s">
        <v>7341</v>
      </c>
      <c r="I1828" s="15">
        <v>6422</v>
      </c>
      <c r="J1828" s="15" t="s">
        <v>8131</v>
      </c>
      <c r="K1828" s="15" t="s">
        <v>4213</v>
      </c>
      <c r="L1828" s="15">
        <v>9270083</v>
      </c>
      <c r="M1828" s="15" t="s">
        <v>7350</v>
      </c>
      <c r="N1828" s="15">
        <v>1252</v>
      </c>
      <c r="O1828" s="15" t="s">
        <v>7344</v>
      </c>
      <c r="P1828" s="16">
        <v>44414</v>
      </c>
      <c r="Q1828" s="17">
        <v>0.74515046296296295</v>
      </c>
      <c r="R1828" s="15" t="s">
        <v>7345</v>
      </c>
      <c r="S1828" s="15" t="s">
        <v>7346</v>
      </c>
      <c r="T1828" s="15" t="s">
        <v>7364</v>
      </c>
      <c r="U1828" s="15" t="s">
        <v>7348</v>
      </c>
      <c r="V1828" s="16">
        <v>44417</v>
      </c>
      <c r="W1828" t="s">
        <v>8973</v>
      </c>
      <c r="X1828" s="15">
        <v>318933</v>
      </c>
      <c r="Y1828" s="35">
        <v>9082021</v>
      </c>
      <c r="Z1828" s="15" t="s">
        <v>8974</v>
      </c>
    </row>
    <row r="1829" spans="1:26" s="15" customFormat="1" x14ac:dyDescent="0.25">
      <c r="A1829" s="15">
        <v>344291477</v>
      </c>
      <c r="B1829" s="15">
        <v>19</v>
      </c>
      <c r="C1829" s="42">
        <v>1.47930608211752E+16</v>
      </c>
      <c r="D1829" s="15" t="s">
        <v>7376</v>
      </c>
      <c r="E1829" s="15">
        <v>14793</v>
      </c>
      <c r="F1829" s="15" t="s">
        <v>7341</v>
      </c>
      <c r="I1829" s="15">
        <v>5591</v>
      </c>
      <c r="K1829" s="15">
        <v>751574</v>
      </c>
      <c r="L1829" s="15">
        <v>9181868</v>
      </c>
      <c r="M1829" s="15" t="s">
        <v>7350</v>
      </c>
      <c r="N1829" s="15">
        <v>420</v>
      </c>
      <c r="O1829" s="15" t="s">
        <v>7344</v>
      </c>
      <c r="P1829" s="16">
        <v>44414</v>
      </c>
      <c r="Q1829" s="17">
        <v>0.74541666666666673</v>
      </c>
      <c r="R1829" s="15" t="s">
        <v>7355</v>
      </c>
      <c r="S1829" s="15" t="s">
        <v>7351</v>
      </c>
      <c r="T1829" s="15" t="s">
        <v>7352</v>
      </c>
      <c r="U1829" s="15" t="s">
        <v>7348</v>
      </c>
      <c r="V1829" s="16">
        <v>44417</v>
      </c>
    </row>
    <row r="1830" spans="1:26" s="15" customFormat="1" x14ac:dyDescent="0.25">
      <c r="A1830" s="15">
        <v>344291997</v>
      </c>
      <c r="B1830" s="15">
        <v>19</v>
      </c>
      <c r="C1830" s="42">
        <v>1.2719060821175E+16</v>
      </c>
      <c r="D1830" s="15" t="s">
        <v>7376</v>
      </c>
      <c r="E1830" s="15">
        <v>12719</v>
      </c>
      <c r="F1830" s="15" t="s">
        <v>7341</v>
      </c>
      <c r="I1830" s="15">
        <v>90</v>
      </c>
      <c r="J1830" s="15" t="s">
        <v>7383</v>
      </c>
      <c r="K1830" s="15">
        <v>590877</v>
      </c>
      <c r="L1830" s="15">
        <v>9181868</v>
      </c>
      <c r="M1830" s="15" t="s">
        <v>7350</v>
      </c>
      <c r="N1830" s="15">
        <v>234</v>
      </c>
      <c r="O1830" s="15" t="s">
        <v>7344</v>
      </c>
      <c r="P1830" s="16">
        <v>44414</v>
      </c>
      <c r="Q1830" s="17">
        <v>0.74570601851851848</v>
      </c>
      <c r="R1830" s="15" t="s">
        <v>7355</v>
      </c>
      <c r="S1830" s="15" t="s">
        <v>7351</v>
      </c>
      <c r="T1830" s="15" t="s">
        <v>7357</v>
      </c>
      <c r="U1830" s="15" t="s">
        <v>7348</v>
      </c>
      <c r="V1830" s="16">
        <v>44417</v>
      </c>
    </row>
    <row r="1831" spans="1:26" s="15" customFormat="1" x14ac:dyDescent="0.25">
      <c r="A1831" s="15">
        <v>344292023</v>
      </c>
      <c r="B1831" s="15">
        <v>21</v>
      </c>
      <c r="C1831" s="42">
        <v>1.07310608211753E+16</v>
      </c>
      <c r="D1831" s="15" t="s">
        <v>7349</v>
      </c>
      <c r="E1831" s="15">
        <v>10731</v>
      </c>
      <c r="F1831" s="15" t="s">
        <v>7341</v>
      </c>
      <c r="I1831" s="15">
        <v>6863</v>
      </c>
      <c r="J1831" s="15" t="s">
        <v>8132</v>
      </c>
      <c r="K1831" s="15">
        <v>53436</v>
      </c>
      <c r="L1831" s="15">
        <v>9270083</v>
      </c>
      <c r="M1831" s="15" t="s">
        <v>7350</v>
      </c>
      <c r="N1831" s="15">
        <v>348</v>
      </c>
      <c r="O1831" s="15" t="s">
        <v>7344</v>
      </c>
      <c r="P1831" s="16">
        <v>44414</v>
      </c>
      <c r="Q1831" s="17">
        <v>0.7457407407407407</v>
      </c>
      <c r="R1831" s="15" t="s">
        <v>7355</v>
      </c>
      <c r="S1831" s="15" t="s">
        <v>7351</v>
      </c>
      <c r="T1831" s="15" t="s">
        <v>7364</v>
      </c>
      <c r="U1831" s="15" t="s">
        <v>7348</v>
      </c>
      <c r="V1831" s="16">
        <v>44417</v>
      </c>
      <c r="W1831" t="s">
        <v>8973</v>
      </c>
      <c r="X1831" s="15">
        <v>318933</v>
      </c>
      <c r="Y1831" s="35">
        <v>9082021</v>
      </c>
      <c r="Z1831" s="15" t="s">
        <v>8974</v>
      </c>
    </row>
    <row r="1832" spans="1:26" s="15" customFormat="1" x14ac:dyDescent="0.25">
      <c r="A1832" s="15">
        <v>344292586</v>
      </c>
      <c r="B1832" s="15">
        <v>21</v>
      </c>
      <c r="C1832" s="42">
        <v>9706060821175300</v>
      </c>
      <c r="D1832" s="15" t="s">
        <v>7349</v>
      </c>
      <c r="E1832" s="15">
        <v>9706</v>
      </c>
      <c r="F1832" s="15" t="s">
        <v>7341</v>
      </c>
      <c r="I1832" s="15">
        <v>897</v>
      </c>
      <c r="K1832" s="15">
        <v>763002</v>
      </c>
      <c r="L1832" s="15">
        <v>9270083</v>
      </c>
      <c r="M1832" s="15" t="s">
        <v>7350</v>
      </c>
      <c r="N1832" s="15">
        <v>174</v>
      </c>
      <c r="O1832" s="15" t="s">
        <v>7344</v>
      </c>
      <c r="P1832" s="16">
        <v>44414</v>
      </c>
      <c r="Q1832" s="17">
        <v>0.74608796296296298</v>
      </c>
      <c r="R1832" s="15" t="s">
        <v>7355</v>
      </c>
      <c r="S1832" s="15" t="s">
        <v>7351</v>
      </c>
      <c r="T1832" s="15" t="s">
        <v>7352</v>
      </c>
      <c r="U1832" s="15" t="s">
        <v>7348</v>
      </c>
      <c r="V1832" s="16">
        <v>44417</v>
      </c>
      <c r="W1832" t="s">
        <v>8973</v>
      </c>
      <c r="X1832" s="15">
        <v>318933</v>
      </c>
      <c r="Y1832" s="35">
        <v>9082021</v>
      </c>
      <c r="Z1832" s="15" t="s">
        <v>8974</v>
      </c>
    </row>
    <row r="1833" spans="1:26" s="15" customFormat="1" x14ac:dyDescent="0.25">
      <c r="A1833" s="15">
        <v>344293419</v>
      </c>
      <c r="B1833" s="15">
        <v>32</v>
      </c>
      <c r="C1833" s="42">
        <v>1.19860608211754E+16</v>
      </c>
      <c r="D1833" s="15" t="s">
        <v>7358</v>
      </c>
      <c r="E1833" s="15">
        <v>11986</v>
      </c>
      <c r="F1833" s="15" t="s">
        <v>7341</v>
      </c>
      <c r="I1833" s="15">
        <v>3337</v>
      </c>
      <c r="K1833" s="15">
        <v>772266</v>
      </c>
      <c r="L1833" s="15">
        <v>8139649</v>
      </c>
      <c r="M1833" s="15" t="s">
        <v>7359</v>
      </c>
      <c r="N1833" s="15">
        <v>68</v>
      </c>
      <c r="O1833" s="15" t="s">
        <v>7344</v>
      </c>
      <c r="P1833" s="16">
        <v>44414</v>
      </c>
      <c r="Q1833" s="17">
        <v>0.74664351851851851</v>
      </c>
      <c r="R1833" s="15" t="s">
        <v>7355</v>
      </c>
      <c r="S1833" s="15" t="s">
        <v>7351</v>
      </c>
      <c r="T1833" s="15" t="s">
        <v>7352</v>
      </c>
      <c r="U1833" s="15" t="s">
        <v>7348</v>
      </c>
      <c r="V1833" s="16">
        <v>44417</v>
      </c>
      <c r="W1833" s="162" t="s">
        <v>12966</v>
      </c>
      <c r="X1833" s="15">
        <v>219790.5</v>
      </c>
      <c r="Y1833" s="162">
        <v>9082021</v>
      </c>
      <c r="Z1833" s="15" t="s">
        <v>8974</v>
      </c>
    </row>
    <row r="1834" spans="1:26" s="15" customFormat="1" x14ac:dyDescent="0.25">
      <c r="A1834" s="15">
        <v>344293437</v>
      </c>
      <c r="B1834" s="15">
        <v>19</v>
      </c>
      <c r="C1834" s="42">
        <v>1.47930608211754E+16</v>
      </c>
      <c r="D1834" s="15" t="s">
        <v>7376</v>
      </c>
      <c r="E1834" s="15">
        <v>14793</v>
      </c>
      <c r="F1834" s="15" t="s">
        <v>7341</v>
      </c>
      <c r="I1834" s="15">
        <v>6393</v>
      </c>
      <c r="J1834" s="15" t="s">
        <v>7370</v>
      </c>
      <c r="K1834" s="15">
        <v>1621</v>
      </c>
      <c r="L1834" s="15">
        <v>9181868</v>
      </c>
      <c r="M1834" s="15" t="s">
        <v>7350</v>
      </c>
      <c r="N1834" s="15">
        <v>268</v>
      </c>
      <c r="O1834" s="15" t="s">
        <v>7344</v>
      </c>
      <c r="P1834" s="16">
        <v>44414</v>
      </c>
      <c r="Q1834" s="17">
        <v>0.7466666666666667</v>
      </c>
      <c r="R1834" s="15" t="s">
        <v>7355</v>
      </c>
      <c r="S1834" s="15" t="s">
        <v>7351</v>
      </c>
      <c r="T1834" s="15" t="s">
        <v>7371</v>
      </c>
      <c r="U1834" s="15" t="s">
        <v>7348</v>
      </c>
      <c r="V1834" s="16">
        <v>44417</v>
      </c>
    </row>
    <row r="1835" spans="1:26" s="15" customFormat="1" x14ac:dyDescent="0.25">
      <c r="A1835" s="15">
        <v>344294600</v>
      </c>
      <c r="B1835" s="15">
        <v>21</v>
      </c>
      <c r="C1835" s="42">
        <v>9706060821175450</v>
      </c>
      <c r="D1835" s="15" t="s">
        <v>7349</v>
      </c>
      <c r="E1835" s="15">
        <v>9706</v>
      </c>
      <c r="F1835" s="15" t="s">
        <v>7341</v>
      </c>
      <c r="I1835" s="15">
        <v>454</v>
      </c>
      <c r="J1835" s="15" t="s">
        <v>8133</v>
      </c>
      <c r="K1835" s="15">
        <v>21420</v>
      </c>
      <c r="L1835" s="15">
        <v>9270083</v>
      </c>
      <c r="M1835" s="15" t="s">
        <v>7350</v>
      </c>
      <c r="N1835" s="15">
        <v>348</v>
      </c>
      <c r="O1835" s="15" t="s">
        <v>7344</v>
      </c>
      <c r="P1835" s="16">
        <v>44414</v>
      </c>
      <c r="Q1835" s="17">
        <v>0.74738425925925922</v>
      </c>
      <c r="R1835" s="15" t="s">
        <v>7355</v>
      </c>
      <c r="S1835" s="15" t="s">
        <v>7351</v>
      </c>
      <c r="T1835" s="15" t="s">
        <v>7390</v>
      </c>
      <c r="U1835" s="15" t="s">
        <v>7348</v>
      </c>
      <c r="V1835" s="16">
        <v>44417</v>
      </c>
      <c r="W1835" t="s">
        <v>8973</v>
      </c>
      <c r="X1835" s="15">
        <v>318933</v>
      </c>
      <c r="Y1835" s="35">
        <v>9082021</v>
      </c>
      <c r="Z1835" s="15" t="s">
        <v>8974</v>
      </c>
    </row>
    <row r="1836" spans="1:26" s="15" customFormat="1" x14ac:dyDescent="0.25">
      <c r="A1836" s="15">
        <v>344297796</v>
      </c>
      <c r="B1836" s="15">
        <v>19</v>
      </c>
      <c r="C1836" s="42">
        <v>1.47930608211757E+16</v>
      </c>
      <c r="D1836" s="15" t="s">
        <v>7376</v>
      </c>
      <c r="E1836" s="15">
        <v>14793</v>
      </c>
      <c r="F1836" s="15" t="s">
        <v>7341</v>
      </c>
      <c r="I1836" s="15">
        <v>9889</v>
      </c>
      <c r="J1836" s="15" t="s">
        <v>8134</v>
      </c>
      <c r="K1836" s="15">
        <v>696736</v>
      </c>
      <c r="L1836" s="15">
        <v>9181868</v>
      </c>
      <c r="M1836" s="15" t="s">
        <v>7350</v>
      </c>
      <c r="N1836" s="15">
        <v>236</v>
      </c>
      <c r="O1836" s="15" t="s">
        <v>7344</v>
      </c>
      <c r="P1836" s="16">
        <v>44414</v>
      </c>
      <c r="Q1836" s="17">
        <v>0.74932870370370364</v>
      </c>
      <c r="R1836" s="15" t="s">
        <v>7345</v>
      </c>
      <c r="S1836" s="15" t="s">
        <v>7351</v>
      </c>
      <c r="T1836" s="15" t="s">
        <v>7390</v>
      </c>
      <c r="U1836" s="15" t="s">
        <v>7348</v>
      </c>
      <c r="V1836" s="16">
        <v>44417</v>
      </c>
    </row>
    <row r="1837" spans="1:26" s="15" customFormat="1" x14ac:dyDescent="0.25">
      <c r="A1837" s="15">
        <v>344298423</v>
      </c>
      <c r="B1837" s="15">
        <v>32</v>
      </c>
      <c r="C1837" s="42">
        <v>1.19860608211759E+16</v>
      </c>
      <c r="D1837" s="15" t="s">
        <v>7358</v>
      </c>
      <c r="E1837" s="15">
        <v>11986</v>
      </c>
      <c r="F1837" s="15" t="s">
        <v>7341</v>
      </c>
      <c r="I1837" s="15">
        <v>8050</v>
      </c>
      <c r="K1837" s="15">
        <v>824552</v>
      </c>
      <c r="L1837" s="15">
        <v>8139649</v>
      </c>
      <c r="M1837" s="15" t="s">
        <v>7359</v>
      </c>
      <c r="N1837" s="15">
        <v>870</v>
      </c>
      <c r="O1837" s="15" t="s">
        <v>7344</v>
      </c>
      <c r="P1837" s="16">
        <v>44414</v>
      </c>
      <c r="Q1837" s="17">
        <v>0.74976851851851845</v>
      </c>
      <c r="R1837" s="15" t="s">
        <v>7355</v>
      </c>
      <c r="S1837" s="15" t="s">
        <v>7351</v>
      </c>
      <c r="T1837" s="15" t="s">
        <v>7352</v>
      </c>
      <c r="U1837" s="15" t="s">
        <v>7348</v>
      </c>
      <c r="V1837" s="16">
        <v>44417</v>
      </c>
      <c r="W1837" s="162" t="s">
        <v>12966</v>
      </c>
      <c r="X1837" s="15">
        <v>219790.5</v>
      </c>
      <c r="Y1837" s="162">
        <v>9082021</v>
      </c>
      <c r="Z1837" s="15" t="s">
        <v>8974</v>
      </c>
    </row>
    <row r="1838" spans="1:26" s="15" customFormat="1" x14ac:dyDescent="0.25">
      <c r="A1838" s="15">
        <v>344299455</v>
      </c>
      <c r="B1838" s="15">
        <v>18</v>
      </c>
      <c r="C1838" s="42">
        <v>1.478806082118E+16</v>
      </c>
      <c r="D1838" s="15" t="s">
        <v>7340</v>
      </c>
      <c r="E1838" s="15">
        <v>14788</v>
      </c>
      <c r="F1838" s="15" t="s">
        <v>7341</v>
      </c>
      <c r="I1838" s="15">
        <v>2041</v>
      </c>
      <c r="K1838" s="15">
        <v>31852</v>
      </c>
      <c r="L1838" s="15">
        <v>9180159</v>
      </c>
      <c r="M1838" s="15" t="s">
        <v>7350</v>
      </c>
      <c r="N1838" s="15">
        <v>103</v>
      </c>
      <c r="O1838" s="15" t="s">
        <v>7344</v>
      </c>
      <c r="P1838" s="16">
        <v>44414</v>
      </c>
      <c r="Q1838" s="17">
        <v>0.75041666666666673</v>
      </c>
      <c r="R1838" s="15" t="s">
        <v>7355</v>
      </c>
      <c r="S1838" s="15" t="s">
        <v>7351</v>
      </c>
      <c r="T1838" s="15" t="s">
        <v>7390</v>
      </c>
      <c r="U1838" s="15" t="s">
        <v>7348</v>
      </c>
      <c r="V1838" s="16">
        <v>44417</v>
      </c>
    </row>
    <row r="1839" spans="1:26" s="15" customFormat="1" x14ac:dyDescent="0.25">
      <c r="A1839" s="15">
        <v>344299696</v>
      </c>
      <c r="B1839" s="15">
        <v>19</v>
      </c>
      <c r="C1839" s="42">
        <v>2.0239306082117501E+17</v>
      </c>
      <c r="D1839" s="15" t="s">
        <v>7376</v>
      </c>
      <c r="E1839" s="15">
        <v>202393</v>
      </c>
      <c r="F1839" s="15" t="s">
        <v>7341</v>
      </c>
      <c r="I1839" s="15">
        <v>8067</v>
      </c>
      <c r="J1839" s="15" t="s">
        <v>8135</v>
      </c>
      <c r="K1839" s="15">
        <v>838192</v>
      </c>
      <c r="L1839" s="15">
        <v>9181868</v>
      </c>
      <c r="M1839" s="15" t="s">
        <v>7350</v>
      </c>
      <c r="N1839" s="15">
        <v>236</v>
      </c>
      <c r="O1839" s="15" t="s">
        <v>7344</v>
      </c>
      <c r="P1839" s="16">
        <v>44414</v>
      </c>
      <c r="Q1839" s="17">
        <v>0.7505208333333333</v>
      </c>
      <c r="R1839" s="15" t="s">
        <v>7345</v>
      </c>
      <c r="S1839" s="15" t="s">
        <v>7346</v>
      </c>
      <c r="T1839" s="15" t="s">
        <v>7357</v>
      </c>
      <c r="U1839" s="15" t="s">
        <v>7348</v>
      </c>
      <c r="V1839" s="16">
        <v>44417</v>
      </c>
    </row>
    <row r="1840" spans="1:26" s="44" customFormat="1" x14ac:dyDescent="0.25">
      <c r="A1840" s="44">
        <v>344299737</v>
      </c>
      <c r="B1840" s="44">
        <v>31</v>
      </c>
      <c r="C1840" s="45">
        <v>1.499206082118E+16</v>
      </c>
      <c r="D1840" s="44" t="s">
        <v>7413</v>
      </c>
      <c r="E1840" s="44">
        <v>14992</v>
      </c>
      <c r="F1840" s="44" t="s">
        <v>7341</v>
      </c>
      <c r="G1840" s="15"/>
      <c r="H1840" s="15"/>
      <c r="I1840" s="15">
        <v>5757</v>
      </c>
      <c r="J1840" s="15"/>
      <c r="K1840" s="44">
        <v>464480</v>
      </c>
      <c r="L1840" s="44">
        <v>8376766</v>
      </c>
      <c r="M1840" s="44" t="s">
        <v>7414</v>
      </c>
      <c r="N1840" s="44">
        <v>156</v>
      </c>
      <c r="O1840" s="44" t="s">
        <v>7344</v>
      </c>
      <c r="P1840" s="46">
        <v>44414</v>
      </c>
      <c r="Q1840" s="17">
        <v>0.75057870370370372</v>
      </c>
      <c r="R1840" s="15" t="s">
        <v>7355</v>
      </c>
      <c r="S1840" s="44" t="s">
        <v>7346</v>
      </c>
      <c r="T1840" s="15" t="s">
        <v>7377</v>
      </c>
      <c r="U1840" s="44" t="s">
        <v>7348</v>
      </c>
      <c r="V1840" s="46">
        <v>44417</v>
      </c>
      <c r="W1840" s="44" t="s">
        <v>13208</v>
      </c>
      <c r="X1840" s="44">
        <v>7757</v>
      </c>
      <c r="Y1840" s="44">
        <v>9082021</v>
      </c>
      <c r="Z1840" s="44" t="s">
        <v>8974</v>
      </c>
    </row>
    <row r="1841" spans="1:26" s="15" customFormat="1" x14ac:dyDescent="0.25">
      <c r="A1841" s="15">
        <v>344301447</v>
      </c>
      <c r="B1841" s="15">
        <v>21</v>
      </c>
      <c r="C1841" s="42">
        <v>9706060821180040</v>
      </c>
      <c r="D1841" s="15" t="s">
        <v>7349</v>
      </c>
      <c r="E1841" s="15">
        <v>9706</v>
      </c>
      <c r="F1841" s="15" t="s">
        <v>7341</v>
      </c>
      <c r="I1841" s="15">
        <v>6882</v>
      </c>
      <c r="J1841" s="15" t="s">
        <v>8136</v>
      </c>
      <c r="K1841" s="15">
        <v>307655</v>
      </c>
      <c r="L1841" s="15">
        <v>9270083</v>
      </c>
      <c r="M1841" s="15" t="s">
        <v>7350</v>
      </c>
      <c r="N1841" s="15">
        <v>696</v>
      </c>
      <c r="O1841" s="15" t="s">
        <v>7344</v>
      </c>
      <c r="P1841" s="16">
        <v>44414</v>
      </c>
      <c r="Q1841" s="17">
        <v>0.75159722222222225</v>
      </c>
      <c r="R1841" s="15" t="s">
        <v>7345</v>
      </c>
      <c r="S1841" s="15" t="s">
        <v>7346</v>
      </c>
      <c r="T1841" s="15" t="s">
        <v>7357</v>
      </c>
      <c r="U1841" s="15" t="s">
        <v>7348</v>
      </c>
      <c r="V1841" s="16">
        <v>44417</v>
      </c>
      <c r="W1841" t="s">
        <v>8973</v>
      </c>
      <c r="X1841" s="15">
        <v>318933</v>
      </c>
      <c r="Y1841" s="35">
        <v>9082021</v>
      </c>
      <c r="Z1841" s="15" t="s">
        <v>8974</v>
      </c>
    </row>
    <row r="1842" spans="1:26" s="15" customFormat="1" x14ac:dyDescent="0.25">
      <c r="A1842" s="15">
        <v>344301998</v>
      </c>
      <c r="B1842" s="15">
        <v>24</v>
      </c>
      <c r="C1842" s="42" t="s">
        <v>8137</v>
      </c>
      <c r="D1842" s="15" t="s">
        <v>7361</v>
      </c>
      <c r="F1842" s="15" t="s">
        <v>7341</v>
      </c>
      <c r="I1842" s="15">
        <v>8146</v>
      </c>
      <c r="J1842" s="15" t="s">
        <v>8138</v>
      </c>
      <c r="K1842" s="15">
        <v>858532</v>
      </c>
      <c r="L1842" s="15">
        <v>5256409</v>
      </c>
      <c r="M1842" s="15" t="s">
        <v>7343</v>
      </c>
      <c r="N1842" s="15">
        <v>4399</v>
      </c>
      <c r="O1842" s="15" t="s">
        <v>7344</v>
      </c>
      <c r="P1842" s="16">
        <v>44414</v>
      </c>
      <c r="Q1842" s="17">
        <v>0.75184027777777773</v>
      </c>
      <c r="R1842" s="15" t="s">
        <v>7345</v>
      </c>
      <c r="S1842" s="15" t="s">
        <v>7351</v>
      </c>
      <c r="T1842" s="15" t="s">
        <v>7352</v>
      </c>
      <c r="U1842" s="15" t="s">
        <v>7348</v>
      </c>
      <c r="V1842" s="16">
        <v>44417</v>
      </c>
    </row>
    <row r="1843" spans="1:26" s="15" customFormat="1" x14ac:dyDescent="0.25">
      <c r="A1843" s="15">
        <v>344302100</v>
      </c>
      <c r="B1843" s="15">
        <v>18</v>
      </c>
      <c r="C1843" s="42">
        <v>1.47880608211802E+16</v>
      </c>
      <c r="D1843" s="15" t="s">
        <v>7340</v>
      </c>
      <c r="E1843" s="15">
        <v>14788</v>
      </c>
      <c r="F1843" s="15" t="s">
        <v>7341</v>
      </c>
      <c r="I1843" s="15">
        <v>8319</v>
      </c>
      <c r="J1843" s="15" t="s">
        <v>8039</v>
      </c>
      <c r="K1843" s="15">
        <v>909749</v>
      </c>
      <c r="L1843" s="15">
        <v>9180159</v>
      </c>
      <c r="M1843" s="15" t="s">
        <v>7350</v>
      </c>
      <c r="N1843" s="15">
        <v>165</v>
      </c>
      <c r="O1843" s="15" t="s">
        <v>7344</v>
      </c>
      <c r="P1843" s="16">
        <v>44414</v>
      </c>
      <c r="Q1843" s="17">
        <v>0.75199074074074079</v>
      </c>
      <c r="R1843" s="15" t="s">
        <v>7355</v>
      </c>
      <c r="S1843" s="15" t="s">
        <v>7351</v>
      </c>
      <c r="T1843" s="15" t="s">
        <v>7368</v>
      </c>
      <c r="U1843" s="15" t="s">
        <v>7348</v>
      </c>
      <c r="V1843" s="16">
        <v>44417</v>
      </c>
    </row>
    <row r="1844" spans="1:26" s="15" customFormat="1" x14ac:dyDescent="0.25">
      <c r="A1844" s="15">
        <v>344302499</v>
      </c>
      <c r="B1844" s="15">
        <v>21</v>
      </c>
      <c r="C1844" s="42">
        <v>1.07310608211801E+16</v>
      </c>
      <c r="D1844" s="15" t="s">
        <v>7349</v>
      </c>
      <c r="E1844" s="15">
        <v>10731</v>
      </c>
      <c r="F1844" s="15" t="s">
        <v>7341</v>
      </c>
      <c r="I1844" s="15">
        <v>4492</v>
      </c>
      <c r="J1844" s="15" t="s">
        <v>7389</v>
      </c>
      <c r="K1844" s="15">
        <v>126</v>
      </c>
      <c r="L1844" s="15">
        <v>9270083</v>
      </c>
      <c r="M1844" s="15" t="s">
        <v>7350</v>
      </c>
      <c r="N1844" s="15">
        <v>626</v>
      </c>
      <c r="O1844" s="15" t="s">
        <v>7344</v>
      </c>
      <c r="P1844" s="16">
        <v>44414</v>
      </c>
      <c r="Q1844" s="17">
        <v>0.75224537037037031</v>
      </c>
      <c r="R1844" s="15" t="s">
        <v>7355</v>
      </c>
      <c r="S1844" s="15" t="s">
        <v>7351</v>
      </c>
      <c r="T1844" s="15" t="s">
        <v>7371</v>
      </c>
      <c r="U1844" s="15" t="s">
        <v>7348</v>
      </c>
      <c r="V1844" s="16">
        <v>44417</v>
      </c>
      <c r="W1844" t="s">
        <v>8973</v>
      </c>
      <c r="X1844" s="15">
        <v>318933</v>
      </c>
      <c r="Y1844" s="35">
        <v>9082021</v>
      </c>
      <c r="Z1844" s="15" t="s">
        <v>8974</v>
      </c>
    </row>
    <row r="1845" spans="1:26" s="15" customFormat="1" x14ac:dyDescent="0.25">
      <c r="A1845" s="15">
        <v>344302632</v>
      </c>
      <c r="B1845" s="15">
        <v>18</v>
      </c>
      <c r="C1845" s="42">
        <v>1.22930608211802E+16</v>
      </c>
      <c r="D1845" s="15" t="s">
        <v>7340</v>
      </c>
      <c r="E1845" s="15">
        <v>12293</v>
      </c>
      <c r="F1845" s="15" t="s">
        <v>7341</v>
      </c>
      <c r="I1845" s="15">
        <v>4864</v>
      </c>
      <c r="K1845" s="15">
        <v>866341</v>
      </c>
      <c r="L1845" s="15">
        <v>9180159</v>
      </c>
      <c r="M1845" s="15" t="s">
        <v>7350</v>
      </c>
      <c r="N1845" s="15">
        <v>58</v>
      </c>
      <c r="O1845" s="15" t="s">
        <v>7344</v>
      </c>
      <c r="P1845" s="16">
        <v>44414</v>
      </c>
      <c r="Q1845" s="17">
        <v>0.75231481481481488</v>
      </c>
      <c r="R1845" s="15" t="s">
        <v>7355</v>
      </c>
      <c r="S1845" s="15" t="s">
        <v>7351</v>
      </c>
      <c r="T1845" s="15" t="s">
        <v>7352</v>
      </c>
      <c r="U1845" s="15" t="s">
        <v>7348</v>
      </c>
      <c r="V1845" s="16">
        <v>44417</v>
      </c>
    </row>
    <row r="1846" spans="1:26" s="15" customFormat="1" x14ac:dyDescent="0.25">
      <c r="A1846" s="15">
        <v>344303100</v>
      </c>
      <c r="B1846" s="15">
        <v>21</v>
      </c>
      <c r="C1846" s="42">
        <v>9706060821180200</v>
      </c>
      <c r="D1846" s="15" t="s">
        <v>7349</v>
      </c>
      <c r="E1846" s="15">
        <v>9706</v>
      </c>
      <c r="F1846" s="15" t="s">
        <v>7341</v>
      </c>
      <c r="I1846" s="15">
        <v>6993</v>
      </c>
      <c r="J1846" s="15" t="s">
        <v>7372</v>
      </c>
      <c r="K1846" s="15">
        <v>817</v>
      </c>
      <c r="L1846" s="15">
        <v>9270083</v>
      </c>
      <c r="M1846" s="15" t="s">
        <v>7350</v>
      </c>
      <c r="N1846" s="15">
        <v>348</v>
      </c>
      <c r="O1846" s="15" t="s">
        <v>7344</v>
      </c>
      <c r="P1846" s="16">
        <v>44414</v>
      </c>
      <c r="Q1846" s="17">
        <v>0.75256944444444451</v>
      </c>
      <c r="R1846" s="15" t="s">
        <v>7355</v>
      </c>
      <c r="S1846" s="15" t="s">
        <v>7346</v>
      </c>
      <c r="T1846" s="15" t="s">
        <v>7357</v>
      </c>
      <c r="U1846" s="15" t="s">
        <v>7348</v>
      </c>
      <c r="V1846" s="16">
        <v>44417</v>
      </c>
      <c r="W1846" t="s">
        <v>8973</v>
      </c>
      <c r="X1846" s="15">
        <v>318933</v>
      </c>
      <c r="Y1846" s="35">
        <v>9082021</v>
      </c>
      <c r="Z1846" s="15" t="s">
        <v>8974</v>
      </c>
    </row>
    <row r="1847" spans="1:26" s="15" customFormat="1" x14ac:dyDescent="0.25">
      <c r="A1847" s="15">
        <v>344303907</v>
      </c>
      <c r="B1847" s="15">
        <v>18</v>
      </c>
      <c r="C1847" s="42">
        <v>1.18670608211803E+16</v>
      </c>
      <c r="D1847" s="15" t="s">
        <v>7340</v>
      </c>
      <c r="E1847" s="15">
        <v>11867</v>
      </c>
      <c r="F1847" s="15" t="s">
        <v>7341</v>
      </c>
      <c r="I1847" s="15">
        <v>5764</v>
      </c>
      <c r="J1847" s="15" t="s">
        <v>8139</v>
      </c>
      <c r="K1847" s="15">
        <v>599093</v>
      </c>
      <c r="L1847" s="15">
        <v>9180159</v>
      </c>
      <c r="M1847" s="15" t="s">
        <v>7350</v>
      </c>
      <c r="N1847" s="15">
        <v>1074</v>
      </c>
      <c r="O1847" s="15" t="s">
        <v>7344</v>
      </c>
      <c r="P1847" s="16">
        <v>44414</v>
      </c>
      <c r="Q1847" s="17">
        <v>0.75304398148148144</v>
      </c>
      <c r="R1847" s="15" t="s">
        <v>7345</v>
      </c>
      <c r="S1847" s="15" t="s">
        <v>7346</v>
      </c>
      <c r="T1847" s="15" t="s">
        <v>7357</v>
      </c>
      <c r="U1847" s="15" t="s">
        <v>7348</v>
      </c>
      <c r="V1847" s="16">
        <v>44417</v>
      </c>
    </row>
    <row r="1848" spans="1:26" s="15" customFormat="1" x14ac:dyDescent="0.25">
      <c r="A1848" s="15">
        <v>344305254</v>
      </c>
      <c r="B1848" s="15">
        <v>19</v>
      </c>
      <c r="C1848" s="42">
        <v>1.47930608211804E+16</v>
      </c>
      <c r="D1848" s="15" t="s">
        <v>7376</v>
      </c>
      <c r="E1848" s="15">
        <v>14793</v>
      </c>
      <c r="F1848" s="15" t="s">
        <v>7341</v>
      </c>
      <c r="I1848" s="15">
        <v>3898</v>
      </c>
      <c r="J1848" s="15" t="s">
        <v>7372</v>
      </c>
      <c r="K1848" s="15">
        <v>21858</v>
      </c>
      <c r="L1848" s="15">
        <v>9181868</v>
      </c>
      <c r="M1848" s="15" t="s">
        <v>7350</v>
      </c>
      <c r="N1848" s="15">
        <v>234</v>
      </c>
      <c r="O1848" s="15" t="s">
        <v>7344</v>
      </c>
      <c r="P1848" s="16">
        <v>44414</v>
      </c>
      <c r="Q1848" s="17">
        <v>0.75386574074074064</v>
      </c>
      <c r="R1848" s="15" t="s">
        <v>7355</v>
      </c>
      <c r="S1848" s="15" t="s">
        <v>7346</v>
      </c>
      <c r="T1848" s="15" t="s">
        <v>7357</v>
      </c>
      <c r="U1848" s="15" t="s">
        <v>7348</v>
      </c>
      <c r="V1848" s="16">
        <v>44417</v>
      </c>
    </row>
    <row r="1849" spans="1:26" s="15" customFormat="1" x14ac:dyDescent="0.25">
      <c r="A1849" s="15">
        <v>344305483</v>
      </c>
      <c r="B1849" s="15">
        <v>21</v>
      </c>
      <c r="C1849" s="42">
        <v>1.07310608211804E+16</v>
      </c>
      <c r="D1849" s="15" t="s">
        <v>7349</v>
      </c>
      <c r="E1849" s="15">
        <v>10731</v>
      </c>
      <c r="F1849" s="15" t="s">
        <v>7341</v>
      </c>
      <c r="I1849" s="15">
        <v>3848</v>
      </c>
      <c r="J1849" s="15" t="s">
        <v>8140</v>
      </c>
      <c r="K1849" s="15">
        <v>559220</v>
      </c>
      <c r="L1849" s="15">
        <v>9270083</v>
      </c>
      <c r="M1849" s="15" t="s">
        <v>7350</v>
      </c>
      <c r="N1849" s="15">
        <v>870</v>
      </c>
      <c r="O1849" s="15" t="s">
        <v>7344</v>
      </c>
      <c r="P1849" s="16">
        <v>44414</v>
      </c>
      <c r="Q1849" s="17">
        <v>0.75405092592592593</v>
      </c>
      <c r="R1849" s="15" t="s">
        <v>7345</v>
      </c>
      <c r="S1849" s="15" t="s">
        <v>7346</v>
      </c>
      <c r="T1849" s="15" t="s">
        <v>7357</v>
      </c>
      <c r="U1849" s="15" t="s">
        <v>7348</v>
      </c>
      <c r="V1849" s="16">
        <v>44417</v>
      </c>
      <c r="W1849" t="s">
        <v>8973</v>
      </c>
      <c r="X1849" s="15">
        <v>318933</v>
      </c>
      <c r="Y1849" s="35">
        <v>9082021</v>
      </c>
      <c r="Z1849" s="15" t="s">
        <v>8974</v>
      </c>
    </row>
    <row r="1850" spans="1:26" s="15" customFormat="1" x14ac:dyDescent="0.25">
      <c r="A1850" s="15">
        <v>344305611</v>
      </c>
      <c r="B1850" s="15">
        <v>19</v>
      </c>
      <c r="C1850" s="42">
        <v>1.07390608211805E+16</v>
      </c>
      <c r="D1850" s="15" t="s">
        <v>7376</v>
      </c>
      <c r="E1850" s="15">
        <v>10739</v>
      </c>
      <c r="F1850" s="15" t="s">
        <v>7341</v>
      </c>
      <c r="I1850" s="15">
        <v>3238</v>
      </c>
      <c r="K1850" s="15">
        <v>897401</v>
      </c>
      <c r="L1850" s="15">
        <v>9181868</v>
      </c>
      <c r="M1850" s="15" t="s">
        <v>7350</v>
      </c>
      <c r="N1850" s="15">
        <v>236</v>
      </c>
      <c r="O1850" s="15" t="s">
        <v>7344</v>
      </c>
      <c r="P1850" s="16">
        <v>44414</v>
      </c>
      <c r="Q1850" s="17">
        <v>0.75416666666666676</v>
      </c>
      <c r="R1850" s="15" t="s">
        <v>7355</v>
      </c>
      <c r="S1850" s="15" t="s">
        <v>7351</v>
      </c>
      <c r="T1850" s="15" t="s">
        <v>7352</v>
      </c>
      <c r="U1850" s="15" t="s">
        <v>7348</v>
      </c>
      <c r="V1850" s="16">
        <v>44417</v>
      </c>
    </row>
    <row r="1851" spans="1:26" s="15" customFormat="1" x14ac:dyDescent="0.25">
      <c r="A1851" s="15">
        <v>344306264</v>
      </c>
      <c r="B1851" s="15">
        <v>18</v>
      </c>
      <c r="C1851" s="42">
        <v>1.47880608211806E+16</v>
      </c>
      <c r="D1851" s="15" t="s">
        <v>7340</v>
      </c>
      <c r="E1851" s="15">
        <v>14788</v>
      </c>
      <c r="F1851" s="15" t="s">
        <v>7341</v>
      </c>
      <c r="I1851" s="15">
        <v>2281</v>
      </c>
      <c r="J1851" s="15" t="s">
        <v>7370</v>
      </c>
      <c r="K1851" s="15">
        <v>11</v>
      </c>
      <c r="L1851" s="15">
        <v>9180159</v>
      </c>
      <c r="M1851" s="15" t="s">
        <v>7350</v>
      </c>
      <c r="N1851" s="15">
        <v>370</v>
      </c>
      <c r="O1851" s="15" t="s">
        <v>7344</v>
      </c>
      <c r="P1851" s="16">
        <v>44414</v>
      </c>
      <c r="Q1851" s="17">
        <v>0.75450231481481478</v>
      </c>
      <c r="R1851" s="15" t="s">
        <v>7355</v>
      </c>
      <c r="S1851" s="15" t="s">
        <v>7351</v>
      </c>
      <c r="T1851" s="15" t="s">
        <v>7371</v>
      </c>
      <c r="U1851" s="15" t="s">
        <v>7348</v>
      </c>
      <c r="V1851" s="16">
        <v>44417</v>
      </c>
    </row>
    <row r="1852" spans="1:26" s="15" customFormat="1" x14ac:dyDescent="0.25">
      <c r="A1852" s="15">
        <v>344306595</v>
      </c>
      <c r="B1852" s="15">
        <v>21</v>
      </c>
      <c r="C1852" s="42">
        <v>2.20950608211806E+16</v>
      </c>
      <c r="D1852" s="15" t="s">
        <v>7349</v>
      </c>
      <c r="E1852" s="15">
        <v>22095</v>
      </c>
      <c r="F1852" s="15" t="s">
        <v>7341</v>
      </c>
      <c r="I1852" s="15">
        <v>2791</v>
      </c>
      <c r="J1852" s="15" t="s">
        <v>7372</v>
      </c>
      <c r="K1852" s="15">
        <v>1208</v>
      </c>
      <c r="L1852" s="15">
        <v>9270083</v>
      </c>
      <c r="M1852" s="15" t="s">
        <v>7350</v>
      </c>
      <c r="N1852" s="15">
        <v>696</v>
      </c>
      <c r="O1852" s="15" t="s">
        <v>7344</v>
      </c>
      <c r="P1852" s="16">
        <v>44414</v>
      </c>
      <c r="Q1852" s="17">
        <v>0.75468750000000007</v>
      </c>
      <c r="R1852" s="15" t="s">
        <v>7355</v>
      </c>
      <c r="S1852" s="15" t="s">
        <v>7346</v>
      </c>
      <c r="T1852" s="15" t="s">
        <v>7357</v>
      </c>
      <c r="U1852" s="15" t="s">
        <v>7348</v>
      </c>
      <c r="V1852" s="16">
        <v>44417</v>
      </c>
      <c r="W1852" t="s">
        <v>8973</v>
      </c>
      <c r="X1852" s="15">
        <v>318933</v>
      </c>
      <c r="Y1852" s="35">
        <v>9082021</v>
      </c>
      <c r="Z1852" s="15" t="s">
        <v>8974</v>
      </c>
    </row>
    <row r="1853" spans="1:26" s="15" customFormat="1" x14ac:dyDescent="0.25">
      <c r="A1853" s="15">
        <v>344307026</v>
      </c>
      <c r="B1853" s="15">
        <v>18</v>
      </c>
      <c r="C1853" s="42">
        <v>1.33300608211806E+16</v>
      </c>
      <c r="D1853" s="15" t="s">
        <v>7340</v>
      </c>
      <c r="E1853" s="15">
        <v>13330</v>
      </c>
      <c r="F1853" s="15" t="s">
        <v>7341</v>
      </c>
      <c r="I1853" s="15">
        <v>7996</v>
      </c>
      <c r="K1853" s="15">
        <v>911226</v>
      </c>
      <c r="L1853" s="15">
        <v>9180159</v>
      </c>
      <c r="M1853" s="15" t="s">
        <v>7350</v>
      </c>
      <c r="N1853" s="15">
        <v>370</v>
      </c>
      <c r="O1853" s="15" t="s">
        <v>7344</v>
      </c>
      <c r="P1853" s="16">
        <v>44414</v>
      </c>
      <c r="Q1853" s="17">
        <v>0.75498842592592597</v>
      </c>
      <c r="R1853" s="15" t="s">
        <v>7355</v>
      </c>
      <c r="S1853" s="15" t="s">
        <v>7351</v>
      </c>
      <c r="T1853" s="15" t="s">
        <v>7352</v>
      </c>
      <c r="U1853" s="15" t="s">
        <v>7348</v>
      </c>
      <c r="V1853" s="16">
        <v>44417</v>
      </c>
    </row>
    <row r="1854" spans="1:26" s="15" customFormat="1" x14ac:dyDescent="0.25">
      <c r="A1854" s="15">
        <v>344307793</v>
      </c>
      <c r="B1854" s="15">
        <v>21</v>
      </c>
      <c r="C1854" s="42">
        <v>2.20950608211807E+16</v>
      </c>
      <c r="D1854" s="15" t="s">
        <v>7349</v>
      </c>
      <c r="E1854" s="15">
        <v>22095</v>
      </c>
      <c r="F1854" s="15" t="s">
        <v>7341</v>
      </c>
      <c r="I1854" s="15">
        <v>1061</v>
      </c>
      <c r="K1854" s="15">
        <v>431283</v>
      </c>
      <c r="L1854" s="15">
        <v>9270083</v>
      </c>
      <c r="M1854" s="15" t="s">
        <v>7350</v>
      </c>
      <c r="N1854" s="15">
        <v>348</v>
      </c>
      <c r="O1854" s="15" t="s">
        <v>7344</v>
      </c>
      <c r="P1854" s="16">
        <v>44414</v>
      </c>
      <c r="Q1854" s="17">
        <v>0.75545138888888885</v>
      </c>
      <c r="R1854" s="15" t="s">
        <v>7355</v>
      </c>
      <c r="S1854" s="15" t="s">
        <v>7351</v>
      </c>
      <c r="T1854" s="15" t="s">
        <v>7377</v>
      </c>
      <c r="U1854" s="15" t="s">
        <v>7348</v>
      </c>
      <c r="V1854" s="16">
        <v>44417</v>
      </c>
      <c r="W1854" t="s">
        <v>8973</v>
      </c>
      <c r="X1854" s="15">
        <v>318933</v>
      </c>
      <c r="Y1854" s="35">
        <v>9082021</v>
      </c>
      <c r="Z1854" s="15" t="s">
        <v>8974</v>
      </c>
    </row>
    <row r="1855" spans="1:26" s="15" customFormat="1" x14ac:dyDescent="0.25">
      <c r="A1855" s="15">
        <v>344307948</v>
      </c>
      <c r="B1855" s="15">
        <v>19</v>
      </c>
      <c r="C1855" s="42">
        <v>8691060821180720</v>
      </c>
      <c r="D1855" s="15" t="s">
        <v>7376</v>
      </c>
      <c r="E1855" s="15">
        <v>8691</v>
      </c>
      <c r="F1855" s="15" t="s">
        <v>7341</v>
      </c>
      <c r="I1855" s="15">
        <v>8090</v>
      </c>
      <c r="J1855" s="15" t="s">
        <v>7398</v>
      </c>
      <c r="K1855" s="15">
        <v>4600</v>
      </c>
      <c r="L1855" s="15">
        <v>9181868</v>
      </c>
      <c r="M1855" s="15" t="s">
        <v>7350</v>
      </c>
      <c r="N1855" s="15">
        <v>420</v>
      </c>
      <c r="O1855" s="15" t="s">
        <v>7344</v>
      </c>
      <c r="P1855" s="16">
        <v>44414</v>
      </c>
      <c r="Q1855" s="17">
        <v>0.7556018518518518</v>
      </c>
      <c r="R1855" s="15" t="s">
        <v>7355</v>
      </c>
      <c r="S1855" s="15" t="s">
        <v>7346</v>
      </c>
      <c r="T1855" s="15" t="s">
        <v>7357</v>
      </c>
      <c r="U1855" s="15" t="s">
        <v>7348</v>
      </c>
      <c r="V1855" s="16">
        <v>44417</v>
      </c>
    </row>
    <row r="1856" spans="1:26" s="15" customFormat="1" x14ac:dyDescent="0.25">
      <c r="A1856" s="15">
        <v>344308080</v>
      </c>
      <c r="B1856" s="15">
        <v>19</v>
      </c>
      <c r="C1856" s="42">
        <v>1.47930608211806E+16</v>
      </c>
      <c r="D1856" s="15" t="s">
        <v>7376</v>
      </c>
      <c r="E1856" s="15">
        <v>14793</v>
      </c>
      <c r="F1856" s="15" t="s">
        <v>7341</v>
      </c>
      <c r="I1856" s="15">
        <v>3842</v>
      </c>
      <c r="K1856" s="15">
        <v>94412</v>
      </c>
      <c r="L1856" s="15">
        <v>9181868</v>
      </c>
      <c r="M1856" s="15" t="s">
        <v>7350</v>
      </c>
      <c r="N1856" s="15">
        <v>468</v>
      </c>
      <c r="O1856" s="15" t="s">
        <v>7344</v>
      </c>
      <c r="P1856" s="16">
        <v>44414</v>
      </c>
      <c r="Q1856" s="17">
        <v>0.75567129629629637</v>
      </c>
      <c r="R1856" s="15" t="s">
        <v>7355</v>
      </c>
      <c r="S1856" s="15" t="s">
        <v>7351</v>
      </c>
      <c r="T1856" s="15" t="s">
        <v>7390</v>
      </c>
      <c r="U1856" s="15" t="s">
        <v>7348</v>
      </c>
      <c r="V1856" s="16">
        <v>44417</v>
      </c>
    </row>
    <row r="1857" spans="1:26" s="15" customFormat="1" x14ac:dyDescent="0.25">
      <c r="A1857" s="15">
        <v>344308365</v>
      </c>
      <c r="B1857" s="15">
        <v>18</v>
      </c>
      <c r="C1857" s="42">
        <v>1.33300608211807E+16</v>
      </c>
      <c r="D1857" s="15" t="s">
        <v>7340</v>
      </c>
      <c r="E1857" s="15">
        <v>13330</v>
      </c>
      <c r="F1857" s="15" t="s">
        <v>7341</v>
      </c>
      <c r="I1857" s="15">
        <v>754</v>
      </c>
      <c r="K1857" s="15">
        <v>925047</v>
      </c>
      <c r="L1857" s="15">
        <v>9180159</v>
      </c>
      <c r="M1857" s="15" t="s">
        <v>7350</v>
      </c>
      <c r="N1857" s="15">
        <v>206</v>
      </c>
      <c r="O1857" s="15" t="s">
        <v>7344</v>
      </c>
      <c r="P1857" s="16">
        <v>44414</v>
      </c>
      <c r="Q1857" s="17">
        <v>0.75581018518518517</v>
      </c>
      <c r="R1857" s="15" t="s">
        <v>7355</v>
      </c>
      <c r="S1857" s="15" t="s">
        <v>7351</v>
      </c>
      <c r="T1857" s="15" t="s">
        <v>7352</v>
      </c>
      <c r="U1857" s="15" t="s">
        <v>7348</v>
      </c>
      <c r="V1857" s="16">
        <v>44417</v>
      </c>
    </row>
    <row r="1858" spans="1:26" s="15" customFormat="1" x14ac:dyDescent="0.25">
      <c r="A1858" s="15">
        <v>344309969</v>
      </c>
      <c r="B1858" s="15">
        <v>21</v>
      </c>
      <c r="C1858" s="42">
        <v>1.07310608211807E+16</v>
      </c>
      <c r="D1858" s="15" t="s">
        <v>7349</v>
      </c>
      <c r="E1858" s="15">
        <v>10731</v>
      </c>
      <c r="F1858" s="15" t="s">
        <v>7341</v>
      </c>
      <c r="I1858" s="15">
        <v>2934</v>
      </c>
      <c r="J1858" s="15" t="s">
        <v>7408</v>
      </c>
      <c r="K1858" s="15">
        <v>94571</v>
      </c>
      <c r="L1858" s="15">
        <v>9270083</v>
      </c>
      <c r="M1858" s="15" t="s">
        <v>7350</v>
      </c>
      <c r="N1858" s="15">
        <v>348</v>
      </c>
      <c r="O1858" s="15" t="s">
        <v>7344</v>
      </c>
      <c r="P1858" s="16">
        <v>44414</v>
      </c>
      <c r="Q1858" s="17">
        <v>0.75675925925925924</v>
      </c>
      <c r="R1858" s="15" t="s">
        <v>7345</v>
      </c>
      <c r="S1858" s="15" t="s">
        <v>7346</v>
      </c>
      <c r="T1858" s="15" t="s">
        <v>7347</v>
      </c>
      <c r="U1858" s="15" t="s">
        <v>7348</v>
      </c>
      <c r="V1858" s="16">
        <v>44417</v>
      </c>
      <c r="W1858" t="s">
        <v>8973</v>
      </c>
      <c r="X1858" s="15">
        <v>318933</v>
      </c>
      <c r="Y1858" s="35">
        <v>9082021</v>
      </c>
      <c r="Z1858" s="15" t="s">
        <v>8974</v>
      </c>
    </row>
    <row r="1859" spans="1:26" s="15" customFormat="1" x14ac:dyDescent="0.25">
      <c r="A1859" s="15">
        <v>344310099</v>
      </c>
      <c r="B1859" s="15">
        <v>4</v>
      </c>
      <c r="C1859" s="42" t="s">
        <v>8141</v>
      </c>
      <c r="D1859" s="15" t="s">
        <v>7416</v>
      </c>
      <c r="E1859" s="15">
        <v>36</v>
      </c>
      <c r="F1859" s="15" t="s">
        <v>7341</v>
      </c>
      <c r="I1859" s="15">
        <v>1643</v>
      </c>
      <c r="J1859" s="15" t="s">
        <v>8142</v>
      </c>
      <c r="K1859" s="15">
        <v>94864</v>
      </c>
      <c r="L1859" s="15">
        <v>5688452</v>
      </c>
      <c r="M1859" s="15" t="s">
        <v>7418</v>
      </c>
      <c r="N1859" s="15">
        <v>190.24</v>
      </c>
      <c r="O1859" s="15" t="s">
        <v>7344</v>
      </c>
      <c r="P1859" s="16">
        <v>44414</v>
      </c>
      <c r="Q1859" s="17">
        <v>0.75679398148148147</v>
      </c>
      <c r="R1859" s="15" t="s">
        <v>7355</v>
      </c>
      <c r="S1859" s="15" t="s">
        <v>7346</v>
      </c>
      <c r="T1859" s="15" t="s">
        <v>7347</v>
      </c>
      <c r="U1859" s="15" t="s">
        <v>7348</v>
      </c>
      <c r="V1859" s="16">
        <v>44417</v>
      </c>
    </row>
    <row r="1860" spans="1:26" s="15" customFormat="1" x14ac:dyDescent="0.25">
      <c r="A1860" s="15">
        <v>344310973</v>
      </c>
      <c r="B1860" s="15">
        <v>19</v>
      </c>
      <c r="C1860" s="42">
        <v>2.0239306082118E+17</v>
      </c>
      <c r="D1860" s="15" t="s">
        <v>7376</v>
      </c>
      <c r="E1860" s="15">
        <v>202393</v>
      </c>
      <c r="F1860" s="15" t="s">
        <v>7341</v>
      </c>
      <c r="I1860" s="15">
        <v>7211</v>
      </c>
      <c r="J1860" s="15" t="s">
        <v>7439</v>
      </c>
      <c r="K1860" s="15">
        <v>3829</v>
      </c>
      <c r="L1860" s="15">
        <v>9181868</v>
      </c>
      <c r="M1860" s="15" t="s">
        <v>7350</v>
      </c>
      <c r="N1860" s="15">
        <v>234</v>
      </c>
      <c r="O1860" s="15" t="s">
        <v>7344</v>
      </c>
      <c r="P1860" s="16">
        <v>44414</v>
      </c>
      <c r="Q1860" s="17">
        <v>0.75738425925925934</v>
      </c>
      <c r="R1860" s="15" t="s">
        <v>7355</v>
      </c>
      <c r="S1860" s="15" t="s">
        <v>7346</v>
      </c>
      <c r="T1860" s="15" t="s">
        <v>7347</v>
      </c>
      <c r="U1860" s="15" t="s">
        <v>7348</v>
      </c>
      <c r="V1860" s="16">
        <v>44417</v>
      </c>
    </row>
    <row r="1861" spans="1:26" s="15" customFormat="1" x14ac:dyDescent="0.25">
      <c r="A1861" s="15">
        <v>344311530</v>
      </c>
      <c r="B1861" s="15">
        <v>21</v>
      </c>
      <c r="C1861" s="42">
        <v>1.07310608211808E+16</v>
      </c>
      <c r="D1861" s="15" t="s">
        <v>7349</v>
      </c>
      <c r="E1861" s="15">
        <v>10731</v>
      </c>
      <c r="F1861" s="15" t="s">
        <v>7341</v>
      </c>
      <c r="I1861" s="15">
        <v>677</v>
      </c>
      <c r="K1861" s="15">
        <v>957402</v>
      </c>
      <c r="L1861" s="15">
        <v>9270083</v>
      </c>
      <c r="M1861" s="15" t="s">
        <v>7350</v>
      </c>
      <c r="N1861" s="15">
        <v>348</v>
      </c>
      <c r="O1861" s="15" t="s">
        <v>7344</v>
      </c>
      <c r="P1861" s="16">
        <v>44414</v>
      </c>
      <c r="Q1861" s="17">
        <v>0.75768518518518524</v>
      </c>
      <c r="R1861" s="15" t="s">
        <v>7355</v>
      </c>
      <c r="S1861" s="15" t="s">
        <v>7351</v>
      </c>
      <c r="T1861" s="15" t="s">
        <v>7352</v>
      </c>
      <c r="U1861" s="15" t="s">
        <v>7348</v>
      </c>
      <c r="V1861" s="16">
        <v>44417</v>
      </c>
      <c r="W1861" t="s">
        <v>8973</v>
      </c>
      <c r="X1861" s="15">
        <v>318933</v>
      </c>
      <c r="Y1861" s="35">
        <v>9082021</v>
      </c>
      <c r="Z1861" s="15" t="s">
        <v>8974</v>
      </c>
    </row>
    <row r="1862" spans="1:26" s="15" customFormat="1" x14ac:dyDescent="0.25">
      <c r="A1862" s="15">
        <v>344311614</v>
      </c>
      <c r="B1862" s="15">
        <v>18</v>
      </c>
      <c r="C1862" s="42">
        <v>1.3330060821181E+16</v>
      </c>
      <c r="D1862" s="15" t="s">
        <v>7340</v>
      </c>
      <c r="E1862" s="15">
        <v>13330</v>
      </c>
      <c r="F1862" s="15" t="s">
        <v>7341</v>
      </c>
      <c r="I1862" s="15">
        <v>9208</v>
      </c>
      <c r="K1862" s="15">
        <v>959084</v>
      </c>
      <c r="L1862" s="15">
        <v>9180159</v>
      </c>
      <c r="M1862" s="15" t="s">
        <v>7350</v>
      </c>
      <c r="N1862" s="15">
        <v>234</v>
      </c>
      <c r="O1862" s="15" t="s">
        <v>7344</v>
      </c>
      <c r="P1862" s="16">
        <v>44414</v>
      </c>
      <c r="Q1862" s="17">
        <v>0.75777777777777777</v>
      </c>
      <c r="R1862" s="15" t="s">
        <v>7355</v>
      </c>
      <c r="S1862" s="15" t="s">
        <v>7351</v>
      </c>
      <c r="T1862" s="15" t="s">
        <v>7352</v>
      </c>
      <c r="U1862" s="15" t="s">
        <v>7348</v>
      </c>
      <c r="V1862" s="16">
        <v>44417</v>
      </c>
    </row>
    <row r="1863" spans="1:26" s="15" customFormat="1" x14ac:dyDescent="0.25">
      <c r="A1863" s="15">
        <v>344311631</v>
      </c>
      <c r="B1863" s="15">
        <v>18</v>
      </c>
      <c r="C1863" s="42">
        <v>2.0253406082118099E+17</v>
      </c>
      <c r="D1863" s="15" t="s">
        <v>7340</v>
      </c>
      <c r="E1863" s="15">
        <v>202534</v>
      </c>
      <c r="F1863" s="15" t="s">
        <v>7341</v>
      </c>
      <c r="I1863" s="15">
        <v>7603</v>
      </c>
      <c r="J1863" s="15" t="s">
        <v>8143</v>
      </c>
      <c r="K1863" s="15">
        <v>914745</v>
      </c>
      <c r="L1863" s="15">
        <v>9180159</v>
      </c>
      <c r="M1863" s="15" t="s">
        <v>7350</v>
      </c>
      <c r="N1863" s="15">
        <v>187</v>
      </c>
      <c r="O1863" s="15" t="s">
        <v>7344</v>
      </c>
      <c r="P1863" s="16">
        <v>44414</v>
      </c>
      <c r="Q1863" s="17">
        <v>0.75778935185185192</v>
      </c>
      <c r="R1863" s="15" t="s">
        <v>7355</v>
      </c>
      <c r="S1863" s="15" t="s">
        <v>7351</v>
      </c>
      <c r="T1863" s="15" t="s">
        <v>7368</v>
      </c>
      <c r="U1863" s="15" t="s">
        <v>7348</v>
      </c>
      <c r="V1863" s="16">
        <v>44417</v>
      </c>
    </row>
    <row r="1864" spans="1:26" s="15" customFormat="1" x14ac:dyDescent="0.25">
      <c r="A1864" s="15">
        <v>344312092</v>
      </c>
      <c r="B1864" s="15">
        <v>32</v>
      </c>
      <c r="C1864" s="42">
        <v>1.19860608211811E+16</v>
      </c>
      <c r="D1864" s="15" t="s">
        <v>7358</v>
      </c>
      <c r="E1864" s="15">
        <v>11986</v>
      </c>
      <c r="F1864" s="15" t="s">
        <v>7341</v>
      </c>
      <c r="I1864" s="15">
        <v>5589</v>
      </c>
      <c r="J1864" s="15" t="s">
        <v>8144</v>
      </c>
      <c r="K1864" s="15">
        <v>285835</v>
      </c>
      <c r="L1864" s="15">
        <v>8139649</v>
      </c>
      <c r="M1864" s="15" t="s">
        <v>7359</v>
      </c>
      <c r="N1864" s="15">
        <v>348</v>
      </c>
      <c r="O1864" s="15" t="s">
        <v>7344</v>
      </c>
      <c r="P1864" s="16">
        <v>44414</v>
      </c>
      <c r="Q1864" s="17">
        <v>0.75807870370370367</v>
      </c>
      <c r="R1864" s="15" t="s">
        <v>7345</v>
      </c>
      <c r="S1864" s="15" t="s">
        <v>7346</v>
      </c>
      <c r="T1864" s="15" t="s">
        <v>7357</v>
      </c>
      <c r="U1864" s="15" t="s">
        <v>7348</v>
      </c>
      <c r="V1864" s="16">
        <v>44417</v>
      </c>
      <c r="W1864" s="162" t="s">
        <v>12966</v>
      </c>
      <c r="X1864" s="15">
        <v>219790.5</v>
      </c>
      <c r="Y1864" s="162">
        <v>9082021</v>
      </c>
      <c r="Z1864" s="15" t="s">
        <v>8974</v>
      </c>
    </row>
    <row r="1865" spans="1:26" s="15" customFormat="1" x14ac:dyDescent="0.25">
      <c r="A1865" s="15">
        <v>344312497</v>
      </c>
      <c r="B1865" s="15">
        <v>19</v>
      </c>
      <c r="C1865" s="42">
        <v>1.4793060821181E+16</v>
      </c>
      <c r="D1865" s="15" t="s">
        <v>7376</v>
      </c>
      <c r="E1865" s="15">
        <v>14793</v>
      </c>
      <c r="F1865" s="15" t="s">
        <v>7341</v>
      </c>
      <c r="I1865" s="15">
        <v>4499</v>
      </c>
      <c r="J1865" s="15" t="s">
        <v>7383</v>
      </c>
      <c r="K1865" s="15">
        <v>595587</v>
      </c>
      <c r="L1865" s="15">
        <v>9181868</v>
      </c>
      <c r="M1865" s="15" t="s">
        <v>7350</v>
      </c>
      <c r="N1865" s="15">
        <v>187</v>
      </c>
      <c r="O1865" s="15" t="s">
        <v>7344</v>
      </c>
      <c r="P1865" s="16">
        <v>44414</v>
      </c>
      <c r="Q1865" s="17">
        <v>0.75821759259259258</v>
      </c>
      <c r="R1865" s="15" t="s">
        <v>7355</v>
      </c>
      <c r="S1865" s="15" t="s">
        <v>7351</v>
      </c>
      <c r="T1865" s="15" t="s">
        <v>7357</v>
      </c>
      <c r="U1865" s="15" t="s">
        <v>7348</v>
      </c>
      <c r="V1865" s="16">
        <v>44417</v>
      </c>
    </row>
    <row r="1866" spans="1:26" s="15" customFormat="1" x14ac:dyDescent="0.25">
      <c r="A1866" s="15">
        <v>344313134</v>
      </c>
      <c r="B1866" s="15">
        <v>24</v>
      </c>
      <c r="C1866" s="42" t="s">
        <v>7876</v>
      </c>
      <c r="D1866" s="15" t="s">
        <v>7361</v>
      </c>
      <c r="F1866" s="15" t="s">
        <v>7341</v>
      </c>
      <c r="I1866" s="15">
        <v>8225</v>
      </c>
      <c r="J1866" s="15" t="s">
        <v>8145</v>
      </c>
      <c r="K1866" s="15">
        <v>98348</v>
      </c>
      <c r="L1866" s="15">
        <v>5688445</v>
      </c>
      <c r="M1866" s="15" t="s">
        <v>7350</v>
      </c>
      <c r="N1866" s="15">
        <v>89</v>
      </c>
      <c r="O1866" s="15" t="s">
        <v>7344</v>
      </c>
      <c r="P1866" s="16">
        <v>44414</v>
      </c>
      <c r="Q1866" s="17">
        <v>0.75866898148148154</v>
      </c>
      <c r="R1866" s="15" t="s">
        <v>7345</v>
      </c>
      <c r="S1866" s="15" t="s">
        <v>7346</v>
      </c>
      <c r="T1866" s="15" t="s">
        <v>7863</v>
      </c>
      <c r="U1866" s="15" t="s">
        <v>7348</v>
      </c>
      <c r="V1866" s="16">
        <v>44417</v>
      </c>
    </row>
    <row r="1867" spans="1:26" s="15" customFormat="1" x14ac:dyDescent="0.25">
      <c r="A1867" s="15">
        <v>344313174</v>
      </c>
      <c r="B1867" s="15">
        <v>4</v>
      </c>
      <c r="C1867" s="42" t="s">
        <v>8146</v>
      </c>
      <c r="D1867" s="15" t="s">
        <v>7416</v>
      </c>
      <c r="E1867" s="15">
        <v>36</v>
      </c>
      <c r="F1867" s="15" t="s">
        <v>7341</v>
      </c>
      <c r="I1867" s="15">
        <v>1643</v>
      </c>
      <c r="J1867" s="15" t="s">
        <v>8142</v>
      </c>
      <c r="K1867" s="15">
        <v>23306</v>
      </c>
      <c r="L1867" s="15">
        <v>5688452</v>
      </c>
      <c r="M1867" s="15" t="s">
        <v>7418</v>
      </c>
      <c r="N1867" s="15">
        <v>235.48</v>
      </c>
      <c r="O1867" s="15" t="s">
        <v>7344</v>
      </c>
      <c r="P1867" s="16">
        <v>44414</v>
      </c>
      <c r="Q1867" s="17">
        <v>0.75871527777777781</v>
      </c>
      <c r="R1867" s="15" t="s">
        <v>7355</v>
      </c>
      <c r="S1867" s="15" t="s">
        <v>7346</v>
      </c>
      <c r="T1867" s="15" t="s">
        <v>7347</v>
      </c>
      <c r="U1867" s="15" t="s">
        <v>7348</v>
      </c>
      <c r="V1867" s="16">
        <v>44417</v>
      </c>
    </row>
    <row r="1868" spans="1:26" s="15" customFormat="1" x14ac:dyDescent="0.25">
      <c r="A1868" s="15">
        <v>344313828</v>
      </c>
      <c r="B1868" s="15">
        <v>19</v>
      </c>
      <c r="C1868" s="42">
        <v>1.53110608211812E+16</v>
      </c>
      <c r="D1868" s="15" t="s">
        <v>7376</v>
      </c>
      <c r="E1868" s="15">
        <v>15311</v>
      </c>
      <c r="F1868" s="15" t="s">
        <v>7341</v>
      </c>
      <c r="I1868" s="15">
        <v>3424</v>
      </c>
      <c r="J1868" s="15" t="s">
        <v>8147</v>
      </c>
      <c r="K1868" s="15">
        <v>981987</v>
      </c>
      <c r="L1868" s="15">
        <v>9181868</v>
      </c>
      <c r="M1868" s="15" t="s">
        <v>7350</v>
      </c>
      <c r="N1868" s="15">
        <v>236</v>
      </c>
      <c r="O1868" s="15" t="s">
        <v>7344</v>
      </c>
      <c r="P1868" s="16">
        <v>44414</v>
      </c>
      <c r="Q1868" s="17">
        <v>0.7590972222222222</v>
      </c>
      <c r="R1868" s="15" t="s">
        <v>7345</v>
      </c>
      <c r="S1868" s="15" t="s">
        <v>7351</v>
      </c>
      <c r="T1868" s="15" t="s">
        <v>7352</v>
      </c>
      <c r="U1868" s="15" t="s">
        <v>7348</v>
      </c>
      <c r="V1868" s="16">
        <v>44417</v>
      </c>
    </row>
    <row r="1869" spans="1:26" s="15" customFormat="1" x14ac:dyDescent="0.25">
      <c r="A1869" s="15">
        <v>344314454</v>
      </c>
      <c r="B1869" s="15">
        <v>32</v>
      </c>
      <c r="C1869" s="42">
        <v>1.19860608211813E+16</v>
      </c>
      <c r="D1869" s="15" t="s">
        <v>7358</v>
      </c>
      <c r="E1869" s="15">
        <v>11986</v>
      </c>
      <c r="F1869" s="15" t="s">
        <v>7341</v>
      </c>
      <c r="I1869" s="15">
        <v>4456</v>
      </c>
      <c r="K1869" s="15">
        <v>988685</v>
      </c>
      <c r="L1869" s="15">
        <v>8139649</v>
      </c>
      <c r="M1869" s="15" t="s">
        <v>7359</v>
      </c>
      <c r="N1869" s="15">
        <v>278</v>
      </c>
      <c r="O1869" s="15" t="s">
        <v>7344</v>
      </c>
      <c r="P1869" s="16">
        <v>44414</v>
      </c>
      <c r="Q1869" s="17">
        <v>0.75947916666666659</v>
      </c>
      <c r="R1869" s="15" t="s">
        <v>7345</v>
      </c>
      <c r="S1869" s="15" t="s">
        <v>7351</v>
      </c>
      <c r="T1869" s="15" t="s">
        <v>7352</v>
      </c>
      <c r="U1869" s="15" t="s">
        <v>7348</v>
      </c>
      <c r="V1869" s="16">
        <v>44417</v>
      </c>
      <c r="W1869" s="162" t="s">
        <v>12966</v>
      </c>
      <c r="X1869" s="15">
        <v>219790.5</v>
      </c>
      <c r="Y1869" s="162">
        <v>9082021</v>
      </c>
      <c r="Z1869" s="15" t="s">
        <v>8974</v>
      </c>
    </row>
    <row r="1870" spans="1:26" s="15" customFormat="1" x14ac:dyDescent="0.25">
      <c r="A1870" s="15">
        <v>344314634</v>
      </c>
      <c r="B1870" s="15">
        <v>19</v>
      </c>
      <c r="C1870" s="42">
        <v>1.47930608211811E+16</v>
      </c>
      <c r="D1870" s="15" t="s">
        <v>7376</v>
      </c>
      <c r="E1870" s="15">
        <v>14793</v>
      </c>
      <c r="F1870" s="15" t="s">
        <v>7341</v>
      </c>
      <c r="I1870" s="15">
        <v>1993</v>
      </c>
      <c r="J1870" s="15" t="s">
        <v>8148</v>
      </c>
      <c r="K1870" s="15">
        <v>233661</v>
      </c>
      <c r="L1870" s="15">
        <v>9181868</v>
      </c>
      <c r="M1870" s="15" t="s">
        <v>7350</v>
      </c>
      <c r="N1870" s="15">
        <v>234</v>
      </c>
      <c r="O1870" s="15" t="s">
        <v>7344</v>
      </c>
      <c r="P1870" s="16">
        <v>44414</v>
      </c>
      <c r="Q1870" s="17">
        <v>0.75960648148148147</v>
      </c>
      <c r="R1870" s="15" t="s">
        <v>7345</v>
      </c>
      <c r="S1870" s="15" t="s">
        <v>7346</v>
      </c>
      <c r="T1870" s="15" t="s">
        <v>7405</v>
      </c>
      <c r="U1870" s="15" t="s">
        <v>7348</v>
      </c>
      <c r="V1870" s="16">
        <v>44417</v>
      </c>
    </row>
    <row r="1871" spans="1:26" s="15" customFormat="1" x14ac:dyDescent="0.25">
      <c r="A1871" s="15">
        <v>344315001</v>
      </c>
      <c r="B1871" s="15">
        <v>21</v>
      </c>
      <c r="C1871" s="42">
        <v>9706060821181210</v>
      </c>
      <c r="D1871" s="15" t="s">
        <v>7349</v>
      </c>
      <c r="E1871" s="15">
        <v>9706</v>
      </c>
      <c r="F1871" s="15" t="s">
        <v>7341</v>
      </c>
      <c r="I1871" s="15">
        <v>382</v>
      </c>
      <c r="K1871" s="15">
        <v>335136</v>
      </c>
      <c r="L1871" s="15">
        <v>9270083</v>
      </c>
      <c r="M1871" s="15" t="s">
        <v>7350</v>
      </c>
      <c r="N1871" s="15">
        <v>1044</v>
      </c>
      <c r="O1871" s="15" t="s">
        <v>7344</v>
      </c>
      <c r="P1871" s="16">
        <v>44414</v>
      </c>
      <c r="Q1871" s="17">
        <v>0.75983796296296291</v>
      </c>
      <c r="R1871" s="15" t="s">
        <v>7355</v>
      </c>
      <c r="S1871" s="15" t="s">
        <v>7351</v>
      </c>
      <c r="T1871" s="15" t="s">
        <v>7377</v>
      </c>
      <c r="U1871" s="15" t="s">
        <v>7348</v>
      </c>
      <c r="V1871" s="16">
        <v>44417</v>
      </c>
      <c r="W1871" t="s">
        <v>8973</v>
      </c>
      <c r="X1871" s="15">
        <v>318933</v>
      </c>
      <c r="Y1871" s="35">
        <v>9082021</v>
      </c>
      <c r="Z1871" s="15" t="s">
        <v>8974</v>
      </c>
    </row>
    <row r="1872" spans="1:26" s="15" customFormat="1" x14ac:dyDescent="0.25">
      <c r="A1872" s="15">
        <v>344315873</v>
      </c>
      <c r="B1872" s="15">
        <v>32</v>
      </c>
      <c r="C1872" s="42">
        <v>1.08690608211814E+16</v>
      </c>
      <c r="D1872" s="15" t="s">
        <v>7358</v>
      </c>
      <c r="E1872" s="15">
        <v>10869</v>
      </c>
      <c r="F1872" s="15" t="s">
        <v>7341</v>
      </c>
      <c r="I1872" s="15">
        <v>7932</v>
      </c>
      <c r="K1872" s="15">
        <v>5099</v>
      </c>
      <c r="L1872" s="15">
        <v>8139649</v>
      </c>
      <c r="M1872" s="15" t="s">
        <v>7359</v>
      </c>
      <c r="N1872" s="15">
        <v>278</v>
      </c>
      <c r="O1872" s="15" t="s">
        <v>7344</v>
      </c>
      <c r="P1872" s="16">
        <v>44414</v>
      </c>
      <c r="Q1872" s="17">
        <v>0.76040509259259259</v>
      </c>
      <c r="R1872" s="15" t="s">
        <v>7345</v>
      </c>
      <c r="S1872" s="15" t="s">
        <v>7351</v>
      </c>
      <c r="T1872" s="15" t="s">
        <v>7352</v>
      </c>
      <c r="U1872" s="15" t="s">
        <v>7348</v>
      </c>
      <c r="V1872" s="16">
        <v>44417</v>
      </c>
      <c r="W1872" s="162" t="s">
        <v>12966</v>
      </c>
      <c r="X1872" s="15">
        <v>219790.5</v>
      </c>
      <c r="Y1872" s="162">
        <v>9082021</v>
      </c>
      <c r="Z1872" s="15" t="s">
        <v>8974</v>
      </c>
    </row>
    <row r="1873" spans="1:26" s="15" customFormat="1" x14ac:dyDescent="0.25">
      <c r="A1873" s="15">
        <v>344315954</v>
      </c>
      <c r="B1873" s="15">
        <v>19</v>
      </c>
      <c r="C1873" s="42">
        <v>1.21230608211813E+16</v>
      </c>
      <c r="D1873" s="15" t="s">
        <v>7376</v>
      </c>
      <c r="E1873" s="15">
        <v>12123</v>
      </c>
      <c r="F1873" s="15" t="s">
        <v>7341</v>
      </c>
      <c r="I1873" s="15">
        <v>9467</v>
      </c>
      <c r="J1873" s="15" t="s">
        <v>7354</v>
      </c>
      <c r="K1873" s="15">
        <v>50264</v>
      </c>
      <c r="L1873" s="15">
        <v>9181868</v>
      </c>
      <c r="M1873" s="15" t="s">
        <v>7350</v>
      </c>
      <c r="N1873" s="15">
        <v>234</v>
      </c>
      <c r="O1873" s="15" t="s">
        <v>7344</v>
      </c>
      <c r="P1873" s="16">
        <v>44414</v>
      </c>
      <c r="Q1873" s="17">
        <v>0.76042824074074078</v>
      </c>
      <c r="R1873" s="15" t="s">
        <v>7355</v>
      </c>
      <c r="S1873" s="15" t="s">
        <v>7346</v>
      </c>
      <c r="T1873" s="15" t="s">
        <v>7347</v>
      </c>
      <c r="U1873" s="15" t="s">
        <v>7348</v>
      </c>
      <c r="V1873" s="16">
        <v>44417</v>
      </c>
    </row>
    <row r="1874" spans="1:26" s="15" customFormat="1" x14ac:dyDescent="0.25">
      <c r="A1874" s="15">
        <v>344315986</v>
      </c>
      <c r="B1874" s="15">
        <v>20</v>
      </c>
      <c r="C1874" s="42">
        <v>2.0248106082118099E+17</v>
      </c>
      <c r="D1874" s="15" t="s">
        <v>7365</v>
      </c>
      <c r="E1874" s="15">
        <v>202481</v>
      </c>
      <c r="F1874" s="15" t="s">
        <v>7341</v>
      </c>
      <c r="I1874" s="15">
        <v>9196</v>
      </c>
      <c r="K1874" s="15">
        <v>5788</v>
      </c>
      <c r="L1874" s="15">
        <v>7273370</v>
      </c>
      <c r="M1874" s="15" t="s">
        <v>7350</v>
      </c>
      <c r="N1874" s="15">
        <v>134</v>
      </c>
      <c r="O1874" s="15" t="s">
        <v>7344</v>
      </c>
      <c r="P1874" s="16">
        <v>44414</v>
      </c>
      <c r="Q1874" s="17">
        <v>0.76045138888888886</v>
      </c>
      <c r="R1874" s="15" t="s">
        <v>7355</v>
      </c>
      <c r="S1874" s="15" t="s">
        <v>7351</v>
      </c>
      <c r="T1874" s="15" t="s">
        <v>7352</v>
      </c>
      <c r="U1874" s="15" t="s">
        <v>7348</v>
      </c>
      <c r="V1874" s="16">
        <v>44417</v>
      </c>
    </row>
    <row r="1875" spans="1:26" s="15" customFormat="1" x14ac:dyDescent="0.25">
      <c r="A1875" s="15">
        <v>344316058</v>
      </c>
      <c r="B1875" s="15">
        <v>24</v>
      </c>
      <c r="C1875" s="42" t="s">
        <v>7876</v>
      </c>
      <c r="D1875" s="15" t="s">
        <v>7361</v>
      </c>
      <c r="F1875" s="15" t="s">
        <v>7341</v>
      </c>
      <c r="I1875" s="15">
        <v>1643</v>
      </c>
      <c r="J1875" s="15" t="s">
        <v>8149</v>
      </c>
      <c r="K1875" s="15">
        <v>351919</v>
      </c>
      <c r="L1875" s="15">
        <v>5688445</v>
      </c>
      <c r="M1875" s="15" t="s">
        <v>7350</v>
      </c>
      <c r="N1875" s="15">
        <v>170</v>
      </c>
      <c r="O1875" s="15" t="s">
        <v>7344</v>
      </c>
      <c r="P1875" s="16">
        <v>44414</v>
      </c>
      <c r="Q1875" s="17">
        <v>0.76052083333333342</v>
      </c>
      <c r="R1875" s="15" t="s">
        <v>7345</v>
      </c>
      <c r="S1875" s="15" t="s">
        <v>7346</v>
      </c>
      <c r="T1875" s="15" t="s">
        <v>7357</v>
      </c>
      <c r="U1875" s="15" t="s">
        <v>7348</v>
      </c>
      <c r="V1875" s="16">
        <v>44417</v>
      </c>
    </row>
    <row r="1876" spans="1:26" s="15" customFormat="1" x14ac:dyDescent="0.25">
      <c r="A1876" s="15">
        <v>344316736</v>
      </c>
      <c r="B1876" s="15">
        <v>19</v>
      </c>
      <c r="C1876" s="42">
        <v>1.47930608211813E+16</v>
      </c>
      <c r="D1876" s="15" t="s">
        <v>7376</v>
      </c>
      <c r="E1876" s="15">
        <v>14793</v>
      </c>
      <c r="F1876" s="15" t="s">
        <v>7341</v>
      </c>
      <c r="I1876" s="15">
        <v>3237</v>
      </c>
      <c r="J1876" s="15" t="s">
        <v>7375</v>
      </c>
      <c r="K1876" s="15">
        <v>54452</v>
      </c>
      <c r="L1876" s="15">
        <v>9181868</v>
      </c>
      <c r="M1876" s="15" t="s">
        <v>7350</v>
      </c>
      <c r="N1876" s="15">
        <v>234</v>
      </c>
      <c r="O1876" s="15" t="s">
        <v>7344</v>
      </c>
      <c r="P1876" s="16">
        <v>44414</v>
      </c>
      <c r="Q1876" s="17">
        <v>0.76091435185185186</v>
      </c>
      <c r="R1876" s="15" t="s">
        <v>7355</v>
      </c>
      <c r="S1876" s="15" t="s">
        <v>7346</v>
      </c>
      <c r="T1876" s="15" t="s">
        <v>7347</v>
      </c>
      <c r="U1876" s="15" t="s">
        <v>7348</v>
      </c>
      <c r="V1876" s="16">
        <v>44417</v>
      </c>
    </row>
    <row r="1877" spans="1:26" s="15" customFormat="1" x14ac:dyDescent="0.25">
      <c r="A1877" s="15">
        <v>344316834</v>
      </c>
      <c r="B1877" s="15">
        <v>32</v>
      </c>
      <c r="C1877" s="42">
        <v>1.19860608211815E+16</v>
      </c>
      <c r="D1877" s="15" t="s">
        <v>7358</v>
      </c>
      <c r="E1877" s="15">
        <v>11986</v>
      </c>
      <c r="F1877" s="15" t="s">
        <v>7341</v>
      </c>
      <c r="I1877" s="15">
        <v>6402</v>
      </c>
      <c r="J1877" s="15" t="s">
        <v>8150</v>
      </c>
      <c r="K1877" s="15">
        <v>54548</v>
      </c>
      <c r="L1877" s="15">
        <v>8139649</v>
      </c>
      <c r="M1877" s="15" t="s">
        <v>7359</v>
      </c>
      <c r="N1877" s="15">
        <v>348</v>
      </c>
      <c r="O1877" s="15" t="s">
        <v>7344</v>
      </c>
      <c r="P1877" s="16">
        <v>44414</v>
      </c>
      <c r="Q1877" s="17">
        <v>0.76092592592592589</v>
      </c>
      <c r="R1877" s="15" t="s">
        <v>7345</v>
      </c>
      <c r="S1877" s="15" t="s">
        <v>7351</v>
      </c>
      <c r="T1877" s="15" t="s">
        <v>7347</v>
      </c>
      <c r="U1877" s="15" t="s">
        <v>7348</v>
      </c>
      <c r="V1877" s="16">
        <v>44417</v>
      </c>
      <c r="W1877" s="162" t="s">
        <v>12966</v>
      </c>
      <c r="X1877" s="15">
        <v>219790.5</v>
      </c>
      <c r="Y1877" s="162">
        <v>9082021</v>
      </c>
      <c r="Z1877" s="15" t="s">
        <v>8974</v>
      </c>
    </row>
    <row r="1878" spans="1:26" s="15" customFormat="1" x14ac:dyDescent="0.25">
      <c r="A1878" s="15">
        <v>344316861</v>
      </c>
      <c r="B1878" s="15">
        <v>19</v>
      </c>
      <c r="C1878" s="42">
        <v>1.21230608211814E+16</v>
      </c>
      <c r="D1878" s="15" t="s">
        <v>7376</v>
      </c>
      <c r="E1878" s="15">
        <v>12123</v>
      </c>
      <c r="F1878" s="15" t="s">
        <v>7341</v>
      </c>
      <c r="I1878" s="15">
        <v>6874</v>
      </c>
      <c r="K1878" s="15">
        <v>14922</v>
      </c>
      <c r="L1878" s="15">
        <v>9181868</v>
      </c>
      <c r="M1878" s="15" t="s">
        <v>7350</v>
      </c>
      <c r="N1878" s="15">
        <v>234</v>
      </c>
      <c r="O1878" s="15" t="s">
        <v>7344</v>
      </c>
      <c r="P1878" s="16">
        <v>44414</v>
      </c>
      <c r="Q1878" s="17">
        <v>0.76096064814814823</v>
      </c>
      <c r="R1878" s="15" t="s">
        <v>7355</v>
      </c>
      <c r="S1878" s="15" t="s">
        <v>7351</v>
      </c>
      <c r="T1878" s="15" t="s">
        <v>7352</v>
      </c>
      <c r="U1878" s="15" t="s">
        <v>7348</v>
      </c>
      <c r="V1878" s="16">
        <v>44417</v>
      </c>
    </row>
    <row r="1879" spans="1:26" s="15" customFormat="1" x14ac:dyDescent="0.25">
      <c r="A1879" s="15">
        <v>344317197</v>
      </c>
      <c r="B1879" s="15">
        <v>19</v>
      </c>
      <c r="C1879" s="42">
        <v>2.0239306082118099E+17</v>
      </c>
      <c r="D1879" s="15" t="s">
        <v>7376</v>
      </c>
      <c r="E1879" s="15">
        <v>202393</v>
      </c>
      <c r="F1879" s="15" t="s">
        <v>7341</v>
      </c>
      <c r="I1879" s="15">
        <v>8433</v>
      </c>
      <c r="K1879" s="15">
        <v>408073</v>
      </c>
      <c r="L1879" s="15">
        <v>9181868</v>
      </c>
      <c r="M1879" s="15" t="s">
        <v>7350</v>
      </c>
      <c r="N1879" s="15">
        <v>152</v>
      </c>
      <c r="O1879" s="15" t="s">
        <v>7344</v>
      </c>
      <c r="P1879" s="16">
        <v>44414</v>
      </c>
      <c r="Q1879" s="17">
        <v>0.76116898148148149</v>
      </c>
      <c r="R1879" s="15" t="s">
        <v>7355</v>
      </c>
      <c r="S1879" s="15" t="s">
        <v>7351</v>
      </c>
      <c r="T1879" s="15" t="s">
        <v>7378</v>
      </c>
      <c r="U1879" s="15" t="s">
        <v>7348</v>
      </c>
      <c r="V1879" s="16">
        <v>44417</v>
      </c>
    </row>
    <row r="1880" spans="1:26" s="15" customFormat="1" x14ac:dyDescent="0.25">
      <c r="A1880" s="15">
        <v>344317441</v>
      </c>
      <c r="B1880" s="15">
        <v>24</v>
      </c>
      <c r="C1880" s="42" t="s">
        <v>7876</v>
      </c>
      <c r="D1880" s="15" t="s">
        <v>7361</v>
      </c>
      <c r="F1880" s="15" t="s">
        <v>7341</v>
      </c>
      <c r="I1880" s="15">
        <v>3072</v>
      </c>
      <c r="J1880" s="15" t="s">
        <v>8151</v>
      </c>
      <c r="K1880" s="15">
        <v>171963</v>
      </c>
      <c r="L1880" s="15">
        <v>5688445</v>
      </c>
      <c r="M1880" s="15" t="s">
        <v>7350</v>
      </c>
      <c r="N1880" s="15">
        <v>460</v>
      </c>
      <c r="O1880" s="15" t="s">
        <v>7344</v>
      </c>
      <c r="P1880" s="16">
        <v>44414</v>
      </c>
      <c r="Q1880" s="17">
        <v>0.76134259259259263</v>
      </c>
      <c r="R1880" s="15" t="s">
        <v>7355</v>
      </c>
      <c r="S1880" s="15" t="s">
        <v>7351</v>
      </c>
      <c r="T1880" s="15" t="s">
        <v>7364</v>
      </c>
      <c r="U1880" s="15" t="s">
        <v>7348</v>
      </c>
      <c r="V1880" s="16">
        <v>44417</v>
      </c>
    </row>
    <row r="1881" spans="1:26" s="15" customFormat="1" x14ac:dyDescent="0.25">
      <c r="A1881" s="15">
        <v>344317723</v>
      </c>
      <c r="B1881" s="15">
        <v>21</v>
      </c>
      <c r="C1881" s="42">
        <v>2.20950608211816E+16</v>
      </c>
      <c r="D1881" s="15" t="s">
        <v>7349</v>
      </c>
      <c r="E1881" s="15">
        <v>22095</v>
      </c>
      <c r="F1881" s="15" t="s">
        <v>7341</v>
      </c>
      <c r="I1881" s="15">
        <v>2683</v>
      </c>
      <c r="K1881" s="15">
        <v>25381</v>
      </c>
      <c r="L1881" s="15">
        <v>9270083</v>
      </c>
      <c r="M1881" s="15" t="s">
        <v>7350</v>
      </c>
      <c r="N1881" s="15">
        <v>348</v>
      </c>
      <c r="O1881" s="15" t="s">
        <v>7344</v>
      </c>
      <c r="P1881" s="16">
        <v>44414</v>
      </c>
      <c r="Q1881" s="17">
        <v>0.76158564814814822</v>
      </c>
      <c r="R1881" s="15" t="s">
        <v>7355</v>
      </c>
      <c r="S1881" s="15" t="s">
        <v>7351</v>
      </c>
      <c r="T1881" s="15" t="s">
        <v>7352</v>
      </c>
      <c r="U1881" s="15" t="s">
        <v>7348</v>
      </c>
      <c r="V1881" s="16">
        <v>44417</v>
      </c>
      <c r="W1881" t="s">
        <v>8973</v>
      </c>
      <c r="X1881" s="15">
        <v>318933</v>
      </c>
      <c r="Y1881" s="35">
        <v>9082021</v>
      </c>
      <c r="Z1881" s="15" t="s">
        <v>8974</v>
      </c>
    </row>
    <row r="1882" spans="1:26" s="15" customFormat="1" x14ac:dyDescent="0.25">
      <c r="A1882" s="15">
        <v>344317866</v>
      </c>
      <c r="B1882" s="15">
        <v>21</v>
      </c>
      <c r="C1882" s="42">
        <v>1.07310608211814E+16</v>
      </c>
      <c r="D1882" s="15" t="s">
        <v>7349</v>
      </c>
      <c r="E1882" s="15">
        <v>10731</v>
      </c>
      <c r="F1882" s="15" t="s">
        <v>7341</v>
      </c>
      <c r="I1882" s="15">
        <v>2288</v>
      </c>
      <c r="J1882" s="15" t="s">
        <v>8152</v>
      </c>
      <c r="K1882" s="15">
        <v>701485</v>
      </c>
      <c r="L1882" s="15">
        <v>9270083</v>
      </c>
      <c r="M1882" s="15" t="s">
        <v>7350</v>
      </c>
      <c r="N1882" s="15">
        <v>348</v>
      </c>
      <c r="O1882" s="15" t="s">
        <v>7344</v>
      </c>
      <c r="P1882" s="16">
        <v>44414</v>
      </c>
      <c r="Q1882" s="17">
        <v>0.76165509259259256</v>
      </c>
      <c r="R1882" s="15" t="s">
        <v>7345</v>
      </c>
      <c r="S1882" s="15" t="s">
        <v>7351</v>
      </c>
      <c r="T1882" s="15" t="s">
        <v>7390</v>
      </c>
      <c r="U1882" s="15" t="s">
        <v>7348</v>
      </c>
      <c r="V1882" s="16">
        <v>44417</v>
      </c>
      <c r="W1882" t="s">
        <v>8973</v>
      </c>
      <c r="X1882" s="15">
        <v>318933</v>
      </c>
      <c r="Y1882" s="35">
        <v>9082021</v>
      </c>
      <c r="Z1882" s="15" t="s">
        <v>8974</v>
      </c>
    </row>
    <row r="1883" spans="1:26" s="15" customFormat="1" x14ac:dyDescent="0.25">
      <c r="A1883" s="15">
        <v>344318280</v>
      </c>
      <c r="B1883" s="15">
        <v>19</v>
      </c>
      <c r="C1883" s="42">
        <v>1.21230608211815E+16</v>
      </c>
      <c r="D1883" s="15" t="s">
        <v>7376</v>
      </c>
      <c r="E1883" s="15">
        <v>12123</v>
      </c>
      <c r="F1883" s="15" t="s">
        <v>7341</v>
      </c>
      <c r="I1883" s="15">
        <v>4125</v>
      </c>
      <c r="J1883" s="15" t="s">
        <v>8153</v>
      </c>
      <c r="K1883" s="15">
        <v>233624</v>
      </c>
      <c r="L1883" s="15">
        <v>9181868</v>
      </c>
      <c r="M1883" s="15" t="s">
        <v>7350</v>
      </c>
      <c r="N1883" s="15">
        <v>206</v>
      </c>
      <c r="O1883" s="15" t="s">
        <v>7344</v>
      </c>
      <c r="P1883" s="16">
        <v>44414</v>
      </c>
      <c r="Q1883" s="17">
        <v>0.76196759259259261</v>
      </c>
      <c r="R1883" s="15" t="s">
        <v>7345</v>
      </c>
      <c r="S1883" s="15" t="s">
        <v>7346</v>
      </c>
      <c r="T1883" s="15" t="s">
        <v>7357</v>
      </c>
      <c r="U1883" s="15" t="s">
        <v>7348</v>
      </c>
      <c r="V1883" s="16">
        <v>44417</v>
      </c>
    </row>
    <row r="1884" spans="1:26" s="15" customFormat="1" x14ac:dyDescent="0.25">
      <c r="A1884" s="15">
        <v>344318823</v>
      </c>
      <c r="B1884" s="15">
        <v>20</v>
      </c>
      <c r="C1884" s="42">
        <v>2.0248106082118099E+17</v>
      </c>
      <c r="D1884" s="15" t="s">
        <v>7365</v>
      </c>
      <c r="E1884" s="15">
        <v>202481</v>
      </c>
      <c r="F1884" s="15" t="s">
        <v>7341</v>
      </c>
      <c r="I1884" s="15">
        <v>2005</v>
      </c>
      <c r="J1884" s="15" t="s">
        <v>8154</v>
      </c>
      <c r="K1884" s="15">
        <v>174358</v>
      </c>
      <c r="L1884" s="15">
        <v>7273370</v>
      </c>
      <c r="M1884" s="15" t="s">
        <v>7350</v>
      </c>
      <c r="N1884" s="15">
        <v>67</v>
      </c>
      <c r="O1884" s="15" t="s">
        <v>7344</v>
      </c>
      <c r="P1884" s="16">
        <v>44414</v>
      </c>
      <c r="Q1884" s="17">
        <v>0.7622916666666667</v>
      </c>
      <c r="R1884" s="15" t="s">
        <v>7345</v>
      </c>
      <c r="S1884" s="15" t="s">
        <v>7346</v>
      </c>
      <c r="T1884" s="15" t="s">
        <v>7587</v>
      </c>
      <c r="U1884" s="15" t="s">
        <v>7348</v>
      </c>
      <c r="V1884" s="16">
        <v>44417</v>
      </c>
    </row>
    <row r="1885" spans="1:26" s="15" customFormat="1" x14ac:dyDescent="0.25">
      <c r="A1885" s="15">
        <v>344318919</v>
      </c>
      <c r="B1885" s="15">
        <v>19</v>
      </c>
      <c r="C1885" s="42">
        <v>8691060821181720</v>
      </c>
      <c r="D1885" s="15" t="s">
        <v>7376</v>
      </c>
      <c r="E1885" s="15">
        <v>8691</v>
      </c>
      <c r="F1885" s="15" t="s">
        <v>7341</v>
      </c>
      <c r="I1885" s="15">
        <v>5639</v>
      </c>
      <c r="K1885" s="15">
        <v>38358</v>
      </c>
      <c r="L1885" s="15">
        <v>9181868</v>
      </c>
      <c r="M1885" s="15" t="s">
        <v>7350</v>
      </c>
      <c r="N1885" s="15">
        <v>420</v>
      </c>
      <c r="O1885" s="15" t="s">
        <v>7344</v>
      </c>
      <c r="P1885" s="16">
        <v>44414</v>
      </c>
      <c r="Q1885" s="17">
        <v>0.76232638888888893</v>
      </c>
      <c r="R1885" s="15" t="s">
        <v>7345</v>
      </c>
      <c r="S1885" s="15" t="s">
        <v>7351</v>
      </c>
      <c r="T1885" s="15" t="s">
        <v>7352</v>
      </c>
      <c r="U1885" s="15" t="s">
        <v>7348</v>
      </c>
      <c r="V1885" s="16">
        <v>44417</v>
      </c>
    </row>
    <row r="1886" spans="1:26" s="15" customFormat="1" x14ac:dyDescent="0.25">
      <c r="A1886" s="15">
        <v>344319873</v>
      </c>
      <c r="B1886" s="15">
        <v>21</v>
      </c>
      <c r="C1886" s="42">
        <v>1.07310608211816E+16</v>
      </c>
      <c r="D1886" s="15" t="s">
        <v>7349</v>
      </c>
      <c r="E1886" s="15">
        <v>10731</v>
      </c>
      <c r="F1886" s="15" t="s">
        <v>7341</v>
      </c>
      <c r="I1886" s="15">
        <v>1133</v>
      </c>
      <c r="J1886" s="15" t="s">
        <v>7823</v>
      </c>
      <c r="K1886" s="15">
        <v>238395</v>
      </c>
      <c r="L1886" s="15">
        <v>9270083</v>
      </c>
      <c r="M1886" s="15" t="s">
        <v>7350</v>
      </c>
      <c r="N1886" s="15">
        <v>348</v>
      </c>
      <c r="O1886" s="15" t="s">
        <v>7344</v>
      </c>
      <c r="P1886" s="16">
        <v>44414</v>
      </c>
      <c r="Q1886" s="17">
        <v>0.76290509259259265</v>
      </c>
      <c r="R1886" s="15" t="s">
        <v>7345</v>
      </c>
      <c r="S1886" s="15" t="s">
        <v>7351</v>
      </c>
      <c r="T1886" s="15" t="s">
        <v>7357</v>
      </c>
      <c r="U1886" s="15" t="s">
        <v>7348</v>
      </c>
      <c r="V1886" s="16">
        <v>44417</v>
      </c>
      <c r="W1886" t="s">
        <v>8973</v>
      </c>
      <c r="X1886" s="15">
        <v>318933</v>
      </c>
      <c r="Y1886" s="35">
        <v>9082021</v>
      </c>
      <c r="Z1886" s="15" t="s">
        <v>8974</v>
      </c>
    </row>
    <row r="1887" spans="1:26" s="15" customFormat="1" x14ac:dyDescent="0.25">
      <c r="A1887" s="15">
        <v>344319984</v>
      </c>
      <c r="B1887" s="15">
        <v>32</v>
      </c>
      <c r="C1887" s="42">
        <v>1.08690608211818E+16</v>
      </c>
      <c r="D1887" s="15" t="s">
        <v>7358</v>
      </c>
      <c r="E1887" s="15">
        <v>10869</v>
      </c>
      <c r="F1887" s="15" t="s">
        <v>7341</v>
      </c>
      <c r="I1887" s="15">
        <v>6263</v>
      </c>
      <c r="J1887" s="15" t="s">
        <v>8155</v>
      </c>
      <c r="K1887" s="15" t="s">
        <v>8156</v>
      </c>
      <c r="L1887" s="15">
        <v>8139649</v>
      </c>
      <c r="M1887" s="15" t="s">
        <v>7359</v>
      </c>
      <c r="N1887" s="15">
        <v>540</v>
      </c>
      <c r="O1887" s="15" t="s">
        <v>7344</v>
      </c>
      <c r="P1887" s="16">
        <v>44414</v>
      </c>
      <c r="Q1887" s="17">
        <v>0.76291666666666658</v>
      </c>
      <c r="R1887" s="15" t="s">
        <v>7355</v>
      </c>
      <c r="S1887" s="15" t="s">
        <v>7346</v>
      </c>
      <c r="T1887" s="15" t="s">
        <v>7364</v>
      </c>
      <c r="U1887" s="15" t="s">
        <v>7348</v>
      </c>
      <c r="V1887" s="16">
        <v>44417</v>
      </c>
      <c r="W1887" s="162" t="s">
        <v>12966</v>
      </c>
      <c r="X1887" s="15">
        <v>219790.5</v>
      </c>
      <c r="Y1887" s="162">
        <v>9082021</v>
      </c>
      <c r="Z1887" s="15" t="s">
        <v>8974</v>
      </c>
    </row>
    <row r="1888" spans="1:26" s="15" customFormat="1" x14ac:dyDescent="0.25">
      <c r="A1888" s="15">
        <v>344320291</v>
      </c>
      <c r="B1888" s="15">
        <v>18</v>
      </c>
      <c r="C1888" s="42">
        <v>1.33300608211818E+16</v>
      </c>
      <c r="D1888" s="15" t="s">
        <v>7340</v>
      </c>
      <c r="E1888" s="15">
        <v>13330</v>
      </c>
      <c r="F1888" s="15" t="s">
        <v>7341</v>
      </c>
      <c r="I1888" s="15">
        <v>4071</v>
      </c>
      <c r="K1888" s="15">
        <v>53389</v>
      </c>
      <c r="L1888" s="15">
        <v>9180159</v>
      </c>
      <c r="M1888" s="15" t="s">
        <v>7350</v>
      </c>
      <c r="N1888" s="15">
        <v>88</v>
      </c>
      <c r="O1888" s="15" t="s">
        <v>7344</v>
      </c>
      <c r="P1888" s="16">
        <v>44414</v>
      </c>
      <c r="Q1888" s="17">
        <v>0.76318287037037036</v>
      </c>
      <c r="R1888" s="15" t="s">
        <v>7355</v>
      </c>
      <c r="S1888" s="15" t="s">
        <v>7351</v>
      </c>
      <c r="T1888" s="15" t="s">
        <v>7352</v>
      </c>
      <c r="U1888" s="15" t="s">
        <v>7348</v>
      </c>
      <c r="V1888" s="16">
        <v>44417</v>
      </c>
    </row>
    <row r="1889" spans="1:26" s="15" customFormat="1" x14ac:dyDescent="0.25">
      <c r="A1889" s="15">
        <v>344320575</v>
      </c>
      <c r="B1889" s="15">
        <v>4</v>
      </c>
      <c r="C1889" s="42" t="s">
        <v>8157</v>
      </c>
      <c r="D1889" s="15" t="s">
        <v>7416</v>
      </c>
      <c r="E1889" s="15">
        <v>81</v>
      </c>
      <c r="F1889" s="15" t="s">
        <v>7341</v>
      </c>
      <c r="I1889" s="15">
        <v>5949</v>
      </c>
      <c r="K1889" s="15">
        <v>55780</v>
      </c>
      <c r="L1889" s="15">
        <v>5688452</v>
      </c>
      <c r="M1889" s="15" t="s">
        <v>7418</v>
      </c>
      <c r="N1889" s="15">
        <v>779.52</v>
      </c>
      <c r="O1889" s="15" t="s">
        <v>7344</v>
      </c>
      <c r="P1889" s="16">
        <v>44414</v>
      </c>
      <c r="Q1889" s="17">
        <v>0.76331018518518512</v>
      </c>
      <c r="R1889" s="15" t="s">
        <v>7355</v>
      </c>
      <c r="S1889" s="15" t="s">
        <v>7351</v>
      </c>
      <c r="T1889" s="15" t="s">
        <v>7352</v>
      </c>
      <c r="U1889" s="15" t="s">
        <v>7348</v>
      </c>
      <c r="V1889" s="16">
        <v>44417</v>
      </c>
    </row>
    <row r="1890" spans="1:26" s="15" customFormat="1" x14ac:dyDescent="0.25">
      <c r="A1890" s="15">
        <v>344321099</v>
      </c>
      <c r="B1890" s="15">
        <v>21</v>
      </c>
      <c r="C1890" s="42">
        <v>1.07310608211816E+16</v>
      </c>
      <c r="D1890" s="15" t="s">
        <v>7349</v>
      </c>
      <c r="E1890" s="15">
        <v>10731</v>
      </c>
      <c r="F1890" s="15" t="s">
        <v>7341</v>
      </c>
      <c r="I1890" s="15">
        <v>5690</v>
      </c>
      <c r="J1890" s="15" t="s">
        <v>7372</v>
      </c>
      <c r="K1890" s="15">
        <v>14712</v>
      </c>
      <c r="L1890" s="15">
        <v>9270083</v>
      </c>
      <c r="M1890" s="15" t="s">
        <v>7350</v>
      </c>
      <c r="N1890" s="15">
        <v>348</v>
      </c>
      <c r="O1890" s="15" t="s">
        <v>7344</v>
      </c>
      <c r="P1890" s="16">
        <v>44414</v>
      </c>
      <c r="Q1890" s="17">
        <v>0.76364583333333336</v>
      </c>
      <c r="R1890" s="15" t="s">
        <v>7355</v>
      </c>
      <c r="S1890" s="15" t="s">
        <v>7346</v>
      </c>
      <c r="T1890" s="15" t="s">
        <v>7357</v>
      </c>
      <c r="U1890" s="15" t="s">
        <v>7348</v>
      </c>
      <c r="V1890" s="16">
        <v>44417</v>
      </c>
      <c r="W1890" t="s">
        <v>8973</v>
      </c>
      <c r="X1890" s="15">
        <v>318933</v>
      </c>
      <c r="Y1890" s="35">
        <v>9082021</v>
      </c>
      <c r="Z1890" s="15" t="s">
        <v>8974</v>
      </c>
    </row>
    <row r="1891" spans="1:26" s="15" customFormat="1" x14ac:dyDescent="0.25">
      <c r="A1891" s="15">
        <v>344321071</v>
      </c>
      <c r="B1891" s="15">
        <v>19</v>
      </c>
      <c r="C1891" s="42">
        <v>1.21230608211818E+16</v>
      </c>
      <c r="D1891" s="15" t="s">
        <v>7376</v>
      </c>
      <c r="E1891" s="15">
        <v>12123</v>
      </c>
      <c r="F1891" s="15" t="s">
        <v>7341</v>
      </c>
      <c r="I1891" s="15">
        <v>8895</v>
      </c>
      <c r="K1891" s="15">
        <v>62383</v>
      </c>
      <c r="L1891" s="15">
        <v>9181868</v>
      </c>
      <c r="M1891" s="15" t="s">
        <v>7350</v>
      </c>
      <c r="N1891" s="15">
        <v>130</v>
      </c>
      <c r="O1891" s="15" t="s">
        <v>7344</v>
      </c>
      <c r="P1891" s="16">
        <v>44414</v>
      </c>
      <c r="Q1891" s="17">
        <v>0.76369212962962962</v>
      </c>
      <c r="R1891" s="15" t="s">
        <v>7345</v>
      </c>
      <c r="S1891" s="15" t="s">
        <v>7351</v>
      </c>
      <c r="T1891" s="15" t="s">
        <v>7352</v>
      </c>
      <c r="U1891" s="15" t="s">
        <v>7348</v>
      </c>
      <c r="V1891" s="16">
        <v>44417</v>
      </c>
    </row>
    <row r="1892" spans="1:26" s="15" customFormat="1" x14ac:dyDescent="0.25">
      <c r="A1892" s="15">
        <v>344322087</v>
      </c>
      <c r="B1892" s="15">
        <v>18</v>
      </c>
      <c r="C1892" s="42">
        <v>1.4788060821182E+16</v>
      </c>
      <c r="D1892" s="15" t="s">
        <v>7340</v>
      </c>
      <c r="E1892" s="15">
        <v>14788</v>
      </c>
      <c r="F1892" s="15" t="s">
        <v>7341</v>
      </c>
      <c r="I1892" s="15">
        <v>5896</v>
      </c>
      <c r="J1892" s="15" t="s">
        <v>7372</v>
      </c>
      <c r="K1892" s="15">
        <v>15519</v>
      </c>
      <c r="L1892" s="15">
        <v>9180159</v>
      </c>
      <c r="M1892" s="15" t="s">
        <v>7350</v>
      </c>
      <c r="N1892" s="15">
        <v>103</v>
      </c>
      <c r="O1892" s="15" t="s">
        <v>7344</v>
      </c>
      <c r="P1892" s="16">
        <v>44414</v>
      </c>
      <c r="Q1892" s="17">
        <v>0.76428240740740738</v>
      </c>
      <c r="R1892" s="15" t="s">
        <v>7355</v>
      </c>
      <c r="S1892" s="15" t="s">
        <v>7346</v>
      </c>
      <c r="T1892" s="15" t="s">
        <v>7357</v>
      </c>
      <c r="U1892" s="15" t="s">
        <v>7348</v>
      </c>
      <c r="V1892" s="16">
        <v>44417</v>
      </c>
    </row>
    <row r="1893" spans="1:26" s="15" customFormat="1" x14ac:dyDescent="0.25">
      <c r="A1893" s="15">
        <v>344322204</v>
      </c>
      <c r="B1893" s="15">
        <v>32</v>
      </c>
      <c r="C1893" s="42">
        <v>1.1986060821182E+16</v>
      </c>
      <c r="D1893" s="15" t="s">
        <v>7358</v>
      </c>
      <c r="E1893" s="15">
        <v>11986</v>
      </c>
      <c r="F1893" s="15" t="s">
        <v>7341</v>
      </c>
      <c r="I1893" s="15">
        <v>9906</v>
      </c>
      <c r="J1893" s="15" t="s">
        <v>8158</v>
      </c>
      <c r="K1893" s="15">
        <v>748873</v>
      </c>
      <c r="L1893" s="15">
        <v>8139649</v>
      </c>
      <c r="M1893" s="15" t="s">
        <v>7359</v>
      </c>
      <c r="N1893" s="15">
        <v>348</v>
      </c>
      <c r="O1893" s="15" t="s">
        <v>7344</v>
      </c>
      <c r="P1893" s="16">
        <v>44414</v>
      </c>
      <c r="Q1893" s="17">
        <v>0.76442129629629629</v>
      </c>
      <c r="R1893" s="15" t="s">
        <v>7345</v>
      </c>
      <c r="S1893" s="15" t="s">
        <v>7346</v>
      </c>
      <c r="T1893" s="15" t="s">
        <v>7357</v>
      </c>
      <c r="U1893" s="15" t="s">
        <v>7348</v>
      </c>
      <c r="V1893" s="16">
        <v>44417</v>
      </c>
      <c r="W1893" s="162" t="s">
        <v>12966</v>
      </c>
      <c r="X1893" s="15">
        <v>219790.5</v>
      </c>
      <c r="Y1893" s="162">
        <v>9082021</v>
      </c>
      <c r="Z1893" s="15" t="s">
        <v>8974</v>
      </c>
    </row>
    <row r="1894" spans="1:26" s="15" customFormat="1" x14ac:dyDescent="0.25">
      <c r="A1894" s="15">
        <v>344322455</v>
      </c>
      <c r="B1894" s="15">
        <v>18</v>
      </c>
      <c r="C1894" s="42">
        <v>1.2293060821182E+16</v>
      </c>
      <c r="D1894" s="15" t="s">
        <v>7340</v>
      </c>
      <c r="E1894" s="15">
        <v>12293</v>
      </c>
      <c r="F1894" s="15" t="s">
        <v>7341</v>
      </c>
      <c r="I1894" s="15">
        <v>7705</v>
      </c>
      <c r="K1894" s="15">
        <v>413596</v>
      </c>
      <c r="L1894" s="15">
        <v>9180159</v>
      </c>
      <c r="M1894" s="15" t="s">
        <v>7350</v>
      </c>
      <c r="N1894" s="15">
        <v>187</v>
      </c>
      <c r="O1894" s="15" t="s">
        <v>7344</v>
      </c>
      <c r="P1894" s="16">
        <v>44414</v>
      </c>
      <c r="Q1894" s="17">
        <v>0.76457175925925924</v>
      </c>
      <c r="R1894" s="15" t="s">
        <v>7355</v>
      </c>
      <c r="S1894" s="15" t="s">
        <v>7351</v>
      </c>
      <c r="T1894" s="15" t="s">
        <v>7378</v>
      </c>
      <c r="U1894" s="15" t="s">
        <v>7348</v>
      </c>
      <c r="V1894" s="16">
        <v>44417</v>
      </c>
    </row>
    <row r="1895" spans="1:26" s="15" customFormat="1" x14ac:dyDescent="0.25">
      <c r="A1895" s="15">
        <v>344322564</v>
      </c>
      <c r="B1895" s="15">
        <v>18</v>
      </c>
      <c r="C1895" s="42">
        <v>1.3330060821182E+16</v>
      </c>
      <c r="D1895" s="15" t="s">
        <v>7340</v>
      </c>
      <c r="E1895" s="15">
        <v>13330</v>
      </c>
      <c r="F1895" s="15" t="s">
        <v>7341</v>
      </c>
      <c r="I1895" s="15">
        <v>6369</v>
      </c>
      <c r="J1895" s="15" t="s">
        <v>7680</v>
      </c>
      <c r="K1895" s="15">
        <v>5812</v>
      </c>
      <c r="L1895" s="15">
        <v>9180159</v>
      </c>
      <c r="M1895" s="15" t="s">
        <v>7350</v>
      </c>
      <c r="N1895" s="15">
        <v>234</v>
      </c>
      <c r="O1895" s="15" t="s">
        <v>7344</v>
      </c>
      <c r="P1895" s="16">
        <v>44414</v>
      </c>
      <c r="Q1895" s="17">
        <v>0.76466435185185189</v>
      </c>
      <c r="R1895" s="15" t="s">
        <v>7345</v>
      </c>
      <c r="S1895" s="15" t="s">
        <v>7351</v>
      </c>
      <c r="T1895" s="15" t="s">
        <v>7371</v>
      </c>
      <c r="U1895" s="15" t="s">
        <v>7348</v>
      </c>
      <c r="V1895" s="16">
        <v>44417</v>
      </c>
    </row>
    <row r="1896" spans="1:26" s="15" customFormat="1" x14ac:dyDescent="0.25">
      <c r="A1896" s="15">
        <v>344323213</v>
      </c>
      <c r="B1896" s="15">
        <v>19</v>
      </c>
      <c r="C1896" s="42">
        <v>1.47930608211819E+16</v>
      </c>
      <c r="D1896" s="15" t="s">
        <v>7376</v>
      </c>
      <c r="E1896" s="15">
        <v>14793</v>
      </c>
      <c r="F1896" s="15" t="s">
        <v>7341</v>
      </c>
      <c r="I1896" s="15">
        <v>1442</v>
      </c>
      <c r="J1896" s="15" t="s">
        <v>8159</v>
      </c>
      <c r="K1896" s="15">
        <v>361625</v>
      </c>
      <c r="L1896" s="15">
        <v>9181868</v>
      </c>
      <c r="M1896" s="15" t="s">
        <v>7350</v>
      </c>
      <c r="N1896" s="15">
        <v>268</v>
      </c>
      <c r="O1896" s="15" t="s">
        <v>7344</v>
      </c>
      <c r="P1896" s="16">
        <v>44414</v>
      </c>
      <c r="Q1896" s="17">
        <v>0.76503472222222213</v>
      </c>
      <c r="R1896" s="15" t="s">
        <v>7355</v>
      </c>
      <c r="S1896" s="15" t="s">
        <v>7351</v>
      </c>
      <c r="T1896" s="15" t="s">
        <v>7377</v>
      </c>
      <c r="U1896" s="15" t="s">
        <v>7348</v>
      </c>
      <c r="V1896" s="16">
        <v>44417</v>
      </c>
    </row>
    <row r="1897" spans="1:26" s="15" customFormat="1" x14ac:dyDescent="0.25">
      <c r="A1897" s="15">
        <v>344323509</v>
      </c>
      <c r="B1897" s="15">
        <v>18</v>
      </c>
      <c r="C1897" s="42">
        <v>2.0253406082118202E+17</v>
      </c>
      <c r="D1897" s="15" t="s">
        <v>7340</v>
      </c>
      <c r="E1897" s="15">
        <v>202534</v>
      </c>
      <c r="F1897" s="15" t="s">
        <v>7341</v>
      </c>
      <c r="I1897" s="15">
        <v>8151</v>
      </c>
      <c r="K1897" s="15">
        <v>326082</v>
      </c>
      <c r="L1897" s="15">
        <v>9180159</v>
      </c>
      <c r="M1897" s="15" t="s">
        <v>7350</v>
      </c>
      <c r="N1897" s="15">
        <v>203</v>
      </c>
      <c r="O1897" s="15" t="s">
        <v>7344</v>
      </c>
      <c r="P1897" s="16">
        <v>44414</v>
      </c>
      <c r="Q1897" s="17">
        <v>0.76523148148148146</v>
      </c>
      <c r="R1897" s="15" t="s">
        <v>7355</v>
      </c>
      <c r="S1897" s="15" t="s">
        <v>7346</v>
      </c>
      <c r="T1897" s="15" t="s">
        <v>7377</v>
      </c>
      <c r="U1897" s="15" t="s">
        <v>7348</v>
      </c>
      <c r="V1897" s="16">
        <v>44417</v>
      </c>
    </row>
    <row r="1898" spans="1:26" s="15" customFormat="1" x14ac:dyDescent="0.25">
      <c r="A1898" s="15">
        <v>344323773</v>
      </c>
      <c r="B1898" s="15">
        <v>18</v>
      </c>
      <c r="C1898" s="42">
        <v>1.18670608211821E+16</v>
      </c>
      <c r="D1898" s="15" t="s">
        <v>7340</v>
      </c>
      <c r="E1898" s="15">
        <v>11867</v>
      </c>
      <c r="F1898" s="15" t="s">
        <v>7341</v>
      </c>
      <c r="I1898" s="15">
        <v>1516</v>
      </c>
      <c r="K1898" s="15">
        <v>81926</v>
      </c>
      <c r="L1898" s="15">
        <v>9180159</v>
      </c>
      <c r="M1898" s="15" t="s">
        <v>7350</v>
      </c>
      <c r="N1898" s="15">
        <v>234</v>
      </c>
      <c r="O1898" s="15" t="s">
        <v>7344</v>
      </c>
      <c r="P1898" s="16">
        <v>44414</v>
      </c>
      <c r="Q1898" s="17">
        <v>0.76534722222222218</v>
      </c>
      <c r="R1898" s="15" t="s">
        <v>7355</v>
      </c>
      <c r="S1898" s="15" t="s">
        <v>7351</v>
      </c>
      <c r="T1898" s="15" t="s">
        <v>7390</v>
      </c>
      <c r="U1898" s="15" t="s">
        <v>7348</v>
      </c>
      <c r="V1898" s="16">
        <v>44417</v>
      </c>
    </row>
    <row r="1899" spans="1:26" s="15" customFormat="1" x14ac:dyDescent="0.25">
      <c r="A1899" s="15">
        <v>344324830</v>
      </c>
      <c r="B1899" s="15">
        <v>18</v>
      </c>
      <c r="C1899" s="42">
        <v>2.0253406082118202E+17</v>
      </c>
      <c r="D1899" s="15" t="s">
        <v>7340</v>
      </c>
      <c r="E1899" s="15">
        <v>202534</v>
      </c>
      <c r="F1899" s="15" t="s">
        <v>7341</v>
      </c>
      <c r="I1899" s="15">
        <v>8787</v>
      </c>
      <c r="K1899" s="15">
        <v>415920</v>
      </c>
      <c r="L1899" s="15">
        <v>9180159</v>
      </c>
      <c r="M1899" s="15" t="s">
        <v>7350</v>
      </c>
      <c r="N1899" s="15">
        <v>234</v>
      </c>
      <c r="O1899" s="15" t="s">
        <v>7344</v>
      </c>
      <c r="P1899" s="16">
        <v>44414</v>
      </c>
      <c r="Q1899" s="17">
        <v>0.76599537037037047</v>
      </c>
      <c r="R1899" s="15" t="s">
        <v>7355</v>
      </c>
      <c r="S1899" s="15" t="s">
        <v>7351</v>
      </c>
      <c r="T1899" s="15" t="s">
        <v>7378</v>
      </c>
      <c r="U1899" s="15" t="s">
        <v>7348</v>
      </c>
      <c r="V1899" s="16">
        <v>44417</v>
      </c>
    </row>
    <row r="1900" spans="1:26" s="15" customFormat="1" x14ac:dyDescent="0.25">
      <c r="A1900" s="15">
        <v>344324816</v>
      </c>
      <c r="B1900" s="15">
        <v>21</v>
      </c>
      <c r="C1900" s="42">
        <v>1.07310608211822E+16</v>
      </c>
      <c r="D1900" s="15" t="s">
        <v>7349</v>
      </c>
      <c r="E1900" s="15">
        <v>10731</v>
      </c>
      <c r="F1900" s="15" t="s">
        <v>7341</v>
      </c>
      <c r="I1900" s="15">
        <v>4707</v>
      </c>
      <c r="J1900" s="15" t="s">
        <v>8160</v>
      </c>
      <c r="K1900" s="15">
        <v>31128</v>
      </c>
      <c r="L1900" s="15">
        <v>9270083</v>
      </c>
      <c r="M1900" s="15" t="s">
        <v>7350</v>
      </c>
      <c r="N1900" s="15">
        <v>696</v>
      </c>
      <c r="O1900" s="15" t="s">
        <v>7344</v>
      </c>
      <c r="P1900" s="16">
        <v>44414</v>
      </c>
      <c r="Q1900" s="17">
        <v>0.766087962962963</v>
      </c>
      <c r="R1900" s="15" t="s">
        <v>7355</v>
      </c>
      <c r="S1900" s="15" t="s">
        <v>7346</v>
      </c>
      <c r="T1900" s="15" t="s">
        <v>7347</v>
      </c>
      <c r="U1900" s="15" t="s">
        <v>7348</v>
      </c>
      <c r="V1900" s="16">
        <v>44417</v>
      </c>
      <c r="W1900" t="s">
        <v>8973</v>
      </c>
      <c r="X1900" s="15">
        <v>318933</v>
      </c>
      <c r="Y1900" s="35">
        <v>9082021</v>
      </c>
      <c r="Z1900" s="15" t="s">
        <v>8974</v>
      </c>
    </row>
    <row r="1901" spans="1:26" s="15" customFormat="1" x14ac:dyDescent="0.25">
      <c r="A1901" s="15">
        <v>344325251</v>
      </c>
      <c r="B1901" s="15">
        <v>19</v>
      </c>
      <c r="C1901" s="42">
        <v>1.36330608211823E+16</v>
      </c>
      <c r="D1901" s="15" t="s">
        <v>7376</v>
      </c>
      <c r="E1901" s="15">
        <v>13633</v>
      </c>
      <c r="F1901" s="15" t="s">
        <v>7341</v>
      </c>
      <c r="I1901" s="15">
        <v>296</v>
      </c>
      <c r="J1901" s="15" t="s">
        <v>8161</v>
      </c>
      <c r="K1901" s="15">
        <v>8491</v>
      </c>
      <c r="L1901" s="15">
        <v>9181868</v>
      </c>
      <c r="M1901" s="15" t="s">
        <v>7350</v>
      </c>
      <c r="N1901" s="15">
        <v>309</v>
      </c>
      <c r="O1901" s="15" t="s">
        <v>7344</v>
      </c>
      <c r="P1901" s="16">
        <v>44414</v>
      </c>
      <c r="Q1901" s="17">
        <v>0.76628472222222221</v>
      </c>
      <c r="R1901" s="15" t="s">
        <v>7355</v>
      </c>
      <c r="S1901" s="15" t="s">
        <v>7346</v>
      </c>
      <c r="T1901" s="15" t="s">
        <v>7357</v>
      </c>
      <c r="U1901" s="15" t="s">
        <v>7348</v>
      </c>
      <c r="V1901" s="16">
        <v>44417</v>
      </c>
    </row>
    <row r="1902" spans="1:26" s="15" customFormat="1" x14ac:dyDescent="0.25">
      <c r="A1902" s="15">
        <v>344325963</v>
      </c>
      <c r="B1902" s="15">
        <v>32</v>
      </c>
      <c r="C1902" s="42">
        <v>1.19860608211823E+16</v>
      </c>
      <c r="D1902" s="15" t="s">
        <v>7358</v>
      </c>
      <c r="E1902" s="15">
        <v>11986</v>
      </c>
      <c r="F1902" s="15" t="s">
        <v>7341</v>
      </c>
      <c r="I1902" s="15">
        <v>3838</v>
      </c>
      <c r="K1902" s="15">
        <v>115717</v>
      </c>
      <c r="L1902" s="15">
        <v>8139649</v>
      </c>
      <c r="M1902" s="15" t="s">
        <v>7359</v>
      </c>
      <c r="N1902" s="15">
        <v>348</v>
      </c>
      <c r="O1902" s="15" t="s">
        <v>7344</v>
      </c>
      <c r="P1902" s="16">
        <v>44414</v>
      </c>
      <c r="Q1902" s="17">
        <v>0.76672453703703702</v>
      </c>
      <c r="R1902" s="15" t="s">
        <v>7355</v>
      </c>
      <c r="S1902" s="15" t="s">
        <v>7351</v>
      </c>
      <c r="T1902" s="15" t="s">
        <v>7352</v>
      </c>
      <c r="U1902" s="15" t="s">
        <v>7348</v>
      </c>
      <c r="V1902" s="16">
        <v>44417</v>
      </c>
      <c r="W1902" s="162" t="s">
        <v>12966</v>
      </c>
      <c r="X1902" s="15">
        <v>219790.5</v>
      </c>
      <c r="Y1902" s="162">
        <v>9082021</v>
      </c>
      <c r="Z1902" s="15" t="s">
        <v>8974</v>
      </c>
    </row>
    <row r="1903" spans="1:26" s="15" customFormat="1" x14ac:dyDescent="0.25">
      <c r="A1903" s="15">
        <v>344326170</v>
      </c>
      <c r="B1903" s="15">
        <v>18</v>
      </c>
      <c r="C1903" s="42">
        <v>1.18670608211823E+16</v>
      </c>
      <c r="D1903" s="15" t="s">
        <v>7340</v>
      </c>
      <c r="E1903" s="15">
        <v>11867</v>
      </c>
      <c r="F1903" s="15" t="s">
        <v>7341</v>
      </c>
      <c r="I1903" s="15">
        <v>7199</v>
      </c>
      <c r="J1903" s="15" t="s">
        <v>7372</v>
      </c>
      <c r="K1903" s="15">
        <v>8845</v>
      </c>
      <c r="L1903" s="15">
        <v>9180159</v>
      </c>
      <c r="M1903" s="15" t="s">
        <v>7350</v>
      </c>
      <c r="N1903" s="15">
        <v>420</v>
      </c>
      <c r="O1903" s="15" t="s">
        <v>7344</v>
      </c>
      <c r="P1903" s="16">
        <v>44414</v>
      </c>
      <c r="Q1903" s="17">
        <v>0.76688657407407401</v>
      </c>
      <c r="R1903" s="15" t="s">
        <v>7355</v>
      </c>
      <c r="S1903" s="15" t="s">
        <v>7346</v>
      </c>
      <c r="T1903" s="15" t="s">
        <v>7357</v>
      </c>
      <c r="U1903" s="15" t="s">
        <v>7348</v>
      </c>
      <c r="V1903" s="16">
        <v>44417</v>
      </c>
    </row>
    <row r="1904" spans="1:26" s="15" customFormat="1" x14ac:dyDescent="0.25">
      <c r="A1904" s="15">
        <v>344326199</v>
      </c>
      <c r="B1904" s="15">
        <v>21</v>
      </c>
      <c r="C1904" s="42">
        <v>1.07310608211823E+16</v>
      </c>
      <c r="D1904" s="15" t="s">
        <v>7349</v>
      </c>
      <c r="E1904" s="15">
        <v>10731</v>
      </c>
      <c r="F1904" s="15" t="s">
        <v>7341</v>
      </c>
      <c r="I1904" s="15">
        <v>9592</v>
      </c>
      <c r="J1904" s="15" t="s">
        <v>8162</v>
      </c>
      <c r="K1904" s="15">
        <v>119120</v>
      </c>
      <c r="L1904" s="15">
        <v>9270083</v>
      </c>
      <c r="M1904" s="15" t="s">
        <v>7350</v>
      </c>
      <c r="N1904" s="15">
        <v>348</v>
      </c>
      <c r="O1904" s="15" t="s">
        <v>7344</v>
      </c>
      <c r="P1904" s="16">
        <v>44414</v>
      </c>
      <c r="Q1904" s="17">
        <v>0.76692129629629635</v>
      </c>
      <c r="R1904" s="15" t="s">
        <v>7355</v>
      </c>
      <c r="S1904" s="15" t="s">
        <v>7351</v>
      </c>
      <c r="T1904" s="15" t="s">
        <v>7352</v>
      </c>
      <c r="U1904" s="15" t="s">
        <v>7348</v>
      </c>
      <c r="V1904" s="16">
        <v>44417</v>
      </c>
      <c r="W1904" t="s">
        <v>8973</v>
      </c>
      <c r="X1904" s="15">
        <v>318933</v>
      </c>
      <c r="Y1904" s="35">
        <v>9082021</v>
      </c>
      <c r="Z1904" s="15" t="s">
        <v>8974</v>
      </c>
    </row>
    <row r="1905" spans="1:26" s="15" customFormat="1" x14ac:dyDescent="0.25">
      <c r="A1905" s="15">
        <v>344326292</v>
      </c>
      <c r="B1905" s="15">
        <v>21</v>
      </c>
      <c r="C1905" s="42">
        <v>9706060821182210</v>
      </c>
      <c r="D1905" s="15" t="s">
        <v>7349</v>
      </c>
      <c r="E1905" s="15">
        <v>9706</v>
      </c>
      <c r="F1905" s="15" t="s">
        <v>7341</v>
      </c>
      <c r="I1905" s="15">
        <v>3150</v>
      </c>
      <c r="J1905" s="15" t="s">
        <v>8163</v>
      </c>
      <c r="K1905" s="15">
        <v>242345</v>
      </c>
      <c r="L1905" s="15">
        <v>9270083</v>
      </c>
      <c r="M1905" s="15" t="s">
        <v>7350</v>
      </c>
      <c r="N1905" s="15">
        <v>348</v>
      </c>
      <c r="O1905" s="15" t="s">
        <v>7344</v>
      </c>
      <c r="P1905" s="16">
        <v>44414</v>
      </c>
      <c r="Q1905" s="17">
        <v>0.76693287037037028</v>
      </c>
      <c r="R1905" s="15" t="s">
        <v>7345</v>
      </c>
      <c r="S1905" s="15" t="s">
        <v>7351</v>
      </c>
      <c r="T1905" s="15" t="s">
        <v>7364</v>
      </c>
      <c r="U1905" s="15" t="s">
        <v>7348</v>
      </c>
      <c r="V1905" s="16">
        <v>44417</v>
      </c>
      <c r="W1905" t="s">
        <v>8973</v>
      </c>
      <c r="X1905" s="15">
        <v>318933</v>
      </c>
      <c r="Y1905" s="35">
        <v>9082021</v>
      </c>
      <c r="Z1905" s="15" t="s">
        <v>8974</v>
      </c>
    </row>
    <row r="1906" spans="1:26" s="15" customFormat="1" x14ac:dyDescent="0.25">
      <c r="A1906" s="15">
        <v>344327124</v>
      </c>
      <c r="B1906" s="15">
        <v>18</v>
      </c>
      <c r="C1906" s="42">
        <v>2.0253406082118202E+17</v>
      </c>
      <c r="D1906" s="15" t="s">
        <v>7340</v>
      </c>
      <c r="E1906" s="15">
        <v>202534</v>
      </c>
      <c r="F1906" s="15" t="s">
        <v>7341</v>
      </c>
      <c r="I1906" s="15">
        <v>2459</v>
      </c>
      <c r="K1906" s="15">
        <v>130046</v>
      </c>
      <c r="L1906" s="15">
        <v>9180159</v>
      </c>
      <c r="M1906" s="15" t="s">
        <v>7350</v>
      </c>
      <c r="N1906" s="15">
        <v>234</v>
      </c>
      <c r="O1906" s="15" t="s">
        <v>7344</v>
      </c>
      <c r="P1906" s="16">
        <v>44414</v>
      </c>
      <c r="Q1906" s="17">
        <v>0.76754629629629623</v>
      </c>
      <c r="R1906" s="15" t="s">
        <v>7355</v>
      </c>
      <c r="S1906" s="15" t="s">
        <v>7351</v>
      </c>
      <c r="T1906" s="15" t="s">
        <v>7352</v>
      </c>
      <c r="U1906" s="15" t="s">
        <v>7348</v>
      </c>
      <c r="V1906" s="16">
        <v>44417</v>
      </c>
    </row>
    <row r="1907" spans="1:26" s="15" customFormat="1" x14ac:dyDescent="0.25">
      <c r="A1907" s="15">
        <v>344328211</v>
      </c>
      <c r="B1907" s="15">
        <v>20</v>
      </c>
      <c r="C1907" s="42">
        <v>8184060821182520</v>
      </c>
      <c r="D1907" s="15" t="s">
        <v>7365</v>
      </c>
      <c r="E1907" s="15">
        <v>8184</v>
      </c>
      <c r="F1907" s="15" t="s">
        <v>7341</v>
      </c>
      <c r="I1907" s="15">
        <v>8245</v>
      </c>
      <c r="J1907" s="15" t="s">
        <v>7716</v>
      </c>
      <c r="K1907" s="15">
        <v>788679</v>
      </c>
      <c r="L1907" s="15">
        <v>7273370</v>
      </c>
      <c r="M1907" s="15" t="s">
        <v>7350</v>
      </c>
      <c r="N1907" s="15">
        <v>20</v>
      </c>
      <c r="O1907" s="15" t="s">
        <v>7344</v>
      </c>
      <c r="P1907" s="16">
        <v>44414</v>
      </c>
      <c r="Q1907" s="17">
        <v>0.76818287037037036</v>
      </c>
      <c r="R1907" s="15" t="s">
        <v>7355</v>
      </c>
      <c r="S1907" s="15" t="s">
        <v>7351</v>
      </c>
      <c r="T1907" s="15" t="s">
        <v>7385</v>
      </c>
      <c r="U1907" s="15" t="s">
        <v>7348</v>
      </c>
      <c r="V1907" s="16">
        <v>44417</v>
      </c>
    </row>
    <row r="1908" spans="1:26" s="15" customFormat="1" x14ac:dyDescent="0.25">
      <c r="A1908" s="15">
        <v>344329101</v>
      </c>
      <c r="B1908" s="15">
        <v>24</v>
      </c>
      <c r="C1908" s="42" t="s">
        <v>7876</v>
      </c>
      <c r="D1908" s="15" t="s">
        <v>7361</v>
      </c>
      <c r="F1908" s="15" t="s">
        <v>7341</v>
      </c>
      <c r="I1908" s="15">
        <v>3452</v>
      </c>
      <c r="J1908" s="15" t="s">
        <v>7331</v>
      </c>
      <c r="K1908" s="15">
        <v>269551</v>
      </c>
      <c r="L1908" s="15">
        <v>5688445</v>
      </c>
      <c r="M1908" s="15" t="s">
        <v>7350</v>
      </c>
      <c r="N1908" s="15">
        <v>110</v>
      </c>
      <c r="O1908" s="15" t="s">
        <v>7344</v>
      </c>
      <c r="P1908" s="16">
        <v>44414</v>
      </c>
      <c r="Q1908" s="17">
        <v>0.76874999999999993</v>
      </c>
      <c r="R1908" s="15" t="s">
        <v>7345</v>
      </c>
      <c r="S1908" s="15" t="s">
        <v>7351</v>
      </c>
      <c r="T1908" s="15" t="s">
        <v>7437</v>
      </c>
      <c r="U1908" s="15" t="s">
        <v>7348</v>
      </c>
      <c r="V1908" s="16">
        <v>44417</v>
      </c>
    </row>
    <row r="1909" spans="1:26" s="15" customFormat="1" x14ac:dyDescent="0.25">
      <c r="A1909" s="15">
        <v>344329215</v>
      </c>
      <c r="B1909" s="15">
        <v>18</v>
      </c>
      <c r="C1909" s="42">
        <v>1.47880608211826E+16</v>
      </c>
      <c r="D1909" s="15" t="s">
        <v>7340</v>
      </c>
      <c r="E1909" s="15">
        <v>14788</v>
      </c>
      <c r="F1909" s="15" t="s">
        <v>7341</v>
      </c>
      <c r="I1909" s="15">
        <v>3723</v>
      </c>
      <c r="K1909" s="15">
        <v>152666</v>
      </c>
      <c r="L1909" s="15">
        <v>9180159</v>
      </c>
      <c r="M1909" s="15" t="s">
        <v>7350</v>
      </c>
      <c r="N1909" s="15">
        <v>585</v>
      </c>
      <c r="O1909" s="15" t="s">
        <v>7344</v>
      </c>
      <c r="P1909" s="16">
        <v>44414</v>
      </c>
      <c r="Q1909" s="17">
        <v>0.76883101851851843</v>
      </c>
      <c r="R1909" s="15" t="s">
        <v>7345</v>
      </c>
      <c r="S1909" s="15" t="s">
        <v>7351</v>
      </c>
      <c r="T1909" s="15" t="s">
        <v>7352</v>
      </c>
      <c r="U1909" s="15" t="s">
        <v>7348</v>
      </c>
      <c r="V1909" s="16">
        <v>44417</v>
      </c>
    </row>
    <row r="1910" spans="1:26" s="15" customFormat="1" x14ac:dyDescent="0.25">
      <c r="A1910" s="15">
        <v>344329856</v>
      </c>
      <c r="B1910" s="15">
        <v>19</v>
      </c>
      <c r="C1910" s="42">
        <v>2.0239306082118202E+17</v>
      </c>
      <c r="D1910" s="15" t="s">
        <v>7376</v>
      </c>
      <c r="E1910" s="15">
        <v>202393</v>
      </c>
      <c r="F1910" s="15" t="s">
        <v>7341</v>
      </c>
      <c r="I1910" s="15">
        <v>15</v>
      </c>
      <c r="J1910" s="15" t="s">
        <v>8164</v>
      </c>
      <c r="K1910" s="15">
        <v>262764</v>
      </c>
      <c r="L1910" s="15">
        <v>9181868</v>
      </c>
      <c r="M1910" s="15" t="s">
        <v>7350</v>
      </c>
      <c r="N1910" s="15">
        <v>234</v>
      </c>
      <c r="O1910" s="15" t="s">
        <v>7344</v>
      </c>
      <c r="P1910" s="16">
        <v>44414</v>
      </c>
      <c r="Q1910" s="17">
        <v>0.76920138888888889</v>
      </c>
      <c r="R1910" s="15" t="s">
        <v>7355</v>
      </c>
      <c r="S1910" s="15" t="s">
        <v>7351</v>
      </c>
      <c r="T1910" s="15" t="s">
        <v>7377</v>
      </c>
      <c r="U1910" s="15" t="s">
        <v>7348</v>
      </c>
      <c r="V1910" s="16">
        <v>44417</v>
      </c>
    </row>
    <row r="1911" spans="1:26" s="15" customFormat="1" x14ac:dyDescent="0.25">
      <c r="A1911" s="15">
        <v>344329941</v>
      </c>
      <c r="B1911" s="15">
        <v>19</v>
      </c>
      <c r="C1911" s="42">
        <v>1.27190608211826E+16</v>
      </c>
      <c r="D1911" s="15" t="s">
        <v>7376</v>
      </c>
      <c r="E1911" s="15">
        <v>12719</v>
      </c>
      <c r="F1911" s="15" t="s">
        <v>7341</v>
      </c>
      <c r="I1911" s="15">
        <v>7254</v>
      </c>
      <c r="K1911" s="15">
        <v>160418</v>
      </c>
      <c r="L1911" s="15">
        <v>9181868</v>
      </c>
      <c r="M1911" s="15" t="s">
        <v>7350</v>
      </c>
      <c r="N1911" s="15">
        <v>187</v>
      </c>
      <c r="O1911" s="15" t="s">
        <v>7344</v>
      </c>
      <c r="P1911" s="16">
        <v>44414</v>
      </c>
      <c r="Q1911" s="17">
        <v>0.76927083333333324</v>
      </c>
      <c r="R1911" s="15" t="s">
        <v>7355</v>
      </c>
      <c r="S1911" s="15" t="s">
        <v>7351</v>
      </c>
      <c r="T1911" s="15" t="s">
        <v>7352</v>
      </c>
      <c r="U1911" s="15" t="s">
        <v>7348</v>
      </c>
      <c r="V1911" s="16">
        <v>44417</v>
      </c>
    </row>
    <row r="1912" spans="1:26" s="15" customFormat="1" x14ac:dyDescent="0.25">
      <c r="A1912" s="15">
        <v>344333996</v>
      </c>
      <c r="B1912" s="15">
        <v>19</v>
      </c>
      <c r="C1912" s="42">
        <v>1.27190608211829E+16</v>
      </c>
      <c r="D1912" s="15" t="s">
        <v>7376</v>
      </c>
      <c r="E1912" s="15">
        <v>12719</v>
      </c>
      <c r="F1912" s="15" t="s">
        <v>7341</v>
      </c>
      <c r="I1912" s="15">
        <v>6112</v>
      </c>
      <c r="K1912" s="15">
        <v>205152</v>
      </c>
      <c r="L1912" s="15">
        <v>9181868</v>
      </c>
      <c r="M1912" s="15" t="s">
        <v>7350</v>
      </c>
      <c r="N1912" s="15">
        <v>234</v>
      </c>
      <c r="O1912" s="15" t="s">
        <v>7344</v>
      </c>
      <c r="P1912" s="16">
        <v>44414</v>
      </c>
      <c r="Q1912" s="17">
        <v>0.7718518518518519</v>
      </c>
      <c r="R1912" s="15" t="s">
        <v>7355</v>
      </c>
      <c r="S1912" s="15" t="s">
        <v>7351</v>
      </c>
      <c r="T1912" s="15" t="s">
        <v>7352</v>
      </c>
      <c r="U1912" s="15" t="s">
        <v>7348</v>
      </c>
      <c r="V1912" s="16">
        <v>44417</v>
      </c>
    </row>
    <row r="1913" spans="1:26" s="15" customFormat="1" x14ac:dyDescent="0.25">
      <c r="A1913" s="15">
        <v>344334410</v>
      </c>
      <c r="B1913" s="15">
        <v>21</v>
      </c>
      <c r="C1913" s="42">
        <v>1.0731060821183E+16</v>
      </c>
      <c r="D1913" s="15" t="s">
        <v>7349</v>
      </c>
      <c r="E1913" s="15">
        <v>10731</v>
      </c>
      <c r="F1913" s="15" t="s">
        <v>7341</v>
      </c>
      <c r="I1913" s="15">
        <v>387</v>
      </c>
      <c r="K1913" s="15">
        <v>426122</v>
      </c>
      <c r="L1913" s="15">
        <v>9270083</v>
      </c>
      <c r="M1913" s="15" t="s">
        <v>7350</v>
      </c>
      <c r="N1913" s="15">
        <v>696</v>
      </c>
      <c r="O1913" s="15" t="s">
        <v>7344</v>
      </c>
      <c r="P1913" s="16">
        <v>44414</v>
      </c>
      <c r="Q1913" s="17">
        <v>0.7721527777777778</v>
      </c>
      <c r="R1913" s="15" t="s">
        <v>7355</v>
      </c>
      <c r="S1913" s="15" t="s">
        <v>7351</v>
      </c>
      <c r="T1913" s="15" t="s">
        <v>7378</v>
      </c>
      <c r="U1913" s="15" t="s">
        <v>7348</v>
      </c>
      <c r="V1913" s="16">
        <v>44417</v>
      </c>
      <c r="W1913" t="s">
        <v>8973</v>
      </c>
      <c r="X1913" s="15">
        <v>318933</v>
      </c>
      <c r="Y1913" s="35">
        <v>9082021</v>
      </c>
      <c r="Z1913" s="15" t="s">
        <v>8974</v>
      </c>
    </row>
    <row r="1914" spans="1:26" s="15" customFormat="1" x14ac:dyDescent="0.25">
      <c r="A1914" s="15">
        <v>344334488</v>
      </c>
      <c r="B1914" s="15">
        <v>19</v>
      </c>
      <c r="C1914" s="42">
        <v>2.0239306082118301E+17</v>
      </c>
      <c r="D1914" s="15" t="s">
        <v>7376</v>
      </c>
      <c r="E1914" s="15">
        <v>202393</v>
      </c>
      <c r="F1914" s="15" t="s">
        <v>7341</v>
      </c>
      <c r="I1914" s="15">
        <v>42</v>
      </c>
      <c r="K1914" s="15">
        <v>803031</v>
      </c>
      <c r="L1914" s="15">
        <v>9181868</v>
      </c>
      <c r="M1914" s="15" t="s">
        <v>7350</v>
      </c>
      <c r="N1914" s="15">
        <v>134</v>
      </c>
      <c r="O1914" s="15" t="s">
        <v>7344</v>
      </c>
      <c r="P1914" s="16">
        <v>44414</v>
      </c>
      <c r="Q1914" s="17">
        <v>0.77219907407407407</v>
      </c>
      <c r="R1914" s="15" t="s">
        <v>7355</v>
      </c>
      <c r="S1914" s="15" t="s">
        <v>7346</v>
      </c>
      <c r="T1914" s="15" t="s">
        <v>7407</v>
      </c>
      <c r="U1914" s="15" t="s">
        <v>7348</v>
      </c>
      <c r="V1914" s="16">
        <v>44417</v>
      </c>
    </row>
    <row r="1915" spans="1:26" s="15" customFormat="1" x14ac:dyDescent="0.25">
      <c r="A1915" s="15">
        <v>344335333</v>
      </c>
      <c r="B1915" s="15">
        <v>32</v>
      </c>
      <c r="C1915" s="42">
        <v>1.19860608211832E+16</v>
      </c>
      <c r="D1915" s="15" t="s">
        <v>7358</v>
      </c>
      <c r="E1915" s="15">
        <v>11986</v>
      </c>
      <c r="F1915" s="15" t="s">
        <v>7341</v>
      </c>
      <c r="I1915" s="15">
        <v>8488</v>
      </c>
      <c r="J1915" s="15" t="s">
        <v>8165</v>
      </c>
      <c r="K1915" s="15">
        <v>432787</v>
      </c>
      <c r="L1915" s="15">
        <v>8139649</v>
      </c>
      <c r="M1915" s="15" t="s">
        <v>7359</v>
      </c>
      <c r="N1915" s="15">
        <v>696</v>
      </c>
      <c r="O1915" s="15" t="s">
        <v>7344</v>
      </c>
      <c r="P1915" s="16">
        <v>44414</v>
      </c>
      <c r="Q1915" s="17">
        <v>0.77270833333333344</v>
      </c>
      <c r="R1915" s="15" t="s">
        <v>7345</v>
      </c>
      <c r="S1915" s="15" t="s">
        <v>7346</v>
      </c>
      <c r="T1915" s="15" t="s">
        <v>7357</v>
      </c>
      <c r="U1915" s="15" t="s">
        <v>7348</v>
      </c>
      <c r="V1915" s="16">
        <v>44417</v>
      </c>
      <c r="W1915" s="162" t="s">
        <v>12966</v>
      </c>
      <c r="X1915" s="15">
        <v>219790.5</v>
      </c>
      <c r="Y1915" s="162">
        <v>9082021</v>
      </c>
      <c r="Z1915" s="15" t="s">
        <v>8974</v>
      </c>
    </row>
    <row r="1916" spans="1:26" s="15" customFormat="1" x14ac:dyDescent="0.25">
      <c r="A1916" s="15">
        <v>344336174</v>
      </c>
      <c r="B1916" s="15">
        <v>32</v>
      </c>
      <c r="C1916" s="42">
        <v>1.08690608211833E+16</v>
      </c>
      <c r="D1916" s="15" t="s">
        <v>7358</v>
      </c>
      <c r="E1916" s="15">
        <v>10869</v>
      </c>
      <c r="F1916" s="15" t="s">
        <v>7341</v>
      </c>
      <c r="I1916" s="15">
        <v>7212</v>
      </c>
      <c r="J1916" s="15" t="s">
        <v>8166</v>
      </c>
      <c r="K1916" s="15" t="s">
        <v>8167</v>
      </c>
      <c r="L1916" s="15">
        <v>8139649</v>
      </c>
      <c r="M1916" s="15" t="s">
        <v>7359</v>
      </c>
      <c r="N1916" s="15">
        <v>2088</v>
      </c>
      <c r="O1916" s="15" t="s">
        <v>7344</v>
      </c>
      <c r="P1916" s="16">
        <v>44414</v>
      </c>
      <c r="Q1916" s="17">
        <v>0.77325231481481482</v>
      </c>
      <c r="R1916" s="15" t="s">
        <v>7345</v>
      </c>
      <c r="S1916" s="15" t="s">
        <v>7351</v>
      </c>
      <c r="T1916" s="15" t="s">
        <v>7364</v>
      </c>
      <c r="U1916" s="15" t="s">
        <v>7348</v>
      </c>
      <c r="V1916" s="16">
        <v>44417</v>
      </c>
      <c r="W1916" s="162" t="s">
        <v>12966</v>
      </c>
      <c r="X1916" s="15">
        <v>219790.5</v>
      </c>
      <c r="Y1916" s="162">
        <v>9082021</v>
      </c>
      <c r="Z1916" s="15" t="s">
        <v>8974</v>
      </c>
    </row>
    <row r="1917" spans="1:26" s="15" customFormat="1" x14ac:dyDescent="0.25">
      <c r="A1917" s="15">
        <v>344337375</v>
      </c>
      <c r="B1917" s="15">
        <v>18</v>
      </c>
      <c r="C1917" s="42">
        <v>1.47880608211834E+16</v>
      </c>
      <c r="D1917" s="15" t="s">
        <v>7340</v>
      </c>
      <c r="E1917" s="15">
        <v>14788</v>
      </c>
      <c r="F1917" s="15" t="s">
        <v>7341</v>
      </c>
      <c r="I1917" s="15">
        <v>1869</v>
      </c>
      <c r="K1917" s="15">
        <v>398168</v>
      </c>
      <c r="L1917" s="15">
        <v>9180159</v>
      </c>
      <c r="M1917" s="15" t="s">
        <v>7350</v>
      </c>
      <c r="N1917" s="15">
        <v>206</v>
      </c>
      <c r="O1917" s="15" t="s">
        <v>7344</v>
      </c>
      <c r="P1917" s="16">
        <v>44414</v>
      </c>
      <c r="Q1917" s="17">
        <v>0.77396990740740745</v>
      </c>
      <c r="R1917" s="15" t="s">
        <v>7355</v>
      </c>
      <c r="S1917" s="15" t="s">
        <v>7351</v>
      </c>
      <c r="T1917" s="15" t="s">
        <v>7377</v>
      </c>
      <c r="U1917" s="15" t="s">
        <v>7348</v>
      </c>
      <c r="V1917" s="16">
        <v>44417</v>
      </c>
    </row>
    <row r="1918" spans="1:26" s="15" customFormat="1" x14ac:dyDescent="0.25">
      <c r="A1918" s="15">
        <v>344340032</v>
      </c>
      <c r="B1918" s="15">
        <v>18</v>
      </c>
      <c r="C1918" s="42">
        <v>1.18670608211835E+16</v>
      </c>
      <c r="D1918" s="15" t="s">
        <v>7340</v>
      </c>
      <c r="E1918" s="15">
        <v>11867</v>
      </c>
      <c r="F1918" s="15" t="s">
        <v>7341</v>
      </c>
      <c r="I1918" s="15">
        <v>4694</v>
      </c>
      <c r="J1918" s="15" t="s">
        <v>7372</v>
      </c>
      <c r="K1918" s="15">
        <v>14424</v>
      </c>
      <c r="L1918" s="15">
        <v>9180159</v>
      </c>
      <c r="M1918" s="15" t="s">
        <v>7350</v>
      </c>
      <c r="N1918" s="15">
        <v>254</v>
      </c>
      <c r="O1918" s="15" t="s">
        <v>7344</v>
      </c>
      <c r="P1918" s="16">
        <v>44414</v>
      </c>
      <c r="Q1918" s="17">
        <v>0.77552083333333333</v>
      </c>
      <c r="R1918" s="15" t="s">
        <v>7355</v>
      </c>
      <c r="S1918" s="15" t="s">
        <v>7346</v>
      </c>
      <c r="T1918" s="15" t="s">
        <v>7357</v>
      </c>
      <c r="U1918" s="15" t="s">
        <v>7348</v>
      </c>
      <c r="V1918" s="16">
        <v>44417</v>
      </c>
    </row>
    <row r="1919" spans="1:26" s="15" customFormat="1" x14ac:dyDescent="0.25">
      <c r="A1919" s="15">
        <v>344339953</v>
      </c>
      <c r="B1919" s="15">
        <v>18</v>
      </c>
      <c r="C1919" s="42">
        <v>2.0253406082118301E+17</v>
      </c>
      <c r="D1919" s="15" t="s">
        <v>7340</v>
      </c>
      <c r="E1919" s="15">
        <v>202534</v>
      </c>
      <c r="F1919" s="15" t="s">
        <v>7341</v>
      </c>
      <c r="I1919" s="15">
        <v>366</v>
      </c>
      <c r="J1919" s="15" t="s">
        <v>7375</v>
      </c>
      <c r="K1919" s="15">
        <v>64695</v>
      </c>
      <c r="L1919" s="15">
        <v>9180159</v>
      </c>
      <c r="M1919" s="15" t="s">
        <v>7350</v>
      </c>
      <c r="N1919" s="15">
        <v>420</v>
      </c>
      <c r="O1919" s="15" t="s">
        <v>7344</v>
      </c>
      <c r="P1919" s="16">
        <v>44414</v>
      </c>
      <c r="Q1919" s="17">
        <v>0.77552083333333333</v>
      </c>
      <c r="R1919" s="15" t="s">
        <v>7355</v>
      </c>
      <c r="S1919" s="15" t="s">
        <v>7346</v>
      </c>
      <c r="T1919" s="15" t="s">
        <v>7347</v>
      </c>
      <c r="U1919" s="15" t="s">
        <v>7348</v>
      </c>
      <c r="V1919" s="16">
        <v>44417</v>
      </c>
    </row>
    <row r="1920" spans="1:26" s="15" customFormat="1" x14ac:dyDescent="0.25">
      <c r="A1920" s="15">
        <v>344341140</v>
      </c>
      <c r="B1920" s="15">
        <v>18</v>
      </c>
      <c r="C1920" s="42">
        <v>1.22930608211837E+16</v>
      </c>
      <c r="D1920" s="15" t="s">
        <v>7340</v>
      </c>
      <c r="E1920" s="15">
        <v>12293</v>
      </c>
      <c r="F1920" s="15" t="s">
        <v>7341</v>
      </c>
      <c r="I1920" s="15">
        <v>3096</v>
      </c>
      <c r="J1920" s="15" t="s">
        <v>7372</v>
      </c>
      <c r="K1920" s="15">
        <v>17430</v>
      </c>
      <c r="L1920" s="15">
        <v>9180159</v>
      </c>
      <c r="M1920" s="15" t="s">
        <v>7350</v>
      </c>
      <c r="N1920" s="15">
        <v>234</v>
      </c>
      <c r="O1920" s="15" t="s">
        <v>7344</v>
      </c>
      <c r="P1920" s="16">
        <v>44414</v>
      </c>
      <c r="Q1920" s="17">
        <v>0.77620370370370362</v>
      </c>
      <c r="R1920" s="15" t="s">
        <v>7355</v>
      </c>
      <c r="S1920" s="15" t="s">
        <v>7346</v>
      </c>
      <c r="T1920" s="15" t="s">
        <v>7357</v>
      </c>
      <c r="U1920" s="15" t="s">
        <v>7348</v>
      </c>
      <c r="V1920" s="16">
        <v>44417</v>
      </c>
    </row>
    <row r="1921" spans="1:26" s="15" customFormat="1" x14ac:dyDescent="0.25">
      <c r="A1921" s="15">
        <v>344341409</v>
      </c>
      <c r="B1921" s="15">
        <v>19</v>
      </c>
      <c r="C1921" s="42">
        <v>1.47930608211837E+16</v>
      </c>
      <c r="D1921" s="15" t="s">
        <v>7376</v>
      </c>
      <c r="E1921" s="15">
        <v>14793</v>
      </c>
      <c r="F1921" s="15" t="s">
        <v>7341</v>
      </c>
      <c r="I1921" s="15">
        <v>2193</v>
      </c>
      <c r="J1921" s="15" t="s">
        <v>7372</v>
      </c>
      <c r="K1921" s="15">
        <v>30887</v>
      </c>
      <c r="L1921" s="15">
        <v>9181868</v>
      </c>
      <c r="M1921" s="15" t="s">
        <v>7350</v>
      </c>
      <c r="N1921" s="15">
        <v>234</v>
      </c>
      <c r="O1921" s="15" t="s">
        <v>7344</v>
      </c>
      <c r="P1921" s="16">
        <v>44414</v>
      </c>
      <c r="Q1921" s="17">
        <v>0.77638888888888891</v>
      </c>
      <c r="R1921" s="15" t="s">
        <v>7355</v>
      </c>
      <c r="S1921" s="15" t="s">
        <v>7346</v>
      </c>
      <c r="T1921" s="15" t="s">
        <v>7357</v>
      </c>
      <c r="U1921" s="15" t="s">
        <v>7348</v>
      </c>
      <c r="V1921" s="16">
        <v>44417</v>
      </c>
    </row>
    <row r="1922" spans="1:26" s="15" customFormat="1" x14ac:dyDescent="0.25">
      <c r="A1922" s="15">
        <v>344341624</v>
      </c>
      <c r="B1922" s="15">
        <v>18</v>
      </c>
      <c r="C1922" s="42">
        <v>2.0253406082118301E+17</v>
      </c>
      <c r="D1922" s="15" t="s">
        <v>7340</v>
      </c>
      <c r="E1922" s="15">
        <v>202534</v>
      </c>
      <c r="F1922" s="15" t="s">
        <v>7341</v>
      </c>
      <c r="I1922" s="15">
        <v>3175</v>
      </c>
      <c r="K1922" s="15">
        <v>286469</v>
      </c>
      <c r="L1922" s="15">
        <v>9180159</v>
      </c>
      <c r="M1922" s="15" t="s">
        <v>7350</v>
      </c>
      <c r="N1922" s="15">
        <v>420</v>
      </c>
      <c r="O1922" s="15" t="s">
        <v>7344</v>
      </c>
      <c r="P1922" s="16">
        <v>44414</v>
      </c>
      <c r="Q1922" s="17">
        <v>0.77652777777777782</v>
      </c>
      <c r="R1922" s="15" t="s">
        <v>7355</v>
      </c>
      <c r="S1922" s="15" t="s">
        <v>7351</v>
      </c>
      <c r="T1922" s="15" t="s">
        <v>7352</v>
      </c>
      <c r="U1922" s="15" t="s">
        <v>7348</v>
      </c>
      <c r="V1922" s="16">
        <v>44417</v>
      </c>
    </row>
    <row r="1923" spans="1:26" s="15" customFormat="1" x14ac:dyDescent="0.25">
      <c r="A1923" s="15">
        <v>344342812</v>
      </c>
      <c r="B1923" s="15">
        <v>19</v>
      </c>
      <c r="C1923" s="42">
        <v>1.36330608211838E+16</v>
      </c>
      <c r="D1923" s="15" t="s">
        <v>7376</v>
      </c>
      <c r="E1923" s="15">
        <v>13633</v>
      </c>
      <c r="F1923" s="15" t="s">
        <v>7341</v>
      </c>
      <c r="I1923" s="15">
        <v>6490</v>
      </c>
      <c r="K1923" s="15">
        <v>297667</v>
      </c>
      <c r="L1923" s="15">
        <v>9181868</v>
      </c>
      <c r="M1923" s="15" t="s">
        <v>7350</v>
      </c>
      <c r="N1923" s="15">
        <v>824</v>
      </c>
      <c r="O1923" s="15" t="s">
        <v>7344</v>
      </c>
      <c r="P1923" s="16">
        <v>44414</v>
      </c>
      <c r="Q1923" s="17">
        <v>0.77716435185185195</v>
      </c>
      <c r="R1923" s="15" t="s">
        <v>7355</v>
      </c>
      <c r="S1923" s="15" t="s">
        <v>7351</v>
      </c>
      <c r="T1923" s="15" t="s">
        <v>7352</v>
      </c>
      <c r="U1923" s="15" t="s">
        <v>7348</v>
      </c>
      <c r="V1923" s="16">
        <v>44417</v>
      </c>
    </row>
    <row r="1924" spans="1:26" s="15" customFormat="1" x14ac:dyDescent="0.25">
      <c r="A1924" s="15">
        <v>344342888</v>
      </c>
      <c r="B1924" s="15">
        <v>18</v>
      </c>
      <c r="C1924" s="42">
        <v>1.33300608211838E+16</v>
      </c>
      <c r="D1924" s="15" t="s">
        <v>7340</v>
      </c>
      <c r="E1924" s="15">
        <v>13330</v>
      </c>
      <c r="F1924" s="15" t="s">
        <v>7341</v>
      </c>
      <c r="I1924" s="15">
        <v>3608</v>
      </c>
      <c r="K1924" s="15">
        <v>299664</v>
      </c>
      <c r="L1924" s="15">
        <v>9180159</v>
      </c>
      <c r="M1924" s="15" t="s">
        <v>7350</v>
      </c>
      <c r="N1924" s="15">
        <v>234</v>
      </c>
      <c r="O1924" s="15" t="s">
        <v>7344</v>
      </c>
      <c r="P1924" s="16">
        <v>44414</v>
      </c>
      <c r="Q1924" s="17">
        <v>0.77725694444444438</v>
      </c>
      <c r="R1924" s="15" t="s">
        <v>7355</v>
      </c>
      <c r="S1924" s="15" t="s">
        <v>7351</v>
      </c>
      <c r="T1924" s="15" t="s">
        <v>7352</v>
      </c>
      <c r="U1924" s="15" t="s">
        <v>7348</v>
      </c>
      <c r="V1924" s="16">
        <v>44417</v>
      </c>
    </row>
    <row r="1925" spans="1:26" s="15" customFormat="1" x14ac:dyDescent="0.25">
      <c r="A1925" s="15">
        <v>344343250</v>
      </c>
      <c r="B1925" s="15">
        <v>19</v>
      </c>
      <c r="C1925" s="42">
        <v>1.47930608211838E+16</v>
      </c>
      <c r="D1925" s="15" t="s">
        <v>7376</v>
      </c>
      <c r="E1925" s="15">
        <v>14793</v>
      </c>
      <c r="F1925" s="15" t="s">
        <v>7341</v>
      </c>
      <c r="I1925" s="15">
        <v>580</v>
      </c>
      <c r="J1925" s="15" t="s">
        <v>8168</v>
      </c>
      <c r="K1925" s="15">
        <v>931755</v>
      </c>
      <c r="L1925" s="15">
        <v>9181868</v>
      </c>
      <c r="M1925" s="15" t="s">
        <v>7350</v>
      </c>
      <c r="N1925" s="15">
        <v>187</v>
      </c>
      <c r="O1925" s="15" t="s">
        <v>7344</v>
      </c>
      <c r="P1925" s="16">
        <v>44414</v>
      </c>
      <c r="Q1925" s="17">
        <v>0.77747685185185189</v>
      </c>
      <c r="R1925" s="15" t="s">
        <v>7355</v>
      </c>
      <c r="S1925" s="15" t="s">
        <v>7351</v>
      </c>
      <c r="T1925" s="15" t="s">
        <v>7368</v>
      </c>
      <c r="U1925" s="15" t="s">
        <v>7348</v>
      </c>
      <c r="V1925" s="16">
        <v>44417</v>
      </c>
    </row>
    <row r="1926" spans="1:26" s="15" customFormat="1" x14ac:dyDescent="0.25">
      <c r="A1926" s="15">
        <v>344344932</v>
      </c>
      <c r="B1926" s="15">
        <v>18</v>
      </c>
      <c r="C1926" s="42">
        <v>1.1867060821184E+16</v>
      </c>
      <c r="D1926" s="15" t="s">
        <v>7340</v>
      </c>
      <c r="E1926" s="15">
        <v>11867</v>
      </c>
      <c r="F1926" s="15" t="s">
        <v>7341</v>
      </c>
      <c r="I1926" s="15">
        <v>9796</v>
      </c>
      <c r="J1926" s="15" t="s">
        <v>8169</v>
      </c>
      <c r="K1926" s="15">
        <v>788</v>
      </c>
      <c r="L1926" s="15">
        <v>9180159</v>
      </c>
      <c r="M1926" s="15" t="s">
        <v>7350</v>
      </c>
      <c r="N1926" s="15">
        <v>234</v>
      </c>
      <c r="O1926" s="15" t="s">
        <v>7344</v>
      </c>
      <c r="P1926" s="16">
        <v>44414</v>
      </c>
      <c r="Q1926" s="17">
        <v>0.77850694444444446</v>
      </c>
      <c r="R1926" s="15" t="s">
        <v>7355</v>
      </c>
      <c r="S1926" s="15" t="s">
        <v>7346</v>
      </c>
      <c r="T1926" s="15" t="s">
        <v>7357</v>
      </c>
      <c r="U1926" s="15" t="s">
        <v>7348</v>
      </c>
      <c r="V1926" s="16">
        <v>44417</v>
      </c>
    </row>
    <row r="1927" spans="1:26" s="15" customFormat="1" x14ac:dyDescent="0.25">
      <c r="A1927" s="15">
        <v>344346437</v>
      </c>
      <c r="B1927" s="15">
        <v>32</v>
      </c>
      <c r="C1927" s="42">
        <v>1.08690608211842E+16</v>
      </c>
      <c r="D1927" s="15" t="s">
        <v>7358</v>
      </c>
      <c r="E1927" s="15">
        <v>10869</v>
      </c>
      <c r="F1927" s="15" t="s">
        <v>7341</v>
      </c>
      <c r="I1927" s="15">
        <v>3472</v>
      </c>
      <c r="K1927" s="15">
        <v>438064</v>
      </c>
      <c r="L1927" s="15">
        <v>8139649</v>
      </c>
      <c r="M1927" s="15" t="s">
        <v>7359</v>
      </c>
      <c r="N1927" s="15">
        <v>348</v>
      </c>
      <c r="O1927" s="15" t="s">
        <v>7344</v>
      </c>
      <c r="P1927" s="16">
        <v>44414</v>
      </c>
      <c r="Q1927" s="17">
        <v>0.77945601851851853</v>
      </c>
      <c r="R1927" s="15" t="s">
        <v>7355</v>
      </c>
      <c r="S1927" s="15" t="s">
        <v>7351</v>
      </c>
      <c r="T1927" s="15" t="s">
        <v>7378</v>
      </c>
      <c r="U1927" s="15" t="s">
        <v>7348</v>
      </c>
      <c r="V1927" s="16">
        <v>44417</v>
      </c>
      <c r="W1927" s="162" t="s">
        <v>12966</v>
      </c>
      <c r="X1927" s="15">
        <v>219790.5</v>
      </c>
      <c r="Y1927" s="162">
        <v>9082021</v>
      </c>
      <c r="Z1927" s="15" t="s">
        <v>8974</v>
      </c>
    </row>
    <row r="1928" spans="1:26" s="15" customFormat="1" x14ac:dyDescent="0.25">
      <c r="A1928" s="15">
        <v>344347152</v>
      </c>
      <c r="B1928" s="15">
        <v>32</v>
      </c>
      <c r="C1928" s="42">
        <v>1.19860608211842E+16</v>
      </c>
      <c r="D1928" s="15" t="s">
        <v>7358</v>
      </c>
      <c r="E1928" s="15">
        <v>11986</v>
      </c>
      <c r="F1928" s="15" t="s">
        <v>7341</v>
      </c>
      <c r="I1928" s="15">
        <v>2484</v>
      </c>
      <c r="J1928" s="15" t="s">
        <v>8170</v>
      </c>
      <c r="K1928" s="15" t="s">
        <v>8171</v>
      </c>
      <c r="L1928" s="15">
        <v>8139649</v>
      </c>
      <c r="M1928" s="15" t="s">
        <v>7359</v>
      </c>
      <c r="N1928" s="15">
        <v>1044</v>
      </c>
      <c r="O1928" s="15" t="s">
        <v>7344</v>
      </c>
      <c r="P1928" s="16">
        <v>44414</v>
      </c>
      <c r="Q1928" s="17">
        <v>0.77984953703703708</v>
      </c>
      <c r="R1928" s="15" t="s">
        <v>7345</v>
      </c>
      <c r="S1928" s="15" t="s">
        <v>7346</v>
      </c>
      <c r="T1928" s="15" t="s">
        <v>7364</v>
      </c>
      <c r="U1928" s="15" t="s">
        <v>7348</v>
      </c>
      <c r="V1928" s="16">
        <v>44417</v>
      </c>
      <c r="W1928" s="162" t="s">
        <v>12966</v>
      </c>
      <c r="X1928" s="15">
        <v>219790.5</v>
      </c>
      <c r="Y1928" s="162">
        <v>9082021</v>
      </c>
      <c r="Z1928" s="15" t="s">
        <v>8974</v>
      </c>
    </row>
    <row r="1929" spans="1:26" s="15" customFormat="1" x14ac:dyDescent="0.25">
      <c r="A1929" s="15">
        <v>344347527</v>
      </c>
      <c r="B1929" s="15">
        <v>32</v>
      </c>
      <c r="C1929" s="42">
        <v>1.08690608211843E+16</v>
      </c>
      <c r="D1929" s="15" t="s">
        <v>7358</v>
      </c>
      <c r="E1929" s="15">
        <v>10869</v>
      </c>
      <c r="F1929" s="15" t="s">
        <v>7341</v>
      </c>
      <c r="I1929" s="15">
        <v>5271</v>
      </c>
      <c r="J1929" s="15" t="s">
        <v>7370</v>
      </c>
      <c r="K1929" s="15">
        <v>1783</v>
      </c>
      <c r="L1929" s="15">
        <v>8139649</v>
      </c>
      <c r="M1929" s="15" t="s">
        <v>7359</v>
      </c>
      <c r="N1929" s="15">
        <v>348</v>
      </c>
      <c r="O1929" s="15" t="s">
        <v>7344</v>
      </c>
      <c r="P1929" s="16">
        <v>44414</v>
      </c>
      <c r="Q1929" s="17">
        <v>0.78005787037037033</v>
      </c>
      <c r="R1929" s="15" t="s">
        <v>7355</v>
      </c>
      <c r="S1929" s="15" t="s">
        <v>7351</v>
      </c>
      <c r="T1929" s="15" t="s">
        <v>7371</v>
      </c>
      <c r="U1929" s="15" t="s">
        <v>7348</v>
      </c>
      <c r="V1929" s="16">
        <v>44417</v>
      </c>
      <c r="W1929" s="162" t="s">
        <v>12966</v>
      </c>
      <c r="X1929" s="15">
        <v>219790.5</v>
      </c>
      <c r="Y1929" s="162">
        <v>9082021</v>
      </c>
      <c r="Z1929" s="15" t="s">
        <v>8974</v>
      </c>
    </row>
    <row r="1930" spans="1:26" s="15" customFormat="1" x14ac:dyDescent="0.25">
      <c r="A1930" s="15">
        <v>344347772</v>
      </c>
      <c r="B1930" s="15">
        <v>19</v>
      </c>
      <c r="C1930" s="42">
        <v>1.21230608211843E+16</v>
      </c>
      <c r="D1930" s="15" t="s">
        <v>7376</v>
      </c>
      <c r="E1930" s="15">
        <v>12123</v>
      </c>
      <c r="F1930" s="15" t="s">
        <v>7341</v>
      </c>
      <c r="I1930" s="15">
        <v>5991</v>
      </c>
      <c r="K1930" s="15">
        <v>351142</v>
      </c>
      <c r="L1930" s="15">
        <v>9181868</v>
      </c>
      <c r="M1930" s="15" t="s">
        <v>7350</v>
      </c>
      <c r="N1930" s="15">
        <v>144</v>
      </c>
      <c r="O1930" s="15" t="s">
        <v>7344</v>
      </c>
      <c r="P1930" s="16">
        <v>44414</v>
      </c>
      <c r="Q1930" s="17">
        <v>0.78025462962962966</v>
      </c>
      <c r="R1930" s="15" t="s">
        <v>7355</v>
      </c>
      <c r="S1930" s="15" t="s">
        <v>7351</v>
      </c>
      <c r="T1930" s="15" t="s">
        <v>7352</v>
      </c>
      <c r="U1930" s="15" t="s">
        <v>7348</v>
      </c>
      <c r="V1930" s="16">
        <v>44417</v>
      </c>
    </row>
    <row r="1931" spans="1:26" s="15" customFormat="1" x14ac:dyDescent="0.25">
      <c r="A1931" s="15">
        <v>344348567</v>
      </c>
      <c r="B1931" s="15">
        <v>20</v>
      </c>
      <c r="C1931" s="42">
        <v>2.02481060821184E+17</v>
      </c>
      <c r="D1931" s="15" t="s">
        <v>7365</v>
      </c>
      <c r="E1931" s="15">
        <v>202481</v>
      </c>
      <c r="F1931" s="15" t="s">
        <v>7341</v>
      </c>
      <c r="I1931" s="15">
        <v>4282</v>
      </c>
      <c r="K1931" s="15">
        <v>818711</v>
      </c>
      <c r="L1931" s="15">
        <v>7273370</v>
      </c>
      <c r="M1931" s="15" t="s">
        <v>7350</v>
      </c>
      <c r="N1931" s="15">
        <v>134</v>
      </c>
      <c r="O1931" s="15" t="s">
        <v>7344</v>
      </c>
      <c r="P1931" s="16">
        <v>44414</v>
      </c>
      <c r="Q1931" s="17">
        <v>0.78071759259259255</v>
      </c>
      <c r="R1931" s="15" t="s">
        <v>7355</v>
      </c>
      <c r="S1931" s="15" t="s">
        <v>7351</v>
      </c>
      <c r="T1931" s="15" t="s">
        <v>7407</v>
      </c>
      <c r="U1931" s="15" t="s">
        <v>7348</v>
      </c>
      <c r="V1931" s="16">
        <v>44417</v>
      </c>
    </row>
    <row r="1932" spans="1:26" s="15" customFormat="1" x14ac:dyDescent="0.25">
      <c r="A1932" s="15">
        <v>344348766</v>
      </c>
      <c r="B1932" s="15">
        <v>32</v>
      </c>
      <c r="C1932" s="42">
        <v>1.19860608211844E+16</v>
      </c>
      <c r="D1932" s="15" t="s">
        <v>7358</v>
      </c>
      <c r="E1932" s="15">
        <v>11986</v>
      </c>
      <c r="F1932" s="15" t="s">
        <v>7341</v>
      </c>
      <c r="I1932" s="15">
        <v>8791</v>
      </c>
      <c r="K1932" s="15">
        <v>360665</v>
      </c>
      <c r="L1932" s="15">
        <v>8139649</v>
      </c>
      <c r="M1932" s="15" t="s">
        <v>7359</v>
      </c>
      <c r="N1932" s="15">
        <v>348</v>
      </c>
      <c r="O1932" s="15" t="s">
        <v>7344</v>
      </c>
      <c r="P1932" s="16">
        <v>44414</v>
      </c>
      <c r="Q1932" s="17">
        <v>0.78079861111111104</v>
      </c>
      <c r="R1932" s="15" t="s">
        <v>7355</v>
      </c>
      <c r="S1932" s="15" t="s">
        <v>7351</v>
      </c>
      <c r="T1932" s="15" t="s">
        <v>7352</v>
      </c>
      <c r="U1932" s="15" t="s">
        <v>7348</v>
      </c>
      <c r="V1932" s="16">
        <v>44417</v>
      </c>
      <c r="W1932" s="162" t="s">
        <v>12966</v>
      </c>
      <c r="X1932" s="15">
        <v>219790.5</v>
      </c>
      <c r="Y1932" s="162">
        <v>9082021</v>
      </c>
      <c r="Z1932" s="15" t="s">
        <v>8974</v>
      </c>
    </row>
    <row r="1933" spans="1:26" s="15" customFormat="1" x14ac:dyDescent="0.25">
      <c r="A1933" s="15">
        <v>344348867</v>
      </c>
      <c r="B1933" s="15">
        <v>32</v>
      </c>
      <c r="C1933" s="42">
        <v>1.08690608211844E+16</v>
      </c>
      <c r="D1933" s="15" t="s">
        <v>7358</v>
      </c>
      <c r="E1933" s="15">
        <v>10869</v>
      </c>
      <c r="F1933" s="15" t="s">
        <v>7341</v>
      </c>
      <c r="I1933" s="15">
        <v>5782</v>
      </c>
      <c r="K1933" s="15">
        <v>362718</v>
      </c>
      <c r="L1933" s="15">
        <v>8139649</v>
      </c>
      <c r="M1933" s="15" t="s">
        <v>7359</v>
      </c>
      <c r="N1933" s="15">
        <v>348</v>
      </c>
      <c r="O1933" s="15" t="s">
        <v>7344</v>
      </c>
      <c r="P1933" s="16">
        <v>44414</v>
      </c>
      <c r="Q1933" s="17">
        <v>0.78091435185185187</v>
      </c>
      <c r="R1933" s="15" t="s">
        <v>7345</v>
      </c>
      <c r="S1933" s="15" t="s">
        <v>7351</v>
      </c>
      <c r="T1933" s="15" t="s">
        <v>7352</v>
      </c>
      <c r="U1933" s="15" t="s">
        <v>7348</v>
      </c>
      <c r="V1933" s="16">
        <v>44417</v>
      </c>
      <c r="W1933" s="162" t="s">
        <v>12966</v>
      </c>
      <c r="X1933" s="15">
        <v>219790.5</v>
      </c>
      <c r="Y1933" s="162">
        <v>9082021</v>
      </c>
      <c r="Z1933" s="15" t="s">
        <v>8974</v>
      </c>
    </row>
    <row r="1934" spans="1:26" s="15" customFormat="1" x14ac:dyDescent="0.25">
      <c r="A1934" s="15">
        <v>344350073</v>
      </c>
      <c r="B1934" s="15">
        <v>18</v>
      </c>
      <c r="C1934" s="42">
        <v>1.33300608211844E+16</v>
      </c>
      <c r="D1934" s="15" t="s">
        <v>7340</v>
      </c>
      <c r="E1934" s="15">
        <v>13330</v>
      </c>
      <c r="F1934" s="15" t="s">
        <v>7341</v>
      </c>
      <c r="I1934" s="15">
        <v>1486</v>
      </c>
      <c r="K1934" s="15">
        <v>53189</v>
      </c>
      <c r="L1934" s="15">
        <v>9180159</v>
      </c>
      <c r="M1934" s="15" t="s">
        <v>7350</v>
      </c>
      <c r="N1934" s="15">
        <v>420</v>
      </c>
      <c r="O1934" s="15" t="s">
        <v>7344</v>
      </c>
      <c r="P1934" s="16">
        <v>44414</v>
      </c>
      <c r="Q1934" s="17">
        <v>0.78159722222222217</v>
      </c>
      <c r="R1934" s="15" t="s">
        <v>7345</v>
      </c>
      <c r="S1934" s="15" t="s">
        <v>7351</v>
      </c>
      <c r="T1934" s="15" t="s">
        <v>7347</v>
      </c>
      <c r="U1934" s="15" t="s">
        <v>7348</v>
      </c>
      <c r="V1934" s="16">
        <v>44417</v>
      </c>
    </row>
    <row r="1935" spans="1:26" s="15" customFormat="1" x14ac:dyDescent="0.25">
      <c r="A1935" s="15">
        <v>344352039</v>
      </c>
      <c r="B1935" s="15">
        <v>19</v>
      </c>
      <c r="C1935" s="42">
        <v>8691060821184500</v>
      </c>
      <c r="D1935" s="15" t="s">
        <v>7376</v>
      </c>
      <c r="E1935" s="15">
        <v>8691</v>
      </c>
      <c r="F1935" s="15" t="s">
        <v>7341</v>
      </c>
      <c r="I1935" s="15">
        <v>7863</v>
      </c>
      <c r="J1935" s="15" t="s">
        <v>8172</v>
      </c>
      <c r="K1935" s="15">
        <v>61860</v>
      </c>
      <c r="L1935" s="15">
        <v>9181868</v>
      </c>
      <c r="M1935" s="15" t="s">
        <v>7350</v>
      </c>
      <c r="N1935" s="15">
        <v>234</v>
      </c>
      <c r="O1935" s="15" t="s">
        <v>7344</v>
      </c>
      <c r="P1935" s="16">
        <v>44414</v>
      </c>
      <c r="Q1935" s="17">
        <v>0.78278935185185183</v>
      </c>
      <c r="R1935" s="15" t="s">
        <v>7345</v>
      </c>
      <c r="S1935" s="15" t="s">
        <v>7351</v>
      </c>
      <c r="T1935" s="15" t="s">
        <v>7468</v>
      </c>
      <c r="U1935" s="15" t="s">
        <v>7348</v>
      </c>
      <c r="V1935" s="16">
        <v>44417</v>
      </c>
    </row>
    <row r="1936" spans="1:26" s="15" customFormat="1" x14ac:dyDescent="0.25">
      <c r="A1936" s="15">
        <v>344352927</v>
      </c>
      <c r="B1936" s="15">
        <v>19</v>
      </c>
      <c r="C1936" s="42">
        <v>1.21230608211847E+16</v>
      </c>
      <c r="D1936" s="15" t="s">
        <v>7376</v>
      </c>
      <c r="E1936" s="15">
        <v>12123</v>
      </c>
      <c r="F1936" s="15" t="s">
        <v>7341</v>
      </c>
      <c r="I1936" s="15">
        <v>5696</v>
      </c>
      <c r="J1936" s="15" t="s">
        <v>7372</v>
      </c>
      <c r="K1936" s="15">
        <v>7004</v>
      </c>
      <c r="L1936" s="15">
        <v>9181868</v>
      </c>
      <c r="M1936" s="15" t="s">
        <v>7350</v>
      </c>
      <c r="N1936" s="15">
        <v>420</v>
      </c>
      <c r="O1936" s="15" t="s">
        <v>7344</v>
      </c>
      <c r="P1936" s="16">
        <v>44414</v>
      </c>
      <c r="Q1936" s="17">
        <v>0.7833564814814814</v>
      </c>
      <c r="R1936" s="15" t="s">
        <v>7355</v>
      </c>
      <c r="S1936" s="15" t="s">
        <v>7346</v>
      </c>
      <c r="T1936" s="15" t="s">
        <v>7357</v>
      </c>
      <c r="U1936" s="15" t="s">
        <v>7348</v>
      </c>
      <c r="V1936" s="16">
        <v>44417</v>
      </c>
    </row>
    <row r="1937" spans="1:26" s="15" customFormat="1" x14ac:dyDescent="0.25">
      <c r="A1937" s="15">
        <v>344353737</v>
      </c>
      <c r="B1937" s="15">
        <v>18</v>
      </c>
      <c r="C1937" s="42">
        <v>1.33300608211848E+16</v>
      </c>
      <c r="D1937" s="15" t="s">
        <v>7340</v>
      </c>
      <c r="E1937" s="15">
        <v>13330</v>
      </c>
      <c r="F1937" s="15" t="s">
        <v>7341</v>
      </c>
      <c r="I1937" s="15">
        <v>9883</v>
      </c>
      <c r="K1937" s="15">
        <v>414719</v>
      </c>
      <c r="L1937" s="15">
        <v>9180159</v>
      </c>
      <c r="M1937" s="15" t="s">
        <v>7350</v>
      </c>
      <c r="N1937" s="15">
        <v>156</v>
      </c>
      <c r="O1937" s="15" t="s">
        <v>7344</v>
      </c>
      <c r="P1937" s="16">
        <v>44414</v>
      </c>
      <c r="Q1937" s="17">
        <v>0.78388888888888886</v>
      </c>
      <c r="R1937" s="15" t="s">
        <v>7355</v>
      </c>
      <c r="S1937" s="15" t="s">
        <v>7351</v>
      </c>
      <c r="T1937" s="15" t="s">
        <v>7352</v>
      </c>
      <c r="U1937" s="15" t="s">
        <v>7348</v>
      </c>
      <c r="V1937" s="16">
        <v>44417</v>
      </c>
    </row>
    <row r="1938" spans="1:26" s="15" customFormat="1" x14ac:dyDescent="0.25">
      <c r="A1938" s="15">
        <v>344354438</v>
      </c>
      <c r="B1938" s="15">
        <v>18</v>
      </c>
      <c r="C1938" s="42">
        <v>1.47880608211848E+16</v>
      </c>
      <c r="D1938" s="15" t="s">
        <v>7340</v>
      </c>
      <c r="E1938" s="15">
        <v>14788</v>
      </c>
      <c r="F1938" s="15" t="s">
        <v>7341</v>
      </c>
      <c r="I1938" s="15">
        <v>5505</v>
      </c>
      <c r="J1938" s="15" t="s">
        <v>8173</v>
      </c>
      <c r="K1938" s="15">
        <v>937593</v>
      </c>
      <c r="L1938" s="15">
        <v>9180159</v>
      </c>
      <c r="M1938" s="15" t="s">
        <v>7350</v>
      </c>
      <c r="N1938" s="15">
        <v>254</v>
      </c>
      <c r="O1938" s="15" t="s">
        <v>7344</v>
      </c>
      <c r="P1938" s="16">
        <v>44414</v>
      </c>
      <c r="Q1938" s="17">
        <v>0.78422453703703709</v>
      </c>
      <c r="R1938" s="15" t="s">
        <v>7355</v>
      </c>
      <c r="S1938" s="15" t="s">
        <v>7351</v>
      </c>
      <c r="T1938" s="15" t="s">
        <v>7368</v>
      </c>
      <c r="U1938" s="15" t="s">
        <v>7348</v>
      </c>
      <c r="V1938" s="16">
        <v>44417</v>
      </c>
    </row>
    <row r="1939" spans="1:26" s="15" customFormat="1" x14ac:dyDescent="0.25">
      <c r="A1939" s="15">
        <v>344355909</v>
      </c>
      <c r="B1939" s="15">
        <v>20</v>
      </c>
      <c r="C1939" s="42">
        <v>8184060821184850</v>
      </c>
      <c r="D1939" s="15" t="s">
        <v>7365</v>
      </c>
      <c r="E1939" s="15">
        <v>8184</v>
      </c>
      <c r="F1939" s="15" t="s">
        <v>7341</v>
      </c>
      <c r="I1939" s="15">
        <v>7217</v>
      </c>
      <c r="K1939" s="15">
        <v>436463</v>
      </c>
      <c r="L1939" s="15">
        <v>7273370</v>
      </c>
      <c r="M1939" s="15" t="s">
        <v>7350</v>
      </c>
      <c r="N1939" s="15">
        <v>26</v>
      </c>
      <c r="O1939" s="15" t="s">
        <v>7344</v>
      </c>
      <c r="P1939" s="16">
        <v>44414</v>
      </c>
      <c r="Q1939" s="17">
        <v>0.78516203703703702</v>
      </c>
      <c r="R1939" s="15" t="s">
        <v>7355</v>
      </c>
      <c r="S1939" s="15" t="s">
        <v>7351</v>
      </c>
      <c r="T1939" s="15" t="s">
        <v>7352</v>
      </c>
      <c r="U1939" s="15" t="s">
        <v>7348</v>
      </c>
      <c r="V1939" s="16">
        <v>44417</v>
      </c>
    </row>
    <row r="1940" spans="1:26" s="15" customFormat="1" x14ac:dyDescent="0.25">
      <c r="A1940" s="15">
        <v>344356008</v>
      </c>
      <c r="B1940" s="15">
        <v>19</v>
      </c>
      <c r="C1940" s="42">
        <v>8691060821184800</v>
      </c>
      <c r="D1940" s="15" t="s">
        <v>7376</v>
      </c>
      <c r="E1940" s="15">
        <v>8691</v>
      </c>
      <c r="F1940" s="15" t="s">
        <v>7341</v>
      </c>
      <c r="I1940" s="15">
        <v>3068</v>
      </c>
      <c r="J1940" s="15" t="s">
        <v>8174</v>
      </c>
      <c r="K1940" s="15">
        <v>637297</v>
      </c>
      <c r="L1940" s="15">
        <v>9181868</v>
      </c>
      <c r="M1940" s="15" t="s">
        <v>7350</v>
      </c>
      <c r="N1940" s="15">
        <v>234</v>
      </c>
      <c r="O1940" s="15" t="s">
        <v>7344</v>
      </c>
      <c r="P1940" s="16">
        <v>44414</v>
      </c>
      <c r="Q1940" s="17">
        <v>0.78525462962962955</v>
      </c>
      <c r="R1940" s="15" t="s">
        <v>7345</v>
      </c>
      <c r="S1940" s="15" t="s">
        <v>7346</v>
      </c>
      <c r="T1940" s="15" t="s">
        <v>7364</v>
      </c>
      <c r="U1940" s="15" t="s">
        <v>7348</v>
      </c>
      <c r="V1940" s="16">
        <v>44417</v>
      </c>
    </row>
    <row r="1941" spans="1:26" s="15" customFormat="1" x14ac:dyDescent="0.25">
      <c r="A1941" s="15">
        <v>344356215</v>
      </c>
      <c r="B1941" s="15">
        <v>18</v>
      </c>
      <c r="C1941" s="42">
        <v>1.3330060821185E+16</v>
      </c>
      <c r="D1941" s="15" t="s">
        <v>7340</v>
      </c>
      <c r="E1941" s="15">
        <v>13330</v>
      </c>
      <c r="F1941" s="15" t="s">
        <v>7341</v>
      </c>
      <c r="I1941" s="15">
        <v>6223</v>
      </c>
      <c r="J1941" s="15" t="s">
        <v>7370</v>
      </c>
      <c r="K1941" s="15">
        <v>97</v>
      </c>
      <c r="L1941" s="15">
        <v>9180159</v>
      </c>
      <c r="M1941" s="15" t="s">
        <v>7350</v>
      </c>
      <c r="N1941" s="15">
        <v>234</v>
      </c>
      <c r="O1941" s="15" t="s">
        <v>7344</v>
      </c>
      <c r="P1941" s="16">
        <v>44414</v>
      </c>
      <c r="Q1941" s="17">
        <v>0.78540509259259261</v>
      </c>
      <c r="R1941" s="15" t="s">
        <v>7355</v>
      </c>
      <c r="S1941" s="15" t="s">
        <v>7351</v>
      </c>
      <c r="T1941" s="15" t="s">
        <v>7371</v>
      </c>
      <c r="U1941" s="15" t="s">
        <v>7348</v>
      </c>
      <c r="V1941" s="16">
        <v>44417</v>
      </c>
    </row>
    <row r="1942" spans="1:26" s="15" customFormat="1" x14ac:dyDescent="0.25">
      <c r="A1942" s="15">
        <v>344357543</v>
      </c>
      <c r="B1942" s="15">
        <v>19</v>
      </c>
      <c r="C1942" s="42">
        <v>1.36330608211851E+16</v>
      </c>
      <c r="D1942" s="15" t="s">
        <v>7376</v>
      </c>
      <c r="E1942" s="15">
        <v>13633</v>
      </c>
      <c r="F1942" s="15" t="s">
        <v>7341</v>
      </c>
      <c r="I1942" s="15">
        <v>1278</v>
      </c>
      <c r="K1942" s="15">
        <v>453253</v>
      </c>
      <c r="L1942" s="15">
        <v>9181868</v>
      </c>
      <c r="M1942" s="15" t="s">
        <v>7350</v>
      </c>
      <c r="N1942" s="15">
        <v>268</v>
      </c>
      <c r="O1942" s="15" t="s">
        <v>7344</v>
      </c>
      <c r="P1942" s="16">
        <v>44414</v>
      </c>
      <c r="Q1942" s="17">
        <v>0.78614583333333332</v>
      </c>
      <c r="R1942" s="15" t="s">
        <v>7355</v>
      </c>
      <c r="S1942" s="15" t="s">
        <v>7351</v>
      </c>
      <c r="T1942" s="15" t="s">
        <v>7352</v>
      </c>
      <c r="U1942" s="15" t="s">
        <v>7348</v>
      </c>
      <c r="V1942" s="16">
        <v>44417</v>
      </c>
    </row>
    <row r="1943" spans="1:26" s="15" customFormat="1" x14ac:dyDescent="0.25">
      <c r="A1943" s="15">
        <v>344357813</v>
      </c>
      <c r="B1943" s="15">
        <v>32</v>
      </c>
      <c r="C1943" s="42">
        <v>1.19860608211851E+16</v>
      </c>
      <c r="D1943" s="15" t="s">
        <v>7358</v>
      </c>
      <c r="E1943" s="15">
        <v>11986</v>
      </c>
      <c r="F1943" s="15" t="s">
        <v>7341</v>
      </c>
      <c r="I1943" s="15">
        <v>9377</v>
      </c>
      <c r="J1943" s="15" t="s">
        <v>8175</v>
      </c>
      <c r="K1943" s="15" t="s">
        <v>8176</v>
      </c>
      <c r="L1943" s="15">
        <v>8139649</v>
      </c>
      <c r="M1943" s="15" t="s">
        <v>7359</v>
      </c>
      <c r="N1943" s="15">
        <v>974</v>
      </c>
      <c r="O1943" s="15" t="s">
        <v>7344</v>
      </c>
      <c r="P1943" s="16">
        <v>44414</v>
      </c>
      <c r="Q1943" s="17">
        <v>0.78630787037037031</v>
      </c>
      <c r="R1943" s="15" t="s">
        <v>7345</v>
      </c>
      <c r="S1943" s="15" t="s">
        <v>7351</v>
      </c>
      <c r="T1943" s="15" t="s">
        <v>7364</v>
      </c>
      <c r="U1943" s="15" t="s">
        <v>7348</v>
      </c>
      <c r="V1943" s="16">
        <v>44417</v>
      </c>
      <c r="W1943" s="162" t="s">
        <v>12966</v>
      </c>
      <c r="X1943" s="15">
        <v>219790.5</v>
      </c>
      <c r="Y1943" s="162">
        <v>9082021</v>
      </c>
      <c r="Z1943" s="15" t="s">
        <v>8974</v>
      </c>
    </row>
    <row r="1944" spans="1:26" s="15" customFormat="1" x14ac:dyDescent="0.25">
      <c r="A1944" s="15">
        <v>344358686</v>
      </c>
      <c r="B1944" s="15">
        <v>18</v>
      </c>
      <c r="C1944" s="42">
        <v>1.5198060821185E+16</v>
      </c>
      <c r="D1944" s="15" t="s">
        <v>7340</v>
      </c>
      <c r="E1944" s="15">
        <v>15198</v>
      </c>
      <c r="F1944" s="15" t="s">
        <v>7341</v>
      </c>
      <c r="I1944" s="15">
        <v>2750</v>
      </c>
      <c r="J1944" s="15" t="s">
        <v>8177</v>
      </c>
      <c r="K1944" s="15">
        <v>30309</v>
      </c>
      <c r="L1944" s="15">
        <v>5256409</v>
      </c>
      <c r="M1944" s="15" t="s">
        <v>7343</v>
      </c>
      <c r="N1944" s="15">
        <v>626</v>
      </c>
      <c r="O1944" s="15" t="s">
        <v>7344</v>
      </c>
      <c r="P1944" s="16">
        <v>44414</v>
      </c>
      <c r="Q1944" s="17">
        <v>0.78682870370370372</v>
      </c>
      <c r="R1944" s="15" t="s">
        <v>7355</v>
      </c>
      <c r="S1944" s="15" t="s">
        <v>7346</v>
      </c>
      <c r="T1944" s="15" t="s">
        <v>7347</v>
      </c>
      <c r="U1944" s="15" t="s">
        <v>7348</v>
      </c>
      <c r="V1944" s="16">
        <v>44417</v>
      </c>
    </row>
    <row r="1945" spans="1:26" s="15" customFormat="1" x14ac:dyDescent="0.25">
      <c r="A1945" s="15">
        <v>344358756</v>
      </c>
      <c r="B1945" s="15">
        <v>21</v>
      </c>
      <c r="C1945" s="42">
        <v>9706060821185230</v>
      </c>
      <c r="D1945" s="15" t="s">
        <v>7349</v>
      </c>
      <c r="E1945" s="15">
        <v>9706</v>
      </c>
      <c r="F1945" s="15" t="s">
        <v>7341</v>
      </c>
      <c r="I1945" s="15">
        <v>6270</v>
      </c>
      <c r="J1945" s="15" t="s">
        <v>8178</v>
      </c>
      <c r="K1945" s="15">
        <v>193357</v>
      </c>
      <c r="L1945" s="15">
        <v>9270083</v>
      </c>
      <c r="M1945" s="15" t="s">
        <v>7350</v>
      </c>
      <c r="N1945" s="15">
        <v>348</v>
      </c>
      <c r="O1945" s="15" t="s">
        <v>7344</v>
      </c>
      <c r="P1945" s="16">
        <v>44414</v>
      </c>
      <c r="Q1945" s="17">
        <v>0.78689814814814818</v>
      </c>
      <c r="R1945" s="15" t="s">
        <v>7345</v>
      </c>
      <c r="S1945" s="15" t="s">
        <v>7346</v>
      </c>
      <c r="T1945" s="15" t="s">
        <v>7357</v>
      </c>
      <c r="U1945" s="15" t="s">
        <v>7348</v>
      </c>
      <c r="V1945" s="16">
        <v>44417</v>
      </c>
      <c r="W1945" t="s">
        <v>8973</v>
      </c>
      <c r="X1945" s="15">
        <v>318933</v>
      </c>
      <c r="Y1945" s="35">
        <v>9082021</v>
      </c>
      <c r="Z1945" s="15" t="s">
        <v>8974</v>
      </c>
    </row>
    <row r="1946" spans="1:26" s="15" customFormat="1" x14ac:dyDescent="0.25">
      <c r="A1946" s="15">
        <v>344359510</v>
      </c>
      <c r="B1946" s="15">
        <v>18</v>
      </c>
      <c r="C1946" s="42">
        <v>1.47880608211853E+16</v>
      </c>
      <c r="D1946" s="15" t="s">
        <v>7340</v>
      </c>
      <c r="E1946" s="15">
        <v>14788</v>
      </c>
      <c r="F1946" s="15" t="s">
        <v>7341</v>
      </c>
      <c r="I1946" s="15">
        <v>7427</v>
      </c>
      <c r="K1946" s="15">
        <v>473095</v>
      </c>
      <c r="L1946" s="15">
        <v>9180159</v>
      </c>
      <c r="M1946" s="15" t="s">
        <v>7350</v>
      </c>
      <c r="N1946" s="15">
        <v>234</v>
      </c>
      <c r="O1946" s="15" t="s">
        <v>7344</v>
      </c>
      <c r="P1946" s="16">
        <v>44414</v>
      </c>
      <c r="Q1946" s="17">
        <v>0.78729166666666661</v>
      </c>
      <c r="R1946" s="15" t="s">
        <v>7355</v>
      </c>
      <c r="S1946" s="15" t="s">
        <v>7351</v>
      </c>
      <c r="T1946" s="15" t="s">
        <v>7352</v>
      </c>
      <c r="U1946" s="15" t="s">
        <v>7348</v>
      </c>
      <c r="V1946" s="16">
        <v>44417</v>
      </c>
    </row>
    <row r="1947" spans="1:26" s="15" customFormat="1" x14ac:dyDescent="0.25">
      <c r="A1947" s="15">
        <v>344359480</v>
      </c>
      <c r="B1947" s="15">
        <v>18</v>
      </c>
      <c r="C1947" s="42">
        <v>2.0253406082118499E+17</v>
      </c>
      <c r="D1947" s="15" t="s">
        <v>7340</v>
      </c>
      <c r="E1947" s="15">
        <v>202534</v>
      </c>
      <c r="F1947" s="15" t="s">
        <v>7341</v>
      </c>
      <c r="I1947" s="15">
        <v>5702</v>
      </c>
      <c r="K1947" s="15">
        <v>334474</v>
      </c>
      <c r="L1947" s="15">
        <v>9180159</v>
      </c>
      <c r="M1947" s="15" t="s">
        <v>7350</v>
      </c>
      <c r="N1947" s="15">
        <v>420</v>
      </c>
      <c r="O1947" s="15" t="s">
        <v>7344</v>
      </c>
      <c r="P1947" s="16">
        <v>44414</v>
      </c>
      <c r="Q1947" s="17">
        <v>0.78734953703703703</v>
      </c>
      <c r="R1947" s="15" t="s">
        <v>7355</v>
      </c>
      <c r="S1947" s="15" t="s">
        <v>7351</v>
      </c>
      <c r="T1947" s="15" t="s">
        <v>7377</v>
      </c>
      <c r="U1947" s="15" t="s">
        <v>7348</v>
      </c>
      <c r="V1947" s="16">
        <v>44417</v>
      </c>
    </row>
    <row r="1948" spans="1:26" s="15" customFormat="1" x14ac:dyDescent="0.25">
      <c r="A1948" s="15">
        <v>344359712</v>
      </c>
      <c r="B1948" s="15">
        <v>19</v>
      </c>
      <c r="C1948" s="42">
        <v>2.0239306082118499E+17</v>
      </c>
      <c r="D1948" s="15" t="s">
        <v>7376</v>
      </c>
      <c r="E1948" s="15">
        <v>202393</v>
      </c>
      <c r="F1948" s="15" t="s">
        <v>7341</v>
      </c>
      <c r="I1948" s="15">
        <v>2727</v>
      </c>
      <c r="K1948" s="15">
        <v>224169</v>
      </c>
      <c r="L1948" s="15">
        <v>9181868</v>
      </c>
      <c r="M1948" s="15" t="s">
        <v>7350</v>
      </c>
      <c r="N1948" s="15">
        <v>234</v>
      </c>
      <c r="O1948" s="15" t="s">
        <v>7344</v>
      </c>
      <c r="P1948" s="16">
        <v>44414</v>
      </c>
      <c r="Q1948" s="17">
        <v>0.78740740740740733</v>
      </c>
      <c r="R1948" s="15" t="s">
        <v>7355</v>
      </c>
      <c r="S1948" s="15" t="s">
        <v>7351</v>
      </c>
      <c r="T1948" s="15" t="s">
        <v>7377</v>
      </c>
      <c r="U1948" s="15" t="s">
        <v>7348</v>
      </c>
      <c r="V1948" s="16">
        <v>44417</v>
      </c>
    </row>
    <row r="1949" spans="1:26" s="15" customFormat="1" x14ac:dyDescent="0.25">
      <c r="A1949" s="15">
        <v>344360073</v>
      </c>
      <c r="B1949" s="15">
        <v>20</v>
      </c>
      <c r="C1949" s="42">
        <v>8184060821185400</v>
      </c>
      <c r="D1949" s="15" t="s">
        <v>7365</v>
      </c>
      <c r="E1949" s="15">
        <v>8184</v>
      </c>
      <c r="F1949" s="15" t="s">
        <v>7341</v>
      </c>
      <c r="I1949" s="15">
        <v>416</v>
      </c>
      <c r="J1949" s="15" t="s">
        <v>8179</v>
      </c>
      <c r="K1949" s="15">
        <v>479632</v>
      </c>
      <c r="L1949" s="15">
        <v>7273370</v>
      </c>
      <c r="M1949" s="15" t="s">
        <v>7350</v>
      </c>
      <c r="N1949" s="15">
        <v>174</v>
      </c>
      <c r="O1949" s="15" t="s">
        <v>7344</v>
      </c>
      <c r="P1949" s="16">
        <v>44414</v>
      </c>
      <c r="Q1949" s="17">
        <v>0.78766203703703708</v>
      </c>
      <c r="R1949" s="15" t="s">
        <v>7355</v>
      </c>
      <c r="S1949" s="15" t="s">
        <v>7351</v>
      </c>
      <c r="T1949" s="15" t="s">
        <v>7352</v>
      </c>
      <c r="U1949" s="15" t="s">
        <v>7348</v>
      </c>
      <c r="V1949" s="16">
        <v>44417</v>
      </c>
    </row>
    <row r="1950" spans="1:26" s="15" customFormat="1" x14ac:dyDescent="0.25">
      <c r="A1950" s="15">
        <v>344360218</v>
      </c>
      <c r="B1950" s="15">
        <v>32</v>
      </c>
      <c r="C1950" s="42">
        <v>1.19860608211853E+16</v>
      </c>
      <c r="D1950" s="15" t="s">
        <v>7358</v>
      </c>
      <c r="E1950" s="15">
        <v>11986</v>
      </c>
      <c r="F1950" s="15" t="s">
        <v>7341</v>
      </c>
      <c r="I1950" s="15">
        <v>2976</v>
      </c>
      <c r="J1950" s="15" t="s">
        <v>7828</v>
      </c>
      <c r="K1950" s="15">
        <v>41997</v>
      </c>
      <c r="L1950" s="15">
        <v>8139649</v>
      </c>
      <c r="M1950" s="15" t="s">
        <v>7359</v>
      </c>
      <c r="N1950" s="15">
        <v>348</v>
      </c>
      <c r="O1950" s="15" t="s">
        <v>7344</v>
      </c>
      <c r="P1950" s="16">
        <v>44414</v>
      </c>
      <c r="Q1950" s="17">
        <v>0.78770833333333334</v>
      </c>
      <c r="R1950" s="15" t="s">
        <v>7345</v>
      </c>
      <c r="S1950" s="15" t="s">
        <v>7351</v>
      </c>
      <c r="T1950" s="15" t="s">
        <v>7347</v>
      </c>
      <c r="U1950" s="15" t="s">
        <v>7348</v>
      </c>
      <c r="V1950" s="16">
        <v>44417</v>
      </c>
      <c r="W1950" s="162" t="s">
        <v>12966</v>
      </c>
      <c r="X1950" s="15">
        <v>219790.5</v>
      </c>
      <c r="Y1950" s="162">
        <v>9082021</v>
      </c>
      <c r="Z1950" s="15" t="s">
        <v>8974</v>
      </c>
    </row>
    <row r="1951" spans="1:26" s="15" customFormat="1" x14ac:dyDescent="0.25">
      <c r="A1951" s="15">
        <v>344360428</v>
      </c>
      <c r="B1951" s="15">
        <v>18</v>
      </c>
      <c r="C1951" s="42">
        <v>1.47880608211854E+16</v>
      </c>
      <c r="D1951" s="15" t="s">
        <v>7340</v>
      </c>
      <c r="E1951" s="15">
        <v>14788</v>
      </c>
      <c r="F1951" s="15" t="s">
        <v>7341</v>
      </c>
      <c r="I1951" s="15">
        <v>7824</v>
      </c>
      <c r="K1951" s="15">
        <v>482565</v>
      </c>
      <c r="L1951" s="15">
        <v>9180159</v>
      </c>
      <c r="M1951" s="15" t="s">
        <v>7350</v>
      </c>
      <c r="N1951" s="15">
        <v>234</v>
      </c>
      <c r="O1951" s="15" t="s">
        <v>7344</v>
      </c>
      <c r="P1951" s="16">
        <v>44414</v>
      </c>
      <c r="Q1951" s="17">
        <v>0.78782407407407407</v>
      </c>
      <c r="R1951" s="15" t="s">
        <v>7345</v>
      </c>
      <c r="S1951" s="15" t="s">
        <v>7351</v>
      </c>
      <c r="T1951" s="15" t="s">
        <v>7352</v>
      </c>
      <c r="U1951" s="15" t="s">
        <v>7348</v>
      </c>
      <c r="V1951" s="16">
        <v>44417</v>
      </c>
    </row>
    <row r="1952" spans="1:26" s="15" customFormat="1" x14ac:dyDescent="0.25">
      <c r="A1952" s="15">
        <v>344360956</v>
      </c>
      <c r="B1952" s="15">
        <v>19</v>
      </c>
      <c r="C1952" s="42">
        <v>1.21230608211854E+16</v>
      </c>
      <c r="D1952" s="15" t="s">
        <v>7376</v>
      </c>
      <c r="E1952" s="15">
        <v>12123</v>
      </c>
      <c r="F1952" s="15" t="s">
        <v>7341</v>
      </c>
      <c r="I1952" s="15">
        <v>8621</v>
      </c>
      <c r="J1952" s="15" t="s">
        <v>7354</v>
      </c>
      <c r="K1952" s="15">
        <v>45685</v>
      </c>
      <c r="L1952" s="15">
        <v>9181868</v>
      </c>
      <c r="M1952" s="15" t="s">
        <v>7350</v>
      </c>
      <c r="N1952" s="15">
        <v>370</v>
      </c>
      <c r="O1952" s="15" t="s">
        <v>7344</v>
      </c>
      <c r="P1952" s="16">
        <v>44414</v>
      </c>
      <c r="Q1952" s="17">
        <v>0.78813657407407411</v>
      </c>
      <c r="R1952" s="15" t="s">
        <v>7355</v>
      </c>
      <c r="S1952" s="15" t="s">
        <v>7346</v>
      </c>
      <c r="T1952" s="15" t="s">
        <v>7347</v>
      </c>
      <c r="U1952" s="15" t="s">
        <v>7348</v>
      </c>
      <c r="V1952" s="16">
        <v>44417</v>
      </c>
    </row>
    <row r="1953" spans="1:26" s="15" customFormat="1" x14ac:dyDescent="0.25">
      <c r="A1953" s="15">
        <v>344362924</v>
      </c>
      <c r="B1953" s="15">
        <v>19</v>
      </c>
      <c r="C1953" s="42">
        <v>1.46560608211856E+16</v>
      </c>
      <c r="D1953" s="15" t="s">
        <v>7376</v>
      </c>
      <c r="E1953" s="15">
        <v>14656</v>
      </c>
      <c r="F1953" s="15" t="s">
        <v>7341</v>
      </c>
      <c r="I1953" s="15">
        <v>2982</v>
      </c>
      <c r="K1953" s="15">
        <v>508277</v>
      </c>
      <c r="L1953" s="15">
        <v>9181868</v>
      </c>
      <c r="M1953" s="15" t="s">
        <v>7350</v>
      </c>
      <c r="N1953" s="15">
        <v>134</v>
      </c>
      <c r="O1953" s="15" t="s">
        <v>7344</v>
      </c>
      <c r="P1953" s="16">
        <v>44414</v>
      </c>
      <c r="Q1953" s="17">
        <v>0.78932870370370367</v>
      </c>
      <c r="R1953" s="15" t="s">
        <v>7355</v>
      </c>
      <c r="S1953" s="15" t="s">
        <v>7351</v>
      </c>
      <c r="T1953" s="15" t="s">
        <v>7352</v>
      </c>
      <c r="U1953" s="15" t="s">
        <v>7348</v>
      </c>
      <c r="V1953" s="16">
        <v>44417</v>
      </c>
    </row>
    <row r="1954" spans="1:26" s="15" customFormat="1" x14ac:dyDescent="0.25">
      <c r="A1954" s="15">
        <v>344362941</v>
      </c>
      <c r="B1954" s="15">
        <v>19</v>
      </c>
      <c r="C1954" s="42">
        <v>1.07390608211856E+16</v>
      </c>
      <c r="D1954" s="15" t="s">
        <v>7376</v>
      </c>
      <c r="E1954" s="15">
        <v>10739</v>
      </c>
      <c r="F1954" s="15" t="s">
        <v>7341</v>
      </c>
      <c r="I1954" s="15">
        <v>9118</v>
      </c>
      <c r="K1954" s="15">
        <v>508644</v>
      </c>
      <c r="L1954" s="15">
        <v>9181868</v>
      </c>
      <c r="M1954" s="15" t="s">
        <v>7350</v>
      </c>
      <c r="N1954" s="15">
        <v>234</v>
      </c>
      <c r="O1954" s="15" t="s">
        <v>7344</v>
      </c>
      <c r="P1954" s="16">
        <v>44414</v>
      </c>
      <c r="Q1954" s="17">
        <v>0.78934027777777782</v>
      </c>
      <c r="R1954" s="15" t="s">
        <v>7355</v>
      </c>
      <c r="S1954" s="15" t="s">
        <v>7351</v>
      </c>
      <c r="T1954" s="15" t="s">
        <v>7352</v>
      </c>
      <c r="U1954" s="15" t="s">
        <v>7348</v>
      </c>
      <c r="V1954" s="16">
        <v>44417</v>
      </c>
    </row>
    <row r="1955" spans="1:26" s="15" customFormat="1" x14ac:dyDescent="0.25">
      <c r="A1955" s="15">
        <v>344362938</v>
      </c>
      <c r="B1955" s="15">
        <v>19</v>
      </c>
      <c r="C1955" s="42">
        <v>1.21230608211855E+16</v>
      </c>
      <c r="D1955" s="15" t="s">
        <v>7376</v>
      </c>
      <c r="E1955" s="15">
        <v>12123</v>
      </c>
      <c r="F1955" s="15" t="s">
        <v>7341</v>
      </c>
      <c r="I1955" s="15">
        <v>9880</v>
      </c>
      <c r="J1955" s="15" t="s">
        <v>7434</v>
      </c>
      <c r="K1955" s="15">
        <v>64035</v>
      </c>
      <c r="L1955" s="15">
        <v>9181868</v>
      </c>
      <c r="M1955" s="15" t="s">
        <v>7350</v>
      </c>
      <c r="N1955" s="15">
        <v>234</v>
      </c>
      <c r="O1955" s="15" t="s">
        <v>7344</v>
      </c>
      <c r="P1955" s="16">
        <v>44414</v>
      </c>
      <c r="Q1955" s="17">
        <v>0.78934027777777782</v>
      </c>
      <c r="R1955" s="15" t="s">
        <v>7355</v>
      </c>
      <c r="S1955" s="15" t="s">
        <v>7346</v>
      </c>
      <c r="T1955" s="15" t="s">
        <v>7347</v>
      </c>
      <c r="U1955" s="15" t="s">
        <v>7348</v>
      </c>
      <c r="V1955" s="16">
        <v>44417</v>
      </c>
    </row>
    <row r="1956" spans="1:26" s="15" customFormat="1" x14ac:dyDescent="0.25">
      <c r="A1956" s="15">
        <v>344363549</v>
      </c>
      <c r="B1956" s="15">
        <v>19</v>
      </c>
      <c r="C1956" s="42">
        <v>2.0239306082118499E+17</v>
      </c>
      <c r="D1956" s="15" t="s">
        <v>7376</v>
      </c>
      <c r="E1956" s="15">
        <v>202393</v>
      </c>
      <c r="F1956" s="15" t="s">
        <v>7341</v>
      </c>
      <c r="I1956" s="15">
        <v>2253</v>
      </c>
      <c r="K1956" s="15">
        <v>514475</v>
      </c>
      <c r="L1956" s="15">
        <v>9181868</v>
      </c>
      <c r="M1956" s="15" t="s">
        <v>7350</v>
      </c>
      <c r="N1956" s="15">
        <v>117</v>
      </c>
      <c r="O1956" s="15" t="s">
        <v>7344</v>
      </c>
      <c r="P1956" s="16">
        <v>44414</v>
      </c>
      <c r="Q1956" s="17">
        <v>0.78968749999999999</v>
      </c>
      <c r="R1956" s="15" t="s">
        <v>7355</v>
      </c>
      <c r="S1956" s="15" t="s">
        <v>7351</v>
      </c>
      <c r="T1956" s="15" t="s">
        <v>7352</v>
      </c>
      <c r="U1956" s="15" t="s">
        <v>7348</v>
      </c>
      <c r="V1956" s="16">
        <v>44417</v>
      </c>
    </row>
    <row r="1957" spans="1:26" s="15" customFormat="1" x14ac:dyDescent="0.25">
      <c r="A1957" s="15">
        <v>344365658</v>
      </c>
      <c r="B1957" s="15">
        <v>19</v>
      </c>
      <c r="C1957" s="42">
        <v>1.21230608211857E+16</v>
      </c>
      <c r="D1957" s="15" t="s">
        <v>7376</v>
      </c>
      <c r="E1957" s="15">
        <v>12123</v>
      </c>
      <c r="F1957" s="15" t="s">
        <v>7341</v>
      </c>
      <c r="I1957" s="15">
        <v>7825</v>
      </c>
      <c r="J1957" s="15" t="s">
        <v>8180</v>
      </c>
      <c r="K1957" s="15">
        <v>382112</v>
      </c>
      <c r="L1957" s="15">
        <v>9181868</v>
      </c>
      <c r="M1957" s="15" t="s">
        <v>7350</v>
      </c>
      <c r="N1957" s="15">
        <v>206</v>
      </c>
      <c r="O1957" s="15" t="s">
        <v>7344</v>
      </c>
      <c r="P1957" s="16">
        <v>44414</v>
      </c>
      <c r="Q1957" s="17">
        <v>0.79093750000000007</v>
      </c>
      <c r="R1957" s="15" t="s">
        <v>7345</v>
      </c>
      <c r="S1957" s="15" t="s">
        <v>7351</v>
      </c>
      <c r="T1957" s="15" t="s">
        <v>7385</v>
      </c>
      <c r="U1957" s="15" t="s">
        <v>7348</v>
      </c>
      <c r="V1957" s="16">
        <v>44417</v>
      </c>
    </row>
    <row r="1958" spans="1:26" s="15" customFormat="1" x14ac:dyDescent="0.25">
      <c r="A1958" s="15">
        <v>344365748</v>
      </c>
      <c r="B1958" s="15">
        <v>19</v>
      </c>
      <c r="C1958" s="42">
        <v>1.36330608211858E+16</v>
      </c>
      <c r="D1958" s="15" t="s">
        <v>7376</v>
      </c>
      <c r="E1958" s="15">
        <v>13633</v>
      </c>
      <c r="F1958" s="15" t="s">
        <v>7341</v>
      </c>
      <c r="I1958" s="15">
        <v>6690</v>
      </c>
      <c r="J1958" s="15" t="s">
        <v>7459</v>
      </c>
      <c r="K1958" s="15">
        <v>3413</v>
      </c>
      <c r="L1958" s="15">
        <v>9181868</v>
      </c>
      <c r="M1958" s="15" t="s">
        <v>7350</v>
      </c>
      <c r="N1958" s="15">
        <v>206</v>
      </c>
      <c r="O1958" s="15" t="s">
        <v>7344</v>
      </c>
      <c r="P1958" s="16">
        <v>44414</v>
      </c>
      <c r="Q1958" s="17">
        <v>0.7909722222222223</v>
      </c>
      <c r="R1958" s="15" t="s">
        <v>7355</v>
      </c>
      <c r="S1958" s="15" t="s">
        <v>7346</v>
      </c>
      <c r="T1958" s="15" t="s">
        <v>7357</v>
      </c>
      <c r="U1958" s="15" t="s">
        <v>7348</v>
      </c>
      <c r="V1958" s="16">
        <v>44417</v>
      </c>
    </row>
    <row r="1959" spans="1:26" s="15" customFormat="1" x14ac:dyDescent="0.25">
      <c r="A1959" s="15">
        <v>344366451</v>
      </c>
      <c r="B1959" s="15">
        <v>32</v>
      </c>
      <c r="C1959" s="42">
        <v>1.19860608211859E+16</v>
      </c>
      <c r="D1959" s="15" t="s">
        <v>7358</v>
      </c>
      <c r="E1959" s="15">
        <v>11986</v>
      </c>
      <c r="F1959" s="15" t="s">
        <v>7341</v>
      </c>
      <c r="I1959" s="15">
        <v>9121</v>
      </c>
      <c r="K1959" s="15">
        <v>543864</v>
      </c>
      <c r="L1959" s="15">
        <v>8139649</v>
      </c>
      <c r="M1959" s="15" t="s">
        <v>7359</v>
      </c>
      <c r="N1959" s="15">
        <v>1044</v>
      </c>
      <c r="O1959" s="15" t="s">
        <v>7344</v>
      </c>
      <c r="P1959" s="16">
        <v>44414</v>
      </c>
      <c r="Q1959" s="17">
        <v>0.79137731481481488</v>
      </c>
      <c r="R1959" s="15" t="s">
        <v>7355</v>
      </c>
      <c r="S1959" s="15" t="s">
        <v>7351</v>
      </c>
      <c r="T1959" s="15" t="s">
        <v>7352</v>
      </c>
      <c r="U1959" s="15" t="s">
        <v>7348</v>
      </c>
      <c r="V1959" s="16">
        <v>44417</v>
      </c>
      <c r="W1959" s="162" t="s">
        <v>12966</v>
      </c>
      <c r="X1959" s="15">
        <v>219790.5</v>
      </c>
      <c r="Y1959" s="162">
        <v>9082021</v>
      </c>
      <c r="Z1959" s="15" t="s">
        <v>8974</v>
      </c>
    </row>
    <row r="1960" spans="1:26" s="15" customFormat="1" x14ac:dyDescent="0.25">
      <c r="A1960" s="15">
        <v>344367484</v>
      </c>
      <c r="B1960" s="15">
        <v>19</v>
      </c>
      <c r="C1960" s="42">
        <v>1.21230608211859E+16</v>
      </c>
      <c r="D1960" s="15" t="s">
        <v>7376</v>
      </c>
      <c r="E1960" s="15">
        <v>12123</v>
      </c>
      <c r="F1960" s="15" t="s">
        <v>7341</v>
      </c>
      <c r="I1960" s="15">
        <v>1739</v>
      </c>
      <c r="K1960" s="15">
        <v>960</v>
      </c>
      <c r="L1960" s="15">
        <v>9181868</v>
      </c>
      <c r="M1960" s="15" t="s">
        <v>7350</v>
      </c>
      <c r="N1960" s="15">
        <v>234</v>
      </c>
      <c r="O1960" s="15" t="s">
        <v>7344</v>
      </c>
      <c r="P1960" s="16">
        <v>44414</v>
      </c>
      <c r="Q1960" s="17">
        <v>0.79200231481481476</v>
      </c>
      <c r="R1960" s="15" t="s">
        <v>7355</v>
      </c>
      <c r="S1960" s="15" t="s">
        <v>7351</v>
      </c>
      <c r="T1960" s="15" t="s">
        <v>7371</v>
      </c>
      <c r="U1960" s="15" t="s">
        <v>7348</v>
      </c>
      <c r="V1960" s="16">
        <v>44417</v>
      </c>
    </row>
    <row r="1961" spans="1:26" s="15" customFormat="1" x14ac:dyDescent="0.25">
      <c r="A1961" s="15">
        <v>344367850</v>
      </c>
      <c r="B1961" s="15">
        <v>19</v>
      </c>
      <c r="C1961" s="42">
        <v>1.27190608211859E+16</v>
      </c>
      <c r="D1961" s="15" t="s">
        <v>7376</v>
      </c>
      <c r="E1961" s="15">
        <v>12719</v>
      </c>
      <c r="F1961" s="15" t="s">
        <v>7341</v>
      </c>
      <c r="I1961" s="15">
        <v>5515</v>
      </c>
      <c r="K1961" s="15">
        <v>16791</v>
      </c>
      <c r="L1961" s="15">
        <v>9181868</v>
      </c>
      <c r="M1961" s="15" t="s">
        <v>7350</v>
      </c>
      <c r="N1961" s="15">
        <v>206</v>
      </c>
      <c r="O1961" s="15" t="s">
        <v>7344</v>
      </c>
      <c r="P1961" s="16">
        <v>44414</v>
      </c>
      <c r="Q1961" s="17">
        <v>0.79221064814814823</v>
      </c>
      <c r="R1961" s="15" t="s">
        <v>7355</v>
      </c>
      <c r="S1961" s="15" t="s">
        <v>7351</v>
      </c>
      <c r="T1961" s="15" t="s">
        <v>7390</v>
      </c>
      <c r="U1961" s="15" t="s">
        <v>7348</v>
      </c>
      <c r="V1961" s="16">
        <v>44417</v>
      </c>
    </row>
    <row r="1962" spans="1:26" s="15" customFormat="1" x14ac:dyDescent="0.25">
      <c r="A1962" s="15">
        <v>344369738</v>
      </c>
      <c r="B1962" s="15">
        <v>32</v>
      </c>
      <c r="C1962" s="42">
        <v>1.19860608211901E+16</v>
      </c>
      <c r="D1962" s="15" t="s">
        <v>7358</v>
      </c>
      <c r="E1962" s="15">
        <v>11986</v>
      </c>
      <c r="F1962" s="15" t="s">
        <v>7341</v>
      </c>
      <c r="I1962" s="15">
        <v>5399</v>
      </c>
      <c r="J1962" s="15" t="s">
        <v>7372</v>
      </c>
      <c r="K1962" s="15">
        <v>25693</v>
      </c>
      <c r="L1962" s="15">
        <v>8139649</v>
      </c>
      <c r="M1962" s="15" t="s">
        <v>7359</v>
      </c>
      <c r="N1962" s="15">
        <v>522</v>
      </c>
      <c r="O1962" s="15" t="s">
        <v>7344</v>
      </c>
      <c r="P1962" s="16">
        <v>44414</v>
      </c>
      <c r="Q1962" s="17">
        <v>0.79333333333333333</v>
      </c>
      <c r="R1962" s="15" t="s">
        <v>7355</v>
      </c>
      <c r="S1962" s="15" t="s">
        <v>7346</v>
      </c>
      <c r="T1962" s="15" t="s">
        <v>7357</v>
      </c>
      <c r="U1962" s="15" t="s">
        <v>7348</v>
      </c>
      <c r="V1962" s="16">
        <v>44417</v>
      </c>
      <c r="W1962" s="162" t="s">
        <v>12966</v>
      </c>
      <c r="X1962" s="15">
        <v>219790.5</v>
      </c>
      <c r="Y1962" s="162">
        <v>9082021</v>
      </c>
      <c r="Z1962" s="15" t="s">
        <v>8974</v>
      </c>
    </row>
    <row r="1963" spans="1:26" s="15" customFormat="1" x14ac:dyDescent="0.25">
      <c r="A1963" s="15">
        <v>344369862</v>
      </c>
      <c r="B1963" s="15">
        <v>24</v>
      </c>
      <c r="C1963" s="42" t="s">
        <v>7876</v>
      </c>
      <c r="D1963" s="15" t="s">
        <v>7361</v>
      </c>
      <c r="F1963" s="15" t="s">
        <v>7341</v>
      </c>
      <c r="I1963" s="15">
        <v>6284</v>
      </c>
      <c r="J1963" s="15" t="s">
        <v>8050</v>
      </c>
      <c r="K1963" s="15">
        <v>23418</v>
      </c>
      <c r="L1963" s="15">
        <v>5688445</v>
      </c>
      <c r="M1963" s="15" t="s">
        <v>7350</v>
      </c>
      <c r="N1963" s="15">
        <v>130</v>
      </c>
      <c r="O1963" s="15" t="s">
        <v>7344</v>
      </c>
      <c r="P1963" s="16">
        <v>44414</v>
      </c>
      <c r="Q1963" s="17">
        <v>0.79343750000000002</v>
      </c>
      <c r="R1963" s="15" t="s">
        <v>7345</v>
      </c>
      <c r="S1963" s="15" t="s">
        <v>7346</v>
      </c>
      <c r="T1963" s="15" t="s">
        <v>7347</v>
      </c>
      <c r="U1963" s="15" t="s">
        <v>7348</v>
      </c>
      <c r="V1963" s="16">
        <v>44417</v>
      </c>
    </row>
    <row r="1964" spans="1:26" s="15" customFormat="1" x14ac:dyDescent="0.25">
      <c r="A1964" s="15">
        <v>344370829</v>
      </c>
      <c r="B1964" s="15">
        <v>32</v>
      </c>
      <c r="C1964" s="42">
        <v>1.19860608211902E+16</v>
      </c>
      <c r="D1964" s="15" t="s">
        <v>7358</v>
      </c>
      <c r="E1964" s="15">
        <v>11986</v>
      </c>
      <c r="F1964" s="15" t="s">
        <v>7341</v>
      </c>
      <c r="I1964" s="15">
        <v>9290</v>
      </c>
      <c r="K1964" s="15">
        <v>837138</v>
      </c>
      <c r="L1964" s="15">
        <v>8139649</v>
      </c>
      <c r="M1964" s="15" t="s">
        <v>7359</v>
      </c>
      <c r="N1964" s="15">
        <v>348</v>
      </c>
      <c r="O1964" s="15" t="s">
        <v>7344</v>
      </c>
      <c r="P1964" s="16">
        <v>44414</v>
      </c>
      <c r="Q1964" s="17">
        <v>0.79402777777777789</v>
      </c>
      <c r="R1964" s="15" t="s">
        <v>7355</v>
      </c>
      <c r="S1964" s="15" t="s">
        <v>7351</v>
      </c>
      <c r="T1964" s="15" t="s">
        <v>7407</v>
      </c>
      <c r="U1964" s="15" t="s">
        <v>7348</v>
      </c>
      <c r="V1964" s="16">
        <v>44417</v>
      </c>
      <c r="W1964" s="162" t="s">
        <v>12966</v>
      </c>
      <c r="X1964" s="15">
        <v>219790.5</v>
      </c>
      <c r="Y1964" s="162">
        <v>9082021</v>
      </c>
      <c r="Z1964" s="15" t="s">
        <v>8974</v>
      </c>
    </row>
    <row r="1965" spans="1:26" s="15" customFormat="1" x14ac:dyDescent="0.25">
      <c r="A1965" s="15">
        <v>344371112</v>
      </c>
      <c r="B1965" s="15">
        <v>32</v>
      </c>
      <c r="C1965" s="42">
        <v>1.08690608211903E+16</v>
      </c>
      <c r="D1965" s="15" t="s">
        <v>7358</v>
      </c>
      <c r="E1965" s="15">
        <v>10869</v>
      </c>
      <c r="F1965" s="15" t="s">
        <v>7341</v>
      </c>
      <c r="I1965" s="15">
        <v>7955</v>
      </c>
      <c r="J1965" s="15" t="s">
        <v>7432</v>
      </c>
      <c r="K1965" s="15">
        <v>591248</v>
      </c>
      <c r="L1965" s="15">
        <v>8139649</v>
      </c>
      <c r="M1965" s="15" t="s">
        <v>7359</v>
      </c>
      <c r="N1965" s="15">
        <v>348</v>
      </c>
      <c r="O1965" s="15" t="s">
        <v>7344</v>
      </c>
      <c r="P1965" s="16">
        <v>44414</v>
      </c>
      <c r="Q1965" s="17">
        <v>0.79413194444444446</v>
      </c>
      <c r="R1965" s="15" t="s">
        <v>7345</v>
      </c>
      <c r="S1965" s="15" t="s">
        <v>7346</v>
      </c>
      <c r="T1965" s="15" t="s">
        <v>7352</v>
      </c>
      <c r="U1965" s="15" t="s">
        <v>7348</v>
      </c>
      <c r="V1965" s="16">
        <v>44417</v>
      </c>
      <c r="W1965" s="162" t="s">
        <v>12966</v>
      </c>
      <c r="X1965" s="15">
        <v>219790.5</v>
      </c>
      <c r="Y1965" s="162">
        <v>9082021</v>
      </c>
      <c r="Z1965" s="15" t="s">
        <v>8974</v>
      </c>
    </row>
    <row r="1966" spans="1:26" s="15" customFormat="1" x14ac:dyDescent="0.25">
      <c r="A1966" s="15">
        <v>344371253</v>
      </c>
      <c r="B1966" s="15">
        <v>19</v>
      </c>
      <c r="C1966" s="42">
        <v>1.27190608211902E+16</v>
      </c>
      <c r="D1966" s="15" t="s">
        <v>7376</v>
      </c>
      <c r="E1966" s="15">
        <v>12719</v>
      </c>
      <c r="F1966" s="15" t="s">
        <v>7341</v>
      </c>
      <c r="I1966" s="15">
        <v>8093</v>
      </c>
      <c r="J1966" s="15" t="s">
        <v>8181</v>
      </c>
      <c r="K1966" s="15">
        <v>7575</v>
      </c>
      <c r="L1966" s="15">
        <v>9181868</v>
      </c>
      <c r="M1966" s="15" t="s">
        <v>7350</v>
      </c>
      <c r="N1966" s="15">
        <v>134</v>
      </c>
      <c r="O1966" s="15" t="s">
        <v>7344</v>
      </c>
      <c r="P1966" s="16">
        <v>44414</v>
      </c>
      <c r="Q1966" s="17">
        <v>0.79427083333333337</v>
      </c>
      <c r="R1966" s="15" t="s">
        <v>7355</v>
      </c>
      <c r="S1966" s="15" t="s">
        <v>7346</v>
      </c>
      <c r="T1966" s="15" t="s">
        <v>7357</v>
      </c>
      <c r="U1966" s="15" t="s">
        <v>7348</v>
      </c>
      <c r="V1966" s="16">
        <v>44417</v>
      </c>
    </row>
    <row r="1967" spans="1:26" s="15" customFormat="1" x14ac:dyDescent="0.25">
      <c r="A1967" s="15">
        <v>344372162</v>
      </c>
      <c r="B1967" s="15">
        <v>19</v>
      </c>
      <c r="C1967" s="42">
        <v>1.21230608211903E+16</v>
      </c>
      <c r="D1967" s="15" t="s">
        <v>7376</v>
      </c>
      <c r="E1967" s="15">
        <v>12123</v>
      </c>
      <c r="F1967" s="15" t="s">
        <v>7341</v>
      </c>
      <c r="I1967" s="15">
        <v>7885</v>
      </c>
      <c r="K1967" s="15">
        <v>601866</v>
      </c>
      <c r="L1967" s="15">
        <v>9181868</v>
      </c>
      <c r="M1967" s="15" t="s">
        <v>7350</v>
      </c>
      <c r="N1967" s="15">
        <v>234</v>
      </c>
      <c r="O1967" s="15" t="s">
        <v>7344</v>
      </c>
      <c r="P1967" s="16">
        <v>44414</v>
      </c>
      <c r="Q1967" s="17">
        <v>0.7947453703703703</v>
      </c>
      <c r="R1967" s="15" t="s">
        <v>7355</v>
      </c>
      <c r="S1967" s="15" t="s">
        <v>7351</v>
      </c>
      <c r="T1967" s="15" t="s">
        <v>7352</v>
      </c>
      <c r="U1967" s="15" t="s">
        <v>7348</v>
      </c>
      <c r="V1967" s="16">
        <v>44417</v>
      </c>
    </row>
    <row r="1968" spans="1:26" s="15" customFormat="1" x14ac:dyDescent="0.25">
      <c r="A1968" s="15">
        <v>344372848</v>
      </c>
      <c r="B1968" s="15">
        <v>18</v>
      </c>
      <c r="C1968" s="42">
        <v>2.0257906082119002E+17</v>
      </c>
      <c r="D1968" s="15" t="s">
        <v>7340</v>
      </c>
      <c r="E1968" s="15">
        <v>202579</v>
      </c>
      <c r="F1968" s="15" t="s">
        <v>7341</v>
      </c>
      <c r="I1968" s="15">
        <v>8258</v>
      </c>
      <c r="J1968" s="15" t="s">
        <v>8182</v>
      </c>
      <c r="K1968" s="15">
        <v>383109</v>
      </c>
      <c r="L1968" s="15">
        <v>5256409</v>
      </c>
      <c r="M1968" s="15" t="s">
        <v>7343</v>
      </c>
      <c r="N1968" s="15">
        <v>174</v>
      </c>
      <c r="O1968" s="15" t="s">
        <v>7344</v>
      </c>
      <c r="P1968" s="16">
        <v>44414</v>
      </c>
      <c r="Q1968" s="17">
        <v>0.79519675925925926</v>
      </c>
      <c r="R1968" s="15" t="s">
        <v>7345</v>
      </c>
      <c r="S1968" s="15" t="s">
        <v>7351</v>
      </c>
      <c r="T1968" s="15" t="s">
        <v>7385</v>
      </c>
      <c r="U1968" s="15" t="s">
        <v>7348</v>
      </c>
      <c r="V1968" s="16">
        <v>44417</v>
      </c>
    </row>
    <row r="1969" spans="1:26" s="15" customFormat="1" x14ac:dyDescent="0.25">
      <c r="A1969" s="15">
        <v>344373581</v>
      </c>
      <c r="B1969" s="15">
        <v>19</v>
      </c>
      <c r="C1969" s="42">
        <v>2.0239306082119002E+17</v>
      </c>
      <c r="D1969" s="15" t="s">
        <v>7376</v>
      </c>
      <c r="E1969" s="15">
        <v>202393</v>
      </c>
      <c r="F1969" s="15" t="s">
        <v>7341</v>
      </c>
      <c r="I1969" s="15">
        <v>4295</v>
      </c>
      <c r="J1969" s="15" t="s">
        <v>7372</v>
      </c>
      <c r="K1969" s="15">
        <v>17274</v>
      </c>
      <c r="L1969" s="15">
        <v>9181868</v>
      </c>
      <c r="M1969" s="15" t="s">
        <v>7350</v>
      </c>
      <c r="N1969" s="15">
        <v>117</v>
      </c>
      <c r="O1969" s="15" t="s">
        <v>7344</v>
      </c>
      <c r="P1969" s="16">
        <v>44414</v>
      </c>
      <c r="Q1969" s="17">
        <v>0.79562499999999992</v>
      </c>
      <c r="R1969" s="15" t="s">
        <v>7355</v>
      </c>
      <c r="S1969" s="15" t="s">
        <v>7346</v>
      </c>
      <c r="T1969" s="15" t="s">
        <v>7357</v>
      </c>
      <c r="U1969" s="15" t="s">
        <v>7348</v>
      </c>
      <c r="V1969" s="16">
        <v>44417</v>
      </c>
    </row>
    <row r="1970" spans="1:26" s="15" customFormat="1" x14ac:dyDescent="0.25">
      <c r="A1970" s="15">
        <v>344375396</v>
      </c>
      <c r="B1970" s="15">
        <v>19</v>
      </c>
      <c r="C1970" s="42">
        <v>1.21230608211905E+16</v>
      </c>
      <c r="D1970" s="15" t="s">
        <v>7376</v>
      </c>
      <c r="E1970" s="15">
        <v>12123</v>
      </c>
      <c r="F1970" s="15" t="s">
        <v>7341</v>
      </c>
      <c r="I1970" s="15">
        <v>9108</v>
      </c>
      <c r="K1970" s="15">
        <v>635671</v>
      </c>
      <c r="L1970" s="15">
        <v>9181868</v>
      </c>
      <c r="M1970" s="15" t="s">
        <v>7350</v>
      </c>
      <c r="N1970" s="15">
        <v>103</v>
      </c>
      <c r="O1970" s="15" t="s">
        <v>7344</v>
      </c>
      <c r="P1970" s="16">
        <v>44414</v>
      </c>
      <c r="Q1970" s="17">
        <v>0.79673611111111109</v>
      </c>
      <c r="R1970" s="15" t="s">
        <v>7355</v>
      </c>
      <c r="S1970" s="15" t="s">
        <v>7351</v>
      </c>
      <c r="T1970" s="15" t="s">
        <v>7352</v>
      </c>
      <c r="U1970" s="15" t="s">
        <v>7348</v>
      </c>
      <c r="V1970" s="16">
        <v>44417</v>
      </c>
    </row>
    <row r="1971" spans="1:26" s="15" customFormat="1" x14ac:dyDescent="0.25">
      <c r="A1971" s="15">
        <v>344376110</v>
      </c>
      <c r="B1971" s="15">
        <v>19</v>
      </c>
      <c r="C1971" s="42">
        <v>2.0239306082119002E+17</v>
      </c>
      <c r="D1971" s="15" t="s">
        <v>7376</v>
      </c>
      <c r="E1971" s="15">
        <v>202393</v>
      </c>
      <c r="F1971" s="15" t="s">
        <v>7341</v>
      </c>
      <c r="I1971" s="15">
        <v>4298</v>
      </c>
      <c r="K1971" s="15">
        <v>643443</v>
      </c>
      <c r="L1971" s="15">
        <v>9181868</v>
      </c>
      <c r="M1971" s="15" t="s">
        <v>7350</v>
      </c>
      <c r="N1971" s="15">
        <v>234</v>
      </c>
      <c r="O1971" s="15" t="s">
        <v>7344</v>
      </c>
      <c r="P1971" s="16">
        <v>44414</v>
      </c>
      <c r="Q1971" s="17">
        <v>0.79719907407407409</v>
      </c>
      <c r="R1971" s="15" t="s">
        <v>7355</v>
      </c>
      <c r="S1971" s="15" t="s">
        <v>7351</v>
      </c>
      <c r="T1971" s="15" t="s">
        <v>7352</v>
      </c>
      <c r="U1971" s="15" t="s">
        <v>7348</v>
      </c>
      <c r="V1971" s="16">
        <v>44417</v>
      </c>
    </row>
    <row r="1972" spans="1:26" s="15" customFormat="1" x14ac:dyDescent="0.25">
      <c r="A1972" s="15">
        <v>344377069</v>
      </c>
      <c r="B1972" s="15">
        <v>32</v>
      </c>
      <c r="C1972" s="42">
        <v>1.19860608211908E+16</v>
      </c>
      <c r="D1972" s="15" t="s">
        <v>7358</v>
      </c>
      <c r="E1972" s="15">
        <v>11986</v>
      </c>
      <c r="F1972" s="15" t="s">
        <v>7341</v>
      </c>
      <c r="I1972" s="15">
        <v>9381</v>
      </c>
      <c r="J1972" s="15" t="s">
        <v>8183</v>
      </c>
      <c r="K1972" s="15">
        <v>82519</v>
      </c>
      <c r="L1972" s="15">
        <v>8139649</v>
      </c>
      <c r="M1972" s="15" t="s">
        <v>7359</v>
      </c>
      <c r="N1972" s="15">
        <v>338</v>
      </c>
      <c r="O1972" s="15" t="s">
        <v>7344</v>
      </c>
      <c r="P1972" s="16">
        <v>44414</v>
      </c>
      <c r="Q1972" s="17">
        <v>0.79780092592592589</v>
      </c>
      <c r="R1972" s="15" t="s">
        <v>7355</v>
      </c>
      <c r="S1972" s="15" t="s">
        <v>7346</v>
      </c>
      <c r="T1972" s="15" t="s">
        <v>7364</v>
      </c>
      <c r="U1972" s="15" t="s">
        <v>7348</v>
      </c>
      <c r="V1972" s="16">
        <v>44417</v>
      </c>
      <c r="W1972" s="162" t="s">
        <v>12966</v>
      </c>
      <c r="X1972" s="15">
        <v>219790.5</v>
      </c>
      <c r="Y1972" s="162">
        <v>9082021</v>
      </c>
      <c r="Z1972" s="15" t="s">
        <v>8974</v>
      </c>
    </row>
    <row r="1973" spans="1:26" s="15" customFormat="1" x14ac:dyDescent="0.25">
      <c r="A1973" s="15">
        <v>344377242</v>
      </c>
      <c r="B1973" s="15">
        <v>19</v>
      </c>
      <c r="C1973" s="42">
        <v>1.21230608211907E+16</v>
      </c>
      <c r="D1973" s="15" t="s">
        <v>7376</v>
      </c>
      <c r="E1973" s="15">
        <v>12123</v>
      </c>
      <c r="F1973" s="15" t="s">
        <v>7341</v>
      </c>
      <c r="I1973" s="15">
        <v>957</v>
      </c>
      <c r="J1973" s="15" t="s">
        <v>8184</v>
      </c>
      <c r="K1973" s="15">
        <v>162654</v>
      </c>
      <c r="L1973" s="15">
        <v>9181868</v>
      </c>
      <c r="M1973" s="15" t="s">
        <v>7350</v>
      </c>
      <c r="N1973" s="15">
        <v>370</v>
      </c>
      <c r="O1973" s="15" t="s">
        <v>7344</v>
      </c>
      <c r="P1973" s="16">
        <v>44414</v>
      </c>
      <c r="Q1973" s="17">
        <v>0.79790509259259268</v>
      </c>
      <c r="R1973" s="15" t="s">
        <v>7345</v>
      </c>
      <c r="S1973" s="15" t="s">
        <v>7346</v>
      </c>
      <c r="T1973" s="15" t="s">
        <v>7357</v>
      </c>
      <c r="U1973" s="15" t="s">
        <v>7348</v>
      </c>
      <c r="V1973" s="16">
        <v>44417</v>
      </c>
    </row>
    <row r="1974" spans="1:26" s="15" customFormat="1" x14ac:dyDescent="0.25">
      <c r="A1974" s="15">
        <v>344377734</v>
      </c>
      <c r="B1974" s="15">
        <v>19</v>
      </c>
      <c r="C1974" s="42">
        <v>1.27190608211907E+16</v>
      </c>
      <c r="D1974" s="15" t="s">
        <v>7376</v>
      </c>
      <c r="E1974" s="15">
        <v>12719</v>
      </c>
      <c r="F1974" s="15" t="s">
        <v>7341</v>
      </c>
      <c r="I1974" s="15">
        <v>7370</v>
      </c>
      <c r="J1974" s="15" t="s">
        <v>8185</v>
      </c>
      <c r="K1974" s="15">
        <v>184680</v>
      </c>
      <c r="L1974" s="15">
        <v>9181868</v>
      </c>
      <c r="M1974" s="15" t="s">
        <v>7350</v>
      </c>
      <c r="N1974" s="15">
        <v>702</v>
      </c>
      <c r="O1974" s="15" t="s">
        <v>7344</v>
      </c>
      <c r="P1974" s="16">
        <v>44414</v>
      </c>
      <c r="Q1974" s="17">
        <v>0.79817129629629635</v>
      </c>
      <c r="R1974" s="15" t="s">
        <v>7345</v>
      </c>
      <c r="S1974" s="15" t="s">
        <v>7346</v>
      </c>
      <c r="T1974" s="15" t="s">
        <v>7357</v>
      </c>
      <c r="U1974" s="15" t="s">
        <v>7348</v>
      </c>
      <c r="V1974" s="16">
        <v>44417</v>
      </c>
    </row>
    <row r="1975" spans="1:26" s="15" customFormat="1" x14ac:dyDescent="0.25">
      <c r="A1975" s="15">
        <v>344377671</v>
      </c>
      <c r="B1975" s="15">
        <v>19</v>
      </c>
      <c r="C1975" s="42">
        <v>1.47930608211907E+16</v>
      </c>
      <c r="D1975" s="15" t="s">
        <v>7376</v>
      </c>
      <c r="E1975" s="15">
        <v>14793</v>
      </c>
      <c r="F1975" s="15" t="s">
        <v>7341</v>
      </c>
      <c r="I1975" s="15">
        <v>7741</v>
      </c>
      <c r="J1975" s="15" t="s">
        <v>8186</v>
      </c>
      <c r="K1975" s="15">
        <v>92389</v>
      </c>
      <c r="L1975" s="15">
        <v>9181868</v>
      </c>
      <c r="M1975" s="15" t="s">
        <v>7350</v>
      </c>
      <c r="N1975" s="15">
        <v>420</v>
      </c>
      <c r="O1975" s="15" t="s">
        <v>7344</v>
      </c>
      <c r="P1975" s="16">
        <v>44414</v>
      </c>
      <c r="Q1975" s="17">
        <v>0.79817129629629635</v>
      </c>
      <c r="R1975" s="15" t="s">
        <v>7345</v>
      </c>
      <c r="S1975" s="15" t="s">
        <v>7346</v>
      </c>
      <c r="T1975" s="15" t="s">
        <v>7347</v>
      </c>
      <c r="U1975" s="15" t="s">
        <v>7348</v>
      </c>
      <c r="V1975" s="16">
        <v>44417</v>
      </c>
    </row>
    <row r="1976" spans="1:26" s="15" customFormat="1" x14ac:dyDescent="0.25">
      <c r="A1976" s="15">
        <v>344378890</v>
      </c>
      <c r="B1976" s="15">
        <v>19</v>
      </c>
      <c r="C1976" s="42">
        <v>1.21230608211908E+16</v>
      </c>
      <c r="D1976" s="15" t="s">
        <v>7376</v>
      </c>
      <c r="E1976" s="15">
        <v>12123</v>
      </c>
      <c r="F1976" s="15" t="s">
        <v>7341</v>
      </c>
      <c r="I1976" s="15">
        <v>2545</v>
      </c>
      <c r="J1976" s="15" t="s">
        <v>8187</v>
      </c>
      <c r="K1976" s="15">
        <v>27737</v>
      </c>
      <c r="L1976" s="15">
        <v>9181868</v>
      </c>
      <c r="M1976" s="15" t="s">
        <v>7350</v>
      </c>
      <c r="N1976" s="15">
        <v>420</v>
      </c>
      <c r="O1976" s="15" t="s">
        <v>7344</v>
      </c>
      <c r="P1976" s="16">
        <v>44414</v>
      </c>
      <c r="Q1976" s="17">
        <v>0.79884259259259249</v>
      </c>
      <c r="R1976" s="15" t="s">
        <v>7345</v>
      </c>
      <c r="S1976" s="15" t="s">
        <v>7346</v>
      </c>
      <c r="T1976" s="15" t="s">
        <v>7863</v>
      </c>
      <c r="U1976" s="15" t="s">
        <v>7348</v>
      </c>
      <c r="V1976" s="16">
        <v>44417</v>
      </c>
    </row>
    <row r="1977" spans="1:26" s="15" customFormat="1" x14ac:dyDescent="0.25">
      <c r="A1977" s="15">
        <v>344379345</v>
      </c>
      <c r="B1977" s="15">
        <v>19</v>
      </c>
      <c r="C1977" s="42">
        <v>1.27190608211909E+16</v>
      </c>
      <c r="D1977" s="15" t="s">
        <v>7376</v>
      </c>
      <c r="E1977" s="15">
        <v>12719</v>
      </c>
      <c r="F1977" s="15" t="s">
        <v>7341</v>
      </c>
      <c r="I1977" s="15">
        <v>2803</v>
      </c>
      <c r="K1977" s="15">
        <v>676516</v>
      </c>
      <c r="L1977" s="15">
        <v>9181868</v>
      </c>
      <c r="M1977" s="15" t="s">
        <v>7350</v>
      </c>
      <c r="N1977" s="15">
        <v>117</v>
      </c>
      <c r="O1977" s="15" t="s">
        <v>7344</v>
      </c>
      <c r="P1977" s="16">
        <v>44414</v>
      </c>
      <c r="Q1977" s="17">
        <v>0.79912037037037031</v>
      </c>
      <c r="R1977" s="15" t="s">
        <v>7355</v>
      </c>
      <c r="S1977" s="15" t="s">
        <v>7351</v>
      </c>
      <c r="T1977" s="15" t="s">
        <v>7352</v>
      </c>
      <c r="U1977" s="15" t="s">
        <v>7348</v>
      </c>
      <c r="V1977" s="16">
        <v>44417</v>
      </c>
    </row>
    <row r="1978" spans="1:26" s="15" customFormat="1" x14ac:dyDescent="0.25">
      <c r="A1978" s="15">
        <v>344380323</v>
      </c>
      <c r="B1978" s="15">
        <v>19</v>
      </c>
      <c r="C1978" s="42">
        <v>2.0239306082119101E+17</v>
      </c>
      <c r="D1978" s="15" t="s">
        <v>7376</v>
      </c>
      <c r="E1978" s="15">
        <v>202393</v>
      </c>
      <c r="F1978" s="15" t="s">
        <v>7341</v>
      </c>
      <c r="I1978" s="15">
        <v>4494</v>
      </c>
      <c r="K1978" s="15">
        <v>471113</v>
      </c>
      <c r="L1978" s="15">
        <v>9181868</v>
      </c>
      <c r="M1978" s="15" t="s">
        <v>7350</v>
      </c>
      <c r="N1978" s="15">
        <v>576</v>
      </c>
      <c r="O1978" s="15" t="s">
        <v>7344</v>
      </c>
      <c r="P1978" s="16">
        <v>44414</v>
      </c>
      <c r="Q1978" s="17">
        <v>0.79978009259259253</v>
      </c>
      <c r="R1978" s="15" t="s">
        <v>7355</v>
      </c>
      <c r="S1978" s="15" t="s">
        <v>7351</v>
      </c>
      <c r="T1978" s="15" t="s">
        <v>7378</v>
      </c>
      <c r="U1978" s="15" t="s">
        <v>7348</v>
      </c>
      <c r="V1978" s="16">
        <v>44417</v>
      </c>
    </row>
    <row r="1979" spans="1:26" s="15" customFormat="1" x14ac:dyDescent="0.25">
      <c r="A1979" s="15">
        <v>344382391</v>
      </c>
      <c r="B1979" s="15">
        <v>18</v>
      </c>
      <c r="C1979" s="42">
        <v>1.18670608211913E+16</v>
      </c>
      <c r="D1979" s="15" t="s">
        <v>7340</v>
      </c>
      <c r="E1979" s="15">
        <v>11867</v>
      </c>
      <c r="F1979" s="15" t="s">
        <v>7341</v>
      </c>
      <c r="I1979" s="15">
        <v>5470</v>
      </c>
      <c r="K1979" s="15">
        <v>473277</v>
      </c>
      <c r="L1979" s="15">
        <v>9180159</v>
      </c>
      <c r="M1979" s="15" t="s">
        <v>7350</v>
      </c>
      <c r="N1979" s="15">
        <v>270</v>
      </c>
      <c r="O1979" s="15" t="s">
        <v>7344</v>
      </c>
      <c r="P1979" s="16">
        <v>44414</v>
      </c>
      <c r="Q1979" s="17">
        <v>0.80107638888888888</v>
      </c>
      <c r="R1979" s="15" t="s">
        <v>7345</v>
      </c>
      <c r="S1979" s="15" t="s">
        <v>7351</v>
      </c>
      <c r="T1979" s="15" t="s">
        <v>7378</v>
      </c>
      <c r="U1979" s="15" t="s">
        <v>7348</v>
      </c>
      <c r="V1979" s="16">
        <v>44417</v>
      </c>
    </row>
    <row r="1980" spans="1:26" s="15" customFormat="1" x14ac:dyDescent="0.25">
      <c r="A1980" s="15">
        <v>344382500</v>
      </c>
      <c r="B1980" s="15">
        <v>19</v>
      </c>
      <c r="C1980" s="42">
        <v>1.21230608211911E+16</v>
      </c>
      <c r="D1980" s="15" t="s">
        <v>7376</v>
      </c>
      <c r="E1980" s="15">
        <v>12123</v>
      </c>
      <c r="F1980" s="15" t="s">
        <v>7341</v>
      </c>
      <c r="I1980" s="15">
        <v>5091</v>
      </c>
      <c r="J1980" s="15" t="s">
        <v>7372</v>
      </c>
      <c r="K1980" s="15">
        <v>29368</v>
      </c>
      <c r="L1980" s="15">
        <v>9181868</v>
      </c>
      <c r="M1980" s="15" t="s">
        <v>7350</v>
      </c>
      <c r="N1980" s="15">
        <v>234</v>
      </c>
      <c r="O1980" s="15" t="s">
        <v>7344</v>
      </c>
      <c r="P1980" s="16">
        <v>44414</v>
      </c>
      <c r="Q1980" s="17">
        <v>0.80118055555555545</v>
      </c>
      <c r="R1980" s="15" t="s">
        <v>7355</v>
      </c>
      <c r="S1980" s="15" t="s">
        <v>7346</v>
      </c>
      <c r="T1980" s="15" t="s">
        <v>7357</v>
      </c>
      <c r="U1980" s="15" t="s">
        <v>7348</v>
      </c>
      <c r="V1980" s="16">
        <v>44417</v>
      </c>
    </row>
    <row r="1981" spans="1:26" s="15" customFormat="1" x14ac:dyDescent="0.25">
      <c r="A1981" s="15">
        <v>344384517</v>
      </c>
      <c r="B1981" s="15">
        <v>18</v>
      </c>
      <c r="C1981" s="42">
        <v>1.22930608211915E+16</v>
      </c>
      <c r="D1981" s="15" t="s">
        <v>7340</v>
      </c>
      <c r="E1981" s="15">
        <v>12293</v>
      </c>
      <c r="F1981" s="15" t="s">
        <v>7341</v>
      </c>
      <c r="I1981" s="15">
        <v>9779</v>
      </c>
      <c r="K1981" s="15">
        <v>733969</v>
      </c>
      <c r="L1981" s="15">
        <v>9180159</v>
      </c>
      <c r="M1981" s="15" t="s">
        <v>7350</v>
      </c>
      <c r="N1981" s="15">
        <v>206</v>
      </c>
      <c r="O1981" s="15" t="s">
        <v>7344</v>
      </c>
      <c r="P1981" s="16">
        <v>44414</v>
      </c>
      <c r="Q1981" s="17">
        <v>0.80243055555555554</v>
      </c>
      <c r="R1981" s="15" t="s">
        <v>7355</v>
      </c>
      <c r="S1981" s="15" t="s">
        <v>7351</v>
      </c>
      <c r="T1981" s="15" t="s">
        <v>7352</v>
      </c>
      <c r="U1981" s="15" t="s">
        <v>7348</v>
      </c>
      <c r="V1981" s="16">
        <v>44417</v>
      </c>
    </row>
    <row r="1982" spans="1:26" s="15" customFormat="1" x14ac:dyDescent="0.25">
      <c r="A1982" s="15">
        <v>344384530</v>
      </c>
      <c r="B1982" s="15">
        <v>19</v>
      </c>
      <c r="C1982" s="42">
        <v>8691060821191450</v>
      </c>
      <c r="D1982" s="15" t="s">
        <v>7376</v>
      </c>
      <c r="E1982" s="15">
        <v>8691</v>
      </c>
      <c r="F1982" s="15" t="s">
        <v>7341</v>
      </c>
      <c r="I1982" s="15">
        <v>4007</v>
      </c>
      <c r="J1982" s="15" t="s">
        <v>7375</v>
      </c>
      <c r="K1982" s="15">
        <v>53386</v>
      </c>
      <c r="L1982" s="15">
        <v>9181868</v>
      </c>
      <c r="M1982" s="15" t="s">
        <v>7350</v>
      </c>
      <c r="N1982" s="15">
        <v>281</v>
      </c>
      <c r="O1982" s="15" t="s">
        <v>7344</v>
      </c>
      <c r="P1982" s="16">
        <v>44414</v>
      </c>
      <c r="Q1982" s="17">
        <v>0.80245370370370372</v>
      </c>
      <c r="R1982" s="15" t="s">
        <v>7355</v>
      </c>
      <c r="S1982" s="15" t="s">
        <v>7346</v>
      </c>
      <c r="T1982" s="15" t="s">
        <v>7347</v>
      </c>
      <c r="U1982" s="15" t="s">
        <v>7348</v>
      </c>
      <c r="V1982" s="16">
        <v>44417</v>
      </c>
    </row>
    <row r="1983" spans="1:26" s="15" customFormat="1" x14ac:dyDescent="0.25">
      <c r="A1983" s="15">
        <v>344384596</v>
      </c>
      <c r="B1983" s="15">
        <v>19</v>
      </c>
      <c r="C1983" s="42">
        <v>2.0239306082119101E+17</v>
      </c>
      <c r="D1983" s="15" t="s">
        <v>7376</v>
      </c>
      <c r="E1983" s="15">
        <v>202393</v>
      </c>
      <c r="F1983" s="15" t="s">
        <v>7341</v>
      </c>
      <c r="I1983" s="15">
        <v>4172</v>
      </c>
      <c r="K1983" s="15">
        <v>734836</v>
      </c>
      <c r="L1983" s="15">
        <v>9181868</v>
      </c>
      <c r="M1983" s="15" t="s">
        <v>7350</v>
      </c>
      <c r="N1983" s="15">
        <v>144</v>
      </c>
      <c r="O1983" s="15" t="s">
        <v>7344</v>
      </c>
      <c r="P1983" s="16">
        <v>44414</v>
      </c>
      <c r="Q1983" s="17">
        <v>0.8024768518518518</v>
      </c>
      <c r="R1983" s="15" t="s">
        <v>7355</v>
      </c>
      <c r="S1983" s="15" t="s">
        <v>7351</v>
      </c>
      <c r="T1983" s="15" t="s">
        <v>7352</v>
      </c>
      <c r="U1983" s="15" t="s">
        <v>7348</v>
      </c>
      <c r="V1983" s="16">
        <v>44417</v>
      </c>
    </row>
    <row r="1984" spans="1:26" s="15" customFormat="1" x14ac:dyDescent="0.25">
      <c r="A1984" s="15">
        <v>344385344</v>
      </c>
      <c r="B1984" s="15">
        <v>19</v>
      </c>
      <c r="C1984" s="42">
        <v>1.21230608211914E+16</v>
      </c>
      <c r="D1984" s="15" t="s">
        <v>7376</v>
      </c>
      <c r="E1984" s="15">
        <v>12123</v>
      </c>
      <c r="F1984" s="15" t="s">
        <v>7341</v>
      </c>
      <c r="I1984" s="15">
        <v>3289</v>
      </c>
      <c r="K1984" s="15">
        <v>742961</v>
      </c>
      <c r="L1984" s="15">
        <v>9181868</v>
      </c>
      <c r="M1984" s="15" t="s">
        <v>7350</v>
      </c>
      <c r="N1984" s="15">
        <v>234</v>
      </c>
      <c r="O1984" s="15" t="s">
        <v>7344</v>
      </c>
      <c r="P1984" s="16">
        <v>44414</v>
      </c>
      <c r="Q1984" s="17">
        <v>0.80295138888888884</v>
      </c>
      <c r="R1984" s="15" t="s">
        <v>7355</v>
      </c>
      <c r="S1984" s="15" t="s">
        <v>7351</v>
      </c>
      <c r="T1984" s="15" t="s">
        <v>7352</v>
      </c>
      <c r="U1984" s="15" t="s">
        <v>7348</v>
      </c>
      <c r="V1984" s="16">
        <v>44417</v>
      </c>
    </row>
    <row r="1985" spans="1:26" s="15" customFormat="1" x14ac:dyDescent="0.25">
      <c r="A1985" s="15">
        <v>344387794</v>
      </c>
      <c r="B1985" s="15">
        <v>19</v>
      </c>
      <c r="C1985" s="42">
        <v>1.27190608211916E+16</v>
      </c>
      <c r="D1985" s="15" t="s">
        <v>7376</v>
      </c>
      <c r="E1985" s="15">
        <v>12719</v>
      </c>
      <c r="F1985" s="15" t="s">
        <v>7341</v>
      </c>
      <c r="I1985" s="15">
        <v>5398</v>
      </c>
      <c r="J1985" s="15" t="s">
        <v>8188</v>
      </c>
      <c r="K1985" s="15">
        <v>35</v>
      </c>
      <c r="L1985" s="15">
        <v>9181868</v>
      </c>
      <c r="M1985" s="15" t="s">
        <v>7350</v>
      </c>
      <c r="N1985" s="15">
        <v>206</v>
      </c>
      <c r="O1985" s="15" t="s">
        <v>7344</v>
      </c>
      <c r="P1985" s="16">
        <v>44414</v>
      </c>
      <c r="Q1985" s="17">
        <v>0.80450231481481482</v>
      </c>
      <c r="R1985" s="15" t="s">
        <v>7355</v>
      </c>
      <c r="S1985" s="15" t="s">
        <v>7346</v>
      </c>
      <c r="T1985" s="15" t="s">
        <v>7357</v>
      </c>
      <c r="U1985" s="15" t="s">
        <v>7348</v>
      </c>
      <c r="V1985" s="16">
        <v>44417</v>
      </c>
    </row>
    <row r="1986" spans="1:26" s="15" customFormat="1" x14ac:dyDescent="0.25">
      <c r="A1986" s="15">
        <v>344388107</v>
      </c>
      <c r="B1986" s="15">
        <v>19</v>
      </c>
      <c r="C1986" s="42">
        <v>2.0239306082119101E+17</v>
      </c>
      <c r="D1986" s="15" t="s">
        <v>7376</v>
      </c>
      <c r="E1986" s="15">
        <v>202393</v>
      </c>
      <c r="F1986" s="15" t="s">
        <v>7341</v>
      </c>
      <c r="I1986" s="15">
        <v>8988</v>
      </c>
      <c r="J1986" s="15" t="s">
        <v>8189</v>
      </c>
      <c r="K1986" s="15">
        <v>69409</v>
      </c>
      <c r="L1986" s="15">
        <v>9181868</v>
      </c>
      <c r="M1986" s="15" t="s">
        <v>7350</v>
      </c>
      <c r="N1986" s="15">
        <v>234</v>
      </c>
      <c r="O1986" s="15" t="s">
        <v>7344</v>
      </c>
      <c r="P1986" s="16">
        <v>44414</v>
      </c>
      <c r="Q1986" s="17">
        <v>0.80476851851851849</v>
      </c>
      <c r="R1986" s="15" t="s">
        <v>7345</v>
      </c>
      <c r="S1986" s="15" t="s">
        <v>7346</v>
      </c>
      <c r="T1986" s="15" t="s">
        <v>7863</v>
      </c>
      <c r="U1986" s="15" t="s">
        <v>7348</v>
      </c>
      <c r="V1986" s="16">
        <v>44417</v>
      </c>
    </row>
    <row r="1987" spans="1:26" s="15" customFormat="1" x14ac:dyDescent="0.25">
      <c r="A1987" s="15">
        <v>344388675</v>
      </c>
      <c r="B1987" s="15">
        <v>19</v>
      </c>
      <c r="C1987" s="42">
        <v>1.53110608211918E+16</v>
      </c>
      <c r="D1987" s="15" t="s">
        <v>7376</v>
      </c>
      <c r="E1987" s="15">
        <v>15311</v>
      </c>
      <c r="F1987" s="15" t="s">
        <v>7341</v>
      </c>
      <c r="I1987" s="15">
        <v>9233</v>
      </c>
      <c r="K1987" s="15">
        <v>779798</v>
      </c>
      <c r="L1987" s="15">
        <v>9181868</v>
      </c>
      <c r="M1987" s="15" t="s">
        <v>7350</v>
      </c>
      <c r="N1987" s="15">
        <v>206</v>
      </c>
      <c r="O1987" s="15" t="s">
        <v>7344</v>
      </c>
      <c r="P1987" s="16">
        <v>44414</v>
      </c>
      <c r="Q1987" s="17">
        <v>0.80508101851851854</v>
      </c>
      <c r="R1987" s="15" t="s">
        <v>7355</v>
      </c>
      <c r="S1987" s="15" t="s">
        <v>7351</v>
      </c>
      <c r="T1987" s="15" t="s">
        <v>7352</v>
      </c>
      <c r="U1987" s="15" t="s">
        <v>7348</v>
      </c>
      <c r="V1987" s="16">
        <v>44417</v>
      </c>
    </row>
    <row r="1988" spans="1:26" s="15" customFormat="1" x14ac:dyDescent="0.25">
      <c r="A1988" s="15">
        <v>344389069</v>
      </c>
      <c r="B1988" s="15">
        <v>32</v>
      </c>
      <c r="C1988" s="42">
        <v>1.08690608211919E+16</v>
      </c>
      <c r="D1988" s="15" t="s">
        <v>7358</v>
      </c>
      <c r="E1988" s="15">
        <v>10869</v>
      </c>
      <c r="F1988" s="15" t="s">
        <v>7341</v>
      </c>
      <c r="I1988" s="15">
        <v>9055</v>
      </c>
      <c r="K1988" s="15">
        <v>58939</v>
      </c>
      <c r="L1988" s="15">
        <v>8139649</v>
      </c>
      <c r="M1988" s="15" t="s">
        <v>7359</v>
      </c>
      <c r="N1988" s="15">
        <v>278</v>
      </c>
      <c r="O1988" s="15" t="s">
        <v>7344</v>
      </c>
      <c r="P1988" s="16">
        <v>44414</v>
      </c>
      <c r="Q1988" s="17">
        <v>0.80533564814814806</v>
      </c>
      <c r="R1988" s="15" t="s">
        <v>7355</v>
      </c>
      <c r="S1988" s="15" t="s">
        <v>7351</v>
      </c>
      <c r="T1988" s="15" t="s">
        <v>7390</v>
      </c>
      <c r="U1988" s="15" t="s">
        <v>7348</v>
      </c>
      <c r="V1988" s="16">
        <v>44417</v>
      </c>
      <c r="W1988" s="162" t="s">
        <v>12966</v>
      </c>
      <c r="X1988" s="15">
        <v>219790.5</v>
      </c>
      <c r="Y1988" s="162">
        <v>9082021</v>
      </c>
      <c r="Z1988" s="15" t="s">
        <v>8974</v>
      </c>
    </row>
    <row r="1989" spans="1:26" s="15" customFormat="1" x14ac:dyDescent="0.25">
      <c r="A1989" s="15">
        <v>344389576</v>
      </c>
      <c r="B1989" s="15">
        <v>18</v>
      </c>
      <c r="C1989" s="42">
        <v>1.51980608211917E+16</v>
      </c>
      <c r="D1989" s="15" t="s">
        <v>7340</v>
      </c>
      <c r="E1989" s="15">
        <v>15198</v>
      </c>
      <c r="F1989" s="15" t="s">
        <v>7341</v>
      </c>
      <c r="I1989" s="15">
        <v>5444</v>
      </c>
      <c r="J1989" s="15" t="s">
        <v>8190</v>
      </c>
      <c r="K1989" s="15" t="s">
        <v>8191</v>
      </c>
      <c r="L1989" s="15">
        <v>5256409</v>
      </c>
      <c r="M1989" s="15" t="s">
        <v>7343</v>
      </c>
      <c r="N1989" s="15">
        <v>556</v>
      </c>
      <c r="O1989" s="15" t="s">
        <v>7344</v>
      </c>
      <c r="P1989" s="16">
        <v>44414</v>
      </c>
      <c r="Q1989" s="17">
        <v>0.80565972222222226</v>
      </c>
      <c r="R1989" s="15" t="s">
        <v>7345</v>
      </c>
      <c r="S1989" s="15" t="s">
        <v>7351</v>
      </c>
      <c r="T1989" s="15" t="s">
        <v>7364</v>
      </c>
      <c r="U1989" s="15" t="s">
        <v>7348</v>
      </c>
      <c r="V1989" s="16">
        <v>44417</v>
      </c>
    </row>
    <row r="1990" spans="1:26" s="15" customFormat="1" x14ac:dyDescent="0.25">
      <c r="A1990" s="15">
        <v>344390364</v>
      </c>
      <c r="B1990" s="15">
        <v>19</v>
      </c>
      <c r="C1990" s="42">
        <v>1.21230608211918E+16</v>
      </c>
      <c r="D1990" s="15" t="s">
        <v>7376</v>
      </c>
      <c r="E1990" s="15">
        <v>12123</v>
      </c>
      <c r="F1990" s="15" t="s">
        <v>7341</v>
      </c>
      <c r="I1990" s="15">
        <v>4779</v>
      </c>
      <c r="J1990" s="15" t="s">
        <v>7519</v>
      </c>
      <c r="K1990" s="15">
        <v>5827</v>
      </c>
      <c r="L1990" s="15">
        <v>9181868</v>
      </c>
      <c r="M1990" s="15" t="s">
        <v>7350</v>
      </c>
      <c r="N1990" s="15">
        <v>1110</v>
      </c>
      <c r="O1990" s="15" t="s">
        <v>7344</v>
      </c>
      <c r="P1990" s="16">
        <v>44414</v>
      </c>
      <c r="Q1990" s="17">
        <v>0.80621527777777768</v>
      </c>
      <c r="R1990" s="15" t="s">
        <v>7355</v>
      </c>
      <c r="S1990" s="15" t="s">
        <v>7346</v>
      </c>
      <c r="T1990" s="15" t="s">
        <v>7347</v>
      </c>
      <c r="U1990" s="15" t="s">
        <v>7348</v>
      </c>
      <c r="V1990" s="16">
        <v>44417</v>
      </c>
    </row>
    <row r="1991" spans="1:26" s="15" customFormat="1" x14ac:dyDescent="0.25">
      <c r="A1991" s="15">
        <v>344390570</v>
      </c>
      <c r="B1991" s="15">
        <v>32</v>
      </c>
      <c r="C1991" s="42">
        <v>1.0869060821192E+16</v>
      </c>
      <c r="D1991" s="15" t="s">
        <v>7358</v>
      </c>
      <c r="E1991" s="15">
        <v>10869</v>
      </c>
      <c r="F1991" s="15" t="s">
        <v>7341</v>
      </c>
      <c r="I1991" s="15">
        <v>3162</v>
      </c>
      <c r="J1991" s="15" t="s">
        <v>8192</v>
      </c>
      <c r="K1991" s="15">
        <v>345856</v>
      </c>
      <c r="L1991" s="15">
        <v>8139649</v>
      </c>
      <c r="M1991" s="15" t="s">
        <v>7359</v>
      </c>
      <c r="N1991" s="15">
        <v>348</v>
      </c>
      <c r="O1991" s="15" t="s">
        <v>7344</v>
      </c>
      <c r="P1991" s="16">
        <v>44414</v>
      </c>
      <c r="Q1991" s="17">
        <v>0.80637731481481489</v>
      </c>
      <c r="R1991" s="15" t="s">
        <v>7345</v>
      </c>
      <c r="S1991" s="15" t="s">
        <v>7346</v>
      </c>
      <c r="T1991" s="15" t="s">
        <v>7357</v>
      </c>
      <c r="U1991" s="15" t="s">
        <v>7348</v>
      </c>
      <c r="V1991" s="16">
        <v>44417</v>
      </c>
      <c r="W1991" s="162" t="s">
        <v>12966</v>
      </c>
      <c r="X1991" s="15">
        <v>219790.5</v>
      </c>
      <c r="Y1991" s="162">
        <v>9082021</v>
      </c>
      <c r="Z1991" s="15" t="s">
        <v>8974</v>
      </c>
    </row>
    <row r="1992" spans="1:26" s="15" customFormat="1" x14ac:dyDescent="0.25">
      <c r="A1992" s="15">
        <v>344391187</v>
      </c>
      <c r="B1992" s="15">
        <v>18</v>
      </c>
      <c r="C1992" s="42">
        <v>1.33300608211921E+16</v>
      </c>
      <c r="D1992" s="15" t="s">
        <v>7340</v>
      </c>
      <c r="E1992" s="15">
        <v>13330</v>
      </c>
      <c r="F1992" s="15" t="s">
        <v>7341</v>
      </c>
      <c r="I1992" s="15">
        <v>3584</v>
      </c>
      <c r="J1992" s="15" t="s">
        <v>8193</v>
      </c>
      <c r="K1992" s="15">
        <v>385701</v>
      </c>
      <c r="L1992" s="15">
        <v>9180159</v>
      </c>
      <c r="M1992" s="15" t="s">
        <v>7350</v>
      </c>
      <c r="N1992" s="15">
        <v>206</v>
      </c>
      <c r="O1992" s="15" t="s">
        <v>7344</v>
      </c>
      <c r="P1992" s="16">
        <v>44414</v>
      </c>
      <c r="Q1992" s="17">
        <v>0.80680555555555555</v>
      </c>
      <c r="R1992" s="15" t="s">
        <v>7345</v>
      </c>
      <c r="S1992" s="15" t="s">
        <v>7351</v>
      </c>
      <c r="T1992" s="15" t="s">
        <v>7385</v>
      </c>
      <c r="U1992" s="15" t="s">
        <v>7348</v>
      </c>
      <c r="V1992" s="16">
        <v>44417</v>
      </c>
    </row>
    <row r="1993" spans="1:26" s="15" customFormat="1" x14ac:dyDescent="0.25">
      <c r="A1993" s="15">
        <v>344391607</v>
      </c>
      <c r="B1993" s="15">
        <v>18</v>
      </c>
      <c r="C1993" s="42">
        <v>2.0257906082119101E+17</v>
      </c>
      <c r="D1993" s="15" t="s">
        <v>7340</v>
      </c>
      <c r="E1993" s="15">
        <v>202579</v>
      </c>
      <c r="F1993" s="15" t="s">
        <v>7341</v>
      </c>
      <c r="I1993" s="15">
        <v>4505</v>
      </c>
      <c r="J1993" s="15" t="s">
        <v>8194</v>
      </c>
      <c r="K1993" s="15">
        <v>806808</v>
      </c>
      <c r="L1993" s="15">
        <v>5256409</v>
      </c>
      <c r="M1993" s="15" t="s">
        <v>7343</v>
      </c>
      <c r="N1993" s="15">
        <v>348</v>
      </c>
      <c r="O1993" s="15" t="s">
        <v>7344</v>
      </c>
      <c r="P1993" s="16">
        <v>44414</v>
      </c>
      <c r="Q1993" s="17">
        <v>0.80700231481481488</v>
      </c>
      <c r="R1993" s="15" t="s">
        <v>7345</v>
      </c>
      <c r="S1993" s="15" t="s">
        <v>7346</v>
      </c>
      <c r="T1993" s="15" t="s">
        <v>7405</v>
      </c>
      <c r="U1993" s="15" t="s">
        <v>7348</v>
      </c>
      <c r="V1993" s="16">
        <v>44417</v>
      </c>
    </row>
    <row r="1994" spans="1:26" s="15" customFormat="1" x14ac:dyDescent="0.25">
      <c r="A1994" s="15">
        <v>344392040</v>
      </c>
      <c r="B1994" s="15">
        <v>4</v>
      </c>
      <c r="C1994" s="42" t="s">
        <v>8195</v>
      </c>
      <c r="D1994" s="15" t="s">
        <v>7416</v>
      </c>
      <c r="E1994" s="15">
        <v>126</v>
      </c>
      <c r="F1994" s="15" t="s">
        <v>7341</v>
      </c>
      <c r="I1994" s="15">
        <v>4799</v>
      </c>
      <c r="J1994" s="15" t="s">
        <v>8196</v>
      </c>
      <c r="K1994" s="15">
        <v>61098</v>
      </c>
      <c r="L1994" s="15">
        <v>5688452</v>
      </c>
      <c r="M1994" s="15" t="s">
        <v>7418</v>
      </c>
      <c r="N1994" s="15">
        <v>769.92</v>
      </c>
      <c r="O1994" s="15" t="s">
        <v>7344</v>
      </c>
      <c r="P1994" s="16">
        <v>44414</v>
      </c>
      <c r="Q1994" s="17">
        <v>0.80732638888888886</v>
      </c>
      <c r="R1994" s="15" t="s">
        <v>7355</v>
      </c>
      <c r="S1994" s="15" t="s">
        <v>7351</v>
      </c>
      <c r="T1994" s="15" t="s">
        <v>7390</v>
      </c>
      <c r="U1994" s="15" t="s">
        <v>7348</v>
      </c>
      <c r="V1994" s="16">
        <v>44417</v>
      </c>
    </row>
    <row r="1995" spans="1:26" s="15" customFormat="1" x14ac:dyDescent="0.25">
      <c r="A1995" s="15">
        <v>344392771</v>
      </c>
      <c r="B1995" s="15">
        <v>19</v>
      </c>
      <c r="C1995" s="42">
        <v>2.02393060821192E+17</v>
      </c>
      <c r="D1995" s="15" t="s">
        <v>7376</v>
      </c>
      <c r="E1995" s="15">
        <v>202393</v>
      </c>
      <c r="F1995" s="15" t="s">
        <v>7341</v>
      </c>
      <c r="I1995" s="15">
        <v>9476</v>
      </c>
      <c r="K1995" s="15">
        <v>159789</v>
      </c>
      <c r="L1995" s="15">
        <v>9181868</v>
      </c>
      <c r="M1995" s="15" t="s">
        <v>7350</v>
      </c>
      <c r="N1995" s="15">
        <v>86</v>
      </c>
      <c r="O1995" s="15" t="s">
        <v>7344</v>
      </c>
      <c r="P1995" s="16">
        <v>44414</v>
      </c>
      <c r="Q1995" s="17">
        <v>0.80777777777777782</v>
      </c>
      <c r="R1995" s="15" t="s">
        <v>7355</v>
      </c>
      <c r="S1995" s="15" t="s">
        <v>7351</v>
      </c>
      <c r="T1995" s="15" t="s">
        <v>7377</v>
      </c>
      <c r="U1995" s="15" t="s">
        <v>7348</v>
      </c>
      <c r="V1995" s="16">
        <v>44417</v>
      </c>
    </row>
    <row r="1996" spans="1:26" s="15" customFormat="1" x14ac:dyDescent="0.25">
      <c r="A1996" s="15">
        <v>344394074</v>
      </c>
      <c r="B1996" s="15">
        <v>32</v>
      </c>
      <c r="C1996" s="42">
        <v>1.08690608211924E+16</v>
      </c>
      <c r="D1996" s="15" t="s">
        <v>7358</v>
      </c>
      <c r="E1996" s="15">
        <v>10869</v>
      </c>
      <c r="F1996" s="15" t="s">
        <v>7341</v>
      </c>
      <c r="I1996" s="15">
        <v>6191</v>
      </c>
      <c r="J1996" s="15" t="s">
        <v>7398</v>
      </c>
      <c r="K1996" s="15">
        <v>25411</v>
      </c>
      <c r="L1996" s="15">
        <v>8139649</v>
      </c>
      <c r="M1996" s="15" t="s">
        <v>7359</v>
      </c>
      <c r="N1996" s="15">
        <v>556</v>
      </c>
      <c r="O1996" s="15" t="s">
        <v>7344</v>
      </c>
      <c r="P1996" s="16">
        <v>44414</v>
      </c>
      <c r="Q1996" s="17">
        <v>0.80856481481481479</v>
      </c>
      <c r="R1996" s="15" t="s">
        <v>7355</v>
      </c>
      <c r="S1996" s="15" t="s">
        <v>7346</v>
      </c>
      <c r="T1996" s="15" t="s">
        <v>7357</v>
      </c>
      <c r="U1996" s="15" t="s">
        <v>7348</v>
      </c>
      <c r="V1996" s="16">
        <v>44417</v>
      </c>
      <c r="W1996" s="162" t="s">
        <v>12966</v>
      </c>
      <c r="X1996" s="15">
        <v>219790.5</v>
      </c>
      <c r="Y1996" s="162">
        <v>9082021</v>
      </c>
      <c r="Z1996" s="15" t="s">
        <v>8974</v>
      </c>
    </row>
    <row r="1997" spans="1:26" s="15" customFormat="1" x14ac:dyDescent="0.25">
      <c r="A1997" s="15">
        <v>344394799</v>
      </c>
      <c r="B1997" s="15">
        <v>24</v>
      </c>
      <c r="C1997" s="42" t="s">
        <v>7876</v>
      </c>
      <c r="D1997" s="15" t="s">
        <v>7361</v>
      </c>
      <c r="F1997" s="15" t="s">
        <v>7341</v>
      </c>
      <c r="I1997" s="15">
        <v>4429</v>
      </c>
      <c r="K1997" s="15">
        <v>258461</v>
      </c>
      <c r="L1997" s="15">
        <v>5688445</v>
      </c>
      <c r="M1997" s="15" t="s">
        <v>7350</v>
      </c>
      <c r="N1997" s="15">
        <v>160</v>
      </c>
      <c r="O1997" s="15" t="s">
        <v>7344</v>
      </c>
      <c r="P1997" s="16">
        <v>44414</v>
      </c>
      <c r="Q1997" s="17">
        <v>0.80907407407407417</v>
      </c>
      <c r="R1997" s="15" t="s">
        <v>7355</v>
      </c>
      <c r="S1997" s="15" t="s">
        <v>7346</v>
      </c>
      <c r="T1997" s="15" t="s">
        <v>7377</v>
      </c>
      <c r="U1997" s="15" t="s">
        <v>7348</v>
      </c>
      <c r="V1997" s="16">
        <v>44417</v>
      </c>
    </row>
    <row r="1998" spans="1:26" s="15" customFormat="1" x14ac:dyDescent="0.25">
      <c r="A1998" s="15">
        <v>344396667</v>
      </c>
      <c r="B1998" s="15">
        <v>32</v>
      </c>
      <c r="C1998" s="42">
        <v>1.19860608211926E+16</v>
      </c>
      <c r="D1998" s="15" t="s">
        <v>7358</v>
      </c>
      <c r="E1998" s="15">
        <v>11986</v>
      </c>
      <c r="F1998" s="15" t="s">
        <v>7341</v>
      </c>
      <c r="I1998" s="15">
        <v>8251</v>
      </c>
      <c r="J1998" s="15" t="s">
        <v>8197</v>
      </c>
      <c r="K1998" s="15">
        <v>140147</v>
      </c>
      <c r="L1998" s="15">
        <v>8139649</v>
      </c>
      <c r="M1998" s="15" t="s">
        <v>7359</v>
      </c>
      <c r="N1998" s="15">
        <v>348</v>
      </c>
      <c r="O1998" s="15" t="s">
        <v>7344</v>
      </c>
      <c r="P1998" s="16">
        <v>44414</v>
      </c>
      <c r="Q1998" s="17">
        <v>0.81018518518518512</v>
      </c>
      <c r="R1998" s="15" t="s">
        <v>7355</v>
      </c>
      <c r="S1998" s="15" t="s">
        <v>7351</v>
      </c>
      <c r="T1998" s="15" t="s">
        <v>7480</v>
      </c>
      <c r="U1998" s="15" t="s">
        <v>7348</v>
      </c>
      <c r="V1998" s="16">
        <v>44417</v>
      </c>
      <c r="W1998" s="162" t="s">
        <v>12966</v>
      </c>
      <c r="X1998" s="15">
        <v>219790.5</v>
      </c>
      <c r="Y1998" s="162">
        <v>9082021</v>
      </c>
      <c r="Z1998" s="15" t="s">
        <v>8974</v>
      </c>
    </row>
    <row r="1999" spans="1:26" s="15" customFormat="1" x14ac:dyDescent="0.25">
      <c r="A1999" s="15">
        <v>344396881</v>
      </c>
      <c r="B1999" s="15">
        <v>21</v>
      </c>
      <c r="C1999" s="42">
        <v>9706060821192630</v>
      </c>
      <c r="D1999" s="15" t="s">
        <v>7349</v>
      </c>
      <c r="E1999" s="15">
        <v>9706</v>
      </c>
      <c r="F1999" s="15" t="s">
        <v>7341</v>
      </c>
      <c r="I1999" s="15">
        <v>9050</v>
      </c>
      <c r="K1999" s="15">
        <v>872009</v>
      </c>
      <c r="L1999" s="15">
        <v>9270083</v>
      </c>
      <c r="M1999" s="15" t="s">
        <v>7350</v>
      </c>
      <c r="N1999" s="15">
        <v>696</v>
      </c>
      <c r="O1999" s="15" t="s">
        <v>7344</v>
      </c>
      <c r="P1999" s="16">
        <v>44414</v>
      </c>
      <c r="Q1999" s="17">
        <v>0.81038194444444445</v>
      </c>
      <c r="R1999" s="15" t="s">
        <v>7355</v>
      </c>
      <c r="S1999" s="15" t="s">
        <v>7351</v>
      </c>
      <c r="T1999" s="15" t="s">
        <v>7352</v>
      </c>
      <c r="U1999" s="15" t="s">
        <v>7348</v>
      </c>
      <c r="V1999" s="16">
        <v>44417</v>
      </c>
      <c r="W1999" t="s">
        <v>8973</v>
      </c>
      <c r="X1999" s="15">
        <v>318933</v>
      </c>
      <c r="Y1999" s="35">
        <v>9082021</v>
      </c>
      <c r="Z1999" s="15" t="s">
        <v>8974</v>
      </c>
    </row>
    <row r="2000" spans="1:26" s="15" customFormat="1" x14ac:dyDescent="0.25">
      <c r="A2000" s="15">
        <v>344397832</v>
      </c>
      <c r="B2000" s="15">
        <v>18</v>
      </c>
      <c r="C2000" s="42">
        <v>1.33300608211927E+16</v>
      </c>
      <c r="D2000" s="15" t="s">
        <v>7340</v>
      </c>
      <c r="E2000" s="15">
        <v>13330</v>
      </c>
      <c r="F2000" s="15" t="s">
        <v>7341</v>
      </c>
      <c r="I2000" s="15">
        <v>9189</v>
      </c>
      <c r="K2000" s="15">
        <v>489532</v>
      </c>
      <c r="L2000" s="15">
        <v>9180159</v>
      </c>
      <c r="M2000" s="15" t="s">
        <v>7350</v>
      </c>
      <c r="N2000" s="15">
        <v>29</v>
      </c>
      <c r="O2000" s="15" t="s">
        <v>7344</v>
      </c>
      <c r="P2000" s="16">
        <v>44414</v>
      </c>
      <c r="Q2000" s="17">
        <v>0.81096064814814817</v>
      </c>
      <c r="R2000" s="15" t="s">
        <v>7355</v>
      </c>
      <c r="S2000" s="15" t="s">
        <v>7351</v>
      </c>
      <c r="T2000" s="15" t="s">
        <v>7378</v>
      </c>
      <c r="U2000" s="15" t="s">
        <v>7348</v>
      </c>
      <c r="V2000" s="16">
        <v>44417</v>
      </c>
    </row>
    <row r="2001" spans="1:26" s="15" customFormat="1" x14ac:dyDescent="0.25">
      <c r="A2001" s="15">
        <v>344397950</v>
      </c>
      <c r="B2001" s="15">
        <v>19</v>
      </c>
      <c r="C2001" s="42">
        <v>8691060821192600</v>
      </c>
      <c r="D2001" s="15" t="s">
        <v>7376</v>
      </c>
      <c r="E2001" s="15">
        <v>8691</v>
      </c>
      <c r="F2001" s="15" t="s">
        <v>7341</v>
      </c>
      <c r="I2001" s="15">
        <v>8923</v>
      </c>
      <c r="J2001" s="15" t="s">
        <v>8198</v>
      </c>
      <c r="K2001" s="15">
        <v>24952</v>
      </c>
      <c r="L2001" s="15">
        <v>9181868</v>
      </c>
      <c r="M2001" s="15" t="s">
        <v>7350</v>
      </c>
      <c r="N2001" s="15">
        <v>234</v>
      </c>
      <c r="O2001" s="15" t="s">
        <v>7344</v>
      </c>
      <c r="P2001" s="16">
        <v>44414</v>
      </c>
      <c r="Q2001" s="17">
        <v>0.81097222222222232</v>
      </c>
      <c r="R2001" s="15" t="s">
        <v>7345</v>
      </c>
      <c r="S2001" s="15" t="s">
        <v>7351</v>
      </c>
      <c r="T2001" s="15" t="s">
        <v>7507</v>
      </c>
      <c r="U2001" s="15" t="s">
        <v>7348</v>
      </c>
      <c r="V2001" s="16">
        <v>44417</v>
      </c>
    </row>
    <row r="2002" spans="1:26" s="15" customFormat="1" x14ac:dyDescent="0.25">
      <c r="A2002" s="15">
        <v>344398190</v>
      </c>
      <c r="B2002" s="15">
        <v>18</v>
      </c>
      <c r="C2002" s="42">
        <v>1.47880608211927E+16</v>
      </c>
      <c r="D2002" s="15" t="s">
        <v>7340</v>
      </c>
      <c r="E2002" s="15">
        <v>14788</v>
      </c>
      <c r="F2002" s="15" t="s">
        <v>7341</v>
      </c>
      <c r="I2002" s="15">
        <v>1696</v>
      </c>
      <c r="J2002" s="15" t="s">
        <v>8199</v>
      </c>
      <c r="K2002" s="15">
        <v>80363</v>
      </c>
      <c r="L2002" s="15">
        <v>9180159</v>
      </c>
      <c r="M2002" s="15" t="s">
        <v>7350</v>
      </c>
      <c r="N2002" s="15">
        <v>29</v>
      </c>
      <c r="O2002" s="15" t="s">
        <v>7344</v>
      </c>
      <c r="P2002" s="16">
        <v>44414</v>
      </c>
      <c r="Q2002" s="17">
        <v>0.8111342592592593</v>
      </c>
      <c r="R2002" s="15" t="s">
        <v>7345</v>
      </c>
      <c r="S2002" s="15" t="s">
        <v>7351</v>
      </c>
      <c r="T2002" s="15" t="s">
        <v>7347</v>
      </c>
      <c r="U2002" s="15" t="s">
        <v>7348</v>
      </c>
      <c r="V2002" s="16">
        <v>44417</v>
      </c>
    </row>
    <row r="2003" spans="1:26" s="15" customFormat="1" x14ac:dyDescent="0.25">
      <c r="A2003" s="15">
        <v>344398595</v>
      </c>
      <c r="B2003" s="15">
        <v>18</v>
      </c>
      <c r="C2003" s="42">
        <v>1.22930608211928E+16</v>
      </c>
      <c r="D2003" s="15" t="s">
        <v>7340</v>
      </c>
      <c r="E2003" s="15">
        <v>12293</v>
      </c>
      <c r="F2003" s="15" t="s">
        <v>7341</v>
      </c>
      <c r="I2003" s="15">
        <v>6883</v>
      </c>
      <c r="K2003" s="15">
        <v>889637</v>
      </c>
      <c r="L2003" s="15">
        <v>9180159</v>
      </c>
      <c r="M2003" s="15" t="s">
        <v>7350</v>
      </c>
      <c r="N2003" s="15">
        <v>103</v>
      </c>
      <c r="O2003" s="15" t="s">
        <v>7344</v>
      </c>
      <c r="P2003" s="16">
        <v>44414</v>
      </c>
      <c r="Q2003" s="17">
        <v>0.81142361111111105</v>
      </c>
      <c r="R2003" s="15" t="s">
        <v>7355</v>
      </c>
      <c r="S2003" s="15" t="s">
        <v>7351</v>
      </c>
      <c r="T2003" s="15" t="s">
        <v>7352</v>
      </c>
      <c r="U2003" s="15" t="s">
        <v>7348</v>
      </c>
      <c r="V2003" s="16">
        <v>44417</v>
      </c>
    </row>
    <row r="2004" spans="1:26" s="15" customFormat="1" x14ac:dyDescent="0.25">
      <c r="A2004" s="15">
        <v>344398836</v>
      </c>
      <c r="B2004" s="15">
        <v>18</v>
      </c>
      <c r="C2004" s="42">
        <v>1.18670608211928E+16</v>
      </c>
      <c r="D2004" s="15" t="s">
        <v>7340</v>
      </c>
      <c r="E2004" s="15">
        <v>11867</v>
      </c>
      <c r="F2004" s="15" t="s">
        <v>7341</v>
      </c>
      <c r="I2004" s="15">
        <v>2157</v>
      </c>
      <c r="J2004" s="15" t="s">
        <v>7439</v>
      </c>
      <c r="K2004" s="15">
        <v>83729</v>
      </c>
      <c r="L2004" s="15">
        <v>9180159</v>
      </c>
      <c r="M2004" s="15" t="s">
        <v>7350</v>
      </c>
      <c r="N2004" s="15">
        <v>44</v>
      </c>
      <c r="O2004" s="15" t="s">
        <v>7344</v>
      </c>
      <c r="P2004" s="16">
        <v>44414</v>
      </c>
      <c r="Q2004" s="17">
        <v>0.81152777777777774</v>
      </c>
      <c r="R2004" s="15" t="s">
        <v>7355</v>
      </c>
      <c r="S2004" s="15" t="s">
        <v>7346</v>
      </c>
      <c r="T2004" s="15" t="s">
        <v>7347</v>
      </c>
      <c r="U2004" s="15" t="s">
        <v>7348</v>
      </c>
      <c r="V2004" s="16">
        <v>44417</v>
      </c>
    </row>
    <row r="2005" spans="1:26" s="15" customFormat="1" x14ac:dyDescent="0.25">
      <c r="A2005" s="15">
        <v>344400225</v>
      </c>
      <c r="B2005" s="15">
        <v>19</v>
      </c>
      <c r="C2005" s="42">
        <v>1.27190608211929E+16</v>
      </c>
      <c r="D2005" s="15" t="s">
        <v>7376</v>
      </c>
      <c r="E2005" s="15">
        <v>12719</v>
      </c>
      <c r="F2005" s="15" t="s">
        <v>7341</v>
      </c>
      <c r="I2005" s="15">
        <v>2149</v>
      </c>
      <c r="K2005" s="15">
        <v>908657</v>
      </c>
      <c r="L2005" s="15">
        <v>9181868</v>
      </c>
      <c r="M2005" s="15" t="s">
        <v>7350</v>
      </c>
      <c r="N2005" s="15">
        <v>468</v>
      </c>
      <c r="O2005" s="15" t="s">
        <v>7344</v>
      </c>
      <c r="P2005" s="16">
        <v>44414</v>
      </c>
      <c r="Q2005" s="17">
        <v>0.81251157407407415</v>
      </c>
      <c r="R2005" s="15" t="s">
        <v>7355</v>
      </c>
      <c r="S2005" s="15" t="s">
        <v>7351</v>
      </c>
      <c r="T2005" s="15" t="s">
        <v>7352</v>
      </c>
      <c r="U2005" s="15" t="s">
        <v>7348</v>
      </c>
      <c r="V2005" s="16">
        <v>44417</v>
      </c>
    </row>
    <row r="2006" spans="1:26" s="44" customFormat="1" x14ac:dyDescent="0.25">
      <c r="A2006" s="44">
        <v>344400471</v>
      </c>
      <c r="B2006" s="44">
        <v>31</v>
      </c>
      <c r="C2006" s="45">
        <v>1.49920608211929E+16</v>
      </c>
      <c r="D2006" s="44" t="s">
        <v>7413</v>
      </c>
      <c r="E2006" s="44">
        <v>14992</v>
      </c>
      <c r="F2006" s="44" t="s">
        <v>7341</v>
      </c>
      <c r="G2006" s="15"/>
      <c r="H2006" s="15"/>
      <c r="I2006" s="15">
        <v>9993</v>
      </c>
      <c r="J2006" s="15" t="s">
        <v>8200</v>
      </c>
      <c r="K2006" s="44">
        <v>27956</v>
      </c>
      <c r="L2006" s="44">
        <v>8376766</v>
      </c>
      <c r="M2006" s="44" t="s">
        <v>7414</v>
      </c>
      <c r="N2006" s="44">
        <v>156</v>
      </c>
      <c r="O2006" s="44" t="s">
        <v>7344</v>
      </c>
      <c r="P2006" s="46">
        <v>44414</v>
      </c>
      <c r="Q2006" s="17">
        <v>0.81259259259259264</v>
      </c>
      <c r="R2006" s="15" t="s">
        <v>7355</v>
      </c>
      <c r="S2006" s="44" t="s">
        <v>7346</v>
      </c>
      <c r="T2006" s="15" t="s">
        <v>7357</v>
      </c>
      <c r="U2006" s="44" t="s">
        <v>7348</v>
      </c>
      <c r="V2006" s="46">
        <v>44417</v>
      </c>
      <c r="W2006" s="44" t="s">
        <v>13208</v>
      </c>
      <c r="X2006" s="44">
        <v>7757</v>
      </c>
      <c r="Y2006" s="44">
        <v>9082021</v>
      </c>
      <c r="Z2006" s="44" t="s">
        <v>8974</v>
      </c>
    </row>
    <row r="2007" spans="1:26" s="15" customFormat="1" x14ac:dyDescent="0.25">
      <c r="A2007" s="15">
        <v>344401945</v>
      </c>
      <c r="B2007" s="15">
        <v>32</v>
      </c>
      <c r="C2007" s="42">
        <v>1.0869060821193E+16</v>
      </c>
      <c r="D2007" s="15" t="s">
        <v>7358</v>
      </c>
      <c r="E2007" s="15">
        <v>10869</v>
      </c>
      <c r="F2007" s="15" t="s">
        <v>7341</v>
      </c>
      <c r="I2007" s="15">
        <v>3114</v>
      </c>
      <c r="J2007" s="15" t="s">
        <v>8201</v>
      </c>
      <c r="K2007" s="15">
        <v>1572</v>
      </c>
      <c r="L2007" s="15">
        <v>8139649</v>
      </c>
      <c r="M2007" s="15" t="s">
        <v>7359</v>
      </c>
      <c r="N2007" s="15">
        <v>174</v>
      </c>
      <c r="O2007" s="15" t="s">
        <v>7344</v>
      </c>
      <c r="P2007" s="16">
        <v>44414</v>
      </c>
      <c r="Q2007" s="17">
        <v>0.81361111111111117</v>
      </c>
      <c r="R2007" s="15" t="s">
        <v>7345</v>
      </c>
      <c r="S2007" s="15" t="s">
        <v>7351</v>
      </c>
      <c r="T2007" s="15" t="s">
        <v>7371</v>
      </c>
      <c r="U2007" s="15" t="s">
        <v>7348</v>
      </c>
      <c r="V2007" s="16">
        <v>44417</v>
      </c>
      <c r="W2007" s="162" t="s">
        <v>12966</v>
      </c>
      <c r="X2007" s="15">
        <v>219790.5</v>
      </c>
      <c r="Y2007" s="162">
        <v>9082021</v>
      </c>
      <c r="Z2007" s="15" t="s">
        <v>8974</v>
      </c>
    </row>
    <row r="2008" spans="1:26" s="15" customFormat="1" x14ac:dyDescent="0.25">
      <c r="A2008" s="15">
        <v>344403731</v>
      </c>
      <c r="B2008" s="15">
        <v>19</v>
      </c>
      <c r="C2008" s="42">
        <v>2.0239306082119299E+17</v>
      </c>
      <c r="D2008" s="15" t="s">
        <v>7376</v>
      </c>
      <c r="E2008" s="15">
        <v>202393</v>
      </c>
      <c r="F2008" s="15" t="s">
        <v>7341</v>
      </c>
      <c r="I2008" s="15">
        <v>1617</v>
      </c>
      <c r="K2008" s="15">
        <v>946818</v>
      </c>
      <c r="L2008" s="15">
        <v>9181868</v>
      </c>
      <c r="M2008" s="15" t="s">
        <v>7350</v>
      </c>
      <c r="N2008" s="15">
        <v>152</v>
      </c>
      <c r="O2008" s="15" t="s">
        <v>7344</v>
      </c>
      <c r="P2008" s="16">
        <v>44414</v>
      </c>
      <c r="Q2008" s="17">
        <v>0.81478009259259254</v>
      </c>
      <c r="R2008" s="15" t="s">
        <v>7355</v>
      </c>
      <c r="S2008" s="15" t="s">
        <v>7351</v>
      </c>
      <c r="T2008" s="15" t="s">
        <v>7352</v>
      </c>
      <c r="U2008" s="15" t="s">
        <v>7348</v>
      </c>
      <c r="V2008" s="16">
        <v>44417</v>
      </c>
    </row>
    <row r="2009" spans="1:26" s="15" customFormat="1" x14ac:dyDescent="0.25">
      <c r="A2009" s="15">
        <v>344404862</v>
      </c>
      <c r="B2009" s="15">
        <v>21</v>
      </c>
      <c r="C2009" s="42">
        <v>9706060821193340</v>
      </c>
      <c r="D2009" s="15" t="s">
        <v>7349</v>
      </c>
      <c r="E2009" s="15">
        <v>9706</v>
      </c>
      <c r="F2009" s="15" t="s">
        <v>7341</v>
      </c>
      <c r="I2009" s="15">
        <v>8310</v>
      </c>
      <c r="J2009" s="15" t="s">
        <v>8202</v>
      </c>
      <c r="K2009" s="15" t="s">
        <v>4295</v>
      </c>
      <c r="L2009" s="15">
        <v>9270083</v>
      </c>
      <c r="M2009" s="15" t="s">
        <v>7350</v>
      </c>
      <c r="N2009" s="15">
        <v>696</v>
      </c>
      <c r="O2009" s="15" t="s">
        <v>7344</v>
      </c>
      <c r="P2009" s="16">
        <v>44414</v>
      </c>
      <c r="Q2009" s="17">
        <v>0.81548611111111102</v>
      </c>
      <c r="R2009" s="15" t="s">
        <v>7345</v>
      </c>
      <c r="S2009" s="15" t="s">
        <v>7351</v>
      </c>
      <c r="T2009" s="15" t="s">
        <v>7364</v>
      </c>
      <c r="U2009" s="15" t="s">
        <v>7348</v>
      </c>
      <c r="V2009" s="16">
        <v>44417</v>
      </c>
      <c r="W2009" t="s">
        <v>8973</v>
      </c>
      <c r="X2009" s="15">
        <v>318933</v>
      </c>
      <c r="Y2009" s="35">
        <v>9082021</v>
      </c>
      <c r="Z2009" s="15" t="s">
        <v>8974</v>
      </c>
    </row>
    <row r="2010" spans="1:26" s="15" customFormat="1" x14ac:dyDescent="0.25">
      <c r="A2010" s="15">
        <v>344409796</v>
      </c>
      <c r="B2010" s="15">
        <v>19</v>
      </c>
      <c r="C2010" s="42">
        <v>2.0239306082119299E+17</v>
      </c>
      <c r="D2010" s="15" t="s">
        <v>7376</v>
      </c>
      <c r="E2010" s="15">
        <v>202393</v>
      </c>
      <c r="F2010" s="15" t="s">
        <v>7341</v>
      </c>
      <c r="I2010" s="15">
        <v>5094</v>
      </c>
      <c r="J2010" s="15" t="s">
        <v>7398</v>
      </c>
      <c r="K2010" s="15">
        <v>5374</v>
      </c>
      <c r="L2010" s="15">
        <v>9181868</v>
      </c>
      <c r="M2010" s="15" t="s">
        <v>7350</v>
      </c>
      <c r="N2010" s="15">
        <v>420</v>
      </c>
      <c r="O2010" s="15" t="s">
        <v>7344</v>
      </c>
      <c r="P2010" s="16">
        <v>44414</v>
      </c>
      <c r="Q2010" s="17">
        <v>0.81874999999999998</v>
      </c>
      <c r="R2010" s="15" t="s">
        <v>7355</v>
      </c>
      <c r="S2010" s="15" t="s">
        <v>7346</v>
      </c>
      <c r="T2010" s="15" t="s">
        <v>7357</v>
      </c>
      <c r="U2010" s="15" t="s">
        <v>7348</v>
      </c>
      <c r="V2010" s="16">
        <v>44417</v>
      </c>
    </row>
    <row r="2011" spans="1:26" s="15" customFormat="1" x14ac:dyDescent="0.25">
      <c r="A2011" s="15">
        <v>344409823</v>
      </c>
      <c r="B2011" s="15">
        <v>18</v>
      </c>
      <c r="C2011" s="42">
        <v>1.18670608211938E+16</v>
      </c>
      <c r="D2011" s="15" t="s">
        <v>7340</v>
      </c>
      <c r="E2011" s="15">
        <v>11867</v>
      </c>
      <c r="F2011" s="15" t="s">
        <v>7341</v>
      </c>
      <c r="I2011" s="15">
        <v>2373</v>
      </c>
      <c r="K2011" s="15">
        <v>2741</v>
      </c>
      <c r="L2011" s="15">
        <v>9180159</v>
      </c>
      <c r="M2011" s="15" t="s">
        <v>7350</v>
      </c>
      <c r="N2011" s="15">
        <v>165</v>
      </c>
      <c r="O2011" s="15" t="s">
        <v>7344</v>
      </c>
      <c r="P2011" s="16">
        <v>44414</v>
      </c>
      <c r="Q2011" s="17">
        <v>0.81879629629629624</v>
      </c>
      <c r="R2011" s="15" t="s">
        <v>7355</v>
      </c>
      <c r="S2011" s="15" t="s">
        <v>7351</v>
      </c>
      <c r="T2011" s="15" t="s">
        <v>7378</v>
      </c>
      <c r="U2011" s="15" t="s">
        <v>7348</v>
      </c>
      <c r="V2011" s="16">
        <v>44417</v>
      </c>
    </row>
    <row r="2012" spans="1:26" s="15" customFormat="1" x14ac:dyDescent="0.25">
      <c r="A2012" s="15">
        <v>344410234</v>
      </c>
      <c r="B2012" s="15">
        <v>32</v>
      </c>
      <c r="C2012" s="42">
        <v>1.08690608211938E+16</v>
      </c>
      <c r="D2012" s="15" t="s">
        <v>7358</v>
      </c>
      <c r="E2012" s="15">
        <v>10869</v>
      </c>
      <c r="F2012" s="15" t="s">
        <v>7341</v>
      </c>
      <c r="I2012" s="15">
        <v>4419</v>
      </c>
      <c r="K2012" s="15">
        <v>18509</v>
      </c>
      <c r="L2012" s="15">
        <v>8139649</v>
      </c>
      <c r="M2012" s="15" t="s">
        <v>7359</v>
      </c>
      <c r="N2012" s="15">
        <v>174</v>
      </c>
      <c r="O2012" s="15" t="s">
        <v>7344</v>
      </c>
      <c r="P2012" s="16">
        <v>44414</v>
      </c>
      <c r="Q2012" s="17">
        <v>0.81899305555555557</v>
      </c>
      <c r="R2012" s="15" t="s">
        <v>7345</v>
      </c>
      <c r="S2012" s="15" t="s">
        <v>7351</v>
      </c>
      <c r="T2012" s="15" t="s">
        <v>7352</v>
      </c>
      <c r="U2012" s="15" t="s">
        <v>7348</v>
      </c>
      <c r="V2012" s="16">
        <v>44417</v>
      </c>
      <c r="W2012" s="162" t="s">
        <v>12966</v>
      </c>
      <c r="X2012" s="15">
        <v>219790.5</v>
      </c>
      <c r="Y2012" s="162">
        <v>9082021</v>
      </c>
      <c r="Z2012" s="15" t="s">
        <v>8974</v>
      </c>
    </row>
    <row r="2013" spans="1:26" s="15" customFormat="1" x14ac:dyDescent="0.25">
      <c r="A2013" s="15">
        <v>344410276</v>
      </c>
      <c r="B2013" s="15">
        <v>21</v>
      </c>
      <c r="C2013" s="42">
        <v>1.07310608211938E+16</v>
      </c>
      <c r="D2013" s="15" t="s">
        <v>7349</v>
      </c>
      <c r="E2013" s="15">
        <v>10731</v>
      </c>
      <c r="F2013" s="15" t="s">
        <v>7341</v>
      </c>
      <c r="I2013" s="15">
        <v>2468</v>
      </c>
      <c r="J2013" s="15" t="s">
        <v>7439</v>
      </c>
      <c r="K2013" s="15">
        <v>92767</v>
      </c>
      <c r="L2013" s="15">
        <v>9270083</v>
      </c>
      <c r="M2013" s="15" t="s">
        <v>7350</v>
      </c>
      <c r="N2013" s="15">
        <v>348</v>
      </c>
      <c r="O2013" s="15" t="s">
        <v>7344</v>
      </c>
      <c r="P2013" s="16">
        <v>44414</v>
      </c>
      <c r="Q2013" s="17">
        <v>0.81905092592592599</v>
      </c>
      <c r="R2013" s="15" t="s">
        <v>7355</v>
      </c>
      <c r="S2013" s="15" t="s">
        <v>7346</v>
      </c>
      <c r="T2013" s="15" t="s">
        <v>7347</v>
      </c>
      <c r="U2013" s="15" t="s">
        <v>7348</v>
      </c>
      <c r="V2013" s="16">
        <v>44417</v>
      </c>
      <c r="W2013" t="s">
        <v>8973</v>
      </c>
      <c r="X2013" s="15">
        <v>318933</v>
      </c>
      <c r="Y2013" s="35">
        <v>9082021</v>
      </c>
      <c r="Z2013" s="15" t="s">
        <v>8974</v>
      </c>
    </row>
    <row r="2014" spans="1:26" s="15" customFormat="1" x14ac:dyDescent="0.25">
      <c r="A2014" s="15">
        <v>344411674</v>
      </c>
      <c r="B2014" s="15">
        <v>4</v>
      </c>
      <c r="C2014" s="42" t="s">
        <v>8203</v>
      </c>
      <c r="D2014" s="15" t="s">
        <v>7416</v>
      </c>
      <c r="E2014" s="15">
        <v>150</v>
      </c>
      <c r="F2014" s="15" t="s">
        <v>7341</v>
      </c>
      <c r="I2014" s="15">
        <v>7725</v>
      </c>
      <c r="J2014" s="15" t="s">
        <v>7375</v>
      </c>
      <c r="K2014" s="15">
        <v>4520</v>
      </c>
      <c r="L2014" s="15">
        <v>5688452</v>
      </c>
      <c r="M2014" s="15" t="s">
        <v>7418</v>
      </c>
      <c r="N2014" s="15">
        <v>214.6</v>
      </c>
      <c r="O2014" s="15" t="s">
        <v>7344</v>
      </c>
      <c r="P2014" s="16">
        <v>44414</v>
      </c>
      <c r="Q2014" s="17">
        <v>0.81995370370370368</v>
      </c>
      <c r="R2014" s="15" t="s">
        <v>7355</v>
      </c>
      <c r="S2014" s="15" t="s">
        <v>7346</v>
      </c>
      <c r="T2014" s="15" t="s">
        <v>7347</v>
      </c>
      <c r="U2014" s="15" t="s">
        <v>7348</v>
      </c>
      <c r="V2014" s="16">
        <v>44417</v>
      </c>
    </row>
    <row r="2015" spans="1:26" s="15" customFormat="1" x14ac:dyDescent="0.25">
      <c r="A2015" s="15">
        <v>344414590</v>
      </c>
      <c r="B2015" s="15">
        <v>21</v>
      </c>
      <c r="C2015" s="42">
        <v>1.07310608211942E+16</v>
      </c>
      <c r="D2015" s="15" t="s">
        <v>7349</v>
      </c>
      <c r="E2015" s="15">
        <v>10731</v>
      </c>
      <c r="F2015" s="15" t="s">
        <v>7341</v>
      </c>
      <c r="I2015" s="15">
        <v>6257</v>
      </c>
      <c r="J2015" s="15" t="s">
        <v>7897</v>
      </c>
      <c r="K2015" s="15">
        <v>32427</v>
      </c>
      <c r="L2015" s="15">
        <v>9270083</v>
      </c>
      <c r="M2015" s="15" t="s">
        <v>7350</v>
      </c>
      <c r="N2015" s="15">
        <v>348</v>
      </c>
      <c r="O2015" s="15" t="s">
        <v>7344</v>
      </c>
      <c r="P2015" s="16">
        <v>44414</v>
      </c>
      <c r="Q2015" s="17">
        <v>0.82180555555555557</v>
      </c>
      <c r="R2015" s="15" t="s">
        <v>7345</v>
      </c>
      <c r="S2015" s="15" t="s">
        <v>7346</v>
      </c>
      <c r="T2015" s="15" t="s">
        <v>7347</v>
      </c>
      <c r="U2015" s="15" t="s">
        <v>7348</v>
      </c>
      <c r="V2015" s="16">
        <v>44417</v>
      </c>
      <c r="W2015" t="s">
        <v>8973</v>
      </c>
      <c r="X2015" s="15">
        <v>318933</v>
      </c>
      <c r="Y2015" s="35">
        <v>9082021</v>
      </c>
      <c r="Z2015" s="15" t="s">
        <v>8974</v>
      </c>
    </row>
    <row r="2016" spans="1:26" s="15" customFormat="1" x14ac:dyDescent="0.25">
      <c r="A2016" s="15">
        <v>344415520</v>
      </c>
      <c r="B2016" s="15">
        <v>19</v>
      </c>
      <c r="C2016" s="42">
        <v>2.0239306082119398E+17</v>
      </c>
      <c r="D2016" s="15" t="s">
        <v>7376</v>
      </c>
      <c r="E2016" s="15">
        <v>202393</v>
      </c>
      <c r="F2016" s="15" t="s">
        <v>7341</v>
      </c>
      <c r="I2016" s="15">
        <v>67</v>
      </c>
      <c r="K2016" s="15">
        <v>76499</v>
      </c>
      <c r="L2016" s="15">
        <v>9181868</v>
      </c>
      <c r="M2016" s="15" t="s">
        <v>7350</v>
      </c>
      <c r="N2016" s="15">
        <v>420</v>
      </c>
      <c r="O2016" s="15" t="s">
        <v>7344</v>
      </c>
      <c r="P2016" s="16">
        <v>44414</v>
      </c>
      <c r="Q2016" s="17">
        <v>0.82245370370370363</v>
      </c>
      <c r="R2016" s="15" t="s">
        <v>7355</v>
      </c>
      <c r="S2016" s="15" t="s">
        <v>7351</v>
      </c>
      <c r="T2016" s="15" t="s">
        <v>7352</v>
      </c>
      <c r="U2016" s="15" t="s">
        <v>7348</v>
      </c>
      <c r="V2016" s="16">
        <v>44417</v>
      </c>
    </row>
    <row r="2017" spans="1:26" s="15" customFormat="1" x14ac:dyDescent="0.25">
      <c r="A2017" s="15">
        <v>344415721</v>
      </c>
      <c r="B2017" s="15">
        <v>19</v>
      </c>
      <c r="C2017" s="42">
        <v>1.47930608211942E+16</v>
      </c>
      <c r="D2017" s="15" t="s">
        <v>7376</v>
      </c>
      <c r="E2017" s="15">
        <v>14793</v>
      </c>
      <c r="F2017" s="15" t="s">
        <v>7341</v>
      </c>
      <c r="I2017" s="15">
        <v>5687</v>
      </c>
      <c r="K2017" s="15">
        <v>77542</v>
      </c>
      <c r="L2017" s="15">
        <v>9181868</v>
      </c>
      <c r="M2017" s="15" t="s">
        <v>7350</v>
      </c>
      <c r="N2017" s="15">
        <v>234</v>
      </c>
      <c r="O2017" s="15" t="s">
        <v>7344</v>
      </c>
      <c r="P2017" s="16">
        <v>44414</v>
      </c>
      <c r="Q2017" s="17">
        <v>0.82251157407407405</v>
      </c>
      <c r="R2017" s="15" t="s">
        <v>7355</v>
      </c>
      <c r="S2017" s="15" t="s">
        <v>7351</v>
      </c>
      <c r="T2017" s="15" t="s">
        <v>7352</v>
      </c>
      <c r="U2017" s="15" t="s">
        <v>7348</v>
      </c>
      <c r="V2017" s="16">
        <v>44417</v>
      </c>
    </row>
    <row r="2018" spans="1:26" s="15" customFormat="1" x14ac:dyDescent="0.25">
      <c r="A2018" s="15">
        <v>344416845</v>
      </c>
      <c r="B2018" s="15">
        <v>18</v>
      </c>
      <c r="C2018" s="42">
        <v>1.33300608211945E+16</v>
      </c>
      <c r="D2018" s="15" t="s">
        <v>7340</v>
      </c>
      <c r="E2018" s="15">
        <v>13330</v>
      </c>
      <c r="F2018" s="15" t="s">
        <v>7341</v>
      </c>
      <c r="I2018" s="15">
        <v>9206</v>
      </c>
      <c r="K2018" s="15">
        <v>10210</v>
      </c>
      <c r="L2018" s="15">
        <v>9180159</v>
      </c>
      <c r="M2018" s="15" t="s">
        <v>7350</v>
      </c>
      <c r="N2018" s="15">
        <v>156</v>
      </c>
      <c r="O2018" s="15" t="s">
        <v>7344</v>
      </c>
      <c r="P2018" s="16">
        <v>44414</v>
      </c>
      <c r="Q2018" s="17">
        <v>0.82328703703703709</v>
      </c>
      <c r="R2018" s="15" t="s">
        <v>7355</v>
      </c>
      <c r="S2018" s="15" t="s">
        <v>7351</v>
      </c>
      <c r="T2018" s="15" t="s">
        <v>7378</v>
      </c>
      <c r="U2018" s="15" t="s">
        <v>7348</v>
      </c>
      <c r="V2018" s="16">
        <v>44417</v>
      </c>
    </row>
    <row r="2019" spans="1:26" s="44" customFormat="1" x14ac:dyDescent="0.25">
      <c r="A2019" s="44">
        <v>344417692</v>
      </c>
      <c r="B2019" s="44">
        <v>31</v>
      </c>
      <c r="C2019" s="45">
        <v>1.49920608211945E+16</v>
      </c>
      <c r="D2019" s="44" t="s">
        <v>7413</v>
      </c>
      <c r="E2019" s="44">
        <v>14992</v>
      </c>
      <c r="F2019" s="44" t="s">
        <v>7341</v>
      </c>
      <c r="G2019" s="15"/>
      <c r="H2019" s="15"/>
      <c r="I2019" s="15">
        <v>6885</v>
      </c>
      <c r="J2019" s="15"/>
      <c r="K2019" s="44">
        <v>99353</v>
      </c>
      <c r="L2019" s="44">
        <v>8376766</v>
      </c>
      <c r="M2019" s="44" t="s">
        <v>7414</v>
      </c>
      <c r="N2019" s="44">
        <v>100</v>
      </c>
      <c r="O2019" s="44" t="s">
        <v>7344</v>
      </c>
      <c r="P2019" s="46">
        <v>44414</v>
      </c>
      <c r="Q2019" s="17">
        <v>0.8238078703703704</v>
      </c>
      <c r="R2019" s="15" t="s">
        <v>7355</v>
      </c>
      <c r="S2019" s="44" t="s">
        <v>7351</v>
      </c>
      <c r="T2019" s="15" t="s">
        <v>7352</v>
      </c>
      <c r="U2019" s="44" t="s">
        <v>7348</v>
      </c>
      <c r="V2019" s="46">
        <v>44417</v>
      </c>
      <c r="W2019" s="44" t="s">
        <v>13208</v>
      </c>
      <c r="X2019" s="44">
        <v>7757</v>
      </c>
      <c r="Y2019" s="44">
        <v>9082021</v>
      </c>
      <c r="Z2019" s="44" t="s">
        <v>8974</v>
      </c>
    </row>
    <row r="2020" spans="1:26" s="15" customFormat="1" x14ac:dyDescent="0.25">
      <c r="A2020" s="15">
        <v>344419228</v>
      </c>
      <c r="B2020" s="15">
        <v>18</v>
      </c>
      <c r="C2020" s="42">
        <v>1.33300608211947E+16</v>
      </c>
      <c r="D2020" s="15" t="s">
        <v>7340</v>
      </c>
      <c r="E2020" s="15">
        <v>13330</v>
      </c>
      <c r="F2020" s="15" t="s">
        <v>7341</v>
      </c>
      <c r="I2020" s="15">
        <v>7637</v>
      </c>
      <c r="J2020" s="15" t="s">
        <v>7370</v>
      </c>
      <c r="K2020" s="15">
        <v>1369</v>
      </c>
      <c r="L2020" s="15">
        <v>9180159</v>
      </c>
      <c r="M2020" s="15" t="s">
        <v>7350</v>
      </c>
      <c r="N2020" s="15">
        <v>234</v>
      </c>
      <c r="O2020" s="15" t="s">
        <v>7344</v>
      </c>
      <c r="P2020" s="16">
        <v>44414</v>
      </c>
      <c r="Q2020" s="17">
        <v>0.82475694444444436</v>
      </c>
      <c r="R2020" s="15" t="s">
        <v>7355</v>
      </c>
      <c r="S2020" s="15" t="s">
        <v>7351</v>
      </c>
      <c r="T2020" s="15" t="s">
        <v>7371</v>
      </c>
      <c r="U2020" s="15" t="s">
        <v>7348</v>
      </c>
      <c r="V2020" s="16">
        <v>44417</v>
      </c>
    </row>
    <row r="2021" spans="1:26" s="15" customFormat="1" x14ac:dyDescent="0.25">
      <c r="A2021" s="15">
        <v>344419792</v>
      </c>
      <c r="B2021" s="15">
        <v>20</v>
      </c>
      <c r="C2021" s="42">
        <v>2.0248106082119398E+17</v>
      </c>
      <c r="D2021" s="15" t="s">
        <v>7365</v>
      </c>
      <c r="E2021" s="15">
        <v>202481</v>
      </c>
      <c r="F2021" s="15" t="s">
        <v>7341</v>
      </c>
      <c r="I2021" s="15">
        <v>5647</v>
      </c>
      <c r="J2021" s="15" t="s">
        <v>8204</v>
      </c>
      <c r="K2021" s="15">
        <v>181458</v>
      </c>
      <c r="L2021" s="15">
        <v>7273370</v>
      </c>
      <c r="M2021" s="15" t="s">
        <v>7350</v>
      </c>
      <c r="N2021" s="15">
        <v>228</v>
      </c>
      <c r="O2021" s="15" t="s">
        <v>7344</v>
      </c>
      <c r="P2021" s="16">
        <v>44414</v>
      </c>
      <c r="Q2021" s="17">
        <v>0.82511574074074068</v>
      </c>
      <c r="R2021" s="15" t="s">
        <v>7345</v>
      </c>
      <c r="S2021" s="15" t="s">
        <v>7346</v>
      </c>
      <c r="T2021" s="15" t="s">
        <v>7549</v>
      </c>
      <c r="U2021" s="15" t="s">
        <v>7348</v>
      </c>
      <c r="V2021" s="16">
        <v>44417</v>
      </c>
    </row>
    <row r="2022" spans="1:26" s="15" customFormat="1" x14ac:dyDescent="0.25">
      <c r="A2022" s="15">
        <v>344420622</v>
      </c>
      <c r="B2022" s="15">
        <v>18</v>
      </c>
      <c r="C2022" s="42">
        <v>1.47880608211948E+16</v>
      </c>
      <c r="D2022" s="15" t="s">
        <v>7340</v>
      </c>
      <c r="E2022" s="15">
        <v>14788</v>
      </c>
      <c r="F2022" s="15" t="s">
        <v>7341</v>
      </c>
      <c r="I2022" s="15">
        <v>8479</v>
      </c>
      <c r="J2022" s="15" t="s">
        <v>8205</v>
      </c>
      <c r="K2022" s="15">
        <v>85997</v>
      </c>
      <c r="L2022" s="15">
        <v>9180159</v>
      </c>
      <c r="M2022" s="15" t="s">
        <v>7350</v>
      </c>
      <c r="N2022" s="15">
        <v>234</v>
      </c>
      <c r="O2022" s="15" t="s">
        <v>7344</v>
      </c>
      <c r="P2022" s="16">
        <v>44414</v>
      </c>
      <c r="Q2022" s="17">
        <v>0.82567129629629632</v>
      </c>
      <c r="R2022" s="15" t="s">
        <v>7355</v>
      </c>
      <c r="S2022" s="15" t="s">
        <v>7346</v>
      </c>
      <c r="T2022" s="15" t="s">
        <v>7347</v>
      </c>
      <c r="U2022" s="15" t="s">
        <v>7348</v>
      </c>
      <c r="V2022" s="16">
        <v>44417</v>
      </c>
    </row>
    <row r="2023" spans="1:26" s="15" customFormat="1" x14ac:dyDescent="0.25">
      <c r="A2023" s="15">
        <v>344421537</v>
      </c>
      <c r="B2023" s="15">
        <v>18</v>
      </c>
      <c r="C2023" s="42">
        <v>2.0253406082119398E+17</v>
      </c>
      <c r="D2023" s="15" t="s">
        <v>7340</v>
      </c>
      <c r="E2023" s="15">
        <v>202534</v>
      </c>
      <c r="F2023" s="15" t="s">
        <v>7341</v>
      </c>
      <c r="I2023" s="15">
        <v>6692</v>
      </c>
      <c r="J2023" s="15" t="s">
        <v>8079</v>
      </c>
      <c r="K2023" s="15">
        <v>14691</v>
      </c>
      <c r="L2023" s="15">
        <v>9180159</v>
      </c>
      <c r="M2023" s="15" t="s">
        <v>7350</v>
      </c>
      <c r="N2023" s="15">
        <v>165</v>
      </c>
      <c r="O2023" s="15" t="s">
        <v>7344</v>
      </c>
      <c r="P2023" s="16">
        <v>44414</v>
      </c>
      <c r="Q2023" s="17">
        <v>0.82624999999999993</v>
      </c>
      <c r="R2023" s="15" t="s">
        <v>7355</v>
      </c>
      <c r="S2023" s="15" t="s">
        <v>7346</v>
      </c>
      <c r="T2023" s="15" t="s">
        <v>7357</v>
      </c>
      <c r="U2023" s="15" t="s">
        <v>7348</v>
      </c>
      <c r="V2023" s="16">
        <v>44417</v>
      </c>
    </row>
    <row r="2024" spans="1:26" s="44" customFormat="1" x14ac:dyDescent="0.25">
      <c r="A2024" s="44">
        <v>344422996</v>
      </c>
      <c r="B2024" s="44">
        <v>31</v>
      </c>
      <c r="C2024" s="45">
        <v>1.4992060821195E+16</v>
      </c>
      <c r="D2024" s="44" t="s">
        <v>7413</v>
      </c>
      <c r="E2024" s="44">
        <v>14992</v>
      </c>
      <c r="F2024" s="44" t="s">
        <v>7341</v>
      </c>
      <c r="G2024" s="15"/>
      <c r="H2024" s="15"/>
      <c r="I2024" s="15">
        <v>4983</v>
      </c>
      <c r="J2024" s="15"/>
      <c r="K2024" s="44">
        <v>16487</v>
      </c>
      <c r="L2024" s="44">
        <v>8376766</v>
      </c>
      <c r="M2024" s="44" t="s">
        <v>7414</v>
      </c>
      <c r="N2024" s="44">
        <v>117</v>
      </c>
      <c r="O2024" s="44" t="s">
        <v>7344</v>
      </c>
      <c r="P2024" s="46">
        <v>44414</v>
      </c>
      <c r="Q2024" s="17">
        <v>0.82718749999999996</v>
      </c>
      <c r="R2024" s="15" t="s">
        <v>7355</v>
      </c>
      <c r="S2024" s="44" t="s">
        <v>7351</v>
      </c>
      <c r="T2024" s="15" t="s">
        <v>7378</v>
      </c>
      <c r="U2024" s="44" t="s">
        <v>7348</v>
      </c>
      <c r="V2024" s="46">
        <v>44417</v>
      </c>
      <c r="W2024" s="44" t="s">
        <v>13208</v>
      </c>
      <c r="X2024" s="44">
        <v>7757</v>
      </c>
      <c r="Y2024" s="44">
        <v>9082021</v>
      </c>
      <c r="Z2024" s="44" t="s">
        <v>8974</v>
      </c>
    </row>
    <row r="2025" spans="1:26" s="15" customFormat="1" x14ac:dyDescent="0.25">
      <c r="A2025" s="15">
        <v>344423675</v>
      </c>
      <c r="B2025" s="15">
        <v>18</v>
      </c>
      <c r="C2025" s="42">
        <v>1.33300608211951E+16</v>
      </c>
      <c r="D2025" s="15" t="s">
        <v>7340</v>
      </c>
      <c r="E2025" s="15">
        <v>13330</v>
      </c>
      <c r="F2025" s="15" t="s">
        <v>7341</v>
      </c>
      <c r="I2025" s="15">
        <v>1834</v>
      </c>
      <c r="K2025" s="15">
        <v>17315</v>
      </c>
      <c r="L2025" s="15">
        <v>9180159</v>
      </c>
      <c r="M2025" s="15" t="s">
        <v>7350</v>
      </c>
      <c r="N2025" s="15">
        <v>29</v>
      </c>
      <c r="O2025" s="15" t="s">
        <v>7344</v>
      </c>
      <c r="P2025" s="16">
        <v>44414</v>
      </c>
      <c r="Q2025" s="17">
        <v>0.82770833333333327</v>
      </c>
      <c r="R2025" s="15" t="s">
        <v>7355</v>
      </c>
      <c r="S2025" s="15" t="s">
        <v>7351</v>
      </c>
      <c r="T2025" s="15" t="s">
        <v>7378</v>
      </c>
      <c r="U2025" s="15" t="s">
        <v>7348</v>
      </c>
      <c r="V2025" s="16">
        <v>44417</v>
      </c>
    </row>
    <row r="2026" spans="1:26" s="15" customFormat="1" x14ac:dyDescent="0.25">
      <c r="A2026" s="15">
        <v>344426477</v>
      </c>
      <c r="B2026" s="15">
        <v>21</v>
      </c>
      <c r="C2026" s="42">
        <v>9706060821195330</v>
      </c>
      <c r="D2026" s="15" t="s">
        <v>7349</v>
      </c>
      <c r="E2026" s="15">
        <v>9706</v>
      </c>
      <c r="F2026" s="15" t="s">
        <v>7341</v>
      </c>
      <c r="I2026" s="15">
        <v>502</v>
      </c>
      <c r="J2026" s="15" t="s">
        <v>7391</v>
      </c>
      <c r="K2026" s="15">
        <v>42190</v>
      </c>
      <c r="L2026" s="15">
        <v>9270083</v>
      </c>
      <c r="M2026" s="15" t="s">
        <v>7350</v>
      </c>
      <c r="N2026" s="15">
        <v>348</v>
      </c>
      <c r="O2026" s="15" t="s">
        <v>7344</v>
      </c>
      <c r="P2026" s="16">
        <v>44414</v>
      </c>
      <c r="Q2026" s="17">
        <v>0.82939814814814816</v>
      </c>
      <c r="R2026" s="15" t="s">
        <v>7345</v>
      </c>
      <c r="S2026" s="15" t="s">
        <v>7346</v>
      </c>
      <c r="T2026" s="15" t="s">
        <v>7347</v>
      </c>
      <c r="U2026" s="15" t="s">
        <v>7348</v>
      </c>
      <c r="V2026" s="16">
        <v>44417</v>
      </c>
      <c r="W2026" t="s">
        <v>8973</v>
      </c>
      <c r="X2026" s="15">
        <v>318933</v>
      </c>
      <c r="Y2026" s="35">
        <v>9082021</v>
      </c>
      <c r="Z2026" s="15" t="s">
        <v>8974</v>
      </c>
    </row>
    <row r="2027" spans="1:26" s="15" customFormat="1" x14ac:dyDescent="0.25">
      <c r="A2027" s="15">
        <v>344426437</v>
      </c>
      <c r="B2027" s="15">
        <v>32</v>
      </c>
      <c r="C2027" s="42">
        <v>1.19860608211953E+16</v>
      </c>
      <c r="D2027" s="15" t="s">
        <v>7358</v>
      </c>
      <c r="E2027" s="15">
        <v>11986</v>
      </c>
      <c r="F2027" s="15" t="s">
        <v>7341</v>
      </c>
      <c r="I2027" s="15">
        <v>1770</v>
      </c>
      <c r="J2027" s="15" t="s">
        <v>7432</v>
      </c>
      <c r="K2027" s="15">
        <v>191943</v>
      </c>
      <c r="L2027" s="15">
        <v>8139649</v>
      </c>
      <c r="M2027" s="15" t="s">
        <v>7359</v>
      </c>
      <c r="N2027" s="15">
        <v>348</v>
      </c>
      <c r="O2027" s="15" t="s">
        <v>7344</v>
      </c>
      <c r="P2027" s="16">
        <v>44414</v>
      </c>
      <c r="Q2027" s="17">
        <v>0.8294097222222222</v>
      </c>
      <c r="R2027" s="15" t="s">
        <v>7345</v>
      </c>
      <c r="S2027" s="15" t="s">
        <v>7346</v>
      </c>
      <c r="T2027" s="15" t="s">
        <v>7352</v>
      </c>
      <c r="U2027" s="15" t="s">
        <v>7348</v>
      </c>
      <c r="V2027" s="16">
        <v>44417</v>
      </c>
      <c r="W2027" s="162" t="s">
        <v>12966</v>
      </c>
      <c r="X2027" s="15">
        <v>219790.5</v>
      </c>
      <c r="Y2027" s="162">
        <v>9082021</v>
      </c>
      <c r="Z2027" s="15" t="s">
        <v>8974</v>
      </c>
    </row>
    <row r="2028" spans="1:26" s="15" customFormat="1" x14ac:dyDescent="0.25">
      <c r="A2028" s="15">
        <v>344427398</v>
      </c>
      <c r="B2028" s="15">
        <v>18</v>
      </c>
      <c r="C2028" s="42">
        <v>2.0257906082119501E+17</v>
      </c>
      <c r="D2028" s="15" t="s">
        <v>7340</v>
      </c>
      <c r="E2028" s="15">
        <v>202579</v>
      </c>
      <c r="F2028" s="15" t="s">
        <v>7341</v>
      </c>
      <c r="I2028" s="15">
        <v>2506</v>
      </c>
      <c r="J2028" s="15" t="s">
        <v>8206</v>
      </c>
      <c r="K2028" s="15">
        <v>51240</v>
      </c>
      <c r="L2028" s="15">
        <v>5256409</v>
      </c>
      <c r="M2028" s="15" t="s">
        <v>7343</v>
      </c>
      <c r="N2028" s="15">
        <v>676</v>
      </c>
      <c r="O2028" s="15" t="s">
        <v>7344</v>
      </c>
      <c r="P2028" s="16">
        <v>44414</v>
      </c>
      <c r="Q2028" s="17">
        <v>0.82998842592592592</v>
      </c>
      <c r="R2028" s="15" t="s">
        <v>7355</v>
      </c>
      <c r="S2028" s="15" t="s">
        <v>7346</v>
      </c>
      <c r="T2028" s="15" t="s">
        <v>7347</v>
      </c>
      <c r="U2028" s="15" t="s">
        <v>7348</v>
      </c>
      <c r="V2028" s="16">
        <v>44417</v>
      </c>
    </row>
    <row r="2029" spans="1:26" s="15" customFormat="1" x14ac:dyDescent="0.25">
      <c r="A2029" s="15">
        <v>344428012</v>
      </c>
      <c r="B2029" s="15">
        <v>21</v>
      </c>
      <c r="C2029" s="42">
        <v>9706060821195450</v>
      </c>
      <c r="D2029" s="15" t="s">
        <v>7349</v>
      </c>
      <c r="E2029" s="15">
        <v>9706</v>
      </c>
      <c r="F2029" s="15" t="s">
        <v>7341</v>
      </c>
      <c r="I2029" s="15">
        <v>993</v>
      </c>
      <c r="J2029" s="15" t="s">
        <v>7398</v>
      </c>
      <c r="K2029" s="15">
        <v>86</v>
      </c>
      <c r="L2029" s="15">
        <v>9270083</v>
      </c>
      <c r="M2029" s="15" t="s">
        <v>7350</v>
      </c>
      <c r="N2029" s="15">
        <v>348</v>
      </c>
      <c r="O2029" s="15" t="s">
        <v>7344</v>
      </c>
      <c r="P2029" s="16">
        <v>44414</v>
      </c>
      <c r="Q2029" s="17">
        <v>0.83038194444444446</v>
      </c>
      <c r="R2029" s="15" t="s">
        <v>7355</v>
      </c>
      <c r="S2029" s="15" t="s">
        <v>7346</v>
      </c>
      <c r="T2029" s="15" t="s">
        <v>7357</v>
      </c>
      <c r="U2029" s="15" t="s">
        <v>7348</v>
      </c>
      <c r="V2029" s="16">
        <v>44417</v>
      </c>
      <c r="W2029" t="s">
        <v>8973</v>
      </c>
      <c r="X2029" s="15">
        <v>318933</v>
      </c>
      <c r="Y2029" s="35">
        <v>9082021</v>
      </c>
      <c r="Z2029" s="15" t="s">
        <v>8974</v>
      </c>
    </row>
    <row r="2030" spans="1:26" s="15" customFormat="1" x14ac:dyDescent="0.25">
      <c r="A2030" s="15">
        <v>344428561</v>
      </c>
      <c r="B2030" s="15">
        <v>18</v>
      </c>
      <c r="C2030" s="42">
        <v>1.33300608211955E+16</v>
      </c>
      <c r="D2030" s="15" t="s">
        <v>7340</v>
      </c>
      <c r="E2030" s="15">
        <v>13330</v>
      </c>
      <c r="F2030" s="15" t="s">
        <v>7341</v>
      </c>
      <c r="I2030" s="15">
        <v>5040</v>
      </c>
      <c r="K2030" s="15">
        <v>22237</v>
      </c>
      <c r="L2030" s="15">
        <v>9180159</v>
      </c>
      <c r="M2030" s="15" t="s">
        <v>7350</v>
      </c>
      <c r="N2030" s="15">
        <v>234</v>
      </c>
      <c r="O2030" s="15" t="s">
        <v>7344</v>
      </c>
      <c r="P2030" s="16">
        <v>44414</v>
      </c>
      <c r="Q2030" s="17">
        <v>0.83069444444444451</v>
      </c>
      <c r="R2030" s="15" t="s">
        <v>7345</v>
      </c>
      <c r="S2030" s="15" t="s">
        <v>7351</v>
      </c>
      <c r="T2030" s="15" t="s">
        <v>7378</v>
      </c>
      <c r="U2030" s="15" t="s">
        <v>7348</v>
      </c>
      <c r="V2030" s="16">
        <v>44417</v>
      </c>
    </row>
    <row r="2031" spans="1:26" s="15" customFormat="1" x14ac:dyDescent="0.25">
      <c r="A2031" s="15">
        <v>344432444</v>
      </c>
      <c r="B2031" s="15">
        <v>18</v>
      </c>
      <c r="C2031" s="42">
        <v>1.47880608211959E+16</v>
      </c>
      <c r="D2031" s="15" t="s">
        <v>7340</v>
      </c>
      <c r="E2031" s="15">
        <v>14788</v>
      </c>
      <c r="F2031" s="15" t="s">
        <v>7341</v>
      </c>
      <c r="I2031" s="15">
        <v>4971</v>
      </c>
      <c r="K2031" s="15">
        <v>252972</v>
      </c>
      <c r="L2031" s="15">
        <v>9180159</v>
      </c>
      <c r="M2031" s="15" t="s">
        <v>7350</v>
      </c>
      <c r="N2031" s="15">
        <v>420</v>
      </c>
      <c r="O2031" s="15" t="s">
        <v>7344</v>
      </c>
      <c r="P2031" s="16">
        <v>44414</v>
      </c>
      <c r="Q2031" s="17">
        <v>0.83313657407407404</v>
      </c>
      <c r="R2031" s="15" t="s">
        <v>7355</v>
      </c>
      <c r="S2031" s="15" t="s">
        <v>7351</v>
      </c>
      <c r="T2031" s="15" t="s">
        <v>7352</v>
      </c>
      <c r="U2031" s="15" t="s">
        <v>7348</v>
      </c>
      <c r="V2031" s="16">
        <v>44417</v>
      </c>
    </row>
    <row r="2032" spans="1:26" s="15" customFormat="1" x14ac:dyDescent="0.25">
      <c r="A2032" s="15">
        <v>344435051</v>
      </c>
      <c r="B2032" s="15">
        <v>18</v>
      </c>
      <c r="C2032" s="42">
        <v>1.33300608212001E+16</v>
      </c>
      <c r="D2032" s="15" t="s">
        <v>7340</v>
      </c>
      <c r="E2032" s="15">
        <v>13330</v>
      </c>
      <c r="F2032" s="15" t="s">
        <v>7341</v>
      </c>
      <c r="I2032" s="15">
        <v>6597</v>
      </c>
      <c r="J2032" s="15" t="s">
        <v>7398</v>
      </c>
      <c r="K2032" s="15">
        <v>5548</v>
      </c>
      <c r="L2032" s="15">
        <v>9180159</v>
      </c>
      <c r="M2032" s="15" t="s">
        <v>7350</v>
      </c>
      <c r="N2032" s="15">
        <v>420</v>
      </c>
      <c r="O2032" s="15" t="s">
        <v>7344</v>
      </c>
      <c r="P2032" s="16">
        <v>44414</v>
      </c>
      <c r="Q2032" s="17">
        <v>0.83479166666666671</v>
      </c>
      <c r="R2032" s="15" t="s">
        <v>7355</v>
      </c>
      <c r="S2032" s="15" t="s">
        <v>7346</v>
      </c>
      <c r="T2032" s="15" t="s">
        <v>7357</v>
      </c>
      <c r="U2032" s="15" t="s">
        <v>7348</v>
      </c>
      <c r="V2032" s="16">
        <v>44417</v>
      </c>
    </row>
    <row r="2033" spans="1:26" s="15" customFormat="1" x14ac:dyDescent="0.25">
      <c r="A2033" s="15">
        <v>344436318</v>
      </c>
      <c r="B2033" s="15">
        <v>18</v>
      </c>
      <c r="C2033" s="42">
        <v>1.53050608212002E+16</v>
      </c>
      <c r="D2033" s="15" t="s">
        <v>7340</v>
      </c>
      <c r="E2033" s="15">
        <v>15305</v>
      </c>
      <c r="F2033" s="15" t="s">
        <v>7341</v>
      </c>
      <c r="I2033" s="15">
        <v>4012</v>
      </c>
      <c r="J2033" s="15" t="s">
        <v>8207</v>
      </c>
      <c r="K2033" s="15">
        <v>31558</v>
      </c>
      <c r="L2033" s="15">
        <v>5256409</v>
      </c>
      <c r="M2033" s="15" t="s">
        <v>7343</v>
      </c>
      <c r="N2033" s="15">
        <v>278</v>
      </c>
      <c r="O2033" s="15" t="s">
        <v>7344</v>
      </c>
      <c r="P2033" s="16">
        <v>44414</v>
      </c>
      <c r="Q2033" s="17">
        <v>0.83557870370370368</v>
      </c>
      <c r="R2033" s="15" t="s">
        <v>7345</v>
      </c>
      <c r="S2033" s="15" t="s">
        <v>7346</v>
      </c>
      <c r="T2033" s="15" t="s">
        <v>7347</v>
      </c>
      <c r="U2033" s="15" t="s">
        <v>7348</v>
      </c>
      <c r="V2033" s="16">
        <v>44417</v>
      </c>
    </row>
    <row r="2034" spans="1:26" s="15" customFormat="1" x14ac:dyDescent="0.25">
      <c r="A2034" s="15">
        <v>344437023</v>
      </c>
      <c r="B2034" s="15">
        <v>18</v>
      </c>
      <c r="C2034" s="42">
        <v>1.47880608212003E+16</v>
      </c>
      <c r="D2034" s="15" t="s">
        <v>7340</v>
      </c>
      <c r="E2034" s="15">
        <v>14788</v>
      </c>
      <c r="F2034" s="15" t="s">
        <v>7341</v>
      </c>
      <c r="I2034" s="15">
        <v>16</v>
      </c>
      <c r="K2034" s="15">
        <v>299495</v>
      </c>
      <c r="L2034" s="15">
        <v>9180159</v>
      </c>
      <c r="M2034" s="15" t="s">
        <v>7350</v>
      </c>
      <c r="N2034" s="15">
        <v>234</v>
      </c>
      <c r="O2034" s="15" t="s">
        <v>7344</v>
      </c>
      <c r="P2034" s="16">
        <v>44414</v>
      </c>
      <c r="Q2034" s="17">
        <v>0.83606481481481476</v>
      </c>
      <c r="R2034" s="15" t="s">
        <v>7355</v>
      </c>
      <c r="S2034" s="15" t="s">
        <v>7351</v>
      </c>
      <c r="T2034" s="15" t="s">
        <v>7352</v>
      </c>
      <c r="U2034" s="15" t="s">
        <v>7348</v>
      </c>
      <c r="V2034" s="16">
        <v>44417</v>
      </c>
    </row>
    <row r="2035" spans="1:26" s="15" customFormat="1" x14ac:dyDescent="0.25">
      <c r="A2035" s="15">
        <v>344437762</v>
      </c>
      <c r="B2035" s="15">
        <v>20</v>
      </c>
      <c r="C2035" s="42">
        <v>2.024810608212E+17</v>
      </c>
      <c r="D2035" s="15" t="s">
        <v>7365</v>
      </c>
      <c r="E2035" s="15">
        <v>202481</v>
      </c>
      <c r="F2035" s="15" t="s">
        <v>7341</v>
      </c>
      <c r="I2035" s="15">
        <v>2250</v>
      </c>
      <c r="K2035" s="15">
        <v>891665</v>
      </c>
      <c r="L2035" s="15">
        <v>7273370</v>
      </c>
      <c r="M2035" s="15" t="s">
        <v>7350</v>
      </c>
      <c r="N2035" s="15">
        <v>114</v>
      </c>
      <c r="O2035" s="15" t="s">
        <v>7344</v>
      </c>
      <c r="P2035" s="16">
        <v>44414</v>
      </c>
      <c r="Q2035" s="17">
        <v>0.83655092592592595</v>
      </c>
      <c r="R2035" s="15" t="s">
        <v>7355</v>
      </c>
      <c r="S2035" s="15" t="s">
        <v>7346</v>
      </c>
      <c r="T2035" s="15" t="s">
        <v>7407</v>
      </c>
      <c r="U2035" s="15" t="s">
        <v>7348</v>
      </c>
      <c r="V2035" s="16">
        <v>44417</v>
      </c>
    </row>
    <row r="2036" spans="1:26" s="15" customFormat="1" x14ac:dyDescent="0.25">
      <c r="A2036" s="15">
        <v>344438463</v>
      </c>
      <c r="B2036" s="15">
        <v>18</v>
      </c>
      <c r="C2036" s="42">
        <v>2.025790608212E+17</v>
      </c>
      <c r="D2036" s="15" t="s">
        <v>7340</v>
      </c>
      <c r="E2036" s="15">
        <v>202579</v>
      </c>
      <c r="F2036" s="15" t="s">
        <v>7341</v>
      </c>
      <c r="I2036" s="15">
        <v>3209</v>
      </c>
      <c r="J2036" s="15" t="s">
        <v>8208</v>
      </c>
      <c r="K2036" s="15">
        <v>51939</v>
      </c>
      <c r="L2036" s="15">
        <v>5256409</v>
      </c>
      <c r="M2036" s="15" t="s">
        <v>7343</v>
      </c>
      <c r="N2036" s="15">
        <v>1044</v>
      </c>
      <c r="O2036" s="15" t="s">
        <v>7344</v>
      </c>
      <c r="P2036" s="16">
        <v>44414</v>
      </c>
      <c r="Q2036" s="17">
        <v>0.83701388888888895</v>
      </c>
      <c r="R2036" s="15" t="s">
        <v>7355</v>
      </c>
      <c r="S2036" s="15" t="s">
        <v>7346</v>
      </c>
      <c r="T2036" s="15" t="s">
        <v>7347</v>
      </c>
      <c r="U2036" s="15" t="s">
        <v>7348</v>
      </c>
      <c r="V2036" s="16">
        <v>44417</v>
      </c>
    </row>
    <row r="2037" spans="1:26" s="15" customFormat="1" x14ac:dyDescent="0.25">
      <c r="A2037" s="15">
        <v>344439422</v>
      </c>
      <c r="B2037" s="15">
        <v>18</v>
      </c>
      <c r="C2037" s="42">
        <v>1.47880608212005E+16</v>
      </c>
      <c r="D2037" s="15" t="s">
        <v>7340</v>
      </c>
      <c r="E2037" s="15">
        <v>14788</v>
      </c>
      <c r="F2037" s="15" t="s">
        <v>7341</v>
      </c>
      <c r="I2037" s="15">
        <v>7595</v>
      </c>
      <c r="J2037" s="15" t="s">
        <v>8209</v>
      </c>
      <c r="K2037" s="15">
        <v>8953</v>
      </c>
      <c r="L2037" s="15">
        <v>9180159</v>
      </c>
      <c r="M2037" s="15" t="s">
        <v>7350</v>
      </c>
      <c r="N2037" s="15">
        <v>1260</v>
      </c>
      <c r="O2037" s="15" t="s">
        <v>7344</v>
      </c>
      <c r="P2037" s="16">
        <v>44414</v>
      </c>
      <c r="Q2037" s="17">
        <v>0.83758101851851852</v>
      </c>
      <c r="R2037" s="15" t="s">
        <v>7355</v>
      </c>
      <c r="S2037" s="15" t="s">
        <v>7346</v>
      </c>
      <c r="T2037" s="15" t="s">
        <v>7357</v>
      </c>
      <c r="U2037" s="15" t="s">
        <v>7348</v>
      </c>
      <c r="V2037" s="16">
        <v>44417</v>
      </c>
    </row>
    <row r="2038" spans="1:26" s="15" customFormat="1" x14ac:dyDescent="0.25">
      <c r="A2038" s="15">
        <v>344441301</v>
      </c>
      <c r="B2038" s="15">
        <v>4</v>
      </c>
      <c r="C2038" s="42" t="s">
        <v>8210</v>
      </c>
      <c r="D2038" s="15" t="s">
        <v>7416</v>
      </c>
      <c r="E2038" s="15">
        <v>149</v>
      </c>
      <c r="F2038" s="15" t="s">
        <v>7341</v>
      </c>
      <c r="I2038" s="15">
        <v>708</v>
      </c>
      <c r="K2038" s="15">
        <v>35175</v>
      </c>
      <c r="L2038" s="15">
        <v>5688452</v>
      </c>
      <c r="M2038" s="15" t="s">
        <v>7418</v>
      </c>
      <c r="N2038" s="15">
        <v>235.48</v>
      </c>
      <c r="O2038" s="15" t="s">
        <v>7344</v>
      </c>
      <c r="P2038" s="16">
        <v>44414</v>
      </c>
      <c r="Q2038" s="17">
        <v>0.83877314814814818</v>
      </c>
      <c r="R2038" s="15" t="s">
        <v>7355</v>
      </c>
      <c r="S2038" s="15" t="s">
        <v>7351</v>
      </c>
      <c r="T2038" s="15" t="s">
        <v>7378</v>
      </c>
      <c r="U2038" s="15" t="s">
        <v>7348</v>
      </c>
      <c r="V2038" s="16">
        <v>44417</v>
      </c>
    </row>
    <row r="2039" spans="1:26" s="15" customFormat="1" x14ac:dyDescent="0.25">
      <c r="A2039" s="15">
        <v>344442625</v>
      </c>
      <c r="B2039" s="15">
        <v>19</v>
      </c>
      <c r="C2039" s="42">
        <v>2.023930608212E+17</v>
      </c>
      <c r="D2039" s="15" t="s">
        <v>7376</v>
      </c>
      <c r="E2039" s="15">
        <v>202393</v>
      </c>
      <c r="F2039" s="15" t="s">
        <v>7341</v>
      </c>
      <c r="I2039" s="15">
        <v>2143</v>
      </c>
      <c r="K2039" s="15">
        <v>356762</v>
      </c>
      <c r="L2039" s="15">
        <v>9181868</v>
      </c>
      <c r="M2039" s="15" t="s">
        <v>7350</v>
      </c>
      <c r="N2039" s="15">
        <v>234</v>
      </c>
      <c r="O2039" s="15" t="s">
        <v>7344</v>
      </c>
      <c r="P2039" s="16">
        <v>44414</v>
      </c>
      <c r="Q2039" s="17">
        <v>0.83962962962962961</v>
      </c>
      <c r="R2039" s="15" t="s">
        <v>7355</v>
      </c>
      <c r="S2039" s="15" t="s">
        <v>7351</v>
      </c>
      <c r="T2039" s="15" t="s">
        <v>7352</v>
      </c>
      <c r="U2039" s="15" t="s">
        <v>7348</v>
      </c>
      <c r="V2039" s="16">
        <v>44417</v>
      </c>
    </row>
    <row r="2040" spans="1:26" s="15" customFormat="1" x14ac:dyDescent="0.25">
      <c r="A2040" s="15">
        <v>344443906</v>
      </c>
      <c r="B2040" s="15">
        <v>19</v>
      </c>
      <c r="C2040" s="42">
        <v>1.21230608212009E+16</v>
      </c>
      <c r="D2040" s="15" t="s">
        <v>7376</v>
      </c>
      <c r="E2040" s="15">
        <v>12123</v>
      </c>
      <c r="F2040" s="15" t="s">
        <v>7341</v>
      </c>
      <c r="I2040" s="15">
        <v>9541</v>
      </c>
      <c r="J2040" s="15" t="s">
        <v>7735</v>
      </c>
      <c r="K2040" s="15">
        <v>697518</v>
      </c>
      <c r="L2040" s="15">
        <v>9181868</v>
      </c>
      <c r="M2040" s="15" t="s">
        <v>7350</v>
      </c>
      <c r="N2040" s="15">
        <v>206</v>
      </c>
      <c r="O2040" s="15" t="s">
        <v>7344</v>
      </c>
      <c r="P2040" s="16">
        <v>44414</v>
      </c>
      <c r="Q2040" s="17">
        <v>0.84047453703703701</v>
      </c>
      <c r="R2040" s="15" t="s">
        <v>7345</v>
      </c>
      <c r="S2040" s="15" t="s">
        <v>7346</v>
      </c>
      <c r="T2040" s="15" t="s">
        <v>7357</v>
      </c>
      <c r="U2040" s="15" t="s">
        <v>7348</v>
      </c>
      <c r="V2040" s="16">
        <v>44417</v>
      </c>
    </row>
    <row r="2041" spans="1:26" s="15" customFormat="1" x14ac:dyDescent="0.25">
      <c r="A2041" s="15">
        <v>344444689</v>
      </c>
      <c r="B2041" s="15">
        <v>19</v>
      </c>
      <c r="C2041" s="42">
        <v>2.0239306082120099E+17</v>
      </c>
      <c r="D2041" s="15" t="s">
        <v>7376</v>
      </c>
      <c r="E2041" s="15">
        <v>202393</v>
      </c>
      <c r="F2041" s="15" t="s">
        <v>7341</v>
      </c>
      <c r="I2041" s="15">
        <v>7720</v>
      </c>
      <c r="K2041" s="15">
        <v>378943</v>
      </c>
      <c r="L2041" s="15">
        <v>9181868</v>
      </c>
      <c r="M2041" s="15" t="s">
        <v>7350</v>
      </c>
      <c r="N2041" s="15">
        <v>234</v>
      </c>
      <c r="O2041" s="15" t="s">
        <v>7344</v>
      </c>
      <c r="P2041" s="16">
        <v>44414</v>
      </c>
      <c r="Q2041" s="17">
        <v>0.84100694444444446</v>
      </c>
      <c r="R2041" s="15" t="s">
        <v>7345</v>
      </c>
      <c r="S2041" s="15" t="s">
        <v>7351</v>
      </c>
      <c r="T2041" s="15" t="s">
        <v>7352</v>
      </c>
      <c r="U2041" s="15" t="s">
        <v>7348</v>
      </c>
      <c r="V2041" s="16">
        <v>44417</v>
      </c>
    </row>
    <row r="2042" spans="1:26" s="15" customFormat="1" x14ac:dyDescent="0.25">
      <c r="A2042" s="15">
        <v>344447234</v>
      </c>
      <c r="B2042" s="15">
        <v>32</v>
      </c>
      <c r="C2042" s="42">
        <v>1.08690608212013E+16</v>
      </c>
      <c r="D2042" s="15" t="s">
        <v>7358</v>
      </c>
      <c r="E2042" s="15">
        <v>10869</v>
      </c>
      <c r="F2042" s="15" t="s">
        <v>7341</v>
      </c>
      <c r="I2042" s="15">
        <v>1028</v>
      </c>
      <c r="J2042" s="15" t="s">
        <v>8211</v>
      </c>
      <c r="K2042" s="15">
        <v>806051</v>
      </c>
      <c r="L2042" s="15">
        <v>8139649</v>
      </c>
      <c r="M2042" s="15" t="s">
        <v>7359</v>
      </c>
      <c r="N2042" s="15">
        <v>278</v>
      </c>
      <c r="O2042" s="15" t="s">
        <v>7344</v>
      </c>
      <c r="P2042" s="16">
        <v>44414</v>
      </c>
      <c r="Q2042" s="17">
        <v>0.84265046296296298</v>
      </c>
      <c r="R2042" s="15" t="s">
        <v>7345</v>
      </c>
      <c r="S2042" s="15" t="s">
        <v>7346</v>
      </c>
      <c r="T2042" s="15" t="s">
        <v>7364</v>
      </c>
      <c r="U2042" s="15" t="s">
        <v>7348</v>
      </c>
      <c r="V2042" s="16">
        <v>44417</v>
      </c>
      <c r="W2042" s="162" t="s">
        <v>12966</v>
      </c>
      <c r="X2042" s="15">
        <v>219790.5</v>
      </c>
      <c r="Y2042" s="162">
        <v>9082021</v>
      </c>
      <c r="Z2042" s="15" t="s">
        <v>8974</v>
      </c>
    </row>
    <row r="2043" spans="1:26" s="15" customFormat="1" x14ac:dyDescent="0.25">
      <c r="A2043" s="15">
        <v>344449102</v>
      </c>
      <c r="B2043" s="15">
        <v>19</v>
      </c>
      <c r="C2043" s="42">
        <v>2.0239306082120099E+17</v>
      </c>
      <c r="D2043" s="15" t="s">
        <v>7376</v>
      </c>
      <c r="E2043" s="15">
        <v>202393</v>
      </c>
      <c r="F2043" s="15" t="s">
        <v>7341</v>
      </c>
      <c r="I2043" s="15">
        <v>812</v>
      </c>
      <c r="K2043" s="15">
        <v>55026</v>
      </c>
      <c r="L2043" s="15">
        <v>9181868</v>
      </c>
      <c r="M2043" s="15" t="s">
        <v>7350</v>
      </c>
      <c r="N2043" s="15">
        <v>134</v>
      </c>
      <c r="O2043" s="15" t="s">
        <v>7344</v>
      </c>
      <c r="P2043" s="16">
        <v>44414</v>
      </c>
      <c r="Q2043" s="17">
        <v>0.8439699074074074</v>
      </c>
      <c r="R2043" s="15" t="s">
        <v>7355</v>
      </c>
      <c r="S2043" s="15" t="s">
        <v>7351</v>
      </c>
      <c r="T2043" s="15" t="s">
        <v>7390</v>
      </c>
      <c r="U2043" s="15" t="s">
        <v>7348</v>
      </c>
      <c r="V2043" s="16">
        <v>44417</v>
      </c>
    </row>
    <row r="2044" spans="1:26" s="15" customFormat="1" x14ac:dyDescent="0.25">
      <c r="A2044" s="15">
        <v>344449340</v>
      </c>
      <c r="B2044" s="15">
        <v>19</v>
      </c>
      <c r="C2044" s="42">
        <v>1.07390608212014E+16</v>
      </c>
      <c r="D2044" s="15" t="s">
        <v>7376</v>
      </c>
      <c r="E2044" s="15">
        <v>10739</v>
      </c>
      <c r="F2044" s="15" t="s">
        <v>7341</v>
      </c>
      <c r="I2044" s="15">
        <v>8030</v>
      </c>
      <c r="K2044" s="15">
        <v>428227</v>
      </c>
      <c r="L2044" s="15">
        <v>9181868</v>
      </c>
      <c r="M2044" s="15" t="s">
        <v>7350</v>
      </c>
      <c r="N2044" s="15">
        <v>468</v>
      </c>
      <c r="O2044" s="15" t="s">
        <v>7344</v>
      </c>
      <c r="P2044" s="16">
        <v>44414</v>
      </c>
      <c r="Q2044" s="17">
        <v>0.84413194444444439</v>
      </c>
      <c r="R2044" s="15" t="s">
        <v>7355</v>
      </c>
      <c r="S2044" s="15" t="s">
        <v>7351</v>
      </c>
      <c r="T2044" s="15" t="s">
        <v>7352</v>
      </c>
      <c r="U2044" s="15" t="s">
        <v>7348</v>
      </c>
      <c r="V2044" s="16">
        <v>44417</v>
      </c>
    </row>
    <row r="2045" spans="1:26" s="15" customFormat="1" x14ac:dyDescent="0.25">
      <c r="A2045" s="15">
        <v>344449585</v>
      </c>
      <c r="B2045" s="15">
        <v>18</v>
      </c>
      <c r="C2045" s="42">
        <v>1.47880608212015E+16</v>
      </c>
      <c r="D2045" s="15" t="s">
        <v>7340</v>
      </c>
      <c r="E2045" s="15">
        <v>14788</v>
      </c>
      <c r="F2045" s="15" t="s">
        <v>7341</v>
      </c>
      <c r="I2045" s="15">
        <v>4612</v>
      </c>
      <c r="J2045" s="15" t="s">
        <v>7354</v>
      </c>
      <c r="K2045" s="15">
        <v>54517</v>
      </c>
      <c r="L2045" s="15">
        <v>9180159</v>
      </c>
      <c r="M2045" s="15" t="s">
        <v>7350</v>
      </c>
      <c r="N2045" s="15">
        <v>234</v>
      </c>
      <c r="O2045" s="15" t="s">
        <v>7344</v>
      </c>
      <c r="P2045" s="16">
        <v>44414</v>
      </c>
      <c r="Q2045" s="17">
        <v>0.84425925925925915</v>
      </c>
      <c r="R2045" s="15" t="s">
        <v>7355</v>
      </c>
      <c r="S2045" s="15" t="s">
        <v>7346</v>
      </c>
      <c r="T2045" s="15" t="s">
        <v>7347</v>
      </c>
      <c r="U2045" s="15" t="s">
        <v>7348</v>
      </c>
      <c r="V2045" s="16">
        <v>44417</v>
      </c>
    </row>
    <row r="2046" spans="1:26" s="15" customFormat="1" x14ac:dyDescent="0.25">
      <c r="A2046" s="15">
        <v>344450458</v>
      </c>
      <c r="B2046" s="15">
        <v>32</v>
      </c>
      <c r="C2046" s="42">
        <v>1.19860608212016E+16</v>
      </c>
      <c r="D2046" s="15" t="s">
        <v>7358</v>
      </c>
      <c r="E2046" s="15">
        <v>11986</v>
      </c>
      <c r="F2046" s="15" t="s">
        <v>7341</v>
      </c>
      <c r="I2046" s="15">
        <v>7983</v>
      </c>
      <c r="J2046" s="15" t="s">
        <v>8212</v>
      </c>
      <c r="K2046" s="15">
        <v>896</v>
      </c>
      <c r="L2046" s="15">
        <v>8139649</v>
      </c>
      <c r="M2046" s="15" t="s">
        <v>7359</v>
      </c>
      <c r="N2046" s="15">
        <v>348</v>
      </c>
      <c r="O2046" s="15" t="s">
        <v>7344</v>
      </c>
      <c r="P2046" s="16">
        <v>44414</v>
      </c>
      <c r="Q2046" s="17">
        <v>0.84489583333333329</v>
      </c>
      <c r="R2046" s="15" t="s">
        <v>7345</v>
      </c>
      <c r="S2046" s="15" t="s">
        <v>7346</v>
      </c>
      <c r="T2046" s="15" t="s">
        <v>7371</v>
      </c>
      <c r="U2046" s="15" t="s">
        <v>7348</v>
      </c>
      <c r="V2046" s="16">
        <v>44417</v>
      </c>
      <c r="W2046" s="162" t="s">
        <v>12966</v>
      </c>
      <c r="X2046" s="15">
        <v>219790.5</v>
      </c>
      <c r="Y2046" s="162">
        <v>9082021</v>
      </c>
      <c r="Z2046" s="15" t="s">
        <v>8974</v>
      </c>
    </row>
    <row r="2047" spans="1:26" s="15" customFormat="1" x14ac:dyDescent="0.25">
      <c r="A2047" s="15">
        <v>344450909</v>
      </c>
      <c r="B2047" s="15">
        <v>19</v>
      </c>
      <c r="C2047" s="42">
        <v>1.47930608212015E+16</v>
      </c>
      <c r="D2047" s="15" t="s">
        <v>7376</v>
      </c>
      <c r="E2047" s="15">
        <v>14793</v>
      </c>
      <c r="F2047" s="15" t="s">
        <v>7341</v>
      </c>
      <c r="I2047" s="15">
        <v>4877</v>
      </c>
      <c r="J2047" s="15" t="s">
        <v>8213</v>
      </c>
      <c r="K2047" s="15">
        <v>58</v>
      </c>
      <c r="L2047" s="15">
        <v>9181868</v>
      </c>
      <c r="M2047" s="15" t="s">
        <v>7350</v>
      </c>
      <c r="N2047" s="15">
        <v>206</v>
      </c>
      <c r="O2047" s="15" t="s">
        <v>7344</v>
      </c>
      <c r="P2047" s="16">
        <v>44414</v>
      </c>
      <c r="Q2047" s="17">
        <v>0.84518518518518515</v>
      </c>
      <c r="R2047" s="15" t="s">
        <v>7355</v>
      </c>
      <c r="S2047" s="15" t="s">
        <v>7351</v>
      </c>
      <c r="T2047" s="15" t="s">
        <v>7371</v>
      </c>
      <c r="U2047" s="15" t="s">
        <v>7348</v>
      </c>
      <c r="V2047" s="16">
        <v>44417</v>
      </c>
    </row>
    <row r="2048" spans="1:26" s="15" customFormat="1" x14ac:dyDescent="0.25">
      <c r="A2048" s="15">
        <v>344451918</v>
      </c>
      <c r="B2048" s="15">
        <v>19</v>
      </c>
      <c r="C2048" s="42">
        <v>1.07390608212017E+16</v>
      </c>
      <c r="D2048" s="15" t="s">
        <v>7376</v>
      </c>
      <c r="E2048" s="15">
        <v>10739</v>
      </c>
      <c r="F2048" s="15" t="s">
        <v>7341</v>
      </c>
      <c r="I2048" s="15">
        <v>3898</v>
      </c>
      <c r="J2048" s="15" t="s">
        <v>7372</v>
      </c>
      <c r="K2048" s="15">
        <v>5755</v>
      </c>
      <c r="L2048" s="15">
        <v>9181868</v>
      </c>
      <c r="M2048" s="15" t="s">
        <v>7350</v>
      </c>
      <c r="N2048" s="15">
        <v>134</v>
      </c>
      <c r="O2048" s="15" t="s">
        <v>7344</v>
      </c>
      <c r="P2048" s="16">
        <v>44414</v>
      </c>
      <c r="Q2048" s="17">
        <v>0.84581018518518514</v>
      </c>
      <c r="R2048" s="15" t="s">
        <v>7355</v>
      </c>
      <c r="S2048" s="15" t="s">
        <v>7346</v>
      </c>
      <c r="T2048" s="15" t="s">
        <v>7357</v>
      </c>
      <c r="U2048" s="15" t="s">
        <v>7348</v>
      </c>
      <c r="V2048" s="16">
        <v>44417</v>
      </c>
    </row>
    <row r="2049" spans="1:26" s="15" customFormat="1" x14ac:dyDescent="0.25">
      <c r="A2049" s="15">
        <v>344451980</v>
      </c>
      <c r="B2049" s="15">
        <v>32</v>
      </c>
      <c r="C2049" s="42">
        <v>1.08690608212017E+16</v>
      </c>
      <c r="D2049" s="15" t="s">
        <v>7358</v>
      </c>
      <c r="E2049" s="15">
        <v>10869</v>
      </c>
      <c r="F2049" s="15" t="s">
        <v>7341</v>
      </c>
      <c r="I2049" s="15">
        <v>3774</v>
      </c>
      <c r="J2049" s="15" t="s">
        <v>7354</v>
      </c>
      <c r="K2049" s="15">
        <v>80143</v>
      </c>
      <c r="L2049" s="15">
        <v>8139649</v>
      </c>
      <c r="M2049" s="15" t="s">
        <v>7359</v>
      </c>
      <c r="N2049" s="15">
        <v>848</v>
      </c>
      <c r="O2049" s="15" t="s">
        <v>7344</v>
      </c>
      <c r="P2049" s="16">
        <v>44414</v>
      </c>
      <c r="Q2049" s="17">
        <v>0.84583333333333333</v>
      </c>
      <c r="R2049" s="15" t="s">
        <v>7355</v>
      </c>
      <c r="S2049" s="15" t="s">
        <v>7346</v>
      </c>
      <c r="T2049" s="15" t="s">
        <v>7347</v>
      </c>
      <c r="U2049" s="15" t="s">
        <v>7348</v>
      </c>
      <c r="V2049" s="16">
        <v>44417</v>
      </c>
      <c r="W2049" s="162" t="s">
        <v>12966</v>
      </c>
      <c r="X2049" s="15">
        <v>219790.5</v>
      </c>
      <c r="Y2049" s="162">
        <v>9082021</v>
      </c>
      <c r="Z2049" s="15" t="s">
        <v>8974</v>
      </c>
    </row>
    <row r="2050" spans="1:26" s="15" customFormat="1" x14ac:dyDescent="0.25">
      <c r="A2050" s="15">
        <v>344452824</v>
      </c>
      <c r="B2050" s="15">
        <v>19</v>
      </c>
      <c r="C2050" s="42">
        <v>2.0239306082120099E+17</v>
      </c>
      <c r="D2050" s="15" t="s">
        <v>7376</v>
      </c>
      <c r="E2050" s="15">
        <v>202393</v>
      </c>
      <c r="F2050" s="15" t="s">
        <v>7341</v>
      </c>
      <c r="I2050" s="15">
        <v>4255</v>
      </c>
      <c r="J2050" s="15" t="s">
        <v>8214</v>
      </c>
      <c r="K2050" s="15">
        <v>480322</v>
      </c>
      <c r="L2050" s="15">
        <v>9181868</v>
      </c>
      <c r="M2050" s="15" t="s">
        <v>7350</v>
      </c>
      <c r="N2050" s="15">
        <v>234</v>
      </c>
      <c r="O2050" s="15" t="s">
        <v>7344</v>
      </c>
      <c r="P2050" s="16">
        <v>44414</v>
      </c>
      <c r="Q2050" s="17">
        <v>0.84644675925925927</v>
      </c>
      <c r="R2050" s="15" t="s">
        <v>7355</v>
      </c>
      <c r="S2050" s="15" t="s">
        <v>7351</v>
      </c>
      <c r="T2050" s="15" t="s">
        <v>7377</v>
      </c>
      <c r="U2050" s="15" t="s">
        <v>7348</v>
      </c>
      <c r="V2050" s="16">
        <v>44417</v>
      </c>
    </row>
    <row r="2051" spans="1:26" s="15" customFormat="1" x14ac:dyDescent="0.25">
      <c r="A2051" s="15">
        <v>344455048</v>
      </c>
      <c r="B2051" s="15">
        <v>19</v>
      </c>
      <c r="C2051" s="42">
        <v>1.07390608212019E+16</v>
      </c>
      <c r="D2051" s="15" t="s">
        <v>7376</v>
      </c>
      <c r="E2051" s="15">
        <v>10739</v>
      </c>
      <c r="F2051" s="15" t="s">
        <v>7341</v>
      </c>
      <c r="I2051" s="15">
        <v>1461</v>
      </c>
      <c r="J2051" s="15" t="s">
        <v>7608</v>
      </c>
      <c r="K2051" s="15">
        <v>5526</v>
      </c>
      <c r="L2051" s="15">
        <v>9181868</v>
      </c>
      <c r="M2051" s="15" t="s">
        <v>7350</v>
      </c>
      <c r="N2051" s="15">
        <v>206</v>
      </c>
      <c r="O2051" s="15" t="s">
        <v>7344</v>
      </c>
      <c r="P2051" s="16">
        <v>44414</v>
      </c>
      <c r="Q2051" s="17">
        <v>0.8478472222222222</v>
      </c>
      <c r="R2051" s="15" t="s">
        <v>7345</v>
      </c>
      <c r="S2051" s="15" t="s">
        <v>7346</v>
      </c>
      <c r="T2051" s="15" t="s">
        <v>7347</v>
      </c>
      <c r="U2051" s="15" t="s">
        <v>7348</v>
      </c>
      <c r="V2051" s="16">
        <v>44417</v>
      </c>
    </row>
    <row r="2052" spans="1:26" s="15" customFormat="1" x14ac:dyDescent="0.25">
      <c r="A2052" s="15">
        <v>344455745</v>
      </c>
      <c r="B2052" s="15">
        <v>18</v>
      </c>
      <c r="C2052" s="42">
        <v>2.0257906082120198E+17</v>
      </c>
      <c r="D2052" s="15" t="s">
        <v>7340</v>
      </c>
      <c r="E2052" s="15">
        <v>202579</v>
      </c>
      <c r="F2052" s="15" t="s">
        <v>7341</v>
      </c>
      <c r="I2052" s="15">
        <v>846</v>
      </c>
      <c r="J2052" s="15" t="s">
        <v>8215</v>
      </c>
      <c r="K2052" s="15">
        <v>428</v>
      </c>
      <c r="L2052" s="15">
        <v>5256409</v>
      </c>
      <c r="M2052" s="15" t="s">
        <v>7343</v>
      </c>
      <c r="N2052" s="15">
        <v>29</v>
      </c>
      <c r="O2052" s="15" t="s">
        <v>7344</v>
      </c>
      <c r="P2052" s="16">
        <v>44414</v>
      </c>
      <c r="Q2052" s="17">
        <v>0.8483680555555555</v>
      </c>
      <c r="R2052" s="15" t="s">
        <v>7355</v>
      </c>
      <c r="S2052" s="15" t="s">
        <v>7351</v>
      </c>
      <c r="T2052" s="15" t="s">
        <v>7371</v>
      </c>
      <c r="U2052" s="15" t="s">
        <v>7348</v>
      </c>
      <c r="V2052" s="16">
        <v>44417</v>
      </c>
    </row>
    <row r="2053" spans="1:26" s="15" customFormat="1" x14ac:dyDescent="0.25">
      <c r="A2053" s="15">
        <v>344457029</v>
      </c>
      <c r="B2053" s="15">
        <v>19</v>
      </c>
      <c r="C2053" s="42">
        <v>8691060821202150</v>
      </c>
      <c r="D2053" s="15" t="s">
        <v>7376</v>
      </c>
      <c r="E2053" s="15">
        <v>8691</v>
      </c>
      <c r="F2053" s="15" t="s">
        <v>7341</v>
      </c>
      <c r="I2053" s="15">
        <v>432</v>
      </c>
      <c r="J2053" s="15" t="s">
        <v>8216</v>
      </c>
      <c r="K2053" s="15">
        <v>73566</v>
      </c>
      <c r="L2053" s="15">
        <v>9181868</v>
      </c>
      <c r="M2053" s="15" t="s">
        <v>7350</v>
      </c>
      <c r="N2053" s="15">
        <v>420</v>
      </c>
      <c r="O2053" s="15" t="s">
        <v>7344</v>
      </c>
      <c r="P2053" s="16">
        <v>44414</v>
      </c>
      <c r="Q2053" s="17">
        <v>0.84912037037037036</v>
      </c>
      <c r="R2053" s="15" t="s">
        <v>7345</v>
      </c>
      <c r="S2053" s="15" t="s">
        <v>7351</v>
      </c>
      <c r="T2053" s="15" t="s">
        <v>7507</v>
      </c>
      <c r="U2053" s="15" t="s">
        <v>7348</v>
      </c>
      <c r="V2053" s="16">
        <v>44417</v>
      </c>
    </row>
    <row r="2054" spans="1:26" s="15" customFormat="1" x14ac:dyDescent="0.25">
      <c r="A2054" s="15">
        <v>344457248</v>
      </c>
      <c r="B2054" s="15">
        <v>18</v>
      </c>
      <c r="C2054" s="42">
        <v>1.33300608212022E+16</v>
      </c>
      <c r="D2054" s="15" t="s">
        <v>7340</v>
      </c>
      <c r="E2054" s="15">
        <v>13330</v>
      </c>
      <c r="F2054" s="15" t="s">
        <v>7341</v>
      </c>
      <c r="I2054" s="15">
        <v>1672</v>
      </c>
      <c r="J2054" s="15" t="s">
        <v>8008</v>
      </c>
      <c r="K2054" s="15">
        <v>332313</v>
      </c>
      <c r="L2054" s="15">
        <v>9180159</v>
      </c>
      <c r="M2054" s="15" t="s">
        <v>7350</v>
      </c>
      <c r="N2054" s="15">
        <v>234</v>
      </c>
      <c r="O2054" s="15" t="s">
        <v>7344</v>
      </c>
      <c r="P2054" s="16">
        <v>44414</v>
      </c>
      <c r="Q2054" s="17">
        <v>0.84928240740740746</v>
      </c>
      <c r="R2054" s="15" t="s">
        <v>7345</v>
      </c>
      <c r="S2054" s="15" t="s">
        <v>7346</v>
      </c>
      <c r="T2054" s="15" t="s">
        <v>7437</v>
      </c>
      <c r="U2054" s="15" t="s">
        <v>7348</v>
      </c>
      <c r="V2054" s="16">
        <v>44417</v>
      </c>
    </row>
    <row r="2055" spans="1:26" s="15" customFormat="1" x14ac:dyDescent="0.25">
      <c r="A2055" s="15">
        <v>344458267</v>
      </c>
      <c r="B2055" s="15">
        <v>19</v>
      </c>
      <c r="C2055" s="42">
        <v>2.0239306082120198E+17</v>
      </c>
      <c r="D2055" s="15" t="s">
        <v>7376</v>
      </c>
      <c r="E2055" s="15">
        <v>202393</v>
      </c>
      <c r="F2055" s="15" t="s">
        <v>7341</v>
      </c>
      <c r="I2055" s="15">
        <v>8290</v>
      </c>
      <c r="J2055" s="15" t="s">
        <v>8217</v>
      </c>
      <c r="K2055" s="15">
        <v>17346</v>
      </c>
      <c r="L2055" s="15">
        <v>9181868</v>
      </c>
      <c r="M2055" s="15" t="s">
        <v>7350</v>
      </c>
      <c r="N2055" s="15">
        <v>702</v>
      </c>
      <c r="O2055" s="15" t="s">
        <v>7344</v>
      </c>
      <c r="P2055" s="16">
        <v>44414</v>
      </c>
      <c r="Q2055" s="17">
        <v>0.8499768518518519</v>
      </c>
      <c r="R2055" s="15" t="s">
        <v>7355</v>
      </c>
      <c r="S2055" s="15" t="s">
        <v>7346</v>
      </c>
      <c r="T2055" s="15" t="s">
        <v>7357</v>
      </c>
      <c r="U2055" s="15" t="s">
        <v>7348</v>
      </c>
      <c r="V2055" s="16">
        <v>44417</v>
      </c>
    </row>
    <row r="2056" spans="1:26" s="15" customFormat="1" x14ac:dyDescent="0.25">
      <c r="A2056" s="15">
        <v>344459002</v>
      </c>
      <c r="B2056" s="15">
        <v>19</v>
      </c>
      <c r="C2056" s="42">
        <v>1.47930608212023E+16</v>
      </c>
      <c r="D2056" s="15" t="s">
        <v>7376</v>
      </c>
      <c r="E2056" s="15">
        <v>14793</v>
      </c>
      <c r="F2056" s="15" t="s">
        <v>7341</v>
      </c>
      <c r="I2056" s="15">
        <v>4207</v>
      </c>
      <c r="K2056" s="15">
        <v>466887</v>
      </c>
      <c r="L2056" s="15">
        <v>9181868</v>
      </c>
      <c r="M2056" s="15" t="s">
        <v>7350</v>
      </c>
      <c r="N2056" s="15">
        <v>234</v>
      </c>
      <c r="O2056" s="15" t="s">
        <v>7344</v>
      </c>
      <c r="P2056" s="16">
        <v>44414</v>
      </c>
      <c r="Q2056" s="17">
        <v>0.85048611111111105</v>
      </c>
      <c r="R2056" s="15" t="s">
        <v>7355</v>
      </c>
      <c r="S2056" s="15" t="s">
        <v>7351</v>
      </c>
      <c r="T2056" s="15" t="s">
        <v>7377</v>
      </c>
      <c r="U2056" s="15" t="s">
        <v>7348</v>
      </c>
      <c r="V2056" s="16">
        <v>44417</v>
      </c>
    </row>
    <row r="2057" spans="1:26" s="15" customFormat="1" x14ac:dyDescent="0.25">
      <c r="A2057" s="15">
        <v>344460889</v>
      </c>
      <c r="B2057" s="15">
        <v>33</v>
      </c>
      <c r="C2057" s="42">
        <v>9164060821202540</v>
      </c>
      <c r="D2057" s="15" t="s">
        <v>7429</v>
      </c>
      <c r="E2057" s="15">
        <v>9164</v>
      </c>
      <c r="F2057" s="15" t="s">
        <v>7341</v>
      </c>
      <c r="I2057" s="15">
        <v>1049</v>
      </c>
      <c r="K2057" s="15">
        <v>47886</v>
      </c>
      <c r="L2057" s="15">
        <v>8180414</v>
      </c>
      <c r="M2057" s="15" t="s">
        <v>7430</v>
      </c>
      <c r="N2057" s="15">
        <v>458</v>
      </c>
      <c r="O2057" s="15" t="s">
        <v>7344</v>
      </c>
      <c r="P2057" s="16">
        <v>44414</v>
      </c>
      <c r="Q2057" s="17">
        <v>0.85179398148148155</v>
      </c>
      <c r="R2057" s="15" t="s">
        <v>7355</v>
      </c>
      <c r="S2057" s="15" t="s">
        <v>7351</v>
      </c>
      <c r="T2057" s="15" t="s">
        <v>7390</v>
      </c>
      <c r="U2057" s="15" t="s">
        <v>7348</v>
      </c>
      <c r="V2057" s="16">
        <v>44417</v>
      </c>
      <c r="W2057" t="s">
        <v>9661</v>
      </c>
      <c r="X2057" s="15">
        <v>14176</v>
      </c>
      <c r="Y2057" s="15">
        <v>9082021</v>
      </c>
      <c r="Z2057" s="15" t="s">
        <v>8974</v>
      </c>
    </row>
    <row r="2058" spans="1:26" s="15" customFormat="1" x14ac:dyDescent="0.25">
      <c r="A2058" s="15">
        <v>344462289</v>
      </c>
      <c r="B2058" s="15">
        <v>18</v>
      </c>
      <c r="C2058" s="42">
        <v>1.18670608212027E+16</v>
      </c>
      <c r="D2058" s="15" t="s">
        <v>7340</v>
      </c>
      <c r="E2058" s="15">
        <v>11867</v>
      </c>
      <c r="F2058" s="15" t="s">
        <v>7341</v>
      </c>
      <c r="I2058" s="15">
        <v>2830</v>
      </c>
      <c r="K2058" s="15">
        <v>48615</v>
      </c>
      <c r="L2058" s="15">
        <v>9180159</v>
      </c>
      <c r="M2058" s="15" t="s">
        <v>7350</v>
      </c>
      <c r="N2058" s="15">
        <v>187</v>
      </c>
      <c r="O2058" s="15" t="s">
        <v>7344</v>
      </c>
      <c r="P2058" s="16">
        <v>44414</v>
      </c>
      <c r="Q2058" s="17">
        <v>0.85273148148148159</v>
      </c>
      <c r="R2058" s="15" t="s">
        <v>7355</v>
      </c>
      <c r="S2058" s="15" t="s">
        <v>7351</v>
      </c>
      <c r="T2058" s="15" t="s">
        <v>7390</v>
      </c>
      <c r="U2058" s="15" t="s">
        <v>7348</v>
      </c>
      <c r="V2058" s="16">
        <v>44417</v>
      </c>
    </row>
    <row r="2059" spans="1:26" s="15" customFormat="1" x14ac:dyDescent="0.25">
      <c r="A2059" s="15">
        <v>344462362</v>
      </c>
      <c r="B2059" s="15">
        <v>19</v>
      </c>
      <c r="C2059" s="42">
        <v>1.21230608212026E+16</v>
      </c>
      <c r="D2059" s="15" t="s">
        <v>7376</v>
      </c>
      <c r="E2059" s="15">
        <v>12123</v>
      </c>
      <c r="F2059" s="15" t="s">
        <v>7341</v>
      </c>
      <c r="I2059" s="15">
        <v>2208</v>
      </c>
      <c r="K2059" s="15">
        <v>561768</v>
      </c>
      <c r="L2059" s="15">
        <v>9181868</v>
      </c>
      <c r="M2059" s="15" t="s">
        <v>7350</v>
      </c>
      <c r="N2059" s="15">
        <v>187</v>
      </c>
      <c r="O2059" s="15" t="s">
        <v>7344</v>
      </c>
      <c r="P2059" s="16">
        <v>44414</v>
      </c>
      <c r="Q2059" s="17">
        <v>0.85281250000000008</v>
      </c>
      <c r="R2059" s="15" t="s">
        <v>7355</v>
      </c>
      <c r="S2059" s="15" t="s">
        <v>7351</v>
      </c>
      <c r="T2059" s="15" t="s">
        <v>7352</v>
      </c>
      <c r="U2059" s="15" t="s">
        <v>7348</v>
      </c>
      <c r="V2059" s="16">
        <v>44417</v>
      </c>
    </row>
    <row r="2060" spans="1:26" s="15" customFormat="1" x14ac:dyDescent="0.25">
      <c r="A2060" s="15">
        <v>344462587</v>
      </c>
      <c r="B2060" s="15">
        <v>19</v>
      </c>
      <c r="C2060" s="42">
        <v>1.27190608212026E+16</v>
      </c>
      <c r="D2060" s="15" t="s">
        <v>7376</v>
      </c>
      <c r="E2060" s="15">
        <v>12719</v>
      </c>
      <c r="F2060" s="15" t="s">
        <v>7341</v>
      </c>
      <c r="I2060" s="15">
        <v>5139</v>
      </c>
      <c r="K2060" s="15">
        <v>279487</v>
      </c>
      <c r="L2060" s="15">
        <v>9181868</v>
      </c>
      <c r="M2060" s="15" t="s">
        <v>7350</v>
      </c>
      <c r="N2060" s="15">
        <v>206</v>
      </c>
      <c r="O2060" s="15" t="s">
        <v>7344</v>
      </c>
      <c r="P2060" s="16">
        <v>44414</v>
      </c>
      <c r="Q2060" s="17">
        <v>0.85288194444444443</v>
      </c>
      <c r="R2060" s="15" t="s">
        <v>7355</v>
      </c>
      <c r="S2060" s="15" t="s">
        <v>7346</v>
      </c>
      <c r="T2060" s="15" t="s">
        <v>7480</v>
      </c>
      <c r="U2060" s="15" t="s">
        <v>7348</v>
      </c>
      <c r="V2060" s="16">
        <v>44417</v>
      </c>
    </row>
    <row r="2061" spans="1:26" s="15" customFormat="1" x14ac:dyDescent="0.25">
      <c r="A2061" s="15">
        <v>344463306</v>
      </c>
      <c r="B2061" s="15">
        <v>21</v>
      </c>
      <c r="C2061" s="42">
        <v>9706060821202820</v>
      </c>
      <c r="D2061" s="15" t="s">
        <v>7349</v>
      </c>
      <c r="E2061" s="15">
        <v>9706</v>
      </c>
      <c r="F2061" s="15" t="s">
        <v>7341</v>
      </c>
      <c r="I2061" s="15">
        <v>874</v>
      </c>
      <c r="J2061" s="15" t="s">
        <v>8218</v>
      </c>
      <c r="K2061" s="15">
        <v>93015</v>
      </c>
      <c r="L2061" s="15">
        <v>9270083</v>
      </c>
      <c r="M2061" s="15" t="s">
        <v>7350</v>
      </c>
      <c r="N2061" s="15">
        <v>1252</v>
      </c>
      <c r="O2061" s="15" t="s">
        <v>7344</v>
      </c>
      <c r="P2061" s="16">
        <v>44414</v>
      </c>
      <c r="Q2061" s="17">
        <v>0.85342592592592592</v>
      </c>
      <c r="R2061" s="15" t="s">
        <v>7355</v>
      </c>
      <c r="S2061" s="15" t="s">
        <v>7351</v>
      </c>
      <c r="T2061" s="15" t="s">
        <v>7364</v>
      </c>
      <c r="U2061" s="15" t="s">
        <v>7348</v>
      </c>
      <c r="V2061" s="16">
        <v>44417</v>
      </c>
      <c r="W2061" t="s">
        <v>8973</v>
      </c>
      <c r="X2061" s="15">
        <v>318933</v>
      </c>
      <c r="Y2061" s="35">
        <v>9082021</v>
      </c>
      <c r="Z2061" s="15" t="s">
        <v>8974</v>
      </c>
    </row>
    <row r="2062" spans="1:26" s="15" customFormat="1" x14ac:dyDescent="0.25">
      <c r="A2062" s="15">
        <v>344463329</v>
      </c>
      <c r="B2062" s="15">
        <v>32</v>
      </c>
      <c r="C2062" s="42">
        <v>1.08690608212028E+16</v>
      </c>
      <c r="D2062" s="15" t="s">
        <v>7358</v>
      </c>
      <c r="E2062" s="15">
        <v>10869</v>
      </c>
      <c r="F2062" s="15" t="s">
        <v>7341</v>
      </c>
      <c r="I2062" s="15">
        <v>3955</v>
      </c>
      <c r="J2062" s="15" t="s">
        <v>8219</v>
      </c>
      <c r="K2062" s="15">
        <v>85962</v>
      </c>
      <c r="L2062" s="15">
        <v>8139649</v>
      </c>
      <c r="M2062" s="15" t="s">
        <v>7359</v>
      </c>
      <c r="N2062" s="15">
        <v>2504</v>
      </c>
      <c r="O2062" s="15" t="s">
        <v>7344</v>
      </c>
      <c r="P2062" s="16">
        <v>44414</v>
      </c>
      <c r="Q2062" s="17">
        <v>0.853449074074074</v>
      </c>
      <c r="R2062" s="15" t="s">
        <v>7345</v>
      </c>
      <c r="S2062" s="15" t="s">
        <v>7346</v>
      </c>
      <c r="T2062" s="15" t="s">
        <v>7347</v>
      </c>
      <c r="U2062" s="15" t="s">
        <v>7348</v>
      </c>
      <c r="V2062" s="16">
        <v>44417</v>
      </c>
      <c r="W2062" s="162" t="s">
        <v>12966</v>
      </c>
      <c r="X2062" s="15">
        <v>219790.5</v>
      </c>
      <c r="Y2062" s="162">
        <v>9082021</v>
      </c>
      <c r="Z2062" s="15" t="s">
        <v>8974</v>
      </c>
    </row>
    <row r="2063" spans="1:26" s="15" customFormat="1" x14ac:dyDescent="0.25">
      <c r="A2063" s="15">
        <v>344463773</v>
      </c>
      <c r="B2063" s="15">
        <v>18</v>
      </c>
      <c r="C2063" s="42">
        <v>1.18670608212028E+16</v>
      </c>
      <c r="D2063" s="15" t="s">
        <v>7340</v>
      </c>
      <c r="E2063" s="15">
        <v>11867</v>
      </c>
      <c r="F2063" s="15" t="s">
        <v>7341</v>
      </c>
      <c r="I2063" s="15">
        <v>6480</v>
      </c>
      <c r="K2063" s="15">
        <v>574737</v>
      </c>
      <c r="L2063" s="15">
        <v>9180159</v>
      </c>
      <c r="M2063" s="15" t="s">
        <v>7350</v>
      </c>
      <c r="N2063" s="15">
        <v>206</v>
      </c>
      <c r="O2063" s="15" t="s">
        <v>7344</v>
      </c>
      <c r="P2063" s="16">
        <v>44414</v>
      </c>
      <c r="Q2063" s="17">
        <v>0.85368055555555555</v>
      </c>
      <c r="R2063" s="15" t="s">
        <v>7355</v>
      </c>
      <c r="S2063" s="15" t="s">
        <v>7351</v>
      </c>
      <c r="T2063" s="15" t="s">
        <v>7352</v>
      </c>
      <c r="U2063" s="15" t="s">
        <v>7348</v>
      </c>
      <c r="V2063" s="16">
        <v>44417</v>
      </c>
    </row>
    <row r="2064" spans="1:26" s="15" customFormat="1" x14ac:dyDescent="0.25">
      <c r="A2064" s="15">
        <v>344463977</v>
      </c>
      <c r="B2064" s="15">
        <v>33</v>
      </c>
      <c r="C2064" s="42">
        <v>9164060821202810</v>
      </c>
      <c r="D2064" s="15" t="s">
        <v>7429</v>
      </c>
      <c r="E2064" s="15">
        <v>9164</v>
      </c>
      <c r="F2064" s="15" t="s">
        <v>7341</v>
      </c>
      <c r="I2064" s="15">
        <v>8721</v>
      </c>
      <c r="J2064" s="15" t="s">
        <v>7709</v>
      </c>
      <c r="K2064" s="15">
        <v>92995</v>
      </c>
      <c r="L2064" s="15">
        <v>8180414</v>
      </c>
      <c r="M2064" s="15" t="s">
        <v>7430</v>
      </c>
      <c r="N2064" s="15">
        <v>254</v>
      </c>
      <c r="O2064" s="15" t="s">
        <v>7344</v>
      </c>
      <c r="P2064" s="16">
        <v>44414</v>
      </c>
      <c r="Q2064" s="17">
        <v>0.85379629629629628</v>
      </c>
      <c r="R2064" s="15" t="s">
        <v>7345</v>
      </c>
      <c r="S2064" s="15" t="s">
        <v>7346</v>
      </c>
      <c r="T2064" s="15" t="s">
        <v>7347</v>
      </c>
      <c r="U2064" s="15" t="s">
        <v>7348</v>
      </c>
      <c r="V2064" s="16">
        <v>44417</v>
      </c>
      <c r="W2064" t="s">
        <v>9661</v>
      </c>
      <c r="X2064" s="15">
        <v>14176</v>
      </c>
      <c r="Y2064" s="15">
        <v>9082021</v>
      </c>
      <c r="Z2064" s="15" t="s">
        <v>8974</v>
      </c>
    </row>
    <row r="2065" spans="1:26" s="15" customFormat="1" x14ac:dyDescent="0.25">
      <c r="A2065" s="15">
        <v>344465286</v>
      </c>
      <c r="B2065" s="15">
        <v>18</v>
      </c>
      <c r="C2065" s="42">
        <v>1.53050608212028E+16</v>
      </c>
      <c r="D2065" s="15" t="s">
        <v>7340</v>
      </c>
      <c r="E2065" s="15">
        <v>15305</v>
      </c>
      <c r="F2065" s="15" t="s">
        <v>7341</v>
      </c>
      <c r="I2065" s="15">
        <v>9210</v>
      </c>
      <c r="J2065" s="15" t="s">
        <v>8220</v>
      </c>
      <c r="K2065" s="15">
        <v>6500</v>
      </c>
      <c r="L2065" s="15">
        <v>5256409</v>
      </c>
      <c r="M2065" s="15" t="s">
        <v>7343</v>
      </c>
      <c r="N2065" s="15">
        <v>354</v>
      </c>
      <c r="O2065" s="15" t="s">
        <v>7344</v>
      </c>
      <c r="P2065" s="16">
        <v>44414</v>
      </c>
      <c r="Q2065" s="17">
        <v>0.85471064814814823</v>
      </c>
      <c r="R2065" s="15" t="s">
        <v>7355</v>
      </c>
      <c r="S2065" s="15" t="s">
        <v>7346</v>
      </c>
      <c r="T2065" s="15" t="s">
        <v>7575</v>
      </c>
      <c r="U2065" s="15" t="s">
        <v>7348</v>
      </c>
      <c r="V2065" s="16">
        <v>44417</v>
      </c>
    </row>
    <row r="2066" spans="1:26" s="15" customFormat="1" x14ac:dyDescent="0.25">
      <c r="A2066" s="15">
        <v>344465575</v>
      </c>
      <c r="B2066" s="15">
        <v>21</v>
      </c>
      <c r="C2066" s="42">
        <v>9706060821203020</v>
      </c>
      <c r="D2066" s="15" t="s">
        <v>7349</v>
      </c>
      <c r="E2066" s="15">
        <v>9706</v>
      </c>
      <c r="F2066" s="15" t="s">
        <v>7341</v>
      </c>
      <c r="I2066" s="15">
        <v>874</v>
      </c>
      <c r="J2066" s="15" t="s">
        <v>8218</v>
      </c>
      <c r="K2066" s="15">
        <v>74813</v>
      </c>
      <c r="L2066" s="15">
        <v>9270083</v>
      </c>
      <c r="M2066" s="15" t="s">
        <v>7350</v>
      </c>
      <c r="N2066" s="15">
        <v>348</v>
      </c>
      <c r="O2066" s="15" t="s">
        <v>7344</v>
      </c>
      <c r="P2066" s="16">
        <v>44414</v>
      </c>
      <c r="Q2066" s="17">
        <v>0.85486111111111107</v>
      </c>
      <c r="R2066" s="15" t="s">
        <v>7355</v>
      </c>
      <c r="S2066" s="15" t="s">
        <v>7351</v>
      </c>
      <c r="T2066" s="15" t="s">
        <v>7364</v>
      </c>
      <c r="U2066" s="15" t="s">
        <v>7348</v>
      </c>
      <c r="V2066" s="16">
        <v>44417</v>
      </c>
      <c r="W2066" t="s">
        <v>8973</v>
      </c>
      <c r="X2066" s="15">
        <v>318933</v>
      </c>
      <c r="Y2066" s="35">
        <v>9082021</v>
      </c>
      <c r="Z2066" s="15" t="s">
        <v>8974</v>
      </c>
    </row>
    <row r="2067" spans="1:26" s="15" customFormat="1" x14ac:dyDescent="0.25">
      <c r="A2067" s="15">
        <v>344465825</v>
      </c>
      <c r="B2067" s="15">
        <v>19</v>
      </c>
      <c r="C2067" s="42">
        <v>2.0239306082120198E+17</v>
      </c>
      <c r="D2067" s="15" t="s">
        <v>7376</v>
      </c>
      <c r="E2067" s="15">
        <v>202393</v>
      </c>
      <c r="F2067" s="15" t="s">
        <v>7341</v>
      </c>
      <c r="I2067" s="15">
        <v>4881</v>
      </c>
      <c r="K2067" s="15">
        <v>61490</v>
      </c>
      <c r="L2067" s="15">
        <v>9181868</v>
      </c>
      <c r="M2067" s="15" t="s">
        <v>7350</v>
      </c>
      <c r="N2067" s="15">
        <v>234</v>
      </c>
      <c r="O2067" s="15" t="s">
        <v>7344</v>
      </c>
      <c r="P2067" s="16">
        <v>44414</v>
      </c>
      <c r="Q2067" s="17">
        <v>0.85509259259259263</v>
      </c>
      <c r="R2067" s="15" t="s">
        <v>7355</v>
      </c>
      <c r="S2067" s="15" t="s">
        <v>7351</v>
      </c>
      <c r="T2067" s="15" t="s">
        <v>7378</v>
      </c>
      <c r="U2067" s="15" t="s">
        <v>7348</v>
      </c>
      <c r="V2067" s="16">
        <v>44417</v>
      </c>
    </row>
    <row r="2068" spans="1:26" s="15" customFormat="1" x14ac:dyDescent="0.25">
      <c r="A2068" s="15">
        <v>344467535</v>
      </c>
      <c r="B2068" s="15">
        <v>18</v>
      </c>
      <c r="C2068" s="42">
        <v>1.22930608212032E+16</v>
      </c>
      <c r="D2068" s="15" t="s">
        <v>7340</v>
      </c>
      <c r="E2068" s="15">
        <v>12293</v>
      </c>
      <c r="F2068" s="15" t="s">
        <v>7341</v>
      </c>
      <c r="I2068" s="15">
        <v>1524</v>
      </c>
      <c r="K2068" s="15">
        <v>612883</v>
      </c>
      <c r="L2068" s="15">
        <v>9180159</v>
      </c>
      <c r="M2068" s="15" t="s">
        <v>7350</v>
      </c>
      <c r="N2068" s="15">
        <v>206</v>
      </c>
      <c r="O2068" s="15" t="s">
        <v>7344</v>
      </c>
      <c r="P2068" s="16">
        <v>44414</v>
      </c>
      <c r="Q2068" s="17">
        <v>0.85623842592592592</v>
      </c>
      <c r="R2068" s="15" t="s">
        <v>7355</v>
      </c>
      <c r="S2068" s="15" t="s">
        <v>7351</v>
      </c>
      <c r="T2068" s="15" t="s">
        <v>7352</v>
      </c>
      <c r="U2068" s="15" t="s">
        <v>7348</v>
      </c>
      <c r="V2068" s="16">
        <v>44417</v>
      </c>
    </row>
    <row r="2069" spans="1:26" s="15" customFormat="1" x14ac:dyDescent="0.25">
      <c r="A2069" s="15">
        <v>344468210</v>
      </c>
      <c r="B2069" s="15">
        <v>21</v>
      </c>
      <c r="C2069" s="42">
        <v>9706060821203240</v>
      </c>
      <c r="D2069" s="15" t="s">
        <v>7349</v>
      </c>
      <c r="E2069" s="15">
        <v>9706</v>
      </c>
      <c r="F2069" s="15" t="s">
        <v>7341</v>
      </c>
      <c r="I2069" s="15">
        <v>9194</v>
      </c>
      <c r="J2069" s="15" t="s">
        <v>8221</v>
      </c>
      <c r="K2069" s="15">
        <v>31590</v>
      </c>
      <c r="L2069" s="15">
        <v>9270083</v>
      </c>
      <c r="M2069" s="15" t="s">
        <v>7350</v>
      </c>
      <c r="N2069" s="15">
        <v>626</v>
      </c>
      <c r="O2069" s="15" t="s">
        <v>7344</v>
      </c>
      <c r="P2069" s="16">
        <v>44414</v>
      </c>
      <c r="Q2069" s="17">
        <v>0.85663194444444446</v>
      </c>
      <c r="R2069" s="15" t="s">
        <v>7355</v>
      </c>
      <c r="S2069" s="15" t="s">
        <v>7346</v>
      </c>
      <c r="T2069" s="15" t="s">
        <v>7357</v>
      </c>
      <c r="U2069" s="15" t="s">
        <v>7348</v>
      </c>
      <c r="V2069" s="16">
        <v>44417</v>
      </c>
      <c r="W2069" t="s">
        <v>8973</v>
      </c>
      <c r="X2069" s="15">
        <v>318933</v>
      </c>
      <c r="Y2069" s="35">
        <v>9082021</v>
      </c>
      <c r="Z2069" s="15" t="s">
        <v>8974</v>
      </c>
    </row>
    <row r="2070" spans="1:26" s="15" customFormat="1" x14ac:dyDescent="0.25">
      <c r="A2070" s="15">
        <v>344470496</v>
      </c>
      <c r="B2070" s="15">
        <v>18</v>
      </c>
      <c r="C2070" s="42">
        <v>2.0253406082120301E+17</v>
      </c>
      <c r="D2070" s="15" t="s">
        <v>7340</v>
      </c>
      <c r="E2070" s="15">
        <v>202534</v>
      </c>
      <c r="F2070" s="15" t="s">
        <v>7341</v>
      </c>
      <c r="I2070" s="15">
        <v>1291</v>
      </c>
      <c r="K2070" s="15">
        <v>66541</v>
      </c>
      <c r="L2070" s="15">
        <v>9180159</v>
      </c>
      <c r="M2070" s="15" t="s">
        <v>7350</v>
      </c>
      <c r="N2070" s="15">
        <v>234</v>
      </c>
      <c r="O2070" s="15" t="s">
        <v>7344</v>
      </c>
      <c r="P2070" s="16">
        <v>44414</v>
      </c>
      <c r="Q2070" s="17">
        <v>0.85827546296296298</v>
      </c>
      <c r="R2070" s="15" t="s">
        <v>7355</v>
      </c>
      <c r="S2070" s="15" t="s">
        <v>7351</v>
      </c>
      <c r="T2070" s="15" t="s">
        <v>7378</v>
      </c>
      <c r="U2070" s="15" t="s">
        <v>7348</v>
      </c>
      <c r="V2070" s="16">
        <v>44417</v>
      </c>
    </row>
    <row r="2071" spans="1:26" s="15" customFormat="1" x14ac:dyDescent="0.25">
      <c r="A2071" s="15">
        <v>344470574</v>
      </c>
      <c r="B2071" s="15">
        <v>24</v>
      </c>
      <c r="C2071" s="42" t="s">
        <v>7876</v>
      </c>
      <c r="D2071" s="15" t="s">
        <v>7361</v>
      </c>
      <c r="F2071" s="15" t="s">
        <v>7341</v>
      </c>
      <c r="I2071" s="15">
        <v>7931</v>
      </c>
      <c r="J2071" s="15" t="s">
        <v>8123</v>
      </c>
      <c r="K2071" s="15">
        <v>3794</v>
      </c>
      <c r="L2071" s="15">
        <v>5688445</v>
      </c>
      <c r="M2071" s="15" t="s">
        <v>7350</v>
      </c>
      <c r="N2071" s="15">
        <v>120</v>
      </c>
      <c r="O2071" s="15" t="s">
        <v>7344</v>
      </c>
      <c r="P2071" s="16">
        <v>44414</v>
      </c>
      <c r="Q2071" s="17">
        <v>0.85832175925925924</v>
      </c>
      <c r="R2071" s="15" t="s">
        <v>7345</v>
      </c>
      <c r="S2071" s="15" t="s">
        <v>7351</v>
      </c>
      <c r="T2071" s="15" t="s">
        <v>7371</v>
      </c>
      <c r="U2071" s="15" t="s">
        <v>7348</v>
      </c>
      <c r="V2071" s="16">
        <v>44417</v>
      </c>
    </row>
    <row r="2072" spans="1:26" s="15" customFormat="1" x14ac:dyDescent="0.25">
      <c r="A2072" s="15">
        <v>344471820</v>
      </c>
      <c r="B2072" s="15">
        <v>18</v>
      </c>
      <c r="C2072" s="42">
        <v>1.22930608212036E+16</v>
      </c>
      <c r="D2072" s="15" t="s">
        <v>7340</v>
      </c>
      <c r="E2072" s="15">
        <v>12293</v>
      </c>
      <c r="F2072" s="15" t="s">
        <v>7341</v>
      </c>
      <c r="I2072" s="15">
        <v>1524</v>
      </c>
      <c r="K2072" s="15">
        <v>654923</v>
      </c>
      <c r="L2072" s="15">
        <v>9180159</v>
      </c>
      <c r="M2072" s="15" t="s">
        <v>7350</v>
      </c>
      <c r="N2072" s="15">
        <v>165</v>
      </c>
      <c r="O2072" s="15" t="s">
        <v>7344</v>
      </c>
      <c r="P2072" s="16">
        <v>44414</v>
      </c>
      <c r="Q2072" s="17">
        <v>0.85909722222222218</v>
      </c>
      <c r="R2072" s="15" t="s">
        <v>7355</v>
      </c>
      <c r="S2072" s="15" t="s">
        <v>7351</v>
      </c>
      <c r="T2072" s="15" t="s">
        <v>7352</v>
      </c>
      <c r="U2072" s="15" t="s">
        <v>7348</v>
      </c>
      <c r="V2072" s="16">
        <v>44417</v>
      </c>
    </row>
    <row r="2073" spans="1:26" s="15" customFormat="1" x14ac:dyDescent="0.25">
      <c r="A2073" s="15">
        <v>344472791</v>
      </c>
      <c r="B2073" s="15">
        <v>32</v>
      </c>
      <c r="C2073" s="42">
        <v>1.19860608212037E+16</v>
      </c>
      <c r="D2073" s="15" t="s">
        <v>7358</v>
      </c>
      <c r="E2073" s="15">
        <v>11986</v>
      </c>
      <c r="F2073" s="15" t="s">
        <v>7341</v>
      </c>
      <c r="I2073" s="15">
        <v>8415</v>
      </c>
      <c r="J2073" s="15" t="s">
        <v>7683</v>
      </c>
      <c r="K2073" s="15">
        <v>739016</v>
      </c>
      <c r="L2073" s="15">
        <v>8139649</v>
      </c>
      <c r="M2073" s="15" t="s">
        <v>7359</v>
      </c>
      <c r="N2073" s="15">
        <v>626</v>
      </c>
      <c r="O2073" s="15" t="s">
        <v>7344</v>
      </c>
      <c r="P2073" s="16">
        <v>44414</v>
      </c>
      <c r="Q2073" s="17">
        <v>0.85982638888888896</v>
      </c>
      <c r="R2073" s="15" t="s">
        <v>7345</v>
      </c>
      <c r="S2073" s="15" t="s">
        <v>7346</v>
      </c>
      <c r="T2073" s="15" t="s">
        <v>7390</v>
      </c>
      <c r="U2073" s="15" t="s">
        <v>7348</v>
      </c>
      <c r="V2073" s="16">
        <v>44417</v>
      </c>
      <c r="W2073" s="162" t="s">
        <v>12966</v>
      </c>
      <c r="X2073" s="15">
        <v>219790.5</v>
      </c>
      <c r="Y2073" s="162">
        <v>9082021</v>
      </c>
      <c r="Z2073" s="15" t="s">
        <v>8974</v>
      </c>
    </row>
    <row r="2074" spans="1:26" s="15" customFormat="1" x14ac:dyDescent="0.25">
      <c r="A2074" s="15">
        <v>344473961</v>
      </c>
      <c r="B2074" s="15">
        <v>19</v>
      </c>
      <c r="C2074" s="42">
        <v>1.21230608212037E+16</v>
      </c>
      <c r="D2074" s="15" t="s">
        <v>7376</v>
      </c>
      <c r="E2074" s="15">
        <v>12123</v>
      </c>
      <c r="F2074" s="15" t="s">
        <v>7341</v>
      </c>
      <c r="I2074" s="15">
        <v>3662</v>
      </c>
      <c r="J2074" s="15" t="s">
        <v>8222</v>
      </c>
      <c r="K2074" s="15">
        <v>91701</v>
      </c>
      <c r="L2074" s="15">
        <v>9181868</v>
      </c>
      <c r="M2074" s="15" t="s">
        <v>7350</v>
      </c>
      <c r="N2074" s="15">
        <v>140</v>
      </c>
      <c r="O2074" s="15" t="s">
        <v>7344</v>
      </c>
      <c r="P2074" s="16">
        <v>44414</v>
      </c>
      <c r="Q2074" s="17">
        <v>0.86060185185185178</v>
      </c>
      <c r="R2074" s="15" t="s">
        <v>7355</v>
      </c>
      <c r="S2074" s="15" t="s">
        <v>7346</v>
      </c>
      <c r="T2074" s="15" t="s">
        <v>7347</v>
      </c>
      <c r="U2074" s="15" t="s">
        <v>7348</v>
      </c>
      <c r="V2074" s="16">
        <v>44417</v>
      </c>
    </row>
    <row r="2075" spans="1:26" s="15" customFormat="1" x14ac:dyDescent="0.25">
      <c r="A2075" s="15">
        <v>344475778</v>
      </c>
      <c r="B2075" s="15">
        <v>32</v>
      </c>
      <c r="C2075" s="42">
        <v>1.1986060821204E+16</v>
      </c>
      <c r="D2075" s="15" t="s">
        <v>7358</v>
      </c>
      <c r="E2075" s="15">
        <v>11986</v>
      </c>
      <c r="F2075" s="15" t="s">
        <v>7341</v>
      </c>
      <c r="I2075" s="15">
        <v>357</v>
      </c>
      <c r="K2075" s="15">
        <v>73035</v>
      </c>
      <c r="L2075" s="15">
        <v>8139649</v>
      </c>
      <c r="M2075" s="15" t="s">
        <v>7359</v>
      </c>
      <c r="N2075" s="15">
        <v>338</v>
      </c>
      <c r="O2075" s="15" t="s">
        <v>7344</v>
      </c>
      <c r="P2075" s="16">
        <v>44414</v>
      </c>
      <c r="Q2075" s="17">
        <v>0.86177083333333337</v>
      </c>
      <c r="R2075" s="15" t="s">
        <v>7355</v>
      </c>
      <c r="S2075" s="15" t="s">
        <v>7351</v>
      </c>
      <c r="T2075" s="15" t="s">
        <v>7390</v>
      </c>
      <c r="U2075" s="15" t="s">
        <v>7348</v>
      </c>
      <c r="V2075" s="16">
        <v>44417</v>
      </c>
      <c r="W2075" s="162" t="s">
        <v>12966</v>
      </c>
      <c r="X2075" s="15">
        <v>219790.5</v>
      </c>
      <c r="Y2075" s="162">
        <v>9082021</v>
      </c>
      <c r="Z2075" s="15" t="s">
        <v>8974</v>
      </c>
    </row>
    <row r="2076" spans="1:26" s="15" customFormat="1" x14ac:dyDescent="0.25">
      <c r="A2076" s="15">
        <v>344476330</v>
      </c>
      <c r="B2076" s="15">
        <v>19</v>
      </c>
      <c r="C2076" s="42">
        <v>1.21230608212039E+16</v>
      </c>
      <c r="D2076" s="15" t="s">
        <v>7376</v>
      </c>
      <c r="E2076" s="15">
        <v>12123</v>
      </c>
      <c r="F2076" s="15" t="s">
        <v>7341</v>
      </c>
      <c r="I2076" s="15">
        <v>6524</v>
      </c>
      <c r="J2076" s="15" t="s">
        <v>8223</v>
      </c>
      <c r="K2076" s="15">
        <v>5630</v>
      </c>
      <c r="L2076" s="15">
        <v>9181868</v>
      </c>
      <c r="M2076" s="15" t="s">
        <v>7350</v>
      </c>
      <c r="N2076" s="15">
        <v>234</v>
      </c>
      <c r="O2076" s="15" t="s">
        <v>7344</v>
      </c>
      <c r="P2076" s="16">
        <v>44414</v>
      </c>
      <c r="Q2076" s="17">
        <v>0.86217592592592596</v>
      </c>
      <c r="R2076" s="15" t="s">
        <v>7345</v>
      </c>
      <c r="S2076" s="15" t="s">
        <v>7351</v>
      </c>
      <c r="T2076" s="15" t="s">
        <v>7371</v>
      </c>
      <c r="U2076" s="15" t="s">
        <v>7348</v>
      </c>
      <c r="V2076" s="16">
        <v>44417</v>
      </c>
    </row>
    <row r="2077" spans="1:26" s="15" customFormat="1" x14ac:dyDescent="0.25">
      <c r="A2077" s="15">
        <v>344476643</v>
      </c>
      <c r="B2077" s="15">
        <v>18</v>
      </c>
      <c r="C2077" s="42">
        <v>1.33300608212041E+16</v>
      </c>
      <c r="D2077" s="15" t="s">
        <v>7340</v>
      </c>
      <c r="E2077" s="15">
        <v>13330</v>
      </c>
      <c r="F2077" s="15" t="s">
        <v>7341</v>
      </c>
      <c r="I2077" s="15">
        <v>6295</v>
      </c>
      <c r="J2077" s="15" t="s">
        <v>7372</v>
      </c>
      <c r="K2077" s="15">
        <v>5609</v>
      </c>
      <c r="L2077" s="15">
        <v>9180159</v>
      </c>
      <c r="M2077" s="15" t="s">
        <v>7350</v>
      </c>
      <c r="N2077" s="15">
        <v>234</v>
      </c>
      <c r="O2077" s="15" t="s">
        <v>7344</v>
      </c>
      <c r="P2077" s="16">
        <v>44414</v>
      </c>
      <c r="Q2077" s="17">
        <v>0.86241898148148144</v>
      </c>
      <c r="R2077" s="15" t="s">
        <v>7355</v>
      </c>
      <c r="S2077" s="15" t="s">
        <v>7346</v>
      </c>
      <c r="T2077" s="15" t="s">
        <v>7357</v>
      </c>
      <c r="U2077" s="15" t="s">
        <v>7348</v>
      </c>
      <c r="V2077" s="16">
        <v>44417</v>
      </c>
    </row>
    <row r="2078" spans="1:26" s="15" customFormat="1" x14ac:dyDescent="0.25">
      <c r="A2078" s="15">
        <v>344478041</v>
      </c>
      <c r="B2078" s="15">
        <v>21</v>
      </c>
      <c r="C2078" s="42">
        <v>9706060821204250</v>
      </c>
      <c r="D2078" s="15" t="s">
        <v>7349</v>
      </c>
      <c r="E2078" s="15">
        <v>9706</v>
      </c>
      <c r="F2078" s="15" t="s">
        <v>7341</v>
      </c>
      <c r="I2078" s="15">
        <v>4382</v>
      </c>
      <c r="K2078" s="15">
        <v>98964</v>
      </c>
      <c r="L2078" s="15">
        <v>9270083</v>
      </c>
      <c r="M2078" s="15" t="s">
        <v>7350</v>
      </c>
      <c r="N2078" s="15">
        <v>348</v>
      </c>
      <c r="O2078" s="15" t="s">
        <v>7344</v>
      </c>
      <c r="P2078" s="16">
        <v>44414</v>
      </c>
      <c r="Q2078" s="17">
        <v>0.86332175925925936</v>
      </c>
      <c r="R2078" s="15" t="s">
        <v>7355</v>
      </c>
      <c r="S2078" s="15" t="s">
        <v>7351</v>
      </c>
      <c r="T2078" s="15" t="s">
        <v>7390</v>
      </c>
      <c r="U2078" s="15" t="s">
        <v>7348</v>
      </c>
      <c r="V2078" s="16">
        <v>44417</v>
      </c>
      <c r="W2078" t="s">
        <v>8973</v>
      </c>
      <c r="X2078" s="15">
        <v>318933</v>
      </c>
      <c r="Y2078" s="35">
        <v>9082021</v>
      </c>
      <c r="Z2078" s="15" t="s">
        <v>8974</v>
      </c>
    </row>
    <row r="2079" spans="1:26" s="15" customFormat="1" x14ac:dyDescent="0.25">
      <c r="A2079" s="15">
        <v>344478593</v>
      </c>
      <c r="B2079" s="15">
        <v>21</v>
      </c>
      <c r="C2079" s="42">
        <v>1.07310608212042E+16</v>
      </c>
      <c r="D2079" s="15" t="s">
        <v>7349</v>
      </c>
      <c r="E2079" s="15">
        <v>10731</v>
      </c>
      <c r="F2079" s="15" t="s">
        <v>7341</v>
      </c>
      <c r="I2079" s="15">
        <v>6241</v>
      </c>
      <c r="J2079" s="15" t="s">
        <v>8224</v>
      </c>
      <c r="K2079" s="15" t="s">
        <v>4330</v>
      </c>
      <c r="L2079" s="15">
        <v>9270083</v>
      </c>
      <c r="M2079" s="15" t="s">
        <v>7350</v>
      </c>
      <c r="N2079" s="15">
        <v>696</v>
      </c>
      <c r="O2079" s="15" t="s">
        <v>7344</v>
      </c>
      <c r="P2079" s="16">
        <v>44414</v>
      </c>
      <c r="Q2079" s="17">
        <v>0.86366898148148152</v>
      </c>
      <c r="R2079" s="15" t="s">
        <v>7345</v>
      </c>
      <c r="S2079" s="15" t="s">
        <v>7351</v>
      </c>
      <c r="T2079" s="15" t="s">
        <v>7364</v>
      </c>
      <c r="U2079" s="15" t="s">
        <v>7348</v>
      </c>
      <c r="V2079" s="16">
        <v>44417</v>
      </c>
      <c r="W2079" t="s">
        <v>8973</v>
      </c>
      <c r="X2079" s="15">
        <v>318933</v>
      </c>
      <c r="Y2079" s="35">
        <v>9082021</v>
      </c>
      <c r="Z2079" s="15" t="s">
        <v>8974</v>
      </c>
    </row>
    <row r="2080" spans="1:26" s="15" customFormat="1" x14ac:dyDescent="0.25">
      <c r="A2080" s="15">
        <v>344480985</v>
      </c>
      <c r="B2080" s="15">
        <v>19</v>
      </c>
      <c r="C2080" s="42">
        <v>1.47930608212043E+16</v>
      </c>
      <c r="D2080" s="15" t="s">
        <v>7376</v>
      </c>
      <c r="E2080" s="15">
        <v>14793</v>
      </c>
      <c r="F2080" s="15" t="s">
        <v>7341</v>
      </c>
      <c r="I2080" s="15">
        <v>7973</v>
      </c>
      <c r="J2080" s="15" t="s">
        <v>7375</v>
      </c>
      <c r="K2080" s="15">
        <v>60106</v>
      </c>
      <c r="L2080" s="15">
        <v>9181868</v>
      </c>
      <c r="M2080" s="15" t="s">
        <v>7350</v>
      </c>
      <c r="N2080" s="15">
        <v>234</v>
      </c>
      <c r="O2080" s="15" t="s">
        <v>7344</v>
      </c>
      <c r="P2080" s="16">
        <v>44414</v>
      </c>
      <c r="Q2080" s="17">
        <v>0.8652777777777777</v>
      </c>
      <c r="R2080" s="15" t="s">
        <v>7355</v>
      </c>
      <c r="S2080" s="15" t="s">
        <v>7346</v>
      </c>
      <c r="T2080" s="15" t="s">
        <v>7347</v>
      </c>
      <c r="U2080" s="15" t="s">
        <v>7348</v>
      </c>
      <c r="V2080" s="16">
        <v>44417</v>
      </c>
    </row>
    <row r="2081" spans="1:26" s="15" customFormat="1" x14ac:dyDescent="0.25">
      <c r="A2081" s="15">
        <v>344483194</v>
      </c>
      <c r="B2081" s="15">
        <v>18</v>
      </c>
      <c r="C2081" s="42">
        <v>2.02534060821204E+17</v>
      </c>
      <c r="D2081" s="15" t="s">
        <v>7340</v>
      </c>
      <c r="E2081" s="15">
        <v>202534</v>
      </c>
      <c r="F2081" s="15" t="s">
        <v>7341</v>
      </c>
      <c r="I2081" s="15">
        <v>6307</v>
      </c>
      <c r="K2081" s="15">
        <v>764624</v>
      </c>
      <c r="L2081" s="15">
        <v>9180159</v>
      </c>
      <c r="M2081" s="15" t="s">
        <v>7350</v>
      </c>
      <c r="N2081" s="15">
        <v>234</v>
      </c>
      <c r="O2081" s="15" t="s">
        <v>7344</v>
      </c>
      <c r="P2081" s="16">
        <v>44414</v>
      </c>
      <c r="Q2081" s="17">
        <v>0.86677083333333327</v>
      </c>
      <c r="R2081" s="15" t="s">
        <v>7355</v>
      </c>
      <c r="S2081" s="15" t="s">
        <v>7351</v>
      </c>
      <c r="T2081" s="15" t="s">
        <v>7352</v>
      </c>
      <c r="U2081" s="15" t="s">
        <v>7348</v>
      </c>
      <c r="V2081" s="16">
        <v>44417</v>
      </c>
    </row>
    <row r="2082" spans="1:26" s="15" customFormat="1" x14ac:dyDescent="0.25">
      <c r="A2082" s="15">
        <v>344484728</v>
      </c>
      <c r="B2082" s="15">
        <v>21</v>
      </c>
      <c r="C2082" s="42">
        <v>9706060821204910</v>
      </c>
      <c r="D2082" s="15" t="s">
        <v>7349</v>
      </c>
      <c r="E2082" s="15">
        <v>9706</v>
      </c>
      <c r="F2082" s="15" t="s">
        <v>7341</v>
      </c>
      <c r="I2082" s="15">
        <v>8084</v>
      </c>
      <c r="K2082" s="15">
        <v>778312</v>
      </c>
      <c r="L2082" s="15">
        <v>9270083</v>
      </c>
      <c r="M2082" s="15" t="s">
        <v>7350</v>
      </c>
      <c r="N2082" s="15">
        <v>696</v>
      </c>
      <c r="O2082" s="15" t="s">
        <v>7344</v>
      </c>
      <c r="P2082" s="16">
        <v>44414</v>
      </c>
      <c r="Q2082" s="17">
        <v>0.86775462962962957</v>
      </c>
      <c r="R2082" s="15" t="s">
        <v>7355</v>
      </c>
      <c r="S2082" s="15" t="s">
        <v>7351</v>
      </c>
      <c r="T2082" s="15" t="s">
        <v>7352</v>
      </c>
      <c r="U2082" s="15" t="s">
        <v>7348</v>
      </c>
      <c r="V2082" s="16">
        <v>44417</v>
      </c>
      <c r="W2082" t="s">
        <v>8973</v>
      </c>
      <c r="X2082" s="15">
        <v>318933</v>
      </c>
      <c r="Y2082" s="35">
        <v>9082021</v>
      </c>
      <c r="Z2082" s="15" t="s">
        <v>8974</v>
      </c>
    </row>
    <row r="2083" spans="1:26" s="15" customFormat="1" x14ac:dyDescent="0.25">
      <c r="A2083" s="15">
        <v>344485337</v>
      </c>
      <c r="B2083" s="15">
        <v>18</v>
      </c>
      <c r="C2083" s="42">
        <v>1.33300608212049E+16</v>
      </c>
      <c r="D2083" s="15" t="s">
        <v>7340</v>
      </c>
      <c r="E2083" s="15">
        <v>13330</v>
      </c>
      <c r="F2083" s="15" t="s">
        <v>7341</v>
      </c>
      <c r="I2083" s="15">
        <v>6394</v>
      </c>
      <c r="J2083" s="15" t="s">
        <v>7372</v>
      </c>
      <c r="K2083" s="15">
        <v>31806</v>
      </c>
      <c r="L2083" s="15">
        <v>9180159</v>
      </c>
      <c r="M2083" s="15" t="s">
        <v>7350</v>
      </c>
      <c r="N2083" s="15">
        <v>234</v>
      </c>
      <c r="O2083" s="15" t="s">
        <v>7344</v>
      </c>
      <c r="P2083" s="16">
        <v>44414</v>
      </c>
      <c r="Q2083" s="17">
        <v>0.86822916666666661</v>
      </c>
      <c r="R2083" s="15" t="s">
        <v>7355</v>
      </c>
      <c r="S2083" s="15" t="s">
        <v>7346</v>
      </c>
      <c r="T2083" s="15" t="s">
        <v>7357</v>
      </c>
      <c r="U2083" s="15" t="s">
        <v>7348</v>
      </c>
      <c r="V2083" s="16">
        <v>44417</v>
      </c>
    </row>
    <row r="2084" spans="1:26" s="15" customFormat="1" x14ac:dyDescent="0.25">
      <c r="A2084" s="15">
        <v>344485759</v>
      </c>
      <c r="B2084" s="15">
        <v>21</v>
      </c>
      <c r="C2084" s="42">
        <v>9706060821205010</v>
      </c>
      <c r="D2084" s="15" t="s">
        <v>7349</v>
      </c>
      <c r="E2084" s="15">
        <v>9706</v>
      </c>
      <c r="F2084" s="15" t="s">
        <v>7341</v>
      </c>
      <c r="I2084" s="15">
        <v>9494</v>
      </c>
      <c r="J2084" s="15" t="s">
        <v>8225</v>
      </c>
      <c r="K2084" s="15">
        <v>3413</v>
      </c>
      <c r="L2084" s="15">
        <v>9270083</v>
      </c>
      <c r="M2084" s="15" t="s">
        <v>7350</v>
      </c>
      <c r="N2084" s="15">
        <v>348</v>
      </c>
      <c r="O2084" s="15" t="s">
        <v>7344</v>
      </c>
      <c r="P2084" s="16">
        <v>44414</v>
      </c>
      <c r="Q2084" s="17">
        <v>0.86843750000000008</v>
      </c>
      <c r="R2084" s="15" t="s">
        <v>7355</v>
      </c>
      <c r="S2084" s="15" t="s">
        <v>7346</v>
      </c>
      <c r="T2084" s="15" t="s">
        <v>7347</v>
      </c>
      <c r="U2084" s="15" t="s">
        <v>7348</v>
      </c>
      <c r="V2084" s="16">
        <v>44417</v>
      </c>
      <c r="W2084" t="s">
        <v>8973</v>
      </c>
      <c r="X2084" s="15">
        <v>318933</v>
      </c>
      <c r="Y2084" s="35">
        <v>9082021</v>
      </c>
      <c r="Z2084" s="15" t="s">
        <v>8974</v>
      </c>
    </row>
    <row r="2085" spans="1:26" s="15" customFormat="1" x14ac:dyDescent="0.25">
      <c r="A2085" s="15">
        <v>344487544</v>
      </c>
      <c r="B2085" s="15">
        <v>19</v>
      </c>
      <c r="C2085" s="42">
        <v>1.47930608212051E+16</v>
      </c>
      <c r="D2085" s="15" t="s">
        <v>7376</v>
      </c>
      <c r="E2085" s="15">
        <v>14793</v>
      </c>
      <c r="F2085" s="15" t="s">
        <v>7341</v>
      </c>
      <c r="I2085" s="15">
        <v>5216</v>
      </c>
      <c r="J2085" s="15" t="s">
        <v>8226</v>
      </c>
      <c r="K2085" s="15">
        <v>9061</v>
      </c>
      <c r="L2085" s="15">
        <v>9181868</v>
      </c>
      <c r="M2085" s="15" t="s">
        <v>7350</v>
      </c>
      <c r="N2085" s="15">
        <v>468</v>
      </c>
      <c r="O2085" s="15" t="s">
        <v>7344</v>
      </c>
      <c r="P2085" s="16">
        <v>44414</v>
      </c>
      <c r="Q2085" s="17">
        <v>0.86968749999999995</v>
      </c>
      <c r="R2085" s="15" t="s">
        <v>7345</v>
      </c>
      <c r="S2085" s="15" t="s">
        <v>7351</v>
      </c>
      <c r="T2085" s="15" t="s">
        <v>7371</v>
      </c>
      <c r="U2085" s="15" t="s">
        <v>7348</v>
      </c>
      <c r="V2085" s="16">
        <v>44417</v>
      </c>
    </row>
    <row r="2086" spans="1:26" s="15" customFormat="1" x14ac:dyDescent="0.25">
      <c r="A2086" s="15">
        <v>344488664</v>
      </c>
      <c r="B2086" s="15">
        <v>21</v>
      </c>
      <c r="C2086" s="42">
        <v>9706060821205300</v>
      </c>
      <c r="D2086" s="15" t="s">
        <v>7349</v>
      </c>
      <c r="E2086" s="15">
        <v>9706</v>
      </c>
      <c r="F2086" s="15" t="s">
        <v>7341</v>
      </c>
      <c r="I2086" s="15">
        <v>9253</v>
      </c>
      <c r="J2086" s="15" t="s">
        <v>8227</v>
      </c>
      <c r="K2086" s="15">
        <v>105431</v>
      </c>
      <c r="L2086" s="15">
        <v>9270083</v>
      </c>
      <c r="M2086" s="15" t="s">
        <v>7350</v>
      </c>
      <c r="N2086" s="15">
        <v>174</v>
      </c>
      <c r="O2086" s="15" t="s">
        <v>7344</v>
      </c>
      <c r="P2086" s="16">
        <v>44414</v>
      </c>
      <c r="Q2086" s="17">
        <v>0.87043981481481481</v>
      </c>
      <c r="R2086" s="15" t="s">
        <v>7355</v>
      </c>
      <c r="S2086" s="15" t="s">
        <v>7351</v>
      </c>
      <c r="T2086" s="15" t="s">
        <v>7364</v>
      </c>
      <c r="U2086" s="15" t="s">
        <v>7348</v>
      </c>
      <c r="V2086" s="16">
        <v>44417</v>
      </c>
      <c r="W2086" t="s">
        <v>8973</v>
      </c>
      <c r="X2086" s="15">
        <v>318933</v>
      </c>
      <c r="Y2086" s="35">
        <v>9082021</v>
      </c>
      <c r="Z2086" s="15" t="s">
        <v>8974</v>
      </c>
    </row>
    <row r="2087" spans="1:26" s="15" customFormat="1" x14ac:dyDescent="0.25">
      <c r="A2087" s="15">
        <v>344489182</v>
      </c>
      <c r="B2087" s="15">
        <v>24</v>
      </c>
      <c r="C2087" s="42" t="s">
        <v>7876</v>
      </c>
      <c r="D2087" s="15" t="s">
        <v>7361</v>
      </c>
      <c r="F2087" s="15" t="s">
        <v>7341</v>
      </c>
      <c r="I2087" s="15">
        <v>4090</v>
      </c>
      <c r="J2087" s="15" t="s">
        <v>8228</v>
      </c>
      <c r="K2087" s="15">
        <v>742693</v>
      </c>
      <c r="L2087" s="15">
        <v>5688445</v>
      </c>
      <c r="M2087" s="15" t="s">
        <v>7350</v>
      </c>
      <c r="N2087" s="15">
        <v>160</v>
      </c>
      <c r="O2087" s="15" t="s">
        <v>7344</v>
      </c>
      <c r="P2087" s="16">
        <v>44414</v>
      </c>
      <c r="Q2087" s="17">
        <v>0.87077546296296304</v>
      </c>
      <c r="R2087" s="15" t="s">
        <v>7345</v>
      </c>
      <c r="S2087" s="15" t="s">
        <v>7346</v>
      </c>
      <c r="T2087" s="15" t="s">
        <v>7390</v>
      </c>
      <c r="U2087" s="15" t="s">
        <v>7348</v>
      </c>
      <c r="V2087" s="16">
        <v>44417</v>
      </c>
    </row>
    <row r="2088" spans="1:26" s="15" customFormat="1" x14ac:dyDescent="0.25">
      <c r="A2088" s="15">
        <v>344492385</v>
      </c>
      <c r="B2088" s="15">
        <v>18</v>
      </c>
      <c r="C2088" s="42">
        <v>2.0253406082120499E+17</v>
      </c>
      <c r="D2088" s="15" t="s">
        <v>7340</v>
      </c>
      <c r="E2088" s="15">
        <v>202534</v>
      </c>
      <c r="F2088" s="15" t="s">
        <v>7341</v>
      </c>
      <c r="I2088" s="15">
        <v>3952</v>
      </c>
      <c r="J2088" s="15" t="s">
        <v>7512</v>
      </c>
      <c r="K2088" s="15">
        <v>846935</v>
      </c>
      <c r="L2088" s="15">
        <v>9180159</v>
      </c>
      <c r="M2088" s="15" t="s">
        <v>7350</v>
      </c>
      <c r="N2088" s="15">
        <v>234</v>
      </c>
      <c r="O2088" s="15" t="s">
        <v>7344</v>
      </c>
      <c r="P2088" s="16">
        <v>44414</v>
      </c>
      <c r="Q2088" s="17">
        <v>0.87276620370370372</v>
      </c>
      <c r="R2088" s="15" t="s">
        <v>7355</v>
      </c>
      <c r="S2088" s="15" t="s">
        <v>7351</v>
      </c>
      <c r="T2088" s="15" t="s">
        <v>7352</v>
      </c>
      <c r="U2088" s="15" t="s">
        <v>7348</v>
      </c>
      <c r="V2088" s="16">
        <v>44417</v>
      </c>
    </row>
    <row r="2089" spans="1:26" s="15" customFormat="1" x14ac:dyDescent="0.25">
      <c r="A2089" s="15">
        <v>344492906</v>
      </c>
      <c r="B2089" s="15">
        <v>21</v>
      </c>
      <c r="C2089" s="42">
        <v>9706060821205640</v>
      </c>
      <c r="D2089" s="15" t="s">
        <v>7349</v>
      </c>
      <c r="E2089" s="15">
        <v>9706</v>
      </c>
      <c r="F2089" s="15" t="s">
        <v>7341</v>
      </c>
      <c r="I2089" s="15">
        <v>9671</v>
      </c>
      <c r="K2089" s="15">
        <v>851158</v>
      </c>
      <c r="L2089" s="15">
        <v>9270083</v>
      </c>
      <c r="M2089" s="15" t="s">
        <v>7350</v>
      </c>
      <c r="N2089" s="15">
        <v>696</v>
      </c>
      <c r="O2089" s="15" t="s">
        <v>7344</v>
      </c>
      <c r="P2089" s="16">
        <v>44414</v>
      </c>
      <c r="Q2089" s="17">
        <v>0.87307870370370377</v>
      </c>
      <c r="R2089" s="15" t="s">
        <v>7355</v>
      </c>
      <c r="S2089" s="15" t="s">
        <v>7351</v>
      </c>
      <c r="T2089" s="15" t="s">
        <v>7352</v>
      </c>
      <c r="U2089" s="15" t="s">
        <v>7348</v>
      </c>
      <c r="V2089" s="16">
        <v>44417</v>
      </c>
      <c r="W2089" t="s">
        <v>8973</v>
      </c>
      <c r="X2089" s="15">
        <v>318933</v>
      </c>
      <c r="Y2089" s="35">
        <v>9082021</v>
      </c>
      <c r="Z2089" s="15" t="s">
        <v>8974</v>
      </c>
    </row>
    <row r="2090" spans="1:26" s="15" customFormat="1" x14ac:dyDescent="0.25">
      <c r="A2090" s="15">
        <v>344495158</v>
      </c>
      <c r="B2090" s="15">
        <v>19</v>
      </c>
      <c r="C2090" s="42">
        <v>1.47930608212058E+16</v>
      </c>
      <c r="D2090" s="15" t="s">
        <v>7376</v>
      </c>
      <c r="E2090" s="15">
        <v>14793</v>
      </c>
      <c r="F2090" s="15" t="s">
        <v>7341</v>
      </c>
      <c r="I2090" s="15">
        <v>4495</v>
      </c>
      <c r="J2090" s="15" t="s">
        <v>7459</v>
      </c>
      <c r="K2090" s="15">
        <v>19076</v>
      </c>
      <c r="L2090" s="15">
        <v>9181868</v>
      </c>
      <c r="M2090" s="15" t="s">
        <v>7350</v>
      </c>
      <c r="N2090" s="15">
        <v>234</v>
      </c>
      <c r="O2090" s="15" t="s">
        <v>7344</v>
      </c>
      <c r="P2090" s="16">
        <v>44414</v>
      </c>
      <c r="Q2090" s="17">
        <v>0.87458333333333327</v>
      </c>
      <c r="R2090" s="15" t="s">
        <v>7355</v>
      </c>
      <c r="S2090" s="15" t="s">
        <v>7346</v>
      </c>
      <c r="T2090" s="15" t="s">
        <v>7357</v>
      </c>
      <c r="U2090" s="15" t="s">
        <v>7348</v>
      </c>
      <c r="V2090" s="16">
        <v>44417</v>
      </c>
    </row>
    <row r="2091" spans="1:26" s="15" customFormat="1" x14ac:dyDescent="0.25">
      <c r="A2091" s="15">
        <v>344496715</v>
      </c>
      <c r="B2091" s="15">
        <v>19</v>
      </c>
      <c r="C2091" s="42">
        <v>1.479306082121E+16</v>
      </c>
      <c r="D2091" s="15" t="s">
        <v>7376</v>
      </c>
      <c r="E2091" s="15">
        <v>14793</v>
      </c>
      <c r="F2091" s="15" t="s">
        <v>7341</v>
      </c>
      <c r="I2091" s="15">
        <v>7720</v>
      </c>
      <c r="K2091" s="15">
        <v>93481</v>
      </c>
      <c r="L2091" s="15">
        <v>9181868</v>
      </c>
      <c r="M2091" s="15" t="s">
        <v>7350</v>
      </c>
      <c r="N2091" s="15">
        <v>412</v>
      </c>
      <c r="O2091" s="15" t="s">
        <v>7344</v>
      </c>
      <c r="P2091" s="16">
        <v>44414</v>
      </c>
      <c r="Q2091" s="17">
        <v>0.87567129629629636</v>
      </c>
      <c r="R2091" s="15" t="s">
        <v>7345</v>
      </c>
      <c r="S2091" s="15" t="s">
        <v>7351</v>
      </c>
      <c r="T2091" s="15" t="s">
        <v>7378</v>
      </c>
      <c r="U2091" s="15" t="s">
        <v>7348</v>
      </c>
      <c r="V2091" s="16">
        <v>44417</v>
      </c>
    </row>
    <row r="2092" spans="1:26" s="15" customFormat="1" x14ac:dyDescent="0.25">
      <c r="A2092" s="15">
        <v>344497814</v>
      </c>
      <c r="B2092" s="15">
        <v>21</v>
      </c>
      <c r="C2092" s="42">
        <v>9706060821210120</v>
      </c>
      <c r="D2092" s="15" t="s">
        <v>7349</v>
      </c>
      <c r="E2092" s="15">
        <v>9706</v>
      </c>
      <c r="F2092" s="15" t="s">
        <v>7341</v>
      </c>
      <c r="I2092" s="15">
        <v>1028</v>
      </c>
      <c r="K2092" s="15">
        <v>895030</v>
      </c>
      <c r="L2092" s="15">
        <v>9270083</v>
      </c>
      <c r="M2092" s="15" t="s">
        <v>7350</v>
      </c>
      <c r="N2092" s="15">
        <v>696</v>
      </c>
      <c r="O2092" s="15" t="s">
        <v>7344</v>
      </c>
      <c r="P2092" s="16">
        <v>44414</v>
      </c>
      <c r="Q2092" s="17">
        <v>0.87635416666666666</v>
      </c>
      <c r="R2092" s="15" t="s">
        <v>7345</v>
      </c>
      <c r="S2092" s="15" t="s">
        <v>7351</v>
      </c>
      <c r="T2092" s="15" t="s">
        <v>7352</v>
      </c>
      <c r="U2092" s="15" t="s">
        <v>7348</v>
      </c>
      <c r="V2092" s="16">
        <v>44417</v>
      </c>
      <c r="W2092" t="s">
        <v>8973</v>
      </c>
      <c r="X2092" s="15">
        <v>318933</v>
      </c>
      <c r="Y2092" s="35">
        <v>9082021</v>
      </c>
      <c r="Z2092" s="15" t="s">
        <v>8974</v>
      </c>
    </row>
    <row r="2093" spans="1:26" s="15" customFormat="1" x14ac:dyDescent="0.25">
      <c r="A2093" s="15">
        <v>344497846</v>
      </c>
      <c r="B2093" s="15">
        <v>21</v>
      </c>
      <c r="C2093" s="42">
        <v>1.07310608212101E+16</v>
      </c>
      <c r="D2093" s="15" t="s">
        <v>7349</v>
      </c>
      <c r="E2093" s="15">
        <v>10731</v>
      </c>
      <c r="F2093" s="15" t="s">
        <v>7341</v>
      </c>
      <c r="I2093" s="15">
        <v>9496</v>
      </c>
      <c r="J2093" s="15" t="s">
        <v>8229</v>
      </c>
      <c r="K2093" s="15">
        <v>21093</v>
      </c>
      <c r="L2093" s="15">
        <v>9270083</v>
      </c>
      <c r="M2093" s="15" t="s">
        <v>7350</v>
      </c>
      <c r="N2093" s="15">
        <v>870</v>
      </c>
      <c r="O2093" s="15" t="s">
        <v>7344</v>
      </c>
      <c r="P2093" s="16">
        <v>44414</v>
      </c>
      <c r="Q2093" s="17">
        <v>0.87640046296296292</v>
      </c>
      <c r="R2093" s="15" t="s">
        <v>7355</v>
      </c>
      <c r="S2093" s="15" t="s">
        <v>7346</v>
      </c>
      <c r="T2093" s="15" t="s">
        <v>7357</v>
      </c>
      <c r="U2093" s="15" t="s">
        <v>7348</v>
      </c>
      <c r="V2093" s="16">
        <v>44417</v>
      </c>
      <c r="W2093" t="s">
        <v>8973</v>
      </c>
      <c r="X2093" s="15">
        <v>318933</v>
      </c>
      <c r="Y2093" s="35">
        <v>9082021</v>
      </c>
      <c r="Z2093" s="15" t="s">
        <v>8974</v>
      </c>
    </row>
    <row r="2094" spans="1:26" s="15" customFormat="1" x14ac:dyDescent="0.25">
      <c r="A2094" s="15">
        <v>344499886</v>
      </c>
      <c r="B2094" s="15">
        <v>21</v>
      </c>
      <c r="C2094" s="42">
        <v>9706060821210310</v>
      </c>
      <c r="D2094" s="15" t="s">
        <v>7349</v>
      </c>
      <c r="E2094" s="15">
        <v>9706</v>
      </c>
      <c r="F2094" s="15" t="s">
        <v>7341</v>
      </c>
      <c r="I2094" s="15">
        <v>7504</v>
      </c>
      <c r="J2094" s="15" t="s">
        <v>7432</v>
      </c>
      <c r="K2094" s="15">
        <v>18313</v>
      </c>
      <c r="L2094" s="15">
        <v>9270083</v>
      </c>
      <c r="M2094" s="15" t="s">
        <v>7350</v>
      </c>
      <c r="N2094" s="15">
        <v>348</v>
      </c>
      <c r="O2094" s="15" t="s">
        <v>7344</v>
      </c>
      <c r="P2094" s="16">
        <v>44414</v>
      </c>
      <c r="Q2094" s="17">
        <v>0.87765046296296301</v>
      </c>
      <c r="R2094" s="15" t="s">
        <v>7345</v>
      </c>
      <c r="S2094" s="15" t="s">
        <v>7346</v>
      </c>
      <c r="T2094" s="15" t="s">
        <v>7421</v>
      </c>
      <c r="U2094" s="15" t="s">
        <v>7348</v>
      </c>
      <c r="V2094" s="16">
        <v>44417</v>
      </c>
      <c r="W2094" t="s">
        <v>8973</v>
      </c>
      <c r="X2094" s="15">
        <v>318933</v>
      </c>
      <c r="Y2094" s="35">
        <v>9082021</v>
      </c>
      <c r="Z2094" s="15" t="s">
        <v>8974</v>
      </c>
    </row>
    <row r="2095" spans="1:26" s="15" customFormat="1" x14ac:dyDescent="0.25">
      <c r="A2095" s="15">
        <v>344502157</v>
      </c>
      <c r="B2095" s="15">
        <v>4</v>
      </c>
      <c r="C2095" s="42" t="s">
        <v>8230</v>
      </c>
      <c r="D2095" s="15" t="s">
        <v>7416</v>
      </c>
      <c r="E2095" s="15">
        <v>149</v>
      </c>
      <c r="F2095" s="15" t="s">
        <v>7341</v>
      </c>
      <c r="I2095" s="15">
        <v>3194</v>
      </c>
      <c r="J2095" s="15" t="s">
        <v>8231</v>
      </c>
      <c r="K2095" s="15">
        <v>10939</v>
      </c>
      <c r="L2095" s="15">
        <v>5688452</v>
      </c>
      <c r="M2095" s="15" t="s">
        <v>7418</v>
      </c>
      <c r="N2095" s="15">
        <v>190.24</v>
      </c>
      <c r="O2095" s="15" t="s">
        <v>7344</v>
      </c>
      <c r="P2095" s="16">
        <v>44414</v>
      </c>
      <c r="Q2095" s="17">
        <v>0.87902777777777785</v>
      </c>
      <c r="R2095" s="15" t="s">
        <v>7355</v>
      </c>
      <c r="S2095" s="15" t="s">
        <v>7346</v>
      </c>
      <c r="T2095" s="15" t="s">
        <v>7357</v>
      </c>
      <c r="U2095" s="15" t="s">
        <v>7348</v>
      </c>
      <c r="V2095" s="16">
        <v>44417</v>
      </c>
    </row>
    <row r="2096" spans="1:26" s="15" customFormat="1" x14ac:dyDescent="0.25">
      <c r="A2096" s="15">
        <v>344502958</v>
      </c>
      <c r="B2096" s="15">
        <v>21</v>
      </c>
      <c r="C2096" s="42">
        <v>9706060821210550</v>
      </c>
      <c r="D2096" s="15" t="s">
        <v>7349</v>
      </c>
      <c r="E2096" s="15">
        <v>9706</v>
      </c>
      <c r="F2096" s="15" t="s">
        <v>7341</v>
      </c>
      <c r="I2096" s="15">
        <v>8577</v>
      </c>
      <c r="K2096" s="15">
        <v>936181</v>
      </c>
      <c r="L2096" s="15">
        <v>9270083</v>
      </c>
      <c r="M2096" s="15" t="s">
        <v>7350</v>
      </c>
      <c r="N2096" s="15">
        <v>348</v>
      </c>
      <c r="O2096" s="15" t="s">
        <v>7344</v>
      </c>
      <c r="P2096" s="16">
        <v>44414</v>
      </c>
      <c r="Q2096" s="17">
        <v>0.87956018518518519</v>
      </c>
      <c r="R2096" s="15" t="s">
        <v>7355</v>
      </c>
      <c r="S2096" s="15" t="s">
        <v>7351</v>
      </c>
      <c r="T2096" s="15" t="s">
        <v>7352</v>
      </c>
      <c r="U2096" s="15" t="s">
        <v>7348</v>
      </c>
      <c r="V2096" s="16">
        <v>44417</v>
      </c>
      <c r="W2096" t="s">
        <v>8973</v>
      </c>
      <c r="X2096" s="15">
        <v>318933</v>
      </c>
      <c r="Y2096" s="35">
        <v>9082021</v>
      </c>
      <c r="Z2096" s="15" t="s">
        <v>8974</v>
      </c>
    </row>
    <row r="2097" spans="1:26" s="15" customFormat="1" x14ac:dyDescent="0.25">
      <c r="A2097" s="15">
        <v>344503417</v>
      </c>
      <c r="B2097" s="15">
        <v>18</v>
      </c>
      <c r="C2097" s="42">
        <v>1.33300608212106E+16</v>
      </c>
      <c r="D2097" s="15" t="s">
        <v>7340</v>
      </c>
      <c r="E2097" s="15">
        <v>13330</v>
      </c>
      <c r="F2097" s="15" t="s">
        <v>7341</v>
      </c>
      <c r="I2097" s="15">
        <v>820</v>
      </c>
      <c r="J2097" s="15" t="s">
        <v>8232</v>
      </c>
      <c r="K2097" s="15">
        <v>355153</v>
      </c>
      <c r="L2097" s="15">
        <v>9180159</v>
      </c>
      <c r="M2097" s="15" t="s">
        <v>7350</v>
      </c>
      <c r="N2097" s="15">
        <v>206</v>
      </c>
      <c r="O2097" s="15" t="s">
        <v>7344</v>
      </c>
      <c r="P2097" s="16">
        <v>44414</v>
      </c>
      <c r="Q2097" s="17">
        <v>0.8797800925925926</v>
      </c>
      <c r="R2097" s="15" t="s">
        <v>7345</v>
      </c>
      <c r="S2097" s="15" t="s">
        <v>7346</v>
      </c>
      <c r="T2097" s="15" t="s">
        <v>7357</v>
      </c>
      <c r="U2097" s="15" t="s">
        <v>7348</v>
      </c>
      <c r="V2097" s="16">
        <v>44417</v>
      </c>
    </row>
    <row r="2098" spans="1:26" s="15" customFormat="1" x14ac:dyDescent="0.25">
      <c r="A2098" s="15">
        <v>344504015</v>
      </c>
      <c r="B2098" s="15">
        <v>21</v>
      </c>
      <c r="C2098" s="42">
        <v>9706060821210650</v>
      </c>
      <c r="D2098" s="15" t="s">
        <v>7349</v>
      </c>
      <c r="E2098" s="15">
        <v>9706</v>
      </c>
      <c r="F2098" s="15" t="s">
        <v>7341</v>
      </c>
      <c r="I2098" s="15">
        <v>4022</v>
      </c>
      <c r="J2098" s="15" t="s">
        <v>7436</v>
      </c>
      <c r="K2098" s="15">
        <v>355294</v>
      </c>
      <c r="L2098" s="15">
        <v>9270083</v>
      </c>
      <c r="M2098" s="15" t="s">
        <v>7350</v>
      </c>
      <c r="N2098" s="15">
        <v>348</v>
      </c>
      <c r="O2098" s="15" t="s">
        <v>7344</v>
      </c>
      <c r="P2098" s="16">
        <v>44414</v>
      </c>
      <c r="Q2098" s="17">
        <v>0.88025462962962964</v>
      </c>
      <c r="R2098" s="15" t="s">
        <v>7345</v>
      </c>
      <c r="S2098" s="15" t="s">
        <v>7346</v>
      </c>
      <c r="T2098" s="15" t="s">
        <v>7437</v>
      </c>
      <c r="U2098" s="15" t="s">
        <v>7348</v>
      </c>
      <c r="V2098" s="16">
        <v>44417</v>
      </c>
      <c r="W2098" t="s">
        <v>8973</v>
      </c>
      <c r="X2098" s="15">
        <v>318933</v>
      </c>
      <c r="Y2098" s="35">
        <v>9082021</v>
      </c>
      <c r="Z2098" s="15" t="s">
        <v>8974</v>
      </c>
    </row>
    <row r="2099" spans="1:26" s="15" customFormat="1" x14ac:dyDescent="0.25">
      <c r="A2099" s="15">
        <v>344506081</v>
      </c>
      <c r="B2099" s="15">
        <v>21</v>
      </c>
      <c r="C2099" s="42">
        <v>9706060821210830</v>
      </c>
      <c r="D2099" s="15" t="s">
        <v>7349</v>
      </c>
      <c r="E2099" s="15">
        <v>9706</v>
      </c>
      <c r="F2099" s="15" t="s">
        <v>7341</v>
      </c>
      <c r="I2099" s="15">
        <v>8241</v>
      </c>
      <c r="J2099" s="15" t="s">
        <v>7354</v>
      </c>
      <c r="K2099" s="15">
        <v>92401</v>
      </c>
      <c r="L2099" s="15">
        <v>9270083</v>
      </c>
      <c r="M2099" s="15" t="s">
        <v>7350</v>
      </c>
      <c r="N2099" s="15">
        <v>348</v>
      </c>
      <c r="O2099" s="15" t="s">
        <v>7344</v>
      </c>
      <c r="P2099" s="16">
        <v>44414</v>
      </c>
      <c r="Q2099" s="17">
        <v>0.88151620370370365</v>
      </c>
      <c r="R2099" s="15" t="s">
        <v>7355</v>
      </c>
      <c r="S2099" s="15" t="s">
        <v>7346</v>
      </c>
      <c r="T2099" s="15" t="s">
        <v>7347</v>
      </c>
      <c r="U2099" s="15" t="s">
        <v>7348</v>
      </c>
      <c r="V2099" s="16">
        <v>44417</v>
      </c>
      <c r="W2099" t="s">
        <v>8973</v>
      </c>
      <c r="X2099" s="15">
        <v>318933</v>
      </c>
      <c r="Y2099" s="35">
        <v>9082021</v>
      </c>
      <c r="Z2099" s="15" t="s">
        <v>8974</v>
      </c>
    </row>
    <row r="2100" spans="1:26" s="15" customFormat="1" x14ac:dyDescent="0.25">
      <c r="A2100" s="15">
        <v>344507328</v>
      </c>
      <c r="B2100" s="15">
        <v>21</v>
      </c>
      <c r="C2100" s="42">
        <v>9706060821210940</v>
      </c>
      <c r="D2100" s="15" t="s">
        <v>7349</v>
      </c>
      <c r="E2100" s="15">
        <v>9706</v>
      </c>
      <c r="F2100" s="15" t="s">
        <v>7341</v>
      </c>
      <c r="I2100" s="15">
        <v>2100</v>
      </c>
      <c r="J2100" s="15" t="s">
        <v>7375</v>
      </c>
      <c r="K2100" s="15">
        <v>3850</v>
      </c>
      <c r="L2100" s="15">
        <v>9270083</v>
      </c>
      <c r="M2100" s="15" t="s">
        <v>7350</v>
      </c>
      <c r="N2100" s="15">
        <v>696</v>
      </c>
      <c r="O2100" s="15" t="s">
        <v>7344</v>
      </c>
      <c r="P2100" s="16">
        <v>44414</v>
      </c>
      <c r="Q2100" s="17">
        <v>0.88237268518518519</v>
      </c>
      <c r="R2100" s="15" t="s">
        <v>7355</v>
      </c>
      <c r="S2100" s="15" t="s">
        <v>7346</v>
      </c>
      <c r="T2100" s="15" t="s">
        <v>7347</v>
      </c>
      <c r="U2100" s="15" t="s">
        <v>7348</v>
      </c>
      <c r="V2100" s="16">
        <v>44417</v>
      </c>
      <c r="W2100" t="s">
        <v>8973</v>
      </c>
      <c r="X2100" s="15">
        <v>318933</v>
      </c>
      <c r="Y2100" s="35">
        <v>9082021</v>
      </c>
      <c r="Z2100" s="15" t="s">
        <v>8974</v>
      </c>
    </row>
    <row r="2101" spans="1:26" s="15" customFormat="1" x14ac:dyDescent="0.25">
      <c r="A2101" s="15">
        <v>344507810</v>
      </c>
      <c r="B2101" s="15">
        <v>19</v>
      </c>
      <c r="C2101" s="42">
        <v>2.0239306082121101E+17</v>
      </c>
      <c r="D2101" s="15" t="s">
        <v>7376</v>
      </c>
      <c r="E2101" s="15">
        <v>202393</v>
      </c>
      <c r="F2101" s="15" t="s">
        <v>7341</v>
      </c>
      <c r="I2101" s="15">
        <v>9296</v>
      </c>
      <c r="J2101" s="15" t="s">
        <v>7398</v>
      </c>
      <c r="K2101" s="15">
        <v>12349</v>
      </c>
      <c r="L2101" s="15">
        <v>9181868</v>
      </c>
      <c r="M2101" s="15" t="s">
        <v>7350</v>
      </c>
      <c r="N2101" s="15">
        <v>117</v>
      </c>
      <c r="O2101" s="15" t="s">
        <v>7344</v>
      </c>
      <c r="P2101" s="16">
        <v>44414</v>
      </c>
      <c r="Q2101" s="17">
        <v>0.88270833333333332</v>
      </c>
      <c r="R2101" s="15" t="s">
        <v>7355</v>
      </c>
      <c r="S2101" s="15" t="s">
        <v>7346</v>
      </c>
      <c r="T2101" s="15" t="s">
        <v>7357</v>
      </c>
      <c r="U2101" s="15" t="s">
        <v>7348</v>
      </c>
      <c r="V2101" s="16">
        <v>44417</v>
      </c>
    </row>
    <row r="2102" spans="1:26" s="15" customFormat="1" x14ac:dyDescent="0.25">
      <c r="A2102" s="15">
        <v>344508997</v>
      </c>
      <c r="B2102" s="15">
        <v>21</v>
      </c>
      <c r="C2102" s="42">
        <v>1.0731060821211E+16</v>
      </c>
      <c r="D2102" s="15" t="s">
        <v>7349</v>
      </c>
      <c r="E2102" s="15">
        <v>10731</v>
      </c>
      <c r="F2102" s="15" t="s">
        <v>7341</v>
      </c>
      <c r="I2102" s="15">
        <v>142</v>
      </c>
      <c r="K2102" s="15">
        <v>406039</v>
      </c>
      <c r="L2102" s="15">
        <v>9270083</v>
      </c>
      <c r="M2102" s="15" t="s">
        <v>7350</v>
      </c>
      <c r="N2102" s="15">
        <v>348</v>
      </c>
      <c r="O2102" s="15" t="s">
        <v>7344</v>
      </c>
      <c r="P2102" s="16">
        <v>44414</v>
      </c>
      <c r="Q2102" s="17">
        <v>0.8834953703703704</v>
      </c>
      <c r="R2102" s="15" t="s">
        <v>7345</v>
      </c>
      <c r="S2102" s="15" t="s">
        <v>7346</v>
      </c>
      <c r="T2102" s="15" t="s">
        <v>7652</v>
      </c>
      <c r="U2102" s="15" t="s">
        <v>7348</v>
      </c>
      <c r="V2102" s="16">
        <v>44417</v>
      </c>
      <c r="W2102" t="s">
        <v>8973</v>
      </c>
      <c r="X2102" s="15">
        <v>318933</v>
      </c>
      <c r="Y2102" s="35">
        <v>9082021</v>
      </c>
      <c r="Z2102" s="15" t="s">
        <v>8974</v>
      </c>
    </row>
    <row r="2103" spans="1:26" s="15" customFormat="1" x14ac:dyDescent="0.25">
      <c r="A2103" s="15">
        <v>344510075</v>
      </c>
      <c r="B2103" s="15">
        <v>21</v>
      </c>
      <c r="C2103" s="42">
        <v>1.07310608212111E+16</v>
      </c>
      <c r="D2103" s="15" t="s">
        <v>7349</v>
      </c>
      <c r="E2103" s="15">
        <v>10731</v>
      </c>
      <c r="F2103" s="15" t="s">
        <v>7341</v>
      </c>
      <c r="I2103" s="15">
        <v>4503</v>
      </c>
      <c r="K2103" s="15">
        <v>995205</v>
      </c>
      <c r="L2103" s="15">
        <v>9270083</v>
      </c>
      <c r="M2103" s="15" t="s">
        <v>7350</v>
      </c>
      <c r="N2103" s="15">
        <v>348</v>
      </c>
      <c r="O2103" s="15" t="s">
        <v>7344</v>
      </c>
      <c r="P2103" s="16">
        <v>44414</v>
      </c>
      <c r="Q2103" s="17">
        <v>0.88425925925925919</v>
      </c>
      <c r="R2103" s="15" t="s">
        <v>7355</v>
      </c>
      <c r="S2103" s="15" t="s">
        <v>7351</v>
      </c>
      <c r="T2103" s="15" t="s">
        <v>7352</v>
      </c>
      <c r="U2103" s="15" t="s">
        <v>7348</v>
      </c>
      <c r="V2103" s="16">
        <v>44417</v>
      </c>
      <c r="W2103" t="s">
        <v>8973</v>
      </c>
      <c r="X2103" s="15">
        <v>318933</v>
      </c>
      <c r="Y2103" s="35">
        <v>9082021</v>
      </c>
      <c r="Z2103" s="15" t="s">
        <v>8974</v>
      </c>
    </row>
    <row r="2104" spans="1:26" s="15" customFormat="1" x14ac:dyDescent="0.25">
      <c r="A2104" s="15">
        <v>344510364</v>
      </c>
      <c r="B2104" s="15">
        <v>18</v>
      </c>
      <c r="C2104" s="42">
        <v>2.0257906082121101E+17</v>
      </c>
      <c r="D2104" s="15" t="s">
        <v>7340</v>
      </c>
      <c r="E2104" s="15">
        <v>202579</v>
      </c>
      <c r="F2104" s="15" t="s">
        <v>7341</v>
      </c>
      <c r="I2104" s="15">
        <v>9896</v>
      </c>
      <c r="J2104" s="15" t="s">
        <v>8233</v>
      </c>
      <c r="K2104" s="15" t="s">
        <v>8234</v>
      </c>
      <c r="L2104" s="15">
        <v>5256409</v>
      </c>
      <c r="M2104" s="15" t="s">
        <v>7343</v>
      </c>
      <c r="N2104" s="15">
        <v>834</v>
      </c>
      <c r="O2104" s="15" t="s">
        <v>7344</v>
      </c>
      <c r="P2104" s="16">
        <v>44414</v>
      </c>
      <c r="Q2104" s="17">
        <v>0.88444444444444448</v>
      </c>
      <c r="R2104" s="15" t="s">
        <v>7345</v>
      </c>
      <c r="S2104" s="15" t="s">
        <v>8235</v>
      </c>
      <c r="T2104" s="15" t="s">
        <v>7364</v>
      </c>
      <c r="U2104" s="15" t="s">
        <v>7348</v>
      </c>
      <c r="V2104" s="16">
        <v>44417</v>
      </c>
    </row>
    <row r="2105" spans="1:26" s="15" customFormat="1" x14ac:dyDescent="0.25">
      <c r="A2105" s="15">
        <v>344510800</v>
      </c>
      <c r="B2105" s="15">
        <v>18</v>
      </c>
      <c r="C2105" s="42">
        <v>2.0253406082121101E+17</v>
      </c>
      <c r="D2105" s="15" t="s">
        <v>7340</v>
      </c>
      <c r="E2105" s="15">
        <v>202534</v>
      </c>
      <c r="F2105" s="15" t="s">
        <v>7341</v>
      </c>
      <c r="I2105" s="15">
        <v>9116</v>
      </c>
      <c r="K2105" s="15">
        <v>1173</v>
      </c>
      <c r="L2105" s="15">
        <v>9180159</v>
      </c>
      <c r="M2105" s="15" t="s">
        <v>7350</v>
      </c>
      <c r="N2105" s="15">
        <v>206</v>
      </c>
      <c r="O2105" s="15" t="s">
        <v>7344</v>
      </c>
      <c r="P2105" s="16">
        <v>44414</v>
      </c>
      <c r="Q2105" s="17">
        <v>0.88474537037037038</v>
      </c>
      <c r="R2105" s="15" t="s">
        <v>7355</v>
      </c>
      <c r="S2105" s="15" t="s">
        <v>7351</v>
      </c>
      <c r="T2105" s="15" t="s">
        <v>7352</v>
      </c>
      <c r="U2105" s="15" t="s">
        <v>7348</v>
      </c>
      <c r="V2105" s="16">
        <v>44417</v>
      </c>
    </row>
    <row r="2106" spans="1:26" s="15" customFormat="1" x14ac:dyDescent="0.25">
      <c r="A2106" s="15">
        <v>344512673</v>
      </c>
      <c r="B2106" s="15">
        <v>21</v>
      </c>
      <c r="C2106" s="42">
        <v>1.07310608212114E+16</v>
      </c>
      <c r="D2106" s="15" t="s">
        <v>7349</v>
      </c>
      <c r="E2106" s="15">
        <v>10731</v>
      </c>
      <c r="F2106" s="15" t="s">
        <v>7341</v>
      </c>
      <c r="I2106" s="15">
        <v>5076</v>
      </c>
      <c r="J2106" s="15" t="s">
        <v>8236</v>
      </c>
      <c r="K2106" s="15">
        <v>55696</v>
      </c>
      <c r="L2106" s="15">
        <v>9270083</v>
      </c>
      <c r="M2106" s="15" t="s">
        <v>7350</v>
      </c>
      <c r="N2106" s="15">
        <v>626</v>
      </c>
      <c r="O2106" s="15" t="s">
        <v>7344</v>
      </c>
      <c r="P2106" s="16">
        <v>44414</v>
      </c>
      <c r="Q2106" s="17">
        <v>0.88605324074074077</v>
      </c>
      <c r="R2106" s="15" t="s">
        <v>7355</v>
      </c>
      <c r="S2106" s="15" t="s">
        <v>7346</v>
      </c>
      <c r="T2106" s="15" t="s">
        <v>7347</v>
      </c>
      <c r="U2106" s="15" t="s">
        <v>7348</v>
      </c>
      <c r="V2106" s="16">
        <v>44417</v>
      </c>
      <c r="W2106" t="s">
        <v>8973</v>
      </c>
      <c r="X2106" s="15">
        <v>318933</v>
      </c>
      <c r="Y2106" s="35">
        <v>9082021</v>
      </c>
      <c r="Z2106" s="15" t="s">
        <v>8974</v>
      </c>
    </row>
    <row r="2107" spans="1:26" s="15" customFormat="1" x14ac:dyDescent="0.25">
      <c r="A2107" s="15">
        <v>344513311</v>
      </c>
      <c r="B2107" s="15">
        <v>19</v>
      </c>
      <c r="C2107" s="42">
        <v>2.0239306082121101E+17</v>
      </c>
      <c r="D2107" s="15" t="s">
        <v>7376</v>
      </c>
      <c r="E2107" s="15">
        <v>202393</v>
      </c>
      <c r="F2107" s="15" t="s">
        <v>7341</v>
      </c>
      <c r="I2107" s="15">
        <v>9445</v>
      </c>
      <c r="J2107" s="15" t="s">
        <v>7375</v>
      </c>
      <c r="K2107" s="15">
        <v>63789</v>
      </c>
      <c r="L2107" s="15">
        <v>9181868</v>
      </c>
      <c r="M2107" s="15" t="s">
        <v>7350</v>
      </c>
      <c r="N2107" s="15">
        <v>234</v>
      </c>
      <c r="O2107" s="15" t="s">
        <v>7344</v>
      </c>
      <c r="P2107" s="16">
        <v>44414</v>
      </c>
      <c r="Q2107" s="17">
        <v>0.8865277777777778</v>
      </c>
      <c r="R2107" s="15" t="s">
        <v>7355</v>
      </c>
      <c r="S2107" s="15" t="s">
        <v>7346</v>
      </c>
      <c r="T2107" s="15" t="s">
        <v>7347</v>
      </c>
      <c r="U2107" s="15" t="s">
        <v>7348</v>
      </c>
      <c r="V2107" s="16">
        <v>44417</v>
      </c>
    </row>
    <row r="2108" spans="1:26" s="15" customFormat="1" x14ac:dyDescent="0.25">
      <c r="A2108" s="15">
        <v>344514771</v>
      </c>
      <c r="B2108" s="15">
        <v>24</v>
      </c>
      <c r="C2108" s="42" t="s">
        <v>7876</v>
      </c>
      <c r="D2108" s="15" t="s">
        <v>7361</v>
      </c>
      <c r="F2108" s="15" t="s">
        <v>7341</v>
      </c>
      <c r="I2108" s="15">
        <v>1133</v>
      </c>
      <c r="J2108" s="15" t="s">
        <v>7823</v>
      </c>
      <c r="K2108" s="15">
        <v>590042</v>
      </c>
      <c r="L2108" s="15">
        <v>5688445</v>
      </c>
      <c r="M2108" s="15" t="s">
        <v>7350</v>
      </c>
      <c r="N2108" s="15">
        <v>150</v>
      </c>
      <c r="O2108" s="15" t="s">
        <v>7344</v>
      </c>
      <c r="P2108" s="16">
        <v>44414</v>
      </c>
      <c r="Q2108" s="17">
        <v>0.88762731481481483</v>
      </c>
      <c r="R2108" s="15" t="s">
        <v>7345</v>
      </c>
      <c r="S2108" s="15" t="s">
        <v>7351</v>
      </c>
      <c r="T2108" s="15" t="s">
        <v>7357</v>
      </c>
      <c r="U2108" s="15" t="s">
        <v>7348</v>
      </c>
      <c r="V2108" s="16">
        <v>44417</v>
      </c>
    </row>
    <row r="2109" spans="1:26" s="15" customFormat="1" x14ac:dyDescent="0.25">
      <c r="A2109" s="15">
        <v>344514866</v>
      </c>
      <c r="B2109" s="15">
        <v>21</v>
      </c>
      <c r="C2109" s="42">
        <v>1.07310608212116E+16</v>
      </c>
      <c r="D2109" s="15" t="s">
        <v>7349</v>
      </c>
      <c r="E2109" s="15">
        <v>10731</v>
      </c>
      <c r="F2109" s="15" t="s">
        <v>7341</v>
      </c>
      <c r="I2109" s="15">
        <v>2122</v>
      </c>
      <c r="K2109" s="15">
        <v>36547</v>
      </c>
      <c r="L2109" s="15">
        <v>9270083</v>
      </c>
      <c r="M2109" s="15" t="s">
        <v>7350</v>
      </c>
      <c r="N2109" s="15">
        <v>626</v>
      </c>
      <c r="O2109" s="15" t="s">
        <v>7344</v>
      </c>
      <c r="P2109" s="16">
        <v>44414</v>
      </c>
      <c r="Q2109" s="17">
        <v>0.88768518518518524</v>
      </c>
      <c r="R2109" s="15" t="s">
        <v>7355</v>
      </c>
      <c r="S2109" s="15" t="s">
        <v>7351</v>
      </c>
      <c r="T2109" s="15" t="s">
        <v>7352</v>
      </c>
      <c r="U2109" s="15" t="s">
        <v>7348</v>
      </c>
      <c r="V2109" s="16">
        <v>44417</v>
      </c>
      <c r="W2109" t="s">
        <v>8973</v>
      </c>
      <c r="X2109" s="15">
        <v>318933</v>
      </c>
      <c r="Y2109" s="35">
        <v>9082021</v>
      </c>
      <c r="Z2109" s="15" t="s">
        <v>8974</v>
      </c>
    </row>
    <row r="2110" spans="1:26" s="15" customFormat="1" x14ac:dyDescent="0.25">
      <c r="A2110" s="15">
        <v>344516076</v>
      </c>
      <c r="B2110" s="15">
        <v>24</v>
      </c>
      <c r="C2110" s="42" t="s">
        <v>7876</v>
      </c>
      <c r="D2110" s="15" t="s">
        <v>7361</v>
      </c>
      <c r="F2110" s="15" t="s">
        <v>7341</v>
      </c>
      <c r="I2110" s="15">
        <v>6882</v>
      </c>
      <c r="J2110" s="15" t="s">
        <v>8136</v>
      </c>
      <c r="K2110" s="15">
        <v>332479</v>
      </c>
      <c r="L2110" s="15">
        <v>5688445</v>
      </c>
      <c r="M2110" s="15" t="s">
        <v>7350</v>
      </c>
      <c r="N2110" s="15">
        <v>110</v>
      </c>
      <c r="O2110" s="15" t="s">
        <v>7344</v>
      </c>
      <c r="P2110" s="16">
        <v>44414</v>
      </c>
      <c r="Q2110" s="17">
        <v>0.88857638888888879</v>
      </c>
      <c r="R2110" s="15" t="s">
        <v>7345</v>
      </c>
      <c r="S2110" s="15" t="s">
        <v>7346</v>
      </c>
      <c r="T2110" s="15" t="s">
        <v>7357</v>
      </c>
      <c r="U2110" s="15" t="s">
        <v>7348</v>
      </c>
      <c r="V2110" s="16">
        <v>44417</v>
      </c>
    </row>
    <row r="2111" spans="1:26" s="15" customFormat="1" x14ac:dyDescent="0.25">
      <c r="A2111" s="15">
        <v>344516090</v>
      </c>
      <c r="B2111" s="15">
        <v>19</v>
      </c>
      <c r="C2111" s="42">
        <v>2.0239306082121101E+17</v>
      </c>
      <c r="D2111" s="15" t="s">
        <v>7376</v>
      </c>
      <c r="E2111" s="15">
        <v>202393</v>
      </c>
      <c r="F2111" s="15" t="s">
        <v>7341</v>
      </c>
      <c r="I2111" s="15">
        <v>7720</v>
      </c>
      <c r="K2111" s="15">
        <v>47391</v>
      </c>
      <c r="L2111" s="15">
        <v>9181868</v>
      </c>
      <c r="M2111" s="15" t="s">
        <v>7350</v>
      </c>
      <c r="N2111" s="15">
        <v>206</v>
      </c>
      <c r="O2111" s="15" t="s">
        <v>7344</v>
      </c>
      <c r="P2111" s="16">
        <v>44414</v>
      </c>
      <c r="Q2111" s="17">
        <v>0.88859953703703709</v>
      </c>
      <c r="R2111" s="15" t="s">
        <v>7355</v>
      </c>
      <c r="S2111" s="15" t="s">
        <v>7351</v>
      </c>
      <c r="T2111" s="15" t="s">
        <v>7352</v>
      </c>
      <c r="U2111" s="15" t="s">
        <v>7348</v>
      </c>
      <c r="V2111" s="16">
        <v>44417</v>
      </c>
    </row>
    <row r="2112" spans="1:26" s="15" customFormat="1" x14ac:dyDescent="0.25">
      <c r="A2112" s="15">
        <v>344516468</v>
      </c>
      <c r="B2112" s="15">
        <v>21</v>
      </c>
      <c r="C2112" s="42">
        <v>1.07310608212117E+16</v>
      </c>
      <c r="D2112" s="15" t="s">
        <v>7349</v>
      </c>
      <c r="E2112" s="15">
        <v>10731</v>
      </c>
      <c r="F2112" s="15" t="s">
        <v>7341</v>
      </c>
      <c r="I2112" s="15">
        <v>6006</v>
      </c>
      <c r="J2112" s="15" t="s">
        <v>8237</v>
      </c>
      <c r="K2112" s="15">
        <v>95525</v>
      </c>
      <c r="L2112" s="15">
        <v>9270083</v>
      </c>
      <c r="M2112" s="15" t="s">
        <v>7350</v>
      </c>
      <c r="N2112" s="15">
        <v>348</v>
      </c>
      <c r="O2112" s="15" t="s">
        <v>7344</v>
      </c>
      <c r="P2112" s="16">
        <v>44414</v>
      </c>
      <c r="Q2112" s="17">
        <v>0.8888194444444445</v>
      </c>
      <c r="R2112" s="15" t="s">
        <v>7345</v>
      </c>
      <c r="S2112" s="15" t="s">
        <v>7346</v>
      </c>
      <c r="T2112" s="15" t="s">
        <v>7347</v>
      </c>
      <c r="U2112" s="15" t="s">
        <v>7348</v>
      </c>
      <c r="V2112" s="16">
        <v>44417</v>
      </c>
      <c r="W2112" t="s">
        <v>8973</v>
      </c>
      <c r="X2112" s="15">
        <v>318933</v>
      </c>
      <c r="Y2112" s="35">
        <v>9082021</v>
      </c>
      <c r="Z2112" s="15" t="s">
        <v>8974</v>
      </c>
    </row>
    <row r="2113" spans="1:26" s="15" customFormat="1" x14ac:dyDescent="0.25">
      <c r="A2113" s="15">
        <v>344516399</v>
      </c>
      <c r="B2113" s="15">
        <v>32</v>
      </c>
      <c r="C2113" s="42">
        <v>1.08690608212119E+16</v>
      </c>
      <c r="D2113" s="15" t="s">
        <v>7358</v>
      </c>
      <c r="E2113" s="15">
        <v>10869</v>
      </c>
      <c r="F2113" s="15" t="s">
        <v>7341</v>
      </c>
      <c r="I2113" s="15">
        <v>8786</v>
      </c>
      <c r="J2113" s="15" t="s">
        <v>7842</v>
      </c>
      <c r="K2113" s="15">
        <v>6829</v>
      </c>
      <c r="L2113" s="15">
        <v>8139649</v>
      </c>
      <c r="M2113" s="15" t="s">
        <v>7359</v>
      </c>
      <c r="N2113" s="15">
        <v>848</v>
      </c>
      <c r="O2113" s="15" t="s">
        <v>7344</v>
      </c>
      <c r="P2113" s="16">
        <v>44414</v>
      </c>
      <c r="Q2113" s="17">
        <v>0.8888194444444445</v>
      </c>
      <c r="R2113" s="15" t="s">
        <v>7345</v>
      </c>
      <c r="S2113" s="15" t="s">
        <v>7351</v>
      </c>
      <c r="T2113" s="15" t="s">
        <v>7371</v>
      </c>
      <c r="U2113" s="15" t="s">
        <v>7348</v>
      </c>
      <c r="V2113" s="16">
        <v>44417</v>
      </c>
      <c r="W2113" s="162" t="s">
        <v>12966</v>
      </c>
      <c r="X2113" s="15">
        <v>219790.5</v>
      </c>
      <c r="Y2113" s="162">
        <v>9082021</v>
      </c>
      <c r="Z2113" s="15" t="s">
        <v>8974</v>
      </c>
    </row>
    <row r="2114" spans="1:26" s="15" customFormat="1" x14ac:dyDescent="0.25">
      <c r="A2114" s="15">
        <v>344517638</v>
      </c>
      <c r="B2114" s="15">
        <v>32</v>
      </c>
      <c r="C2114" s="42">
        <v>1.0869060821212E+16</v>
      </c>
      <c r="D2114" s="15" t="s">
        <v>7358</v>
      </c>
      <c r="E2114" s="15">
        <v>10869</v>
      </c>
      <c r="F2114" s="15" t="s">
        <v>7341</v>
      </c>
      <c r="I2114" s="15">
        <v>1133</v>
      </c>
      <c r="J2114" s="15" t="s">
        <v>7823</v>
      </c>
      <c r="K2114" s="15">
        <v>815432</v>
      </c>
      <c r="L2114" s="15">
        <v>8139649</v>
      </c>
      <c r="M2114" s="15" t="s">
        <v>7359</v>
      </c>
      <c r="N2114" s="15">
        <v>348</v>
      </c>
      <c r="O2114" s="15" t="s">
        <v>7344</v>
      </c>
      <c r="P2114" s="16">
        <v>44414</v>
      </c>
      <c r="Q2114" s="17">
        <v>0.88978009259259261</v>
      </c>
      <c r="R2114" s="15" t="s">
        <v>7345</v>
      </c>
      <c r="S2114" s="15" t="s">
        <v>7351</v>
      </c>
      <c r="T2114" s="15" t="s">
        <v>7357</v>
      </c>
      <c r="U2114" s="15" t="s">
        <v>7348</v>
      </c>
      <c r="V2114" s="16">
        <v>44417</v>
      </c>
      <c r="W2114" s="162" t="s">
        <v>12966</v>
      </c>
      <c r="X2114" s="15">
        <v>219790.5</v>
      </c>
      <c r="Y2114" s="162">
        <v>9082021</v>
      </c>
      <c r="Z2114" s="15" t="s">
        <v>8974</v>
      </c>
    </row>
    <row r="2115" spans="1:26" s="15" customFormat="1" x14ac:dyDescent="0.25">
      <c r="A2115" s="15">
        <v>344519184</v>
      </c>
      <c r="B2115" s="15">
        <v>21</v>
      </c>
      <c r="C2115" s="42">
        <v>1.0731060821212E+16</v>
      </c>
      <c r="D2115" s="15" t="s">
        <v>7349</v>
      </c>
      <c r="E2115" s="15">
        <v>10731</v>
      </c>
      <c r="F2115" s="15" t="s">
        <v>7341</v>
      </c>
      <c r="I2115" s="15">
        <v>3478</v>
      </c>
      <c r="J2115" s="15" t="s">
        <v>8238</v>
      </c>
      <c r="K2115" s="15" t="s">
        <v>4387</v>
      </c>
      <c r="L2115" s="15">
        <v>9270083</v>
      </c>
      <c r="M2115" s="15" t="s">
        <v>7350</v>
      </c>
      <c r="N2115" s="15">
        <v>174</v>
      </c>
      <c r="O2115" s="15" t="s">
        <v>7344</v>
      </c>
      <c r="P2115" s="16">
        <v>44414</v>
      </c>
      <c r="Q2115" s="17">
        <v>0.89093750000000005</v>
      </c>
      <c r="R2115" s="15" t="s">
        <v>7355</v>
      </c>
      <c r="S2115" s="15" t="s">
        <v>7346</v>
      </c>
      <c r="T2115" s="15" t="s">
        <v>7364</v>
      </c>
      <c r="U2115" s="15" t="s">
        <v>7348</v>
      </c>
      <c r="V2115" s="16">
        <v>44417</v>
      </c>
      <c r="W2115" t="s">
        <v>8973</v>
      </c>
      <c r="X2115" s="15">
        <v>318933</v>
      </c>
      <c r="Y2115" s="35">
        <v>9082021</v>
      </c>
      <c r="Z2115" s="15" t="s">
        <v>8974</v>
      </c>
    </row>
    <row r="2116" spans="1:26" s="15" customFormat="1" x14ac:dyDescent="0.25">
      <c r="A2116" s="15">
        <v>344520640</v>
      </c>
      <c r="B2116" s="15">
        <v>21</v>
      </c>
      <c r="C2116" s="42">
        <v>1.07310608212121E+16</v>
      </c>
      <c r="D2116" s="15" t="s">
        <v>7349</v>
      </c>
      <c r="E2116" s="15">
        <v>10731</v>
      </c>
      <c r="F2116" s="15" t="s">
        <v>7341</v>
      </c>
      <c r="I2116" s="15">
        <v>6624</v>
      </c>
      <c r="J2116" s="15" t="s">
        <v>8239</v>
      </c>
      <c r="K2116" s="15">
        <v>87828</v>
      </c>
      <c r="L2116" s="15">
        <v>9270083</v>
      </c>
      <c r="M2116" s="15" t="s">
        <v>7350</v>
      </c>
      <c r="N2116" s="15">
        <v>348</v>
      </c>
      <c r="O2116" s="15" t="s">
        <v>7344</v>
      </c>
      <c r="P2116" s="16">
        <v>44414</v>
      </c>
      <c r="Q2116" s="17">
        <v>0.89201388888888899</v>
      </c>
      <c r="R2116" s="15" t="s">
        <v>7355</v>
      </c>
      <c r="S2116" s="15" t="s">
        <v>7351</v>
      </c>
      <c r="T2116" s="15" t="s">
        <v>7364</v>
      </c>
      <c r="U2116" s="15" t="s">
        <v>7348</v>
      </c>
      <c r="V2116" s="16">
        <v>44417</v>
      </c>
      <c r="W2116" t="s">
        <v>8973</v>
      </c>
      <c r="X2116" s="15">
        <v>318933</v>
      </c>
      <c r="Y2116" s="35">
        <v>9082021</v>
      </c>
      <c r="Z2116" s="15" t="s">
        <v>8974</v>
      </c>
    </row>
    <row r="2117" spans="1:26" s="15" customFormat="1" x14ac:dyDescent="0.25">
      <c r="A2117" s="15">
        <v>344521002</v>
      </c>
      <c r="B2117" s="15">
        <v>19</v>
      </c>
      <c r="C2117" s="42">
        <v>1.21230608212123E+16</v>
      </c>
      <c r="D2117" s="15" t="s">
        <v>7376</v>
      </c>
      <c r="E2117" s="15">
        <v>12123</v>
      </c>
      <c r="F2117" s="15" t="s">
        <v>7341</v>
      </c>
      <c r="I2117" s="15">
        <v>7798</v>
      </c>
      <c r="J2117" s="15" t="s">
        <v>7398</v>
      </c>
      <c r="K2117" s="15">
        <v>7220</v>
      </c>
      <c r="L2117" s="15">
        <v>9181868</v>
      </c>
      <c r="M2117" s="15" t="s">
        <v>7350</v>
      </c>
      <c r="N2117" s="15">
        <v>206</v>
      </c>
      <c r="O2117" s="15" t="s">
        <v>7344</v>
      </c>
      <c r="P2117" s="16">
        <v>44414</v>
      </c>
      <c r="Q2117" s="17">
        <v>0.89231481481481489</v>
      </c>
      <c r="R2117" s="15" t="s">
        <v>7355</v>
      </c>
      <c r="S2117" s="15" t="s">
        <v>7346</v>
      </c>
      <c r="T2117" s="15" t="s">
        <v>7357</v>
      </c>
      <c r="U2117" s="15" t="s">
        <v>7348</v>
      </c>
      <c r="V2117" s="16">
        <v>44417</v>
      </c>
    </row>
    <row r="2118" spans="1:26" s="15" customFormat="1" x14ac:dyDescent="0.25">
      <c r="A2118" s="15">
        <v>344521672</v>
      </c>
      <c r="B2118" s="15">
        <v>21</v>
      </c>
      <c r="C2118" s="42">
        <v>1.07310608212122E+16</v>
      </c>
      <c r="D2118" s="15" t="s">
        <v>7349</v>
      </c>
      <c r="E2118" s="15">
        <v>10731</v>
      </c>
      <c r="F2118" s="15" t="s">
        <v>7341</v>
      </c>
      <c r="I2118" s="15">
        <v>9704</v>
      </c>
      <c r="K2118" s="15">
        <v>97532</v>
      </c>
      <c r="L2118" s="15">
        <v>9270083</v>
      </c>
      <c r="M2118" s="15" t="s">
        <v>7350</v>
      </c>
      <c r="N2118" s="15">
        <v>348</v>
      </c>
      <c r="O2118" s="15" t="s">
        <v>7344</v>
      </c>
      <c r="P2118" s="16">
        <v>44414</v>
      </c>
      <c r="Q2118" s="17">
        <v>0.8928356481481482</v>
      </c>
      <c r="R2118" s="15" t="s">
        <v>7355</v>
      </c>
      <c r="S2118" s="15" t="s">
        <v>7351</v>
      </c>
      <c r="T2118" s="15" t="s">
        <v>7352</v>
      </c>
      <c r="U2118" s="15" t="s">
        <v>7348</v>
      </c>
      <c r="V2118" s="16">
        <v>44417</v>
      </c>
      <c r="W2118" t="s">
        <v>8973</v>
      </c>
      <c r="X2118" s="15">
        <v>318933</v>
      </c>
      <c r="Y2118" s="35">
        <v>9082021</v>
      </c>
      <c r="Z2118" s="15" t="s">
        <v>8974</v>
      </c>
    </row>
    <row r="2119" spans="1:26" s="15" customFormat="1" x14ac:dyDescent="0.25">
      <c r="A2119" s="15">
        <v>344524719</v>
      </c>
      <c r="B2119" s="15">
        <v>21</v>
      </c>
      <c r="C2119" s="42">
        <v>1.07310608212125E+16</v>
      </c>
      <c r="D2119" s="15" t="s">
        <v>7349</v>
      </c>
      <c r="E2119" s="15">
        <v>10731</v>
      </c>
      <c r="F2119" s="15" t="s">
        <v>7341</v>
      </c>
      <c r="I2119" s="15">
        <v>2951</v>
      </c>
      <c r="K2119" s="15">
        <v>124004</v>
      </c>
      <c r="L2119" s="15">
        <v>9270083</v>
      </c>
      <c r="M2119" s="15" t="s">
        <v>7350</v>
      </c>
      <c r="N2119" s="15">
        <v>348</v>
      </c>
      <c r="O2119" s="15" t="s">
        <v>7344</v>
      </c>
      <c r="P2119" s="16">
        <v>44414</v>
      </c>
      <c r="Q2119" s="17">
        <v>0.89516203703703701</v>
      </c>
      <c r="R2119" s="15" t="s">
        <v>7355</v>
      </c>
      <c r="S2119" s="15" t="s">
        <v>7351</v>
      </c>
      <c r="T2119" s="15" t="s">
        <v>7352</v>
      </c>
      <c r="U2119" s="15" t="s">
        <v>7348</v>
      </c>
      <c r="V2119" s="16">
        <v>44417</v>
      </c>
      <c r="W2119" t="s">
        <v>8973</v>
      </c>
      <c r="X2119" s="15">
        <v>318933</v>
      </c>
      <c r="Y2119" s="35">
        <v>9082021</v>
      </c>
      <c r="Z2119" s="15" t="s">
        <v>8974</v>
      </c>
    </row>
    <row r="2120" spans="1:26" s="15" customFormat="1" x14ac:dyDescent="0.25">
      <c r="A2120" s="15">
        <v>344527391</v>
      </c>
      <c r="B2120" s="15">
        <v>19</v>
      </c>
      <c r="C2120" s="42">
        <v>1.2123060821213E+16</v>
      </c>
      <c r="D2120" s="15" t="s">
        <v>7376</v>
      </c>
      <c r="E2120" s="15">
        <v>12123</v>
      </c>
      <c r="F2120" s="15" t="s">
        <v>7341</v>
      </c>
      <c r="I2120" s="15">
        <v>7943</v>
      </c>
      <c r="K2120" s="15">
        <v>146214</v>
      </c>
      <c r="L2120" s="15">
        <v>9181868</v>
      </c>
      <c r="M2120" s="15" t="s">
        <v>7350</v>
      </c>
      <c r="N2120" s="15">
        <v>206</v>
      </c>
      <c r="O2120" s="15" t="s">
        <v>7344</v>
      </c>
      <c r="P2120" s="16">
        <v>44414</v>
      </c>
      <c r="Q2120" s="17">
        <v>0.89717592592592599</v>
      </c>
      <c r="R2120" s="15" t="s">
        <v>7355</v>
      </c>
      <c r="S2120" s="15" t="s">
        <v>7351</v>
      </c>
      <c r="T2120" s="15" t="s">
        <v>7352</v>
      </c>
      <c r="U2120" s="15" t="s">
        <v>7348</v>
      </c>
      <c r="V2120" s="16">
        <v>44417</v>
      </c>
    </row>
    <row r="2121" spans="1:26" s="15" customFormat="1" x14ac:dyDescent="0.25">
      <c r="A2121" s="15">
        <v>344527610</v>
      </c>
      <c r="B2121" s="15">
        <v>24</v>
      </c>
      <c r="C2121" s="42" t="s">
        <v>8240</v>
      </c>
      <c r="D2121" s="15" t="s">
        <v>7361</v>
      </c>
      <c r="F2121" s="15" t="s">
        <v>7341</v>
      </c>
      <c r="I2121" s="15">
        <v>1740</v>
      </c>
      <c r="J2121" s="15" t="s">
        <v>8241</v>
      </c>
      <c r="K2121" s="15">
        <v>21526</v>
      </c>
      <c r="L2121" s="15">
        <v>5256409</v>
      </c>
      <c r="M2121" s="15" t="s">
        <v>7343</v>
      </c>
      <c r="N2121" s="15">
        <v>130</v>
      </c>
      <c r="O2121" s="15" t="s">
        <v>7344</v>
      </c>
      <c r="P2121" s="16">
        <v>44414</v>
      </c>
      <c r="Q2121" s="17">
        <v>0.89738425925925924</v>
      </c>
      <c r="R2121" s="15" t="s">
        <v>7345</v>
      </c>
      <c r="S2121" s="15" t="s">
        <v>7346</v>
      </c>
      <c r="T2121" s="15" t="s">
        <v>7347</v>
      </c>
      <c r="U2121" s="15" t="s">
        <v>7348</v>
      </c>
      <c r="V2121" s="16">
        <v>44417</v>
      </c>
    </row>
    <row r="2122" spans="1:26" s="15" customFormat="1" x14ac:dyDescent="0.25">
      <c r="A2122" s="15">
        <v>344529149</v>
      </c>
      <c r="B2122" s="15">
        <v>21</v>
      </c>
      <c r="C2122" s="42">
        <v>9706060821213340</v>
      </c>
      <c r="D2122" s="15" t="s">
        <v>7349</v>
      </c>
      <c r="E2122" s="15">
        <v>9706</v>
      </c>
      <c r="F2122" s="15" t="s">
        <v>7341</v>
      </c>
      <c r="I2122" s="15">
        <v>1596</v>
      </c>
      <c r="J2122" s="15" t="s">
        <v>8242</v>
      </c>
      <c r="K2122" s="15">
        <v>161135</v>
      </c>
      <c r="L2122" s="15">
        <v>9270083</v>
      </c>
      <c r="M2122" s="15" t="s">
        <v>7350</v>
      </c>
      <c r="N2122" s="15">
        <v>2088</v>
      </c>
      <c r="O2122" s="15" t="s">
        <v>7344</v>
      </c>
      <c r="P2122" s="16">
        <v>44414</v>
      </c>
      <c r="Q2122" s="17">
        <v>0.89855324074074072</v>
      </c>
      <c r="R2122" s="15" t="s">
        <v>7345</v>
      </c>
      <c r="S2122" s="15" t="s">
        <v>7351</v>
      </c>
      <c r="T2122" s="15" t="s">
        <v>7352</v>
      </c>
      <c r="U2122" s="15" t="s">
        <v>7348</v>
      </c>
      <c r="V2122" s="16">
        <v>44417</v>
      </c>
      <c r="W2122" t="s">
        <v>8973</v>
      </c>
      <c r="X2122" s="15">
        <v>318933</v>
      </c>
      <c r="Y2122" s="35">
        <v>9082021</v>
      </c>
      <c r="Z2122" s="15" t="s">
        <v>8974</v>
      </c>
    </row>
    <row r="2123" spans="1:26" s="15" customFormat="1" x14ac:dyDescent="0.25">
      <c r="A2123" s="15">
        <v>344529497</v>
      </c>
      <c r="B2123" s="15">
        <v>21</v>
      </c>
      <c r="C2123" s="42">
        <v>1.0731060821213E+16</v>
      </c>
      <c r="D2123" s="15" t="s">
        <v>7349</v>
      </c>
      <c r="E2123" s="15">
        <v>10731</v>
      </c>
      <c r="F2123" s="15" t="s">
        <v>7341</v>
      </c>
      <c r="I2123" s="15">
        <v>4595</v>
      </c>
      <c r="J2123" s="15" t="s">
        <v>8243</v>
      </c>
      <c r="K2123" s="15">
        <v>10969</v>
      </c>
      <c r="L2123" s="15">
        <v>9270083</v>
      </c>
      <c r="M2123" s="15" t="s">
        <v>7350</v>
      </c>
      <c r="N2123" s="15">
        <v>348</v>
      </c>
      <c r="O2123" s="15" t="s">
        <v>7344</v>
      </c>
      <c r="P2123" s="16">
        <v>44414</v>
      </c>
      <c r="Q2123" s="17">
        <v>0.89880787037037047</v>
      </c>
      <c r="R2123" s="15" t="s">
        <v>7355</v>
      </c>
      <c r="S2123" s="15" t="s">
        <v>7346</v>
      </c>
      <c r="T2123" s="15" t="s">
        <v>7357</v>
      </c>
      <c r="U2123" s="15" t="s">
        <v>7348</v>
      </c>
      <c r="V2123" s="16">
        <v>44417</v>
      </c>
      <c r="W2123" t="s">
        <v>8973</v>
      </c>
      <c r="X2123" s="15">
        <v>318933</v>
      </c>
      <c r="Y2123" s="35">
        <v>9082021</v>
      </c>
      <c r="Z2123" s="15" t="s">
        <v>8974</v>
      </c>
    </row>
    <row r="2124" spans="1:26" s="15" customFormat="1" x14ac:dyDescent="0.25">
      <c r="A2124" s="15">
        <v>344531151</v>
      </c>
      <c r="B2124" s="15">
        <v>18</v>
      </c>
      <c r="C2124" s="42">
        <v>1.18670608212135E+16</v>
      </c>
      <c r="D2124" s="15" t="s">
        <v>7340</v>
      </c>
      <c r="E2124" s="15">
        <v>11867</v>
      </c>
      <c r="F2124" s="15" t="s">
        <v>7341</v>
      </c>
      <c r="I2124" s="15">
        <v>851</v>
      </c>
      <c r="J2124" s="15" t="s">
        <v>8244</v>
      </c>
      <c r="K2124" s="15">
        <v>88101</v>
      </c>
      <c r="L2124" s="15">
        <v>9180159</v>
      </c>
      <c r="M2124" s="15" t="s">
        <v>7350</v>
      </c>
      <c r="N2124" s="15">
        <v>206</v>
      </c>
      <c r="O2124" s="15" t="s">
        <v>7344</v>
      </c>
      <c r="P2124" s="16">
        <v>44414</v>
      </c>
      <c r="Q2124" s="17">
        <v>0.90005787037037033</v>
      </c>
      <c r="R2124" s="15" t="s">
        <v>7345</v>
      </c>
      <c r="S2124" s="15" t="s">
        <v>7351</v>
      </c>
      <c r="T2124" s="15" t="s">
        <v>7377</v>
      </c>
      <c r="U2124" s="15" t="s">
        <v>7348</v>
      </c>
      <c r="V2124" s="16">
        <v>44417</v>
      </c>
    </row>
    <row r="2125" spans="1:26" s="15" customFormat="1" x14ac:dyDescent="0.25">
      <c r="A2125" s="15">
        <v>344532486</v>
      </c>
      <c r="B2125" s="15">
        <v>21</v>
      </c>
      <c r="C2125" s="42">
        <v>1.07310608212133E+16</v>
      </c>
      <c r="D2125" s="15" t="s">
        <v>7349</v>
      </c>
      <c r="E2125" s="15">
        <v>10731</v>
      </c>
      <c r="F2125" s="15" t="s">
        <v>7341</v>
      </c>
      <c r="I2125" s="15">
        <v>5299</v>
      </c>
      <c r="J2125" s="15" t="s">
        <v>8245</v>
      </c>
      <c r="K2125" s="15">
        <v>710638</v>
      </c>
      <c r="L2125" s="15">
        <v>9270083</v>
      </c>
      <c r="M2125" s="15" t="s">
        <v>7350</v>
      </c>
      <c r="N2125" s="15">
        <v>348</v>
      </c>
      <c r="O2125" s="15" t="s">
        <v>7344</v>
      </c>
      <c r="P2125" s="16">
        <v>44414</v>
      </c>
      <c r="Q2125" s="17">
        <v>0.90113425925925927</v>
      </c>
      <c r="R2125" s="15" t="s">
        <v>7345</v>
      </c>
      <c r="S2125" s="15" t="s">
        <v>7346</v>
      </c>
      <c r="T2125" s="15" t="s">
        <v>7357</v>
      </c>
      <c r="U2125" s="15" t="s">
        <v>7348</v>
      </c>
      <c r="V2125" s="16">
        <v>44417</v>
      </c>
      <c r="W2125" t="s">
        <v>8973</v>
      </c>
      <c r="X2125" s="15">
        <v>318933</v>
      </c>
      <c r="Y2125" s="35">
        <v>9082021</v>
      </c>
      <c r="Z2125" s="15" t="s">
        <v>8974</v>
      </c>
    </row>
    <row r="2126" spans="1:26" s="15" customFormat="1" x14ac:dyDescent="0.25">
      <c r="A2126" s="15">
        <v>344532613</v>
      </c>
      <c r="B2126" s="15">
        <v>18</v>
      </c>
      <c r="C2126" s="42">
        <v>1.18670608212137E+16</v>
      </c>
      <c r="D2126" s="15" t="s">
        <v>7340</v>
      </c>
      <c r="E2126" s="15">
        <v>11867</v>
      </c>
      <c r="F2126" s="15" t="s">
        <v>7341</v>
      </c>
      <c r="I2126" s="15">
        <v>9112</v>
      </c>
      <c r="J2126" s="15" t="s">
        <v>8246</v>
      </c>
      <c r="K2126" s="15">
        <v>194323</v>
      </c>
      <c r="L2126" s="15">
        <v>9180159</v>
      </c>
      <c r="M2126" s="15" t="s">
        <v>7350</v>
      </c>
      <c r="N2126" s="15">
        <v>206</v>
      </c>
      <c r="O2126" s="15" t="s">
        <v>7344</v>
      </c>
      <c r="P2126" s="16">
        <v>44414</v>
      </c>
      <c r="Q2126" s="17">
        <v>0.90123842592592596</v>
      </c>
      <c r="R2126" s="15" t="s">
        <v>7345</v>
      </c>
      <c r="S2126" s="15" t="s">
        <v>7346</v>
      </c>
      <c r="T2126" s="15" t="s">
        <v>7549</v>
      </c>
      <c r="U2126" s="15" t="s">
        <v>7348</v>
      </c>
      <c r="V2126" s="16">
        <v>44417</v>
      </c>
    </row>
    <row r="2127" spans="1:26" s="15" customFormat="1" x14ac:dyDescent="0.25">
      <c r="A2127" s="15">
        <v>344533599</v>
      </c>
      <c r="B2127" s="15">
        <v>18</v>
      </c>
      <c r="C2127" s="42">
        <v>1.18670608212138E+16</v>
      </c>
      <c r="D2127" s="15" t="s">
        <v>7340</v>
      </c>
      <c r="E2127" s="15">
        <v>11867</v>
      </c>
      <c r="F2127" s="15" t="s">
        <v>7341</v>
      </c>
      <c r="I2127" s="15">
        <v>4025</v>
      </c>
      <c r="K2127" s="15">
        <v>130887</v>
      </c>
      <c r="L2127" s="15">
        <v>9180159</v>
      </c>
      <c r="M2127" s="15" t="s">
        <v>7350</v>
      </c>
      <c r="N2127" s="15">
        <v>206</v>
      </c>
      <c r="O2127" s="15" t="s">
        <v>7344</v>
      </c>
      <c r="P2127" s="16">
        <v>44414</v>
      </c>
      <c r="Q2127" s="17">
        <v>0.90209490740740739</v>
      </c>
      <c r="R2127" s="15" t="s">
        <v>7355</v>
      </c>
      <c r="S2127" s="15" t="s">
        <v>7351</v>
      </c>
      <c r="T2127" s="15" t="s">
        <v>7378</v>
      </c>
      <c r="U2127" s="15" t="s">
        <v>7348</v>
      </c>
      <c r="V2127" s="16">
        <v>44417</v>
      </c>
    </row>
    <row r="2128" spans="1:26" s="15" customFormat="1" x14ac:dyDescent="0.25">
      <c r="A2128" s="15">
        <v>344537590</v>
      </c>
      <c r="B2128" s="15">
        <v>24</v>
      </c>
      <c r="C2128" s="42" t="s">
        <v>7876</v>
      </c>
      <c r="D2128" s="15" t="s">
        <v>7361</v>
      </c>
      <c r="F2128" s="15" t="s">
        <v>7341</v>
      </c>
      <c r="I2128" s="15">
        <v>387</v>
      </c>
      <c r="K2128" s="15">
        <v>135096</v>
      </c>
      <c r="L2128" s="15">
        <v>5688445</v>
      </c>
      <c r="M2128" s="15" t="s">
        <v>7350</v>
      </c>
      <c r="N2128" s="15">
        <v>110</v>
      </c>
      <c r="O2128" s="15" t="s">
        <v>7344</v>
      </c>
      <c r="P2128" s="16">
        <v>44414</v>
      </c>
      <c r="Q2128" s="17">
        <v>0.90534722222222219</v>
      </c>
      <c r="R2128" s="15" t="s">
        <v>7355</v>
      </c>
      <c r="S2128" s="15" t="s">
        <v>7351</v>
      </c>
      <c r="T2128" s="15" t="s">
        <v>7378</v>
      </c>
      <c r="U2128" s="15" t="s">
        <v>7348</v>
      </c>
      <c r="V2128" s="16">
        <v>44417</v>
      </c>
    </row>
    <row r="2129" spans="1:26" s="144" customFormat="1" x14ac:dyDescent="0.25">
      <c r="A2129" s="144">
        <v>344538447</v>
      </c>
      <c r="B2129" s="144">
        <v>32</v>
      </c>
      <c r="C2129" s="147">
        <v>1.19860608212144E+16</v>
      </c>
      <c r="D2129" s="144" t="s">
        <v>7358</v>
      </c>
      <c r="E2129" s="144">
        <v>11986</v>
      </c>
      <c r="F2129" s="144" t="s">
        <v>7341</v>
      </c>
      <c r="G2129" s="15"/>
      <c r="H2129" s="15"/>
      <c r="I2129" s="15">
        <v>5864</v>
      </c>
      <c r="J2129" s="15"/>
      <c r="K2129" s="144">
        <v>240582</v>
      </c>
      <c r="L2129" s="144">
        <v>8139649</v>
      </c>
      <c r="M2129" s="144" t="s">
        <v>7359</v>
      </c>
      <c r="N2129" s="144">
        <v>169</v>
      </c>
      <c r="O2129" s="144" t="s">
        <v>7344</v>
      </c>
      <c r="P2129" s="142">
        <v>44414</v>
      </c>
      <c r="Q2129" s="17">
        <v>0.90601851851851845</v>
      </c>
      <c r="R2129" s="15" t="s">
        <v>7355</v>
      </c>
      <c r="S2129" s="144" t="s">
        <v>7351</v>
      </c>
      <c r="T2129" s="15" t="s">
        <v>7352</v>
      </c>
      <c r="U2129" s="144" t="s">
        <v>7348</v>
      </c>
      <c r="V2129" s="142">
        <v>44417</v>
      </c>
      <c r="W2129" s="41" t="s">
        <v>12966</v>
      </c>
      <c r="X2129" s="144">
        <v>219790.5</v>
      </c>
      <c r="Y2129" s="41">
        <v>9082021</v>
      </c>
      <c r="Z2129" s="144" t="s">
        <v>8974</v>
      </c>
    </row>
    <row r="2130" spans="1:26" s="15" customFormat="1" x14ac:dyDescent="0.25">
      <c r="A2130" s="15">
        <v>344539805</v>
      </c>
      <c r="B2130" s="15">
        <v>32</v>
      </c>
      <c r="C2130" s="42">
        <v>1.08690608212145E+16</v>
      </c>
      <c r="D2130" s="15" t="s">
        <v>7358</v>
      </c>
      <c r="E2130" s="15">
        <v>10869</v>
      </c>
      <c r="F2130" s="15" t="s">
        <v>7341</v>
      </c>
      <c r="I2130" s="15">
        <v>2683</v>
      </c>
      <c r="K2130" s="15">
        <v>252997</v>
      </c>
      <c r="L2130" s="15">
        <v>8139649</v>
      </c>
      <c r="M2130" s="15" t="s">
        <v>7359</v>
      </c>
      <c r="N2130" s="15">
        <v>278</v>
      </c>
      <c r="O2130" s="15" t="s">
        <v>7344</v>
      </c>
      <c r="P2130" s="16">
        <v>44414</v>
      </c>
      <c r="Q2130" s="17">
        <v>0.90719907407407396</v>
      </c>
      <c r="R2130" s="15" t="s">
        <v>7355</v>
      </c>
      <c r="S2130" s="15" t="s">
        <v>7351</v>
      </c>
      <c r="T2130" s="15" t="s">
        <v>7352</v>
      </c>
      <c r="U2130" s="15" t="s">
        <v>7348</v>
      </c>
      <c r="V2130" s="16">
        <v>44417</v>
      </c>
      <c r="W2130" s="162" t="s">
        <v>12966</v>
      </c>
      <c r="X2130" s="15">
        <v>219790.5</v>
      </c>
      <c r="Y2130" s="162">
        <v>9082021</v>
      </c>
      <c r="Z2130" s="15" t="s">
        <v>8974</v>
      </c>
    </row>
    <row r="2131" spans="1:26" s="15" customFormat="1" x14ac:dyDescent="0.25">
      <c r="A2131" s="15">
        <v>344540833</v>
      </c>
      <c r="B2131" s="15">
        <v>21</v>
      </c>
      <c r="C2131" s="42">
        <v>1.07310608212146E+16</v>
      </c>
      <c r="D2131" s="15" t="s">
        <v>7349</v>
      </c>
      <c r="E2131" s="15">
        <v>10731</v>
      </c>
      <c r="F2131" s="15" t="s">
        <v>7341</v>
      </c>
      <c r="I2131" s="15">
        <v>492</v>
      </c>
      <c r="J2131" s="15" t="s">
        <v>8247</v>
      </c>
      <c r="K2131" s="15">
        <v>160568</v>
      </c>
      <c r="L2131" s="15">
        <v>9270083</v>
      </c>
      <c r="M2131" s="15" t="s">
        <v>7350</v>
      </c>
      <c r="N2131" s="15">
        <v>348</v>
      </c>
      <c r="O2131" s="15" t="s">
        <v>7344</v>
      </c>
      <c r="P2131" s="16">
        <v>44414</v>
      </c>
      <c r="Q2131" s="17">
        <v>0.90804398148148147</v>
      </c>
      <c r="R2131" s="15" t="s">
        <v>7355</v>
      </c>
      <c r="S2131" s="15" t="s">
        <v>7351</v>
      </c>
      <c r="T2131" s="15" t="s">
        <v>7377</v>
      </c>
      <c r="U2131" s="15" t="s">
        <v>7348</v>
      </c>
      <c r="V2131" s="16">
        <v>44417</v>
      </c>
      <c r="W2131" t="s">
        <v>8973</v>
      </c>
      <c r="X2131" s="15">
        <v>318933</v>
      </c>
      <c r="Y2131" s="35">
        <v>9082021</v>
      </c>
      <c r="Z2131" s="15" t="s">
        <v>8974</v>
      </c>
    </row>
    <row r="2132" spans="1:26" s="15" customFormat="1" x14ac:dyDescent="0.25">
      <c r="A2132" s="15">
        <v>344542243</v>
      </c>
      <c r="B2132" s="15">
        <v>21</v>
      </c>
      <c r="C2132" s="42">
        <v>1.07310608212148E+16</v>
      </c>
      <c r="D2132" s="15" t="s">
        <v>7349</v>
      </c>
      <c r="E2132" s="15">
        <v>10731</v>
      </c>
      <c r="F2132" s="15" t="s">
        <v>7341</v>
      </c>
      <c r="I2132" s="15">
        <v>5555</v>
      </c>
      <c r="J2132" s="15" t="s">
        <v>8248</v>
      </c>
      <c r="K2132" s="15">
        <v>4075</v>
      </c>
      <c r="L2132" s="15">
        <v>9270083</v>
      </c>
      <c r="M2132" s="15" t="s">
        <v>7350</v>
      </c>
      <c r="N2132" s="15">
        <v>696</v>
      </c>
      <c r="O2132" s="15" t="s">
        <v>7344</v>
      </c>
      <c r="P2132" s="16">
        <v>44414</v>
      </c>
      <c r="Q2132" s="17">
        <v>0.90936342592592589</v>
      </c>
      <c r="R2132" s="15" t="s">
        <v>7345</v>
      </c>
      <c r="S2132" s="15" t="s">
        <v>7351</v>
      </c>
      <c r="T2132" s="15" t="s">
        <v>7371</v>
      </c>
      <c r="U2132" s="15" t="s">
        <v>7348</v>
      </c>
      <c r="V2132" s="16">
        <v>44417</v>
      </c>
      <c r="W2132" t="s">
        <v>8973</v>
      </c>
      <c r="X2132" s="15">
        <v>318933</v>
      </c>
      <c r="Y2132" s="35">
        <v>9082021</v>
      </c>
      <c r="Z2132" s="15" t="s">
        <v>8974</v>
      </c>
    </row>
    <row r="2133" spans="1:26" s="15" customFormat="1" x14ac:dyDescent="0.25">
      <c r="A2133" s="15">
        <v>344549487</v>
      </c>
      <c r="B2133" s="15">
        <v>18</v>
      </c>
      <c r="C2133" s="42">
        <v>1.49890608212158E+16</v>
      </c>
      <c r="D2133" s="15" t="s">
        <v>7340</v>
      </c>
      <c r="E2133" s="15">
        <v>14989</v>
      </c>
      <c r="F2133" s="15" t="s">
        <v>7341</v>
      </c>
      <c r="I2133" s="15">
        <v>4804</v>
      </c>
      <c r="K2133" s="15">
        <v>83099</v>
      </c>
      <c r="L2133" s="15">
        <v>9180159</v>
      </c>
      <c r="M2133" s="15" t="s">
        <v>7350</v>
      </c>
      <c r="N2133" s="15">
        <v>420</v>
      </c>
      <c r="O2133" s="15" t="s">
        <v>7344</v>
      </c>
      <c r="P2133" s="16">
        <v>44414</v>
      </c>
      <c r="Q2133" s="17">
        <v>0.91574074074074074</v>
      </c>
      <c r="R2133" s="15" t="s">
        <v>7355</v>
      </c>
      <c r="S2133" s="15" t="s">
        <v>7351</v>
      </c>
      <c r="T2133" s="15" t="s">
        <v>7390</v>
      </c>
      <c r="U2133" s="15" t="s">
        <v>7348</v>
      </c>
      <c r="V2133" s="16">
        <v>44417</v>
      </c>
    </row>
    <row r="2134" spans="1:26" s="15" customFormat="1" x14ac:dyDescent="0.25">
      <c r="A2134" s="15">
        <v>344550665</v>
      </c>
      <c r="B2134" s="15">
        <v>21</v>
      </c>
      <c r="C2134" s="42">
        <v>9752060821215950</v>
      </c>
      <c r="D2134" s="15" t="s">
        <v>7349</v>
      </c>
      <c r="E2134" s="15">
        <v>9752</v>
      </c>
      <c r="F2134" s="15" t="s">
        <v>7341</v>
      </c>
      <c r="I2134" s="15">
        <v>6286</v>
      </c>
      <c r="J2134" s="15" t="s">
        <v>8249</v>
      </c>
      <c r="K2134" s="15">
        <v>345537</v>
      </c>
      <c r="L2134" s="15">
        <v>9270083</v>
      </c>
      <c r="M2134" s="15" t="s">
        <v>7350</v>
      </c>
      <c r="N2134" s="15">
        <v>870</v>
      </c>
      <c r="O2134" s="15" t="s">
        <v>7344</v>
      </c>
      <c r="P2134" s="16">
        <v>44414</v>
      </c>
      <c r="Q2134" s="17">
        <v>0.91674768518518512</v>
      </c>
      <c r="R2134" s="15" t="s">
        <v>7345</v>
      </c>
      <c r="S2134" s="15" t="s">
        <v>7351</v>
      </c>
      <c r="T2134" s="15" t="s">
        <v>7352</v>
      </c>
      <c r="U2134" s="15" t="s">
        <v>7348</v>
      </c>
      <c r="V2134" s="16">
        <v>44417</v>
      </c>
      <c r="W2134" t="s">
        <v>8973</v>
      </c>
      <c r="X2134" s="15">
        <v>318933</v>
      </c>
      <c r="Y2134" s="35">
        <v>9082021</v>
      </c>
      <c r="Z2134" s="15" t="s">
        <v>8974</v>
      </c>
    </row>
    <row r="2135" spans="1:26" s="15" customFormat="1" x14ac:dyDescent="0.25">
      <c r="A2135" s="15">
        <v>344551643</v>
      </c>
      <c r="B2135" s="15">
        <v>18</v>
      </c>
      <c r="C2135" s="42">
        <v>1.49890608212201E+16</v>
      </c>
      <c r="D2135" s="15" t="s">
        <v>7340</v>
      </c>
      <c r="E2135" s="15">
        <v>14989</v>
      </c>
      <c r="F2135" s="15" t="s">
        <v>7341</v>
      </c>
      <c r="I2135" s="15">
        <v>1099</v>
      </c>
      <c r="K2135" s="15">
        <v>353847</v>
      </c>
      <c r="L2135" s="15">
        <v>9180159</v>
      </c>
      <c r="M2135" s="15" t="s">
        <v>7350</v>
      </c>
      <c r="N2135" s="15">
        <v>234</v>
      </c>
      <c r="O2135" s="15" t="s">
        <v>7344</v>
      </c>
      <c r="P2135" s="16">
        <v>44414</v>
      </c>
      <c r="Q2135" s="17">
        <v>0.91768518518518516</v>
      </c>
      <c r="R2135" s="15" t="s">
        <v>7355</v>
      </c>
      <c r="S2135" s="15" t="s">
        <v>7351</v>
      </c>
      <c r="T2135" s="15" t="s">
        <v>7352</v>
      </c>
      <c r="U2135" s="15" t="s">
        <v>7348</v>
      </c>
      <c r="V2135" s="16">
        <v>44417</v>
      </c>
    </row>
    <row r="2136" spans="1:26" s="15" customFormat="1" x14ac:dyDescent="0.25">
      <c r="A2136" s="15">
        <v>344552246</v>
      </c>
      <c r="B2136" s="15">
        <v>32</v>
      </c>
      <c r="C2136" s="42">
        <v>1.22920608212201E+16</v>
      </c>
      <c r="D2136" s="15" t="s">
        <v>7358</v>
      </c>
      <c r="E2136" s="15">
        <v>12292</v>
      </c>
      <c r="F2136" s="15" t="s">
        <v>7341</v>
      </c>
      <c r="I2136" s="15">
        <v>9296</v>
      </c>
      <c r="J2136" s="15" t="s">
        <v>8250</v>
      </c>
      <c r="K2136" s="15">
        <v>28381</v>
      </c>
      <c r="L2136" s="15">
        <v>8139649</v>
      </c>
      <c r="M2136" s="15" t="s">
        <v>7359</v>
      </c>
      <c r="N2136" s="15">
        <v>1044</v>
      </c>
      <c r="O2136" s="15" t="s">
        <v>7344</v>
      </c>
      <c r="P2136" s="16">
        <v>44414</v>
      </c>
      <c r="Q2136" s="17">
        <v>0.91822916666666676</v>
      </c>
      <c r="R2136" s="15" t="s">
        <v>7355</v>
      </c>
      <c r="S2136" s="15" t="s">
        <v>7346</v>
      </c>
      <c r="T2136" s="15" t="s">
        <v>7357</v>
      </c>
      <c r="U2136" s="15" t="s">
        <v>7348</v>
      </c>
      <c r="V2136" s="16">
        <v>44417</v>
      </c>
      <c r="W2136" s="162" t="s">
        <v>12966</v>
      </c>
      <c r="X2136" s="15">
        <v>219790.5</v>
      </c>
      <c r="Y2136" s="162">
        <v>9082021</v>
      </c>
      <c r="Z2136" s="15" t="s">
        <v>8974</v>
      </c>
    </row>
    <row r="2137" spans="1:26" s="15" customFormat="1" x14ac:dyDescent="0.25">
      <c r="A2137" s="15">
        <v>344553804</v>
      </c>
      <c r="B2137" s="15">
        <v>21</v>
      </c>
      <c r="C2137" s="42">
        <v>9752060821220400</v>
      </c>
      <c r="D2137" s="15" t="s">
        <v>7349</v>
      </c>
      <c r="E2137" s="15">
        <v>9752</v>
      </c>
      <c r="F2137" s="15" t="s">
        <v>7341</v>
      </c>
      <c r="I2137" s="15">
        <v>2871</v>
      </c>
      <c r="K2137" s="15">
        <v>371222</v>
      </c>
      <c r="L2137" s="15">
        <v>9270083</v>
      </c>
      <c r="M2137" s="15" t="s">
        <v>7350</v>
      </c>
      <c r="N2137" s="15">
        <v>696</v>
      </c>
      <c r="O2137" s="15" t="s">
        <v>7344</v>
      </c>
      <c r="P2137" s="16">
        <v>44414</v>
      </c>
      <c r="Q2137" s="17">
        <v>0.91972222222222222</v>
      </c>
      <c r="R2137" s="15" t="s">
        <v>7355</v>
      </c>
      <c r="S2137" s="15" t="s">
        <v>7351</v>
      </c>
      <c r="T2137" s="15" t="s">
        <v>7352</v>
      </c>
      <c r="U2137" s="15" t="s">
        <v>7348</v>
      </c>
      <c r="V2137" s="16">
        <v>44417</v>
      </c>
      <c r="W2137" t="s">
        <v>8973</v>
      </c>
      <c r="X2137" s="15">
        <v>318933</v>
      </c>
      <c r="Y2137" s="35">
        <v>9082021</v>
      </c>
      <c r="Z2137" s="15" t="s">
        <v>8974</v>
      </c>
    </row>
    <row r="2138" spans="1:26" s="15" customFormat="1" x14ac:dyDescent="0.25">
      <c r="A2138" s="15">
        <v>344553916</v>
      </c>
      <c r="B2138" s="15">
        <v>21</v>
      </c>
      <c r="C2138" s="42">
        <v>1.11320608212203E+16</v>
      </c>
      <c r="D2138" s="15" t="s">
        <v>7349</v>
      </c>
      <c r="E2138" s="15">
        <v>11132</v>
      </c>
      <c r="F2138" s="15" t="s">
        <v>7341</v>
      </c>
      <c r="I2138" s="15">
        <v>273</v>
      </c>
      <c r="J2138" s="15" t="s">
        <v>8029</v>
      </c>
      <c r="K2138" s="15">
        <v>43542</v>
      </c>
      <c r="L2138" s="15">
        <v>9270083</v>
      </c>
      <c r="M2138" s="15" t="s">
        <v>7350</v>
      </c>
      <c r="N2138" s="15">
        <v>696</v>
      </c>
      <c r="O2138" s="15" t="s">
        <v>7344</v>
      </c>
      <c r="P2138" s="16">
        <v>44414</v>
      </c>
      <c r="Q2138" s="17">
        <v>0.91983796296296294</v>
      </c>
      <c r="R2138" s="15" t="s">
        <v>7355</v>
      </c>
      <c r="S2138" s="15" t="s">
        <v>7346</v>
      </c>
      <c r="T2138" s="15" t="s">
        <v>7347</v>
      </c>
      <c r="U2138" s="15" t="s">
        <v>7348</v>
      </c>
      <c r="V2138" s="16">
        <v>44417</v>
      </c>
      <c r="W2138" t="s">
        <v>8973</v>
      </c>
      <c r="X2138" s="15">
        <v>318933</v>
      </c>
      <c r="Y2138" s="35">
        <v>9082021</v>
      </c>
      <c r="Z2138" s="15" t="s">
        <v>8974</v>
      </c>
    </row>
    <row r="2139" spans="1:26" s="15" customFormat="1" x14ac:dyDescent="0.25">
      <c r="A2139" s="15">
        <v>344554780</v>
      </c>
      <c r="B2139" s="15">
        <v>21</v>
      </c>
      <c r="C2139" s="42">
        <v>9752060821220510</v>
      </c>
      <c r="D2139" s="15" t="s">
        <v>7349</v>
      </c>
      <c r="E2139" s="15">
        <v>9752</v>
      </c>
      <c r="F2139" s="15" t="s">
        <v>7341</v>
      </c>
      <c r="I2139" s="15">
        <v>5324</v>
      </c>
      <c r="K2139" s="15">
        <v>379093</v>
      </c>
      <c r="L2139" s="15">
        <v>9270083</v>
      </c>
      <c r="M2139" s="15" t="s">
        <v>7350</v>
      </c>
      <c r="N2139" s="15">
        <v>696</v>
      </c>
      <c r="O2139" s="15" t="s">
        <v>7344</v>
      </c>
      <c r="P2139" s="16">
        <v>44414</v>
      </c>
      <c r="Q2139" s="17">
        <v>0.92064814814814822</v>
      </c>
      <c r="R2139" s="15" t="s">
        <v>7355</v>
      </c>
      <c r="S2139" s="15" t="s">
        <v>7351</v>
      </c>
      <c r="T2139" s="15" t="s">
        <v>7352</v>
      </c>
      <c r="U2139" s="15" t="s">
        <v>7348</v>
      </c>
      <c r="V2139" s="16">
        <v>44417</v>
      </c>
      <c r="W2139" t="s">
        <v>8973</v>
      </c>
      <c r="X2139" s="15">
        <v>318933</v>
      </c>
      <c r="Y2139" s="35">
        <v>9082021</v>
      </c>
      <c r="Z2139" s="15" t="s">
        <v>8974</v>
      </c>
    </row>
    <row r="2140" spans="1:26" s="15" customFormat="1" x14ac:dyDescent="0.25">
      <c r="A2140" s="15">
        <v>344557608</v>
      </c>
      <c r="B2140" s="15">
        <v>18</v>
      </c>
      <c r="C2140" s="42">
        <v>1.49890608212209E+16</v>
      </c>
      <c r="D2140" s="15" t="s">
        <v>7340</v>
      </c>
      <c r="E2140" s="15">
        <v>14989</v>
      </c>
      <c r="F2140" s="15" t="s">
        <v>7341</v>
      </c>
      <c r="I2140" s="15">
        <v>2795</v>
      </c>
      <c r="J2140" s="15" t="s">
        <v>7372</v>
      </c>
      <c r="K2140" s="15">
        <v>29957</v>
      </c>
      <c r="L2140" s="15">
        <v>9180159</v>
      </c>
      <c r="M2140" s="15" t="s">
        <v>7350</v>
      </c>
      <c r="N2140" s="15">
        <v>234</v>
      </c>
      <c r="O2140" s="15" t="s">
        <v>7344</v>
      </c>
      <c r="P2140" s="16">
        <v>44414</v>
      </c>
      <c r="Q2140" s="17">
        <v>0.9234606481481481</v>
      </c>
      <c r="R2140" s="15" t="s">
        <v>7355</v>
      </c>
      <c r="S2140" s="15" t="s">
        <v>7346</v>
      </c>
      <c r="T2140" s="15" t="s">
        <v>7357</v>
      </c>
      <c r="U2140" s="15" t="s">
        <v>7348</v>
      </c>
      <c r="V2140" s="16">
        <v>44417</v>
      </c>
    </row>
    <row r="2141" spans="1:26" s="15" customFormat="1" x14ac:dyDescent="0.25">
      <c r="A2141" s="15">
        <v>344558651</v>
      </c>
      <c r="B2141" s="15">
        <v>21</v>
      </c>
      <c r="C2141" s="42">
        <v>9752060821221020</v>
      </c>
      <c r="D2141" s="15" t="s">
        <v>7349</v>
      </c>
      <c r="E2141" s="15">
        <v>9752</v>
      </c>
      <c r="F2141" s="15" t="s">
        <v>7341</v>
      </c>
      <c r="I2141" s="15">
        <v>4119</v>
      </c>
      <c r="J2141" s="15" t="s">
        <v>7649</v>
      </c>
      <c r="K2141" s="15">
        <v>467121</v>
      </c>
      <c r="L2141" s="15">
        <v>9270083</v>
      </c>
      <c r="M2141" s="15" t="s">
        <v>7350</v>
      </c>
      <c r="N2141" s="15">
        <v>696</v>
      </c>
      <c r="O2141" s="15" t="s">
        <v>7344</v>
      </c>
      <c r="P2141" s="16">
        <v>44414</v>
      </c>
      <c r="Q2141" s="17">
        <v>0.92446759259259259</v>
      </c>
      <c r="R2141" s="15" t="s">
        <v>7345</v>
      </c>
      <c r="S2141" s="15" t="s">
        <v>7351</v>
      </c>
      <c r="T2141" s="15" t="s">
        <v>7364</v>
      </c>
      <c r="U2141" s="15" t="s">
        <v>7348</v>
      </c>
      <c r="V2141" s="16">
        <v>44417</v>
      </c>
      <c r="W2141" t="s">
        <v>8973</v>
      </c>
      <c r="X2141" s="15">
        <v>318933</v>
      </c>
      <c r="Y2141" s="35">
        <v>9082021</v>
      </c>
      <c r="Z2141" s="15" t="s">
        <v>8974</v>
      </c>
    </row>
    <row r="2142" spans="1:26" s="15" customFormat="1" x14ac:dyDescent="0.25">
      <c r="A2142" s="15">
        <v>344560385</v>
      </c>
      <c r="B2142" s="15">
        <v>24</v>
      </c>
      <c r="C2142" s="42" t="s">
        <v>7876</v>
      </c>
      <c r="D2142" s="15" t="s">
        <v>7361</v>
      </c>
      <c r="F2142" s="15" t="s">
        <v>7341</v>
      </c>
      <c r="I2142" s="15">
        <v>4368</v>
      </c>
      <c r="J2142" s="15" t="s">
        <v>8251</v>
      </c>
      <c r="K2142" s="15">
        <v>424650</v>
      </c>
      <c r="L2142" s="15">
        <v>5688445</v>
      </c>
      <c r="M2142" s="15" t="s">
        <v>7350</v>
      </c>
      <c r="N2142" s="15">
        <v>96</v>
      </c>
      <c r="O2142" s="15" t="s">
        <v>7344</v>
      </c>
      <c r="P2142" s="16">
        <v>44414</v>
      </c>
      <c r="Q2142" s="17">
        <v>0.92612268518518526</v>
      </c>
      <c r="R2142" s="15" t="s">
        <v>7345</v>
      </c>
      <c r="S2142" s="15" t="s">
        <v>7351</v>
      </c>
      <c r="T2142" s="15" t="s">
        <v>7352</v>
      </c>
      <c r="U2142" s="15" t="s">
        <v>7348</v>
      </c>
      <c r="V2142" s="16">
        <v>44417</v>
      </c>
    </row>
    <row r="2143" spans="1:26" s="15" customFormat="1" x14ac:dyDescent="0.25">
      <c r="A2143" s="15">
        <v>344563114</v>
      </c>
      <c r="B2143" s="15">
        <v>24</v>
      </c>
      <c r="C2143" s="42" t="s">
        <v>7876</v>
      </c>
      <c r="D2143" s="15" t="s">
        <v>7361</v>
      </c>
      <c r="F2143" s="15" t="s">
        <v>7341</v>
      </c>
      <c r="I2143" s="15">
        <v>9567</v>
      </c>
      <c r="K2143" s="15">
        <v>446104</v>
      </c>
      <c r="L2143" s="15">
        <v>5688445</v>
      </c>
      <c r="M2143" s="15" t="s">
        <v>7350</v>
      </c>
      <c r="N2143" s="15">
        <v>84</v>
      </c>
      <c r="O2143" s="15" t="s">
        <v>7344</v>
      </c>
      <c r="P2143" s="16">
        <v>44414</v>
      </c>
      <c r="Q2143" s="17">
        <v>0.92885416666666665</v>
      </c>
      <c r="R2143" s="15" t="s">
        <v>7355</v>
      </c>
      <c r="S2143" s="15" t="s">
        <v>7351</v>
      </c>
      <c r="T2143" s="15" t="s">
        <v>7352</v>
      </c>
      <c r="U2143" s="15" t="s">
        <v>7348</v>
      </c>
      <c r="V2143" s="16">
        <v>44417</v>
      </c>
    </row>
    <row r="2144" spans="1:26" s="15" customFormat="1" x14ac:dyDescent="0.25">
      <c r="A2144" s="15">
        <v>344563362</v>
      </c>
      <c r="B2144" s="15">
        <v>19</v>
      </c>
      <c r="C2144" s="42">
        <v>1.26740608212216E+16</v>
      </c>
      <c r="D2144" s="15" t="s">
        <v>7376</v>
      </c>
      <c r="E2144" s="15">
        <v>12674</v>
      </c>
      <c r="F2144" s="15" t="s">
        <v>7341</v>
      </c>
      <c r="I2144" s="15">
        <v>722</v>
      </c>
      <c r="K2144" s="15">
        <v>813</v>
      </c>
      <c r="L2144" s="15">
        <v>9181868</v>
      </c>
      <c r="M2144" s="15" t="s">
        <v>7350</v>
      </c>
      <c r="N2144" s="15">
        <v>206</v>
      </c>
      <c r="O2144" s="15" t="s">
        <v>7344</v>
      </c>
      <c r="P2144" s="16">
        <v>44414</v>
      </c>
      <c r="Q2144" s="17">
        <v>0.9290856481481482</v>
      </c>
      <c r="R2144" s="15" t="s">
        <v>7355</v>
      </c>
      <c r="S2144" s="15" t="s">
        <v>7351</v>
      </c>
      <c r="T2144" s="15" t="s">
        <v>7390</v>
      </c>
      <c r="U2144" s="15" t="s">
        <v>7348</v>
      </c>
      <c r="V2144" s="16">
        <v>44417</v>
      </c>
    </row>
    <row r="2145" spans="1:26" s="15" customFormat="1" x14ac:dyDescent="0.25">
      <c r="A2145" s="15">
        <v>344564680</v>
      </c>
      <c r="B2145" s="15">
        <v>19</v>
      </c>
      <c r="C2145" s="42">
        <v>1.26740608212218E+16</v>
      </c>
      <c r="D2145" s="15" t="s">
        <v>7376</v>
      </c>
      <c r="E2145" s="15">
        <v>12674</v>
      </c>
      <c r="F2145" s="15" t="s">
        <v>7341</v>
      </c>
      <c r="I2145" s="15">
        <v>722</v>
      </c>
      <c r="K2145" s="15">
        <v>36675</v>
      </c>
      <c r="L2145" s="15">
        <v>9181868</v>
      </c>
      <c r="M2145" s="15" t="s">
        <v>7350</v>
      </c>
      <c r="N2145" s="15">
        <v>187</v>
      </c>
      <c r="O2145" s="15" t="s">
        <v>7344</v>
      </c>
      <c r="P2145" s="16">
        <v>44414</v>
      </c>
      <c r="Q2145" s="17">
        <v>0.93038194444444444</v>
      </c>
      <c r="R2145" s="15" t="s">
        <v>7355</v>
      </c>
      <c r="S2145" s="15" t="s">
        <v>7351</v>
      </c>
      <c r="T2145" s="15" t="s">
        <v>7390</v>
      </c>
      <c r="U2145" s="15" t="s">
        <v>7348</v>
      </c>
      <c r="V2145" s="16">
        <v>44417</v>
      </c>
    </row>
    <row r="2146" spans="1:26" s="15" customFormat="1" x14ac:dyDescent="0.25">
      <c r="A2146" s="15">
        <v>344565333</v>
      </c>
      <c r="B2146" s="15">
        <v>4</v>
      </c>
      <c r="C2146" s="42" t="s">
        <v>8252</v>
      </c>
      <c r="D2146" s="15" t="s">
        <v>7416</v>
      </c>
      <c r="E2146" s="15">
        <v>144</v>
      </c>
      <c r="F2146" s="15" t="s">
        <v>7341</v>
      </c>
      <c r="I2146" s="15">
        <v>5443</v>
      </c>
      <c r="J2146" s="15" t="s">
        <v>8253</v>
      </c>
      <c r="K2146" s="15">
        <v>154955</v>
      </c>
      <c r="L2146" s="15">
        <v>5688452</v>
      </c>
      <c r="M2146" s="15" t="s">
        <v>7418</v>
      </c>
      <c r="N2146" s="15">
        <v>235.48</v>
      </c>
      <c r="O2146" s="15" t="s">
        <v>7344</v>
      </c>
      <c r="P2146" s="16">
        <v>44414</v>
      </c>
      <c r="Q2146" s="17">
        <v>0.93101851851851858</v>
      </c>
      <c r="R2146" s="15" t="s">
        <v>7355</v>
      </c>
      <c r="S2146" s="15" t="s">
        <v>7346</v>
      </c>
      <c r="T2146" s="15" t="s">
        <v>7480</v>
      </c>
      <c r="U2146" s="15" t="s">
        <v>7348</v>
      </c>
      <c r="V2146" s="16">
        <v>44417</v>
      </c>
    </row>
    <row r="2147" spans="1:26" s="15" customFormat="1" x14ac:dyDescent="0.25">
      <c r="A2147" s="15">
        <v>344566075</v>
      </c>
      <c r="B2147" s="15">
        <v>18</v>
      </c>
      <c r="C2147" s="42">
        <v>1.32980608212219E+16</v>
      </c>
      <c r="D2147" s="15" t="s">
        <v>7340</v>
      </c>
      <c r="E2147" s="15">
        <v>13298</v>
      </c>
      <c r="F2147" s="15" t="s">
        <v>7341</v>
      </c>
      <c r="I2147" s="15">
        <v>8001</v>
      </c>
      <c r="J2147" s="15" t="s">
        <v>8254</v>
      </c>
      <c r="K2147" s="15">
        <v>165676</v>
      </c>
      <c r="L2147" s="15">
        <v>5256409</v>
      </c>
      <c r="M2147" s="15" t="s">
        <v>7343</v>
      </c>
      <c r="N2147" s="15">
        <v>206</v>
      </c>
      <c r="O2147" s="15" t="s">
        <v>7344</v>
      </c>
      <c r="P2147" s="16">
        <v>44414</v>
      </c>
      <c r="Q2147" s="17">
        <v>0.93180555555555555</v>
      </c>
      <c r="R2147" s="15" t="s">
        <v>7345</v>
      </c>
      <c r="S2147" s="15" t="s">
        <v>7351</v>
      </c>
      <c r="T2147" s="15" t="s">
        <v>7378</v>
      </c>
      <c r="U2147" s="15" t="s">
        <v>7348</v>
      </c>
      <c r="V2147" s="16">
        <v>44417</v>
      </c>
    </row>
    <row r="2148" spans="1:26" s="15" customFormat="1" x14ac:dyDescent="0.25">
      <c r="A2148" s="15">
        <v>344566476</v>
      </c>
      <c r="B2148" s="15">
        <v>21</v>
      </c>
      <c r="C2148" s="42">
        <v>9752060821222120</v>
      </c>
      <c r="D2148" s="15" t="s">
        <v>7349</v>
      </c>
      <c r="E2148" s="15">
        <v>9752</v>
      </c>
      <c r="F2148" s="15" t="s">
        <v>7341</v>
      </c>
      <c r="I2148" s="15">
        <v>1643</v>
      </c>
      <c r="J2148" s="15" t="s">
        <v>8255</v>
      </c>
      <c r="K2148" s="15">
        <v>42305</v>
      </c>
      <c r="L2148" s="15">
        <v>9270083</v>
      </c>
      <c r="M2148" s="15" t="s">
        <v>7350</v>
      </c>
      <c r="N2148" s="15">
        <v>348</v>
      </c>
      <c r="O2148" s="15" t="s">
        <v>7344</v>
      </c>
      <c r="P2148" s="16">
        <v>44414</v>
      </c>
      <c r="Q2148" s="17">
        <v>0.93223379629629621</v>
      </c>
      <c r="R2148" s="15" t="s">
        <v>7345</v>
      </c>
      <c r="S2148" s="15" t="s">
        <v>7351</v>
      </c>
      <c r="T2148" s="15" t="s">
        <v>7364</v>
      </c>
      <c r="U2148" s="15" t="s">
        <v>7348</v>
      </c>
      <c r="V2148" s="16">
        <v>44417</v>
      </c>
      <c r="W2148" t="s">
        <v>8973</v>
      </c>
      <c r="X2148" s="15">
        <v>318933</v>
      </c>
      <c r="Y2148" s="35">
        <v>9082021</v>
      </c>
      <c r="Z2148" s="15" t="s">
        <v>8974</v>
      </c>
    </row>
    <row r="2149" spans="1:26" s="15" customFormat="1" x14ac:dyDescent="0.25">
      <c r="A2149" s="15">
        <v>344569467</v>
      </c>
      <c r="B2149" s="15">
        <v>21</v>
      </c>
      <c r="C2149" s="42">
        <v>1.11320608212226E+16</v>
      </c>
      <c r="D2149" s="15" t="s">
        <v>7349</v>
      </c>
      <c r="E2149" s="15">
        <v>11132</v>
      </c>
      <c r="F2149" s="15" t="s">
        <v>7341</v>
      </c>
      <c r="I2149" s="15">
        <v>3779</v>
      </c>
      <c r="J2149" s="15" t="s">
        <v>7354</v>
      </c>
      <c r="K2149" s="15">
        <v>70326</v>
      </c>
      <c r="L2149" s="15">
        <v>9270083</v>
      </c>
      <c r="M2149" s="15" t="s">
        <v>7350</v>
      </c>
      <c r="N2149" s="15">
        <v>209</v>
      </c>
      <c r="O2149" s="15" t="s">
        <v>7344</v>
      </c>
      <c r="P2149" s="16">
        <v>44414</v>
      </c>
      <c r="Q2149" s="17">
        <v>0.93543981481481486</v>
      </c>
      <c r="R2149" s="15" t="s">
        <v>7355</v>
      </c>
      <c r="S2149" s="15" t="s">
        <v>7346</v>
      </c>
      <c r="T2149" s="15" t="s">
        <v>7347</v>
      </c>
      <c r="U2149" s="15" t="s">
        <v>7348</v>
      </c>
      <c r="V2149" s="16">
        <v>44417</v>
      </c>
      <c r="W2149" t="s">
        <v>8973</v>
      </c>
      <c r="X2149" s="15">
        <v>318933</v>
      </c>
      <c r="Y2149" s="35">
        <v>9082021</v>
      </c>
      <c r="Z2149" s="15" t="s">
        <v>8974</v>
      </c>
    </row>
    <row r="2150" spans="1:26" s="15" customFormat="1" x14ac:dyDescent="0.25">
      <c r="A2150" s="15">
        <v>344570892</v>
      </c>
      <c r="B2150" s="15">
        <v>21</v>
      </c>
      <c r="C2150" s="42">
        <v>1.11320608212228E+16</v>
      </c>
      <c r="D2150" s="15" t="s">
        <v>7349</v>
      </c>
      <c r="E2150" s="15">
        <v>11132</v>
      </c>
      <c r="F2150" s="15" t="s">
        <v>7341</v>
      </c>
      <c r="I2150" s="15">
        <v>2283</v>
      </c>
      <c r="K2150" s="15">
        <v>11627</v>
      </c>
      <c r="L2150" s="15">
        <v>9270083</v>
      </c>
      <c r="M2150" s="15" t="s">
        <v>7350</v>
      </c>
      <c r="N2150" s="15">
        <v>348</v>
      </c>
      <c r="O2150" s="15" t="s">
        <v>7344</v>
      </c>
      <c r="P2150" s="16">
        <v>44414</v>
      </c>
      <c r="Q2150" s="17">
        <v>0.9369791666666667</v>
      </c>
      <c r="R2150" s="15" t="s">
        <v>7355</v>
      </c>
      <c r="S2150" s="15" t="s">
        <v>7351</v>
      </c>
      <c r="T2150" s="15" t="s">
        <v>7390</v>
      </c>
      <c r="U2150" s="15" t="s">
        <v>7348</v>
      </c>
      <c r="V2150" s="16">
        <v>44417</v>
      </c>
      <c r="W2150" t="s">
        <v>8973</v>
      </c>
      <c r="X2150" s="15">
        <v>318933</v>
      </c>
      <c r="Y2150" s="35">
        <v>9082021</v>
      </c>
      <c r="Z2150" s="15" t="s">
        <v>8974</v>
      </c>
    </row>
    <row r="2151" spans="1:26" s="15" customFormat="1" x14ac:dyDescent="0.25">
      <c r="A2151" s="15">
        <v>344571103</v>
      </c>
      <c r="B2151" s="15">
        <v>19</v>
      </c>
      <c r="C2151" s="42">
        <v>1.26740608212227E+16</v>
      </c>
      <c r="D2151" s="15" t="s">
        <v>7376</v>
      </c>
      <c r="E2151" s="15">
        <v>12674</v>
      </c>
      <c r="F2151" s="15" t="s">
        <v>7341</v>
      </c>
      <c r="I2151" s="15">
        <v>3123</v>
      </c>
      <c r="K2151" s="15">
        <v>508223</v>
      </c>
      <c r="L2151" s="15">
        <v>9181868</v>
      </c>
      <c r="M2151" s="15" t="s">
        <v>7350</v>
      </c>
      <c r="N2151" s="15">
        <v>206</v>
      </c>
      <c r="O2151" s="15" t="s">
        <v>7344</v>
      </c>
      <c r="P2151" s="16">
        <v>44414</v>
      </c>
      <c r="Q2151" s="17">
        <v>0.93723379629629633</v>
      </c>
      <c r="R2151" s="15" t="s">
        <v>7345</v>
      </c>
      <c r="S2151" s="15" t="s">
        <v>7351</v>
      </c>
      <c r="T2151" s="15" t="s">
        <v>7352</v>
      </c>
      <c r="U2151" s="15" t="s">
        <v>7348</v>
      </c>
      <c r="V2151" s="16">
        <v>44417</v>
      </c>
    </row>
    <row r="2152" spans="1:26" s="15" customFormat="1" x14ac:dyDescent="0.25">
      <c r="A2152" s="15">
        <v>344572308</v>
      </c>
      <c r="B2152" s="15">
        <v>21</v>
      </c>
      <c r="C2152" s="42">
        <v>1.1132060821223E+16</v>
      </c>
      <c r="D2152" s="15" t="s">
        <v>7349</v>
      </c>
      <c r="E2152" s="15">
        <v>11132</v>
      </c>
      <c r="F2152" s="15" t="s">
        <v>7341</v>
      </c>
      <c r="I2152" s="15">
        <v>185</v>
      </c>
      <c r="J2152" s="15" t="s">
        <v>8256</v>
      </c>
      <c r="K2152" s="15">
        <v>11828</v>
      </c>
      <c r="L2152" s="15">
        <v>9270083</v>
      </c>
      <c r="M2152" s="15" t="s">
        <v>7350</v>
      </c>
      <c r="N2152" s="15">
        <v>1218</v>
      </c>
      <c r="O2152" s="15" t="s">
        <v>7344</v>
      </c>
      <c r="P2152" s="16">
        <v>44414</v>
      </c>
      <c r="Q2152" s="17">
        <v>0.93855324074074076</v>
      </c>
      <c r="R2152" s="15" t="s">
        <v>7355</v>
      </c>
      <c r="S2152" s="15" t="s">
        <v>7346</v>
      </c>
      <c r="T2152" s="15" t="s">
        <v>7357</v>
      </c>
      <c r="U2152" s="15" t="s">
        <v>7348</v>
      </c>
      <c r="V2152" s="16">
        <v>44417</v>
      </c>
      <c r="W2152" t="s">
        <v>8973</v>
      </c>
      <c r="X2152" s="15">
        <v>318933</v>
      </c>
      <c r="Y2152" s="35">
        <v>9082021</v>
      </c>
      <c r="Z2152" s="15" t="s">
        <v>8974</v>
      </c>
    </row>
    <row r="2153" spans="1:26" s="15" customFormat="1" x14ac:dyDescent="0.25">
      <c r="A2153" s="15">
        <v>344574691</v>
      </c>
      <c r="B2153" s="15">
        <v>24</v>
      </c>
      <c r="C2153" s="42" t="s">
        <v>7876</v>
      </c>
      <c r="D2153" s="15" t="s">
        <v>7361</v>
      </c>
      <c r="F2153" s="15" t="s">
        <v>7341</v>
      </c>
      <c r="I2153" s="15">
        <v>4349</v>
      </c>
      <c r="J2153" s="15" t="s">
        <v>8257</v>
      </c>
      <c r="K2153" s="15">
        <v>386867</v>
      </c>
      <c r="L2153" s="15">
        <v>5688445</v>
      </c>
      <c r="M2153" s="15" t="s">
        <v>7350</v>
      </c>
      <c r="N2153" s="15">
        <v>120</v>
      </c>
      <c r="O2153" s="15" t="s">
        <v>7344</v>
      </c>
      <c r="P2153" s="16">
        <v>44414</v>
      </c>
      <c r="Q2153" s="17">
        <v>0.94135416666666671</v>
      </c>
      <c r="R2153" s="15" t="s">
        <v>7345</v>
      </c>
      <c r="S2153" s="15" t="s">
        <v>7346</v>
      </c>
      <c r="T2153" s="15" t="s">
        <v>7364</v>
      </c>
      <c r="U2153" s="15" t="s">
        <v>7348</v>
      </c>
      <c r="V2153" s="16">
        <v>44417</v>
      </c>
    </row>
    <row r="2154" spans="1:26" s="15" customFormat="1" x14ac:dyDescent="0.25">
      <c r="A2154" s="15">
        <v>344575306</v>
      </c>
      <c r="B2154" s="15">
        <v>21</v>
      </c>
      <c r="C2154" s="42">
        <v>9752060821223520</v>
      </c>
      <c r="D2154" s="15" t="s">
        <v>7349</v>
      </c>
      <c r="E2154" s="15">
        <v>9752</v>
      </c>
      <c r="F2154" s="15" t="s">
        <v>7341</v>
      </c>
      <c r="I2154" s="15">
        <v>2431</v>
      </c>
      <c r="J2154" s="15" t="s">
        <v>8258</v>
      </c>
      <c r="K2154" s="15">
        <v>788602</v>
      </c>
      <c r="L2154" s="15">
        <v>9270083</v>
      </c>
      <c r="M2154" s="15" t="s">
        <v>7350</v>
      </c>
      <c r="N2154" s="15">
        <v>348</v>
      </c>
      <c r="O2154" s="15" t="s">
        <v>7344</v>
      </c>
      <c r="P2154" s="16">
        <v>44414</v>
      </c>
      <c r="Q2154" s="17">
        <v>0.94208333333333327</v>
      </c>
      <c r="R2154" s="15" t="s">
        <v>7345</v>
      </c>
      <c r="S2154" s="15" t="s">
        <v>7346</v>
      </c>
      <c r="T2154" s="15" t="s">
        <v>7405</v>
      </c>
      <c r="U2154" s="15" t="s">
        <v>7348</v>
      </c>
      <c r="V2154" s="16">
        <v>44417</v>
      </c>
      <c r="W2154" t="s">
        <v>8973</v>
      </c>
      <c r="X2154" s="15">
        <v>318933</v>
      </c>
      <c r="Y2154" s="35">
        <v>9082021</v>
      </c>
      <c r="Z2154" s="15" t="s">
        <v>8974</v>
      </c>
    </row>
    <row r="2155" spans="1:26" s="15" customFormat="1" x14ac:dyDescent="0.25">
      <c r="A2155" s="15">
        <v>344575317</v>
      </c>
      <c r="B2155" s="15">
        <v>24</v>
      </c>
      <c r="C2155" s="42" t="s">
        <v>7876</v>
      </c>
      <c r="D2155" s="15" t="s">
        <v>7361</v>
      </c>
      <c r="F2155" s="15" t="s">
        <v>7341</v>
      </c>
      <c r="I2155" s="15">
        <v>8310</v>
      </c>
      <c r="J2155" s="15" t="s">
        <v>8202</v>
      </c>
      <c r="K2155" s="15" t="s">
        <v>8259</v>
      </c>
      <c r="L2155" s="15">
        <v>5688445</v>
      </c>
      <c r="M2155" s="15" t="s">
        <v>7350</v>
      </c>
      <c r="N2155" s="15">
        <v>300</v>
      </c>
      <c r="O2155" s="15" t="s">
        <v>7344</v>
      </c>
      <c r="P2155" s="16">
        <v>44414</v>
      </c>
      <c r="Q2155" s="17">
        <v>0.94210648148148157</v>
      </c>
      <c r="R2155" s="15" t="s">
        <v>7345</v>
      </c>
      <c r="S2155" s="15" t="s">
        <v>7351</v>
      </c>
      <c r="T2155" s="15" t="s">
        <v>7364</v>
      </c>
      <c r="U2155" s="15" t="s">
        <v>7348</v>
      </c>
      <c r="V2155" s="16">
        <v>44417</v>
      </c>
    </row>
    <row r="2156" spans="1:26" s="15" customFormat="1" x14ac:dyDescent="0.25">
      <c r="A2156" s="15">
        <v>344575937</v>
      </c>
      <c r="B2156" s="15">
        <v>21</v>
      </c>
      <c r="C2156" s="42">
        <v>9752060821223610</v>
      </c>
      <c r="D2156" s="15" t="s">
        <v>7349</v>
      </c>
      <c r="E2156" s="15">
        <v>9752</v>
      </c>
      <c r="F2156" s="15" t="s">
        <v>7341</v>
      </c>
      <c r="I2156" s="15">
        <v>2185</v>
      </c>
      <c r="J2156" s="15" t="s">
        <v>8029</v>
      </c>
      <c r="K2156" s="15">
        <v>74890</v>
      </c>
      <c r="L2156" s="15">
        <v>9270083</v>
      </c>
      <c r="M2156" s="15" t="s">
        <v>7350</v>
      </c>
      <c r="N2156" s="15">
        <v>348</v>
      </c>
      <c r="O2156" s="15" t="s">
        <v>7344</v>
      </c>
      <c r="P2156" s="16">
        <v>44414</v>
      </c>
      <c r="Q2156" s="17">
        <v>0.9429050925925927</v>
      </c>
      <c r="R2156" s="15" t="s">
        <v>7355</v>
      </c>
      <c r="S2156" s="15" t="s">
        <v>7346</v>
      </c>
      <c r="T2156" s="15" t="s">
        <v>7347</v>
      </c>
      <c r="U2156" s="15" t="s">
        <v>7348</v>
      </c>
      <c r="V2156" s="16">
        <v>44417</v>
      </c>
      <c r="W2156" t="s">
        <v>8973</v>
      </c>
      <c r="X2156" s="15">
        <v>318933</v>
      </c>
      <c r="Y2156" s="35">
        <v>9082021</v>
      </c>
      <c r="Z2156" s="15" t="s">
        <v>8974</v>
      </c>
    </row>
    <row r="2157" spans="1:26" s="15" customFormat="1" x14ac:dyDescent="0.25">
      <c r="A2157" s="15">
        <v>344576416</v>
      </c>
      <c r="B2157" s="15">
        <v>19</v>
      </c>
      <c r="C2157" s="42">
        <v>1.26740608212238E+16</v>
      </c>
      <c r="D2157" s="15" t="s">
        <v>7376</v>
      </c>
      <c r="E2157" s="15">
        <v>12674</v>
      </c>
      <c r="F2157" s="15" t="s">
        <v>7341</v>
      </c>
      <c r="I2157" s="15">
        <v>3199</v>
      </c>
      <c r="J2157" s="15" t="s">
        <v>7372</v>
      </c>
      <c r="K2157" s="15">
        <v>15339</v>
      </c>
      <c r="L2157" s="15">
        <v>9181868</v>
      </c>
      <c r="M2157" s="15" t="s">
        <v>7350</v>
      </c>
      <c r="N2157" s="15">
        <v>206</v>
      </c>
      <c r="O2157" s="15" t="s">
        <v>7344</v>
      </c>
      <c r="P2157" s="16">
        <v>44414</v>
      </c>
      <c r="Q2157" s="17">
        <v>0.94343749999999993</v>
      </c>
      <c r="R2157" s="15" t="s">
        <v>7355</v>
      </c>
      <c r="S2157" s="15" t="s">
        <v>7346</v>
      </c>
      <c r="T2157" s="15" t="s">
        <v>7357</v>
      </c>
      <c r="U2157" s="15" t="s">
        <v>7348</v>
      </c>
      <c r="V2157" s="16">
        <v>44417</v>
      </c>
    </row>
    <row r="2158" spans="1:26" s="15" customFormat="1" x14ac:dyDescent="0.25">
      <c r="A2158" s="15">
        <v>344576588</v>
      </c>
      <c r="B2158" s="15">
        <v>21</v>
      </c>
      <c r="C2158" s="42">
        <v>9752060821223730</v>
      </c>
      <c r="D2158" s="15" t="s">
        <v>7349</v>
      </c>
      <c r="E2158" s="15">
        <v>9752</v>
      </c>
      <c r="F2158" s="15" t="s">
        <v>7341</v>
      </c>
      <c r="I2158" s="15">
        <v>8618</v>
      </c>
      <c r="J2158" s="15" t="s">
        <v>7354</v>
      </c>
      <c r="K2158" s="15">
        <v>85446</v>
      </c>
      <c r="L2158" s="15">
        <v>9270083</v>
      </c>
      <c r="M2158" s="15" t="s">
        <v>7350</v>
      </c>
      <c r="N2158" s="15">
        <v>348</v>
      </c>
      <c r="O2158" s="15" t="s">
        <v>7344</v>
      </c>
      <c r="P2158" s="16">
        <v>44414</v>
      </c>
      <c r="Q2158" s="17">
        <v>0.94366898148148148</v>
      </c>
      <c r="R2158" s="15" t="s">
        <v>7355</v>
      </c>
      <c r="S2158" s="15" t="s">
        <v>7346</v>
      </c>
      <c r="T2158" s="15" t="s">
        <v>7347</v>
      </c>
      <c r="U2158" s="15" t="s">
        <v>7348</v>
      </c>
      <c r="V2158" s="16">
        <v>44417</v>
      </c>
      <c r="W2158" t="s">
        <v>8973</v>
      </c>
      <c r="X2158" s="15">
        <v>318933</v>
      </c>
      <c r="Y2158" s="35">
        <v>9082021</v>
      </c>
      <c r="Z2158" s="15" t="s">
        <v>8974</v>
      </c>
    </row>
    <row r="2159" spans="1:26" s="15" customFormat="1" x14ac:dyDescent="0.25">
      <c r="A2159" s="15">
        <v>344577683</v>
      </c>
      <c r="B2159" s="15">
        <v>21</v>
      </c>
      <c r="C2159" s="42">
        <v>1.11320608212239E+16</v>
      </c>
      <c r="D2159" s="15" t="s">
        <v>7349</v>
      </c>
      <c r="E2159" s="15">
        <v>11132</v>
      </c>
      <c r="F2159" s="15" t="s">
        <v>7341</v>
      </c>
      <c r="I2159" s="15">
        <v>5232</v>
      </c>
      <c r="J2159" s="15" t="s">
        <v>8260</v>
      </c>
      <c r="K2159" s="15">
        <v>34048</v>
      </c>
      <c r="L2159" s="15">
        <v>9270083</v>
      </c>
      <c r="M2159" s="15" t="s">
        <v>7350</v>
      </c>
      <c r="N2159" s="15">
        <v>348</v>
      </c>
      <c r="O2159" s="15" t="s">
        <v>7344</v>
      </c>
      <c r="P2159" s="16">
        <v>44414</v>
      </c>
      <c r="Q2159" s="17">
        <v>0.94498842592592591</v>
      </c>
      <c r="R2159" s="15" t="s">
        <v>7355</v>
      </c>
      <c r="S2159" s="15" t="s">
        <v>7351</v>
      </c>
      <c r="T2159" s="15" t="s">
        <v>7364</v>
      </c>
      <c r="U2159" s="15" t="s">
        <v>7348</v>
      </c>
      <c r="V2159" s="16">
        <v>44417</v>
      </c>
      <c r="W2159" t="s">
        <v>8973</v>
      </c>
      <c r="X2159" s="15">
        <v>318933</v>
      </c>
      <c r="Y2159" s="35">
        <v>9082021</v>
      </c>
      <c r="Z2159" s="15" t="s">
        <v>8974</v>
      </c>
    </row>
    <row r="2160" spans="1:26" s="15" customFormat="1" x14ac:dyDescent="0.25">
      <c r="A2160" s="15">
        <v>344577936</v>
      </c>
      <c r="B2160" s="15">
        <v>19</v>
      </c>
      <c r="C2160" s="42">
        <v>1.2674060821224E+16</v>
      </c>
      <c r="D2160" s="15" t="s">
        <v>7376</v>
      </c>
      <c r="E2160" s="15">
        <v>12674</v>
      </c>
      <c r="F2160" s="15" t="s">
        <v>7341</v>
      </c>
      <c r="I2160" s="15">
        <v>7557</v>
      </c>
      <c r="K2160" s="15">
        <v>562642</v>
      </c>
      <c r="L2160" s="15">
        <v>9181868</v>
      </c>
      <c r="M2160" s="15" t="s">
        <v>7350</v>
      </c>
      <c r="N2160" s="15">
        <v>103</v>
      </c>
      <c r="O2160" s="15" t="s">
        <v>7344</v>
      </c>
      <c r="P2160" s="16">
        <v>44414</v>
      </c>
      <c r="Q2160" s="17">
        <v>0.94524305555555566</v>
      </c>
      <c r="R2160" s="15" t="s">
        <v>7355</v>
      </c>
      <c r="S2160" s="15" t="s">
        <v>7351</v>
      </c>
      <c r="T2160" s="15" t="s">
        <v>7352</v>
      </c>
      <c r="U2160" s="15" t="s">
        <v>7348</v>
      </c>
      <c r="V2160" s="16">
        <v>44417</v>
      </c>
    </row>
    <row r="2161" spans="1:26" s="15" customFormat="1" x14ac:dyDescent="0.25">
      <c r="A2161" s="15">
        <v>344581070</v>
      </c>
      <c r="B2161" s="15">
        <v>21</v>
      </c>
      <c r="C2161" s="42">
        <v>9752060821224620</v>
      </c>
      <c r="D2161" s="15" t="s">
        <v>7349</v>
      </c>
      <c r="E2161" s="15">
        <v>9752</v>
      </c>
      <c r="F2161" s="15" t="s">
        <v>7341</v>
      </c>
      <c r="I2161" s="15">
        <v>9192</v>
      </c>
      <c r="K2161" s="15">
        <v>587709</v>
      </c>
      <c r="L2161" s="15">
        <v>9270083</v>
      </c>
      <c r="M2161" s="15" t="s">
        <v>7350</v>
      </c>
      <c r="N2161" s="15">
        <v>261</v>
      </c>
      <c r="O2161" s="15" t="s">
        <v>7344</v>
      </c>
      <c r="P2161" s="16">
        <v>44414</v>
      </c>
      <c r="Q2161" s="17">
        <v>0.94909722222222215</v>
      </c>
      <c r="R2161" s="15" t="s">
        <v>7355</v>
      </c>
      <c r="S2161" s="15" t="s">
        <v>7351</v>
      </c>
      <c r="T2161" s="15" t="s">
        <v>7352</v>
      </c>
      <c r="U2161" s="15" t="s">
        <v>7348</v>
      </c>
      <c r="V2161" s="16">
        <v>44417</v>
      </c>
      <c r="W2161" t="s">
        <v>8973</v>
      </c>
      <c r="X2161" s="15">
        <v>318933</v>
      </c>
      <c r="Y2161" s="35">
        <v>9082021</v>
      </c>
      <c r="Z2161" s="15" t="s">
        <v>8974</v>
      </c>
    </row>
    <row r="2162" spans="1:26" s="15" customFormat="1" x14ac:dyDescent="0.25">
      <c r="A2162" s="15">
        <v>344581729</v>
      </c>
      <c r="B2162" s="15">
        <v>21</v>
      </c>
      <c r="C2162" s="42">
        <v>9752060821224710</v>
      </c>
      <c r="D2162" s="15" t="s">
        <v>7349</v>
      </c>
      <c r="E2162" s="15">
        <v>9752</v>
      </c>
      <c r="F2162" s="15" t="s">
        <v>7341</v>
      </c>
      <c r="I2162" s="15">
        <v>3126</v>
      </c>
      <c r="K2162" s="15">
        <v>65</v>
      </c>
      <c r="L2162" s="15">
        <v>9270083</v>
      </c>
      <c r="M2162" s="15" t="s">
        <v>7350</v>
      </c>
      <c r="N2162" s="15">
        <v>348</v>
      </c>
      <c r="O2162" s="15" t="s">
        <v>7344</v>
      </c>
      <c r="P2162" s="16">
        <v>44414</v>
      </c>
      <c r="Q2162" s="17">
        <v>0.94986111111111116</v>
      </c>
      <c r="R2162" s="15" t="s">
        <v>7355</v>
      </c>
      <c r="S2162" s="15" t="s">
        <v>7351</v>
      </c>
      <c r="T2162" s="15" t="s">
        <v>7371</v>
      </c>
      <c r="U2162" s="15" t="s">
        <v>7348</v>
      </c>
      <c r="V2162" s="16">
        <v>44417</v>
      </c>
      <c r="W2162" t="s">
        <v>8973</v>
      </c>
      <c r="X2162" s="15">
        <v>318933</v>
      </c>
      <c r="Y2162" s="35">
        <v>9082021</v>
      </c>
      <c r="Z2162" s="15" t="s">
        <v>8974</v>
      </c>
    </row>
    <row r="2163" spans="1:26" s="15" customFormat="1" x14ac:dyDescent="0.25">
      <c r="A2163" s="15">
        <v>344583496</v>
      </c>
      <c r="B2163" s="15">
        <v>19</v>
      </c>
      <c r="C2163" s="42">
        <v>1.26740608212249E+16</v>
      </c>
      <c r="D2163" s="15" t="s">
        <v>7376</v>
      </c>
      <c r="E2163" s="15">
        <v>12674</v>
      </c>
      <c r="F2163" s="15" t="s">
        <v>7341</v>
      </c>
      <c r="I2163" s="15">
        <v>3366</v>
      </c>
      <c r="J2163" s="15" t="s">
        <v>8261</v>
      </c>
      <c r="K2163" s="15">
        <v>82482</v>
      </c>
      <c r="L2163" s="15">
        <v>9181868</v>
      </c>
      <c r="M2163" s="15" t="s">
        <v>7350</v>
      </c>
      <c r="N2163" s="15">
        <v>165</v>
      </c>
      <c r="O2163" s="15" t="s">
        <v>7344</v>
      </c>
      <c r="P2163" s="16">
        <v>44414</v>
      </c>
      <c r="Q2163" s="17">
        <v>0.95193287037037033</v>
      </c>
      <c r="R2163" s="15" t="s">
        <v>7355</v>
      </c>
      <c r="S2163" s="15" t="s">
        <v>7351</v>
      </c>
      <c r="T2163" s="15" t="s">
        <v>7368</v>
      </c>
      <c r="U2163" s="15" t="s">
        <v>7348</v>
      </c>
      <c r="V2163" s="16">
        <v>44417</v>
      </c>
    </row>
    <row r="2164" spans="1:26" s="15" customFormat="1" x14ac:dyDescent="0.25">
      <c r="A2164" s="15">
        <v>344583595</v>
      </c>
      <c r="B2164" s="15">
        <v>21</v>
      </c>
      <c r="C2164" s="42">
        <v>9752060821225020</v>
      </c>
      <c r="D2164" s="15" t="s">
        <v>7349</v>
      </c>
      <c r="E2164" s="15">
        <v>9752</v>
      </c>
      <c r="F2164" s="15" t="s">
        <v>7341</v>
      </c>
      <c r="I2164" s="15">
        <v>5672</v>
      </c>
      <c r="K2164" s="15">
        <v>606106</v>
      </c>
      <c r="L2164" s="15">
        <v>9270083</v>
      </c>
      <c r="M2164" s="15" t="s">
        <v>7350</v>
      </c>
      <c r="N2164" s="15">
        <v>348</v>
      </c>
      <c r="O2164" s="15" t="s">
        <v>7344</v>
      </c>
      <c r="P2164" s="16">
        <v>44414</v>
      </c>
      <c r="Q2164" s="17">
        <v>0.95204861111111105</v>
      </c>
      <c r="R2164" s="15" t="s">
        <v>7355</v>
      </c>
      <c r="S2164" s="15" t="s">
        <v>7351</v>
      </c>
      <c r="T2164" s="15" t="s">
        <v>7352</v>
      </c>
      <c r="U2164" s="15" t="s">
        <v>7348</v>
      </c>
      <c r="V2164" s="16">
        <v>44417</v>
      </c>
      <c r="W2164" t="s">
        <v>8973</v>
      </c>
      <c r="X2164" s="15">
        <v>318933</v>
      </c>
      <c r="Y2164" s="35">
        <v>9082021</v>
      </c>
      <c r="Z2164" s="15" t="s">
        <v>8974</v>
      </c>
    </row>
    <row r="2165" spans="1:26" s="15" customFormat="1" x14ac:dyDescent="0.25">
      <c r="A2165" s="15">
        <v>344587404</v>
      </c>
      <c r="B2165" s="15">
        <v>21</v>
      </c>
      <c r="C2165" s="42">
        <v>9752060821225740</v>
      </c>
      <c r="D2165" s="15" t="s">
        <v>7349</v>
      </c>
      <c r="E2165" s="15">
        <v>9752</v>
      </c>
      <c r="F2165" s="15" t="s">
        <v>7341</v>
      </c>
      <c r="I2165" s="15">
        <v>8983</v>
      </c>
      <c r="J2165" s="15" t="s">
        <v>8262</v>
      </c>
      <c r="K2165" s="15">
        <v>636156</v>
      </c>
      <c r="L2165" s="15">
        <v>9270083</v>
      </c>
      <c r="M2165" s="15" t="s">
        <v>7350</v>
      </c>
      <c r="N2165" s="15">
        <v>348</v>
      </c>
      <c r="O2165" s="15" t="s">
        <v>7344</v>
      </c>
      <c r="P2165" s="16">
        <v>44414</v>
      </c>
      <c r="Q2165" s="17">
        <v>0.95717592592592593</v>
      </c>
      <c r="R2165" s="15" t="s">
        <v>7345</v>
      </c>
      <c r="S2165" s="15" t="s">
        <v>7351</v>
      </c>
      <c r="T2165" s="15" t="s">
        <v>7352</v>
      </c>
      <c r="U2165" s="15" t="s">
        <v>7348</v>
      </c>
      <c r="V2165" s="16">
        <v>44417</v>
      </c>
      <c r="W2165" t="s">
        <v>8973</v>
      </c>
      <c r="X2165" s="15">
        <v>318933</v>
      </c>
      <c r="Y2165" s="35">
        <v>9082021</v>
      </c>
      <c r="Z2165" s="15" t="s">
        <v>8974</v>
      </c>
    </row>
    <row r="2166" spans="1:26" s="15" customFormat="1" x14ac:dyDescent="0.25">
      <c r="A2166" s="15">
        <v>344588351</v>
      </c>
      <c r="B2166" s="15">
        <v>21</v>
      </c>
      <c r="C2166" s="42">
        <v>1.11320608212259E+16</v>
      </c>
      <c r="D2166" s="15" t="s">
        <v>7349</v>
      </c>
      <c r="E2166" s="15">
        <v>11132</v>
      </c>
      <c r="F2166" s="15" t="s">
        <v>7341</v>
      </c>
      <c r="I2166" s="15">
        <v>9491</v>
      </c>
      <c r="K2166" s="15">
        <v>643147</v>
      </c>
      <c r="L2166" s="15">
        <v>9270083</v>
      </c>
      <c r="M2166" s="15" t="s">
        <v>7350</v>
      </c>
      <c r="N2166" s="15">
        <v>1044</v>
      </c>
      <c r="O2166" s="15" t="s">
        <v>7344</v>
      </c>
      <c r="P2166" s="16">
        <v>44414</v>
      </c>
      <c r="Q2166" s="17">
        <v>0.95843750000000005</v>
      </c>
      <c r="R2166" s="15" t="s">
        <v>7355</v>
      </c>
      <c r="S2166" s="15" t="s">
        <v>7351</v>
      </c>
      <c r="T2166" s="15" t="s">
        <v>7352</v>
      </c>
      <c r="U2166" s="15" t="s">
        <v>7348</v>
      </c>
      <c r="V2166" s="16">
        <v>44417</v>
      </c>
      <c r="W2166" t="s">
        <v>8973</v>
      </c>
      <c r="X2166" s="15">
        <v>318933</v>
      </c>
      <c r="Y2166" s="35">
        <v>9082021</v>
      </c>
      <c r="Z2166" s="15" t="s">
        <v>8974</v>
      </c>
    </row>
    <row r="2167" spans="1:26" s="15" customFormat="1" x14ac:dyDescent="0.25">
      <c r="A2167" s="15">
        <v>344588457</v>
      </c>
      <c r="B2167" s="15">
        <v>19</v>
      </c>
      <c r="C2167" s="42">
        <v>1.26740608212259E+16</v>
      </c>
      <c r="D2167" s="15" t="s">
        <v>7376</v>
      </c>
      <c r="E2167" s="15">
        <v>12674</v>
      </c>
      <c r="F2167" s="15" t="s">
        <v>7341</v>
      </c>
      <c r="I2167" s="15">
        <v>9554</v>
      </c>
      <c r="K2167" s="15">
        <v>190309</v>
      </c>
      <c r="L2167" s="15">
        <v>9181868</v>
      </c>
      <c r="M2167" s="15" t="s">
        <v>7350</v>
      </c>
      <c r="N2167" s="15">
        <v>86</v>
      </c>
      <c r="O2167" s="15" t="s">
        <v>7344</v>
      </c>
      <c r="P2167" s="16">
        <v>44414</v>
      </c>
      <c r="Q2167" s="17">
        <v>0.95856481481481481</v>
      </c>
      <c r="R2167" s="15" t="s">
        <v>7355</v>
      </c>
      <c r="S2167" s="15" t="s">
        <v>7351</v>
      </c>
      <c r="T2167" s="15" t="s">
        <v>7378</v>
      </c>
      <c r="U2167" s="15" t="s">
        <v>7348</v>
      </c>
      <c r="V2167" s="16">
        <v>44417</v>
      </c>
    </row>
    <row r="2168" spans="1:26" s="15" customFormat="1" x14ac:dyDescent="0.25">
      <c r="A2168" s="15">
        <v>344588648</v>
      </c>
      <c r="B2168" s="15">
        <v>18</v>
      </c>
      <c r="C2168" s="42">
        <v>1.498906082123E+16</v>
      </c>
      <c r="D2168" s="15" t="s">
        <v>7340</v>
      </c>
      <c r="E2168" s="15">
        <v>14989</v>
      </c>
      <c r="F2168" s="15" t="s">
        <v>7341</v>
      </c>
      <c r="I2168" s="15">
        <v>7772</v>
      </c>
      <c r="J2168" s="15" t="s">
        <v>7903</v>
      </c>
      <c r="K2168" s="15">
        <v>454061</v>
      </c>
      <c r="L2168" s="15">
        <v>9180159</v>
      </c>
      <c r="M2168" s="15" t="s">
        <v>7350</v>
      </c>
      <c r="N2168" s="15">
        <v>206</v>
      </c>
      <c r="O2168" s="15" t="s">
        <v>7344</v>
      </c>
      <c r="P2168" s="16">
        <v>44414</v>
      </c>
      <c r="Q2168" s="17">
        <v>0.95886574074074071</v>
      </c>
      <c r="R2168" s="15" t="s">
        <v>7355</v>
      </c>
      <c r="S2168" s="15" t="s">
        <v>7351</v>
      </c>
      <c r="T2168" s="15" t="s">
        <v>7377</v>
      </c>
      <c r="U2168" s="15" t="s">
        <v>7348</v>
      </c>
      <c r="V2168" s="16">
        <v>44417</v>
      </c>
    </row>
    <row r="2169" spans="1:26" s="15" customFormat="1" x14ac:dyDescent="0.25">
      <c r="A2169" s="15">
        <v>344589038</v>
      </c>
      <c r="B2169" s="15">
        <v>21</v>
      </c>
      <c r="C2169" s="42">
        <v>9752060821230040</v>
      </c>
      <c r="D2169" s="15" t="s">
        <v>7349</v>
      </c>
      <c r="E2169" s="15">
        <v>9752</v>
      </c>
      <c r="F2169" s="15" t="s">
        <v>7341</v>
      </c>
      <c r="I2169" s="15">
        <v>8171</v>
      </c>
      <c r="K2169" s="15">
        <v>356690</v>
      </c>
      <c r="L2169" s="15">
        <v>9270083</v>
      </c>
      <c r="M2169" s="15" t="s">
        <v>7350</v>
      </c>
      <c r="N2169" s="15">
        <v>348</v>
      </c>
      <c r="O2169" s="15" t="s">
        <v>7344</v>
      </c>
      <c r="P2169" s="16">
        <v>44414</v>
      </c>
      <c r="Q2169" s="17">
        <v>0.95934027777777775</v>
      </c>
      <c r="R2169" s="15" t="s">
        <v>7355</v>
      </c>
      <c r="S2169" s="15" t="s">
        <v>7346</v>
      </c>
      <c r="T2169" s="15" t="s">
        <v>7377</v>
      </c>
      <c r="U2169" s="15" t="s">
        <v>7348</v>
      </c>
      <c r="V2169" s="16">
        <v>44417</v>
      </c>
      <c r="W2169" t="s">
        <v>8973</v>
      </c>
      <c r="X2169" s="15">
        <v>318933</v>
      </c>
      <c r="Y2169" s="35">
        <v>9082021</v>
      </c>
      <c r="Z2169" s="15" t="s">
        <v>8974</v>
      </c>
    </row>
    <row r="2170" spans="1:26" s="15" customFormat="1" x14ac:dyDescent="0.25">
      <c r="A2170" s="15">
        <v>344617158</v>
      </c>
      <c r="B2170" s="15">
        <v>21</v>
      </c>
      <c r="C2170" s="42">
        <v>1.11320608212302E+16</v>
      </c>
      <c r="D2170" s="15" t="s">
        <v>7349</v>
      </c>
      <c r="E2170" s="15">
        <v>11132</v>
      </c>
      <c r="F2170" s="15" t="s">
        <v>7341</v>
      </c>
      <c r="I2170" s="15">
        <v>4223</v>
      </c>
      <c r="J2170" s="15" t="s">
        <v>8263</v>
      </c>
      <c r="K2170" s="15">
        <v>564721</v>
      </c>
      <c r="L2170" s="15">
        <v>9270083</v>
      </c>
      <c r="M2170" s="15" t="s">
        <v>7350</v>
      </c>
      <c r="N2170" s="15">
        <v>348</v>
      </c>
      <c r="O2170" s="15" t="s">
        <v>7344</v>
      </c>
      <c r="P2170" s="16">
        <v>44414</v>
      </c>
      <c r="Q2170" s="17">
        <v>0.96060185185185187</v>
      </c>
      <c r="R2170" s="15" t="s">
        <v>7345</v>
      </c>
      <c r="S2170" s="15" t="s">
        <v>7346</v>
      </c>
      <c r="T2170" s="15" t="s">
        <v>7357</v>
      </c>
      <c r="U2170" s="15" t="s">
        <v>7348</v>
      </c>
      <c r="V2170" s="16">
        <v>44417</v>
      </c>
      <c r="W2170" t="s">
        <v>8973</v>
      </c>
      <c r="X2170" s="15">
        <v>318933</v>
      </c>
      <c r="Y2170" s="35">
        <v>9082021</v>
      </c>
      <c r="Z2170" s="15" t="s">
        <v>8974</v>
      </c>
    </row>
    <row r="2171" spans="1:26" s="15" customFormat="1" x14ac:dyDescent="0.25">
      <c r="A2171" s="15">
        <v>344617712</v>
      </c>
      <c r="B2171" s="15">
        <v>21</v>
      </c>
      <c r="C2171" s="42">
        <v>1.11320608212304E+16</v>
      </c>
      <c r="D2171" s="15" t="s">
        <v>7349</v>
      </c>
      <c r="E2171" s="15">
        <v>11132</v>
      </c>
      <c r="F2171" s="15" t="s">
        <v>7341</v>
      </c>
      <c r="I2171" s="15">
        <v>6973</v>
      </c>
      <c r="J2171" s="15" t="s">
        <v>8264</v>
      </c>
      <c r="K2171" s="15">
        <v>7147</v>
      </c>
      <c r="L2171" s="15">
        <v>9270083</v>
      </c>
      <c r="M2171" s="15" t="s">
        <v>7350</v>
      </c>
      <c r="N2171" s="15">
        <v>348</v>
      </c>
      <c r="O2171" s="15" t="s">
        <v>7344</v>
      </c>
      <c r="P2171" s="16">
        <v>44414</v>
      </c>
      <c r="Q2171" s="17">
        <v>0.96224537037037028</v>
      </c>
      <c r="R2171" s="15" t="s">
        <v>7345</v>
      </c>
      <c r="S2171" s="15" t="s">
        <v>7351</v>
      </c>
      <c r="T2171" s="15" t="s">
        <v>7371</v>
      </c>
      <c r="U2171" s="15" t="s">
        <v>7348</v>
      </c>
      <c r="V2171" s="16">
        <v>44417</v>
      </c>
      <c r="W2171" t="s">
        <v>8973</v>
      </c>
      <c r="X2171" s="15">
        <v>318933</v>
      </c>
      <c r="Y2171" s="35">
        <v>9082021</v>
      </c>
      <c r="Z2171" s="15" t="s">
        <v>8974</v>
      </c>
    </row>
    <row r="2172" spans="1:26" s="15" customFormat="1" x14ac:dyDescent="0.25">
      <c r="A2172" s="15">
        <v>344626603</v>
      </c>
      <c r="B2172" s="15">
        <v>19</v>
      </c>
      <c r="C2172" s="42">
        <v>1.26740608212305E+16</v>
      </c>
      <c r="D2172" s="15" t="s">
        <v>7376</v>
      </c>
      <c r="E2172" s="15">
        <v>12674</v>
      </c>
      <c r="F2172" s="15" t="s">
        <v>7341</v>
      </c>
      <c r="I2172" s="15">
        <v>45</v>
      </c>
      <c r="K2172" s="15">
        <v>43828</v>
      </c>
      <c r="L2172" s="15">
        <v>9181868</v>
      </c>
      <c r="M2172" s="15" t="s">
        <v>7350</v>
      </c>
      <c r="N2172" s="15">
        <v>206</v>
      </c>
      <c r="O2172" s="15" t="s">
        <v>7344</v>
      </c>
      <c r="P2172" s="16">
        <v>44414</v>
      </c>
      <c r="Q2172" s="17">
        <v>0.96326388888888881</v>
      </c>
      <c r="R2172" s="15" t="s">
        <v>7355</v>
      </c>
      <c r="S2172" s="15" t="s">
        <v>7351</v>
      </c>
      <c r="T2172" s="15" t="s">
        <v>7390</v>
      </c>
      <c r="U2172" s="15" t="s">
        <v>7348</v>
      </c>
      <c r="V2172" s="16">
        <v>44417</v>
      </c>
    </row>
    <row r="2173" spans="1:26" s="15" customFormat="1" x14ac:dyDescent="0.25">
      <c r="A2173" s="15">
        <v>344619054</v>
      </c>
      <c r="B2173" s="15">
        <v>18</v>
      </c>
      <c r="C2173" s="42">
        <v>1.4989060821231E+16</v>
      </c>
      <c r="D2173" s="15" t="s">
        <v>7340</v>
      </c>
      <c r="E2173" s="15">
        <v>14989</v>
      </c>
      <c r="F2173" s="15" t="s">
        <v>7341</v>
      </c>
      <c r="I2173" s="15">
        <v>1534</v>
      </c>
      <c r="K2173" s="15">
        <v>682056</v>
      </c>
      <c r="L2173" s="15">
        <v>9180159</v>
      </c>
      <c r="M2173" s="15" t="s">
        <v>7350</v>
      </c>
      <c r="N2173" s="15">
        <v>103</v>
      </c>
      <c r="O2173" s="15" t="s">
        <v>7344</v>
      </c>
      <c r="P2173" s="16">
        <v>44414</v>
      </c>
      <c r="Q2173" s="17">
        <v>0.96585648148148151</v>
      </c>
      <c r="R2173" s="15" t="s">
        <v>7355</v>
      </c>
      <c r="S2173" s="15" t="s">
        <v>7351</v>
      </c>
      <c r="T2173" s="15" t="s">
        <v>7352</v>
      </c>
      <c r="U2173" s="15" t="s">
        <v>7348</v>
      </c>
      <c r="V2173" s="16">
        <v>44417</v>
      </c>
    </row>
    <row r="2174" spans="1:26" s="15" customFormat="1" x14ac:dyDescent="0.25">
      <c r="A2174" s="15">
        <v>344628319</v>
      </c>
      <c r="B2174" s="15">
        <v>18</v>
      </c>
      <c r="C2174" s="42">
        <v>1.32980608212312E+16</v>
      </c>
      <c r="D2174" s="15" t="s">
        <v>7340</v>
      </c>
      <c r="E2174" s="15">
        <v>13298</v>
      </c>
      <c r="F2174" s="15" t="s">
        <v>7341</v>
      </c>
      <c r="I2174" s="15">
        <v>4650</v>
      </c>
      <c r="J2174" s="15" t="s">
        <v>8265</v>
      </c>
      <c r="K2174" s="15">
        <v>35384</v>
      </c>
      <c r="L2174" s="15">
        <v>5256409</v>
      </c>
      <c r="M2174" s="15" t="s">
        <v>7343</v>
      </c>
      <c r="N2174" s="15">
        <v>370</v>
      </c>
      <c r="O2174" s="15" t="s">
        <v>7344</v>
      </c>
      <c r="P2174" s="16">
        <v>44414</v>
      </c>
      <c r="Q2174" s="17">
        <v>0.96796296296296302</v>
      </c>
      <c r="R2174" s="15" t="s">
        <v>7355</v>
      </c>
      <c r="S2174" s="15" t="s">
        <v>7346</v>
      </c>
      <c r="T2174" s="15" t="s">
        <v>7347</v>
      </c>
      <c r="U2174" s="15" t="s">
        <v>7348</v>
      </c>
      <c r="V2174" s="16">
        <v>44417</v>
      </c>
    </row>
    <row r="2175" spans="1:26" s="15" customFormat="1" x14ac:dyDescent="0.25">
      <c r="A2175" s="15">
        <v>344629416</v>
      </c>
      <c r="B2175" s="15">
        <v>21</v>
      </c>
      <c r="C2175" s="42">
        <v>1.11320608212316E+16</v>
      </c>
      <c r="D2175" s="15" t="s">
        <v>7349</v>
      </c>
      <c r="E2175" s="15">
        <v>11132</v>
      </c>
      <c r="F2175" s="15" t="s">
        <v>7341</v>
      </c>
      <c r="I2175" s="15">
        <v>6099</v>
      </c>
      <c r="K2175" s="15">
        <v>706796</v>
      </c>
      <c r="L2175" s="15">
        <v>9270083</v>
      </c>
      <c r="M2175" s="15" t="s">
        <v>7350</v>
      </c>
      <c r="N2175" s="15">
        <v>348</v>
      </c>
      <c r="O2175" s="15" t="s">
        <v>7344</v>
      </c>
      <c r="P2175" s="16">
        <v>44414</v>
      </c>
      <c r="Q2175" s="17">
        <v>0.97091435185185182</v>
      </c>
      <c r="R2175" s="15" t="s">
        <v>7345</v>
      </c>
      <c r="S2175" s="15" t="s">
        <v>7351</v>
      </c>
      <c r="T2175" s="15" t="s">
        <v>7352</v>
      </c>
      <c r="U2175" s="15" t="s">
        <v>7348</v>
      </c>
      <c r="V2175" s="16">
        <v>44417</v>
      </c>
      <c r="W2175" t="s">
        <v>8973</v>
      </c>
      <c r="X2175" s="15">
        <v>318933</v>
      </c>
      <c r="Y2175" s="35">
        <v>9082021</v>
      </c>
      <c r="Z2175" s="15" t="s">
        <v>8974</v>
      </c>
    </row>
    <row r="2176" spans="1:26" s="15" customFormat="1" x14ac:dyDescent="0.25">
      <c r="A2176" s="15">
        <v>344629520</v>
      </c>
      <c r="B2176" s="15">
        <v>4</v>
      </c>
      <c r="C2176" s="42" t="s">
        <v>8266</v>
      </c>
      <c r="D2176" s="15" t="s">
        <v>7416</v>
      </c>
      <c r="E2176" s="15">
        <v>144</v>
      </c>
      <c r="F2176" s="15" t="s">
        <v>7341</v>
      </c>
      <c r="I2176" s="15">
        <v>1675</v>
      </c>
      <c r="J2176" s="15" t="s">
        <v>8267</v>
      </c>
      <c r="K2176" s="15">
        <v>707898</v>
      </c>
      <c r="L2176" s="15">
        <v>5688452</v>
      </c>
      <c r="M2176" s="15" t="s">
        <v>7418</v>
      </c>
      <c r="N2176" s="15">
        <v>629.88</v>
      </c>
      <c r="O2176" s="15" t="s">
        <v>7344</v>
      </c>
      <c r="P2176" s="16">
        <v>44414</v>
      </c>
      <c r="Q2176" s="17">
        <v>0.9711574074074073</v>
      </c>
      <c r="R2176" s="15" t="s">
        <v>7345</v>
      </c>
      <c r="S2176" s="15" t="s">
        <v>7346</v>
      </c>
      <c r="T2176" s="15" t="s">
        <v>7352</v>
      </c>
      <c r="U2176" s="15" t="s">
        <v>7348</v>
      </c>
      <c r="V2176" s="16">
        <v>44417</v>
      </c>
    </row>
    <row r="2177" spans="1:26" s="15" customFormat="1" x14ac:dyDescent="0.25">
      <c r="A2177" s="15">
        <v>344629584</v>
      </c>
      <c r="B2177" s="15">
        <v>21</v>
      </c>
      <c r="C2177" s="42">
        <v>9752060821231740</v>
      </c>
      <c r="D2177" s="15" t="s">
        <v>7349</v>
      </c>
      <c r="E2177" s="15">
        <v>9752</v>
      </c>
      <c r="F2177" s="15" t="s">
        <v>7341</v>
      </c>
      <c r="I2177" s="15">
        <v>162</v>
      </c>
      <c r="K2177" s="15">
        <v>708810</v>
      </c>
      <c r="L2177" s="15">
        <v>9270083</v>
      </c>
      <c r="M2177" s="15" t="s">
        <v>7350</v>
      </c>
      <c r="N2177" s="15">
        <v>696</v>
      </c>
      <c r="O2177" s="15" t="s">
        <v>7344</v>
      </c>
      <c r="P2177" s="16">
        <v>44414</v>
      </c>
      <c r="Q2177" s="17">
        <v>0.97135416666666663</v>
      </c>
      <c r="R2177" s="15" t="s">
        <v>7355</v>
      </c>
      <c r="S2177" s="15" t="s">
        <v>7351</v>
      </c>
      <c r="T2177" s="15" t="s">
        <v>7352</v>
      </c>
      <c r="U2177" s="15" t="s">
        <v>7348</v>
      </c>
      <c r="V2177" s="16">
        <v>44417</v>
      </c>
      <c r="W2177" t="s">
        <v>8973</v>
      </c>
      <c r="X2177" s="15">
        <v>318933</v>
      </c>
      <c r="Y2177" s="35">
        <v>9082021</v>
      </c>
      <c r="Z2177" s="15" t="s">
        <v>8974</v>
      </c>
    </row>
    <row r="2178" spans="1:26" s="15" customFormat="1" x14ac:dyDescent="0.25">
      <c r="A2178" s="15">
        <v>344621637</v>
      </c>
      <c r="B2178" s="15">
        <v>24</v>
      </c>
      <c r="C2178" s="42" t="s">
        <v>7876</v>
      </c>
      <c r="D2178" s="15" t="s">
        <v>7361</v>
      </c>
      <c r="F2178" s="15" t="s">
        <v>7341</v>
      </c>
      <c r="I2178" s="15">
        <v>5959</v>
      </c>
      <c r="J2178" s="15" t="s">
        <v>7432</v>
      </c>
      <c r="K2178" s="15">
        <v>101901</v>
      </c>
      <c r="L2178" s="15">
        <v>5688445</v>
      </c>
      <c r="M2178" s="15" t="s">
        <v>7350</v>
      </c>
      <c r="N2178" s="15">
        <v>430</v>
      </c>
      <c r="O2178" s="15" t="s">
        <v>7344</v>
      </c>
      <c r="P2178" s="16">
        <v>44414</v>
      </c>
      <c r="Q2178" s="17">
        <v>0.97440972222222222</v>
      </c>
      <c r="R2178" s="15" t="s">
        <v>7345</v>
      </c>
      <c r="S2178" s="15" t="s">
        <v>7346</v>
      </c>
      <c r="T2178" s="15" t="s">
        <v>7421</v>
      </c>
      <c r="U2178" s="15" t="s">
        <v>7348</v>
      </c>
      <c r="V2178" s="16">
        <v>44417</v>
      </c>
    </row>
    <row r="2179" spans="1:26" s="15" customFormat="1" x14ac:dyDescent="0.25">
      <c r="A2179" s="15">
        <v>344630844</v>
      </c>
      <c r="B2179" s="15">
        <v>18</v>
      </c>
      <c r="C2179" s="42">
        <v>1.49890608212323E+16</v>
      </c>
      <c r="D2179" s="15" t="s">
        <v>7340</v>
      </c>
      <c r="E2179" s="15">
        <v>14989</v>
      </c>
      <c r="F2179" s="15" t="s">
        <v>7341</v>
      </c>
      <c r="I2179" s="15">
        <v>9196</v>
      </c>
      <c r="K2179" s="15">
        <v>202482</v>
      </c>
      <c r="L2179" s="15">
        <v>9180159</v>
      </c>
      <c r="M2179" s="15" t="s">
        <v>7350</v>
      </c>
      <c r="N2179" s="15">
        <v>206</v>
      </c>
      <c r="O2179" s="15" t="s">
        <v>7344</v>
      </c>
      <c r="P2179" s="16">
        <v>44414</v>
      </c>
      <c r="Q2179" s="17">
        <v>0.97462962962962962</v>
      </c>
      <c r="R2179" s="15" t="s">
        <v>7355</v>
      </c>
      <c r="S2179" s="15" t="s">
        <v>7351</v>
      </c>
      <c r="T2179" s="15" t="s">
        <v>7378</v>
      </c>
      <c r="U2179" s="15" t="s">
        <v>7348</v>
      </c>
      <c r="V2179" s="16">
        <v>44417</v>
      </c>
    </row>
    <row r="2180" spans="1:26" s="15" customFormat="1" x14ac:dyDescent="0.25">
      <c r="A2180" s="15">
        <v>344621775</v>
      </c>
      <c r="B2180" s="15">
        <v>21</v>
      </c>
      <c r="C2180" s="42">
        <v>9752060821232240</v>
      </c>
      <c r="D2180" s="15" t="s">
        <v>7349</v>
      </c>
      <c r="E2180" s="15">
        <v>9752</v>
      </c>
      <c r="F2180" s="15" t="s">
        <v>7341</v>
      </c>
      <c r="I2180" s="15">
        <v>3995</v>
      </c>
      <c r="J2180" s="15" t="s">
        <v>7398</v>
      </c>
      <c r="K2180" s="15">
        <v>21932</v>
      </c>
      <c r="L2180" s="15">
        <v>9270083</v>
      </c>
      <c r="M2180" s="15" t="s">
        <v>7350</v>
      </c>
      <c r="N2180" s="15">
        <v>696</v>
      </c>
      <c r="O2180" s="15" t="s">
        <v>7344</v>
      </c>
      <c r="P2180" s="16">
        <v>44414</v>
      </c>
      <c r="Q2180" s="17">
        <v>0.97494212962962967</v>
      </c>
      <c r="R2180" s="15" t="s">
        <v>7355</v>
      </c>
      <c r="S2180" s="15" t="s">
        <v>7346</v>
      </c>
      <c r="T2180" s="15" t="s">
        <v>7357</v>
      </c>
      <c r="U2180" s="15" t="s">
        <v>7348</v>
      </c>
      <c r="V2180" s="16">
        <v>44417</v>
      </c>
      <c r="W2180" t="s">
        <v>8973</v>
      </c>
      <c r="X2180" s="15">
        <v>318933</v>
      </c>
      <c r="Y2180" s="35">
        <v>9082021</v>
      </c>
      <c r="Z2180" s="15" t="s">
        <v>8974</v>
      </c>
    </row>
    <row r="2181" spans="1:26" s="15" customFormat="1" x14ac:dyDescent="0.25">
      <c r="A2181" s="15">
        <v>344622070</v>
      </c>
      <c r="B2181" s="15">
        <v>24</v>
      </c>
      <c r="C2181" s="42" t="s">
        <v>7876</v>
      </c>
      <c r="D2181" s="15" t="s">
        <v>7361</v>
      </c>
      <c r="F2181" s="15" t="s">
        <v>7341</v>
      </c>
      <c r="I2181" s="15">
        <v>3295</v>
      </c>
      <c r="J2181" s="15" t="s">
        <v>8268</v>
      </c>
      <c r="K2181" s="15">
        <v>2811</v>
      </c>
      <c r="L2181" s="15">
        <v>5688445</v>
      </c>
      <c r="M2181" s="15" t="s">
        <v>7350</v>
      </c>
      <c r="N2181" s="15">
        <v>120</v>
      </c>
      <c r="O2181" s="15" t="s">
        <v>7344</v>
      </c>
      <c r="P2181" s="16">
        <v>44414</v>
      </c>
      <c r="Q2181" s="17">
        <v>0.97635416666666675</v>
      </c>
      <c r="R2181" s="15" t="s">
        <v>7355</v>
      </c>
      <c r="S2181" s="15" t="s">
        <v>7346</v>
      </c>
      <c r="T2181" s="15" t="s">
        <v>7357</v>
      </c>
      <c r="U2181" s="15" t="s">
        <v>7348</v>
      </c>
      <c r="V2181" s="16">
        <v>44417</v>
      </c>
    </row>
    <row r="2182" spans="1:26" s="15" customFormat="1" x14ac:dyDescent="0.25">
      <c r="A2182" s="15">
        <v>344631953</v>
      </c>
      <c r="B2182" s="15">
        <v>21</v>
      </c>
      <c r="C2182" s="42">
        <v>1.11320608212326E+16</v>
      </c>
      <c r="D2182" s="15" t="s">
        <v>7349</v>
      </c>
      <c r="E2182" s="15">
        <v>11132</v>
      </c>
      <c r="F2182" s="15" t="s">
        <v>7341</v>
      </c>
      <c r="I2182" s="15">
        <v>6888</v>
      </c>
      <c r="J2182" s="15" t="s">
        <v>8269</v>
      </c>
      <c r="K2182" s="15">
        <v>32730</v>
      </c>
      <c r="L2182" s="15">
        <v>9270083</v>
      </c>
      <c r="M2182" s="15" t="s">
        <v>7350</v>
      </c>
      <c r="N2182" s="15">
        <v>348</v>
      </c>
      <c r="O2182" s="15" t="s">
        <v>7344</v>
      </c>
      <c r="P2182" s="16">
        <v>44414</v>
      </c>
      <c r="Q2182" s="17">
        <v>0.97741898148148154</v>
      </c>
      <c r="R2182" s="15" t="s">
        <v>7355</v>
      </c>
      <c r="S2182" s="15" t="s">
        <v>7346</v>
      </c>
      <c r="T2182" s="15" t="s">
        <v>7364</v>
      </c>
      <c r="U2182" s="15" t="s">
        <v>7348</v>
      </c>
      <c r="V2182" s="16">
        <v>44417</v>
      </c>
      <c r="W2182" t="s">
        <v>8973</v>
      </c>
      <c r="X2182" s="15">
        <v>318933</v>
      </c>
      <c r="Y2182" s="35">
        <v>9082021</v>
      </c>
      <c r="Z2182" s="15" t="s">
        <v>8974</v>
      </c>
    </row>
    <row r="2183" spans="1:26" s="15" customFormat="1" x14ac:dyDescent="0.25">
      <c r="A2183" s="15">
        <v>344632411</v>
      </c>
      <c r="B2183" s="15">
        <v>21</v>
      </c>
      <c r="C2183" s="42">
        <v>9752060821232740</v>
      </c>
      <c r="D2183" s="15" t="s">
        <v>7349</v>
      </c>
      <c r="E2183" s="15">
        <v>9752</v>
      </c>
      <c r="F2183" s="15" t="s">
        <v>7341</v>
      </c>
      <c r="I2183" s="15">
        <v>5071</v>
      </c>
      <c r="J2183" s="15" t="s">
        <v>7432</v>
      </c>
      <c r="K2183" s="15">
        <v>105376</v>
      </c>
      <c r="L2183" s="15">
        <v>9270083</v>
      </c>
      <c r="M2183" s="15" t="s">
        <v>7350</v>
      </c>
      <c r="N2183" s="15">
        <v>348</v>
      </c>
      <c r="O2183" s="15" t="s">
        <v>7344</v>
      </c>
      <c r="P2183" s="16">
        <v>44414</v>
      </c>
      <c r="Q2183" s="17">
        <v>0.97841435185185188</v>
      </c>
      <c r="R2183" s="15" t="s">
        <v>7345</v>
      </c>
      <c r="S2183" s="15" t="s">
        <v>7346</v>
      </c>
      <c r="T2183" s="15" t="s">
        <v>7421</v>
      </c>
      <c r="U2183" s="15" t="s">
        <v>7348</v>
      </c>
      <c r="V2183" s="16">
        <v>44417</v>
      </c>
      <c r="W2183" t="s">
        <v>8973</v>
      </c>
      <c r="X2183" s="15">
        <v>318933</v>
      </c>
      <c r="Y2183" s="35">
        <v>9082021</v>
      </c>
      <c r="Z2183" s="15" t="s">
        <v>8974</v>
      </c>
    </row>
    <row r="2184" spans="1:26" s="15" customFormat="1" x14ac:dyDescent="0.25">
      <c r="A2184" s="15">
        <v>344632705</v>
      </c>
      <c r="B2184" s="15">
        <v>21</v>
      </c>
      <c r="C2184" s="42">
        <v>1.11320608212328E+16</v>
      </c>
      <c r="D2184" s="15" t="s">
        <v>7349</v>
      </c>
      <c r="E2184" s="15">
        <v>11132</v>
      </c>
      <c r="F2184" s="15" t="s">
        <v>7341</v>
      </c>
      <c r="I2184" s="15">
        <v>9335</v>
      </c>
      <c r="J2184" s="15" t="s">
        <v>7370</v>
      </c>
      <c r="K2184" s="15">
        <v>110</v>
      </c>
      <c r="L2184" s="15">
        <v>9270083</v>
      </c>
      <c r="M2184" s="15" t="s">
        <v>7350</v>
      </c>
      <c r="N2184" s="15">
        <v>174</v>
      </c>
      <c r="O2184" s="15" t="s">
        <v>7344</v>
      </c>
      <c r="P2184" s="16">
        <v>44414</v>
      </c>
      <c r="Q2184" s="17">
        <v>0.97931712962962969</v>
      </c>
      <c r="R2184" s="15" t="s">
        <v>7355</v>
      </c>
      <c r="S2184" s="15" t="s">
        <v>7351</v>
      </c>
      <c r="T2184" s="15" t="s">
        <v>7371</v>
      </c>
      <c r="U2184" s="15" t="s">
        <v>7348</v>
      </c>
      <c r="V2184" s="16">
        <v>44417</v>
      </c>
      <c r="W2184" t="s">
        <v>8973</v>
      </c>
      <c r="X2184" s="15">
        <v>318933</v>
      </c>
      <c r="Y2184" s="35">
        <v>9082021</v>
      </c>
      <c r="Z2184" s="15" t="s">
        <v>8974</v>
      </c>
    </row>
    <row r="2185" spans="1:26" s="15" customFormat="1" x14ac:dyDescent="0.25">
      <c r="A2185" s="15">
        <v>344632816</v>
      </c>
      <c r="B2185" s="15">
        <v>18</v>
      </c>
      <c r="C2185" s="42">
        <v>1.4989060821233E+16</v>
      </c>
      <c r="D2185" s="15" t="s">
        <v>7340</v>
      </c>
      <c r="E2185" s="15">
        <v>14989</v>
      </c>
      <c r="F2185" s="15" t="s">
        <v>7341</v>
      </c>
      <c r="I2185" s="15">
        <v>4512</v>
      </c>
      <c r="J2185" s="15" t="s">
        <v>8270</v>
      </c>
      <c r="K2185" s="15">
        <v>89141</v>
      </c>
      <c r="L2185" s="15">
        <v>9180159</v>
      </c>
      <c r="M2185" s="15" t="s">
        <v>7350</v>
      </c>
      <c r="N2185" s="15">
        <v>165</v>
      </c>
      <c r="O2185" s="15" t="s">
        <v>7344</v>
      </c>
      <c r="P2185" s="16">
        <v>44414</v>
      </c>
      <c r="Q2185" s="17">
        <v>0.97968749999999993</v>
      </c>
      <c r="R2185" s="15" t="s">
        <v>7345</v>
      </c>
      <c r="S2185" s="15" t="s">
        <v>7346</v>
      </c>
      <c r="T2185" s="15" t="s">
        <v>7357</v>
      </c>
      <c r="U2185" s="15" t="s">
        <v>7348</v>
      </c>
      <c r="V2185" s="16">
        <v>44417</v>
      </c>
    </row>
    <row r="2186" spans="1:26" s="15" customFormat="1" x14ac:dyDescent="0.25">
      <c r="A2186" s="15">
        <v>344633043</v>
      </c>
      <c r="B2186" s="15">
        <v>21</v>
      </c>
      <c r="C2186" s="42">
        <v>1.11320608212329E+16</v>
      </c>
      <c r="D2186" s="15" t="s">
        <v>7349</v>
      </c>
      <c r="E2186" s="15">
        <v>11132</v>
      </c>
      <c r="F2186" s="15" t="s">
        <v>7341</v>
      </c>
      <c r="I2186" s="15">
        <v>6495</v>
      </c>
      <c r="J2186" s="15" t="s">
        <v>8271</v>
      </c>
      <c r="K2186" s="15">
        <v>577514</v>
      </c>
      <c r="L2186" s="15">
        <v>9270083</v>
      </c>
      <c r="M2186" s="15" t="s">
        <v>7350</v>
      </c>
      <c r="N2186" s="15">
        <v>696</v>
      </c>
      <c r="O2186" s="15" t="s">
        <v>7344</v>
      </c>
      <c r="P2186" s="16">
        <v>44414</v>
      </c>
      <c r="Q2186" s="17">
        <v>0.98046296296296298</v>
      </c>
      <c r="R2186" s="15" t="s">
        <v>7345</v>
      </c>
      <c r="S2186" s="15" t="s">
        <v>7346</v>
      </c>
      <c r="T2186" s="15" t="s">
        <v>7357</v>
      </c>
      <c r="U2186" s="15" t="s">
        <v>7348</v>
      </c>
      <c r="V2186" s="16">
        <v>44417</v>
      </c>
      <c r="W2186" t="s">
        <v>8973</v>
      </c>
      <c r="X2186" s="15">
        <v>318933</v>
      </c>
      <c r="Y2186" s="35">
        <v>9082021</v>
      </c>
      <c r="Z2186" s="15" t="s">
        <v>8974</v>
      </c>
    </row>
    <row r="2187" spans="1:26" s="15" customFormat="1" x14ac:dyDescent="0.25">
      <c r="A2187" s="15">
        <v>344633125</v>
      </c>
      <c r="B2187" s="15">
        <v>21</v>
      </c>
      <c r="C2187" s="42">
        <v>9752060821233130</v>
      </c>
      <c r="D2187" s="15" t="s">
        <v>7349</v>
      </c>
      <c r="E2187" s="15">
        <v>9752</v>
      </c>
      <c r="F2187" s="15" t="s">
        <v>7341</v>
      </c>
      <c r="I2187" s="15">
        <v>7058</v>
      </c>
      <c r="J2187" s="15" t="s">
        <v>8272</v>
      </c>
      <c r="K2187" s="15" t="s">
        <v>4524</v>
      </c>
      <c r="L2187" s="15">
        <v>9270083</v>
      </c>
      <c r="M2187" s="15" t="s">
        <v>7350</v>
      </c>
      <c r="N2187" s="15">
        <v>696</v>
      </c>
      <c r="O2187" s="15" t="s">
        <v>7344</v>
      </c>
      <c r="P2187" s="16">
        <v>44414</v>
      </c>
      <c r="Q2187" s="17">
        <v>0.98069444444444442</v>
      </c>
      <c r="R2187" s="15" t="s">
        <v>7355</v>
      </c>
      <c r="S2187" s="15" t="s">
        <v>7346</v>
      </c>
      <c r="T2187" s="15" t="s">
        <v>7364</v>
      </c>
      <c r="U2187" s="15" t="s">
        <v>7348</v>
      </c>
      <c r="V2187" s="16">
        <v>44417</v>
      </c>
      <c r="W2187" t="s">
        <v>8973</v>
      </c>
      <c r="X2187" s="15">
        <v>318933</v>
      </c>
      <c r="Y2187" s="35">
        <v>9082021</v>
      </c>
      <c r="Z2187" s="15" t="s">
        <v>8974</v>
      </c>
    </row>
    <row r="2188" spans="1:26" s="15" customFormat="1" x14ac:dyDescent="0.25">
      <c r="A2188" s="15">
        <v>344623556</v>
      </c>
      <c r="B2188" s="15">
        <v>21</v>
      </c>
      <c r="C2188" s="42">
        <v>9752060821233340</v>
      </c>
      <c r="D2188" s="15" t="s">
        <v>7349</v>
      </c>
      <c r="E2188" s="15">
        <v>9752</v>
      </c>
      <c r="F2188" s="15" t="s">
        <v>7341</v>
      </c>
      <c r="I2188" s="15">
        <v>6749</v>
      </c>
      <c r="K2188" s="15">
        <v>757907</v>
      </c>
      <c r="L2188" s="15">
        <v>9270083</v>
      </c>
      <c r="M2188" s="15" t="s">
        <v>7350</v>
      </c>
      <c r="N2188" s="15">
        <v>209</v>
      </c>
      <c r="O2188" s="15" t="s">
        <v>7344</v>
      </c>
      <c r="P2188" s="16">
        <v>44414</v>
      </c>
      <c r="Q2188" s="17">
        <v>0.98219907407407403</v>
      </c>
      <c r="R2188" s="15" t="s">
        <v>7355</v>
      </c>
      <c r="S2188" s="15" t="s">
        <v>7351</v>
      </c>
      <c r="T2188" s="15" t="s">
        <v>7352</v>
      </c>
      <c r="U2188" s="15" t="s">
        <v>7348</v>
      </c>
      <c r="V2188" s="16">
        <v>44417</v>
      </c>
      <c r="W2188" t="s">
        <v>8973</v>
      </c>
      <c r="X2188" s="15">
        <v>318933</v>
      </c>
      <c r="Y2188" s="35">
        <v>9082021</v>
      </c>
      <c r="Z2188" s="15" t="s">
        <v>8974</v>
      </c>
    </row>
    <row r="2189" spans="1:26" s="15" customFormat="1" x14ac:dyDescent="0.25">
      <c r="A2189" s="15">
        <v>344624264</v>
      </c>
      <c r="B2189" s="15">
        <v>21</v>
      </c>
      <c r="C2189" s="42">
        <v>9752060821233720</v>
      </c>
      <c r="D2189" s="15" t="s">
        <v>7349</v>
      </c>
      <c r="E2189" s="15">
        <v>9752</v>
      </c>
      <c r="F2189" s="15" t="s">
        <v>7341</v>
      </c>
      <c r="I2189" s="15">
        <v>6207</v>
      </c>
      <c r="K2189" s="15">
        <v>768865</v>
      </c>
      <c r="L2189" s="15">
        <v>9270083</v>
      </c>
      <c r="M2189" s="15" t="s">
        <v>7350</v>
      </c>
      <c r="N2189" s="15">
        <v>696</v>
      </c>
      <c r="O2189" s="15" t="s">
        <v>7344</v>
      </c>
      <c r="P2189" s="16">
        <v>44414</v>
      </c>
      <c r="Q2189" s="17">
        <v>0.98474537037037047</v>
      </c>
      <c r="R2189" s="15" t="s">
        <v>7355</v>
      </c>
      <c r="S2189" s="15" t="s">
        <v>7351</v>
      </c>
      <c r="T2189" s="15" t="s">
        <v>7352</v>
      </c>
      <c r="U2189" s="15" t="s">
        <v>7348</v>
      </c>
      <c r="V2189" s="16">
        <v>44417</v>
      </c>
      <c r="W2189" t="s">
        <v>8973</v>
      </c>
      <c r="X2189" s="15">
        <v>318933</v>
      </c>
      <c r="Y2189" s="35">
        <v>9082021</v>
      </c>
      <c r="Z2189" s="15" t="s">
        <v>8974</v>
      </c>
    </row>
    <row r="2190" spans="1:26" s="15" customFormat="1" x14ac:dyDescent="0.25">
      <c r="A2190" s="15">
        <v>344634928</v>
      </c>
      <c r="B2190" s="15">
        <v>19</v>
      </c>
      <c r="C2190" s="42">
        <v>1.26740608212339E+16</v>
      </c>
      <c r="D2190" s="15" t="s">
        <v>7376</v>
      </c>
      <c r="E2190" s="15">
        <v>12674</v>
      </c>
      <c r="F2190" s="15" t="s">
        <v>7341</v>
      </c>
      <c r="I2190" s="15">
        <v>7741</v>
      </c>
      <c r="J2190" s="15" t="s">
        <v>8273</v>
      </c>
      <c r="K2190" s="15">
        <v>10166</v>
      </c>
      <c r="L2190" s="15">
        <v>9181868</v>
      </c>
      <c r="M2190" s="15" t="s">
        <v>7350</v>
      </c>
      <c r="N2190" s="15">
        <v>206</v>
      </c>
      <c r="O2190" s="15" t="s">
        <v>7344</v>
      </c>
      <c r="P2190" s="16">
        <v>44414</v>
      </c>
      <c r="Q2190" s="17">
        <v>0.98681712962962964</v>
      </c>
      <c r="R2190" s="15" t="s">
        <v>7345</v>
      </c>
      <c r="S2190" s="15" t="s">
        <v>7351</v>
      </c>
      <c r="T2190" s="15" t="s">
        <v>7347</v>
      </c>
      <c r="U2190" s="15" t="s">
        <v>7348</v>
      </c>
      <c r="V2190" s="16">
        <v>44417</v>
      </c>
    </row>
    <row r="2191" spans="1:26" s="15" customFormat="1" x14ac:dyDescent="0.25">
      <c r="A2191" s="15">
        <v>344624912</v>
      </c>
      <c r="B2191" s="15">
        <v>21</v>
      </c>
      <c r="C2191" s="42">
        <v>9752060821234040</v>
      </c>
      <c r="D2191" s="15" t="s">
        <v>7349</v>
      </c>
      <c r="E2191" s="15">
        <v>9752</v>
      </c>
      <c r="F2191" s="15" t="s">
        <v>7341</v>
      </c>
      <c r="I2191" s="15">
        <v>5392</v>
      </c>
      <c r="J2191" s="15" t="s">
        <v>8274</v>
      </c>
      <c r="K2191" s="15">
        <v>8458</v>
      </c>
      <c r="L2191" s="15">
        <v>9270083</v>
      </c>
      <c r="M2191" s="15" t="s">
        <v>7350</v>
      </c>
      <c r="N2191" s="15">
        <v>696</v>
      </c>
      <c r="O2191" s="15" t="s">
        <v>7344</v>
      </c>
      <c r="P2191" s="16">
        <v>44414</v>
      </c>
      <c r="Q2191" s="17">
        <v>0.98703703703703705</v>
      </c>
      <c r="R2191" s="15" t="s">
        <v>7355</v>
      </c>
      <c r="S2191" s="15" t="s">
        <v>7346</v>
      </c>
      <c r="T2191" s="15" t="s">
        <v>7357</v>
      </c>
      <c r="U2191" s="15" t="s">
        <v>7348</v>
      </c>
      <c r="V2191" s="16">
        <v>44417</v>
      </c>
      <c r="W2191" t="s">
        <v>8973</v>
      </c>
      <c r="X2191" s="15">
        <v>318933</v>
      </c>
      <c r="Y2191" s="35">
        <v>9082021</v>
      </c>
      <c r="Z2191" s="15" t="s">
        <v>8974</v>
      </c>
    </row>
    <row r="2192" spans="1:26" s="15" customFormat="1" x14ac:dyDescent="0.25">
      <c r="A2192" s="15">
        <v>344625266</v>
      </c>
      <c r="B2192" s="15">
        <v>32</v>
      </c>
      <c r="C2192" s="42">
        <v>1.22920608212342E+16</v>
      </c>
      <c r="D2192" s="15" t="s">
        <v>7358</v>
      </c>
      <c r="E2192" s="15">
        <v>12292</v>
      </c>
      <c r="F2192" s="15" t="s">
        <v>7341</v>
      </c>
      <c r="I2192" s="15">
        <v>7386</v>
      </c>
      <c r="K2192" s="15">
        <v>484328</v>
      </c>
      <c r="L2192" s="15">
        <v>8139649</v>
      </c>
      <c r="M2192" s="15" t="s">
        <v>7359</v>
      </c>
      <c r="N2192" s="15">
        <v>696</v>
      </c>
      <c r="O2192" s="15" t="s">
        <v>7344</v>
      </c>
      <c r="P2192" s="16">
        <v>44414</v>
      </c>
      <c r="Q2192" s="17">
        <v>0.98818287037037045</v>
      </c>
      <c r="R2192" s="15" t="s">
        <v>7355</v>
      </c>
      <c r="S2192" s="15" t="s">
        <v>7351</v>
      </c>
      <c r="T2192" s="15" t="s">
        <v>7510</v>
      </c>
      <c r="U2192" s="15" t="s">
        <v>7348</v>
      </c>
      <c r="V2192" s="16">
        <v>44417</v>
      </c>
      <c r="W2192" s="162" t="s">
        <v>12966</v>
      </c>
      <c r="X2192" s="15">
        <v>219790.5</v>
      </c>
      <c r="Y2192" s="162">
        <v>9082021</v>
      </c>
      <c r="Z2192" s="15" t="s">
        <v>8974</v>
      </c>
    </row>
    <row r="2193" spans="1:26" s="15" customFormat="1" x14ac:dyDescent="0.25">
      <c r="A2193" s="15">
        <v>344636054</v>
      </c>
      <c r="B2193" s="15">
        <v>21</v>
      </c>
      <c r="C2193" s="42">
        <v>9752060821234500</v>
      </c>
      <c r="D2193" s="15" t="s">
        <v>7349</v>
      </c>
      <c r="E2193" s="15">
        <v>9752</v>
      </c>
      <c r="F2193" s="15" t="s">
        <v>7341</v>
      </c>
      <c r="I2193" s="15">
        <v>7014</v>
      </c>
      <c r="J2193" s="15" t="s">
        <v>8275</v>
      </c>
      <c r="K2193" s="15">
        <v>488477</v>
      </c>
      <c r="L2193" s="15">
        <v>9270083</v>
      </c>
      <c r="M2193" s="15" t="s">
        <v>7350</v>
      </c>
      <c r="N2193" s="15">
        <v>348</v>
      </c>
      <c r="O2193" s="15" t="s">
        <v>7344</v>
      </c>
      <c r="P2193" s="16">
        <v>44414</v>
      </c>
      <c r="Q2193" s="17">
        <v>0.98979166666666663</v>
      </c>
      <c r="R2193" s="15" t="s">
        <v>7345</v>
      </c>
      <c r="S2193" s="15" t="s">
        <v>7351</v>
      </c>
      <c r="T2193" s="15" t="s">
        <v>7364</v>
      </c>
      <c r="U2193" s="15" t="s">
        <v>7348</v>
      </c>
      <c r="V2193" s="16">
        <v>44417</v>
      </c>
      <c r="W2193" t="s">
        <v>8973</v>
      </c>
      <c r="X2193" s="15">
        <v>318933</v>
      </c>
      <c r="Y2193" s="35">
        <v>9082021</v>
      </c>
      <c r="Z2193" s="15" t="s">
        <v>8974</v>
      </c>
    </row>
    <row r="2194" spans="1:26" s="15" customFormat="1" x14ac:dyDescent="0.25">
      <c r="A2194" s="15">
        <v>344636592</v>
      </c>
      <c r="B2194" s="15">
        <v>21</v>
      </c>
      <c r="C2194" s="42">
        <v>9752060821234620</v>
      </c>
      <c r="D2194" s="15" t="s">
        <v>7349</v>
      </c>
      <c r="E2194" s="15">
        <v>9752</v>
      </c>
      <c r="F2194" s="15" t="s">
        <v>7341</v>
      </c>
      <c r="I2194" s="15">
        <v>7008</v>
      </c>
      <c r="J2194" s="15" t="s">
        <v>7354</v>
      </c>
      <c r="K2194" s="15">
        <v>64400</v>
      </c>
      <c r="L2194" s="15">
        <v>9270083</v>
      </c>
      <c r="M2194" s="15" t="s">
        <v>7350</v>
      </c>
      <c r="N2194" s="15">
        <v>522</v>
      </c>
      <c r="O2194" s="15" t="s">
        <v>7344</v>
      </c>
      <c r="P2194" s="16">
        <v>44414</v>
      </c>
      <c r="Q2194" s="17">
        <v>0.99077546296296293</v>
      </c>
      <c r="R2194" s="15" t="s">
        <v>7355</v>
      </c>
      <c r="S2194" s="15" t="s">
        <v>7346</v>
      </c>
      <c r="T2194" s="15" t="s">
        <v>7347</v>
      </c>
      <c r="U2194" s="15" t="s">
        <v>7348</v>
      </c>
      <c r="V2194" s="16">
        <v>44417</v>
      </c>
      <c r="W2194" t="s">
        <v>8973</v>
      </c>
      <c r="X2194" s="15">
        <v>318933</v>
      </c>
      <c r="Y2194" s="35">
        <v>9082021</v>
      </c>
      <c r="Z2194" s="15" t="s">
        <v>8974</v>
      </c>
    </row>
    <row r="2195" spans="1:26" s="15" customFormat="1" x14ac:dyDescent="0.25">
      <c r="A2195" s="15">
        <v>344636850</v>
      </c>
      <c r="B2195" s="15">
        <v>24</v>
      </c>
      <c r="C2195" s="42" t="s">
        <v>7876</v>
      </c>
      <c r="D2195" s="15" t="s">
        <v>7361</v>
      </c>
      <c r="F2195" s="15" t="s">
        <v>7341</v>
      </c>
      <c r="I2195" s="15">
        <v>9496</v>
      </c>
      <c r="J2195" s="15" t="s">
        <v>8229</v>
      </c>
      <c r="K2195" s="15">
        <v>10639</v>
      </c>
      <c r="L2195" s="15">
        <v>5688445</v>
      </c>
      <c r="M2195" s="15" t="s">
        <v>7350</v>
      </c>
      <c r="N2195" s="15">
        <v>87</v>
      </c>
      <c r="O2195" s="15" t="s">
        <v>7344</v>
      </c>
      <c r="P2195" s="16">
        <v>44414</v>
      </c>
      <c r="Q2195" s="17">
        <v>0.99126157407407411</v>
      </c>
      <c r="R2195" s="15" t="s">
        <v>7355</v>
      </c>
      <c r="S2195" s="15" t="s">
        <v>7346</v>
      </c>
      <c r="T2195" s="15" t="s">
        <v>7357</v>
      </c>
      <c r="U2195" s="15" t="s">
        <v>7348</v>
      </c>
      <c r="V2195" s="16">
        <v>44417</v>
      </c>
    </row>
    <row r="2196" spans="1:26" s="15" customFormat="1" x14ac:dyDescent="0.25">
      <c r="A2196" s="15">
        <v>344638123</v>
      </c>
      <c r="B2196" s="15">
        <v>24</v>
      </c>
      <c r="C2196" s="42" t="s">
        <v>7876</v>
      </c>
      <c r="D2196" s="15" t="s">
        <v>7361</v>
      </c>
      <c r="F2196" s="15" t="s">
        <v>7341</v>
      </c>
      <c r="I2196" s="15">
        <v>4022</v>
      </c>
      <c r="J2196" s="15" t="s">
        <v>7436</v>
      </c>
      <c r="K2196" s="15">
        <v>396046</v>
      </c>
      <c r="L2196" s="15">
        <v>5688445</v>
      </c>
      <c r="M2196" s="15" t="s">
        <v>7350</v>
      </c>
      <c r="N2196" s="15">
        <v>86</v>
      </c>
      <c r="O2196" s="15" t="s">
        <v>7344</v>
      </c>
      <c r="P2196" s="16">
        <v>44414</v>
      </c>
      <c r="Q2196" s="17">
        <v>0.99359953703703707</v>
      </c>
      <c r="R2196" s="15" t="s">
        <v>7345</v>
      </c>
      <c r="S2196" s="15" t="s">
        <v>7346</v>
      </c>
      <c r="T2196" s="15" t="s">
        <v>7437</v>
      </c>
      <c r="U2196" s="15" t="s">
        <v>7348</v>
      </c>
      <c r="V2196" s="16">
        <v>44417</v>
      </c>
    </row>
    <row r="2197" spans="1:26" s="15" customFormat="1" x14ac:dyDescent="0.25">
      <c r="A2197" s="15">
        <v>344638156</v>
      </c>
      <c r="B2197" s="15">
        <v>21</v>
      </c>
      <c r="C2197" s="42">
        <v>9752060821235020</v>
      </c>
      <c r="D2197" s="15" t="s">
        <v>7349</v>
      </c>
      <c r="E2197" s="15">
        <v>9752</v>
      </c>
      <c r="F2197" s="15" t="s">
        <v>7341</v>
      </c>
      <c r="I2197" s="15">
        <v>2125</v>
      </c>
      <c r="J2197" s="15" t="s">
        <v>8276</v>
      </c>
      <c r="K2197" s="15">
        <v>803776</v>
      </c>
      <c r="L2197" s="15">
        <v>9270083</v>
      </c>
      <c r="M2197" s="15" t="s">
        <v>7350</v>
      </c>
      <c r="N2197" s="15">
        <v>348</v>
      </c>
      <c r="O2197" s="15" t="s">
        <v>7344</v>
      </c>
      <c r="P2197" s="16">
        <v>44414</v>
      </c>
      <c r="Q2197" s="17">
        <v>0.99363425925925919</v>
      </c>
      <c r="R2197" s="15" t="s">
        <v>7345</v>
      </c>
      <c r="S2197" s="15" t="s">
        <v>7351</v>
      </c>
      <c r="T2197" s="15" t="s">
        <v>7352</v>
      </c>
      <c r="U2197" s="15" t="s">
        <v>7348</v>
      </c>
      <c r="V2197" s="16">
        <v>44417</v>
      </c>
      <c r="W2197" t="s">
        <v>8973</v>
      </c>
      <c r="X2197" s="15">
        <v>318933</v>
      </c>
      <c r="Y2197" s="35">
        <v>9082021</v>
      </c>
      <c r="Z2197" s="15" t="s">
        <v>8974</v>
      </c>
    </row>
    <row r="2198" spans="1:26" s="15" customFormat="1" x14ac:dyDescent="0.25">
      <c r="A2198" s="15">
        <v>344638521</v>
      </c>
      <c r="B2198" s="15">
        <v>24</v>
      </c>
      <c r="C2198" s="42" t="s">
        <v>7876</v>
      </c>
      <c r="D2198" s="15" t="s">
        <v>7361</v>
      </c>
      <c r="F2198" s="15" t="s">
        <v>7341</v>
      </c>
      <c r="I2198" s="15">
        <v>9937</v>
      </c>
      <c r="J2198" s="15" t="s">
        <v>8277</v>
      </c>
      <c r="K2198" s="15">
        <v>15247</v>
      </c>
      <c r="L2198" s="15">
        <v>5688445</v>
      </c>
      <c r="M2198" s="15" t="s">
        <v>7350</v>
      </c>
      <c r="N2198" s="15">
        <v>130</v>
      </c>
      <c r="O2198" s="15" t="s">
        <v>7344</v>
      </c>
      <c r="P2198" s="16">
        <v>44414</v>
      </c>
      <c r="Q2198" s="17">
        <v>0.99434027777777778</v>
      </c>
      <c r="R2198" s="15" t="s">
        <v>7355</v>
      </c>
      <c r="S2198" s="15" t="s">
        <v>7346</v>
      </c>
      <c r="T2198" s="15" t="s">
        <v>7347</v>
      </c>
      <c r="U2198" s="15" t="s">
        <v>7348</v>
      </c>
      <c r="V2198" s="16">
        <v>44417</v>
      </c>
    </row>
    <row r="2199" spans="1:26" s="15" customFormat="1" x14ac:dyDescent="0.25">
      <c r="A2199" s="15">
        <v>344638877</v>
      </c>
      <c r="B2199" s="15">
        <v>24</v>
      </c>
      <c r="C2199" s="42" t="s">
        <v>7876</v>
      </c>
      <c r="D2199" s="15" t="s">
        <v>7361</v>
      </c>
      <c r="F2199" s="15" t="s">
        <v>7341</v>
      </c>
      <c r="I2199" s="15">
        <v>6006</v>
      </c>
      <c r="J2199" s="15" t="s">
        <v>8237</v>
      </c>
      <c r="K2199" s="15">
        <v>30054</v>
      </c>
      <c r="L2199" s="15">
        <v>5688445</v>
      </c>
      <c r="M2199" s="15" t="s">
        <v>7350</v>
      </c>
      <c r="N2199" s="15">
        <v>120</v>
      </c>
      <c r="O2199" s="15" t="s">
        <v>7344</v>
      </c>
      <c r="P2199" s="16">
        <v>44414</v>
      </c>
      <c r="Q2199" s="17">
        <v>0.99512731481481476</v>
      </c>
      <c r="R2199" s="15" t="s">
        <v>7345</v>
      </c>
      <c r="S2199" s="15" t="s">
        <v>7346</v>
      </c>
      <c r="T2199" s="15" t="s">
        <v>7347</v>
      </c>
      <c r="U2199" s="15" t="s">
        <v>7348</v>
      </c>
      <c r="V2199" s="16">
        <v>44417</v>
      </c>
    </row>
    <row r="2200" spans="1:26" s="15" customFormat="1" x14ac:dyDescent="0.25">
      <c r="A2200" s="15">
        <v>344639267</v>
      </c>
      <c r="B2200" s="15">
        <v>21</v>
      </c>
      <c r="C2200" s="42">
        <v>9752060821235320</v>
      </c>
      <c r="D2200" s="15" t="s">
        <v>7349</v>
      </c>
      <c r="E2200" s="15">
        <v>9752</v>
      </c>
      <c r="F2200" s="15" t="s">
        <v>7341</v>
      </c>
      <c r="I2200" s="15">
        <v>2592</v>
      </c>
      <c r="J2200" s="15" t="s">
        <v>8278</v>
      </c>
      <c r="K2200" s="15">
        <v>8</v>
      </c>
      <c r="L2200" s="15">
        <v>9270083</v>
      </c>
      <c r="M2200" s="15" t="s">
        <v>7350</v>
      </c>
      <c r="N2200" s="15">
        <v>348</v>
      </c>
      <c r="O2200" s="15" t="s">
        <v>7344</v>
      </c>
      <c r="P2200" s="16">
        <v>44414</v>
      </c>
      <c r="Q2200" s="17">
        <v>0.9959027777777778</v>
      </c>
      <c r="R2200" s="15" t="s">
        <v>7355</v>
      </c>
      <c r="S2200" s="15" t="s">
        <v>7346</v>
      </c>
      <c r="T2200" s="15" t="s">
        <v>7357</v>
      </c>
      <c r="U2200" s="15" t="s">
        <v>7348</v>
      </c>
      <c r="V2200" s="16">
        <v>44417</v>
      </c>
      <c r="W2200" t="s">
        <v>8973</v>
      </c>
      <c r="X2200" s="15">
        <v>318933</v>
      </c>
      <c r="Y2200" s="35">
        <v>9082021</v>
      </c>
      <c r="Z2200" s="15" t="s">
        <v>8974</v>
      </c>
    </row>
    <row r="2201" spans="1:26" s="15" customFormat="1" x14ac:dyDescent="0.25">
      <c r="A2201" s="15">
        <v>344639561</v>
      </c>
      <c r="B2201" s="15">
        <v>21</v>
      </c>
      <c r="C2201" s="42">
        <v>9752060821235430</v>
      </c>
      <c r="D2201" s="15" t="s">
        <v>7349</v>
      </c>
      <c r="E2201" s="15">
        <v>9752</v>
      </c>
      <c r="F2201" s="15" t="s">
        <v>7341</v>
      </c>
      <c r="I2201" s="15">
        <v>6586</v>
      </c>
      <c r="K2201" s="15">
        <v>814740</v>
      </c>
      <c r="L2201" s="15">
        <v>9270083</v>
      </c>
      <c r="M2201" s="15" t="s">
        <v>7350</v>
      </c>
      <c r="N2201" s="15">
        <v>348</v>
      </c>
      <c r="O2201" s="15" t="s">
        <v>7344</v>
      </c>
      <c r="P2201" s="16">
        <v>44414</v>
      </c>
      <c r="Q2201" s="17">
        <v>0.99663194444444436</v>
      </c>
      <c r="R2201" s="15" t="s">
        <v>7355</v>
      </c>
      <c r="S2201" s="15" t="s">
        <v>7351</v>
      </c>
      <c r="T2201" s="15" t="s">
        <v>7352</v>
      </c>
      <c r="U2201" s="15" t="s">
        <v>7348</v>
      </c>
      <c r="V2201" s="16">
        <v>44417</v>
      </c>
      <c r="W2201" t="s">
        <v>8973</v>
      </c>
      <c r="X2201" s="15">
        <v>318933</v>
      </c>
      <c r="Y2201" s="35">
        <v>9082021</v>
      </c>
      <c r="Z2201" s="15" t="s">
        <v>8974</v>
      </c>
    </row>
    <row r="2202" spans="1:26" s="15" customFormat="1" x14ac:dyDescent="0.25">
      <c r="A2202" s="15">
        <v>344639731</v>
      </c>
      <c r="B2202" s="15">
        <v>24</v>
      </c>
      <c r="C2202" s="42" t="s">
        <v>7876</v>
      </c>
      <c r="D2202" s="15" t="s">
        <v>7361</v>
      </c>
      <c r="F2202" s="15" t="s">
        <v>7341</v>
      </c>
      <c r="I2202" s="15">
        <v>2100</v>
      </c>
      <c r="J2202" s="15" t="s">
        <v>7375</v>
      </c>
      <c r="K2202" s="15">
        <v>53803</v>
      </c>
      <c r="L2202" s="15">
        <v>5688445</v>
      </c>
      <c r="M2202" s="15" t="s">
        <v>7350</v>
      </c>
      <c r="N2202" s="15">
        <v>190</v>
      </c>
      <c r="O2202" s="15" t="s">
        <v>7344</v>
      </c>
      <c r="P2202" s="16">
        <v>44414</v>
      </c>
      <c r="Q2202" s="17">
        <v>0.99695601851851856</v>
      </c>
      <c r="R2202" s="15" t="s">
        <v>7355</v>
      </c>
      <c r="S2202" s="15" t="s">
        <v>7346</v>
      </c>
      <c r="T2202" s="15" t="s">
        <v>7347</v>
      </c>
      <c r="U2202" s="15" t="s">
        <v>7348</v>
      </c>
      <c r="V2202" s="16">
        <v>44417</v>
      </c>
    </row>
    <row r="2203" spans="1:26" s="15" customFormat="1" x14ac:dyDescent="0.25">
      <c r="A2203" s="15">
        <v>344640672</v>
      </c>
      <c r="B2203" s="15">
        <v>24</v>
      </c>
      <c r="C2203" s="42" t="s">
        <v>7876</v>
      </c>
      <c r="D2203" s="15" t="s">
        <v>7361</v>
      </c>
      <c r="F2203" s="15" t="s">
        <v>7341</v>
      </c>
      <c r="I2203" s="15">
        <v>9781</v>
      </c>
      <c r="J2203" s="15" t="s">
        <v>7370</v>
      </c>
      <c r="K2203" s="15">
        <v>366</v>
      </c>
      <c r="L2203" s="15">
        <v>5688445</v>
      </c>
      <c r="M2203" s="15" t="s">
        <v>7350</v>
      </c>
      <c r="N2203" s="15">
        <v>130</v>
      </c>
      <c r="O2203" s="15" t="s">
        <v>7344</v>
      </c>
      <c r="P2203" s="16">
        <v>44414</v>
      </c>
      <c r="Q2203" s="17">
        <v>0.99902777777777774</v>
      </c>
      <c r="R2203" s="15" t="s">
        <v>7355</v>
      </c>
      <c r="S2203" s="15" t="s">
        <v>7351</v>
      </c>
      <c r="T2203" s="15" t="s">
        <v>7371</v>
      </c>
      <c r="U2203" s="15" t="s">
        <v>7348</v>
      </c>
      <c r="V2203" s="16">
        <v>44417</v>
      </c>
    </row>
    <row r="2204" spans="1:26" s="15" customFormat="1" x14ac:dyDescent="0.25">
      <c r="A2204" s="15">
        <v>344640919</v>
      </c>
      <c r="B2204" s="15">
        <v>21</v>
      </c>
      <c r="C2204" s="42">
        <v>1.11320608212358E+16</v>
      </c>
      <c r="D2204" s="15" t="s">
        <v>7349</v>
      </c>
      <c r="E2204" s="15">
        <v>11132</v>
      </c>
      <c r="F2204" s="15" t="s">
        <v>7341</v>
      </c>
      <c r="I2204" s="15">
        <v>7273</v>
      </c>
      <c r="J2204" s="15" t="s">
        <v>7640</v>
      </c>
      <c r="K2204" s="15">
        <v>76045</v>
      </c>
      <c r="L2204" s="15">
        <v>9270083</v>
      </c>
      <c r="M2204" s="15" t="s">
        <v>7350</v>
      </c>
      <c r="N2204" s="15">
        <v>348</v>
      </c>
      <c r="O2204" s="15" t="s">
        <v>7344</v>
      </c>
      <c r="P2204" s="16">
        <v>44414</v>
      </c>
      <c r="Q2204" s="17">
        <v>0.99956018518518519</v>
      </c>
      <c r="R2204" s="15" t="s">
        <v>7345</v>
      </c>
      <c r="S2204" s="15" t="s">
        <v>7346</v>
      </c>
      <c r="T2204" s="15" t="s">
        <v>7364</v>
      </c>
      <c r="U2204" s="15" t="s">
        <v>7348</v>
      </c>
      <c r="V2204" s="16">
        <v>44417</v>
      </c>
      <c r="W2204" t="s">
        <v>8973</v>
      </c>
      <c r="X2204" s="15">
        <v>318933</v>
      </c>
      <c r="Y2204" s="35">
        <v>9082021</v>
      </c>
      <c r="Z2204" s="15" t="s">
        <v>8974</v>
      </c>
    </row>
    <row r="2205" spans="1:26" s="15" customFormat="1" x14ac:dyDescent="0.25">
      <c r="A2205" s="15">
        <v>344641041</v>
      </c>
      <c r="B2205" s="15">
        <v>21</v>
      </c>
      <c r="C2205" s="42">
        <v>9752060821235850</v>
      </c>
      <c r="D2205" s="15" t="s">
        <v>7349</v>
      </c>
      <c r="E2205" s="15">
        <v>9752</v>
      </c>
      <c r="F2205" s="15" t="s">
        <v>7341</v>
      </c>
      <c r="I2205" s="15">
        <v>4297</v>
      </c>
      <c r="J2205" s="15" t="s">
        <v>8279</v>
      </c>
      <c r="K2205" s="15">
        <v>94356</v>
      </c>
      <c r="L2205" s="15">
        <v>9270083</v>
      </c>
      <c r="M2205" s="15" t="s">
        <v>7350</v>
      </c>
      <c r="N2205" s="15">
        <v>1044</v>
      </c>
      <c r="O2205" s="15" t="s">
        <v>7344</v>
      </c>
      <c r="P2205" s="16">
        <v>44414</v>
      </c>
      <c r="Q2205" s="17">
        <v>0.99979166666666675</v>
      </c>
      <c r="R2205" s="15" t="s">
        <v>7355</v>
      </c>
      <c r="S2205" s="15" t="s">
        <v>7346</v>
      </c>
      <c r="T2205" s="15" t="s">
        <v>7347</v>
      </c>
      <c r="U2205" s="15" t="s">
        <v>7348</v>
      </c>
      <c r="V2205" s="16">
        <v>44417</v>
      </c>
      <c r="W2205" t="s">
        <v>8973</v>
      </c>
      <c r="X2205" s="15">
        <v>318933</v>
      </c>
      <c r="Y2205" s="35">
        <v>9082021</v>
      </c>
      <c r="Z2205" s="15" t="s">
        <v>8974</v>
      </c>
    </row>
    <row r="2206" spans="1:26" s="15" customFormat="1" x14ac:dyDescent="0.25">
      <c r="A2206" s="15">
        <v>344642435</v>
      </c>
      <c r="B2206" s="15">
        <v>21</v>
      </c>
      <c r="C2206" s="42">
        <v>9752070821000310</v>
      </c>
      <c r="D2206" s="15" t="s">
        <v>7349</v>
      </c>
      <c r="E2206" s="15">
        <v>9752</v>
      </c>
      <c r="F2206" s="15" t="s">
        <v>7341</v>
      </c>
      <c r="I2206" s="15">
        <v>8245</v>
      </c>
      <c r="K2206" s="15">
        <v>6425</v>
      </c>
      <c r="L2206" s="15">
        <v>9270083</v>
      </c>
      <c r="M2206" s="15" t="s">
        <v>7350</v>
      </c>
      <c r="N2206" s="15">
        <v>696</v>
      </c>
      <c r="O2206" s="15" t="s">
        <v>7344</v>
      </c>
      <c r="P2206" s="16">
        <v>44415</v>
      </c>
      <c r="Q2206" s="17">
        <v>2.9398148148148148E-3</v>
      </c>
      <c r="R2206" s="15" t="s">
        <v>7355</v>
      </c>
      <c r="S2206" s="15" t="s">
        <v>7351</v>
      </c>
      <c r="T2206" s="15" t="s">
        <v>7390</v>
      </c>
      <c r="U2206" s="15" t="s">
        <v>7348</v>
      </c>
      <c r="V2206" s="16">
        <v>44417</v>
      </c>
      <c r="W2206" t="s">
        <v>8973</v>
      </c>
      <c r="X2206" s="15">
        <v>318933</v>
      </c>
      <c r="Y2206" s="35">
        <v>9082021</v>
      </c>
      <c r="Z2206" s="15" t="s">
        <v>8974</v>
      </c>
    </row>
    <row r="2207" spans="1:26" s="15" customFormat="1" x14ac:dyDescent="0.25">
      <c r="A2207" s="15">
        <v>344642886</v>
      </c>
      <c r="B2207" s="15">
        <v>21</v>
      </c>
      <c r="C2207" s="42">
        <v>1.11320708210003E+16</v>
      </c>
      <c r="D2207" s="15" t="s">
        <v>7349</v>
      </c>
      <c r="E2207" s="15">
        <v>11132</v>
      </c>
      <c r="F2207" s="15" t="s">
        <v>7341</v>
      </c>
      <c r="I2207" s="15">
        <v>4626</v>
      </c>
      <c r="J2207" s="15" t="s">
        <v>8280</v>
      </c>
      <c r="K2207" s="15">
        <v>485441</v>
      </c>
      <c r="L2207" s="15">
        <v>9270083</v>
      </c>
      <c r="M2207" s="15" t="s">
        <v>7350</v>
      </c>
      <c r="N2207" s="15">
        <v>174</v>
      </c>
      <c r="O2207" s="15" t="s">
        <v>7344</v>
      </c>
      <c r="P2207" s="16">
        <v>44415</v>
      </c>
      <c r="Q2207" s="17">
        <v>3.9814814814814817E-3</v>
      </c>
      <c r="R2207" s="15" t="s">
        <v>7355</v>
      </c>
      <c r="S2207" s="15" t="s">
        <v>7351</v>
      </c>
      <c r="T2207" s="15" t="s">
        <v>7510</v>
      </c>
      <c r="U2207" s="15" t="s">
        <v>7348</v>
      </c>
      <c r="V2207" s="16">
        <v>44417</v>
      </c>
      <c r="W2207" t="s">
        <v>8973</v>
      </c>
      <c r="X2207" s="15">
        <v>318933</v>
      </c>
      <c r="Y2207" s="35">
        <v>9082021</v>
      </c>
      <c r="Z2207" s="15" t="s">
        <v>8974</v>
      </c>
    </row>
    <row r="2208" spans="1:26" s="15" customFormat="1" x14ac:dyDescent="0.25">
      <c r="A2208" s="15">
        <v>344643316</v>
      </c>
      <c r="B2208" s="15">
        <v>32</v>
      </c>
      <c r="C2208" s="42">
        <v>1.22920708210006E+16</v>
      </c>
      <c r="D2208" s="15" t="s">
        <v>7358</v>
      </c>
      <c r="E2208" s="15">
        <v>12292</v>
      </c>
      <c r="F2208" s="15" t="s">
        <v>7341</v>
      </c>
      <c r="I2208" s="15">
        <v>170</v>
      </c>
      <c r="K2208" s="15">
        <v>842117</v>
      </c>
      <c r="L2208" s="15">
        <v>8139649</v>
      </c>
      <c r="M2208" s="15" t="s">
        <v>7359</v>
      </c>
      <c r="N2208" s="15">
        <v>348</v>
      </c>
      <c r="O2208" s="15" t="s">
        <v>7344</v>
      </c>
      <c r="P2208" s="16">
        <v>44415</v>
      </c>
      <c r="Q2208" s="17">
        <v>4.9305555555555552E-3</v>
      </c>
      <c r="R2208" s="15" t="s">
        <v>7345</v>
      </c>
      <c r="S2208" s="15" t="s">
        <v>7351</v>
      </c>
      <c r="T2208" s="15" t="s">
        <v>7352</v>
      </c>
      <c r="U2208" s="15" t="s">
        <v>7348</v>
      </c>
      <c r="V2208" s="16">
        <v>44417</v>
      </c>
      <c r="W2208" s="162" t="s">
        <v>12966</v>
      </c>
      <c r="X2208" s="15">
        <v>219790.5</v>
      </c>
      <c r="Y2208" s="162">
        <v>9082021</v>
      </c>
      <c r="Z2208" s="15" t="s">
        <v>8974</v>
      </c>
    </row>
    <row r="2209" spans="1:26" s="15" customFormat="1" x14ac:dyDescent="0.25">
      <c r="A2209" s="15">
        <v>344643373</v>
      </c>
      <c r="B2209" s="15">
        <v>21</v>
      </c>
      <c r="C2209" s="42">
        <v>9752070821000620</v>
      </c>
      <c r="D2209" s="15" t="s">
        <v>7349</v>
      </c>
      <c r="E2209" s="15">
        <v>9752</v>
      </c>
      <c r="F2209" s="15" t="s">
        <v>7341</v>
      </c>
      <c r="I2209" s="15">
        <v>718</v>
      </c>
      <c r="J2209" s="15" t="s">
        <v>8281</v>
      </c>
      <c r="K2209" s="15">
        <v>640112</v>
      </c>
      <c r="L2209" s="15">
        <v>9270083</v>
      </c>
      <c r="M2209" s="15" t="s">
        <v>7350</v>
      </c>
      <c r="N2209" s="15">
        <v>696</v>
      </c>
      <c r="O2209" s="15" t="s">
        <v>7344</v>
      </c>
      <c r="P2209" s="16">
        <v>44415</v>
      </c>
      <c r="Q2209" s="17">
        <v>5.115740740740741E-3</v>
      </c>
      <c r="R2209" s="15" t="s">
        <v>7345</v>
      </c>
      <c r="S2209" s="15" t="s">
        <v>7346</v>
      </c>
      <c r="T2209" s="15" t="s">
        <v>7405</v>
      </c>
      <c r="U2209" s="15" t="s">
        <v>7348</v>
      </c>
      <c r="V2209" s="16">
        <v>44417</v>
      </c>
      <c r="W2209" t="s">
        <v>8973</v>
      </c>
      <c r="X2209" s="15">
        <v>318933</v>
      </c>
      <c r="Y2209" s="35">
        <v>9082021</v>
      </c>
      <c r="Z2209" s="15" t="s">
        <v>8974</v>
      </c>
    </row>
    <row r="2210" spans="1:26" s="15" customFormat="1" x14ac:dyDescent="0.25">
      <c r="A2210" s="15">
        <v>344643438</v>
      </c>
      <c r="B2210" s="15">
        <v>24</v>
      </c>
      <c r="C2210" s="42" t="s">
        <v>7876</v>
      </c>
      <c r="D2210" s="15" t="s">
        <v>7361</v>
      </c>
      <c r="F2210" s="15" t="s">
        <v>7341</v>
      </c>
      <c r="I2210" s="15">
        <v>5299</v>
      </c>
      <c r="J2210" s="15" t="s">
        <v>8245</v>
      </c>
      <c r="K2210" s="15">
        <v>897940</v>
      </c>
      <c r="L2210" s="15">
        <v>5688445</v>
      </c>
      <c r="M2210" s="15" t="s">
        <v>7350</v>
      </c>
      <c r="N2210" s="15">
        <v>130</v>
      </c>
      <c r="O2210" s="15" t="s">
        <v>7344</v>
      </c>
      <c r="P2210" s="16">
        <v>44415</v>
      </c>
      <c r="Q2210" s="17">
        <v>5.1967592592592595E-3</v>
      </c>
      <c r="R2210" s="15" t="s">
        <v>7345</v>
      </c>
      <c r="S2210" s="15" t="s">
        <v>7346</v>
      </c>
      <c r="T2210" s="15" t="s">
        <v>7357</v>
      </c>
      <c r="U2210" s="15" t="s">
        <v>7348</v>
      </c>
      <c r="V2210" s="16">
        <v>44417</v>
      </c>
    </row>
    <row r="2211" spans="1:26" s="15" customFormat="1" x14ac:dyDescent="0.25">
      <c r="A2211" s="15">
        <v>344643805</v>
      </c>
      <c r="B2211" s="15">
        <v>21</v>
      </c>
      <c r="C2211" s="42">
        <v>9752070821000750</v>
      </c>
      <c r="D2211" s="15" t="s">
        <v>7349</v>
      </c>
      <c r="E2211" s="15">
        <v>9752</v>
      </c>
      <c r="F2211" s="15" t="s">
        <v>7341</v>
      </c>
      <c r="I2211" s="15">
        <v>7503</v>
      </c>
      <c r="J2211" s="15" t="s">
        <v>8282</v>
      </c>
      <c r="K2211" s="15">
        <v>85562</v>
      </c>
      <c r="L2211" s="15">
        <v>9270083</v>
      </c>
      <c r="M2211" s="15" t="s">
        <v>7350</v>
      </c>
      <c r="N2211" s="15">
        <v>870</v>
      </c>
      <c r="O2211" s="15" t="s">
        <v>7344</v>
      </c>
      <c r="P2211" s="16">
        <v>44415</v>
      </c>
      <c r="Q2211" s="17">
        <v>6.1805555555555563E-3</v>
      </c>
      <c r="R2211" s="15" t="s">
        <v>7355</v>
      </c>
      <c r="S2211" s="15" t="s">
        <v>7346</v>
      </c>
      <c r="T2211" s="15" t="s">
        <v>7347</v>
      </c>
      <c r="U2211" s="15" t="s">
        <v>7348</v>
      </c>
      <c r="V2211" s="16">
        <v>44417</v>
      </c>
      <c r="W2211" t="s">
        <v>8973</v>
      </c>
      <c r="X2211" s="15">
        <v>318933</v>
      </c>
      <c r="Y2211" s="35">
        <v>9082021</v>
      </c>
      <c r="Z2211" s="15" t="s">
        <v>8974</v>
      </c>
    </row>
    <row r="2212" spans="1:26" s="15" customFormat="1" x14ac:dyDescent="0.25">
      <c r="A2212" s="15">
        <v>344644006</v>
      </c>
      <c r="B2212" s="15">
        <v>24</v>
      </c>
      <c r="C2212" s="42" t="s">
        <v>7876</v>
      </c>
      <c r="D2212" s="15" t="s">
        <v>7361</v>
      </c>
      <c r="F2212" s="15" t="s">
        <v>7341</v>
      </c>
      <c r="I2212" s="15">
        <v>6624</v>
      </c>
      <c r="J2212" s="15" t="s">
        <v>8239</v>
      </c>
      <c r="K2212" s="15">
        <v>92566</v>
      </c>
      <c r="L2212" s="15">
        <v>5688445</v>
      </c>
      <c r="M2212" s="15" t="s">
        <v>7350</v>
      </c>
      <c r="N2212" s="15">
        <v>87</v>
      </c>
      <c r="O2212" s="15" t="s">
        <v>7344</v>
      </c>
      <c r="P2212" s="16">
        <v>44415</v>
      </c>
      <c r="Q2212" s="17">
        <v>6.6319444444444446E-3</v>
      </c>
      <c r="R2212" s="15" t="s">
        <v>7355</v>
      </c>
      <c r="S2212" s="15" t="s">
        <v>7351</v>
      </c>
      <c r="T2212" s="15" t="s">
        <v>7364</v>
      </c>
      <c r="U2212" s="15" t="s">
        <v>7348</v>
      </c>
      <c r="V2212" s="16">
        <v>44417</v>
      </c>
    </row>
    <row r="2213" spans="1:26" s="15" customFormat="1" x14ac:dyDescent="0.25">
      <c r="A2213" s="15">
        <v>344644478</v>
      </c>
      <c r="B2213" s="15">
        <v>24</v>
      </c>
      <c r="C2213" s="42" t="s">
        <v>7876</v>
      </c>
      <c r="D2213" s="15" t="s">
        <v>7361</v>
      </c>
      <c r="F2213" s="15" t="s">
        <v>7341</v>
      </c>
      <c r="I2213" s="15">
        <v>1262</v>
      </c>
      <c r="K2213" s="15">
        <v>851215</v>
      </c>
      <c r="L2213" s="15">
        <v>5688445</v>
      </c>
      <c r="M2213" s="15" t="s">
        <v>7350</v>
      </c>
      <c r="N2213" s="15">
        <v>120</v>
      </c>
      <c r="O2213" s="15" t="s">
        <v>7344</v>
      </c>
      <c r="P2213" s="16">
        <v>44415</v>
      </c>
      <c r="Q2213" s="17">
        <v>7.8356481481481489E-3</v>
      </c>
      <c r="R2213" s="15" t="s">
        <v>7355</v>
      </c>
      <c r="S2213" s="15" t="s">
        <v>7351</v>
      </c>
      <c r="T2213" s="15" t="s">
        <v>7352</v>
      </c>
      <c r="U2213" s="15" t="s">
        <v>7348</v>
      </c>
      <c r="V2213" s="16">
        <v>44417</v>
      </c>
    </row>
    <row r="2214" spans="1:26" s="15" customFormat="1" x14ac:dyDescent="0.25">
      <c r="A2214" s="15">
        <v>344644675</v>
      </c>
      <c r="B2214" s="15">
        <v>21</v>
      </c>
      <c r="C2214" s="42">
        <v>9752070821001100</v>
      </c>
      <c r="D2214" s="15" t="s">
        <v>7349</v>
      </c>
      <c r="E2214" s="15">
        <v>9752</v>
      </c>
      <c r="F2214" s="15" t="s">
        <v>7341</v>
      </c>
      <c r="I2214" s="15">
        <v>6352</v>
      </c>
      <c r="J2214" s="15" t="s">
        <v>8283</v>
      </c>
      <c r="K2214" s="15" t="s">
        <v>4582</v>
      </c>
      <c r="L2214" s="15">
        <v>9270083</v>
      </c>
      <c r="M2214" s="15" t="s">
        <v>7350</v>
      </c>
      <c r="N2214" s="15">
        <v>696</v>
      </c>
      <c r="O2214" s="15" t="s">
        <v>7344</v>
      </c>
      <c r="P2214" s="16">
        <v>44415</v>
      </c>
      <c r="Q2214" s="17">
        <v>8.4027777777777781E-3</v>
      </c>
      <c r="R2214" s="15" t="s">
        <v>7345</v>
      </c>
      <c r="S2214" s="15" t="s">
        <v>7346</v>
      </c>
      <c r="T2214" s="15" t="s">
        <v>7364</v>
      </c>
      <c r="U2214" s="15" t="s">
        <v>7348</v>
      </c>
      <c r="V2214" s="16">
        <v>44417</v>
      </c>
      <c r="W2214" t="s">
        <v>8973</v>
      </c>
      <c r="X2214" s="15">
        <v>318933</v>
      </c>
      <c r="Y2214" s="35">
        <v>9082021</v>
      </c>
      <c r="Z2214" s="15" t="s">
        <v>8974</v>
      </c>
    </row>
    <row r="2215" spans="1:26" s="15" customFormat="1" x14ac:dyDescent="0.25">
      <c r="A2215" s="15">
        <v>344646715</v>
      </c>
      <c r="B2215" s="15">
        <v>24</v>
      </c>
      <c r="C2215" s="42" t="s">
        <v>7876</v>
      </c>
      <c r="D2215" s="15" t="s">
        <v>7361</v>
      </c>
      <c r="F2215" s="15" t="s">
        <v>7341</v>
      </c>
      <c r="I2215" s="15">
        <v>3478</v>
      </c>
      <c r="J2215" s="15" t="s">
        <v>8238</v>
      </c>
      <c r="K2215" s="15" t="s">
        <v>8284</v>
      </c>
      <c r="L2215" s="15">
        <v>5688445</v>
      </c>
      <c r="M2215" s="15" t="s">
        <v>7350</v>
      </c>
      <c r="N2215" s="15">
        <v>120</v>
      </c>
      <c r="O2215" s="15" t="s">
        <v>7344</v>
      </c>
      <c r="P2215" s="16">
        <v>44415</v>
      </c>
      <c r="Q2215" s="17">
        <v>1.3483796296296298E-2</v>
      </c>
      <c r="R2215" s="15" t="s">
        <v>7355</v>
      </c>
      <c r="S2215" s="15" t="s">
        <v>7346</v>
      </c>
      <c r="T2215" s="15" t="s">
        <v>7364</v>
      </c>
      <c r="U2215" s="15" t="s">
        <v>7348</v>
      </c>
      <c r="V2215" s="16">
        <v>44417</v>
      </c>
    </row>
    <row r="2216" spans="1:26" s="15" customFormat="1" x14ac:dyDescent="0.25">
      <c r="A2216" s="15">
        <v>344647112</v>
      </c>
      <c r="B2216" s="15">
        <v>21</v>
      </c>
      <c r="C2216" s="42">
        <v>9752070821001940</v>
      </c>
      <c r="D2216" s="15" t="s">
        <v>7349</v>
      </c>
      <c r="E2216" s="15">
        <v>9752</v>
      </c>
      <c r="F2216" s="15" t="s">
        <v>7341</v>
      </c>
      <c r="I2216" s="15">
        <v>3179</v>
      </c>
      <c r="J2216" s="15" t="s">
        <v>8285</v>
      </c>
      <c r="K2216" s="15">
        <v>44059</v>
      </c>
      <c r="L2216" s="15">
        <v>9270083</v>
      </c>
      <c r="M2216" s="15" t="s">
        <v>7350</v>
      </c>
      <c r="N2216" s="15">
        <v>522</v>
      </c>
      <c r="O2216" s="15" t="s">
        <v>7344</v>
      </c>
      <c r="P2216" s="16">
        <v>44415</v>
      </c>
      <c r="Q2216" s="17">
        <v>1.4548611111111111E-2</v>
      </c>
      <c r="R2216" s="15" t="s">
        <v>7345</v>
      </c>
      <c r="S2216" s="15" t="s">
        <v>7346</v>
      </c>
      <c r="T2216" s="15" t="s">
        <v>7364</v>
      </c>
      <c r="U2216" s="15" t="s">
        <v>7348</v>
      </c>
      <c r="V2216" s="16">
        <v>44417</v>
      </c>
      <c r="W2216" t="s">
        <v>8973</v>
      </c>
      <c r="X2216" s="15">
        <v>318933</v>
      </c>
      <c r="Y2216" s="35">
        <v>9082021</v>
      </c>
      <c r="Z2216" s="15" t="s">
        <v>8974</v>
      </c>
    </row>
    <row r="2217" spans="1:26" s="15" customFormat="1" x14ac:dyDescent="0.25">
      <c r="A2217" s="15">
        <v>344647828</v>
      </c>
      <c r="B2217" s="15">
        <v>21</v>
      </c>
      <c r="C2217" s="42">
        <v>9752070821002200</v>
      </c>
      <c r="D2217" s="15" t="s">
        <v>7349</v>
      </c>
      <c r="E2217" s="15">
        <v>9752</v>
      </c>
      <c r="F2217" s="15" t="s">
        <v>7341</v>
      </c>
      <c r="I2217" s="15">
        <v>9422</v>
      </c>
      <c r="K2217" s="15">
        <v>875863</v>
      </c>
      <c r="L2217" s="15">
        <v>9270083</v>
      </c>
      <c r="M2217" s="15" t="s">
        <v>7350</v>
      </c>
      <c r="N2217" s="15">
        <v>696</v>
      </c>
      <c r="O2217" s="15" t="s">
        <v>7344</v>
      </c>
      <c r="P2217" s="16">
        <v>44415</v>
      </c>
      <c r="Q2217" s="17">
        <v>1.6597222222222222E-2</v>
      </c>
      <c r="R2217" s="15" t="s">
        <v>7345</v>
      </c>
      <c r="S2217" s="15" t="s">
        <v>7351</v>
      </c>
      <c r="T2217" s="15" t="s">
        <v>7352</v>
      </c>
      <c r="U2217" s="15" t="s">
        <v>7348</v>
      </c>
      <c r="V2217" s="16">
        <v>44417</v>
      </c>
      <c r="W2217" t="s">
        <v>8973</v>
      </c>
      <c r="X2217" s="15">
        <v>318933</v>
      </c>
      <c r="Y2217" s="35">
        <v>9082021</v>
      </c>
      <c r="Z2217" s="15" t="s">
        <v>8974</v>
      </c>
    </row>
    <row r="2218" spans="1:26" s="15" customFormat="1" x14ac:dyDescent="0.25">
      <c r="A2218" s="15">
        <v>344647913</v>
      </c>
      <c r="B2218" s="15">
        <v>24</v>
      </c>
      <c r="C2218" s="42" t="s">
        <v>7876</v>
      </c>
      <c r="D2218" s="15" t="s">
        <v>7361</v>
      </c>
      <c r="F2218" s="15" t="s">
        <v>7341</v>
      </c>
      <c r="I2218" s="15">
        <v>1419</v>
      </c>
      <c r="J2218" s="15" t="s">
        <v>7354</v>
      </c>
      <c r="K2218" s="15">
        <v>41349</v>
      </c>
      <c r="L2218" s="15">
        <v>5688445</v>
      </c>
      <c r="M2218" s="15" t="s">
        <v>7350</v>
      </c>
      <c r="N2218" s="15">
        <v>150</v>
      </c>
      <c r="O2218" s="15" t="s">
        <v>7344</v>
      </c>
      <c r="P2218" s="16">
        <v>44415</v>
      </c>
      <c r="Q2218" s="17">
        <v>1.6805555555555556E-2</v>
      </c>
      <c r="R2218" s="15" t="s">
        <v>7355</v>
      </c>
      <c r="S2218" s="15" t="s">
        <v>7346</v>
      </c>
      <c r="T2218" s="15" t="s">
        <v>7347</v>
      </c>
      <c r="U2218" s="15" t="s">
        <v>7348</v>
      </c>
      <c r="V2218" s="16">
        <v>44417</v>
      </c>
    </row>
    <row r="2219" spans="1:26" s="15" customFormat="1" x14ac:dyDescent="0.25">
      <c r="A2219" s="15">
        <v>344648402</v>
      </c>
      <c r="B2219" s="15">
        <v>21</v>
      </c>
      <c r="C2219" s="42">
        <v>9752070821002450</v>
      </c>
      <c r="D2219" s="15" t="s">
        <v>7349</v>
      </c>
      <c r="E2219" s="15">
        <v>9752</v>
      </c>
      <c r="F2219" s="15" t="s">
        <v>7341</v>
      </c>
      <c r="I2219" s="15">
        <v>7242</v>
      </c>
      <c r="K2219" s="15">
        <v>880233</v>
      </c>
      <c r="L2219" s="15">
        <v>9270083</v>
      </c>
      <c r="M2219" s="15" t="s">
        <v>7350</v>
      </c>
      <c r="N2219" s="15">
        <v>348</v>
      </c>
      <c r="O2219" s="15" t="s">
        <v>7344</v>
      </c>
      <c r="P2219" s="16">
        <v>44415</v>
      </c>
      <c r="Q2219" s="17">
        <v>1.8217592592592594E-2</v>
      </c>
      <c r="R2219" s="15" t="s">
        <v>7355</v>
      </c>
      <c r="S2219" s="15" t="s">
        <v>7351</v>
      </c>
      <c r="T2219" s="15" t="s">
        <v>7352</v>
      </c>
      <c r="U2219" s="15" t="s">
        <v>7348</v>
      </c>
      <c r="V2219" s="16">
        <v>44417</v>
      </c>
      <c r="W2219" t="s">
        <v>8973</v>
      </c>
      <c r="X2219" s="15">
        <v>318933</v>
      </c>
      <c r="Y2219" s="35">
        <v>9082021</v>
      </c>
      <c r="Z2219" s="15" t="s">
        <v>8974</v>
      </c>
    </row>
    <row r="2220" spans="1:26" s="15" customFormat="1" x14ac:dyDescent="0.25">
      <c r="A2220" s="15">
        <v>344649632</v>
      </c>
      <c r="B2220" s="15">
        <v>21</v>
      </c>
      <c r="C2220" s="42">
        <v>9752070821003110</v>
      </c>
      <c r="D2220" s="15" t="s">
        <v>7349</v>
      </c>
      <c r="E2220" s="15">
        <v>9752</v>
      </c>
      <c r="F2220" s="15" t="s">
        <v>7341</v>
      </c>
      <c r="I2220" s="15">
        <v>6226</v>
      </c>
      <c r="K2220" s="15">
        <v>889366</v>
      </c>
      <c r="L2220" s="15">
        <v>9270083</v>
      </c>
      <c r="M2220" s="15" t="s">
        <v>7350</v>
      </c>
      <c r="N2220" s="15">
        <v>1044</v>
      </c>
      <c r="O2220" s="15" t="s">
        <v>7344</v>
      </c>
      <c r="P2220" s="16">
        <v>44415</v>
      </c>
      <c r="Q2220" s="17">
        <v>2.1851851851851848E-2</v>
      </c>
      <c r="R2220" s="15" t="s">
        <v>7355</v>
      </c>
      <c r="S2220" s="15" t="s">
        <v>7351</v>
      </c>
      <c r="T2220" s="15" t="s">
        <v>7352</v>
      </c>
      <c r="U2220" s="15" t="s">
        <v>7348</v>
      </c>
      <c r="V2220" s="16">
        <v>44417</v>
      </c>
      <c r="W2220" t="s">
        <v>8973</v>
      </c>
      <c r="X2220" s="15">
        <v>318933</v>
      </c>
      <c r="Y2220" s="35">
        <v>9082021</v>
      </c>
      <c r="Z2220" s="15" t="s">
        <v>8974</v>
      </c>
    </row>
    <row r="2221" spans="1:26" s="15" customFormat="1" x14ac:dyDescent="0.25">
      <c r="A2221" s="15">
        <v>344649986</v>
      </c>
      <c r="B2221" s="15">
        <v>21</v>
      </c>
      <c r="C2221" s="42">
        <v>9752070821003230</v>
      </c>
      <c r="D2221" s="15" t="s">
        <v>7349</v>
      </c>
      <c r="E2221" s="15">
        <v>9752</v>
      </c>
      <c r="F2221" s="15" t="s">
        <v>7341</v>
      </c>
      <c r="I2221" s="15">
        <v>4456</v>
      </c>
      <c r="K2221" s="15">
        <v>892268</v>
      </c>
      <c r="L2221" s="15">
        <v>9270083</v>
      </c>
      <c r="M2221" s="15" t="s">
        <v>7350</v>
      </c>
      <c r="N2221" s="15">
        <v>348</v>
      </c>
      <c r="O2221" s="15" t="s">
        <v>7344</v>
      </c>
      <c r="P2221" s="16">
        <v>44415</v>
      </c>
      <c r="Q2221" s="17">
        <v>2.3009259259259257E-2</v>
      </c>
      <c r="R2221" s="15" t="s">
        <v>7355</v>
      </c>
      <c r="S2221" s="15" t="s">
        <v>7351</v>
      </c>
      <c r="T2221" s="15" t="s">
        <v>7352</v>
      </c>
      <c r="U2221" s="15" t="s">
        <v>7348</v>
      </c>
      <c r="V2221" s="16">
        <v>44417</v>
      </c>
      <c r="W2221" t="s">
        <v>8973</v>
      </c>
      <c r="X2221" s="15">
        <v>318933</v>
      </c>
      <c r="Y2221" s="35">
        <v>9082021</v>
      </c>
      <c r="Z2221" s="15" t="s">
        <v>8974</v>
      </c>
    </row>
    <row r="2222" spans="1:26" s="15" customFormat="1" x14ac:dyDescent="0.25">
      <c r="A2222" s="15">
        <v>344650891</v>
      </c>
      <c r="B2222" s="15">
        <v>21</v>
      </c>
      <c r="C2222" s="42">
        <v>9752070821003640</v>
      </c>
      <c r="D2222" s="15" t="s">
        <v>7349</v>
      </c>
      <c r="E2222" s="15">
        <v>9752</v>
      </c>
      <c r="F2222" s="15" t="s">
        <v>7341</v>
      </c>
      <c r="I2222" s="15">
        <v>1175</v>
      </c>
      <c r="J2222" s="15" t="s">
        <v>7540</v>
      </c>
      <c r="K2222" s="15">
        <v>71399</v>
      </c>
      <c r="L2222" s="15">
        <v>9270083</v>
      </c>
      <c r="M2222" s="15" t="s">
        <v>7350</v>
      </c>
      <c r="N2222" s="15">
        <v>696</v>
      </c>
      <c r="O2222" s="15" t="s">
        <v>7344</v>
      </c>
      <c r="P2222" s="16">
        <v>44415</v>
      </c>
      <c r="Q2222" s="17">
        <v>2.5833333333333333E-2</v>
      </c>
      <c r="R2222" s="15" t="s">
        <v>7355</v>
      </c>
      <c r="S2222" s="15" t="s">
        <v>7346</v>
      </c>
      <c r="T2222" s="15" t="s">
        <v>7347</v>
      </c>
      <c r="U2222" s="15" t="s">
        <v>7348</v>
      </c>
      <c r="V2222" s="16">
        <v>44417</v>
      </c>
      <c r="W2222" t="s">
        <v>8973</v>
      </c>
      <c r="X2222" s="15">
        <v>318933</v>
      </c>
      <c r="Y2222" s="35">
        <v>9082021</v>
      </c>
      <c r="Z2222" s="15" t="s">
        <v>8974</v>
      </c>
    </row>
    <row r="2223" spans="1:26" s="15" customFormat="1" x14ac:dyDescent="0.25">
      <c r="A2223" s="15">
        <v>344653394</v>
      </c>
      <c r="B2223" s="15">
        <v>32</v>
      </c>
      <c r="C2223" s="42">
        <v>1.22920708210047E+16</v>
      </c>
      <c r="D2223" s="15" t="s">
        <v>7358</v>
      </c>
      <c r="E2223" s="15">
        <v>12292</v>
      </c>
      <c r="F2223" s="15" t="s">
        <v>7341</v>
      </c>
      <c r="I2223" s="15">
        <v>790</v>
      </c>
      <c r="J2223" s="15" t="s">
        <v>8286</v>
      </c>
      <c r="K2223" s="15">
        <v>15733</v>
      </c>
      <c r="L2223" s="15">
        <v>8139649</v>
      </c>
      <c r="M2223" s="15" t="s">
        <v>7359</v>
      </c>
      <c r="N2223" s="15">
        <v>348</v>
      </c>
      <c r="O2223" s="15" t="s">
        <v>7344</v>
      </c>
      <c r="P2223" s="16">
        <v>44415</v>
      </c>
      <c r="Q2223" s="17">
        <v>3.3750000000000002E-2</v>
      </c>
      <c r="R2223" s="15" t="s">
        <v>7355</v>
      </c>
      <c r="S2223" s="15" t="s">
        <v>7346</v>
      </c>
      <c r="T2223" s="15" t="s">
        <v>7357</v>
      </c>
      <c r="U2223" s="15" t="s">
        <v>7348</v>
      </c>
      <c r="V2223" s="16">
        <v>44417</v>
      </c>
      <c r="W2223" s="162" t="s">
        <v>12966</v>
      </c>
      <c r="X2223" s="15">
        <v>219790.5</v>
      </c>
      <c r="Y2223" s="162">
        <v>9082021</v>
      </c>
      <c r="Z2223" s="15" t="s">
        <v>8974</v>
      </c>
    </row>
    <row r="2224" spans="1:26" s="15" customFormat="1" x14ac:dyDescent="0.25">
      <c r="A2224" s="15">
        <v>344655419</v>
      </c>
      <c r="B2224" s="15">
        <v>21</v>
      </c>
      <c r="C2224" s="42">
        <v>9752070821005720</v>
      </c>
      <c r="D2224" s="15" t="s">
        <v>7349</v>
      </c>
      <c r="E2224" s="15">
        <v>9752</v>
      </c>
      <c r="F2224" s="15" t="s">
        <v>7341</v>
      </c>
      <c r="I2224" s="15">
        <v>1229</v>
      </c>
      <c r="J2224" s="15" t="s">
        <v>8287</v>
      </c>
      <c r="K2224" s="15" t="s">
        <v>4609</v>
      </c>
      <c r="L2224" s="15">
        <v>9270083</v>
      </c>
      <c r="M2224" s="15" t="s">
        <v>7350</v>
      </c>
      <c r="N2224" s="15">
        <v>696</v>
      </c>
      <c r="O2224" s="15" t="s">
        <v>7344</v>
      </c>
      <c r="P2224" s="16">
        <v>44415</v>
      </c>
      <c r="Q2224" s="17">
        <v>4.041666666666667E-2</v>
      </c>
      <c r="R2224" s="15" t="s">
        <v>7345</v>
      </c>
      <c r="S2224" s="15" t="s">
        <v>7346</v>
      </c>
      <c r="T2224" s="15" t="s">
        <v>7364</v>
      </c>
      <c r="U2224" s="15" t="s">
        <v>7348</v>
      </c>
      <c r="V2224" s="16">
        <v>44417</v>
      </c>
      <c r="W2224" t="s">
        <v>8973</v>
      </c>
      <c r="X2224" s="15">
        <v>318933</v>
      </c>
      <c r="Y2224" s="35">
        <v>9082021</v>
      </c>
      <c r="Z2224" s="15" t="s">
        <v>8974</v>
      </c>
    </row>
    <row r="2225" spans="1:26" s="15" customFormat="1" x14ac:dyDescent="0.25">
      <c r="A2225" s="15">
        <v>344656118</v>
      </c>
      <c r="B2225" s="15">
        <v>21</v>
      </c>
      <c r="C2225" s="42">
        <v>9752070821010030</v>
      </c>
      <c r="D2225" s="15" t="s">
        <v>7349</v>
      </c>
      <c r="E2225" s="15">
        <v>9752</v>
      </c>
      <c r="F2225" s="15" t="s">
        <v>7341</v>
      </c>
      <c r="I2225" s="15">
        <v>2441</v>
      </c>
      <c r="J2225" s="15" t="s">
        <v>8288</v>
      </c>
      <c r="K2225" s="15">
        <v>418618</v>
      </c>
      <c r="L2225" s="15">
        <v>9270083</v>
      </c>
      <c r="M2225" s="15" t="s">
        <v>7350</v>
      </c>
      <c r="N2225" s="15">
        <v>348</v>
      </c>
      <c r="O2225" s="15" t="s">
        <v>7344</v>
      </c>
      <c r="P2225" s="16">
        <v>44415</v>
      </c>
      <c r="Q2225" s="17">
        <v>4.282407407407407E-2</v>
      </c>
      <c r="R2225" s="15" t="s">
        <v>7345</v>
      </c>
      <c r="S2225" s="15" t="s">
        <v>7346</v>
      </c>
      <c r="T2225" s="15" t="s">
        <v>7405</v>
      </c>
      <c r="U2225" s="15" t="s">
        <v>7348</v>
      </c>
      <c r="V2225" s="16">
        <v>44417</v>
      </c>
      <c r="W2225" t="s">
        <v>8973</v>
      </c>
      <c r="X2225" s="15">
        <v>318933</v>
      </c>
      <c r="Y2225" s="35">
        <v>9082021</v>
      </c>
      <c r="Z2225" s="15" t="s">
        <v>8974</v>
      </c>
    </row>
    <row r="2226" spans="1:26" s="15" customFormat="1" x14ac:dyDescent="0.25">
      <c r="A2226" s="15">
        <v>344656705</v>
      </c>
      <c r="B2226" s="15">
        <v>24</v>
      </c>
      <c r="C2226" s="42" t="s">
        <v>7876</v>
      </c>
      <c r="D2226" s="15" t="s">
        <v>7361</v>
      </c>
      <c r="F2226" s="15" t="s">
        <v>7341</v>
      </c>
      <c r="I2226" s="15">
        <v>1068</v>
      </c>
      <c r="J2226" s="15" t="s">
        <v>8289</v>
      </c>
      <c r="K2226" s="15">
        <v>32997</v>
      </c>
      <c r="L2226" s="15">
        <v>5688445</v>
      </c>
      <c r="M2226" s="15" t="s">
        <v>7350</v>
      </c>
      <c r="N2226" s="15">
        <v>150</v>
      </c>
      <c r="O2226" s="15" t="s">
        <v>7344</v>
      </c>
      <c r="P2226" s="16">
        <v>44415</v>
      </c>
      <c r="Q2226" s="17">
        <v>4.4930555555555557E-2</v>
      </c>
      <c r="R2226" s="15" t="s">
        <v>7345</v>
      </c>
      <c r="S2226" s="15" t="s">
        <v>7346</v>
      </c>
      <c r="T2226" s="15" t="s">
        <v>7407</v>
      </c>
      <c r="U2226" s="15" t="s">
        <v>7348</v>
      </c>
      <c r="V2226" s="16">
        <v>44417</v>
      </c>
    </row>
    <row r="2227" spans="1:26" s="15" customFormat="1" x14ac:dyDescent="0.25">
      <c r="A2227" s="15">
        <v>344657756</v>
      </c>
      <c r="B2227" s="15">
        <v>21</v>
      </c>
      <c r="C2227" s="42">
        <v>9752070821010850</v>
      </c>
      <c r="D2227" s="15" t="s">
        <v>7349</v>
      </c>
      <c r="E2227" s="15">
        <v>9752</v>
      </c>
      <c r="F2227" s="15" t="s">
        <v>7341</v>
      </c>
      <c r="I2227" s="15">
        <v>2690</v>
      </c>
      <c r="J2227" s="15" t="s">
        <v>8290</v>
      </c>
      <c r="K2227" s="15">
        <v>3355</v>
      </c>
      <c r="L2227" s="15">
        <v>9270083</v>
      </c>
      <c r="M2227" s="15" t="s">
        <v>7350</v>
      </c>
      <c r="N2227" s="15">
        <v>348</v>
      </c>
      <c r="O2227" s="15" t="s">
        <v>7344</v>
      </c>
      <c r="P2227" s="16">
        <v>44415</v>
      </c>
      <c r="Q2227" s="17">
        <v>4.8726851851851855E-2</v>
      </c>
      <c r="R2227" s="15" t="s">
        <v>7345</v>
      </c>
      <c r="S2227" s="15" t="s">
        <v>7346</v>
      </c>
      <c r="T2227" s="15" t="s">
        <v>7364</v>
      </c>
      <c r="U2227" s="15" t="s">
        <v>7348</v>
      </c>
      <c r="V2227" s="16">
        <v>44417</v>
      </c>
      <c r="W2227" t="s">
        <v>8973</v>
      </c>
      <c r="X2227" s="15">
        <v>318933</v>
      </c>
      <c r="Y2227" s="35">
        <v>9082021</v>
      </c>
      <c r="Z2227" s="15" t="s">
        <v>8974</v>
      </c>
    </row>
    <row r="2228" spans="1:26" s="15" customFormat="1" x14ac:dyDescent="0.25">
      <c r="A2228" s="15">
        <v>344658531</v>
      </c>
      <c r="B2228" s="15">
        <v>24</v>
      </c>
      <c r="C2228" s="42" t="s">
        <v>7876</v>
      </c>
      <c r="D2228" s="15" t="s">
        <v>7361</v>
      </c>
      <c r="F2228" s="15" t="s">
        <v>7341</v>
      </c>
      <c r="I2228" s="15">
        <v>1796</v>
      </c>
      <c r="J2228" s="15" t="s">
        <v>7372</v>
      </c>
      <c r="K2228" s="15">
        <v>1763</v>
      </c>
      <c r="L2228" s="15">
        <v>5688445</v>
      </c>
      <c r="M2228" s="15" t="s">
        <v>7350</v>
      </c>
      <c r="N2228" s="15">
        <v>210</v>
      </c>
      <c r="O2228" s="15" t="s">
        <v>7344</v>
      </c>
      <c r="P2228" s="16">
        <v>44415</v>
      </c>
      <c r="Q2228" s="17">
        <v>5.1817129629629623E-2</v>
      </c>
      <c r="R2228" s="15" t="s">
        <v>7355</v>
      </c>
      <c r="S2228" s="15" t="s">
        <v>7346</v>
      </c>
      <c r="T2228" s="15" t="s">
        <v>7357</v>
      </c>
      <c r="U2228" s="15" t="s">
        <v>7348</v>
      </c>
      <c r="V2228" s="16">
        <v>44417</v>
      </c>
    </row>
    <row r="2229" spans="1:26" s="15" customFormat="1" x14ac:dyDescent="0.25">
      <c r="A2229" s="15">
        <v>344660245</v>
      </c>
      <c r="B2229" s="15">
        <v>32</v>
      </c>
      <c r="C2229" s="42">
        <v>1.22920708210124E+16</v>
      </c>
      <c r="D2229" s="15" t="s">
        <v>7358</v>
      </c>
      <c r="E2229" s="15">
        <v>12292</v>
      </c>
      <c r="F2229" s="15" t="s">
        <v>7341</v>
      </c>
      <c r="I2229" s="15">
        <v>2283</v>
      </c>
      <c r="K2229" s="15">
        <v>38300</v>
      </c>
      <c r="L2229" s="15">
        <v>8139649</v>
      </c>
      <c r="M2229" s="15" t="s">
        <v>7359</v>
      </c>
      <c r="N2229" s="15">
        <v>278</v>
      </c>
      <c r="O2229" s="15" t="s">
        <v>7344</v>
      </c>
      <c r="P2229" s="16">
        <v>44415</v>
      </c>
      <c r="Q2229" s="17">
        <v>5.8912037037037034E-2</v>
      </c>
      <c r="R2229" s="15" t="s">
        <v>7355</v>
      </c>
      <c r="S2229" s="15" t="s">
        <v>7351</v>
      </c>
      <c r="T2229" s="15" t="s">
        <v>7390</v>
      </c>
      <c r="U2229" s="15" t="s">
        <v>7348</v>
      </c>
      <c r="V2229" s="16">
        <v>44417</v>
      </c>
      <c r="W2229" s="162" t="s">
        <v>12966</v>
      </c>
      <c r="X2229" s="15">
        <v>219790.5</v>
      </c>
      <c r="Y2229" s="162">
        <v>9082021</v>
      </c>
      <c r="Z2229" s="15" t="s">
        <v>8974</v>
      </c>
    </row>
    <row r="2230" spans="1:26" s="15" customFormat="1" x14ac:dyDescent="0.25">
      <c r="A2230" s="15">
        <v>344660421</v>
      </c>
      <c r="B2230" s="15">
        <v>21</v>
      </c>
      <c r="C2230" s="42">
        <v>9752070821012530</v>
      </c>
      <c r="D2230" s="15" t="s">
        <v>7349</v>
      </c>
      <c r="E2230" s="15">
        <v>9752</v>
      </c>
      <c r="F2230" s="15" t="s">
        <v>7341</v>
      </c>
      <c r="I2230" s="15">
        <v>9779</v>
      </c>
      <c r="K2230" s="15">
        <v>4360</v>
      </c>
      <c r="L2230" s="15">
        <v>9270083</v>
      </c>
      <c r="M2230" s="15" t="s">
        <v>7350</v>
      </c>
      <c r="N2230" s="15">
        <v>348</v>
      </c>
      <c r="O2230" s="15" t="s">
        <v>7344</v>
      </c>
      <c r="P2230" s="16">
        <v>44415</v>
      </c>
      <c r="Q2230" s="17">
        <v>5.9699074074074071E-2</v>
      </c>
      <c r="R2230" s="15" t="s">
        <v>7355</v>
      </c>
      <c r="S2230" s="15" t="s">
        <v>7351</v>
      </c>
      <c r="T2230" s="15" t="s">
        <v>7390</v>
      </c>
      <c r="U2230" s="15" t="s">
        <v>7348</v>
      </c>
      <c r="V2230" s="16">
        <v>44417</v>
      </c>
      <c r="W2230" t="s">
        <v>8973</v>
      </c>
      <c r="X2230" s="15">
        <v>318933</v>
      </c>
      <c r="Y2230" s="35">
        <v>9082021</v>
      </c>
      <c r="Z2230" s="15" t="s">
        <v>8974</v>
      </c>
    </row>
    <row r="2231" spans="1:26" s="15" customFormat="1" x14ac:dyDescent="0.25">
      <c r="A2231" s="15">
        <v>344660845</v>
      </c>
      <c r="B2231" s="15">
        <v>18</v>
      </c>
      <c r="C2231" s="42">
        <v>1.32980708210126E+16</v>
      </c>
      <c r="D2231" s="15" t="s">
        <v>7340</v>
      </c>
      <c r="E2231" s="15">
        <v>13298</v>
      </c>
      <c r="F2231" s="15" t="s">
        <v>7341</v>
      </c>
      <c r="I2231" s="15">
        <v>1643</v>
      </c>
      <c r="J2231" s="15" t="s">
        <v>8291</v>
      </c>
      <c r="K2231" s="15">
        <v>12838</v>
      </c>
      <c r="L2231" s="15">
        <v>5256409</v>
      </c>
      <c r="M2231" s="15" t="s">
        <v>7343</v>
      </c>
      <c r="N2231" s="15">
        <v>696</v>
      </c>
      <c r="O2231" s="15" t="s">
        <v>7344</v>
      </c>
      <c r="P2231" s="16">
        <v>44415</v>
      </c>
      <c r="Q2231" s="17">
        <v>6.1539351851851852E-2</v>
      </c>
      <c r="R2231" s="15" t="s">
        <v>7345</v>
      </c>
      <c r="S2231" s="15" t="s">
        <v>7346</v>
      </c>
      <c r="T2231" s="15" t="s">
        <v>7364</v>
      </c>
      <c r="U2231" s="15" t="s">
        <v>7348</v>
      </c>
      <c r="V2231" s="16">
        <v>44417</v>
      </c>
    </row>
    <row r="2232" spans="1:26" x14ac:dyDescent="0.25">
      <c r="A2232">
        <v>344661544</v>
      </c>
      <c r="B2232">
        <v>21</v>
      </c>
      <c r="C2232" s="24">
        <v>9752070821013210</v>
      </c>
      <c r="D2232" t="s">
        <v>7349</v>
      </c>
      <c r="E2232">
        <v>9752</v>
      </c>
      <c r="F2232" t="s">
        <v>7341</v>
      </c>
      <c r="I2232">
        <v>3419</v>
      </c>
      <c r="K2232">
        <v>975667</v>
      </c>
      <c r="L2232">
        <v>9270083</v>
      </c>
      <c r="M2232" t="s">
        <v>7350</v>
      </c>
      <c r="N2232">
        <v>2784</v>
      </c>
      <c r="O2232" t="s">
        <v>7344</v>
      </c>
      <c r="P2232" s="13">
        <v>44415</v>
      </c>
      <c r="Q2232" s="14">
        <v>6.4375000000000002E-2</v>
      </c>
      <c r="R2232" t="s">
        <v>7355</v>
      </c>
      <c r="S2232" t="s">
        <v>7351</v>
      </c>
      <c r="T2232" t="s">
        <v>7352</v>
      </c>
      <c r="U2232" t="s">
        <v>7348</v>
      </c>
      <c r="V2232" s="13">
        <v>44417</v>
      </c>
      <c r="W2232" t="s">
        <v>8973</v>
      </c>
      <c r="X2232" s="15">
        <v>318933</v>
      </c>
      <c r="Y2232" s="35">
        <v>9082021</v>
      </c>
      <c r="Z2232" s="15" t="s">
        <v>8974</v>
      </c>
    </row>
    <row r="2233" spans="1:26" x14ac:dyDescent="0.25">
      <c r="A2233">
        <v>344661877</v>
      </c>
      <c r="B2233">
        <v>21</v>
      </c>
      <c r="C2233" s="24">
        <v>9752070821013410</v>
      </c>
      <c r="D2233" t="s">
        <v>7349</v>
      </c>
      <c r="E2233">
        <v>9752</v>
      </c>
      <c r="F2233" t="s">
        <v>7341</v>
      </c>
      <c r="I2233">
        <v>4874</v>
      </c>
      <c r="J2233" t="s">
        <v>7432</v>
      </c>
      <c r="K2233">
        <v>978325</v>
      </c>
      <c r="L2233">
        <v>9270083</v>
      </c>
      <c r="M2233" t="s">
        <v>7350</v>
      </c>
      <c r="N2233">
        <v>696</v>
      </c>
      <c r="O2233" t="s">
        <v>7344</v>
      </c>
      <c r="P2233" s="13">
        <v>44415</v>
      </c>
      <c r="Q2233" s="14">
        <v>6.5902777777777768E-2</v>
      </c>
      <c r="R2233" t="s">
        <v>7345</v>
      </c>
      <c r="S2233" t="s">
        <v>7346</v>
      </c>
      <c r="T2233" t="s">
        <v>7352</v>
      </c>
      <c r="U2233" t="s">
        <v>7348</v>
      </c>
      <c r="V2233" s="13">
        <v>44417</v>
      </c>
      <c r="W2233" t="s">
        <v>8973</v>
      </c>
      <c r="X2233" s="15">
        <v>318933</v>
      </c>
      <c r="Y2233" s="35">
        <v>9082021</v>
      </c>
      <c r="Z2233" s="15" t="s">
        <v>8974</v>
      </c>
    </row>
    <row r="2234" spans="1:26" x14ac:dyDescent="0.25">
      <c r="A2234">
        <v>344662120</v>
      </c>
      <c r="B2234">
        <v>21</v>
      </c>
      <c r="C2234" s="24">
        <v>9752070821013600</v>
      </c>
      <c r="D2234" t="s">
        <v>7349</v>
      </c>
      <c r="E2234">
        <v>9752</v>
      </c>
      <c r="F2234" t="s">
        <v>7341</v>
      </c>
      <c r="I2234">
        <v>723</v>
      </c>
      <c r="J2234" t="s">
        <v>8292</v>
      </c>
      <c r="K2234">
        <v>64762</v>
      </c>
      <c r="L2234">
        <v>9270083</v>
      </c>
      <c r="M2234" t="s">
        <v>7350</v>
      </c>
      <c r="N2234">
        <v>522</v>
      </c>
      <c r="O2234" t="s">
        <v>7344</v>
      </c>
      <c r="P2234" s="13">
        <v>44415</v>
      </c>
      <c r="Q2234" s="14">
        <v>6.7199074074074064E-2</v>
      </c>
      <c r="R2234" t="s">
        <v>7355</v>
      </c>
      <c r="S2234" t="s">
        <v>7346</v>
      </c>
      <c r="T2234" t="s">
        <v>7347</v>
      </c>
      <c r="U2234" t="s">
        <v>7348</v>
      </c>
      <c r="V2234" s="13">
        <v>44417</v>
      </c>
      <c r="W2234" t="s">
        <v>8973</v>
      </c>
      <c r="X2234" s="15">
        <v>318933</v>
      </c>
      <c r="Y2234" s="35">
        <v>9082021</v>
      </c>
      <c r="Z2234" s="15" t="s">
        <v>8974</v>
      </c>
    </row>
    <row r="2235" spans="1:26" x14ac:dyDescent="0.25">
      <c r="A2235">
        <v>344663261</v>
      </c>
      <c r="B2235">
        <v>21</v>
      </c>
      <c r="C2235" s="24">
        <v>9752070821014410</v>
      </c>
      <c r="D2235" t="s">
        <v>7349</v>
      </c>
      <c r="E2235">
        <v>9752</v>
      </c>
      <c r="F2235" t="s">
        <v>7341</v>
      </c>
      <c r="I2235">
        <v>2304</v>
      </c>
      <c r="J2235" t="s">
        <v>8293</v>
      </c>
      <c r="K2235">
        <v>696</v>
      </c>
      <c r="L2235">
        <v>9270083</v>
      </c>
      <c r="M2235" t="s">
        <v>7350</v>
      </c>
      <c r="N2235">
        <v>348</v>
      </c>
      <c r="O2235" t="s">
        <v>7344</v>
      </c>
      <c r="P2235" s="13">
        <v>44415</v>
      </c>
      <c r="Q2235" s="14">
        <v>7.2997685185185179E-2</v>
      </c>
      <c r="R2235" t="s">
        <v>7355</v>
      </c>
      <c r="S2235" t="s">
        <v>7351</v>
      </c>
      <c r="T2235" t="s">
        <v>7371</v>
      </c>
      <c r="U2235" t="s">
        <v>7348</v>
      </c>
      <c r="V2235" s="13">
        <v>44417</v>
      </c>
      <c r="W2235" t="s">
        <v>8973</v>
      </c>
      <c r="X2235" s="15">
        <v>318933</v>
      </c>
      <c r="Y2235" s="35">
        <v>9082021</v>
      </c>
      <c r="Z2235" s="15" t="s">
        <v>8974</v>
      </c>
    </row>
    <row r="2236" spans="1:26" x14ac:dyDescent="0.25">
      <c r="A2236">
        <v>344664460</v>
      </c>
      <c r="B2236">
        <v>21</v>
      </c>
      <c r="C2236" s="24">
        <v>9752070821015210</v>
      </c>
      <c r="D2236" t="s">
        <v>7349</v>
      </c>
      <c r="E2236">
        <v>9752</v>
      </c>
      <c r="F2236" t="s">
        <v>7341</v>
      </c>
      <c r="I2236">
        <v>3596</v>
      </c>
      <c r="K2236">
        <v>976</v>
      </c>
      <c r="L2236">
        <v>9270083</v>
      </c>
      <c r="M2236" t="s">
        <v>7350</v>
      </c>
      <c r="N2236">
        <v>348</v>
      </c>
      <c r="O2236" t="s">
        <v>7344</v>
      </c>
      <c r="P2236" s="13">
        <v>44415</v>
      </c>
      <c r="Q2236" s="14">
        <v>7.8622685185185184E-2</v>
      </c>
      <c r="R2236" t="s">
        <v>7355</v>
      </c>
      <c r="S2236" t="s">
        <v>7351</v>
      </c>
      <c r="T2236" t="s">
        <v>7371</v>
      </c>
      <c r="U2236" t="s">
        <v>7348</v>
      </c>
      <c r="V2236" s="13">
        <v>44417</v>
      </c>
      <c r="W2236" t="s">
        <v>8973</v>
      </c>
      <c r="X2236" s="15">
        <v>318933</v>
      </c>
      <c r="Y2236" s="35">
        <v>9082021</v>
      </c>
      <c r="Z2236" s="15" t="s">
        <v>8974</v>
      </c>
    </row>
    <row r="2237" spans="1:26" x14ac:dyDescent="0.25">
      <c r="A2237">
        <v>344665661</v>
      </c>
      <c r="B2237">
        <v>24</v>
      </c>
      <c r="C2237" s="24" t="s">
        <v>7876</v>
      </c>
      <c r="D2237" t="s">
        <v>7361</v>
      </c>
      <c r="F2237" t="s">
        <v>7341</v>
      </c>
      <c r="I2237">
        <v>2125</v>
      </c>
      <c r="J2237" t="s">
        <v>8276</v>
      </c>
      <c r="K2237">
        <v>6575</v>
      </c>
      <c r="L2237">
        <v>5688445</v>
      </c>
      <c r="M2237" t="s">
        <v>7350</v>
      </c>
      <c r="N2237">
        <v>140</v>
      </c>
      <c r="O2237" t="s">
        <v>7344</v>
      </c>
      <c r="P2237" s="13">
        <v>44415</v>
      </c>
      <c r="Q2237" s="14">
        <v>8.4791666666666668E-2</v>
      </c>
      <c r="R2237" t="s">
        <v>7345</v>
      </c>
      <c r="S2237" t="s">
        <v>7351</v>
      </c>
      <c r="T2237" t="s">
        <v>7352</v>
      </c>
      <c r="U2237" t="s">
        <v>7348</v>
      </c>
      <c r="V2237" s="13">
        <v>44417</v>
      </c>
    </row>
    <row r="2238" spans="1:26" x14ac:dyDescent="0.25">
      <c r="A2238">
        <v>344665887</v>
      </c>
      <c r="B2238">
        <v>24</v>
      </c>
      <c r="C2238" s="24" t="s">
        <v>7876</v>
      </c>
      <c r="D2238" t="s">
        <v>7361</v>
      </c>
      <c r="F2238" t="s">
        <v>7341</v>
      </c>
      <c r="I2238">
        <v>6207</v>
      </c>
      <c r="K2238">
        <v>7966</v>
      </c>
      <c r="L2238">
        <v>5688445</v>
      </c>
      <c r="M2238" t="s">
        <v>7350</v>
      </c>
      <c r="N2238">
        <v>170</v>
      </c>
      <c r="O2238" t="s">
        <v>7344</v>
      </c>
      <c r="P2238" s="13">
        <v>44415</v>
      </c>
      <c r="Q2238" s="14">
        <v>8.5810185185185184E-2</v>
      </c>
      <c r="R2238" t="s">
        <v>7355</v>
      </c>
      <c r="S2238" t="s">
        <v>7351</v>
      </c>
      <c r="T2238" t="s">
        <v>7352</v>
      </c>
      <c r="U2238" t="s">
        <v>7348</v>
      </c>
      <c r="V2238" s="13">
        <v>44417</v>
      </c>
    </row>
    <row r="2239" spans="1:26" x14ac:dyDescent="0.25">
      <c r="A2239">
        <v>344666790</v>
      </c>
      <c r="B2239">
        <v>24</v>
      </c>
      <c r="C2239" s="24" t="s">
        <v>7876</v>
      </c>
      <c r="D2239" t="s">
        <v>7361</v>
      </c>
      <c r="F2239" t="s">
        <v>7341</v>
      </c>
      <c r="I2239">
        <v>7149</v>
      </c>
      <c r="J2239" t="s">
        <v>8294</v>
      </c>
      <c r="K2239">
        <v>3413</v>
      </c>
      <c r="L2239">
        <v>5688445</v>
      </c>
      <c r="M2239" t="s">
        <v>7350</v>
      </c>
      <c r="N2239">
        <v>160</v>
      </c>
      <c r="O2239" t="s">
        <v>7344</v>
      </c>
      <c r="P2239" s="13">
        <v>44415</v>
      </c>
      <c r="Q2239" s="14">
        <v>9.0671296296296292E-2</v>
      </c>
      <c r="R2239" t="s">
        <v>7355</v>
      </c>
      <c r="S2239" t="s">
        <v>7346</v>
      </c>
      <c r="T2239" t="s">
        <v>7347</v>
      </c>
      <c r="U2239" t="s">
        <v>7348</v>
      </c>
      <c r="V2239" s="13">
        <v>44417</v>
      </c>
    </row>
    <row r="2240" spans="1:26" x14ac:dyDescent="0.25">
      <c r="A2240">
        <v>344668060</v>
      </c>
      <c r="B2240">
        <v>32</v>
      </c>
      <c r="C2240" s="24">
        <v>1.2292070821022E+16</v>
      </c>
      <c r="D2240" t="s">
        <v>7358</v>
      </c>
      <c r="E2240">
        <v>12292</v>
      </c>
      <c r="F2240" t="s">
        <v>7341</v>
      </c>
      <c r="I2240">
        <v>4149</v>
      </c>
      <c r="J2240" t="s">
        <v>7432</v>
      </c>
      <c r="K2240">
        <v>22706</v>
      </c>
      <c r="L2240">
        <v>8139649</v>
      </c>
      <c r="M2240" t="s">
        <v>7359</v>
      </c>
      <c r="N2240">
        <v>1322</v>
      </c>
      <c r="O2240" t="s">
        <v>7344</v>
      </c>
      <c r="P2240" s="13">
        <v>44415</v>
      </c>
      <c r="Q2240" s="14">
        <v>9.807870370370371E-2</v>
      </c>
      <c r="R2240" t="s">
        <v>7345</v>
      </c>
      <c r="S2240" t="s">
        <v>7346</v>
      </c>
      <c r="T2240" t="s">
        <v>7352</v>
      </c>
      <c r="U2240" t="s">
        <v>7348</v>
      </c>
      <c r="V2240" s="13">
        <v>44417</v>
      </c>
      <c r="W2240" s="162" t="s">
        <v>12966</v>
      </c>
      <c r="X2240" s="15">
        <v>219790.5</v>
      </c>
      <c r="Y2240" s="162">
        <v>9082021</v>
      </c>
      <c r="Z2240" s="15" t="s">
        <v>8974</v>
      </c>
    </row>
    <row r="2241" spans="1:26" x14ac:dyDescent="0.25">
      <c r="A2241">
        <v>344668339</v>
      </c>
      <c r="B2241">
        <v>21</v>
      </c>
      <c r="C2241" s="24">
        <v>9752070821022310</v>
      </c>
      <c r="D2241" t="s">
        <v>7349</v>
      </c>
      <c r="E2241">
        <v>9752</v>
      </c>
      <c r="F2241" t="s">
        <v>7341</v>
      </c>
      <c r="I2241">
        <v>1381</v>
      </c>
      <c r="K2241">
        <v>24582</v>
      </c>
      <c r="L2241">
        <v>9270083</v>
      </c>
      <c r="M2241" t="s">
        <v>7350</v>
      </c>
      <c r="N2241">
        <v>348</v>
      </c>
      <c r="O2241" t="s">
        <v>7344</v>
      </c>
      <c r="P2241" s="13">
        <v>44415</v>
      </c>
      <c r="Q2241" s="14">
        <v>9.9733796296296306E-2</v>
      </c>
      <c r="R2241" t="s">
        <v>7355</v>
      </c>
      <c r="S2241" t="s">
        <v>7351</v>
      </c>
      <c r="T2241" t="s">
        <v>7352</v>
      </c>
      <c r="U2241" t="s">
        <v>7348</v>
      </c>
      <c r="V2241" s="13">
        <v>44417</v>
      </c>
      <c r="W2241" t="s">
        <v>8973</v>
      </c>
      <c r="X2241" s="15">
        <v>318933</v>
      </c>
      <c r="Y2241" s="35">
        <v>9082021</v>
      </c>
      <c r="Z2241" s="15" t="s">
        <v>8974</v>
      </c>
    </row>
    <row r="2242" spans="1:26" x14ac:dyDescent="0.25">
      <c r="A2242">
        <v>344668944</v>
      </c>
      <c r="B2242">
        <v>21</v>
      </c>
      <c r="C2242" s="24">
        <v>9752070821022920</v>
      </c>
      <c r="D2242" t="s">
        <v>7349</v>
      </c>
      <c r="E2242">
        <v>9752</v>
      </c>
      <c r="F2242" t="s">
        <v>7341</v>
      </c>
      <c r="I2242">
        <v>7624</v>
      </c>
      <c r="J2242" t="s">
        <v>7374</v>
      </c>
      <c r="K2242">
        <v>95616</v>
      </c>
      <c r="L2242">
        <v>9270083</v>
      </c>
      <c r="M2242" t="s">
        <v>7350</v>
      </c>
      <c r="N2242">
        <v>348</v>
      </c>
      <c r="O2242" t="s">
        <v>7344</v>
      </c>
      <c r="P2242" s="13">
        <v>44415</v>
      </c>
      <c r="Q2242" s="14">
        <v>0.10410879629629628</v>
      </c>
      <c r="R2242" t="s">
        <v>7355</v>
      </c>
      <c r="S2242" t="s">
        <v>7346</v>
      </c>
      <c r="T2242" t="s">
        <v>7347</v>
      </c>
      <c r="U2242" t="s">
        <v>7348</v>
      </c>
      <c r="V2242" s="13">
        <v>44417</v>
      </c>
      <c r="W2242" t="s">
        <v>8973</v>
      </c>
      <c r="X2242" s="15">
        <v>318933</v>
      </c>
      <c r="Y2242" s="35">
        <v>9082021</v>
      </c>
      <c r="Z2242" s="15" t="s">
        <v>8974</v>
      </c>
    </row>
    <row r="2243" spans="1:26" x14ac:dyDescent="0.25">
      <c r="A2243">
        <v>344669025</v>
      </c>
      <c r="B2243">
        <v>21</v>
      </c>
      <c r="C2243" s="24">
        <v>9752070821023100</v>
      </c>
      <c r="D2243" t="s">
        <v>7349</v>
      </c>
      <c r="E2243">
        <v>9752</v>
      </c>
      <c r="F2243" t="s">
        <v>7341</v>
      </c>
      <c r="I2243">
        <v>4022</v>
      </c>
      <c r="J2243" t="s">
        <v>8295</v>
      </c>
      <c r="K2243">
        <v>94168</v>
      </c>
      <c r="L2243">
        <v>9270083</v>
      </c>
      <c r="M2243" t="s">
        <v>7350</v>
      </c>
      <c r="N2243">
        <v>348</v>
      </c>
      <c r="O2243" t="s">
        <v>7344</v>
      </c>
      <c r="P2243" s="13">
        <v>44415</v>
      </c>
      <c r="Q2243" s="14">
        <v>0.10520833333333333</v>
      </c>
      <c r="R2243" t="s">
        <v>7355</v>
      </c>
      <c r="S2243" t="s">
        <v>7351</v>
      </c>
      <c r="T2243" t="s">
        <v>7377</v>
      </c>
      <c r="U2243" t="s">
        <v>7348</v>
      </c>
      <c r="V2243" s="13">
        <v>44417</v>
      </c>
      <c r="W2243" t="s">
        <v>8973</v>
      </c>
      <c r="X2243" s="15">
        <v>318933</v>
      </c>
      <c r="Y2243" s="35">
        <v>9082021</v>
      </c>
      <c r="Z2243" s="15" t="s">
        <v>8974</v>
      </c>
    </row>
    <row r="2244" spans="1:26" x14ac:dyDescent="0.25">
      <c r="A2244">
        <v>344669269</v>
      </c>
      <c r="B2244">
        <v>21</v>
      </c>
      <c r="C2244" s="24">
        <v>9752070821023600</v>
      </c>
      <c r="D2244" t="s">
        <v>7349</v>
      </c>
      <c r="E2244">
        <v>9752</v>
      </c>
      <c r="F2244" t="s">
        <v>7341</v>
      </c>
      <c r="I2244">
        <v>3979</v>
      </c>
      <c r="J2244" t="s">
        <v>7370</v>
      </c>
      <c r="K2244">
        <v>998</v>
      </c>
      <c r="L2244">
        <v>9270083</v>
      </c>
      <c r="M2244" t="s">
        <v>7350</v>
      </c>
      <c r="N2244">
        <v>348</v>
      </c>
      <c r="O2244" t="s">
        <v>7344</v>
      </c>
      <c r="P2244" s="13">
        <v>44415</v>
      </c>
      <c r="Q2244" s="14">
        <v>0.10903935185185186</v>
      </c>
      <c r="R2244" t="s">
        <v>7355</v>
      </c>
      <c r="S2244" t="s">
        <v>7351</v>
      </c>
      <c r="T2244" t="s">
        <v>7371</v>
      </c>
      <c r="U2244" t="s">
        <v>7348</v>
      </c>
      <c r="V2244" s="13">
        <v>44417</v>
      </c>
      <c r="W2244" t="s">
        <v>8973</v>
      </c>
      <c r="X2244" s="15">
        <v>318933</v>
      </c>
      <c r="Y2244" s="35">
        <v>9082021</v>
      </c>
      <c r="Z2244" s="15" t="s">
        <v>8974</v>
      </c>
    </row>
    <row r="2245" spans="1:26" x14ac:dyDescent="0.25">
      <c r="A2245">
        <v>344669362</v>
      </c>
      <c r="B2245">
        <v>21</v>
      </c>
      <c r="C2245" s="24">
        <v>9752070821023850</v>
      </c>
      <c r="D2245" t="s">
        <v>7349</v>
      </c>
      <c r="E2245">
        <v>9752</v>
      </c>
      <c r="F2245" t="s">
        <v>7341</v>
      </c>
      <c r="I2245">
        <v>4224</v>
      </c>
      <c r="K2245">
        <v>219619</v>
      </c>
      <c r="L2245">
        <v>9270083</v>
      </c>
      <c r="M2245" t="s">
        <v>7350</v>
      </c>
      <c r="N2245">
        <v>348</v>
      </c>
      <c r="O2245" t="s">
        <v>7344</v>
      </c>
      <c r="P2245" s="13">
        <v>44415</v>
      </c>
      <c r="Q2245" s="14">
        <v>0.11063657407407408</v>
      </c>
      <c r="R2245" t="s">
        <v>7345</v>
      </c>
      <c r="S2245" t="s">
        <v>7346</v>
      </c>
      <c r="T2245" t="s">
        <v>7421</v>
      </c>
      <c r="U2245" t="s">
        <v>7348</v>
      </c>
      <c r="V2245" s="13">
        <v>44417</v>
      </c>
      <c r="W2245" t="s">
        <v>8973</v>
      </c>
      <c r="X2245" s="15">
        <v>318933</v>
      </c>
      <c r="Y2245" s="35">
        <v>9082021</v>
      </c>
      <c r="Z2245" s="15" t="s">
        <v>8974</v>
      </c>
    </row>
    <row r="2246" spans="1:26" x14ac:dyDescent="0.25">
      <c r="A2246">
        <v>344669414</v>
      </c>
      <c r="B2246">
        <v>21</v>
      </c>
      <c r="C2246" s="24">
        <v>9752070821023950</v>
      </c>
      <c r="D2246" t="s">
        <v>7349</v>
      </c>
      <c r="E2246">
        <v>9752</v>
      </c>
      <c r="F2246" t="s">
        <v>7341</v>
      </c>
      <c r="I2246">
        <v>8031</v>
      </c>
      <c r="J2246" t="s">
        <v>8296</v>
      </c>
      <c r="K2246">
        <v>220352</v>
      </c>
      <c r="L2246">
        <v>9270083</v>
      </c>
      <c r="M2246" t="s">
        <v>7350</v>
      </c>
      <c r="N2246">
        <v>348</v>
      </c>
      <c r="O2246" t="s">
        <v>7344</v>
      </c>
      <c r="P2246" s="13">
        <v>44415</v>
      </c>
      <c r="Q2246" s="14">
        <v>0.11150462962962963</v>
      </c>
      <c r="R2246" t="s">
        <v>7355</v>
      </c>
      <c r="S2246" t="s">
        <v>7351</v>
      </c>
      <c r="T2246" t="s">
        <v>7368</v>
      </c>
      <c r="U2246" t="s">
        <v>7348</v>
      </c>
      <c r="V2246" s="13">
        <v>44417</v>
      </c>
      <c r="W2246" t="s">
        <v>8973</v>
      </c>
      <c r="X2246" s="15">
        <v>318933</v>
      </c>
      <c r="Y2246" s="35">
        <v>9082021</v>
      </c>
      <c r="Z2246" s="15" t="s">
        <v>8974</v>
      </c>
    </row>
    <row r="2247" spans="1:26" x14ac:dyDescent="0.25">
      <c r="A2247">
        <v>344669485</v>
      </c>
      <c r="B2247">
        <v>21</v>
      </c>
      <c r="C2247" s="24">
        <v>1.11320708210241E+16</v>
      </c>
      <c r="D2247" t="s">
        <v>7349</v>
      </c>
      <c r="E2247">
        <v>11132</v>
      </c>
      <c r="F2247" t="s">
        <v>7341</v>
      </c>
      <c r="I2247">
        <v>2307</v>
      </c>
      <c r="K2247">
        <v>54963</v>
      </c>
      <c r="L2247">
        <v>9270083</v>
      </c>
      <c r="M2247" t="s">
        <v>7350</v>
      </c>
      <c r="N2247">
        <v>348</v>
      </c>
      <c r="O2247" t="s">
        <v>7344</v>
      </c>
      <c r="P2247" s="13">
        <v>44415</v>
      </c>
      <c r="Q2247" s="14">
        <v>0.11239583333333332</v>
      </c>
      <c r="R2247" t="s">
        <v>7355</v>
      </c>
      <c r="S2247" t="s">
        <v>7351</v>
      </c>
      <c r="T2247" t="s">
        <v>7390</v>
      </c>
      <c r="U2247" t="s">
        <v>7348</v>
      </c>
      <c r="V2247" s="13">
        <v>44417</v>
      </c>
      <c r="W2247" t="s">
        <v>8973</v>
      </c>
      <c r="X2247" s="15">
        <v>318933</v>
      </c>
      <c r="Y2247" s="35">
        <v>9082021</v>
      </c>
      <c r="Z2247" s="15" t="s">
        <v>8974</v>
      </c>
    </row>
    <row r="2248" spans="1:26" x14ac:dyDescent="0.25">
      <c r="A2248">
        <v>344669878</v>
      </c>
      <c r="B2248">
        <v>21</v>
      </c>
      <c r="C2248" s="24">
        <v>9752070821025020</v>
      </c>
      <c r="D2248" t="s">
        <v>7349</v>
      </c>
      <c r="E2248">
        <v>9752</v>
      </c>
      <c r="F2248" t="s">
        <v>7341</v>
      </c>
      <c r="I2248">
        <v>3461</v>
      </c>
      <c r="J2248" t="s">
        <v>7402</v>
      </c>
      <c r="K2248">
        <v>4201</v>
      </c>
      <c r="L2248">
        <v>9270083</v>
      </c>
      <c r="M2248" t="s">
        <v>7350</v>
      </c>
      <c r="N2248">
        <v>348</v>
      </c>
      <c r="O2248" t="s">
        <v>7344</v>
      </c>
      <c r="P2248" s="13">
        <v>44415</v>
      </c>
      <c r="Q2248" s="14">
        <v>0.11853009259259258</v>
      </c>
      <c r="R2248" t="s">
        <v>7345</v>
      </c>
      <c r="S2248" t="s">
        <v>7346</v>
      </c>
      <c r="T2248" t="s">
        <v>7347</v>
      </c>
      <c r="U2248" t="s">
        <v>7348</v>
      </c>
      <c r="V2248" s="13">
        <v>44417</v>
      </c>
      <c r="W2248" t="s">
        <v>8973</v>
      </c>
      <c r="X2248" s="15">
        <v>318933</v>
      </c>
      <c r="Y2248" s="35">
        <v>9082021</v>
      </c>
      <c r="Z2248" s="15" t="s">
        <v>8974</v>
      </c>
    </row>
    <row r="2249" spans="1:26" x14ac:dyDescent="0.25">
      <c r="A2249">
        <v>344669920</v>
      </c>
      <c r="B2249">
        <v>21</v>
      </c>
      <c r="C2249" s="24">
        <v>9752070821025140</v>
      </c>
      <c r="D2249" t="s">
        <v>7349</v>
      </c>
      <c r="E2249">
        <v>9752</v>
      </c>
      <c r="F2249" t="s">
        <v>7341</v>
      </c>
      <c r="I2249">
        <v>8769</v>
      </c>
      <c r="J2249" t="s">
        <v>7439</v>
      </c>
      <c r="K2249">
        <v>20125</v>
      </c>
      <c r="L2249">
        <v>9270083</v>
      </c>
      <c r="M2249" t="s">
        <v>7350</v>
      </c>
      <c r="N2249">
        <v>348</v>
      </c>
      <c r="O2249" t="s">
        <v>7344</v>
      </c>
      <c r="P2249" s="13">
        <v>44415</v>
      </c>
      <c r="Q2249" s="14">
        <v>0.11944444444444445</v>
      </c>
      <c r="R2249" t="s">
        <v>7355</v>
      </c>
      <c r="S2249" t="s">
        <v>7346</v>
      </c>
      <c r="T2249" t="s">
        <v>7347</v>
      </c>
      <c r="U2249" t="s">
        <v>7348</v>
      </c>
      <c r="V2249" s="13">
        <v>44417</v>
      </c>
      <c r="W2249" t="s">
        <v>8973</v>
      </c>
      <c r="X2249" s="15">
        <v>318933</v>
      </c>
      <c r="Y2249" s="35">
        <v>9082021</v>
      </c>
      <c r="Z2249" s="15" t="s">
        <v>8974</v>
      </c>
    </row>
    <row r="2250" spans="1:26" x14ac:dyDescent="0.25">
      <c r="A2250">
        <v>344669993</v>
      </c>
      <c r="B2250">
        <v>24</v>
      </c>
      <c r="C2250" s="24" t="s">
        <v>7876</v>
      </c>
      <c r="D2250" t="s">
        <v>7361</v>
      </c>
      <c r="F2250" t="s">
        <v>7341</v>
      </c>
      <c r="I2250">
        <v>4626</v>
      </c>
      <c r="J2250" t="s">
        <v>8280</v>
      </c>
      <c r="K2250">
        <v>489823</v>
      </c>
      <c r="L2250">
        <v>5688445</v>
      </c>
      <c r="M2250" t="s">
        <v>7350</v>
      </c>
      <c r="N2250">
        <v>130</v>
      </c>
      <c r="O2250" t="s">
        <v>7344</v>
      </c>
      <c r="P2250" s="13">
        <v>44415</v>
      </c>
      <c r="Q2250" s="14">
        <v>0.12127314814814816</v>
      </c>
      <c r="R2250" t="s">
        <v>7355</v>
      </c>
      <c r="S2250" t="s">
        <v>7351</v>
      </c>
      <c r="T2250" t="s">
        <v>7510</v>
      </c>
      <c r="U2250" t="s">
        <v>7348</v>
      </c>
      <c r="V2250" s="13">
        <v>44417</v>
      </c>
    </row>
    <row r="2251" spans="1:26" x14ac:dyDescent="0.25">
      <c r="A2251">
        <v>344670495</v>
      </c>
      <c r="B2251">
        <v>24</v>
      </c>
      <c r="C2251" s="24" t="s">
        <v>7876</v>
      </c>
      <c r="D2251" t="s">
        <v>7361</v>
      </c>
      <c r="F2251" t="s">
        <v>7341</v>
      </c>
      <c r="I2251">
        <v>4297</v>
      </c>
      <c r="J2251" t="s">
        <v>8279</v>
      </c>
      <c r="K2251">
        <v>5158</v>
      </c>
      <c r="L2251">
        <v>5688445</v>
      </c>
      <c r="M2251" t="s">
        <v>7350</v>
      </c>
      <c r="N2251">
        <v>130</v>
      </c>
      <c r="O2251" t="s">
        <v>7344</v>
      </c>
      <c r="P2251" s="13">
        <v>44415</v>
      </c>
      <c r="Q2251" s="14">
        <v>0.12557870370370369</v>
      </c>
      <c r="R2251" t="s">
        <v>7355</v>
      </c>
      <c r="S2251" t="s">
        <v>7346</v>
      </c>
      <c r="T2251" t="s">
        <v>7347</v>
      </c>
      <c r="U2251" t="s">
        <v>7348</v>
      </c>
      <c r="V2251" s="13">
        <v>44417</v>
      </c>
    </row>
    <row r="2252" spans="1:26" x14ac:dyDescent="0.25">
      <c r="A2252">
        <v>344670570</v>
      </c>
      <c r="B2252">
        <v>24</v>
      </c>
      <c r="C2252" s="24" t="s">
        <v>7876</v>
      </c>
      <c r="D2252" t="s">
        <v>7361</v>
      </c>
      <c r="F2252" t="s">
        <v>7341</v>
      </c>
      <c r="I2252">
        <v>8245</v>
      </c>
      <c r="K2252">
        <v>25823</v>
      </c>
      <c r="L2252">
        <v>5688445</v>
      </c>
      <c r="M2252" t="s">
        <v>7350</v>
      </c>
      <c r="N2252">
        <v>160</v>
      </c>
      <c r="O2252" t="s">
        <v>7344</v>
      </c>
      <c r="P2252" s="13">
        <v>44415</v>
      </c>
      <c r="Q2252" s="14">
        <v>0.12699074074074074</v>
      </c>
      <c r="R2252" t="s">
        <v>7355</v>
      </c>
      <c r="S2252" t="s">
        <v>7351</v>
      </c>
      <c r="T2252" t="s">
        <v>7390</v>
      </c>
      <c r="U2252" t="s">
        <v>7348</v>
      </c>
      <c r="V2252" s="13">
        <v>44417</v>
      </c>
    </row>
    <row r="2253" spans="1:26" x14ac:dyDescent="0.25">
      <c r="A2253">
        <v>344670723</v>
      </c>
      <c r="B2253">
        <v>24</v>
      </c>
      <c r="C2253" s="24" t="s">
        <v>7876</v>
      </c>
      <c r="D2253" t="s">
        <v>7361</v>
      </c>
      <c r="F2253" t="s">
        <v>7341</v>
      </c>
      <c r="I2253">
        <v>6586</v>
      </c>
      <c r="K2253">
        <v>53116</v>
      </c>
      <c r="L2253">
        <v>5688445</v>
      </c>
      <c r="M2253" t="s">
        <v>7350</v>
      </c>
      <c r="N2253">
        <v>210</v>
      </c>
      <c r="O2253" t="s">
        <v>7344</v>
      </c>
      <c r="P2253" s="13">
        <v>44415</v>
      </c>
      <c r="Q2253" s="14">
        <v>0.12936342592592592</v>
      </c>
      <c r="R2253" t="s">
        <v>7355</v>
      </c>
      <c r="S2253" t="s">
        <v>7351</v>
      </c>
      <c r="T2253" t="s">
        <v>7352</v>
      </c>
      <c r="U2253" t="s">
        <v>7348</v>
      </c>
      <c r="V2253" s="13">
        <v>44417</v>
      </c>
    </row>
    <row r="2254" spans="1:26" x14ac:dyDescent="0.25">
      <c r="A2254">
        <v>344672354</v>
      </c>
      <c r="B2254">
        <v>32</v>
      </c>
      <c r="C2254" s="24">
        <v>1.22920708210348E+16</v>
      </c>
      <c r="D2254" t="s">
        <v>7358</v>
      </c>
      <c r="E2254">
        <v>12292</v>
      </c>
      <c r="F2254" t="s">
        <v>7341</v>
      </c>
      <c r="I2254">
        <v>3219</v>
      </c>
      <c r="K2254">
        <v>33278</v>
      </c>
      <c r="L2254">
        <v>8139649</v>
      </c>
      <c r="M2254" t="s">
        <v>7359</v>
      </c>
      <c r="N2254">
        <v>348</v>
      </c>
      <c r="O2254" t="s">
        <v>7344</v>
      </c>
      <c r="P2254" s="13">
        <v>44415</v>
      </c>
      <c r="Q2254" s="14">
        <v>0.15876157407407407</v>
      </c>
      <c r="R2254" t="s">
        <v>7355</v>
      </c>
      <c r="S2254" t="s">
        <v>7351</v>
      </c>
      <c r="T2254" t="s">
        <v>7390</v>
      </c>
      <c r="U2254" t="s">
        <v>7348</v>
      </c>
      <c r="V2254" s="13">
        <v>44417</v>
      </c>
      <c r="W2254" s="162" t="s">
        <v>12966</v>
      </c>
      <c r="X2254" s="15">
        <v>219790.5</v>
      </c>
      <c r="Y2254" s="162">
        <v>9082021</v>
      </c>
      <c r="Z2254" s="15" t="s">
        <v>8974</v>
      </c>
    </row>
    <row r="2255" spans="1:26" x14ac:dyDescent="0.25">
      <c r="A2255">
        <v>344673147</v>
      </c>
      <c r="B2255">
        <v>18</v>
      </c>
      <c r="C2255" s="24">
        <v>1.49890708210411E+16</v>
      </c>
      <c r="D2255" t="s">
        <v>7340</v>
      </c>
      <c r="E2255">
        <v>14989</v>
      </c>
      <c r="F2255" t="s">
        <v>7341</v>
      </c>
      <c r="I2255">
        <v>1818</v>
      </c>
      <c r="K2255">
        <v>91472</v>
      </c>
      <c r="L2255">
        <v>9180159</v>
      </c>
      <c r="M2255" t="s">
        <v>7350</v>
      </c>
      <c r="N2255">
        <v>206</v>
      </c>
      <c r="O2255" t="s">
        <v>7344</v>
      </c>
      <c r="P2255" s="13">
        <v>44415</v>
      </c>
      <c r="Q2255" s="14">
        <v>0.17491898148148147</v>
      </c>
      <c r="R2255" t="s">
        <v>7355</v>
      </c>
      <c r="S2255" t="s">
        <v>7351</v>
      </c>
      <c r="T2255" t="s">
        <v>7352</v>
      </c>
      <c r="U2255" t="s">
        <v>7348</v>
      </c>
      <c r="V2255" s="13">
        <v>44417</v>
      </c>
    </row>
    <row r="2256" spans="1:26" x14ac:dyDescent="0.25">
      <c r="A2256">
        <v>344673225</v>
      </c>
      <c r="B2256">
        <v>18</v>
      </c>
      <c r="C2256" s="24">
        <v>1.49890708210412E+16</v>
      </c>
      <c r="D2256" t="s">
        <v>7340</v>
      </c>
      <c r="E2256">
        <v>14989</v>
      </c>
      <c r="F2256" t="s">
        <v>7341</v>
      </c>
      <c r="I2256">
        <v>3193</v>
      </c>
      <c r="K2256">
        <v>283144</v>
      </c>
      <c r="L2256">
        <v>9180159</v>
      </c>
      <c r="M2256" t="s">
        <v>7350</v>
      </c>
      <c r="N2256">
        <v>412</v>
      </c>
      <c r="O2256" t="s">
        <v>7344</v>
      </c>
      <c r="P2256" s="13">
        <v>44415</v>
      </c>
      <c r="Q2256" s="14">
        <v>0.17591435185185186</v>
      </c>
      <c r="R2256" t="s">
        <v>7355</v>
      </c>
      <c r="S2256" t="s">
        <v>7346</v>
      </c>
      <c r="T2256" t="s">
        <v>7377</v>
      </c>
      <c r="U2256" t="s">
        <v>7348</v>
      </c>
      <c r="V2256" s="13">
        <v>44417</v>
      </c>
    </row>
    <row r="2257" spans="1:26" x14ac:dyDescent="0.25">
      <c r="A2257">
        <v>344673594</v>
      </c>
      <c r="B2257">
        <v>32</v>
      </c>
      <c r="C2257" s="24">
        <v>1.22920708210423E+16</v>
      </c>
      <c r="D2257" t="s">
        <v>7358</v>
      </c>
      <c r="E2257">
        <v>12292</v>
      </c>
      <c r="F2257" t="s">
        <v>7341</v>
      </c>
      <c r="I2257">
        <v>3569</v>
      </c>
      <c r="J2257" t="s">
        <v>7374</v>
      </c>
      <c r="K2257">
        <v>40580</v>
      </c>
      <c r="L2257">
        <v>8139649</v>
      </c>
      <c r="M2257" t="s">
        <v>7359</v>
      </c>
      <c r="N2257">
        <v>348</v>
      </c>
      <c r="O2257" t="s">
        <v>7344</v>
      </c>
      <c r="P2257" s="13">
        <v>44415</v>
      </c>
      <c r="Q2257" s="14">
        <v>0.18336805555555555</v>
      </c>
      <c r="R2257" t="s">
        <v>7355</v>
      </c>
      <c r="S2257" t="s">
        <v>7346</v>
      </c>
      <c r="T2257" t="s">
        <v>7347</v>
      </c>
      <c r="U2257" t="s">
        <v>7348</v>
      </c>
      <c r="V2257" s="13">
        <v>44417</v>
      </c>
      <c r="W2257" s="162" t="s">
        <v>12966</v>
      </c>
      <c r="X2257" s="15">
        <v>219790.5</v>
      </c>
      <c r="Y2257" s="162">
        <v>9082021</v>
      </c>
      <c r="Z2257" s="15" t="s">
        <v>8974</v>
      </c>
    </row>
    <row r="2258" spans="1:26" x14ac:dyDescent="0.25">
      <c r="A2258">
        <v>344673605</v>
      </c>
      <c r="B2258">
        <v>21</v>
      </c>
      <c r="C2258" s="24">
        <v>1.11320708210423E+16</v>
      </c>
      <c r="D2258" t="s">
        <v>7349</v>
      </c>
      <c r="E2258">
        <v>11132</v>
      </c>
      <c r="F2258" t="s">
        <v>7341</v>
      </c>
      <c r="I2258">
        <v>1067</v>
      </c>
      <c r="J2258" t="s">
        <v>8297</v>
      </c>
      <c r="K2258">
        <v>652849</v>
      </c>
      <c r="L2258">
        <v>9270083</v>
      </c>
      <c r="M2258" t="s">
        <v>7350</v>
      </c>
      <c r="N2258">
        <v>1044</v>
      </c>
      <c r="O2258" t="s">
        <v>7344</v>
      </c>
      <c r="P2258" s="13">
        <v>44415</v>
      </c>
      <c r="Q2258" s="14">
        <v>0.18357638888888891</v>
      </c>
      <c r="R2258" t="s">
        <v>7345</v>
      </c>
      <c r="S2258" t="s">
        <v>7351</v>
      </c>
      <c r="T2258" t="s">
        <v>7364</v>
      </c>
      <c r="U2258" t="s">
        <v>7348</v>
      </c>
      <c r="V2258" s="13">
        <v>44417</v>
      </c>
      <c r="W2258" t="s">
        <v>8973</v>
      </c>
      <c r="X2258" s="15">
        <v>318933</v>
      </c>
      <c r="Y2258" s="35">
        <v>9082021</v>
      </c>
      <c r="Z2258" s="15" t="s">
        <v>8974</v>
      </c>
    </row>
    <row r="2259" spans="1:26" x14ac:dyDescent="0.25">
      <c r="A2259">
        <v>344674096</v>
      </c>
      <c r="B2259">
        <v>24</v>
      </c>
      <c r="C2259" s="24" t="s">
        <v>7876</v>
      </c>
      <c r="D2259" t="s">
        <v>7361</v>
      </c>
      <c r="F2259" t="s">
        <v>7341</v>
      </c>
      <c r="I2259">
        <v>6122</v>
      </c>
      <c r="J2259" t="s">
        <v>7432</v>
      </c>
      <c r="K2259">
        <v>103693</v>
      </c>
      <c r="L2259">
        <v>5688445</v>
      </c>
      <c r="M2259" t="s">
        <v>7350</v>
      </c>
      <c r="N2259">
        <v>120</v>
      </c>
      <c r="O2259" t="s">
        <v>7344</v>
      </c>
      <c r="P2259" s="13">
        <v>44415</v>
      </c>
      <c r="Q2259" s="14">
        <v>0.18987268518518519</v>
      </c>
      <c r="R2259" t="s">
        <v>7345</v>
      </c>
      <c r="S2259" t="s">
        <v>7346</v>
      </c>
      <c r="T2259" t="s">
        <v>7352</v>
      </c>
      <c r="U2259" t="s">
        <v>7348</v>
      </c>
      <c r="V2259" s="13">
        <v>44417</v>
      </c>
    </row>
    <row r="2260" spans="1:26" x14ac:dyDescent="0.25">
      <c r="A2260">
        <v>344674301</v>
      </c>
      <c r="B2260">
        <v>19</v>
      </c>
      <c r="C2260" s="24">
        <v>1.26740708210442E+16</v>
      </c>
      <c r="D2260" t="s">
        <v>7376</v>
      </c>
      <c r="E2260">
        <v>12674</v>
      </c>
      <c r="F2260" t="s">
        <v>7341</v>
      </c>
      <c r="I2260">
        <v>7378</v>
      </c>
      <c r="K2260">
        <v>108756</v>
      </c>
      <c r="L2260">
        <v>9181868</v>
      </c>
      <c r="M2260" t="s">
        <v>7350</v>
      </c>
      <c r="N2260">
        <v>206</v>
      </c>
      <c r="O2260" t="s">
        <v>7344</v>
      </c>
      <c r="P2260" s="13">
        <v>44415</v>
      </c>
      <c r="Q2260" s="14">
        <v>0.19640046296296299</v>
      </c>
      <c r="R2260" t="s">
        <v>7355</v>
      </c>
      <c r="S2260" t="s">
        <v>7351</v>
      </c>
      <c r="T2260" t="s">
        <v>7352</v>
      </c>
      <c r="U2260" t="s">
        <v>7348</v>
      </c>
      <c r="V2260" s="13">
        <v>44417</v>
      </c>
    </row>
    <row r="2261" spans="1:26" x14ac:dyDescent="0.25">
      <c r="A2261">
        <v>344674798</v>
      </c>
      <c r="B2261">
        <v>21</v>
      </c>
      <c r="C2261" s="24">
        <v>9752070821045520</v>
      </c>
      <c r="D2261" t="s">
        <v>7349</v>
      </c>
      <c r="E2261">
        <v>9752</v>
      </c>
      <c r="F2261" t="s">
        <v>7341</v>
      </c>
      <c r="I2261">
        <v>9204</v>
      </c>
      <c r="K2261">
        <v>115959</v>
      </c>
      <c r="L2261">
        <v>9270083</v>
      </c>
      <c r="M2261" t="s">
        <v>7350</v>
      </c>
      <c r="N2261">
        <v>696</v>
      </c>
      <c r="O2261" t="s">
        <v>7344</v>
      </c>
      <c r="P2261" s="13">
        <v>44415</v>
      </c>
      <c r="Q2261" s="14">
        <v>0.20534722222222224</v>
      </c>
      <c r="R2261" t="s">
        <v>7355</v>
      </c>
      <c r="S2261" t="s">
        <v>7351</v>
      </c>
      <c r="T2261" t="s">
        <v>7352</v>
      </c>
      <c r="U2261" t="s">
        <v>7348</v>
      </c>
      <c r="V2261" s="13">
        <v>44417</v>
      </c>
      <c r="W2261" t="s">
        <v>8973</v>
      </c>
      <c r="X2261" s="15">
        <v>318933</v>
      </c>
      <c r="Y2261" s="35">
        <v>9082021</v>
      </c>
      <c r="Z2261" s="15" t="s">
        <v>8974</v>
      </c>
    </row>
    <row r="2262" spans="1:26" x14ac:dyDescent="0.25">
      <c r="A2262">
        <v>344674793</v>
      </c>
      <c r="B2262">
        <v>18</v>
      </c>
      <c r="C2262" s="24">
        <v>1.49890708210456E+16</v>
      </c>
      <c r="D2262" t="s">
        <v>7340</v>
      </c>
      <c r="E2262">
        <v>14989</v>
      </c>
      <c r="F2262" t="s">
        <v>7341</v>
      </c>
      <c r="I2262">
        <v>8932</v>
      </c>
      <c r="J2262" t="s">
        <v>7709</v>
      </c>
      <c r="K2262">
        <v>63494</v>
      </c>
      <c r="L2262">
        <v>9180159</v>
      </c>
      <c r="M2262" t="s">
        <v>7350</v>
      </c>
      <c r="N2262">
        <v>206</v>
      </c>
      <c r="O2262" t="s">
        <v>7344</v>
      </c>
      <c r="P2262" s="13">
        <v>44415</v>
      </c>
      <c r="Q2262" s="14">
        <v>0.2059375</v>
      </c>
      <c r="R2262" t="s">
        <v>7345</v>
      </c>
      <c r="S2262" t="s">
        <v>7346</v>
      </c>
      <c r="T2262" t="s">
        <v>7347</v>
      </c>
      <c r="U2262" t="s">
        <v>7348</v>
      </c>
      <c r="V2262" s="13">
        <v>44417</v>
      </c>
    </row>
    <row r="2263" spans="1:26" x14ac:dyDescent="0.25">
      <c r="A2263">
        <v>344675004</v>
      </c>
      <c r="B2263">
        <v>21</v>
      </c>
      <c r="C2263" s="24">
        <v>9752070821050300</v>
      </c>
      <c r="D2263" t="s">
        <v>7349</v>
      </c>
      <c r="E2263">
        <v>9752</v>
      </c>
      <c r="F2263" t="s">
        <v>7341</v>
      </c>
      <c r="I2263">
        <v>4017</v>
      </c>
      <c r="J2263" t="s">
        <v>7402</v>
      </c>
      <c r="K2263">
        <v>32221</v>
      </c>
      <c r="L2263">
        <v>9270083</v>
      </c>
      <c r="M2263" t="s">
        <v>7350</v>
      </c>
      <c r="N2263">
        <v>348</v>
      </c>
      <c r="O2263" t="s">
        <v>7344</v>
      </c>
      <c r="P2263" s="13">
        <v>44415</v>
      </c>
      <c r="Q2263" s="14">
        <v>0.21065972222222221</v>
      </c>
      <c r="R2263" t="s">
        <v>7345</v>
      </c>
      <c r="S2263" t="s">
        <v>7346</v>
      </c>
      <c r="T2263" t="s">
        <v>7347</v>
      </c>
      <c r="U2263" t="s">
        <v>7348</v>
      </c>
      <c r="V2263" s="13">
        <v>44417</v>
      </c>
      <c r="W2263" t="s">
        <v>8973</v>
      </c>
      <c r="X2263" s="15">
        <v>318933</v>
      </c>
      <c r="Y2263" s="35">
        <v>9082021</v>
      </c>
      <c r="Z2263" s="15" t="s">
        <v>8974</v>
      </c>
    </row>
    <row r="2264" spans="1:26" x14ac:dyDescent="0.25">
      <c r="A2264">
        <v>344675288</v>
      </c>
      <c r="B2264">
        <v>21</v>
      </c>
      <c r="C2264" s="24">
        <v>9752070821051110</v>
      </c>
      <c r="D2264" t="s">
        <v>7349</v>
      </c>
      <c r="E2264">
        <v>9752</v>
      </c>
      <c r="F2264" t="s">
        <v>7341</v>
      </c>
      <c r="I2264">
        <v>2589</v>
      </c>
      <c r="J2264" t="s">
        <v>4689</v>
      </c>
      <c r="K2264">
        <v>46636</v>
      </c>
      <c r="L2264">
        <v>9270083</v>
      </c>
      <c r="M2264" t="s">
        <v>7350</v>
      </c>
      <c r="N2264">
        <v>1</v>
      </c>
      <c r="O2264" t="s">
        <v>7344</v>
      </c>
      <c r="P2264" s="13">
        <v>44415</v>
      </c>
      <c r="Q2264" s="14">
        <v>0.21659722222222222</v>
      </c>
      <c r="R2264" t="s">
        <v>7345</v>
      </c>
      <c r="S2264" t="s">
        <v>7346</v>
      </c>
      <c r="T2264" t="s">
        <v>7364</v>
      </c>
      <c r="U2264" t="s">
        <v>7348</v>
      </c>
      <c r="V2264" s="13">
        <v>44417</v>
      </c>
      <c r="W2264" t="s">
        <v>8973</v>
      </c>
      <c r="X2264" s="15">
        <v>318933</v>
      </c>
      <c r="Y2264" s="35">
        <v>9082021</v>
      </c>
      <c r="Z2264" s="15" t="s">
        <v>8974</v>
      </c>
    </row>
    <row r="2265" spans="1:26" x14ac:dyDescent="0.25">
      <c r="A2265">
        <v>344675319</v>
      </c>
      <c r="B2265">
        <v>21</v>
      </c>
      <c r="C2265" s="24">
        <v>1.11320708210511E+16</v>
      </c>
      <c r="D2265" t="s">
        <v>7349</v>
      </c>
      <c r="E2265">
        <v>11132</v>
      </c>
      <c r="F2265" t="s">
        <v>7341</v>
      </c>
      <c r="I2265">
        <v>7011</v>
      </c>
      <c r="J2265" t="s">
        <v>8298</v>
      </c>
      <c r="K2265">
        <v>121239</v>
      </c>
      <c r="L2265">
        <v>9270083</v>
      </c>
      <c r="M2265" t="s">
        <v>7350</v>
      </c>
      <c r="N2265">
        <v>348</v>
      </c>
      <c r="O2265" t="s">
        <v>7344</v>
      </c>
      <c r="P2265" s="13">
        <v>44415</v>
      </c>
      <c r="Q2265" s="14">
        <v>0.21711805555555555</v>
      </c>
      <c r="R2265" t="s">
        <v>7345</v>
      </c>
      <c r="S2265" t="s">
        <v>7351</v>
      </c>
      <c r="T2265" t="s">
        <v>7364</v>
      </c>
      <c r="U2265" t="s">
        <v>7348</v>
      </c>
      <c r="V2265" s="13">
        <v>44417</v>
      </c>
      <c r="W2265" t="s">
        <v>8973</v>
      </c>
      <c r="X2265" s="15">
        <v>318933</v>
      </c>
      <c r="Y2265" s="35">
        <v>9082021</v>
      </c>
      <c r="Z2265" s="15" t="s">
        <v>8974</v>
      </c>
    </row>
    <row r="2266" spans="1:26" x14ac:dyDescent="0.25">
      <c r="A2266">
        <v>344675333</v>
      </c>
      <c r="B2266">
        <v>21</v>
      </c>
      <c r="C2266" s="24">
        <v>9752070821051310</v>
      </c>
      <c r="D2266" t="s">
        <v>7349</v>
      </c>
      <c r="E2266">
        <v>9752</v>
      </c>
      <c r="F2266" t="s">
        <v>7341</v>
      </c>
      <c r="I2266">
        <v>3266</v>
      </c>
      <c r="K2266">
        <v>126852</v>
      </c>
      <c r="L2266">
        <v>9270083</v>
      </c>
      <c r="M2266" t="s">
        <v>7350</v>
      </c>
      <c r="N2266">
        <v>348</v>
      </c>
      <c r="O2266" t="s">
        <v>7344</v>
      </c>
      <c r="P2266" s="13">
        <v>44415</v>
      </c>
      <c r="Q2266" s="14">
        <v>0.21785879629629631</v>
      </c>
      <c r="R2266" t="s">
        <v>7355</v>
      </c>
      <c r="S2266" t="s">
        <v>7351</v>
      </c>
      <c r="T2266" t="s">
        <v>7352</v>
      </c>
      <c r="U2266" t="s">
        <v>7348</v>
      </c>
      <c r="V2266" s="13">
        <v>44417</v>
      </c>
      <c r="W2266" t="s">
        <v>8973</v>
      </c>
      <c r="X2266" s="15">
        <v>318933</v>
      </c>
      <c r="Y2266" s="35">
        <v>9082021</v>
      </c>
      <c r="Z2266" s="15" t="s">
        <v>8974</v>
      </c>
    </row>
    <row r="2267" spans="1:26" x14ac:dyDescent="0.25">
      <c r="A2267">
        <v>344675670</v>
      </c>
      <c r="B2267">
        <v>32</v>
      </c>
      <c r="C2267" s="24">
        <v>1.22920708210521E+16</v>
      </c>
      <c r="D2267" t="s">
        <v>7358</v>
      </c>
      <c r="E2267">
        <v>12292</v>
      </c>
      <c r="F2267" t="s">
        <v>7341</v>
      </c>
      <c r="I2267">
        <v>4606</v>
      </c>
      <c r="J2267" t="s">
        <v>8299</v>
      </c>
      <c r="K2267" t="s">
        <v>8300</v>
      </c>
      <c r="L2267">
        <v>8139649</v>
      </c>
      <c r="M2267" t="s">
        <v>7359</v>
      </c>
      <c r="N2267">
        <v>348</v>
      </c>
      <c r="O2267" t="s">
        <v>7344</v>
      </c>
      <c r="P2267" s="13">
        <v>44415</v>
      </c>
      <c r="Q2267" s="14">
        <v>0.22363425925925925</v>
      </c>
      <c r="R2267" t="s">
        <v>7345</v>
      </c>
      <c r="S2267" t="s">
        <v>7351</v>
      </c>
      <c r="T2267" t="s">
        <v>7364</v>
      </c>
      <c r="U2267" t="s">
        <v>7348</v>
      </c>
      <c r="V2267" s="13">
        <v>44417</v>
      </c>
      <c r="W2267" s="162" t="s">
        <v>12966</v>
      </c>
      <c r="X2267" s="15">
        <v>219790.5</v>
      </c>
      <c r="Y2267" s="162">
        <v>9082021</v>
      </c>
      <c r="Z2267" s="15" t="s">
        <v>8974</v>
      </c>
    </row>
    <row r="2268" spans="1:26" x14ac:dyDescent="0.25">
      <c r="A2268">
        <v>344675948</v>
      </c>
      <c r="B2268">
        <v>21</v>
      </c>
      <c r="C2268" s="24">
        <v>1.11320708210528E+16</v>
      </c>
      <c r="D2268" t="s">
        <v>7349</v>
      </c>
      <c r="E2268">
        <v>11132</v>
      </c>
      <c r="F2268" t="s">
        <v>7341</v>
      </c>
      <c r="I2268">
        <v>5725</v>
      </c>
      <c r="J2268" t="s">
        <v>8301</v>
      </c>
      <c r="K2268">
        <v>55555</v>
      </c>
      <c r="L2268">
        <v>9270083</v>
      </c>
      <c r="M2268" t="s">
        <v>7350</v>
      </c>
      <c r="N2268">
        <v>348</v>
      </c>
      <c r="O2268" t="s">
        <v>7344</v>
      </c>
      <c r="P2268" s="13">
        <v>44415</v>
      </c>
      <c r="Q2268" s="14">
        <v>0.22886574074074073</v>
      </c>
      <c r="R2268" t="s">
        <v>7355</v>
      </c>
      <c r="S2268" t="s">
        <v>7351</v>
      </c>
      <c r="T2268" t="s">
        <v>7364</v>
      </c>
      <c r="U2268" t="s">
        <v>7348</v>
      </c>
      <c r="V2268" s="13">
        <v>44417</v>
      </c>
      <c r="W2268" t="s">
        <v>8973</v>
      </c>
      <c r="X2268" s="15">
        <v>318933</v>
      </c>
      <c r="Y2268" s="35">
        <v>9082021</v>
      </c>
      <c r="Z2268" s="15" t="s">
        <v>8974</v>
      </c>
    </row>
    <row r="2269" spans="1:26" x14ac:dyDescent="0.25">
      <c r="A2269">
        <v>344676051</v>
      </c>
      <c r="B2269">
        <v>18</v>
      </c>
      <c r="C2269" s="24">
        <v>2.0253407082105299E+17</v>
      </c>
      <c r="D2269" t="s">
        <v>7340</v>
      </c>
      <c r="E2269">
        <v>202534</v>
      </c>
      <c r="F2269" t="s">
        <v>7341</v>
      </c>
      <c r="I2269">
        <v>5493</v>
      </c>
      <c r="J2269" t="s">
        <v>7383</v>
      </c>
      <c r="K2269">
        <v>663353</v>
      </c>
      <c r="L2269">
        <v>9180159</v>
      </c>
      <c r="M2269" t="s">
        <v>7350</v>
      </c>
      <c r="N2269">
        <v>330</v>
      </c>
      <c r="O2269" t="s">
        <v>7344</v>
      </c>
      <c r="P2269" s="13">
        <v>44415</v>
      </c>
      <c r="Q2269" s="14">
        <v>0.23082175925925927</v>
      </c>
      <c r="R2269" t="s">
        <v>7355</v>
      </c>
      <c r="S2269" t="s">
        <v>7351</v>
      </c>
      <c r="T2269" t="s">
        <v>7357</v>
      </c>
      <c r="U2269" t="s">
        <v>7348</v>
      </c>
      <c r="V2269" s="13">
        <v>44417</v>
      </c>
    </row>
    <row r="2270" spans="1:26" x14ac:dyDescent="0.25">
      <c r="A2270">
        <v>344676094</v>
      </c>
      <c r="B2270">
        <v>18</v>
      </c>
      <c r="C2270" s="24">
        <v>9070070821053400</v>
      </c>
      <c r="D2270" t="s">
        <v>7340</v>
      </c>
      <c r="E2270">
        <v>9070</v>
      </c>
      <c r="F2270" t="s">
        <v>7341</v>
      </c>
      <c r="I2270">
        <v>7577</v>
      </c>
      <c r="K2270">
        <v>286706</v>
      </c>
      <c r="L2270">
        <v>9180159</v>
      </c>
      <c r="M2270" t="s">
        <v>7350</v>
      </c>
      <c r="N2270">
        <v>206</v>
      </c>
      <c r="O2270" t="s">
        <v>7344</v>
      </c>
      <c r="P2270" s="13">
        <v>44415</v>
      </c>
      <c r="Q2270" s="14">
        <v>0.2321412037037037</v>
      </c>
      <c r="R2270" t="s">
        <v>7355</v>
      </c>
      <c r="S2270" t="s">
        <v>7351</v>
      </c>
      <c r="T2270" t="s">
        <v>7378</v>
      </c>
      <c r="U2270" t="s">
        <v>7348</v>
      </c>
      <c r="V2270" s="13">
        <v>44417</v>
      </c>
    </row>
    <row r="2271" spans="1:26" x14ac:dyDescent="0.25">
      <c r="A2271">
        <v>344676157</v>
      </c>
      <c r="B2271">
        <v>19</v>
      </c>
      <c r="C2271" s="24">
        <v>1.00670708210534E+16</v>
      </c>
      <c r="D2271" t="s">
        <v>7376</v>
      </c>
      <c r="E2271">
        <v>10067</v>
      </c>
      <c r="F2271" t="s">
        <v>7341</v>
      </c>
      <c r="I2271">
        <v>6589</v>
      </c>
      <c r="K2271">
        <v>82152</v>
      </c>
      <c r="L2271">
        <v>9181868</v>
      </c>
      <c r="M2271" t="s">
        <v>7350</v>
      </c>
      <c r="N2271">
        <v>370</v>
      </c>
      <c r="O2271" t="s">
        <v>7344</v>
      </c>
      <c r="P2271" s="13">
        <v>44415</v>
      </c>
      <c r="Q2271" s="14">
        <v>0.23278935185185187</v>
      </c>
      <c r="R2271" t="s">
        <v>7355</v>
      </c>
      <c r="S2271" t="s">
        <v>7351</v>
      </c>
      <c r="T2271" t="s">
        <v>7390</v>
      </c>
      <c r="U2271" t="s">
        <v>7348</v>
      </c>
      <c r="V2271" s="13">
        <v>44417</v>
      </c>
    </row>
    <row r="2272" spans="1:26" x14ac:dyDescent="0.25">
      <c r="A2272">
        <v>344676481</v>
      </c>
      <c r="B2272">
        <v>19</v>
      </c>
      <c r="C2272" s="24">
        <v>1.00670708210543E+16</v>
      </c>
      <c r="D2272" t="s">
        <v>7376</v>
      </c>
      <c r="E2272">
        <v>10067</v>
      </c>
      <c r="F2272" t="s">
        <v>7341</v>
      </c>
      <c r="I2272">
        <v>9721</v>
      </c>
      <c r="K2272">
        <v>153949</v>
      </c>
      <c r="L2272">
        <v>9181868</v>
      </c>
      <c r="M2272" t="s">
        <v>7350</v>
      </c>
      <c r="N2272">
        <v>206</v>
      </c>
      <c r="O2272" t="s">
        <v>7344</v>
      </c>
      <c r="P2272" s="13">
        <v>44415</v>
      </c>
      <c r="Q2272" s="14">
        <v>0.2391550925925926</v>
      </c>
      <c r="R2272" t="s">
        <v>7355</v>
      </c>
      <c r="S2272" t="s">
        <v>7351</v>
      </c>
      <c r="T2272" t="s">
        <v>7352</v>
      </c>
      <c r="U2272" t="s">
        <v>7348</v>
      </c>
      <c r="V2272" s="13">
        <v>44417</v>
      </c>
    </row>
    <row r="2273" spans="1:26" x14ac:dyDescent="0.25">
      <c r="A2273">
        <v>344676485</v>
      </c>
      <c r="B2273">
        <v>18</v>
      </c>
      <c r="C2273" s="24">
        <v>1.24280708210544E+16</v>
      </c>
      <c r="D2273" t="s">
        <v>7340</v>
      </c>
      <c r="E2273">
        <v>12428</v>
      </c>
      <c r="F2273" t="s">
        <v>7341</v>
      </c>
      <c r="I2273">
        <v>5734</v>
      </c>
      <c r="J2273" t="s">
        <v>8302</v>
      </c>
      <c r="K2273">
        <v>779639</v>
      </c>
      <c r="L2273">
        <v>9180159</v>
      </c>
      <c r="M2273" t="s">
        <v>7350</v>
      </c>
      <c r="N2273">
        <v>117</v>
      </c>
      <c r="O2273" t="s">
        <v>7344</v>
      </c>
      <c r="P2273" s="13">
        <v>44415</v>
      </c>
      <c r="Q2273" s="14">
        <v>0.23918981481481483</v>
      </c>
      <c r="R2273" t="s">
        <v>7345</v>
      </c>
      <c r="S2273" t="s">
        <v>7351</v>
      </c>
      <c r="T2273" t="s">
        <v>7390</v>
      </c>
      <c r="U2273" t="s">
        <v>7348</v>
      </c>
      <c r="V2273" s="13">
        <v>44417</v>
      </c>
    </row>
    <row r="2274" spans="1:26" x14ac:dyDescent="0.25">
      <c r="A2274">
        <v>344676847</v>
      </c>
      <c r="B2274">
        <v>18</v>
      </c>
      <c r="C2274" s="24">
        <v>2.0253407082105501E+17</v>
      </c>
      <c r="D2274" t="s">
        <v>7340</v>
      </c>
      <c r="E2274">
        <v>202534</v>
      </c>
      <c r="F2274" t="s">
        <v>7341</v>
      </c>
      <c r="I2274">
        <v>5524</v>
      </c>
      <c r="K2274">
        <v>161323</v>
      </c>
      <c r="L2274">
        <v>9180159</v>
      </c>
      <c r="M2274" t="s">
        <v>7350</v>
      </c>
      <c r="N2274">
        <v>234</v>
      </c>
      <c r="O2274" t="s">
        <v>7344</v>
      </c>
      <c r="P2274" s="13">
        <v>44415</v>
      </c>
      <c r="Q2274" s="14">
        <v>0.24515046296296297</v>
      </c>
      <c r="R2274" t="s">
        <v>7355</v>
      </c>
      <c r="S2274" t="s">
        <v>7351</v>
      </c>
      <c r="T2274" t="s">
        <v>7352</v>
      </c>
      <c r="U2274" t="s">
        <v>7348</v>
      </c>
      <c r="V2274" s="13">
        <v>44417</v>
      </c>
    </row>
    <row r="2275" spans="1:26" x14ac:dyDescent="0.25">
      <c r="A2275">
        <v>344676925</v>
      </c>
      <c r="B2275">
        <v>19</v>
      </c>
      <c r="C2275" s="24">
        <v>1.00670708210553E+16</v>
      </c>
      <c r="D2275" t="s">
        <v>7376</v>
      </c>
      <c r="E2275">
        <v>10067</v>
      </c>
      <c r="F2275" t="s">
        <v>7341</v>
      </c>
      <c r="I2275">
        <v>8277</v>
      </c>
      <c r="K2275">
        <v>289487</v>
      </c>
      <c r="L2275">
        <v>9181868</v>
      </c>
      <c r="M2275" t="s">
        <v>7350</v>
      </c>
      <c r="N2275">
        <v>234</v>
      </c>
      <c r="O2275" t="s">
        <v>7344</v>
      </c>
      <c r="P2275" s="13">
        <v>44415</v>
      </c>
      <c r="Q2275" s="14">
        <v>0.24649305555555556</v>
      </c>
      <c r="R2275" t="s">
        <v>7345</v>
      </c>
      <c r="S2275" t="s">
        <v>7351</v>
      </c>
      <c r="T2275" t="s">
        <v>7378</v>
      </c>
      <c r="U2275" t="s">
        <v>7348</v>
      </c>
      <c r="V2275" s="13">
        <v>44417</v>
      </c>
    </row>
    <row r="2276" spans="1:26" x14ac:dyDescent="0.25">
      <c r="A2276">
        <v>344677104</v>
      </c>
      <c r="B2276">
        <v>18</v>
      </c>
      <c r="C2276" s="24">
        <v>9070070821055720</v>
      </c>
      <c r="D2276" t="s">
        <v>7340</v>
      </c>
      <c r="E2276">
        <v>9070</v>
      </c>
      <c r="F2276" t="s">
        <v>7341</v>
      </c>
      <c r="I2276">
        <v>3523</v>
      </c>
      <c r="K2276">
        <v>169317</v>
      </c>
      <c r="L2276">
        <v>9180159</v>
      </c>
      <c r="M2276" t="s">
        <v>7350</v>
      </c>
      <c r="N2276">
        <v>370</v>
      </c>
      <c r="O2276" t="s">
        <v>7344</v>
      </c>
      <c r="P2276" s="13">
        <v>44415</v>
      </c>
      <c r="Q2276" s="14">
        <v>0.24917824074074071</v>
      </c>
      <c r="R2276" t="s">
        <v>7345</v>
      </c>
      <c r="S2276" t="s">
        <v>7351</v>
      </c>
      <c r="T2276" t="s">
        <v>7352</v>
      </c>
      <c r="U2276" t="s">
        <v>7348</v>
      </c>
      <c r="V2276" s="13">
        <v>44417</v>
      </c>
    </row>
    <row r="2277" spans="1:26" x14ac:dyDescent="0.25">
      <c r="A2277">
        <v>344677107</v>
      </c>
      <c r="B2277">
        <v>32</v>
      </c>
      <c r="C2277" s="24">
        <v>1.22920708210558E+16</v>
      </c>
      <c r="D2277" t="s">
        <v>7358</v>
      </c>
      <c r="E2277">
        <v>12292</v>
      </c>
      <c r="F2277" t="s">
        <v>7341</v>
      </c>
      <c r="I2277">
        <v>3694</v>
      </c>
      <c r="J2277" t="s">
        <v>7372</v>
      </c>
      <c r="K2277">
        <v>23526</v>
      </c>
      <c r="L2277">
        <v>8139649</v>
      </c>
      <c r="M2277" t="s">
        <v>7359</v>
      </c>
      <c r="N2277">
        <v>696</v>
      </c>
      <c r="O2277" t="s">
        <v>7344</v>
      </c>
      <c r="P2277" s="13">
        <v>44415</v>
      </c>
      <c r="Q2277" s="14">
        <v>0.24921296296296294</v>
      </c>
      <c r="R2277" t="s">
        <v>7355</v>
      </c>
      <c r="S2277" t="s">
        <v>7346</v>
      </c>
      <c r="T2277" t="s">
        <v>7357</v>
      </c>
      <c r="U2277" t="s">
        <v>7348</v>
      </c>
      <c r="V2277" s="13">
        <v>44417</v>
      </c>
      <c r="W2277" s="162" t="s">
        <v>12966</v>
      </c>
      <c r="X2277" s="15">
        <v>219790.5</v>
      </c>
      <c r="Y2277" s="162">
        <v>9082021</v>
      </c>
      <c r="Z2277" s="15" t="s">
        <v>8974</v>
      </c>
    </row>
    <row r="2278" spans="1:26" x14ac:dyDescent="0.25">
      <c r="A2278">
        <v>344677265</v>
      </c>
      <c r="B2278">
        <v>19</v>
      </c>
      <c r="C2278" s="24">
        <v>8691070821060100</v>
      </c>
      <c r="D2278" t="s">
        <v>7376</v>
      </c>
      <c r="E2278">
        <v>8691</v>
      </c>
      <c r="F2278" t="s">
        <v>7341</v>
      </c>
      <c r="I2278">
        <v>3392</v>
      </c>
      <c r="K2278">
        <v>396117</v>
      </c>
      <c r="L2278">
        <v>9181868</v>
      </c>
      <c r="M2278" t="s">
        <v>7350</v>
      </c>
      <c r="N2278">
        <v>234</v>
      </c>
      <c r="O2278" t="s">
        <v>7344</v>
      </c>
      <c r="P2278" s="13">
        <v>44415</v>
      </c>
      <c r="Q2278" s="14">
        <v>0.25114583333333335</v>
      </c>
      <c r="R2278" t="s">
        <v>7355</v>
      </c>
      <c r="S2278" t="s">
        <v>7346</v>
      </c>
      <c r="T2278" t="s">
        <v>7377</v>
      </c>
      <c r="U2278" t="s">
        <v>7348</v>
      </c>
      <c r="V2278" s="13">
        <v>44417</v>
      </c>
    </row>
    <row r="2279" spans="1:26" x14ac:dyDescent="0.25">
      <c r="A2279">
        <v>344677352</v>
      </c>
      <c r="B2279">
        <v>19</v>
      </c>
      <c r="C2279" s="24">
        <v>1.37270708210604E+16</v>
      </c>
      <c r="D2279" t="s">
        <v>7376</v>
      </c>
      <c r="E2279">
        <v>13727</v>
      </c>
      <c r="F2279" t="s">
        <v>7341</v>
      </c>
      <c r="I2279">
        <v>356</v>
      </c>
      <c r="J2279" t="s">
        <v>8303</v>
      </c>
      <c r="K2279">
        <v>885436</v>
      </c>
      <c r="L2279">
        <v>9181868</v>
      </c>
      <c r="M2279" t="s">
        <v>7350</v>
      </c>
      <c r="N2279">
        <v>134</v>
      </c>
      <c r="O2279" t="s">
        <v>7344</v>
      </c>
      <c r="P2279" s="13">
        <v>44415</v>
      </c>
      <c r="Q2279" s="14">
        <v>0.25306712962962963</v>
      </c>
      <c r="R2279" t="s">
        <v>7355</v>
      </c>
      <c r="S2279" t="s">
        <v>7351</v>
      </c>
      <c r="T2279" t="s">
        <v>7385</v>
      </c>
      <c r="U2279" t="s">
        <v>7348</v>
      </c>
      <c r="V2279" s="13">
        <v>44417</v>
      </c>
    </row>
    <row r="2280" spans="1:26" x14ac:dyDescent="0.25">
      <c r="A2280">
        <v>344677398</v>
      </c>
      <c r="B2280">
        <v>21</v>
      </c>
      <c r="C2280" s="24">
        <v>9468070821060420</v>
      </c>
      <c r="D2280" t="s">
        <v>7349</v>
      </c>
      <c r="E2280">
        <v>9468</v>
      </c>
      <c r="F2280" t="s">
        <v>7341</v>
      </c>
      <c r="I2280">
        <v>1048</v>
      </c>
      <c r="J2280" t="s">
        <v>8304</v>
      </c>
      <c r="K2280">
        <v>40440</v>
      </c>
      <c r="L2280">
        <v>9270083</v>
      </c>
      <c r="M2280" t="s">
        <v>7350</v>
      </c>
      <c r="N2280">
        <v>348</v>
      </c>
      <c r="O2280" t="s">
        <v>7344</v>
      </c>
      <c r="P2280" s="13">
        <v>44415</v>
      </c>
      <c r="Q2280" s="14">
        <v>0.25322916666666667</v>
      </c>
      <c r="R2280" t="s">
        <v>7345</v>
      </c>
      <c r="S2280" t="s">
        <v>7346</v>
      </c>
      <c r="T2280" t="s">
        <v>7364</v>
      </c>
      <c r="U2280" t="s">
        <v>7348</v>
      </c>
      <c r="V2280" s="13">
        <v>44417</v>
      </c>
      <c r="W2280" t="s">
        <v>8973</v>
      </c>
      <c r="X2280" s="15">
        <v>318933</v>
      </c>
      <c r="Y2280" s="35">
        <v>9082021</v>
      </c>
      <c r="Z2280" s="15" t="s">
        <v>8974</v>
      </c>
    </row>
    <row r="2281" spans="1:26" x14ac:dyDescent="0.25">
      <c r="A2281">
        <v>344677479</v>
      </c>
      <c r="B2281">
        <v>18</v>
      </c>
      <c r="C2281" s="24">
        <v>2.0253407082106E+17</v>
      </c>
      <c r="D2281" t="s">
        <v>7340</v>
      </c>
      <c r="E2281">
        <v>202534</v>
      </c>
      <c r="F2281" t="s">
        <v>7341</v>
      </c>
      <c r="I2281">
        <v>3748</v>
      </c>
      <c r="J2281" t="s">
        <v>7375</v>
      </c>
      <c r="K2281">
        <v>60347</v>
      </c>
      <c r="L2281">
        <v>9180159</v>
      </c>
      <c r="M2281" t="s">
        <v>7350</v>
      </c>
      <c r="N2281">
        <v>420</v>
      </c>
      <c r="O2281" t="s">
        <v>7344</v>
      </c>
      <c r="P2281" s="13">
        <v>44415</v>
      </c>
      <c r="Q2281" s="14">
        <v>0.25418981481481479</v>
      </c>
      <c r="R2281" t="s">
        <v>7355</v>
      </c>
      <c r="S2281" t="s">
        <v>7346</v>
      </c>
      <c r="T2281" t="s">
        <v>7347</v>
      </c>
      <c r="U2281" t="s">
        <v>7348</v>
      </c>
      <c r="V2281" s="13">
        <v>44417</v>
      </c>
    </row>
    <row r="2282" spans="1:26" x14ac:dyDescent="0.25">
      <c r="A2282">
        <v>344677649</v>
      </c>
      <c r="B2282">
        <v>19</v>
      </c>
      <c r="C2282" s="24">
        <v>1.00670708210608E+16</v>
      </c>
      <c r="D2282" t="s">
        <v>7376</v>
      </c>
      <c r="E2282">
        <v>10067</v>
      </c>
      <c r="F2282" t="s">
        <v>7341</v>
      </c>
      <c r="I2282">
        <v>9573</v>
      </c>
      <c r="J2282" t="s">
        <v>7370</v>
      </c>
      <c r="K2282">
        <v>3</v>
      </c>
      <c r="L2282">
        <v>9181868</v>
      </c>
      <c r="M2282" t="s">
        <v>7350</v>
      </c>
      <c r="N2282">
        <v>420</v>
      </c>
      <c r="O2282" t="s">
        <v>7344</v>
      </c>
      <c r="P2282" s="13">
        <v>44415</v>
      </c>
      <c r="Q2282" s="14">
        <v>0.25650462962962967</v>
      </c>
      <c r="R2282" t="s">
        <v>7355</v>
      </c>
      <c r="S2282" t="s">
        <v>7351</v>
      </c>
      <c r="T2282" t="s">
        <v>7371</v>
      </c>
      <c r="U2282" t="s">
        <v>7348</v>
      </c>
      <c r="V2282" s="13">
        <v>44417</v>
      </c>
    </row>
    <row r="2283" spans="1:26" x14ac:dyDescent="0.25">
      <c r="A2283">
        <v>344677852</v>
      </c>
      <c r="B2283">
        <v>19</v>
      </c>
      <c r="C2283" s="24">
        <v>8805070821061210</v>
      </c>
      <c r="D2283" t="s">
        <v>7376</v>
      </c>
      <c r="E2283">
        <v>8805</v>
      </c>
      <c r="F2283" t="s">
        <v>7341</v>
      </c>
      <c r="I2283">
        <v>5187</v>
      </c>
      <c r="K2283">
        <v>186498</v>
      </c>
      <c r="L2283">
        <v>9181868</v>
      </c>
      <c r="M2283" t="s">
        <v>7350</v>
      </c>
      <c r="N2283">
        <v>370</v>
      </c>
      <c r="O2283" t="s">
        <v>7344</v>
      </c>
      <c r="P2283" s="13">
        <v>44415</v>
      </c>
      <c r="Q2283" s="14">
        <v>0.25908564814814816</v>
      </c>
      <c r="R2283" t="s">
        <v>7355</v>
      </c>
      <c r="S2283" t="s">
        <v>7351</v>
      </c>
      <c r="T2283" t="s">
        <v>7352</v>
      </c>
      <c r="U2283" t="s">
        <v>7348</v>
      </c>
      <c r="V2283" s="13">
        <v>44417</v>
      </c>
    </row>
    <row r="2284" spans="1:26" x14ac:dyDescent="0.25">
      <c r="A2284">
        <v>344677913</v>
      </c>
      <c r="B2284">
        <v>18</v>
      </c>
      <c r="C2284" s="24">
        <v>2.0253407082106099E+17</v>
      </c>
      <c r="D2284" t="s">
        <v>7340</v>
      </c>
      <c r="E2284">
        <v>202534</v>
      </c>
      <c r="F2284" t="s">
        <v>7341</v>
      </c>
      <c r="I2284">
        <v>3604</v>
      </c>
      <c r="K2284">
        <v>188027</v>
      </c>
      <c r="L2284">
        <v>9180159</v>
      </c>
      <c r="M2284" t="s">
        <v>7350</v>
      </c>
      <c r="N2284">
        <v>234</v>
      </c>
      <c r="O2284" t="s">
        <v>7344</v>
      </c>
      <c r="P2284" s="13">
        <v>44415</v>
      </c>
      <c r="Q2284" s="14">
        <v>0.25996527777777778</v>
      </c>
      <c r="R2284" t="s">
        <v>7345</v>
      </c>
      <c r="S2284" t="s">
        <v>7351</v>
      </c>
      <c r="T2284" t="s">
        <v>7352</v>
      </c>
      <c r="U2284" t="s">
        <v>7348</v>
      </c>
      <c r="V2284" s="13">
        <v>44417</v>
      </c>
    </row>
    <row r="2285" spans="1:26" x14ac:dyDescent="0.25">
      <c r="A2285">
        <v>344678067</v>
      </c>
      <c r="B2285">
        <v>18</v>
      </c>
      <c r="C2285" s="24">
        <v>1.19370708210616E+16</v>
      </c>
      <c r="D2285" t="s">
        <v>7340</v>
      </c>
      <c r="E2285">
        <v>11937</v>
      </c>
      <c r="F2285" t="s">
        <v>7341</v>
      </c>
      <c r="I2285">
        <v>2049</v>
      </c>
      <c r="K2285">
        <v>191469</v>
      </c>
      <c r="L2285">
        <v>9180159</v>
      </c>
      <c r="M2285" t="s">
        <v>7350</v>
      </c>
      <c r="N2285">
        <v>254</v>
      </c>
      <c r="O2285" t="s">
        <v>7344</v>
      </c>
      <c r="P2285" s="13">
        <v>44415</v>
      </c>
      <c r="Q2285" s="14">
        <v>0.26196759259259256</v>
      </c>
      <c r="R2285" t="s">
        <v>7355</v>
      </c>
      <c r="S2285" t="s">
        <v>7351</v>
      </c>
      <c r="T2285" t="s">
        <v>7352</v>
      </c>
      <c r="U2285" t="s">
        <v>7348</v>
      </c>
      <c r="V2285" s="13">
        <v>44417</v>
      </c>
    </row>
    <row r="2286" spans="1:26" x14ac:dyDescent="0.25">
      <c r="A2286">
        <v>344678077</v>
      </c>
      <c r="B2286">
        <v>18</v>
      </c>
      <c r="C2286" s="24">
        <v>2.0253407082106099E+17</v>
      </c>
      <c r="D2286" t="s">
        <v>7340</v>
      </c>
      <c r="E2286">
        <v>202534</v>
      </c>
      <c r="F2286" t="s">
        <v>7341</v>
      </c>
      <c r="I2286">
        <v>3695</v>
      </c>
      <c r="K2286">
        <v>191517</v>
      </c>
      <c r="L2286">
        <v>9180159</v>
      </c>
      <c r="M2286" t="s">
        <v>7350</v>
      </c>
      <c r="N2286">
        <v>206</v>
      </c>
      <c r="O2286" t="s">
        <v>7344</v>
      </c>
      <c r="P2286" s="13">
        <v>44415</v>
      </c>
      <c r="Q2286" s="14">
        <v>0.26199074074074075</v>
      </c>
      <c r="R2286" t="s">
        <v>7355</v>
      </c>
      <c r="S2286" t="s">
        <v>7351</v>
      </c>
      <c r="T2286" t="s">
        <v>7352</v>
      </c>
      <c r="U2286" t="s">
        <v>7348</v>
      </c>
      <c r="V2286" s="13">
        <v>44417</v>
      </c>
    </row>
    <row r="2287" spans="1:26" x14ac:dyDescent="0.25">
      <c r="A2287">
        <v>344678119</v>
      </c>
      <c r="B2287">
        <v>21</v>
      </c>
      <c r="C2287" s="24">
        <v>9468070821061730</v>
      </c>
      <c r="D2287" t="s">
        <v>7349</v>
      </c>
      <c r="E2287">
        <v>9468</v>
      </c>
      <c r="F2287" t="s">
        <v>7341</v>
      </c>
      <c r="I2287">
        <v>8403</v>
      </c>
      <c r="J2287" t="s">
        <v>8305</v>
      </c>
      <c r="K2287">
        <v>278948</v>
      </c>
      <c r="L2287">
        <v>9270083</v>
      </c>
      <c r="M2287" t="s">
        <v>7350</v>
      </c>
      <c r="N2287">
        <v>696</v>
      </c>
      <c r="O2287" t="s">
        <v>7344</v>
      </c>
      <c r="P2287" s="13">
        <v>44415</v>
      </c>
      <c r="Q2287" s="14">
        <v>0.26253472222222224</v>
      </c>
      <c r="R2287" t="s">
        <v>7345</v>
      </c>
      <c r="S2287" t="s">
        <v>7351</v>
      </c>
      <c r="T2287" t="s">
        <v>7364</v>
      </c>
      <c r="U2287" t="s">
        <v>7348</v>
      </c>
      <c r="V2287" s="13">
        <v>44417</v>
      </c>
      <c r="W2287" t="s">
        <v>8973</v>
      </c>
      <c r="X2287" s="15">
        <v>318933</v>
      </c>
      <c r="Y2287" s="35">
        <v>9082021</v>
      </c>
      <c r="Z2287" s="15" t="s">
        <v>8974</v>
      </c>
    </row>
    <row r="2288" spans="1:26" x14ac:dyDescent="0.25">
      <c r="A2288">
        <v>344678153</v>
      </c>
      <c r="B2288">
        <v>18</v>
      </c>
      <c r="C2288" s="24">
        <v>2.0253407082106099E+17</v>
      </c>
      <c r="D2288" t="s">
        <v>7340</v>
      </c>
      <c r="E2288">
        <v>202534</v>
      </c>
      <c r="F2288" t="s">
        <v>7341</v>
      </c>
      <c r="I2288">
        <v>5354</v>
      </c>
      <c r="K2288">
        <v>193616</v>
      </c>
      <c r="L2288">
        <v>9180159</v>
      </c>
      <c r="M2288" t="s">
        <v>7350</v>
      </c>
      <c r="N2288">
        <v>370</v>
      </c>
      <c r="O2288" t="s">
        <v>7344</v>
      </c>
      <c r="P2288" s="13">
        <v>44415</v>
      </c>
      <c r="Q2288" s="14">
        <v>0.26319444444444445</v>
      </c>
      <c r="R2288" t="s">
        <v>7355</v>
      </c>
      <c r="S2288" t="s">
        <v>7351</v>
      </c>
      <c r="T2288" t="s">
        <v>7352</v>
      </c>
      <c r="U2288" t="s">
        <v>7348</v>
      </c>
      <c r="V2288" s="13">
        <v>44417</v>
      </c>
    </row>
    <row r="2289" spans="1:26" x14ac:dyDescent="0.25">
      <c r="A2289">
        <v>344678279</v>
      </c>
      <c r="B2289">
        <v>18</v>
      </c>
      <c r="C2289" s="24">
        <v>1.2428070821062E+16</v>
      </c>
      <c r="D2289" t="s">
        <v>7340</v>
      </c>
      <c r="E2289">
        <v>12428</v>
      </c>
      <c r="F2289" t="s">
        <v>7341</v>
      </c>
      <c r="I2289">
        <v>699</v>
      </c>
      <c r="K2289">
        <v>195576</v>
      </c>
      <c r="L2289">
        <v>9180159</v>
      </c>
      <c r="M2289" t="s">
        <v>7350</v>
      </c>
      <c r="N2289">
        <v>840</v>
      </c>
      <c r="O2289" t="s">
        <v>7344</v>
      </c>
      <c r="P2289" s="13">
        <v>44415</v>
      </c>
      <c r="Q2289" s="14">
        <v>0.2643287037037037</v>
      </c>
      <c r="R2289" t="s">
        <v>7355</v>
      </c>
      <c r="S2289" t="s">
        <v>7351</v>
      </c>
      <c r="T2289" t="s">
        <v>7352</v>
      </c>
      <c r="U2289" t="s">
        <v>7348</v>
      </c>
      <c r="V2289" s="13">
        <v>44417</v>
      </c>
    </row>
    <row r="2290" spans="1:26" x14ac:dyDescent="0.25">
      <c r="A2290">
        <v>344678324</v>
      </c>
      <c r="B2290">
        <v>18</v>
      </c>
      <c r="C2290" s="24">
        <v>1.3686070821062E+16</v>
      </c>
      <c r="D2290" t="s">
        <v>7340</v>
      </c>
      <c r="E2290">
        <v>13686</v>
      </c>
      <c r="F2290" t="s">
        <v>7341</v>
      </c>
      <c r="I2290">
        <v>4894</v>
      </c>
      <c r="K2290">
        <v>196451</v>
      </c>
      <c r="L2290">
        <v>9180159</v>
      </c>
      <c r="M2290" t="s">
        <v>7350</v>
      </c>
      <c r="N2290">
        <v>206</v>
      </c>
      <c r="O2290" t="s">
        <v>7344</v>
      </c>
      <c r="P2290" s="13">
        <v>44415</v>
      </c>
      <c r="Q2290" s="14">
        <v>0.26481481481481478</v>
      </c>
      <c r="R2290" t="s">
        <v>7355</v>
      </c>
      <c r="S2290" t="s">
        <v>7351</v>
      </c>
      <c r="T2290" t="s">
        <v>7352</v>
      </c>
      <c r="U2290" t="s">
        <v>7348</v>
      </c>
      <c r="V2290" s="13">
        <v>44417</v>
      </c>
    </row>
    <row r="2291" spans="1:26" x14ac:dyDescent="0.25">
      <c r="A2291">
        <v>344678350</v>
      </c>
      <c r="B2291">
        <v>19</v>
      </c>
      <c r="C2291" s="24">
        <v>1.37270708210621E+16</v>
      </c>
      <c r="D2291" t="s">
        <v>7376</v>
      </c>
      <c r="E2291">
        <v>13727</v>
      </c>
      <c r="F2291" t="s">
        <v>7341</v>
      </c>
      <c r="I2291">
        <v>1159</v>
      </c>
      <c r="J2291" t="s">
        <v>7439</v>
      </c>
      <c r="K2291">
        <v>20321</v>
      </c>
      <c r="L2291">
        <v>9181868</v>
      </c>
      <c r="M2291" t="s">
        <v>7350</v>
      </c>
      <c r="N2291">
        <v>324</v>
      </c>
      <c r="O2291" t="s">
        <v>7344</v>
      </c>
      <c r="P2291" s="13">
        <v>44415</v>
      </c>
      <c r="Q2291" s="14">
        <v>0.26531250000000001</v>
      </c>
      <c r="R2291" t="s">
        <v>7355</v>
      </c>
      <c r="S2291" t="s">
        <v>7346</v>
      </c>
      <c r="T2291" t="s">
        <v>7347</v>
      </c>
      <c r="U2291" t="s">
        <v>7348</v>
      </c>
      <c r="V2291" s="13">
        <v>44417</v>
      </c>
    </row>
    <row r="2292" spans="1:26" x14ac:dyDescent="0.25">
      <c r="A2292">
        <v>344678380</v>
      </c>
      <c r="B2292">
        <v>21</v>
      </c>
      <c r="C2292" s="24">
        <v>9468070821062020</v>
      </c>
      <c r="D2292" t="s">
        <v>7349</v>
      </c>
      <c r="E2292">
        <v>9468</v>
      </c>
      <c r="F2292" t="s">
        <v>7341</v>
      </c>
      <c r="I2292">
        <v>9157</v>
      </c>
      <c r="J2292" t="s">
        <v>8306</v>
      </c>
      <c r="K2292">
        <v>370702</v>
      </c>
      <c r="L2292">
        <v>9270083</v>
      </c>
      <c r="M2292" t="s">
        <v>7350</v>
      </c>
      <c r="N2292">
        <v>696</v>
      </c>
      <c r="O2292" t="s">
        <v>7344</v>
      </c>
      <c r="P2292" s="13">
        <v>44415</v>
      </c>
      <c r="Q2292" s="14">
        <v>0.26543981481481482</v>
      </c>
      <c r="R2292" t="s">
        <v>7345</v>
      </c>
      <c r="S2292" t="s">
        <v>7351</v>
      </c>
      <c r="T2292" t="s">
        <v>7364</v>
      </c>
      <c r="U2292" t="s">
        <v>7348</v>
      </c>
      <c r="V2292" s="13">
        <v>44417</v>
      </c>
      <c r="W2292" t="s">
        <v>8973</v>
      </c>
      <c r="X2292" s="15">
        <v>318933</v>
      </c>
      <c r="Y2292" s="35">
        <v>9082021</v>
      </c>
      <c r="Z2292" s="15" t="s">
        <v>8974</v>
      </c>
    </row>
    <row r="2293" spans="1:26" x14ac:dyDescent="0.25">
      <c r="A2293">
        <v>344678522</v>
      </c>
      <c r="B2293">
        <v>18</v>
      </c>
      <c r="C2293" s="24">
        <v>2.0253407082106202E+17</v>
      </c>
      <c r="D2293" t="s">
        <v>7340</v>
      </c>
      <c r="E2293">
        <v>202534</v>
      </c>
      <c r="F2293" t="s">
        <v>7341</v>
      </c>
      <c r="I2293">
        <v>320</v>
      </c>
      <c r="K2293">
        <v>201277</v>
      </c>
      <c r="L2293">
        <v>9180159</v>
      </c>
      <c r="M2293" t="s">
        <v>7350</v>
      </c>
      <c r="N2293">
        <v>370</v>
      </c>
      <c r="O2293" t="s">
        <v>7344</v>
      </c>
      <c r="P2293" s="13">
        <v>44415</v>
      </c>
      <c r="Q2293" s="14">
        <v>0.2674421296296296</v>
      </c>
      <c r="R2293" t="s">
        <v>7355</v>
      </c>
      <c r="S2293" t="s">
        <v>7351</v>
      </c>
      <c r="T2293" t="s">
        <v>7352</v>
      </c>
      <c r="U2293" t="s">
        <v>7348</v>
      </c>
      <c r="V2293" s="13">
        <v>44417</v>
      </c>
    </row>
    <row r="2294" spans="1:26" x14ac:dyDescent="0.25">
      <c r="A2294">
        <v>344678619</v>
      </c>
      <c r="B2294">
        <v>19</v>
      </c>
      <c r="C2294" s="24">
        <v>8691070821062430</v>
      </c>
      <c r="D2294" t="s">
        <v>7376</v>
      </c>
      <c r="E2294">
        <v>8691</v>
      </c>
      <c r="F2294" t="s">
        <v>7341</v>
      </c>
      <c r="I2294">
        <v>3363</v>
      </c>
      <c r="J2294" t="s">
        <v>8307</v>
      </c>
      <c r="K2294">
        <v>63276</v>
      </c>
      <c r="L2294">
        <v>9181868</v>
      </c>
      <c r="M2294" t="s">
        <v>7350</v>
      </c>
      <c r="N2294">
        <v>351</v>
      </c>
      <c r="O2294" t="s">
        <v>7344</v>
      </c>
      <c r="P2294" s="13">
        <v>44415</v>
      </c>
      <c r="Q2294" s="14">
        <v>0.2684259259259259</v>
      </c>
      <c r="R2294" t="s">
        <v>7355</v>
      </c>
      <c r="S2294" t="s">
        <v>7346</v>
      </c>
      <c r="T2294" t="s">
        <v>7347</v>
      </c>
      <c r="U2294" t="s">
        <v>7348</v>
      </c>
      <c r="V2294" s="13">
        <v>44417</v>
      </c>
    </row>
    <row r="2295" spans="1:26" x14ac:dyDescent="0.25">
      <c r="A2295">
        <v>344678879</v>
      </c>
      <c r="B2295">
        <v>32</v>
      </c>
      <c r="C2295" s="24">
        <v>1.1094070821063E+16</v>
      </c>
      <c r="D2295" t="s">
        <v>7358</v>
      </c>
      <c r="E2295">
        <v>11094</v>
      </c>
      <c r="F2295" t="s">
        <v>7341</v>
      </c>
      <c r="I2295">
        <v>8257</v>
      </c>
      <c r="K2295">
        <v>208916</v>
      </c>
      <c r="L2295">
        <v>8139649</v>
      </c>
      <c r="M2295" t="s">
        <v>7359</v>
      </c>
      <c r="N2295">
        <v>1</v>
      </c>
      <c r="O2295" t="s">
        <v>7344</v>
      </c>
      <c r="P2295" s="13">
        <v>44415</v>
      </c>
      <c r="Q2295" s="14">
        <v>0.27135416666666667</v>
      </c>
      <c r="R2295" t="s">
        <v>7345</v>
      </c>
      <c r="S2295" t="s">
        <v>7351</v>
      </c>
      <c r="T2295" t="s">
        <v>7352</v>
      </c>
      <c r="U2295" t="s">
        <v>7348</v>
      </c>
      <c r="V2295" s="13">
        <v>44417</v>
      </c>
      <c r="W2295" s="162" t="s">
        <v>12966</v>
      </c>
      <c r="X2295" s="15">
        <v>219790.5</v>
      </c>
      <c r="Y2295" s="162">
        <v>9082021</v>
      </c>
      <c r="Z2295" s="15" t="s">
        <v>8974</v>
      </c>
    </row>
    <row r="2296" spans="1:26" x14ac:dyDescent="0.25">
      <c r="A2296">
        <v>344678895</v>
      </c>
      <c r="B2296">
        <v>19</v>
      </c>
      <c r="C2296" s="24">
        <v>5.0291070821062896E+16</v>
      </c>
      <c r="D2296" t="s">
        <v>7376</v>
      </c>
      <c r="E2296">
        <v>50291</v>
      </c>
      <c r="F2296" t="s">
        <v>7341</v>
      </c>
      <c r="I2296">
        <v>7770</v>
      </c>
      <c r="J2296" t="s">
        <v>8308</v>
      </c>
      <c r="K2296">
        <v>648770</v>
      </c>
      <c r="L2296">
        <v>9181868</v>
      </c>
      <c r="M2296" t="s">
        <v>7350</v>
      </c>
      <c r="N2296">
        <v>351</v>
      </c>
      <c r="O2296" t="s">
        <v>7344</v>
      </c>
      <c r="P2296" s="13">
        <v>44415</v>
      </c>
      <c r="Q2296" s="14">
        <v>0.27148148148148149</v>
      </c>
      <c r="R2296" t="s">
        <v>7345</v>
      </c>
      <c r="S2296" t="s">
        <v>7346</v>
      </c>
      <c r="T2296" t="s">
        <v>7357</v>
      </c>
      <c r="U2296" t="s">
        <v>7348</v>
      </c>
      <c r="V2296" s="13">
        <v>44417</v>
      </c>
    </row>
    <row r="2297" spans="1:26" x14ac:dyDescent="0.25">
      <c r="A2297">
        <v>344678970</v>
      </c>
      <c r="B2297">
        <v>33</v>
      </c>
      <c r="C2297" s="24">
        <v>1.06480708210629E+16</v>
      </c>
      <c r="D2297" t="s">
        <v>7429</v>
      </c>
      <c r="E2297">
        <v>10648</v>
      </c>
      <c r="F2297" t="s">
        <v>7341</v>
      </c>
      <c r="I2297">
        <v>2571</v>
      </c>
      <c r="K2297">
        <v>295477</v>
      </c>
      <c r="L2297">
        <v>8180414</v>
      </c>
      <c r="M2297" t="s">
        <v>7430</v>
      </c>
      <c r="N2297">
        <v>1016</v>
      </c>
      <c r="O2297" t="s">
        <v>7344</v>
      </c>
      <c r="P2297" s="13">
        <v>44415</v>
      </c>
      <c r="Q2297" s="14">
        <v>0.27237268518518515</v>
      </c>
      <c r="R2297" t="s">
        <v>7355</v>
      </c>
      <c r="S2297" t="s">
        <v>7351</v>
      </c>
      <c r="T2297" t="s">
        <v>7378</v>
      </c>
      <c r="U2297" t="s">
        <v>7348</v>
      </c>
      <c r="V2297" s="13">
        <v>44417</v>
      </c>
      <c r="W2297" t="s">
        <v>9661</v>
      </c>
      <c r="X2297" s="15">
        <v>14176</v>
      </c>
      <c r="Y2297" s="15">
        <v>9082021</v>
      </c>
      <c r="Z2297" s="15" t="s">
        <v>8974</v>
      </c>
    </row>
    <row r="2298" spans="1:26" x14ac:dyDescent="0.25">
      <c r="A2298">
        <v>344679068</v>
      </c>
      <c r="B2298">
        <v>19</v>
      </c>
      <c r="C2298" s="24">
        <v>1.49950708210633E+16</v>
      </c>
      <c r="D2298" t="s">
        <v>7376</v>
      </c>
      <c r="E2298">
        <v>14995</v>
      </c>
      <c r="F2298" t="s">
        <v>7341</v>
      </c>
      <c r="I2298">
        <v>5672</v>
      </c>
      <c r="K2298">
        <v>295759</v>
      </c>
      <c r="L2298">
        <v>9181868</v>
      </c>
      <c r="M2298" t="s">
        <v>7350</v>
      </c>
      <c r="N2298">
        <v>412</v>
      </c>
      <c r="O2298" t="s">
        <v>7344</v>
      </c>
      <c r="P2298" s="13">
        <v>44415</v>
      </c>
      <c r="Q2298" s="14">
        <v>0.27347222222222223</v>
      </c>
      <c r="R2298" t="s">
        <v>7355</v>
      </c>
      <c r="S2298" t="s">
        <v>7351</v>
      </c>
      <c r="T2298" t="s">
        <v>7378</v>
      </c>
      <c r="U2298" t="s">
        <v>7348</v>
      </c>
      <c r="V2298" s="13">
        <v>44417</v>
      </c>
    </row>
    <row r="2299" spans="1:26" x14ac:dyDescent="0.25">
      <c r="A2299">
        <v>344679119</v>
      </c>
      <c r="B2299">
        <v>19</v>
      </c>
      <c r="C2299" s="24">
        <v>5.0291070821063296E+16</v>
      </c>
      <c r="D2299" t="s">
        <v>7376</v>
      </c>
      <c r="E2299">
        <v>50291</v>
      </c>
      <c r="F2299" t="s">
        <v>7341</v>
      </c>
      <c r="I2299">
        <v>87</v>
      </c>
      <c r="J2299" t="s">
        <v>8309</v>
      </c>
      <c r="K2299">
        <v>360469</v>
      </c>
      <c r="L2299">
        <v>9181868</v>
      </c>
      <c r="M2299" t="s">
        <v>7350</v>
      </c>
      <c r="N2299">
        <v>165</v>
      </c>
      <c r="O2299" t="s">
        <v>7344</v>
      </c>
      <c r="P2299" s="13">
        <v>44415</v>
      </c>
      <c r="Q2299" s="14">
        <v>0.27364583333333331</v>
      </c>
      <c r="R2299" t="s">
        <v>7355</v>
      </c>
      <c r="S2299" t="s">
        <v>7351</v>
      </c>
      <c r="T2299" t="s">
        <v>7368</v>
      </c>
      <c r="U2299" t="s">
        <v>7348</v>
      </c>
      <c r="V2299" s="13">
        <v>44417</v>
      </c>
    </row>
    <row r="2300" spans="1:26" x14ac:dyDescent="0.25">
      <c r="A2300">
        <v>344679163</v>
      </c>
      <c r="B2300">
        <v>32</v>
      </c>
      <c r="C2300" s="24">
        <v>1.10940708210634E+16</v>
      </c>
      <c r="D2300" t="s">
        <v>7358</v>
      </c>
      <c r="E2300">
        <v>11094</v>
      </c>
      <c r="F2300" t="s">
        <v>7341</v>
      </c>
      <c r="I2300">
        <v>9666</v>
      </c>
      <c r="K2300">
        <v>295944</v>
      </c>
      <c r="L2300">
        <v>8139649</v>
      </c>
      <c r="M2300" t="s">
        <v>7359</v>
      </c>
      <c r="N2300">
        <v>870</v>
      </c>
      <c r="O2300" t="s">
        <v>7344</v>
      </c>
      <c r="P2300" s="13">
        <v>44415</v>
      </c>
      <c r="Q2300" s="14">
        <v>0.27424768518518516</v>
      </c>
      <c r="R2300" t="s">
        <v>7355</v>
      </c>
      <c r="S2300" t="s">
        <v>7351</v>
      </c>
      <c r="T2300" t="s">
        <v>7378</v>
      </c>
      <c r="U2300" t="s">
        <v>7348</v>
      </c>
      <c r="V2300" s="13">
        <v>44417</v>
      </c>
      <c r="W2300" s="162" t="s">
        <v>12966</v>
      </c>
      <c r="X2300" s="15">
        <v>219790.5</v>
      </c>
      <c r="Y2300" s="162">
        <v>9082021</v>
      </c>
      <c r="Z2300" s="15" t="s">
        <v>8974</v>
      </c>
    </row>
    <row r="2301" spans="1:26" x14ac:dyDescent="0.25">
      <c r="A2301">
        <v>344679432</v>
      </c>
      <c r="B2301">
        <v>19</v>
      </c>
      <c r="C2301" s="24">
        <v>8691070821063620</v>
      </c>
      <c r="D2301" t="s">
        <v>7376</v>
      </c>
      <c r="E2301">
        <v>8691</v>
      </c>
      <c r="F2301" t="s">
        <v>7341</v>
      </c>
      <c r="I2301">
        <v>4316</v>
      </c>
      <c r="K2301">
        <v>91700</v>
      </c>
      <c r="L2301">
        <v>9181868</v>
      </c>
      <c r="M2301" t="s">
        <v>7350</v>
      </c>
      <c r="N2301">
        <v>420</v>
      </c>
      <c r="O2301" t="s">
        <v>7344</v>
      </c>
      <c r="P2301" s="13">
        <v>44415</v>
      </c>
      <c r="Q2301" s="14">
        <v>0.27721064814814816</v>
      </c>
      <c r="R2301" t="s">
        <v>7355</v>
      </c>
      <c r="S2301" t="s">
        <v>7351</v>
      </c>
      <c r="T2301" t="s">
        <v>7390</v>
      </c>
      <c r="U2301" t="s">
        <v>7348</v>
      </c>
      <c r="V2301" s="13">
        <v>44417</v>
      </c>
    </row>
    <row r="2302" spans="1:26" x14ac:dyDescent="0.25">
      <c r="A2302">
        <v>344679481</v>
      </c>
      <c r="B2302">
        <v>19</v>
      </c>
      <c r="C2302" s="24">
        <v>5.02910708210638E+16</v>
      </c>
      <c r="D2302" t="s">
        <v>7376</v>
      </c>
      <c r="E2302">
        <v>50291</v>
      </c>
      <c r="F2302" t="s">
        <v>7341</v>
      </c>
      <c r="I2302">
        <v>4471</v>
      </c>
      <c r="J2302">
        <v>0</v>
      </c>
      <c r="K2302">
        <v>363709</v>
      </c>
      <c r="L2302">
        <v>9181868</v>
      </c>
      <c r="M2302" t="s">
        <v>7350</v>
      </c>
      <c r="N2302">
        <v>165</v>
      </c>
      <c r="O2302" t="s">
        <v>7344</v>
      </c>
      <c r="P2302" s="13">
        <v>44415</v>
      </c>
      <c r="Q2302" s="14">
        <v>0.27736111111111111</v>
      </c>
      <c r="R2302" t="s">
        <v>7355</v>
      </c>
      <c r="S2302" t="s">
        <v>7351</v>
      </c>
      <c r="T2302" t="s">
        <v>7368</v>
      </c>
      <c r="U2302" t="s">
        <v>7348</v>
      </c>
      <c r="V2302" s="13">
        <v>44417</v>
      </c>
    </row>
    <row r="2303" spans="1:26" x14ac:dyDescent="0.25">
      <c r="A2303">
        <v>344679494</v>
      </c>
      <c r="B2303">
        <v>19</v>
      </c>
      <c r="C2303" s="24">
        <v>1.00670708210638E+16</v>
      </c>
      <c r="D2303" t="s">
        <v>7376</v>
      </c>
      <c r="E2303">
        <v>10067</v>
      </c>
      <c r="F2303" t="s">
        <v>7341</v>
      </c>
      <c r="I2303">
        <v>2486</v>
      </c>
      <c r="K2303">
        <v>58787</v>
      </c>
      <c r="L2303">
        <v>9181868</v>
      </c>
      <c r="M2303" t="s">
        <v>7350</v>
      </c>
      <c r="N2303">
        <v>234</v>
      </c>
      <c r="O2303" t="s">
        <v>7344</v>
      </c>
      <c r="P2303" s="13">
        <v>44415</v>
      </c>
      <c r="Q2303" s="14">
        <v>0.27760416666666665</v>
      </c>
      <c r="R2303" t="s">
        <v>7355</v>
      </c>
      <c r="S2303" t="s">
        <v>7346</v>
      </c>
      <c r="T2303" t="s">
        <v>7480</v>
      </c>
      <c r="U2303" t="s">
        <v>7348</v>
      </c>
      <c r="V2303" s="13">
        <v>44417</v>
      </c>
    </row>
    <row r="2304" spans="1:26" x14ac:dyDescent="0.25">
      <c r="A2304">
        <v>344679496</v>
      </c>
      <c r="B2304">
        <v>19</v>
      </c>
      <c r="C2304" s="24">
        <v>1.37270708210639E+16</v>
      </c>
      <c r="D2304" t="s">
        <v>7376</v>
      </c>
      <c r="E2304">
        <v>13727</v>
      </c>
      <c r="F2304" t="s">
        <v>7341</v>
      </c>
      <c r="I2304">
        <v>4410</v>
      </c>
      <c r="K2304">
        <v>58800</v>
      </c>
      <c r="L2304">
        <v>9181868</v>
      </c>
      <c r="M2304" t="s">
        <v>7350</v>
      </c>
      <c r="N2304">
        <v>234</v>
      </c>
      <c r="O2304" t="s">
        <v>7344</v>
      </c>
      <c r="P2304" s="13">
        <v>44415</v>
      </c>
      <c r="Q2304" s="14">
        <v>0.27761574074074075</v>
      </c>
      <c r="R2304" t="s">
        <v>7355</v>
      </c>
      <c r="S2304" t="s">
        <v>7346</v>
      </c>
      <c r="T2304" t="s">
        <v>7480</v>
      </c>
      <c r="U2304" t="s">
        <v>7348</v>
      </c>
      <c r="V2304" s="13">
        <v>44417</v>
      </c>
    </row>
    <row r="2305" spans="1:26" x14ac:dyDescent="0.25">
      <c r="A2305">
        <v>344679498</v>
      </c>
      <c r="B2305">
        <v>19</v>
      </c>
      <c r="C2305" s="24">
        <v>9982070821063910</v>
      </c>
      <c r="D2305" t="s">
        <v>7376</v>
      </c>
      <c r="E2305">
        <v>9982</v>
      </c>
      <c r="F2305" t="s">
        <v>7341</v>
      </c>
      <c r="I2305">
        <v>2619</v>
      </c>
      <c r="K2305">
        <v>58817</v>
      </c>
      <c r="L2305">
        <v>9181868</v>
      </c>
      <c r="M2305" t="s">
        <v>7350</v>
      </c>
      <c r="N2305">
        <v>234</v>
      </c>
      <c r="O2305" t="s">
        <v>7344</v>
      </c>
      <c r="P2305" s="13">
        <v>44415</v>
      </c>
      <c r="Q2305" s="14">
        <v>0.27765046296296297</v>
      </c>
      <c r="R2305" t="s">
        <v>7355</v>
      </c>
      <c r="S2305" t="s">
        <v>7346</v>
      </c>
      <c r="T2305" t="s">
        <v>7480</v>
      </c>
      <c r="U2305" t="s">
        <v>7348</v>
      </c>
      <c r="V2305" s="13">
        <v>44417</v>
      </c>
    </row>
    <row r="2306" spans="1:26" x14ac:dyDescent="0.25">
      <c r="A2306">
        <v>344679499</v>
      </c>
      <c r="B2306">
        <v>19</v>
      </c>
      <c r="C2306" s="24">
        <v>8.5041070821063904E+16</v>
      </c>
      <c r="D2306" t="s">
        <v>7376</v>
      </c>
      <c r="E2306">
        <v>85041</v>
      </c>
      <c r="F2306" t="s">
        <v>7341</v>
      </c>
      <c r="I2306">
        <v>2577</v>
      </c>
      <c r="K2306">
        <v>58824</v>
      </c>
      <c r="L2306">
        <v>9181868</v>
      </c>
      <c r="M2306" t="s">
        <v>7350</v>
      </c>
      <c r="N2306">
        <v>117</v>
      </c>
      <c r="O2306" t="s">
        <v>7344</v>
      </c>
      <c r="P2306" s="13">
        <v>44415</v>
      </c>
      <c r="Q2306" s="14">
        <v>0.27766203703703701</v>
      </c>
      <c r="R2306" t="s">
        <v>7355</v>
      </c>
      <c r="S2306" t="s">
        <v>7346</v>
      </c>
      <c r="T2306" t="s">
        <v>7480</v>
      </c>
      <c r="U2306" t="s">
        <v>7348</v>
      </c>
      <c r="V2306" s="13">
        <v>44417</v>
      </c>
    </row>
    <row r="2307" spans="1:26" x14ac:dyDescent="0.25">
      <c r="A2307">
        <v>344679586</v>
      </c>
      <c r="B2307">
        <v>19</v>
      </c>
      <c r="C2307" s="24">
        <v>9982070821064040</v>
      </c>
      <c r="D2307" t="s">
        <v>7376</v>
      </c>
      <c r="E2307">
        <v>9982</v>
      </c>
      <c r="F2307" t="s">
        <v>7341</v>
      </c>
      <c r="I2307">
        <v>7756</v>
      </c>
      <c r="K2307">
        <v>297059</v>
      </c>
      <c r="L2307">
        <v>9181868</v>
      </c>
      <c r="M2307" t="s">
        <v>7350</v>
      </c>
      <c r="N2307">
        <v>234</v>
      </c>
      <c r="O2307" t="s">
        <v>7344</v>
      </c>
      <c r="P2307" s="13">
        <v>44415</v>
      </c>
      <c r="Q2307" s="14">
        <v>0.27869212962962964</v>
      </c>
      <c r="R2307" t="s">
        <v>7355</v>
      </c>
      <c r="S2307" t="s">
        <v>7351</v>
      </c>
      <c r="T2307" t="s">
        <v>7378</v>
      </c>
      <c r="U2307" t="s">
        <v>7348</v>
      </c>
      <c r="V2307" s="13">
        <v>44417</v>
      </c>
    </row>
    <row r="2308" spans="1:26" x14ac:dyDescent="0.25">
      <c r="A2308">
        <v>344679606</v>
      </c>
      <c r="B2308">
        <v>19</v>
      </c>
      <c r="C2308" s="24">
        <v>1.47920708210641E+16</v>
      </c>
      <c r="D2308" t="s">
        <v>7376</v>
      </c>
      <c r="E2308">
        <v>14792</v>
      </c>
      <c r="F2308" t="s">
        <v>7341</v>
      </c>
      <c r="I2308">
        <v>7870</v>
      </c>
      <c r="K2308">
        <v>297103</v>
      </c>
      <c r="L2308">
        <v>9181868</v>
      </c>
      <c r="M2308" t="s">
        <v>7350</v>
      </c>
      <c r="N2308">
        <v>76</v>
      </c>
      <c r="O2308" t="s">
        <v>7344</v>
      </c>
      <c r="P2308" s="13">
        <v>44415</v>
      </c>
      <c r="Q2308" s="14">
        <v>0.27888888888888891</v>
      </c>
      <c r="R2308" t="s">
        <v>7355</v>
      </c>
      <c r="S2308" t="s">
        <v>7351</v>
      </c>
      <c r="T2308" t="s">
        <v>7378</v>
      </c>
      <c r="U2308" t="s">
        <v>7348</v>
      </c>
      <c r="V2308" s="13">
        <v>44417</v>
      </c>
    </row>
    <row r="2309" spans="1:26" x14ac:dyDescent="0.25">
      <c r="A2309">
        <v>344679609</v>
      </c>
      <c r="B2309">
        <v>32</v>
      </c>
      <c r="C2309" s="24">
        <v>1.36680708210641E+16</v>
      </c>
      <c r="D2309" t="s">
        <v>7358</v>
      </c>
      <c r="E2309">
        <v>13668</v>
      </c>
      <c r="F2309" t="s">
        <v>7341</v>
      </c>
      <c r="I2309">
        <v>3789</v>
      </c>
      <c r="K2309">
        <v>224609</v>
      </c>
      <c r="L2309">
        <v>8139649</v>
      </c>
      <c r="M2309" t="s">
        <v>7359</v>
      </c>
      <c r="N2309">
        <v>348</v>
      </c>
      <c r="O2309" t="s">
        <v>7344</v>
      </c>
      <c r="P2309" s="13">
        <v>44415</v>
      </c>
      <c r="Q2309" s="14">
        <v>0.27890046296296295</v>
      </c>
      <c r="R2309" t="s">
        <v>7345</v>
      </c>
      <c r="S2309" t="s">
        <v>7351</v>
      </c>
      <c r="T2309" t="s">
        <v>7352</v>
      </c>
      <c r="U2309" t="s">
        <v>7348</v>
      </c>
      <c r="V2309" s="13">
        <v>44417</v>
      </c>
      <c r="W2309" s="162" t="s">
        <v>12966</v>
      </c>
      <c r="X2309" s="15">
        <v>219790.5</v>
      </c>
      <c r="Y2309" s="162">
        <v>9082021</v>
      </c>
      <c r="Z2309" s="15" t="s">
        <v>8974</v>
      </c>
    </row>
    <row r="2310" spans="1:26" x14ac:dyDescent="0.25">
      <c r="A2310">
        <v>344679691</v>
      </c>
      <c r="B2310">
        <v>33</v>
      </c>
      <c r="C2310" s="24">
        <v>1.06480708210641E+16</v>
      </c>
      <c r="D2310" t="s">
        <v>7429</v>
      </c>
      <c r="E2310">
        <v>10648</v>
      </c>
      <c r="F2310" t="s">
        <v>7341</v>
      </c>
      <c r="I2310">
        <v>6478</v>
      </c>
      <c r="K2310">
        <v>67969</v>
      </c>
      <c r="L2310">
        <v>8180414</v>
      </c>
      <c r="M2310" t="s">
        <v>7430</v>
      </c>
      <c r="N2310">
        <v>254</v>
      </c>
      <c r="O2310" t="s">
        <v>7344</v>
      </c>
      <c r="P2310" s="13">
        <v>44415</v>
      </c>
      <c r="Q2310" s="14">
        <v>0.27996527777777774</v>
      </c>
      <c r="R2310" t="s">
        <v>7355</v>
      </c>
      <c r="S2310" t="s">
        <v>7351</v>
      </c>
      <c r="T2310" t="s">
        <v>7390</v>
      </c>
      <c r="U2310" t="s">
        <v>7348</v>
      </c>
      <c r="V2310" s="13">
        <v>44417</v>
      </c>
      <c r="W2310" t="s">
        <v>9661</v>
      </c>
      <c r="X2310" s="15">
        <v>14176</v>
      </c>
      <c r="Y2310" s="15">
        <v>9082021</v>
      </c>
      <c r="Z2310" s="15" t="s">
        <v>8974</v>
      </c>
    </row>
    <row r="2311" spans="1:26" x14ac:dyDescent="0.25">
      <c r="A2311">
        <v>344679748</v>
      </c>
      <c r="B2311">
        <v>18</v>
      </c>
      <c r="C2311" s="24">
        <v>1.19370708210643E+16</v>
      </c>
      <c r="D2311" t="s">
        <v>7340</v>
      </c>
      <c r="E2311">
        <v>11937</v>
      </c>
      <c r="F2311" t="s">
        <v>7341</v>
      </c>
      <c r="I2311">
        <v>4756</v>
      </c>
      <c r="K2311">
        <v>227902</v>
      </c>
      <c r="L2311">
        <v>9180159</v>
      </c>
      <c r="M2311" t="s">
        <v>7350</v>
      </c>
      <c r="N2311">
        <v>234</v>
      </c>
      <c r="O2311" t="s">
        <v>7344</v>
      </c>
      <c r="P2311" s="13">
        <v>44415</v>
      </c>
      <c r="Q2311" s="14">
        <v>0.28038194444444448</v>
      </c>
      <c r="R2311" t="s">
        <v>7355</v>
      </c>
      <c r="S2311" t="s">
        <v>7351</v>
      </c>
      <c r="T2311" t="s">
        <v>7352</v>
      </c>
      <c r="U2311" t="s">
        <v>7348</v>
      </c>
      <c r="V2311" s="13">
        <v>44417</v>
      </c>
    </row>
    <row r="2312" spans="1:26" x14ac:dyDescent="0.25">
      <c r="A2312">
        <v>344679956</v>
      </c>
      <c r="B2312">
        <v>18</v>
      </c>
      <c r="C2312" s="24">
        <v>9070070821064600</v>
      </c>
      <c r="D2312" t="s">
        <v>7340</v>
      </c>
      <c r="E2312">
        <v>9070</v>
      </c>
      <c r="F2312" t="s">
        <v>7341</v>
      </c>
      <c r="I2312">
        <v>6575</v>
      </c>
      <c r="K2312">
        <v>232215</v>
      </c>
      <c r="L2312">
        <v>9180159</v>
      </c>
      <c r="M2312" t="s">
        <v>7350</v>
      </c>
      <c r="N2312">
        <v>234</v>
      </c>
      <c r="O2312" t="s">
        <v>7344</v>
      </c>
      <c r="P2312" s="13">
        <v>44415</v>
      </c>
      <c r="Q2312" s="14">
        <v>0.28228009259259262</v>
      </c>
      <c r="R2312" t="s">
        <v>7355</v>
      </c>
      <c r="S2312" t="s">
        <v>7351</v>
      </c>
      <c r="T2312" t="s">
        <v>7352</v>
      </c>
      <c r="U2312" t="s">
        <v>7348</v>
      </c>
      <c r="V2312" s="13">
        <v>44417</v>
      </c>
    </row>
    <row r="2313" spans="1:26" x14ac:dyDescent="0.25">
      <c r="A2313">
        <v>344680413</v>
      </c>
      <c r="B2313">
        <v>19</v>
      </c>
      <c r="C2313" s="24">
        <v>1.00670708210651E+16</v>
      </c>
      <c r="D2313" t="s">
        <v>7376</v>
      </c>
      <c r="E2313">
        <v>10067</v>
      </c>
      <c r="F2313" t="s">
        <v>7341</v>
      </c>
      <c r="I2313">
        <v>1025</v>
      </c>
      <c r="J2313" t="s">
        <v>8310</v>
      </c>
      <c r="K2313">
        <v>800567</v>
      </c>
      <c r="L2313">
        <v>9181868</v>
      </c>
      <c r="M2313" t="s">
        <v>7350</v>
      </c>
      <c r="N2313">
        <v>234</v>
      </c>
      <c r="O2313" t="s">
        <v>7344</v>
      </c>
      <c r="P2313" s="13">
        <v>44415</v>
      </c>
      <c r="Q2313" s="14">
        <v>0.28684027777777776</v>
      </c>
      <c r="R2313" t="s">
        <v>7345</v>
      </c>
      <c r="S2313" t="s">
        <v>7346</v>
      </c>
      <c r="T2313" t="s">
        <v>7357</v>
      </c>
      <c r="U2313" t="s">
        <v>7348</v>
      </c>
      <c r="V2313" s="13">
        <v>44417</v>
      </c>
    </row>
    <row r="2314" spans="1:26" x14ac:dyDescent="0.25">
      <c r="A2314">
        <v>344680487</v>
      </c>
      <c r="B2314">
        <v>33</v>
      </c>
      <c r="C2314" s="24">
        <v>1.06480708210651E+16</v>
      </c>
      <c r="D2314" t="s">
        <v>7429</v>
      </c>
      <c r="E2314">
        <v>10648</v>
      </c>
      <c r="F2314" t="s">
        <v>7341</v>
      </c>
      <c r="I2314">
        <v>3228</v>
      </c>
      <c r="K2314">
        <v>72190</v>
      </c>
      <c r="L2314">
        <v>8180414</v>
      </c>
      <c r="M2314" t="s">
        <v>7430</v>
      </c>
      <c r="N2314">
        <v>254</v>
      </c>
      <c r="O2314" t="s">
        <v>7344</v>
      </c>
      <c r="P2314" s="13">
        <v>44415</v>
      </c>
      <c r="Q2314" s="14">
        <v>0.28736111111111112</v>
      </c>
      <c r="R2314" t="s">
        <v>7355</v>
      </c>
      <c r="S2314" t="s">
        <v>7351</v>
      </c>
      <c r="T2314" t="s">
        <v>7390</v>
      </c>
      <c r="U2314" t="s">
        <v>7348</v>
      </c>
      <c r="V2314" s="13">
        <v>44417</v>
      </c>
      <c r="W2314" t="s">
        <v>9661</v>
      </c>
      <c r="X2314" s="15">
        <v>14176</v>
      </c>
      <c r="Y2314" s="15">
        <v>9082021</v>
      </c>
      <c r="Z2314" s="15" t="s">
        <v>8974</v>
      </c>
    </row>
    <row r="2315" spans="1:26" x14ac:dyDescent="0.25">
      <c r="A2315">
        <v>344680502</v>
      </c>
      <c r="B2315">
        <v>19</v>
      </c>
      <c r="C2315" s="24">
        <v>5.2411070821065296E+16</v>
      </c>
      <c r="D2315" t="s">
        <v>7376</v>
      </c>
      <c r="E2315">
        <v>52411</v>
      </c>
      <c r="F2315" t="s">
        <v>7341</v>
      </c>
      <c r="I2315">
        <v>2190</v>
      </c>
      <c r="J2315" t="s">
        <v>7372</v>
      </c>
      <c r="K2315">
        <v>8317</v>
      </c>
      <c r="L2315">
        <v>9181868</v>
      </c>
      <c r="M2315" t="s">
        <v>7350</v>
      </c>
      <c r="N2315">
        <v>702</v>
      </c>
      <c r="O2315" t="s">
        <v>7344</v>
      </c>
      <c r="P2315" s="13">
        <v>44415</v>
      </c>
      <c r="Q2315" s="14">
        <v>0.28750000000000003</v>
      </c>
      <c r="R2315" t="s">
        <v>7355</v>
      </c>
      <c r="S2315" t="s">
        <v>7346</v>
      </c>
      <c r="T2315" t="s">
        <v>7357</v>
      </c>
      <c r="U2315" t="s">
        <v>7348</v>
      </c>
      <c r="V2315" s="13">
        <v>44417</v>
      </c>
    </row>
    <row r="2316" spans="1:26" x14ac:dyDescent="0.25">
      <c r="A2316">
        <v>344680545</v>
      </c>
      <c r="B2316">
        <v>19</v>
      </c>
      <c r="C2316" s="24">
        <v>1.47920708210653E+16</v>
      </c>
      <c r="D2316" t="s">
        <v>7376</v>
      </c>
      <c r="E2316">
        <v>14792</v>
      </c>
      <c r="F2316" t="s">
        <v>7341</v>
      </c>
      <c r="I2316">
        <v>2443</v>
      </c>
      <c r="K2316">
        <v>245371</v>
      </c>
      <c r="L2316">
        <v>9181868</v>
      </c>
      <c r="M2316" t="s">
        <v>7350</v>
      </c>
      <c r="N2316">
        <v>309</v>
      </c>
      <c r="O2316" t="s">
        <v>7344</v>
      </c>
      <c r="P2316" s="13">
        <v>44415</v>
      </c>
      <c r="Q2316" s="14">
        <v>0.28788194444444443</v>
      </c>
      <c r="R2316" t="s">
        <v>7355</v>
      </c>
      <c r="S2316" t="s">
        <v>7351</v>
      </c>
      <c r="T2316" t="s">
        <v>7352</v>
      </c>
      <c r="U2316" t="s">
        <v>7348</v>
      </c>
      <c r="V2316" s="13">
        <v>44417</v>
      </c>
    </row>
    <row r="2317" spans="1:26" x14ac:dyDescent="0.25">
      <c r="A2317">
        <v>344680600</v>
      </c>
      <c r="B2317">
        <v>32</v>
      </c>
      <c r="C2317" s="24">
        <v>1.10940708210654E+16</v>
      </c>
      <c r="D2317" t="s">
        <v>7358</v>
      </c>
      <c r="E2317">
        <v>11094</v>
      </c>
      <c r="F2317" t="s">
        <v>7341</v>
      </c>
      <c r="I2317">
        <v>34</v>
      </c>
      <c r="K2317">
        <v>246833</v>
      </c>
      <c r="L2317">
        <v>8139649</v>
      </c>
      <c r="M2317" t="s">
        <v>7359</v>
      </c>
      <c r="N2317">
        <v>348</v>
      </c>
      <c r="O2317" t="s">
        <v>7344</v>
      </c>
      <c r="P2317" s="13">
        <v>44415</v>
      </c>
      <c r="Q2317" s="14">
        <v>0.28851851851851851</v>
      </c>
      <c r="R2317" t="s">
        <v>7355</v>
      </c>
      <c r="S2317" t="s">
        <v>7351</v>
      </c>
      <c r="T2317" t="s">
        <v>7352</v>
      </c>
      <c r="U2317" t="s">
        <v>7348</v>
      </c>
      <c r="V2317" s="13">
        <v>44417</v>
      </c>
      <c r="W2317" s="162" t="s">
        <v>12966</v>
      </c>
      <c r="X2317" s="15">
        <v>219790.5</v>
      </c>
      <c r="Y2317" s="162">
        <v>9082021</v>
      </c>
      <c r="Z2317" s="15" t="s">
        <v>8974</v>
      </c>
    </row>
    <row r="2318" spans="1:26" x14ac:dyDescent="0.25">
      <c r="A2318">
        <v>344680689</v>
      </c>
      <c r="B2318">
        <v>19</v>
      </c>
      <c r="C2318" s="24">
        <v>5.02910708210656E+16</v>
      </c>
      <c r="D2318" t="s">
        <v>7376</v>
      </c>
      <c r="E2318">
        <v>50291</v>
      </c>
      <c r="F2318" t="s">
        <v>7341</v>
      </c>
      <c r="I2318">
        <v>8794</v>
      </c>
      <c r="K2318">
        <v>299841</v>
      </c>
      <c r="L2318">
        <v>9181868</v>
      </c>
      <c r="M2318" t="s">
        <v>7350</v>
      </c>
      <c r="N2318">
        <v>234</v>
      </c>
      <c r="O2318" t="s">
        <v>7344</v>
      </c>
      <c r="P2318" s="13">
        <v>44415</v>
      </c>
      <c r="Q2318" s="14">
        <v>0.28939814814814818</v>
      </c>
      <c r="R2318" t="s">
        <v>7355</v>
      </c>
      <c r="S2318" t="s">
        <v>7351</v>
      </c>
      <c r="T2318" t="s">
        <v>7378</v>
      </c>
      <c r="U2318" t="s">
        <v>7348</v>
      </c>
      <c r="V2318" s="13">
        <v>44417</v>
      </c>
    </row>
    <row r="2319" spans="1:26" x14ac:dyDescent="0.25">
      <c r="A2319">
        <v>344680749</v>
      </c>
      <c r="B2319">
        <v>24</v>
      </c>
      <c r="C2319" s="24" t="s">
        <v>8311</v>
      </c>
      <c r="D2319" t="s">
        <v>7361</v>
      </c>
      <c r="F2319" t="s">
        <v>7341</v>
      </c>
      <c r="I2319">
        <v>9391</v>
      </c>
      <c r="J2319" t="s">
        <v>8312</v>
      </c>
      <c r="K2319">
        <v>3506</v>
      </c>
      <c r="L2319">
        <v>5688445</v>
      </c>
      <c r="M2319" t="s">
        <v>7350</v>
      </c>
      <c r="N2319">
        <v>120</v>
      </c>
      <c r="O2319" t="s">
        <v>7344</v>
      </c>
      <c r="P2319" s="13">
        <v>44415</v>
      </c>
      <c r="Q2319" s="14">
        <v>0.2898263888888889</v>
      </c>
      <c r="R2319" t="s">
        <v>7345</v>
      </c>
      <c r="S2319" t="s">
        <v>7351</v>
      </c>
      <c r="T2319" t="s">
        <v>7371</v>
      </c>
      <c r="U2319" t="s">
        <v>7348</v>
      </c>
      <c r="V2319" s="13">
        <v>44417</v>
      </c>
    </row>
    <row r="2320" spans="1:26" x14ac:dyDescent="0.25">
      <c r="A2320">
        <v>344681353</v>
      </c>
      <c r="B2320">
        <v>19</v>
      </c>
      <c r="C2320" s="24">
        <v>8.50410708210704E+16</v>
      </c>
      <c r="D2320" t="s">
        <v>7376</v>
      </c>
      <c r="E2320">
        <v>85041</v>
      </c>
      <c r="F2320" t="s">
        <v>7341</v>
      </c>
      <c r="I2320">
        <v>323</v>
      </c>
      <c r="K2320">
        <v>263440</v>
      </c>
      <c r="L2320">
        <v>9181868</v>
      </c>
      <c r="M2320" t="s">
        <v>7350</v>
      </c>
      <c r="N2320">
        <v>206</v>
      </c>
      <c r="O2320" t="s">
        <v>7344</v>
      </c>
      <c r="P2320" s="13">
        <v>44415</v>
      </c>
      <c r="Q2320" s="14">
        <v>0.29501157407407408</v>
      </c>
      <c r="R2320" t="s">
        <v>7355</v>
      </c>
      <c r="S2320" t="s">
        <v>7351</v>
      </c>
      <c r="T2320" t="s">
        <v>7352</v>
      </c>
      <c r="U2320" t="s">
        <v>7348</v>
      </c>
      <c r="V2320" s="13">
        <v>44417</v>
      </c>
    </row>
    <row r="2321" spans="1:26" x14ac:dyDescent="0.25">
      <c r="A2321">
        <v>344681469</v>
      </c>
      <c r="B2321">
        <v>19</v>
      </c>
      <c r="C2321" s="24">
        <v>9982070821070510</v>
      </c>
      <c r="D2321" t="s">
        <v>7376</v>
      </c>
      <c r="E2321">
        <v>9982</v>
      </c>
      <c r="F2321" t="s">
        <v>7341</v>
      </c>
      <c r="I2321">
        <v>1283</v>
      </c>
      <c r="K2321">
        <v>265320</v>
      </c>
      <c r="L2321">
        <v>9181868</v>
      </c>
      <c r="M2321" t="s">
        <v>7350</v>
      </c>
      <c r="N2321">
        <v>370</v>
      </c>
      <c r="O2321" t="s">
        <v>7344</v>
      </c>
      <c r="P2321" s="13">
        <v>44415</v>
      </c>
      <c r="Q2321" s="14">
        <v>0.29568287037037039</v>
      </c>
      <c r="R2321" t="s">
        <v>7355</v>
      </c>
      <c r="S2321" t="s">
        <v>7351</v>
      </c>
      <c r="T2321" t="s">
        <v>7352</v>
      </c>
      <c r="U2321" t="s">
        <v>7348</v>
      </c>
      <c r="V2321" s="13">
        <v>44417</v>
      </c>
    </row>
    <row r="2322" spans="1:26" x14ac:dyDescent="0.25">
      <c r="A2322">
        <v>344681556</v>
      </c>
      <c r="B2322">
        <v>19</v>
      </c>
      <c r="C2322" s="24">
        <v>1.00670708210704E+16</v>
      </c>
      <c r="D2322" t="s">
        <v>7376</v>
      </c>
      <c r="E2322">
        <v>10067</v>
      </c>
      <c r="F2322" t="s">
        <v>7341</v>
      </c>
      <c r="I2322">
        <v>8212</v>
      </c>
      <c r="J2322" t="s">
        <v>8313</v>
      </c>
      <c r="K2322">
        <v>4053</v>
      </c>
      <c r="L2322">
        <v>9181868</v>
      </c>
      <c r="M2322" t="s">
        <v>7350</v>
      </c>
      <c r="N2322">
        <v>206</v>
      </c>
      <c r="O2322" t="s">
        <v>7344</v>
      </c>
      <c r="P2322" s="13">
        <v>44415</v>
      </c>
      <c r="Q2322" s="14">
        <v>0.2961226851851852</v>
      </c>
      <c r="R2322" t="s">
        <v>7345</v>
      </c>
      <c r="S2322" t="s">
        <v>7351</v>
      </c>
      <c r="T2322" t="s">
        <v>7371</v>
      </c>
      <c r="U2322" t="s">
        <v>7348</v>
      </c>
      <c r="V2322" s="13">
        <v>44417</v>
      </c>
    </row>
    <row r="2323" spans="1:26" x14ac:dyDescent="0.25">
      <c r="A2323">
        <v>344681543</v>
      </c>
      <c r="B2323">
        <v>19</v>
      </c>
      <c r="C2323" s="24">
        <v>5.0291070821070496E+16</v>
      </c>
      <c r="D2323" t="s">
        <v>7376</v>
      </c>
      <c r="E2323">
        <v>50291</v>
      </c>
      <c r="F2323" t="s">
        <v>7341</v>
      </c>
      <c r="I2323">
        <v>3341</v>
      </c>
      <c r="J2323" t="s">
        <v>8314</v>
      </c>
      <c r="K2323">
        <v>244600</v>
      </c>
      <c r="L2323">
        <v>9181868</v>
      </c>
      <c r="M2323" t="s">
        <v>7350</v>
      </c>
      <c r="N2323">
        <v>72</v>
      </c>
      <c r="O2323" t="s">
        <v>7344</v>
      </c>
      <c r="P2323" s="13">
        <v>44415</v>
      </c>
      <c r="Q2323" s="14">
        <v>0.29618055555555556</v>
      </c>
      <c r="R2323" t="s">
        <v>7355</v>
      </c>
      <c r="S2323" t="s">
        <v>7346</v>
      </c>
      <c r="T2323" t="s">
        <v>7575</v>
      </c>
      <c r="U2323" t="s">
        <v>7348</v>
      </c>
      <c r="V2323" s="13">
        <v>44417</v>
      </c>
    </row>
    <row r="2324" spans="1:26" x14ac:dyDescent="0.25">
      <c r="A2324">
        <v>344681639</v>
      </c>
      <c r="B2324">
        <v>19</v>
      </c>
      <c r="C2324" s="24">
        <v>8805070821070640</v>
      </c>
      <c r="D2324" t="s">
        <v>7376</v>
      </c>
      <c r="E2324">
        <v>8805</v>
      </c>
      <c r="F2324" t="s">
        <v>7341</v>
      </c>
      <c r="I2324">
        <v>1519</v>
      </c>
      <c r="K2324">
        <v>20600</v>
      </c>
      <c r="L2324">
        <v>9181868</v>
      </c>
      <c r="M2324" t="s">
        <v>7350</v>
      </c>
      <c r="N2324">
        <v>220</v>
      </c>
      <c r="O2324" t="s">
        <v>7344</v>
      </c>
      <c r="P2324" s="13">
        <v>44415</v>
      </c>
      <c r="Q2324" s="14">
        <v>0.29678240740740741</v>
      </c>
      <c r="R2324" t="s">
        <v>7355</v>
      </c>
      <c r="S2324" t="s">
        <v>7351</v>
      </c>
      <c r="T2324" t="s">
        <v>7377</v>
      </c>
      <c r="U2324" t="s">
        <v>7348</v>
      </c>
      <c r="V2324" s="13">
        <v>44417</v>
      </c>
    </row>
    <row r="2325" spans="1:26" x14ac:dyDescent="0.25">
      <c r="A2325">
        <v>344681671</v>
      </c>
      <c r="B2325">
        <v>19</v>
      </c>
      <c r="C2325" s="24">
        <v>1.00670708210705E+16</v>
      </c>
      <c r="D2325" t="s">
        <v>7376</v>
      </c>
      <c r="E2325">
        <v>10067</v>
      </c>
      <c r="F2325" t="s">
        <v>7341</v>
      </c>
      <c r="I2325">
        <v>136</v>
      </c>
      <c r="K2325">
        <v>681837</v>
      </c>
      <c r="L2325">
        <v>9181868</v>
      </c>
      <c r="M2325" t="s">
        <v>7350</v>
      </c>
      <c r="N2325">
        <v>370</v>
      </c>
      <c r="O2325" t="s">
        <v>7344</v>
      </c>
      <c r="P2325" s="13">
        <v>44415</v>
      </c>
      <c r="Q2325" s="14">
        <v>0.29696759259259259</v>
      </c>
      <c r="R2325" t="s">
        <v>7355</v>
      </c>
      <c r="S2325" t="s">
        <v>7346</v>
      </c>
      <c r="T2325" t="s">
        <v>7407</v>
      </c>
      <c r="U2325" t="s">
        <v>7348</v>
      </c>
      <c r="V2325" s="13">
        <v>44417</v>
      </c>
    </row>
    <row r="2326" spans="1:26" x14ac:dyDescent="0.25">
      <c r="A2326">
        <v>344681699</v>
      </c>
      <c r="B2326">
        <v>19</v>
      </c>
      <c r="C2326" s="24">
        <v>9982070821070700</v>
      </c>
      <c r="D2326" t="s">
        <v>7376</v>
      </c>
      <c r="E2326">
        <v>9982</v>
      </c>
      <c r="F2326" t="s">
        <v>7341</v>
      </c>
      <c r="I2326">
        <v>5512</v>
      </c>
      <c r="J2326" t="s">
        <v>8315</v>
      </c>
      <c r="K2326">
        <v>75419</v>
      </c>
      <c r="L2326">
        <v>9181868</v>
      </c>
      <c r="M2326" t="s">
        <v>7350</v>
      </c>
      <c r="N2326">
        <v>72</v>
      </c>
      <c r="O2326" t="s">
        <v>7344</v>
      </c>
      <c r="P2326" s="13">
        <v>44415</v>
      </c>
      <c r="Q2326" s="14">
        <v>0.29714120370370373</v>
      </c>
      <c r="R2326" t="s">
        <v>7345</v>
      </c>
      <c r="S2326" t="s">
        <v>7346</v>
      </c>
      <c r="T2326" t="s">
        <v>7347</v>
      </c>
      <c r="U2326" t="s">
        <v>7348</v>
      </c>
      <c r="V2326" s="13">
        <v>44417</v>
      </c>
    </row>
    <row r="2327" spans="1:26" x14ac:dyDescent="0.25">
      <c r="A2327">
        <v>344681891</v>
      </c>
      <c r="B2327">
        <v>18</v>
      </c>
      <c r="C2327" s="24">
        <v>2.0253407082107002E+17</v>
      </c>
      <c r="D2327" t="s">
        <v>7340</v>
      </c>
      <c r="E2327">
        <v>202534</v>
      </c>
      <c r="F2327" t="s">
        <v>7341</v>
      </c>
      <c r="I2327">
        <v>1697</v>
      </c>
      <c r="J2327" t="s">
        <v>8316</v>
      </c>
      <c r="K2327">
        <v>30744</v>
      </c>
      <c r="L2327">
        <v>9180159</v>
      </c>
      <c r="M2327" t="s">
        <v>7350</v>
      </c>
      <c r="N2327">
        <v>234</v>
      </c>
      <c r="O2327" t="s">
        <v>7344</v>
      </c>
      <c r="P2327" s="13">
        <v>44415</v>
      </c>
      <c r="Q2327" s="14">
        <v>0.29853009259259261</v>
      </c>
      <c r="R2327" t="s">
        <v>7355</v>
      </c>
      <c r="S2327" t="s">
        <v>7346</v>
      </c>
      <c r="T2327" t="s">
        <v>7357</v>
      </c>
      <c r="U2327" t="s">
        <v>7348</v>
      </c>
      <c r="V2327" s="13">
        <v>44417</v>
      </c>
    </row>
    <row r="2328" spans="1:26" x14ac:dyDescent="0.25">
      <c r="A2328">
        <v>344681980</v>
      </c>
      <c r="B2328">
        <v>21</v>
      </c>
      <c r="C2328" s="24">
        <v>9468070821071000</v>
      </c>
      <c r="D2328" t="s">
        <v>7349</v>
      </c>
      <c r="E2328">
        <v>9468</v>
      </c>
      <c r="F2328" t="s">
        <v>7341</v>
      </c>
      <c r="I2328">
        <v>5548</v>
      </c>
      <c r="J2328" t="s">
        <v>8317</v>
      </c>
      <c r="K2328">
        <v>4355</v>
      </c>
      <c r="L2328">
        <v>9270083</v>
      </c>
      <c r="M2328" t="s">
        <v>7350</v>
      </c>
      <c r="N2328">
        <v>696</v>
      </c>
      <c r="O2328" t="s">
        <v>7344</v>
      </c>
      <c r="P2328" s="13">
        <v>44415</v>
      </c>
      <c r="Q2328" s="14">
        <v>0.29909722222222224</v>
      </c>
      <c r="R2328" t="s">
        <v>7355</v>
      </c>
      <c r="S2328" t="s">
        <v>7346</v>
      </c>
      <c r="T2328" t="s">
        <v>7347</v>
      </c>
      <c r="U2328" t="s">
        <v>7348</v>
      </c>
      <c r="V2328" s="13">
        <v>44417</v>
      </c>
      <c r="W2328" t="s">
        <v>8973</v>
      </c>
      <c r="X2328" s="15">
        <v>318933</v>
      </c>
      <c r="Y2328" s="35">
        <v>9082021</v>
      </c>
      <c r="Z2328" s="15" t="s">
        <v>8974</v>
      </c>
    </row>
    <row r="2329" spans="1:26" x14ac:dyDescent="0.25">
      <c r="A2329">
        <v>344682086</v>
      </c>
      <c r="B2329">
        <v>32</v>
      </c>
      <c r="C2329" s="24">
        <v>1.10940708210711E+16</v>
      </c>
      <c r="D2329" t="s">
        <v>7358</v>
      </c>
      <c r="E2329">
        <v>11094</v>
      </c>
      <c r="F2329" t="s">
        <v>7341</v>
      </c>
      <c r="I2329">
        <v>1955</v>
      </c>
      <c r="K2329">
        <v>3497</v>
      </c>
      <c r="L2329">
        <v>8139649</v>
      </c>
      <c r="M2329" t="s">
        <v>7359</v>
      </c>
      <c r="N2329">
        <v>338</v>
      </c>
      <c r="O2329" t="s">
        <v>7344</v>
      </c>
      <c r="P2329" s="13">
        <v>44415</v>
      </c>
      <c r="Q2329" s="14">
        <v>0.2996875</v>
      </c>
      <c r="R2329" t="s">
        <v>7355</v>
      </c>
      <c r="S2329" t="s">
        <v>7351</v>
      </c>
      <c r="T2329" t="s">
        <v>7390</v>
      </c>
      <c r="U2329" t="s">
        <v>7348</v>
      </c>
      <c r="V2329" s="13">
        <v>44417</v>
      </c>
      <c r="W2329" s="162" t="s">
        <v>12966</v>
      </c>
      <c r="X2329" s="15">
        <v>219790.5</v>
      </c>
      <c r="Y2329" s="162">
        <v>9082021</v>
      </c>
      <c r="Z2329" s="15" t="s">
        <v>8974</v>
      </c>
    </row>
    <row r="2330" spans="1:26" x14ac:dyDescent="0.25">
      <c r="A2330">
        <v>344682136</v>
      </c>
      <c r="B2330">
        <v>18</v>
      </c>
      <c r="C2330" s="24">
        <v>1.36860708210711E+16</v>
      </c>
      <c r="D2330" t="s">
        <v>7340</v>
      </c>
      <c r="E2330">
        <v>13686</v>
      </c>
      <c r="F2330" t="s">
        <v>7341</v>
      </c>
      <c r="I2330">
        <v>9568</v>
      </c>
      <c r="J2330" t="s">
        <v>8318</v>
      </c>
      <c r="K2330">
        <v>173096</v>
      </c>
      <c r="L2330">
        <v>9180159</v>
      </c>
      <c r="M2330" t="s">
        <v>7350</v>
      </c>
      <c r="N2330">
        <v>117</v>
      </c>
      <c r="O2330" t="s">
        <v>7344</v>
      </c>
      <c r="P2330" s="13">
        <v>44415</v>
      </c>
      <c r="Q2330" s="14">
        <v>0.299837962962963</v>
      </c>
      <c r="R2330" t="s">
        <v>7355</v>
      </c>
      <c r="S2330" t="s">
        <v>7351</v>
      </c>
      <c r="T2330" t="s">
        <v>7377</v>
      </c>
      <c r="U2330" t="s">
        <v>7348</v>
      </c>
      <c r="V2330" s="13">
        <v>44417</v>
      </c>
    </row>
    <row r="2331" spans="1:26" x14ac:dyDescent="0.25">
      <c r="A2331">
        <v>344682187</v>
      </c>
      <c r="B2331">
        <v>18</v>
      </c>
      <c r="C2331" s="24">
        <v>2.0253407082107101E+17</v>
      </c>
      <c r="D2331" t="s">
        <v>7340</v>
      </c>
      <c r="E2331">
        <v>202534</v>
      </c>
      <c r="F2331" t="s">
        <v>7341</v>
      </c>
      <c r="I2331">
        <v>1935</v>
      </c>
      <c r="K2331">
        <v>278446</v>
      </c>
      <c r="L2331">
        <v>9180159</v>
      </c>
      <c r="M2331" t="s">
        <v>7350</v>
      </c>
      <c r="N2331">
        <v>370</v>
      </c>
      <c r="O2331" t="s">
        <v>7344</v>
      </c>
      <c r="P2331" s="13">
        <v>44415</v>
      </c>
      <c r="Q2331" s="14">
        <v>0.3001388888888889</v>
      </c>
      <c r="R2331" t="s">
        <v>7355</v>
      </c>
      <c r="S2331" t="s">
        <v>7351</v>
      </c>
      <c r="T2331" t="s">
        <v>7352</v>
      </c>
      <c r="U2331" t="s">
        <v>7348</v>
      </c>
      <c r="V2331" s="13">
        <v>44417</v>
      </c>
    </row>
    <row r="2332" spans="1:26" x14ac:dyDescent="0.25">
      <c r="A2332">
        <v>344682199</v>
      </c>
      <c r="B2332">
        <v>19</v>
      </c>
      <c r="C2332" s="24">
        <v>5.0291070821071104E+16</v>
      </c>
      <c r="D2332" t="s">
        <v>7376</v>
      </c>
      <c r="E2332">
        <v>50291</v>
      </c>
      <c r="F2332" t="s">
        <v>7341</v>
      </c>
      <c r="I2332">
        <v>7316</v>
      </c>
      <c r="J2332" t="s">
        <v>8319</v>
      </c>
      <c r="K2332">
        <v>161468</v>
      </c>
      <c r="L2332">
        <v>9181868</v>
      </c>
      <c r="M2332" t="s">
        <v>7350</v>
      </c>
      <c r="N2332">
        <v>206</v>
      </c>
      <c r="O2332" t="s">
        <v>7344</v>
      </c>
      <c r="P2332" s="13">
        <v>44415</v>
      </c>
      <c r="Q2332" s="14">
        <v>0.30027777777777781</v>
      </c>
      <c r="R2332" t="s">
        <v>7345</v>
      </c>
      <c r="S2332" t="s">
        <v>7351</v>
      </c>
      <c r="T2332" t="s">
        <v>7357</v>
      </c>
      <c r="U2332" t="s">
        <v>7348</v>
      </c>
      <c r="V2332" s="13">
        <v>44417</v>
      </c>
    </row>
    <row r="2333" spans="1:26" x14ac:dyDescent="0.25">
      <c r="A2333">
        <v>344682276</v>
      </c>
      <c r="B2333">
        <v>19</v>
      </c>
      <c r="C2333" s="24">
        <v>1.37270708210711E+16</v>
      </c>
      <c r="D2333" t="s">
        <v>7376</v>
      </c>
      <c r="E2333">
        <v>13727</v>
      </c>
      <c r="F2333" t="s">
        <v>7341</v>
      </c>
      <c r="I2333">
        <v>3177</v>
      </c>
      <c r="K2333">
        <v>279889</v>
      </c>
      <c r="L2333">
        <v>9181868</v>
      </c>
      <c r="M2333" t="s">
        <v>7350</v>
      </c>
      <c r="N2333">
        <v>206</v>
      </c>
      <c r="O2333" t="s">
        <v>7344</v>
      </c>
      <c r="P2333" s="13">
        <v>44415</v>
      </c>
      <c r="Q2333" s="14">
        <v>0.30062499999999998</v>
      </c>
      <c r="R2333" t="s">
        <v>7355</v>
      </c>
      <c r="S2333" t="s">
        <v>7351</v>
      </c>
      <c r="T2333" t="s">
        <v>7352</v>
      </c>
      <c r="U2333" t="s">
        <v>7348</v>
      </c>
      <c r="V2333" s="13">
        <v>44417</v>
      </c>
    </row>
    <row r="2334" spans="1:26" x14ac:dyDescent="0.25">
      <c r="A2334">
        <v>344682408</v>
      </c>
      <c r="B2334">
        <v>18</v>
      </c>
      <c r="C2334" s="24">
        <v>2.0253407082107101E+17</v>
      </c>
      <c r="D2334" t="s">
        <v>7340</v>
      </c>
      <c r="E2334">
        <v>202534</v>
      </c>
      <c r="F2334" t="s">
        <v>7341</v>
      </c>
      <c r="I2334">
        <v>5896</v>
      </c>
      <c r="J2334" t="s">
        <v>7372</v>
      </c>
      <c r="K2334">
        <v>31422</v>
      </c>
      <c r="L2334">
        <v>9180159</v>
      </c>
      <c r="M2334" t="s">
        <v>7350</v>
      </c>
      <c r="N2334">
        <v>234</v>
      </c>
      <c r="O2334" t="s">
        <v>7344</v>
      </c>
      <c r="P2334" s="13">
        <v>44415</v>
      </c>
      <c r="Q2334" s="14">
        <v>0.30121527777777779</v>
      </c>
      <c r="R2334" t="s">
        <v>7355</v>
      </c>
      <c r="S2334" t="s">
        <v>7346</v>
      </c>
      <c r="T2334" t="s">
        <v>7357</v>
      </c>
      <c r="U2334" t="s">
        <v>7348</v>
      </c>
      <c r="V2334" s="13">
        <v>44417</v>
      </c>
    </row>
    <row r="2335" spans="1:26" x14ac:dyDescent="0.25">
      <c r="A2335">
        <v>344682668</v>
      </c>
      <c r="B2335">
        <v>19</v>
      </c>
      <c r="C2335" s="24">
        <v>5.02910708210714E+16</v>
      </c>
      <c r="D2335" t="s">
        <v>7376</v>
      </c>
      <c r="E2335">
        <v>50291</v>
      </c>
      <c r="F2335" t="s">
        <v>7341</v>
      </c>
      <c r="I2335">
        <v>413</v>
      </c>
      <c r="J2335" t="s">
        <v>7389</v>
      </c>
      <c r="K2335">
        <v>196</v>
      </c>
      <c r="L2335">
        <v>9181868</v>
      </c>
      <c r="M2335" t="s">
        <v>7350</v>
      </c>
      <c r="N2335">
        <v>187</v>
      </c>
      <c r="O2335" t="s">
        <v>7344</v>
      </c>
      <c r="P2335" s="13">
        <v>44415</v>
      </c>
      <c r="Q2335" s="14">
        <v>0.30285879629629631</v>
      </c>
      <c r="R2335" t="s">
        <v>7355</v>
      </c>
      <c r="S2335" t="s">
        <v>7351</v>
      </c>
      <c r="T2335" t="s">
        <v>7371</v>
      </c>
      <c r="U2335" t="s">
        <v>7348</v>
      </c>
      <c r="V2335" s="13">
        <v>44417</v>
      </c>
    </row>
    <row r="2336" spans="1:26" x14ac:dyDescent="0.25">
      <c r="A2336">
        <v>344682781</v>
      </c>
      <c r="B2336">
        <v>18</v>
      </c>
      <c r="C2336" s="24">
        <v>2.0253407082107101E+17</v>
      </c>
      <c r="D2336" t="s">
        <v>7340</v>
      </c>
      <c r="E2336">
        <v>202534</v>
      </c>
      <c r="F2336" t="s">
        <v>7341</v>
      </c>
      <c r="I2336">
        <v>8623</v>
      </c>
      <c r="J2336" t="s">
        <v>8320</v>
      </c>
      <c r="K2336">
        <v>782929</v>
      </c>
      <c r="L2336">
        <v>9180159</v>
      </c>
      <c r="M2336" t="s">
        <v>7350</v>
      </c>
      <c r="N2336">
        <v>420</v>
      </c>
      <c r="O2336" t="s">
        <v>7344</v>
      </c>
      <c r="P2336" s="13">
        <v>44415</v>
      </c>
      <c r="Q2336" s="14">
        <v>0.3033912037037037</v>
      </c>
      <c r="R2336" t="s">
        <v>7345</v>
      </c>
      <c r="S2336" t="s">
        <v>7346</v>
      </c>
      <c r="T2336" t="s">
        <v>7390</v>
      </c>
      <c r="U2336" t="s">
        <v>7348</v>
      </c>
      <c r="V2336" s="13">
        <v>44417</v>
      </c>
    </row>
    <row r="2337" spans="1:26" x14ac:dyDescent="0.25">
      <c r="A2337">
        <v>344682860</v>
      </c>
      <c r="B2337">
        <v>18</v>
      </c>
      <c r="C2337" s="24">
        <v>1.19370708210717E+16</v>
      </c>
      <c r="D2337" t="s">
        <v>7340</v>
      </c>
      <c r="E2337">
        <v>11937</v>
      </c>
      <c r="F2337" t="s">
        <v>7341</v>
      </c>
      <c r="I2337">
        <v>1629</v>
      </c>
      <c r="K2337">
        <v>289888</v>
      </c>
      <c r="L2337">
        <v>9180159</v>
      </c>
      <c r="M2337" t="s">
        <v>7350</v>
      </c>
      <c r="N2337">
        <v>420</v>
      </c>
      <c r="O2337" t="s">
        <v>7344</v>
      </c>
      <c r="P2337" s="13">
        <v>44415</v>
      </c>
      <c r="Q2337" s="14">
        <v>0.30381944444444448</v>
      </c>
      <c r="R2337" t="s">
        <v>7355</v>
      </c>
      <c r="S2337" t="s">
        <v>7351</v>
      </c>
      <c r="T2337" t="s">
        <v>7352</v>
      </c>
      <c r="U2337" t="s">
        <v>7348</v>
      </c>
      <c r="V2337" s="13">
        <v>44417</v>
      </c>
    </row>
    <row r="2338" spans="1:26" x14ac:dyDescent="0.25">
      <c r="A2338">
        <v>344682953</v>
      </c>
      <c r="B2338">
        <v>19</v>
      </c>
      <c r="C2338" s="24">
        <v>1.00670708210717E+16</v>
      </c>
      <c r="D2338" t="s">
        <v>7376</v>
      </c>
      <c r="E2338">
        <v>10067</v>
      </c>
      <c r="F2338" t="s">
        <v>7341</v>
      </c>
      <c r="I2338">
        <v>1695</v>
      </c>
      <c r="J2338" t="s">
        <v>7370</v>
      </c>
      <c r="K2338">
        <v>1999</v>
      </c>
      <c r="L2338">
        <v>9181868</v>
      </c>
      <c r="M2338" t="s">
        <v>7350</v>
      </c>
      <c r="N2338">
        <v>420</v>
      </c>
      <c r="O2338" t="s">
        <v>7344</v>
      </c>
      <c r="P2338" s="13">
        <v>44415</v>
      </c>
      <c r="Q2338" s="14">
        <v>0.30442129629629627</v>
      </c>
      <c r="R2338" t="s">
        <v>7355</v>
      </c>
      <c r="S2338" t="s">
        <v>7351</v>
      </c>
      <c r="T2338" t="s">
        <v>7371</v>
      </c>
      <c r="U2338" t="s">
        <v>7348</v>
      </c>
      <c r="V2338" s="13">
        <v>44417</v>
      </c>
    </row>
    <row r="2339" spans="1:26" x14ac:dyDescent="0.25">
      <c r="A2339">
        <v>344683232</v>
      </c>
      <c r="B2339">
        <v>32</v>
      </c>
      <c r="C2339" s="24">
        <v>1.36680708210719E+16</v>
      </c>
      <c r="D2339" t="s">
        <v>7358</v>
      </c>
      <c r="E2339">
        <v>13668</v>
      </c>
      <c r="F2339" t="s">
        <v>7341</v>
      </c>
      <c r="I2339">
        <v>8889</v>
      </c>
      <c r="K2339">
        <v>295928</v>
      </c>
      <c r="L2339">
        <v>8139649</v>
      </c>
      <c r="M2339" t="s">
        <v>7359</v>
      </c>
      <c r="N2339">
        <v>236</v>
      </c>
      <c r="O2339" t="s">
        <v>7344</v>
      </c>
      <c r="P2339" s="13">
        <v>44415</v>
      </c>
      <c r="Q2339" s="14">
        <v>0.3056828703703704</v>
      </c>
      <c r="R2339" t="s">
        <v>7355</v>
      </c>
      <c r="S2339" t="s">
        <v>7351</v>
      </c>
      <c r="T2339" t="s">
        <v>7352</v>
      </c>
      <c r="U2339" t="s">
        <v>7348</v>
      </c>
      <c r="V2339" s="13">
        <v>44417</v>
      </c>
      <c r="W2339" s="162" t="s">
        <v>12966</v>
      </c>
      <c r="X2339" s="15">
        <v>219790.5</v>
      </c>
      <c r="Y2339" s="162">
        <v>9082021</v>
      </c>
      <c r="Z2339" s="15" t="s">
        <v>8974</v>
      </c>
    </row>
    <row r="2340" spans="1:26" x14ac:dyDescent="0.25">
      <c r="A2340">
        <v>344683277</v>
      </c>
      <c r="B2340">
        <v>18</v>
      </c>
      <c r="C2340" s="24">
        <v>1.2428070821072E+16</v>
      </c>
      <c r="D2340" t="s">
        <v>7340</v>
      </c>
      <c r="E2340">
        <v>12428</v>
      </c>
      <c r="F2340" t="s">
        <v>7341</v>
      </c>
      <c r="I2340">
        <v>499</v>
      </c>
      <c r="J2340" t="s">
        <v>7372</v>
      </c>
      <c r="K2340">
        <v>12810</v>
      </c>
      <c r="L2340">
        <v>9180159</v>
      </c>
      <c r="M2340" t="s">
        <v>7350</v>
      </c>
      <c r="N2340">
        <v>254</v>
      </c>
      <c r="O2340" t="s">
        <v>7344</v>
      </c>
      <c r="P2340" s="13">
        <v>44415</v>
      </c>
      <c r="Q2340" s="14">
        <v>0.3059027777777778</v>
      </c>
      <c r="R2340" t="s">
        <v>7355</v>
      </c>
      <c r="S2340" t="s">
        <v>7346</v>
      </c>
      <c r="T2340" t="s">
        <v>7357</v>
      </c>
      <c r="U2340" t="s">
        <v>7348</v>
      </c>
      <c r="V2340" s="13">
        <v>44417</v>
      </c>
    </row>
    <row r="2341" spans="1:26" x14ac:dyDescent="0.25">
      <c r="A2341">
        <v>344683349</v>
      </c>
      <c r="B2341">
        <v>21</v>
      </c>
      <c r="C2341" s="24">
        <v>9416070821072040</v>
      </c>
      <c r="D2341" t="s">
        <v>7349</v>
      </c>
      <c r="E2341">
        <v>9416</v>
      </c>
      <c r="F2341" t="s">
        <v>7341</v>
      </c>
      <c r="I2341">
        <v>7863</v>
      </c>
      <c r="K2341">
        <v>84193</v>
      </c>
      <c r="L2341">
        <v>9270083</v>
      </c>
      <c r="M2341" t="s">
        <v>7350</v>
      </c>
      <c r="N2341">
        <v>696</v>
      </c>
      <c r="O2341" t="s">
        <v>7344</v>
      </c>
      <c r="P2341" s="13">
        <v>44415</v>
      </c>
      <c r="Q2341" s="14">
        <v>0.30630787037037038</v>
      </c>
      <c r="R2341" t="s">
        <v>7355</v>
      </c>
      <c r="S2341" t="s">
        <v>7351</v>
      </c>
      <c r="T2341" t="s">
        <v>7390</v>
      </c>
      <c r="U2341" t="s">
        <v>7348</v>
      </c>
      <c r="V2341" s="13">
        <v>44417</v>
      </c>
      <c r="W2341" t="s">
        <v>8973</v>
      </c>
      <c r="X2341" s="15">
        <v>318933</v>
      </c>
      <c r="Y2341" s="35">
        <v>9082021</v>
      </c>
      <c r="Z2341" s="15" t="s">
        <v>8974</v>
      </c>
    </row>
    <row r="2342" spans="1:26" x14ac:dyDescent="0.25">
      <c r="A2342">
        <v>344683428</v>
      </c>
      <c r="B2342">
        <v>32</v>
      </c>
      <c r="C2342" s="24">
        <v>1.3668070821072E+16</v>
      </c>
      <c r="D2342" t="s">
        <v>7358</v>
      </c>
      <c r="E2342">
        <v>13668</v>
      </c>
      <c r="F2342" t="s">
        <v>7341</v>
      </c>
      <c r="I2342">
        <v>8518</v>
      </c>
      <c r="J2342" t="s">
        <v>7375</v>
      </c>
      <c r="K2342">
        <v>12941</v>
      </c>
      <c r="L2342">
        <v>8139649</v>
      </c>
      <c r="M2342" t="s">
        <v>7359</v>
      </c>
      <c r="N2342">
        <v>424</v>
      </c>
      <c r="O2342" t="s">
        <v>7344</v>
      </c>
      <c r="P2342" s="13">
        <v>44415</v>
      </c>
      <c r="Q2342" s="14">
        <v>0.30657407407407405</v>
      </c>
      <c r="R2342" t="s">
        <v>7355</v>
      </c>
      <c r="S2342" t="s">
        <v>7346</v>
      </c>
      <c r="T2342" t="s">
        <v>7347</v>
      </c>
      <c r="U2342" t="s">
        <v>7348</v>
      </c>
      <c r="V2342" s="13">
        <v>44417</v>
      </c>
      <c r="W2342" s="162" t="s">
        <v>12966</v>
      </c>
      <c r="X2342" s="15">
        <v>219790.5</v>
      </c>
      <c r="Y2342" s="162">
        <v>9082021</v>
      </c>
      <c r="Z2342" s="15" t="s">
        <v>8974</v>
      </c>
    </row>
    <row r="2343" spans="1:26" x14ac:dyDescent="0.25">
      <c r="A2343">
        <v>344683584</v>
      </c>
      <c r="B2343">
        <v>19</v>
      </c>
      <c r="C2343" s="24">
        <v>8.5041070821072096E+16</v>
      </c>
      <c r="D2343" t="s">
        <v>7376</v>
      </c>
      <c r="E2343">
        <v>85041</v>
      </c>
      <c r="F2343" t="s">
        <v>7341</v>
      </c>
      <c r="I2343">
        <v>7066</v>
      </c>
      <c r="K2343">
        <v>301960</v>
      </c>
      <c r="L2343">
        <v>9181868</v>
      </c>
      <c r="M2343" t="s">
        <v>7350</v>
      </c>
      <c r="N2343">
        <v>840</v>
      </c>
      <c r="O2343" t="s">
        <v>7344</v>
      </c>
      <c r="P2343" s="13">
        <v>44415</v>
      </c>
      <c r="Q2343" s="14">
        <v>0.30745370370370367</v>
      </c>
      <c r="R2343" t="s">
        <v>7355</v>
      </c>
      <c r="S2343" t="s">
        <v>7351</v>
      </c>
      <c r="T2343" t="s">
        <v>7352</v>
      </c>
      <c r="U2343" t="s">
        <v>7348</v>
      </c>
      <c r="V2343" s="13">
        <v>44417</v>
      </c>
    </row>
    <row r="2344" spans="1:26" x14ac:dyDescent="0.25">
      <c r="A2344">
        <v>344683752</v>
      </c>
      <c r="B2344">
        <v>20</v>
      </c>
      <c r="C2344" s="24">
        <v>2.02481070821072E+17</v>
      </c>
      <c r="D2344" t="s">
        <v>7365</v>
      </c>
      <c r="E2344">
        <v>202481</v>
      </c>
      <c r="F2344" t="s">
        <v>7341</v>
      </c>
      <c r="I2344">
        <v>1060</v>
      </c>
      <c r="K2344">
        <v>312638</v>
      </c>
      <c r="L2344">
        <v>7273370</v>
      </c>
      <c r="M2344" t="s">
        <v>7350</v>
      </c>
      <c r="N2344">
        <v>44</v>
      </c>
      <c r="O2344" t="s">
        <v>7344</v>
      </c>
      <c r="P2344" s="13">
        <v>44415</v>
      </c>
      <c r="Q2344" s="14">
        <v>0.30822916666666667</v>
      </c>
      <c r="R2344" t="s">
        <v>7355</v>
      </c>
      <c r="S2344" t="s">
        <v>7346</v>
      </c>
      <c r="T2344" t="s">
        <v>7377</v>
      </c>
      <c r="U2344" t="s">
        <v>7348</v>
      </c>
      <c r="V2344" s="13">
        <v>44417</v>
      </c>
    </row>
    <row r="2345" spans="1:26" x14ac:dyDescent="0.25">
      <c r="A2345">
        <v>344683852</v>
      </c>
      <c r="B2345">
        <v>21</v>
      </c>
      <c r="C2345" s="24">
        <v>9468070821072410</v>
      </c>
      <c r="D2345" t="s">
        <v>7349</v>
      </c>
      <c r="E2345">
        <v>9468</v>
      </c>
      <c r="F2345" t="s">
        <v>7341</v>
      </c>
      <c r="I2345">
        <v>9500</v>
      </c>
      <c r="J2345" t="s">
        <v>8321</v>
      </c>
      <c r="K2345" t="s">
        <v>4721</v>
      </c>
      <c r="L2345">
        <v>9270083</v>
      </c>
      <c r="M2345" t="s">
        <v>7350</v>
      </c>
      <c r="N2345">
        <v>1392</v>
      </c>
      <c r="O2345" t="s">
        <v>7344</v>
      </c>
      <c r="P2345" s="13">
        <v>44415</v>
      </c>
      <c r="Q2345" s="14">
        <v>0.30862268518518515</v>
      </c>
      <c r="R2345" t="s">
        <v>7345</v>
      </c>
      <c r="S2345" t="s">
        <v>7351</v>
      </c>
      <c r="T2345" t="s">
        <v>7364</v>
      </c>
      <c r="U2345" t="s">
        <v>7348</v>
      </c>
      <c r="V2345" s="13">
        <v>44417</v>
      </c>
      <c r="W2345" t="s">
        <v>8973</v>
      </c>
      <c r="X2345" s="15">
        <v>318933</v>
      </c>
      <c r="Y2345" s="35">
        <v>9082021</v>
      </c>
      <c r="Z2345" s="15" t="s">
        <v>8974</v>
      </c>
    </row>
    <row r="2346" spans="1:26" x14ac:dyDescent="0.25">
      <c r="A2346">
        <v>344684187</v>
      </c>
      <c r="B2346">
        <v>21</v>
      </c>
      <c r="C2346" s="24">
        <v>9468070821072550</v>
      </c>
      <c r="D2346" t="s">
        <v>7349</v>
      </c>
      <c r="E2346">
        <v>9468</v>
      </c>
      <c r="F2346" t="s">
        <v>7341</v>
      </c>
      <c r="I2346">
        <v>5088</v>
      </c>
      <c r="J2346" t="s">
        <v>7439</v>
      </c>
      <c r="K2346">
        <v>62507</v>
      </c>
      <c r="L2346">
        <v>9270083</v>
      </c>
      <c r="M2346" t="s">
        <v>7350</v>
      </c>
      <c r="N2346">
        <v>348</v>
      </c>
      <c r="O2346" t="s">
        <v>7344</v>
      </c>
      <c r="P2346" s="13">
        <v>44415</v>
      </c>
      <c r="Q2346" s="14">
        <v>0.31</v>
      </c>
      <c r="R2346" t="s">
        <v>7355</v>
      </c>
      <c r="S2346" t="s">
        <v>7346</v>
      </c>
      <c r="T2346" t="s">
        <v>7347</v>
      </c>
      <c r="U2346" t="s">
        <v>7348</v>
      </c>
      <c r="V2346" s="13">
        <v>44417</v>
      </c>
      <c r="W2346" t="s">
        <v>8973</v>
      </c>
      <c r="X2346" s="15">
        <v>318933</v>
      </c>
      <c r="Y2346" s="35">
        <v>9082021</v>
      </c>
      <c r="Z2346" s="15" t="s">
        <v>8974</v>
      </c>
    </row>
    <row r="2347" spans="1:26" x14ac:dyDescent="0.25">
      <c r="A2347">
        <v>344684197</v>
      </c>
      <c r="B2347">
        <v>19</v>
      </c>
      <c r="C2347" s="24">
        <v>8.50410708210724E+16</v>
      </c>
      <c r="D2347" t="s">
        <v>7376</v>
      </c>
      <c r="E2347">
        <v>85041</v>
      </c>
      <c r="F2347" t="s">
        <v>7341</v>
      </c>
      <c r="I2347">
        <v>2129</v>
      </c>
      <c r="K2347">
        <v>311089</v>
      </c>
      <c r="L2347">
        <v>9181868</v>
      </c>
      <c r="M2347" t="s">
        <v>7350</v>
      </c>
      <c r="N2347">
        <v>288</v>
      </c>
      <c r="O2347" t="s">
        <v>7344</v>
      </c>
      <c r="P2347" s="13">
        <v>44415</v>
      </c>
      <c r="Q2347" s="14">
        <v>0.31001157407407409</v>
      </c>
      <c r="R2347" t="s">
        <v>7355</v>
      </c>
      <c r="S2347" t="s">
        <v>7351</v>
      </c>
      <c r="T2347" t="s">
        <v>7352</v>
      </c>
      <c r="U2347" t="s">
        <v>7348</v>
      </c>
      <c r="V2347" s="13">
        <v>44417</v>
      </c>
    </row>
    <row r="2348" spans="1:26" x14ac:dyDescent="0.25">
      <c r="A2348">
        <v>344684252</v>
      </c>
      <c r="B2348">
        <v>18</v>
      </c>
      <c r="C2348" s="24">
        <v>1.19370708210726E+16</v>
      </c>
      <c r="D2348" t="s">
        <v>7340</v>
      </c>
      <c r="E2348">
        <v>11937</v>
      </c>
      <c r="F2348" t="s">
        <v>7341</v>
      </c>
      <c r="I2348">
        <v>9666</v>
      </c>
      <c r="K2348">
        <v>311545</v>
      </c>
      <c r="L2348">
        <v>9180159</v>
      </c>
      <c r="M2348" t="s">
        <v>7350</v>
      </c>
      <c r="N2348">
        <v>206</v>
      </c>
      <c r="O2348" t="s">
        <v>7344</v>
      </c>
      <c r="P2348" s="13">
        <v>44415</v>
      </c>
      <c r="Q2348" s="14">
        <v>0.31015046296296295</v>
      </c>
      <c r="R2348" t="s">
        <v>7355</v>
      </c>
      <c r="S2348" t="s">
        <v>7351</v>
      </c>
      <c r="T2348" t="s">
        <v>7352</v>
      </c>
      <c r="U2348" t="s">
        <v>7348</v>
      </c>
      <c r="V2348" s="13">
        <v>44417</v>
      </c>
    </row>
    <row r="2349" spans="1:26" x14ac:dyDescent="0.25">
      <c r="A2349">
        <v>344684330</v>
      </c>
      <c r="B2349">
        <v>24</v>
      </c>
      <c r="C2349" s="24" t="s">
        <v>8311</v>
      </c>
      <c r="D2349" t="s">
        <v>7361</v>
      </c>
      <c r="F2349" t="s">
        <v>7341</v>
      </c>
      <c r="I2349">
        <v>9204</v>
      </c>
      <c r="K2349">
        <v>312948</v>
      </c>
      <c r="L2349">
        <v>5688445</v>
      </c>
      <c r="M2349" t="s">
        <v>7350</v>
      </c>
      <c r="N2349">
        <v>160</v>
      </c>
      <c r="O2349" t="s">
        <v>7344</v>
      </c>
      <c r="P2349" s="13">
        <v>44415</v>
      </c>
      <c r="Q2349" s="14">
        <v>0.3105324074074074</v>
      </c>
      <c r="R2349" t="s">
        <v>7355</v>
      </c>
      <c r="S2349" t="s">
        <v>7351</v>
      </c>
      <c r="T2349" t="s">
        <v>7352</v>
      </c>
      <c r="U2349" t="s">
        <v>7348</v>
      </c>
      <c r="V2349" s="13">
        <v>44417</v>
      </c>
    </row>
    <row r="2350" spans="1:26" x14ac:dyDescent="0.25">
      <c r="A2350">
        <v>344684323</v>
      </c>
      <c r="B2350">
        <v>19</v>
      </c>
      <c r="C2350" s="24">
        <v>1.00670708210726E+16</v>
      </c>
      <c r="D2350" t="s">
        <v>7376</v>
      </c>
      <c r="E2350">
        <v>10067</v>
      </c>
      <c r="F2350" t="s">
        <v>7341</v>
      </c>
      <c r="I2350">
        <v>8093</v>
      </c>
      <c r="J2350" t="s">
        <v>8322</v>
      </c>
      <c r="K2350">
        <v>1144</v>
      </c>
      <c r="L2350">
        <v>9181868</v>
      </c>
      <c r="M2350" t="s">
        <v>7350</v>
      </c>
      <c r="N2350">
        <v>206</v>
      </c>
      <c r="O2350" t="s">
        <v>7344</v>
      </c>
      <c r="P2350" s="13">
        <v>44415</v>
      </c>
      <c r="Q2350" s="14">
        <v>0.3105324074074074</v>
      </c>
      <c r="R2350" t="s">
        <v>7355</v>
      </c>
      <c r="S2350" t="s">
        <v>7346</v>
      </c>
      <c r="T2350" t="s">
        <v>7357</v>
      </c>
      <c r="U2350" t="s">
        <v>7348</v>
      </c>
      <c r="V2350" s="13">
        <v>44417</v>
      </c>
    </row>
    <row r="2351" spans="1:26" x14ac:dyDescent="0.25">
      <c r="A2351">
        <v>344684357</v>
      </c>
      <c r="B2351">
        <v>18</v>
      </c>
      <c r="C2351" s="24">
        <v>9070070821072630</v>
      </c>
      <c r="D2351" t="s">
        <v>7340</v>
      </c>
      <c r="E2351">
        <v>9070</v>
      </c>
      <c r="F2351" t="s">
        <v>7341</v>
      </c>
      <c r="I2351">
        <v>6168</v>
      </c>
      <c r="K2351">
        <v>313180</v>
      </c>
      <c r="L2351">
        <v>9180159</v>
      </c>
      <c r="M2351" t="s">
        <v>7350</v>
      </c>
      <c r="N2351">
        <v>840</v>
      </c>
      <c r="O2351" t="s">
        <v>7344</v>
      </c>
      <c r="P2351" s="13">
        <v>44415</v>
      </c>
      <c r="Q2351" s="14">
        <v>0.31060185185185185</v>
      </c>
      <c r="R2351" t="s">
        <v>7345</v>
      </c>
      <c r="S2351" t="s">
        <v>7351</v>
      </c>
      <c r="T2351" t="s">
        <v>7352</v>
      </c>
      <c r="U2351" t="s">
        <v>7348</v>
      </c>
      <c r="V2351" s="13">
        <v>44417</v>
      </c>
    </row>
    <row r="2352" spans="1:26" x14ac:dyDescent="0.25">
      <c r="A2352">
        <v>344684457</v>
      </c>
      <c r="B2352">
        <v>19</v>
      </c>
      <c r="C2352" s="24">
        <v>8691070821072710</v>
      </c>
      <c r="D2352" t="s">
        <v>7376</v>
      </c>
      <c r="E2352">
        <v>8691</v>
      </c>
      <c r="F2352" t="s">
        <v>7341</v>
      </c>
      <c r="I2352">
        <v>7196</v>
      </c>
      <c r="J2352" t="s">
        <v>7372</v>
      </c>
      <c r="K2352">
        <v>1324</v>
      </c>
      <c r="L2352">
        <v>9181868</v>
      </c>
      <c r="M2352" t="s">
        <v>7350</v>
      </c>
      <c r="N2352">
        <v>234</v>
      </c>
      <c r="O2352" t="s">
        <v>7344</v>
      </c>
      <c r="P2352" s="13">
        <v>44415</v>
      </c>
      <c r="Q2352" s="14">
        <v>0.31119212962962967</v>
      </c>
      <c r="R2352" t="s">
        <v>7355</v>
      </c>
      <c r="S2352" t="s">
        <v>7346</v>
      </c>
      <c r="T2352" t="s">
        <v>7357</v>
      </c>
      <c r="U2352" t="s">
        <v>7348</v>
      </c>
      <c r="V2352" s="13">
        <v>44417</v>
      </c>
    </row>
    <row r="2353" spans="1:26" x14ac:dyDescent="0.25">
      <c r="A2353">
        <v>344684661</v>
      </c>
      <c r="B2353">
        <v>19</v>
      </c>
      <c r="C2353" s="24">
        <v>9982070821072740</v>
      </c>
      <c r="D2353" t="s">
        <v>7376</v>
      </c>
      <c r="E2353">
        <v>9982</v>
      </c>
      <c r="F2353" t="s">
        <v>7341</v>
      </c>
      <c r="I2353">
        <v>2382</v>
      </c>
      <c r="K2353">
        <v>318389</v>
      </c>
      <c r="L2353">
        <v>9181868</v>
      </c>
      <c r="M2353" t="s">
        <v>7350</v>
      </c>
      <c r="N2353">
        <v>268</v>
      </c>
      <c r="O2353" t="s">
        <v>7344</v>
      </c>
      <c r="P2353" s="13">
        <v>44415</v>
      </c>
      <c r="Q2353" s="14">
        <v>0.31203703703703706</v>
      </c>
      <c r="R2353" t="s">
        <v>7355</v>
      </c>
      <c r="S2353" t="s">
        <v>7351</v>
      </c>
      <c r="T2353" t="s">
        <v>7352</v>
      </c>
      <c r="U2353" t="s">
        <v>7348</v>
      </c>
      <c r="V2353" s="13">
        <v>44417</v>
      </c>
    </row>
    <row r="2354" spans="1:26" x14ac:dyDescent="0.25">
      <c r="A2354">
        <v>344684811</v>
      </c>
      <c r="B2354">
        <v>19</v>
      </c>
      <c r="C2354" s="24">
        <v>1.37270708210729E+16</v>
      </c>
      <c r="D2354" t="s">
        <v>7376</v>
      </c>
      <c r="E2354">
        <v>13727</v>
      </c>
      <c r="F2354" t="s">
        <v>7341</v>
      </c>
      <c r="I2354">
        <v>4955</v>
      </c>
      <c r="K2354">
        <v>320869</v>
      </c>
      <c r="L2354">
        <v>9181868</v>
      </c>
      <c r="M2354" t="s">
        <v>7350</v>
      </c>
      <c r="N2354">
        <v>585</v>
      </c>
      <c r="O2354" t="s">
        <v>7344</v>
      </c>
      <c r="P2354" s="13">
        <v>44415</v>
      </c>
      <c r="Q2354" s="14">
        <v>0.3127199074074074</v>
      </c>
      <c r="R2354" t="s">
        <v>7355</v>
      </c>
      <c r="S2354" t="s">
        <v>7351</v>
      </c>
      <c r="T2354" t="s">
        <v>7352</v>
      </c>
      <c r="U2354" t="s">
        <v>7348</v>
      </c>
      <c r="V2354" s="13">
        <v>44417</v>
      </c>
    </row>
    <row r="2355" spans="1:26" x14ac:dyDescent="0.25">
      <c r="A2355">
        <v>344684898</v>
      </c>
      <c r="B2355">
        <v>21</v>
      </c>
      <c r="C2355" s="24">
        <v>9416070821073030</v>
      </c>
      <c r="D2355" t="s">
        <v>7349</v>
      </c>
      <c r="E2355">
        <v>9416</v>
      </c>
      <c r="F2355" t="s">
        <v>7341</v>
      </c>
      <c r="I2355">
        <v>9516</v>
      </c>
      <c r="J2355" t="s">
        <v>8323</v>
      </c>
      <c r="K2355">
        <v>55980</v>
      </c>
      <c r="L2355">
        <v>9270083</v>
      </c>
      <c r="M2355" t="s">
        <v>7350</v>
      </c>
      <c r="N2355">
        <v>348</v>
      </c>
      <c r="O2355" t="s">
        <v>7344</v>
      </c>
      <c r="P2355" s="13">
        <v>44415</v>
      </c>
      <c r="Q2355" s="14">
        <v>0.31311342592592589</v>
      </c>
      <c r="R2355" t="s">
        <v>7345</v>
      </c>
      <c r="S2355" t="s">
        <v>7346</v>
      </c>
      <c r="T2355" t="s">
        <v>7863</v>
      </c>
      <c r="U2355" t="s">
        <v>7348</v>
      </c>
      <c r="V2355" s="13">
        <v>44417</v>
      </c>
      <c r="W2355" t="s">
        <v>8973</v>
      </c>
      <c r="X2355" s="15">
        <v>318933</v>
      </c>
      <c r="Y2355" s="35">
        <v>9082021</v>
      </c>
      <c r="Z2355" s="15" t="s">
        <v>8974</v>
      </c>
    </row>
    <row r="2356" spans="1:26" x14ac:dyDescent="0.25">
      <c r="A2356">
        <v>344684961</v>
      </c>
      <c r="B2356">
        <v>19</v>
      </c>
      <c r="C2356" s="24">
        <v>1.00670708210729E+16</v>
      </c>
      <c r="D2356" t="s">
        <v>7376</v>
      </c>
      <c r="E2356">
        <v>10067</v>
      </c>
      <c r="F2356" t="s">
        <v>7341</v>
      </c>
      <c r="I2356">
        <v>4512</v>
      </c>
      <c r="J2356" t="s">
        <v>8324</v>
      </c>
      <c r="K2356">
        <v>33046</v>
      </c>
      <c r="L2356">
        <v>9181868</v>
      </c>
      <c r="M2356" t="s">
        <v>7350</v>
      </c>
      <c r="N2356">
        <v>234</v>
      </c>
      <c r="O2356" t="s">
        <v>7344</v>
      </c>
      <c r="P2356" s="13">
        <v>44415</v>
      </c>
      <c r="Q2356" s="14">
        <v>0.31329861111111112</v>
      </c>
      <c r="R2356" t="s">
        <v>7345</v>
      </c>
      <c r="S2356" t="s">
        <v>7351</v>
      </c>
      <c r="T2356" t="s">
        <v>7407</v>
      </c>
      <c r="U2356" t="s">
        <v>7348</v>
      </c>
      <c r="V2356" s="13">
        <v>44417</v>
      </c>
    </row>
    <row r="2357" spans="1:26" x14ac:dyDescent="0.25">
      <c r="A2357">
        <v>344684982</v>
      </c>
      <c r="B2357">
        <v>18</v>
      </c>
      <c r="C2357" s="24">
        <v>1.19370708210731E+16</v>
      </c>
      <c r="D2357" t="s">
        <v>7340</v>
      </c>
      <c r="E2357">
        <v>11937</v>
      </c>
      <c r="F2357" t="s">
        <v>7341</v>
      </c>
      <c r="I2357">
        <v>8917</v>
      </c>
      <c r="K2357">
        <v>307772</v>
      </c>
      <c r="L2357">
        <v>9180159</v>
      </c>
      <c r="M2357" t="s">
        <v>7350</v>
      </c>
      <c r="N2357">
        <v>420</v>
      </c>
      <c r="O2357" t="s">
        <v>7344</v>
      </c>
      <c r="P2357" s="13">
        <v>44415</v>
      </c>
      <c r="Q2357" s="14">
        <v>0.31342592592592594</v>
      </c>
      <c r="R2357" t="s">
        <v>7355</v>
      </c>
      <c r="S2357" t="s">
        <v>7351</v>
      </c>
      <c r="T2357" t="s">
        <v>7378</v>
      </c>
      <c r="U2357" t="s">
        <v>7348</v>
      </c>
      <c r="V2357" s="13">
        <v>44417</v>
      </c>
    </row>
    <row r="2358" spans="1:26" x14ac:dyDescent="0.25">
      <c r="A2358">
        <v>344685186</v>
      </c>
      <c r="B2358">
        <v>19</v>
      </c>
      <c r="C2358" s="24">
        <v>8.50410708210732E+16</v>
      </c>
      <c r="D2358" t="s">
        <v>7376</v>
      </c>
      <c r="E2358">
        <v>85041</v>
      </c>
      <c r="F2358" t="s">
        <v>7341</v>
      </c>
      <c r="I2358">
        <v>9185</v>
      </c>
      <c r="K2358">
        <v>326598</v>
      </c>
      <c r="L2358">
        <v>9181868</v>
      </c>
      <c r="M2358" t="s">
        <v>7350</v>
      </c>
      <c r="N2358">
        <v>420</v>
      </c>
      <c r="O2358" t="s">
        <v>7344</v>
      </c>
      <c r="P2358" s="13">
        <v>44415</v>
      </c>
      <c r="Q2358" s="14">
        <v>0.3142361111111111</v>
      </c>
      <c r="R2358" t="s">
        <v>7355</v>
      </c>
      <c r="S2358" t="s">
        <v>7351</v>
      </c>
      <c r="T2358" t="s">
        <v>7352</v>
      </c>
      <c r="U2358" t="s">
        <v>7348</v>
      </c>
      <c r="V2358" s="13">
        <v>44417</v>
      </c>
    </row>
    <row r="2359" spans="1:26" x14ac:dyDescent="0.25">
      <c r="A2359">
        <v>344685442</v>
      </c>
      <c r="B2359">
        <v>18</v>
      </c>
      <c r="C2359" s="24">
        <v>1.19370708210733E+16</v>
      </c>
      <c r="D2359" t="s">
        <v>7340</v>
      </c>
      <c r="E2359">
        <v>11937</v>
      </c>
      <c r="F2359" t="s">
        <v>7341</v>
      </c>
      <c r="I2359">
        <v>7916</v>
      </c>
      <c r="K2359">
        <v>330482</v>
      </c>
      <c r="L2359">
        <v>9180159</v>
      </c>
      <c r="M2359" t="s">
        <v>7350</v>
      </c>
      <c r="N2359">
        <v>58</v>
      </c>
      <c r="O2359" t="s">
        <v>7344</v>
      </c>
      <c r="P2359" s="13">
        <v>44415</v>
      </c>
      <c r="Q2359" s="14">
        <v>0.31521990740740741</v>
      </c>
      <c r="R2359" t="s">
        <v>7355</v>
      </c>
      <c r="S2359" t="s">
        <v>7351</v>
      </c>
      <c r="T2359" t="s">
        <v>7352</v>
      </c>
      <c r="U2359" t="s">
        <v>7348</v>
      </c>
      <c r="V2359" s="13">
        <v>44417</v>
      </c>
    </row>
    <row r="2360" spans="1:26" x14ac:dyDescent="0.25">
      <c r="A2360">
        <v>344685679</v>
      </c>
      <c r="B2360">
        <v>32</v>
      </c>
      <c r="C2360" s="24">
        <v>1.10940708210735E+16</v>
      </c>
      <c r="D2360" t="s">
        <v>7358</v>
      </c>
      <c r="E2360">
        <v>11094</v>
      </c>
      <c r="F2360" t="s">
        <v>7341</v>
      </c>
      <c r="I2360">
        <v>9393</v>
      </c>
      <c r="K2360">
        <v>16230</v>
      </c>
      <c r="L2360">
        <v>8139649</v>
      </c>
      <c r="M2360" t="s">
        <v>7359</v>
      </c>
      <c r="N2360">
        <v>507</v>
      </c>
      <c r="O2360" t="s">
        <v>7344</v>
      </c>
      <c r="P2360" s="13">
        <v>44415</v>
      </c>
      <c r="Q2360" s="14">
        <v>0.31631944444444443</v>
      </c>
      <c r="R2360" t="s">
        <v>7355</v>
      </c>
      <c r="S2360" t="s">
        <v>7351</v>
      </c>
      <c r="T2360" t="s">
        <v>7390</v>
      </c>
      <c r="U2360" t="s">
        <v>7348</v>
      </c>
      <c r="V2360" s="13">
        <v>44417</v>
      </c>
      <c r="W2360" s="162" t="s">
        <v>12966</v>
      </c>
      <c r="X2360" s="15">
        <v>219790.5</v>
      </c>
      <c r="Y2360" s="162">
        <v>9082021</v>
      </c>
      <c r="Z2360" s="15" t="s">
        <v>8974</v>
      </c>
    </row>
    <row r="2361" spans="1:26" x14ac:dyDescent="0.25">
      <c r="A2361">
        <v>344685833</v>
      </c>
      <c r="B2361">
        <v>21</v>
      </c>
      <c r="C2361" s="24">
        <v>9416070821073550</v>
      </c>
      <c r="D2361" t="s">
        <v>7349</v>
      </c>
      <c r="E2361">
        <v>9416</v>
      </c>
      <c r="F2361" t="s">
        <v>7341</v>
      </c>
      <c r="I2361">
        <v>7015</v>
      </c>
      <c r="J2361" t="s">
        <v>8325</v>
      </c>
      <c r="K2361">
        <v>93608</v>
      </c>
      <c r="L2361">
        <v>9270083</v>
      </c>
      <c r="M2361" t="s">
        <v>7350</v>
      </c>
      <c r="N2361">
        <v>348</v>
      </c>
      <c r="O2361" t="s">
        <v>7344</v>
      </c>
      <c r="P2361" s="13">
        <v>44415</v>
      </c>
      <c r="Q2361" s="14">
        <v>0.31687500000000002</v>
      </c>
      <c r="R2361" t="s">
        <v>7355</v>
      </c>
      <c r="S2361" t="s">
        <v>7351</v>
      </c>
      <c r="T2361" t="s">
        <v>7364</v>
      </c>
      <c r="U2361" t="s">
        <v>7348</v>
      </c>
      <c r="V2361" s="13">
        <v>44417</v>
      </c>
      <c r="W2361" t="s">
        <v>8973</v>
      </c>
      <c r="X2361" s="15">
        <v>318933</v>
      </c>
      <c r="Y2361" s="35">
        <v>9082021</v>
      </c>
      <c r="Z2361" s="15" t="s">
        <v>8974</v>
      </c>
    </row>
    <row r="2362" spans="1:26" x14ac:dyDescent="0.25">
      <c r="A2362">
        <v>344685844</v>
      </c>
      <c r="B2362">
        <v>32</v>
      </c>
      <c r="C2362" s="24">
        <v>1.36680708210736E+16</v>
      </c>
      <c r="D2362" t="s">
        <v>7358</v>
      </c>
      <c r="E2362">
        <v>13668</v>
      </c>
      <c r="F2362" t="s">
        <v>7341</v>
      </c>
      <c r="I2362">
        <v>9381</v>
      </c>
      <c r="J2362" t="s">
        <v>8183</v>
      </c>
      <c r="K2362">
        <v>695</v>
      </c>
      <c r="L2362">
        <v>8139649</v>
      </c>
      <c r="M2362" t="s">
        <v>7359</v>
      </c>
      <c r="N2362">
        <v>169</v>
      </c>
      <c r="O2362" t="s">
        <v>7344</v>
      </c>
      <c r="P2362" s="13">
        <v>44415</v>
      </c>
      <c r="Q2362" s="14">
        <v>0.31701388888888887</v>
      </c>
      <c r="R2362" t="s">
        <v>7355</v>
      </c>
      <c r="S2362" t="s">
        <v>7346</v>
      </c>
      <c r="T2362" t="s">
        <v>7364</v>
      </c>
      <c r="U2362" t="s">
        <v>7348</v>
      </c>
      <c r="V2362" s="13">
        <v>44417</v>
      </c>
      <c r="W2362" s="162" t="s">
        <v>12966</v>
      </c>
      <c r="X2362" s="15">
        <v>219790.5</v>
      </c>
      <c r="Y2362" s="162">
        <v>9082021</v>
      </c>
      <c r="Z2362" s="15" t="s">
        <v>8974</v>
      </c>
    </row>
    <row r="2363" spans="1:26" x14ac:dyDescent="0.25">
      <c r="A2363">
        <v>344685884</v>
      </c>
      <c r="B2363">
        <v>19</v>
      </c>
      <c r="C2363" s="24">
        <v>5.02910708210734E+16</v>
      </c>
      <c r="D2363" t="s">
        <v>7376</v>
      </c>
      <c r="E2363">
        <v>50291</v>
      </c>
      <c r="F2363" t="s">
        <v>7341</v>
      </c>
      <c r="I2363">
        <v>7341</v>
      </c>
      <c r="J2363" t="s">
        <v>8326</v>
      </c>
      <c r="K2363">
        <v>93170</v>
      </c>
      <c r="L2363">
        <v>9181868</v>
      </c>
      <c r="M2363" t="s">
        <v>7350</v>
      </c>
      <c r="N2363">
        <v>234</v>
      </c>
      <c r="O2363" t="s">
        <v>7344</v>
      </c>
      <c r="P2363" s="13">
        <v>44415</v>
      </c>
      <c r="Q2363" s="14">
        <v>0.31715277777777778</v>
      </c>
      <c r="R2363" t="s">
        <v>7355</v>
      </c>
      <c r="S2363" t="s">
        <v>7351</v>
      </c>
      <c r="T2363" t="s">
        <v>7390</v>
      </c>
      <c r="U2363" t="s">
        <v>7348</v>
      </c>
      <c r="V2363" s="13">
        <v>44417</v>
      </c>
    </row>
    <row r="2364" spans="1:26" x14ac:dyDescent="0.25">
      <c r="A2364">
        <v>344685886</v>
      </c>
      <c r="B2364">
        <v>32</v>
      </c>
      <c r="C2364" s="24">
        <v>1.10940708210736E+16</v>
      </c>
      <c r="D2364" t="s">
        <v>7358</v>
      </c>
      <c r="E2364">
        <v>11094</v>
      </c>
      <c r="F2364" t="s">
        <v>7341</v>
      </c>
      <c r="I2364">
        <v>9393</v>
      </c>
      <c r="K2364">
        <v>93218</v>
      </c>
      <c r="L2364">
        <v>8139649</v>
      </c>
      <c r="M2364" t="s">
        <v>7359</v>
      </c>
      <c r="N2364">
        <v>507</v>
      </c>
      <c r="O2364" t="s">
        <v>7344</v>
      </c>
      <c r="P2364" s="13">
        <v>44415</v>
      </c>
      <c r="Q2364" s="14">
        <v>0.31716435185185182</v>
      </c>
      <c r="R2364" t="s">
        <v>7355</v>
      </c>
      <c r="S2364" t="s">
        <v>7351</v>
      </c>
      <c r="T2364" t="s">
        <v>7390</v>
      </c>
      <c r="U2364" t="s">
        <v>7348</v>
      </c>
      <c r="V2364" s="13">
        <v>44417</v>
      </c>
      <c r="W2364" s="162" t="s">
        <v>12966</v>
      </c>
      <c r="X2364" s="15">
        <v>219790.5</v>
      </c>
      <c r="Y2364" s="162">
        <v>9082021</v>
      </c>
      <c r="Z2364" s="15" t="s">
        <v>8974</v>
      </c>
    </row>
    <row r="2365" spans="1:26" x14ac:dyDescent="0.25">
      <c r="A2365">
        <v>344686251</v>
      </c>
      <c r="B2365">
        <v>19</v>
      </c>
      <c r="C2365" s="24">
        <v>8805070821073720</v>
      </c>
      <c r="D2365" t="s">
        <v>7376</v>
      </c>
      <c r="E2365">
        <v>8805</v>
      </c>
      <c r="F2365" t="s">
        <v>7341</v>
      </c>
      <c r="I2365">
        <v>5292</v>
      </c>
      <c r="J2365" t="s">
        <v>7370</v>
      </c>
      <c r="K2365">
        <v>10</v>
      </c>
      <c r="L2365">
        <v>9181868</v>
      </c>
      <c r="M2365" t="s">
        <v>7350</v>
      </c>
      <c r="N2365">
        <v>740</v>
      </c>
      <c r="O2365" t="s">
        <v>7344</v>
      </c>
      <c r="P2365" s="13">
        <v>44415</v>
      </c>
      <c r="Q2365" s="14">
        <v>0.31855324074074076</v>
      </c>
      <c r="R2365" t="s">
        <v>7355</v>
      </c>
      <c r="S2365" t="s">
        <v>7351</v>
      </c>
      <c r="T2365" t="s">
        <v>7371</v>
      </c>
      <c r="U2365" t="s">
        <v>7348</v>
      </c>
      <c r="V2365" s="13">
        <v>44417</v>
      </c>
    </row>
    <row r="2366" spans="1:26" x14ac:dyDescent="0.25">
      <c r="A2366">
        <v>344686287</v>
      </c>
      <c r="B2366">
        <v>33</v>
      </c>
      <c r="C2366" s="24">
        <v>1.06480708210738E+16</v>
      </c>
      <c r="D2366" t="s">
        <v>7429</v>
      </c>
      <c r="E2366">
        <v>10648</v>
      </c>
      <c r="F2366" t="s">
        <v>7341</v>
      </c>
      <c r="I2366">
        <v>1591</v>
      </c>
      <c r="K2366">
        <v>399348</v>
      </c>
      <c r="L2366">
        <v>8180414</v>
      </c>
      <c r="M2366" t="s">
        <v>7430</v>
      </c>
      <c r="N2366">
        <v>254</v>
      </c>
      <c r="O2366" t="s">
        <v>7344</v>
      </c>
      <c r="P2366" s="13">
        <v>44415</v>
      </c>
      <c r="Q2366" s="14">
        <v>0.31866898148148148</v>
      </c>
      <c r="R2366" t="s">
        <v>7345</v>
      </c>
      <c r="S2366" t="s">
        <v>7346</v>
      </c>
      <c r="T2366" t="s">
        <v>7421</v>
      </c>
      <c r="U2366" t="s">
        <v>7348</v>
      </c>
      <c r="V2366" s="13">
        <v>44417</v>
      </c>
      <c r="W2366" t="s">
        <v>9661</v>
      </c>
      <c r="X2366" s="15">
        <v>14176</v>
      </c>
      <c r="Y2366" s="15">
        <v>9082021</v>
      </c>
      <c r="Z2366" s="15" t="s">
        <v>8974</v>
      </c>
    </row>
    <row r="2367" spans="1:26" x14ac:dyDescent="0.25">
      <c r="A2367">
        <v>344686302</v>
      </c>
      <c r="B2367">
        <v>19</v>
      </c>
      <c r="C2367" s="24">
        <v>1.47920708210737E+16</v>
      </c>
      <c r="D2367" t="s">
        <v>7376</v>
      </c>
      <c r="E2367">
        <v>14792</v>
      </c>
      <c r="F2367" t="s">
        <v>7341</v>
      </c>
      <c r="I2367">
        <v>4919</v>
      </c>
      <c r="K2367">
        <v>686380</v>
      </c>
      <c r="L2367">
        <v>9181868</v>
      </c>
      <c r="M2367" t="s">
        <v>7350</v>
      </c>
      <c r="N2367">
        <v>144</v>
      </c>
      <c r="O2367" t="s">
        <v>7344</v>
      </c>
      <c r="P2367" s="13">
        <v>44415</v>
      </c>
      <c r="Q2367" s="14">
        <v>0.31872685185185184</v>
      </c>
      <c r="R2367" t="s">
        <v>7355</v>
      </c>
      <c r="S2367" t="s">
        <v>7346</v>
      </c>
      <c r="T2367" t="s">
        <v>7407</v>
      </c>
      <c r="U2367" t="s">
        <v>7348</v>
      </c>
      <c r="V2367" s="13">
        <v>44417</v>
      </c>
    </row>
    <row r="2368" spans="1:26" x14ac:dyDescent="0.25">
      <c r="A2368">
        <v>344686407</v>
      </c>
      <c r="B2368">
        <v>21</v>
      </c>
      <c r="C2368" s="24">
        <v>9468070821073910</v>
      </c>
      <c r="D2368" t="s">
        <v>7349</v>
      </c>
      <c r="E2368">
        <v>9468</v>
      </c>
      <c r="F2368" t="s">
        <v>7341</v>
      </c>
      <c r="I2368">
        <v>6737</v>
      </c>
      <c r="J2368" t="s">
        <v>8327</v>
      </c>
      <c r="K2368">
        <v>972199</v>
      </c>
      <c r="L2368">
        <v>9270083</v>
      </c>
      <c r="M2368" t="s">
        <v>7350</v>
      </c>
      <c r="N2368">
        <v>696</v>
      </c>
      <c r="O2368" t="s">
        <v>7344</v>
      </c>
      <c r="P2368" s="13">
        <v>44415</v>
      </c>
      <c r="Q2368" s="14">
        <v>0.31910879629629629</v>
      </c>
      <c r="R2368" t="s">
        <v>7345</v>
      </c>
      <c r="S2368" t="s">
        <v>7351</v>
      </c>
      <c r="T2368" t="s">
        <v>7364</v>
      </c>
      <c r="U2368" t="s">
        <v>7348</v>
      </c>
      <c r="V2368" s="13">
        <v>44417</v>
      </c>
      <c r="W2368" t="s">
        <v>8973</v>
      </c>
      <c r="X2368" s="15">
        <v>318933</v>
      </c>
      <c r="Y2368" s="35">
        <v>9082021</v>
      </c>
      <c r="Z2368" s="15" t="s">
        <v>8974</v>
      </c>
    </row>
    <row r="2369" spans="1:26" x14ac:dyDescent="0.25">
      <c r="A2369">
        <v>344686638</v>
      </c>
      <c r="B2369">
        <v>19</v>
      </c>
      <c r="C2369" s="24">
        <v>1.49950708210739E+16</v>
      </c>
      <c r="D2369" t="s">
        <v>7376</v>
      </c>
      <c r="E2369">
        <v>14995</v>
      </c>
      <c r="F2369" t="s">
        <v>7341</v>
      </c>
      <c r="I2369">
        <v>4292</v>
      </c>
      <c r="J2369" t="s">
        <v>7683</v>
      </c>
      <c r="K2369">
        <v>784413</v>
      </c>
      <c r="L2369">
        <v>9181868</v>
      </c>
      <c r="M2369" t="s">
        <v>7350</v>
      </c>
      <c r="N2369">
        <v>162</v>
      </c>
      <c r="O2369" t="s">
        <v>7344</v>
      </c>
      <c r="P2369" s="13">
        <v>44415</v>
      </c>
      <c r="Q2369" s="14">
        <v>0.31989583333333332</v>
      </c>
      <c r="R2369" t="s">
        <v>7345</v>
      </c>
      <c r="S2369" t="s">
        <v>7351</v>
      </c>
      <c r="T2369" t="s">
        <v>7390</v>
      </c>
      <c r="U2369" t="s">
        <v>7348</v>
      </c>
      <c r="V2369" s="13">
        <v>44417</v>
      </c>
    </row>
    <row r="2370" spans="1:26" x14ac:dyDescent="0.25">
      <c r="A2370">
        <v>344687273</v>
      </c>
      <c r="B2370">
        <v>19</v>
      </c>
      <c r="C2370" s="24">
        <v>8691070821074140</v>
      </c>
      <c r="D2370" t="s">
        <v>7376</v>
      </c>
      <c r="E2370">
        <v>8691</v>
      </c>
      <c r="F2370" t="s">
        <v>7341</v>
      </c>
      <c r="I2370">
        <v>4590</v>
      </c>
      <c r="K2370">
        <v>1426</v>
      </c>
      <c r="L2370">
        <v>9181868</v>
      </c>
      <c r="M2370" t="s">
        <v>7350</v>
      </c>
      <c r="N2370">
        <v>117</v>
      </c>
      <c r="O2370" t="s">
        <v>7344</v>
      </c>
      <c r="P2370" s="13">
        <v>44415</v>
      </c>
      <c r="Q2370" s="14">
        <v>0.32184027777777779</v>
      </c>
      <c r="R2370" t="s">
        <v>7355</v>
      </c>
      <c r="S2370" t="s">
        <v>7351</v>
      </c>
      <c r="T2370" t="s">
        <v>7371</v>
      </c>
      <c r="U2370" t="s">
        <v>7348</v>
      </c>
      <c r="V2370" s="13">
        <v>44417</v>
      </c>
    </row>
    <row r="2371" spans="1:26" x14ac:dyDescent="0.25">
      <c r="A2371">
        <v>344687953</v>
      </c>
      <c r="B2371">
        <v>33</v>
      </c>
      <c r="C2371" s="24">
        <v>1.06480708210746E+16</v>
      </c>
      <c r="D2371" t="s">
        <v>7429</v>
      </c>
      <c r="E2371">
        <v>10648</v>
      </c>
      <c r="F2371" t="s">
        <v>7341</v>
      </c>
      <c r="I2371">
        <v>1484</v>
      </c>
      <c r="J2371" t="s">
        <v>8328</v>
      </c>
      <c r="K2371">
        <v>784831</v>
      </c>
      <c r="L2371">
        <v>8180414</v>
      </c>
      <c r="M2371" t="s">
        <v>7430</v>
      </c>
      <c r="N2371">
        <v>762</v>
      </c>
      <c r="O2371" t="s">
        <v>7344</v>
      </c>
      <c r="P2371" s="13">
        <v>44415</v>
      </c>
      <c r="Q2371" s="14">
        <v>0.32436342592592593</v>
      </c>
      <c r="R2371" t="s">
        <v>7345</v>
      </c>
      <c r="S2371" t="s">
        <v>7346</v>
      </c>
      <c r="T2371" t="s">
        <v>7390</v>
      </c>
      <c r="U2371" t="s">
        <v>7348</v>
      </c>
      <c r="V2371" s="13">
        <v>44417</v>
      </c>
      <c r="W2371" t="s">
        <v>9661</v>
      </c>
      <c r="X2371" s="15">
        <v>14176</v>
      </c>
      <c r="Y2371" s="15">
        <v>9082021</v>
      </c>
      <c r="Z2371" s="15" t="s">
        <v>8974</v>
      </c>
    </row>
    <row r="2372" spans="1:26" x14ac:dyDescent="0.25">
      <c r="A2372">
        <v>344688871</v>
      </c>
      <c r="B2372">
        <v>18</v>
      </c>
      <c r="C2372" s="24">
        <v>1.24280708210751E+16</v>
      </c>
      <c r="D2372" t="s">
        <v>7340</v>
      </c>
      <c r="E2372">
        <v>12428</v>
      </c>
      <c r="F2372" t="s">
        <v>7341</v>
      </c>
      <c r="I2372">
        <v>1357</v>
      </c>
      <c r="K2372">
        <v>21992</v>
      </c>
      <c r="L2372">
        <v>9180159</v>
      </c>
      <c r="M2372" t="s">
        <v>7350</v>
      </c>
      <c r="N2372">
        <v>44</v>
      </c>
      <c r="O2372" t="s">
        <v>7344</v>
      </c>
      <c r="P2372" s="13">
        <v>44415</v>
      </c>
      <c r="Q2372" s="14">
        <v>0.32724537037037038</v>
      </c>
      <c r="R2372" t="s">
        <v>7355</v>
      </c>
      <c r="S2372" t="s">
        <v>7351</v>
      </c>
      <c r="T2372" t="s">
        <v>7390</v>
      </c>
      <c r="U2372" t="s">
        <v>7348</v>
      </c>
      <c r="V2372" s="13">
        <v>44417</v>
      </c>
    </row>
    <row r="2373" spans="1:26" x14ac:dyDescent="0.25">
      <c r="A2373">
        <v>344688983</v>
      </c>
      <c r="B2373">
        <v>19</v>
      </c>
      <c r="C2373" s="24">
        <v>9982070821075100</v>
      </c>
      <c r="D2373" t="s">
        <v>7376</v>
      </c>
      <c r="E2373">
        <v>9982</v>
      </c>
      <c r="F2373" t="s">
        <v>7341</v>
      </c>
      <c r="I2373">
        <v>7295</v>
      </c>
      <c r="J2373" t="s">
        <v>7398</v>
      </c>
      <c r="K2373">
        <v>6684</v>
      </c>
      <c r="L2373">
        <v>9181868</v>
      </c>
      <c r="M2373" t="s">
        <v>7350</v>
      </c>
      <c r="N2373">
        <v>324</v>
      </c>
      <c r="O2373" t="s">
        <v>7344</v>
      </c>
      <c r="P2373" s="13">
        <v>44415</v>
      </c>
      <c r="Q2373" s="14">
        <v>0.32765046296296296</v>
      </c>
      <c r="R2373" t="s">
        <v>7355</v>
      </c>
      <c r="S2373" t="s">
        <v>7346</v>
      </c>
      <c r="T2373" t="s">
        <v>7357</v>
      </c>
      <c r="U2373" t="s">
        <v>7348</v>
      </c>
      <c r="V2373" s="13">
        <v>44417</v>
      </c>
    </row>
    <row r="2374" spans="1:26" x14ac:dyDescent="0.25">
      <c r="A2374">
        <v>344689312</v>
      </c>
      <c r="B2374">
        <v>19</v>
      </c>
      <c r="C2374" s="24">
        <v>5.2411070821075296E+16</v>
      </c>
      <c r="D2374" t="s">
        <v>7376</v>
      </c>
      <c r="E2374">
        <v>52411</v>
      </c>
      <c r="F2374" t="s">
        <v>7341</v>
      </c>
      <c r="I2374">
        <v>9893</v>
      </c>
      <c r="J2374" t="s">
        <v>7354</v>
      </c>
      <c r="K2374">
        <v>32914</v>
      </c>
      <c r="L2374">
        <v>9181868</v>
      </c>
      <c r="M2374" t="s">
        <v>7350</v>
      </c>
      <c r="N2374">
        <v>412</v>
      </c>
      <c r="O2374" t="s">
        <v>7344</v>
      </c>
      <c r="P2374" s="13">
        <v>44415</v>
      </c>
      <c r="Q2374" s="14">
        <v>0.32879629629629631</v>
      </c>
      <c r="R2374" t="s">
        <v>7355</v>
      </c>
      <c r="S2374" t="s">
        <v>7346</v>
      </c>
      <c r="T2374" t="s">
        <v>7347</v>
      </c>
      <c r="U2374" t="s">
        <v>7348</v>
      </c>
      <c r="V2374" s="13">
        <v>44417</v>
      </c>
    </row>
    <row r="2375" spans="1:26" x14ac:dyDescent="0.25">
      <c r="A2375">
        <v>344689823</v>
      </c>
      <c r="B2375">
        <v>19</v>
      </c>
      <c r="C2375" s="24">
        <v>8805070821075450</v>
      </c>
      <c r="D2375" t="s">
        <v>7376</v>
      </c>
      <c r="E2375">
        <v>8805</v>
      </c>
      <c r="F2375" t="s">
        <v>7341</v>
      </c>
      <c r="I2375">
        <v>6812</v>
      </c>
      <c r="J2375" t="s">
        <v>7354</v>
      </c>
      <c r="K2375">
        <v>54869</v>
      </c>
      <c r="L2375">
        <v>9181868</v>
      </c>
      <c r="M2375" t="s">
        <v>7350</v>
      </c>
      <c r="N2375">
        <v>220</v>
      </c>
      <c r="O2375" t="s">
        <v>7344</v>
      </c>
      <c r="P2375" s="13">
        <v>44415</v>
      </c>
      <c r="Q2375" s="14">
        <v>0.3304050925925926</v>
      </c>
      <c r="R2375" t="s">
        <v>7355</v>
      </c>
      <c r="S2375" t="s">
        <v>7346</v>
      </c>
      <c r="T2375" t="s">
        <v>7347</v>
      </c>
      <c r="U2375" t="s">
        <v>7348</v>
      </c>
      <c r="V2375" s="13">
        <v>44417</v>
      </c>
    </row>
    <row r="2376" spans="1:26" x14ac:dyDescent="0.25">
      <c r="A2376">
        <v>344689936</v>
      </c>
      <c r="B2376">
        <v>19</v>
      </c>
      <c r="C2376" s="24">
        <v>1.47920708210756E+16</v>
      </c>
      <c r="D2376" t="s">
        <v>7376</v>
      </c>
      <c r="E2376">
        <v>14792</v>
      </c>
      <c r="F2376" t="s">
        <v>7341</v>
      </c>
      <c r="I2376">
        <v>1646</v>
      </c>
      <c r="K2376">
        <v>398321</v>
      </c>
      <c r="L2376">
        <v>9181868</v>
      </c>
      <c r="M2376" t="s">
        <v>7350</v>
      </c>
      <c r="N2376">
        <v>432</v>
      </c>
      <c r="O2376" t="s">
        <v>7344</v>
      </c>
      <c r="P2376" s="13">
        <v>44415</v>
      </c>
      <c r="Q2376" s="14">
        <v>0.33081018518518518</v>
      </c>
      <c r="R2376" t="s">
        <v>7355</v>
      </c>
      <c r="S2376" t="s">
        <v>7351</v>
      </c>
      <c r="T2376" t="s">
        <v>7352</v>
      </c>
      <c r="U2376" t="s">
        <v>7348</v>
      </c>
      <c r="V2376" s="13">
        <v>44417</v>
      </c>
    </row>
    <row r="2377" spans="1:26" x14ac:dyDescent="0.25">
      <c r="A2377">
        <v>344690247</v>
      </c>
      <c r="B2377">
        <v>19</v>
      </c>
      <c r="C2377" s="24">
        <v>5.02910708210756E+16</v>
      </c>
      <c r="D2377" t="s">
        <v>7376</v>
      </c>
      <c r="E2377">
        <v>50291</v>
      </c>
      <c r="F2377" t="s">
        <v>7341</v>
      </c>
      <c r="I2377">
        <v>6150</v>
      </c>
      <c r="K2377">
        <v>315912</v>
      </c>
      <c r="L2377">
        <v>9181868</v>
      </c>
      <c r="M2377" t="s">
        <v>7350</v>
      </c>
      <c r="N2377">
        <v>206</v>
      </c>
      <c r="O2377" t="s">
        <v>7344</v>
      </c>
      <c r="P2377" s="13">
        <v>44415</v>
      </c>
      <c r="Q2377" s="14">
        <v>0.33180555555555552</v>
      </c>
      <c r="R2377" t="s">
        <v>7345</v>
      </c>
      <c r="S2377" t="s">
        <v>7351</v>
      </c>
      <c r="T2377" t="s">
        <v>7378</v>
      </c>
      <c r="U2377" t="s">
        <v>7348</v>
      </c>
      <c r="V2377" s="13">
        <v>44417</v>
      </c>
    </row>
    <row r="2378" spans="1:26" s="44" customFormat="1" x14ac:dyDescent="0.25">
      <c r="A2378" s="44">
        <v>344690339</v>
      </c>
      <c r="B2378" s="44">
        <v>31</v>
      </c>
      <c r="C2378" s="45">
        <v>8351070821075750</v>
      </c>
      <c r="D2378" s="44" t="s">
        <v>7413</v>
      </c>
      <c r="E2378" s="44">
        <v>8351</v>
      </c>
      <c r="F2378" s="44" t="s">
        <v>7341</v>
      </c>
      <c r="G2378"/>
      <c r="H2378"/>
      <c r="I2378">
        <v>3400</v>
      </c>
      <c r="J2378" t="s">
        <v>8329</v>
      </c>
      <c r="K2378" s="44">
        <v>212385</v>
      </c>
      <c r="L2378" s="44">
        <v>8376766</v>
      </c>
      <c r="M2378" s="44" t="s">
        <v>7414</v>
      </c>
      <c r="N2378" s="44">
        <v>78</v>
      </c>
      <c r="O2378" s="44" t="s">
        <v>7344</v>
      </c>
      <c r="P2378" s="46">
        <v>44415</v>
      </c>
      <c r="Q2378" s="14">
        <v>0.3321412037037037</v>
      </c>
      <c r="R2378" t="s">
        <v>7345</v>
      </c>
      <c r="S2378" s="44" t="s">
        <v>7346</v>
      </c>
      <c r="T2378" t="s">
        <v>7549</v>
      </c>
      <c r="U2378" s="44" t="s">
        <v>7348</v>
      </c>
      <c r="V2378" s="46">
        <v>44417</v>
      </c>
      <c r="W2378" s="44" t="s">
        <v>13208</v>
      </c>
      <c r="X2378" s="44">
        <v>7757</v>
      </c>
      <c r="Y2378" s="44">
        <v>9082021</v>
      </c>
      <c r="Z2378" s="44" t="s">
        <v>8974</v>
      </c>
    </row>
    <row r="2379" spans="1:26" x14ac:dyDescent="0.25">
      <c r="A2379">
        <v>344690424</v>
      </c>
      <c r="B2379">
        <v>19</v>
      </c>
      <c r="C2379" s="24">
        <v>1.37270708210756E+16</v>
      </c>
      <c r="D2379" t="s">
        <v>7376</v>
      </c>
      <c r="E2379">
        <v>13727</v>
      </c>
      <c r="F2379" t="s">
        <v>7341</v>
      </c>
      <c r="I2379">
        <v>7498</v>
      </c>
      <c r="J2379" t="s">
        <v>7372</v>
      </c>
      <c r="K2379">
        <v>8354</v>
      </c>
      <c r="L2379">
        <v>9181868</v>
      </c>
      <c r="M2379" t="s">
        <v>7350</v>
      </c>
      <c r="N2379">
        <v>234</v>
      </c>
      <c r="O2379" t="s">
        <v>7344</v>
      </c>
      <c r="P2379" s="13">
        <v>44415</v>
      </c>
      <c r="Q2379" s="14">
        <v>0.33234953703703701</v>
      </c>
      <c r="R2379" t="s">
        <v>7355</v>
      </c>
      <c r="S2379" t="s">
        <v>7346</v>
      </c>
      <c r="T2379" t="s">
        <v>7357</v>
      </c>
      <c r="U2379" t="s">
        <v>7348</v>
      </c>
      <c r="V2379" s="13">
        <v>44417</v>
      </c>
    </row>
    <row r="2380" spans="1:26" x14ac:dyDescent="0.25">
      <c r="A2380">
        <v>344690650</v>
      </c>
      <c r="B2380">
        <v>21</v>
      </c>
      <c r="C2380" s="24">
        <v>9416070821075810</v>
      </c>
      <c r="D2380" t="s">
        <v>7349</v>
      </c>
      <c r="E2380">
        <v>9416</v>
      </c>
      <c r="F2380" t="s">
        <v>7341</v>
      </c>
      <c r="I2380">
        <v>9418</v>
      </c>
      <c r="J2380" t="s">
        <v>8330</v>
      </c>
      <c r="K2380" t="s">
        <v>4740</v>
      </c>
      <c r="L2380">
        <v>9270083</v>
      </c>
      <c r="M2380" t="s">
        <v>7350</v>
      </c>
      <c r="N2380">
        <v>1044</v>
      </c>
      <c r="O2380" t="s">
        <v>7344</v>
      </c>
      <c r="P2380" s="13">
        <v>44415</v>
      </c>
      <c r="Q2380" s="14">
        <v>0.33304398148148145</v>
      </c>
      <c r="R2380" t="s">
        <v>7345</v>
      </c>
      <c r="S2380" t="s">
        <v>7346</v>
      </c>
      <c r="T2380" t="s">
        <v>7364</v>
      </c>
      <c r="U2380" t="s">
        <v>7348</v>
      </c>
      <c r="V2380" s="13">
        <v>44417</v>
      </c>
      <c r="W2380" t="s">
        <v>8973</v>
      </c>
      <c r="X2380" s="15">
        <v>318933</v>
      </c>
      <c r="Y2380" s="35">
        <v>9082021</v>
      </c>
      <c r="Z2380" s="15" t="s">
        <v>8974</v>
      </c>
    </row>
    <row r="2381" spans="1:26" x14ac:dyDescent="0.25">
      <c r="A2381">
        <v>344690658</v>
      </c>
      <c r="B2381">
        <v>18</v>
      </c>
      <c r="C2381" s="24">
        <v>1.19370708210759E+16</v>
      </c>
      <c r="D2381" t="s">
        <v>7340</v>
      </c>
      <c r="E2381">
        <v>11937</v>
      </c>
      <c r="F2381" t="s">
        <v>7341</v>
      </c>
      <c r="I2381">
        <v>2736</v>
      </c>
      <c r="K2381">
        <v>283</v>
      </c>
      <c r="L2381">
        <v>9180159</v>
      </c>
      <c r="M2381" t="s">
        <v>7350</v>
      </c>
      <c r="N2381">
        <v>234</v>
      </c>
      <c r="O2381" t="s">
        <v>7344</v>
      </c>
      <c r="P2381" s="13">
        <v>44415</v>
      </c>
      <c r="Q2381" s="14">
        <v>0.33306712962962964</v>
      </c>
      <c r="R2381" t="s">
        <v>7355</v>
      </c>
      <c r="S2381" t="s">
        <v>7351</v>
      </c>
      <c r="T2381" t="s">
        <v>7371</v>
      </c>
      <c r="U2381" t="s">
        <v>7348</v>
      </c>
      <c r="V2381" s="13">
        <v>44417</v>
      </c>
    </row>
    <row r="2382" spans="1:26" x14ac:dyDescent="0.25">
      <c r="A2382">
        <v>344690829</v>
      </c>
      <c r="B2382">
        <v>19</v>
      </c>
      <c r="C2382" s="24">
        <v>1.499507082108E+16</v>
      </c>
      <c r="D2382" t="s">
        <v>7376</v>
      </c>
      <c r="E2382">
        <v>14995</v>
      </c>
      <c r="F2382" t="s">
        <v>7341</v>
      </c>
      <c r="I2382">
        <v>4572</v>
      </c>
      <c r="J2382" t="s">
        <v>8331</v>
      </c>
      <c r="K2382">
        <v>411193</v>
      </c>
      <c r="L2382">
        <v>9181868</v>
      </c>
      <c r="M2382" t="s">
        <v>7350</v>
      </c>
      <c r="N2382">
        <v>220</v>
      </c>
      <c r="O2382" t="s">
        <v>7344</v>
      </c>
      <c r="P2382" s="13">
        <v>44415</v>
      </c>
      <c r="Q2382" s="14">
        <v>0.33355324074074072</v>
      </c>
      <c r="R2382" t="s">
        <v>7345</v>
      </c>
      <c r="S2382" t="s">
        <v>7351</v>
      </c>
      <c r="T2382" t="s">
        <v>7352</v>
      </c>
      <c r="U2382" t="s">
        <v>7348</v>
      </c>
      <c r="V2382" s="13">
        <v>44417</v>
      </c>
    </row>
    <row r="2383" spans="1:26" x14ac:dyDescent="0.25">
      <c r="A2383">
        <v>344691231</v>
      </c>
      <c r="B2383">
        <v>18</v>
      </c>
      <c r="C2383" s="24">
        <v>1.24280708210801E+16</v>
      </c>
      <c r="D2383" t="s">
        <v>7340</v>
      </c>
      <c r="E2383">
        <v>12428</v>
      </c>
      <c r="F2383" t="s">
        <v>7341</v>
      </c>
      <c r="I2383">
        <v>9345</v>
      </c>
      <c r="K2383">
        <v>416572</v>
      </c>
      <c r="L2383">
        <v>9180159</v>
      </c>
      <c r="M2383" t="s">
        <v>7350</v>
      </c>
      <c r="N2383">
        <v>840</v>
      </c>
      <c r="O2383" t="s">
        <v>7344</v>
      </c>
      <c r="P2383" s="13">
        <v>44415</v>
      </c>
      <c r="Q2383" s="14">
        <v>0.33468750000000003</v>
      </c>
      <c r="R2383" t="s">
        <v>7355</v>
      </c>
      <c r="S2383" t="s">
        <v>7351</v>
      </c>
      <c r="T2383" t="s">
        <v>7352</v>
      </c>
      <c r="U2383" t="s">
        <v>7348</v>
      </c>
      <c r="V2383" s="13">
        <v>44417</v>
      </c>
    </row>
    <row r="2384" spans="1:26" x14ac:dyDescent="0.25">
      <c r="A2384">
        <v>344691723</v>
      </c>
      <c r="B2384">
        <v>19</v>
      </c>
      <c r="C2384" s="24">
        <v>9982070821080250</v>
      </c>
      <c r="D2384" t="s">
        <v>7376</v>
      </c>
      <c r="E2384">
        <v>9982</v>
      </c>
      <c r="F2384" t="s">
        <v>7341</v>
      </c>
      <c r="I2384">
        <v>3477</v>
      </c>
      <c r="J2384" t="s">
        <v>8332</v>
      </c>
      <c r="K2384">
        <v>863875</v>
      </c>
      <c r="L2384">
        <v>9181868</v>
      </c>
      <c r="M2384" t="s">
        <v>7350</v>
      </c>
      <c r="N2384">
        <v>468</v>
      </c>
      <c r="O2384" t="s">
        <v>7344</v>
      </c>
      <c r="P2384" s="13">
        <v>44415</v>
      </c>
      <c r="Q2384" s="14">
        <v>0.33607638888888891</v>
      </c>
      <c r="R2384" t="s">
        <v>7345</v>
      </c>
      <c r="S2384" t="s">
        <v>7346</v>
      </c>
      <c r="T2384" t="s">
        <v>7357</v>
      </c>
      <c r="U2384" t="s">
        <v>7348</v>
      </c>
      <c r="V2384" s="13">
        <v>44417</v>
      </c>
    </row>
    <row r="2385" spans="1:26" x14ac:dyDescent="0.25">
      <c r="A2385">
        <v>344692060</v>
      </c>
      <c r="B2385">
        <v>19</v>
      </c>
      <c r="C2385" s="24">
        <v>1.37270708210802E+16</v>
      </c>
      <c r="D2385" t="s">
        <v>7376</v>
      </c>
      <c r="E2385">
        <v>13727</v>
      </c>
      <c r="F2385" t="s">
        <v>7341</v>
      </c>
      <c r="I2385">
        <v>3649</v>
      </c>
      <c r="J2385" t="s">
        <v>8333</v>
      </c>
      <c r="K2385">
        <v>415088</v>
      </c>
      <c r="L2385">
        <v>9181868</v>
      </c>
      <c r="M2385" t="s">
        <v>7350</v>
      </c>
      <c r="N2385">
        <v>536</v>
      </c>
      <c r="O2385" t="s">
        <v>7344</v>
      </c>
      <c r="P2385" s="13">
        <v>44415</v>
      </c>
      <c r="Q2385" s="14">
        <v>0.33687500000000004</v>
      </c>
      <c r="R2385" t="s">
        <v>7355</v>
      </c>
      <c r="S2385" t="s">
        <v>7351</v>
      </c>
      <c r="T2385" t="s">
        <v>7368</v>
      </c>
      <c r="U2385" t="s">
        <v>7348</v>
      </c>
      <c r="V2385" s="13">
        <v>44417</v>
      </c>
    </row>
    <row r="2386" spans="1:26" x14ac:dyDescent="0.25">
      <c r="A2386">
        <v>344692334</v>
      </c>
      <c r="B2386">
        <v>19</v>
      </c>
      <c r="C2386" s="24">
        <v>9982070821080450</v>
      </c>
      <c r="D2386" t="s">
        <v>7376</v>
      </c>
      <c r="E2386">
        <v>9982</v>
      </c>
      <c r="F2386" t="s">
        <v>7341</v>
      </c>
      <c r="I2386">
        <v>9420</v>
      </c>
      <c r="K2386">
        <v>430902</v>
      </c>
      <c r="L2386">
        <v>9181868</v>
      </c>
      <c r="M2386" t="s">
        <v>7350</v>
      </c>
      <c r="N2386">
        <v>540</v>
      </c>
      <c r="O2386" t="s">
        <v>7344</v>
      </c>
      <c r="P2386" s="13">
        <v>44415</v>
      </c>
      <c r="Q2386" s="14">
        <v>0.33756944444444442</v>
      </c>
      <c r="R2386" t="s">
        <v>7355</v>
      </c>
      <c r="S2386" t="s">
        <v>7351</v>
      </c>
      <c r="T2386" t="s">
        <v>7352</v>
      </c>
      <c r="U2386" t="s">
        <v>7348</v>
      </c>
      <c r="V2386" s="13">
        <v>44417</v>
      </c>
    </row>
    <row r="2387" spans="1:26" x14ac:dyDescent="0.25">
      <c r="A2387">
        <v>344692474</v>
      </c>
      <c r="B2387">
        <v>32</v>
      </c>
      <c r="C2387" s="24">
        <v>1.10940708210806E+16</v>
      </c>
      <c r="D2387" t="s">
        <v>7358</v>
      </c>
      <c r="E2387">
        <v>11094</v>
      </c>
      <c r="F2387" t="s">
        <v>7341</v>
      </c>
      <c r="I2387">
        <v>5152</v>
      </c>
      <c r="K2387">
        <v>433242</v>
      </c>
      <c r="L2387">
        <v>8139649</v>
      </c>
      <c r="M2387" t="s">
        <v>7359</v>
      </c>
      <c r="N2387">
        <v>696</v>
      </c>
      <c r="O2387" t="s">
        <v>7344</v>
      </c>
      <c r="P2387" s="13">
        <v>44415</v>
      </c>
      <c r="Q2387" s="14">
        <v>0.33802083333333338</v>
      </c>
      <c r="R2387" t="s">
        <v>7355</v>
      </c>
      <c r="S2387" t="s">
        <v>7351</v>
      </c>
      <c r="T2387" t="s">
        <v>7352</v>
      </c>
      <c r="U2387" t="s">
        <v>7348</v>
      </c>
      <c r="V2387" s="13">
        <v>44417</v>
      </c>
      <c r="W2387" s="162" t="s">
        <v>12966</v>
      </c>
      <c r="X2387" s="15">
        <v>219790.5</v>
      </c>
      <c r="Y2387" s="162">
        <v>9082021</v>
      </c>
      <c r="Z2387" s="15" t="s">
        <v>8974</v>
      </c>
    </row>
    <row r="2388" spans="1:26" x14ac:dyDescent="0.25">
      <c r="A2388">
        <v>344692565</v>
      </c>
      <c r="B2388">
        <v>19</v>
      </c>
      <c r="C2388" s="24">
        <v>9009070821080630</v>
      </c>
      <c r="D2388" t="s">
        <v>7376</v>
      </c>
      <c r="E2388">
        <v>9009</v>
      </c>
      <c r="F2388" t="s">
        <v>7341</v>
      </c>
      <c r="I2388">
        <v>5666</v>
      </c>
      <c r="K2388">
        <v>434198</v>
      </c>
      <c r="L2388">
        <v>9181868</v>
      </c>
      <c r="M2388" t="s">
        <v>7350</v>
      </c>
      <c r="N2388">
        <v>618</v>
      </c>
      <c r="O2388" t="s">
        <v>7344</v>
      </c>
      <c r="P2388" s="13">
        <v>44415</v>
      </c>
      <c r="Q2388" s="14">
        <v>0.33822916666666664</v>
      </c>
      <c r="R2388" t="s">
        <v>7355</v>
      </c>
      <c r="S2388" t="s">
        <v>7351</v>
      </c>
      <c r="T2388" t="s">
        <v>7352</v>
      </c>
      <c r="U2388" t="s">
        <v>7348</v>
      </c>
      <c r="V2388" s="13">
        <v>44417</v>
      </c>
    </row>
    <row r="2389" spans="1:26" x14ac:dyDescent="0.25">
      <c r="A2389">
        <v>344692813</v>
      </c>
      <c r="B2389">
        <v>19</v>
      </c>
      <c r="C2389" s="24">
        <v>9982070821080640</v>
      </c>
      <c r="D2389" t="s">
        <v>7376</v>
      </c>
      <c r="E2389">
        <v>9982</v>
      </c>
      <c r="F2389" t="s">
        <v>7341</v>
      </c>
      <c r="I2389">
        <v>3399</v>
      </c>
      <c r="K2389">
        <v>437550</v>
      </c>
      <c r="L2389">
        <v>9181868</v>
      </c>
      <c r="M2389" t="s">
        <v>7350</v>
      </c>
      <c r="N2389">
        <v>420</v>
      </c>
      <c r="O2389" t="s">
        <v>7344</v>
      </c>
      <c r="P2389" s="13">
        <v>44415</v>
      </c>
      <c r="Q2389" s="14">
        <v>0.33886574074074072</v>
      </c>
      <c r="R2389" t="s">
        <v>7355</v>
      </c>
      <c r="S2389" t="s">
        <v>7351</v>
      </c>
      <c r="T2389" t="s">
        <v>7352</v>
      </c>
      <c r="U2389" t="s">
        <v>7348</v>
      </c>
      <c r="V2389" s="13">
        <v>44417</v>
      </c>
    </row>
    <row r="2390" spans="1:26" x14ac:dyDescent="0.25">
      <c r="A2390">
        <v>344692830</v>
      </c>
      <c r="B2390">
        <v>19</v>
      </c>
      <c r="C2390" s="24">
        <v>8.5041070821080608E+16</v>
      </c>
      <c r="D2390" t="s">
        <v>7376</v>
      </c>
      <c r="E2390">
        <v>85041</v>
      </c>
      <c r="F2390" t="s">
        <v>7341</v>
      </c>
      <c r="I2390">
        <v>686</v>
      </c>
      <c r="K2390">
        <v>890283</v>
      </c>
      <c r="L2390">
        <v>9181868</v>
      </c>
      <c r="M2390" t="s">
        <v>7350</v>
      </c>
      <c r="N2390">
        <v>420</v>
      </c>
      <c r="O2390" t="s">
        <v>7344</v>
      </c>
      <c r="P2390" s="13">
        <v>44415</v>
      </c>
      <c r="Q2390" s="14">
        <v>0.33895833333333331</v>
      </c>
      <c r="R2390" t="s">
        <v>7355</v>
      </c>
      <c r="S2390" t="s">
        <v>7351</v>
      </c>
      <c r="T2390" t="s">
        <v>7385</v>
      </c>
      <c r="U2390" t="s">
        <v>7348</v>
      </c>
      <c r="V2390" s="13">
        <v>44417</v>
      </c>
    </row>
    <row r="2391" spans="1:26" x14ac:dyDescent="0.25">
      <c r="A2391">
        <v>344692985</v>
      </c>
      <c r="B2391">
        <v>20</v>
      </c>
      <c r="C2391" s="24">
        <v>1.21070708210808E+16</v>
      </c>
      <c r="D2391" t="s">
        <v>7365</v>
      </c>
      <c r="E2391">
        <v>12107</v>
      </c>
      <c r="F2391" t="s">
        <v>7341</v>
      </c>
      <c r="I2391">
        <v>5342</v>
      </c>
      <c r="J2391" t="s">
        <v>8334</v>
      </c>
      <c r="K2391">
        <v>84316</v>
      </c>
      <c r="L2391">
        <v>7273370</v>
      </c>
      <c r="M2391" t="s">
        <v>7350</v>
      </c>
      <c r="N2391">
        <v>134</v>
      </c>
      <c r="O2391" t="s">
        <v>7344</v>
      </c>
      <c r="P2391" s="13">
        <v>44415</v>
      </c>
      <c r="Q2391" s="14">
        <v>0.33937499999999998</v>
      </c>
      <c r="R2391" t="s">
        <v>7355</v>
      </c>
      <c r="S2391" t="s">
        <v>7346</v>
      </c>
      <c r="T2391" t="s">
        <v>7347</v>
      </c>
      <c r="U2391" t="s">
        <v>7348</v>
      </c>
      <c r="V2391" s="13">
        <v>44417</v>
      </c>
    </row>
    <row r="2392" spans="1:26" x14ac:dyDescent="0.25">
      <c r="A2392">
        <v>344693610</v>
      </c>
      <c r="B2392">
        <v>18</v>
      </c>
      <c r="C2392" s="24">
        <v>1.1937070821081E+16</v>
      </c>
      <c r="D2392" t="s">
        <v>7340</v>
      </c>
      <c r="E2392">
        <v>11937</v>
      </c>
      <c r="F2392" t="s">
        <v>7341</v>
      </c>
      <c r="I2392">
        <v>1697</v>
      </c>
      <c r="J2392" t="s">
        <v>8335</v>
      </c>
      <c r="K2392">
        <v>5414</v>
      </c>
      <c r="L2392">
        <v>9180159</v>
      </c>
      <c r="M2392" t="s">
        <v>7350</v>
      </c>
      <c r="N2392">
        <v>73</v>
      </c>
      <c r="O2392" t="s">
        <v>7344</v>
      </c>
      <c r="P2392" s="13">
        <v>44415</v>
      </c>
      <c r="Q2392" s="14">
        <v>0.34089120370370374</v>
      </c>
      <c r="R2392" t="s">
        <v>7345</v>
      </c>
      <c r="S2392" t="s">
        <v>7346</v>
      </c>
      <c r="T2392" t="s">
        <v>7347</v>
      </c>
      <c r="U2392" t="s">
        <v>7348</v>
      </c>
      <c r="V2392" s="13">
        <v>44417</v>
      </c>
    </row>
    <row r="2393" spans="1:26" x14ac:dyDescent="0.25">
      <c r="A2393">
        <v>344693792</v>
      </c>
      <c r="B2393">
        <v>19</v>
      </c>
      <c r="C2393" s="24">
        <v>8805070821081020</v>
      </c>
      <c r="D2393" t="s">
        <v>7376</v>
      </c>
      <c r="E2393">
        <v>8805</v>
      </c>
      <c r="F2393" t="s">
        <v>7341</v>
      </c>
      <c r="I2393">
        <v>2048</v>
      </c>
      <c r="K2393">
        <v>40125</v>
      </c>
      <c r="L2393">
        <v>9181868</v>
      </c>
      <c r="M2393" t="s">
        <v>7350</v>
      </c>
      <c r="N2393">
        <v>370</v>
      </c>
      <c r="O2393" t="s">
        <v>7344</v>
      </c>
      <c r="P2393" s="13">
        <v>44415</v>
      </c>
      <c r="Q2393" s="14">
        <v>0.34137731481481487</v>
      </c>
      <c r="R2393" t="s">
        <v>7355</v>
      </c>
      <c r="S2393" t="s">
        <v>7351</v>
      </c>
      <c r="T2393" t="s">
        <v>7390</v>
      </c>
      <c r="U2393" t="s">
        <v>7348</v>
      </c>
      <c r="V2393" s="13">
        <v>44417</v>
      </c>
    </row>
    <row r="2394" spans="1:26" x14ac:dyDescent="0.25">
      <c r="A2394">
        <v>344693971</v>
      </c>
      <c r="B2394">
        <v>21</v>
      </c>
      <c r="C2394" s="24">
        <v>9416070821081010</v>
      </c>
      <c r="D2394" t="s">
        <v>7349</v>
      </c>
      <c r="E2394">
        <v>9416</v>
      </c>
      <c r="F2394" t="s">
        <v>7341</v>
      </c>
      <c r="I2394">
        <v>5777</v>
      </c>
      <c r="J2394" t="s">
        <v>8336</v>
      </c>
      <c r="K2394">
        <v>81221</v>
      </c>
      <c r="L2394">
        <v>9270083</v>
      </c>
      <c r="M2394" t="s">
        <v>7350</v>
      </c>
      <c r="N2394">
        <v>626</v>
      </c>
      <c r="O2394" t="s">
        <v>7344</v>
      </c>
      <c r="P2394" s="13">
        <v>44415</v>
      </c>
      <c r="Q2394" s="14">
        <v>0.34189814814814817</v>
      </c>
      <c r="R2394" t="s">
        <v>7355</v>
      </c>
      <c r="S2394" t="s">
        <v>7351</v>
      </c>
      <c r="T2394" t="s">
        <v>7364</v>
      </c>
      <c r="U2394" t="s">
        <v>7348</v>
      </c>
      <c r="V2394" s="13">
        <v>44417</v>
      </c>
      <c r="W2394" t="s">
        <v>8973</v>
      </c>
      <c r="X2394" s="15">
        <v>318933</v>
      </c>
      <c r="Y2394" s="35">
        <v>9082021</v>
      </c>
      <c r="Z2394" s="15" t="s">
        <v>8974</v>
      </c>
    </row>
    <row r="2395" spans="1:26" x14ac:dyDescent="0.25">
      <c r="A2395">
        <v>344694115</v>
      </c>
      <c r="B2395">
        <v>19</v>
      </c>
      <c r="C2395" s="24">
        <v>1.3727070821081E+16</v>
      </c>
      <c r="D2395" t="s">
        <v>7376</v>
      </c>
      <c r="E2395">
        <v>13727</v>
      </c>
      <c r="F2395" t="s">
        <v>7341</v>
      </c>
      <c r="I2395">
        <v>5157</v>
      </c>
      <c r="K2395">
        <v>14048</v>
      </c>
      <c r="L2395">
        <v>9181868</v>
      </c>
      <c r="M2395" t="s">
        <v>7350</v>
      </c>
      <c r="N2395">
        <v>106</v>
      </c>
      <c r="O2395" t="s">
        <v>7344</v>
      </c>
      <c r="P2395" s="13">
        <v>44415</v>
      </c>
      <c r="Q2395" s="14">
        <v>0.34229166666666666</v>
      </c>
      <c r="R2395" t="s">
        <v>7355</v>
      </c>
      <c r="S2395" t="s">
        <v>7351</v>
      </c>
      <c r="T2395" t="s">
        <v>7390</v>
      </c>
      <c r="U2395" t="s">
        <v>7348</v>
      </c>
      <c r="V2395" s="13">
        <v>44417</v>
      </c>
    </row>
    <row r="2396" spans="1:26" x14ac:dyDescent="0.25">
      <c r="A2396">
        <v>344694309</v>
      </c>
      <c r="B2396">
        <v>20</v>
      </c>
      <c r="C2396" s="24">
        <v>1.26790708210811E+16</v>
      </c>
      <c r="D2396" t="s">
        <v>7365</v>
      </c>
      <c r="E2396">
        <v>12679</v>
      </c>
      <c r="F2396" t="s">
        <v>7341</v>
      </c>
      <c r="I2396">
        <v>7884</v>
      </c>
      <c r="J2396" t="s">
        <v>7439</v>
      </c>
      <c r="K2396">
        <v>32550</v>
      </c>
      <c r="L2396">
        <v>7273370</v>
      </c>
      <c r="M2396" t="s">
        <v>7350</v>
      </c>
      <c r="N2396">
        <v>412</v>
      </c>
      <c r="O2396" t="s">
        <v>7344</v>
      </c>
      <c r="P2396" s="13">
        <v>44415</v>
      </c>
      <c r="Q2396" s="14">
        <v>0.34263888888888888</v>
      </c>
      <c r="R2396" t="s">
        <v>7355</v>
      </c>
      <c r="S2396" t="s">
        <v>7346</v>
      </c>
      <c r="T2396" t="s">
        <v>7347</v>
      </c>
      <c r="U2396" t="s">
        <v>7348</v>
      </c>
      <c r="V2396" s="13">
        <v>44417</v>
      </c>
    </row>
    <row r="2397" spans="1:26" x14ac:dyDescent="0.25">
      <c r="A2397">
        <v>344694283</v>
      </c>
      <c r="B2397">
        <v>19</v>
      </c>
      <c r="C2397" s="24">
        <v>9982070821081150</v>
      </c>
      <c r="D2397" t="s">
        <v>7376</v>
      </c>
      <c r="E2397">
        <v>9982</v>
      </c>
      <c r="F2397" t="s">
        <v>7341</v>
      </c>
      <c r="I2397">
        <v>2777</v>
      </c>
      <c r="K2397">
        <v>457502</v>
      </c>
      <c r="L2397">
        <v>9181868</v>
      </c>
      <c r="M2397" t="s">
        <v>7350</v>
      </c>
      <c r="N2397">
        <v>370</v>
      </c>
      <c r="O2397" t="s">
        <v>7344</v>
      </c>
      <c r="P2397" s="13">
        <v>44415</v>
      </c>
      <c r="Q2397" s="14">
        <v>0.34263888888888888</v>
      </c>
      <c r="R2397" t="s">
        <v>7355</v>
      </c>
      <c r="S2397" t="s">
        <v>7351</v>
      </c>
      <c r="T2397" t="s">
        <v>7352</v>
      </c>
      <c r="U2397" t="s">
        <v>7348</v>
      </c>
      <c r="V2397" s="13">
        <v>44417</v>
      </c>
    </row>
    <row r="2398" spans="1:26" x14ac:dyDescent="0.25">
      <c r="A2398">
        <v>344694444</v>
      </c>
      <c r="B2398">
        <v>33</v>
      </c>
      <c r="C2398" s="24">
        <v>1.06480708210813E+16</v>
      </c>
      <c r="D2398" t="s">
        <v>7429</v>
      </c>
      <c r="E2398">
        <v>10648</v>
      </c>
      <c r="F2398" t="s">
        <v>7341</v>
      </c>
      <c r="I2398">
        <v>7909</v>
      </c>
      <c r="K2398">
        <v>459821</v>
      </c>
      <c r="L2398">
        <v>8180414</v>
      </c>
      <c r="M2398" t="s">
        <v>7430</v>
      </c>
      <c r="N2398">
        <v>254</v>
      </c>
      <c r="O2398" t="s">
        <v>7344</v>
      </c>
      <c r="P2398" s="13">
        <v>44415</v>
      </c>
      <c r="Q2398" s="14">
        <v>0.34306712962962965</v>
      </c>
      <c r="R2398" t="s">
        <v>7355</v>
      </c>
      <c r="S2398" t="s">
        <v>7351</v>
      </c>
      <c r="T2398" t="s">
        <v>7352</v>
      </c>
      <c r="U2398" t="s">
        <v>7348</v>
      </c>
      <c r="V2398" s="13">
        <v>44417</v>
      </c>
      <c r="W2398" t="s">
        <v>9661</v>
      </c>
      <c r="X2398" s="15">
        <v>14176</v>
      </c>
      <c r="Y2398" s="15">
        <v>9082021</v>
      </c>
      <c r="Z2398" s="15" t="s">
        <v>8974</v>
      </c>
    </row>
    <row r="2399" spans="1:26" x14ac:dyDescent="0.25">
      <c r="A2399">
        <v>344695030</v>
      </c>
      <c r="B2399">
        <v>20</v>
      </c>
      <c r="C2399" s="24">
        <v>1.26790708210815E+16</v>
      </c>
      <c r="D2399" t="s">
        <v>7365</v>
      </c>
      <c r="E2399">
        <v>12679</v>
      </c>
      <c r="F2399" t="s">
        <v>7341</v>
      </c>
      <c r="I2399">
        <v>7984</v>
      </c>
      <c r="K2399">
        <v>467252</v>
      </c>
      <c r="L2399">
        <v>7273370</v>
      </c>
      <c r="M2399" t="s">
        <v>7350</v>
      </c>
      <c r="N2399">
        <v>103</v>
      </c>
      <c r="O2399" t="s">
        <v>7344</v>
      </c>
      <c r="P2399" s="13">
        <v>44415</v>
      </c>
      <c r="Q2399" s="14">
        <v>0.34443287037037035</v>
      </c>
      <c r="R2399" t="s">
        <v>7355</v>
      </c>
      <c r="S2399" t="s">
        <v>7351</v>
      </c>
      <c r="T2399" t="s">
        <v>7352</v>
      </c>
      <c r="U2399" t="s">
        <v>7348</v>
      </c>
      <c r="V2399" s="13">
        <v>44417</v>
      </c>
    </row>
    <row r="2400" spans="1:26" x14ac:dyDescent="0.25">
      <c r="A2400">
        <v>344695526</v>
      </c>
      <c r="B2400">
        <v>19</v>
      </c>
      <c r="C2400" s="24">
        <v>1.37270708210817E+16</v>
      </c>
      <c r="D2400" t="s">
        <v>7376</v>
      </c>
      <c r="E2400">
        <v>13727</v>
      </c>
      <c r="F2400" t="s">
        <v>7341</v>
      </c>
      <c r="I2400">
        <v>9810</v>
      </c>
      <c r="J2400" t="s">
        <v>8337</v>
      </c>
      <c r="K2400">
        <v>473360</v>
      </c>
      <c r="L2400">
        <v>9181868</v>
      </c>
      <c r="M2400" t="s">
        <v>7350</v>
      </c>
      <c r="N2400">
        <v>206</v>
      </c>
      <c r="O2400" t="s">
        <v>7344</v>
      </c>
      <c r="P2400" s="13">
        <v>44415</v>
      </c>
      <c r="Q2400" s="14">
        <v>0.34552083333333333</v>
      </c>
      <c r="R2400" t="s">
        <v>7345</v>
      </c>
      <c r="S2400" t="s">
        <v>7346</v>
      </c>
      <c r="T2400" t="s">
        <v>7352</v>
      </c>
      <c r="U2400" t="s">
        <v>7348</v>
      </c>
      <c r="V2400" s="13">
        <v>44417</v>
      </c>
    </row>
    <row r="2401" spans="1:26" x14ac:dyDescent="0.25">
      <c r="A2401">
        <v>344695541</v>
      </c>
      <c r="B2401">
        <v>19</v>
      </c>
      <c r="C2401" s="24">
        <v>8805070821081620</v>
      </c>
      <c r="D2401" t="s">
        <v>7376</v>
      </c>
      <c r="E2401">
        <v>8805</v>
      </c>
      <c r="F2401" t="s">
        <v>7341</v>
      </c>
      <c r="I2401">
        <v>3522</v>
      </c>
      <c r="J2401" t="s">
        <v>8338</v>
      </c>
      <c r="K2401">
        <v>9929</v>
      </c>
      <c r="L2401">
        <v>9181868</v>
      </c>
      <c r="M2401" t="s">
        <v>7350</v>
      </c>
      <c r="N2401">
        <v>370</v>
      </c>
      <c r="O2401" t="s">
        <v>7344</v>
      </c>
      <c r="P2401" s="13">
        <v>44415</v>
      </c>
      <c r="Q2401" s="14">
        <v>0.34557870370370369</v>
      </c>
      <c r="R2401" t="s">
        <v>7345</v>
      </c>
      <c r="S2401" t="s">
        <v>7351</v>
      </c>
      <c r="T2401" t="s">
        <v>7770</v>
      </c>
      <c r="U2401" t="s">
        <v>7348</v>
      </c>
      <c r="V2401" s="13">
        <v>44417</v>
      </c>
    </row>
    <row r="2402" spans="1:26" x14ac:dyDescent="0.25">
      <c r="A2402">
        <v>344695633</v>
      </c>
      <c r="B2402">
        <v>19</v>
      </c>
      <c r="C2402" s="24">
        <v>8.5041070821081696E+16</v>
      </c>
      <c r="D2402" t="s">
        <v>7376</v>
      </c>
      <c r="E2402">
        <v>85041</v>
      </c>
      <c r="F2402" t="s">
        <v>7341</v>
      </c>
      <c r="I2402">
        <v>6898</v>
      </c>
      <c r="J2402" t="s">
        <v>7411</v>
      </c>
      <c r="K2402">
        <v>1988</v>
      </c>
      <c r="L2402">
        <v>9181868</v>
      </c>
      <c r="M2402" t="s">
        <v>7350</v>
      </c>
      <c r="N2402">
        <v>134</v>
      </c>
      <c r="O2402" t="s">
        <v>7344</v>
      </c>
      <c r="P2402" s="13">
        <v>44415</v>
      </c>
      <c r="Q2402" s="14">
        <v>0.34582175925925923</v>
      </c>
      <c r="R2402" t="s">
        <v>7355</v>
      </c>
      <c r="S2402" t="s">
        <v>7346</v>
      </c>
      <c r="T2402" t="s">
        <v>7357</v>
      </c>
      <c r="U2402" t="s">
        <v>7348</v>
      </c>
      <c r="V2402" s="13">
        <v>44417</v>
      </c>
    </row>
    <row r="2403" spans="1:26" x14ac:dyDescent="0.25">
      <c r="A2403">
        <v>344696456</v>
      </c>
      <c r="B2403">
        <v>18</v>
      </c>
      <c r="C2403" s="24">
        <v>2.0253407082108198E+17</v>
      </c>
      <c r="D2403" t="s">
        <v>7340</v>
      </c>
      <c r="E2403">
        <v>202534</v>
      </c>
      <c r="F2403" t="s">
        <v>7341</v>
      </c>
      <c r="I2403">
        <v>1028</v>
      </c>
      <c r="K2403">
        <v>701200</v>
      </c>
      <c r="L2403">
        <v>9180159</v>
      </c>
      <c r="M2403" t="s">
        <v>7350</v>
      </c>
      <c r="N2403">
        <v>618</v>
      </c>
      <c r="O2403" t="s">
        <v>7344</v>
      </c>
      <c r="P2403" s="13">
        <v>44415</v>
      </c>
      <c r="Q2403" s="14">
        <v>0.34766203703703707</v>
      </c>
      <c r="R2403" t="s">
        <v>7355</v>
      </c>
      <c r="S2403" t="s">
        <v>7351</v>
      </c>
      <c r="T2403" t="s">
        <v>7407</v>
      </c>
      <c r="U2403" t="s">
        <v>7348</v>
      </c>
      <c r="V2403" s="13">
        <v>44417</v>
      </c>
    </row>
    <row r="2404" spans="1:26" x14ac:dyDescent="0.25">
      <c r="A2404">
        <v>344696528</v>
      </c>
      <c r="B2404">
        <v>18</v>
      </c>
      <c r="C2404" s="24">
        <v>1.2428070821082E+16</v>
      </c>
      <c r="D2404" t="s">
        <v>7340</v>
      </c>
      <c r="E2404">
        <v>12428</v>
      </c>
      <c r="F2404" t="s">
        <v>7341</v>
      </c>
      <c r="I2404">
        <v>9983</v>
      </c>
      <c r="J2404" t="s">
        <v>7901</v>
      </c>
      <c r="K2404">
        <v>554235</v>
      </c>
      <c r="L2404">
        <v>9180159</v>
      </c>
      <c r="M2404" t="s">
        <v>7350</v>
      </c>
      <c r="N2404">
        <v>117</v>
      </c>
      <c r="O2404" t="s">
        <v>7344</v>
      </c>
      <c r="P2404" s="13">
        <v>44415</v>
      </c>
      <c r="Q2404" s="14">
        <v>0.34783564814814816</v>
      </c>
      <c r="R2404" t="s">
        <v>7345</v>
      </c>
      <c r="S2404" t="s">
        <v>7346</v>
      </c>
      <c r="T2404" t="s">
        <v>7357</v>
      </c>
      <c r="U2404" t="s">
        <v>7348</v>
      </c>
      <c r="V2404" s="13">
        <v>44417</v>
      </c>
    </row>
    <row r="2405" spans="1:26" x14ac:dyDescent="0.25">
      <c r="A2405">
        <v>344696618</v>
      </c>
      <c r="B2405">
        <v>18</v>
      </c>
      <c r="C2405" s="24">
        <v>1.3686070821082E+16</v>
      </c>
      <c r="D2405" t="s">
        <v>7340</v>
      </c>
      <c r="E2405">
        <v>13686</v>
      </c>
      <c r="F2405" t="s">
        <v>7341</v>
      </c>
      <c r="I2405">
        <v>5018</v>
      </c>
      <c r="J2405" t="s">
        <v>8339</v>
      </c>
      <c r="K2405">
        <v>487860</v>
      </c>
      <c r="L2405">
        <v>9180159</v>
      </c>
      <c r="M2405" t="s">
        <v>7350</v>
      </c>
      <c r="N2405">
        <v>1074</v>
      </c>
      <c r="O2405" t="s">
        <v>7344</v>
      </c>
      <c r="P2405" s="13">
        <v>44415</v>
      </c>
      <c r="Q2405" s="14">
        <v>0.34800925925925924</v>
      </c>
      <c r="R2405" t="s">
        <v>7345</v>
      </c>
      <c r="S2405" t="s">
        <v>7351</v>
      </c>
      <c r="T2405" t="s">
        <v>7352</v>
      </c>
      <c r="U2405" t="s">
        <v>7348</v>
      </c>
      <c r="V2405" s="13">
        <v>44417</v>
      </c>
    </row>
    <row r="2406" spans="1:26" x14ac:dyDescent="0.25">
      <c r="A2406">
        <v>344697258</v>
      </c>
      <c r="B2406">
        <v>19</v>
      </c>
      <c r="C2406" s="24">
        <v>1.37270708210822E+16</v>
      </c>
      <c r="D2406" t="s">
        <v>7376</v>
      </c>
      <c r="E2406">
        <v>13727</v>
      </c>
      <c r="F2406" t="s">
        <v>7341</v>
      </c>
      <c r="I2406">
        <v>8814</v>
      </c>
      <c r="J2406" t="s">
        <v>8340</v>
      </c>
      <c r="K2406">
        <v>495967</v>
      </c>
      <c r="L2406">
        <v>9181868</v>
      </c>
      <c r="M2406" t="s">
        <v>7350</v>
      </c>
      <c r="N2406">
        <v>351</v>
      </c>
      <c r="O2406" t="s">
        <v>7344</v>
      </c>
      <c r="P2406" s="13">
        <v>44415</v>
      </c>
      <c r="Q2406" s="14">
        <v>0.34937499999999999</v>
      </c>
      <c r="R2406" t="s">
        <v>7345</v>
      </c>
      <c r="S2406" t="s">
        <v>7351</v>
      </c>
      <c r="T2406" t="s">
        <v>7352</v>
      </c>
      <c r="U2406" t="s">
        <v>7348</v>
      </c>
      <c r="V2406" s="13">
        <v>44417</v>
      </c>
    </row>
    <row r="2407" spans="1:26" x14ac:dyDescent="0.25">
      <c r="A2407">
        <v>344697601</v>
      </c>
      <c r="B2407">
        <v>24</v>
      </c>
      <c r="C2407" s="24" t="s">
        <v>8311</v>
      </c>
      <c r="D2407" t="s">
        <v>7361</v>
      </c>
      <c r="F2407" t="s">
        <v>7341</v>
      </c>
      <c r="I2407">
        <v>2589</v>
      </c>
      <c r="J2407" t="s">
        <v>4689</v>
      </c>
      <c r="K2407">
        <v>25272</v>
      </c>
      <c r="L2407">
        <v>5688445</v>
      </c>
      <c r="M2407" t="s">
        <v>7350</v>
      </c>
      <c r="N2407">
        <v>150</v>
      </c>
      <c r="O2407" t="s">
        <v>7344</v>
      </c>
      <c r="P2407" s="13">
        <v>44415</v>
      </c>
      <c r="Q2407" s="14">
        <v>0.35018518518518515</v>
      </c>
      <c r="R2407" t="s">
        <v>7345</v>
      </c>
      <c r="S2407" t="s">
        <v>7346</v>
      </c>
      <c r="T2407" t="s">
        <v>7364</v>
      </c>
      <c r="U2407" t="s">
        <v>7348</v>
      </c>
      <c r="V2407" s="13">
        <v>44417</v>
      </c>
    </row>
    <row r="2408" spans="1:26" x14ac:dyDescent="0.25">
      <c r="A2408">
        <v>344697853</v>
      </c>
      <c r="B2408">
        <v>32</v>
      </c>
      <c r="C2408" s="24">
        <v>1.36680708210824E+16</v>
      </c>
      <c r="D2408" t="s">
        <v>7358</v>
      </c>
      <c r="E2408">
        <v>13668</v>
      </c>
      <c r="F2408" t="s">
        <v>7341</v>
      </c>
      <c r="I2408">
        <v>2018</v>
      </c>
      <c r="J2408" t="s">
        <v>8341</v>
      </c>
      <c r="K2408">
        <v>503890</v>
      </c>
      <c r="L2408">
        <v>8139649</v>
      </c>
      <c r="M2408" t="s">
        <v>7359</v>
      </c>
      <c r="N2408">
        <v>348</v>
      </c>
      <c r="O2408" t="s">
        <v>7344</v>
      </c>
      <c r="P2408" s="13">
        <v>44415</v>
      </c>
      <c r="Q2408" s="14">
        <v>0.35075231481481484</v>
      </c>
      <c r="R2408" t="s">
        <v>7345</v>
      </c>
      <c r="S2408" t="s">
        <v>7351</v>
      </c>
      <c r="T2408" t="s">
        <v>7352</v>
      </c>
      <c r="U2408" t="s">
        <v>7348</v>
      </c>
      <c r="V2408" s="13">
        <v>44417</v>
      </c>
      <c r="W2408" s="162" t="s">
        <v>12966</v>
      </c>
      <c r="X2408" s="15">
        <v>219790.5</v>
      </c>
      <c r="Y2408" s="162">
        <v>9082021</v>
      </c>
      <c r="Z2408" s="15" t="s">
        <v>8974</v>
      </c>
    </row>
    <row r="2409" spans="1:26" x14ac:dyDescent="0.25">
      <c r="A2409">
        <v>344698253</v>
      </c>
      <c r="B2409">
        <v>18</v>
      </c>
      <c r="C2409" s="24">
        <v>1.36860708210825E+16</v>
      </c>
      <c r="D2409" t="s">
        <v>7340</v>
      </c>
      <c r="E2409">
        <v>13686</v>
      </c>
      <c r="F2409" t="s">
        <v>7341</v>
      </c>
      <c r="I2409">
        <v>9059</v>
      </c>
      <c r="J2409" t="s">
        <v>7375</v>
      </c>
      <c r="K2409">
        <v>62312</v>
      </c>
      <c r="L2409">
        <v>9180159</v>
      </c>
      <c r="M2409" t="s">
        <v>7350</v>
      </c>
      <c r="N2409">
        <v>44</v>
      </c>
      <c r="O2409" t="s">
        <v>7344</v>
      </c>
      <c r="P2409" s="13">
        <v>44415</v>
      </c>
      <c r="Q2409" s="14">
        <v>0.35164351851851849</v>
      </c>
      <c r="R2409" t="s">
        <v>7355</v>
      </c>
      <c r="S2409" t="s">
        <v>7346</v>
      </c>
      <c r="T2409" t="s">
        <v>7347</v>
      </c>
      <c r="U2409" t="s">
        <v>7348</v>
      </c>
      <c r="V2409" s="13">
        <v>44417</v>
      </c>
    </row>
    <row r="2410" spans="1:26" s="44" customFormat="1" x14ac:dyDescent="0.25">
      <c r="A2410" s="44">
        <v>344698917</v>
      </c>
      <c r="B2410" s="44">
        <v>31</v>
      </c>
      <c r="C2410" s="45">
        <v>8351070821082800</v>
      </c>
      <c r="D2410" s="44" t="s">
        <v>7413</v>
      </c>
      <c r="E2410" s="44">
        <v>8351</v>
      </c>
      <c r="F2410" s="44" t="s">
        <v>7341</v>
      </c>
      <c r="G2410"/>
      <c r="H2410"/>
      <c r="I2410">
        <v>9122</v>
      </c>
      <c r="J2410" t="s">
        <v>8342</v>
      </c>
      <c r="K2410" s="44">
        <v>213414</v>
      </c>
      <c r="L2410" s="44">
        <v>8376766</v>
      </c>
      <c r="M2410" s="44" t="s">
        <v>7414</v>
      </c>
      <c r="N2410" s="44">
        <v>156</v>
      </c>
      <c r="O2410" s="44" t="s">
        <v>7344</v>
      </c>
      <c r="P2410" s="46">
        <v>44415</v>
      </c>
      <c r="Q2410" s="14">
        <v>0.35305555555555551</v>
      </c>
      <c r="R2410" t="s">
        <v>7345</v>
      </c>
      <c r="S2410" s="44" t="s">
        <v>7346</v>
      </c>
      <c r="T2410" t="s">
        <v>7549</v>
      </c>
      <c r="U2410" s="44" t="s">
        <v>7348</v>
      </c>
      <c r="V2410" s="46">
        <v>44417</v>
      </c>
      <c r="W2410" s="44" t="s">
        <v>13208</v>
      </c>
      <c r="X2410" s="44">
        <v>7757</v>
      </c>
      <c r="Y2410" s="44">
        <v>9082021</v>
      </c>
      <c r="Z2410" s="44" t="s">
        <v>8974</v>
      </c>
    </row>
    <row r="2411" spans="1:26" x14ac:dyDescent="0.25">
      <c r="A2411">
        <v>344699592</v>
      </c>
      <c r="B2411">
        <v>18</v>
      </c>
      <c r="C2411" s="24">
        <v>1.36860708210829E+16</v>
      </c>
      <c r="D2411" t="s">
        <v>7340</v>
      </c>
      <c r="E2411">
        <v>13686</v>
      </c>
      <c r="F2411" t="s">
        <v>7341</v>
      </c>
      <c r="I2411">
        <v>3405</v>
      </c>
      <c r="K2411">
        <v>29383</v>
      </c>
      <c r="L2411">
        <v>9180159</v>
      </c>
      <c r="M2411" t="s">
        <v>7350</v>
      </c>
      <c r="N2411">
        <v>840</v>
      </c>
      <c r="O2411" t="s">
        <v>7344</v>
      </c>
      <c r="P2411" s="13">
        <v>44415</v>
      </c>
      <c r="Q2411" s="14">
        <v>0.35454861111111113</v>
      </c>
      <c r="R2411" t="s">
        <v>7355</v>
      </c>
      <c r="S2411" t="s">
        <v>7351</v>
      </c>
      <c r="T2411" t="s">
        <v>7390</v>
      </c>
      <c r="U2411" t="s">
        <v>7348</v>
      </c>
      <c r="V2411" s="13">
        <v>44417</v>
      </c>
    </row>
    <row r="2412" spans="1:26" x14ac:dyDescent="0.25">
      <c r="A2412">
        <v>344699839</v>
      </c>
      <c r="B2412">
        <v>20</v>
      </c>
      <c r="C2412" s="24">
        <v>2.0248107082108198E+17</v>
      </c>
      <c r="D2412" t="s">
        <v>7365</v>
      </c>
      <c r="E2412">
        <v>202481</v>
      </c>
      <c r="F2412" t="s">
        <v>7341</v>
      </c>
      <c r="I2412">
        <v>3532</v>
      </c>
      <c r="J2412" t="s">
        <v>8343</v>
      </c>
      <c r="K2412">
        <v>12857</v>
      </c>
      <c r="L2412">
        <v>7273370</v>
      </c>
      <c r="M2412" t="s">
        <v>7350</v>
      </c>
      <c r="N2412">
        <v>268</v>
      </c>
      <c r="O2412" t="s">
        <v>7344</v>
      </c>
      <c r="P2412" s="13">
        <v>44415</v>
      </c>
      <c r="Q2412" s="14">
        <v>0.35517361111111106</v>
      </c>
      <c r="R2412" t="s">
        <v>7345</v>
      </c>
      <c r="S2412" t="s">
        <v>7346</v>
      </c>
      <c r="T2412" t="s">
        <v>7347</v>
      </c>
      <c r="U2412" t="s">
        <v>7348</v>
      </c>
      <c r="V2412" s="13">
        <v>44417</v>
      </c>
    </row>
    <row r="2413" spans="1:26" x14ac:dyDescent="0.25">
      <c r="A2413">
        <v>344699931</v>
      </c>
      <c r="B2413">
        <v>18</v>
      </c>
      <c r="C2413" s="24">
        <v>2.0253407082108301E+17</v>
      </c>
      <c r="D2413" t="s">
        <v>7340</v>
      </c>
      <c r="E2413">
        <v>202534</v>
      </c>
      <c r="F2413" t="s">
        <v>7341</v>
      </c>
      <c r="I2413">
        <v>1738</v>
      </c>
      <c r="J2413" t="s">
        <v>7439</v>
      </c>
      <c r="K2413">
        <v>14474</v>
      </c>
      <c r="L2413">
        <v>9180159</v>
      </c>
      <c r="M2413" t="s">
        <v>7350</v>
      </c>
      <c r="N2413">
        <v>1480</v>
      </c>
      <c r="O2413" t="s">
        <v>7344</v>
      </c>
      <c r="P2413" s="13">
        <v>44415</v>
      </c>
      <c r="Q2413" s="14">
        <v>0.3553587962962963</v>
      </c>
      <c r="R2413" t="s">
        <v>7355</v>
      </c>
      <c r="S2413" t="s">
        <v>7346</v>
      </c>
      <c r="T2413" t="s">
        <v>7347</v>
      </c>
      <c r="U2413" t="s">
        <v>7348</v>
      </c>
      <c r="V2413" s="13">
        <v>44417</v>
      </c>
    </row>
    <row r="2414" spans="1:26" x14ac:dyDescent="0.25">
      <c r="A2414">
        <v>344700045</v>
      </c>
      <c r="B2414">
        <v>4</v>
      </c>
      <c r="C2414" s="24" t="s">
        <v>8344</v>
      </c>
      <c r="D2414" t="s">
        <v>7416</v>
      </c>
      <c r="E2414">
        <v>92</v>
      </c>
      <c r="F2414" t="s">
        <v>7341</v>
      </c>
      <c r="I2414">
        <v>7501</v>
      </c>
      <c r="J2414" t="s">
        <v>8345</v>
      </c>
      <c r="K2414">
        <v>1579</v>
      </c>
      <c r="L2414">
        <v>5688452</v>
      </c>
      <c r="M2414" t="s">
        <v>7418</v>
      </c>
      <c r="N2414">
        <v>448.92</v>
      </c>
      <c r="O2414" t="s">
        <v>7344</v>
      </c>
      <c r="P2414" s="13">
        <v>44415</v>
      </c>
      <c r="Q2414" s="14">
        <v>0.35562500000000002</v>
      </c>
      <c r="R2414" t="s">
        <v>7345</v>
      </c>
      <c r="S2414" t="s">
        <v>7351</v>
      </c>
      <c r="T2414" t="s">
        <v>7371</v>
      </c>
      <c r="U2414" t="s">
        <v>7348</v>
      </c>
      <c r="V2414" s="13">
        <v>44417</v>
      </c>
    </row>
    <row r="2415" spans="1:26" x14ac:dyDescent="0.25">
      <c r="A2415">
        <v>344700168</v>
      </c>
      <c r="B2415">
        <v>19</v>
      </c>
      <c r="C2415" s="24">
        <v>1.47920708210831E+16</v>
      </c>
      <c r="D2415" t="s">
        <v>7376</v>
      </c>
      <c r="E2415">
        <v>14792</v>
      </c>
      <c r="F2415" t="s">
        <v>7341</v>
      </c>
      <c r="I2415">
        <v>1977</v>
      </c>
      <c r="J2415" t="s">
        <v>8346</v>
      </c>
      <c r="K2415">
        <v>22821</v>
      </c>
      <c r="L2415">
        <v>9181868</v>
      </c>
      <c r="M2415" t="s">
        <v>7350</v>
      </c>
      <c r="N2415">
        <v>103</v>
      </c>
      <c r="O2415" t="s">
        <v>7344</v>
      </c>
      <c r="P2415" s="13">
        <v>44415</v>
      </c>
      <c r="Q2415" s="14">
        <v>0.35586805555555556</v>
      </c>
      <c r="R2415" t="s">
        <v>7355</v>
      </c>
      <c r="S2415" t="s">
        <v>7346</v>
      </c>
      <c r="T2415" t="s">
        <v>7347</v>
      </c>
      <c r="U2415" t="s">
        <v>7348</v>
      </c>
      <c r="V2415" s="13">
        <v>44417</v>
      </c>
    </row>
    <row r="2416" spans="1:26" x14ac:dyDescent="0.25">
      <c r="A2416">
        <v>344700353</v>
      </c>
      <c r="B2416">
        <v>32</v>
      </c>
      <c r="C2416" s="24">
        <v>1.10940708210832E+16</v>
      </c>
      <c r="D2416" t="s">
        <v>7358</v>
      </c>
      <c r="E2416">
        <v>11094</v>
      </c>
      <c r="F2416" t="s">
        <v>7341</v>
      </c>
      <c r="I2416">
        <v>4720</v>
      </c>
      <c r="K2416">
        <v>536873</v>
      </c>
      <c r="L2416">
        <v>8139649</v>
      </c>
      <c r="M2416" t="s">
        <v>7359</v>
      </c>
      <c r="N2416">
        <v>348</v>
      </c>
      <c r="O2416" t="s">
        <v>7344</v>
      </c>
      <c r="P2416" s="13">
        <v>44415</v>
      </c>
      <c r="Q2416" s="14">
        <v>0.35626157407407405</v>
      </c>
      <c r="R2416" t="s">
        <v>7355</v>
      </c>
      <c r="S2416" t="s">
        <v>7351</v>
      </c>
      <c r="T2416" t="s">
        <v>7352</v>
      </c>
      <c r="U2416" t="s">
        <v>7348</v>
      </c>
      <c r="V2416" s="13">
        <v>44417</v>
      </c>
      <c r="W2416" s="162" t="s">
        <v>12966</v>
      </c>
      <c r="X2416" s="15">
        <v>219790.5</v>
      </c>
      <c r="Y2416" s="162">
        <v>9082021</v>
      </c>
      <c r="Z2416" s="15" t="s">
        <v>8974</v>
      </c>
    </row>
    <row r="2417" spans="1:26" x14ac:dyDescent="0.25">
      <c r="A2417">
        <v>344700444</v>
      </c>
      <c r="B2417">
        <v>18</v>
      </c>
      <c r="C2417" s="24">
        <v>9070070821083300</v>
      </c>
      <c r="D2417" t="s">
        <v>7340</v>
      </c>
      <c r="E2417">
        <v>9070</v>
      </c>
      <c r="F2417" t="s">
        <v>7341</v>
      </c>
      <c r="I2417">
        <v>6323</v>
      </c>
      <c r="J2417" t="s">
        <v>7439</v>
      </c>
      <c r="K2417">
        <v>32308</v>
      </c>
      <c r="L2417">
        <v>9180159</v>
      </c>
      <c r="M2417" t="s">
        <v>7350</v>
      </c>
      <c r="N2417">
        <v>29</v>
      </c>
      <c r="O2417" t="s">
        <v>7344</v>
      </c>
      <c r="P2417" s="13">
        <v>44415</v>
      </c>
      <c r="Q2417" s="14">
        <v>0.35650462962962964</v>
      </c>
      <c r="R2417" t="s">
        <v>7355</v>
      </c>
      <c r="S2417" t="s">
        <v>7346</v>
      </c>
      <c r="T2417" t="s">
        <v>7347</v>
      </c>
      <c r="U2417" t="s">
        <v>7348</v>
      </c>
      <c r="V2417" s="13">
        <v>44417</v>
      </c>
    </row>
    <row r="2418" spans="1:26" x14ac:dyDescent="0.25">
      <c r="A2418">
        <v>344700508</v>
      </c>
      <c r="B2418">
        <v>19</v>
      </c>
      <c r="C2418" s="24">
        <v>8805070821083310</v>
      </c>
      <c r="D2418" t="s">
        <v>7376</v>
      </c>
      <c r="E2418">
        <v>8805</v>
      </c>
      <c r="F2418" t="s">
        <v>7341</v>
      </c>
      <c r="I2418">
        <v>5031</v>
      </c>
      <c r="K2418">
        <v>65127</v>
      </c>
      <c r="L2418">
        <v>9181868</v>
      </c>
      <c r="M2418" t="s">
        <v>7350</v>
      </c>
      <c r="N2418">
        <v>515</v>
      </c>
      <c r="O2418" t="s">
        <v>7344</v>
      </c>
      <c r="P2418" s="13">
        <v>44415</v>
      </c>
      <c r="Q2418" s="14">
        <v>0.3566319444444444</v>
      </c>
      <c r="R2418" t="s">
        <v>7355</v>
      </c>
      <c r="S2418" t="s">
        <v>7351</v>
      </c>
      <c r="T2418" t="s">
        <v>7377</v>
      </c>
      <c r="U2418" t="s">
        <v>7348</v>
      </c>
      <c r="V2418" s="13">
        <v>44417</v>
      </c>
    </row>
    <row r="2419" spans="1:26" x14ac:dyDescent="0.25">
      <c r="A2419">
        <v>344701145</v>
      </c>
      <c r="B2419">
        <v>19</v>
      </c>
      <c r="C2419" s="24">
        <v>5.0291070821083504E+16</v>
      </c>
      <c r="D2419" t="s">
        <v>7376</v>
      </c>
      <c r="E2419">
        <v>50291</v>
      </c>
      <c r="F2419" t="s">
        <v>7341</v>
      </c>
      <c r="I2419">
        <v>6865</v>
      </c>
      <c r="J2419" t="s">
        <v>8347</v>
      </c>
      <c r="K2419">
        <v>546768</v>
      </c>
      <c r="L2419">
        <v>9181868</v>
      </c>
      <c r="M2419" t="s">
        <v>7350</v>
      </c>
      <c r="N2419">
        <v>370</v>
      </c>
      <c r="O2419" t="s">
        <v>7344</v>
      </c>
      <c r="P2419" s="13">
        <v>44415</v>
      </c>
      <c r="Q2419" s="14">
        <v>0.3578587962962963</v>
      </c>
      <c r="R2419" t="s">
        <v>7345</v>
      </c>
      <c r="S2419" t="s">
        <v>7351</v>
      </c>
      <c r="T2419" t="s">
        <v>7352</v>
      </c>
      <c r="U2419" t="s">
        <v>7348</v>
      </c>
      <c r="V2419" s="13">
        <v>44417</v>
      </c>
    </row>
    <row r="2420" spans="1:26" x14ac:dyDescent="0.25">
      <c r="A2420">
        <v>344701321</v>
      </c>
      <c r="B2420">
        <v>18</v>
      </c>
      <c r="C2420" s="24">
        <v>1.09800708210832E+16</v>
      </c>
      <c r="D2420" t="s">
        <v>7340</v>
      </c>
      <c r="E2420">
        <v>10980</v>
      </c>
      <c r="F2420" t="s">
        <v>7341</v>
      </c>
      <c r="I2420">
        <v>7450</v>
      </c>
      <c r="J2420" t="s">
        <v>8348</v>
      </c>
      <c r="K2420" t="s">
        <v>8349</v>
      </c>
      <c r="L2420">
        <v>5256409</v>
      </c>
      <c r="M2420" t="s">
        <v>7343</v>
      </c>
      <c r="N2420">
        <v>278</v>
      </c>
      <c r="O2420" t="s">
        <v>7344</v>
      </c>
      <c r="P2420" s="13">
        <v>44415</v>
      </c>
      <c r="Q2420" s="14">
        <v>0.35835648148148147</v>
      </c>
      <c r="R2420" t="s">
        <v>7345</v>
      </c>
      <c r="S2420" t="s">
        <v>7351</v>
      </c>
      <c r="T2420" t="s">
        <v>7364</v>
      </c>
      <c r="U2420" t="s">
        <v>7348</v>
      </c>
      <c r="V2420" s="13">
        <v>44417</v>
      </c>
    </row>
    <row r="2421" spans="1:26" x14ac:dyDescent="0.25">
      <c r="A2421">
        <v>344701529</v>
      </c>
      <c r="B2421">
        <v>18</v>
      </c>
      <c r="C2421" s="24">
        <v>9070070821083610</v>
      </c>
      <c r="D2421" t="s">
        <v>7340</v>
      </c>
      <c r="E2421">
        <v>9070</v>
      </c>
      <c r="F2421" t="s">
        <v>7341</v>
      </c>
      <c r="I2421">
        <v>8614</v>
      </c>
      <c r="K2421">
        <v>552614</v>
      </c>
      <c r="L2421">
        <v>9180159</v>
      </c>
      <c r="M2421" t="s">
        <v>7350</v>
      </c>
      <c r="N2421">
        <v>370</v>
      </c>
      <c r="O2421" t="s">
        <v>7344</v>
      </c>
      <c r="P2421" s="13">
        <v>44415</v>
      </c>
      <c r="Q2421" s="14">
        <v>0.35877314814814815</v>
      </c>
      <c r="R2421" t="s">
        <v>7355</v>
      </c>
      <c r="S2421" t="s">
        <v>7351</v>
      </c>
      <c r="T2421" t="s">
        <v>7352</v>
      </c>
      <c r="U2421" t="s">
        <v>7348</v>
      </c>
      <c r="V2421" s="13">
        <v>44417</v>
      </c>
    </row>
    <row r="2422" spans="1:26" x14ac:dyDescent="0.25">
      <c r="A2422">
        <v>344701585</v>
      </c>
      <c r="B2422">
        <v>32</v>
      </c>
      <c r="C2422" s="24">
        <v>1.36680708210836E+16</v>
      </c>
      <c r="D2422" t="s">
        <v>7358</v>
      </c>
      <c r="E2422">
        <v>13668</v>
      </c>
      <c r="F2422" t="s">
        <v>7341</v>
      </c>
      <c r="I2422">
        <v>2448</v>
      </c>
      <c r="K2422">
        <v>553249</v>
      </c>
      <c r="L2422">
        <v>8139649</v>
      </c>
      <c r="M2422" t="s">
        <v>7359</v>
      </c>
      <c r="N2422">
        <v>348</v>
      </c>
      <c r="O2422" t="s">
        <v>7344</v>
      </c>
      <c r="P2422" s="13">
        <v>44415</v>
      </c>
      <c r="Q2422" s="14">
        <v>0.35886574074074074</v>
      </c>
      <c r="R2422" t="s">
        <v>7355</v>
      </c>
      <c r="S2422" t="s">
        <v>7351</v>
      </c>
      <c r="T2422" t="s">
        <v>7352</v>
      </c>
      <c r="U2422" t="s">
        <v>7348</v>
      </c>
      <c r="V2422" s="13">
        <v>44417</v>
      </c>
      <c r="W2422" s="162" t="s">
        <v>12966</v>
      </c>
      <c r="X2422" s="15">
        <v>219790.5</v>
      </c>
      <c r="Y2422" s="162">
        <v>9082021</v>
      </c>
      <c r="Z2422" s="15" t="s">
        <v>8974</v>
      </c>
    </row>
    <row r="2423" spans="1:26" x14ac:dyDescent="0.25">
      <c r="A2423">
        <v>344702176</v>
      </c>
      <c r="B2423">
        <v>32</v>
      </c>
      <c r="C2423" s="24">
        <v>1.36680708210838E+16</v>
      </c>
      <c r="D2423" t="s">
        <v>7358</v>
      </c>
      <c r="E2423">
        <v>13668</v>
      </c>
      <c r="F2423" t="s">
        <v>7341</v>
      </c>
      <c r="I2423">
        <v>6575</v>
      </c>
      <c r="J2423" t="s">
        <v>7439</v>
      </c>
      <c r="K2423">
        <v>83141</v>
      </c>
      <c r="L2423">
        <v>8139649</v>
      </c>
      <c r="M2423" t="s">
        <v>7359</v>
      </c>
      <c r="N2423">
        <v>338</v>
      </c>
      <c r="O2423" t="s">
        <v>7344</v>
      </c>
      <c r="P2423" s="13">
        <v>44415</v>
      </c>
      <c r="Q2423" s="14">
        <v>0.3600694444444445</v>
      </c>
      <c r="R2423" t="s">
        <v>7355</v>
      </c>
      <c r="S2423" t="s">
        <v>7346</v>
      </c>
      <c r="T2423" t="s">
        <v>7347</v>
      </c>
      <c r="U2423" t="s">
        <v>7348</v>
      </c>
      <c r="V2423" s="13">
        <v>44417</v>
      </c>
      <c r="W2423" s="162" t="s">
        <v>12966</v>
      </c>
      <c r="X2423" s="15">
        <v>219790.5</v>
      </c>
      <c r="Y2423" s="162">
        <v>9082021</v>
      </c>
      <c r="Z2423" s="15" t="s">
        <v>8974</v>
      </c>
    </row>
    <row r="2424" spans="1:26" x14ac:dyDescent="0.25">
      <c r="A2424">
        <v>344702542</v>
      </c>
      <c r="B2424">
        <v>19</v>
      </c>
      <c r="C2424" s="24">
        <v>1.49950708210839E+16</v>
      </c>
      <c r="D2424" t="s">
        <v>7376</v>
      </c>
      <c r="E2424">
        <v>14995</v>
      </c>
      <c r="F2424" t="s">
        <v>7341</v>
      </c>
      <c r="I2424">
        <v>9371</v>
      </c>
      <c r="K2424">
        <v>565561</v>
      </c>
      <c r="L2424">
        <v>9181868</v>
      </c>
      <c r="M2424" t="s">
        <v>7350</v>
      </c>
      <c r="N2424">
        <v>370</v>
      </c>
      <c r="O2424" t="s">
        <v>7344</v>
      </c>
      <c r="P2424" s="13">
        <v>44415</v>
      </c>
      <c r="Q2424" s="14">
        <v>0.36076388888888888</v>
      </c>
      <c r="R2424" t="s">
        <v>7355</v>
      </c>
      <c r="S2424" t="s">
        <v>7351</v>
      </c>
      <c r="T2424" t="s">
        <v>7352</v>
      </c>
      <c r="U2424" t="s">
        <v>7348</v>
      </c>
      <c r="V2424" s="13">
        <v>44417</v>
      </c>
    </row>
    <row r="2425" spans="1:26" x14ac:dyDescent="0.25">
      <c r="A2425">
        <v>344703147</v>
      </c>
      <c r="B2425">
        <v>18</v>
      </c>
      <c r="C2425" s="24">
        <v>1.3686070821084E+16</v>
      </c>
      <c r="D2425" t="s">
        <v>7340</v>
      </c>
      <c r="E2425">
        <v>13686</v>
      </c>
      <c r="F2425" t="s">
        <v>7341</v>
      </c>
      <c r="I2425">
        <v>5476</v>
      </c>
      <c r="J2425" t="s">
        <v>8350</v>
      </c>
      <c r="K2425">
        <v>562766</v>
      </c>
      <c r="L2425">
        <v>9180159</v>
      </c>
      <c r="M2425" t="s">
        <v>7350</v>
      </c>
      <c r="N2425">
        <v>29</v>
      </c>
      <c r="O2425" t="s">
        <v>7344</v>
      </c>
      <c r="P2425" s="13">
        <v>44415</v>
      </c>
      <c r="Q2425" s="14">
        <v>0.36199074074074072</v>
      </c>
      <c r="R2425" t="s">
        <v>7345</v>
      </c>
      <c r="S2425" t="s">
        <v>7346</v>
      </c>
      <c r="T2425" t="s">
        <v>7357</v>
      </c>
      <c r="U2425" t="s">
        <v>7348</v>
      </c>
      <c r="V2425" s="13">
        <v>44417</v>
      </c>
    </row>
    <row r="2426" spans="1:26" x14ac:dyDescent="0.25">
      <c r="A2426">
        <v>344703258</v>
      </c>
      <c r="B2426">
        <v>32</v>
      </c>
      <c r="C2426" s="24">
        <v>1.36680708210841E+16</v>
      </c>
      <c r="D2426" t="s">
        <v>7358</v>
      </c>
      <c r="E2426">
        <v>13668</v>
      </c>
      <c r="F2426" t="s">
        <v>7341</v>
      </c>
      <c r="I2426">
        <v>1672</v>
      </c>
      <c r="K2426">
        <v>574736</v>
      </c>
      <c r="L2426">
        <v>8139649</v>
      </c>
      <c r="M2426" t="s">
        <v>7359</v>
      </c>
      <c r="N2426">
        <v>338</v>
      </c>
      <c r="O2426" t="s">
        <v>7344</v>
      </c>
      <c r="P2426" s="13">
        <v>44415</v>
      </c>
      <c r="Q2426" s="14">
        <v>0.36216435185185186</v>
      </c>
      <c r="R2426" t="s">
        <v>7355</v>
      </c>
      <c r="S2426" t="s">
        <v>7351</v>
      </c>
      <c r="T2426" t="s">
        <v>7352</v>
      </c>
      <c r="U2426" t="s">
        <v>7348</v>
      </c>
      <c r="V2426" s="13">
        <v>44417</v>
      </c>
      <c r="W2426" s="162" t="s">
        <v>12966</v>
      </c>
      <c r="X2426" s="15">
        <v>219790.5</v>
      </c>
      <c r="Y2426" s="162">
        <v>9082021</v>
      </c>
      <c r="Z2426" s="15" t="s">
        <v>8974</v>
      </c>
    </row>
    <row r="2427" spans="1:26" x14ac:dyDescent="0.25">
      <c r="A2427">
        <v>344703303</v>
      </c>
      <c r="B2427">
        <v>21</v>
      </c>
      <c r="C2427" s="24">
        <v>2.20950708210841E+16</v>
      </c>
      <c r="D2427" t="s">
        <v>7349</v>
      </c>
      <c r="E2427">
        <v>22095</v>
      </c>
      <c r="F2427" t="s">
        <v>7341</v>
      </c>
      <c r="I2427">
        <v>8691</v>
      </c>
      <c r="J2427" t="s">
        <v>7398</v>
      </c>
      <c r="K2427">
        <v>22374</v>
      </c>
      <c r="L2427">
        <v>9270083</v>
      </c>
      <c r="M2427" t="s">
        <v>7350</v>
      </c>
      <c r="N2427">
        <v>348</v>
      </c>
      <c r="O2427" t="s">
        <v>7344</v>
      </c>
      <c r="P2427" s="13">
        <v>44415</v>
      </c>
      <c r="Q2427" s="14">
        <v>0.36228009259259258</v>
      </c>
      <c r="R2427" t="s">
        <v>7355</v>
      </c>
      <c r="S2427" t="s">
        <v>7346</v>
      </c>
      <c r="T2427" t="s">
        <v>7357</v>
      </c>
      <c r="U2427" t="s">
        <v>7348</v>
      </c>
      <c r="V2427" s="13">
        <v>44417</v>
      </c>
      <c r="W2427" t="s">
        <v>8973</v>
      </c>
      <c r="X2427" s="15">
        <v>318933</v>
      </c>
      <c r="Y2427" s="35">
        <v>9082021</v>
      </c>
      <c r="Z2427" s="15" t="s">
        <v>8974</v>
      </c>
    </row>
    <row r="2428" spans="1:26" x14ac:dyDescent="0.25">
      <c r="A2428">
        <v>344703898</v>
      </c>
      <c r="B2428">
        <v>32</v>
      </c>
      <c r="C2428" s="24">
        <v>1.10940708210842E+16</v>
      </c>
      <c r="D2428" t="s">
        <v>7358</v>
      </c>
      <c r="E2428">
        <v>11094</v>
      </c>
      <c r="F2428" t="s">
        <v>7341</v>
      </c>
      <c r="I2428">
        <v>3071</v>
      </c>
      <c r="K2428">
        <v>479823</v>
      </c>
      <c r="L2428">
        <v>8139649</v>
      </c>
      <c r="M2428" t="s">
        <v>7359</v>
      </c>
      <c r="N2428">
        <v>626</v>
      </c>
      <c r="O2428" t="s">
        <v>7344</v>
      </c>
      <c r="P2428" s="13">
        <v>44415</v>
      </c>
      <c r="Q2428" s="14">
        <v>0.3633912037037037</v>
      </c>
      <c r="R2428" t="s">
        <v>7355</v>
      </c>
      <c r="S2428" t="s">
        <v>7351</v>
      </c>
      <c r="T2428" t="s">
        <v>7377</v>
      </c>
      <c r="U2428" t="s">
        <v>7348</v>
      </c>
      <c r="V2428" s="13">
        <v>44417</v>
      </c>
      <c r="W2428" s="162" t="s">
        <v>12966</v>
      </c>
      <c r="X2428" s="15">
        <v>219790.5</v>
      </c>
      <c r="Y2428" s="162">
        <v>9082021</v>
      </c>
      <c r="Z2428" s="15" t="s">
        <v>8974</v>
      </c>
    </row>
    <row r="2429" spans="1:26" x14ac:dyDescent="0.25">
      <c r="A2429">
        <v>344704719</v>
      </c>
      <c r="B2429">
        <v>18</v>
      </c>
      <c r="C2429" s="24">
        <v>2.02534070821084E+17</v>
      </c>
      <c r="D2429" t="s">
        <v>7340</v>
      </c>
      <c r="E2429">
        <v>202534</v>
      </c>
      <c r="F2429" t="s">
        <v>7341</v>
      </c>
      <c r="I2429">
        <v>9669</v>
      </c>
      <c r="J2429" t="s">
        <v>8351</v>
      </c>
      <c r="K2429">
        <v>53311</v>
      </c>
      <c r="L2429">
        <v>9180159</v>
      </c>
      <c r="M2429" t="s">
        <v>7350</v>
      </c>
      <c r="N2429">
        <v>117</v>
      </c>
      <c r="O2429" t="s">
        <v>7344</v>
      </c>
      <c r="P2429" s="13">
        <v>44415</v>
      </c>
      <c r="Q2429" s="14">
        <v>0.36496527777777782</v>
      </c>
      <c r="R2429" t="s">
        <v>7355</v>
      </c>
      <c r="S2429" t="s">
        <v>7346</v>
      </c>
      <c r="T2429" t="s">
        <v>7347</v>
      </c>
      <c r="U2429" t="s">
        <v>7348</v>
      </c>
      <c r="V2429" s="13">
        <v>44417</v>
      </c>
    </row>
    <row r="2430" spans="1:26" x14ac:dyDescent="0.25">
      <c r="A2430">
        <v>344705055</v>
      </c>
      <c r="B2430">
        <v>19</v>
      </c>
      <c r="C2430" s="24">
        <v>8.5041070821084496E+16</v>
      </c>
      <c r="D2430" t="s">
        <v>7376</v>
      </c>
      <c r="E2430">
        <v>85041</v>
      </c>
      <c r="F2430" t="s">
        <v>7341</v>
      </c>
      <c r="I2430">
        <v>9161</v>
      </c>
      <c r="K2430">
        <v>65793</v>
      </c>
      <c r="L2430">
        <v>9181868</v>
      </c>
      <c r="M2430" t="s">
        <v>7350</v>
      </c>
      <c r="N2430">
        <v>370</v>
      </c>
      <c r="O2430" t="s">
        <v>7344</v>
      </c>
      <c r="P2430" s="13">
        <v>44415</v>
      </c>
      <c r="Q2430" s="14">
        <v>0.36554398148148143</v>
      </c>
      <c r="R2430" t="s">
        <v>7355</v>
      </c>
      <c r="S2430" t="s">
        <v>7351</v>
      </c>
      <c r="T2430" t="s">
        <v>7390</v>
      </c>
      <c r="U2430" t="s">
        <v>7348</v>
      </c>
      <c r="V2430" s="13">
        <v>44417</v>
      </c>
    </row>
    <row r="2431" spans="1:26" x14ac:dyDescent="0.25">
      <c r="A2431">
        <v>344705487</v>
      </c>
      <c r="B2431">
        <v>32</v>
      </c>
      <c r="C2431" s="24">
        <v>1.36680708210847E+16</v>
      </c>
      <c r="D2431" t="s">
        <v>7358</v>
      </c>
      <c r="E2431">
        <v>13668</v>
      </c>
      <c r="F2431" t="s">
        <v>7341</v>
      </c>
      <c r="I2431">
        <v>8839</v>
      </c>
      <c r="K2431">
        <v>603129</v>
      </c>
      <c r="L2431">
        <v>8139649</v>
      </c>
      <c r="M2431" t="s">
        <v>7359</v>
      </c>
      <c r="N2431">
        <v>348</v>
      </c>
      <c r="O2431" t="s">
        <v>7344</v>
      </c>
      <c r="P2431" s="13">
        <v>44415</v>
      </c>
      <c r="Q2431" s="14">
        <v>0.36633101851851851</v>
      </c>
      <c r="R2431" t="s">
        <v>7345</v>
      </c>
      <c r="S2431" t="s">
        <v>7351</v>
      </c>
      <c r="T2431" t="s">
        <v>7352</v>
      </c>
      <c r="U2431" t="s">
        <v>7348</v>
      </c>
      <c r="V2431" s="13">
        <v>44417</v>
      </c>
      <c r="W2431" s="162" t="s">
        <v>12966</v>
      </c>
      <c r="X2431" s="15">
        <v>219790.5</v>
      </c>
      <c r="Y2431" s="162">
        <v>9082021</v>
      </c>
      <c r="Z2431" s="15" t="s">
        <v>8974</v>
      </c>
    </row>
    <row r="2432" spans="1:26" x14ac:dyDescent="0.25">
      <c r="A2432">
        <v>344705586</v>
      </c>
      <c r="B2432">
        <v>19</v>
      </c>
      <c r="C2432" s="24">
        <v>8691070821084710</v>
      </c>
      <c r="D2432" t="s">
        <v>7376</v>
      </c>
      <c r="E2432">
        <v>8691</v>
      </c>
      <c r="F2432" t="s">
        <v>7341</v>
      </c>
      <c r="I2432">
        <v>8190</v>
      </c>
      <c r="J2432" t="s">
        <v>8352</v>
      </c>
      <c r="K2432">
        <v>313929</v>
      </c>
      <c r="L2432">
        <v>9181868</v>
      </c>
      <c r="M2432" t="s">
        <v>7350</v>
      </c>
      <c r="N2432">
        <v>234</v>
      </c>
      <c r="O2432" t="s">
        <v>7344</v>
      </c>
      <c r="P2432" s="13">
        <v>44415</v>
      </c>
      <c r="Q2432" s="14">
        <v>0.36663194444444441</v>
      </c>
      <c r="R2432" t="s">
        <v>7345</v>
      </c>
      <c r="S2432" t="s">
        <v>7346</v>
      </c>
      <c r="T2432" t="s">
        <v>7357</v>
      </c>
      <c r="U2432" t="s">
        <v>7348</v>
      </c>
      <c r="V2432" s="13">
        <v>44417</v>
      </c>
    </row>
    <row r="2433" spans="1:26" x14ac:dyDescent="0.25">
      <c r="A2433">
        <v>344705834</v>
      </c>
      <c r="B2433">
        <v>19</v>
      </c>
      <c r="C2433" s="24">
        <v>8805070821084800</v>
      </c>
      <c r="D2433" t="s">
        <v>7376</v>
      </c>
      <c r="E2433">
        <v>8805</v>
      </c>
      <c r="F2433" t="s">
        <v>7341</v>
      </c>
      <c r="I2433">
        <v>2359</v>
      </c>
      <c r="K2433">
        <v>608368</v>
      </c>
      <c r="L2433">
        <v>9181868</v>
      </c>
      <c r="M2433" t="s">
        <v>7350</v>
      </c>
      <c r="N2433">
        <v>318</v>
      </c>
      <c r="O2433" t="s">
        <v>7344</v>
      </c>
      <c r="P2433" s="13">
        <v>44415</v>
      </c>
      <c r="Q2433" s="14">
        <v>0.36709490740740741</v>
      </c>
      <c r="R2433" t="s">
        <v>7355</v>
      </c>
      <c r="S2433" t="s">
        <v>7351</v>
      </c>
      <c r="T2433" t="s">
        <v>7352</v>
      </c>
      <c r="U2433" t="s">
        <v>7348</v>
      </c>
      <c r="V2433" s="13">
        <v>44417</v>
      </c>
    </row>
    <row r="2434" spans="1:26" x14ac:dyDescent="0.25">
      <c r="A2434">
        <v>344706006</v>
      </c>
      <c r="B2434">
        <v>33</v>
      </c>
      <c r="C2434" s="24">
        <v>1.06480708210848E+16</v>
      </c>
      <c r="D2434" t="s">
        <v>7429</v>
      </c>
      <c r="E2434">
        <v>10648</v>
      </c>
      <c r="F2434" t="s">
        <v>7341</v>
      </c>
      <c r="I2434">
        <v>1068</v>
      </c>
      <c r="K2434">
        <v>610410</v>
      </c>
      <c r="L2434">
        <v>8180414</v>
      </c>
      <c r="M2434" t="s">
        <v>7430</v>
      </c>
      <c r="N2434">
        <v>254</v>
      </c>
      <c r="O2434" t="s">
        <v>7344</v>
      </c>
      <c r="P2434" s="13">
        <v>44415</v>
      </c>
      <c r="Q2434" s="14">
        <v>0.36739583333333337</v>
      </c>
      <c r="R2434" t="s">
        <v>7355</v>
      </c>
      <c r="S2434" t="s">
        <v>7351</v>
      </c>
      <c r="T2434" t="s">
        <v>7352</v>
      </c>
      <c r="U2434" t="s">
        <v>7348</v>
      </c>
      <c r="V2434" s="13">
        <v>44417</v>
      </c>
      <c r="W2434" t="s">
        <v>9661</v>
      </c>
      <c r="X2434" s="15">
        <v>14176</v>
      </c>
      <c r="Y2434" s="15">
        <v>9082021</v>
      </c>
      <c r="Z2434" s="15" t="s">
        <v>8974</v>
      </c>
    </row>
    <row r="2435" spans="1:26" x14ac:dyDescent="0.25">
      <c r="A2435">
        <v>344707793</v>
      </c>
      <c r="B2435">
        <v>18</v>
      </c>
      <c r="C2435" s="24">
        <v>1.19370708210853E+16</v>
      </c>
      <c r="D2435" t="s">
        <v>7340</v>
      </c>
      <c r="E2435">
        <v>11937</v>
      </c>
      <c r="F2435" t="s">
        <v>7341</v>
      </c>
      <c r="I2435">
        <v>9597</v>
      </c>
      <c r="J2435" t="s">
        <v>7372</v>
      </c>
      <c r="K2435">
        <v>6598</v>
      </c>
      <c r="L2435">
        <v>9180159</v>
      </c>
      <c r="M2435" t="s">
        <v>7350</v>
      </c>
      <c r="N2435">
        <v>29</v>
      </c>
      <c r="O2435" t="s">
        <v>7344</v>
      </c>
      <c r="P2435" s="13">
        <v>44415</v>
      </c>
      <c r="Q2435" s="14">
        <v>0.37063657407407408</v>
      </c>
      <c r="R2435" t="s">
        <v>7355</v>
      </c>
      <c r="S2435" t="s">
        <v>7346</v>
      </c>
      <c r="T2435" t="s">
        <v>7357</v>
      </c>
      <c r="U2435" t="s">
        <v>7348</v>
      </c>
      <c r="V2435" s="13">
        <v>44417</v>
      </c>
    </row>
    <row r="2436" spans="1:26" x14ac:dyDescent="0.25">
      <c r="A2436">
        <v>344708326</v>
      </c>
      <c r="B2436">
        <v>19</v>
      </c>
      <c r="C2436" s="24">
        <v>1.47920708210854E+16</v>
      </c>
      <c r="D2436" t="s">
        <v>7376</v>
      </c>
      <c r="E2436">
        <v>14792</v>
      </c>
      <c r="F2436" t="s">
        <v>7341</v>
      </c>
      <c r="I2436">
        <v>4976</v>
      </c>
      <c r="K2436">
        <v>69228</v>
      </c>
      <c r="L2436">
        <v>9181868</v>
      </c>
      <c r="M2436" t="s">
        <v>7350</v>
      </c>
      <c r="N2436">
        <v>370</v>
      </c>
      <c r="O2436" t="s">
        <v>7344</v>
      </c>
      <c r="P2436" s="13">
        <v>44415</v>
      </c>
      <c r="Q2436" s="14">
        <v>0.37165509259259261</v>
      </c>
      <c r="R2436" t="s">
        <v>7355</v>
      </c>
      <c r="S2436" t="s">
        <v>7351</v>
      </c>
      <c r="T2436" t="s">
        <v>7377</v>
      </c>
      <c r="U2436" t="s">
        <v>7348</v>
      </c>
      <c r="V2436" s="13">
        <v>44417</v>
      </c>
    </row>
    <row r="2437" spans="1:26" x14ac:dyDescent="0.25">
      <c r="A2437">
        <v>344708430</v>
      </c>
      <c r="B2437">
        <v>20</v>
      </c>
      <c r="C2437" s="24">
        <v>1.21070708210854E+16</v>
      </c>
      <c r="D2437" t="s">
        <v>7365</v>
      </c>
      <c r="E2437">
        <v>12107</v>
      </c>
      <c r="F2437" t="s">
        <v>7341</v>
      </c>
      <c r="I2437">
        <v>290</v>
      </c>
      <c r="J2437" t="s">
        <v>7398</v>
      </c>
      <c r="K2437">
        <v>16947</v>
      </c>
      <c r="L2437">
        <v>7273370</v>
      </c>
      <c r="M2437" t="s">
        <v>7350</v>
      </c>
      <c r="N2437">
        <v>134</v>
      </c>
      <c r="O2437" t="s">
        <v>7344</v>
      </c>
      <c r="P2437" s="13">
        <v>44415</v>
      </c>
      <c r="Q2437" s="14">
        <v>0.37179398148148146</v>
      </c>
      <c r="R2437" t="s">
        <v>7355</v>
      </c>
      <c r="S2437" t="s">
        <v>7346</v>
      </c>
      <c r="T2437" t="s">
        <v>7357</v>
      </c>
      <c r="U2437" t="s">
        <v>7348</v>
      </c>
      <c r="V2437" s="13">
        <v>44417</v>
      </c>
    </row>
    <row r="2438" spans="1:26" x14ac:dyDescent="0.25">
      <c r="A2438">
        <v>344708720</v>
      </c>
      <c r="B2438">
        <v>19</v>
      </c>
      <c r="C2438" s="24">
        <v>8.5041070821085408E+16</v>
      </c>
      <c r="D2438" t="s">
        <v>7376</v>
      </c>
      <c r="E2438">
        <v>85041</v>
      </c>
      <c r="F2438" t="s">
        <v>7341</v>
      </c>
      <c r="I2438">
        <v>2287</v>
      </c>
      <c r="K2438">
        <v>451031</v>
      </c>
      <c r="L2438">
        <v>9181868</v>
      </c>
      <c r="M2438" t="s">
        <v>7350</v>
      </c>
      <c r="N2438">
        <v>144</v>
      </c>
      <c r="O2438" t="s">
        <v>7344</v>
      </c>
      <c r="P2438" s="13">
        <v>44415</v>
      </c>
      <c r="Q2438" s="14">
        <v>0.37232638888888886</v>
      </c>
      <c r="R2438" t="s">
        <v>7355</v>
      </c>
      <c r="S2438" t="s">
        <v>7351</v>
      </c>
      <c r="T2438" t="s">
        <v>7377</v>
      </c>
      <c r="U2438" t="s">
        <v>7348</v>
      </c>
      <c r="V2438" s="13">
        <v>44417</v>
      </c>
    </row>
    <row r="2439" spans="1:26" x14ac:dyDescent="0.25">
      <c r="A2439">
        <v>344708778</v>
      </c>
      <c r="B2439">
        <v>19</v>
      </c>
      <c r="C2439" s="24">
        <v>5.0291070821085504E+16</v>
      </c>
      <c r="D2439" t="s">
        <v>7376</v>
      </c>
      <c r="E2439">
        <v>50291</v>
      </c>
      <c r="F2439" t="s">
        <v>7341</v>
      </c>
      <c r="I2439">
        <v>9465</v>
      </c>
      <c r="J2439" t="s">
        <v>7370</v>
      </c>
      <c r="K2439">
        <v>4</v>
      </c>
      <c r="L2439">
        <v>9181868</v>
      </c>
      <c r="M2439" t="s">
        <v>7350</v>
      </c>
      <c r="N2439">
        <v>420</v>
      </c>
      <c r="O2439" t="s">
        <v>7344</v>
      </c>
      <c r="P2439" s="13">
        <v>44415</v>
      </c>
      <c r="Q2439" s="14">
        <v>0.37244212962962964</v>
      </c>
      <c r="R2439" t="s">
        <v>7355</v>
      </c>
      <c r="S2439" t="s">
        <v>7351</v>
      </c>
      <c r="T2439" t="s">
        <v>7371</v>
      </c>
      <c r="U2439" t="s">
        <v>7348</v>
      </c>
      <c r="V2439" s="13">
        <v>44417</v>
      </c>
    </row>
    <row r="2440" spans="1:26" x14ac:dyDescent="0.25">
      <c r="A2440">
        <v>344708896</v>
      </c>
      <c r="B2440">
        <v>18</v>
      </c>
      <c r="C2440" s="24">
        <v>1.19370708210856E+16</v>
      </c>
      <c r="D2440" t="s">
        <v>7340</v>
      </c>
      <c r="E2440">
        <v>11937</v>
      </c>
      <c r="F2440" t="s">
        <v>7341</v>
      </c>
      <c r="I2440">
        <v>6181</v>
      </c>
      <c r="K2440">
        <v>50429</v>
      </c>
      <c r="L2440">
        <v>9180159</v>
      </c>
      <c r="M2440" t="s">
        <v>7350</v>
      </c>
      <c r="N2440">
        <v>206</v>
      </c>
      <c r="O2440" t="s">
        <v>7344</v>
      </c>
      <c r="P2440" s="13">
        <v>44415</v>
      </c>
      <c r="Q2440" s="14">
        <v>0.37268518518518517</v>
      </c>
      <c r="R2440" t="s">
        <v>7355</v>
      </c>
      <c r="S2440" t="s">
        <v>7351</v>
      </c>
      <c r="T2440" t="s">
        <v>7390</v>
      </c>
      <c r="U2440" t="s">
        <v>7348</v>
      </c>
      <c r="V2440" s="13">
        <v>44417</v>
      </c>
    </row>
    <row r="2441" spans="1:26" x14ac:dyDescent="0.25">
      <c r="A2441">
        <v>344709124</v>
      </c>
      <c r="B2441">
        <v>19</v>
      </c>
      <c r="C2441" s="24">
        <v>1.49950708210856E+16</v>
      </c>
      <c r="D2441" t="s">
        <v>7376</v>
      </c>
      <c r="E2441">
        <v>14995</v>
      </c>
      <c r="F2441" t="s">
        <v>7341</v>
      </c>
      <c r="I2441">
        <v>7890</v>
      </c>
      <c r="J2441" t="s">
        <v>7372</v>
      </c>
      <c r="K2441">
        <v>27607</v>
      </c>
      <c r="L2441">
        <v>9181868</v>
      </c>
      <c r="M2441" t="s">
        <v>7350</v>
      </c>
      <c r="N2441">
        <v>366</v>
      </c>
      <c r="O2441" t="s">
        <v>7344</v>
      </c>
      <c r="P2441" s="13">
        <v>44415</v>
      </c>
      <c r="Q2441" s="14">
        <v>0.37305555555555553</v>
      </c>
      <c r="R2441" t="s">
        <v>7355</v>
      </c>
      <c r="S2441" t="s">
        <v>7346</v>
      </c>
      <c r="T2441" t="s">
        <v>7357</v>
      </c>
      <c r="U2441" t="s">
        <v>7348</v>
      </c>
      <c r="V2441" s="13">
        <v>44417</v>
      </c>
    </row>
    <row r="2442" spans="1:26" x14ac:dyDescent="0.25">
      <c r="A2442">
        <v>344709487</v>
      </c>
      <c r="B2442">
        <v>19</v>
      </c>
      <c r="C2442" s="24">
        <v>1.47920708210857E+16</v>
      </c>
      <c r="D2442" t="s">
        <v>7376</v>
      </c>
      <c r="E2442">
        <v>14792</v>
      </c>
      <c r="F2442" t="s">
        <v>7341</v>
      </c>
      <c r="I2442">
        <v>8733</v>
      </c>
      <c r="K2442">
        <v>50755</v>
      </c>
      <c r="L2442">
        <v>9181868</v>
      </c>
      <c r="M2442" t="s">
        <v>7350</v>
      </c>
      <c r="N2442">
        <v>824</v>
      </c>
      <c r="O2442" t="s">
        <v>7344</v>
      </c>
      <c r="P2442" s="13">
        <v>44415</v>
      </c>
      <c r="Q2442" s="14">
        <v>0.3737037037037037</v>
      </c>
      <c r="R2442" t="s">
        <v>7355</v>
      </c>
      <c r="S2442" t="s">
        <v>7351</v>
      </c>
      <c r="T2442" t="s">
        <v>7390</v>
      </c>
      <c r="U2442" t="s">
        <v>7348</v>
      </c>
      <c r="V2442" s="13">
        <v>44417</v>
      </c>
    </row>
    <row r="2443" spans="1:26" x14ac:dyDescent="0.25">
      <c r="A2443">
        <v>344710410</v>
      </c>
      <c r="B2443">
        <v>19</v>
      </c>
      <c r="C2443" s="24">
        <v>1.00670708210859E+16</v>
      </c>
      <c r="D2443" t="s">
        <v>7376</v>
      </c>
      <c r="E2443">
        <v>10067</v>
      </c>
      <c r="F2443" t="s">
        <v>7341</v>
      </c>
      <c r="I2443">
        <v>8981</v>
      </c>
      <c r="J2443" t="s">
        <v>8353</v>
      </c>
      <c r="K2443" t="s">
        <v>8354</v>
      </c>
      <c r="L2443">
        <v>9181868</v>
      </c>
      <c r="M2443" t="s">
        <v>7350</v>
      </c>
      <c r="N2443">
        <v>840</v>
      </c>
      <c r="O2443" t="s">
        <v>7344</v>
      </c>
      <c r="P2443" s="13">
        <v>44415</v>
      </c>
      <c r="Q2443" s="14">
        <v>0.37526620370370373</v>
      </c>
      <c r="R2443" t="s">
        <v>7345</v>
      </c>
      <c r="S2443" t="s">
        <v>7351</v>
      </c>
      <c r="T2443" t="s">
        <v>7364</v>
      </c>
      <c r="U2443" t="s">
        <v>7348</v>
      </c>
      <c r="V2443" s="13">
        <v>44417</v>
      </c>
    </row>
    <row r="2444" spans="1:26" x14ac:dyDescent="0.25">
      <c r="A2444">
        <v>344712039</v>
      </c>
      <c r="B2444">
        <v>21</v>
      </c>
      <c r="C2444" s="24">
        <v>9416070821090230</v>
      </c>
      <c r="D2444" t="s">
        <v>7349</v>
      </c>
      <c r="E2444">
        <v>9416</v>
      </c>
      <c r="F2444" t="s">
        <v>7341</v>
      </c>
      <c r="I2444">
        <v>420</v>
      </c>
      <c r="J2444" t="s">
        <v>8355</v>
      </c>
      <c r="K2444">
        <v>7849</v>
      </c>
      <c r="L2444">
        <v>9270083</v>
      </c>
      <c r="M2444" t="s">
        <v>7350</v>
      </c>
      <c r="N2444">
        <v>696</v>
      </c>
      <c r="O2444" t="s">
        <v>7344</v>
      </c>
      <c r="P2444" s="13">
        <v>44415</v>
      </c>
      <c r="Q2444" s="14">
        <v>0.37800925925925927</v>
      </c>
      <c r="R2444" t="s">
        <v>7345</v>
      </c>
      <c r="S2444" t="s">
        <v>7351</v>
      </c>
      <c r="T2444" t="s">
        <v>7364</v>
      </c>
      <c r="U2444" t="s">
        <v>7348</v>
      </c>
      <c r="V2444" s="13">
        <v>44417</v>
      </c>
      <c r="W2444" t="s">
        <v>8973</v>
      </c>
      <c r="X2444" s="15">
        <v>318933</v>
      </c>
      <c r="Y2444" s="35">
        <v>9082021</v>
      </c>
      <c r="Z2444" s="15" t="s">
        <v>8974</v>
      </c>
    </row>
    <row r="2445" spans="1:26" x14ac:dyDescent="0.25">
      <c r="A2445">
        <v>344712658</v>
      </c>
      <c r="B2445">
        <v>18</v>
      </c>
      <c r="C2445" s="24">
        <v>9070070821090530</v>
      </c>
      <c r="D2445" t="s">
        <v>7340</v>
      </c>
      <c r="E2445">
        <v>9070</v>
      </c>
      <c r="F2445" t="s">
        <v>7341</v>
      </c>
      <c r="I2445">
        <v>3972</v>
      </c>
      <c r="K2445">
        <v>694252</v>
      </c>
      <c r="L2445">
        <v>9180159</v>
      </c>
      <c r="M2445" t="s">
        <v>7350</v>
      </c>
      <c r="N2445">
        <v>420</v>
      </c>
      <c r="O2445" t="s">
        <v>7344</v>
      </c>
      <c r="P2445" s="13">
        <v>44415</v>
      </c>
      <c r="Q2445" s="14">
        <v>0.37906250000000002</v>
      </c>
      <c r="R2445" t="s">
        <v>7355</v>
      </c>
      <c r="S2445" t="s">
        <v>7351</v>
      </c>
      <c r="T2445" t="s">
        <v>7352</v>
      </c>
      <c r="U2445" t="s">
        <v>7348</v>
      </c>
      <c r="V2445" s="13">
        <v>44417</v>
      </c>
    </row>
    <row r="2446" spans="1:26" x14ac:dyDescent="0.25">
      <c r="A2446">
        <v>344712758</v>
      </c>
      <c r="B2446">
        <v>19</v>
      </c>
      <c r="C2446" s="24">
        <v>8691070821090420</v>
      </c>
      <c r="D2446" t="s">
        <v>7376</v>
      </c>
      <c r="E2446">
        <v>8691</v>
      </c>
      <c r="F2446" t="s">
        <v>7341</v>
      </c>
      <c r="I2446">
        <v>1283</v>
      </c>
      <c r="J2446" t="s">
        <v>7540</v>
      </c>
      <c r="K2446">
        <v>60675</v>
      </c>
      <c r="L2446">
        <v>9181868</v>
      </c>
      <c r="M2446" t="s">
        <v>7350</v>
      </c>
      <c r="N2446">
        <v>468</v>
      </c>
      <c r="O2446" t="s">
        <v>7344</v>
      </c>
      <c r="P2446" s="13">
        <v>44415</v>
      </c>
      <c r="Q2446" s="14">
        <v>0.37922453703703707</v>
      </c>
      <c r="R2446" t="s">
        <v>7355</v>
      </c>
      <c r="S2446" t="s">
        <v>7346</v>
      </c>
      <c r="T2446" t="s">
        <v>7347</v>
      </c>
      <c r="U2446" t="s">
        <v>7348</v>
      </c>
      <c r="V2446" s="13">
        <v>44417</v>
      </c>
    </row>
    <row r="2447" spans="1:26" x14ac:dyDescent="0.25">
      <c r="A2447">
        <v>344712880</v>
      </c>
      <c r="B2447">
        <v>19</v>
      </c>
      <c r="C2447" s="24">
        <v>8805070821090510</v>
      </c>
      <c r="D2447" t="s">
        <v>7376</v>
      </c>
      <c r="E2447">
        <v>8805</v>
      </c>
      <c r="F2447" t="s">
        <v>7341</v>
      </c>
      <c r="I2447">
        <v>3509</v>
      </c>
      <c r="K2447">
        <v>346972</v>
      </c>
      <c r="L2447">
        <v>9181868</v>
      </c>
      <c r="M2447" t="s">
        <v>7350</v>
      </c>
      <c r="N2447">
        <v>67</v>
      </c>
      <c r="O2447" t="s">
        <v>7344</v>
      </c>
      <c r="P2447" s="13">
        <v>44415</v>
      </c>
      <c r="Q2447" s="14">
        <v>0.37937500000000002</v>
      </c>
      <c r="R2447" t="s">
        <v>7355</v>
      </c>
      <c r="S2447" t="s">
        <v>7351</v>
      </c>
      <c r="T2447" t="s">
        <v>7378</v>
      </c>
      <c r="U2447" t="s">
        <v>7348</v>
      </c>
      <c r="V2447" s="13">
        <v>44417</v>
      </c>
    </row>
    <row r="2448" spans="1:26" x14ac:dyDescent="0.25">
      <c r="A2448">
        <v>344713088</v>
      </c>
      <c r="B2448">
        <v>19</v>
      </c>
      <c r="C2448" s="24">
        <v>1.37270708210906E+16</v>
      </c>
      <c r="D2448" t="s">
        <v>7376</v>
      </c>
      <c r="E2448">
        <v>13727</v>
      </c>
      <c r="F2448" t="s">
        <v>7341</v>
      </c>
      <c r="I2448">
        <v>6396</v>
      </c>
      <c r="K2448">
        <v>699619</v>
      </c>
      <c r="L2448">
        <v>9181868</v>
      </c>
      <c r="M2448" t="s">
        <v>7350</v>
      </c>
      <c r="N2448">
        <v>234</v>
      </c>
      <c r="O2448" t="s">
        <v>7344</v>
      </c>
      <c r="P2448" s="13">
        <v>44415</v>
      </c>
      <c r="Q2448" s="14">
        <v>0.37974537037037037</v>
      </c>
      <c r="R2448" t="s">
        <v>7345</v>
      </c>
      <c r="S2448" t="s">
        <v>7351</v>
      </c>
      <c r="T2448" t="s">
        <v>7352</v>
      </c>
      <c r="U2448" t="s">
        <v>7348</v>
      </c>
      <c r="V2448" s="13">
        <v>44417</v>
      </c>
    </row>
    <row r="2449" spans="1:26" x14ac:dyDescent="0.25">
      <c r="A2449">
        <v>344713339</v>
      </c>
      <c r="B2449">
        <v>18</v>
      </c>
      <c r="C2449" s="24">
        <v>1.19370708210907E+16</v>
      </c>
      <c r="D2449" t="s">
        <v>7340</v>
      </c>
      <c r="E2449">
        <v>11937</v>
      </c>
      <c r="F2449" t="s">
        <v>7341</v>
      </c>
      <c r="I2449">
        <v>6317</v>
      </c>
      <c r="K2449">
        <v>702883</v>
      </c>
      <c r="L2449">
        <v>9180159</v>
      </c>
      <c r="M2449" t="s">
        <v>7350</v>
      </c>
      <c r="N2449">
        <v>234</v>
      </c>
      <c r="O2449" t="s">
        <v>7344</v>
      </c>
      <c r="P2449" s="13">
        <v>44415</v>
      </c>
      <c r="Q2449" s="14">
        <v>0.38017361111111114</v>
      </c>
      <c r="R2449" t="s">
        <v>7355</v>
      </c>
      <c r="S2449" t="s">
        <v>7351</v>
      </c>
      <c r="T2449" t="s">
        <v>7352</v>
      </c>
      <c r="U2449" t="s">
        <v>7348</v>
      </c>
      <c r="V2449" s="13">
        <v>44417</v>
      </c>
    </row>
    <row r="2450" spans="1:26" x14ac:dyDescent="0.25">
      <c r="A2450">
        <v>344713603</v>
      </c>
      <c r="B2450">
        <v>18</v>
      </c>
      <c r="C2450" s="24">
        <v>1.36860708210907E+16</v>
      </c>
      <c r="D2450" t="s">
        <v>7340</v>
      </c>
      <c r="E2450">
        <v>13686</v>
      </c>
      <c r="F2450" t="s">
        <v>7341</v>
      </c>
      <c r="I2450">
        <v>2594</v>
      </c>
      <c r="J2450" t="s">
        <v>7459</v>
      </c>
      <c r="K2450">
        <v>11982</v>
      </c>
      <c r="L2450">
        <v>9180159</v>
      </c>
      <c r="M2450" t="s">
        <v>7350</v>
      </c>
      <c r="N2450">
        <v>206</v>
      </c>
      <c r="O2450" t="s">
        <v>7344</v>
      </c>
      <c r="P2450" s="13">
        <v>44415</v>
      </c>
      <c r="Q2450" s="14">
        <v>0.38057870370370367</v>
      </c>
      <c r="R2450" t="s">
        <v>7355</v>
      </c>
      <c r="S2450" t="s">
        <v>7346</v>
      </c>
      <c r="T2450" t="s">
        <v>7357</v>
      </c>
      <c r="U2450" t="s">
        <v>7348</v>
      </c>
      <c r="V2450" s="13">
        <v>44417</v>
      </c>
    </row>
    <row r="2451" spans="1:26" x14ac:dyDescent="0.25">
      <c r="A2451">
        <v>344713883</v>
      </c>
      <c r="B2451">
        <v>18</v>
      </c>
      <c r="C2451" s="24">
        <v>9070070821090810</v>
      </c>
      <c r="D2451" t="s">
        <v>7340</v>
      </c>
      <c r="E2451">
        <v>9070</v>
      </c>
      <c r="F2451" t="s">
        <v>7341</v>
      </c>
      <c r="I2451">
        <v>4797</v>
      </c>
      <c r="J2451" t="s">
        <v>7372</v>
      </c>
      <c r="K2451">
        <v>12239</v>
      </c>
      <c r="L2451">
        <v>9180159</v>
      </c>
      <c r="M2451" t="s">
        <v>7350</v>
      </c>
      <c r="N2451">
        <v>412</v>
      </c>
      <c r="O2451" t="s">
        <v>7344</v>
      </c>
      <c r="P2451" s="13">
        <v>44415</v>
      </c>
      <c r="Q2451" s="14">
        <v>0.38097222222222221</v>
      </c>
      <c r="R2451" t="s">
        <v>7355</v>
      </c>
      <c r="S2451" t="s">
        <v>7346</v>
      </c>
      <c r="T2451" t="s">
        <v>7357</v>
      </c>
      <c r="U2451" t="s">
        <v>7348</v>
      </c>
      <c r="V2451" s="13">
        <v>44417</v>
      </c>
    </row>
    <row r="2452" spans="1:26" x14ac:dyDescent="0.25">
      <c r="A2452">
        <v>344714364</v>
      </c>
      <c r="B2452">
        <v>19</v>
      </c>
      <c r="C2452" s="24">
        <v>1.47920708210908E+16</v>
      </c>
      <c r="D2452" t="s">
        <v>7376</v>
      </c>
      <c r="E2452">
        <v>14792</v>
      </c>
      <c r="F2452" t="s">
        <v>7341</v>
      </c>
      <c r="I2452">
        <v>7864</v>
      </c>
      <c r="J2452" t="s">
        <v>8356</v>
      </c>
      <c r="K2452">
        <v>714449</v>
      </c>
      <c r="L2452">
        <v>9181868</v>
      </c>
      <c r="M2452" t="s">
        <v>7350</v>
      </c>
      <c r="N2452">
        <v>206</v>
      </c>
      <c r="O2452" t="s">
        <v>7344</v>
      </c>
      <c r="P2452" s="13">
        <v>44415</v>
      </c>
      <c r="Q2452" s="14">
        <v>0.3817592592592593</v>
      </c>
      <c r="R2452" t="s">
        <v>7345</v>
      </c>
      <c r="S2452" t="s">
        <v>7346</v>
      </c>
      <c r="T2452" t="s">
        <v>7357</v>
      </c>
      <c r="U2452" t="s">
        <v>7348</v>
      </c>
      <c r="V2452" s="13">
        <v>44417</v>
      </c>
    </row>
    <row r="2453" spans="1:26" x14ac:dyDescent="0.25">
      <c r="A2453">
        <v>344714458</v>
      </c>
      <c r="B2453">
        <v>19</v>
      </c>
      <c r="C2453" s="24">
        <v>5.02910708210908E+16</v>
      </c>
      <c r="D2453" t="s">
        <v>7376</v>
      </c>
      <c r="E2453">
        <v>50291</v>
      </c>
      <c r="F2453" t="s">
        <v>7341</v>
      </c>
      <c r="I2453">
        <v>8058</v>
      </c>
      <c r="K2453">
        <v>716803</v>
      </c>
      <c r="L2453">
        <v>9181868</v>
      </c>
      <c r="M2453" t="s">
        <v>7350</v>
      </c>
      <c r="N2453">
        <v>240</v>
      </c>
      <c r="O2453" t="s">
        <v>7344</v>
      </c>
      <c r="P2453" s="13">
        <v>44415</v>
      </c>
      <c r="Q2453" s="14">
        <v>0.38192129629629629</v>
      </c>
      <c r="R2453" t="s">
        <v>7345</v>
      </c>
      <c r="S2453" t="s">
        <v>7351</v>
      </c>
      <c r="T2453" t="s">
        <v>7352</v>
      </c>
      <c r="U2453" t="s">
        <v>7348</v>
      </c>
      <c r="V2453" s="13">
        <v>44417</v>
      </c>
    </row>
    <row r="2454" spans="1:26" x14ac:dyDescent="0.25">
      <c r="A2454">
        <v>344716229</v>
      </c>
      <c r="B2454">
        <v>18</v>
      </c>
      <c r="C2454" s="24">
        <v>1.19370708210913E+16</v>
      </c>
      <c r="D2454" t="s">
        <v>7340</v>
      </c>
      <c r="E2454">
        <v>11937</v>
      </c>
      <c r="F2454" t="s">
        <v>7341</v>
      </c>
      <c r="I2454">
        <v>721</v>
      </c>
      <c r="K2454">
        <v>738919</v>
      </c>
      <c r="L2454">
        <v>9180159</v>
      </c>
      <c r="M2454" t="s">
        <v>7350</v>
      </c>
      <c r="N2454">
        <v>206</v>
      </c>
      <c r="O2454" t="s">
        <v>7344</v>
      </c>
      <c r="P2454" s="13">
        <v>44415</v>
      </c>
      <c r="Q2454" s="14">
        <v>0.38461805555555556</v>
      </c>
      <c r="R2454" t="s">
        <v>7355</v>
      </c>
      <c r="S2454" t="s">
        <v>7351</v>
      </c>
      <c r="T2454" t="s">
        <v>7352</v>
      </c>
      <c r="U2454" t="s">
        <v>7348</v>
      </c>
      <c r="V2454" s="13">
        <v>44417</v>
      </c>
    </row>
    <row r="2455" spans="1:26" x14ac:dyDescent="0.25">
      <c r="A2455">
        <v>344716879</v>
      </c>
      <c r="B2455">
        <v>19</v>
      </c>
      <c r="C2455" s="24">
        <v>1.00670708210913E+16</v>
      </c>
      <c r="D2455" t="s">
        <v>7376</v>
      </c>
      <c r="E2455">
        <v>10067</v>
      </c>
      <c r="F2455" t="s">
        <v>7341</v>
      </c>
      <c r="I2455">
        <v>4981</v>
      </c>
      <c r="J2455" t="s">
        <v>8357</v>
      </c>
      <c r="K2455">
        <v>457141</v>
      </c>
      <c r="L2455">
        <v>9181868</v>
      </c>
      <c r="M2455" t="s">
        <v>7350</v>
      </c>
      <c r="N2455">
        <v>134</v>
      </c>
      <c r="O2455" t="s">
        <v>7344</v>
      </c>
      <c r="P2455" s="13">
        <v>44415</v>
      </c>
      <c r="Q2455" s="14">
        <v>0.38556712962962963</v>
      </c>
      <c r="R2455" t="s">
        <v>7355</v>
      </c>
      <c r="S2455" t="s">
        <v>7351</v>
      </c>
      <c r="T2455" t="s">
        <v>7368</v>
      </c>
      <c r="U2455" t="s">
        <v>7348</v>
      </c>
      <c r="V2455" s="13">
        <v>44417</v>
      </c>
    </row>
    <row r="2456" spans="1:26" x14ac:dyDescent="0.25">
      <c r="A2456">
        <v>344717438</v>
      </c>
      <c r="B2456">
        <v>32</v>
      </c>
      <c r="C2456" s="24">
        <v>1.10940708210915E+16</v>
      </c>
      <c r="D2456" t="s">
        <v>7358</v>
      </c>
      <c r="E2456">
        <v>11094</v>
      </c>
      <c r="F2456" t="s">
        <v>7341</v>
      </c>
      <c r="I2456">
        <v>6495</v>
      </c>
      <c r="J2456" t="s">
        <v>8358</v>
      </c>
      <c r="K2456">
        <v>162476</v>
      </c>
      <c r="L2456">
        <v>8139649</v>
      </c>
      <c r="M2456" t="s">
        <v>7359</v>
      </c>
      <c r="N2456">
        <v>348</v>
      </c>
      <c r="O2456" t="s">
        <v>7344</v>
      </c>
      <c r="P2456" s="13">
        <v>44415</v>
      </c>
      <c r="Q2456" s="14">
        <v>0.3863773148148148</v>
      </c>
      <c r="R2456" t="s">
        <v>7355</v>
      </c>
      <c r="S2456" t="s">
        <v>7351</v>
      </c>
      <c r="T2456" t="s">
        <v>7364</v>
      </c>
      <c r="U2456" t="s">
        <v>7348</v>
      </c>
      <c r="V2456" s="13">
        <v>44417</v>
      </c>
      <c r="W2456" s="162" t="s">
        <v>12966</v>
      </c>
      <c r="X2456" s="15">
        <v>219790.5</v>
      </c>
      <c r="Y2456" s="162">
        <v>9082021</v>
      </c>
      <c r="Z2456" s="15" t="s">
        <v>8974</v>
      </c>
    </row>
    <row r="2457" spans="1:26" x14ac:dyDescent="0.25">
      <c r="A2457">
        <v>344717809</v>
      </c>
      <c r="B2457">
        <v>19</v>
      </c>
      <c r="C2457" s="24">
        <v>1.53110708210916E+16</v>
      </c>
      <c r="D2457" t="s">
        <v>7376</v>
      </c>
      <c r="E2457">
        <v>15311</v>
      </c>
      <c r="F2457" t="s">
        <v>7341</v>
      </c>
      <c r="I2457">
        <v>3008</v>
      </c>
      <c r="K2457">
        <v>756601</v>
      </c>
      <c r="L2457">
        <v>9181868</v>
      </c>
      <c r="M2457" t="s">
        <v>7350</v>
      </c>
      <c r="N2457">
        <v>370</v>
      </c>
      <c r="O2457" t="s">
        <v>7344</v>
      </c>
      <c r="P2457" s="13">
        <v>44415</v>
      </c>
      <c r="Q2457" s="14">
        <v>0.38681712962962966</v>
      </c>
      <c r="R2457" t="s">
        <v>7355</v>
      </c>
      <c r="S2457" t="s">
        <v>7351</v>
      </c>
      <c r="T2457" t="s">
        <v>7352</v>
      </c>
      <c r="U2457" t="s">
        <v>7348</v>
      </c>
      <c r="V2457" s="13">
        <v>44417</v>
      </c>
    </row>
    <row r="2458" spans="1:26" x14ac:dyDescent="0.25">
      <c r="A2458">
        <v>344718602</v>
      </c>
      <c r="B2458">
        <v>19</v>
      </c>
      <c r="C2458" s="24">
        <v>8691070821091640</v>
      </c>
      <c r="D2458" t="s">
        <v>7376</v>
      </c>
      <c r="E2458">
        <v>8691</v>
      </c>
      <c r="F2458" t="s">
        <v>7341</v>
      </c>
      <c r="I2458">
        <v>2948</v>
      </c>
      <c r="J2458" t="s">
        <v>8359</v>
      </c>
      <c r="K2458">
        <v>694862</v>
      </c>
      <c r="L2458">
        <v>9181868</v>
      </c>
      <c r="M2458" t="s">
        <v>7350</v>
      </c>
      <c r="N2458">
        <v>234</v>
      </c>
      <c r="O2458" t="s">
        <v>7344</v>
      </c>
      <c r="P2458" s="13">
        <v>44415</v>
      </c>
      <c r="Q2458" s="14">
        <v>0.38803240740740735</v>
      </c>
      <c r="R2458" t="s">
        <v>7345</v>
      </c>
      <c r="S2458" t="s">
        <v>7346</v>
      </c>
      <c r="T2458" t="s">
        <v>7357</v>
      </c>
      <c r="U2458" t="s">
        <v>7348</v>
      </c>
      <c r="V2458" s="13">
        <v>44417</v>
      </c>
    </row>
    <row r="2459" spans="1:26" x14ac:dyDescent="0.25">
      <c r="A2459">
        <v>344718758</v>
      </c>
      <c r="B2459">
        <v>19</v>
      </c>
      <c r="C2459" s="24">
        <v>8.5041070821091808E+16</v>
      </c>
      <c r="D2459" t="s">
        <v>7376</v>
      </c>
      <c r="E2459">
        <v>85041</v>
      </c>
      <c r="F2459" t="s">
        <v>7341</v>
      </c>
      <c r="I2459">
        <v>936</v>
      </c>
      <c r="J2459" t="s">
        <v>8360</v>
      </c>
      <c r="K2459">
        <v>90378</v>
      </c>
      <c r="L2459">
        <v>9181868</v>
      </c>
      <c r="M2459" t="s">
        <v>7350</v>
      </c>
      <c r="N2459">
        <v>654</v>
      </c>
      <c r="O2459" t="s">
        <v>7344</v>
      </c>
      <c r="P2459" s="13">
        <v>44415</v>
      </c>
      <c r="Q2459" s="14">
        <v>0.38821759259259259</v>
      </c>
      <c r="R2459" t="s">
        <v>7345</v>
      </c>
      <c r="S2459" t="s">
        <v>7346</v>
      </c>
      <c r="T2459" t="s">
        <v>7347</v>
      </c>
      <c r="U2459" t="s">
        <v>7348</v>
      </c>
      <c r="V2459" s="13">
        <v>44417</v>
      </c>
    </row>
    <row r="2460" spans="1:26" x14ac:dyDescent="0.25">
      <c r="A2460">
        <v>344719055</v>
      </c>
      <c r="B2460">
        <v>18</v>
      </c>
      <c r="C2460" s="24">
        <v>9070070821091900</v>
      </c>
      <c r="D2460" t="s">
        <v>7340</v>
      </c>
      <c r="E2460">
        <v>9070</v>
      </c>
      <c r="F2460" t="s">
        <v>7341</v>
      </c>
      <c r="I2460">
        <v>7159</v>
      </c>
      <c r="J2460" t="s">
        <v>7735</v>
      </c>
      <c r="K2460">
        <v>561549</v>
      </c>
      <c r="L2460">
        <v>9180159</v>
      </c>
      <c r="M2460" t="s">
        <v>7350</v>
      </c>
      <c r="N2460">
        <v>654</v>
      </c>
      <c r="O2460" t="s">
        <v>7344</v>
      </c>
      <c r="P2460" s="13">
        <v>44415</v>
      </c>
      <c r="Q2460" s="14">
        <v>0.38856481481481481</v>
      </c>
      <c r="R2460" t="s">
        <v>7345</v>
      </c>
      <c r="S2460" t="s">
        <v>7346</v>
      </c>
      <c r="T2460" t="s">
        <v>7357</v>
      </c>
      <c r="U2460" t="s">
        <v>7348</v>
      </c>
      <c r="V2460" s="13">
        <v>44417</v>
      </c>
    </row>
    <row r="2461" spans="1:26" x14ac:dyDescent="0.25">
      <c r="A2461">
        <v>344719396</v>
      </c>
      <c r="B2461">
        <v>19</v>
      </c>
      <c r="C2461" s="24">
        <v>8691070821091800</v>
      </c>
      <c r="D2461" t="s">
        <v>7376</v>
      </c>
      <c r="E2461">
        <v>8691</v>
      </c>
      <c r="F2461" t="s">
        <v>7341</v>
      </c>
      <c r="I2461">
        <v>7392</v>
      </c>
      <c r="J2461" t="s">
        <v>7372</v>
      </c>
      <c r="K2461">
        <v>4307</v>
      </c>
      <c r="L2461">
        <v>9181868</v>
      </c>
      <c r="M2461" t="s">
        <v>7350</v>
      </c>
      <c r="N2461">
        <v>234</v>
      </c>
      <c r="O2461" t="s">
        <v>7344</v>
      </c>
      <c r="P2461" s="13">
        <v>44415</v>
      </c>
      <c r="Q2461" s="14">
        <v>0.38908564814814817</v>
      </c>
      <c r="R2461" t="s">
        <v>7355</v>
      </c>
      <c r="S2461" t="s">
        <v>7346</v>
      </c>
      <c r="T2461" t="s">
        <v>7357</v>
      </c>
      <c r="U2461" t="s">
        <v>7348</v>
      </c>
      <c r="V2461" s="13">
        <v>44417</v>
      </c>
    </row>
    <row r="2462" spans="1:26" x14ac:dyDescent="0.25">
      <c r="A2462">
        <v>344722367</v>
      </c>
      <c r="B2462">
        <v>18</v>
      </c>
      <c r="C2462" s="24">
        <v>9070070821092550</v>
      </c>
      <c r="D2462" t="s">
        <v>7340</v>
      </c>
      <c r="E2462">
        <v>9070</v>
      </c>
      <c r="F2462" t="s">
        <v>7341</v>
      </c>
      <c r="I2462">
        <v>856</v>
      </c>
      <c r="K2462">
        <v>358807</v>
      </c>
      <c r="L2462">
        <v>9180159</v>
      </c>
      <c r="M2462" t="s">
        <v>7350</v>
      </c>
      <c r="N2462">
        <v>206</v>
      </c>
      <c r="O2462" t="s">
        <v>7344</v>
      </c>
      <c r="P2462" s="13">
        <v>44415</v>
      </c>
      <c r="Q2462" s="14">
        <v>0.39325231481481482</v>
      </c>
      <c r="R2462" t="s">
        <v>7355</v>
      </c>
      <c r="S2462" t="s">
        <v>7351</v>
      </c>
      <c r="T2462" t="s">
        <v>7378</v>
      </c>
      <c r="U2462" t="s">
        <v>7348</v>
      </c>
      <c r="V2462" s="13">
        <v>44417</v>
      </c>
    </row>
    <row r="2463" spans="1:26" x14ac:dyDescent="0.25">
      <c r="A2463">
        <v>344722450</v>
      </c>
      <c r="B2463">
        <v>33</v>
      </c>
      <c r="C2463" s="24">
        <v>1.06480708210925E+16</v>
      </c>
      <c r="D2463" t="s">
        <v>7429</v>
      </c>
      <c r="E2463">
        <v>10648</v>
      </c>
      <c r="F2463" t="s">
        <v>7341</v>
      </c>
      <c r="I2463">
        <v>866</v>
      </c>
      <c r="J2463" t="s">
        <v>8361</v>
      </c>
      <c r="K2463">
        <v>82771</v>
      </c>
      <c r="L2463">
        <v>8180414</v>
      </c>
      <c r="M2463" t="s">
        <v>7430</v>
      </c>
      <c r="N2463">
        <v>458</v>
      </c>
      <c r="O2463" t="s">
        <v>7344</v>
      </c>
      <c r="P2463" s="13">
        <v>44415</v>
      </c>
      <c r="Q2463" s="14">
        <v>0.39333333333333331</v>
      </c>
      <c r="R2463" t="s">
        <v>7345</v>
      </c>
      <c r="S2463" t="s">
        <v>7346</v>
      </c>
      <c r="T2463" t="s">
        <v>7357</v>
      </c>
      <c r="U2463" t="s">
        <v>7348</v>
      </c>
      <c r="V2463" s="13">
        <v>44417</v>
      </c>
      <c r="W2463" t="s">
        <v>9661</v>
      </c>
      <c r="X2463" s="15">
        <v>14176</v>
      </c>
      <c r="Y2463" s="15">
        <v>9082021</v>
      </c>
      <c r="Z2463" s="15" t="s">
        <v>8974</v>
      </c>
    </row>
    <row r="2464" spans="1:26" x14ac:dyDescent="0.25">
      <c r="A2464">
        <v>344723585</v>
      </c>
      <c r="B2464">
        <v>19</v>
      </c>
      <c r="C2464" s="24">
        <v>1.00670708210926E+16</v>
      </c>
      <c r="D2464" t="s">
        <v>7376</v>
      </c>
      <c r="E2464">
        <v>10067</v>
      </c>
      <c r="F2464" t="s">
        <v>7341</v>
      </c>
      <c r="I2464">
        <v>8743</v>
      </c>
      <c r="J2464" t="s">
        <v>8362</v>
      </c>
      <c r="K2464">
        <v>83421</v>
      </c>
      <c r="L2464">
        <v>9181868</v>
      </c>
      <c r="M2464" t="s">
        <v>7350</v>
      </c>
      <c r="N2464">
        <v>420</v>
      </c>
      <c r="O2464" t="s">
        <v>7344</v>
      </c>
      <c r="P2464" s="13">
        <v>44415</v>
      </c>
      <c r="Q2464" s="14">
        <v>0.39482638888888894</v>
      </c>
      <c r="R2464" t="s">
        <v>7355</v>
      </c>
      <c r="S2464" t="s">
        <v>7346</v>
      </c>
      <c r="T2464" t="s">
        <v>7347</v>
      </c>
      <c r="U2464" t="s">
        <v>7348</v>
      </c>
      <c r="V2464" s="13">
        <v>44417</v>
      </c>
    </row>
    <row r="2465" spans="1:26" x14ac:dyDescent="0.25">
      <c r="A2465">
        <v>344723922</v>
      </c>
      <c r="B2465">
        <v>19</v>
      </c>
      <c r="C2465" s="24">
        <v>5.24110708210928E+16</v>
      </c>
      <c r="D2465" t="s">
        <v>7376</v>
      </c>
      <c r="E2465">
        <v>52411</v>
      </c>
      <c r="F2465" t="s">
        <v>7341</v>
      </c>
      <c r="I2465">
        <v>9454</v>
      </c>
      <c r="K2465">
        <v>829417</v>
      </c>
      <c r="L2465">
        <v>9181868</v>
      </c>
      <c r="M2465" t="s">
        <v>7350</v>
      </c>
      <c r="N2465">
        <v>240</v>
      </c>
      <c r="O2465" t="s">
        <v>7344</v>
      </c>
      <c r="P2465" s="13">
        <v>44415</v>
      </c>
      <c r="Q2465" s="14">
        <v>0.39524305555555556</v>
      </c>
      <c r="R2465" t="s">
        <v>7355</v>
      </c>
      <c r="S2465" t="s">
        <v>7351</v>
      </c>
      <c r="T2465" t="s">
        <v>7352</v>
      </c>
      <c r="U2465" t="s">
        <v>7348</v>
      </c>
      <c r="V2465" s="13">
        <v>44417</v>
      </c>
    </row>
    <row r="2466" spans="1:26" s="44" customFormat="1" x14ac:dyDescent="0.25">
      <c r="A2466" s="44">
        <v>344723931</v>
      </c>
      <c r="B2466" s="44">
        <v>31</v>
      </c>
      <c r="C2466" s="45">
        <v>8351070821092840</v>
      </c>
      <c r="D2466" s="44" t="s">
        <v>7413</v>
      </c>
      <c r="E2466" s="44">
        <v>8351</v>
      </c>
      <c r="F2466" s="44" t="s">
        <v>7341</v>
      </c>
      <c r="G2466"/>
      <c r="H2466"/>
      <c r="I2466">
        <v>3446</v>
      </c>
      <c r="J2466"/>
      <c r="K2466" s="44">
        <v>82716</v>
      </c>
      <c r="L2466" s="44">
        <v>8376766</v>
      </c>
      <c r="M2466" s="44" t="s">
        <v>7414</v>
      </c>
      <c r="N2466" s="44">
        <v>156</v>
      </c>
      <c r="O2466" s="44" t="s">
        <v>7344</v>
      </c>
      <c r="P2466" s="46">
        <v>44415</v>
      </c>
      <c r="Q2466" s="14">
        <v>0.39525462962962959</v>
      </c>
      <c r="R2466" t="s">
        <v>7355</v>
      </c>
      <c r="S2466" s="44" t="s">
        <v>7351</v>
      </c>
      <c r="T2466" t="s">
        <v>7390</v>
      </c>
      <c r="U2466" s="44" t="s">
        <v>7348</v>
      </c>
      <c r="V2466" s="46">
        <v>44417</v>
      </c>
      <c r="W2466" s="44" t="s">
        <v>13208</v>
      </c>
      <c r="X2466" s="44">
        <v>7757</v>
      </c>
      <c r="Y2466" s="44">
        <v>9082021</v>
      </c>
      <c r="Z2466" s="44" t="s">
        <v>8974</v>
      </c>
    </row>
    <row r="2467" spans="1:26" x14ac:dyDescent="0.25">
      <c r="A2467">
        <v>344724175</v>
      </c>
      <c r="B2467">
        <v>33</v>
      </c>
      <c r="C2467" s="24">
        <v>1.06480708210928E+16</v>
      </c>
      <c r="D2467" t="s">
        <v>7429</v>
      </c>
      <c r="E2467">
        <v>10648</v>
      </c>
      <c r="F2467" t="s">
        <v>7341</v>
      </c>
      <c r="I2467">
        <v>5407</v>
      </c>
      <c r="K2467">
        <v>832741</v>
      </c>
      <c r="L2467">
        <v>8180414</v>
      </c>
      <c r="M2467" t="s">
        <v>7430</v>
      </c>
      <c r="N2467">
        <v>127</v>
      </c>
      <c r="O2467" t="s">
        <v>7344</v>
      </c>
      <c r="P2467" s="13">
        <v>44415</v>
      </c>
      <c r="Q2467" s="14">
        <v>0.39561342592592591</v>
      </c>
      <c r="R2467" t="s">
        <v>7355</v>
      </c>
      <c r="S2467" t="s">
        <v>7351</v>
      </c>
      <c r="T2467" t="s">
        <v>7352</v>
      </c>
      <c r="U2467" t="s">
        <v>7348</v>
      </c>
      <c r="V2467" s="13">
        <v>44417</v>
      </c>
      <c r="W2467" t="s">
        <v>9661</v>
      </c>
      <c r="X2467" s="15">
        <v>14176</v>
      </c>
      <c r="Y2467" s="15">
        <v>9082021</v>
      </c>
      <c r="Z2467" s="15" t="s">
        <v>8974</v>
      </c>
    </row>
    <row r="2468" spans="1:26" x14ac:dyDescent="0.25">
      <c r="A2468">
        <v>344725472</v>
      </c>
      <c r="B2468">
        <v>20</v>
      </c>
      <c r="C2468" s="24">
        <v>1.21070708210931E+16</v>
      </c>
      <c r="D2468" t="s">
        <v>7365</v>
      </c>
      <c r="E2468">
        <v>12107</v>
      </c>
      <c r="F2468" t="s">
        <v>7341</v>
      </c>
      <c r="I2468">
        <v>2719</v>
      </c>
      <c r="J2468" t="s">
        <v>8363</v>
      </c>
      <c r="K2468">
        <v>20912</v>
      </c>
      <c r="L2468">
        <v>7273370</v>
      </c>
      <c r="M2468" t="s">
        <v>7350</v>
      </c>
      <c r="N2468">
        <v>134</v>
      </c>
      <c r="O2468" t="s">
        <v>7344</v>
      </c>
      <c r="P2468" s="13">
        <v>44415</v>
      </c>
      <c r="Q2468" s="14">
        <v>0.39731481481481484</v>
      </c>
      <c r="R2468" t="s">
        <v>7355</v>
      </c>
      <c r="S2468" t="s">
        <v>7346</v>
      </c>
      <c r="T2468" t="s">
        <v>7347</v>
      </c>
      <c r="U2468" t="s">
        <v>7348</v>
      </c>
      <c r="V2468" s="13">
        <v>44417</v>
      </c>
    </row>
    <row r="2469" spans="1:26" x14ac:dyDescent="0.25">
      <c r="A2469">
        <v>344725599</v>
      </c>
      <c r="B2469">
        <v>18</v>
      </c>
      <c r="C2469" s="24">
        <v>1.19370708210932E+16</v>
      </c>
      <c r="D2469" t="s">
        <v>7340</v>
      </c>
      <c r="E2469">
        <v>11937</v>
      </c>
      <c r="F2469" t="s">
        <v>7341</v>
      </c>
      <c r="I2469">
        <v>4895</v>
      </c>
      <c r="J2469" t="s">
        <v>7398</v>
      </c>
      <c r="K2469">
        <v>22742</v>
      </c>
      <c r="L2469">
        <v>9180159</v>
      </c>
      <c r="M2469" t="s">
        <v>7350</v>
      </c>
      <c r="N2469">
        <v>420</v>
      </c>
      <c r="O2469" t="s">
        <v>7344</v>
      </c>
      <c r="P2469" s="13">
        <v>44415</v>
      </c>
      <c r="Q2469" s="14">
        <v>0.39743055555555556</v>
      </c>
      <c r="R2469" t="s">
        <v>7355</v>
      </c>
      <c r="S2469" t="s">
        <v>7346</v>
      </c>
      <c r="T2469" t="s">
        <v>7357</v>
      </c>
      <c r="U2469" t="s">
        <v>7348</v>
      </c>
      <c r="V2469" s="13">
        <v>44417</v>
      </c>
    </row>
    <row r="2470" spans="1:26" x14ac:dyDescent="0.25">
      <c r="A2470">
        <v>344725852</v>
      </c>
      <c r="B2470">
        <v>32</v>
      </c>
      <c r="C2470" s="24">
        <v>1.36680708210932E+16</v>
      </c>
      <c r="D2470" t="s">
        <v>7358</v>
      </c>
      <c r="E2470">
        <v>13668</v>
      </c>
      <c r="F2470" t="s">
        <v>7341</v>
      </c>
      <c r="I2470">
        <v>8927</v>
      </c>
      <c r="K2470">
        <v>852099</v>
      </c>
      <c r="L2470">
        <v>8139649</v>
      </c>
      <c r="M2470" t="s">
        <v>7359</v>
      </c>
      <c r="N2470">
        <v>696</v>
      </c>
      <c r="O2470" t="s">
        <v>7344</v>
      </c>
      <c r="P2470" s="13">
        <v>44415</v>
      </c>
      <c r="Q2470" s="14">
        <v>0.39777777777777779</v>
      </c>
      <c r="R2470" t="s">
        <v>7355</v>
      </c>
      <c r="S2470" t="s">
        <v>7351</v>
      </c>
      <c r="T2470" t="s">
        <v>7352</v>
      </c>
      <c r="U2470" t="s">
        <v>7348</v>
      </c>
      <c r="V2470" s="13">
        <v>44417</v>
      </c>
      <c r="W2470" s="162" t="s">
        <v>12966</v>
      </c>
      <c r="X2470" s="15">
        <v>219790.5</v>
      </c>
      <c r="Y2470" s="162">
        <v>9082021</v>
      </c>
      <c r="Z2470" s="15" t="s">
        <v>8974</v>
      </c>
    </row>
    <row r="2471" spans="1:26" x14ac:dyDescent="0.25">
      <c r="A2471">
        <v>344726004</v>
      </c>
      <c r="B2471">
        <v>32</v>
      </c>
      <c r="C2471" s="24">
        <v>1.10940708210932E+16</v>
      </c>
      <c r="D2471" t="s">
        <v>7358</v>
      </c>
      <c r="E2471">
        <v>11094</v>
      </c>
      <c r="F2471" t="s">
        <v>7341</v>
      </c>
      <c r="I2471">
        <v>197</v>
      </c>
      <c r="J2471" t="s">
        <v>8364</v>
      </c>
      <c r="K2471">
        <v>10139</v>
      </c>
      <c r="L2471">
        <v>8139649</v>
      </c>
      <c r="M2471" t="s">
        <v>7359</v>
      </c>
      <c r="N2471">
        <v>270</v>
      </c>
      <c r="O2471" t="s">
        <v>7344</v>
      </c>
      <c r="P2471" s="13">
        <v>44415</v>
      </c>
      <c r="Q2471" s="14">
        <v>0.39795138888888887</v>
      </c>
      <c r="R2471" t="s">
        <v>7355</v>
      </c>
      <c r="S2471" t="s">
        <v>7346</v>
      </c>
      <c r="T2471" t="s">
        <v>7357</v>
      </c>
      <c r="U2471" t="s">
        <v>7348</v>
      </c>
      <c r="V2471" s="13">
        <v>44417</v>
      </c>
      <c r="W2471" s="162" t="s">
        <v>12966</v>
      </c>
      <c r="X2471" s="15">
        <v>219790.5</v>
      </c>
      <c r="Y2471" s="162">
        <v>9082021</v>
      </c>
      <c r="Z2471" s="15" t="s">
        <v>8974</v>
      </c>
    </row>
    <row r="2472" spans="1:26" x14ac:dyDescent="0.25">
      <c r="A2472">
        <v>344726185</v>
      </c>
      <c r="B2472">
        <v>19</v>
      </c>
      <c r="C2472" s="24">
        <v>8.50410708210932E+16</v>
      </c>
      <c r="D2472" t="s">
        <v>7376</v>
      </c>
      <c r="E2472">
        <v>85041</v>
      </c>
      <c r="F2472" t="s">
        <v>7341</v>
      </c>
      <c r="I2472">
        <v>9251</v>
      </c>
      <c r="K2472">
        <v>735815</v>
      </c>
      <c r="L2472">
        <v>9181868</v>
      </c>
      <c r="M2472" t="s">
        <v>7350</v>
      </c>
      <c r="N2472">
        <v>468</v>
      </c>
      <c r="O2472" t="s">
        <v>7344</v>
      </c>
      <c r="P2472" s="13">
        <v>44415</v>
      </c>
      <c r="Q2472" s="14">
        <v>0.39825231481481477</v>
      </c>
      <c r="R2472" t="s">
        <v>7355</v>
      </c>
      <c r="S2472" t="s">
        <v>7351</v>
      </c>
      <c r="T2472" t="s">
        <v>7407</v>
      </c>
      <c r="U2472" t="s">
        <v>7348</v>
      </c>
      <c r="V2472" s="13">
        <v>44417</v>
      </c>
    </row>
    <row r="2473" spans="1:26" x14ac:dyDescent="0.25">
      <c r="A2473">
        <v>344726384</v>
      </c>
      <c r="B2473">
        <v>32</v>
      </c>
      <c r="C2473" s="24">
        <v>1.36680708210933E+16</v>
      </c>
      <c r="D2473" t="s">
        <v>7358</v>
      </c>
      <c r="E2473">
        <v>13668</v>
      </c>
      <c r="F2473" t="s">
        <v>7341</v>
      </c>
      <c r="I2473">
        <v>8292</v>
      </c>
      <c r="J2473" t="s">
        <v>7398</v>
      </c>
      <c r="K2473">
        <v>10509</v>
      </c>
      <c r="L2473">
        <v>8139649</v>
      </c>
      <c r="M2473" t="s">
        <v>7359</v>
      </c>
      <c r="N2473">
        <v>338</v>
      </c>
      <c r="O2473" t="s">
        <v>7344</v>
      </c>
      <c r="P2473" s="13">
        <v>44415</v>
      </c>
      <c r="Q2473" s="14">
        <v>0.39853009259259259</v>
      </c>
      <c r="R2473" t="s">
        <v>7355</v>
      </c>
      <c r="S2473" t="s">
        <v>7346</v>
      </c>
      <c r="T2473" t="s">
        <v>7357</v>
      </c>
      <c r="U2473" t="s">
        <v>7348</v>
      </c>
      <c r="V2473" s="13">
        <v>44417</v>
      </c>
      <c r="W2473" s="162" t="s">
        <v>12966</v>
      </c>
      <c r="X2473" s="15">
        <v>219790.5</v>
      </c>
      <c r="Y2473" s="162">
        <v>9082021</v>
      </c>
      <c r="Z2473" s="15" t="s">
        <v>8974</v>
      </c>
    </row>
    <row r="2474" spans="1:26" x14ac:dyDescent="0.25">
      <c r="A2474">
        <v>344726576</v>
      </c>
      <c r="B2474">
        <v>33</v>
      </c>
      <c r="C2474" s="24">
        <v>1.06480708210933E+16</v>
      </c>
      <c r="D2474" t="s">
        <v>7429</v>
      </c>
      <c r="E2474">
        <v>10648</v>
      </c>
      <c r="F2474" t="s">
        <v>7341</v>
      </c>
      <c r="I2474">
        <v>1947</v>
      </c>
      <c r="J2474" t="s">
        <v>8365</v>
      </c>
      <c r="K2474">
        <v>468558</v>
      </c>
      <c r="L2474">
        <v>8180414</v>
      </c>
      <c r="M2474" t="s">
        <v>7430</v>
      </c>
      <c r="N2474">
        <v>203</v>
      </c>
      <c r="O2474" t="s">
        <v>7344</v>
      </c>
      <c r="P2474" s="13">
        <v>44415</v>
      </c>
      <c r="Q2474" s="14">
        <v>0.39877314814814818</v>
      </c>
      <c r="R2474" t="s">
        <v>7355</v>
      </c>
      <c r="S2474" t="s">
        <v>7351</v>
      </c>
      <c r="T2474" t="s">
        <v>7368</v>
      </c>
      <c r="U2474" t="s">
        <v>7348</v>
      </c>
      <c r="V2474" s="13">
        <v>44417</v>
      </c>
      <c r="W2474" t="s">
        <v>9661</v>
      </c>
      <c r="X2474" s="15">
        <v>14176</v>
      </c>
      <c r="Y2474" s="15">
        <v>9082021</v>
      </c>
      <c r="Z2474" s="15" t="s">
        <v>8974</v>
      </c>
    </row>
    <row r="2475" spans="1:26" s="44" customFormat="1" x14ac:dyDescent="0.25">
      <c r="A2475" s="44">
        <v>344726600</v>
      </c>
      <c r="B2475" s="44">
        <v>31</v>
      </c>
      <c r="C2475" s="45">
        <v>8351070821093340</v>
      </c>
      <c r="D2475" s="44" t="s">
        <v>7413</v>
      </c>
      <c r="E2475" s="44">
        <v>8351</v>
      </c>
      <c r="F2475" s="44" t="s">
        <v>7341</v>
      </c>
      <c r="G2475"/>
      <c r="H2475"/>
      <c r="I2475">
        <v>3088</v>
      </c>
      <c r="J2475"/>
      <c r="K2475" s="44">
        <v>735558</v>
      </c>
      <c r="L2475" s="44">
        <v>8376766</v>
      </c>
      <c r="M2475" s="44" t="s">
        <v>7414</v>
      </c>
      <c r="N2475" s="44">
        <v>624</v>
      </c>
      <c r="O2475" s="44" t="s">
        <v>7344</v>
      </c>
      <c r="P2475" s="46">
        <v>44415</v>
      </c>
      <c r="Q2475" s="14">
        <v>0.39881944444444445</v>
      </c>
      <c r="R2475" t="s">
        <v>7355</v>
      </c>
      <c r="S2475" s="44" t="s">
        <v>7346</v>
      </c>
      <c r="T2475" t="s">
        <v>7407</v>
      </c>
      <c r="U2475" s="44" t="s">
        <v>7348</v>
      </c>
      <c r="V2475" s="46">
        <v>44417</v>
      </c>
      <c r="W2475" s="44" t="s">
        <v>13208</v>
      </c>
      <c r="X2475" s="44">
        <v>7757</v>
      </c>
      <c r="Y2475" s="44">
        <v>9082021</v>
      </c>
      <c r="Z2475" s="44" t="s">
        <v>8974</v>
      </c>
    </row>
    <row r="2476" spans="1:26" s="44" customFormat="1" x14ac:dyDescent="0.25">
      <c r="A2476" s="44">
        <v>344727493</v>
      </c>
      <c r="B2476" s="44">
        <v>31</v>
      </c>
      <c r="C2476" s="45">
        <v>8351070821093440</v>
      </c>
      <c r="D2476" s="44" t="s">
        <v>7413</v>
      </c>
      <c r="E2476" s="44">
        <v>8351</v>
      </c>
      <c r="F2476" s="44" t="s">
        <v>7341</v>
      </c>
      <c r="G2476"/>
      <c r="H2476"/>
      <c r="I2476">
        <v>997</v>
      </c>
      <c r="J2476" t="s">
        <v>7398</v>
      </c>
      <c r="K2476" s="44">
        <v>24281</v>
      </c>
      <c r="L2476" s="44">
        <v>8376766</v>
      </c>
      <c r="M2476" s="44" t="s">
        <v>7414</v>
      </c>
      <c r="N2476" s="44">
        <v>312</v>
      </c>
      <c r="O2476" s="44" t="s">
        <v>7344</v>
      </c>
      <c r="P2476" s="46">
        <v>44415</v>
      </c>
      <c r="Q2476" s="14">
        <v>0.39975694444444443</v>
      </c>
      <c r="R2476" t="s">
        <v>7355</v>
      </c>
      <c r="S2476" s="44" t="s">
        <v>7346</v>
      </c>
      <c r="T2476" t="s">
        <v>7357</v>
      </c>
      <c r="U2476" s="44" t="s">
        <v>7348</v>
      </c>
      <c r="V2476" s="46">
        <v>44417</v>
      </c>
      <c r="W2476" s="44" t="s">
        <v>13208</v>
      </c>
      <c r="X2476" s="44">
        <v>7757</v>
      </c>
      <c r="Y2476" s="44">
        <v>9082021</v>
      </c>
      <c r="Z2476" s="44" t="s">
        <v>8974</v>
      </c>
    </row>
    <row r="2477" spans="1:26" x14ac:dyDescent="0.25">
      <c r="A2477">
        <v>344728434</v>
      </c>
      <c r="B2477">
        <v>19</v>
      </c>
      <c r="C2477" s="24">
        <v>8805070821093610</v>
      </c>
      <c r="D2477" t="s">
        <v>7376</v>
      </c>
      <c r="E2477">
        <v>8805</v>
      </c>
      <c r="F2477" t="s">
        <v>7341</v>
      </c>
      <c r="I2477">
        <v>6637</v>
      </c>
      <c r="K2477">
        <v>569</v>
      </c>
      <c r="L2477">
        <v>9181868</v>
      </c>
      <c r="M2477" t="s">
        <v>7350</v>
      </c>
      <c r="N2477">
        <v>220</v>
      </c>
      <c r="O2477" t="s">
        <v>7344</v>
      </c>
      <c r="P2477" s="13">
        <v>44415</v>
      </c>
      <c r="Q2477" s="14">
        <v>0.40078703703703705</v>
      </c>
      <c r="R2477" t="s">
        <v>7355</v>
      </c>
      <c r="S2477" t="s">
        <v>7351</v>
      </c>
      <c r="T2477" t="s">
        <v>7371</v>
      </c>
      <c r="U2477" t="s">
        <v>7348</v>
      </c>
      <c r="V2477" s="13">
        <v>44417</v>
      </c>
    </row>
    <row r="2478" spans="1:26" x14ac:dyDescent="0.25">
      <c r="A2478">
        <v>344729723</v>
      </c>
      <c r="B2478">
        <v>18</v>
      </c>
      <c r="C2478" s="24">
        <v>9070070821093920</v>
      </c>
      <c r="D2478" t="s">
        <v>7340</v>
      </c>
      <c r="E2478">
        <v>9070</v>
      </c>
      <c r="F2478" t="s">
        <v>7341</v>
      </c>
      <c r="I2478">
        <v>7582</v>
      </c>
      <c r="K2478">
        <v>367107</v>
      </c>
      <c r="L2478">
        <v>9180159</v>
      </c>
      <c r="M2478" t="s">
        <v>7350</v>
      </c>
      <c r="N2478">
        <v>420</v>
      </c>
      <c r="O2478" t="s">
        <v>7344</v>
      </c>
      <c r="P2478" s="13">
        <v>44415</v>
      </c>
      <c r="Q2478" s="14">
        <v>0.40251157407407406</v>
      </c>
      <c r="R2478" t="s">
        <v>7355</v>
      </c>
      <c r="S2478" t="s">
        <v>7351</v>
      </c>
      <c r="T2478" t="s">
        <v>7378</v>
      </c>
      <c r="U2478" t="s">
        <v>7348</v>
      </c>
      <c r="V2478" s="13">
        <v>44417</v>
      </c>
    </row>
    <row r="2479" spans="1:26" x14ac:dyDescent="0.25">
      <c r="A2479">
        <v>344729922</v>
      </c>
      <c r="B2479">
        <v>21</v>
      </c>
      <c r="C2479" s="24">
        <v>9468070821093910</v>
      </c>
      <c r="D2479" t="s">
        <v>7349</v>
      </c>
      <c r="E2479">
        <v>9468</v>
      </c>
      <c r="F2479" t="s">
        <v>7341</v>
      </c>
      <c r="I2479">
        <v>8611</v>
      </c>
      <c r="J2479" t="s">
        <v>7370</v>
      </c>
      <c r="K2479">
        <v>99</v>
      </c>
      <c r="L2479">
        <v>9270083</v>
      </c>
      <c r="M2479" t="s">
        <v>7350</v>
      </c>
      <c r="N2479">
        <v>261</v>
      </c>
      <c r="O2479" t="s">
        <v>7344</v>
      </c>
      <c r="P2479" s="13">
        <v>44415</v>
      </c>
      <c r="Q2479" s="14">
        <v>0.40270833333333328</v>
      </c>
      <c r="R2479" t="s">
        <v>7355</v>
      </c>
      <c r="S2479" t="s">
        <v>7351</v>
      </c>
      <c r="T2479" t="s">
        <v>7371</v>
      </c>
      <c r="U2479" t="s">
        <v>7348</v>
      </c>
      <c r="V2479" s="13">
        <v>44417</v>
      </c>
      <c r="W2479" t="s">
        <v>8973</v>
      </c>
      <c r="X2479" s="15">
        <v>318933</v>
      </c>
      <c r="Y2479" s="35">
        <v>9082021</v>
      </c>
      <c r="Z2479" s="15" t="s">
        <v>8974</v>
      </c>
    </row>
    <row r="2480" spans="1:26" x14ac:dyDescent="0.25">
      <c r="A2480">
        <v>344729938</v>
      </c>
      <c r="B2480">
        <v>33</v>
      </c>
      <c r="C2480" s="24">
        <v>1.06480708210938E+16</v>
      </c>
      <c r="D2480" t="s">
        <v>7429</v>
      </c>
      <c r="E2480">
        <v>10648</v>
      </c>
      <c r="F2480" t="s">
        <v>7341</v>
      </c>
      <c r="I2480">
        <v>9017</v>
      </c>
      <c r="K2480">
        <v>96606</v>
      </c>
      <c r="L2480">
        <v>8180414</v>
      </c>
      <c r="M2480" t="s">
        <v>7430</v>
      </c>
      <c r="N2480">
        <v>508</v>
      </c>
      <c r="O2480" t="s">
        <v>7344</v>
      </c>
      <c r="P2480" s="13">
        <v>44415</v>
      </c>
      <c r="Q2480" s="14">
        <v>0.40274305555555556</v>
      </c>
      <c r="R2480" t="s">
        <v>7355</v>
      </c>
      <c r="S2480" t="s">
        <v>7351</v>
      </c>
      <c r="T2480" t="s">
        <v>7390</v>
      </c>
      <c r="U2480" t="s">
        <v>7348</v>
      </c>
      <c r="V2480" s="13">
        <v>44417</v>
      </c>
      <c r="W2480" t="s">
        <v>9661</v>
      </c>
      <c r="X2480" s="15">
        <v>14176</v>
      </c>
      <c r="Y2480" s="15">
        <v>9082021</v>
      </c>
      <c r="Z2480" s="15" t="s">
        <v>8974</v>
      </c>
    </row>
    <row r="2481" spans="1:26" x14ac:dyDescent="0.25">
      <c r="A2481">
        <v>344730614</v>
      </c>
      <c r="B2481">
        <v>18</v>
      </c>
      <c r="C2481" s="24">
        <v>1.2428070821094E+16</v>
      </c>
      <c r="D2481" t="s">
        <v>7340</v>
      </c>
      <c r="E2481">
        <v>12428</v>
      </c>
      <c r="F2481" t="s">
        <v>7341</v>
      </c>
      <c r="I2481">
        <v>7864</v>
      </c>
      <c r="K2481">
        <v>907250</v>
      </c>
      <c r="L2481">
        <v>9180159</v>
      </c>
      <c r="M2481" t="s">
        <v>7350</v>
      </c>
      <c r="N2481">
        <v>370</v>
      </c>
      <c r="O2481" t="s">
        <v>7344</v>
      </c>
      <c r="P2481" s="13">
        <v>44415</v>
      </c>
      <c r="Q2481" s="14">
        <v>0.40368055555555554</v>
      </c>
      <c r="R2481" t="s">
        <v>7355</v>
      </c>
      <c r="S2481" t="s">
        <v>7351</v>
      </c>
      <c r="T2481" t="s">
        <v>7352</v>
      </c>
      <c r="U2481" t="s">
        <v>7348</v>
      </c>
      <c r="V2481" s="13">
        <v>44417</v>
      </c>
    </row>
    <row r="2482" spans="1:26" x14ac:dyDescent="0.25">
      <c r="A2482">
        <v>344730769</v>
      </c>
      <c r="B2482">
        <v>18</v>
      </c>
      <c r="C2482" s="24">
        <v>9070070821094120</v>
      </c>
      <c r="D2482" t="s">
        <v>7340</v>
      </c>
      <c r="E2482">
        <v>9070</v>
      </c>
      <c r="F2482" t="s">
        <v>7341</v>
      </c>
      <c r="I2482">
        <v>6292</v>
      </c>
      <c r="J2482" t="s">
        <v>8366</v>
      </c>
      <c r="K2482">
        <v>27076</v>
      </c>
      <c r="L2482">
        <v>9180159</v>
      </c>
      <c r="M2482" t="s">
        <v>7350</v>
      </c>
      <c r="N2482">
        <v>206</v>
      </c>
      <c r="O2482" t="s">
        <v>7344</v>
      </c>
      <c r="P2482" s="13">
        <v>44415</v>
      </c>
      <c r="Q2482" s="14">
        <v>0.40385416666666668</v>
      </c>
      <c r="R2482" t="s">
        <v>7355</v>
      </c>
      <c r="S2482" t="s">
        <v>7346</v>
      </c>
      <c r="T2482" t="s">
        <v>7357</v>
      </c>
      <c r="U2482" t="s">
        <v>7348</v>
      </c>
      <c r="V2482" s="13">
        <v>44417</v>
      </c>
    </row>
    <row r="2483" spans="1:26" x14ac:dyDescent="0.25">
      <c r="A2483">
        <v>344730952</v>
      </c>
      <c r="B2483">
        <v>21</v>
      </c>
      <c r="C2483" s="24">
        <v>9468070821094120</v>
      </c>
      <c r="D2483" t="s">
        <v>7349</v>
      </c>
      <c r="E2483">
        <v>9468</v>
      </c>
      <c r="F2483" t="s">
        <v>7341</v>
      </c>
      <c r="I2483">
        <v>1488</v>
      </c>
      <c r="J2483" t="s">
        <v>8367</v>
      </c>
      <c r="K2483">
        <v>133571</v>
      </c>
      <c r="L2483">
        <v>9270083</v>
      </c>
      <c r="M2483" t="s">
        <v>7350</v>
      </c>
      <c r="N2483">
        <v>626</v>
      </c>
      <c r="O2483" t="s">
        <v>7344</v>
      </c>
      <c r="P2483" s="13">
        <v>44415</v>
      </c>
      <c r="Q2483" s="14">
        <v>0.40410879629629631</v>
      </c>
      <c r="R2483" t="s">
        <v>7345</v>
      </c>
      <c r="S2483" t="s">
        <v>7346</v>
      </c>
      <c r="T2483" t="s">
        <v>7357</v>
      </c>
      <c r="U2483" t="s">
        <v>7348</v>
      </c>
      <c r="V2483" s="13">
        <v>44417</v>
      </c>
      <c r="W2483" t="s">
        <v>8973</v>
      </c>
      <c r="X2483" s="15">
        <v>318933</v>
      </c>
      <c r="Y2483" s="35">
        <v>9082021</v>
      </c>
      <c r="Z2483" s="15" t="s">
        <v>8974</v>
      </c>
    </row>
    <row r="2484" spans="1:26" x14ac:dyDescent="0.25">
      <c r="A2484">
        <v>344731096</v>
      </c>
      <c r="B2484">
        <v>20</v>
      </c>
      <c r="C2484" s="24">
        <v>1.49910708210941E+16</v>
      </c>
      <c r="D2484" t="s">
        <v>7365</v>
      </c>
      <c r="E2484">
        <v>14991</v>
      </c>
      <c r="F2484" t="s">
        <v>7341</v>
      </c>
      <c r="I2484">
        <v>8130</v>
      </c>
      <c r="J2484" t="s">
        <v>8368</v>
      </c>
      <c r="K2484">
        <v>146385</v>
      </c>
      <c r="L2484">
        <v>7273370</v>
      </c>
      <c r="M2484" t="s">
        <v>7350</v>
      </c>
      <c r="N2484">
        <v>338</v>
      </c>
      <c r="O2484" t="s">
        <v>7344</v>
      </c>
      <c r="P2484" s="13">
        <v>44415</v>
      </c>
      <c r="Q2484" s="14">
        <v>0.40425925925925926</v>
      </c>
      <c r="R2484" t="s">
        <v>7345</v>
      </c>
      <c r="S2484" t="s">
        <v>7346</v>
      </c>
      <c r="T2484" t="s">
        <v>7364</v>
      </c>
      <c r="U2484" t="s">
        <v>7348</v>
      </c>
      <c r="V2484" s="13">
        <v>44417</v>
      </c>
    </row>
    <row r="2485" spans="1:26" x14ac:dyDescent="0.25">
      <c r="A2485">
        <v>344731819</v>
      </c>
      <c r="B2485">
        <v>18</v>
      </c>
      <c r="C2485" s="24">
        <v>2.0253407082109402E+17</v>
      </c>
      <c r="D2485" t="s">
        <v>7340</v>
      </c>
      <c r="E2485">
        <v>202534</v>
      </c>
      <c r="F2485" t="s">
        <v>7341</v>
      </c>
      <c r="I2485">
        <v>4192</v>
      </c>
      <c r="J2485" t="s">
        <v>8369</v>
      </c>
      <c r="K2485">
        <v>32980</v>
      </c>
      <c r="L2485">
        <v>9180159</v>
      </c>
      <c r="M2485" t="s">
        <v>7350</v>
      </c>
      <c r="N2485">
        <v>370</v>
      </c>
      <c r="O2485" t="s">
        <v>7344</v>
      </c>
      <c r="P2485" s="13">
        <v>44415</v>
      </c>
      <c r="Q2485" s="14">
        <v>0.40518518518518515</v>
      </c>
      <c r="R2485" t="s">
        <v>7345</v>
      </c>
      <c r="S2485" t="s">
        <v>7351</v>
      </c>
      <c r="T2485" t="s">
        <v>7347</v>
      </c>
      <c r="U2485" t="s">
        <v>7348</v>
      </c>
      <c r="V2485" s="13">
        <v>44417</v>
      </c>
    </row>
    <row r="2486" spans="1:26" x14ac:dyDescent="0.25">
      <c r="A2486">
        <v>344732944</v>
      </c>
      <c r="B2486">
        <v>18</v>
      </c>
      <c r="C2486" s="24">
        <v>1.09800708210943E+16</v>
      </c>
      <c r="D2486" t="s">
        <v>7340</v>
      </c>
      <c r="E2486">
        <v>10980</v>
      </c>
      <c r="F2486" t="s">
        <v>7341</v>
      </c>
      <c r="I2486">
        <v>6100</v>
      </c>
      <c r="J2486" t="s">
        <v>8370</v>
      </c>
      <c r="K2486">
        <v>935291</v>
      </c>
      <c r="L2486">
        <v>5256409</v>
      </c>
      <c r="M2486" t="s">
        <v>7343</v>
      </c>
      <c r="N2486">
        <v>696</v>
      </c>
      <c r="O2486" t="s">
        <v>7344</v>
      </c>
      <c r="P2486" s="13">
        <v>44415</v>
      </c>
      <c r="Q2486" s="14">
        <v>0.4065509259259259</v>
      </c>
      <c r="R2486" t="s">
        <v>7345</v>
      </c>
      <c r="S2486" t="s">
        <v>7351</v>
      </c>
      <c r="T2486" t="s">
        <v>7352</v>
      </c>
      <c r="U2486" t="s">
        <v>7348</v>
      </c>
      <c r="V2486" s="13">
        <v>44417</v>
      </c>
    </row>
    <row r="2487" spans="1:26" x14ac:dyDescent="0.25">
      <c r="A2487">
        <v>344733182</v>
      </c>
      <c r="B2487">
        <v>32</v>
      </c>
      <c r="C2487" s="24">
        <v>1.36680708210945E+16</v>
      </c>
      <c r="D2487" t="s">
        <v>7358</v>
      </c>
      <c r="E2487">
        <v>13668</v>
      </c>
      <c r="F2487" t="s">
        <v>7341</v>
      </c>
      <c r="I2487">
        <v>4422</v>
      </c>
      <c r="J2487" t="s">
        <v>8371</v>
      </c>
      <c r="K2487">
        <v>201354</v>
      </c>
      <c r="L2487">
        <v>8139649</v>
      </c>
      <c r="M2487" t="s">
        <v>7359</v>
      </c>
      <c r="N2487">
        <v>676</v>
      </c>
      <c r="O2487" t="s">
        <v>7344</v>
      </c>
      <c r="P2487" s="13">
        <v>44415</v>
      </c>
      <c r="Q2487" s="14">
        <v>0.40690972222222221</v>
      </c>
      <c r="R2487" t="s">
        <v>7345</v>
      </c>
      <c r="S2487" t="s">
        <v>7346</v>
      </c>
      <c r="T2487" t="s">
        <v>7357</v>
      </c>
      <c r="U2487" t="s">
        <v>7348</v>
      </c>
      <c r="V2487" s="13">
        <v>44417</v>
      </c>
      <c r="W2487" s="162" t="s">
        <v>12966</v>
      </c>
      <c r="X2487" s="15">
        <v>219790.5</v>
      </c>
      <c r="Y2487" s="162">
        <v>9082021</v>
      </c>
      <c r="Z2487" s="15" t="s">
        <v>8974</v>
      </c>
    </row>
    <row r="2488" spans="1:26" x14ac:dyDescent="0.25">
      <c r="A2488">
        <v>344733495</v>
      </c>
      <c r="B2488">
        <v>19</v>
      </c>
      <c r="C2488" s="24">
        <v>5.0291070821094496E+16</v>
      </c>
      <c r="D2488" t="s">
        <v>7376</v>
      </c>
      <c r="E2488">
        <v>50291</v>
      </c>
      <c r="F2488" t="s">
        <v>7341</v>
      </c>
      <c r="I2488">
        <v>2005</v>
      </c>
      <c r="J2488" t="s">
        <v>8154</v>
      </c>
      <c r="K2488">
        <v>462773</v>
      </c>
      <c r="L2488">
        <v>9181868</v>
      </c>
      <c r="M2488" t="s">
        <v>7350</v>
      </c>
      <c r="N2488">
        <v>67</v>
      </c>
      <c r="O2488" t="s">
        <v>7344</v>
      </c>
      <c r="P2488" s="13">
        <v>44415</v>
      </c>
      <c r="Q2488" s="14">
        <v>0.4072453703703704</v>
      </c>
      <c r="R2488" t="s">
        <v>7345</v>
      </c>
      <c r="S2488" t="s">
        <v>7346</v>
      </c>
      <c r="T2488" t="s">
        <v>7587</v>
      </c>
      <c r="U2488" t="s">
        <v>7348</v>
      </c>
      <c r="V2488" s="13">
        <v>44417</v>
      </c>
    </row>
    <row r="2489" spans="1:26" x14ac:dyDescent="0.25">
      <c r="A2489">
        <v>344733683</v>
      </c>
      <c r="B2489">
        <v>21</v>
      </c>
      <c r="C2489" s="24">
        <v>9468070821094600</v>
      </c>
      <c r="D2489" t="s">
        <v>7349</v>
      </c>
      <c r="E2489">
        <v>9468</v>
      </c>
      <c r="F2489" t="s">
        <v>7341</v>
      </c>
      <c r="I2489">
        <v>855</v>
      </c>
      <c r="K2489">
        <v>943955</v>
      </c>
      <c r="L2489">
        <v>9270083</v>
      </c>
      <c r="M2489" t="s">
        <v>7350</v>
      </c>
      <c r="N2489">
        <v>348</v>
      </c>
      <c r="O2489" t="s">
        <v>7344</v>
      </c>
      <c r="P2489" s="13">
        <v>44415</v>
      </c>
      <c r="Q2489" s="14">
        <v>0.40745370370370365</v>
      </c>
      <c r="R2489" t="s">
        <v>7355</v>
      </c>
      <c r="S2489" t="s">
        <v>7351</v>
      </c>
      <c r="T2489" t="s">
        <v>7352</v>
      </c>
      <c r="U2489" t="s">
        <v>7348</v>
      </c>
      <c r="V2489" s="13">
        <v>44417</v>
      </c>
      <c r="W2489" t="s">
        <v>8973</v>
      </c>
      <c r="X2489" s="15">
        <v>318933</v>
      </c>
      <c r="Y2489" s="35">
        <v>9082021</v>
      </c>
      <c r="Z2489" s="15" t="s">
        <v>8974</v>
      </c>
    </row>
    <row r="2490" spans="1:26" x14ac:dyDescent="0.25">
      <c r="A2490">
        <v>344734269</v>
      </c>
      <c r="B2490">
        <v>19</v>
      </c>
      <c r="C2490" s="24">
        <v>1.53110708210947E+16</v>
      </c>
      <c r="D2490" t="s">
        <v>7376</v>
      </c>
      <c r="E2490">
        <v>15311</v>
      </c>
      <c r="F2490" t="s">
        <v>7341</v>
      </c>
      <c r="I2490">
        <v>6188</v>
      </c>
      <c r="K2490">
        <v>950671</v>
      </c>
      <c r="L2490">
        <v>9181868</v>
      </c>
      <c r="M2490" t="s">
        <v>7350</v>
      </c>
      <c r="N2490">
        <v>309</v>
      </c>
      <c r="O2490" t="s">
        <v>7344</v>
      </c>
      <c r="P2490" s="13">
        <v>44415</v>
      </c>
      <c r="Q2490" s="14">
        <v>0.40815972222222219</v>
      </c>
      <c r="R2490" t="s">
        <v>7355</v>
      </c>
      <c r="S2490" t="s">
        <v>7351</v>
      </c>
      <c r="T2490" t="s">
        <v>7352</v>
      </c>
      <c r="U2490" t="s">
        <v>7348</v>
      </c>
      <c r="V2490" s="13">
        <v>44417</v>
      </c>
    </row>
    <row r="2491" spans="1:26" x14ac:dyDescent="0.25">
      <c r="A2491">
        <v>344734414</v>
      </c>
      <c r="B2491">
        <v>21</v>
      </c>
      <c r="C2491" s="24">
        <v>9468070821094720</v>
      </c>
      <c r="D2491" t="s">
        <v>7349</v>
      </c>
      <c r="E2491">
        <v>9468</v>
      </c>
      <c r="F2491" t="s">
        <v>7341</v>
      </c>
      <c r="I2491">
        <v>4354</v>
      </c>
      <c r="J2491" t="s">
        <v>8372</v>
      </c>
      <c r="K2491">
        <v>80208</v>
      </c>
      <c r="L2491">
        <v>9270083</v>
      </c>
      <c r="M2491" t="s">
        <v>7350</v>
      </c>
      <c r="N2491">
        <v>696</v>
      </c>
      <c r="O2491" t="s">
        <v>7344</v>
      </c>
      <c r="P2491" s="13">
        <v>44415</v>
      </c>
      <c r="Q2491" s="14">
        <v>0.40834490740740742</v>
      </c>
      <c r="R2491" t="s">
        <v>7355</v>
      </c>
      <c r="S2491" t="s">
        <v>7346</v>
      </c>
      <c r="T2491" t="s">
        <v>7347</v>
      </c>
      <c r="U2491" t="s">
        <v>7348</v>
      </c>
      <c r="V2491" s="13">
        <v>44417</v>
      </c>
      <c r="W2491" t="s">
        <v>8973</v>
      </c>
      <c r="X2491" s="15">
        <v>318933</v>
      </c>
      <c r="Y2491" s="35">
        <v>9082021</v>
      </c>
      <c r="Z2491" s="15" t="s">
        <v>8974</v>
      </c>
    </row>
    <row r="2492" spans="1:26" x14ac:dyDescent="0.25">
      <c r="A2492">
        <v>344734958</v>
      </c>
      <c r="B2492">
        <v>19</v>
      </c>
      <c r="C2492" s="24">
        <v>5.02910708210948E+16</v>
      </c>
      <c r="D2492" t="s">
        <v>7376</v>
      </c>
      <c r="E2492">
        <v>50291</v>
      </c>
      <c r="F2492" t="s">
        <v>7341</v>
      </c>
      <c r="I2492">
        <v>5875</v>
      </c>
      <c r="K2492">
        <v>6079</v>
      </c>
      <c r="L2492">
        <v>9181868</v>
      </c>
      <c r="M2492" t="s">
        <v>7350</v>
      </c>
      <c r="N2492">
        <v>117</v>
      </c>
      <c r="O2492" t="s">
        <v>7344</v>
      </c>
      <c r="P2492" s="13">
        <v>44415</v>
      </c>
      <c r="Q2492" s="14">
        <v>0.40902777777777777</v>
      </c>
      <c r="R2492" t="s">
        <v>7355</v>
      </c>
      <c r="S2492" t="s">
        <v>7351</v>
      </c>
      <c r="T2492" t="s">
        <v>7390</v>
      </c>
      <c r="U2492" t="s">
        <v>7348</v>
      </c>
      <c r="V2492" s="13">
        <v>44417</v>
      </c>
    </row>
    <row r="2493" spans="1:26" x14ac:dyDescent="0.25">
      <c r="A2493">
        <v>344735366</v>
      </c>
      <c r="B2493">
        <v>21</v>
      </c>
      <c r="C2493" s="24">
        <v>9468070821094850</v>
      </c>
      <c r="D2493" t="s">
        <v>7349</v>
      </c>
      <c r="E2493">
        <v>9468</v>
      </c>
      <c r="F2493" t="s">
        <v>7341</v>
      </c>
      <c r="I2493">
        <v>7396</v>
      </c>
      <c r="K2493">
        <v>964867</v>
      </c>
      <c r="L2493">
        <v>9270083</v>
      </c>
      <c r="M2493" t="s">
        <v>7350</v>
      </c>
      <c r="N2493">
        <v>1044</v>
      </c>
      <c r="O2493" t="s">
        <v>7344</v>
      </c>
      <c r="P2493" s="13">
        <v>44415</v>
      </c>
      <c r="Q2493" s="14">
        <v>0.40956018518518517</v>
      </c>
      <c r="R2493" t="s">
        <v>7355</v>
      </c>
      <c r="S2493" t="s">
        <v>7351</v>
      </c>
      <c r="T2493" t="s">
        <v>7352</v>
      </c>
      <c r="U2493" t="s">
        <v>7348</v>
      </c>
      <c r="V2493" s="13">
        <v>44417</v>
      </c>
      <c r="W2493" t="s">
        <v>8973</v>
      </c>
      <c r="X2493" s="15">
        <v>318933</v>
      </c>
      <c r="Y2493" s="35">
        <v>9082021</v>
      </c>
      <c r="Z2493" s="15" t="s">
        <v>8974</v>
      </c>
    </row>
    <row r="2494" spans="1:26" x14ac:dyDescent="0.25">
      <c r="A2494">
        <v>344735752</v>
      </c>
      <c r="B2494">
        <v>18</v>
      </c>
      <c r="C2494" s="24">
        <v>1.3686070821095E+16</v>
      </c>
      <c r="D2494" t="s">
        <v>7340</v>
      </c>
      <c r="E2494">
        <v>13686</v>
      </c>
      <c r="F2494" t="s">
        <v>7341</v>
      </c>
      <c r="I2494">
        <v>4189</v>
      </c>
      <c r="K2494">
        <v>969642</v>
      </c>
      <c r="L2494">
        <v>9180159</v>
      </c>
      <c r="M2494" t="s">
        <v>7350</v>
      </c>
      <c r="N2494">
        <v>420</v>
      </c>
      <c r="O2494" t="s">
        <v>7344</v>
      </c>
      <c r="P2494" s="13">
        <v>44415</v>
      </c>
      <c r="Q2494" s="14">
        <v>0.41005787037037034</v>
      </c>
      <c r="R2494" t="s">
        <v>7355</v>
      </c>
      <c r="S2494" t="s">
        <v>7351</v>
      </c>
      <c r="T2494" t="s">
        <v>7352</v>
      </c>
      <c r="U2494" t="s">
        <v>7348</v>
      </c>
      <c r="V2494" s="13">
        <v>44417</v>
      </c>
    </row>
    <row r="2495" spans="1:26" x14ac:dyDescent="0.25">
      <c r="A2495">
        <v>344737018</v>
      </c>
      <c r="B2495">
        <v>19</v>
      </c>
      <c r="C2495" s="24">
        <v>9982070821095150</v>
      </c>
      <c r="D2495" t="s">
        <v>7376</v>
      </c>
      <c r="E2495">
        <v>9982</v>
      </c>
      <c r="F2495" t="s">
        <v>7341</v>
      </c>
      <c r="I2495">
        <v>9262</v>
      </c>
      <c r="J2495" t="s">
        <v>7540</v>
      </c>
      <c r="K2495">
        <v>24226</v>
      </c>
      <c r="L2495">
        <v>9181868</v>
      </c>
      <c r="M2495" t="s">
        <v>7350</v>
      </c>
      <c r="N2495">
        <v>117</v>
      </c>
      <c r="O2495" t="s">
        <v>7344</v>
      </c>
      <c r="P2495" s="13">
        <v>44415</v>
      </c>
      <c r="Q2495" s="14">
        <v>0.41158564814814813</v>
      </c>
      <c r="R2495" t="s">
        <v>7355</v>
      </c>
      <c r="S2495" t="s">
        <v>7346</v>
      </c>
      <c r="T2495" t="s">
        <v>7347</v>
      </c>
      <c r="U2495" t="s">
        <v>7348</v>
      </c>
      <c r="V2495" s="13">
        <v>44417</v>
      </c>
    </row>
    <row r="2496" spans="1:26" x14ac:dyDescent="0.25">
      <c r="A2496">
        <v>344737308</v>
      </c>
      <c r="B2496">
        <v>18</v>
      </c>
      <c r="C2496" s="24">
        <v>2.0253407082109501E+17</v>
      </c>
      <c r="D2496" t="s">
        <v>7340</v>
      </c>
      <c r="E2496">
        <v>202534</v>
      </c>
      <c r="F2496" t="s">
        <v>7341</v>
      </c>
      <c r="I2496">
        <v>5020</v>
      </c>
      <c r="K2496">
        <v>988279</v>
      </c>
      <c r="L2496">
        <v>9180159</v>
      </c>
      <c r="M2496" t="s">
        <v>7350</v>
      </c>
      <c r="N2496">
        <v>29</v>
      </c>
      <c r="O2496" t="s">
        <v>7344</v>
      </c>
      <c r="P2496" s="13">
        <v>44415</v>
      </c>
      <c r="Q2496" s="14">
        <v>0.41190972222222227</v>
      </c>
      <c r="R2496" t="s">
        <v>7355</v>
      </c>
      <c r="S2496" t="s">
        <v>7351</v>
      </c>
      <c r="T2496" t="s">
        <v>7352</v>
      </c>
      <c r="U2496" t="s">
        <v>7348</v>
      </c>
      <c r="V2496" s="13">
        <v>44417</v>
      </c>
    </row>
    <row r="2497" spans="1:26" x14ac:dyDescent="0.25">
      <c r="A2497">
        <v>344737707</v>
      </c>
      <c r="B2497">
        <v>19</v>
      </c>
      <c r="C2497" s="24">
        <v>1.53110708210953E+16</v>
      </c>
      <c r="D2497" t="s">
        <v>7376</v>
      </c>
      <c r="E2497">
        <v>15311</v>
      </c>
      <c r="F2497" t="s">
        <v>7341</v>
      </c>
      <c r="I2497">
        <v>6519</v>
      </c>
      <c r="K2497">
        <v>376570</v>
      </c>
      <c r="L2497">
        <v>9181868</v>
      </c>
      <c r="M2497" t="s">
        <v>7350</v>
      </c>
      <c r="N2497">
        <v>234</v>
      </c>
      <c r="O2497" t="s">
        <v>7344</v>
      </c>
      <c r="P2497" s="13">
        <v>44415</v>
      </c>
      <c r="Q2497" s="14">
        <v>0.41234953703703708</v>
      </c>
      <c r="R2497" t="s">
        <v>7355</v>
      </c>
      <c r="S2497" t="s">
        <v>7351</v>
      </c>
      <c r="T2497" t="s">
        <v>7378</v>
      </c>
      <c r="U2497" t="s">
        <v>7348</v>
      </c>
      <c r="V2497" s="13">
        <v>44417</v>
      </c>
    </row>
    <row r="2498" spans="1:26" x14ac:dyDescent="0.25">
      <c r="A2498">
        <v>344737731</v>
      </c>
      <c r="B2498">
        <v>19</v>
      </c>
      <c r="C2498" s="24">
        <v>1.37270708210953E+16</v>
      </c>
      <c r="D2498" t="s">
        <v>7376</v>
      </c>
      <c r="E2498">
        <v>13727</v>
      </c>
      <c r="F2498" t="s">
        <v>7341</v>
      </c>
      <c r="I2498">
        <v>7999</v>
      </c>
      <c r="J2498" t="s">
        <v>8373</v>
      </c>
      <c r="K2498">
        <v>941286</v>
      </c>
      <c r="L2498">
        <v>9181868</v>
      </c>
      <c r="M2498" t="s">
        <v>7350</v>
      </c>
      <c r="N2498">
        <v>420</v>
      </c>
      <c r="O2498" t="s">
        <v>7344</v>
      </c>
      <c r="P2498" s="13">
        <v>44415</v>
      </c>
      <c r="Q2498" s="14">
        <v>0.41236111111111112</v>
      </c>
      <c r="R2498" t="s">
        <v>7345</v>
      </c>
      <c r="S2498" t="s">
        <v>7346</v>
      </c>
      <c r="T2498" t="s">
        <v>7357</v>
      </c>
      <c r="U2498" t="s">
        <v>7348</v>
      </c>
      <c r="V2498" s="13">
        <v>44417</v>
      </c>
    </row>
    <row r="2499" spans="1:26" x14ac:dyDescent="0.25">
      <c r="A2499">
        <v>344737965</v>
      </c>
      <c r="B2499">
        <v>18</v>
      </c>
      <c r="C2499" s="24">
        <v>1.5198070821095E+16</v>
      </c>
      <c r="D2499" t="s">
        <v>7340</v>
      </c>
      <c r="E2499">
        <v>15198</v>
      </c>
      <c r="F2499" t="s">
        <v>7341</v>
      </c>
      <c r="I2499">
        <v>8229</v>
      </c>
      <c r="J2499" t="s">
        <v>8374</v>
      </c>
      <c r="K2499">
        <v>996303</v>
      </c>
      <c r="L2499">
        <v>5256409</v>
      </c>
      <c r="M2499" t="s">
        <v>7343</v>
      </c>
      <c r="N2499">
        <v>696</v>
      </c>
      <c r="O2499" t="s">
        <v>7344</v>
      </c>
      <c r="P2499" s="13">
        <v>44415</v>
      </c>
      <c r="Q2499" s="14">
        <v>0.41269675925925925</v>
      </c>
      <c r="R2499" t="s">
        <v>7345</v>
      </c>
      <c r="S2499" t="s">
        <v>7351</v>
      </c>
      <c r="T2499" t="s">
        <v>7352</v>
      </c>
      <c r="U2499" t="s">
        <v>7348</v>
      </c>
      <c r="V2499" s="13">
        <v>44417</v>
      </c>
    </row>
    <row r="2500" spans="1:26" s="44" customFormat="1" x14ac:dyDescent="0.25">
      <c r="A2500" s="44">
        <v>344738353</v>
      </c>
      <c r="B2500" s="44">
        <v>31</v>
      </c>
      <c r="C2500" s="45">
        <v>8351070821095400</v>
      </c>
      <c r="D2500" s="44" t="s">
        <v>7413</v>
      </c>
      <c r="E2500" s="44">
        <v>8351</v>
      </c>
      <c r="F2500" s="44" t="s">
        <v>7341</v>
      </c>
      <c r="G2500"/>
      <c r="H2500"/>
      <c r="I2500">
        <v>5938</v>
      </c>
      <c r="J2500"/>
      <c r="K2500" s="44">
        <v>35086</v>
      </c>
      <c r="L2500" s="44">
        <v>8376766</v>
      </c>
      <c r="M2500" s="44" t="s">
        <v>7414</v>
      </c>
      <c r="N2500" s="44">
        <v>50</v>
      </c>
      <c r="O2500" s="44" t="s">
        <v>7344</v>
      </c>
      <c r="P2500" s="46">
        <v>44415</v>
      </c>
      <c r="Q2500" s="14">
        <v>0.41310185185185189</v>
      </c>
      <c r="R2500" t="s">
        <v>7355</v>
      </c>
      <c r="S2500" s="44" t="s">
        <v>7351</v>
      </c>
      <c r="T2500" t="s">
        <v>7390</v>
      </c>
      <c r="U2500" s="44" t="s">
        <v>7348</v>
      </c>
      <c r="V2500" s="46">
        <v>44417</v>
      </c>
      <c r="W2500" s="44" t="s">
        <v>13208</v>
      </c>
      <c r="X2500" s="44">
        <v>7757</v>
      </c>
      <c r="Y2500" s="44">
        <v>9082021</v>
      </c>
      <c r="Z2500" s="44" t="s">
        <v>8974</v>
      </c>
    </row>
    <row r="2501" spans="1:26" x14ac:dyDescent="0.25">
      <c r="A2501">
        <v>344738645</v>
      </c>
      <c r="B2501">
        <v>18</v>
      </c>
      <c r="C2501" s="24">
        <v>1.36860708210954E+16</v>
      </c>
      <c r="D2501" t="s">
        <v>7340</v>
      </c>
      <c r="E2501">
        <v>13686</v>
      </c>
      <c r="F2501" t="s">
        <v>7341</v>
      </c>
      <c r="I2501">
        <v>5522</v>
      </c>
      <c r="K2501">
        <v>3515</v>
      </c>
      <c r="L2501">
        <v>9180159</v>
      </c>
      <c r="M2501" t="s">
        <v>7350</v>
      </c>
      <c r="N2501">
        <v>420</v>
      </c>
      <c r="O2501" t="s">
        <v>7344</v>
      </c>
      <c r="P2501" s="13">
        <v>44415</v>
      </c>
      <c r="Q2501" s="14">
        <v>0.41341435185185182</v>
      </c>
      <c r="R2501" t="s">
        <v>7355</v>
      </c>
      <c r="S2501" t="s">
        <v>7351</v>
      </c>
      <c r="T2501" t="s">
        <v>7352</v>
      </c>
      <c r="U2501" t="s">
        <v>7348</v>
      </c>
      <c r="V2501" s="13">
        <v>44417</v>
      </c>
    </row>
    <row r="2502" spans="1:26" x14ac:dyDescent="0.25">
      <c r="A2502">
        <v>344740069</v>
      </c>
      <c r="B2502">
        <v>32</v>
      </c>
      <c r="C2502" s="24">
        <v>1.36680708210957E+16</v>
      </c>
      <c r="D2502" t="s">
        <v>7358</v>
      </c>
      <c r="E2502">
        <v>13668</v>
      </c>
      <c r="F2502" t="s">
        <v>7341</v>
      </c>
      <c r="I2502">
        <v>5868</v>
      </c>
      <c r="J2502" t="s">
        <v>8375</v>
      </c>
      <c r="K2502">
        <v>68923</v>
      </c>
      <c r="L2502">
        <v>8139649</v>
      </c>
      <c r="M2502" t="s">
        <v>7359</v>
      </c>
      <c r="N2502">
        <v>270</v>
      </c>
      <c r="O2502" t="s">
        <v>7344</v>
      </c>
      <c r="P2502" s="13">
        <v>44415</v>
      </c>
      <c r="Q2502" s="14">
        <v>0.41503472222222221</v>
      </c>
      <c r="R2502" t="s">
        <v>7345</v>
      </c>
      <c r="S2502" t="s">
        <v>7351</v>
      </c>
      <c r="T2502" t="s">
        <v>7468</v>
      </c>
      <c r="U2502" t="s">
        <v>7348</v>
      </c>
      <c r="V2502" s="13">
        <v>44417</v>
      </c>
      <c r="W2502" s="162" t="s">
        <v>12966</v>
      </c>
      <c r="X2502" s="15">
        <v>219790.5</v>
      </c>
      <c r="Y2502" s="162">
        <v>9082021</v>
      </c>
      <c r="Z2502" s="15" t="s">
        <v>8974</v>
      </c>
    </row>
    <row r="2503" spans="1:26" x14ac:dyDescent="0.25">
      <c r="A2503">
        <v>344742478</v>
      </c>
      <c r="B2503">
        <v>19</v>
      </c>
      <c r="C2503" s="24">
        <v>1.00670708211E+16</v>
      </c>
      <c r="D2503" t="s">
        <v>7376</v>
      </c>
      <c r="E2503">
        <v>10067</v>
      </c>
      <c r="F2503" t="s">
        <v>7341</v>
      </c>
      <c r="I2503">
        <v>541</v>
      </c>
      <c r="K2503">
        <v>47163</v>
      </c>
      <c r="L2503">
        <v>9181868</v>
      </c>
      <c r="M2503" t="s">
        <v>7350</v>
      </c>
      <c r="N2503">
        <v>206</v>
      </c>
      <c r="O2503" t="s">
        <v>7344</v>
      </c>
      <c r="P2503" s="13">
        <v>44415</v>
      </c>
      <c r="Q2503" s="14">
        <v>0.41768518518518521</v>
      </c>
      <c r="R2503" t="s">
        <v>7355</v>
      </c>
      <c r="S2503" t="s">
        <v>7351</v>
      </c>
      <c r="T2503" t="s">
        <v>7352</v>
      </c>
      <c r="U2503" t="s">
        <v>7348</v>
      </c>
      <c r="V2503" s="13">
        <v>44417</v>
      </c>
    </row>
    <row r="2504" spans="1:26" x14ac:dyDescent="0.25">
      <c r="A2504">
        <v>344743000</v>
      </c>
      <c r="B2504">
        <v>32</v>
      </c>
      <c r="C2504" s="24">
        <v>1.36680708211002E+16</v>
      </c>
      <c r="D2504" t="s">
        <v>7358</v>
      </c>
      <c r="E2504">
        <v>13668</v>
      </c>
      <c r="F2504" t="s">
        <v>7341</v>
      </c>
      <c r="I2504">
        <v>9913</v>
      </c>
      <c r="K2504">
        <v>52770</v>
      </c>
      <c r="L2504">
        <v>8139649</v>
      </c>
      <c r="M2504" t="s">
        <v>7359</v>
      </c>
      <c r="N2504">
        <v>348</v>
      </c>
      <c r="O2504" t="s">
        <v>7344</v>
      </c>
      <c r="P2504" s="13">
        <v>44415</v>
      </c>
      <c r="Q2504" s="14">
        <v>0.41821759259259261</v>
      </c>
      <c r="R2504" t="s">
        <v>7355</v>
      </c>
      <c r="S2504" t="s">
        <v>7351</v>
      </c>
      <c r="T2504" t="s">
        <v>7352</v>
      </c>
      <c r="U2504" t="s">
        <v>7348</v>
      </c>
      <c r="V2504" s="13">
        <v>44417</v>
      </c>
      <c r="W2504" s="162" t="s">
        <v>12966</v>
      </c>
      <c r="X2504" s="15">
        <v>219790.5</v>
      </c>
      <c r="Y2504" s="162">
        <v>9082021</v>
      </c>
      <c r="Z2504" s="15" t="s">
        <v>8974</v>
      </c>
    </row>
    <row r="2505" spans="1:26" s="44" customFormat="1" x14ac:dyDescent="0.25">
      <c r="A2505" s="44">
        <v>344744164</v>
      </c>
      <c r="B2505" s="44">
        <v>31</v>
      </c>
      <c r="C2505" s="45">
        <v>8351070821100330</v>
      </c>
      <c r="D2505" s="44" t="s">
        <v>7413</v>
      </c>
      <c r="E2505" s="44">
        <v>8351</v>
      </c>
      <c r="F2505" s="44" t="s">
        <v>7341</v>
      </c>
      <c r="G2505"/>
      <c r="H2505"/>
      <c r="I2505">
        <v>8798</v>
      </c>
      <c r="J2505"/>
      <c r="K2505" s="44">
        <v>12304</v>
      </c>
      <c r="L2505" s="44">
        <v>8376766</v>
      </c>
      <c r="M2505" s="44" t="s">
        <v>7414</v>
      </c>
      <c r="N2505" s="44">
        <v>156</v>
      </c>
      <c r="O2505" s="44" t="s">
        <v>7344</v>
      </c>
      <c r="P2505" s="46">
        <v>44415</v>
      </c>
      <c r="Q2505" s="14">
        <v>0.41932870370370368</v>
      </c>
      <c r="R2505" t="s">
        <v>7355</v>
      </c>
      <c r="S2505" s="44" t="s">
        <v>7346</v>
      </c>
      <c r="T2505" t="s">
        <v>7377</v>
      </c>
      <c r="U2505" s="44" t="s">
        <v>7348</v>
      </c>
      <c r="V2505" s="46">
        <v>44417</v>
      </c>
      <c r="W2505" s="44" t="s">
        <v>13208</v>
      </c>
      <c r="X2505" s="44">
        <v>7757</v>
      </c>
      <c r="Y2505" s="44">
        <v>9082021</v>
      </c>
      <c r="Z2505" s="44" t="s">
        <v>8974</v>
      </c>
    </row>
    <row r="2506" spans="1:26" x14ac:dyDescent="0.25">
      <c r="A2506">
        <v>344772500</v>
      </c>
      <c r="B2506">
        <v>19</v>
      </c>
      <c r="C2506" s="24">
        <v>1.00670708211003E+16</v>
      </c>
      <c r="D2506" t="s">
        <v>7376</v>
      </c>
      <c r="E2506">
        <v>10067</v>
      </c>
      <c r="F2506" t="s">
        <v>7341</v>
      </c>
      <c r="I2506">
        <v>3869</v>
      </c>
      <c r="J2506" t="s">
        <v>8376</v>
      </c>
      <c r="K2506">
        <v>44042</v>
      </c>
      <c r="L2506">
        <v>9181868</v>
      </c>
      <c r="M2506" t="s">
        <v>7350</v>
      </c>
      <c r="N2506">
        <v>468</v>
      </c>
      <c r="O2506" t="s">
        <v>7344</v>
      </c>
      <c r="P2506" s="13">
        <v>44415</v>
      </c>
      <c r="Q2506" s="14">
        <v>0.41989583333333336</v>
      </c>
      <c r="R2506" t="s">
        <v>7355</v>
      </c>
      <c r="S2506" t="s">
        <v>7346</v>
      </c>
      <c r="T2506" t="s">
        <v>7347</v>
      </c>
      <c r="U2506" t="s">
        <v>7348</v>
      </c>
      <c r="V2506" s="13">
        <v>44417</v>
      </c>
    </row>
    <row r="2507" spans="1:26" x14ac:dyDescent="0.25">
      <c r="A2507">
        <v>344781038</v>
      </c>
      <c r="B2507">
        <v>18</v>
      </c>
      <c r="C2507" s="24">
        <v>2.025340708211E+17</v>
      </c>
      <c r="D2507" t="s">
        <v>7340</v>
      </c>
      <c r="E2507">
        <v>202534</v>
      </c>
      <c r="F2507" t="s">
        <v>7341</v>
      </c>
      <c r="I2507">
        <v>7048</v>
      </c>
      <c r="K2507">
        <v>104320</v>
      </c>
      <c r="L2507">
        <v>9180159</v>
      </c>
      <c r="M2507" t="s">
        <v>7350</v>
      </c>
      <c r="N2507">
        <v>546</v>
      </c>
      <c r="O2507" t="s">
        <v>7344</v>
      </c>
      <c r="P2507" s="13">
        <v>44415</v>
      </c>
      <c r="Q2507" s="14">
        <v>0.42078703703703701</v>
      </c>
      <c r="R2507" t="s">
        <v>7355</v>
      </c>
      <c r="S2507" t="s">
        <v>7351</v>
      </c>
      <c r="T2507" t="s">
        <v>7377</v>
      </c>
      <c r="U2507" t="s">
        <v>7348</v>
      </c>
      <c r="V2507" s="13">
        <v>44417</v>
      </c>
    </row>
    <row r="2508" spans="1:26" x14ac:dyDescent="0.25">
      <c r="A2508">
        <v>344775477</v>
      </c>
      <c r="B2508">
        <v>19</v>
      </c>
      <c r="C2508" s="24">
        <v>9982070821100610</v>
      </c>
      <c r="D2508" t="s">
        <v>7376</v>
      </c>
      <c r="E2508">
        <v>9982</v>
      </c>
      <c r="F2508" t="s">
        <v>7341</v>
      </c>
      <c r="I2508">
        <v>7495</v>
      </c>
      <c r="J2508" t="s">
        <v>7372</v>
      </c>
      <c r="K2508">
        <v>7235</v>
      </c>
      <c r="L2508">
        <v>9181868</v>
      </c>
      <c r="M2508" t="s">
        <v>7350</v>
      </c>
      <c r="N2508">
        <v>134</v>
      </c>
      <c r="O2508" t="s">
        <v>7344</v>
      </c>
      <c r="P2508" s="13">
        <v>44415</v>
      </c>
      <c r="Q2508" s="14">
        <v>0.42122685185185182</v>
      </c>
      <c r="R2508" t="s">
        <v>7355</v>
      </c>
      <c r="S2508" t="s">
        <v>7346</v>
      </c>
      <c r="T2508" t="s">
        <v>7357</v>
      </c>
      <c r="U2508" t="s">
        <v>7348</v>
      </c>
      <c r="V2508" s="13">
        <v>44417</v>
      </c>
    </row>
    <row r="2509" spans="1:26" x14ac:dyDescent="0.25">
      <c r="A2509">
        <v>344775811</v>
      </c>
      <c r="B2509">
        <v>18</v>
      </c>
      <c r="C2509" s="24">
        <v>1.36860708211006E+16</v>
      </c>
      <c r="D2509" t="s">
        <v>7340</v>
      </c>
      <c r="E2509">
        <v>13686</v>
      </c>
      <c r="F2509" t="s">
        <v>7341</v>
      </c>
      <c r="I2509">
        <v>2213</v>
      </c>
      <c r="K2509">
        <v>386203</v>
      </c>
      <c r="L2509">
        <v>9180159</v>
      </c>
      <c r="M2509" t="s">
        <v>7350</v>
      </c>
      <c r="N2509">
        <v>117</v>
      </c>
      <c r="O2509" t="s">
        <v>7344</v>
      </c>
      <c r="P2509" s="13">
        <v>44415</v>
      </c>
      <c r="Q2509" s="14">
        <v>0.42188657407407404</v>
      </c>
      <c r="R2509" t="s">
        <v>7355</v>
      </c>
      <c r="S2509" t="s">
        <v>7351</v>
      </c>
      <c r="T2509" t="s">
        <v>7378</v>
      </c>
      <c r="U2509" t="s">
        <v>7348</v>
      </c>
      <c r="V2509" s="13">
        <v>44417</v>
      </c>
    </row>
    <row r="2510" spans="1:26" x14ac:dyDescent="0.25">
      <c r="A2510">
        <v>344821214</v>
      </c>
      <c r="B2510">
        <v>19</v>
      </c>
      <c r="C2510" s="24">
        <v>1.37270708211007E+16</v>
      </c>
      <c r="D2510" t="s">
        <v>7376</v>
      </c>
      <c r="E2510">
        <v>13727</v>
      </c>
      <c r="F2510" t="s">
        <v>7341</v>
      </c>
      <c r="I2510">
        <v>2361</v>
      </c>
      <c r="K2510">
        <v>99600</v>
      </c>
      <c r="L2510">
        <v>9181868</v>
      </c>
      <c r="M2510" t="s">
        <v>7350</v>
      </c>
      <c r="N2510">
        <v>103</v>
      </c>
      <c r="O2510" t="s">
        <v>7344</v>
      </c>
      <c r="P2510" s="13">
        <v>44415</v>
      </c>
      <c r="Q2510" s="14">
        <v>0.42258101851851854</v>
      </c>
      <c r="R2510" t="s">
        <v>7355</v>
      </c>
      <c r="S2510" t="s">
        <v>7351</v>
      </c>
      <c r="T2510" t="s">
        <v>7352</v>
      </c>
      <c r="U2510" t="s">
        <v>7348</v>
      </c>
      <c r="V2510" s="13">
        <v>44417</v>
      </c>
    </row>
    <row r="2511" spans="1:26" x14ac:dyDescent="0.25">
      <c r="A2511">
        <v>344776611</v>
      </c>
      <c r="B2511">
        <v>19</v>
      </c>
      <c r="C2511" s="24">
        <v>1.00670708211007E+16</v>
      </c>
      <c r="D2511" t="s">
        <v>7376</v>
      </c>
      <c r="E2511">
        <v>10067</v>
      </c>
      <c r="F2511" t="s">
        <v>7341</v>
      </c>
      <c r="I2511">
        <v>1294</v>
      </c>
      <c r="J2511" t="s">
        <v>7372</v>
      </c>
      <c r="K2511">
        <v>8906</v>
      </c>
      <c r="L2511">
        <v>9181868</v>
      </c>
      <c r="M2511" t="s">
        <v>7350</v>
      </c>
      <c r="N2511">
        <v>771</v>
      </c>
      <c r="O2511" t="s">
        <v>7344</v>
      </c>
      <c r="P2511" s="13">
        <v>44415</v>
      </c>
      <c r="Q2511" s="14">
        <v>0.42327546296296298</v>
      </c>
      <c r="R2511" t="s">
        <v>7355</v>
      </c>
      <c r="S2511" t="s">
        <v>7346</v>
      </c>
      <c r="T2511" t="s">
        <v>7357</v>
      </c>
      <c r="U2511" t="s">
        <v>7348</v>
      </c>
      <c r="V2511" s="13">
        <v>44417</v>
      </c>
    </row>
    <row r="2512" spans="1:26" x14ac:dyDescent="0.25">
      <c r="A2512">
        <v>344776773</v>
      </c>
      <c r="B2512">
        <v>18</v>
      </c>
      <c r="C2512" s="24">
        <v>1.36860708211009E+16</v>
      </c>
      <c r="D2512" t="s">
        <v>7340</v>
      </c>
      <c r="E2512">
        <v>13686</v>
      </c>
      <c r="F2512" t="s">
        <v>7341</v>
      </c>
      <c r="I2512">
        <v>8042</v>
      </c>
      <c r="J2512">
        <v>0</v>
      </c>
      <c r="K2512">
        <v>490003</v>
      </c>
      <c r="L2512">
        <v>9180159</v>
      </c>
      <c r="M2512" t="s">
        <v>7350</v>
      </c>
      <c r="N2512">
        <v>206</v>
      </c>
      <c r="O2512" t="s">
        <v>7344</v>
      </c>
      <c r="P2512" s="13">
        <v>44415</v>
      </c>
      <c r="Q2512" s="14">
        <v>0.42358796296296292</v>
      </c>
      <c r="R2512" t="s">
        <v>7355</v>
      </c>
      <c r="S2512" t="s">
        <v>7351</v>
      </c>
      <c r="T2512" t="s">
        <v>7368</v>
      </c>
      <c r="U2512" t="s">
        <v>7348</v>
      </c>
      <c r="V2512" s="13">
        <v>44417</v>
      </c>
    </row>
    <row r="2513" spans="1:26" x14ac:dyDescent="0.25">
      <c r="A2513">
        <v>344776787</v>
      </c>
      <c r="B2513">
        <v>21</v>
      </c>
      <c r="C2513" s="24">
        <v>9468070821100900</v>
      </c>
      <c r="D2513" t="s">
        <v>7349</v>
      </c>
      <c r="E2513">
        <v>9468</v>
      </c>
      <c r="F2513" t="s">
        <v>7341</v>
      </c>
      <c r="I2513">
        <v>2902</v>
      </c>
      <c r="J2513" t="s">
        <v>8377</v>
      </c>
      <c r="K2513">
        <v>114</v>
      </c>
      <c r="L2513">
        <v>9270083</v>
      </c>
      <c r="M2513" t="s">
        <v>7350</v>
      </c>
      <c r="N2513">
        <v>696</v>
      </c>
      <c r="O2513" t="s">
        <v>7344</v>
      </c>
      <c r="P2513" s="13">
        <v>44415</v>
      </c>
      <c r="Q2513" s="14">
        <v>0.4236111111111111</v>
      </c>
      <c r="R2513" t="s">
        <v>7355</v>
      </c>
      <c r="S2513" t="s">
        <v>7346</v>
      </c>
      <c r="T2513" t="s">
        <v>7347</v>
      </c>
      <c r="U2513" t="s">
        <v>7348</v>
      </c>
      <c r="V2513" s="13">
        <v>44417</v>
      </c>
      <c r="W2513" t="s">
        <v>8973</v>
      </c>
      <c r="X2513" s="15">
        <v>318933</v>
      </c>
      <c r="Y2513" s="35">
        <v>9082021</v>
      </c>
      <c r="Z2513" s="15" t="s">
        <v>8974</v>
      </c>
    </row>
    <row r="2514" spans="1:26" x14ac:dyDescent="0.25">
      <c r="A2514">
        <v>344822527</v>
      </c>
      <c r="B2514">
        <v>32</v>
      </c>
      <c r="C2514" s="24">
        <v>1.36680708211011E+16</v>
      </c>
      <c r="D2514" t="s">
        <v>7358</v>
      </c>
      <c r="E2514">
        <v>13668</v>
      </c>
      <c r="F2514" t="s">
        <v>7341</v>
      </c>
      <c r="I2514">
        <v>6737</v>
      </c>
      <c r="J2514" t="s">
        <v>8327</v>
      </c>
      <c r="K2514">
        <v>93123</v>
      </c>
      <c r="L2514">
        <v>8139649</v>
      </c>
      <c r="M2514" t="s">
        <v>7359</v>
      </c>
      <c r="N2514">
        <v>696</v>
      </c>
      <c r="O2514" t="s">
        <v>7344</v>
      </c>
      <c r="P2514" s="13">
        <v>44415</v>
      </c>
      <c r="Q2514" s="14">
        <v>0.4246759259259259</v>
      </c>
      <c r="R2514" t="s">
        <v>7345</v>
      </c>
      <c r="S2514" t="s">
        <v>7351</v>
      </c>
      <c r="T2514" t="s">
        <v>7364</v>
      </c>
      <c r="U2514" t="s">
        <v>7348</v>
      </c>
      <c r="V2514" s="13">
        <v>44417</v>
      </c>
      <c r="W2514" s="162" t="s">
        <v>12966</v>
      </c>
      <c r="X2514" s="15">
        <v>219790.5</v>
      </c>
      <c r="Y2514" s="162">
        <v>9082021</v>
      </c>
      <c r="Z2514" s="15" t="s">
        <v>8974</v>
      </c>
    </row>
    <row r="2515" spans="1:26" x14ac:dyDescent="0.25">
      <c r="A2515">
        <v>344822739</v>
      </c>
      <c r="B2515">
        <v>21</v>
      </c>
      <c r="C2515" s="24">
        <v>9416070821101150</v>
      </c>
      <c r="D2515" t="s">
        <v>7349</v>
      </c>
      <c r="E2515">
        <v>9416</v>
      </c>
      <c r="F2515" t="s">
        <v>7341</v>
      </c>
      <c r="I2515">
        <v>3584</v>
      </c>
      <c r="J2515" t="s">
        <v>8378</v>
      </c>
      <c r="K2515">
        <v>875833</v>
      </c>
      <c r="L2515">
        <v>9270083</v>
      </c>
      <c r="M2515" t="s">
        <v>7350</v>
      </c>
      <c r="N2515">
        <v>696</v>
      </c>
      <c r="O2515" t="s">
        <v>7344</v>
      </c>
      <c r="P2515" s="13">
        <v>44415</v>
      </c>
      <c r="Q2515" s="14">
        <v>0.42511574074074071</v>
      </c>
      <c r="R2515" t="s">
        <v>7345</v>
      </c>
      <c r="S2515" t="s">
        <v>7351</v>
      </c>
      <c r="T2515" t="s">
        <v>7357</v>
      </c>
      <c r="U2515" t="s">
        <v>7348</v>
      </c>
      <c r="V2515" s="13">
        <v>44417</v>
      </c>
      <c r="W2515" t="s">
        <v>8973</v>
      </c>
      <c r="X2515" s="15">
        <v>318933</v>
      </c>
      <c r="Y2515" s="35">
        <v>9082021</v>
      </c>
      <c r="Z2515" s="15" t="s">
        <v>8974</v>
      </c>
    </row>
    <row r="2516" spans="1:26" x14ac:dyDescent="0.25">
      <c r="A2516">
        <v>344823152</v>
      </c>
      <c r="B2516">
        <v>21</v>
      </c>
      <c r="C2516" s="24">
        <v>9468070821101200</v>
      </c>
      <c r="D2516" t="s">
        <v>7349</v>
      </c>
      <c r="E2516">
        <v>9468</v>
      </c>
      <c r="F2516" t="s">
        <v>7341</v>
      </c>
      <c r="I2516">
        <v>253</v>
      </c>
      <c r="K2516">
        <v>136073</v>
      </c>
      <c r="L2516">
        <v>9270083</v>
      </c>
      <c r="M2516" t="s">
        <v>7350</v>
      </c>
      <c r="N2516">
        <v>348</v>
      </c>
      <c r="O2516" t="s">
        <v>7344</v>
      </c>
      <c r="P2516" s="13">
        <v>44415</v>
      </c>
      <c r="Q2516" s="14">
        <v>0.42591435185185184</v>
      </c>
      <c r="R2516" t="s">
        <v>7355</v>
      </c>
      <c r="S2516" t="s">
        <v>7351</v>
      </c>
      <c r="T2516" t="s">
        <v>7352</v>
      </c>
      <c r="U2516" t="s">
        <v>7348</v>
      </c>
      <c r="V2516" s="13">
        <v>44417</v>
      </c>
      <c r="W2516" t="s">
        <v>8973</v>
      </c>
      <c r="X2516" s="15">
        <v>318933</v>
      </c>
      <c r="Y2516" s="35">
        <v>9082021</v>
      </c>
      <c r="Z2516" s="15" t="s">
        <v>8974</v>
      </c>
    </row>
    <row r="2517" spans="1:26" x14ac:dyDescent="0.25">
      <c r="A2517">
        <v>344823202</v>
      </c>
      <c r="B2517">
        <v>18</v>
      </c>
      <c r="C2517" s="24">
        <v>9070070821101310</v>
      </c>
      <c r="D2517" t="s">
        <v>7340</v>
      </c>
      <c r="E2517">
        <v>9070</v>
      </c>
      <c r="F2517" t="s">
        <v>7341</v>
      </c>
      <c r="I2517">
        <v>3011</v>
      </c>
      <c r="K2517">
        <v>137245</v>
      </c>
      <c r="L2517">
        <v>9180159</v>
      </c>
      <c r="M2517" t="s">
        <v>7350</v>
      </c>
      <c r="N2517">
        <v>370</v>
      </c>
      <c r="O2517" t="s">
        <v>7344</v>
      </c>
      <c r="P2517" s="13">
        <v>44415</v>
      </c>
      <c r="Q2517" s="14">
        <v>0.42600694444444448</v>
      </c>
      <c r="R2517" t="s">
        <v>7355</v>
      </c>
      <c r="S2517" t="s">
        <v>7351</v>
      </c>
      <c r="T2517" t="s">
        <v>7352</v>
      </c>
      <c r="U2517" t="s">
        <v>7348</v>
      </c>
      <c r="V2517" s="13">
        <v>44417</v>
      </c>
    </row>
    <row r="2518" spans="1:26" x14ac:dyDescent="0.25">
      <c r="A2518">
        <v>344823261</v>
      </c>
      <c r="B2518">
        <v>32</v>
      </c>
      <c r="C2518" s="24">
        <v>1.36680708211013E+16</v>
      </c>
      <c r="D2518" t="s">
        <v>7358</v>
      </c>
      <c r="E2518">
        <v>13668</v>
      </c>
      <c r="F2518" t="s">
        <v>7341</v>
      </c>
      <c r="I2518">
        <v>1792</v>
      </c>
      <c r="J2518" t="s">
        <v>8379</v>
      </c>
      <c r="K2518">
        <v>11265</v>
      </c>
      <c r="L2518">
        <v>8139649</v>
      </c>
      <c r="M2518" t="s">
        <v>7359</v>
      </c>
      <c r="N2518">
        <v>174</v>
      </c>
      <c r="O2518" t="s">
        <v>7344</v>
      </c>
      <c r="P2518" s="13">
        <v>44415</v>
      </c>
      <c r="Q2518" s="14">
        <v>0.42614583333333328</v>
      </c>
      <c r="R2518" t="s">
        <v>7355</v>
      </c>
      <c r="S2518" t="s">
        <v>7346</v>
      </c>
      <c r="T2518" t="s">
        <v>7357</v>
      </c>
      <c r="U2518" t="s">
        <v>7348</v>
      </c>
      <c r="V2518" s="13">
        <v>44417</v>
      </c>
      <c r="W2518" s="162" t="s">
        <v>12966</v>
      </c>
      <c r="X2518" s="15">
        <v>219790.5</v>
      </c>
      <c r="Y2518" s="162">
        <v>9082021</v>
      </c>
      <c r="Z2518" s="15" t="s">
        <v>8974</v>
      </c>
    </row>
    <row r="2519" spans="1:26" x14ac:dyDescent="0.25">
      <c r="A2519">
        <v>344823351</v>
      </c>
      <c r="B2519">
        <v>19</v>
      </c>
      <c r="C2519" s="24">
        <v>1.53110708211013E+16</v>
      </c>
      <c r="D2519" t="s">
        <v>7376</v>
      </c>
      <c r="E2519">
        <v>15311</v>
      </c>
      <c r="F2519" t="s">
        <v>7341</v>
      </c>
      <c r="I2519">
        <v>1092</v>
      </c>
      <c r="J2519" t="s">
        <v>7372</v>
      </c>
      <c r="K2519">
        <v>31252</v>
      </c>
      <c r="L2519">
        <v>9181868</v>
      </c>
      <c r="M2519" t="s">
        <v>7350</v>
      </c>
      <c r="N2519">
        <v>234</v>
      </c>
      <c r="O2519" t="s">
        <v>7344</v>
      </c>
      <c r="P2519" s="13">
        <v>44415</v>
      </c>
      <c r="Q2519" s="14">
        <v>0.42630787037037038</v>
      </c>
      <c r="R2519" t="s">
        <v>7355</v>
      </c>
      <c r="S2519" t="s">
        <v>7346</v>
      </c>
      <c r="T2519" t="s">
        <v>7357</v>
      </c>
      <c r="U2519" t="s">
        <v>7348</v>
      </c>
      <c r="V2519" s="13">
        <v>44417</v>
      </c>
    </row>
    <row r="2520" spans="1:26" x14ac:dyDescent="0.25">
      <c r="A2520">
        <v>344778936</v>
      </c>
      <c r="B2520">
        <v>32</v>
      </c>
      <c r="C2520" s="24">
        <v>1.36680708211015E+16</v>
      </c>
      <c r="D2520" t="s">
        <v>7358</v>
      </c>
      <c r="E2520">
        <v>13668</v>
      </c>
      <c r="F2520" t="s">
        <v>7341</v>
      </c>
      <c r="I2520">
        <v>3480</v>
      </c>
      <c r="J2520" t="s">
        <v>8380</v>
      </c>
      <c r="K2520" t="s">
        <v>8381</v>
      </c>
      <c r="L2520">
        <v>8139649</v>
      </c>
      <c r="M2520" t="s">
        <v>7359</v>
      </c>
      <c r="N2520">
        <v>1668</v>
      </c>
      <c r="O2520" t="s">
        <v>7344</v>
      </c>
      <c r="P2520" s="13">
        <v>44415</v>
      </c>
      <c r="Q2520" s="14">
        <v>0.42781249999999998</v>
      </c>
      <c r="R2520" t="s">
        <v>7355</v>
      </c>
      <c r="S2520" t="s">
        <v>7346</v>
      </c>
      <c r="T2520" t="s">
        <v>7364</v>
      </c>
      <c r="U2520" t="s">
        <v>7348</v>
      </c>
      <c r="V2520" s="13">
        <v>44417</v>
      </c>
      <c r="W2520" s="162" t="s">
        <v>12966</v>
      </c>
      <c r="X2520" s="15">
        <v>219790.5</v>
      </c>
      <c r="Y2520" s="162">
        <v>9082021</v>
      </c>
      <c r="Z2520" s="15" t="s">
        <v>8974</v>
      </c>
    </row>
    <row r="2521" spans="1:26" x14ac:dyDescent="0.25">
      <c r="A2521">
        <v>344824302</v>
      </c>
      <c r="B2521">
        <v>18</v>
      </c>
      <c r="C2521" s="24">
        <v>1.36860708211015E+16</v>
      </c>
      <c r="D2521" t="s">
        <v>7340</v>
      </c>
      <c r="E2521">
        <v>13686</v>
      </c>
      <c r="F2521" t="s">
        <v>7341</v>
      </c>
      <c r="I2521">
        <v>7737</v>
      </c>
      <c r="J2521">
        <v>0</v>
      </c>
      <c r="K2521">
        <v>493826</v>
      </c>
      <c r="L2521">
        <v>9180159</v>
      </c>
      <c r="M2521" t="s">
        <v>7350</v>
      </c>
      <c r="N2521">
        <v>165</v>
      </c>
      <c r="O2521" t="s">
        <v>7344</v>
      </c>
      <c r="P2521" s="13">
        <v>44415</v>
      </c>
      <c r="Q2521" s="14">
        <v>0.42800925925925926</v>
      </c>
      <c r="R2521" t="s">
        <v>7355</v>
      </c>
      <c r="S2521" t="s">
        <v>7351</v>
      </c>
      <c r="T2521" t="s">
        <v>7368</v>
      </c>
      <c r="U2521" t="s">
        <v>7348</v>
      </c>
      <c r="V2521" s="13">
        <v>44417</v>
      </c>
    </row>
    <row r="2522" spans="1:26" x14ac:dyDescent="0.25">
      <c r="A2522">
        <v>344779390</v>
      </c>
      <c r="B2522">
        <v>18</v>
      </c>
      <c r="C2522" s="24">
        <v>1.36860708211016E+16</v>
      </c>
      <c r="D2522" t="s">
        <v>7340</v>
      </c>
      <c r="E2522">
        <v>13686</v>
      </c>
      <c r="F2522" t="s">
        <v>7341</v>
      </c>
      <c r="I2522">
        <v>953</v>
      </c>
      <c r="K2522">
        <v>393561</v>
      </c>
      <c r="L2522">
        <v>9180159</v>
      </c>
      <c r="M2522" t="s">
        <v>7350</v>
      </c>
      <c r="N2522">
        <v>165</v>
      </c>
      <c r="O2522" t="s">
        <v>7344</v>
      </c>
      <c r="P2522" s="13">
        <v>44415</v>
      </c>
      <c r="Q2522" s="14">
        <v>0.42872685185185189</v>
      </c>
      <c r="R2522" t="s">
        <v>7355</v>
      </c>
      <c r="S2522" t="s">
        <v>7351</v>
      </c>
      <c r="T2522" t="s">
        <v>7378</v>
      </c>
      <c r="U2522" t="s">
        <v>7348</v>
      </c>
      <c r="V2522" s="13">
        <v>44417</v>
      </c>
    </row>
    <row r="2523" spans="1:26" x14ac:dyDescent="0.25">
      <c r="A2523">
        <v>344779887</v>
      </c>
      <c r="B2523">
        <v>19</v>
      </c>
      <c r="C2523" s="24">
        <v>1.47920708211018E+16</v>
      </c>
      <c r="D2523" t="s">
        <v>7376</v>
      </c>
      <c r="E2523">
        <v>14792</v>
      </c>
      <c r="F2523" t="s">
        <v>7341</v>
      </c>
      <c r="I2523">
        <v>8002</v>
      </c>
      <c r="J2523" t="s">
        <v>8382</v>
      </c>
      <c r="K2523">
        <v>495389</v>
      </c>
      <c r="L2523">
        <v>9181868</v>
      </c>
      <c r="M2523" t="s">
        <v>7350</v>
      </c>
      <c r="N2523">
        <v>103</v>
      </c>
      <c r="O2523" t="s">
        <v>7344</v>
      </c>
      <c r="P2523" s="13">
        <v>44415</v>
      </c>
      <c r="Q2523" s="14">
        <v>0.42976851851851849</v>
      </c>
      <c r="R2523" t="s">
        <v>7355</v>
      </c>
      <c r="S2523" t="s">
        <v>7351</v>
      </c>
      <c r="T2523" t="s">
        <v>7368</v>
      </c>
      <c r="U2523" t="s">
        <v>7348</v>
      </c>
      <c r="V2523" s="13">
        <v>44417</v>
      </c>
    </row>
    <row r="2524" spans="1:26" x14ac:dyDescent="0.25">
      <c r="A2524">
        <v>344825184</v>
      </c>
      <c r="B2524">
        <v>20</v>
      </c>
      <c r="C2524" s="24">
        <v>1.21070708211018E+16</v>
      </c>
      <c r="D2524" t="s">
        <v>7365</v>
      </c>
      <c r="E2524">
        <v>12107</v>
      </c>
      <c r="F2524" t="s">
        <v>7341</v>
      </c>
      <c r="I2524">
        <v>9891</v>
      </c>
      <c r="J2524" t="s">
        <v>7372</v>
      </c>
      <c r="K2524">
        <v>14320</v>
      </c>
      <c r="L2524">
        <v>7273370</v>
      </c>
      <c r="M2524" t="s">
        <v>7350</v>
      </c>
      <c r="N2524">
        <v>67</v>
      </c>
      <c r="O2524" t="s">
        <v>7344</v>
      </c>
      <c r="P2524" s="13">
        <v>44415</v>
      </c>
      <c r="Q2524" s="14">
        <v>0.42982638888888891</v>
      </c>
      <c r="R2524" t="s">
        <v>7355</v>
      </c>
      <c r="S2524" t="s">
        <v>7346</v>
      </c>
      <c r="T2524" t="s">
        <v>7357</v>
      </c>
      <c r="U2524" t="s">
        <v>7348</v>
      </c>
      <c r="V2524" s="13">
        <v>44417</v>
      </c>
    </row>
    <row r="2525" spans="1:26" x14ac:dyDescent="0.25">
      <c r="A2525">
        <v>344825198</v>
      </c>
      <c r="B2525">
        <v>18</v>
      </c>
      <c r="C2525" s="24">
        <v>1.36530708211018E+16</v>
      </c>
      <c r="D2525" t="s">
        <v>7340</v>
      </c>
      <c r="E2525">
        <v>13653</v>
      </c>
      <c r="F2525" t="s">
        <v>7341</v>
      </c>
      <c r="I2525">
        <v>8872</v>
      </c>
      <c r="K2525">
        <v>182226</v>
      </c>
      <c r="L2525">
        <v>9180159</v>
      </c>
      <c r="M2525" t="s">
        <v>7350</v>
      </c>
      <c r="N2525">
        <v>206</v>
      </c>
      <c r="O2525" t="s">
        <v>7344</v>
      </c>
      <c r="P2525" s="13">
        <v>44415</v>
      </c>
      <c r="Q2525" s="14">
        <v>0.42984953703703704</v>
      </c>
      <c r="R2525" t="s">
        <v>7355</v>
      </c>
      <c r="S2525" t="s">
        <v>7351</v>
      </c>
      <c r="T2525" t="s">
        <v>7352</v>
      </c>
      <c r="U2525" t="s">
        <v>7348</v>
      </c>
      <c r="V2525" s="13">
        <v>44417</v>
      </c>
    </row>
    <row r="2526" spans="1:26" x14ac:dyDescent="0.25">
      <c r="A2526">
        <v>344825867</v>
      </c>
      <c r="B2526">
        <v>19</v>
      </c>
      <c r="C2526" s="24">
        <v>1.4792070821102E+16</v>
      </c>
      <c r="D2526" t="s">
        <v>7376</v>
      </c>
      <c r="E2526">
        <v>14792</v>
      </c>
      <c r="F2526" t="s">
        <v>7341</v>
      </c>
      <c r="I2526">
        <v>8908</v>
      </c>
      <c r="J2526" t="s">
        <v>7370</v>
      </c>
      <c r="K2526">
        <v>455</v>
      </c>
      <c r="L2526">
        <v>9181868</v>
      </c>
      <c r="M2526" t="s">
        <v>7350</v>
      </c>
      <c r="N2526">
        <v>201</v>
      </c>
      <c r="O2526" t="s">
        <v>7344</v>
      </c>
      <c r="P2526" s="13">
        <v>44415</v>
      </c>
      <c r="Q2526" s="14">
        <v>0.43105324074074075</v>
      </c>
      <c r="R2526" t="s">
        <v>7355</v>
      </c>
      <c r="S2526" t="s">
        <v>7351</v>
      </c>
      <c r="T2526" t="s">
        <v>7371</v>
      </c>
      <c r="U2526" t="s">
        <v>7348</v>
      </c>
      <c r="V2526" s="13">
        <v>44417</v>
      </c>
    </row>
    <row r="2527" spans="1:26" x14ac:dyDescent="0.25">
      <c r="A2527">
        <v>344826124</v>
      </c>
      <c r="B2527">
        <v>19</v>
      </c>
      <c r="C2527" s="24">
        <v>1.3727070821102E+16</v>
      </c>
      <c r="D2527" t="s">
        <v>7376</v>
      </c>
      <c r="E2527">
        <v>13727</v>
      </c>
      <c r="F2527" t="s">
        <v>7341</v>
      </c>
      <c r="I2527">
        <v>2332</v>
      </c>
      <c r="K2527">
        <v>201367</v>
      </c>
      <c r="L2527">
        <v>9181868</v>
      </c>
      <c r="M2527" t="s">
        <v>7350</v>
      </c>
      <c r="N2527">
        <v>468</v>
      </c>
      <c r="O2527" t="s">
        <v>7344</v>
      </c>
      <c r="P2527" s="13">
        <v>44415</v>
      </c>
      <c r="Q2527" s="14">
        <v>0.43151620370370369</v>
      </c>
      <c r="R2527" t="s">
        <v>7355</v>
      </c>
      <c r="S2527" t="s">
        <v>7351</v>
      </c>
      <c r="T2527" t="s">
        <v>7352</v>
      </c>
      <c r="U2527" t="s">
        <v>7348</v>
      </c>
      <c r="V2527" s="13">
        <v>44417</v>
      </c>
    </row>
    <row r="2528" spans="1:26" x14ac:dyDescent="0.25">
      <c r="A2528">
        <v>344826236</v>
      </c>
      <c r="B2528">
        <v>18</v>
      </c>
      <c r="C2528" s="24">
        <v>2.0253407082110202E+17</v>
      </c>
      <c r="D2528" t="s">
        <v>7340</v>
      </c>
      <c r="E2528">
        <v>202534</v>
      </c>
      <c r="F2528" t="s">
        <v>7341</v>
      </c>
      <c r="I2528">
        <v>4784</v>
      </c>
      <c r="K2528">
        <v>396675</v>
      </c>
      <c r="L2528">
        <v>9180159</v>
      </c>
      <c r="M2528" t="s">
        <v>7350</v>
      </c>
      <c r="N2528">
        <v>187</v>
      </c>
      <c r="O2528" t="s">
        <v>7344</v>
      </c>
      <c r="P2528" s="13">
        <v>44415</v>
      </c>
      <c r="Q2528" s="14">
        <v>0.43157407407407405</v>
      </c>
      <c r="R2528" t="s">
        <v>7355</v>
      </c>
      <c r="S2528" t="s">
        <v>7351</v>
      </c>
      <c r="T2528" t="s">
        <v>7378</v>
      </c>
      <c r="U2528" t="s">
        <v>7348</v>
      </c>
      <c r="V2528" s="13">
        <v>44417</v>
      </c>
    </row>
    <row r="2529" spans="1:26" x14ac:dyDescent="0.25">
      <c r="A2529">
        <v>344826979</v>
      </c>
      <c r="B2529">
        <v>19</v>
      </c>
      <c r="C2529" s="24">
        <v>5.0291070821102096E+16</v>
      </c>
      <c r="D2529" t="s">
        <v>7376</v>
      </c>
      <c r="E2529">
        <v>50291</v>
      </c>
      <c r="F2529" t="s">
        <v>7341</v>
      </c>
      <c r="I2529">
        <v>1628</v>
      </c>
      <c r="J2529" t="s">
        <v>8383</v>
      </c>
      <c r="K2529">
        <v>497651</v>
      </c>
      <c r="L2529">
        <v>9181868</v>
      </c>
      <c r="M2529" t="s">
        <v>7350</v>
      </c>
      <c r="N2529">
        <v>1680</v>
      </c>
      <c r="O2529" t="s">
        <v>7344</v>
      </c>
      <c r="P2529" s="13">
        <v>44415</v>
      </c>
      <c r="Q2529" s="14">
        <v>0.43237268518518518</v>
      </c>
      <c r="R2529" t="s">
        <v>7355</v>
      </c>
      <c r="S2529" t="s">
        <v>7351</v>
      </c>
      <c r="T2529" t="s">
        <v>7368</v>
      </c>
      <c r="U2529" t="s">
        <v>7348</v>
      </c>
      <c r="V2529" s="13">
        <v>44417</v>
      </c>
    </row>
    <row r="2530" spans="1:26" x14ac:dyDescent="0.25">
      <c r="A2530">
        <v>344827814</v>
      </c>
      <c r="B2530">
        <v>18</v>
      </c>
      <c r="C2530" s="24">
        <v>2.0253407082110202E+17</v>
      </c>
      <c r="D2530" t="s">
        <v>7340</v>
      </c>
      <c r="E2530">
        <v>202534</v>
      </c>
      <c r="F2530" t="s">
        <v>7341</v>
      </c>
      <c r="I2530">
        <v>9390</v>
      </c>
      <c r="J2530" t="s">
        <v>7372</v>
      </c>
      <c r="K2530">
        <v>24304</v>
      </c>
      <c r="L2530">
        <v>9180159</v>
      </c>
      <c r="M2530" t="s">
        <v>7350</v>
      </c>
      <c r="N2530">
        <v>312</v>
      </c>
      <c r="O2530" t="s">
        <v>7344</v>
      </c>
      <c r="P2530" s="13">
        <v>44415</v>
      </c>
      <c r="Q2530" s="14">
        <v>0.4331828703703704</v>
      </c>
      <c r="R2530" t="s">
        <v>7355</v>
      </c>
      <c r="S2530" t="s">
        <v>7346</v>
      </c>
      <c r="T2530" t="s">
        <v>7357</v>
      </c>
      <c r="U2530" t="s">
        <v>7348</v>
      </c>
      <c r="V2530" s="13">
        <v>44417</v>
      </c>
    </row>
    <row r="2531" spans="1:26" x14ac:dyDescent="0.25">
      <c r="A2531">
        <v>344829737</v>
      </c>
      <c r="B2531">
        <v>18</v>
      </c>
      <c r="C2531" s="24">
        <v>1.19370708211026E+16</v>
      </c>
      <c r="D2531" t="s">
        <v>7340</v>
      </c>
      <c r="E2531">
        <v>11937</v>
      </c>
      <c r="F2531" t="s">
        <v>7341</v>
      </c>
      <c r="I2531">
        <v>9791</v>
      </c>
      <c r="J2531" t="s">
        <v>8384</v>
      </c>
      <c r="K2531">
        <v>499899</v>
      </c>
      <c r="L2531">
        <v>9180159</v>
      </c>
      <c r="M2531" t="s">
        <v>7350</v>
      </c>
      <c r="N2531">
        <v>254</v>
      </c>
      <c r="O2531" t="s">
        <v>7344</v>
      </c>
      <c r="P2531" s="13">
        <v>44415</v>
      </c>
      <c r="Q2531" s="14">
        <v>0.43501157407407409</v>
      </c>
      <c r="R2531" t="s">
        <v>7355</v>
      </c>
      <c r="S2531" t="s">
        <v>7351</v>
      </c>
      <c r="T2531" t="s">
        <v>7368</v>
      </c>
      <c r="U2531" t="s">
        <v>7348</v>
      </c>
      <c r="V2531" s="13">
        <v>44417</v>
      </c>
    </row>
    <row r="2532" spans="1:26" x14ac:dyDescent="0.25">
      <c r="A2532">
        <v>344829960</v>
      </c>
      <c r="B2532">
        <v>18</v>
      </c>
      <c r="C2532" s="24">
        <v>1.36530708211025E+16</v>
      </c>
      <c r="D2532" t="s">
        <v>7340</v>
      </c>
      <c r="E2532">
        <v>13653</v>
      </c>
      <c r="F2532" t="s">
        <v>7341</v>
      </c>
      <c r="I2532">
        <v>3750</v>
      </c>
      <c r="K2532">
        <v>400703</v>
      </c>
      <c r="L2532">
        <v>9180159</v>
      </c>
      <c r="M2532" t="s">
        <v>7350</v>
      </c>
      <c r="N2532">
        <v>740</v>
      </c>
      <c r="O2532" t="s">
        <v>7344</v>
      </c>
      <c r="P2532" s="13">
        <v>44415</v>
      </c>
      <c r="Q2532" s="14">
        <v>0.43525462962962963</v>
      </c>
      <c r="R2532" t="s">
        <v>7355</v>
      </c>
      <c r="S2532" t="s">
        <v>7351</v>
      </c>
      <c r="T2532" t="s">
        <v>7378</v>
      </c>
      <c r="U2532" t="s">
        <v>7348</v>
      </c>
      <c r="V2532" s="13">
        <v>44417</v>
      </c>
    </row>
    <row r="2533" spans="1:26" x14ac:dyDescent="0.25">
      <c r="A2533">
        <v>344830075</v>
      </c>
      <c r="B2533">
        <v>32</v>
      </c>
      <c r="C2533" s="24">
        <v>1.10940708211026E+16</v>
      </c>
      <c r="D2533" t="s">
        <v>7358</v>
      </c>
      <c r="E2533">
        <v>11094</v>
      </c>
      <c r="F2533" t="s">
        <v>7341</v>
      </c>
      <c r="I2533">
        <v>4117</v>
      </c>
      <c r="K2533">
        <v>246302</v>
      </c>
      <c r="L2533">
        <v>8139649</v>
      </c>
      <c r="M2533" t="s">
        <v>7359</v>
      </c>
      <c r="N2533">
        <v>348</v>
      </c>
      <c r="O2533" t="s">
        <v>7344</v>
      </c>
      <c r="P2533" s="13">
        <v>44415</v>
      </c>
      <c r="Q2533" s="14">
        <v>0.43540509259259258</v>
      </c>
      <c r="R2533" t="s">
        <v>7355</v>
      </c>
      <c r="S2533" t="s">
        <v>7351</v>
      </c>
      <c r="T2533" t="s">
        <v>7352</v>
      </c>
      <c r="U2533" t="s">
        <v>7348</v>
      </c>
      <c r="V2533" s="13">
        <v>44417</v>
      </c>
      <c r="W2533" s="162" t="s">
        <v>12966</v>
      </c>
      <c r="X2533" s="15">
        <v>219790.5</v>
      </c>
      <c r="Y2533" s="162">
        <v>9082021</v>
      </c>
      <c r="Z2533" s="15" t="s">
        <v>8974</v>
      </c>
    </row>
    <row r="2534" spans="1:26" x14ac:dyDescent="0.25">
      <c r="A2534">
        <v>344830825</v>
      </c>
      <c r="B2534">
        <v>21</v>
      </c>
      <c r="C2534" s="24">
        <v>9468070821102730</v>
      </c>
      <c r="D2534" t="s">
        <v>7349</v>
      </c>
      <c r="E2534">
        <v>9468</v>
      </c>
      <c r="F2534" t="s">
        <v>7341</v>
      </c>
      <c r="I2534">
        <v>7627</v>
      </c>
      <c r="J2534" t="s">
        <v>8385</v>
      </c>
      <c r="K2534">
        <v>58503</v>
      </c>
      <c r="L2534">
        <v>9270083</v>
      </c>
      <c r="M2534" t="s">
        <v>7350</v>
      </c>
      <c r="N2534">
        <v>1044</v>
      </c>
      <c r="O2534" t="s">
        <v>7344</v>
      </c>
      <c r="P2534" s="13">
        <v>44415</v>
      </c>
      <c r="Q2534" s="14">
        <v>0.43601851851851853</v>
      </c>
      <c r="R2534" t="s">
        <v>7355</v>
      </c>
      <c r="S2534" t="s">
        <v>7351</v>
      </c>
      <c r="T2534" t="s">
        <v>7390</v>
      </c>
      <c r="U2534" t="s">
        <v>7348</v>
      </c>
      <c r="V2534" s="13">
        <v>44417</v>
      </c>
      <c r="W2534" t="s">
        <v>8973</v>
      </c>
      <c r="X2534" s="15">
        <v>318933</v>
      </c>
      <c r="Y2534" s="35">
        <v>9082021</v>
      </c>
      <c r="Z2534" s="15" t="s">
        <v>8974</v>
      </c>
    </row>
    <row r="2535" spans="1:26" x14ac:dyDescent="0.25">
      <c r="A2535">
        <v>344832081</v>
      </c>
      <c r="B2535">
        <v>18</v>
      </c>
      <c r="C2535" s="24">
        <v>1.19370708211029E+16</v>
      </c>
      <c r="D2535" t="s">
        <v>7340</v>
      </c>
      <c r="E2535">
        <v>11937</v>
      </c>
      <c r="F2535" t="s">
        <v>7341</v>
      </c>
      <c r="I2535">
        <v>3118</v>
      </c>
      <c r="J2535">
        <v>0</v>
      </c>
      <c r="K2535">
        <v>501679</v>
      </c>
      <c r="L2535">
        <v>9180159</v>
      </c>
      <c r="M2535" t="s">
        <v>7350</v>
      </c>
      <c r="N2535">
        <v>156</v>
      </c>
      <c r="O2535" t="s">
        <v>7344</v>
      </c>
      <c r="P2535" s="13">
        <v>44415</v>
      </c>
      <c r="Q2535" s="14">
        <v>0.43709490740740736</v>
      </c>
      <c r="R2535" t="s">
        <v>7355</v>
      </c>
      <c r="S2535" t="s">
        <v>7351</v>
      </c>
      <c r="T2535" t="s">
        <v>7368</v>
      </c>
      <c r="U2535" t="s">
        <v>7348</v>
      </c>
      <c r="V2535" s="13">
        <v>44417</v>
      </c>
    </row>
    <row r="2536" spans="1:26" x14ac:dyDescent="0.25">
      <c r="A2536">
        <v>344832512</v>
      </c>
      <c r="B2536">
        <v>19</v>
      </c>
      <c r="C2536" s="24">
        <v>1.37270708211028E+16</v>
      </c>
      <c r="D2536" t="s">
        <v>7376</v>
      </c>
      <c r="E2536">
        <v>13727</v>
      </c>
      <c r="F2536" t="s">
        <v>7341</v>
      </c>
      <c r="I2536">
        <v>1971</v>
      </c>
      <c r="K2536">
        <v>271033</v>
      </c>
      <c r="L2536">
        <v>9181868</v>
      </c>
      <c r="M2536" t="s">
        <v>7350</v>
      </c>
      <c r="N2536">
        <v>67</v>
      </c>
      <c r="O2536" t="s">
        <v>7344</v>
      </c>
      <c r="P2536" s="13">
        <v>44415</v>
      </c>
      <c r="Q2536" s="14">
        <v>0.4375</v>
      </c>
      <c r="R2536" t="s">
        <v>7355</v>
      </c>
      <c r="S2536" t="s">
        <v>7351</v>
      </c>
      <c r="T2536" t="s">
        <v>7352</v>
      </c>
      <c r="U2536" t="s">
        <v>7348</v>
      </c>
      <c r="V2536" s="13">
        <v>44417</v>
      </c>
    </row>
    <row r="2537" spans="1:26" x14ac:dyDescent="0.25">
      <c r="A2537">
        <v>344832658</v>
      </c>
      <c r="B2537">
        <v>18</v>
      </c>
      <c r="C2537" s="24">
        <v>1.19370708211029E+16</v>
      </c>
      <c r="D2537" t="s">
        <v>7340</v>
      </c>
      <c r="E2537">
        <v>11937</v>
      </c>
      <c r="F2537" t="s">
        <v>7341</v>
      </c>
      <c r="I2537">
        <v>5754</v>
      </c>
      <c r="J2537">
        <v>0</v>
      </c>
      <c r="K2537">
        <v>502153</v>
      </c>
      <c r="L2537">
        <v>9180159</v>
      </c>
      <c r="M2537" t="s">
        <v>7350</v>
      </c>
      <c r="N2537">
        <v>156</v>
      </c>
      <c r="O2537" t="s">
        <v>7344</v>
      </c>
      <c r="P2537" s="13">
        <v>44415</v>
      </c>
      <c r="Q2537" s="14">
        <v>0.43766203703703704</v>
      </c>
      <c r="R2537" t="s">
        <v>7355</v>
      </c>
      <c r="S2537" t="s">
        <v>7351</v>
      </c>
      <c r="T2537" t="s">
        <v>7368</v>
      </c>
      <c r="U2537" t="s">
        <v>7348</v>
      </c>
      <c r="V2537" s="13">
        <v>44417</v>
      </c>
    </row>
    <row r="2538" spans="1:26" x14ac:dyDescent="0.25">
      <c r="A2538">
        <v>344833252</v>
      </c>
      <c r="B2538">
        <v>18</v>
      </c>
      <c r="C2538" s="24">
        <v>1.3653070821103E+16</v>
      </c>
      <c r="D2538" t="s">
        <v>7340</v>
      </c>
      <c r="E2538">
        <v>13653</v>
      </c>
      <c r="F2538" t="s">
        <v>7341</v>
      </c>
      <c r="I2538">
        <v>3551</v>
      </c>
      <c r="J2538" t="s">
        <v>8386</v>
      </c>
      <c r="K2538">
        <v>358217</v>
      </c>
      <c r="L2538">
        <v>9180159</v>
      </c>
      <c r="M2538" t="s">
        <v>7350</v>
      </c>
      <c r="N2538">
        <v>330</v>
      </c>
      <c r="O2538" t="s">
        <v>7344</v>
      </c>
      <c r="P2538" s="13">
        <v>44415</v>
      </c>
      <c r="Q2538" s="14">
        <v>0.43815972222222221</v>
      </c>
      <c r="R2538" t="s">
        <v>7345</v>
      </c>
      <c r="S2538" t="s">
        <v>7346</v>
      </c>
      <c r="T2538" t="s">
        <v>7357</v>
      </c>
      <c r="U2538" t="s">
        <v>7348</v>
      </c>
      <c r="V2538" s="13">
        <v>44417</v>
      </c>
    </row>
    <row r="2539" spans="1:26" x14ac:dyDescent="0.25">
      <c r="A2539">
        <v>344833313</v>
      </c>
      <c r="B2539">
        <v>19</v>
      </c>
      <c r="C2539" s="24">
        <v>9982070821103000</v>
      </c>
      <c r="D2539" t="s">
        <v>7376</v>
      </c>
      <c r="E2539">
        <v>9982</v>
      </c>
      <c r="F2539" t="s">
        <v>7341</v>
      </c>
      <c r="I2539">
        <v>7422</v>
      </c>
      <c r="K2539">
        <v>62726</v>
      </c>
      <c r="L2539">
        <v>9181868</v>
      </c>
      <c r="M2539" t="s">
        <v>7350</v>
      </c>
      <c r="N2539">
        <v>740</v>
      </c>
      <c r="O2539" t="s">
        <v>7344</v>
      </c>
      <c r="P2539" s="13">
        <v>44415</v>
      </c>
      <c r="Q2539" s="14">
        <v>0.43824074074074071</v>
      </c>
      <c r="R2539" t="s">
        <v>7355</v>
      </c>
      <c r="S2539" t="s">
        <v>7351</v>
      </c>
      <c r="T2539" t="s">
        <v>7390</v>
      </c>
      <c r="U2539" t="s">
        <v>7348</v>
      </c>
      <c r="V2539" s="13">
        <v>44417</v>
      </c>
    </row>
    <row r="2540" spans="1:26" x14ac:dyDescent="0.25">
      <c r="A2540">
        <v>344833449</v>
      </c>
      <c r="B2540">
        <v>19</v>
      </c>
      <c r="C2540" s="24">
        <v>1.0067070821103E+16</v>
      </c>
      <c r="D2540" t="s">
        <v>7376</v>
      </c>
      <c r="E2540">
        <v>10067</v>
      </c>
      <c r="F2540" t="s">
        <v>7341</v>
      </c>
      <c r="I2540">
        <v>205</v>
      </c>
      <c r="J2540" t="s">
        <v>8387</v>
      </c>
      <c r="K2540">
        <v>281145</v>
      </c>
      <c r="L2540">
        <v>9181868</v>
      </c>
      <c r="M2540" t="s">
        <v>7350</v>
      </c>
      <c r="N2540">
        <v>234</v>
      </c>
      <c r="O2540" t="s">
        <v>7344</v>
      </c>
      <c r="P2540" s="13">
        <v>44415</v>
      </c>
      <c r="Q2540" s="14">
        <v>0.43835648148148149</v>
      </c>
      <c r="R2540" t="s">
        <v>7355</v>
      </c>
      <c r="S2540" t="s">
        <v>7351</v>
      </c>
      <c r="T2540" t="s">
        <v>7352</v>
      </c>
      <c r="U2540" t="s">
        <v>7348</v>
      </c>
      <c r="V2540" s="13">
        <v>44417</v>
      </c>
    </row>
    <row r="2541" spans="1:26" x14ac:dyDescent="0.25">
      <c r="A2541">
        <v>344833565</v>
      </c>
      <c r="B2541">
        <v>18</v>
      </c>
      <c r="C2541" s="24">
        <v>9070070821103100</v>
      </c>
      <c r="D2541" t="s">
        <v>7340</v>
      </c>
      <c r="E2541">
        <v>9070</v>
      </c>
      <c r="F2541" t="s">
        <v>7341</v>
      </c>
      <c r="I2541">
        <v>6846</v>
      </c>
      <c r="J2541" t="s">
        <v>8388</v>
      </c>
      <c r="K2541">
        <v>232495</v>
      </c>
      <c r="L2541">
        <v>9180159</v>
      </c>
      <c r="M2541" t="s">
        <v>7350</v>
      </c>
      <c r="N2541">
        <v>234</v>
      </c>
      <c r="O2541" t="s">
        <v>7344</v>
      </c>
      <c r="P2541" s="13">
        <v>44415</v>
      </c>
      <c r="Q2541" s="14">
        <v>0.43844907407407407</v>
      </c>
      <c r="R2541" t="s">
        <v>7345</v>
      </c>
      <c r="S2541" t="s">
        <v>7351</v>
      </c>
      <c r="T2541" t="s">
        <v>7357</v>
      </c>
      <c r="U2541" t="s">
        <v>7348</v>
      </c>
      <c r="V2541" s="13">
        <v>44417</v>
      </c>
    </row>
    <row r="2542" spans="1:26" x14ac:dyDescent="0.25">
      <c r="A2542">
        <v>344833669</v>
      </c>
      <c r="B2542">
        <v>19</v>
      </c>
      <c r="C2542" s="24">
        <v>1.5311070821103E+16</v>
      </c>
      <c r="D2542" t="s">
        <v>7376</v>
      </c>
      <c r="E2542">
        <v>15311</v>
      </c>
      <c r="F2542" t="s">
        <v>7341</v>
      </c>
      <c r="I2542">
        <v>3764</v>
      </c>
      <c r="J2542" t="s">
        <v>8389</v>
      </c>
      <c r="K2542">
        <v>12939</v>
      </c>
      <c r="L2542">
        <v>9181868</v>
      </c>
      <c r="M2542" t="s">
        <v>7350</v>
      </c>
      <c r="N2542">
        <v>206</v>
      </c>
      <c r="O2542" t="s">
        <v>7344</v>
      </c>
      <c r="P2542" s="13">
        <v>44415</v>
      </c>
      <c r="Q2542" s="14">
        <v>0.43851851851851853</v>
      </c>
      <c r="R2542" t="s">
        <v>7355</v>
      </c>
      <c r="S2542" t="s">
        <v>7346</v>
      </c>
      <c r="T2542" t="s">
        <v>7347</v>
      </c>
      <c r="U2542" t="s">
        <v>7348</v>
      </c>
      <c r="V2542" s="13">
        <v>44417</v>
      </c>
    </row>
    <row r="2543" spans="1:26" x14ac:dyDescent="0.25">
      <c r="A2543">
        <v>344833948</v>
      </c>
      <c r="B2543">
        <v>19</v>
      </c>
      <c r="C2543" s="24">
        <v>1.3727070821103E+16</v>
      </c>
      <c r="D2543" t="s">
        <v>7376</v>
      </c>
      <c r="E2543">
        <v>13727</v>
      </c>
      <c r="F2543" t="s">
        <v>7341</v>
      </c>
      <c r="I2543">
        <v>5257</v>
      </c>
      <c r="J2543" t="s">
        <v>8390</v>
      </c>
      <c r="K2543">
        <v>263330</v>
      </c>
      <c r="L2543">
        <v>9181868</v>
      </c>
      <c r="M2543" t="s">
        <v>7350</v>
      </c>
      <c r="N2543">
        <v>206</v>
      </c>
      <c r="O2543" t="s">
        <v>7344</v>
      </c>
      <c r="P2543" s="13">
        <v>44415</v>
      </c>
      <c r="Q2543" s="14">
        <v>0.4387152777777778</v>
      </c>
      <c r="R2543" t="s">
        <v>7345</v>
      </c>
      <c r="S2543" t="s">
        <v>7346</v>
      </c>
      <c r="T2543" t="s">
        <v>7357</v>
      </c>
      <c r="U2543" t="s">
        <v>7348</v>
      </c>
      <c r="V2543" s="13">
        <v>44417</v>
      </c>
    </row>
    <row r="2544" spans="1:26" x14ac:dyDescent="0.25">
      <c r="A2544">
        <v>344833913</v>
      </c>
      <c r="B2544">
        <v>18</v>
      </c>
      <c r="C2544" s="24">
        <v>1.09800708211028E+16</v>
      </c>
      <c r="D2544" t="s">
        <v>7340</v>
      </c>
      <c r="E2544">
        <v>10980</v>
      </c>
      <c r="F2544" t="s">
        <v>7341</v>
      </c>
      <c r="I2544">
        <v>6118</v>
      </c>
      <c r="J2544" t="s">
        <v>8391</v>
      </c>
      <c r="K2544">
        <v>286465</v>
      </c>
      <c r="L2544">
        <v>5256409</v>
      </c>
      <c r="M2544" t="s">
        <v>7343</v>
      </c>
      <c r="N2544">
        <v>236</v>
      </c>
      <c r="O2544" t="s">
        <v>7344</v>
      </c>
      <c r="P2544" s="13">
        <v>44415</v>
      </c>
      <c r="Q2544" s="14">
        <v>0.43876157407407407</v>
      </c>
      <c r="R2544" t="s">
        <v>7345</v>
      </c>
      <c r="S2544" t="s">
        <v>7351</v>
      </c>
      <c r="T2544" t="s">
        <v>7352</v>
      </c>
      <c r="U2544" t="s">
        <v>7348</v>
      </c>
      <c r="V2544" s="13">
        <v>44417</v>
      </c>
    </row>
    <row r="2545" spans="1:26" x14ac:dyDescent="0.25">
      <c r="A2545">
        <v>344833928</v>
      </c>
      <c r="B2545">
        <v>21</v>
      </c>
      <c r="C2545" s="24">
        <v>9468070821103120</v>
      </c>
      <c r="D2545" t="s">
        <v>7349</v>
      </c>
      <c r="E2545">
        <v>9468</v>
      </c>
      <c r="F2545" t="s">
        <v>7341</v>
      </c>
      <c r="I2545">
        <v>6132</v>
      </c>
      <c r="K2545">
        <v>286904</v>
      </c>
      <c r="L2545">
        <v>9270083</v>
      </c>
      <c r="M2545" t="s">
        <v>7350</v>
      </c>
      <c r="N2545">
        <v>348</v>
      </c>
      <c r="O2545" t="s">
        <v>7344</v>
      </c>
      <c r="P2545" s="13">
        <v>44415</v>
      </c>
      <c r="Q2545" s="14">
        <v>0.4387962962962963</v>
      </c>
      <c r="R2545" t="s">
        <v>7355</v>
      </c>
      <c r="S2545" t="s">
        <v>7351</v>
      </c>
      <c r="T2545" t="s">
        <v>7352</v>
      </c>
      <c r="U2545" t="s">
        <v>7348</v>
      </c>
      <c r="V2545" s="13">
        <v>44417</v>
      </c>
      <c r="W2545" t="s">
        <v>8973</v>
      </c>
      <c r="X2545" s="15">
        <v>318933</v>
      </c>
      <c r="Y2545" s="35">
        <v>9082021</v>
      </c>
      <c r="Z2545" s="15" t="s">
        <v>8974</v>
      </c>
    </row>
    <row r="2546" spans="1:26" x14ac:dyDescent="0.25">
      <c r="A2546">
        <v>344834541</v>
      </c>
      <c r="B2546">
        <v>19</v>
      </c>
      <c r="C2546" s="24">
        <v>1.00670708211031E+16</v>
      </c>
      <c r="D2546" t="s">
        <v>7376</v>
      </c>
      <c r="E2546">
        <v>10067</v>
      </c>
      <c r="F2546" t="s">
        <v>7341</v>
      </c>
      <c r="I2546">
        <v>7891</v>
      </c>
      <c r="K2546">
        <v>373416</v>
      </c>
      <c r="L2546">
        <v>9181868</v>
      </c>
      <c r="M2546" t="s">
        <v>7350</v>
      </c>
      <c r="N2546">
        <v>206</v>
      </c>
      <c r="O2546" t="s">
        <v>7344</v>
      </c>
      <c r="P2546" s="13">
        <v>44415</v>
      </c>
      <c r="Q2546" s="14">
        <v>0.4392361111111111</v>
      </c>
      <c r="R2546" t="s">
        <v>7355</v>
      </c>
      <c r="S2546" t="s">
        <v>7351</v>
      </c>
      <c r="T2546" t="s">
        <v>7377</v>
      </c>
      <c r="U2546" t="s">
        <v>7348</v>
      </c>
      <c r="V2546" s="13">
        <v>44417</v>
      </c>
    </row>
    <row r="2547" spans="1:26" x14ac:dyDescent="0.25">
      <c r="A2547">
        <v>344834968</v>
      </c>
      <c r="B2547">
        <v>19</v>
      </c>
      <c r="C2547" s="24">
        <v>8691070821103140</v>
      </c>
      <c r="D2547" t="s">
        <v>7376</v>
      </c>
      <c r="E2547">
        <v>8691</v>
      </c>
      <c r="F2547" t="s">
        <v>7341</v>
      </c>
      <c r="I2547">
        <v>7991</v>
      </c>
      <c r="J2547" t="s">
        <v>7398</v>
      </c>
      <c r="K2547">
        <v>22703</v>
      </c>
      <c r="L2547">
        <v>9181868</v>
      </c>
      <c r="M2547" t="s">
        <v>7350</v>
      </c>
      <c r="N2547">
        <v>234</v>
      </c>
      <c r="O2547" t="s">
        <v>7344</v>
      </c>
      <c r="P2547" s="13">
        <v>44415</v>
      </c>
      <c r="Q2547" s="14">
        <v>0.43958333333333338</v>
      </c>
      <c r="R2547" t="s">
        <v>7355</v>
      </c>
      <c r="S2547" t="s">
        <v>7346</v>
      </c>
      <c r="T2547" t="s">
        <v>7357</v>
      </c>
      <c r="U2547" t="s">
        <v>7348</v>
      </c>
      <c r="V2547" s="13">
        <v>44417</v>
      </c>
    </row>
    <row r="2548" spans="1:26" x14ac:dyDescent="0.25">
      <c r="A2548">
        <v>344835382</v>
      </c>
      <c r="B2548">
        <v>20</v>
      </c>
      <c r="C2548" s="24">
        <v>2.0248107082110301E+17</v>
      </c>
      <c r="D2548" t="s">
        <v>7365</v>
      </c>
      <c r="E2548">
        <v>202481</v>
      </c>
      <c r="F2548" t="s">
        <v>7341</v>
      </c>
      <c r="I2548">
        <v>4460</v>
      </c>
      <c r="K2548">
        <v>302620</v>
      </c>
      <c r="L2548">
        <v>7273370</v>
      </c>
      <c r="M2548" t="s">
        <v>7350</v>
      </c>
      <c r="N2548">
        <v>20</v>
      </c>
      <c r="O2548" t="s">
        <v>7344</v>
      </c>
      <c r="P2548" s="13">
        <v>44415</v>
      </c>
      <c r="Q2548" s="14">
        <v>0.43993055555555555</v>
      </c>
      <c r="R2548" t="s">
        <v>7355</v>
      </c>
      <c r="S2548" t="s">
        <v>7351</v>
      </c>
      <c r="T2548" t="s">
        <v>7352</v>
      </c>
      <c r="U2548" t="s">
        <v>7348</v>
      </c>
      <c r="V2548" s="13">
        <v>44417</v>
      </c>
    </row>
    <row r="2549" spans="1:26" x14ac:dyDescent="0.25">
      <c r="A2549">
        <v>344837093</v>
      </c>
      <c r="B2549">
        <v>32</v>
      </c>
      <c r="C2549" s="24">
        <v>1.36680708211035E+16</v>
      </c>
      <c r="D2549" t="s">
        <v>7358</v>
      </c>
      <c r="E2549">
        <v>13668</v>
      </c>
      <c r="F2549" t="s">
        <v>7341</v>
      </c>
      <c r="I2549">
        <v>1334</v>
      </c>
      <c r="K2549">
        <v>322133</v>
      </c>
      <c r="L2549">
        <v>8139649</v>
      </c>
      <c r="M2549" t="s">
        <v>7359</v>
      </c>
      <c r="N2549">
        <v>348</v>
      </c>
      <c r="O2549" t="s">
        <v>7344</v>
      </c>
      <c r="P2549" s="13">
        <v>44415</v>
      </c>
      <c r="Q2549" s="14">
        <v>0.44144675925925925</v>
      </c>
      <c r="R2549" t="s">
        <v>7345</v>
      </c>
      <c r="S2549" t="s">
        <v>7351</v>
      </c>
      <c r="T2549" t="s">
        <v>7352</v>
      </c>
      <c r="U2549" t="s">
        <v>7348</v>
      </c>
      <c r="V2549" s="13">
        <v>44417</v>
      </c>
      <c r="W2549" s="162" t="s">
        <v>12966</v>
      </c>
      <c r="X2549" s="15">
        <v>219790.5</v>
      </c>
      <c r="Y2549" s="162">
        <v>9082021</v>
      </c>
      <c r="Z2549" s="15" t="s">
        <v>8974</v>
      </c>
    </row>
    <row r="2550" spans="1:26" x14ac:dyDescent="0.25">
      <c r="A2550">
        <v>344837106</v>
      </c>
      <c r="B2550">
        <v>20</v>
      </c>
      <c r="C2550" s="24">
        <v>5189070821103450</v>
      </c>
      <c r="D2550" t="s">
        <v>7365</v>
      </c>
      <c r="E2550">
        <v>5189</v>
      </c>
      <c r="F2550" t="s">
        <v>7341</v>
      </c>
      <c r="I2550">
        <v>1098</v>
      </c>
      <c r="K2550">
        <v>408091</v>
      </c>
      <c r="L2550">
        <v>7273370</v>
      </c>
      <c r="M2550" t="s">
        <v>7350</v>
      </c>
      <c r="N2550">
        <v>134</v>
      </c>
      <c r="O2550" t="s">
        <v>7344</v>
      </c>
      <c r="P2550" s="13">
        <v>44415</v>
      </c>
      <c r="Q2550" s="14">
        <v>0.44146990740740738</v>
      </c>
      <c r="R2550" t="s">
        <v>7355</v>
      </c>
      <c r="S2550" t="s">
        <v>7351</v>
      </c>
      <c r="T2550" t="s">
        <v>7378</v>
      </c>
      <c r="U2550" t="s">
        <v>7348</v>
      </c>
      <c r="V2550" s="13">
        <v>44417</v>
      </c>
    </row>
    <row r="2551" spans="1:26" x14ac:dyDescent="0.25">
      <c r="A2551">
        <v>344839195</v>
      </c>
      <c r="B2551">
        <v>18</v>
      </c>
      <c r="C2551" s="24">
        <v>1.24280708211038E+16</v>
      </c>
      <c r="D2551" t="s">
        <v>7340</v>
      </c>
      <c r="E2551">
        <v>12428</v>
      </c>
      <c r="F2551" t="s">
        <v>7341</v>
      </c>
      <c r="I2551">
        <v>4567</v>
      </c>
      <c r="J2551" t="s">
        <v>7370</v>
      </c>
      <c r="K2551">
        <v>98</v>
      </c>
      <c r="L2551">
        <v>9180159</v>
      </c>
      <c r="M2551" t="s">
        <v>7350</v>
      </c>
      <c r="N2551">
        <v>234</v>
      </c>
      <c r="O2551" t="s">
        <v>7344</v>
      </c>
      <c r="P2551" s="13">
        <v>44415</v>
      </c>
      <c r="Q2551" s="14">
        <v>0.44320601851851849</v>
      </c>
      <c r="R2551" t="s">
        <v>7355</v>
      </c>
      <c r="S2551" t="s">
        <v>7351</v>
      </c>
      <c r="T2551" t="s">
        <v>7371</v>
      </c>
      <c r="U2551" t="s">
        <v>7348</v>
      </c>
      <c r="V2551" s="13">
        <v>44417</v>
      </c>
    </row>
    <row r="2552" spans="1:26" x14ac:dyDescent="0.25">
      <c r="A2552">
        <v>344839185</v>
      </c>
      <c r="B2552">
        <v>19</v>
      </c>
      <c r="C2552" s="24">
        <v>9982070821103710</v>
      </c>
      <c r="D2552" t="s">
        <v>7376</v>
      </c>
      <c r="E2552">
        <v>9982</v>
      </c>
      <c r="F2552" t="s">
        <v>7341</v>
      </c>
      <c r="I2552">
        <v>197</v>
      </c>
      <c r="J2552" t="s">
        <v>8392</v>
      </c>
      <c r="K2552">
        <v>25961</v>
      </c>
      <c r="L2552">
        <v>9181868</v>
      </c>
      <c r="M2552" t="s">
        <v>7350</v>
      </c>
      <c r="N2552">
        <v>370</v>
      </c>
      <c r="O2552" t="s">
        <v>7344</v>
      </c>
      <c r="P2552" s="13">
        <v>44415</v>
      </c>
      <c r="Q2552" s="14">
        <v>0.44329861111111107</v>
      </c>
      <c r="R2552" t="s">
        <v>7355</v>
      </c>
      <c r="S2552" t="s">
        <v>7346</v>
      </c>
      <c r="T2552" t="s">
        <v>7357</v>
      </c>
      <c r="U2552" t="s">
        <v>7348</v>
      </c>
      <c r="V2552" s="13">
        <v>44417</v>
      </c>
    </row>
    <row r="2553" spans="1:26" x14ac:dyDescent="0.25">
      <c r="A2553">
        <v>344839550</v>
      </c>
      <c r="B2553">
        <v>33</v>
      </c>
      <c r="C2553" s="24">
        <v>1.06480708211037E+16</v>
      </c>
      <c r="D2553" t="s">
        <v>7429</v>
      </c>
      <c r="E2553">
        <v>10648</v>
      </c>
      <c r="F2553" t="s">
        <v>7341</v>
      </c>
      <c r="I2553">
        <v>1020</v>
      </c>
      <c r="K2553">
        <v>160811</v>
      </c>
      <c r="L2553">
        <v>8180414</v>
      </c>
      <c r="M2553" t="s">
        <v>7430</v>
      </c>
      <c r="N2553">
        <v>916</v>
      </c>
      <c r="O2553" t="s">
        <v>7344</v>
      </c>
      <c r="P2553" s="13">
        <v>44415</v>
      </c>
      <c r="Q2553" s="14">
        <v>0.44355324074074076</v>
      </c>
      <c r="R2553" t="s">
        <v>7355</v>
      </c>
      <c r="S2553" t="s">
        <v>7351</v>
      </c>
      <c r="T2553" t="s">
        <v>7364</v>
      </c>
      <c r="U2553" t="s">
        <v>7348</v>
      </c>
      <c r="V2553" s="13">
        <v>44417</v>
      </c>
      <c r="W2553" t="s">
        <v>9661</v>
      </c>
      <c r="X2553" s="15">
        <v>14176</v>
      </c>
      <c r="Y2553" s="15">
        <v>9082021</v>
      </c>
      <c r="Z2553" s="15" t="s">
        <v>8974</v>
      </c>
    </row>
    <row r="2554" spans="1:26" x14ac:dyDescent="0.25">
      <c r="A2554">
        <v>344840746</v>
      </c>
      <c r="B2554">
        <v>21</v>
      </c>
      <c r="C2554" s="24">
        <v>9468070821103930</v>
      </c>
      <c r="D2554" t="s">
        <v>7349</v>
      </c>
      <c r="E2554">
        <v>9468</v>
      </c>
      <c r="F2554" t="s">
        <v>7341</v>
      </c>
      <c r="I2554">
        <v>9770</v>
      </c>
      <c r="J2554" t="s">
        <v>8393</v>
      </c>
      <c r="K2554">
        <v>508137</v>
      </c>
      <c r="L2554">
        <v>9270083</v>
      </c>
      <c r="M2554" t="s">
        <v>7350</v>
      </c>
      <c r="N2554">
        <v>348</v>
      </c>
      <c r="O2554" t="s">
        <v>7344</v>
      </c>
      <c r="P2554" s="13">
        <v>44415</v>
      </c>
      <c r="Q2554" s="14">
        <v>0.44458333333333333</v>
      </c>
      <c r="R2554" t="s">
        <v>7355</v>
      </c>
      <c r="S2554" t="s">
        <v>7351</v>
      </c>
      <c r="T2554" t="s">
        <v>7368</v>
      </c>
      <c r="U2554" t="s">
        <v>7348</v>
      </c>
      <c r="V2554" s="13">
        <v>44417</v>
      </c>
      <c r="W2554" t="s">
        <v>8973</v>
      </c>
      <c r="X2554" s="15">
        <v>318933</v>
      </c>
      <c r="Y2554" s="35">
        <v>9082021</v>
      </c>
      <c r="Z2554" s="15" t="s">
        <v>8974</v>
      </c>
    </row>
    <row r="2555" spans="1:26" x14ac:dyDescent="0.25">
      <c r="A2555">
        <v>344841359</v>
      </c>
      <c r="B2555">
        <v>19</v>
      </c>
      <c r="C2555" s="24">
        <v>1.4792070821104E+16</v>
      </c>
      <c r="D2555" t="s">
        <v>7376</v>
      </c>
      <c r="E2555">
        <v>14792</v>
      </c>
      <c r="F2555" t="s">
        <v>7341</v>
      </c>
      <c r="I2555">
        <v>9416</v>
      </c>
      <c r="J2555" t="s">
        <v>8394</v>
      </c>
      <c r="K2555">
        <v>5604</v>
      </c>
      <c r="L2555">
        <v>9181868</v>
      </c>
      <c r="M2555" t="s">
        <v>7350</v>
      </c>
      <c r="N2555">
        <v>103</v>
      </c>
      <c r="O2555" t="s">
        <v>7344</v>
      </c>
      <c r="P2555" s="13">
        <v>44415</v>
      </c>
      <c r="Q2555" s="14">
        <v>0.4450810185185185</v>
      </c>
      <c r="R2555" t="s">
        <v>7345</v>
      </c>
      <c r="S2555" t="s">
        <v>7346</v>
      </c>
      <c r="T2555" t="s">
        <v>7347</v>
      </c>
      <c r="U2555" t="s">
        <v>7348</v>
      </c>
      <c r="V2555" s="13">
        <v>44417</v>
      </c>
    </row>
    <row r="2556" spans="1:26" x14ac:dyDescent="0.25">
      <c r="A2556">
        <v>344842823</v>
      </c>
      <c r="B2556">
        <v>32</v>
      </c>
      <c r="C2556" s="24">
        <v>1.36680708211041E+16</v>
      </c>
      <c r="D2556" t="s">
        <v>7358</v>
      </c>
      <c r="E2556">
        <v>13668</v>
      </c>
      <c r="F2556" t="s">
        <v>7341</v>
      </c>
      <c r="I2556">
        <v>1163</v>
      </c>
      <c r="K2556">
        <v>79437</v>
      </c>
      <c r="L2556">
        <v>8139649</v>
      </c>
      <c r="M2556" t="s">
        <v>7359</v>
      </c>
      <c r="N2556">
        <v>209</v>
      </c>
      <c r="O2556" t="s">
        <v>7344</v>
      </c>
      <c r="P2556" s="13">
        <v>44415</v>
      </c>
      <c r="Q2556" s="14">
        <v>0.44627314814814811</v>
      </c>
      <c r="R2556" t="s">
        <v>7355</v>
      </c>
      <c r="S2556" t="s">
        <v>7351</v>
      </c>
      <c r="T2556" t="s">
        <v>7390</v>
      </c>
      <c r="U2556" t="s">
        <v>7348</v>
      </c>
      <c r="V2556" s="13">
        <v>44417</v>
      </c>
      <c r="W2556" s="162" t="s">
        <v>12966</v>
      </c>
      <c r="X2556" s="15">
        <v>219790.5</v>
      </c>
      <c r="Y2556" s="162">
        <v>9082021</v>
      </c>
      <c r="Z2556" s="15" t="s">
        <v>8974</v>
      </c>
    </row>
    <row r="2557" spans="1:26" x14ac:dyDescent="0.25">
      <c r="A2557">
        <v>344844001</v>
      </c>
      <c r="B2557">
        <v>21</v>
      </c>
      <c r="C2557" s="24">
        <v>9416070821104220</v>
      </c>
      <c r="D2557" t="s">
        <v>7349</v>
      </c>
      <c r="E2557">
        <v>9416</v>
      </c>
      <c r="F2557" t="s">
        <v>7341</v>
      </c>
      <c r="I2557">
        <v>9950</v>
      </c>
      <c r="J2557" t="s">
        <v>7491</v>
      </c>
      <c r="K2557">
        <v>35753</v>
      </c>
      <c r="L2557">
        <v>9270083</v>
      </c>
      <c r="M2557" t="s">
        <v>7350</v>
      </c>
      <c r="N2557">
        <v>174</v>
      </c>
      <c r="O2557" t="s">
        <v>7344</v>
      </c>
      <c r="P2557" s="13">
        <v>44415</v>
      </c>
      <c r="Q2557" s="14">
        <v>0.44717592592592598</v>
      </c>
      <c r="R2557" t="s">
        <v>7345</v>
      </c>
      <c r="S2557" t="s">
        <v>7346</v>
      </c>
      <c r="T2557" t="s">
        <v>7347</v>
      </c>
      <c r="U2557" t="s">
        <v>7348</v>
      </c>
      <c r="V2557" s="13">
        <v>44417</v>
      </c>
      <c r="W2557" t="s">
        <v>8973</v>
      </c>
      <c r="X2557" s="15">
        <v>318933</v>
      </c>
      <c r="Y2557" s="35">
        <v>9082021</v>
      </c>
      <c r="Z2557" s="15" t="s">
        <v>8974</v>
      </c>
    </row>
    <row r="2558" spans="1:26" x14ac:dyDescent="0.25">
      <c r="A2558">
        <v>344844450</v>
      </c>
      <c r="B2558">
        <v>18</v>
      </c>
      <c r="C2558" s="24">
        <v>1.36530708211044E+16</v>
      </c>
      <c r="D2558" t="s">
        <v>7340</v>
      </c>
      <c r="E2558">
        <v>13653</v>
      </c>
      <c r="F2558" t="s">
        <v>7341</v>
      </c>
      <c r="I2558">
        <v>4570</v>
      </c>
      <c r="J2558" t="s">
        <v>8395</v>
      </c>
      <c r="K2558">
        <v>397236</v>
      </c>
      <c r="L2558">
        <v>9180159</v>
      </c>
      <c r="M2558" t="s">
        <v>7350</v>
      </c>
      <c r="N2558">
        <v>234</v>
      </c>
      <c r="O2558" t="s">
        <v>7344</v>
      </c>
      <c r="P2558" s="13">
        <v>44415</v>
      </c>
      <c r="Q2558" s="14">
        <v>0.4475925925925926</v>
      </c>
      <c r="R2558" t="s">
        <v>7345</v>
      </c>
      <c r="S2558" t="s">
        <v>7351</v>
      </c>
      <c r="T2558" t="s">
        <v>7352</v>
      </c>
      <c r="U2558" t="s">
        <v>7348</v>
      </c>
      <c r="V2558" s="13">
        <v>44417</v>
      </c>
    </row>
    <row r="2559" spans="1:26" x14ac:dyDescent="0.25">
      <c r="A2559">
        <v>344844925</v>
      </c>
      <c r="B2559">
        <v>18</v>
      </c>
      <c r="C2559" s="24">
        <v>2.02534070821104E+17</v>
      </c>
      <c r="D2559" t="s">
        <v>7340</v>
      </c>
      <c r="E2559">
        <v>202534</v>
      </c>
      <c r="F2559" t="s">
        <v>7341</v>
      </c>
      <c r="I2559">
        <v>7920</v>
      </c>
      <c r="J2559" t="s">
        <v>7439</v>
      </c>
      <c r="K2559">
        <v>45885</v>
      </c>
      <c r="L2559">
        <v>9180159</v>
      </c>
      <c r="M2559" t="s">
        <v>7350</v>
      </c>
      <c r="N2559">
        <v>370</v>
      </c>
      <c r="O2559" t="s">
        <v>7344</v>
      </c>
      <c r="P2559" s="13">
        <v>44415</v>
      </c>
      <c r="Q2559" s="14">
        <v>0.44788194444444446</v>
      </c>
      <c r="R2559" t="s">
        <v>7355</v>
      </c>
      <c r="S2559" t="s">
        <v>7346</v>
      </c>
      <c r="T2559" t="s">
        <v>7347</v>
      </c>
      <c r="U2559" t="s">
        <v>7348</v>
      </c>
      <c r="V2559" s="13">
        <v>44417</v>
      </c>
    </row>
    <row r="2560" spans="1:26" x14ac:dyDescent="0.25">
      <c r="A2560">
        <v>344847220</v>
      </c>
      <c r="B2560">
        <v>18</v>
      </c>
      <c r="C2560" s="24">
        <v>1.36530708211047E+16</v>
      </c>
      <c r="D2560" t="s">
        <v>7340</v>
      </c>
      <c r="E2560">
        <v>13653</v>
      </c>
      <c r="F2560" t="s">
        <v>7341</v>
      </c>
      <c r="I2560">
        <v>7739</v>
      </c>
      <c r="J2560" t="s">
        <v>7375</v>
      </c>
      <c r="K2560">
        <v>74565</v>
      </c>
      <c r="L2560">
        <v>9180159</v>
      </c>
      <c r="M2560" t="s">
        <v>7350</v>
      </c>
      <c r="N2560">
        <v>420</v>
      </c>
      <c r="O2560" t="s">
        <v>7344</v>
      </c>
      <c r="P2560" s="13">
        <v>44415</v>
      </c>
      <c r="Q2560" s="14">
        <v>0.44981481481481483</v>
      </c>
      <c r="R2560" t="s">
        <v>7355</v>
      </c>
      <c r="S2560" t="s">
        <v>7346</v>
      </c>
      <c r="T2560" t="s">
        <v>7347</v>
      </c>
      <c r="U2560" t="s">
        <v>7348</v>
      </c>
      <c r="V2560" s="13">
        <v>44417</v>
      </c>
    </row>
    <row r="2561" spans="1:26" x14ac:dyDescent="0.25">
      <c r="A2561">
        <v>344848989</v>
      </c>
      <c r="B2561">
        <v>18</v>
      </c>
      <c r="C2561" s="24">
        <v>1.36530708211049E+16</v>
      </c>
      <c r="D2561" t="s">
        <v>7340</v>
      </c>
      <c r="E2561">
        <v>13653</v>
      </c>
      <c r="F2561" t="s">
        <v>7341</v>
      </c>
      <c r="I2561">
        <v>444</v>
      </c>
      <c r="K2561">
        <v>445096</v>
      </c>
      <c r="L2561">
        <v>9180159</v>
      </c>
      <c r="M2561" t="s">
        <v>7350</v>
      </c>
      <c r="N2561">
        <v>412</v>
      </c>
      <c r="O2561" t="s">
        <v>7344</v>
      </c>
      <c r="P2561" s="13">
        <v>44415</v>
      </c>
      <c r="Q2561" s="14">
        <v>0.45122685185185185</v>
      </c>
      <c r="R2561" t="s">
        <v>7345</v>
      </c>
      <c r="S2561" t="s">
        <v>7351</v>
      </c>
      <c r="T2561" t="s">
        <v>7352</v>
      </c>
      <c r="U2561" t="s">
        <v>7348</v>
      </c>
      <c r="V2561" s="13">
        <v>44417</v>
      </c>
    </row>
    <row r="2562" spans="1:26" x14ac:dyDescent="0.25">
      <c r="A2562">
        <v>344849062</v>
      </c>
      <c r="B2562">
        <v>19</v>
      </c>
      <c r="C2562" s="24">
        <v>1.00670708211048E+16</v>
      </c>
      <c r="D2562" t="s">
        <v>7376</v>
      </c>
      <c r="E2562">
        <v>10067</v>
      </c>
      <c r="F2562" t="s">
        <v>7341</v>
      </c>
      <c r="I2562">
        <v>8300</v>
      </c>
      <c r="K2562">
        <v>445963</v>
      </c>
      <c r="L2562">
        <v>9181868</v>
      </c>
      <c r="M2562" t="s">
        <v>7350</v>
      </c>
      <c r="N2562">
        <v>234</v>
      </c>
      <c r="O2562" t="s">
        <v>7344</v>
      </c>
      <c r="P2562" s="13">
        <v>44415</v>
      </c>
      <c r="Q2562" s="14">
        <v>0.45129629629629631</v>
      </c>
      <c r="R2562" t="s">
        <v>7355</v>
      </c>
      <c r="S2562" t="s">
        <v>7351</v>
      </c>
      <c r="T2562" t="s">
        <v>7352</v>
      </c>
      <c r="U2562" t="s">
        <v>7348</v>
      </c>
      <c r="V2562" s="13">
        <v>44417</v>
      </c>
    </row>
    <row r="2563" spans="1:26" x14ac:dyDescent="0.25">
      <c r="A2563">
        <v>344849930</v>
      </c>
      <c r="B2563">
        <v>18</v>
      </c>
      <c r="C2563" s="24">
        <v>1.3653070821105E+16</v>
      </c>
      <c r="D2563" t="s">
        <v>7340</v>
      </c>
      <c r="E2563">
        <v>13653</v>
      </c>
      <c r="F2563" t="s">
        <v>7341</v>
      </c>
      <c r="I2563">
        <v>4507</v>
      </c>
      <c r="J2563" t="s">
        <v>7375</v>
      </c>
      <c r="K2563">
        <v>5553</v>
      </c>
      <c r="L2563">
        <v>9180159</v>
      </c>
      <c r="M2563" t="s">
        <v>7350</v>
      </c>
      <c r="N2563">
        <v>234</v>
      </c>
      <c r="O2563" t="s">
        <v>7344</v>
      </c>
      <c r="P2563" s="13">
        <v>44415</v>
      </c>
      <c r="Q2563" s="14">
        <v>0.45201388888888888</v>
      </c>
      <c r="R2563" t="s">
        <v>7355</v>
      </c>
      <c r="S2563" t="s">
        <v>7346</v>
      </c>
      <c r="T2563" t="s">
        <v>7347</v>
      </c>
      <c r="U2563" t="s">
        <v>7348</v>
      </c>
      <c r="V2563" s="13">
        <v>44417</v>
      </c>
    </row>
    <row r="2564" spans="1:26" x14ac:dyDescent="0.25">
      <c r="A2564">
        <v>344849965</v>
      </c>
      <c r="B2564">
        <v>32</v>
      </c>
      <c r="C2564" s="24">
        <v>1.3668070821105E+16</v>
      </c>
      <c r="D2564" t="s">
        <v>7358</v>
      </c>
      <c r="E2564">
        <v>13668</v>
      </c>
      <c r="F2564" t="s">
        <v>7341</v>
      </c>
      <c r="I2564">
        <v>1068</v>
      </c>
      <c r="J2564" t="s">
        <v>8396</v>
      </c>
      <c r="K2564">
        <v>818878</v>
      </c>
      <c r="L2564">
        <v>8139649</v>
      </c>
      <c r="M2564" t="s">
        <v>7359</v>
      </c>
      <c r="N2564">
        <v>696</v>
      </c>
      <c r="O2564" t="s">
        <v>7344</v>
      </c>
      <c r="P2564" s="13">
        <v>44415</v>
      </c>
      <c r="Q2564" s="14">
        <v>0.45208333333333334</v>
      </c>
      <c r="R2564" t="s">
        <v>7345</v>
      </c>
      <c r="S2564" t="s">
        <v>7351</v>
      </c>
      <c r="T2564" t="s">
        <v>7364</v>
      </c>
      <c r="U2564" t="s">
        <v>7348</v>
      </c>
      <c r="V2564" s="13">
        <v>44417</v>
      </c>
      <c r="W2564" s="162" t="s">
        <v>12966</v>
      </c>
      <c r="X2564" s="15">
        <v>219790.5</v>
      </c>
      <c r="Y2564" s="162">
        <v>9082021</v>
      </c>
      <c r="Z2564" s="15" t="s">
        <v>8974</v>
      </c>
    </row>
    <row r="2565" spans="1:26" x14ac:dyDescent="0.25">
      <c r="A2565">
        <v>344850109</v>
      </c>
      <c r="B2565">
        <v>18</v>
      </c>
      <c r="C2565" s="24">
        <v>1.2428070821105E+16</v>
      </c>
      <c r="D2565" t="s">
        <v>7340</v>
      </c>
      <c r="E2565">
        <v>12428</v>
      </c>
      <c r="F2565" t="s">
        <v>7341</v>
      </c>
      <c r="I2565">
        <v>6110</v>
      </c>
      <c r="K2565">
        <v>456949</v>
      </c>
      <c r="L2565">
        <v>9180159</v>
      </c>
      <c r="M2565" t="s">
        <v>7350</v>
      </c>
      <c r="N2565">
        <v>360</v>
      </c>
      <c r="O2565" t="s">
        <v>7344</v>
      </c>
      <c r="P2565" s="13">
        <v>44415</v>
      </c>
      <c r="Q2565" s="14">
        <v>0.45217592592592593</v>
      </c>
      <c r="R2565" t="s">
        <v>7355</v>
      </c>
      <c r="S2565" t="s">
        <v>7351</v>
      </c>
      <c r="T2565" t="s">
        <v>7352</v>
      </c>
      <c r="U2565" t="s">
        <v>7348</v>
      </c>
      <c r="V2565" s="13">
        <v>44417</v>
      </c>
    </row>
    <row r="2566" spans="1:26" x14ac:dyDescent="0.25">
      <c r="A2566">
        <v>344851101</v>
      </c>
      <c r="B2566">
        <v>18</v>
      </c>
      <c r="C2566" s="24">
        <v>1.36530708211051E+16</v>
      </c>
      <c r="D2566" t="s">
        <v>7340</v>
      </c>
      <c r="E2566">
        <v>13653</v>
      </c>
      <c r="F2566" t="s">
        <v>7341</v>
      </c>
      <c r="I2566">
        <v>2656</v>
      </c>
      <c r="J2566" t="s">
        <v>8397</v>
      </c>
      <c r="K2566">
        <v>515359</v>
      </c>
      <c r="L2566">
        <v>9180159</v>
      </c>
      <c r="M2566" t="s">
        <v>7350</v>
      </c>
      <c r="N2566">
        <v>206</v>
      </c>
      <c r="O2566" t="s">
        <v>7344</v>
      </c>
      <c r="P2566" s="13">
        <v>44415</v>
      </c>
      <c r="Q2566" s="14">
        <v>0.45292824074074073</v>
      </c>
      <c r="R2566" t="s">
        <v>7355</v>
      </c>
      <c r="S2566" t="s">
        <v>7351</v>
      </c>
      <c r="T2566" t="s">
        <v>7368</v>
      </c>
      <c r="U2566" t="s">
        <v>7348</v>
      </c>
      <c r="V2566" s="13">
        <v>44417</v>
      </c>
    </row>
    <row r="2567" spans="1:26" x14ac:dyDescent="0.25">
      <c r="A2567">
        <v>344851038</v>
      </c>
      <c r="B2567">
        <v>18</v>
      </c>
      <c r="C2567" s="24">
        <v>1.19370708211051E+16</v>
      </c>
      <c r="D2567" t="s">
        <v>7340</v>
      </c>
      <c r="E2567">
        <v>11937</v>
      </c>
      <c r="F2567" t="s">
        <v>7341</v>
      </c>
      <c r="I2567">
        <v>9968</v>
      </c>
      <c r="K2567">
        <v>6627</v>
      </c>
      <c r="L2567">
        <v>9180159</v>
      </c>
      <c r="M2567" t="s">
        <v>7350</v>
      </c>
      <c r="N2567">
        <v>206</v>
      </c>
      <c r="O2567" t="s">
        <v>7344</v>
      </c>
      <c r="P2567" s="13">
        <v>44415</v>
      </c>
      <c r="Q2567" s="14">
        <v>0.45295138888888892</v>
      </c>
      <c r="R2567" t="s">
        <v>7355</v>
      </c>
      <c r="S2567" t="s">
        <v>7351</v>
      </c>
      <c r="T2567" t="s">
        <v>7390</v>
      </c>
      <c r="U2567" t="s">
        <v>7348</v>
      </c>
      <c r="V2567" s="13">
        <v>44417</v>
      </c>
    </row>
    <row r="2568" spans="1:26" x14ac:dyDescent="0.25">
      <c r="A2568">
        <v>344851286</v>
      </c>
      <c r="B2568">
        <v>32</v>
      </c>
      <c r="C2568" s="24">
        <v>1.10940708211052E+16</v>
      </c>
      <c r="D2568" t="s">
        <v>7358</v>
      </c>
      <c r="E2568">
        <v>11094</v>
      </c>
      <c r="F2568" t="s">
        <v>7341</v>
      </c>
      <c r="I2568">
        <v>4493</v>
      </c>
      <c r="J2568" t="s">
        <v>7372</v>
      </c>
      <c r="K2568">
        <v>22134</v>
      </c>
      <c r="L2568">
        <v>8139649</v>
      </c>
      <c r="M2568" t="s">
        <v>7359</v>
      </c>
      <c r="N2568">
        <v>280</v>
      </c>
      <c r="O2568" t="s">
        <v>7344</v>
      </c>
      <c r="P2568" s="13">
        <v>44415</v>
      </c>
      <c r="Q2568" s="14">
        <v>0.45311342592592596</v>
      </c>
      <c r="R2568" t="s">
        <v>7355</v>
      </c>
      <c r="S2568" t="s">
        <v>7346</v>
      </c>
      <c r="T2568" t="s">
        <v>7357</v>
      </c>
      <c r="U2568" t="s">
        <v>7348</v>
      </c>
      <c r="V2568" s="13">
        <v>44417</v>
      </c>
      <c r="W2568" s="162" t="s">
        <v>12966</v>
      </c>
      <c r="X2568" s="15">
        <v>219790.5</v>
      </c>
      <c r="Y2568" s="162">
        <v>9082021</v>
      </c>
      <c r="Z2568" s="15" t="s">
        <v>8974</v>
      </c>
    </row>
    <row r="2569" spans="1:26" x14ac:dyDescent="0.25">
      <c r="A2569">
        <v>344853486</v>
      </c>
      <c r="B2569">
        <v>19</v>
      </c>
      <c r="C2569" s="24">
        <v>5.02910708211054E+16</v>
      </c>
      <c r="D2569" t="s">
        <v>7376</v>
      </c>
      <c r="E2569">
        <v>50291</v>
      </c>
      <c r="F2569" t="s">
        <v>7341</v>
      </c>
      <c r="I2569">
        <v>9980</v>
      </c>
      <c r="J2569" t="s">
        <v>8398</v>
      </c>
      <c r="K2569">
        <v>37317</v>
      </c>
      <c r="L2569">
        <v>9181868</v>
      </c>
      <c r="M2569" t="s">
        <v>7350</v>
      </c>
      <c r="N2569">
        <v>370</v>
      </c>
      <c r="O2569" t="s">
        <v>7344</v>
      </c>
      <c r="P2569" s="13">
        <v>44415</v>
      </c>
      <c r="Q2569" s="14">
        <v>0.45481481481481478</v>
      </c>
      <c r="R2569" t="s">
        <v>7345</v>
      </c>
      <c r="S2569" t="s">
        <v>7351</v>
      </c>
      <c r="T2569" t="s">
        <v>7407</v>
      </c>
      <c r="U2569" t="s">
        <v>7348</v>
      </c>
      <c r="V2569" s="13">
        <v>44417</v>
      </c>
    </row>
    <row r="2570" spans="1:26" x14ac:dyDescent="0.25">
      <c r="A2570">
        <v>344853656</v>
      </c>
      <c r="B2570">
        <v>19</v>
      </c>
      <c r="C2570" s="24">
        <v>1.37270708211054E+16</v>
      </c>
      <c r="D2570" t="s">
        <v>7376</v>
      </c>
      <c r="E2570">
        <v>13727</v>
      </c>
      <c r="F2570" t="s">
        <v>7341</v>
      </c>
      <c r="I2570">
        <v>6536</v>
      </c>
      <c r="J2570" t="s">
        <v>8399</v>
      </c>
      <c r="K2570">
        <v>51335</v>
      </c>
      <c r="L2570">
        <v>9181868</v>
      </c>
      <c r="M2570" t="s">
        <v>7350</v>
      </c>
      <c r="N2570">
        <v>420</v>
      </c>
      <c r="O2570" t="s">
        <v>7344</v>
      </c>
      <c r="P2570" s="13">
        <v>44415</v>
      </c>
      <c r="Q2570" s="14">
        <v>0.45500000000000002</v>
      </c>
      <c r="R2570" t="s">
        <v>7355</v>
      </c>
      <c r="S2570" t="s">
        <v>7346</v>
      </c>
      <c r="T2570" t="s">
        <v>7347</v>
      </c>
      <c r="U2570" t="s">
        <v>7348</v>
      </c>
      <c r="V2570" s="13">
        <v>44417</v>
      </c>
    </row>
    <row r="2571" spans="1:26" x14ac:dyDescent="0.25">
      <c r="A2571">
        <v>344854464</v>
      </c>
      <c r="B2571">
        <v>18</v>
      </c>
      <c r="C2571" s="24">
        <v>2.0253407082110499E+17</v>
      </c>
      <c r="D2571" t="s">
        <v>7340</v>
      </c>
      <c r="E2571">
        <v>202534</v>
      </c>
      <c r="F2571" t="s">
        <v>7341</v>
      </c>
      <c r="I2571">
        <v>4519</v>
      </c>
      <c r="K2571">
        <v>424979</v>
      </c>
      <c r="L2571">
        <v>9180159</v>
      </c>
      <c r="M2571" t="s">
        <v>7350</v>
      </c>
      <c r="N2571">
        <v>254</v>
      </c>
      <c r="O2571" t="s">
        <v>7344</v>
      </c>
      <c r="P2571" s="13">
        <v>44415</v>
      </c>
      <c r="Q2571" s="14">
        <v>0.45560185185185187</v>
      </c>
      <c r="R2571" t="s">
        <v>7355</v>
      </c>
      <c r="S2571" t="s">
        <v>7351</v>
      </c>
      <c r="T2571" t="s">
        <v>7378</v>
      </c>
      <c r="U2571" t="s">
        <v>7348</v>
      </c>
      <c r="V2571" s="13">
        <v>44417</v>
      </c>
    </row>
    <row r="2572" spans="1:26" x14ac:dyDescent="0.25">
      <c r="A2572">
        <v>344854649</v>
      </c>
      <c r="B2572">
        <v>32</v>
      </c>
      <c r="C2572" s="24">
        <v>1.10940708211055E+16</v>
      </c>
      <c r="D2572" t="s">
        <v>7358</v>
      </c>
      <c r="E2572">
        <v>11094</v>
      </c>
      <c r="F2572" t="s">
        <v>7341</v>
      </c>
      <c r="I2572">
        <v>8190</v>
      </c>
      <c r="J2572" t="s">
        <v>8400</v>
      </c>
      <c r="K2572">
        <v>4750</v>
      </c>
      <c r="L2572">
        <v>8139649</v>
      </c>
      <c r="M2572" t="s">
        <v>7359</v>
      </c>
      <c r="N2572">
        <v>169</v>
      </c>
      <c r="O2572" t="s">
        <v>7344</v>
      </c>
      <c r="P2572" s="13">
        <v>44415</v>
      </c>
      <c r="Q2572" s="14">
        <v>0.45577546296296295</v>
      </c>
      <c r="R2572" t="s">
        <v>7355</v>
      </c>
      <c r="S2572" t="s">
        <v>7346</v>
      </c>
      <c r="T2572" t="s">
        <v>7357</v>
      </c>
      <c r="U2572" t="s">
        <v>7348</v>
      </c>
      <c r="V2572" s="13">
        <v>44417</v>
      </c>
      <c r="W2572" s="162" t="s">
        <v>12966</v>
      </c>
      <c r="X2572" s="15">
        <v>219790.5</v>
      </c>
      <c r="Y2572" s="162">
        <v>9082021</v>
      </c>
      <c r="Z2572" s="15" t="s">
        <v>8974</v>
      </c>
    </row>
    <row r="2573" spans="1:26" x14ac:dyDescent="0.25">
      <c r="A2573">
        <v>344856034</v>
      </c>
      <c r="B2573">
        <v>18</v>
      </c>
      <c r="C2573" s="24">
        <v>1.36860708211057E+16</v>
      </c>
      <c r="D2573" t="s">
        <v>7340</v>
      </c>
      <c r="E2573">
        <v>13686</v>
      </c>
      <c r="F2573" t="s">
        <v>7341</v>
      </c>
      <c r="I2573">
        <v>1953</v>
      </c>
      <c r="K2573">
        <v>516225</v>
      </c>
      <c r="L2573">
        <v>9180159</v>
      </c>
      <c r="M2573" t="s">
        <v>7350</v>
      </c>
      <c r="N2573">
        <v>234</v>
      </c>
      <c r="O2573" t="s">
        <v>7344</v>
      </c>
      <c r="P2573" s="13">
        <v>44415</v>
      </c>
      <c r="Q2573" s="14">
        <v>0.45681712962962967</v>
      </c>
      <c r="R2573" t="s">
        <v>7355</v>
      </c>
      <c r="S2573" t="s">
        <v>7351</v>
      </c>
      <c r="T2573" t="s">
        <v>7352</v>
      </c>
      <c r="U2573" t="s">
        <v>7348</v>
      </c>
      <c r="V2573" s="13">
        <v>44417</v>
      </c>
    </row>
    <row r="2574" spans="1:26" x14ac:dyDescent="0.25">
      <c r="A2574">
        <v>344856812</v>
      </c>
      <c r="B2574">
        <v>21</v>
      </c>
      <c r="C2574" s="24">
        <v>9468070821105740</v>
      </c>
      <c r="D2574" t="s">
        <v>7349</v>
      </c>
      <c r="E2574">
        <v>9468</v>
      </c>
      <c r="F2574" t="s">
        <v>7341</v>
      </c>
      <c r="I2574">
        <v>1162</v>
      </c>
      <c r="J2574" t="s">
        <v>7354</v>
      </c>
      <c r="K2574">
        <v>84868</v>
      </c>
      <c r="L2574">
        <v>9270083</v>
      </c>
      <c r="M2574" t="s">
        <v>7350</v>
      </c>
      <c r="N2574">
        <v>348</v>
      </c>
      <c r="O2574" t="s">
        <v>7344</v>
      </c>
      <c r="P2574" s="13">
        <v>44415</v>
      </c>
      <c r="Q2574" s="14">
        <v>0.45748842592592592</v>
      </c>
      <c r="R2574" t="s">
        <v>7355</v>
      </c>
      <c r="S2574" t="s">
        <v>7346</v>
      </c>
      <c r="T2574" t="s">
        <v>7347</v>
      </c>
      <c r="U2574" t="s">
        <v>7348</v>
      </c>
      <c r="V2574" s="13">
        <v>44417</v>
      </c>
      <c r="W2574" t="s">
        <v>8973</v>
      </c>
      <c r="X2574" s="15">
        <v>318933</v>
      </c>
      <c r="Y2574" s="35">
        <v>9082021</v>
      </c>
      <c r="Z2574" s="15" t="s">
        <v>8974</v>
      </c>
    </row>
    <row r="2575" spans="1:26" x14ac:dyDescent="0.25">
      <c r="A2575">
        <v>344857541</v>
      </c>
      <c r="B2575">
        <v>18</v>
      </c>
      <c r="C2575" s="24">
        <v>1.24280708211059E+16</v>
      </c>
      <c r="D2575" t="s">
        <v>7340</v>
      </c>
      <c r="E2575">
        <v>12428</v>
      </c>
      <c r="F2575" t="s">
        <v>7341</v>
      </c>
      <c r="I2575">
        <v>6705</v>
      </c>
      <c r="K2575">
        <v>193695</v>
      </c>
      <c r="L2575">
        <v>9180159</v>
      </c>
      <c r="M2575" t="s">
        <v>7350</v>
      </c>
      <c r="N2575">
        <v>103</v>
      </c>
      <c r="O2575" t="s">
        <v>7344</v>
      </c>
      <c r="P2575" s="13">
        <v>44415</v>
      </c>
      <c r="Q2575" s="14">
        <v>0.45800925925925928</v>
      </c>
      <c r="R2575" t="s">
        <v>7355</v>
      </c>
      <c r="S2575" t="s">
        <v>7351</v>
      </c>
      <c r="T2575" t="s">
        <v>7377</v>
      </c>
      <c r="U2575" t="s">
        <v>7348</v>
      </c>
      <c r="V2575" s="13">
        <v>44417</v>
      </c>
    </row>
    <row r="2576" spans="1:26" x14ac:dyDescent="0.25">
      <c r="A2576">
        <v>344858108</v>
      </c>
      <c r="B2576">
        <v>21</v>
      </c>
      <c r="C2576" s="24">
        <v>9468070821105900</v>
      </c>
      <c r="D2576" t="s">
        <v>7349</v>
      </c>
      <c r="E2576">
        <v>9468</v>
      </c>
      <c r="F2576" t="s">
        <v>7341</v>
      </c>
      <c r="I2576">
        <v>7863</v>
      </c>
      <c r="K2576">
        <v>538155</v>
      </c>
      <c r="L2576">
        <v>9270083</v>
      </c>
      <c r="M2576" t="s">
        <v>7350</v>
      </c>
      <c r="N2576">
        <v>348</v>
      </c>
      <c r="O2576" t="s">
        <v>7344</v>
      </c>
      <c r="P2576" s="13">
        <v>44415</v>
      </c>
      <c r="Q2576" s="14">
        <v>0.45851851851851855</v>
      </c>
      <c r="R2576" t="s">
        <v>7355</v>
      </c>
      <c r="S2576" t="s">
        <v>7351</v>
      </c>
      <c r="T2576" t="s">
        <v>7352</v>
      </c>
      <c r="U2576" t="s">
        <v>7348</v>
      </c>
      <c r="V2576" s="13">
        <v>44417</v>
      </c>
      <c r="W2576" t="s">
        <v>8973</v>
      </c>
      <c r="X2576" s="15">
        <v>318933</v>
      </c>
      <c r="Y2576" s="35">
        <v>9082021</v>
      </c>
      <c r="Z2576" s="15" t="s">
        <v>8974</v>
      </c>
    </row>
    <row r="2577" spans="1:26" x14ac:dyDescent="0.25">
      <c r="A2577">
        <v>344858698</v>
      </c>
      <c r="B2577">
        <v>21</v>
      </c>
      <c r="C2577" s="24">
        <v>9416070821110040</v>
      </c>
      <c r="D2577" t="s">
        <v>7349</v>
      </c>
      <c r="E2577">
        <v>9416</v>
      </c>
      <c r="F2577" t="s">
        <v>7341</v>
      </c>
      <c r="I2577">
        <v>5240</v>
      </c>
      <c r="J2577" t="s">
        <v>8401</v>
      </c>
      <c r="K2577">
        <v>10058</v>
      </c>
      <c r="L2577">
        <v>9270083</v>
      </c>
      <c r="M2577" t="s">
        <v>7350</v>
      </c>
      <c r="N2577">
        <v>348</v>
      </c>
      <c r="O2577" t="s">
        <v>7344</v>
      </c>
      <c r="P2577" s="13">
        <v>44415</v>
      </c>
      <c r="Q2577" s="14">
        <v>0.45899305555555553</v>
      </c>
      <c r="R2577" t="s">
        <v>7355</v>
      </c>
      <c r="S2577" t="s">
        <v>7351</v>
      </c>
      <c r="T2577" t="s">
        <v>7364</v>
      </c>
      <c r="U2577" t="s">
        <v>7348</v>
      </c>
      <c r="V2577" s="13">
        <v>44417</v>
      </c>
      <c r="W2577" t="s">
        <v>8973</v>
      </c>
      <c r="X2577" s="15">
        <v>318933</v>
      </c>
      <c r="Y2577" s="35">
        <v>9082021</v>
      </c>
      <c r="Z2577" s="15" t="s">
        <v>8974</v>
      </c>
    </row>
    <row r="2578" spans="1:26" x14ac:dyDescent="0.25">
      <c r="A2578">
        <v>344858963</v>
      </c>
      <c r="B2578">
        <v>19</v>
      </c>
      <c r="C2578" s="24">
        <v>5.241107082111E+16</v>
      </c>
      <c r="D2578" t="s">
        <v>7376</v>
      </c>
      <c r="E2578">
        <v>52411</v>
      </c>
      <c r="F2578" t="s">
        <v>7341</v>
      </c>
      <c r="I2578">
        <v>1897</v>
      </c>
      <c r="J2578" t="s">
        <v>8402</v>
      </c>
      <c r="K2578">
        <v>337251</v>
      </c>
      <c r="L2578">
        <v>9181868</v>
      </c>
      <c r="M2578" t="s">
        <v>7350</v>
      </c>
      <c r="N2578">
        <v>268</v>
      </c>
      <c r="O2578" t="s">
        <v>7344</v>
      </c>
      <c r="P2578" s="13">
        <v>44415</v>
      </c>
      <c r="Q2578" s="14">
        <v>0.45916666666666667</v>
      </c>
      <c r="R2578" t="s">
        <v>7345</v>
      </c>
      <c r="S2578" t="s">
        <v>7346</v>
      </c>
      <c r="T2578" t="s">
        <v>7357</v>
      </c>
      <c r="U2578" t="s">
        <v>7348</v>
      </c>
      <c r="V2578" s="13">
        <v>44417</v>
      </c>
    </row>
    <row r="2579" spans="1:26" x14ac:dyDescent="0.25">
      <c r="A2579">
        <v>344859219</v>
      </c>
      <c r="B2579">
        <v>18</v>
      </c>
      <c r="C2579" s="24">
        <v>1.19370708211101E+16</v>
      </c>
      <c r="D2579" t="s">
        <v>7340</v>
      </c>
      <c r="E2579">
        <v>11937</v>
      </c>
      <c r="F2579" t="s">
        <v>7341</v>
      </c>
      <c r="I2579">
        <v>8159</v>
      </c>
      <c r="K2579">
        <v>549142</v>
      </c>
      <c r="L2579">
        <v>9180159</v>
      </c>
      <c r="M2579" t="s">
        <v>7350</v>
      </c>
      <c r="N2579">
        <v>234</v>
      </c>
      <c r="O2579" t="s">
        <v>7344</v>
      </c>
      <c r="P2579" s="13">
        <v>44415</v>
      </c>
      <c r="Q2579" s="14">
        <v>0.45936342592592588</v>
      </c>
      <c r="R2579" t="s">
        <v>7355</v>
      </c>
      <c r="S2579" t="s">
        <v>7351</v>
      </c>
      <c r="T2579" t="s">
        <v>7352</v>
      </c>
      <c r="U2579" t="s">
        <v>7348</v>
      </c>
      <c r="V2579" s="13">
        <v>44417</v>
      </c>
    </row>
    <row r="2580" spans="1:26" x14ac:dyDescent="0.25">
      <c r="A2580">
        <v>344860998</v>
      </c>
      <c r="B2580">
        <v>19</v>
      </c>
      <c r="C2580" s="24">
        <v>9982070821110230</v>
      </c>
      <c r="D2580" t="s">
        <v>7376</v>
      </c>
      <c r="E2580">
        <v>9982</v>
      </c>
      <c r="F2580" t="s">
        <v>7341</v>
      </c>
      <c r="I2580">
        <v>4742</v>
      </c>
      <c r="J2580" t="s">
        <v>8403</v>
      </c>
      <c r="K2580">
        <v>223400</v>
      </c>
      <c r="L2580">
        <v>9181868</v>
      </c>
      <c r="M2580" t="s">
        <v>7350</v>
      </c>
      <c r="N2580">
        <v>117</v>
      </c>
      <c r="O2580" t="s">
        <v>7344</v>
      </c>
      <c r="P2580" s="13">
        <v>44415</v>
      </c>
      <c r="Q2580" s="14">
        <v>0.46075231481481477</v>
      </c>
      <c r="R2580" t="s">
        <v>7345</v>
      </c>
      <c r="S2580" t="s">
        <v>7346</v>
      </c>
      <c r="T2580" t="s">
        <v>7549</v>
      </c>
      <c r="U2580" t="s">
        <v>7348</v>
      </c>
      <c r="V2580" s="13">
        <v>44417</v>
      </c>
    </row>
    <row r="2581" spans="1:26" x14ac:dyDescent="0.25">
      <c r="A2581">
        <v>344861286</v>
      </c>
      <c r="B2581">
        <v>19</v>
      </c>
      <c r="C2581" s="24">
        <v>8.5041070821110304E+16</v>
      </c>
      <c r="D2581" t="s">
        <v>7376</v>
      </c>
      <c r="E2581">
        <v>85041</v>
      </c>
      <c r="F2581" t="s">
        <v>7341</v>
      </c>
      <c r="I2581">
        <v>2025</v>
      </c>
      <c r="J2581" t="s">
        <v>8404</v>
      </c>
      <c r="K2581">
        <v>619205</v>
      </c>
      <c r="L2581">
        <v>9181868</v>
      </c>
      <c r="M2581" t="s">
        <v>7350</v>
      </c>
      <c r="N2581">
        <v>117</v>
      </c>
      <c r="O2581" t="s">
        <v>7344</v>
      </c>
      <c r="P2581" s="13">
        <v>44415</v>
      </c>
      <c r="Q2581" s="14">
        <v>0.46097222222222217</v>
      </c>
      <c r="R2581" t="s">
        <v>7345</v>
      </c>
      <c r="S2581" t="s">
        <v>7346</v>
      </c>
      <c r="T2581" t="s">
        <v>7357</v>
      </c>
      <c r="U2581" t="s">
        <v>7348</v>
      </c>
      <c r="V2581" s="13">
        <v>44417</v>
      </c>
    </row>
    <row r="2582" spans="1:26" x14ac:dyDescent="0.25">
      <c r="A2582">
        <v>344863572</v>
      </c>
      <c r="B2582">
        <v>18</v>
      </c>
      <c r="C2582" s="24">
        <v>1.24280708211105E+16</v>
      </c>
      <c r="D2582" t="s">
        <v>7340</v>
      </c>
      <c r="E2582">
        <v>12428</v>
      </c>
      <c r="F2582" t="s">
        <v>7341</v>
      </c>
      <c r="I2582">
        <v>5294</v>
      </c>
      <c r="J2582" t="s">
        <v>8405</v>
      </c>
      <c r="K2582">
        <v>12207</v>
      </c>
      <c r="L2582">
        <v>9180159</v>
      </c>
      <c r="M2582" t="s">
        <v>7350</v>
      </c>
      <c r="N2582">
        <v>522</v>
      </c>
      <c r="O2582" t="s">
        <v>7344</v>
      </c>
      <c r="P2582" s="13">
        <v>44415</v>
      </c>
      <c r="Q2582" s="14">
        <v>0.46261574074074074</v>
      </c>
      <c r="R2582" t="s">
        <v>7355</v>
      </c>
      <c r="S2582" t="s">
        <v>7346</v>
      </c>
      <c r="T2582" t="s">
        <v>7357</v>
      </c>
      <c r="U2582" t="s">
        <v>7348</v>
      </c>
      <c r="V2582" s="13">
        <v>44417</v>
      </c>
    </row>
    <row r="2583" spans="1:26" x14ac:dyDescent="0.25">
      <c r="A2583">
        <v>344864013</v>
      </c>
      <c r="B2583">
        <v>21</v>
      </c>
      <c r="C2583" s="24">
        <v>9468070821110520</v>
      </c>
      <c r="D2583" t="s">
        <v>7349</v>
      </c>
      <c r="E2583">
        <v>9468</v>
      </c>
      <c r="F2583" t="s">
        <v>7341</v>
      </c>
      <c r="I2583">
        <v>4068</v>
      </c>
      <c r="J2583" t="s">
        <v>8406</v>
      </c>
      <c r="K2583">
        <v>598285</v>
      </c>
      <c r="L2583">
        <v>9270083</v>
      </c>
      <c r="M2583" t="s">
        <v>7350</v>
      </c>
      <c r="N2583">
        <v>140</v>
      </c>
      <c r="O2583" t="s">
        <v>7344</v>
      </c>
      <c r="P2583" s="13">
        <v>44415</v>
      </c>
      <c r="Q2583" s="14">
        <v>0.46297453703703706</v>
      </c>
      <c r="R2583" t="s">
        <v>7355</v>
      </c>
      <c r="S2583" t="s">
        <v>7351</v>
      </c>
      <c r="T2583" t="s">
        <v>7352</v>
      </c>
      <c r="U2583" t="s">
        <v>7348</v>
      </c>
      <c r="V2583" s="13">
        <v>44417</v>
      </c>
      <c r="W2583" t="s">
        <v>8973</v>
      </c>
      <c r="X2583" s="15">
        <v>318933</v>
      </c>
      <c r="Y2583" s="35">
        <v>9082021</v>
      </c>
      <c r="Z2583" s="15" t="s">
        <v>8974</v>
      </c>
    </row>
    <row r="2584" spans="1:26" x14ac:dyDescent="0.25">
      <c r="A2584">
        <v>344865134</v>
      </c>
      <c r="B2584">
        <v>21</v>
      </c>
      <c r="C2584" s="24">
        <v>9416070821110650</v>
      </c>
      <c r="D2584" t="s">
        <v>7349</v>
      </c>
      <c r="E2584">
        <v>9416</v>
      </c>
      <c r="F2584" t="s">
        <v>7341</v>
      </c>
      <c r="I2584">
        <v>5521</v>
      </c>
      <c r="K2584">
        <v>608676</v>
      </c>
      <c r="L2584">
        <v>9270083</v>
      </c>
      <c r="M2584" t="s">
        <v>7350</v>
      </c>
      <c r="N2584">
        <v>696</v>
      </c>
      <c r="O2584" t="s">
        <v>7344</v>
      </c>
      <c r="P2584" s="13">
        <v>44415</v>
      </c>
      <c r="Q2584" s="14">
        <v>0.46375000000000005</v>
      </c>
      <c r="R2584" t="s">
        <v>7345</v>
      </c>
      <c r="S2584" t="s">
        <v>7351</v>
      </c>
      <c r="T2584" t="s">
        <v>7352</v>
      </c>
      <c r="U2584" t="s">
        <v>7348</v>
      </c>
      <c r="V2584" s="13">
        <v>44417</v>
      </c>
      <c r="W2584" t="s">
        <v>8973</v>
      </c>
      <c r="X2584" s="15">
        <v>318933</v>
      </c>
      <c r="Y2584" s="35">
        <v>9082021</v>
      </c>
      <c r="Z2584" s="15" t="s">
        <v>8974</v>
      </c>
    </row>
    <row r="2585" spans="1:26" x14ac:dyDescent="0.25">
      <c r="A2585">
        <v>344865331</v>
      </c>
      <c r="B2585">
        <v>19</v>
      </c>
      <c r="C2585" s="24">
        <v>5.0291070821110704E+16</v>
      </c>
      <c r="D2585" t="s">
        <v>7376</v>
      </c>
      <c r="E2585">
        <v>50291</v>
      </c>
      <c r="F2585" t="s">
        <v>7341</v>
      </c>
      <c r="I2585">
        <v>1267</v>
      </c>
      <c r="J2585" t="s">
        <v>8407</v>
      </c>
      <c r="K2585">
        <v>611091</v>
      </c>
      <c r="L2585">
        <v>9181868</v>
      </c>
      <c r="M2585" t="s">
        <v>7350</v>
      </c>
      <c r="N2585">
        <v>117</v>
      </c>
      <c r="O2585" t="s">
        <v>7344</v>
      </c>
      <c r="P2585" s="13">
        <v>44415</v>
      </c>
      <c r="Q2585" s="14">
        <v>0.46392361111111113</v>
      </c>
      <c r="R2585" t="s">
        <v>7345</v>
      </c>
      <c r="S2585" t="s">
        <v>7351</v>
      </c>
      <c r="T2585" t="s">
        <v>7352</v>
      </c>
      <c r="U2585" t="s">
        <v>7348</v>
      </c>
      <c r="V2585" s="13">
        <v>44417</v>
      </c>
    </row>
    <row r="2586" spans="1:26" x14ac:dyDescent="0.25">
      <c r="A2586">
        <v>344866844</v>
      </c>
      <c r="B2586">
        <v>21</v>
      </c>
      <c r="C2586" s="24">
        <v>1.12190708211109E+16</v>
      </c>
      <c r="D2586" t="s">
        <v>7349</v>
      </c>
      <c r="E2586">
        <v>11219</v>
      </c>
      <c r="F2586" t="s">
        <v>7341</v>
      </c>
      <c r="I2586">
        <v>1696</v>
      </c>
      <c r="J2586" t="s">
        <v>8408</v>
      </c>
      <c r="K2586">
        <v>93728</v>
      </c>
      <c r="L2586">
        <v>9270083</v>
      </c>
      <c r="M2586" t="s">
        <v>7350</v>
      </c>
      <c r="N2586">
        <v>348</v>
      </c>
      <c r="O2586" t="s">
        <v>7344</v>
      </c>
      <c r="P2586" s="13">
        <v>44415</v>
      </c>
      <c r="Q2586" s="14">
        <v>0.46500000000000002</v>
      </c>
      <c r="R2586" t="s">
        <v>7355</v>
      </c>
      <c r="S2586" t="s">
        <v>7346</v>
      </c>
      <c r="T2586" t="s">
        <v>7347</v>
      </c>
      <c r="U2586" t="s">
        <v>7348</v>
      </c>
      <c r="V2586" s="13">
        <v>44417</v>
      </c>
      <c r="W2586" t="s">
        <v>8973</v>
      </c>
      <c r="X2586" s="15">
        <v>318933</v>
      </c>
      <c r="Y2586" s="35">
        <v>9082021</v>
      </c>
      <c r="Z2586" s="15" t="s">
        <v>8974</v>
      </c>
    </row>
    <row r="2587" spans="1:26" x14ac:dyDescent="0.25">
      <c r="A2587">
        <v>344867838</v>
      </c>
      <c r="B2587">
        <v>19</v>
      </c>
      <c r="C2587" s="24">
        <v>1.37270708211109E+16</v>
      </c>
      <c r="D2587" t="s">
        <v>7376</v>
      </c>
      <c r="E2587">
        <v>13727</v>
      </c>
      <c r="F2587" t="s">
        <v>7341</v>
      </c>
      <c r="I2587">
        <v>9113</v>
      </c>
      <c r="K2587">
        <v>635875</v>
      </c>
      <c r="L2587">
        <v>9181868</v>
      </c>
      <c r="M2587" t="s">
        <v>7350</v>
      </c>
      <c r="N2587">
        <v>234</v>
      </c>
      <c r="O2587" t="s">
        <v>7344</v>
      </c>
      <c r="P2587" s="13">
        <v>44415</v>
      </c>
      <c r="Q2587" s="14">
        <v>0.46575231481481483</v>
      </c>
      <c r="R2587" t="s">
        <v>7355</v>
      </c>
      <c r="S2587" t="s">
        <v>7351</v>
      </c>
      <c r="T2587" t="s">
        <v>7352</v>
      </c>
      <c r="U2587" t="s">
        <v>7348</v>
      </c>
      <c r="V2587" s="13">
        <v>44417</v>
      </c>
    </row>
    <row r="2588" spans="1:26" x14ac:dyDescent="0.25">
      <c r="A2588">
        <v>344868994</v>
      </c>
      <c r="B2588">
        <v>19</v>
      </c>
      <c r="C2588" s="24">
        <v>8.5041070821111008E+16</v>
      </c>
      <c r="D2588" t="s">
        <v>7376</v>
      </c>
      <c r="E2588">
        <v>85041</v>
      </c>
      <c r="F2588" t="s">
        <v>7341</v>
      </c>
      <c r="I2588">
        <v>297</v>
      </c>
      <c r="J2588" t="s">
        <v>8409</v>
      </c>
      <c r="K2588">
        <v>15368</v>
      </c>
      <c r="L2588">
        <v>9181868</v>
      </c>
      <c r="M2588" t="s">
        <v>7350</v>
      </c>
      <c r="N2588">
        <v>117</v>
      </c>
      <c r="O2588" t="s">
        <v>7344</v>
      </c>
      <c r="P2588" s="13">
        <v>44415</v>
      </c>
      <c r="Q2588" s="14">
        <v>0.46666666666666662</v>
      </c>
      <c r="R2588" t="s">
        <v>7355</v>
      </c>
      <c r="S2588" t="s">
        <v>7346</v>
      </c>
      <c r="T2588" t="s">
        <v>7357</v>
      </c>
      <c r="U2588" t="s">
        <v>7348</v>
      </c>
      <c r="V2588" s="13">
        <v>44417</v>
      </c>
    </row>
    <row r="2589" spans="1:26" x14ac:dyDescent="0.25">
      <c r="A2589">
        <v>344869221</v>
      </c>
      <c r="B2589">
        <v>19</v>
      </c>
      <c r="C2589" s="24">
        <v>8805070821111130</v>
      </c>
      <c r="D2589" t="s">
        <v>7376</v>
      </c>
      <c r="E2589">
        <v>8805</v>
      </c>
      <c r="F2589" t="s">
        <v>7341</v>
      </c>
      <c r="I2589">
        <v>1849</v>
      </c>
      <c r="K2589">
        <v>649734</v>
      </c>
      <c r="L2589">
        <v>9181868</v>
      </c>
      <c r="M2589" t="s">
        <v>7350</v>
      </c>
      <c r="N2589">
        <v>206</v>
      </c>
      <c r="O2589" t="s">
        <v>7344</v>
      </c>
      <c r="P2589" s="13">
        <v>44415</v>
      </c>
      <c r="Q2589" s="14">
        <v>0.46679398148148149</v>
      </c>
      <c r="R2589" t="s">
        <v>7355</v>
      </c>
      <c r="S2589" t="s">
        <v>7351</v>
      </c>
      <c r="T2589" t="s">
        <v>7352</v>
      </c>
      <c r="U2589" t="s">
        <v>7348</v>
      </c>
      <c r="V2589" s="13">
        <v>44417</v>
      </c>
    </row>
    <row r="2590" spans="1:26" x14ac:dyDescent="0.25">
      <c r="A2590">
        <v>344870917</v>
      </c>
      <c r="B2590">
        <v>19</v>
      </c>
      <c r="C2590" s="24">
        <v>8691070821111320</v>
      </c>
      <c r="D2590" t="s">
        <v>7376</v>
      </c>
      <c r="E2590">
        <v>8691</v>
      </c>
      <c r="F2590" t="s">
        <v>7341</v>
      </c>
      <c r="I2590">
        <v>917</v>
      </c>
      <c r="J2590" t="s">
        <v>7354</v>
      </c>
      <c r="K2590">
        <v>35523</v>
      </c>
      <c r="L2590">
        <v>9181868</v>
      </c>
      <c r="M2590" t="s">
        <v>7350</v>
      </c>
      <c r="N2590">
        <v>234</v>
      </c>
      <c r="O2590" t="s">
        <v>7344</v>
      </c>
      <c r="P2590" s="13">
        <v>44415</v>
      </c>
      <c r="Q2590" s="14">
        <v>0.46798611111111116</v>
      </c>
      <c r="R2590" t="s">
        <v>7355</v>
      </c>
      <c r="S2590" t="s">
        <v>7346</v>
      </c>
      <c r="T2590" t="s">
        <v>7347</v>
      </c>
      <c r="U2590" t="s">
        <v>7348</v>
      </c>
      <c r="V2590" s="13">
        <v>44417</v>
      </c>
    </row>
    <row r="2591" spans="1:26" s="44" customFormat="1" x14ac:dyDescent="0.25">
      <c r="A2591" s="44">
        <v>344870872</v>
      </c>
      <c r="B2591" s="44">
        <v>31</v>
      </c>
      <c r="C2591" s="45">
        <v>8351070821111320</v>
      </c>
      <c r="D2591" s="44" t="s">
        <v>7413</v>
      </c>
      <c r="E2591" s="44">
        <v>8351</v>
      </c>
      <c r="F2591" s="44" t="s">
        <v>7341</v>
      </c>
      <c r="G2591"/>
      <c r="H2591"/>
      <c r="I2591">
        <v>3982</v>
      </c>
      <c r="J2591"/>
      <c r="K2591" s="44">
        <v>666234</v>
      </c>
      <c r="L2591" s="44">
        <v>8376766</v>
      </c>
      <c r="M2591" s="44" t="s">
        <v>7414</v>
      </c>
      <c r="N2591" s="44">
        <v>312</v>
      </c>
      <c r="O2591" s="44" t="s">
        <v>7344</v>
      </c>
      <c r="P2591" s="46">
        <v>44415</v>
      </c>
      <c r="Q2591" s="14">
        <v>0.46802083333333333</v>
      </c>
      <c r="R2591" t="s">
        <v>7355</v>
      </c>
      <c r="S2591" s="44" t="s">
        <v>7351</v>
      </c>
      <c r="T2591" t="s">
        <v>7352</v>
      </c>
      <c r="U2591" s="44" t="s">
        <v>7348</v>
      </c>
      <c r="V2591" s="46">
        <v>44417</v>
      </c>
      <c r="W2591" s="44" t="s">
        <v>13208</v>
      </c>
      <c r="X2591" s="44">
        <v>7757</v>
      </c>
      <c r="Y2591" s="44">
        <v>9082021</v>
      </c>
      <c r="Z2591" s="44" t="s">
        <v>8974</v>
      </c>
    </row>
    <row r="2592" spans="1:26" x14ac:dyDescent="0.25">
      <c r="A2592">
        <v>344870885</v>
      </c>
      <c r="B2592">
        <v>19</v>
      </c>
      <c r="C2592" s="24">
        <v>5.0291070821111296E+16</v>
      </c>
      <c r="D2592" t="s">
        <v>7376</v>
      </c>
      <c r="E2592">
        <v>50291</v>
      </c>
      <c r="F2592" t="s">
        <v>7341</v>
      </c>
      <c r="I2592">
        <v>5990</v>
      </c>
      <c r="K2592">
        <v>666458</v>
      </c>
      <c r="L2592">
        <v>9181868</v>
      </c>
      <c r="M2592" t="s">
        <v>7350</v>
      </c>
      <c r="N2592">
        <v>234</v>
      </c>
      <c r="O2592" t="s">
        <v>7344</v>
      </c>
      <c r="P2592" s="13">
        <v>44415</v>
      </c>
      <c r="Q2592" s="14">
        <v>0.46803240740740742</v>
      </c>
      <c r="R2592" t="s">
        <v>7345</v>
      </c>
      <c r="S2592" t="s">
        <v>7351</v>
      </c>
      <c r="T2592" t="s">
        <v>7352</v>
      </c>
      <c r="U2592" t="s">
        <v>7348</v>
      </c>
      <c r="V2592" s="13">
        <v>44417</v>
      </c>
    </row>
    <row r="2593" spans="1:26" x14ac:dyDescent="0.25">
      <c r="A2593">
        <v>344871076</v>
      </c>
      <c r="B2593">
        <v>21</v>
      </c>
      <c r="C2593" s="24">
        <v>9416070821111230</v>
      </c>
      <c r="D2593" t="s">
        <v>7349</v>
      </c>
      <c r="E2593">
        <v>9416</v>
      </c>
      <c r="F2593" t="s">
        <v>7341</v>
      </c>
      <c r="I2593">
        <v>9455</v>
      </c>
      <c r="J2593" t="s">
        <v>8410</v>
      </c>
      <c r="K2593">
        <v>667336</v>
      </c>
      <c r="L2593">
        <v>9270083</v>
      </c>
      <c r="M2593" t="s">
        <v>7350</v>
      </c>
      <c r="N2593">
        <v>348</v>
      </c>
      <c r="O2593" t="s">
        <v>7344</v>
      </c>
      <c r="P2593" s="13">
        <v>44415</v>
      </c>
      <c r="Q2593" s="14">
        <v>0.46810185185185182</v>
      </c>
      <c r="R2593" t="s">
        <v>7345</v>
      </c>
      <c r="S2593" t="s">
        <v>7351</v>
      </c>
      <c r="T2593" t="s">
        <v>7352</v>
      </c>
      <c r="U2593" t="s">
        <v>7348</v>
      </c>
      <c r="V2593" s="13">
        <v>44417</v>
      </c>
      <c r="W2593" t="s">
        <v>8973</v>
      </c>
      <c r="X2593" s="15">
        <v>318933</v>
      </c>
      <c r="Y2593" s="35">
        <v>9082021</v>
      </c>
      <c r="Z2593" s="15" t="s">
        <v>8974</v>
      </c>
    </row>
    <row r="2594" spans="1:26" x14ac:dyDescent="0.25">
      <c r="A2594">
        <v>344871779</v>
      </c>
      <c r="B2594">
        <v>21</v>
      </c>
      <c r="C2594" s="24">
        <v>1.12190708211114E+16</v>
      </c>
      <c r="D2594" t="s">
        <v>7349</v>
      </c>
      <c r="E2594">
        <v>11219</v>
      </c>
      <c r="F2594" t="s">
        <v>7341</v>
      </c>
      <c r="I2594">
        <v>7382</v>
      </c>
      <c r="J2594" t="s">
        <v>8411</v>
      </c>
      <c r="K2594">
        <v>765618</v>
      </c>
      <c r="L2594">
        <v>9270083</v>
      </c>
      <c r="M2594" t="s">
        <v>7350</v>
      </c>
      <c r="N2594">
        <v>1044</v>
      </c>
      <c r="O2594" t="s">
        <v>7344</v>
      </c>
      <c r="P2594" s="13">
        <v>44415</v>
      </c>
      <c r="Q2594" s="14">
        <v>0.46865740740740741</v>
      </c>
      <c r="R2594" t="s">
        <v>7345</v>
      </c>
      <c r="S2594" t="s">
        <v>7346</v>
      </c>
      <c r="T2594" t="s">
        <v>7364</v>
      </c>
      <c r="U2594" t="s">
        <v>7348</v>
      </c>
      <c r="V2594" s="13">
        <v>44417</v>
      </c>
      <c r="W2594" t="s">
        <v>8973</v>
      </c>
      <c r="X2594" s="15">
        <v>318933</v>
      </c>
      <c r="Y2594" s="35">
        <v>9082021</v>
      </c>
      <c r="Z2594" s="15" t="s">
        <v>8974</v>
      </c>
    </row>
    <row r="2595" spans="1:26" x14ac:dyDescent="0.25">
      <c r="A2595">
        <v>344872370</v>
      </c>
      <c r="B2595">
        <v>18</v>
      </c>
      <c r="C2595" s="24">
        <v>1.19370708211115E+16</v>
      </c>
      <c r="D2595" t="s">
        <v>7340</v>
      </c>
      <c r="E2595">
        <v>11937</v>
      </c>
      <c r="F2595" t="s">
        <v>7341</v>
      </c>
      <c r="I2595">
        <v>7774</v>
      </c>
      <c r="J2595" t="s">
        <v>8412</v>
      </c>
      <c r="K2595">
        <v>817658</v>
      </c>
      <c r="L2595">
        <v>9180159</v>
      </c>
      <c r="M2595" t="s">
        <v>7350</v>
      </c>
      <c r="N2595">
        <v>234</v>
      </c>
      <c r="O2595" t="s">
        <v>7344</v>
      </c>
      <c r="P2595" s="13">
        <v>44415</v>
      </c>
      <c r="Q2595" s="14">
        <v>0.46908564814814818</v>
      </c>
      <c r="R2595" t="s">
        <v>7345</v>
      </c>
      <c r="S2595" t="s">
        <v>7351</v>
      </c>
      <c r="T2595" t="s">
        <v>7390</v>
      </c>
      <c r="U2595" t="s">
        <v>7348</v>
      </c>
      <c r="V2595" s="13">
        <v>44417</v>
      </c>
    </row>
    <row r="2596" spans="1:26" x14ac:dyDescent="0.25">
      <c r="A2596">
        <v>344873097</v>
      </c>
      <c r="B2596">
        <v>20</v>
      </c>
      <c r="C2596" s="24">
        <v>1.26790708211115E+16</v>
      </c>
      <c r="D2596" t="s">
        <v>7365</v>
      </c>
      <c r="E2596">
        <v>12679</v>
      </c>
      <c r="F2596" t="s">
        <v>7341</v>
      </c>
      <c r="I2596">
        <v>3926</v>
      </c>
      <c r="K2596">
        <v>687791</v>
      </c>
      <c r="L2596">
        <v>7273370</v>
      </c>
      <c r="M2596" t="s">
        <v>7350</v>
      </c>
      <c r="N2596">
        <v>206</v>
      </c>
      <c r="O2596" t="s">
        <v>7344</v>
      </c>
      <c r="P2596" s="13">
        <v>44415</v>
      </c>
      <c r="Q2596" s="14">
        <v>0.46961805555555558</v>
      </c>
      <c r="R2596" t="s">
        <v>7355</v>
      </c>
      <c r="S2596" t="s">
        <v>7351</v>
      </c>
      <c r="T2596" t="s">
        <v>7352</v>
      </c>
      <c r="U2596" t="s">
        <v>7348</v>
      </c>
      <c r="V2596" s="13">
        <v>44417</v>
      </c>
    </row>
    <row r="2597" spans="1:26" x14ac:dyDescent="0.25">
      <c r="A2597">
        <v>344873154</v>
      </c>
      <c r="B2597">
        <v>18</v>
      </c>
      <c r="C2597" s="24">
        <v>1.36530708211115E+16</v>
      </c>
      <c r="D2597" t="s">
        <v>7340</v>
      </c>
      <c r="E2597">
        <v>13653</v>
      </c>
      <c r="F2597" t="s">
        <v>7341</v>
      </c>
      <c r="I2597">
        <v>33</v>
      </c>
      <c r="J2597" t="s">
        <v>8413</v>
      </c>
      <c r="K2597">
        <v>61967</v>
      </c>
      <c r="L2597">
        <v>9180159</v>
      </c>
      <c r="M2597" t="s">
        <v>7350</v>
      </c>
      <c r="N2597">
        <v>234</v>
      </c>
      <c r="O2597" t="s">
        <v>7344</v>
      </c>
      <c r="P2597" s="13">
        <v>44415</v>
      </c>
      <c r="Q2597" s="14">
        <v>0.46965277777777775</v>
      </c>
      <c r="R2597" t="s">
        <v>7355</v>
      </c>
      <c r="S2597" t="s">
        <v>7346</v>
      </c>
      <c r="T2597" t="s">
        <v>7347</v>
      </c>
      <c r="U2597" t="s">
        <v>7348</v>
      </c>
      <c r="V2597" s="13">
        <v>44417</v>
      </c>
    </row>
    <row r="2598" spans="1:26" x14ac:dyDescent="0.25">
      <c r="A2598">
        <v>344873167</v>
      </c>
      <c r="B2598">
        <v>20</v>
      </c>
      <c r="C2598" s="24">
        <v>2.0248107082111101E+17</v>
      </c>
      <c r="D2598" t="s">
        <v>7365</v>
      </c>
      <c r="E2598">
        <v>202481</v>
      </c>
      <c r="F2598" t="s">
        <v>7341</v>
      </c>
      <c r="I2598">
        <v>6323</v>
      </c>
      <c r="J2598" t="s">
        <v>7439</v>
      </c>
      <c r="K2598">
        <v>62006</v>
      </c>
      <c r="L2598">
        <v>7273370</v>
      </c>
      <c r="M2598" t="s">
        <v>7350</v>
      </c>
      <c r="N2598">
        <v>29</v>
      </c>
      <c r="O2598" t="s">
        <v>7344</v>
      </c>
      <c r="P2598" s="13">
        <v>44415</v>
      </c>
      <c r="Q2598" s="14">
        <v>0.4696643518518519</v>
      </c>
      <c r="R2598" t="s">
        <v>7355</v>
      </c>
      <c r="S2598" t="s">
        <v>7346</v>
      </c>
      <c r="T2598" t="s">
        <v>7347</v>
      </c>
      <c r="U2598" t="s">
        <v>7348</v>
      </c>
      <c r="V2598" s="13">
        <v>44417</v>
      </c>
    </row>
    <row r="2599" spans="1:26" s="44" customFormat="1" x14ac:dyDescent="0.25">
      <c r="A2599" s="44">
        <v>344873721</v>
      </c>
      <c r="B2599" s="44">
        <v>31</v>
      </c>
      <c r="C2599" s="45">
        <v>8351070821111600</v>
      </c>
      <c r="D2599" s="44" t="s">
        <v>7413</v>
      </c>
      <c r="E2599" s="44">
        <v>8351</v>
      </c>
      <c r="F2599" s="44" t="s">
        <v>7341</v>
      </c>
      <c r="G2599"/>
      <c r="H2599"/>
      <c r="I2599">
        <v>1082</v>
      </c>
      <c r="J2599"/>
      <c r="K2599" s="44">
        <v>83</v>
      </c>
      <c r="L2599" s="44">
        <v>8376766</v>
      </c>
      <c r="M2599" s="44" t="s">
        <v>7414</v>
      </c>
      <c r="N2599" s="44">
        <v>624</v>
      </c>
      <c r="O2599" s="44" t="s">
        <v>7344</v>
      </c>
      <c r="P2599" s="46">
        <v>44415</v>
      </c>
      <c r="Q2599" s="14">
        <v>0.47005787037037039</v>
      </c>
      <c r="R2599" t="s">
        <v>7355</v>
      </c>
      <c r="S2599" s="44" t="s">
        <v>7351</v>
      </c>
      <c r="T2599" t="s">
        <v>7371</v>
      </c>
      <c r="U2599" s="44" t="s">
        <v>7348</v>
      </c>
      <c r="V2599" s="46">
        <v>44417</v>
      </c>
      <c r="W2599" s="44" t="s">
        <v>13208</v>
      </c>
      <c r="X2599" s="44">
        <v>7757</v>
      </c>
      <c r="Y2599" s="44">
        <v>9082021</v>
      </c>
      <c r="Z2599" s="44" t="s">
        <v>8974</v>
      </c>
    </row>
    <row r="2600" spans="1:26" x14ac:dyDescent="0.25">
      <c r="A2600">
        <v>344874720</v>
      </c>
      <c r="B2600">
        <v>20</v>
      </c>
      <c r="C2600" s="24">
        <v>1.26790708211117E+16</v>
      </c>
      <c r="D2600" t="s">
        <v>7365</v>
      </c>
      <c r="E2600">
        <v>12679</v>
      </c>
      <c r="F2600" t="s">
        <v>7341</v>
      </c>
      <c r="I2600">
        <v>677</v>
      </c>
      <c r="J2600" t="s">
        <v>8414</v>
      </c>
      <c r="K2600">
        <v>26732</v>
      </c>
      <c r="L2600">
        <v>7273370</v>
      </c>
      <c r="M2600" t="s">
        <v>7350</v>
      </c>
      <c r="N2600">
        <v>206</v>
      </c>
      <c r="O2600" t="s">
        <v>7344</v>
      </c>
      <c r="P2600" s="13">
        <v>44415</v>
      </c>
      <c r="Q2600" s="14">
        <v>0.47076388888888893</v>
      </c>
      <c r="R2600" t="s">
        <v>7345</v>
      </c>
      <c r="S2600" t="s">
        <v>7346</v>
      </c>
      <c r="T2600" t="s">
        <v>7407</v>
      </c>
      <c r="U2600" t="s">
        <v>7348</v>
      </c>
      <c r="V2600" s="13">
        <v>44417</v>
      </c>
    </row>
    <row r="2601" spans="1:26" x14ac:dyDescent="0.25">
      <c r="A2601">
        <v>344874809</v>
      </c>
      <c r="B2601">
        <v>19</v>
      </c>
      <c r="C2601" s="24">
        <v>8691070821111710</v>
      </c>
      <c r="D2601" t="s">
        <v>7376</v>
      </c>
      <c r="E2601">
        <v>8691</v>
      </c>
      <c r="F2601" t="s">
        <v>7341</v>
      </c>
      <c r="I2601">
        <v>7143</v>
      </c>
      <c r="J2601" t="s">
        <v>8415</v>
      </c>
      <c r="K2601">
        <v>2310</v>
      </c>
      <c r="L2601">
        <v>9181868</v>
      </c>
      <c r="M2601" t="s">
        <v>7350</v>
      </c>
      <c r="N2601">
        <v>234</v>
      </c>
      <c r="O2601" t="s">
        <v>7344</v>
      </c>
      <c r="P2601" s="13">
        <v>44415</v>
      </c>
      <c r="Q2601" s="14">
        <v>0.47087962962962965</v>
      </c>
      <c r="R2601" t="s">
        <v>7355</v>
      </c>
      <c r="S2601" t="s">
        <v>7351</v>
      </c>
      <c r="T2601" t="s">
        <v>7371</v>
      </c>
      <c r="U2601" t="s">
        <v>7348</v>
      </c>
      <c r="V2601" s="13">
        <v>44417</v>
      </c>
    </row>
    <row r="2602" spans="1:26" x14ac:dyDescent="0.25">
      <c r="A2602">
        <v>344876483</v>
      </c>
      <c r="B2602">
        <v>19</v>
      </c>
      <c r="C2602" s="24">
        <v>8691070821111840</v>
      </c>
      <c r="D2602" t="s">
        <v>7376</v>
      </c>
      <c r="E2602">
        <v>8691</v>
      </c>
      <c r="F2602" t="s">
        <v>7341</v>
      </c>
      <c r="I2602">
        <v>95</v>
      </c>
      <c r="J2602" t="s">
        <v>7398</v>
      </c>
      <c r="K2602">
        <v>7899</v>
      </c>
      <c r="L2602">
        <v>9181868</v>
      </c>
      <c r="M2602" t="s">
        <v>7350</v>
      </c>
      <c r="N2602">
        <v>234</v>
      </c>
      <c r="O2602" t="s">
        <v>7344</v>
      </c>
      <c r="P2602" s="13">
        <v>44415</v>
      </c>
      <c r="Q2602" s="14">
        <v>0.47204861111111113</v>
      </c>
      <c r="R2602" t="s">
        <v>7355</v>
      </c>
      <c r="S2602" t="s">
        <v>7346</v>
      </c>
      <c r="T2602" t="s">
        <v>7357</v>
      </c>
      <c r="U2602" t="s">
        <v>7348</v>
      </c>
      <c r="V2602" s="13">
        <v>44417</v>
      </c>
    </row>
    <row r="2603" spans="1:26" x14ac:dyDescent="0.25">
      <c r="A2603">
        <v>344877457</v>
      </c>
      <c r="B2603">
        <v>21</v>
      </c>
      <c r="C2603" s="24">
        <v>9416070821111900</v>
      </c>
      <c r="D2603" t="s">
        <v>7349</v>
      </c>
      <c r="E2603">
        <v>9416</v>
      </c>
      <c r="F2603" t="s">
        <v>7341</v>
      </c>
      <c r="I2603">
        <v>1391</v>
      </c>
      <c r="J2603" t="s">
        <v>7372</v>
      </c>
      <c r="K2603">
        <v>8562</v>
      </c>
      <c r="L2603">
        <v>9270083</v>
      </c>
      <c r="M2603" t="s">
        <v>7350</v>
      </c>
      <c r="N2603">
        <v>348</v>
      </c>
      <c r="O2603" t="s">
        <v>7344</v>
      </c>
      <c r="P2603" s="13">
        <v>44415</v>
      </c>
      <c r="Q2603" s="14">
        <v>0.47268518518518521</v>
      </c>
      <c r="R2603" t="s">
        <v>7355</v>
      </c>
      <c r="S2603" t="s">
        <v>7346</v>
      </c>
      <c r="T2603" t="s">
        <v>7357</v>
      </c>
      <c r="U2603" t="s">
        <v>7348</v>
      </c>
      <c r="V2603" s="13">
        <v>44417</v>
      </c>
      <c r="W2603" t="s">
        <v>8973</v>
      </c>
      <c r="X2603" s="15">
        <v>318933</v>
      </c>
      <c r="Y2603" s="35">
        <v>9082021</v>
      </c>
      <c r="Z2603" s="15" t="s">
        <v>8974</v>
      </c>
    </row>
    <row r="2604" spans="1:26" x14ac:dyDescent="0.25">
      <c r="A2604">
        <v>344878448</v>
      </c>
      <c r="B2604">
        <v>19</v>
      </c>
      <c r="C2604" s="24">
        <v>1.37270708211121E+16</v>
      </c>
      <c r="D2604" t="s">
        <v>7376</v>
      </c>
      <c r="E2604">
        <v>13727</v>
      </c>
      <c r="F2604" t="s">
        <v>7341</v>
      </c>
      <c r="I2604">
        <v>4285</v>
      </c>
      <c r="K2604">
        <v>744214</v>
      </c>
      <c r="L2604">
        <v>9181868</v>
      </c>
      <c r="M2604" t="s">
        <v>7350</v>
      </c>
      <c r="N2604">
        <v>117</v>
      </c>
      <c r="O2604" t="s">
        <v>7344</v>
      </c>
      <c r="P2604" s="13">
        <v>44415</v>
      </c>
      <c r="Q2604" s="14">
        <v>0.47351851851851851</v>
      </c>
      <c r="R2604" t="s">
        <v>7355</v>
      </c>
      <c r="S2604" t="s">
        <v>7351</v>
      </c>
      <c r="T2604" t="s">
        <v>7352</v>
      </c>
      <c r="U2604" t="s">
        <v>7348</v>
      </c>
      <c r="V2604" s="13">
        <v>44417</v>
      </c>
    </row>
    <row r="2605" spans="1:26" x14ac:dyDescent="0.25">
      <c r="A2605">
        <v>344878685</v>
      </c>
      <c r="B2605">
        <v>20</v>
      </c>
      <c r="C2605" s="24">
        <v>2.02481070821112E+17</v>
      </c>
      <c r="D2605" t="s">
        <v>7365</v>
      </c>
      <c r="E2605">
        <v>202481</v>
      </c>
      <c r="F2605" t="s">
        <v>7341</v>
      </c>
      <c r="I2605">
        <v>7916</v>
      </c>
      <c r="K2605">
        <v>746394</v>
      </c>
      <c r="L2605">
        <v>7273370</v>
      </c>
      <c r="M2605" t="s">
        <v>7350</v>
      </c>
      <c r="N2605">
        <v>58</v>
      </c>
      <c r="O2605" t="s">
        <v>7344</v>
      </c>
      <c r="P2605" s="13">
        <v>44415</v>
      </c>
      <c r="Q2605" s="14">
        <v>0.47366898148148145</v>
      </c>
      <c r="R2605" t="s">
        <v>7355</v>
      </c>
      <c r="S2605" t="s">
        <v>7351</v>
      </c>
      <c r="T2605" t="s">
        <v>7352</v>
      </c>
      <c r="U2605" t="s">
        <v>7348</v>
      </c>
      <c r="V2605" s="13">
        <v>44417</v>
      </c>
    </row>
    <row r="2606" spans="1:26" x14ac:dyDescent="0.25">
      <c r="A2606">
        <v>344878819</v>
      </c>
      <c r="B2606">
        <v>19</v>
      </c>
      <c r="C2606" s="24">
        <v>8.5041070821112096E+16</v>
      </c>
      <c r="D2606" t="s">
        <v>7376</v>
      </c>
      <c r="E2606">
        <v>85041</v>
      </c>
      <c r="F2606" t="s">
        <v>7341</v>
      </c>
      <c r="I2606">
        <v>8892</v>
      </c>
      <c r="J2606" t="s">
        <v>7398</v>
      </c>
      <c r="K2606">
        <v>22420</v>
      </c>
      <c r="L2606">
        <v>9181868</v>
      </c>
      <c r="M2606" t="s">
        <v>7350</v>
      </c>
      <c r="N2606">
        <v>206</v>
      </c>
      <c r="O2606" t="s">
        <v>7344</v>
      </c>
      <c r="P2606" s="13">
        <v>44415</v>
      </c>
      <c r="Q2606" s="14">
        <v>0.47372685185185182</v>
      </c>
      <c r="R2606" t="s">
        <v>7355</v>
      </c>
      <c r="S2606" t="s">
        <v>7346</v>
      </c>
      <c r="T2606" t="s">
        <v>7357</v>
      </c>
      <c r="U2606" t="s">
        <v>7348</v>
      </c>
      <c r="V2606" s="13">
        <v>44417</v>
      </c>
    </row>
    <row r="2607" spans="1:26" x14ac:dyDescent="0.25">
      <c r="A2607">
        <v>344878899</v>
      </c>
      <c r="B2607">
        <v>19</v>
      </c>
      <c r="C2607" s="24">
        <v>1.00670708211121E+16</v>
      </c>
      <c r="D2607" t="s">
        <v>7376</v>
      </c>
      <c r="E2607">
        <v>10067</v>
      </c>
      <c r="F2607" t="s">
        <v>7341</v>
      </c>
      <c r="I2607">
        <v>3844</v>
      </c>
      <c r="J2607" t="s">
        <v>8416</v>
      </c>
      <c r="K2607">
        <v>21935</v>
      </c>
      <c r="L2607">
        <v>9181868</v>
      </c>
      <c r="M2607" t="s">
        <v>7350</v>
      </c>
      <c r="N2607">
        <v>206</v>
      </c>
      <c r="O2607" t="s">
        <v>7344</v>
      </c>
      <c r="P2607" s="13">
        <v>44415</v>
      </c>
      <c r="Q2607" s="14">
        <v>0.4738194444444444</v>
      </c>
      <c r="R2607" t="s">
        <v>7355</v>
      </c>
      <c r="S2607" t="s">
        <v>7346</v>
      </c>
      <c r="T2607" t="s">
        <v>7347</v>
      </c>
      <c r="U2607" t="s">
        <v>7348</v>
      </c>
      <c r="V2607" s="13">
        <v>44417</v>
      </c>
    </row>
    <row r="2608" spans="1:26" x14ac:dyDescent="0.25">
      <c r="A2608">
        <v>344879770</v>
      </c>
      <c r="B2608">
        <v>19</v>
      </c>
      <c r="C2608" s="24">
        <v>1.00670708211122E+16</v>
      </c>
      <c r="D2608" t="s">
        <v>7376</v>
      </c>
      <c r="E2608">
        <v>10067</v>
      </c>
      <c r="F2608" t="s">
        <v>7341</v>
      </c>
      <c r="I2608">
        <v>3844</v>
      </c>
      <c r="J2608" t="s">
        <v>8416</v>
      </c>
      <c r="K2608">
        <v>31698</v>
      </c>
      <c r="L2608">
        <v>9181868</v>
      </c>
      <c r="M2608" t="s">
        <v>7350</v>
      </c>
      <c r="N2608">
        <v>234</v>
      </c>
      <c r="O2608" t="s">
        <v>7344</v>
      </c>
      <c r="P2608" s="13">
        <v>44415</v>
      </c>
      <c r="Q2608" s="14">
        <v>0.47447916666666662</v>
      </c>
      <c r="R2608" t="s">
        <v>7355</v>
      </c>
      <c r="S2608" t="s">
        <v>7346</v>
      </c>
      <c r="T2608" t="s">
        <v>7347</v>
      </c>
      <c r="U2608" t="s">
        <v>7348</v>
      </c>
      <c r="V2608" s="13">
        <v>44417</v>
      </c>
    </row>
    <row r="2609" spans="1:26" x14ac:dyDescent="0.25">
      <c r="A2609">
        <v>344879980</v>
      </c>
      <c r="B2609">
        <v>19</v>
      </c>
      <c r="C2609" s="24">
        <v>9982070821112220</v>
      </c>
      <c r="D2609" t="s">
        <v>7376</v>
      </c>
      <c r="E2609">
        <v>9982</v>
      </c>
      <c r="F2609" t="s">
        <v>7341</v>
      </c>
      <c r="I2609">
        <v>3383</v>
      </c>
      <c r="J2609" t="s">
        <v>7389</v>
      </c>
      <c r="K2609">
        <v>884</v>
      </c>
      <c r="L2609">
        <v>9181868</v>
      </c>
      <c r="M2609" t="s">
        <v>7350</v>
      </c>
      <c r="N2609">
        <v>468</v>
      </c>
      <c r="O2609" t="s">
        <v>7344</v>
      </c>
      <c r="P2609" s="13">
        <v>44415</v>
      </c>
      <c r="Q2609" s="14">
        <v>0.47460648148148149</v>
      </c>
      <c r="R2609" t="s">
        <v>7355</v>
      </c>
      <c r="S2609" t="s">
        <v>7351</v>
      </c>
      <c r="T2609" t="s">
        <v>7371</v>
      </c>
      <c r="U2609" t="s">
        <v>7348</v>
      </c>
      <c r="V2609" s="13">
        <v>44417</v>
      </c>
    </row>
    <row r="2610" spans="1:26" x14ac:dyDescent="0.25">
      <c r="A2610">
        <v>344880049</v>
      </c>
      <c r="B2610">
        <v>19</v>
      </c>
      <c r="C2610" s="24">
        <v>1.37270708211123E+16</v>
      </c>
      <c r="D2610" t="s">
        <v>7376</v>
      </c>
      <c r="E2610">
        <v>13727</v>
      </c>
      <c r="F2610" t="s">
        <v>7341</v>
      </c>
      <c r="I2610">
        <v>7559</v>
      </c>
      <c r="K2610">
        <v>760607</v>
      </c>
      <c r="L2610">
        <v>9181868</v>
      </c>
      <c r="M2610" t="s">
        <v>7350</v>
      </c>
      <c r="N2610">
        <v>468</v>
      </c>
      <c r="O2610" t="s">
        <v>7344</v>
      </c>
      <c r="P2610" s="13">
        <v>44415</v>
      </c>
      <c r="Q2610" s="14">
        <v>0.47467592592592595</v>
      </c>
      <c r="R2610" t="s">
        <v>7355</v>
      </c>
      <c r="S2610" t="s">
        <v>7351</v>
      </c>
      <c r="T2610" t="s">
        <v>7352</v>
      </c>
      <c r="U2610" t="s">
        <v>7348</v>
      </c>
      <c r="V2610" s="13">
        <v>44417</v>
      </c>
    </row>
    <row r="2611" spans="1:26" x14ac:dyDescent="0.25">
      <c r="A2611">
        <v>344880391</v>
      </c>
      <c r="B2611">
        <v>19</v>
      </c>
      <c r="C2611" s="24">
        <v>8691070821112220</v>
      </c>
      <c r="D2611" t="s">
        <v>7376</v>
      </c>
      <c r="E2611">
        <v>8691</v>
      </c>
      <c r="F2611" t="s">
        <v>7341</v>
      </c>
      <c r="I2611">
        <v>2663</v>
      </c>
      <c r="K2611">
        <v>763996</v>
      </c>
      <c r="L2611">
        <v>9181868</v>
      </c>
      <c r="M2611" t="s">
        <v>7350</v>
      </c>
      <c r="N2611">
        <v>234</v>
      </c>
      <c r="O2611" t="s">
        <v>7344</v>
      </c>
      <c r="P2611" s="13">
        <v>44415</v>
      </c>
      <c r="Q2611" s="14">
        <v>0.47491898148148143</v>
      </c>
      <c r="R2611" t="s">
        <v>7355</v>
      </c>
      <c r="S2611" t="s">
        <v>7351</v>
      </c>
      <c r="T2611" t="s">
        <v>7352</v>
      </c>
      <c r="U2611" t="s">
        <v>7348</v>
      </c>
      <c r="V2611" s="13">
        <v>44417</v>
      </c>
    </row>
    <row r="2612" spans="1:26" x14ac:dyDescent="0.25">
      <c r="A2612">
        <v>344881140</v>
      </c>
      <c r="B2612">
        <v>19</v>
      </c>
      <c r="C2612" s="24">
        <v>9982070821112330</v>
      </c>
      <c r="D2612" t="s">
        <v>7376</v>
      </c>
      <c r="E2612">
        <v>9982</v>
      </c>
      <c r="F2612" t="s">
        <v>7341</v>
      </c>
      <c r="I2612">
        <v>5097</v>
      </c>
      <c r="J2612" t="s">
        <v>7459</v>
      </c>
      <c r="K2612">
        <v>24191</v>
      </c>
      <c r="L2612">
        <v>9181868</v>
      </c>
      <c r="M2612" t="s">
        <v>7350</v>
      </c>
      <c r="N2612">
        <v>86</v>
      </c>
      <c r="O2612" t="s">
        <v>7344</v>
      </c>
      <c r="P2612" s="13">
        <v>44415</v>
      </c>
      <c r="Q2612" s="14">
        <v>0.47541666666666665</v>
      </c>
      <c r="R2612" t="s">
        <v>7355</v>
      </c>
      <c r="S2612" t="s">
        <v>7346</v>
      </c>
      <c r="T2612" t="s">
        <v>7357</v>
      </c>
      <c r="U2612" t="s">
        <v>7348</v>
      </c>
      <c r="V2612" s="13">
        <v>44417</v>
      </c>
    </row>
    <row r="2613" spans="1:26" x14ac:dyDescent="0.25">
      <c r="A2613">
        <v>344881198</v>
      </c>
      <c r="B2613">
        <v>21</v>
      </c>
      <c r="C2613" s="24">
        <v>1.12190708211123E+16</v>
      </c>
      <c r="D2613" t="s">
        <v>7349</v>
      </c>
      <c r="E2613">
        <v>11219</v>
      </c>
      <c r="F2613" t="s">
        <v>7341</v>
      </c>
      <c r="I2613">
        <v>37</v>
      </c>
      <c r="J2613" t="s">
        <v>8417</v>
      </c>
      <c r="K2613">
        <v>616733</v>
      </c>
      <c r="L2613">
        <v>9270083</v>
      </c>
      <c r="M2613" t="s">
        <v>7350</v>
      </c>
      <c r="N2613">
        <v>2088</v>
      </c>
      <c r="O2613" t="s">
        <v>7344</v>
      </c>
      <c r="P2613" s="13">
        <v>44415</v>
      </c>
      <c r="Q2613" s="14">
        <v>0.4755092592592593</v>
      </c>
      <c r="R2613" t="s">
        <v>7345</v>
      </c>
      <c r="S2613" t="s">
        <v>7346</v>
      </c>
      <c r="T2613" t="s">
        <v>7364</v>
      </c>
      <c r="U2613" t="s">
        <v>7348</v>
      </c>
      <c r="V2613" s="13">
        <v>44417</v>
      </c>
      <c r="W2613" t="s">
        <v>8973</v>
      </c>
      <c r="X2613" s="15">
        <v>318933</v>
      </c>
      <c r="Y2613" s="35">
        <v>9082021</v>
      </c>
      <c r="Z2613" s="15" t="s">
        <v>8974</v>
      </c>
    </row>
    <row r="2614" spans="1:26" x14ac:dyDescent="0.25">
      <c r="A2614">
        <v>344883208</v>
      </c>
      <c r="B2614">
        <v>19</v>
      </c>
      <c r="C2614" s="24">
        <v>1.47920708211126E+16</v>
      </c>
      <c r="D2614" t="s">
        <v>7376</v>
      </c>
      <c r="E2614">
        <v>14792</v>
      </c>
      <c r="F2614" t="s">
        <v>7341</v>
      </c>
      <c r="I2614">
        <v>7423</v>
      </c>
      <c r="J2614" t="s">
        <v>8418</v>
      </c>
      <c r="K2614">
        <v>536105</v>
      </c>
      <c r="L2614">
        <v>9181868</v>
      </c>
      <c r="M2614" t="s">
        <v>7350</v>
      </c>
      <c r="N2614">
        <v>107</v>
      </c>
      <c r="O2614" t="s">
        <v>7344</v>
      </c>
      <c r="P2614" s="13">
        <v>44415</v>
      </c>
      <c r="Q2614" s="14">
        <v>0.47694444444444445</v>
      </c>
      <c r="R2614" t="s">
        <v>7355</v>
      </c>
      <c r="S2614" t="s">
        <v>7351</v>
      </c>
      <c r="T2614" t="s">
        <v>7368</v>
      </c>
      <c r="U2614" t="s">
        <v>7348</v>
      </c>
      <c r="V2614" s="13">
        <v>44417</v>
      </c>
    </row>
    <row r="2615" spans="1:26" x14ac:dyDescent="0.25">
      <c r="A2615">
        <v>344883468</v>
      </c>
      <c r="B2615">
        <v>19</v>
      </c>
      <c r="C2615" s="24">
        <v>8.5041070821112608E+16</v>
      </c>
      <c r="D2615" t="s">
        <v>7376</v>
      </c>
      <c r="E2615">
        <v>85041</v>
      </c>
      <c r="F2615" t="s">
        <v>7341</v>
      </c>
      <c r="I2615">
        <v>6525</v>
      </c>
      <c r="J2615" t="s">
        <v>8419</v>
      </c>
      <c r="K2615">
        <v>3888</v>
      </c>
      <c r="L2615">
        <v>9181868</v>
      </c>
      <c r="M2615" t="s">
        <v>7350</v>
      </c>
      <c r="N2615">
        <v>117</v>
      </c>
      <c r="O2615" t="s">
        <v>7344</v>
      </c>
      <c r="P2615" s="13">
        <v>44415</v>
      </c>
      <c r="Q2615" s="14">
        <v>0.4770833333333333</v>
      </c>
      <c r="R2615" t="s">
        <v>7345</v>
      </c>
      <c r="S2615" t="s">
        <v>7351</v>
      </c>
      <c r="T2615" t="s">
        <v>7371</v>
      </c>
      <c r="U2615" t="s">
        <v>7348</v>
      </c>
      <c r="V2615" s="13">
        <v>44417</v>
      </c>
    </row>
    <row r="2616" spans="1:26" x14ac:dyDescent="0.25">
      <c r="A2616">
        <v>344883656</v>
      </c>
      <c r="B2616">
        <v>32</v>
      </c>
      <c r="C2616" s="24">
        <v>1.10940708211126E+16</v>
      </c>
      <c r="D2616" t="s">
        <v>7358</v>
      </c>
      <c r="E2616">
        <v>11094</v>
      </c>
      <c r="F2616" t="s">
        <v>7341</v>
      </c>
      <c r="I2616">
        <v>2178</v>
      </c>
      <c r="J2616" t="s">
        <v>8420</v>
      </c>
      <c r="K2616">
        <v>12713</v>
      </c>
      <c r="L2616">
        <v>8139649</v>
      </c>
      <c r="M2616" t="s">
        <v>7359</v>
      </c>
      <c r="N2616">
        <v>1044</v>
      </c>
      <c r="O2616" t="s">
        <v>7344</v>
      </c>
      <c r="P2616" s="13">
        <v>44415</v>
      </c>
      <c r="Q2616" s="14">
        <v>0.47722222222222221</v>
      </c>
      <c r="R2616" t="s">
        <v>7355</v>
      </c>
      <c r="S2616" t="s">
        <v>7346</v>
      </c>
      <c r="T2616" t="s">
        <v>7364</v>
      </c>
      <c r="U2616" t="s">
        <v>7348</v>
      </c>
      <c r="V2616" s="13">
        <v>44417</v>
      </c>
      <c r="W2616" s="162" t="s">
        <v>12966</v>
      </c>
      <c r="X2616" s="15">
        <v>219790.5</v>
      </c>
      <c r="Y2616" s="162">
        <v>9082021</v>
      </c>
      <c r="Z2616" s="15" t="s">
        <v>8974</v>
      </c>
    </row>
    <row r="2617" spans="1:26" x14ac:dyDescent="0.25">
      <c r="A2617">
        <v>344884261</v>
      </c>
      <c r="B2617">
        <v>19</v>
      </c>
      <c r="C2617" s="24">
        <v>5.02910708211126E+16</v>
      </c>
      <c r="D2617" t="s">
        <v>7376</v>
      </c>
      <c r="E2617">
        <v>50291</v>
      </c>
      <c r="F2617" t="s">
        <v>7341</v>
      </c>
      <c r="I2617">
        <v>1796</v>
      </c>
      <c r="J2617" t="s">
        <v>8421</v>
      </c>
      <c r="K2617">
        <v>26509</v>
      </c>
      <c r="L2617">
        <v>9181868</v>
      </c>
      <c r="M2617" t="s">
        <v>7350</v>
      </c>
      <c r="N2617">
        <v>117</v>
      </c>
      <c r="O2617" t="s">
        <v>7344</v>
      </c>
      <c r="P2617" s="13">
        <v>44415</v>
      </c>
      <c r="Q2617" s="14">
        <v>0.47758101851851853</v>
      </c>
      <c r="R2617" t="s">
        <v>7355</v>
      </c>
      <c r="S2617" t="s">
        <v>7346</v>
      </c>
      <c r="T2617" t="s">
        <v>7357</v>
      </c>
      <c r="U2617" t="s">
        <v>7348</v>
      </c>
      <c r="V2617" s="13">
        <v>44417</v>
      </c>
    </row>
    <row r="2618" spans="1:26" x14ac:dyDescent="0.25">
      <c r="A2618">
        <v>344884824</v>
      </c>
      <c r="B2618">
        <v>32</v>
      </c>
      <c r="C2618" s="24">
        <v>1.10940708211127E+16</v>
      </c>
      <c r="D2618" t="s">
        <v>7358</v>
      </c>
      <c r="E2618">
        <v>11094</v>
      </c>
      <c r="F2618" t="s">
        <v>7341</v>
      </c>
      <c r="I2618">
        <v>3806</v>
      </c>
      <c r="J2618" t="s">
        <v>8422</v>
      </c>
      <c r="K2618">
        <v>182823</v>
      </c>
      <c r="L2618">
        <v>8139649</v>
      </c>
      <c r="M2618" t="s">
        <v>7359</v>
      </c>
      <c r="N2618">
        <v>696</v>
      </c>
      <c r="O2618" t="s">
        <v>7344</v>
      </c>
      <c r="P2618" s="13">
        <v>44415</v>
      </c>
      <c r="Q2618" s="14">
        <v>0.47803240740740738</v>
      </c>
      <c r="R2618" t="s">
        <v>7345</v>
      </c>
      <c r="S2618" t="s">
        <v>7351</v>
      </c>
      <c r="T2618" t="s">
        <v>7364</v>
      </c>
      <c r="U2618" t="s">
        <v>7348</v>
      </c>
      <c r="V2618" s="13">
        <v>44417</v>
      </c>
      <c r="W2618" s="162" t="s">
        <v>12966</v>
      </c>
      <c r="X2618" s="15">
        <v>219790.5</v>
      </c>
      <c r="Y2618" s="162">
        <v>9082021</v>
      </c>
      <c r="Z2618" s="15" t="s">
        <v>8974</v>
      </c>
    </row>
    <row r="2619" spans="1:26" x14ac:dyDescent="0.25">
      <c r="A2619">
        <v>344885398</v>
      </c>
      <c r="B2619">
        <v>21</v>
      </c>
      <c r="C2619" s="24">
        <v>1.12190708211128E+16</v>
      </c>
      <c r="D2619" t="s">
        <v>7349</v>
      </c>
      <c r="E2619">
        <v>11219</v>
      </c>
      <c r="F2619" t="s">
        <v>7341</v>
      </c>
      <c r="I2619">
        <v>8985</v>
      </c>
      <c r="J2619" t="s">
        <v>8423</v>
      </c>
      <c r="K2619">
        <v>537454</v>
      </c>
      <c r="L2619">
        <v>9270083</v>
      </c>
      <c r="M2619" t="s">
        <v>7350</v>
      </c>
      <c r="N2619">
        <v>348</v>
      </c>
      <c r="O2619" t="s">
        <v>7344</v>
      </c>
      <c r="P2619" s="13">
        <v>44415</v>
      </c>
      <c r="Q2619" s="14">
        <v>0.47851851851851851</v>
      </c>
      <c r="R2619" t="s">
        <v>7355</v>
      </c>
      <c r="S2619" t="s">
        <v>7351</v>
      </c>
      <c r="T2619" t="s">
        <v>7368</v>
      </c>
      <c r="U2619" t="s">
        <v>7348</v>
      </c>
      <c r="V2619" s="13">
        <v>44417</v>
      </c>
      <c r="W2619" t="s">
        <v>8973</v>
      </c>
      <c r="X2619" s="15">
        <v>318933</v>
      </c>
      <c r="Y2619" s="35">
        <v>9082021</v>
      </c>
      <c r="Z2619" s="15" t="s">
        <v>8974</v>
      </c>
    </row>
    <row r="2620" spans="1:26" x14ac:dyDescent="0.25">
      <c r="A2620">
        <v>344886372</v>
      </c>
      <c r="B2620">
        <v>20</v>
      </c>
      <c r="C2620" s="24">
        <v>1.06500708211129E+16</v>
      </c>
      <c r="D2620" t="s">
        <v>7365</v>
      </c>
      <c r="E2620">
        <v>10650</v>
      </c>
      <c r="F2620" t="s">
        <v>7341</v>
      </c>
      <c r="I2620">
        <v>9443</v>
      </c>
      <c r="K2620">
        <v>454836</v>
      </c>
      <c r="L2620">
        <v>7273370</v>
      </c>
      <c r="M2620" t="s">
        <v>7350</v>
      </c>
      <c r="N2620">
        <v>338</v>
      </c>
      <c r="O2620" t="s">
        <v>7344</v>
      </c>
      <c r="P2620" s="13">
        <v>44415</v>
      </c>
      <c r="Q2620" s="14">
        <v>0.47912037037037036</v>
      </c>
      <c r="R2620" t="s">
        <v>7355</v>
      </c>
      <c r="S2620" t="s">
        <v>7351</v>
      </c>
      <c r="T2620" t="s">
        <v>7378</v>
      </c>
      <c r="U2620" t="s">
        <v>7348</v>
      </c>
      <c r="V2620" s="13">
        <v>44417</v>
      </c>
    </row>
    <row r="2621" spans="1:26" x14ac:dyDescent="0.25">
      <c r="A2621">
        <v>344886685</v>
      </c>
      <c r="B2621">
        <v>21</v>
      </c>
      <c r="C2621" s="24">
        <v>1.12190708211129E+16</v>
      </c>
      <c r="D2621" t="s">
        <v>7349</v>
      </c>
      <c r="E2621">
        <v>11219</v>
      </c>
      <c r="F2621" t="s">
        <v>7341</v>
      </c>
      <c r="I2621">
        <v>6014</v>
      </c>
      <c r="J2621" t="s">
        <v>8424</v>
      </c>
      <c r="K2621">
        <v>415343</v>
      </c>
      <c r="L2621">
        <v>9270083</v>
      </c>
      <c r="M2621" t="s">
        <v>7350</v>
      </c>
      <c r="N2621">
        <v>696</v>
      </c>
      <c r="O2621" t="s">
        <v>7344</v>
      </c>
      <c r="P2621" s="13">
        <v>44415</v>
      </c>
      <c r="Q2621" s="14">
        <v>0.47940972222222222</v>
      </c>
      <c r="R2621" t="s">
        <v>7345</v>
      </c>
      <c r="S2621" t="s">
        <v>7351</v>
      </c>
      <c r="T2621" t="s">
        <v>7364</v>
      </c>
      <c r="U2621" t="s">
        <v>7348</v>
      </c>
      <c r="V2621" s="13">
        <v>44417</v>
      </c>
      <c r="W2621" t="s">
        <v>8973</v>
      </c>
      <c r="X2621" s="15">
        <v>318933</v>
      </c>
      <c r="Y2621" s="35">
        <v>9082021</v>
      </c>
      <c r="Z2621" s="15" t="s">
        <v>8974</v>
      </c>
    </row>
    <row r="2622" spans="1:26" x14ac:dyDescent="0.25">
      <c r="A2622">
        <v>344887086</v>
      </c>
      <c r="B2622">
        <v>18</v>
      </c>
      <c r="C2622" s="24">
        <v>2.0253407082111299E+17</v>
      </c>
      <c r="D2622" t="s">
        <v>7340</v>
      </c>
      <c r="E2622">
        <v>202534</v>
      </c>
      <c r="F2622" t="s">
        <v>7341</v>
      </c>
      <c r="I2622">
        <v>1321</v>
      </c>
      <c r="K2622">
        <v>831737</v>
      </c>
      <c r="L2622">
        <v>9180159</v>
      </c>
      <c r="M2622" t="s">
        <v>7350</v>
      </c>
      <c r="N2622">
        <v>420</v>
      </c>
      <c r="O2622" t="s">
        <v>7344</v>
      </c>
      <c r="P2622" s="13">
        <v>44415</v>
      </c>
      <c r="Q2622" s="14">
        <v>0.47972222222222222</v>
      </c>
      <c r="R2622" t="s">
        <v>7355</v>
      </c>
      <c r="S2622" t="s">
        <v>7351</v>
      </c>
      <c r="T2622" t="s">
        <v>7352</v>
      </c>
      <c r="U2622" t="s">
        <v>7348</v>
      </c>
      <c r="V2622" s="13">
        <v>44417</v>
      </c>
    </row>
    <row r="2623" spans="1:26" x14ac:dyDescent="0.25">
      <c r="A2623">
        <v>344887337</v>
      </c>
      <c r="B2623">
        <v>32</v>
      </c>
      <c r="C2623" s="24">
        <v>1.1094070821113E+16</v>
      </c>
      <c r="D2623" t="s">
        <v>7358</v>
      </c>
      <c r="E2623">
        <v>11094</v>
      </c>
      <c r="F2623" t="s">
        <v>7341</v>
      </c>
      <c r="I2623">
        <v>2116</v>
      </c>
      <c r="J2623" t="s">
        <v>1169</v>
      </c>
      <c r="K2623">
        <v>186284</v>
      </c>
      <c r="L2623">
        <v>8139649</v>
      </c>
      <c r="M2623" t="s">
        <v>7359</v>
      </c>
      <c r="N2623">
        <v>278</v>
      </c>
      <c r="O2623" t="s">
        <v>7344</v>
      </c>
      <c r="P2623" s="13">
        <v>44415</v>
      </c>
      <c r="Q2623" s="14">
        <v>0.47984953703703703</v>
      </c>
      <c r="R2623" t="s">
        <v>7345</v>
      </c>
      <c r="S2623" t="s">
        <v>7351</v>
      </c>
      <c r="T2623" t="s">
        <v>7364</v>
      </c>
      <c r="U2623" t="s">
        <v>7348</v>
      </c>
      <c r="V2623" s="13">
        <v>44417</v>
      </c>
      <c r="W2623" s="162" t="s">
        <v>12966</v>
      </c>
      <c r="X2623" s="15">
        <v>219790.5</v>
      </c>
      <c r="Y2623" s="162">
        <v>9082021</v>
      </c>
      <c r="Z2623" s="15" t="s">
        <v>8974</v>
      </c>
    </row>
    <row r="2624" spans="1:26" x14ac:dyDescent="0.25">
      <c r="A2624">
        <v>344887950</v>
      </c>
      <c r="B2624">
        <v>19</v>
      </c>
      <c r="C2624" s="24">
        <v>1.0067070821113E+16</v>
      </c>
      <c r="D2624" t="s">
        <v>7376</v>
      </c>
      <c r="E2624">
        <v>10067</v>
      </c>
      <c r="F2624" t="s">
        <v>7341</v>
      </c>
      <c r="I2624">
        <v>6186</v>
      </c>
      <c r="J2624" t="s">
        <v>8425</v>
      </c>
      <c r="K2624">
        <v>822357</v>
      </c>
      <c r="L2624">
        <v>9181868</v>
      </c>
      <c r="M2624" t="s">
        <v>7350</v>
      </c>
      <c r="N2624">
        <v>234</v>
      </c>
      <c r="O2624" t="s">
        <v>7344</v>
      </c>
      <c r="P2624" s="13">
        <v>44415</v>
      </c>
      <c r="Q2624" s="14">
        <v>0.48028935185185184</v>
      </c>
      <c r="R2624" t="s">
        <v>7345</v>
      </c>
      <c r="S2624" t="s">
        <v>7346</v>
      </c>
      <c r="T2624" t="s">
        <v>7390</v>
      </c>
      <c r="U2624" t="s">
        <v>7348</v>
      </c>
      <c r="V2624" s="13">
        <v>44417</v>
      </c>
    </row>
    <row r="2625" spans="1:26" x14ac:dyDescent="0.25">
      <c r="A2625">
        <v>344888134</v>
      </c>
      <c r="B2625">
        <v>21</v>
      </c>
      <c r="C2625" s="24">
        <v>9416070821112900</v>
      </c>
      <c r="D2625" t="s">
        <v>7349</v>
      </c>
      <c r="E2625">
        <v>9416</v>
      </c>
      <c r="F2625" t="s">
        <v>7341</v>
      </c>
      <c r="I2625">
        <v>346</v>
      </c>
      <c r="J2625" t="s">
        <v>8426</v>
      </c>
      <c r="K2625">
        <v>822437</v>
      </c>
      <c r="L2625">
        <v>9270083</v>
      </c>
      <c r="M2625" t="s">
        <v>7350</v>
      </c>
      <c r="N2625">
        <v>348</v>
      </c>
      <c r="O2625" t="s">
        <v>7344</v>
      </c>
      <c r="P2625" s="13">
        <v>44415</v>
      </c>
      <c r="Q2625" s="14">
        <v>0.48045138888888889</v>
      </c>
      <c r="R2625" t="s">
        <v>7345</v>
      </c>
      <c r="S2625" t="s">
        <v>7346</v>
      </c>
      <c r="T2625" t="s">
        <v>7390</v>
      </c>
      <c r="U2625" t="s">
        <v>7348</v>
      </c>
      <c r="V2625" s="13">
        <v>44417</v>
      </c>
      <c r="W2625" t="s">
        <v>8973</v>
      </c>
      <c r="X2625" s="15">
        <v>318933</v>
      </c>
      <c r="Y2625" s="35">
        <v>9082021</v>
      </c>
      <c r="Z2625" s="15" t="s">
        <v>8974</v>
      </c>
    </row>
    <row r="2626" spans="1:26" x14ac:dyDescent="0.25">
      <c r="A2626">
        <v>344888913</v>
      </c>
      <c r="B2626">
        <v>21</v>
      </c>
      <c r="C2626" s="24">
        <v>1.12190708211131E+16</v>
      </c>
      <c r="D2626" t="s">
        <v>7349</v>
      </c>
      <c r="E2626">
        <v>11219</v>
      </c>
      <c r="F2626" t="s">
        <v>7341</v>
      </c>
      <c r="I2626">
        <v>7087</v>
      </c>
      <c r="J2626" t="s">
        <v>7661</v>
      </c>
      <c r="K2626">
        <v>477134</v>
      </c>
      <c r="L2626">
        <v>9270083</v>
      </c>
      <c r="M2626" t="s">
        <v>7350</v>
      </c>
      <c r="N2626">
        <v>348</v>
      </c>
      <c r="O2626" t="s">
        <v>7344</v>
      </c>
      <c r="P2626" s="13">
        <v>44415</v>
      </c>
      <c r="Q2626" s="14">
        <v>0.48104166666666665</v>
      </c>
      <c r="R2626" t="s">
        <v>7345</v>
      </c>
      <c r="S2626" t="s">
        <v>7351</v>
      </c>
      <c r="T2626" t="s">
        <v>7437</v>
      </c>
      <c r="U2626" t="s">
        <v>7348</v>
      </c>
      <c r="V2626" s="13">
        <v>44417</v>
      </c>
      <c r="W2626" t="s">
        <v>8973</v>
      </c>
      <c r="X2626" s="15">
        <v>318933</v>
      </c>
      <c r="Y2626" s="35">
        <v>9082021</v>
      </c>
      <c r="Z2626" s="15" t="s">
        <v>8974</v>
      </c>
    </row>
    <row r="2627" spans="1:26" x14ac:dyDescent="0.25">
      <c r="A2627">
        <v>344889430</v>
      </c>
      <c r="B2627">
        <v>21</v>
      </c>
      <c r="C2627" s="24">
        <v>9416070821112950</v>
      </c>
      <c r="D2627" t="s">
        <v>7349</v>
      </c>
      <c r="E2627">
        <v>9416</v>
      </c>
      <c r="F2627" t="s">
        <v>7341</v>
      </c>
      <c r="I2627">
        <v>7845</v>
      </c>
      <c r="J2627" t="s">
        <v>7735</v>
      </c>
      <c r="K2627">
        <v>884477</v>
      </c>
      <c r="L2627">
        <v>9270083</v>
      </c>
      <c r="M2627" t="s">
        <v>7350</v>
      </c>
      <c r="N2627">
        <v>348</v>
      </c>
      <c r="O2627" t="s">
        <v>7344</v>
      </c>
      <c r="P2627" s="13">
        <v>44415</v>
      </c>
      <c r="Q2627" s="14">
        <v>0.48145833333333332</v>
      </c>
      <c r="R2627" t="s">
        <v>7345</v>
      </c>
      <c r="S2627" t="s">
        <v>7351</v>
      </c>
      <c r="T2627" t="s">
        <v>7357</v>
      </c>
      <c r="U2627" t="s">
        <v>7348</v>
      </c>
      <c r="V2627" s="13">
        <v>44417</v>
      </c>
      <c r="W2627" t="s">
        <v>8973</v>
      </c>
      <c r="X2627" s="15">
        <v>318933</v>
      </c>
      <c r="Y2627" s="35">
        <v>9082021</v>
      </c>
      <c r="Z2627" s="15" t="s">
        <v>8974</v>
      </c>
    </row>
    <row r="2628" spans="1:26" x14ac:dyDescent="0.25">
      <c r="A2628">
        <v>344890176</v>
      </c>
      <c r="B2628">
        <v>19</v>
      </c>
      <c r="C2628" s="24">
        <v>5.2411070821113296E+16</v>
      </c>
      <c r="D2628" t="s">
        <v>7376</v>
      </c>
      <c r="E2628">
        <v>52411</v>
      </c>
      <c r="F2628" t="s">
        <v>7341</v>
      </c>
      <c r="I2628">
        <v>253</v>
      </c>
      <c r="K2628">
        <v>865665</v>
      </c>
      <c r="L2628">
        <v>9181868</v>
      </c>
      <c r="M2628" t="s">
        <v>7350</v>
      </c>
      <c r="N2628">
        <v>234</v>
      </c>
      <c r="O2628" t="s">
        <v>7344</v>
      </c>
      <c r="P2628" s="13">
        <v>44415</v>
      </c>
      <c r="Q2628" s="14">
        <v>0.48195601851851855</v>
      </c>
      <c r="R2628" t="s">
        <v>7355</v>
      </c>
      <c r="S2628" t="s">
        <v>7351</v>
      </c>
      <c r="T2628" t="s">
        <v>7352</v>
      </c>
      <c r="U2628" t="s">
        <v>7348</v>
      </c>
      <c r="V2628" s="13">
        <v>44417</v>
      </c>
    </row>
    <row r="2629" spans="1:26" x14ac:dyDescent="0.25">
      <c r="A2629">
        <v>344890239</v>
      </c>
      <c r="B2629">
        <v>21</v>
      </c>
      <c r="C2629" s="24">
        <v>1.12190708211132E+16</v>
      </c>
      <c r="D2629" t="s">
        <v>7349</v>
      </c>
      <c r="E2629">
        <v>11219</v>
      </c>
      <c r="F2629" t="s">
        <v>7341</v>
      </c>
      <c r="I2629">
        <v>9734</v>
      </c>
      <c r="K2629">
        <v>458968</v>
      </c>
      <c r="L2629">
        <v>9270083</v>
      </c>
      <c r="M2629" t="s">
        <v>7350</v>
      </c>
      <c r="N2629">
        <v>522</v>
      </c>
      <c r="O2629" t="s">
        <v>7344</v>
      </c>
      <c r="P2629" s="13">
        <v>44415</v>
      </c>
      <c r="Q2629" s="14">
        <v>0.48202546296296295</v>
      </c>
      <c r="R2629" t="s">
        <v>7345</v>
      </c>
      <c r="S2629" t="s">
        <v>7351</v>
      </c>
      <c r="T2629" t="s">
        <v>7378</v>
      </c>
      <c r="U2629" t="s">
        <v>7348</v>
      </c>
      <c r="V2629" s="13">
        <v>44417</v>
      </c>
      <c r="W2629" t="s">
        <v>8973</v>
      </c>
      <c r="X2629" s="15">
        <v>318933</v>
      </c>
      <c r="Y2629" s="35">
        <v>9082021</v>
      </c>
      <c r="Z2629" s="15" t="s">
        <v>8974</v>
      </c>
    </row>
    <row r="2630" spans="1:26" x14ac:dyDescent="0.25">
      <c r="A2630">
        <v>344890648</v>
      </c>
      <c r="B2630">
        <v>18</v>
      </c>
      <c r="C2630" s="24">
        <v>1.19370708211134E+16</v>
      </c>
      <c r="D2630" t="s">
        <v>7340</v>
      </c>
      <c r="E2630">
        <v>11937</v>
      </c>
      <c r="F2630" t="s">
        <v>7341</v>
      </c>
      <c r="I2630">
        <v>698</v>
      </c>
      <c r="J2630" t="s">
        <v>8427</v>
      </c>
      <c r="K2630">
        <v>540672</v>
      </c>
      <c r="L2630">
        <v>9180159</v>
      </c>
      <c r="M2630" t="s">
        <v>7350</v>
      </c>
      <c r="N2630">
        <v>371</v>
      </c>
      <c r="O2630" t="s">
        <v>7344</v>
      </c>
      <c r="P2630" s="13">
        <v>44415</v>
      </c>
      <c r="Q2630" s="14">
        <v>0.48223379629629631</v>
      </c>
      <c r="R2630" t="s">
        <v>7355</v>
      </c>
      <c r="S2630" t="s">
        <v>7351</v>
      </c>
      <c r="T2630" t="s">
        <v>7368</v>
      </c>
      <c r="U2630" t="s">
        <v>7348</v>
      </c>
      <c r="V2630" s="13">
        <v>44417</v>
      </c>
    </row>
    <row r="2631" spans="1:26" x14ac:dyDescent="0.25">
      <c r="A2631">
        <v>344891400</v>
      </c>
      <c r="B2631">
        <v>19</v>
      </c>
      <c r="C2631" s="24">
        <v>9982070821113440</v>
      </c>
      <c r="D2631" t="s">
        <v>7376</v>
      </c>
      <c r="E2631">
        <v>9982</v>
      </c>
      <c r="F2631" t="s">
        <v>7341</v>
      </c>
      <c r="I2631">
        <v>4100</v>
      </c>
      <c r="K2631">
        <v>353604</v>
      </c>
      <c r="L2631">
        <v>9181868</v>
      </c>
      <c r="M2631" t="s">
        <v>7350</v>
      </c>
      <c r="N2631">
        <v>234</v>
      </c>
      <c r="O2631" t="s">
        <v>7344</v>
      </c>
      <c r="P2631" s="13">
        <v>44415</v>
      </c>
      <c r="Q2631" s="14">
        <v>0.48282407407407407</v>
      </c>
      <c r="R2631" t="s">
        <v>7355</v>
      </c>
      <c r="S2631" t="s">
        <v>7351</v>
      </c>
      <c r="T2631" t="s">
        <v>7377</v>
      </c>
      <c r="U2631" t="s">
        <v>7348</v>
      </c>
      <c r="V2631" s="13">
        <v>44417</v>
      </c>
    </row>
    <row r="2632" spans="1:26" x14ac:dyDescent="0.25">
      <c r="A2632">
        <v>344891526</v>
      </c>
      <c r="B2632">
        <v>21</v>
      </c>
      <c r="C2632" s="24">
        <v>1.12190708211134E+16</v>
      </c>
      <c r="D2632" t="s">
        <v>7349</v>
      </c>
      <c r="E2632">
        <v>11219</v>
      </c>
      <c r="F2632" t="s">
        <v>7341</v>
      </c>
      <c r="I2632">
        <v>8678</v>
      </c>
      <c r="J2632" t="s">
        <v>8428</v>
      </c>
      <c r="K2632">
        <v>6479</v>
      </c>
      <c r="L2632">
        <v>9270083</v>
      </c>
      <c r="M2632" t="s">
        <v>7350</v>
      </c>
      <c r="N2632">
        <v>696</v>
      </c>
      <c r="O2632" t="s">
        <v>7344</v>
      </c>
      <c r="P2632" s="13">
        <v>44415</v>
      </c>
      <c r="Q2632" s="14">
        <v>0.48291666666666666</v>
      </c>
      <c r="R2632" t="s">
        <v>7345</v>
      </c>
      <c r="S2632" t="s">
        <v>7351</v>
      </c>
      <c r="T2632" t="s">
        <v>7364</v>
      </c>
      <c r="U2632" t="s">
        <v>7348</v>
      </c>
      <c r="V2632" s="13">
        <v>44417</v>
      </c>
      <c r="W2632" t="s">
        <v>8973</v>
      </c>
      <c r="X2632" s="15">
        <v>318933</v>
      </c>
      <c r="Y2632" s="35">
        <v>9082021</v>
      </c>
      <c r="Z2632" s="15" t="s">
        <v>8974</v>
      </c>
    </row>
    <row r="2633" spans="1:26" x14ac:dyDescent="0.25">
      <c r="A2633">
        <v>344891705</v>
      </c>
      <c r="B2633">
        <v>32</v>
      </c>
      <c r="C2633" s="24">
        <v>1.10940708211135E+16</v>
      </c>
      <c r="D2633" t="s">
        <v>7358</v>
      </c>
      <c r="E2633">
        <v>11094</v>
      </c>
      <c r="F2633" t="s">
        <v>7341</v>
      </c>
      <c r="I2633">
        <v>642</v>
      </c>
      <c r="J2633" t="s">
        <v>8429</v>
      </c>
      <c r="K2633">
        <v>551516</v>
      </c>
      <c r="L2633">
        <v>8139649</v>
      </c>
      <c r="M2633" t="s">
        <v>7359</v>
      </c>
      <c r="N2633">
        <v>174</v>
      </c>
      <c r="O2633" t="s">
        <v>7344</v>
      </c>
      <c r="P2633" s="13">
        <v>44415</v>
      </c>
      <c r="Q2633" s="14">
        <v>0.48304398148148148</v>
      </c>
      <c r="R2633" t="s">
        <v>7355</v>
      </c>
      <c r="S2633" t="s">
        <v>7346</v>
      </c>
      <c r="T2633" t="s">
        <v>7364</v>
      </c>
      <c r="U2633" t="s">
        <v>7348</v>
      </c>
      <c r="V2633" s="13">
        <v>44417</v>
      </c>
      <c r="W2633" s="162" t="s">
        <v>12966</v>
      </c>
      <c r="X2633" s="15">
        <v>219790.5</v>
      </c>
      <c r="Y2633" s="162">
        <v>9082021</v>
      </c>
      <c r="Z2633" s="15" t="s">
        <v>8974</v>
      </c>
    </row>
    <row r="2634" spans="1:26" x14ac:dyDescent="0.25">
      <c r="A2634">
        <v>344892615</v>
      </c>
      <c r="B2634">
        <v>32</v>
      </c>
      <c r="C2634" s="24">
        <v>1.10940708211136E+16</v>
      </c>
      <c r="D2634" t="s">
        <v>7358</v>
      </c>
      <c r="E2634">
        <v>11094</v>
      </c>
      <c r="F2634" t="s">
        <v>7341</v>
      </c>
      <c r="I2634">
        <v>7584</v>
      </c>
      <c r="J2634" t="s">
        <v>8430</v>
      </c>
      <c r="K2634">
        <v>7582</v>
      </c>
      <c r="L2634">
        <v>8139649</v>
      </c>
      <c r="M2634" t="s">
        <v>7359</v>
      </c>
      <c r="N2634">
        <v>174</v>
      </c>
      <c r="O2634" t="s">
        <v>7344</v>
      </c>
      <c r="P2634" s="13">
        <v>44415</v>
      </c>
      <c r="Q2634" s="14">
        <v>0.48369212962962965</v>
      </c>
      <c r="R2634" t="s">
        <v>7345</v>
      </c>
      <c r="S2634" t="s">
        <v>7351</v>
      </c>
      <c r="T2634" t="s">
        <v>7371</v>
      </c>
      <c r="U2634" t="s">
        <v>7348</v>
      </c>
      <c r="V2634" s="13">
        <v>44417</v>
      </c>
      <c r="W2634" s="162" t="s">
        <v>12966</v>
      </c>
      <c r="X2634" s="15">
        <v>219790.5</v>
      </c>
      <c r="Y2634" s="162">
        <v>9082021</v>
      </c>
      <c r="Z2634" s="15" t="s">
        <v>8974</v>
      </c>
    </row>
    <row r="2635" spans="1:26" x14ac:dyDescent="0.25">
      <c r="A2635">
        <v>344893302</v>
      </c>
      <c r="B2635">
        <v>19</v>
      </c>
      <c r="C2635" s="24">
        <v>5.02910708211136E+16</v>
      </c>
      <c r="D2635" t="s">
        <v>7376</v>
      </c>
      <c r="E2635">
        <v>50291</v>
      </c>
      <c r="F2635" t="s">
        <v>7341</v>
      </c>
      <c r="I2635">
        <v>6322</v>
      </c>
      <c r="J2635" t="s">
        <v>7709</v>
      </c>
      <c r="K2635">
        <v>70854</v>
      </c>
      <c r="L2635">
        <v>9181868</v>
      </c>
      <c r="M2635" t="s">
        <v>7350</v>
      </c>
      <c r="N2635">
        <v>351</v>
      </c>
      <c r="O2635" t="s">
        <v>7344</v>
      </c>
      <c r="P2635" s="13">
        <v>44415</v>
      </c>
      <c r="Q2635" s="14">
        <v>0.48410879629629627</v>
      </c>
      <c r="R2635" t="s">
        <v>7345</v>
      </c>
      <c r="S2635" t="s">
        <v>7346</v>
      </c>
      <c r="T2635" t="s">
        <v>7347</v>
      </c>
      <c r="U2635" t="s">
        <v>7348</v>
      </c>
      <c r="V2635" s="13">
        <v>44417</v>
      </c>
    </row>
    <row r="2636" spans="1:26" s="44" customFormat="1" x14ac:dyDescent="0.25">
      <c r="A2636" s="44">
        <v>344893935</v>
      </c>
      <c r="B2636" s="44">
        <v>31</v>
      </c>
      <c r="C2636" s="45">
        <v>8351070821113700</v>
      </c>
      <c r="D2636" s="44" t="s">
        <v>7413</v>
      </c>
      <c r="E2636" s="44">
        <v>8351</v>
      </c>
      <c r="F2636" s="44" t="s">
        <v>7341</v>
      </c>
      <c r="G2636"/>
      <c r="H2636"/>
      <c r="I2636">
        <v>9095</v>
      </c>
      <c r="J2636"/>
      <c r="K2636" s="44">
        <v>904525</v>
      </c>
      <c r="L2636" s="44">
        <v>8376766</v>
      </c>
      <c r="M2636" s="44" t="s">
        <v>7414</v>
      </c>
      <c r="N2636" s="44">
        <v>234</v>
      </c>
      <c r="O2636" s="44" t="s">
        <v>7344</v>
      </c>
      <c r="P2636" s="46">
        <v>44415</v>
      </c>
      <c r="Q2636" s="14">
        <v>0.48464120370370373</v>
      </c>
      <c r="R2636" t="s">
        <v>7355</v>
      </c>
      <c r="S2636" s="44" t="s">
        <v>7351</v>
      </c>
      <c r="T2636" t="s">
        <v>7352</v>
      </c>
      <c r="U2636" s="44" t="s">
        <v>7348</v>
      </c>
      <c r="V2636" s="46">
        <v>44417</v>
      </c>
      <c r="W2636" s="44" t="s">
        <v>13208</v>
      </c>
      <c r="X2636" s="44">
        <v>7757</v>
      </c>
      <c r="Y2636" s="44">
        <v>9082021</v>
      </c>
      <c r="Z2636" s="44" t="s">
        <v>8974</v>
      </c>
    </row>
    <row r="2637" spans="1:26" x14ac:dyDescent="0.25">
      <c r="A2637">
        <v>344894275</v>
      </c>
      <c r="B2637">
        <v>4</v>
      </c>
      <c r="C2637" s="24" t="s">
        <v>8431</v>
      </c>
      <c r="D2637" t="s">
        <v>7416</v>
      </c>
      <c r="E2637">
        <v>177</v>
      </c>
      <c r="F2637" t="s">
        <v>7341</v>
      </c>
      <c r="I2637">
        <v>8996</v>
      </c>
      <c r="J2637" t="s">
        <v>7432</v>
      </c>
      <c r="K2637">
        <v>907235</v>
      </c>
      <c r="L2637">
        <v>5688452</v>
      </c>
      <c r="M2637" t="s">
        <v>7418</v>
      </c>
      <c r="N2637">
        <v>330.6</v>
      </c>
      <c r="O2637" t="s">
        <v>7344</v>
      </c>
      <c r="P2637" s="13">
        <v>44415</v>
      </c>
      <c r="Q2637" s="14">
        <v>0.48483796296296294</v>
      </c>
      <c r="R2637" t="s">
        <v>7345</v>
      </c>
      <c r="S2637" t="s">
        <v>7346</v>
      </c>
      <c r="T2637" t="s">
        <v>7352</v>
      </c>
      <c r="U2637" t="s">
        <v>7348</v>
      </c>
      <c r="V2637" s="13">
        <v>44417</v>
      </c>
    </row>
    <row r="2638" spans="1:26" x14ac:dyDescent="0.25">
      <c r="A2638">
        <v>344894980</v>
      </c>
      <c r="B2638">
        <v>20</v>
      </c>
      <c r="C2638" s="24">
        <v>1.49910708211138E+16</v>
      </c>
      <c r="D2638" t="s">
        <v>7365</v>
      </c>
      <c r="E2638">
        <v>14991</v>
      </c>
      <c r="F2638" t="s">
        <v>7341</v>
      </c>
      <c r="I2638">
        <v>8370</v>
      </c>
      <c r="J2638" t="s">
        <v>7432</v>
      </c>
      <c r="K2638">
        <v>915187</v>
      </c>
      <c r="L2638">
        <v>7273370</v>
      </c>
      <c r="M2638" t="s">
        <v>7350</v>
      </c>
      <c r="N2638">
        <v>338</v>
      </c>
      <c r="O2638" t="s">
        <v>7344</v>
      </c>
      <c r="P2638" s="13">
        <v>44415</v>
      </c>
      <c r="Q2638" s="14">
        <v>0.48538194444444444</v>
      </c>
      <c r="R2638" t="s">
        <v>7345</v>
      </c>
      <c r="S2638" t="s">
        <v>7346</v>
      </c>
      <c r="T2638" t="s">
        <v>7352</v>
      </c>
      <c r="U2638" t="s">
        <v>7348</v>
      </c>
      <c r="V2638" s="13">
        <v>44417</v>
      </c>
    </row>
    <row r="2639" spans="1:26" x14ac:dyDescent="0.25">
      <c r="A2639">
        <v>344895922</v>
      </c>
      <c r="B2639">
        <v>19</v>
      </c>
      <c r="C2639" s="24">
        <v>5.0291070821113904E+16</v>
      </c>
      <c r="D2639" t="s">
        <v>7376</v>
      </c>
      <c r="E2639">
        <v>50291</v>
      </c>
      <c r="F2639" t="s">
        <v>7341</v>
      </c>
      <c r="I2639">
        <v>6511</v>
      </c>
      <c r="J2639" t="s">
        <v>8432</v>
      </c>
      <c r="K2639">
        <v>226628</v>
      </c>
      <c r="L2639">
        <v>9181868</v>
      </c>
      <c r="M2639" t="s">
        <v>7350</v>
      </c>
      <c r="N2639">
        <v>206</v>
      </c>
      <c r="O2639" t="s">
        <v>7344</v>
      </c>
      <c r="P2639" s="13">
        <v>44415</v>
      </c>
      <c r="Q2639" s="14">
        <v>0.48599537037037038</v>
      </c>
      <c r="R2639" t="s">
        <v>7345</v>
      </c>
      <c r="S2639" t="s">
        <v>7346</v>
      </c>
      <c r="T2639" t="s">
        <v>7549</v>
      </c>
      <c r="U2639" t="s">
        <v>7348</v>
      </c>
      <c r="V2639" s="13">
        <v>44417</v>
      </c>
    </row>
    <row r="2640" spans="1:26" x14ac:dyDescent="0.25">
      <c r="A2640">
        <v>344897064</v>
      </c>
      <c r="B2640">
        <v>19</v>
      </c>
      <c r="C2640" s="24">
        <v>8.5041070821113904E+16</v>
      </c>
      <c r="D2640" t="s">
        <v>7376</v>
      </c>
      <c r="E2640">
        <v>85041</v>
      </c>
      <c r="F2640" t="s">
        <v>7341</v>
      </c>
      <c r="I2640">
        <v>258</v>
      </c>
      <c r="J2640" t="s">
        <v>7375</v>
      </c>
      <c r="K2640">
        <v>10189</v>
      </c>
      <c r="L2640">
        <v>9181868</v>
      </c>
      <c r="M2640" t="s">
        <v>7350</v>
      </c>
      <c r="N2640">
        <v>234</v>
      </c>
      <c r="O2640" t="s">
        <v>7344</v>
      </c>
      <c r="P2640" s="13">
        <v>44415</v>
      </c>
      <c r="Q2640" s="14">
        <v>0.48680555555555555</v>
      </c>
      <c r="R2640" t="s">
        <v>7355</v>
      </c>
      <c r="S2640" t="s">
        <v>7346</v>
      </c>
      <c r="T2640" t="s">
        <v>7347</v>
      </c>
      <c r="U2640" t="s">
        <v>7348</v>
      </c>
      <c r="V2640" s="13">
        <v>44417</v>
      </c>
    </row>
    <row r="2641" spans="1:26" x14ac:dyDescent="0.25">
      <c r="A2641">
        <v>344897040</v>
      </c>
      <c r="B2641">
        <v>19</v>
      </c>
      <c r="C2641" s="24">
        <v>8805070821114040</v>
      </c>
      <c r="D2641" t="s">
        <v>7376</v>
      </c>
      <c r="E2641">
        <v>8805</v>
      </c>
      <c r="F2641" t="s">
        <v>7341</v>
      </c>
      <c r="I2641">
        <v>6484</v>
      </c>
      <c r="K2641">
        <v>397742</v>
      </c>
      <c r="L2641">
        <v>9181868</v>
      </c>
      <c r="M2641" t="s">
        <v>7350</v>
      </c>
      <c r="N2641">
        <v>740</v>
      </c>
      <c r="O2641" t="s">
        <v>7344</v>
      </c>
      <c r="P2641" s="13">
        <v>44415</v>
      </c>
      <c r="Q2641" s="14">
        <v>0.48681712962962959</v>
      </c>
      <c r="R2641" t="s">
        <v>7355</v>
      </c>
      <c r="S2641" t="s">
        <v>7351</v>
      </c>
      <c r="T2641" t="s">
        <v>7377</v>
      </c>
      <c r="U2641" t="s">
        <v>7348</v>
      </c>
      <c r="V2641" s="13">
        <v>44417</v>
      </c>
    </row>
    <row r="2642" spans="1:26" x14ac:dyDescent="0.25">
      <c r="A2642">
        <v>344897391</v>
      </c>
      <c r="B2642">
        <v>20</v>
      </c>
      <c r="C2642" s="24">
        <v>1.2679070821114E+16</v>
      </c>
      <c r="D2642" t="s">
        <v>7365</v>
      </c>
      <c r="E2642">
        <v>12679</v>
      </c>
      <c r="F2642" t="s">
        <v>7341</v>
      </c>
      <c r="I2642">
        <v>5536</v>
      </c>
      <c r="K2642">
        <v>465762</v>
      </c>
      <c r="L2642">
        <v>7273370</v>
      </c>
      <c r="M2642" t="s">
        <v>7350</v>
      </c>
      <c r="N2642">
        <v>189</v>
      </c>
      <c r="O2642" t="s">
        <v>7344</v>
      </c>
      <c r="P2642" s="13">
        <v>44415</v>
      </c>
      <c r="Q2642" s="14">
        <v>0.48703703703703699</v>
      </c>
      <c r="R2642" t="s">
        <v>7355</v>
      </c>
      <c r="S2642" t="s">
        <v>7351</v>
      </c>
      <c r="T2642" t="s">
        <v>7378</v>
      </c>
      <c r="U2642" t="s">
        <v>7348</v>
      </c>
      <c r="V2642" s="13">
        <v>44417</v>
      </c>
    </row>
    <row r="2643" spans="1:26" x14ac:dyDescent="0.25">
      <c r="A2643">
        <v>344897691</v>
      </c>
      <c r="B2643">
        <v>19</v>
      </c>
      <c r="C2643" s="24">
        <v>1.5311070821114E+16</v>
      </c>
      <c r="D2643" t="s">
        <v>7376</v>
      </c>
      <c r="E2643">
        <v>15311</v>
      </c>
      <c r="F2643" t="s">
        <v>7341</v>
      </c>
      <c r="I2643">
        <v>1614</v>
      </c>
      <c r="J2643" t="s">
        <v>7434</v>
      </c>
      <c r="K2643">
        <v>14138</v>
      </c>
      <c r="L2643">
        <v>9181868</v>
      </c>
      <c r="M2643" t="s">
        <v>7350</v>
      </c>
      <c r="N2643">
        <v>420</v>
      </c>
      <c r="O2643" t="s">
        <v>7344</v>
      </c>
      <c r="P2643" s="13">
        <v>44415</v>
      </c>
      <c r="Q2643" s="14">
        <v>0.48726851851851855</v>
      </c>
      <c r="R2643" t="s">
        <v>7355</v>
      </c>
      <c r="S2643" t="s">
        <v>7346</v>
      </c>
      <c r="T2643" t="s">
        <v>7347</v>
      </c>
      <c r="U2643" t="s">
        <v>7348</v>
      </c>
      <c r="V2643" s="13">
        <v>44417</v>
      </c>
    </row>
    <row r="2644" spans="1:26" x14ac:dyDescent="0.25">
      <c r="A2644">
        <v>344899999</v>
      </c>
      <c r="B2644">
        <v>18</v>
      </c>
      <c r="C2644" s="24">
        <v>1.36530708211143E+16</v>
      </c>
      <c r="D2644" t="s">
        <v>7340</v>
      </c>
      <c r="E2644">
        <v>13653</v>
      </c>
      <c r="F2644" t="s">
        <v>7341</v>
      </c>
      <c r="I2644">
        <v>4265</v>
      </c>
      <c r="J2644" t="s">
        <v>8433</v>
      </c>
      <c r="K2644">
        <v>825898</v>
      </c>
      <c r="L2644">
        <v>9180159</v>
      </c>
      <c r="M2644" t="s">
        <v>7350</v>
      </c>
      <c r="N2644">
        <v>888</v>
      </c>
      <c r="O2644" t="s">
        <v>7344</v>
      </c>
      <c r="P2644" s="13">
        <v>44415</v>
      </c>
      <c r="Q2644" s="14">
        <v>0.48890046296296297</v>
      </c>
      <c r="R2644" t="s">
        <v>7345</v>
      </c>
      <c r="S2644" t="s">
        <v>7351</v>
      </c>
      <c r="T2644" t="s">
        <v>7390</v>
      </c>
      <c r="U2644" t="s">
        <v>7348</v>
      </c>
      <c r="V2644" s="13">
        <v>44417</v>
      </c>
    </row>
    <row r="2645" spans="1:26" x14ac:dyDescent="0.25">
      <c r="A2645">
        <v>344900040</v>
      </c>
      <c r="B2645">
        <v>32</v>
      </c>
      <c r="C2645" s="24">
        <v>1.10940708211143E+16</v>
      </c>
      <c r="D2645" t="s">
        <v>7358</v>
      </c>
      <c r="E2645">
        <v>11094</v>
      </c>
      <c r="F2645" t="s">
        <v>7341</v>
      </c>
      <c r="I2645">
        <v>9191</v>
      </c>
      <c r="J2645" t="s">
        <v>7459</v>
      </c>
      <c r="K2645">
        <v>13284</v>
      </c>
      <c r="L2645">
        <v>8139649</v>
      </c>
      <c r="M2645" t="s">
        <v>7359</v>
      </c>
      <c r="N2645">
        <v>174</v>
      </c>
      <c r="O2645" t="s">
        <v>7344</v>
      </c>
      <c r="P2645" s="13">
        <v>44415</v>
      </c>
      <c r="Q2645" s="14">
        <v>0.48894675925925929</v>
      </c>
      <c r="R2645" t="s">
        <v>7355</v>
      </c>
      <c r="S2645" t="s">
        <v>7346</v>
      </c>
      <c r="T2645" t="s">
        <v>7357</v>
      </c>
      <c r="U2645" t="s">
        <v>7348</v>
      </c>
      <c r="V2645" s="13">
        <v>44417</v>
      </c>
      <c r="W2645" s="162" t="s">
        <v>12966</v>
      </c>
      <c r="X2645" s="15">
        <v>219790.5</v>
      </c>
      <c r="Y2645" s="162">
        <v>9082021</v>
      </c>
      <c r="Z2645" s="15" t="s">
        <v>8974</v>
      </c>
    </row>
    <row r="2646" spans="1:26" x14ac:dyDescent="0.25">
      <c r="A2646">
        <v>344900850</v>
      </c>
      <c r="B2646">
        <v>20</v>
      </c>
      <c r="C2646" s="24">
        <v>1.49910708211144E+16</v>
      </c>
      <c r="D2646" t="s">
        <v>7365</v>
      </c>
      <c r="E2646">
        <v>14991</v>
      </c>
      <c r="F2646" t="s">
        <v>7341</v>
      </c>
      <c r="I2646">
        <v>361</v>
      </c>
      <c r="K2646">
        <v>45214</v>
      </c>
      <c r="L2646">
        <v>7273370</v>
      </c>
      <c r="M2646" t="s">
        <v>7350</v>
      </c>
      <c r="N2646">
        <v>169</v>
      </c>
      <c r="O2646" t="s">
        <v>7344</v>
      </c>
      <c r="P2646" s="13">
        <v>44415</v>
      </c>
      <c r="Q2646" s="14">
        <v>0.48947916666666669</v>
      </c>
      <c r="R2646" t="s">
        <v>7345</v>
      </c>
      <c r="S2646" t="s">
        <v>7346</v>
      </c>
      <c r="T2646" t="s">
        <v>7347</v>
      </c>
      <c r="U2646" t="s">
        <v>7348</v>
      </c>
      <c r="V2646" s="13">
        <v>44417</v>
      </c>
    </row>
    <row r="2647" spans="1:26" x14ac:dyDescent="0.25">
      <c r="A2647">
        <v>344901015</v>
      </c>
      <c r="B2647">
        <v>18</v>
      </c>
      <c r="C2647" s="24">
        <v>2.0253407082111398E+17</v>
      </c>
      <c r="D2647" t="s">
        <v>7340</v>
      </c>
      <c r="E2647">
        <v>202534</v>
      </c>
      <c r="F2647" t="s">
        <v>7341</v>
      </c>
      <c r="I2647">
        <v>3990</v>
      </c>
      <c r="J2647" t="s">
        <v>7398</v>
      </c>
      <c r="K2647">
        <v>6536</v>
      </c>
      <c r="L2647">
        <v>9180159</v>
      </c>
      <c r="M2647" t="s">
        <v>7350</v>
      </c>
      <c r="N2647">
        <v>103</v>
      </c>
      <c r="O2647" t="s">
        <v>7344</v>
      </c>
      <c r="P2647" s="13">
        <v>44415</v>
      </c>
      <c r="Q2647" s="14">
        <v>0.48961805555555554</v>
      </c>
      <c r="R2647" t="s">
        <v>7355</v>
      </c>
      <c r="S2647" t="s">
        <v>7346</v>
      </c>
      <c r="T2647" t="s">
        <v>7357</v>
      </c>
      <c r="U2647" t="s">
        <v>7348</v>
      </c>
      <c r="V2647" s="13">
        <v>44417</v>
      </c>
    </row>
    <row r="2648" spans="1:26" x14ac:dyDescent="0.25">
      <c r="A2648">
        <v>344901596</v>
      </c>
      <c r="B2648">
        <v>21</v>
      </c>
      <c r="C2648" s="24">
        <v>1.12190708211144E+16</v>
      </c>
      <c r="D2648" t="s">
        <v>7349</v>
      </c>
      <c r="E2648">
        <v>11219</v>
      </c>
      <c r="F2648" t="s">
        <v>7341</v>
      </c>
      <c r="I2648">
        <v>6002</v>
      </c>
      <c r="J2648" t="s">
        <v>8434</v>
      </c>
      <c r="K2648">
        <v>53633</v>
      </c>
      <c r="L2648">
        <v>9270083</v>
      </c>
      <c r="M2648" t="s">
        <v>7350</v>
      </c>
      <c r="N2648">
        <v>1392</v>
      </c>
      <c r="O2648" t="s">
        <v>7344</v>
      </c>
      <c r="P2648" s="13">
        <v>44415</v>
      </c>
      <c r="Q2648" s="14">
        <v>0.48998842592592595</v>
      </c>
      <c r="R2648" t="s">
        <v>7345</v>
      </c>
      <c r="S2648" t="s">
        <v>7346</v>
      </c>
      <c r="T2648" t="s">
        <v>7347</v>
      </c>
      <c r="U2648" t="s">
        <v>7348</v>
      </c>
      <c r="V2648" s="13">
        <v>44417</v>
      </c>
      <c r="W2648" t="s">
        <v>8973</v>
      </c>
      <c r="X2648" s="15">
        <v>318933</v>
      </c>
      <c r="Y2648" s="35">
        <v>9082021</v>
      </c>
      <c r="Z2648" s="15" t="s">
        <v>8974</v>
      </c>
    </row>
    <row r="2649" spans="1:26" x14ac:dyDescent="0.25">
      <c r="A2649">
        <v>344901744</v>
      </c>
      <c r="B2649">
        <v>20</v>
      </c>
      <c r="C2649" s="24">
        <v>1.06500708211144E+16</v>
      </c>
      <c r="D2649" t="s">
        <v>7365</v>
      </c>
      <c r="E2649">
        <v>10650</v>
      </c>
      <c r="F2649" t="s">
        <v>7341</v>
      </c>
      <c r="I2649">
        <v>6490</v>
      </c>
      <c r="J2649" t="s">
        <v>8435</v>
      </c>
      <c r="K2649">
        <v>27111</v>
      </c>
      <c r="L2649">
        <v>7273370</v>
      </c>
      <c r="M2649" t="s">
        <v>7350</v>
      </c>
      <c r="N2649">
        <v>136</v>
      </c>
      <c r="O2649" t="s">
        <v>7344</v>
      </c>
      <c r="P2649" s="13">
        <v>44415</v>
      </c>
      <c r="Q2649" s="14">
        <v>0.49012731481481481</v>
      </c>
      <c r="R2649" t="s">
        <v>7355</v>
      </c>
      <c r="S2649" t="s">
        <v>7346</v>
      </c>
      <c r="T2649" t="s">
        <v>7357</v>
      </c>
      <c r="U2649" t="s">
        <v>7348</v>
      </c>
      <c r="V2649" s="13">
        <v>44417</v>
      </c>
    </row>
    <row r="2650" spans="1:26" x14ac:dyDescent="0.25">
      <c r="A2650">
        <v>344902398</v>
      </c>
      <c r="B2650">
        <v>19</v>
      </c>
      <c r="C2650" s="24">
        <v>5.0291070821114496E+16</v>
      </c>
      <c r="D2650" t="s">
        <v>7376</v>
      </c>
      <c r="E2650">
        <v>50291</v>
      </c>
      <c r="F2650" t="s">
        <v>7341</v>
      </c>
      <c r="I2650">
        <v>1543</v>
      </c>
      <c r="J2650" t="s">
        <v>8436</v>
      </c>
      <c r="K2650">
        <v>991780</v>
      </c>
      <c r="L2650">
        <v>9181868</v>
      </c>
      <c r="M2650" t="s">
        <v>7350</v>
      </c>
      <c r="N2650">
        <v>420</v>
      </c>
      <c r="O2650" t="s">
        <v>7344</v>
      </c>
      <c r="P2650" s="13">
        <v>44415</v>
      </c>
      <c r="Q2650" s="14">
        <v>0.49059027777777775</v>
      </c>
      <c r="R2650" t="s">
        <v>7345</v>
      </c>
      <c r="S2650" t="s">
        <v>7351</v>
      </c>
      <c r="T2650" t="s">
        <v>7352</v>
      </c>
      <c r="U2650" t="s">
        <v>7348</v>
      </c>
      <c r="V2650" s="13">
        <v>44417</v>
      </c>
    </row>
    <row r="2651" spans="1:26" x14ac:dyDescent="0.25">
      <c r="A2651">
        <v>344902717</v>
      </c>
      <c r="B2651">
        <v>24</v>
      </c>
      <c r="C2651" s="24" t="s">
        <v>8311</v>
      </c>
      <c r="D2651" t="s">
        <v>7361</v>
      </c>
      <c r="F2651" t="s">
        <v>7341</v>
      </c>
      <c r="I2651">
        <v>1962</v>
      </c>
      <c r="K2651">
        <v>995379</v>
      </c>
      <c r="L2651">
        <v>5688445</v>
      </c>
      <c r="M2651" t="s">
        <v>7350</v>
      </c>
      <c r="N2651">
        <v>2000</v>
      </c>
      <c r="O2651" t="s">
        <v>7344</v>
      </c>
      <c r="P2651" s="13">
        <v>44415</v>
      </c>
      <c r="Q2651" s="14">
        <v>0.49081018518518515</v>
      </c>
      <c r="R2651" t="s">
        <v>7345</v>
      </c>
      <c r="S2651" t="s">
        <v>7351</v>
      </c>
      <c r="T2651" t="s">
        <v>7352</v>
      </c>
      <c r="U2651" t="s">
        <v>7348</v>
      </c>
      <c r="V2651" s="13">
        <v>44417</v>
      </c>
    </row>
    <row r="2652" spans="1:26" x14ac:dyDescent="0.25">
      <c r="A2652">
        <v>344903098</v>
      </c>
      <c r="B2652">
        <v>18</v>
      </c>
      <c r="C2652" s="24">
        <v>2.0253407082111398E+17</v>
      </c>
      <c r="D2652" t="s">
        <v>7340</v>
      </c>
      <c r="E2652">
        <v>202534</v>
      </c>
      <c r="F2652" t="s">
        <v>7341</v>
      </c>
      <c r="I2652">
        <v>2791</v>
      </c>
      <c r="J2652" t="s">
        <v>7398</v>
      </c>
      <c r="K2652">
        <v>14192</v>
      </c>
      <c r="L2652">
        <v>9180159</v>
      </c>
      <c r="M2652" t="s">
        <v>7350</v>
      </c>
      <c r="N2652">
        <v>29</v>
      </c>
      <c r="O2652" t="s">
        <v>7344</v>
      </c>
      <c r="P2652" s="13">
        <v>44415</v>
      </c>
      <c r="Q2652" s="14">
        <v>0.49103009259259256</v>
      </c>
      <c r="R2652" t="s">
        <v>7355</v>
      </c>
      <c r="S2652" t="s">
        <v>7346</v>
      </c>
      <c r="T2652" t="s">
        <v>7357</v>
      </c>
      <c r="U2652" t="s">
        <v>7348</v>
      </c>
      <c r="V2652" s="13">
        <v>44417</v>
      </c>
    </row>
    <row r="2653" spans="1:26" x14ac:dyDescent="0.25">
      <c r="A2653">
        <v>344903248</v>
      </c>
      <c r="B2653">
        <v>19</v>
      </c>
      <c r="C2653" s="24">
        <v>1.00670708211145E+16</v>
      </c>
      <c r="D2653" t="s">
        <v>7376</v>
      </c>
      <c r="E2653">
        <v>10067</v>
      </c>
      <c r="F2653" t="s">
        <v>7341</v>
      </c>
      <c r="I2653">
        <v>4247</v>
      </c>
      <c r="K2653">
        <v>310358</v>
      </c>
      <c r="L2653">
        <v>9181868</v>
      </c>
      <c r="M2653" t="s">
        <v>7350</v>
      </c>
      <c r="N2653">
        <v>206</v>
      </c>
      <c r="O2653" t="s">
        <v>7344</v>
      </c>
      <c r="P2653" s="13">
        <v>44415</v>
      </c>
      <c r="Q2653" s="14">
        <v>0.4911342592592593</v>
      </c>
      <c r="R2653" t="s">
        <v>7355</v>
      </c>
      <c r="S2653" t="s">
        <v>7351</v>
      </c>
      <c r="T2653" t="s">
        <v>7377</v>
      </c>
      <c r="U2653" t="s">
        <v>7348</v>
      </c>
      <c r="V2653" s="13">
        <v>44417</v>
      </c>
    </row>
    <row r="2654" spans="1:26" x14ac:dyDescent="0.25">
      <c r="A2654">
        <v>344905989</v>
      </c>
      <c r="B2654">
        <v>21</v>
      </c>
      <c r="C2654" s="24">
        <v>1.12190708211148E+16</v>
      </c>
      <c r="D2654" t="s">
        <v>7349</v>
      </c>
      <c r="E2654">
        <v>11219</v>
      </c>
      <c r="F2654" t="s">
        <v>7341</v>
      </c>
      <c r="I2654">
        <v>3974</v>
      </c>
      <c r="K2654">
        <v>29392</v>
      </c>
      <c r="L2654">
        <v>9270083</v>
      </c>
      <c r="M2654" t="s">
        <v>7350</v>
      </c>
      <c r="N2654">
        <v>348</v>
      </c>
      <c r="O2654" t="s">
        <v>7344</v>
      </c>
      <c r="P2654" s="13">
        <v>44415</v>
      </c>
      <c r="Q2654" s="14">
        <v>0.49304398148148149</v>
      </c>
      <c r="R2654" t="s">
        <v>7345</v>
      </c>
      <c r="S2654" t="s">
        <v>7351</v>
      </c>
      <c r="T2654" t="s">
        <v>7352</v>
      </c>
      <c r="U2654" t="s">
        <v>7348</v>
      </c>
      <c r="V2654" s="13">
        <v>44417</v>
      </c>
      <c r="W2654" t="s">
        <v>8973</v>
      </c>
      <c r="X2654" s="15">
        <v>318933</v>
      </c>
      <c r="Y2654" s="35">
        <v>9082021</v>
      </c>
      <c r="Z2654" s="15" t="s">
        <v>8974</v>
      </c>
    </row>
    <row r="2655" spans="1:26" x14ac:dyDescent="0.25">
      <c r="A2655">
        <v>344906783</v>
      </c>
      <c r="B2655">
        <v>18</v>
      </c>
      <c r="C2655" s="24">
        <v>1.1937070821115E+16</v>
      </c>
      <c r="D2655" t="s">
        <v>7340</v>
      </c>
      <c r="E2655">
        <v>11937</v>
      </c>
      <c r="F2655" t="s">
        <v>7341</v>
      </c>
      <c r="I2655">
        <v>1397</v>
      </c>
      <c r="J2655" t="s">
        <v>8437</v>
      </c>
      <c r="K2655" t="s">
        <v>8438</v>
      </c>
      <c r="L2655">
        <v>9180159</v>
      </c>
      <c r="M2655" t="s">
        <v>7350</v>
      </c>
      <c r="N2655">
        <v>468</v>
      </c>
      <c r="O2655" t="s">
        <v>7344</v>
      </c>
      <c r="P2655" s="13">
        <v>44415</v>
      </c>
      <c r="Q2655" s="14">
        <v>0.49356481481481485</v>
      </c>
      <c r="R2655" t="s">
        <v>7355</v>
      </c>
      <c r="S2655" t="s">
        <v>7346</v>
      </c>
      <c r="T2655" t="s">
        <v>7364</v>
      </c>
      <c r="U2655" t="s">
        <v>7348</v>
      </c>
      <c r="V2655" s="13">
        <v>44417</v>
      </c>
    </row>
    <row r="2656" spans="1:26" x14ac:dyDescent="0.25">
      <c r="A2656">
        <v>344907111</v>
      </c>
      <c r="B2656">
        <v>19</v>
      </c>
      <c r="C2656" s="24">
        <v>1.4995070821115E+16</v>
      </c>
      <c r="D2656" t="s">
        <v>7376</v>
      </c>
      <c r="E2656">
        <v>14995</v>
      </c>
      <c r="F2656" t="s">
        <v>7341</v>
      </c>
      <c r="I2656">
        <v>239</v>
      </c>
      <c r="K2656">
        <v>40443</v>
      </c>
      <c r="L2656">
        <v>9181868</v>
      </c>
      <c r="M2656" t="s">
        <v>7350</v>
      </c>
      <c r="N2656">
        <v>206</v>
      </c>
      <c r="O2656" t="s">
        <v>7344</v>
      </c>
      <c r="P2656" s="13">
        <v>44415</v>
      </c>
      <c r="Q2656" s="14">
        <v>0.49378472222222225</v>
      </c>
      <c r="R2656" t="s">
        <v>7355</v>
      </c>
      <c r="S2656" t="s">
        <v>7351</v>
      </c>
      <c r="T2656" t="s">
        <v>7352</v>
      </c>
      <c r="U2656" t="s">
        <v>7348</v>
      </c>
      <c r="V2656" s="13">
        <v>44417</v>
      </c>
    </row>
    <row r="2657" spans="1:26" x14ac:dyDescent="0.25">
      <c r="A2657">
        <v>344908748</v>
      </c>
      <c r="B2657">
        <v>21</v>
      </c>
      <c r="C2657" s="24">
        <v>9468070821115210</v>
      </c>
      <c r="D2657" t="s">
        <v>7349</v>
      </c>
      <c r="E2657">
        <v>9468</v>
      </c>
      <c r="F2657" t="s">
        <v>7341</v>
      </c>
      <c r="I2657">
        <v>3367</v>
      </c>
      <c r="K2657">
        <v>56864</v>
      </c>
      <c r="L2657">
        <v>9270083</v>
      </c>
      <c r="M2657" t="s">
        <v>7350</v>
      </c>
      <c r="N2657">
        <v>174</v>
      </c>
      <c r="O2657" t="s">
        <v>7344</v>
      </c>
      <c r="P2657" s="13">
        <v>44415</v>
      </c>
      <c r="Q2657" s="14">
        <v>0.49490740740740741</v>
      </c>
      <c r="R2657" t="s">
        <v>7355</v>
      </c>
      <c r="S2657" t="s">
        <v>7351</v>
      </c>
      <c r="T2657" t="s">
        <v>7352</v>
      </c>
      <c r="U2657" t="s">
        <v>7348</v>
      </c>
      <c r="V2657" s="13">
        <v>44417</v>
      </c>
      <c r="W2657" t="s">
        <v>8973</v>
      </c>
      <c r="X2657" s="15">
        <v>318933</v>
      </c>
      <c r="Y2657" s="35">
        <v>9082021</v>
      </c>
      <c r="Z2657" s="15" t="s">
        <v>8974</v>
      </c>
    </row>
    <row r="2658" spans="1:26" x14ac:dyDescent="0.25">
      <c r="A2658">
        <v>344909210</v>
      </c>
      <c r="B2658">
        <v>19</v>
      </c>
      <c r="C2658" s="24">
        <v>1.37270708211152E+16</v>
      </c>
      <c r="D2658" t="s">
        <v>7376</v>
      </c>
      <c r="E2658">
        <v>13727</v>
      </c>
      <c r="F2658" t="s">
        <v>7341</v>
      </c>
      <c r="I2658">
        <v>3487</v>
      </c>
      <c r="K2658">
        <v>61326</v>
      </c>
      <c r="L2658">
        <v>9181868</v>
      </c>
      <c r="M2658" t="s">
        <v>7350</v>
      </c>
      <c r="N2658">
        <v>134</v>
      </c>
      <c r="O2658" t="s">
        <v>7344</v>
      </c>
      <c r="P2658" s="13">
        <v>44415</v>
      </c>
      <c r="Q2658" s="14">
        <v>0.49519675925925927</v>
      </c>
      <c r="R2658" t="s">
        <v>7355</v>
      </c>
      <c r="S2658" t="s">
        <v>7351</v>
      </c>
      <c r="T2658" t="s">
        <v>7352</v>
      </c>
      <c r="U2658" t="s">
        <v>7348</v>
      </c>
      <c r="V2658" s="13">
        <v>44417</v>
      </c>
    </row>
    <row r="2659" spans="1:26" x14ac:dyDescent="0.25">
      <c r="A2659">
        <v>344909492</v>
      </c>
      <c r="B2659">
        <v>21</v>
      </c>
      <c r="C2659" s="24">
        <v>2.20950708211153E+16</v>
      </c>
      <c r="D2659" t="s">
        <v>7349</v>
      </c>
      <c r="E2659">
        <v>22095</v>
      </c>
      <c r="F2659" t="s">
        <v>7341</v>
      </c>
      <c r="I2659">
        <v>5355</v>
      </c>
      <c r="J2659" t="s">
        <v>7519</v>
      </c>
      <c r="K2659">
        <v>32450</v>
      </c>
      <c r="L2659">
        <v>9270083</v>
      </c>
      <c r="M2659" t="s">
        <v>7350</v>
      </c>
      <c r="N2659">
        <v>348</v>
      </c>
      <c r="O2659" t="s">
        <v>7344</v>
      </c>
      <c r="P2659" s="13">
        <v>44415</v>
      </c>
      <c r="Q2659" s="14">
        <v>0.49540509259259258</v>
      </c>
      <c r="R2659" t="s">
        <v>7355</v>
      </c>
      <c r="S2659" t="s">
        <v>7346</v>
      </c>
      <c r="T2659" t="s">
        <v>7347</v>
      </c>
      <c r="U2659" t="s">
        <v>7348</v>
      </c>
      <c r="V2659" s="13">
        <v>44417</v>
      </c>
      <c r="W2659" t="s">
        <v>8973</v>
      </c>
      <c r="X2659" s="15">
        <v>318933</v>
      </c>
      <c r="Y2659" s="35">
        <v>9082021</v>
      </c>
      <c r="Z2659" s="15" t="s">
        <v>8974</v>
      </c>
    </row>
    <row r="2660" spans="1:26" x14ac:dyDescent="0.25">
      <c r="A2660">
        <v>344911575</v>
      </c>
      <c r="B2660">
        <v>19</v>
      </c>
      <c r="C2660" s="24">
        <v>1.47920708211154E+16</v>
      </c>
      <c r="D2660" t="s">
        <v>7376</v>
      </c>
      <c r="E2660">
        <v>14792</v>
      </c>
      <c r="F2660" t="s">
        <v>7341</v>
      </c>
      <c r="I2660">
        <v>3717</v>
      </c>
      <c r="K2660">
        <v>85279</v>
      </c>
      <c r="L2660">
        <v>9181868</v>
      </c>
      <c r="M2660" t="s">
        <v>7350</v>
      </c>
      <c r="N2660">
        <v>206</v>
      </c>
      <c r="O2660" t="s">
        <v>7344</v>
      </c>
      <c r="P2660" s="13">
        <v>44415</v>
      </c>
      <c r="Q2660" s="14">
        <v>0.49682870370370374</v>
      </c>
      <c r="R2660" t="s">
        <v>7355</v>
      </c>
      <c r="S2660" t="s">
        <v>7351</v>
      </c>
      <c r="T2660" t="s">
        <v>7352</v>
      </c>
      <c r="U2660" t="s">
        <v>7348</v>
      </c>
      <c r="V2660" s="13">
        <v>44417</v>
      </c>
    </row>
    <row r="2661" spans="1:26" x14ac:dyDescent="0.25">
      <c r="A2661">
        <v>344912421</v>
      </c>
      <c r="B2661">
        <v>32</v>
      </c>
      <c r="C2661" s="24">
        <v>1.10940708211155E+16</v>
      </c>
      <c r="D2661" t="s">
        <v>7358</v>
      </c>
      <c r="E2661">
        <v>11094</v>
      </c>
      <c r="F2661" t="s">
        <v>7341</v>
      </c>
      <c r="I2661">
        <v>3296</v>
      </c>
      <c r="J2661" t="s">
        <v>7372</v>
      </c>
      <c r="K2661">
        <v>14882</v>
      </c>
      <c r="L2661">
        <v>8139649</v>
      </c>
      <c r="M2661" t="s">
        <v>7359</v>
      </c>
      <c r="N2661">
        <v>1218</v>
      </c>
      <c r="O2661" t="s">
        <v>7344</v>
      </c>
      <c r="P2661" s="13">
        <v>44415</v>
      </c>
      <c r="Q2661" s="14">
        <v>0.49736111111111114</v>
      </c>
      <c r="R2661" t="s">
        <v>7355</v>
      </c>
      <c r="S2661" t="s">
        <v>7346</v>
      </c>
      <c r="T2661" t="s">
        <v>7357</v>
      </c>
      <c r="U2661" t="s">
        <v>7348</v>
      </c>
      <c r="V2661" s="13">
        <v>44417</v>
      </c>
      <c r="W2661" s="162" t="s">
        <v>12966</v>
      </c>
      <c r="X2661" s="15">
        <v>219790.5</v>
      </c>
      <c r="Y2661" s="162">
        <v>9082021</v>
      </c>
      <c r="Z2661" s="15" t="s">
        <v>8974</v>
      </c>
    </row>
    <row r="2662" spans="1:26" x14ac:dyDescent="0.25">
      <c r="A2662">
        <v>344916258</v>
      </c>
      <c r="B2662">
        <v>32</v>
      </c>
      <c r="C2662" s="24">
        <v>1.10940708211159E+16</v>
      </c>
      <c r="D2662" t="s">
        <v>7358</v>
      </c>
      <c r="E2662">
        <v>11094</v>
      </c>
      <c r="F2662" t="s">
        <v>7341</v>
      </c>
      <c r="I2662">
        <v>669</v>
      </c>
      <c r="K2662">
        <v>131759</v>
      </c>
      <c r="L2662">
        <v>8139649</v>
      </c>
      <c r="M2662" t="s">
        <v>7359</v>
      </c>
      <c r="N2662">
        <v>348</v>
      </c>
      <c r="O2662" t="s">
        <v>7344</v>
      </c>
      <c r="P2662" s="13">
        <v>44415</v>
      </c>
      <c r="Q2662" s="14">
        <v>0.49993055555555554</v>
      </c>
      <c r="R2662" t="s">
        <v>7355</v>
      </c>
      <c r="S2662" t="s">
        <v>7351</v>
      </c>
      <c r="T2662" t="s">
        <v>7352</v>
      </c>
      <c r="U2662" t="s">
        <v>7348</v>
      </c>
      <c r="V2662" s="13">
        <v>44417</v>
      </c>
      <c r="W2662" s="162" t="s">
        <v>12966</v>
      </c>
      <c r="X2662" s="15">
        <v>219790.5</v>
      </c>
      <c r="Y2662" s="162">
        <v>9082021</v>
      </c>
      <c r="Z2662" s="15" t="s">
        <v>8974</v>
      </c>
    </row>
    <row r="2663" spans="1:26" x14ac:dyDescent="0.25">
      <c r="A2663">
        <v>344916287</v>
      </c>
      <c r="B2663">
        <v>18</v>
      </c>
      <c r="C2663" s="24">
        <v>1.36530708211159E+16</v>
      </c>
      <c r="D2663" t="s">
        <v>7340</v>
      </c>
      <c r="E2663">
        <v>13653</v>
      </c>
      <c r="F2663" t="s">
        <v>7341</v>
      </c>
      <c r="I2663">
        <v>6427</v>
      </c>
      <c r="K2663">
        <v>132495</v>
      </c>
      <c r="L2663">
        <v>9180159</v>
      </c>
      <c r="M2663" t="s">
        <v>7350</v>
      </c>
      <c r="N2663">
        <v>234</v>
      </c>
      <c r="O2663" t="s">
        <v>7344</v>
      </c>
      <c r="P2663" s="13">
        <v>44415</v>
      </c>
      <c r="Q2663" s="14">
        <v>0.49997685185185187</v>
      </c>
      <c r="R2663" t="s">
        <v>7355</v>
      </c>
      <c r="S2663" t="s">
        <v>7351</v>
      </c>
      <c r="T2663" t="s">
        <v>7352</v>
      </c>
      <c r="U2663" t="s">
        <v>7348</v>
      </c>
      <c r="V2663" s="13">
        <v>44417</v>
      </c>
    </row>
    <row r="2664" spans="1:26" x14ac:dyDescent="0.25">
      <c r="A2664">
        <v>344916326</v>
      </c>
      <c r="B2664">
        <v>18</v>
      </c>
      <c r="C2664" s="24">
        <v>1.19370708211159E+16</v>
      </c>
      <c r="D2664" t="s">
        <v>7340</v>
      </c>
      <c r="E2664">
        <v>11937</v>
      </c>
      <c r="F2664" t="s">
        <v>7341</v>
      </c>
      <c r="I2664">
        <v>6072</v>
      </c>
      <c r="K2664">
        <v>308768</v>
      </c>
      <c r="L2664">
        <v>9180159</v>
      </c>
      <c r="M2664" t="s">
        <v>7350</v>
      </c>
      <c r="N2664">
        <v>374</v>
      </c>
      <c r="O2664" t="s">
        <v>7344</v>
      </c>
      <c r="P2664" s="13">
        <v>44415</v>
      </c>
      <c r="Q2664" s="14">
        <v>0.50002314814814819</v>
      </c>
      <c r="R2664" t="s">
        <v>7355</v>
      </c>
      <c r="S2664" t="s">
        <v>7351</v>
      </c>
      <c r="T2664" t="s">
        <v>7377</v>
      </c>
      <c r="U2664" t="s">
        <v>7348</v>
      </c>
      <c r="V2664" s="13">
        <v>44417</v>
      </c>
    </row>
    <row r="2665" spans="1:26" x14ac:dyDescent="0.25">
      <c r="A2665">
        <v>344916636</v>
      </c>
      <c r="B2665">
        <v>20</v>
      </c>
      <c r="C2665" s="24">
        <v>1.21070708211159E+16</v>
      </c>
      <c r="D2665" t="s">
        <v>7365</v>
      </c>
      <c r="E2665">
        <v>12107</v>
      </c>
      <c r="F2665" t="s">
        <v>7341</v>
      </c>
      <c r="I2665">
        <v>8415</v>
      </c>
      <c r="K2665">
        <v>851273</v>
      </c>
      <c r="L2665">
        <v>7273370</v>
      </c>
      <c r="M2665" t="s">
        <v>7350</v>
      </c>
      <c r="N2665">
        <v>216</v>
      </c>
      <c r="O2665" t="s">
        <v>7344</v>
      </c>
      <c r="P2665" s="13">
        <v>44415</v>
      </c>
      <c r="Q2665" s="14">
        <v>0.50018518518518518</v>
      </c>
      <c r="R2665" t="s">
        <v>7355</v>
      </c>
      <c r="S2665" t="s">
        <v>7346</v>
      </c>
      <c r="T2665" t="s">
        <v>7407</v>
      </c>
      <c r="U2665" t="s">
        <v>7348</v>
      </c>
      <c r="V2665" s="13">
        <v>44417</v>
      </c>
    </row>
    <row r="2666" spans="1:26" x14ac:dyDescent="0.25">
      <c r="A2666">
        <v>344917211</v>
      </c>
      <c r="B2666">
        <v>19</v>
      </c>
      <c r="C2666" s="24">
        <v>1.006707082112E+16</v>
      </c>
      <c r="D2666" t="s">
        <v>7376</v>
      </c>
      <c r="E2666">
        <v>10067</v>
      </c>
      <c r="F2666" t="s">
        <v>7341</v>
      </c>
      <c r="I2666">
        <v>8290</v>
      </c>
      <c r="J2666" t="s">
        <v>8439</v>
      </c>
      <c r="K2666">
        <v>145594</v>
      </c>
      <c r="L2666">
        <v>9181868</v>
      </c>
      <c r="M2666" t="s">
        <v>7350</v>
      </c>
      <c r="N2666">
        <v>117</v>
      </c>
      <c r="O2666" t="s">
        <v>7344</v>
      </c>
      <c r="P2666" s="13">
        <v>44415</v>
      </c>
      <c r="Q2666" s="14">
        <v>0.50032407407407409</v>
      </c>
      <c r="R2666" t="s">
        <v>7345</v>
      </c>
      <c r="S2666" t="s">
        <v>7346</v>
      </c>
      <c r="T2666" t="s">
        <v>7357</v>
      </c>
      <c r="U2666" t="s">
        <v>7348</v>
      </c>
      <c r="V2666" s="13">
        <v>44417</v>
      </c>
    </row>
    <row r="2667" spans="1:26" x14ac:dyDescent="0.25">
      <c r="A2667">
        <v>344918639</v>
      </c>
      <c r="B2667">
        <v>24</v>
      </c>
      <c r="C2667" s="24" t="s">
        <v>8311</v>
      </c>
      <c r="D2667" t="s">
        <v>7361</v>
      </c>
      <c r="F2667" t="s">
        <v>7341</v>
      </c>
      <c r="I2667">
        <v>6198</v>
      </c>
      <c r="K2667">
        <v>151403</v>
      </c>
      <c r="L2667">
        <v>5688445</v>
      </c>
      <c r="M2667" t="s">
        <v>7350</v>
      </c>
      <c r="N2667">
        <v>130</v>
      </c>
      <c r="O2667" t="s">
        <v>7344</v>
      </c>
      <c r="P2667" s="13">
        <v>44415</v>
      </c>
      <c r="Q2667" s="14">
        <v>0.50121527777777775</v>
      </c>
      <c r="R2667" t="s">
        <v>7355</v>
      </c>
      <c r="S2667" t="s">
        <v>7351</v>
      </c>
      <c r="T2667" t="s">
        <v>7352</v>
      </c>
      <c r="U2667" t="s">
        <v>7348</v>
      </c>
      <c r="V2667" s="13">
        <v>44417</v>
      </c>
    </row>
    <row r="2668" spans="1:26" x14ac:dyDescent="0.25">
      <c r="A2668">
        <v>344919039</v>
      </c>
      <c r="B2668">
        <v>19</v>
      </c>
      <c r="C2668" s="24">
        <v>1.37270708211201E+16</v>
      </c>
      <c r="D2668" t="s">
        <v>7376</v>
      </c>
      <c r="E2668">
        <v>13727</v>
      </c>
      <c r="F2668" t="s">
        <v>7341</v>
      </c>
      <c r="I2668">
        <v>5086</v>
      </c>
      <c r="J2668" t="s">
        <v>8440</v>
      </c>
      <c r="K2668">
        <v>21592</v>
      </c>
      <c r="L2668">
        <v>9181868</v>
      </c>
      <c r="M2668" t="s">
        <v>7350</v>
      </c>
      <c r="N2668">
        <v>370</v>
      </c>
      <c r="O2668" t="s">
        <v>7344</v>
      </c>
      <c r="P2668" s="13">
        <v>44415</v>
      </c>
      <c r="Q2668" s="14">
        <v>0.50155092592592598</v>
      </c>
      <c r="R2668" t="s">
        <v>7345</v>
      </c>
      <c r="S2668" t="s">
        <v>7346</v>
      </c>
      <c r="T2668" t="s">
        <v>7347</v>
      </c>
      <c r="U2668" t="s">
        <v>7348</v>
      </c>
      <c r="V2668" s="13">
        <v>44417</v>
      </c>
    </row>
    <row r="2669" spans="1:26" x14ac:dyDescent="0.25">
      <c r="A2669">
        <v>344920514</v>
      </c>
      <c r="B2669">
        <v>18</v>
      </c>
      <c r="C2669" s="24">
        <v>1.19370708211203E+16</v>
      </c>
      <c r="D2669" t="s">
        <v>7340</v>
      </c>
      <c r="E2669">
        <v>11937</v>
      </c>
      <c r="F2669" t="s">
        <v>7341</v>
      </c>
      <c r="I2669">
        <v>1670</v>
      </c>
      <c r="K2669">
        <v>168668</v>
      </c>
      <c r="L2669">
        <v>9180159</v>
      </c>
      <c r="M2669" t="s">
        <v>7350</v>
      </c>
      <c r="N2669">
        <v>234</v>
      </c>
      <c r="O2669" t="s">
        <v>7344</v>
      </c>
      <c r="P2669" s="13">
        <v>44415</v>
      </c>
      <c r="Q2669" s="14">
        <v>0.50234953703703711</v>
      </c>
      <c r="R2669" t="s">
        <v>7355</v>
      </c>
      <c r="S2669" t="s">
        <v>7351</v>
      </c>
      <c r="T2669" t="s">
        <v>7352</v>
      </c>
      <c r="U2669" t="s">
        <v>7348</v>
      </c>
      <c r="V2669" s="13">
        <v>44417</v>
      </c>
    </row>
    <row r="2670" spans="1:26" x14ac:dyDescent="0.25">
      <c r="A2670">
        <v>344921049</v>
      </c>
      <c r="B2670">
        <v>20</v>
      </c>
      <c r="C2670" s="24">
        <v>1.21070708211202E+16</v>
      </c>
      <c r="D2670" t="s">
        <v>7365</v>
      </c>
      <c r="E2670">
        <v>12107</v>
      </c>
      <c r="F2670" t="s">
        <v>7341</v>
      </c>
      <c r="I2670">
        <v>4378</v>
      </c>
      <c r="J2670" t="s">
        <v>7370</v>
      </c>
      <c r="K2670">
        <v>52</v>
      </c>
      <c r="L2670">
        <v>7273370</v>
      </c>
      <c r="M2670" t="s">
        <v>7350</v>
      </c>
      <c r="N2670">
        <v>144</v>
      </c>
      <c r="O2670" t="s">
        <v>7344</v>
      </c>
      <c r="P2670" s="13">
        <v>44415</v>
      </c>
      <c r="Q2670" s="14">
        <v>0.50309027777777782</v>
      </c>
      <c r="R2670" t="s">
        <v>7355</v>
      </c>
      <c r="S2670" t="s">
        <v>7351</v>
      </c>
      <c r="T2670" t="s">
        <v>7371</v>
      </c>
      <c r="U2670" t="s">
        <v>7348</v>
      </c>
      <c r="V2670" s="13">
        <v>44417</v>
      </c>
    </row>
    <row r="2671" spans="1:26" x14ac:dyDescent="0.25">
      <c r="A2671">
        <v>344922688</v>
      </c>
      <c r="B2671">
        <v>18</v>
      </c>
      <c r="C2671" s="24">
        <v>1.098007082112E+16</v>
      </c>
      <c r="D2671" t="s">
        <v>7340</v>
      </c>
      <c r="E2671">
        <v>10980</v>
      </c>
      <c r="F2671" t="s">
        <v>7341</v>
      </c>
      <c r="I2671">
        <v>3959</v>
      </c>
      <c r="J2671" t="s">
        <v>8441</v>
      </c>
      <c r="K2671">
        <v>537123</v>
      </c>
      <c r="L2671">
        <v>5256409</v>
      </c>
      <c r="M2671" t="s">
        <v>7343</v>
      </c>
      <c r="N2671">
        <v>452</v>
      </c>
      <c r="O2671" t="s">
        <v>7344</v>
      </c>
      <c r="P2671" s="13">
        <v>44415</v>
      </c>
      <c r="Q2671" s="14">
        <v>0.50384259259259256</v>
      </c>
      <c r="R2671" t="s">
        <v>7345</v>
      </c>
      <c r="S2671" t="s">
        <v>7346</v>
      </c>
      <c r="T2671" t="s">
        <v>7364</v>
      </c>
      <c r="U2671" t="s">
        <v>7348</v>
      </c>
      <c r="V2671" s="13">
        <v>44417</v>
      </c>
    </row>
    <row r="2672" spans="1:26" x14ac:dyDescent="0.25">
      <c r="A2672">
        <v>344923496</v>
      </c>
      <c r="B2672">
        <v>18</v>
      </c>
      <c r="C2672" s="24">
        <v>1.19370708211205E+16</v>
      </c>
      <c r="D2672" t="s">
        <v>7340</v>
      </c>
      <c r="E2672">
        <v>11937</v>
      </c>
      <c r="F2672" t="s">
        <v>7341</v>
      </c>
      <c r="I2672">
        <v>620</v>
      </c>
      <c r="K2672">
        <v>490190</v>
      </c>
      <c r="L2672">
        <v>9180159</v>
      </c>
      <c r="M2672" t="s">
        <v>7350</v>
      </c>
      <c r="N2672">
        <v>412</v>
      </c>
      <c r="O2672" t="s">
        <v>7344</v>
      </c>
      <c r="P2672" s="13">
        <v>44415</v>
      </c>
      <c r="Q2672" s="14">
        <v>0.50435185185185183</v>
      </c>
      <c r="R2672" t="s">
        <v>7355</v>
      </c>
      <c r="S2672" t="s">
        <v>7351</v>
      </c>
      <c r="T2672" t="s">
        <v>7378</v>
      </c>
      <c r="U2672" t="s">
        <v>7348</v>
      </c>
      <c r="V2672" s="13">
        <v>44417</v>
      </c>
    </row>
    <row r="2673" spans="1:26" x14ac:dyDescent="0.25">
      <c r="A2673">
        <v>344923606</v>
      </c>
      <c r="B2673">
        <v>21</v>
      </c>
      <c r="C2673" s="24">
        <v>9468070821120600</v>
      </c>
      <c r="D2673" t="s">
        <v>7349</v>
      </c>
      <c r="E2673">
        <v>9468</v>
      </c>
      <c r="F2673" t="s">
        <v>7341</v>
      </c>
      <c r="I2673">
        <v>3443</v>
      </c>
      <c r="J2673" t="s">
        <v>8442</v>
      </c>
      <c r="K2673">
        <v>689342</v>
      </c>
      <c r="L2673">
        <v>9270083</v>
      </c>
      <c r="M2673" t="s">
        <v>7350</v>
      </c>
      <c r="N2673">
        <v>696</v>
      </c>
      <c r="O2673" t="s">
        <v>7344</v>
      </c>
      <c r="P2673" s="13">
        <v>44415</v>
      </c>
      <c r="Q2673" s="14">
        <v>0.50438657407407406</v>
      </c>
      <c r="R2673" t="s">
        <v>7345</v>
      </c>
      <c r="S2673" t="s">
        <v>7351</v>
      </c>
      <c r="T2673" t="s">
        <v>7357</v>
      </c>
      <c r="U2673" t="s">
        <v>7348</v>
      </c>
      <c r="V2673" s="13">
        <v>44417</v>
      </c>
      <c r="W2673" t="s">
        <v>8973</v>
      </c>
      <c r="X2673" s="15">
        <v>318933</v>
      </c>
      <c r="Y2673" s="35">
        <v>9082021</v>
      </c>
      <c r="Z2673" s="15" t="s">
        <v>8974</v>
      </c>
    </row>
    <row r="2674" spans="1:26" x14ac:dyDescent="0.25">
      <c r="A2674">
        <v>344923668</v>
      </c>
      <c r="B2674">
        <v>19</v>
      </c>
      <c r="C2674" s="24">
        <v>8.5041070821120304E+16</v>
      </c>
      <c r="D2674" t="s">
        <v>7376</v>
      </c>
      <c r="E2674">
        <v>85041</v>
      </c>
      <c r="F2674" t="s">
        <v>7341</v>
      </c>
      <c r="I2674">
        <v>8185</v>
      </c>
      <c r="J2674" t="s">
        <v>8443</v>
      </c>
      <c r="K2674">
        <v>201373</v>
      </c>
      <c r="L2674">
        <v>9181868</v>
      </c>
      <c r="M2674" t="s">
        <v>7350</v>
      </c>
      <c r="N2674">
        <v>72</v>
      </c>
      <c r="O2674" t="s">
        <v>7344</v>
      </c>
      <c r="P2674" s="13">
        <v>44415</v>
      </c>
      <c r="Q2674" s="14">
        <v>0.50445601851851851</v>
      </c>
      <c r="R2674" t="s">
        <v>7345</v>
      </c>
      <c r="S2674" t="s">
        <v>7351</v>
      </c>
      <c r="T2674" t="s">
        <v>7352</v>
      </c>
      <c r="U2674" t="s">
        <v>7348</v>
      </c>
      <c r="V2674" s="13">
        <v>44417</v>
      </c>
    </row>
    <row r="2675" spans="1:26" x14ac:dyDescent="0.25">
      <c r="A2675">
        <v>344924037</v>
      </c>
      <c r="B2675">
        <v>18</v>
      </c>
      <c r="C2675" s="24">
        <v>1.36860708211205E+16</v>
      </c>
      <c r="D2675" t="s">
        <v>7340</v>
      </c>
      <c r="E2675">
        <v>13686</v>
      </c>
      <c r="F2675" t="s">
        <v>7341</v>
      </c>
      <c r="I2675">
        <v>7330</v>
      </c>
      <c r="K2675">
        <v>17574</v>
      </c>
      <c r="L2675">
        <v>9180159</v>
      </c>
      <c r="M2675" t="s">
        <v>7350</v>
      </c>
      <c r="N2675">
        <v>58</v>
      </c>
      <c r="O2675" t="s">
        <v>7344</v>
      </c>
      <c r="P2675" s="13">
        <v>44415</v>
      </c>
      <c r="Q2675" s="14">
        <v>0.50474537037037037</v>
      </c>
      <c r="R2675" t="s">
        <v>7355</v>
      </c>
      <c r="S2675" t="s">
        <v>7351</v>
      </c>
      <c r="T2675" t="s">
        <v>7390</v>
      </c>
      <c r="U2675" t="s">
        <v>7348</v>
      </c>
      <c r="V2675" s="13">
        <v>44417</v>
      </c>
    </row>
    <row r="2676" spans="1:26" x14ac:dyDescent="0.25">
      <c r="A2676">
        <v>344924302</v>
      </c>
      <c r="B2676">
        <v>19</v>
      </c>
      <c r="C2676" s="24">
        <v>5.0291070821120496E+16</v>
      </c>
      <c r="D2676" t="s">
        <v>7376</v>
      </c>
      <c r="E2676">
        <v>50291</v>
      </c>
      <c r="F2676" t="s">
        <v>7341</v>
      </c>
      <c r="I2676">
        <v>1832</v>
      </c>
      <c r="K2676">
        <v>490979</v>
      </c>
      <c r="L2676">
        <v>9181868</v>
      </c>
      <c r="M2676" t="s">
        <v>7350</v>
      </c>
      <c r="N2676">
        <v>206</v>
      </c>
      <c r="O2676" t="s">
        <v>7344</v>
      </c>
      <c r="P2676" s="13">
        <v>44415</v>
      </c>
      <c r="Q2676" s="14">
        <v>0.50490740740740747</v>
      </c>
      <c r="R2676" t="s">
        <v>7355</v>
      </c>
      <c r="S2676" t="s">
        <v>7351</v>
      </c>
      <c r="T2676" t="s">
        <v>7378</v>
      </c>
      <c r="U2676" t="s">
        <v>7348</v>
      </c>
      <c r="V2676" s="13">
        <v>44417</v>
      </c>
    </row>
    <row r="2677" spans="1:26" x14ac:dyDescent="0.25">
      <c r="A2677">
        <v>344926989</v>
      </c>
      <c r="B2677">
        <v>18</v>
      </c>
      <c r="C2677" s="24">
        <v>2.0253407082112E+17</v>
      </c>
      <c r="D2677" t="s">
        <v>7340</v>
      </c>
      <c r="E2677">
        <v>202534</v>
      </c>
      <c r="F2677" t="s">
        <v>7341</v>
      </c>
      <c r="I2677">
        <v>4086</v>
      </c>
      <c r="J2677" t="s">
        <v>7432</v>
      </c>
      <c r="K2677">
        <v>236676</v>
      </c>
      <c r="L2677">
        <v>9180159</v>
      </c>
      <c r="M2677" t="s">
        <v>7350</v>
      </c>
      <c r="N2677">
        <v>412</v>
      </c>
      <c r="O2677" t="s">
        <v>7344</v>
      </c>
      <c r="P2677" s="13">
        <v>44415</v>
      </c>
      <c r="Q2677" s="14">
        <v>0.50672453703703701</v>
      </c>
      <c r="R2677" t="s">
        <v>7345</v>
      </c>
      <c r="S2677" t="s">
        <v>7346</v>
      </c>
      <c r="T2677" t="s">
        <v>7352</v>
      </c>
      <c r="U2677" t="s">
        <v>7348</v>
      </c>
      <c r="V2677" s="13">
        <v>44417</v>
      </c>
    </row>
    <row r="2678" spans="1:26" x14ac:dyDescent="0.25">
      <c r="A2678">
        <v>344927234</v>
      </c>
      <c r="B2678">
        <v>19</v>
      </c>
      <c r="C2678" s="24">
        <v>5.2411070821120896E+16</v>
      </c>
      <c r="D2678" t="s">
        <v>7376</v>
      </c>
      <c r="E2678">
        <v>52411</v>
      </c>
      <c r="F2678" t="s">
        <v>7341</v>
      </c>
      <c r="I2678">
        <v>3069</v>
      </c>
      <c r="K2678">
        <v>494018</v>
      </c>
      <c r="L2678">
        <v>9181868</v>
      </c>
      <c r="M2678" t="s">
        <v>7350</v>
      </c>
      <c r="N2678">
        <v>100.5</v>
      </c>
      <c r="O2678" t="s">
        <v>7344</v>
      </c>
      <c r="P2678" s="13">
        <v>44415</v>
      </c>
      <c r="Q2678" s="14">
        <v>0.50690972222222219</v>
      </c>
      <c r="R2678" t="s">
        <v>7345</v>
      </c>
      <c r="S2678" t="s">
        <v>7351</v>
      </c>
      <c r="T2678" t="s">
        <v>7378</v>
      </c>
      <c r="U2678" t="s">
        <v>7348</v>
      </c>
      <c r="V2678" s="13">
        <v>44417</v>
      </c>
    </row>
    <row r="2679" spans="1:26" x14ac:dyDescent="0.25">
      <c r="A2679">
        <v>344928154</v>
      </c>
      <c r="B2679">
        <v>19</v>
      </c>
      <c r="C2679" s="24">
        <v>8805070821120950</v>
      </c>
      <c r="D2679" t="s">
        <v>7376</v>
      </c>
      <c r="E2679">
        <v>8805</v>
      </c>
      <c r="F2679" t="s">
        <v>7341</v>
      </c>
      <c r="I2679">
        <v>2710</v>
      </c>
      <c r="J2679" t="s">
        <v>8444</v>
      </c>
      <c r="K2679">
        <v>4638</v>
      </c>
      <c r="L2679">
        <v>9181868</v>
      </c>
      <c r="M2679" t="s">
        <v>7350</v>
      </c>
      <c r="N2679">
        <v>206</v>
      </c>
      <c r="O2679" t="s">
        <v>7344</v>
      </c>
      <c r="P2679" s="13">
        <v>44415</v>
      </c>
      <c r="Q2679" s="14">
        <v>0.50746527777777783</v>
      </c>
      <c r="R2679" t="s">
        <v>7345</v>
      </c>
      <c r="S2679" t="s">
        <v>7351</v>
      </c>
      <c r="T2679" t="s">
        <v>7347</v>
      </c>
      <c r="U2679" t="s">
        <v>7348</v>
      </c>
      <c r="V2679" s="13">
        <v>44417</v>
      </c>
    </row>
    <row r="2680" spans="1:26" x14ac:dyDescent="0.25">
      <c r="A2680">
        <v>344929542</v>
      </c>
      <c r="B2680">
        <v>18</v>
      </c>
      <c r="C2680" s="24">
        <v>1.36860708211211E+16</v>
      </c>
      <c r="D2680" t="s">
        <v>7340</v>
      </c>
      <c r="E2680">
        <v>13686</v>
      </c>
      <c r="F2680" t="s">
        <v>7341</v>
      </c>
      <c r="I2680">
        <v>5414</v>
      </c>
      <c r="J2680" t="s">
        <v>8445</v>
      </c>
      <c r="K2680">
        <v>72619</v>
      </c>
      <c r="L2680">
        <v>9180159</v>
      </c>
      <c r="M2680" t="s">
        <v>7350</v>
      </c>
      <c r="N2680">
        <v>234</v>
      </c>
      <c r="O2680" t="s">
        <v>7344</v>
      </c>
      <c r="P2680" s="13">
        <v>44415</v>
      </c>
      <c r="Q2680" s="14">
        <v>0.50841435185185191</v>
      </c>
      <c r="R2680" t="s">
        <v>7345</v>
      </c>
      <c r="S2680" t="s">
        <v>7346</v>
      </c>
      <c r="T2680" t="s">
        <v>7364</v>
      </c>
      <c r="U2680" t="s">
        <v>7348</v>
      </c>
      <c r="V2680" s="13">
        <v>44417</v>
      </c>
    </row>
    <row r="2681" spans="1:26" x14ac:dyDescent="0.25">
      <c r="A2681">
        <v>344930767</v>
      </c>
      <c r="B2681">
        <v>18</v>
      </c>
      <c r="C2681" s="24">
        <v>1.32120708211211E+16</v>
      </c>
      <c r="D2681" t="s">
        <v>7340</v>
      </c>
      <c r="E2681">
        <v>13212</v>
      </c>
      <c r="F2681" t="s">
        <v>7341</v>
      </c>
      <c r="I2681">
        <v>5431</v>
      </c>
      <c r="J2681" t="s">
        <v>8446</v>
      </c>
      <c r="K2681">
        <v>276434</v>
      </c>
      <c r="L2681">
        <v>5256409</v>
      </c>
      <c r="M2681" t="s">
        <v>7343</v>
      </c>
      <c r="N2681">
        <v>348</v>
      </c>
      <c r="O2681" t="s">
        <v>7344</v>
      </c>
      <c r="P2681" s="13">
        <v>44415</v>
      </c>
      <c r="Q2681" s="14">
        <v>0.50925925925925919</v>
      </c>
      <c r="R2681" t="s">
        <v>7355</v>
      </c>
      <c r="S2681" t="s">
        <v>7351</v>
      </c>
      <c r="T2681" t="s">
        <v>7352</v>
      </c>
      <c r="U2681" t="s">
        <v>7348</v>
      </c>
      <c r="V2681" s="13">
        <v>44417</v>
      </c>
    </row>
    <row r="2682" spans="1:26" x14ac:dyDescent="0.25">
      <c r="A2682">
        <v>344931079</v>
      </c>
      <c r="B2682">
        <v>4</v>
      </c>
      <c r="C2682" s="24" t="s">
        <v>8447</v>
      </c>
      <c r="D2682" t="s">
        <v>7416</v>
      </c>
      <c r="E2682">
        <v>38</v>
      </c>
      <c r="F2682" t="s">
        <v>7341</v>
      </c>
      <c r="I2682">
        <v>399</v>
      </c>
      <c r="J2682" t="s">
        <v>7918</v>
      </c>
      <c r="K2682">
        <v>28840</v>
      </c>
      <c r="L2682">
        <v>5688452</v>
      </c>
      <c r="M2682" t="s">
        <v>7418</v>
      </c>
      <c r="N2682">
        <v>235.48</v>
      </c>
      <c r="O2682" t="s">
        <v>7344</v>
      </c>
      <c r="P2682" s="13">
        <v>44415</v>
      </c>
      <c r="Q2682" s="14">
        <v>0.50949074074074074</v>
      </c>
      <c r="R2682" t="s">
        <v>7355</v>
      </c>
      <c r="S2682" t="s">
        <v>7346</v>
      </c>
      <c r="T2682" t="s">
        <v>7357</v>
      </c>
      <c r="U2682" t="s">
        <v>7348</v>
      </c>
      <c r="V2682" s="13">
        <v>44417</v>
      </c>
    </row>
    <row r="2683" spans="1:26" x14ac:dyDescent="0.25">
      <c r="A2683">
        <v>344932003</v>
      </c>
      <c r="B2683">
        <v>18</v>
      </c>
      <c r="C2683" s="24">
        <v>1.36860708211213E+16</v>
      </c>
      <c r="D2683" t="s">
        <v>7340</v>
      </c>
      <c r="E2683">
        <v>13686</v>
      </c>
      <c r="F2683" t="s">
        <v>7341</v>
      </c>
      <c r="I2683">
        <v>7350</v>
      </c>
      <c r="K2683">
        <v>289457</v>
      </c>
      <c r="L2683">
        <v>9180159</v>
      </c>
      <c r="M2683" t="s">
        <v>7350</v>
      </c>
      <c r="N2683">
        <v>117</v>
      </c>
      <c r="O2683" t="s">
        <v>7344</v>
      </c>
      <c r="P2683" s="13">
        <v>44415</v>
      </c>
      <c r="Q2683" s="14">
        <v>0.5100810185185185</v>
      </c>
      <c r="R2683" t="s">
        <v>7355</v>
      </c>
      <c r="S2683" t="s">
        <v>7351</v>
      </c>
      <c r="T2683" t="s">
        <v>7352</v>
      </c>
      <c r="U2683" t="s">
        <v>7348</v>
      </c>
      <c r="V2683" s="13">
        <v>44417</v>
      </c>
    </row>
    <row r="2684" spans="1:26" x14ac:dyDescent="0.25">
      <c r="A2684">
        <v>344932538</v>
      </c>
      <c r="B2684">
        <v>21</v>
      </c>
      <c r="C2684" s="24">
        <v>9468070821121440</v>
      </c>
      <c r="D2684" t="s">
        <v>7349</v>
      </c>
      <c r="E2684">
        <v>9468</v>
      </c>
      <c r="F2684" t="s">
        <v>7341</v>
      </c>
      <c r="I2684">
        <v>3031</v>
      </c>
      <c r="K2684">
        <v>42183</v>
      </c>
      <c r="L2684">
        <v>9270083</v>
      </c>
      <c r="M2684" t="s">
        <v>7350</v>
      </c>
      <c r="N2684">
        <v>348</v>
      </c>
      <c r="O2684" t="s">
        <v>7344</v>
      </c>
      <c r="P2684" s="13">
        <v>44415</v>
      </c>
      <c r="Q2684" s="14">
        <v>0.51045138888888886</v>
      </c>
      <c r="R2684" t="s">
        <v>7355</v>
      </c>
      <c r="S2684" t="s">
        <v>7351</v>
      </c>
      <c r="T2684" t="s">
        <v>7390</v>
      </c>
      <c r="U2684" t="s">
        <v>7348</v>
      </c>
      <c r="V2684" s="13">
        <v>44417</v>
      </c>
      <c r="W2684" t="s">
        <v>8973</v>
      </c>
      <c r="X2684" s="15">
        <v>318933</v>
      </c>
      <c r="Y2684" s="35">
        <v>9082021</v>
      </c>
      <c r="Z2684" s="15" t="s">
        <v>8974</v>
      </c>
    </row>
    <row r="2685" spans="1:26" x14ac:dyDescent="0.25">
      <c r="A2685">
        <v>344933573</v>
      </c>
      <c r="B2685">
        <v>19</v>
      </c>
      <c r="C2685" s="24">
        <v>1.49950708211215E+16</v>
      </c>
      <c r="D2685" t="s">
        <v>7376</v>
      </c>
      <c r="E2685">
        <v>14995</v>
      </c>
      <c r="F2685" t="s">
        <v>7341</v>
      </c>
      <c r="I2685">
        <v>7824</v>
      </c>
      <c r="K2685">
        <v>242481</v>
      </c>
      <c r="L2685">
        <v>9181868</v>
      </c>
      <c r="M2685" t="s">
        <v>7350</v>
      </c>
      <c r="N2685">
        <v>412</v>
      </c>
      <c r="O2685" t="s">
        <v>7344</v>
      </c>
      <c r="P2685" s="13">
        <v>44415</v>
      </c>
      <c r="Q2685" s="14">
        <v>0.51115740740740734</v>
      </c>
      <c r="R2685" t="s">
        <v>7355</v>
      </c>
      <c r="S2685" t="s">
        <v>7346</v>
      </c>
      <c r="T2685" t="s">
        <v>7377</v>
      </c>
      <c r="U2685" t="s">
        <v>7348</v>
      </c>
      <c r="V2685" s="13">
        <v>44417</v>
      </c>
    </row>
    <row r="2686" spans="1:26" x14ac:dyDescent="0.25">
      <c r="A2686">
        <v>344933983</v>
      </c>
      <c r="B2686">
        <v>19</v>
      </c>
      <c r="C2686" s="24">
        <v>1.00670708211215E+16</v>
      </c>
      <c r="D2686" t="s">
        <v>7376</v>
      </c>
      <c r="E2686">
        <v>10067</v>
      </c>
      <c r="F2686" t="s">
        <v>7341</v>
      </c>
      <c r="I2686">
        <v>1334</v>
      </c>
      <c r="J2686" t="s">
        <v>8448</v>
      </c>
      <c r="K2686">
        <v>127152</v>
      </c>
      <c r="L2686">
        <v>9181868</v>
      </c>
      <c r="M2686" t="s">
        <v>7350</v>
      </c>
      <c r="N2686">
        <v>234</v>
      </c>
      <c r="O2686" t="s">
        <v>7344</v>
      </c>
      <c r="P2686" s="13">
        <v>44415</v>
      </c>
      <c r="Q2686" s="14">
        <v>0.51140046296296293</v>
      </c>
      <c r="R2686" t="s">
        <v>7355</v>
      </c>
      <c r="S2686" t="s">
        <v>7346</v>
      </c>
      <c r="T2686" t="s">
        <v>7357</v>
      </c>
      <c r="U2686" t="s">
        <v>7348</v>
      </c>
      <c r="V2686" s="13">
        <v>44417</v>
      </c>
    </row>
    <row r="2687" spans="1:26" x14ac:dyDescent="0.25">
      <c r="A2687">
        <v>344935822</v>
      </c>
      <c r="B2687">
        <v>19</v>
      </c>
      <c r="C2687" s="24">
        <v>8805070821121750</v>
      </c>
      <c r="D2687" t="s">
        <v>7376</v>
      </c>
      <c r="E2687">
        <v>8805</v>
      </c>
      <c r="F2687" t="s">
        <v>7341</v>
      </c>
      <c r="I2687">
        <v>6369</v>
      </c>
      <c r="J2687" t="s">
        <v>7680</v>
      </c>
      <c r="K2687">
        <v>2868</v>
      </c>
      <c r="L2687">
        <v>9181868</v>
      </c>
      <c r="M2687" t="s">
        <v>7350</v>
      </c>
      <c r="N2687">
        <v>412</v>
      </c>
      <c r="O2687" t="s">
        <v>7344</v>
      </c>
      <c r="P2687" s="13">
        <v>44415</v>
      </c>
      <c r="Q2687" s="14">
        <v>0.51256944444444441</v>
      </c>
      <c r="R2687" t="s">
        <v>7345</v>
      </c>
      <c r="S2687" t="s">
        <v>7351</v>
      </c>
      <c r="T2687" t="s">
        <v>7371</v>
      </c>
      <c r="U2687" t="s">
        <v>7348</v>
      </c>
      <c r="V2687" s="13">
        <v>44417</v>
      </c>
    </row>
    <row r="2688" spans="1:26" x14ac:dyDescent="0.25">
      <c r="A2688">
        <v>344937073</v>
      </c>
      <c r="B2688">
        <v>21</v>
      </c>
      <c r="C2688" s="24">
        <v>9416070821121810</v>
      </c>
      <c r="D2688" t="s">
        <v>7349</v>
      </c>
      <c r="E2688">
        <v>9416</v>
      </c>
      <c r="F2688" t="s">
        <v>7341</v>
      </c>
      <c r="I2688">
        <v>8643</v>
      </c>
      <c r="J2688" t="s">
        <v>7957</v>
      </c>
      <c r="K2688">
        <v>92076</v>
      </c>
      <c r="L2688">
        <v>9270083</v>
      </c>
      <c r="M2688" t="s">
        <v>7350</v>
      </c>
      <c r="N2688">
        <v>696</v>
      </c>
      <c r="O2688" t="s">
        <v>7344</v>
      </c>
      <c r="P2688" s="13">
        <v>44415</v>
      </c>
      <c r="Q2688" s="14">
        <v>0.5134143518518518</v>
      </c>
      <c r="R2688" t="s">
        <v>7345</v>
      </c>
      <c r="S2688" t="s">
        <v>7346</v>
      </c>
      <c r="T2688" t="s">
        <v>7347</v>
      </c>
      <c r="U2688" t="s">
        <v>7348</v>
      </c>
      <c r="V2688" s="13">
        <v>44417</v>
      </c>
      <c r="W2688" t="s">
        <v>8973</v>
      </c>
      <c r="X2688" s="15">
        <v>318933</v>
      </c>
      <c r="Y2688" s="35">
        <v>9082021</v>
      </c>
      <c r="Z2688" s="15" t="s">
        <v>8974</v>
      </c>
    </row>
    <row r="2689" spans="1:26" x14ac:dyDescent="0.25">
      <c r="A2689">
        <v>344938112</v>
      </c>
      <c r="B2689">
        <v>19</v>
      </c>
      <c r="C2689" s="24">
        <v>5.0291070821121696E+16</v>
      </c>
      <c r="D2689" t="s">
        <v>7376</v>
      </c>
      <c r="E2689">
        <v>50291</v>
      </c>
      <c r="F2689" t="s">
        <v>7341</v>
      </c>
      <c r="I2689">
        <v>3995</v>
      </c>
      <c r="K2689">
        <v>353493</v>
      </c>
      <c r="L2689">
        <v>9181868</v>
      </c>
      <c r="M2689" t="s">
        <v>7350</v>
      </c>
      <c r="N2689">
        <v>206</v>
      </c>
      <c r="O2689" t="s">
        <v>7344</v>
      </c>
      <c r="P2689" s="13">
        <v>44415</v>
      </c>
      <c r="Q2689" s="14">
        <v>0.51409722222222221</v>
      </c>
      <c r="R2689" t="s">
        <v>7355</v>
      </c>
      <c r="S2689" t="s">
        <v>7351</v>
      </c>
      <c r="T2689" t="s">
        <v>7352</v>
      </c>
      <c r="U2689" t="s">
        <v>7348</v>
      </c>
      <c r="V2689" s="13">
        <v>44417</v>
      </c>
    </row>
    <row r="2690" spans="1:26" x14ac:dyDescent="0.25">
      <c r="A2690">
        <v>344939724</v>
      </c>
      <c r="B2690">
        <v>19</v>
      </c>
      <c r="C2690" s="24">
        <v>1.0067070821122E+16</v>
      </c>
      <c r="D2690" t="s">
        <v>7376</v>
      </c>
      <c r="E2690">
        <v>10067</v>
      </c>
      <c r="F2690" t="s">
        <v>7341</v>
      </c>
      <c r="I2690">
        <v>4192</v>
      </c>
      <c r="J2690" t="s">
        <v>8449</v>
      </c>
      <c r="K2690">
        <v>15137</v>
      </c>
      <c r="L2690">
        <v>9181868</v>
      </c>
      <c r="M2690" t="s">
        <v>7350</v>
      </c>
      <c r="N2690">
        <v>576</v>
      </c>
      <c r="O2690" t="s">
        <v>7344</v>
      </c>
      <c r="P2690" s="13">
        <v>44415</v>
      </c>
      <c r="Q2690" s="14">
        <v>0.515162037037037</v>
      </c>
      <c r="R2690" t="s">
        <v>7355</v>
      </c>
      <c r="S2690" t="s">
        <v>7346</v>
      </c>
      <c r="T2690" t="s">
        <v>7347</v>
      </c>
      <c r="U2690" t="s">
        <v>7348</v>
      </c>
      <c r="V2690" s="13">
        <v>44417</v>
      </c>
    </row>
    <row r="2691" spans="1:26" x14ac:dyDescent="0.25">
      <c r="A2691">
        <v>344939852</v>
      </c>
      <c r="B2691">
        <v>19</v>
      </c>
      <c r="C2691" s="24">
        <v>1.37270708211221E+16</v>
      </c>
      <c r="D2691" t="s">
        <v>7376</v>
      </c>
      <c r="E2691">
        <v>13727</v>
      </c>
      <c r="F2691" t="s">
        <v>7341</v>
      </c>
      <c r="I2691">
        <v>6991</v>
      </c>
      <c r="J2691" t="s">
        <v>8450</v>
      </c>
      <c r="K2691">
        <v>3180</v>
      </c>
      <c r="L2691">
        <v>9181868</v>
      </c>
      <c r="M2691" t="s">
        <v>7350</v>
      </c>
      <c r="N2691">
        <v>234</v>
      </c>
      <c r="O2691" t="s">
        <v>7344</v>
      </c>
      <c r="P2691" s="13">
        <v>44415</v>
      </c>
      <c r="Q2691" s="14">
        <v>0.51526620370370368</v>
      </c>
      <c r="R2691" t="s">
        <v>7355</v>
      </c>
      <c r="S2691" t="s">
        <v>7346</v>
      </c>
      <c r="T2691" t="s">
        <v>7357</v>
      </c>
      <c r="U2691" t="s">
        <v>7348</v>
      </c>
      <c r="V2691" s="13">
        <v>44417</v>
      </c>
    </row>
    <row r="2692" spans="1:26" x14ac:dyDescent="0.25">
      <c r="A2692">
        <v>344941261</v>
      </c>
      <c r="B2692">
        <v>21</v>
      </c>
      <c r="C2692" s="24">
        <v>1.12190708211222E+16</v>
      </c>
      <c r="D2692" t="s">
        <v>7349</v>
      </c>
      <c r="E2692">
        <v>11219</v>
      </c>
      <c r="F2692" t="s">
        <v>7341</v>
      </c>
      <c r="I2692">
        <v>5734</v>
      </c>
      <c r="J2692" t="s">
        <v>8451</v>
      </c>
      <c r="K2692">
        <v>386503</v>
      </c>
      <c r="L2692">
        <v>9270083</v>
      </c>
      <c r="M2692" t="s">
        <v>7350</v>
      </c>
      <c r="N2692">
        <v>522</v>
      </c>
      <c r="O2692" t="s">
        <v>7344</v>
      </c>
      <c r="P2692" s="13">
        <v>44415</v>
      </c>
      <c r="Q2692" s="14">
        <v>0.51618055555555553</v>
      </c>
      <c r="R2692" t="s">
        <v>7345</v>
      </c>
      <c r="S2692" t="s">
        <v>7351</v>
      </c>
      <c r="T2692" t="s">
        <v>7352</v>
      </c>
      <c r="U2692" t="s">
        <v>7348</v>
      </c>
      <c r="V2692" s="13">
        <v>44417</v>
      </c>
      <c r="W2692" t="s">
        <v>8973</v>
      </c>
      <c r="X2692" s="15">
        <v>318933</v>
      </c>
      <c r="Y2692" s="35">
        <v>9082021</v>
      </c>
      <c r="Z2692" s="15" t="s">
        <v>8974</v>
      </c>
    </row>
    <row r="2693" spans="1:26" x14ac:dyDescent="0.25">
      <c r="A2693">
        <v>344941352</v>
      </c>
      <c r="B2693">
        <v>21</v>
      </c>
      <c r="C2693" s="24">
        <v>9416070821122140</v>
      </c>
      <c r="D2693" t="s">
        <v>7349</v>
      </c>
      <c r="E2693">
        <v>9416</v>
      </c>
      <c r="F2693" t="s">
        <v>7341</v>
      </c>
      <c r="I2693">
        <v>5465</v>
      </c>
      <c r="J2693" t="s">
        <v>7540</v>
      </c>
      <c r="K2693">
        <v>32266</v>
      </c>
      <c r="L2693">
        <v>9270083</v>
      </c>
      <c r="M2693" t="s">
        <v>7350</v>
      </c>
      <c r="N2693">
        <v>348</v>
      </c>
      <c r="O2693" t="s">
        <v>7344</v>
      </c>
      <c r="P2693" s="13">
        <v>44415</v>
      </c>
      <c r="Q2693" s="14">
        <v>0.51621527777777776</v>
      </c>
      <c r="R2693" t="s">
        <v>7355</v>
      </c>
      <c r="S2693" t="s">
        <v>7346</v>
      </c>
      <c r="T2693" t="s">
        <v>7347</v>
      </c>
      <c r="U2693" t="s">
        <v>7348</v>
      </c>
      <c r="V2693" s="13">
        <v>44417</v>
      </c>
      <c r="W2693" t="s">
        <v>8973</v>
      </c>
      <c r="X2693" s="15">
        <v>318933</v>
      </c>
      <c r="Y2693" s="35">
        <v>9082021</v>
      </c>
      <c r="Z2693" s="15" t="s">
        <v>8974</v>
      </c>
    </row>
    <row r="2694" spans="1:26" x14ac:dyDescent="0.25">
      <c r="A2694">
        <v>344942559</v>
      </c>
      <c r="B2694">
        <v>19</v>
      </c>
      <c r="C2694" s="24">
        <v>9982070821122400</v>
      </c>
      <c r="D2694" t="s">
        <v>7376</v>
      </c>
      <c r="E2694">
        <v>9982</v>
      </c>
      <c r="F2694" t="s">
        <v>7341</v>
      </c>
      <c r="I2694">
        <v>2761</v>
      </c>
      <c r="K2694">
        <v>9194</v>
      </c>
      <c r="L2694">
        <v>9181868</v>
      </c>
      <c r="M2694" t="s">
        <v>7350</v>
      </c>
      <c r="N2694">
        <v>370</v>
      </c>
      <c r="O2694" t="s">
        <v>7344</v>
      </c>
      <c r="P2694" s="13">
        <v>44415</v>
      </c>
      <c r="Q2694" s="14">
        <v>0.5169907407407407</v>
      </c>
      <c r="R2694" t="s">
        <v>7355</v>
      </c>
      <c r="S2694" t="s">
        <v>7351</v>
      </c>
      <c r="T2694" t="s">
        <v>7378</v>
      </c>
      <c r="U2694" t="s">
        <v>7348</v>
      </c>
      <c r="V2694" s="13">
        <v>44417</v>
      </c>
    </row>
    <row r="2695" spans="1:26" x14ac:dyDescent="0.25">
      <c r="A2695">
        <v>344942769</v>
      </c>
      <c r="B2695">
        <v>21</v>
      </c>
      <c r="C2695" s="24">
        <v>9416070821122300</v>
      </c>
      <c r="D2695" t="s">
        <v>7349</v>
      </c>
      <c r="E2695">
        <v>9416</v>
      </c>
      <c r="F2695" t="s">
        <v>7341</v>
      </c>
      <c r="I2695">
        <v>9612</v>
      </c>
      <c r="J2695" t="s">
        <v>8452</v>
      </c>
      <c r="K2695" t="s">
        <v>4905</v>
      </c>
      <c r="L2695">
        <v>9270083</v>
      </c>
      <c r="M2695" t="s">
        <v>7350</v>
      </c>
      <c r="N2695">
        <v>348</v>
      </c>
      <c r="O2695" t="s">
        <v>7344</v>
      </c>
      <c r="P2695" s="13">
        <v>44415</v>
      </c>
      <c r="Q2695" s="14">
        <v>0.51712962962962961</v>
      </c>
      <c r="R2695" t="s">
        <v>7345</v>
      </c>
      <c r="S2695" t="s">
        <v>7346</v>
      </c>
      <c r="T2695" t="s">
        <v>7364</v>
      </c>
      <c r="U2695" t="s">
        <v>7348</v>
      </c>
      <c r="V2695" s="13">
        <v>44417</v>
      </c>
      <c r="W2695" t="s">
        <v>8973</v>
      </c>
      <c r="X2695" s="15">
        <v>318933</v>
      </c>
      <c r="Y2695" s="35">
        <v>9082021</v>
      </c>
      <c r="Z2695" s="15" t="s">
        <v>8974</v>
      </c>
    </row>
    <row r="2696" spans="1:26" x14ac:dyDescent="0.25">
      <c r="A2696">
        <v>344943242</v>
      </c>
      <c r="B2696">
        <v>19</v>
      </c>
      <c r="C2696" s="24">
        <v>5.02910708211224E+16</v>
      </c>
      <c r="D2696" t="s">
        <v>7376</v>
      </c>
      <c r="E2696">
        <v>50291</v>
      </c>
      <c r="F2696" t="s">
        <v>7341</v>
      </c>
      <c r="I2696">
        <v>2860</v>
      </c>
      <c r="K2696">
        <v>9887</v>
      </c>
      <c r="L2696">
        <v>9181868</v>
      </c>
      <c r="M2696" t="s">
        <v>7350</v>
      </c>
      <c r="N2696">
        <v>370</v>
      </c>
      <c r="O2696" t="s">
        <v>7344</v>
      </c>
      <c r="P2696" s="13">
        <v>44415</v>
      </c>
      <c r="Q2696" s="14">
        <v>0.51741898148148147</v>
      </c>
      <c r="R2696" t="s">
        <v>7355</v>
      </c>
      <c r="S2696" t="s">
        <v>7351</v>
      </c>
      <c r="T2696" t="s">
        <v>7378</v>
      </c>
      <c r="U2696" t="s">
        <v>7348</v>
      </c>
      <c r="V2696" s="13">
        <v>44417</v>
      </c>
    </row>
    <row r="2697" spans="1:26" x14ac:dyDescent="0.25">
      <c r="A2697">
        <v>344944202</v>
      </c>
      <c r="B2697">
        <v>21</v>
      </c>
      <c r="C2697" s="24">
        <v>1.12190708211225E+16</v>
      </c>
      <c r="D2697" t="s">
        <v>7349</v>
      </c>
      <c r="E2697">
        <v>11219</v>
      </c>
      <c r="F2697" t="s">
        <v>7341</v>
      </c>
      <c r="I2697">
        <v>5832</v>
      </c>
      <c r="K2697">
        <v>416665</v>
      </c>
      <c r="L2697">
        <v>9270083</v>
      </c>
      <c r="M2697" t="s">
        <v>7350</v>
      </c>
      <c r="N2697">
        <v>348</v>
      </c>
      <c r="O2697" t="s">
        <v>7344</v>
      </c>
      <c r="P2697" s="13">
        <v>44415</v>
      </c>
      <c r="Q2697" s="14">
        <v>0.51806712962962964</v>
      </c>
      <c r="R2697" t="s">
        <v>7345</v>
      </c>
      <c r="S2697" t="s">
        <v>7351</v>
      </c>
      <c r="T2697" t="s">
        <v>7352</v>
      </c>
      <c r="U2697" t="s">
        <v>7348</v>
      </c>
      <c r="V2697" s="13">
        <v>44417</v>
      </c>
      <c r="W2697" t="s">
        <v>8973</v>
      </c>
      <c r="X2697" s="15">
        <v>318933</v>
      </c>
      <c r="Y2697" s="35">
        <v>9082021</v>
      </c>
      <c r="Z2697" s="15" t="s">
        <v>8974</v>
      </c>
    </row>
    <row r="2698" spans="1:26" x14ac:dyDescent="0.25">
      <c r="A2698">
        <v>344944389</v>
      </c>
      <c r="B2698">
        <v>19</v>
      </c>
      <c r="C2698" s="24">
        <v>5.0291070821122496E+16</v>
      </c>
      <c r="D2698" t="s">
        <v>7376</v>
      </c>
      <c r="E2698">
        <v>50291</v>
      </c>
      <c r="F2698" t="s">
        <v>7341</v>
      </c>
      <c r="I2698">
        <v>2392</v>
      </c>
      <c r="J2698" t="s">
        <v>7459</v>
      </c>
      <c r="K2698">
        <v>26698</v>
      </c>
      <c r="L2698">
        <v>9181868</v>
      </c>
      <c r="M2698" t="s">
        <v>7350</v>
      </c>
      <c r="N2698">
        <v>234</v>
      </c>
      <c r="O2698" t="s">
        <v>7344</v>
      </c>
      <c r="P2698" s="13">
        <v>44415</v>
      </c>
      <c r="Q2698" s="14">
        <v>0.51814814814814814</v>
      </c>
      <c r="R2698" t="s">
        <v>7355</v>
      </c>
      <c r="S2698" t="s">
        <v>7346</v>
      </c>
      <c r="T2698" t="s">
        <v>7357</v>
      </c>
      <c r="U2698" t="s">
        <v>7348</v>
      </c>
      <c r="V2698" s="13">
        <v>44417</v>
      </c>
    </row>
    <row r="2699" spans="1:26" x14ac:dyDescent="0.25">
      <c r="A2699">
        <v>344944801</v>
      </c>
      <c r="B2699">
        <v>19</v>
      </c>
      <c r="C2699" s="24">
        <v>9982070821122600</v>
      </c>
      <c r="D2699" t="s">
        <v>7376</v>
      </c>
      <c r="E2699">
        <v>9982</v>
      </c>
      <c r="F2699" t="s">
        <v>7341</v>
      </c>
      <c r="I2699">
        <v>2306</v>
      </c>
      <c r="K2699">
        <v>422883</v>
      </c>
      <c r="L2699">
        <v>9181868</v>
      </c>
      <c r="M2699" t="s">
        <v>7350</v>
      </c>
      <c r="N2699">
        <v>165</v>
      </c>
      <c r="O2699" t="s">
        <v>7344</v>
      </c>
      <c r="P2699" s="13">
        <v>44415</v>
      </c>
      <c r="Q2699" s="14">
        <v>0.51844907407407403</v>
      </c>
      <c r="R2699" t="s">
        <v>7345</v>
      </c>
      <c r="S2699" t="s">
        <v>7351</v>
      </c>
      <c r="T2699" t="s">
        <v>7352</v>
      </c>
      <c r="U2699" t="s">
        <v>7348</v>
      </c>
      <c r="V2699" s="13">
        <v>44417</v>
      </c>
    </row>
    <row r="2700" spans="1:26" x14ac:dyDescent="0.25">
      <c r="A2700">
        <v>344945921</v>
      </c>
      <c r="B2700">
        <v>21</v>
      </c>
      <c r="C2700" s="24">
        <v>9416070821122530</v>
      </c>
      <c r="D2700" t="s">
        <v>7349</v>
      </c>
      <c r="E2700">
        <v>9416</v>
      </c>
      <c r="F2700" t="s">
        <v>7341</v>
      </c>
      <c r="I2700">
        <v>7900</v>
      </c>
      <c r="J2700" t="s">
        <v>8453</v>
      </c>
      <c r="K2700">
        <v>73836</v>
      </c>
      <c r="L2700">
        <v>9270083</v>
      </c>
      <c r="M2700" t="s">
        <v>7350</v>
      </c>
      <c r="N2700">
        <v>1566</v>
      </c>
      <c r="O2700" t="s">
        <v>7344</v>
      </c>
      <c r="P2700" s="13">
        <v>44415</v>
      </c>
      <c r="Q2700" s="14">
        <v>0.5191782407407407</v>
      </c>
      <c r="R2700" t="s">
        <v>7355</v>
      </c>
      <c r="S2700" t="s">
        <v>7346</v>
      </c>
      <c r="T2700" t="s">
        <v>7347</v>
      </c>
      <c r="U2700" t="s">
        <v>7348</v>
      </c>
      <c r="V2700" s="13">
        <v>44417</v>
      </c>
      <c r="W2700" t="s">
        <v>8973</v>
      </c>
      <c r="X2700" s="15">
        <v>318933</v>
      </c>
      <c r="Y2700" s="35">
        <v>9082021</v>
      </c>
      <c r="Z2700" s="15" t="s">
        <v>8974</v>
      </c>
    </row>
    <row r="2701" spans="1:26" x14ac:dyDescent="0.25">
      <c r="A2701">
        <v>344947211</v>
      </c>
      <c r="B2701">
        <v>19</v>
      </c>
      <c r="C2701" s="24">
        <v>1.47920708211227E+16</v>
      </c>
      <c r="D2701" t="s">
        <v>7376</v>
      </c>
      <c r="E2701">
        <v>14792</v>
      </c>
      <c r="F2701" t="s">
        <v>7341</v>
      </c>
      <c r="I2701">
        <v>897</v>
      </c>
      <c r="K2701">
        <v>13820</v>
      </c>
      <c r="L2701">
        <v>9181868</v>
      </c>
      <c r="M2701" t="s">
        <v>7350</v>
      </c>
      <c r="N2701">
        <v>134</v>
      </c>
      <c r="O2701" t="s">
        <v>7344</v>
      </c>
      <c r="P2701" s="13">
        <v>44415</v>
      </c>
      <c r="Q2701" s="14">
        <v>0.51998842592592587</v>
      </c>
      <c r="R2701" t="s">
        <v>7355</v>
      </c>
      <c r="S2701" t="s">
        <v>7351</v>
      </c>
      <c r="T2701" t="s">
        <v>7378</v>
      </c>
      <c r="U2701" t="s">
        <v>7348</v>
      </c>
      <c r="V2701" s="13">
        <v>44417</v>
      </c>
    </row>
    <row r="2702" spans="1:26" x14ac:dyDescent="0.25">
      <c r="A2702">
        <v>344947371</v>
      </c>
      <c r="B2702">
        <v>19</v>
      </c>
      <c r="C2702" s="24">
        <v>5.24110708211228E+16</v>
      </c>
      <c r="D2702" t="s">
        <v>7376</v>
      </c>
      <c r="E2702">
        <v>52411</v>
      </c>
      <c r="F2702" t="s">
        <v>7341</v>
      </c>
      <c r="I2702">
        <v>7243</v>
      </c>
      <c r="J2702" t="s">
        <v>8454</v>
      </c>
      <c r="K2702">
        <v>85697</v>
      </c>
      <c r="L2702">
        <v>9181868</v>
      </c>
      <c r="M2702" t="s">
        <v>7350</v>
      </c>
      <c r="N2702">
        <v>370</v>
      </c>
      <c r="O2702" t="s">
        <v>7344</v>
      </c>
      <c r="P2702" s="13">
        <v>44415</v>
      </c>
      <c r="Q2702" s="14">
        <v>0.52008101851851851</v>
      </c>
      <c r="R2702" t="s">
        <v>7355</v>
      </c>
      <c r="S2702" t="s">
        <v>7346</v>
      </c>
      <c r="T2702" t="s">
        <v>7347</v>
      </c>
      <c r="U2702" t="s">
        <v>7348</v>
      </c>
      <c r="V2702" s="13">
        <v>44417</v>
      </c>
    </row>
    <row r="2703" spans="1:26" x14ac:dyDescent="0.25">
      <c r="A2703">
        <v>344950069</v>
      </c>
      <c r="B2703">
        <v>19</v>
      </c>
      <c r="C2703" s="24">
        <v>1.3727070821123E+16</v>
      </c>
      <c r="D2703" t="s">
        <v>7376</v>
      </c>
      <c r="E2703">
        <v>13727</v>
      </c>
      <c r="F2703" t="s">
        <v>7341</v>
      </c>
      <c r="I2703">
        <v>6586</v>
      </c>
      <c r="K2703">
        <v>477372</v>
      </c>
      <c r="L2703">
        <v>9181868</v>
      </c>
      <c r="M2703" t="s">
        <v>7350</v>
      </c>
      <c r="N2703">
        <v>234</v>
      </c>
      <c r="O2703" t="s">
        <v>7344</v>
      </c>
      <c r="P2703" s="13">
        <v>44415</v>
      </c>
      <c r="Q2703" s="14">
        <v>0.52184027777777775</v>
      </c>
      <c r="R2703" t="s">
        <v>7355</v>
      </c>
      <c r="S2703" t="s">
        <v>7351</v>
      </c>
      <c r="T2703" t="s">
        <v>7352</v>
      </c>
      <c r="U2703" t="s">
        <v>7348</v>
      </c>
      <c r="V2703" s="13">
        <v>44417</v>
      </c>
    </row>
    <row r="2704" spans="1:26" x14ac:dyDescent="0.25">
      <c r="A2704">
        <v>344950881</v>
      </c>
      <c r="B2704">
        <v>21</v>
      </c>
      <c r="C2704" s="24">
        <v>1.12190708211231E+16</v>
      </c>
      <c r="D2704" t="s">
        <v>7349</v>
      </c>
      <c r="E2704">
        <v>11219</v>
      </c>
      <c r="F2704" t="s">
        <v>7341</v>
      </c>
      <c r="I2704">
        <v>99</v>
      </c>
      <c r="J2704" t="s">
        <v>8455</v>
      </c>
      <c r="K2704">
        <v>5840</v>
      </c>
      <c r="L2704">
        <v>9270083</v>
      </c>
      <c r="M2704" t="s">
        <v>7350</v>
      </c>
      <c r="N2704">
        <v>348</v>
      </c>
      <c r="O2704" t="s">
        <v>7344</v>
      </c>
      <c r="P2704" s="13">
        <v>44415</v>
      </c>
      <c r="Q2704" s="14">
        <v>0.5223726851851852</v>
      </c>
      <c r="R2704" t="s">
        <v>7355</v>
      </c>
      <c r="S2704" t="s">
        <v>7346</v>
      </c>
      <c r="T2704" t="s">
        <v>7357</v>
      </c>
      <c r="U2704" t="s">
        <v>7348</v>
      </c>
      <c r="V2704" s="13">
        <v>44417</v>
      </c>
      <c r="W2704" t="s">
        <v>8973</v>
      </c>
      <c r="X2704" s="15">
        <v>318933</v>
      </c>
      <c r="Y2704" s="35">
        <v>9082021</v>
      </c>
      <c r="Z2704" s="15" t="s">
        <v>8974</v>
      </c>
    </row>
    <row r="2705" spans="1:26" x14ac:dyDescent="0.25">
      <c r="A2705">
        <v>344951602</v>
      </c>
      <c r="B2705">
        <v>18</v>
      </c>
      <c r="C2705" s="24">
        <v>9070070821123220</v>
      </c>
      <c r="D2705" t="s">
        <v>7340</v>
      </c>
      <c r="E2705">
        <v>9070</v>
      </c>
      <c r="F2705" t="s">
        <v>7341</v>
      </c>
      <c r="I2705">
        <v>3369</v>
      </c>
      <c r="J2705" t="s">
        <v>7354</v>
      </c>
      <c r="K2705">
        <v>25405</v>
      </c>
      <c r="L2705">
        <v>9180159</v>
      </c>
      <c r="M2705" t="s">
        <v>7350</v>
      </c>
      <c r="N2705">
        <v>889</v>
      </c>
      <c r="O2705" t="s">
        <v>7344</v>
      </c>
      <c r="P2705" s="13">
        <v>44415</v>
      </c>
      <c r="Q2705" s="14">
        <v>0.52283564814814809</v>
      </c>
      <c r="R2705" t="s">
        <v>7355</v>
      </c>
      <c r="S2705" t="s">
        <v>7346</v>
      </c>
      <c r="T2705" t="s">
        <v>7347</v>
      </c>
      <c r="U2705" t="s">
        <v>7348</v>
      </c>
      <c r="V2705" s="13">
        <v>44417</v>
      </c>
    </row>
    <row r="2706" spans="1:26" x14ac:dyDescent="0.25">
      <c r="A2706">
        <v>344953121</v>
      </c>
      <c r="B2706">
        <v>21</v>
      </c>
      <c r="C2706" s="24">
        <v>9468070821123330</v>
      </c>
      <c r="D2706" t="s">
        <v>7349</v>
      </c>
      <c r="E2706">
        <v>9468</v>
      </c>
      <c r="F2706" t="s">
        <v>7341</v>
      </c>
      <c r="I2706">
        <v>3477</v>
      </c>
      <c r="J2706" t="s">
        <v>8456</v>
      </c>
      <c r="K2706">
        <v>68779</v>
      </c>
      <c r="L2706">
        <v>9270083</v>
      </c>
      <c r="M2706" t="s">
        <v>7350</v>
      </c>
      <c r="N2706">
        <v>348</v>
      </c>
      <c r="O2706" t="s">
        <v>7344</v>
      </c>
      <c r="P2706" s="13">
        <v>44415</v>
      </c>
      <c r="Q2706" s="14">
        <v>0.52383101851851854</v>
      </c>
      <c r="R2706" t="s">
        <v>7355</v>
      </c>
      <c r="S2706" t="s">
        <v>7351</v>
      </c>
      <c r="T2706" t="s">
        <v>7390</v>
      </c>
      <c r="U2706" t="s">
        <v>7348</v>
      </c>
      <c r="V2706" s="13">
        <v>44417</v>
      </c>
      <c r="W2706" t="s">
        <v>8973</v>
      </c>
      <c r="X2706" s="15">
        <v>318933</v>
      </c>
      <c r="Y2706" s="35">
        <v>9082021</v>
      </c>
      <c r="Z2706" s="15" t="s">
        <v>8974</v>
      </c>
    </row>
    <row r="2707" spans="1:26" x14ac:dyDescent="0.25">
      <c r="A2707">
        <v>344953533</v>
      </c>
      <c r="B2707">
        <v>19</v>
      </c>
      <c r="C2707" s="24">
        <v>1.00670708211232E+16</v>
      </c>
      <c r="D2707" t="s">
        <v>7376</v>
      </c>
      <c r="E2707">
        <v>10067</v>
      </c>
      <c r="F2707" t="s">
        <v>7341</v>
      </c>
      <c r="I2707">
        <v>8037</v>
      </c>
      <c r="J2707" t="s">
        <v>8457</v>
      </c>
      <c r="K2707">
        <v>44372</v>
      </c>
      <c r="L2707">
        <v>9181868</v>
      </c>
      <c r="M2707" t="s">
        <v>7350</v>
      </c>
      <c r="N2707">
        <v>370</v>
      </c>
      <c r="O2707" t="s">
        <v>7344</v>
      </c>
      <c r="P2707" s="13">
        <v>44415</v>
      </c>
      <c r="Q2707" s="14">
        <v>0.52409722222222221</v>
      </c>
      <c r="R2707" t="s">
        <v>7355</v>
      </c>
      <c r="S2707" t="s">
        <v>7346</v>
      </c>
      <c r="T2707" t="s">
        <v>7347</v>
      </c>
      <c r="U2707" t="s">
        <v>7348</v>
      </c>
      <c r="V2707" s="13">
        <v>44417</v>
      </c>
    </row>
    <row r="2708" spans="1:26" x14ac:dyDescent="0.25">
      <c r="A2708">
        <v>344953531</v>
      </c>
      <c r="B2708">
        <v>19</v>
      </c>
      <c r="C2708" s="24">
        <v>8691070821123310</v>
      </c>
      <c r="D2708" t="s">
        <v>7376</v>
      </c>
      <c r="E2708">
        <v>8691</v>
      </c>
      <c r="F2708" t="s">
        <v>7341</v>
      </c>
      <c r="I2708">
        <v>9961</v>
      </c>
      <c r="J2708" t="s">
        <v>8458</v>
      </c>
      <c r="K2708">
        <v>514144</v>
      </c>
      <c r="L2708">
        <v>9181868</v>
      </c>
      <c r="M2708" t="s">
        <v>7350</v>
      </c>
      <c r="N2708">
        <v>420</v>
      </c>
      <c r="O2708" t="s">
        <v>7344</v>
      </c>
      <c r="P2708" s="13">
        <v>44415</v>
      </c>
      <c r="Q2708" s="14">
        <v>0.52409722222222221</v>
      </c>
      <c r="R2708" t="s">
        <v>7345</v>
      </c>
      <c r="S2708" t="s">
        <v>7351</v>
      </c>
      <c r="T2708" t="s">
        <v>7352</v>
      </c>
      <c r="U2708" t="s">
        <v>7348</v>
      </c>
      <c r="V2708" s="13">
        <v>44417</v>
      </c>
    </row>
    <row r="2709" spans="1:26" x14ac:dyDescent="0.25">
      <c r="A2709">
        <v>344953904</v>
      </c>
      <c r="B2709">
        <v>18</v>
      </c>
      <c r="C2709" s="24">
        <v>2.0253407082112301E+17</v>
      </c>
      <c r="D2709" t="s">
        <v>7340</v>
      </c>
      <c r="E2709">
        <v>202534</v>
      </c>
      <c r="F2709" t="s">
        <v>7341</v>
      </c>
      <c r="I2709">
        <v>5863</v>
      </c>
      <c r="K2709">
        <v>518088</v>
      </c>
      <c r="L2709">
        <v>9180159</v>
      </c>
      <c r="M2709" t="s">
        <v>7350</v>
      </c>
      <c r="N2709">
        <v>58</v>
      </c>
      <c r="O2709" t="s">
        <v>7344</v>
      </c>
      <c r="P2709" s="13">
        <v>44415</v>
      </c>
      <c r="Q2709" s="14">
        <v>0.52434027777777781</v>
      </c>
      <c r="R2709" t="s">
        <v>7355</v>
      </c>
      <c r="S2709" t="s">
        <v>7351</v>
      </c>
      <c r="T2709" t="s">
        <v>7352</v>
      </c>
      <c r="U2709" t="s">
        <v>7348</v>
      </c>
      <c r="V2709" s="13">
        <v>44417</v>
      </c>
    </row>
    <row r="2710" spans="1:26" x14ac:dyDescent="0.25">
      <c r="A2710">
        <v>344957560</v>
      </c>
      <c r="B2710">
        <v>18</v>
      </c>
      <c r="C2710" s="24">
        <v>1.24280708211238E+16</v>
      </c>
      <c r="D2710" t="s">
        <v>7340</v>
      </c>
      <c r="E2710">
        <v>12428</v>
      </c>
      <c r="F2710" t="s">
        <v>7341</v>
      </c>
      <c r="I2710">
        <v>1471</v>
      </c>
      <c r="K2710">
        <v>555817</v>
      </c>
      <c r="L2710">
        <v>9180159</v>
      </c>
      <c r="M2710" t="s">
        <v>7350</v>
      </c>
      <c r="N2710">
        <v>254</v>
      </c>
      <c r="O2710" t="s">
        <v>7344</v>
      </c>
      <c r="P2710" s="13">
        <v>44415</v>
      </c>
      <c r="Q2710" s="14">
        <v>0.52663194444444439</v>
      </c>
      <c r="R2710" t="s">
        <v>7355</v>
      </c>
      <c r="S2710" t="s">
        <v>7351</v>
      </c>
      <c r="T2710" t="s">
        <v>7352</v>
      </c>
      <c r="U2710" t="s">
        <v>7348</v>
      </c>
      <c r="V2710" s="13">
        <v>44417</v>
      </c>
    </row>
    <row r="2711" spans="1:26" x14ac:dyDescent="0.25">
      <c r="A2711">
        <v>344957697</v>
      </c>
      <c r="B2711">
        <v>19</v>
      </c>
      <c r="C2711" s="24">
        <v>9982070821123720</v>
      </c>
      <c r="D2711" t="s">
        <v>7376</v>
      </c>
      <c r="E2711">
        <v>9982</v>
      </c>
      <c r="F2711" t="s">
        <v>7341</v>
      </c>
      <c r="I2711">
        <v>9893</v>
      </c>
      <c r="J2711" t="s">
        <v>8459</v>
      </c>
      <c r="K2711">
        <v>30807</v>
      </c>
      <c r="L2711">
        <v>9181868</v>
      </c>
      <c r="M2711" t="s">
        <v>7350</v>
      </c>
      <c r="N2711">
        <v>234</v>
      </c>
      <c r="O2711" t="s">
        <v>7344</v>
      </c>
      <c r="P2711" s="13">
        <v>44415</v>
      </c>
      <c r="Q2711" s="14">
        <v>0.52670138888888884</v>
      </c>
      <c r="R2711" t="s">
        <v>7355</v>
      </c>
      <c r="S2711" t="s">
        <v>7346</v>
      </c>
      <c r="T2711" t="s">
        <v>7357</v>
      </c>
      <c r="U2711" t="s">
        <v>7348</v>
      </c>
      <c r="V2711" s="13">
        <v>44417</v>
      </c>
    </row>
    <row r="2712" spans="1:26" x14ac:dyDescent="0.25">
      <c r="A2712">
        <v>344957831</v>
      </c>
      <c r="B2712">
        <v>19</v>
      </c>
      <c r="C2712" s="24">
        <v>8691070821123810</v>
      </c>
      <c r="D2712" t="s">
        <v>7376</v>
      </c>
      <c r="E2712">
        <v>8691</v>
      </c>
      <c r="F2712" t="s">
        <v>7341</v>
      </c>
      <c r="I2712">
        <v>5890</v>
      </c>
      <c r="J2712" t="s">
        <v>7372</v>
      </c>
      <c r="K2712">
        <v>4864</v>
      </c>
      <c r="L2712">
        <v>9181868</v>
      </c>
      <c r="M2712" t="s">
        <v>7350</v>
      </c>
      <c r="N2712">
        <v>234</v>
      </c>
      <c r="O2712" t="s">
        <v>7344</v>
      </c>
      <c r="P2712" s="13">
        <v>44415</v>
      </c>
      <c r="Q2712" s="14">
        <v>0.52681712962962968</v>
      </c>
      <c r="R2712" t="s">
        <v>7355</v>
      </c>
      <c r="S2712" t="s">
        <v>7346</v>
      </c>
      <c r="T2712" t="s">
        <v>7357</v>
      </c>
      <c r="U2712" t="s">
        <v>7348</v>
      </c>
      <c r="V2712" s="13">
        <v>44417</v>
      </c>
    </row>
    <row r="2713" spans="1:26" x14ac:dyDescent="0.25">
      <c r="A2713">
        <v>344958665</v>
      </c>
      <c r="B2713">
        <v>19</v>
      </c>
      <c r="C2713" s="24">
        <v>1.53110708211239E+16</v>
      </c>
      <c r="D2713" t="s">
        <v>7376</v>
      </c>
      <c r="E2713">
        <v>15311</v>
      </c>
      <c r="F2713" t="s">
        <v>7341</v>
      </c>
      <c r="I2713">
        <v>1744</v>
      </c>
      <c r="J2713" t="s">
        <v>8460</v>
      </c>
      <c r="K2713">
        <v>11361</v>
      </c>
      <c r="L2713">
        <v>9181868</v>
      </c>
      <c r="M2713" t="s">
        <v>7350</v>
      </c>
      <c r="N2713">
        <v>420</v>
      </c>
      <c r="O2713" t="s">
        <v>7344</v>
      </c>
      <c r="P2713" s="13">
        <v>44415</v>
      </c>
      <c r="Q2713" s="14">
        <v>0.52734953703703702</v>
      </c>
      <c r="R2713" t="s">
        <v>7345</v>
      </c>
      <c r="S2713" t="s">
        <v>7351</v>
      </c>
      <c r="T2713" t="s">
        <v>7377</v>
      </c>
      <c r="U2713" t="s">
        <v>7348</v>
      </c>
      <c r="V2713" s="13">
        <v>44417</v>
      </c>
    </row>
    <row r="2714" spans="1:26" x14ac:dyDescent="0.25">
      <c r="A2714">
        <v>344958909</v>
      </c>
      <c r="B2714">
        <v>21</v>
      </c>
      <c r="C2714" s="24">
        <v>9468070821123830</v>
      </c>
      <c r="D2714" t="s">
        <v>7349</v>
      </c>
      <c r="E2714">
        <v>9468</v>
      </c>
      <c r="F2714" t="s">
        <v>7341</v>
      </c>
      <c r="I2714">
        <v>9531</v>
      </c>
      <c r="J2714" t="s">
        <v>8461</v>
      </c>
      <c r="K2714">
        <v>93127</v>
      </c>
      <c r="L2714">
        <v>9270083</v>
      </c>
      <c r="M2714" t="s">
        <v>7350</v>
      </c>
      <c r="N2714">
        <v>348</v>
      </c>
      <c r="O2714" t="s">
        <v>7344</v>
      </c>
      <c r="P2714" s="13">
        <v>44415</v>
      </c>
      <c r="Q2714" s="14">
        <v>0.52743055555555551</v>
      </c>
      <c r="R2714" t="s">
        <v>7355</v>
      </c>
      <c r="S2714" t="s">
        <v>7346</v>
      </c>
      <c r="T2714" t="s">
        <v>7347</v>
      </c>
      <c r="U2714" t="s">
        <v>7348</v>
      </c>
      <c r="V2714" s="13">
        <v>44417</v>
      </c>
      <c r="W2714" t="s">
        <v>8973</v>
      </c>
      <c r="X2714" s="15">
        <v>318933</v>
      </c>
      <c r="Y2714" s="35">
        <v>9082021</v>
      </c>
      <c r="Z2714" s="15" t="s">
        <v>8974</v>
      </c>
    </row>
    <row r="2715" spans="1:26" x14ac:dyDescent="0.25">
      <c r="A2715">
        <v>344958822</v>
      </c>
      <c r="B2715">
        <v>19</v>
      </c>
      <c r="C2715" s="24">
        <v>1.27190708211238E+16</v>
      </c>
      <c r="D2715" t="s">
        <v>7376</v>
      </c>
      <c r="E2715">
        <v>12719</v>
      </c>
      <c r="F2715" t="s">
        <v>7341</v>
      </c>
      <c r="I2715">
        <v>7027</v>
      </c>
      <c r="K2715">
        <v>25375</v>
      </c>
      <c r="L2715">
        <v>9181868</v>
      </c>
      <c r="M2715" t="s">
        <v>7350</v>
      </c>
      <c r="N2715">
        <v>206</v>
      </c>
      <c r="O2715" t="s">
        <v>7344</v>
      </c>
      <c r="P2715" s="13">
        <v>44415</v>
      </c>
      <c r="Q2715" s="14">
        <v>0.52744212962962966</v>
      </c>
      <c r="R2715" t="s">
        <v>7355</v>
      </c>
      <c r="S2715" t="s">
        <v>7351</v>
      </c>
      <c r="T2715" t="s">
        <v>7378</v>
      </c>
      <c r="U2715" t="s">
        <v>7348</v>
      </c>
      <c r="V2715" s="13">
        <v>44417</v>
      </c>
    </row>
    <row r="2716" spans="1:26" x14ac:dyDescent="0.25">
      <c r="A2716">
        <v>344959993</v>
      </c>
      <c r="B2716">
        <v>19</v>
      </c>
      <c r="C2716" s="24">
        <v>1.4792070821124E+16</v>
      </c>
      <c r="D2716" t="s">
        <v>7376</v>
      </c>
      <c r="E2716">
        <v>14792</v>
      </c>
      <c r="F2716" t="s">
        <v>7341</v>
      </c>
      <c r="I2716">
        <v>2800</v>
      </c>
      <c r="J2716" t="s">
        <v>7370</v>
      </c>
      <c r="K2716">
        <v>825</v>
      </c>
      <c r="L2716">
        <v>9181868</v>
      </c>
      <c r="M2716" t="s">
        <v>7350</v>
      </c>
      <c r="N2716">
        <v>134</v>
      </c>
      <c r="O2716" t="s">
        <v>7344</v>
      </c>
      <c r="P2716" s="13">
        <v>44415</v>
      </c>
      <c r="Q2716" s="14">
        <v>0.52822916666666664</v>
      </c>
      <c r="R2716" t="s">
        <v>7355</v>
      </c>
      <c r="S2716" t="s">
        <v>7351</v>
      </c>
      <c r="T2716" t="s">
        <v>7371</v>
      </c>
      <c r="U2716" t="s">
        <v>7348</v>
      </c>
      <c r="V2716" s="13">
        <v>44417</v>
      </c>
    </row>
    <row r="2717" spans="1:26" x14ac:dyDescent="0.25">
      <c r="A2717">
        <v>344960458</v>
      </c>
      <c r="B2717">
        <v>18</v>
      </c>
      <c r="C2717" s="24">
        <v>1.1937070821124E+16</v>
      </c>
      <c r="D2717" t="s">
        <v>7340</v>
      </c>
      <c r="E2717">
        <v>11937</v>
      </c>
      <c r="F2717" t="s">
        <v>7341</v>
      </c>
      <c r="I2717">
        <v>8123</v>
      </c>
      <c r="K2717">
        <v>27048</v>
      </c>
      <c r="L2717">
        <v>9180159</v>
      </c>
      <c r="M2717" t="s">
        <v>7350</v>
      </c>
      <c r="N2717">
        <v>206</v>
      </c>
      <c r="O2717" t="s">
        <v>7344</v>
      </c>
      <c r="P2717" s="13">
        <v>44415</v>
      </c>
      <c r="Q2717" s="14">
        <v>0.52846064814814808</v>
      </c>
      <c r="R2717" t="s">
        <v>7355</v>
      </c>
      <c r="S2717" t="s">
        <v>7351</v>
      </c>
      <c r="T2717" t="s">
        <v>7378</v>
      </c>
      <c r="U2717" t="s">
        <v>7348</v>
      </c>
      <c r="V2717" s="13">
        <v>44417</v>
      </c>
    </row>
    <row r="2718" spans="1:26" x14ac:dyDescent="0.25">
      <c r="A2718">
        <v>344962370</v>
      </c>
      <c r="B2718">
        <v>19</v>
      </c>
      <c r="C2718" s="24">
        <v>8805070821124210</v>
      </c>
      <c r="D2718" t="s">
        <v>7376</v>
      </c>
      <c r="E2718">
        <v>8805</v>
      </c>
      <c r="F2718" t="s">
        <v>7341</v>
      </c>
      <c r="I2718">
        <v>5602</v>
      </c>
      <c r="J2718" t="s">
        <v>8462</v>
      </c>
      <c r="K2718">
        <v>231577</v>
      </c>
      <c r="L2718">
        <v>9181868</v>
      </c>
      <c r="M2718" t="s">
        <v>7350</v>
      </c>
      <c r="N2718">
        <v>206</v>
      </c>
      <c r="O2718" t="s">
        <v>7344</v>
      </c>
      <c r="P2718" s="13">
        <v>44415</v>
      </c>
      <c r="Q2718" s="14">
        <v>0.52971064814814817</v>
      </c>
      <c r="R2718" t="s">
        <v>7345</v>
      </c>
      <c r="S2718" t="s">
        <v>7346</v>
      </c>
      <c r="T2718" t="s">
        <v>7357</v>
      </c>
      <c r="U2718" t="s">
        <v>7348</v>
      </c>
      <c r="V2718" s="13">
        <v>44417</v>
      </c>
    </row>
    <row r="2719" spans="1:26" x14ac:dyDescent="0.25">
      <c r="A2719">
        <v>344963284</v>
      </c>
      <c r="B2719">
        <v>18</v>
      </c>
      <c r="C2719" s="24">
        <v>1.36860708211241E+16</v>
      </c>
      <c r="D2719" t="s">
        <v>7340</v>
      </c>
      <c r="E2719">
        <v>13686</v>
      </c>
      <c r="F2719" t="s">
        <v>7341</v>
      </c>
      <c r="I2719">
        <v>8377</v>
      </c>
      <c r="K2719">
        <v>29922</v>
      </c>
      <c r="L2719">
        <v>9180159</v>
      </c>
      <c r="M2719" t="s">
        <v>7350</v>
      </c>
      <c r="N2719">
        <v>840</v>
      </c>
      <c r="O2719" t="s">
        <v>7344</v>
      </c>
      <c r="P2719" s="13">
        <v>44415</v>
      </c>
      <c r="Q2719" s="14">
        <v>0.53030092592592593</v>
      </c>
      <c r="R2719" t="s">
        <v>7355</v>
      </c>
      <c r="S2719" t="s">
        <v>7351</v>
      </c>
      <c r="T2719" t="s">
        <v>7378</v>
      </c>
      <c r="U2719" t="s">
        <v>7348</v>
      </c>
      <c r="V2719" s="13">
        <v>44417</v>
      </c>
    </row>
    <row r="2720" spans="1:26" x14ac:dyDescent="0.25">
      <c r="A2720">
        <v>344965334</v>
      </c>
      <c r="B2720">
        <v>20</v>
      </c>
      <c r="C2720" s="24">
        <v>2.02481070821124E+17</v>
      </c>
      <c r="D2720" t="s">
        <v>7365</v>
      </c>
      <c r="E2720">
        <v>202481</v>
      </c>
      <c r="F2720" t="s">
        <v>7341</v>
      </c>
      <c r="I2720">
        <v>317</v>
      </c>
      <c r="K2720">
        <v>31956</v>
      </c>
      <c r="L2720">
        <v>7273370</v>
      </c>
      <c r="M2720" t="s">
        <v>7350</v>
      </c>
      <c r="N2720">
        <v>67</v>
      </c>
      <c r="O2720" t="s">
        <v>7344</v>
      </c>
      <c r="P2720" s="13">
        <v>44415</v>
      </c>
      <c r="Q2720" s="14">
        <v>0.53162037037037035</v>
      </c>
      <c r="R2720" t="s">
        <v>7355</v>
      </c>
      <c r="S2720" t="s">
        <v>7351</v>
      </c>
      <c r="T2720" t="s">
        <v>7378</v>
      </c>
      <c r="U2720" t="s">
        <v>7348</v>
      </c>
      <c r="V2720" s="13">
        <v>44417</v>
      </c>
    </row>
    <row r="2721" spans="1:26" x14ac:dyDescent="0.25">
      <c r="A2721">
        <v>344965457</v>
      </c>
      <c r="B2721">
        <v>18</v>
      </c>
      <c r="C2721" s="24">
        <v>1.24280708211245E+16</v>
      </c>
      <c r="D2721" t="s">
        <v>7340</v>
      </c>
      <c r="E2721">
        <v>12428</v>
      </c>
      <c r="F2721" t="s">
        <v>7341</v>
      </c>
      <c r="I2721">
        <v>7697</v>
      </c>
      <c r="J2721">
        <v>0</v>
      </c>
      <c r="K2721">
        <v>583455</v>
      </c>
      <c r="L2721">
        <v>9180159</v>
      </c>
      <c r="M2721" t="s">
        <v>7350</v>
      </c>
      <c r="N2721">
        <v>29</v>
      </c>
      <c r="O2721" t="s">
        <v>7344</v>
      </c>
      <c r="P2721" s="13">
        <v>44415</v>
      </c>
      <c r="Q2721" s="14">
        <v>0.53174768518518511</v>
      </c>
      <c r="R2721" t="s">
        <v>7355</v>
      </c>
      <c r="S2721" t="s">
        <v>7351</v>
      </c>
      <c r="T2721" t="s">
        <v>7368</v>
      </c>
      <c r="U2721" t="s">
        <v>7348</v>
      </c>
      <c r="V2721" s="13">
        <v>44417</v>
      </c>
    </row>
    <row r="2722" spans="1:26" x14ac:dyDescent="0.25">
      <c r="A2722">
        <v>344965706</v>
      </c>
      <c r="B2722">
        <v>32</v>
      </c>
      <c r="C2722" s="24">
        <v>1.36680708211245E+16</v>
      </c>
      <c r="D2722" t="s">
        <v>7358</v>
      </c>
      <c r="E2722">
        <v>13668</v>
      </c>
      <c r="F2722" t="s">
        <v>7341</v>
      </c>
      <c r="I2722">
        <v>3068</v>
      </c>
      <c r="J2722" t="s">
        <v>8174</v>
      </c>
      <c r="K2722">
        <v>435687</v>
      </c>
      <c r="L2722">
        <v>8139649</v>
      </c>
      <c r="M2722" t="s">
        <v>7359</v>
      </c>
      <c r="N2722">
        <v>348</v>
      </c>
      <c r="O2722" t="s">
        <v>7344</v>
      </c>
      <c r="P2722" s="13">
        <v>44415</v>
      </c>
      <c r="Q2722" s="14">
        <v>0.53185185185185191</v>
      </c>
      <c r="R2722" t="s">
        <v>7345</v>
      </c>
      <c r="S2722" t="s">
        <v>7346</v>
      </c>
      <c r="T2722" t="s">
        <v>7364</v>
      </c>
      <c r="U2722" t="s">
        <v>7348</v>
      </c>
      <c r="V2722" s="13">
        <v>44417</v>
      </c>
      <c r="W2722" s="162" t="s">
        <v>12966</v>
      </c>
      <c r="X2722" s="15">
        <v>219790.5</v>
      </c>
      <c r="Y2722" s="162">
        <v>9082021</v>
      </c>
      <c r="Z2722" s="15" t="s">
        <v>8974</v>
      </c>
    </row>
    <row r="2723" spans="1:26" x14ac:dyDescent="0.25">
      <c r="A2723">
        <v>344965808</v>
      </c>
      <c r="B2723">
        <v>19</v>
      </c>
      <c r="C2723" s="24">
        <v>9982070821124430</v>
      </c>
      <c r="D2723" t="s">
        <v>7376</v>
      </c>
      <c r="E2723">
        <v>9982</v>
      </c>
      <c r="F2723" t="s">
        <v>7341</v>
      </c>
      <c r="I2723">
        <v>1309</v>
      </c>
      <c r="J2723" t="s">
        <v>7540</v>
      </c>
      <c r="K2723">
        <v>60310</v>
      </c>
      <c r="L2723">
        <v>9181868</v>
      </c>
      <c r="M2723" t="s">
        <v>7350</v>
      </c>
      <c r="N2723">
        <v>618</v>
      </c>
      <c r="O2723" t="s">
        <v>7344</v>
      </c>
      <c r="P2723" s="13">
        <v>44415</v>
      </c>
      <c r="Q2723" s="14">
        <v>0.53197916666666667</v>
      </c>
      <c r="R2723" t="s">
        <v>7355</v>
      </c>
      <c r="S2723" t="s">
        <v>7346</v>
      </c>
      <c r="T2723" t="s">
        <v>7347</v>
      </c>
      <c r="U2723" t="s">
        <v>7348</v>
      </c>
      <c r="V2723" s="13">
        <v>44417</v>
      </c>
    </row>
    <row r="2724" spans="1:26" x14ac:dyDescent="0.25">
      <c r="A2724">
        <v>344965993</v>
      </c>
      <c r="B2724">
        <v>18</v>
      </c>
      <c r="C2724" s="24">
        <v>1.19370708211245E+16</v>
      </c>
      <c r="D2724" t="s">
        <v>7340</v>
      </c>
      <c r="E2724">
        <v>11937</v>
      </c>
      <c r="F2724" t="s">
        <v>7341</v>
      </c>
      <c r="I2724">
        <v>4292</v>
      </c>
      <c r="J2724" t="s">
        <v>7370</v>
      </c>
      <c r="K2724">
        <v>245</v>
      </c>
      <c r="L2724">
        <v>9180159</v>
      </c>
      <c r="M2724" t="s">
        <v>7350</v>
      </c>
      <c r="N2724">
        <v>234</v>
      </c>
      <c r="O2724" t="s">
        <v>7344</v>
      </c>
      <c r="P2724" s="13">
        <v>44415</v>
      </c>
      <c r="Q2724" s="14">
        <v>0.53206018518518516</v>
      </c>
      <c r="R2724" t="s">
        <v>7355</v>
      </c>
      <c r="S2724" t="s">
        <v>7351</v>
      </c>
      <c r="T2724" t="s">
        <v>7371</v>
      </c>
      <c r="U2724" t="s">
        <v>7348</v>
      </c>
      <c r="V2724" s="13">
        <v>44417</v>
      </c>
    </row>
    <row r="2725" spans="1:26" x14ac:dyDescent="0.25">
      <c r="A2725">
        <v>344967657</v>
      </c>
      <c r="B2725">
        <v>18</v>
      </c>
      <c r="C2725" s="24">
        <v>1.24280708211247E+16</v>
      </c>
      <c r="D2725" t="s">
        <v>7340</v>
      </c>
      <c r="E2725">
        <v>12428</v>
      </c>
      <c r="F2725" t="s">
        <v>7341</v>
      </c>
      <c r="I2725">
        <v>513</v>
      </c>
      <c r="J2725" t="s">
        <v>7439</v>
      </c>
      <c r="K2725">
        <v>74108</v>
      </c>
      <c r="L2725">
        <v>9180159</v>
      </c>
      <c r="M2725" t="s">
        <v>7350</v>
      </c>
      <c r="N2725">
        <v>257.5</v>
      </c>
      <c r="O2725" t="s">
        <v>7344</v>
      </c>
      <c r="P2725" s="13">
        <v>44415</v>
      </c>
      <c r="Q2725" s="14">
        <v>0.53310185185185188</v>
      </c>
      <c r="R2725" t="s">
        <v>7355</v>
      </c>
      <c r="S2725" t="s">
        <v>7346</v>
      </c>
      <c r="T2725" t="s">
        <v>7347</v>
      </c>
      <c r="U2725" t="s">
        <v>7348</v>
      </c>
      <c r="V2725" s="13">
        <v>44417</v>
      </c>
    </row>
    <row r="2726" spans="1:26" x14ac:dyDescent="0.25">
      <c r="A2726">
        <v>344969355</v>
      </c>
      <c r="B2726">
        <v>18</v>
      </c>
      <c r="C2726" s="24">
        <v>1.19370708211248E+16</v>
      </c>
      <c r="D2726" t="s">
        <v>7340</v>
      </c>
      <c r="E2726">
        <v>11937</v>
      </c>
      <c r="F2726" t="s">
        <v>7341</v>
      </c>
      <c r="I2726">
        <v>5337</v>
      </c>
      <c r="K2726">
        <v>681538</v>
      </c>
      <c r="L2726">
        <v>9180159</v>
      </c>
      <c r="M2726" t="s">
        <v>7350</v>
      </c>
      <c r="N2726">
        <v>468</v>
      </c>
      <c r="O2726" t="s">
        <v>7344</v>
      </c>
      <c r="P2726" s="13">
        <v>44415</v>
      </c>
      <c r="Q2726" s="14">
        <v>0.53422453703703698</v>
      </c>
      <c r="R2726" t="s">
        <v>7345</v>
      </c>
      <c r="S2726" t="s">
        <v>7351</v>
      </c>
      <c r="T2726" t="s">
        <v>7352</v>
      </c>
      <c r="U2726" t="s">
        <v>7348</v>
      </c>
      <c r="V2726" s="13">
        <v>44417</v>
      </c>
    </row>
    <row r="2727" spans="1:26" x14ac:dyDescent="0.25">
      <c r="A2727">
        <v>344969726</v>
      </c>
      <c r="B2727">
        <v>19</v>
      </c>
      <c r="C2727" s="24">
        <v>1.37270708211247E+16</v>
      </c>
      <c r="D2727" t="s">
        <v>7376</v>
      </c>
      <c r="E2727">
        <v>13727</v>
      </c>
      <c r="F2727" t="s">
        <v>7341</v>
      </c>
      <c r="I2727">
        <v>3787</v>
      </c>
      <c r="K2727">
        <v>685871</v>
      </c>
      <c r="L2727">
        <v>9181868</v>
      </c>
      <c r="M2727" t="s">
        <v>7350</v>
      </c>
      <c r="N2727">
        <v>420</v>
      </c>
      <c r="O2727" t="s">
        <v>7344</v>
      </c>
      <c r="P2727" s="13">
        <v>44415</v>
      </c>
      <c r="Q2727" s="14">
        <v>0.53446759259259258</v>
      </c>
      <c r="R2727" t="s">
        <v>7355</v>
      </c>
      <c r="S2727" t="s">
        <v>7351</v>
      </c>
      <c r="T2727" t="s">
        <v>7352</v>
      </c>
      <c r="U2727" t="s">
        <v>7348</v>
      </c>
      <c r="V2727" s="13">
        <v>44417</v>
      </c>
    </row>
    <row r="2728" spans="1:26" x14ac:dyDescent="0.25">
      <c r="A2728">
        <v>344970766</v>
      </c>
      <c r="B2728">
        <v>19</v>
      </c>
      <c r="C2728" s="24">
        <v>8805070821124940</v>
      </c>
      <c r="D2728" t="s">
        <v>7376</v>
      </c>
      <c r="E2728">
        <v>8805</v>
      </c>
      <c r="F2728" t="s">
        <v>7341</v>
      </c>
      <c r="I2728">
        <v>9882</v>
      </c>
      <c r="J2728" t="s">
        <v>8463</v>
      </c>
      <c r="K2728">
        <v>4367</v>
      </c>
      <c r="L2728">
        <v>9181868</v>
      </c>
      <c r="M2728" t="s">
        <v>7350</v>
      </c>
      <c r="N2728">
        <v>370</v>
      </c>
      <c r="O2728" t="s">
        <v>7344</v>
      </c>
      <c r="P2728" s="13">
        <v>44415</v>
      </c>
      <c r="Q2728" s="14">
        <v>0.5352083333333334</v>
      </c>
      <c r="R2728" t="s">
        <v>7345</v>
      </c>
      <c r="S2728" t="s">
        <v>7346</v>
      </c>
      <c r="T2728" t="s">
        <v>7347</v>
      </c>
      <c r="U2728" t="s">
        <v>7348</v>
      </c>
      <c r="V2728" s="13">
        <v>44417</v>
      </c>
    </row>
    <row r="2729" spans="1:26" x14ac:dyDescent="0.25">
      <c r="A2729">
        <v>344970918</v>
      </c>
      <c r="B2729">
        <v>18</v>
      </c>
      <c r="C2729" s="24">
        <v>2.0253407082112499E+17</v>
      </c>
      <c r="D2729" t="s">
        <v>7340</v>
      </c>
      <c r="E2729">
        <v>202534</v>
      </c>
      <c r="F2729" t="s">
        <v>7341</v>
      </c>
      <c r="I2729">
        <v>4999</v>
      </c>
      <c r="J2729" t="s">
        <v>7372</v>
      </c>
      <c r="K2729">
        <v>15734</v>
      </c>
      <c r="L2729">
        <v>9180159</v>
      </c>
      <c r="M2729" t="s">
        <v>7350</v>
      </c>
      <c r="N2729">
        <v>420</v>
      </c>
      <c r="O2729" t="s">
        <v>7344</v>
      </c>
      <c r="P2729" s="13">
        <v>44415</v>
      </c>
      <c r="Q2729" s="14">
        <v>0.5352662037037037</v>
      </c>
      <c r="R2729" t="s">
        <v>7355</v>
      </c>
      <c r="S2729" t="s">
        <v>7346</v>
      </c>
      <c r="T2729" t="s">
        <v>7357</v>
      </c>
      <c r="U2729" t="s">
        <v>7348</v>
      </c>
      <c r="V2729" s="13">
        <v>44417</v>
      </c>
    </row>
    <row r="2730" spans="1:26" x14ac:dyDescent="0.25">
      <c r="A2730">
        <v>344971046</v>
      </c>
      <c r="B2730">
        <v>19</v>
      </c>
      <c r="C2730" s="24">
        <v>1.0067070821125E+16</v>
      </c>
      <c r="D2730" t="s">
        <v>7376</v>
      </c>
      <c r="E2730">
        <v>10067</v>
      </c>
      <c r="F2730" t="s">
        <v>7341</v>
      </c>
      <c r="I2730">
        <v>8545</v>
      </c>
      <c r="K2730">
        <v>37848</v>
      </c>
      <c r="L2730">
        <v>9181868</v>
      </c>
      <c r="M2730" t="s">
        <v>7350</v>
      </c>
      <c r="N2730">
        <v>288</v>
      </c>
      <c r="O2730" t="s">
        <v>7344</v>
      </c>
      <c r="P2730" s="13">
        <v>44415</v>
      </c>
      <c r="Q2730" s="14">
        <v>0.53533564814814816</v>
      </c>
      <c r="R2730" t="s">
        <v>7355</v>
      </c>
      <c r="S2730" t="s">
        <v>7351</v>
      </c>
      <c r="T2730" t="s">
        <v>7378</v>
      </c>
      <c r="U2730" t="s">
        <v>7348</v>
      </c>
      <c r="V2730" s="13">
        <v>44417</v>
      </c>
    </row>
    <row r="2731" spans="1:26" x14ac:dyDescent="0.25">
      <c r="A2731">
        <v>344971102</v>
      </c>
      <c r="B2731">
        <v>18</v>
      </c>
      <c r="C2731" s="24">
        <v>9070070821125030</v>
      </c>
      <c r="D2731" t="s">
        <v>7340</v>
      </c>
      <c r="E2731">
        <v>9070</v>
      </c>
      <c r="F2731" t="s">
        <v>7341</v>
      </c>
      <c r="I2731">
        <v>3745</v>
      </c>
      <c r="K2731">
        <v>37970</v>
      </c>
      <c r="L2731">
        <v>9180159</v>
      </c>
      <c r="M2731" t="s">
        <v>7350</v>
      </c>
      <c r="N2731">
        <v>206</v>
      </c>
      <c r="O2731" t="s">
        <v>7344</v>
      </c>
      <c r="P2731" s="13">
        <v>44415</v>
      </c>
      <c r="Q2731" s="14">
        <v>0.53541666666666665</v>
      </c>
      <c r="R2731" t="s">
        <v>7355</v>
      </c>
      <c r="S2731" t="s">
        <v>7351</v>
      </c>
      <c r="T2731" t="s">
        <v>7378</v>
      </c>
      <c r="U2731" t="s">
        <v>7348</v>
      </c>
      <c r="V2731" s="13">
        <v>44417</v>
      </c>
    </row>
    <row r="2732" spans="1:26" x14ac:dyDescent="0.25">
      <c r="A2732">
        <v>344971229</v>
      </c>
      <c r="B2732">
        <v>32</v>
      </c>
      <c r="C2732" s="24">
        <v>1.1094070821125E+16</v>
      </c>
      <c r="D2732" t="s">
        <v>7358</v>
      </c>
      <c r="E2732">
        <v>11094</v>
      </c>
      <c r="F2732" t="s">
        <v>7341</v>
      </c>
      <c r="I2732">
        <v>9717</v>
      </c>
      <c r="K2732">
        <v>702703</v>
      </c>
      <c r="L2732">
        <v>8139649</v>
      </c>
      <c r="M2732" t="s">
        <v>7359</v>
      </c>
      <c r="N2732">
        <v>348</v>
      </c>
      <c r="O2732" t="s">
        <v>7344</v>
      </c>
      <c r="P2732" s="13">
        <v>44415</v>
      </c>
      <c r="Q2732" s="14">
        <v>0.53547453703703707</v>
      </c>
      <c r="R2732" t="s">
        <v>7355</v>
      </c>
      <c r="S2732" t="s">
        <v>7351</v>
      </c>
      <c r="T2732" t="s">
        <v>7352</v>
      </c>
      <c r="U2732" t="s">
        <v>7348</v>
      </c>
      <c r="V2732" s="13">
        <v>44417</v>
      </c>
      <c r="W2732" s="162" t="s">
        <v>12966</v>
      </c>
      <c r="X2732" s="15">
        <v>219790.5</v>
      </c>
      <c r="Y2732" s="162">
        <v>9082021</v>
      </c>
      <c r="Z2732" s="15" t="s">
        <v>8974</v>
      </c>
    </row>
    <row r="2733" spans="1:26" x14ac:dyDescent="0.25">
      <c r="A2733">
        <v>344971413</v>
      </c>
      <c r="B2733">
        <v>18</v>
      </c>
      <c r="C2733" s="24">
        <v>1.2428070821125E+16</v>
      </c>
      <c r="D2733" t="s">
        <v>7340</v>
      </c>
      <c r="E2733">
        <v>12428</v>
      </c>
      <c r="F2733" t="s">
        <v>7341</v>
      </c>
      <c r="I2733">
        <v>9082</v>
      </c>
      <c r="K2733">
        <v>704568</v>
      </c>
      <c r="L2733">
        <v>9180159</v>
      </c>
      <c r="M2733" t="s">
        <v>7350</v>
      </c>
      <c r="N2733">
        <v>254</v>
      </c>
      <c r="O2733" t="s">
        <v>7344</v>
      </c>
      <c r="P2733" s="13">
        <v>44415</v>
      </c>
      <c r="Q2733" s="14">
        <v>0.53557870370370375</v>
      </c>
      <c r="R2733" t="s">
        <v>7345</v>
      </c>
      <c r="S2733" t="s">
        <v>7351</v>
      </c>
      <c r="T2733" t="s">
        <v>7352</v>
      </c>
      <c r="U2733" t="s">
        <v>7348</v>
      </c>
      <c r="V2733" s="13">
        <v>44417</v>
      </c>
    </row>
    <row r="2734" spans="1:26" x14ac:dyDescent="0.25">
      <c r="A2734">
        <v>344971841</v>
      </c>
      <c r="B2734">
        <v>19</v>
      </c>
      <c r="C2734" s="24">
        <v>8691070821125030</v>
      </c>
      <c r="D2734" t="s">
        <v>7376</v>
      </c>
      <c r="E2734">
        <v>8691</v>
      </c>
      <c r="F2734" t="s">
        <v>7341</v>
      </c>
      <c r="I2734">
        <v>9294</v>
      </c>
      <c r="J2734" t="s">
        <v>7439</v>
      </c>
      <c r="K2734">
        <v>14330</v>
      </c>
      <c r="L2734">
        <v>9181868</v>
      </c>
      <c r="M2734" t="s">
        <v>7350</v>
      </c>
      <c r="N2734">
        <v>420</v>
      </c>
      <c r="O2734" t="s">
        <v>7344</v>
      </c>
      <c r="P2734" s="13">
        <v>44415</v>
      </c>
      <c r="Q2734" s="14">
        <v>0.53590277777777773</v>
      </c>
      <c r="R2734" t="s">
        <v>7355</v>
      </c>
      <c r="S2734" t="s">
        <v>7346</v>
      </c>
      <c r="T2734" t="s">
        <v>7347</v>
      </c>
      <c r="U2734" t="s">
        <v>7348</v>
      </c>
      <c r="V2734" s="13">
        <v>44417</v>
      </c>
    </row>
    <row r="2735" spans="1:26" x14ac:dyDescent="0.25">
      <c r="A2735">
        <v>344971884</v>
      </c>
      <c r="B2735">
        <v>20</v>
      </c>
      <c r="C2735" s="24">
        <v>2.0248107082112499E+17</v>
      </c>
      <c r="D2735" t="s">
        <v>7365</v>
      </c>
      <c r="E2735">
        <v>202481</v>
      </c>
      <c r="F2735" t="s">
        <v>7341</v>
      </c>
      <c r="I2735">
        <v>4941</v>
      </c>
      <c r="K2735">
        <v>710658</v>
      </c>
      <c r="L2735">
        <v>7273370</v>
      </c>
      <c r="M2735" t="s">
        <v>7350</v>
      </c>
      <c r="N2735">
        <v>28</v>
      </c>
      <c r="O2735" t="s">
        <v>7344</v>
      </c>
      <c r="P2735" s="13">
        <v>44415</v>
      </c>
      <c r="Q2735" s="14">
        <v>0.53594907407407411</v>
      </c>
      <c r="R2735" t="s">
        <v>7355</v>
      </c>
      <c r="S2735" t="s">
        <v>7351</v>
      </c>
      <c r="T2735" t="s">
        <v>7352</v>
      </c>
      <c r="U2735" t="s">
        <v>7348</v>
      </c>
      <c r="V2735" s="13">
        <v>44417</v>
      </c>
    </row>
    <row r="2736" spans="1:26" x14ac:dyDescent="0.25">
      <c r="A2736">
        <v>344972618</v>
      </c>
      <c r="B2736">
        <v>32</v>
      </c>
      <c r="C2736" s="24">
        <v>1.36680708211251E+16</v>
      </c>
      <c r="D2736" t="s">
        <v>7358</v>
      </c>
      <c r="E2736">
        <v>13668</v>
      </c>
      <c r="F2736" t="s">
        <v>7341</v>
      </c>
      <c r="I2736">
        <v>4299</v>
      </c>
      <c r="J2736" t="s">
        <v>7372</v>
      </c>
      <c r="K2736">
        <v>12757</v>
      </c>
      <c r="L2736">
        <v>8139649</v>
      </c>
      <c r="M2736" t="s">
        <v>7359</v>
      </c>
      <c r="N2736">
        <v>169</v>
      </c>
      <c r="O2736" t="s">
        <v>7344</v>
      </c>
      <c r="P2736" s="13">
        <v>44415</v>
      </c>
      <c r="Q2736" s="14">
        <v>0.53638888888888892</v>
      </c>
      <c r="R2736" t="s">
        <v>7355</v>
      </c>
      <c r="S2736" t="s">
        <v>7346</v>
      </c>
      <c r="T2736" t="s">
        <v>7357</v>
      </c>
      <c r="U2736" t="s">
        <v>7348</v>
      </c>
      <c r="V2736" s="13">
        <v>44417</v>
      </c>
      <c r="W2736" s="162" t="s">
        <v>12966</v>
      </c>
      <c r="X2736" s="15">
        <v>219790.5</v>
      </c>
      <c r="Y2736" s="162">
        <v>9082021</v>
      </c>
      <c r="Z2736" s="15" t="s">
        <v>8974</v>
      </c>
    </row>
    <row r="2737" spans="1:26" x14ac:dyDescent="0.25">
      <c r="A2737">
        <v>344973530</v>
      </c>
      <c r="B2737">
        <v>19</v>
      </c>
      <c r="C2737" s="24">
        <v>8.5041070821125104E+16</v>
      </c>
      <c r="D2737" t="s">
        <v>7376</v>
      </c>
      <c r="E2737">
        <v>85041</v>
      </c>
      <c r="F2737" t="s">
        <v>7341</v>
      </c>
      <c r="I2737">
        <v>9570</v>
      </c>
      <c r="K2737">
        <v>357459</v>
      </c>
      <c r="L2737">
        <v>9181868</v>
      </c>
      <c r="M2737" t="s">
        <v>7350</v>
      </c>
      <c r="N2737">
        <v>117</v>
      </c>
      <c r="O2737" t="s">
        <v>7344</v>
      </c>
      <c r="P2737" s="13">
        <v>44415</v>
      </c>
      <c r="Q2737" s="14">
        <v>0.53702546296296294</v>
      </c>
      <c r="R2737" t="s">
        <v>7355</v>
      </c>
      <c r="S2737" t="s">
        <v>7351</v>
      </c>
      <c r="T2737" t="s">
        <v>7377</v>
      </c>
      <c r="U2737" t="s">
        <v>7348</v>
      </c>
      <c r="V2737" s="13">
        <v>44417</v>
      </c>
    </row>
    <row r="2738" spans="1:26" x14ac:dyDescent="0.25">
      <c r="A2738">
        <v>344973674</v>
      </c>
      <c r="B2738">
        <v>18</v>
      </c>
      <c r="C2738" s="24">
        <v>2.0253407082112499E+17</v>
      </c>
      <c r="D2738" t="s">
        <v>7340</v>
      </c>
      <c r="E2738">
        <v>202534</v>
      </c>
      <c r="F2738" t="s">
        <v>7341</v>
      </c>
      <c r="I2738">
        <v>8794</v>
      </c>
      <c r="J2738" t="s">
        <v>7398</v>
      </c>
      <c r="K2738">
        <v>30508</v>
      </c>
      <c r="L2738">
        <v>9180159</v>
      </c>
      <c r="M2738" t="s">
        <v>7350</v>
      </c>
      <c r="N2738">
        <v>420</v>
      </c>
      <c r="O2738" t="s">
        <v>7344</v>
      </c>
      <c r="P2738" s="13">
        <v>44415</v>
      </c>
      <c r="Q2738" s="14">
        <v>0.53708333333333336</v>
      </c>
      <c r="R2738" t="s">
        <v>7355</v>
      </c>
      <c r="S2738" t="s">
        <v>7346</v>
      </c>
      <c r="T2738" t="s">
        <v>7357</v>
      </c>
      <c r="U2738" t="s">
        <v>7348</v>
      </c>
      <c r="V2738" s="13">
        <v>44417</v>
      </c>
    </row>
    <row r="2739" spans="1:26" x14ac:dyDescent="0.25">
      <c r="A2739">
        <v>344973807</v>
      </c>
      <c r="B2739">
        <v>18</v>
      </c>
      <c r="C2739" s="24">
        <v>1.24280708211253E+16</v>
      </c>
      <c r="D2739" t="s">
        <v>7340</v>
      </c>
      <c r="E2739">
        <v>12428</v>
      </c>
      <c r="F2739" t="s">
        <v>7341</v>
      </c>
      <c r="I2739">
        <v>8894</v>
      </c>
      <c r="K2739">
        <v>355400</v>
      </c>
      <c r="L2739">
        <v>9180159</v>
      </c>
      <c r="M2739" t="s">
        <v>7350</v>
      </c>
      <c r="N2739">
        <v>206</v>
      </c>
      <c r="O2739" t="s">
        <v>7344</v>
      </c>
      <c r="P2739" s="13">
        <v>44415</v>
      </c>
      <c r="Q2739" s="14">
        <v>0.53715277777777781</v>
      </c>
      <c r="R2739" t="s">
        <v>7355</v>
      </c>
      <c r="S2739" t="s">
        <v>7346</v>
      </c>
      <c r="T2739" t="s">
        <v>7377</v>
      </c>
      <c r="U2739" t="s">
        <v>7348</v>
      </c>
      <c r="V2739" s="13">
        <v>44417</v>
      </c>
    </row>
    <row r="2740" spans="1:26" x14ac:dyDescent="0.25">
      <c r="A2740">
        <v>344973920</v>
      </c>
      <c r="B2740">
        <v>18</v>
      </c>
      <c r="C2740" s="24">
        <v>1.19370708211252E+16</v>
      </c>
      <c r="D2740" t="s">
        <v>7340</v>
      </c>
      <c r="E2740">
        <v>11937</v>
      </c>
      <c r="F2740" t="s">
        <v>7341</v>
      </c>
      <c r="I2740">
        <v>3759</v>
      </c>
      <c r="K2740">
        <v>40830</v>
      </c>
      <c r="L2740">
        <v>9180159</v>
      </c>
      <c r="M2740" t="s">
        <v>7350</v>
      </c>
      <c r="N2740">
        <v>420</v>
      </c>
      <c r="O2740" t="s">
        <v>7344</v>
      </c>
      <c r="P2740" s="13">
        <v>44415</v>
      </c>
      <c r="Q2740" s="14">
        <v>0.53728009259259257</v>
      </c>
      <c r="R2740" t="s">
        <v>7355</v>
      </c>
      <c r="S2740" t="s">
        <v>7351</v>
      </c>
      <c r="T2740" t="s">
        <v>7378</v>
      </c>
      <c r="U2740" t="s">
        <v>7348</v>
      </c>
      <c r="V2740" s="13">
        <v>44417</v>
      </c>
    </row>
    <row r="2741" spans="1:26" x14ac:dyDescent="0.25">
      <c r="A2741">
        <v>344974457</v>
      </c>
      <c r="B2741">
        <v>19</v>
      </c>
      <c r="C2741" s="24">
        <v>1.53110708211253E+16</v>
      </c>
      <c r="D2741" t="s">
        <v>7376</v>
      </c>
      <c r="E2741">
        <v>15311</v>
      </c>
      <c r="F2741" t="s">
        <v>7341</v>
      </c>
      <c r="I2741">
        <v>9638</v>
      </c>
      <c r="K2741">
        <v>737498</v>
      </c>
      <c r="L2741">
        <v>9181868</v>
      </c>
      <c r="M2741" t="s">
        <v>7350</v>
      </c>
      <c r="N2741">
        <v>309</v>
      </c>
      <c r="O2741" t="s">
        <v>7344</v>
      </c>
      <c r="P2741" s="13">
        <v>44415</v>
      </c>
      <c r="Q2741" s="14">
        <v>0.53755787037037039</v>
      </c>
      <c r="R2741" t="s">
        <v>7355</v>
      </c>
      <c r="S2741" t="s">
        <v>7351</v>
      </c>
      <c r="T2741" t="s">
        <v>7352</v>
      </c>
      <c r="U2741" t="s">
        <v>7348</v>
      </c>
      <c r="V2741" s="13">
        <v>44417</v>
      </c>
    </row>
    <row r="2742" spans="1:26" x14ac:dyDescent="0.25">
      <c r="A2742">
        <v>344975655</v>
      </c>
      <c r="B2742">
        <v>19</v>
      </c>
      <c r="C2742" s="24">
        <v>1.37270708211254E+16</v>
      </c>
      <c r="D2742" t="s">
        <v>7376</v>
      </c>
      <c r="E2742">
        <v>13727</v>
      </c>
      <c r="F2742" t="s">
        <v>7341</v>
      </c>
      <c r="I2742">
        <v>5611</v>
      </c>
      <c r="K2742">
        <v>750402</v>
      </c>
      <c r="L2742">
        <v>9181868</v>
      </c>
      <c r="M2742" t="s">
        <v>7350</v>
      </c>
      <c r="N2742">
        <v>234</v>
      </c>
      <c r="O2742" t="s">
        <v>7344</v>
      </c>
      <c r="P2742" s="13">
        <v>44415</v>
      </c>
      <c r="Q2742" s="14">
        <v>0.53833333333333333</v>
      </c>
      <c r="R2742" t="s">
        <v>7355</v>
      </c>
      <c r="S2742" t="s">
        <v>7351</v>
      </c>
      <c r="T2742" t="s">
        <v>7352</v>
      </c>
      <c r="U2742" t="s">
        <v>7348</v>
      </c>
      <c r="V2742" s="13">
        <v>44417</v>
      </c>
    </row>
    <row r="2743" spans="1:26" x14ac:dyDescent="0.25">
      <c r="A2743">
        <v>344975798</v>
      </c>
      <c r="B2743">
        <v>19</v>
      </c>
      <c r="C2743" s="24">
        <v>9982070821125330</v>
      </c>
      <c r="D2743" t="s">
        <v>7376</v>
      </c>
      <c r="E2743">
        <v>9982</v>
      </c>
      <c r="F2743" t="s">
        <v>7341</v>
      </c>
      <c r="I2743">
        <v>5870</v>
      </c>
      <c r="J2743" t="s">
        <v>8464</v>
      </c>
      <c r="K2743">
        <v>51850</v>
      </c>
      <c r="L2743">
        <v>9181868</v>
      </c>
      <c r="M2743" t="s">
        <v>7350</v>
      </c>
      <c r="N2743">
        <v>103</v>
      </c>
      <c r="O2743" t="s">
        <v>7344</v>
      </c>
      <c r="P2743" s="13">
        <v>44415</v>
      </c>
      <c r="Q2743" s="14">
        <v>0.53839120370370364</v>
      </c>
      <c r="R2743" t="s">
        <v>7355</v>
      </c>
      <c r="S2743" t="s">
        <v>7346</v>
      </c>
      <c r="T2743" t="s">
        <v>7347</v>
      </c>
      <c r="U2743" t="s">
        <v>7348</v>
      </c>
      <c r="V2743" s="13">
        <v>44417</v>
      </c>
    </row>
    <row r="2744" spans="1:26" x14ac:dyDescent="0.25">
      <c r="A2744">
        <v>344977423</v>
      </c>
      <c r="B2744">
        <v>19</v>
      </c>
      <c r="C2744" s="24">
        <v>9982070821125500</v>
      </c>
      <c r="D2744" t="s">
        <v>7376</v>
      </c>
      <c r="E2744">
        <v>9982</v>
      </c>
      <c r="F2744" t="s">
        <v>7341</v>
      </c>
      <c r="I2744">
        <v>364</v>
      </c>
      <c r="K2744">
        <v>768889</v>
      </c>
      <c r="L2744">
        <v>9181868</v>
      </c>
      <c r="M2744" t="s">
        <v>7350</v>
      </c>
      <c r="N2744">
        <v>234</v>
      </c>
      <c r="O2744" t="s">
        <v>7344</v>
      </c>
      <c r="P2744" s="13">
        <v>44415</v>
      </c>
      <c r="Q2744" s="14">
        <v>0.5394444444444445</v>
      </c>
      <c r="R2744" t="s">
        <v>7355</v>
      </c>
      <c r="S2744" t="s">
        <v>7351</v>
      </c>
      <c r="T2744" t="s">
        <v>7352</v>
      </c>
      <c r="U2744" t="s">
        <v>7348</v>
      </c>
      <c r="V2744" s="13">
        <v>44417</v>
      </c>
    </row>
    <row r="2745" spans="1:26" x14ac:dyDescent="0.25">
      <c r="A2745">
        <v>344980119</v>
      </c>
      <c r="B2745">
        <v>21</v>
      </c>
      <c r="C2745" s="24">
        <v>9416070821125810</v>
      </c>
      <c r="D2745" t="s">
        <v>7349</v>
      </c>
      <c r="E2745">
        <v>9416</v>
      </c>
      <c r="F2745" t="s">
        <v>7341</v>
      </c>
      <c r="I2745">
        <v>1743</v>
      </c>
      <c r="J2745" t="s">
        <v>8465</v>
      </c>
      <c r="K2745">
        <v>90837</v>
      </c>
      <c r="L2745">
        <v>9270083</v>
      </c>
      <c r="M2745" t="s">
        <v>7350</v>
      </c>
      <c r="N2745">
        <v>348</v>
      </c>
      <c r="O2745" t="s">
        <v>7344</v>
      </c>
      <c r="P2745" s="13">
        <v>44415</v>
      </c>
      <c r="Q2745" s="14">
        <v>0.54105324074074079</v>
      </c>
      <c r="R2745" t="s">
        <v>7345</v>
      </c>
      <c r="S2745" t="s">
        <v>7346</v>
      </c>
      <c r="T2745" t="s">
        <v>7347</v>
      </c>
      <c r="U2745" t="s">
        <v>7348</v>
      </c>
      <c r="V2745" s="13">
        <v>44417</v>
      </c>
      <c r="W2745" t="s">
        <v>8973</v>
      </c>
      <c r="X2745" s="15">
        <v>318933</v>
      </c>
      <c r="Y2745" s="35">
        <v>9082021</v>
      </c>
      <c r="Z2745" s="15" t="s">
        <v>8974</v>
      </c>
    </row>
    <row r="2746" spans="1:26" x14ac:dyDescent="0.25">
      <c r="A2746">
        <v>344981301</v>
      </c>
      <c r="B2746">
        <v>18</v>
      </c>
      <c r="C2746" s="24">
        <v>2.0253407082112499E+17</v>
      </c>
      <c r="D2746" t="s">
        <v>7340</v>
      </c>
      <c r="E2746">
        <v>202534</v>
      </c>
      <c r="F2746" t="s">
        <v>7341</v>
      </c>
      <c r="I2746">
        <v>7773</v>
      </c>
      <c r="K2746">
        <v>808515</v>
      </c>
      <c r="L2746">
        <v>9180159</v>
      </c>
      <c r="M2746" t="s">
        <v>7350</v>
      </c>
      <c r="N2746">
        <v>187</v>
      </c>
      <c r="O2746" t="s">
        <v>7344</v>
      </c>
      <c r="P2746" s="13">
        <v>44415</v>
      </c>
      <c r="Q2746" s="14">
        <v>0.54177083333333331</v>
      </c>
      <c r="R2746" t="s">
        <v>7355</v>
      </c>
      <c r="S2746" t="s">
        <v>7351</v>
      </c>
      <c r="T2746" t="s">
        <v>7352</v>
      </c>
      <c r="U2746" t="s">
        <v>7348</v>
      </c>
      <c r="V2746" s="13">
        <v>44417</v>
      </c>
    </row>
    <row r="2747" spans="1:26" x14ac:dyDescent="0.25">
      <c r="A2747">
        <v>344981475</v>
      </c>
      <c r="B2747">
        <v>20</v>
      </c>
      <c r="C2747" s="24">
        <v>2.0248107082112499E+17</v>
      </c>
      <c r="D2747" t="s">
        <v>7365</v>
      </c>
      <c r="E2747">
        <v>202481</v>
      </c>
      <c r="F2747" t="s">
        <v>7341</v>
      </c>
      <c r="I2747">
        <v>5697</v>
      </c>
      <c r="J2747" t="s">
        <v>7372</v>
      </c>
      <c r="K2747">
        <v>24321</v>
      </c>
      <c r="L2747">
        <v>7273370</v>
      </c>
      <c r="M2747" t="s">
        <v>7350</v>
      </c>
      <c r="N2747">
        <v>134</v>
      </c>
      <c r="O2747" t="s">
        <v>7344</v>
      </c>
      <c r="P2747" s="13">
        <v>44415</v>
      </c>
      <c r="Q2747" s="14">
        <v>0.54194444444444445</v>
      </c>
      <c r="R2747" t="s">
        <v>7355</v>
      </c>
      <c r="S2747" t="s">
        <v>7346</v>
      </c>
      <c r="T2747" t="s">
        <v>7357</v>
      </c>
      <c r="U2747" t="s">
        <v>7348</v>
      </c>
      <c r="V2747" s="13">
        <v>44417</v>
      </c>
    </row>
    <row r="2748" spans="1:26" x14ac:dyDescent="0.25">
      <c r="A2748">
        <v>344981945</v>
      </c>
      <c r="B2748">
        <v>21</v>
      </c>
      <c r="C2748" s="24">
        <v>9416070821125950</v>
      </c>
      <c r="D2748" t="s">
        <v>7349</v>
      </c>
      <c r="E2748">
        <v>9416</v>
      </c>
      <c r="F2748" t="s">
        <v>7341</v>
      </c>
      <c r="I2748">
        <v>5448</v>
      </c>
      <c r="K2748">
        <v>816378</v>
      </c>
      <c r="L2748">
        <v>9270083</v>
      </c>
      <c r="M2748" t="s">
        <v>7350</v>
      </c>
      <c r="N2748">
        <v>348</v>
      </c>
      <c r="O2748" t="s">
        <v>7344</v>
      </c>
      <c r="P2748" s="13">
        <v>44415</v>
      </c>
      <c r="Q2748" s="14">
        <v>0.54223379629629631</v>
      </c>
      <c r="R2748" t="s">
        <v>7355</v>
      </c>
      <c r="S2748" t="s">
        <v>7351</v>
      </c>
      <c r="T2748" t="s">
        <v>7352</v>
      </c>
      <c r="U2748" t="s">
        <v>7348</v>
      </c>
      <c r="V2748" s="13">
        <v>44417</v>
      </c>
      <c r="W2748" t="s">
        <v>8973</v>
      </c>
      <c r="X2748" s="15">
        <v>318933</v>
      </c>
      <c r="Y2748" s="35">
        <v>9082021</v>
      </c>
      <c r="Z2748" s="15" t="s">
        <v>8974</v>
      </c>
    </row>
    <row r="2749" spans="1:26" x14ac:dyDescent="0.25">
      <c r="A2749">
        <v>344982391</v>
      </c>
      <c r="B2749">
        <v>19</v>
      </c>
      <c r="C2749" s="24">
        <v>1.531107082113E+16</v>
      </c>
      <c r="D2749" t="s">
        <v>7376</v>
      </c>
      <c r="E2749">
        <v>15311</v>
      </c>
      <c r="F2749" t="s">
        <v>7341</v>
      </c>
      <c r="I2749">
        <v>7727</v>
      </c>
      <c r="J2749">
        <v>0</v>
      </c>
      <c r="K2749">
        <v>592804</v>
      </c>
      <c r="L2749">
        <v>9181868</v>
      </c>
      <c r="M2749" t="s">
        <v>7350</v>
      </c>
      <c r="N2749">
        <v>187</v>
      </c>
      <c r="O2749" t="s">
        <v>7344</v>
      </c>
      <c r="P2749" s="13">
        <v>44415</v>
      </c>
      <c r="Q2749" s="14">
        <v>0.54256944444444444</v>
      </c>
      <c r="R2749" t="s">
        <v>7355</v>
      </c>
      <c r="S2749" t="s">
        <v>7351</v>
      </c>
      <c r="T2749" t="s">
        <v>7368</v>
      </c>
      <c r="U2749" t="s">
        <v>7348</v>
      </c>
      <c r="V2749" s="13">
        <v>44417</v>
      </c>
    </row>
    <row r="2750" spans="1:26" x14ac:dyDescent="0.25">
      <c r="A2750">
        <v>344982403</v>
      </c>
      <c r="B2750">
        <v>20</v>
      </c>
      <c r="C2750" s="24">
        <v>8184070821130100</v>
      </c>
      <c r="D2750" t="s">
        <v>7365</v>
      </c>
      <c r="E2750">
        <v>8184</v>
      </c>
      <c r="F2750" t="s">
        <v>7341</v>
      </c>
      <c r="I2750">
        <v>958</v>
      </c>
      <c r="J2750" t="s">
        <v>8466</v>
      </c>
      <c r="K2750">
        <v>139046</v>
      </c>
      <c r="L2750">
        <v>7273370</v>
      </c>
      <c r="M2750" t="s">
        <v>7350</v>
      </c>
      <c r="N2750">
        <v>516</v>
      </c>
      <c r="O2750" t="s">
        <v>7344</v>
      </c>
      <c r="P2750" s="13">
        <v>44415</v>
      </c>
      <c r="Q2750" s="14">
        <v>0.54258101851851859</v>
      </c>
      <c r="R2750" t="s">
        <v>7345</v>
      </c>
      <c r="S2750" t="s">
        <v>7346</v>
      </c>
      <c r="T2750" t="s">
        <v>7364</v>
      </c>
      <c r="U2750" t="s">
        <v>7348</v>
      </c>
      <c r="V2750" s="13">
        <v>44417</v>
      </c>
    </row>
    <row r="2751" spans="1:26" x14ac:dyDescent="0.25">
      <c r="A2751">
        <v>344982777</v>
      </c>
      <c r="B2751">
        <v>4</v>
      </c>
      <c r="C2751" s="24" t="s">
        <v>8467</v>
      </c>
      <c r="D2751" t="s">
        <v>7416</v>
      </c>
      <c r="E2751">
        <v>92</v>
      </c>
      <c r="F2751" t="s">
        <v>7341</v>
      </c>
      <c r="I2751">
        <v>9128</v>
      </c>
      <c r="J2751" t="s">
        <v>8468</v>
      </c>
      <c r="K2751">
        <v>13427</v>
      </c>
      <c r="L2751">
        <v>5688452</v>
      </c>
      <c r="M2751" t="s">
        <v>7418</v>
      </c>
      <c r="N2751">
        <v>412.96</v>
      </c>
      <c r="O2751" t="s">
        <v>7344</v>
      </c>
      <c r="P2751" s="13">
        <v>44415</v>
      </c>
      <c r="Q2751" s="14">
        <v>0.54274305555555558</v>
      </c>
      <c r="R2751" t="s">
        <v>7355</v>
      </c>
      <c r="S2751" t="s">
        <v>7346</v>
      </c>
      <c r="T2751" t="s">
        <v>7347</v>
      </c>
      <c r="U2751" t="s">
        <v>7348</v>
      </c>
      <c r="V2751" s="13">
        <v>44417</v>
      </c>
    </row>
    <row r="2752" spans="1:26" x14ac:dyDescent="0.25">
      <c r="A2752">
        <v>344983305</v>
      </c>
      <c r="B2752">
        <v>18</v>
      </c>
      <c r="C2752" s="24">
        <v>1.36860708211259E+16</v>
      </c>
      <c r="D2752" t="s">
        <v>7340</v>
      </c>
      <c r="E2752">
        <v>13686</v>
      </c>
      <c r="F2752" t="s">
        <v>7341</v>
      </c>
      <c r="I2752">
        <v>90</v>
      </c>
      <c r="J2752" t="s">
        <v>7383</v>
      </c>
      <c r="K2752">
        <v>717540</v>
      </c>
      <c r="L2752">
        <v>9180159</v>
      </c>
      <c r="M2752" t="s">
        <v>7350</v>
      </c>
      <c r="N2752">
        <v>370</v>
      </c>
      <c r="O2752" t="s">
        <v>7344</v>
      </c>
      <c r="P2752" s="13">
        <v>44415</v>
      </c>
      <c r="Q2752" s="14">
        <v>0.5430787037037037</v>
      </c>
      <c r="R2752" t="s">
        <v>7355</v>
      </c>
      <c r="S2752" t="s">
        <v>7351</v>
      </c>
      <c r="T2752" t="s">
        <v>7357</v>
      </c>
      <c r="U2752" t="s">
        <v>7348</v>
      </c>
      <c r="V2752" s="13">
        <v>44417</v>
      </c>
    </row>
    <row r="2753" spans="1:26" x14ac:dyDescent="0.25">
      <c r="A2753">
        <v>344983424</v>
      </c>
      <c r="B2753">
        <v>19</v>
      </c>
      <c r="C2753" s="24">
        <v>9982070821130000</v>
      </c>
      <c r="D2753" t="s">
        <v>7376</v>
      </c>
      <c r="E2753">
        <v>9982</v>
      </c>
      <c r="F2753" t="s">
        <v>7341</v>
      </c>
      <c r="I2753">
        <v>7788</v>
      </c>
      <c r="J2753" t="s">
        <v>8469</v>
      </c>
      <c r="K2753">
        <v>593333</v>
      </c>
      <c r="L2753">
        <v>9181868</v>
      </c>
      <c r="M2753" t="s">
        <v>7350</v>
      </c>
      <c r="N2753">
        <v>187</v>
      </c>
      <c r="O2753" t="s">
        <v>7344</v>
      </c>
      <c r="P2753" s="13">
        <v>44415</v>
      </c>
      <c r="Q2753" s="14">
        <v>0.54319444444444442</v>
      </c>
      <c r="R2753" t="s">
        <v>7355</v>
      </c>
      <c r="S2753" t="s">
        <v>7351</v>
      </c>
      <c r="T2753" t="s">
        <v>7368</v>
      </c>
      <c r="U2753" t="s">
        <v>7348</v>
      </c>
      <c r="V2753" s="13">
        <v>44417</v>
      </c>
    </row>
    <row r="2754" spans="1:26" x14ac:dyDescent="0.25">
      <c r="A2754">
        <v>344984003</v>
      </c>
      <c r="B2754">
        <v>24</v>
      </c>
      <c r="C2754" s="24" t="s">
        <v>8311</v>
      </c>
      <c r="D2754" t="s">
        <v>7361</v>
      </c>
      <c r="F2754" t="s">
        <v>7341</v>
      </c>
      <c r="I2754">
        <v>5248</v>
      </c>
      <c r="J2754" t="s">
        <v>8470</v>
      </c>
      <c r="K2754">
        <v>24427</v>
      </c>
      <c r="L2754">
        <v>5688445</v>
      </c>
      <c r="M2754" t="s">
        <v>7350</v>
      </c>
      <c r="N2754">
        <v>110</v>
      </c>
      <c r="O2754" t="s">
        <v>7344</v>
      </c>
      <c r="P2754" s="13">
        <v>44415</v>
      </c>
      <c r="Q2754" s="14">
        <v>0.54355324074074074</v>
      </c>
      <c r="R2754" t="s">
        <v>7345</v>
      </c>
      <c r="S2754" t="s">
        <v>7346</v>
      </c>
      <c r="T2754" t="s">
        <v>7347</v>
      </c>
      <c r="U2754" t="s">
        <v>7348</v>
      </c>
      <c r="V2754" s="13">
        <v>44417</v>
      </c>
    </row>
    <row r="2755" spans="1:26" x14ac:dyDescent="0.25">
      <c r="A2755">
        <v>344986281</v>
      </c>
      <c r="B2755">
        <v>18</v>
      </c>
      <c r="C2755" s="24">
        <v>1.32120708211303E+16</v>
      </c>
      <c r="D2755" t="s">
        <v>7340</v>
      </c>
      <c r="E2755">
        <v>13212</v>
      </c>
      <c r="F2755" t="s">
        <v>7341</v>
      </c>
      <c r="I2755">
        <v>5990</v>
      </c>
      <c r="J2755" t="s">
        <v>8471</v>
      </c>
      <c r="K2755">
        <v>864157</v>
      </c>
      <c r="L2755">
        <v>5256409</v>
      </c>
      <c r="M2755" t="s">
        <v>7343</v>
      </c>
      <c r="N2755">
        <v>117</v>
      </c>
      <c r="O2755" t="s">
        <v>7344</v>
      </c>
      <c r="P2755" s="13">
        <v>44415</v>
      </c>
      <c r="Q2755" s="14">
        <v>0.54501157407407408</v>
      </c>
      <c r="R2755" t="s">
        <v>7355</v>
      </c>
      <c r="S2755" t="s">
        <v>7351</v>
      </c>
      <c r="T2755" t="s">
        <v>7352</v>
      </c>
      <c r="U2755" t="s">
        <v>7348</v>
      </c>
      <c r="V2755" s="13">
        <v>44417</v>
      </c>
    </row>
    <row r="2756" spans="1:26" x14ac:dyDescent="0.25">
      <c r="A2756">
        <v>344987170</v>
      </c>
      <c r="B2756">
        <v>19</v>
      </c>
      <c r="C2756" s="24">
        <v>8.5041070821130496E+16</v>
      </c>
      <c r="D2756" t="s">
        <v>7376</v>
      </c>
      <c r="E2756">
        <v>85041</v>
      </c>
      <c r="F2756" t="s">
        <v>7341</v>
      </c>
      <c r="I2756">
        <v>6164</v>
      </c>
      <c r="J2756" t="s">
        <v>8472</v>
      </c>
      <c r="K2756">
        <v>54102</v>
      </c>
      <c r="L2756">
        <v>9181868</v>
      </c>
      <c r="M2756" t="s">
        <v>7350</v>
      </c>
      <c r="N2756">
        <v>370</v>
      </c>
      <c r="O2756" t="s">
        <v>7344</v>
      </c>
      <c r="P2756" s="13">
        <v>44415</v>
      </c>
      <c r="Q2756" s="14">
        <v>0.54560185185185184</v>
      </c>
      <c r="R2756" t="s">
        <v>7345</v>
      </c>
      <c r="S2756" t="s">
        <v>7346</v>
      </c>
      <c r="T2756" t="s">
        <v>7347</v>
      </c>
      <c r="U2756" t="s">
        <v>7348</v>
      </c>
      <c r="V2756" s="13">
        <v>44417</v>
      </c>
    </row>
    <row r="2757" spans="1:26" x14ac:dyDescent="0.25">
      <c r="A2757">
        <v>344987948</v>
      </c>
      <c r="B2757">
        <v>19</v>
      </c>
      <c r="C2757" s="24">
        <v>1.46560708211306E+16</v>
      </c>
      <c r="D2757" t="s">
        <v>7376</v>
      </c>
      <c r="E2757">
        <v>14656</v>
      </c>
      <c r="F2757" t="s">
        <v>7341</v>
      </c>
      <c r="I2757">
        <v>5829</v>
      </c>
      <c r="K2757">
        <v>54748</v>
      </c>
      <c r="L2757">
        <v>9181868</v>
      </c>
      <c r="M2757" t="s">
        <v>7350</v>
      </c>
      <c r="N2757">
        <v>206</v>
      </c>
      <c r="O2757" t="s">
        <v>7344</v>
      </c>
      <c r="P2757" s="13">
        <v>44415</v>
      </c>
      <c r="Q2757" s="14">
        <v>0.54604166666666665</v>
      </c>
      <c r="R2757" t="s">
        <v>7355</v>
      </c>
      <c r="S2757" t="s">
        <v>7351</v>
      </c>
      <c r="T2757" t="s">
        <v>7378</v>
      </c>
      <c r="U2757" t="s">
        <v>7348</v>
      </c>
      <c r="V2757" s="13">
        <v>44417</v>
      </c>
    </row>
    <row r="2758" spans="1:26" x14ac:dyDescent="0.25">
      <c r="A2758">
        <v>344988216</v>
      </c>
      <c r="B2758">
        <v>32</v>
      </c>
      <c r="C2758" s="24">
        <v>1.10940708211306E+16</v>
      </c>
      <c r="D2758" t="s">
        <v>7358</v>
      </c>
      <c r="E2758">
        <v>11094</v>
      </c>
      <c r="F2758" t="s">
        <v>7341</v>
      </c>
      <c r="I2758">
        <v>2301</v>
      </c>
      <c r="J2758" t="s">
        <v>8473</v>
      </c>
      <c r="K2758">
        <v>849970</v>
      </c>
      <c r="L2758">
        <v>8139649</v>
      </c>
      <c r="M2758" t="s">
        <v>7359</v>
      </c>
      <c r="N2758">
        <v>348</v>
      </c>
      <c r="O2758" t="s">
        <v>7344</v>
      </c>
      <c r="P2758" s="13">
        <v>44415</v>
      </c>
      <c r="Q2758" s="14">
        <v>0.54622685185185182</v>
      </c>
      <c r="R2758" t="s">
        <v>7345</v>
      </c>
      <c r="S2758" t="s">
        <v>7346</v>
      </c>
      <c r="T2758" t="s">
        <v>7390</v>
      </c>
      <c r="U2758" t="s">
        <v>7348</v>
      </c>
      <c r="V2758" s="13">
        <v>44417</v>
      </c>
      <c r="W2758" s="162" t="s">
        <v>12966</v>
      </c>
      <c r="X2758" s="15">
        <v>219790.5</v>
      </c>
      <c r="Y2758" s="162">
        <v>9082021</v>
      </c>
      <c r="Z2758" s="15" t="s">
        <v>8974</v>
      </c>
    </row>
    <row r="2759" spans="1:26" x14ac:dyDescent="0.25">
      <c r="A2759">
        <v>344988295</v>
      </c>
      <c r="B2759">
        <v>18</v>
      </c>
      <c r="C2759" s="24">
        <v>2.0253407082112998E+17</v>
      </c>
      <c r="D2759" t="s">
        <v>7340</v>
      </c>
      <c r="E2759">
        <v>202534</v>
      </c>
      <c r="F2759" t="s">
        <v>7341</v>
      </c>
      <c r="I2759">
        <v>3840</v>
      </c>
      <c r="J2759" t="s">
        <v>8474</v>
      </c>
      <c r="K2759">
        <v>540204</v>
      </c>
      <c r="L2759">
        <v>9180159</v>
      </c>
      <c r="M2759" t="s">
        <v>7350</v>
      </c>
      <c r="N2759">
        <v>234</v>
      </c>
      <c r="O2759" t="s">
        <v>7344</v>
      </c>
      <c r="P2759" s="13">
        <v>44415</v>
      </c>
      <c r="Q2759" s="14">
        <v>0.54622685185185182</v>
      </c>
      <c r="R2759" t="s">
        <v>7345</v>
      </c>
      <c r="S2759" t="s">
        <v>7351</v>
      </c>
      <c r="T2759" t="s">
        <v>7357</v>
      </c>
      <c r="U2759" t="s">
        <v>7348</v>
      </c>
      <c r="V2759" s="13">
        <v>44417</v>
      </c>
    </row>
    <row r="2760" spans="1:26" x14ac:dyDescent="0.25">
      <c r="A2760">
        <v>344989395</v>
      </c>
      <c r="B2760">
        <v>19</v>
      </c>
      <c r="C2760" s="24">
        <v>1.37270708211306E+16</v>
      </c>
      <c r="D2760" t="s">
        <v>7376</v>
      </c>
      <c r="E2760">
        <v>13727</v>
      </c>
      <c r="F2760" t="s">
        <v>7341</v>
      </c>
      <c r="I2760">
        <v>4848</v>
      </c>
      <c r="J2760" t="s">
        <v>8475</v>
      </c>
      <c r="K2760">
        <v>5736</v>
      </c>
      <c r="L2760">
        <v>9181868</v>
      </c>
      <c r="M2760" t="s">
        <v>7350</v>
      </c>
      <c r="N2760">
        <v>1521</v>
      </c>
      <c r="O2760" t="s">
        <v>7344</v>
      </c>
      <c r="P2760" s="13">
        <v>44415</v>
      </c>
      <c r="Q2760" s="14">
        <v>0.54696759259259264</v>
      </c>
      <c r="R2760" t="s">
        <v>7355</v>
      </c>
      <c r="S2760" t="s">
        <v>7346</v>
      </c>
      <c r="T2760" t="s">
        <v>7364</v>
      </c>
      <c r="U2760" t="s">
        <v>7348</v>
      </c>
      <c r="V2760" s="13">
        <v>44417</v>
      </c>
    </row>
    <row r="2761" spans="1:26" x14ac:dyDescent="0.25">
      <c r="A2761">
        <v>344990239</v>
      </c>
      <c r="B2761">
        <v>19</v>
      </c>
      <c r="C2761" s="24">
        <v>1.36330708211307E+16</v>
      </c>
      <c r="D2761" t="s">
        <v>7376</v>
      </c>
      <c r="E2761">
        <v>13633</v>
      </c>
      <c r="F2761" t="s">
        <v>7341</v>
      </c>
      <c r="I2761">
        <v>4340</v>
      </c>
      <c r="J2761" t="s">
        <v>7439</v>
      </c>
      <c r="K2761">
        <v>81908</v>
      </c>
      <c r="L2761">
        <v>9181868</v>
      </c>
      <c r="M2761" t="s">
        <v>7350</v>
      </c>
      <c r="N2761">
        <v>370</v>
      </c>
      <c r="O2761" t="s">
        <v>7344</v>
      </c>
      <c r="P2761" s="13">
        <v>44415</v>
      </c>
      <c r="Q2761" s="14">
        <v>0.54743055555555553</v>
      </c>
      <c r="R2761" t="s">
        <v>7355</v>
      </c>
      <c r="S2761" t="s">
        <v>7346</v>
      </c>
      <c r="T2761" t="s">
        <v>7347</v>
      </c>
      <c r="U2761" t="s">
        <v>7348</v>
      </c>
      <c r="V2761" s="13">
        <v>44417</v>
      </c>
    </row>
    <row r="2762" spans="1:26" x14ac:dyDescent="0.25">
      <c r="A2762">
        <v>344991209</v>
      </c>
      <c r="B2762">
        <v>19</v>
      </c>
      <c r="C2762" s="24">
        <v>5.24110708211308E+16</v>
      </c>
      <c r="D2762" t="s">
        <v>7376</v>
      </c>
      <c r="E2762">
        <v>52411</v>
      </c>
      <c r="F2762" t="s">
        <v>7341</v>
      </c>
      <c r="I2762">
        <v>6180</v>
      </c>
      <c r="K2762">
        <v>917680</v>
      </c>
      <c r="L2762">
        <v>9181868</v>
      </c>
      <c r="M2762" t="s">
        <v>7350</v>
      </c>
      <c r="N2762">
        <v>43</v>
      </c>
      <c r="O2762" t="s">
        <v>7344</v>
      </c>
      <c r="P2762" s="13">
        <v>44415</v>
      </c>
      <c r="Q2762" s="14">
        <v>0.54810185185185178</v>
      </c>
      <c r="R2762" t="s">
        <v>7355</v>
      </c>
      <c r="S2762" t="s">
        <v>7351</v>
      </c>
      <c r="T2762" t="s">
        <v>7352</v>
      </c>
      <c r="U2762" t="s">
        <v>7348</v>
      </c>
      <c r="V2762" s="13">
        <v>44417</v>
      </c>
    </row>
    <row r="2763" spans="1:26" x14ac:dyDescent="0.25">
      <c r="A2763">
        <v>344991434</v>
      </c>
      <c r="B2763">
        <v>33</v>
      </c>
      <c r="C2763" s="24">
        <v>1.06480708211308E+16</v>
      </c>
      <c r="D2763" t="s">
        <v>7429</v>
      </c>
      <c r="E2763">
        <v>10648</v>
      </c>
      <c r="F2763" t="s">
        <v>7341</v>
      </c>
      <c r="I2763">
        <v>3012</v>
      </c>
      <c r="K2763">
        <v>58389</v>
      </c>
      <c r="L2763">
        <v>8180414</v>
      </c>
      <c r="M2763" t="s">
        <v>7430</v>
      </c>
      <c r="N2763">
        <v>254</v>
      </c>
      <c r="O2763" t="s">
        <v>7344</v>
      </c>
      <c r="P2763" s="13">
        <v>44415</v>
      </c>
      <c r="Q2763" s="14">
        <v>0.54826388888888888</v>
      </c>
      <c r="R2763" t="s">
        <v>7355</v>
      </c>
      <c r="S2763" t="s">
        <v>7351</v>
      </c>
      <c r="T2763" t="s">
        <v>7378</v>
      </c>
      <c r="U2763" t="s">
        <v>7348</v>
      </c>
      <c r="V2763" s="13">
        <v>44417</v>
      </c>
      <c r="W2763" t="s">
        <v>9661</v>
      </c>
      <c r="X2763" s="15">
        <v>14176</v>
      </c>
      <c r="Y2763" s="15">
        <v>9082021</v>
      </c>
      <c r="Z2763" s="15" t="s">
        <v>8974</v>
      </c>
    </row>
    <row r="2764" spans="1:26" s="44" customFormat="1" x14ac:dyDescent="0.25">
      <c r="A2764" s="44">
        <v>344991503</v>
      </c>
      <c r="B2764" s="44">
        <v>31</v>
      </c>
      <c r="C2764" s="45">
        <v>1.49920708211308E+16</v>
      </c>
      <c r="D2764" s="44" t="s">
        <v>7413</v>
      </c>
      <c r="E2764" s="44">
        <v>14992</v>
      </c>
      <c r="F2764" s="44" t="s">
        <v>7341</v>
      </c>
      <c r="G2764"/>
      <c r="H2764"/>
      <c r="I2764">
        <v>6550</v>
      </c>
      <c r="J2764" t="s">
        <v>8476</v>
      </c>
      <c r="K2764" s="44">
        <v>597753</v>
      </c>
      <c r="L2764" s="44">
        <v>8376766</v>
      </c>
      <c r="M2764" s="44" t="s">
        <v>7414</v>
      </c>
      <c r="N2764" s="44">
        <v>117</v>
      </c>
      <c r="O2764" s="44" t="s">
        <v>7344</v>
      </c>
      <c r="P2764" s="46">
        <v>44415</v>
      </c>
      <c r="Q2764" s="14">
        <v>0.54829861111111111</v>
      </c>
      <c r="R2764" t="s">
        <v>7355</v>
      </c>
      <c r="S2764" s="44" t="s">
        <v>7351</v>
      </c>
      <c r="T2764" t="s">
        <v>7368</v>
      </c>
      <c r="U2764" s="44" t="s">
        <v>7348</v>
      </c>
      <c r="V2764" s="46">
        <v>44417</v>
      </c>
      <c r="W2764" s="44" t="s">
        <v>13208</v>
      </c>
      <c r="X2764" s="44">
        <v>7757</v>
      </c>
      <c r="Y2764" s="44">
        <v>9082021</v>
      </c>
      <c r="Z2764" s="44" t="s">
        <v>8974</v>
      </c>
    </row>
    <row r="2765" spans="1:26" x14ac:dyDescent="0.25">
      <c r="A2765">
        <v>344991981</v>
      </c>
      <c r="B2765">
        <v>19</v>
      </c>
      <c r="C2765" s="24">
        <v>1.48540708211309E+16</v>
      </c>
      <c r="D2765" t="s">
        <v>7376</v>
      </c>
      <c r="E2765">
        <v>14854</v>
      </c>
      <c r="F2765" t="s">
        <v>7341</v>
      </c>
      <c r="I2765">
        <v>4385</v>
      </c>
      <c r="J2765" t="s">
        <v>7432</v>
      </c>
      <c r="K2765">
        <v>926772</v>
      </c>
      <c r="L2765">
        <v>9181868</v>
      </c>
      <c r="M2765" t="s">
        <v>7350</v>
      </c>
      <c r="N2765">
        <v>576</v>
      </c>
      <c r="O2765" t="s">
        <v>7344</v>
      </c>
      <c r="P2765" s="13">
        <v>44415</v>
      </c>
      <c r="Q2765" s="14">
        <v>0.54861111111111105</v>
      </c>
      <c r="R2765" t="s">
        <v>7345</v>
      </c>
      <c r="S2765" t="s">
        <v>7346</v>
      </c>
      <c r="T2765" t="s">
        <v>7352</v>
      </c>
      <c r="U2765" t="s">
        <v>7348</v>
      </c>
      <c r="V2765" s="13">
        <v>44417</v>
      </c>
    </row>
    <row r="2766" spans="1:26" x14ac:dyDescent="0.25">
      <c r="A2766">
        <v>344994998</v>
      </c>
      <c r="B2766">
        <v>20</v>
      </c>
      <c r="C2766" s="24">
        <v>2.0248107082113101E+17</v>
      </c>
      <c r="D2766" t="s">
        <v>7365</v>
      </c>
      <c r="E2766">
        <v>202481</v>
      </c>
      <c r="F2766" t="s">
        <v>7341</v>
      </c>
      <c r="I2766">
        <v>5476</v>
      </c>
      <c r="J2766" t="s">
        <v>8350</v>
      </c>
      <c r="K2766">
        <v>870063</v>
      </c>
      <c r="L2766">
        <v>7273370</v>
      </c>
      <c r="M2766" t="s">
        <v>7350</v>
      </c>
      <c r="N2766">
        <v>29</v>
      </c>
      <c r="O2766" t="s">
        <v>7344</v>
      </c>
      <c r="P2766" s="13">
        <v>44415</v>
      </c>
      <c r="Q2766" s="14">
        <v>0.5503703703703704</v>
      </c>
      <c r="R2766" t="s">
        <v>7345</v>
      </c>
      <c r="S2766" t="s">
        <v>7346</v>
      </c>
      <c r="T2766" t="s">
        <v>7357</v>
      </c>
      <c r="U2766" t="s">
        <v>7348</v>
      </c>
      <c r="V2766" s="13">
        <v>44417</v>
      </c>
    </row>
    <row r="2767" spans="1:26" x14ac:dyDescent="0.25">
      <c r="A2767">
        <v>344994961</v>
      </c>
      <c r="B2767">
        <v>19</v>
      </c>
      <c r="C2767" s="24">
        <v>9982070821131200</v>
      </c>
      <c r="D2767" t="s">
        <v>7376</v>
      </c>
      <c r="E2767">
        <v>9982</v>
      </c>
      <c r="F2767" t="s">
        <v>7341</v>
      </c>
      <c r="I2767">
        <v>8287</v>
      </c>
      <c r="J2767" t="s">
        <v>7354</v>
      </c>
      <c r="K2767">
        <v>23777</v>
      </c>
      <c r="L2767">
        <v>9181868</v>
      </c>
      <c r="M2767" t="s">
        <v>7350</v>
      </c>
      <c r="N2767">
        <v>420</v>
      </c>
      <c r="O2767" t="s">
        <v>7344</v>
      </c>
      <c r="P2767" s="13">
        <v>44415</v>
      </c>
      <c r="Q2767" s="14">
        <v>0.55041666666666667</v>
      </c>
      <c r="R2767" t="s">
        <v>7355</v>
      </c>
      <c r="S2767" t="s">
        <v>7346</v>
      </c>
      <c r="T2767" t="s">
        <v>7347</v>
      </c>
      <c r="U2767" t="s">
        <v>7348</v>
      </c>
      <c r="V2767" s="13">
        <v>44417</v>
      </c>
    </row>
    <row r="2768" spans="1:26" x14ac:dyDescent="0.25">
      <c r="A2768">
        <v>344995937</v>
      </c>
      <c r="B2768">
        <v>18</v>
      </c>
      <c r="C2768" s="24">
        <v>1.19370708211312E+16</v>
      </c>
      <c r="D2768" t="s">
        <v>7340</v>
      </c>
      <c r="E2768">
        <v>11937</v>
      </c>
      <c r="F2768" t="s">
        <v>7341</v>
      </c>
      <c r="I2768">
        <v>9656</v>
      </c>
      <c r="K2768">
        <v>62799</v>
      </c>
      <c r="L2768">
        <v>9180159</v>
      </c>
      <c r="M2768" t="s">
        <v>7350</v>
      </c>
      <c r="N2768">
        <v>585</v>
      </c>
      <c r="O2768" t="s">
        <v>7344</v>
      </c>
      <c r="P2768" s="13">
        <v>44415</v>
      </c>
      <c r="Q2768" s="14">
        <v>0.55096064814814816</v>
      </c>
      <c r="R2768" t="s">
        <v>7355</v>
      </c>
      <c r="S2768" t="s">
        <v>7351</v>
      </c>
      <c r="T2768" t="s">
        <v>7378</v>
      </c>
      <c r="U2768" t="s">
        <v>7348</v>
      </c>
      <c r="V2768" s="13">
        <v>44417</v>
      </c>
    </row>
    <row r="2769" spans="1:26" x14ac:dyDescent="0.25">
      <c r="A2769">
        <v>344997942</v>
      </c>
      <c r="B2769">
        <v>18</v>
      </c>
      <c r="C2769" s="24">
        <v>1.36530708211315E+16</v>
      </c>
      <c r="D2769" t="s">
        <v>7340</v>
      </c>
      <c r="E2769">
        <v>13653</v>
      </c>
      <c r="F2769" t="s">
        <v>7341</v>
      </c>
      <c r="I2769">
        <v>1474</v>
      </c>
      <c r="K2769">
        <v>456211</v>
      </c>
      <c r="L2769">
        <v>9180159</v>
      </c>
      <c r="M2769" t="s">
        <v>7350</v>
      </c>
      <c r="N2769">
        <v>206</v>
      </c>
      <c r="O2769" t="s">
        <v>7344</v>
      </c>
      <c r="P2769" s="13">
        <v>44415</v>
      </c>
      <c r="Q2769" s="14">
        <v>0.55222222222222228</v>
      </c>
      <c r="R2769" t="s">
        <v>7355</v>
      </c>
      <c r="S2769" t="s">
        <v>7346</v>
      </c>
      <c r="T2769" t="s">
        <v>7377</v>
      </c>
      <c r="U2769" t="s">
        <v>7348</v>
      </c>
      <c r="V2769" s="13">
        <v>44417</v>
      </c>
    </row>
    <row r="2770" spans="1:26" x14ac:dyDescent="0.25">
      <c r="A2770">
        <v>344997968</v>
      </c>
      <c r="B2770">
        <v>21</v>
      </c>
      <c r="C2770" s="24">
        <v>1.12190708211315E+16</v>
      </c>
      <c r="D2770" t="s">
        <v>7349</v>
      </c>
      <c r="E2770">
        <v>11219</v>
      </c>
      <c r="F2770" t="s">
        <v>7341</v>
      </c>
      <c r="I2770">
        <v>5871</v>
      </c>
      <c r="J2770" t="s">
        <v>8477</v>
      </c>
      <c r="K2770">
        <v>51676</v>
      </c>
      <c r="L2770">
        <v>9270083</v>
      </c>
      <c r="M2770" t="s">
        <v>7350</v>
      </c>
      <c r="N2770">
        <v>348</v>
      </c>
      <c r="O2770" t="s">
        <v>7344</v>
      </c>
      <c r="P2770" s="13">
        <v>44415</v>
      </c>
      <c r="Q2770" s="14">
        <v>0.5522569444444444</v>
      </c>
      <c r="R2770" t="s">
        <v>7345</v>
      </c>
      <c r="S2770" t="s">
        <v>7351</v>
      </c>
      <c r="T2770" t="s">
        <v>7347</v>
      </c>
      <c r="U2770" t="s">
        <v>7348</v>
      </c>
      <c r="V2770" s="13">
        <v>44417</v>
      </c>
      <c r="W2770" t="s">
        <v>8973</v>
      </c>
      <c r="X2770" s="15">
        <v>318933</v>
      </c>
      <c r="Y2770" s="35">
        <v>9082021</v>
      </c>
      <c r="Z2770" s="15" t="s">
        <v>8974</v>
      </c>
    </row>
    <row r="2771" spans="1:26" x14ac:dyDescent="0.25">
      <c r="A2771">
        <v>344998867</v>
      </c>
      <c r="B2771">
        <v>20</v>
      </c>
      <c r="C2771" s="24">
        <v>2.0248107082113101E+17</v>
      </c>
      <c r="D2771" t="s">
        <v>7365</v>
      </c>
      <c r="E2771">
        <v>202481</v>
      </c>
      <c r="F2771" t="s">
        <v>7341</v>
      </c>
      <c r="I2771">
        <v>4799</v>
      </c>
      <c r="J2771" t="s">
        <v>8478</v>
      </c>
      <c r="K2771" t="s">
        <v>8479</v>
      </c>
      <c r="L2771">
        <v>7273370</v>
      </c>
      <c r="M2771" t="s">
        <v>7350</v>
      </c>
      <c r="N2771">
        <v>44</v>
      </c>
      <c r="O2771" t="s">
        <v>7344</v>
      </c>
      <c r="P2771" s="13">
        <v>44415</v>
      </c>
      <c r="Q2771" s="14">
        <v>0.55273148148148155</v>
      </c>
      <c r="R2771" t="s">
        <v>7345</v>
      </c>
      <c r="S2771" t="s">
        <v>7346</v>
      </c>
      <c r="T2771" t="s">
        <v>7364</v>
      </c>
      <c r="U2771" t="s">
        <v>7348</v>
      </c>
      <c r="V2771" s="13">
        <v>44417</v>
      </c>
    </row>
    <row r="2772" spans="1:26" x14ac:dyDescent="0.25">
      <c r="A2772">
        <v>344999598</v>
      </c>
      <c r="B2772">
        <v>18</v>
      </c>
      <c r="C2772" s="24">
        <v>1.19370708211316E+16</v>
      </c>
      <c r="D2772" t="s">
        <v>7340</v>
      </c>
      <c r="E2772">
        <v>11937</v>
      </c>
      <c r="F2772" t="s">
        <v>7341</v>
      </c>
      <c r="I2772">
        <v>3007</v>
      </c>
      <c r="J2772" t="s">
        <v>8480</v>
      </c>
      <c r="K2772">
        <v>6070</v>
      </c>
      <c r="L2772">
        <v>9180159</v>
      </c>
      <c r="M2772" t="s">
        <v>7350</v>
      </c>
      <c r="N2772">
        <v>234</v>
      </c>
      <c r="O2772" t="s">
        <v>7344</v>
      </c>
      <c r="P2772" s="13">
        <v>44415</v>
      </c>
      <c r="Q2772" s="14">
        <v>0.55326388888888889</v>
      </c>
      <c r="R2772" t="s">
        <v>7345</v>
      </c>
      <c r="S2772" t="s">
        <v>7351</v>
      </c>
      <c r="T2772" t="s">
        <v>7770</v>
      </c>
      <c r="U2772" t="s">
        <v>7348</v>
      </c>
      <c r="V2772" s="13">
        <v>44417</v>
      </c>
    </row>
    <row r="2773" spans="1:26" x14ac:dyDescent="0.25">
      <c r="A2773">
        <v>345002969</v>
      </c>
      <c r="B2773">
        <v>18</v>
      </c>
      <c r="C2773" s="24">
        <v>1.22930708211319E+16</v>
      </c>
      <c r="D2773" t="s">
        <v>7340</v>
      </c>
      <c r="E2773">
        <v>12293</v>
      </c>
      <c r="F2773" t="s">
        <v>7341</v>
      </c>
      <c r="I2773">
        <v>5914</v>
      </c>
      <c r="J2773" t="s">
        <v>8481</v>
      </c>
      <c r="K2773">
        <v>603818</v>
      </c>
      <c r="L2773">
        <v>9180159</v>
      </c>
      <c r="M2773" t="s">
        <v>7350</v>
      </c>
      <c r="N2773">
        <v>165</v>
      </c>
      <c r="O2773" t="s">
        <v>7344</v>
      </c>
      <c r="P2773" s="13">
        <v>44415</v>
      </c>
      <c r="Q2773" s="14">
        <v>0.55531249999999999</v>
      </c>
      <c r="R2773" t="s">
        <v>7355</v>
      </c>
      <c r="S2773" t="s">
        <v>7351</v>
      </c>
      <c r="T2773" t="s">
        <v>7368</v>
      </c>
      <c r="U2773" t="s">
        <v>7348</v>
      </c>
      <c r="V2773" s="13">
        <v>44417</v>
      </c>
    </row>
    <row r="2774" spans="1:26" x14ac:dyDescent="0.25">
      <c r="A2774">
        <v>345005834</v>
      </c>
      <c r="B2774">
        <v>32</v>
      </c>
      <c r="C2774" s="24">
        <v>1.10940708211321E+16</v>
      </c>
      <c r="D2774" t="s">
        <v>7358</v>
      </c>
      <c r="E2774">
        <v>11094</v>
      </c>
      <c r="F2774" t="s">
        <v>7341</v>
      </c>
      <c r="I2774">
        <v>2773</v>
      </c>
      <c r="J2774" t="s">
        <v>7370</v>
      </c>
      <c r="K2774">
        <v>1412</v>
      </c>
      <c r="L2774">
        <v>8139649</v>
      </c>
      <c r="M2774" t="s">
        <v>7359</v>
      </c>
      <c r="N2774">
        <v>278</v>
      </c>
      <c r="O2774" t="s">
        <v>7344</v>
      </c>
      <c r="P2774" s="13">
        <v>44415</v>
      </c>
      <c r="Q2774" s="14">
        <v>0.55710648148148145</v>
      </c>
      <c r="R2774" t="s">
        <v>7355</v>
      </c>
      <c r="S2774" t="s">
        <v>7351</v>
      </c>
      <c r="T2774" t="s">
        <v>7371</v>
      </c>
      <c r="U2774" t="s">
        <v>7348</v>
      </c>
      <c r="V2774" s="13">
        <v>44417</v>
      </c>
      <c r="W2774" s="162" t="s">
        <v>12966</v>
      </c>
      <c r="X2774" s="15">
        <v>219790.5</v>
      </c>
      <c r="Y2774" s="162">
        <v>9082021</v>
      </c>
      <c r="Z2774" s="15" t="s">
        <v>8974</v>
      </c>
    </row>
    <row r="2775" spans="1:26" x14ac:dyDescent="0.25">
      <c r="A2775">
        <v>345006037</v>
      </c>
      <c r="B2775">
        <v>19</v>
      </c>
      <c r="C2775" s="24">
        <v>1.53110708211321E+16</v>
      </c>
      <c r="D2775" t="s">
        <v>7376</v>
      </c>
      <c r="E2775">
        <v>15311</v>
      </c>
      <c r="F2775" t="s">
        <v>7341</v>
      </c>
      <c r="I2775">
        <v>9252</v>
      </c>
      <c r="K2775">
        <v>73233</v>
      </c>
      <c r="L2775">
        <v>9181868</v>
      </c>
      <c r="M2775" t="s">
        <v>7350</v>
      </c>
      <c r="N2775">
        <v>234</v>
      </c>
      <c r="O2775" t="s">
        <v>7344</v>
      </c>
      <c r="P2775" s="13">
        <v>44415</v>
      </c>
      <c r="Q2775" s="14">
        <v>0.55725694444444451</v>
      </c>
      <c r="R2775" t="s">
        <v>7355</v>
      </c>
      <c r="S2775" t="s">
        <v>7351</v>
      </c>
      <c r="T2775" t="s">
        <v>7378</v>
      </c>
      <c r="U2775" t="s">
        <v>7348</v>
      </c>
      <c r="V2775" s="13">
        <v>44417</v>
      </c>
    </row>
    <row r="2776" spans="1:26" x14ac:dyDescent="0.25">
      <c r="A2776">
        <v>345006079</v>
      </c>
      <c r="B2776">
        <v>32</v>
      </c>
      <c r="C2776" s="24">
        <v>1.36680708211321E+16</v>
      </c>
      <c r="D2776" t="s">
        <v>7358</v>
      </c>
      <c r="E2776">
        <v>13668</v>
      </c>
      <c r="F2776" t="s">
        <v>7341</v>
      </c>
      <c r="I2776">
        <v>2424</v>
      </c>
      <c r="J2776" t="s">
        <v>8029</v>
      </c>
      <c r="K2776">
        <v>23053</v>
      </c>
      <c r="L2776">
        <v>8139649</v>
      </c>
      <c r="M2776" t="s">
        <v>7359</v>
      </c>
      <c r="N2776">
        <v>974</v>
      </c>
      <c r="O2776" t="s">
        <v>7344</v>
      </c>
      <c r="P2776" s="13">
        <v>44415</v>
      </c>
      <c r="Q2776" s="14">
        <v>0.55728009259259259</v>
      </c>
      <c r="R2776" t="s">
        <v>7355</v>
      </c>
      <c r="S2776" t="s">
        <v>7346</v>
      </c>
      <c r="T2776" t="s">
        <v>7347</v>
      </c>
      <c r="U2776" t="s">
        <v>7348</v>
      </c>
      <c r="V2776" s="13">
        <v>44417</v>
      </c>
      <c r="W2776" s="162" t="s">
        <v>12966</v>
      </c>
      <c r="X2776" s="15">
        <v>219790.5</v>
      </c>
      <c r="Y2776" s="162">
        <v>9082021</v>
      </c>
      <c r="Z2776" s="15" t="s">
        <v>8974</v>
      </c>
    </row>
    <row r="2777" spans="1:26" x14ac:dyDescent="0.25">
      <c r="A2777">
        <v>345007334</v>
      </c>
      <c r="B2777">
        <v>32</v>
      </c>
      <c r="C2777" s="24">
        <v>1.10940708211323E+16</v>
      </c>
      <c r="D2777" t="s">
        <v>7358</v>
      </c>
      <c r="E2777">
        <v>11094</v>
      </c>
      <c r="F2777" t="s">
        <v>7341</v>
      </c>
      <c r="I2777">
        <v>2885</v>
      </c>
      <c r="J2777" t="s">
        <v>7354</v>
      </c>
      <c r="K2777">
        <v>33889</v>
      </c>
      <c r="L2777">
        <v>8139649</v>
      </c>
      <c r="M2777" t="s">
        <v>7359</v>
      </c>
      <c r="N2777">
        <v>348</v>
      </c>
      <c r="O2777" t="s">
        <v>7344</v>
      </c>
      <c r="P2777" s="13">
        <v>44415</v>
      </c>
      <c r="Q2777" s="14">
        <v>0.55806712962962968</v>
      </c>
      <c r="R2777" t="s">
        <v>7355</v>
      </c>
      <c r="S2777" t="s">
        <v>7346</v>
      </c>
      <c r="T2777" t="s">
        <v>7347</v>
      </c>
      <c r="U2777" t="s">
        <v>7348</v>
      </c>
      <c r="V2777" s="13">
        <v>44417</v>
      </c>
      <c r="W2777" s="162" t="s">
        <v>12966</v>
      </c>
      <c r="X2777" s="15">
        <v>219790.5</v>
      </c>
      <c r="Y2777" s="162">
        <v>9082021</v>
      </c>
      <c r="Z2777" s="15" t="s">
        <v>8974</v>
      </c>
    </row>
    <row r="2778" spans="1:26" x14ac:dyDescent="0.25">
      <c r="A2778">
        <v>345007831</v>
      </c>
      <c r="B2778">
        <v>21</v>
      </c>
      <c r="C2778" s="24">
        <v>9468070821132340</v>
      </c>
      <c r="D2778" t="s">
        <v>7349</v>
      </c>
      <c r="E2778">
        <v>9468</v>
      </c>
      <c r="F2778" t="s">
        <v>7341</v>
      </c>
      <c r="I2778">
        <v>3245</v>
      </c>
      <c r="K2778">
        <v>100877</v>
      </c>
      <c r="L2778">
        <v>9270083</v>
      </c>
      <c r="M2778" t="s">
        <v>7350</v>
      </c>
      <c r="N2778">
        <v>870</v>
      </c>
      <c r="O2778" t="s">
        <v>7344</v>
      </c>
      <c r="P2778" s="13">
        <v>44415</v>
      </c>
      <c r="Q2778" s="14">
        <v>0.55839120370370365</v>
      </c>
      <c r="R2778" t="s">
        <v>7355</v>
      </c>
      <c r="S2778" t="s">
        <v>7351</v>
      </c>
      <c r="T2778" t="s">
        <v>7352</v>
      </c>
      <c r="U2778" t="s">
        <v>7348</v>
      </c>
      <c r="V2778" s="13">
        <v>44417</v>
      </c>
      <c r="W2778" t="s">
        <v>8973</v>
      </c>
      <c r="X2778" s="15">
        <v>318933</v>
      </c>
      <c r="Y2778" s="35">
        <v>9082021</v>
      </c>
      <c r="Z2778" s="15" t="s">
        <v>8974</v>
      </c>
    </row>
    <row r="2779" spans="1:26" x14ac:dyDescent="0.25">
      <c r="A2779">
        <v>345008047</v>
      </c>
      <c r="B2779">
        <v>21</v>
      </c>
      <c r="C2779" s="24">
        <v>9416070821132340</v>
      </c>
      <c r="D2779" t="s">
        <v>7349</v>
      </c>
      <c r="E2779">
        <v>9416</v>
      </c>
      <c r="F2779" t="s">
        <v>7341</v>
      </c>
      <c r="I2779">
        <v>1348</v>
      </c>
      <c r="K2779">
        <v>64901</v>
      </c>
      <c r="L2779">
        <v>9270083</v>
      </c>
      <c r="M2779" t="s">
        <v>7350</v>
      </c>
      <c r="N2779">
        <v>348</v>
      </c>
      <c r="O2779" t="s">
        <v>7344</v>
      </c>
      <c r="P2779" s="13">
        <v>44415</v>
      </c>
      <c r="Q2779" s="14">
        <v>0.55853009259259256</v>
      </c>
      <c r="R2779" t="s">
        <v>7355</v>
      </c>
      <c r="S2779" t="s">
        <v>7351</v>
      </c>
      <c r="T2779" t="s">
        <v>7390</v>
      </c>
      <c r="U2779" t="s">
        <v>7348</v>
      </c>
      <c r="V2779" s="13">
        <v>44417</v>
      </c>
      <c r="W2779" t="s">
        <v>8973</v>
      </c>
      <c r="X2779" s="15">
        <v>318933</v>
      </c>
      <c r="Y2779" s="35">
        <v>9082021</v>
      </c>
      <c r="Z2779" s="15" t="s">
        <v>8974</v>
      </c>
    </row>
    <row r="2780" spans="1:26" x14ac:dyDescent="0.25">
      <c r="A2780">
        <v>345008396</v>
      </c>
      <c r="B2780">
        <v>32</v>
      </c>
      <c r="C2780" s="24">
        <v>1.10940708211324E+16</v>
      </c>
      <c r="D2780" t="s">
        <v>7358</v>
      </c>
      <c r="E2780">
        <v>11094</v>
      </c>
      <c r="F2780" t="s">
        <v>7341</v>
      </c>
      <c r="I2780">
        <v>4795</v>
      </c>
      <c r="J2780" t="s">
        <v>7398</v>
      </c>
      <c r="K2780">
        <v>13776</v>
      </c>
      <c r="L2780">
        <v>8139649</v>
      </c>
      <c r="M2780" t="s">
        <v>7359</v>
      </c>
      <c r="N2780">
        <v>348</v>
      </c>
      <c r="O2780" t="s">
        <v>7344</v>
      </c>
      <c r="P2780" s="13">
        <v>44415</v>
      </c>
      <c r="Q2780" s="14">
        <v>0.5587037037037037</v>
      </c>
      <c r="R2780" t="s">
        <v>7355</v>
      </c>
      <c r="S2780" t="s">
        <v>7346</v>
      </c>
      <c r="T2780" t="s">
        <v>7357</v>
      </c>
      <c r="U2780" t="s">
        <v>7348</v>
      </c>
      <c r="V2780" s="13">
        <v>44417</v>
      </c>
      <c r="W2780" s="162" t="s">
        <v>12966</v>
      </c>
      <c r="X2780" s="15">
        <v>219790.5</v>
      </c>
      <c r="Y2780" s="162">
        <v>9082021</v>
      </c>
      <c r="Z2780" s="15" t="s">
        <v>8974</v>
      </c>
    </row>
    <row r="2781" spans="1:26" x14ac:dyDescent="0.25">
      <c r="A2781">
        <v>345008508</v>
      </c>
      <c r="B2781">
        <v>20</v>
      </c>
      <c r="C2781" s="24">
        <v>2.02481070821132E+17</v>
      </c>
      <c r="D2781" t="s">
        <v>7365</v>
      </c>
      <c r="E2781">
        <v>202481</v>
      </c>
      <c r="F2781" t="s">
        <v>7341</v>
      </c>
      <c r="I2781">
        <v>7285</v>
      </c>
      <c r="J2781" t="s">
        <v>8482</v>
      </c>
      <c r="K2781">
        <v>142642</v>
      </c>
      <c r="L2781">
        <v>7273370</v>
      </c>
      <c r="M2781" t="s">
        <v>7350</v>
      </c>
      <c r="N2781">
        <v>90</v>
      </c>
      <c r="O2781" t="s">
        <v>7344</v>
      </c>
      <c r="P2781" s="13">
        <v>44415</v>
      </c>
      <c r="Q2781" s="14">
        <v>0.55876157407407401</v>
      </c>
      <c r="R2781" t="s">
        <v>7355</v>
      </c>
      <c r="S2781" t="s">
        <v>7351</v>
      </c>
      <c r="T2781" t="s">
        <v>7364</v>
      </c>
      <c r="U2781" t="s">
        <v>7348</v>
      </c>
      <c r="V2781" s="13">
        <v>44417</v>
      </c>
    </row>
    <row r="2782" spans="1:26" x14ac:dyDescent="0.25">
      <c r="A2782">
        <v>345010503</v>
      </c>
      <c r="B2782">
        <v>20</v>
      </c>
      <c r="C2782" s="24">
        <v>2.02481070821132E+17</v>
      </c>
      <c r="D2782" t="s">
        <v>7365</v>
      </c>
      <c r="E2782">
        <v>202481</v>
      </c>
      <c r="F2782" t="s">
        <v>7341</v>
      </c>
      <c r="I2782">
        <v>8385</v>
      </c>
      <c r="K2782">
        <v>144</v>
      </c>
      <c r="L2782">
        <v>7273370</v>
      </c>
      <c r="M2782" t="s">
        <v>7350</v>
      </c>
      <c r="N2782">
        <v>134</v>
      </c>
      <c r="O2782" t="s">
        <v>7344</v>
      </c>
      <c r="P2782" s="13">
        <v>44415</v>
      </c>
      <c r="Q2782" s="14">
        <v>0.56001157407407409</v>
      </c>
      <c r="R2782" t="s">
        <v>7355</v>
      </c>
      <c r="S2782" t="s">
        <v>7351</v>
      </c>
      <c r="T2782" t="s">
        <v>7371</v>
      </c>
      <c r="U2782" t="s">
        <v>7348</v>
      </c>
      <c r="V2782" s="13">
        <v>44417</v>
      </c>
    </row>
    <row r="2783" spans="1:26" x14ac:dyDescent="0.25">
      <c r="A2783">
        <v>345010847</v>
      </c>
      <c r="B2783">
        <v>18</v>
      </c>
      <c r="C2783" s="24">
        <v>1.22930708211326E+16</v>
      </c>
      <c r="D2783" t="s">
        <v>7340</v>
      </c>
      <c r="E2783">
        <v>12293</v>
      </c>
      <c r="F2783" t="s">
        <v>7341</v>
      </c>
      <c r="I2783">
        <v>3324</v>
      </c>
      <c r="K2783">
        <v>134658</v>
      </c>
      <c r="L2783">
        <v>9180159</v>
      </c>
      <c r="M2783" t="s">
        <v>7350</v>
      </c>
      <c r="N2783">
        <v>370</v>
      </c>
      <c r="O2783" t="s">
        <v>7344</v>
      </c>
      <c r="P2783" s="13">
        <v>44415</v>
      </c>
      <c r="Q2783" s="14">
        <v>0.56025462962962969</v>
      </c>
      <c r="R2783" t="s">
        <v>7355</v>
      </c>
      <c r="S2783" t="s">
        <v>7351</v>
      </c>
      <c r="T2783" t="s">
        <v>7352</v>
      </c>
      <c r="U2783" t="s">
        <v>7348</v>
      </c>
      <c r="V2783" s="13">
        <v>44417</v>
      </c>
    </row>
    <row r="2784" spans="1:26" x14ac:dyDescent="0.25">
      <c r="A2784">
        <v>345011540</v>
      </c>
      <c r="B2784">
        <v>19</v>
      </c>
      <c r="C2784" s="24">
        <v>8.5041070821132496E+16</v>
      </c>
      <c r="D2784" t="s">
        <v>7376</v>
      </c>
      <c r="E2784">
        <v>85041</v>
      </c>
      <c r="F2784" t="s">
        <v>7341</v>
      </c>
      <c r="I2784">
        <v>5059</v>
      </c>
      <c r="J2784" t="s">
        <v>8483</v>
      </c>
      <c r="K2784">
        <v>538759</v>
      </c>
      <c r="L2784">
        <v>9181868</v>
      </c>
      <c r="M2784" t="s">
        <v>7350</v>
      </c>
      <c r="N2784">
        <v>585</v>
      </c>
      <c r="O2784" t="s">
        <v>7344</v>
      </c>
      <c r="P2784" s="13">
        <v>44415</v>
      </c>
      <c r="Q2784" s="14">
        <v>0.56068287037037035</v>
      </c>
      <c r="R2784" t="s">
        <v>7345</v>
      </c>
      <c r="S2784" t="s">
        <v>7346</v>
      </c>
      <c r="T2784" t="s">
        <v>7357</v>
      </c>
      <c r="U2784" t="s">
        <v>7348</v>
      </c>
      <c r="V2784" s="13">
        <v>44417</v>
      </c>
    </row>
    <row r="2785" spans="1:26" x14ac:dyDescent="0.25">
      <c r="A2785">
        <v>345011775</v>
      </c>
      <c r="B2785">
        <v>18</v>
      </c>
      <c r="C2785" s="24">
        <v>1.36860708211324E+16</v>
      </c>
      <c r="D2785" t="s">
        <v>7340</v>
      </c>
      <c r="E2785">
        <v>13686</v>
      </c>
      <c r="F2785" t="s">
        <v>7341</v>
      </c>
      <c r="I2785">
        <v>849</v>
      </c>
      <c r="K2785">
        <v>77129</v>
      </c>
      <c r="L2785">
        <v>9180159</v>
      </c>
      <c r="M2785" t="s">
        <v>7350</v>
      </c>
      <c r="N2785">
        <v>254</v>
      </c>
      <c r="O2785" t="s">
        <v>7344</v>
      </c>
      <c r="P2785" s="13">
        <v>44415</v>
      </c>
      <c r="Q2785" s="14">
        <v>0.56087962962962956</v>
      </c>
      <c r="R2785" t="s">
        <v>7355</v>
      </c>
      <c r="S2785" t="s">
        <v>7351</v>
      </c>
      <c r="T2785" t="s">
        <v>8484</v>
      </c>
      <c r="U2785" t="s">
        <v>7348</v>
      </c>
      <c r="V2785" s="13">
        <v>44417</v>
      </c>
    </row>
    <row r="2786" spans="1:26" x14ac:dyDescent="0.25">
      <c r="A2786">
        <v>345014256</v>
      </c>
      <c r="B2786">
        <v>21</v>
      </c>
      <c r="C2786" s="24">
        <v>1.12190708211329E+16</v>
      </c>
      <c r="D2786" t="s">
        <v>7349</v>
      </c>
      <c r="E2786">
        <v>11219</v>
      </c>
      <c r="F2786" t="s">
        <v>7341</v>
      </c>
      <c r="I2786">
        <v>5669</v>
      </c>
      <c r="J2786" t="s">
        <v>7540</v>
      </c>
      <c r="K2786">
        <v>95364</v>
      </c>
      <c r="L2786">
        <v>9270083</v>
      </c>
      <c r="M2786" t="s">
        <v>7350</v>
      </c>
      <c r="N2786">
        <v>348</v>
      </c>
      <c r="O2786" t="s">
        <v>7344</v>
      </c>
      <c r="P2786" s="13">
        <v>44415</v>
      </c>
      <c r="Q2786" s="14">
        <v>0.56240740740740736</v>
      </c>
      <c r="R2786" t="s">
        <v>7355</v>
      </c>
      <c r="S2786" t="s">
        <v>7346</v>
      </c>
      <c r="T2786" t="s">
        <v>7347</v>
      </c>
      <c r="U2786" t="s">
        <v>7348</v>
      </c>
      <c r="V2786" s="13">
        <v>44417</v>
      </c>
      <c r="W2786" t="s">
        <v>8973</v>
      </c>
      <c r="X2786" s="15">
        <v>318933</v>
      </c>
      <c r="Y2786" s="35">
        <v>9082021</v>
      </c>
      <c r="Z2786" s="15" t="s">
        <v>8974</v>
      </c>
    </row>
    <row r="2787" spans="1:26" x14ac:dyDescent="0.25">
      <c r="A2787">
        <v>345014493</v>
      </c>
      <c r="B2787">
        <v>32</v>
      </c>
      <c r="C2787" s="24">
        <v>1.10940708211329E+16</v>
      </c>
      <c r="D2787" t="s">
        <v>7358</v>
      </c>
      <c r="E2787">
        <v>11094</v>
      </c>
      <c r="F2787" t="s">
        <v>7341</v>
      </c>
      <c r="I2787">
        <v>7442</v>
      </c>
      <c r="J2787" t="s">
        <v>8485</v>
      </c>
      <c r="K2787">
        <v>309111</v>
      </c>
      <c r="L2787">
        <v>8139649</v>
      </c>
      <c r="M2787" t="s">
        <v>7359</v>
      </c>
      <c r="N2787">
        <v>696</v>
      </c>
      <c r="O2787" t="s">
        <v>7344</v>
      </c>
      <c r="P2787" s="13">
        <v>44415</v>
      </c>
      <c r="Q2787" s="14">
        <v>0.56255787037037031</v>
      </c>
      <c r="R2787" t="s">
        <v>7345</v>
      </c>
      <c r="S2787" t="s">
        <v>7351</v>
      </c>
      <c r="T2787" t="s">
        <v>7357</v>
      </c>
      <c r="U2787" t="s">
        <v>7348</v>
      </c>
      <c r="V2787" s="13">
        <v>44417</v>
      </c>
      <c r="W2787" s="162" t="s">
        <v>12966</v>
      </c>
      <c r="X2787" s="15">
        <v>219790.5</v>
      </c>
      <c r="Y2787" s="162">
        <v>9082021</v>
      </c>
      <c r="Z2787" s="15" t="s">
        <v>8974</v>
      </c>
    </row>
    <row r="2788" spans="1:26" x14ac:dyDescent="0.25">
      <c r="A2788">
        <v>345015485</v>
      </c>
      <c r="B2788">
        <v>19</v>
      </c>
      <c r="C2788" s="24">
        <v>2.02559070821132E+17</v>
      </c>
      <c r="D2788" t="s">
        <v>7376</v>
      </c>
      <c r="E2788">
        <v>202559</v>
      </c>
      <c r="F2788" t="s">
        <v>7341</v>
      </c>
      <c r="I2788">
        <v>7290</v>
      </c>
      <c r="J2788" t="s">
        <v>8486</v>
      </c>
      <c r="K2788">
        <v>610580</v>
      </c>
      <c r="L2788">
        <v>9181868</v>
      </c>
      <c r="M2788" t="s">
        <v>7350</v>
      </c>
      <c r="N2788">
        <v>165</v>
      </c>
      <c r="O2788" t="s">
        <v>7344</v>
      </c>
      <c r="P2788" s="13">
        <v>44415</v>
      </c>
      <c r="Q2788" s="14">
        <v>0.56315972222222221</v>
      </c>
      <c r="R2788" t="s">
        <v>7355</v>
      </c>
      <c r="S2788" t="s">
        <v>7351</v>
      </c>
      <c r="T2788" t="s">
        <v>7368</v>
      </c>
      <c r="U2788" t="s">
        <v>7348</v>
      </c>
      <c r="V2788" s="13">
        <v>44417</v>
      </c>
    </row>
    <row r="2789" spans="1:26" x14ac:dyDescent="0.25">
      <c r="A2789">
        <v>345015523</v>
      </c>
      <c r="B2789">
        <v>18</v>
      </c>
      <c r="C2789" s="24">
        <v>1.3653070821133E+16</v>
      </c>
      <c r="D2789" t="s">
        <v>7340</v>
      </c>
      <c r="E2789">
        <v>13653</v>
      </c>
      <c r="F2789" t="s">
        <v>7341</v>
      </c>
      <c r="I2789">
        <v>4976</v>
      </c>
      <c r="K2789">
        <v>78049</v>
      </c>
      <c r="L2789">
        <v>9180159</v>
      </c>
      <c r="M2789" t="s">
        <v>7350</v>
      </c>
      <c r="N2789">
        <v>206</v>
      </c>
      <c r="O2789" t="s">
        <v>7344</v>
      </c>
      <c r="P2789" s="13">
        <v>44415</v>
      </c>
      <c r="Q2789" s="14">
        <v>0.56321759259259263</v>
      </c>
      <c r="R2789" t="s">
        <v>7355</v>
      </c>
      <c r="S2789" t="s">
        <v>7351</v>
      </c>
      <c r="T2789" t="s">
        <v>7390</v>
      </c>
      <c r="U2789" t="s">
        <v>7348</v>
      </c>
      <c r="V2789" s="13">
        <v>44417</v>
      </c>
    </row>
    <row r="2790" spans="1:26" x14ac:dyDescent="0.25">
      <c r="A2790">
        <v>345016104</v>
      </c>
      <c r="B2790">
        <v>20</v>
      </c>
      <c r="C2790" s="24">
        <v>2.0248107082113299E+17</v>
      </c>
      <c r="D2790" t="s">
        <v>7365</v>
      </c>
      <c r="E2790">
        <v>202481</v>
      </c>
      <c r="F2790" t="s">
        <v>7341</v>
      </c>
      <c r="I2790">
        <v>3444</v>
      </c>
      <c r="J2790" t="s">
        <v>8487</v>
      </c>
      <c r="K2790">
        <v>537054</v>
      </c>
      <c r="L2790">
        <v>7273370</v>
      </c>
      <c r="M2790" t="s">
        <v>7350</v>
      </c>
      <c r="N2790">
        <v>58</v>
      </c>
      <c r="O2790" t="s">
        <v>7344</v>
      </c>
      <c r="P2790" s="13">
        <v>44415</v>
      </c>
      <c r="Q2790" s="14">
        <v>0.56363425925925925</v>
      </c>
      <c r="R2790" t="s">
        <v>7355</v>
      </c>
      <c r="S2790" t="s">
        <v>7346</v>
      </c>
      <c r="T2790" t="s">
        <v>7437</v>
      </c>
      <c r="U2790" t="s">
        <v>7348</v>
      </c>
      <c r="V2790" s="13">
        <v>44417</v>
      </c>
    </row>
    <row r="2791" spans="1:26" x14ac:dyDescent="0.25">
      <c r="A2791">
        <v>345016967</v>
      </c>
      <c r="B2791">
        <v>19</v>
      </c>
      <c r="C2791" s="24">
        <v>8691070821133140</v>
      </c>
      <c r="D2791" t="s">
        <v>7376</v>
      </c>
      <c r="E2791">
        <v>8691</v>
      </c>
      <c r="F2791" t="s">
        <v>7341</v>
      </c>
      <c r="I2791">
        <v>4991</v>
      </c>
      <c r="J2791" t="s">
        <v>7372</v>
      </c>
      <c r="K2791">
        <v>706</v>
      </c>
      <c r="L2791">
        <v>9181868</v>
      </c>
      <c r="M2791" t="s">
        <v>7350</v>
      </c>
      <c r="N2791">
        <v>234</v>
      </c>
      <c r="O2791" t="s">
        <v>7344</v>
      </c>
      <c r="P2791" s="13">
        <v>44415</v>
      </c>
      <c r="Q2791" s="14">
        <v>0.56416666666666659</v>
      </c>
      <c r="R2791" t="s">
        <v>7355</v>
      </c>
      <c r="S2791" t="s">
        <v>7346</v>
      </c>
      <c r="T2791" t="s">
        <v>7357</v>
      </c>
      <c r="U2791" t="s">
        <v>7348</v>
      </c>
      <c r="V2791" s="13">
        <v>44417</v>
      </c>
    </row>
    <row r="2792" spans="1:26" x14ac:dyDescent="0.25">
      <c r="A2792">
        <v>345017270</v>
      </c>
      <c r="B2792">
        <v>21</v>
      </c>
      <c r="C2792" s="24">
        <v>1.12190708211332E+16</v>
      </c>
      <c r="D2792" t="s">
        <v>7349</v>
      </c>
      <c r="E2792">
        <v>11219</v>
      </c>
      <c r="F2792" t="s">
        <v>7341</v>
      </c>
      <c r="I2792">
        <v>3367</v>
      </c>
      <c r="J2792" t="s">
        <v>8488</v>
      </c>
      <c r="K2792">
        <v>208690</v>
      </c>
      <c r="L2792">
        <v>9270083</v>
      </c>
      <c r="M2792" t="s">
        <v>7350</v>
      </c>
      <c r="N2792">
        <v>348</v>
      </c>
      <c r="O2792" t="s">
        <v>7344</v>
      </c>
      <c r="P2792" s="13">
        <v>44415</v>
      </c>
      <c r="Q2792" s="14">
        <v>0.56432870370370369</v>
      </c>
      <c r="R2792" t="s">
        <v>7345</v>
      </c>
      <c r="S2792" t="s">
        <v>7351</v>
      </c>
      <c r="T2792" t="s">
        <v>7352</v>
      </c>
      <c r="U2792" t="s">
        <v>7348</v>
      </c>
      <c r="V2792" s="13">
        <v>44417</v>
      </c>
      <c r="W2792" t="s">
        <v>8973</v>
      </c>
      <c r="X2792" s="15">
        <v>318933</v>
      </c>
      <c r="Y2792" s="35">
        <v>9082021</v>
      </c>
      <c r="Z2792" s="15" t="s">
        <v>8974</v>
      </c>
    </row>
    <row r="2793" spans="1:26" x14ac:dyDescent="0.25">
      <c r="A2793">
        <v>345017735</v>
      </c>
      <c r="B2793">
        <v>20</v>
      </c>
      <c r="C2793" s="24">
        <v>8184070821133140</v>
      </c>
      <c r="D2793" t="s">
        <v>7365</v>
      </c>
      <c r="E2793">
        <v>8184</v>
      </c>
      <c r="F2793" t="s">
        <v>7341</v>
      </c>
      <c r="I2793">
        <v>392</v>
      </c>
      <c r="J2793" t="s">
        <v>7372</v>
      </c>
      <c r="K2793">
        <v>21814</v>
      </c>
      <c r="L2793">
        <v>7273370</v>
      </c>
      <c r="M2793" t="s">
        <v>7350</v>
      </c>
      <c r="N2793">
        <v>206</v>
      </c>
      <c r="O2793" t="s">
        <v>7344</v>
      </c>
      <c r="P2793" s="13">
        <v>44415</v>
      </c>
      <c r="Q2793" s="14">
        <v>0.5646296296296297</v>
      </c>
      <c r="R2793" t="s">
        <v>7355</v>
      </c>
      <c r="S2793" t="s">
        <v>7346</v>
      </c>
      <c r="T2793" t="s">
        <v>7357</v>
      </c>
      <c r="U2793" t="s">
        <v>7348</v>
      </c>
      <c r="V2793" s="13">
        <v>44417</v>
      </c>
    </row>
    <row r="2794" spans="1:26" x14ac:dyDescent="0.25">
      <c r="A2794">
        <v>345018601</v>
      </c>
      <c r="B2794">
        <v>32</v>
      </c>
      <c r="C2794" s="24">
        <v>1.36680708211333E+16</v>
      </c>
      <c r="D2794" t="s">
        <v>7358</v>
      </c>
      <c r="E2794">
        <v>13668</v>
      </c>
      <c r="F2794" t="s">
        <v>7341</v>
      </c>
      <c r="I2794">
        <v>2533</v>
      </c>
      <c r="J2794" t="s">
        <v>8489</v>
      </c>
      <c r="K2794" t="s">
        <v>8490</v>
      </c>
      <c r="L2794">
        <v>8139649</v>
      </c>
      <c r="M2794" t="s">
        <v>7359</v>
      </c>
      <c r="N2794">
        <v>348</v>
      </c>
      <c r="O2794" t="s">
        <v>7344</v>
      </c>
      <c r="P2794" s="13">
        <v>44415</v>
      </c>
      <c r="Q2794" s="14">
        <v>0.56521990740740746</v>
      </c>
      <c r="R2794" t="s">
        <v>7345</v>
      </c>
      <c r="S2794" t="s">
        <v>7351</v>
      </c>
      <c r="T2794" t="s">
        <v>7364</v>
      </c>
      <c r="U2794" t="s">
        <v>7348</v>
      </c>
      <c r="V2794" s="13">
        <v>44417</v>
      </c>
      <c r="W2794" s="162" t="s">
        <v>12966</v>
      </c>
      <c r="X2794" s="15">
        <v>219790.5</v>
      </c>
      <c r="Y2794" s="162">
        <v>9082021</v>
      </c>
      <c r="Z2794" s="15" t="s">
        <v>8974</v>
      </c>
    </row>
    <row r="2795" spans="1:26" x14ac:dyDescent="0.25">
      <c r="A2795">
        <v>345018770</v>
      </c>
      <c r="B2795">
        <v>20</v>
      </c>
      <c r="C2795" s="24">
        <v>1.50260708211333E+16</v>
      </c>
      <c r="D2795" t="s">
        <v>7365</v>
      </c>
      <c r="E2795">
        <v>15026</v>
      </c>
      <c r="F2795" t="s">
        <v>7341</v>
      </c>
      <c r="I2795">
        <v>7557</v>
      </c>
      <c r="K2795">
        <v>226341</v>
      </c>
      <c r="L2795">
        <v>7273370</v>
      </c>
      <c r="M2795" t="s">
        <v>7350</v>
      </c>
      <c r="N2795">
        <v>103</v>
      </c>
      <c r="O2795" t="s">
        <v>7344</v>
      </c>
      <c r="P2795" s="13">
        <v>44415</v>
      </c>
      <c r="Q2795" s="14">
        <v>0.5653125</v>
      </c>
      <c r="R2795" t="s">
        <v>7355</v>
      </c>
      <c r="S2795" t="s">
        <v>7351</v>
      </c>
      <c r="T2795" t="s">
        <v>7352</v>
      </c>
      <c r="U2795" t="s">
        <v>7348</v>
      </c>
      <c r="V2795" s="13">
        <v>44417</v>
      </c>
    </row>
    <row r="2796" spans="1:26" x14ac:dyDescent="0.25">
      <c r="A2796">
        <v>345019657</v>
      </c>
      <c r="B2796">
        <v>21</v>
      </c>
      <c r="C2796" s="24">
        <v>9416070821133350</v>
      </c>
      <c r="D2796" t="s">
        <v>7349</v>
      </c>
      <c r="E2796">
        <v>9416</v>
      </c>
      <c r="F2796" t="s">
        <v>7341</v>
      </c>
      <c r="I2796">
        <v>7536</v>
      </c>
      <c r="J2796" t="s">
        <v>8491</v>
      </c>
      <c r="K2796">
        <v>235704</v>
      </c>
      <c r="L2796">
        <v>9270083</v>
      </c>
      <c r="M2796" t="s">
        <v>7350</v>
      </c>
      <c r="N2796">
        <v>348</v>
      </c>
      <c r="O2796" t="s">
        <v>7344</v>
      </c>
      <c r="P2796" s="13">
        <v>44415</v>
      </c>
      <c r="Q2796" s="14">
        <v>0.56581018518518522</v>
      </c>
      <c r="R2796" t="s">
        <v>7345</v>
      </c>
      <c r="S2796" t="s">
        <v>7351</v>
      </c>
      <c r="T2796" t="s">
        <v>7352</v>
      </c>
      <c r="U2796" t="s">
        <v>7348</v>
      </c>
      <c r="V2796" s="13">
        <v>44417</v>
      </c>
      <c r="W2796" t="s">
        <v>8973</v>
      </c>
      <c r="X2796" s="15">
        <v>318933</v>
      </c>
      <c r="Y2796" s="35">
        <v>9082021</v>
      </c>
      <c r="Z2796" s="15" t="s">
        <v>8974</v>
      </c>
    </row>
    <row r="2797" spans="1:26" x14ac:dyDescent="0.25">
      <c r="A2797">
        <v>345019776</v>
      </c>
      <c r="B2797">
        <v>18</v>
      </c>
      <c r="C2797" s="24">
        <v>1.22930708211334E+16</v>
      </c>
      <c r="D2797" t="s">
        <v>7340</v>
      </c>
      <c r="E2797">
        <v>12293</v>
      </c>
      <c r="F2797" t="s">
        <v>7341</v>
      </c>
      <c r="I2797">
        <v>6991</v>
      </c>
      <c r="K2797">
        <v>237006</v>
      </c>
      <c r="L2797">
        <v>9180159</v>
      </c>
      <c r="M2797" t="s">
        <v>7350</v>
      </c>
      <c r="N2797">
        <v>206</v>
      </c>
      <c r="O2797" t="s">
        <v>7344</v>
      </c>
      <c r="P2797" s="13">
        <v>44415</v>
      </c>
      <c r="Q2797" s="14">
        <v>0.56587962962962968</v>
      </c>
      <c r="R2797" t="s">
        <v>7355</v>
      </c>
      <c r="S2797" t="s">
        <v>7351</v>
      </c>
      <c r="T2797" t="s">
        <v>7352</v>
      </c>
      <c r="U2797" t="s">
        <v>7348</v>
      </c>
      <c r="V2797" s="13">
        <v>44417</v>
      </c>
    </row>
    <row r="2798" spans="1:26" x14ac:dyDescent="0.25">
      <c r="A2798">
        <v>345020946</v>
      </c>
      <c r="B2798">
        <v>21</v>
      </c>
      <c r="C2798" s="24">
        <v>1.12190708211335E+16</v>
      </c>
      <c r="D2798" t="s">
        <v>7349</v>
      </c>
      <c r="E2798">
        <v>11219</v>
      </c>
      <c r="F2798" t="s">
        <v>7341</v>
      </c>
      <c r="I2798">
        <v>4406</v>
      </c>
      <c r="J2798" t="s">
        <v>8492</v>
      </c>
      <c r="K2798">
        <v>22186</v>
      </c>
      <c r="L2798">
        <v>9270083</v>
      </c>
      <c r="M2798" t="s">
        <v>7350</v>
      </c>
      <c r="N2798">
        <v>348</v>
      </c>
      <c r="O2798" t="s">
        <v>7344</v>
      </c>
      <c r="P2798" s="13">
        <v>44415</v>
      </c>
      <c r="Q2798" s="14">
        <v>0.56664351851851846</v>
      </c>
      <c r="R2798" t="s">
        <v>7345</v>
      </c>
      <c r="S2798" t="s">
        <v>7346</v>
      </c>
      <c r="T2798" t="s">
        <v>7364</v>
      </c>
      <c r="U2798" t="s">
        <v>7348</v>
      </c>
      <c r="V2798" s="13">
        <v>44417</v>
      </c>
      <c r="W2798" t="s">
        <v>8973</v>
      </c>
      <c r="X2798" s="15">
        <v>318933</v>
      </c>
      <c r="Y2798" s="35">
        <v>9082021</v>
      </c>
      <c r="Z2798" s="15" t="s">
        <v>8974</v>
      </c>
    </row>
    <row r="2799" spans="1:26" x14ac:dyDescent="0.25">
      <c r="A2799">
        <v>345021079</v>
      </c>
      <c r="B2799">
        <v>19</v>
      </c>
      <c r="C2799" s="24">
        <v>2.0255907082113299E+17</v>
      </c>
      <c r="D2799" t="s">
        <v>7376</v>
      </c>
      <c r="E2799">
        <v>202559</v>
      </c>
      <c r="F2799" t="s">
        <v>7341</v>
      </c>
      <c r="I2799">
        <v>4210</v>
      </c>
      <c r="K2799">
        <v>89130</v>
      </c>
      <c r="L2799">
        <v>9181868</v>
      </c>
      <c r="M2799" t="s">
        <v>7350</v>
      </c>
      <c r="N2799">
        <v>206</v>
      </c>
      <c r="O2799" t="s">
        <v>7344</v>
      </c>
      <c r="P2799" s="13">
        <v>44415</v>
      </c>
      <c r="Q2799" s="14">
        <v>0.56668981481481484</v>
      </c>
      <c r="R2799" t="s">
        <v>7355</v>
      </c>
      <c r="S2799" t="s">
        <v>7351</v>
      </c>
      <c r="T2799" t="s">
        <v>7378</v>
      </c>
      <c r="U2799" t="s">
        <v>7348</v>
      </c>
      <c r="V2799" s="13">
        <v>44417</v>
      </c>
    </row>
    <row r="2800" spans="1:26" x14ac:dyDescent="0.25">
      <c r="A2800">
        <v>345022134</v>
      </c>
      <c r="B2800">
        <v>20</v>
      </c>
      <c r="C2800" s="24">
        <v>1.06500708211336E+16</v>
      </c>
      <c r="D2800" t="s">
        <v>7365</v>
      </c>
      <c r="E2800">
        <v>10650</v>
      </c>
      <c r="F2800" t="s">
        <v>7341</v>
      </c>
      <c r="I2800">
        <v>9224</v>
      </c>
      <c r="J2800" t="s">
        <v>7439</v>
      </c>
      <c r="K2800">
        <v>65879</v>
      </c>
      <c r="L2800">
        <v>7273370</v>
      </c>
      <c r="M2800" t="s">
        <v>7350</v>
      </c>
      <c r="N2800">
        <v>338</v>
      </c>
      <c r="O2800" t="s">
        <v>7344</v>
      </c>
      <c r="P2800" s="13">
        <v>44415</v>
      </c>
      <c r="Q2800" s="14">
        <v>0.56732638888888887</v>
      </c>
      <c r="R2800" t="s">
        <v>7355</v>
      </c>
      <c r="S2800" t="s">
        <v>7346</v>
      </c>
      <c r="T2800" t="s">
        <v>7347</v>
      </c>
      <c r="U2800" t="s">
        <v>7348</v>
      </c>
      <c r="V2800" s="13">
        <v>44417</v>
      </c>
    </row>
    <row r="2801" spans="1:26" x14ac:dyDescent="0.25">
      <c r="A2801">
        <v>345023366</v>
      </c>
      <c r="B2801">
        <v>19</v>
      </c>
      <c r="C2801" s="24">
        <v>9982070821133610</v>
      </c>
      <c r="D2801" t="s">
        <v>7376</v>
      </c>
      <c r="E2801">
        <v>9982</v>
      </c>
      <c r="F2801" t="s">
        <v>7341</v>
      </c>
      <c r="I2801">
        <v>1586</v>
      </c>
      <c r="J2801" t="s">
        <v>7370</v>
      </c>
      <c r="K2801">
        <v>54</v>
      </c>
      <c r="L2801">
        <v>9181868</v>
      </c>
      <c r="M2801" t="s">
        <v>7350</v>
      </c>
      <c r="N2801">
        <v>206</v>
      </c>
      <c r="O2801" t="s">
        <v>7344</v>
      </c>
      <c r="P2801" s="13">
        <v>44415</v>
      </c>
      <c r="Q2801" s="14">
        <v>0.5680439814814815</v>
      </c>
      <c r="R2801" t="s">
        <v>7355</v>
      </c>
      <c r="S2801" t="s">
        <v>7351</v>
      </c>
      <c r="T2801" t="s">
        <v>7371</v>
      </c>
      <c r="U2801" t="s">
        <v>7348</v>
      </c>
      <c r="V2801" s="13">
        <v>44417</v>
      </c>
    </row>
    <row r="2802" spans="1:26" x14ac:dyDescent="0.25">
      <c r="A2802">
        <v>345024052</v>
      </c>
      <c r="B2802">
        <v>32</v>
      </c>
      <c r="C2802" s="24">
        <v>1.08690708211338E+16</v>
      </c>
      <c r="D2802" t="s">
        <v>7358</v>
      </c>
      <c r="E2802">
        <v>10869</v>
      </c>
      <c r="F2802" t="s">
        <v>7341</v>
      </c>
      <c r="I2802">
        <v>6243</v>
      </c>
      <c r="K2802">
        <v>285620</v>
      </c>
      <c r="L2802">
        <v>8139649</v>
      </c>
      <c r="M2802" t="s">
        <v>7359</v>
      </c>
      <c r="N2802">
        <v>169</v>
      </c>
      <c r="O2802" t="s">
        <v>7344</v>
      </c>
      <c r="P2802" s="13">
        <v>44415</v>
      </c>
      <c r="Q2802" s="14">
        <v>0.56853009259259257</v>
      </c>
      <c r="R2802" t="s">
        <v>7355</v>
      </c>
      <c r="S2802" t="s">
        <v>7351</v>
      </c>
      <c r="T2802" t="s">
        <v>7352</v>
      </c>
      <c r="U2802" t="s">
        <v>7348</v>
      </c>
      <c r="V2802" s="13">
        <v>44417</v>
      </c>
      <c r="W2802" s="162" t="s">
        <v>12966</v>
      </c>
      <c r="X2802" s="15">
        <v>219790.5</v>
      </c>
      <c r="Y2802" s="162">
        <v>9082021</v>
      </c>
      <c r="Z2802" s="15" t="s">
        <v>8974</v>
      </c>
    </row>
    <row r="2803" spans="1:26" x14ac:dyDescent="0.25">
      <c r="A2803">
        <v>345024141</v>
      </c>
      <c r="B2803">
        <v>19</v>
      </c>
      <c r="C2803" s="24">
        <v>8.5041070821133696E+16</v>
      </c>
      <c r="D2803" t="s">
        <v>7376</v>
      </c>
      <c r="E2803">
        <v>85041</v>
      </c>
      <c r="F2803" t="s">
        <v>7341</v>
      </c>
      <c r="I2803">
        <v>7368</v>
      </c>
      <c r="J2803" t="s">
        <v>7402</v>
      </c>
      <c r="K2803">
        <v>84697</v>
      </c>
      <c r="L2803">
        <v>9181868</v>
      </c>
      <c r="M2803" t="s">
        <v>7350</v>
      </c>
      <c r="N2803">
        <v>187</v>
      </c>
      <c r="O2803" t="s">
        <v>7344</v>
      </c>
      <c r="P2803" s="13">
        <v>44415</v>
      </c>
      <c r="Q2803" s="14">
        <v>0.56857638888888895</v>
      </c>
      <c r="R2803" t="s">
        <v>7345</v>
      </c>
      <c r="S2803" t="s">
        <v>7346</v>
      </c>
      <c r="T2803" t="s">
        <v>7347</v>
      </c>
      <c r="U2803" t="s">
        <v>7348</v>
      </c>
      <c r="V2803" s="13">
        <v>44417</v>
      </c>
    </row>
    <row r="2804" spans="1:26" x14ac:dyDescent="0.25">
      <c r="A2804">
        <v>345025166</v>
      </c>
      <c r="B2804">
        <v>21</v>
      </c>
      <c r="C2804" s="24">
        <v>1.12190708211339E+16</v>
      </c>
      <c r="D2804" t="s">
        <v>7349</v>
      </c>
      <c r="E2804">
        <v>11219</v>
      </c>
      <c r="F2804" t="s">
        <v>7341</v>
      </c>
      <c r="I2804">
        <v>3119</v>
      </c>
      <c r="K2804">
        <v>296963</v>
      </c>
      <c r="L2804">
        <v>9270083</v>
      </c>
      <c r="M2804" t="s">
        <v>7350</v>
      </c>
      <c r="N2804">
        <v>696</v>
      </c>
      <c r="O2804" t="s">
        <v>7344</v>
      </c>
      <c r="P2804" s="13">
        <v>44415</v>
      </c>
      <c r="Q2804" s="14">
        <v>0.56914351851851852</v>
      </c>
      <c r="R2804" t="s">
        <v>7355</v>
      </c>
      <c r="S2804" t="s">
        <v>7351</v>
      </c>
      <c r="T2804" t="s">
        <v>7352</v>
      </c>
      <c r="U2804" t="s">
        <v>7348</v>
      </c>
      <c r="V2804" s="13">
        <v>44417</v>
      </c>
      <c r="W2804" t="s">
        <v>8973</v>
      </c>
      <c r="X2804" s="15">
        <v>318933</v>
      </c>
      <c r="Y2804" s="35">
        <v>9082021</v>
      </c>
      <c r="Z2804" s="15" t="s">
        <v>8974</v>
      </c>
    </row>
    <row r="2805" spans="1:26" x14ac:dyDescent="0.25">
      <c r="A2805">
        <v>345025609</v>
      </c>
      <c r="B2805">
        <v>18</v>
      </c>
      <c r="C2805" s="24">
        <v>1.36530708211339E+16</v>
      </c>
      <c r="D2805" t="s">
        <v>7340</v>
      </c>
      <c r="E2805">
        <v>13653</v>
      </c>
      <c r="F2805" t="s">
        <v>7341</v>
      </c>
      <c r="I2805">
        <v>8585</v>
      </c>
      <c r="J2805" t="s">
        <v>8493</v>
      </c>
      <c r="K2805">
        <v>496288</v>
      </c>
      <c r="L2805">
        <v>9180159</v>
      </c>
      <c r="M2805" t="s">
        <v>7350</v>
      </c>
      <c r="N2805">
        <v>702</v>
      </c>
      <c r="O2805" t="s">
        <v>7344</v>
      </c>
      <c r="P2805" s="13">
        <v>44415</v>
      </c>
      <c r="Q2805" s="14">
        <v>0.56940972222222219</v>
      </c>
      <c r="R2805" t="s">
        <v>7345</v>
      </c>
      <c r="S2805" t="s">
        <v>7351</v>
      </c>
      <c r="T2805" t="s">
        <v>7364</v>
      </c>
      <c r="U2805" t="s">
        <v>7348</v>
      </c>
      <c r="V2805" s="13">
        <v>44417</v>
      </c>
    </row>
    <row r="2806" spans="1:26" x14ac:dyDescent="0.25">
      <c r="A2806">
        <v>345026375</v>
      </c>
      <c r="B2806">
        <v>32</v>
      </c>
      <c r="C2806" s="24">
        <v>1.1094070821134E+16</v>
      </c>
      <c r="D2806" t="s">
        <v>7358</v>
      </c>
      <c r="E2806">
        <v>11094</v>
      </c>
      <c r="F2806" t="s">
        <v>7341</v>
      </c>
      <c r="I2806">
        <v>2181</v>
      </c>
      <c r="K2806">
        <v>311362</v>
      </c>
      <c r="L2806">
        <v>8139649</v>
      </c>
      <c r="M2806" t="s">
        <v>7359</v>
      </c>
      <c r="N2806">
        <v>174</v>
      </c>
      <c r="O2806" t="s">
        <v>7344</v>
      </c>
      <c r="P2806" s="13">
        <v>44415</v>
      </c>
      <c r="Q2806" s="14">
        <v>0.5699305555555555</v>
      </c>
      <c r="R2806" t="s">
        <v>7355</v>
      </c>
      <c r="S2806" t="s">
        <v>7351</v>
      </c>
      <c r="T2806" t="s">
        <v>7352</v>
      </c>
      <c r="U2806" t="s">
        <v>7348</v>
      </c>
      <c r="V2806" s="13">
        <v>44417</v>
      </c>
      <c r="W2806" s="162" t="s">
        <v>12966</v>
      </c>
      <c r="X2806" s="15">
        <v>219790.5</v>
      </c>
      <c r="Y2806" s="162">
        <v>9082021</v>
      </c>
      <c r="Z2806" s="15" t="s">
        <v>8974</v>
      </c>
    </row>
    <row r="2807" spans="1:26" x14ac:dyDescent="0.25">
      <c r="A2807">
        <v>345026965</v>
      </c>
      <c r="B2807">
        <v>19</v>
      </c>
      <c r="C2807" s="24">
        <v>1.53110708211341E+16</v>
      </c>
      <c r="D2807" t="s">
        <v>7376</v>
      </c>
      <c r="E2807">
        <v>15311</v>
      </c>
      <c r="F2807" t="s">
        <v>7341</v>
      </c>
      <c r="I2807">
        <v>546</v>
      </c>
      <c r="J2807" t="s">
        <v>8494</v>
      </c>
      <c r="K2807" t="s">
        <v>8495</v>
      </c>
      <c r="L2807">
        <v>9181868</v>
      </c>
      <c r="M2807" t="s">
        <v>7350</v>
      </c>
      <c r="N2807">
        <v>412</v>
      </c>
      <c r="O2807" t="s">
        <v>7344</v>
      </c>
      <c r="P2807" s="13">
        <v>44415</v>
      </c>
      <c r="Q2807" s="14">
        <v>0.5703125</v>
      </c>
      <c r="R2807" t="s">
        <v>7345</v>
      </c>
      <c r="S2807" t="s">
        <v>7346</v>
      </c>
      <c r="T2807" t="s">
        <v>7364</v>
      </c>
      <c r="U2807" t="s">
        <v>7348</v>
      </c>
      <c r="V2807" s="13">
        <v>44417</v>
      </c>
    </row>
    <row r="2808" spans="1:26" x14ac:dyDescent="0.25">
      <c r="A2808">
        <v>345027883</v>
      </c>
      <c r="B2808">
        <v>32</v>
      </c>
      <c r="C2808" s="24">
        <v>1.08690708211341E+16</v>
      </c>
      <c r="D2808" t="s">
        <v>7358</v>
      </c>
      <c r="E2808">
        <v>10869</v>
      </c>
      <c r="F2808" t="s">
        <v>7341</v>
      </c>
      <c r="I2808">
        <v>4076</v>
      </c>
      <c r="K2808">
        <v>328811</v>
      </c>
      <c r="L2808">
        <v>8139649</v>
      </c>
      <c r="M2808" t="s">
        <v>7359</v>
      </c>
      <c r="N2808">
        <v>626</v>
      </c>
      <c r="O2808" t="s">
        <v>7344</v>
      </c>
      <c r="P2808" s="13">
        <v>44415</v>
      </c>
      <c r="Q2808" s="14">
        <v>0.57087962962962957</v>
      </c>
      <c r="R2808" t="s">
        <v>7355</v>
      </c>
      <c r="S2808" t="s">
        <v>7351</v>
      </c>
      <c r="T2808" t="s">
        <v>7352</v>
      </c>
      <c r="U2808" t="s">
        <v>7348</v>
      </c>
      <c r="V2808" s="13">
        <v>44417</v>
      </c>
      <c r="W2808" s="162" t="s">
        <v>12966</v>
      </c>
      <c r="X2808" s="15">
        <v>219790.5</v>
      </c>
      <c r="Y2808" s="162">
        <v>9082021</v>
      </c>
      <c r="Z2808" s="15" t="s">
        <v>8974</v>
      </c>
    </row>
    <row r="2809" spans="1:26" x14ac:dyDescent="0.25">
      <c r="A2809">
        <v>345028241</v>
      </c>
      <c r="B2809">
        <v>18</v>
      </c>
      <c r="C2809" s="24">
        <v>1.22930708211342E+16</v>
      </c>
      <c r="D2809" t="s">
        <v>7340</v>
      </c>
      <c r="E2809">
        <v>12293</v>
      </c>
      <c r="F2809" t="s">
        <v>7341</v>
      </c>
      <c r="I2809">
        <v>8806</v>
      </c>
      <c r="K2809">
        <v>332007</v>
      </c>
      <c r="L2809">
        <v>9180159</v>
      </c>
      <c r="M2809" t="s">
        <v>7350</v>
      </c>
      <c r="N2809">
        <v>234</v>
      </c>
      <c r="O2809" t="s">
        <v>7344</v>
      </c>
      <c r="P2809" s="13">
        <v>44415</v>
      </c>
      <c r="Q2809" s="14">
        <v>0.57105324074074071</v>
      </c>
      <c r="R2809" t="s">
        <v>7355</v>
      </c>
      <c r="S2809" t="s">
        <v>7351</v>
      </c>
      <c r="T2809" t="s">
        <v>7352</v>
      </c>
      <c r="U2809" t="s">
        <v>7348</v>
      </c>
      <c r="V2809" s="13">
        <v>44417</v>
      </c>
    </row>
    <row r="2810" spans="1:26" x14ac:dyDescent="0.25">
      <c r="A2810">
        <v>345029133</v>
      </c>
      <c r="B2810">
        <v>32</v>
      </c>
      <c r="C2810" s="24">
        <v>1.10940708211342E+16</v>
      </c>
      <c r="D2810" t="s">
        <v>7358</v>
      </c>
      <c r="E2810">
        <v>11094</v>
      </c>
      <c r="F2810" t="s">
        <v>7341</v>
      </c>
      <c r="I2810">
        <v>2181</v>
      </c>
      <c r="K2810">
        <v>342941</v>
      </c>
      <c r="L2810">
        <v>8139649</v>
      </c>
      <c r="M2810" t="s">
        <v>7359</v>
      </c>
      <c r="N2810">
        <v>174</v>
      </c>
      <c r="O2810" t="s">
        <v>7344</v>
      </c>
      <c r="P2810" s="13">
        <v>44415</v>
      </c>
      <c r="Q2810" s="14">
        <v>0.57164351851851858</v>
      </c>
      <c r="R2810" t="s">
        <v>7355</v>
      </c>
      <c r="S2810" t="s">
        <v>7351</v>
      </c>
      <c r="T2810" t="s">
        <v>7352</v>
      </c>
      <c r="U2810" t="s">
        <v>7348</v>
      </c>
      <c r="V2810" s="13">
        <v>44417</v>
      </c>
      <c r="W2810" s="162" t="s">
        <v>12966</v>
      </c>
      <c r="X2810" s="15">
        <v>219790.5</v>
      </c>
      <c r="Y2810" s="162">
        <v>9082021</v>
      </c>
      <c r="Z2810" s="15" t="s">
        <v>8974</v>
      </c>
    </row>
    <row r="2811" spans="1:26" x14ac:dyDescent="0.25">
      <c r="A2811">
        <v>345029342</v>
      </c>
      <c r="B2811">
        <v>21</v>
      </c>
      <c r="C2811" s="24">
        <v>1.12190708211342E+16</v>
      </c>
      <c r="D2811" t="s">
        <v>7349</v>
      </c>
      <c r="E2811">
        <v>11219</v>
      </c>
      <c r="F2811" t="s">
        <v>7341</v>
      </c>
      <c r="I2811">
        <v>1300</v>
      </c>
      <c r="J2811" t="s">
        <v>8496</v>
      </c>
      <c r="K2811">
        <v>344313</v>
      </c>
      <c r="L2811">
        <v>9270083</v>
      </c>
      <c r="M2811" t="s">
        <v>7350</v>
      </c>
      <c r="N2811">
        <v>348</v>
      </c>
      <c r="O2811" t="s">
        <v>7344</v>
      </c>
      <c r="P2811" s="13">
        <v>44415</v>
      </c>
      <c r="Q2811" s="14">
        <v>0.57172453703703707</v>
      </c>
      <c r="R2811" t="s">
        <v>7345</v>
      </c>
      <c r="S2811" t="s">
        <v>7351</v>
      </c>
      <c r="T2811" t="s">
        <v>7352</v>
      </c>
      <c r="U2811" t="s">
        <v>7348</v>
      </c>
      <c r="V2811" s="13">
        <v>44417</v>
      </c>
      <c r="W2811" t="s">
        <v>8973</v>
      </c>
      <c r="X2811" s="15">
        <v>318933</v>
      </c>
      <c r="Y2811" s="35">
        <v>9082021</v>
      </c>
      <c r="Z2811" s="15" t="s">
        <v>8974</v>
      </c>
    </row>
    <row r="2812" spans="1:26" x14ac:dyDescent="0.25">
      <c r="A2812">
        <v>345029356</v>
      </c>
      <c r="B2812">
        <v>19</v>
      </c>
      <c r="C2812" s="24">
        <v>8.5041070821134208E+16</v>
      </c>
      <c r="D2812" t="s">
        <v>7376</v>
      </c>
      <c r="E2812">
        <v>85041</v>
      </c>
      <c r="F2812" t="s">
        <v>7341</v>
      </c>
      <c r="I2812">
        <v>4096</v>
      </c>
      <c r="K2812">
        <v>344593</v>
      </c>
      <c r="L2812">
        <v>9181868</v>
      </c>
      <c r="M2812" t="s">
        <v>7350</v>
      </c>
      <c r="N2812">
        <v>234</v>
      </c>
      <c r="O2812" t="s">
        <v>7344</v>
      </c>
      <c r="P2812" s="13">
        <v>44415</v>
      </c>
      <c r="Q2812" s="14">
        <v>0.57173611111111111</v>
      </c>
      <c r="R2812" t="s">
        <v>7355</v>
      </c>
      <c r="S2812" t="s">
        <v>7351</v>
      </c>
      <c r="T2812" t="s">
        <v>7352</v>
      </c>
      <c r="U2812" t="s">
        <v>7348</v>
      </c>
      <c r="V2812" s="13">
        <v>44417</v>
      </c>
    </row>
    <row r="2813" spans="1:26" x14ac:dyDescent="0.25">
      <c r="A2813">
        <v>345029706</v>
      </c>
      <c r="B2813">
        <v>32</v>
      </c>
      <c r="C2813" s="24">
        <v>1.11550708211343E+16</v>
      </c>
      <c r="D2813" t="s">
        <v>7358</v>
      </c>
      <c r="E2813">
        <v>11155</v>
      </c>
      <c r="F2813" t="s">
        <v>7341</v>
      </c>
      <c r="I2813">
        <v>47</v>
      </c>
      <c r="J2813" t="s">
        <v>8497</v>
      </c>
      <c r="K2813">
        <v>7126</v>
      </c>
      <c r="L2813">
        <v>8139649</v>
      </c>
      <c r="M2813" t="s">
        <v>7359</v>
      </c>
      <c r="N2813">
        <v>348</v>
      </c>
      <c r="O2813" t="s">
        <v>7344</v>
      </c>
      <c r="P2813" s="13">
        <v>44415</v>
      </c>
      <c r="Q2813" s="14">
        <v>0.57194444444444448</v>
      </c>
      <c r="R2813" t="s">
        <v>7355</v>
      </c>
      <c r="S2813" t="s">
        <v>7346</v>
      </c>
      <c r="T2813" t="s">
        <v>7364</v>
      </c>
      <c r="U2813" t="s">
        <v>7348</v>
      </c>
      <c r="V2813" s="13">
        <v>44417</v>
      </c>
      <c r="W2813" s="162" t="s">
        <v>12966</v>
      </c>
      <c r="X2813" s="15">
        <v>219790.5</v>
      </c>
      <c r="Y2813" s="162">
        <v>9082021</v>
      </c>
      <c r="Z2813" s="15" t="s">
        <v>8974</v>
      </c>
    </row>
    <row r="2814" spans="1:26" x14ac:dyDescent="0.25">
      <c r="A2814">
        <v>345029699</v>
      </c>
      <c r="B2814">
        <v>18</v>
      </c>
      <c r="C2814" s="24">
        <v>1.22930708211343E+16</v>
      </c>
      <c r="D2814" t="s">
        <v>7340</v>
      </c>
      <c r="E2814">
        <v>12293</v>
      </c>
      <c r="F2814" t="s">
        <v>7341</v>
      </c>
      <c r="I2814">
        <v>149</v>
      </c>
      <c r="J2814" t="s">
        <v>8498</v>
      </c>
      <c r="K2814">
        <v>618173</v>
      </c>
      <c r="L2814">
        <v>9180159</v>
      </c>
      <c r="M2814" t="s">
        <v>7350</v>
      </c>
      <c r="N2814">
        <v>371</v>
      </c>
      <c r="O2814" t="s">
        <v>7344</v>
      </c>
      <c r="P2814" s="13">
        <v>44415</v>
      </c>
      <c r="Q2814" s="14">
        <v>0.57194444444444448</v>
      </c>
      <c r="R2814" t="s">
        <v>7355</v>
      </c>
      <c r="S2814" t="s">
        <v>7351</v>
      </c>
      <c r="T2814" t="s">
        <v>7368</v>
      </c>
      <c r="U2814" t="s">
        <v>7348</v>
      </c>
      <c r="V2814" s="13">
        <v>44417</v>
      </c>
    </row>
    <row r="2815" spans="1:26" x14ac:dyDescent="0.25">
      <c r="A2815">
        <v>345030400</v>
      </c>
      <c r="B2815">
        <v>4</v>
      </c>
      <c r="C2815" s="24" t="s">
        <v>8499</v>
      </c>
      <c r="D2815" t="s">
        <v>7416</v>
      </c>
      <c r="E2815">
        <v>149</v>
      </c>
      <c r="F2815" t="s">
        <v>7341</v>
      </c>
      <c r="I2815">
        <v>4963</v>
      </c>
      <c r="K2815">
        <v>356326</v>
      </c>
      <c r="L2815">
        <v>5688452</v>
      </c>
      <c r="M2815" t="s">
        <v>7418</v>
      </c>
      <c r="N2815">
        <v>370.04</v>
      </c>
      <c r="O2815" t="s">
        <v>7344</v>
      </c>
      <c r="P2815" s="13">
        <v>44415</v>
      </c>
      <c r="Q2815" s="14">
        <v>0.57238425925925929</v>
      </c>
      <c r="R2815" t="s">
        <v>7355</v>
      </c>
      <c r="S2815" t="s">
        <v>7351</v>
      </c>
      <c r="T2815" t="s">
        <v>7352</v>
      </c>
      <c r="U2815" t="s">
        <v>7348</v>
      </c>
      <c r="V2815" s="13">
        <v>44417</v>
      </c>
    </row>
    <row r="2816" spans="1:26" x14ac:dyDescent="0.25">
      <c r="A2816">
        <v>345030454</v>
      </c>
      <c r="B2816">
        <v>18</v>
      </c>
      <c r="C2816" s="24">
        <v>1.36860708211343E+16</v>
      </c>
      <c r="D2816" t="s">
        <v>7340</v>
      </c>
      <c r="E2816">
        <v>13686</v>
      </c>
      <c r="F2816" t="s">
        <v>7341</v>
      </c>
      <c r="I2816">
        <v>8419</v>
      </c>
      <c r="J2816" t="s">
        <v>8500</v>
      </c>
      <c r="K2816" t="s">
        <v>8501</v>
      </c>
      <c r="L2816">
        <v>9180159</v>
      </c>
      <c r="M2816" t="s">
        <v>7350</v>
      </c>
      <c r="N2816">
        <v>234</v>
      </c>
      <c r="O2816" t="s">
        <v>7344</v>
      </c>
      <c r="P2816" s="13">
        <v>44415</v>
      </c>
      <c r="Q2816" s="14">
        <v>0.5724421296296297</v>
      </c>
      <c r="R2816" t="s">
        <v>7345</v>
      </c>
      <c r="S2816" t="s">
        <v>7346</v>
      </c>
      <c r="T2816" t="s">
        <v>7364</v>
      </c>
      <c r="U2816" t="s">
        <v>7348</v>
      </c>
      <c r="V2816" s="13">
        <v>44417</v>
      </c>
    </row>
    <row r="2817" spans="1:26" x14ac:dyDescent="0.25">
      <c r="A2817">
        <v>345031146</v>
      </c>
      <c r="B2817">
        <v>32</v>
      </c>
      <c r="C2817" s="24">
        <v>1.08690708211344E+16</v>
      </c>
      <c r="D2817" t="s">
        <v>7358</v>
      </c>
      <c r="E2817">
        <v>10869</v>
      </c>
      <c r="F2817" t="s">
        <v>7341</v>
      </c>
      <c r="I2817">
        <v>3845</v>
      </c>
      <c r="J2817" t="s">
        <v>7967</v>
      </c>
      <c r="K2817">
        <v>45522</v>
      </c>
      <c r="L2817">
        <v>8139649</v>
      </c>
      <c r="M2817" t="s">
        <v>7359</v>
      </c>
      <c r="N2817">
        <v>626</v>
      </c>
      <c r="O2817" t="s">
        <v>7344</v>
      </c>
      <c r="P2817" s="13">
        <v>44415</v>
      </c>
      <c r="Q2817" s="14">
        <v>0.57284722222222217</v>
      </c>
      <c r="R2817" t="s">
        <v>7345</v>
      </c>
      <c r="S2817" t="s">
        <v>7346</v>
      </c>
      <c r="T2817" t="s">
        <v>7347</v>
      </c>
      <c r="U2817" t="s">
        <v>7348</v>
      </c>
      <c r="V2817" s="13">
        <v>44417</v>
      </c>
      <c r="W2817" s="162" t="s">
        <v>12966</v>
      </c>
      <c r="X2817" s="15">
        <v>219790.5</v>
      </c>
      <c r="Y2817" s="162">
        <v>9082021</v>
      </c>
      <c r="Z2817" s="15" t="s">
        <v>8974</v>
      </c>
    </row>
    <row r="2818" spans="1:26" x14ac:dyDescent="0.25">
      <c r="A2818">
        <v>345032885</v>
      </c>
      <c r="B2818">
        <v>20</v>
      </c>
      <c r="C2818" s="24">
        <v>1.53400708211345E+16</v>
      </c>
      <c r="D2818" t="s">
        <v>7365</v>
      </c>
      <c r="E2818">
        <v>15340</v>
      </c>
      <c r="F2818" t="s">
        <v>7341</v>
      </c>
      <c r="I2818">
        <v>4924</v>
      </c>
      <c r="J2818" t="s">
        <v>7855</v>
      </c>
      <c r="K2818">
        <v>384944</v>
      </c>
      <c r="L2818">
        <v>7273370</v>
      </c>
      <c r="M2818" t="s">
        <v>7350</v>
      </c>
      <c r="N2818">
        <v>134</v>
      </c>
      <c r="O2818" t="s">
        <v>7344</v>
      </c>
      <c r="P2818" s="13">
        <v>44415</v>
      </c>
      <c r="Q2818" s="14">
        <v>0.57393518518518516</v>
      </c>
      <c r="R2818" t="s">
        <v>7355</v>
      </c>
      <c r="S2818" t="s">
        <v>7351</v>
      </c>
      <c r="T2818" t="s">
        <v>7352</v>
      </c>
      <c r="U2818" t="s">
        <v>7348</v>
      </c>
      <c r="V2818" s="13">
        <v>44417</v>
      </c>
    </row>
    <row r="2819" spans="1:26" x14ac:dyDescent="0.25">
      <c r="A2819">
        <v>345033200</v>
      </c>
      <c r="B2819">
        <v>18</v>
      </c>
      <c r="C2819" s="24">
        <v>1.36530708211346E+16</v>
      </c>
      <c r="D2819" t="s">
        <v>7340</v>
      </c>
      <c r="E2819">
        <v>13653</v>
      </c>
      <c r="F2819" t="s">
        <v>7341</v>
      </c>
      <c r="I2819">
        <v>8054</v>
      </c>
      <c r="K2819">
        <v>101683</v>
      </c>
      <c r="L2819">
        <v>9180159</v>
      </c>
      <c r="M2819" t="s">
        <v>7350</v>
      </c>
      <c r="N2819">
        <v>203</v>
      </c>
      <c r="O2819" t="s">
        <v>7344</v>
      </c>
      <c r="P2819" s="13">
        <v>44415</v>
      </c>
      <c r="Q2819" s="14">
        <v>0.57409722222222226</v>
      </c>
      <c r="R2819" t="s">
        <v>7355</v>
      </c>
      <c r="S2819" t="s">
        <v>7351</v>
      </c>
      <c r="T2819" t="s">
        <v>7378</v>
      </c>
      <c r="U2819" t="s">
        <v>7348</v>
      </c>
      <c r="V2819" s="13">
        <v>44417</v>
      </c>
    </row>
    <row r="2820" spans="1:26" x14ac:dyDescent="0.25">
      <c r="A2820">
        <v>345034103</v>
      </c>
      <c r="B2820">
        <v>18</v>
      </c>
      <c r="C2820" s="24">
        <v>1.09800708211346E+16</v>
      </c>
      <c r="D2820" t="s">
        <v>7340</v>
      </c>
      <c r="E2820">
        <v>10980</v>
      </c>
      <c r="F2820" t="s">
        <v>7341</v>
      </c>
      <c r="I2820">
        <v>8820</v>
      </c>
      <c r="K2820">
        <v>398427</v>
      </c>
      <c r="L2820">
        <v>5256409</v>
      </c>
      <c r="M2820" t="s">
        <v>7343</v>
      </c>
      <c r="N2820">
        <v>117</v>
      </c>
      <c r="O2820" t="s">
        <v>7344</v>
      </c>
      <c r="P2820" s="13">
        <v>44415</v>
      </c>
      <c r="Q2820" s="14">
        <v>0.57467592592592587</v>
      </c>
      <c r="R2820" t="s">
        <v>7355</v>
      </c>
      <c r="S2820" t="s">
        <v>7351</v>
      </c>
      <c r="T2820" t="s">
        <v>7352</v>
      </c>
      <c r="U2820" t="s">
        <v>7348</v>
      </c>
      <c r="V2820" s="13">
        <v>44417</v>
      </c>
    </row>
    <row r="2821" spans="1:26" x14ac:dyDescent="0.25">
      <c r="A2821">
        <v>345034108</v>
      </c>
      <c r="B2821">
        <v>18</v>
      </c>
      <c r="C2821" s="24">
        <v>1.22930708211347E+16</v>
      </c>
      <c r="D2821" t="s">
        <v>7340</v>
      </c>
      <c r="E2821">
        <v>12293</v>
      </c>
      <c r="F2821" t="s">
        <v>7341</v>
      </c>
      <c r="I2821">
        <v>8010</v>
      </c>
      <c r="J2821" t="s">
        <v>8502</v>
      </c>
      <c r="K2821">
        <v>1409</v>
      </c>
      <c r="L2821">
        <v>9180159</v>
      </c>
      <c r="M2821" t="s">
        <v>7350</v>
      </c>
      <c r="N2821">
        <v>234</v>
      </c>
      <c r="O2821" t="s">
        <v>7344</v>
      </c>
      <c r="P2821" s="13">
        <v>44415</v>
      </c>
      <c r="Q2821" s="14">
        <v>0.57467592592592587</v>
      </c>
      <c r="R2821" t="s">
        <v>7355</v>
      </c>
      <c r="S2821" t="s">
        <v>7351</v>
      </c>
      <c r="T2821" t="s">
        <v>7371</v>
      </c>
      <c r="U2821" t="s">
        <v>7348</v>
      </c>
      <c r="V2821" s="13">
        <v>44417</v>
      </c>
    </row>
    <row r="2822" spans="1:26" x14ac:dyDescent="0.25">
      <c r="A2822">
        <v>345034187</v>
      </c>
      <c r="B2822">
        <v>19</v>
      </c>
      <c r="C2822" s="24">
        <v>2.0255907082113402E+17</v>
      </c>
      <c r="D2822" t="s">
        <v>7376</v>
      </c>
      <c r="E2822">
        <v>202559</v>
      </c>
      <c r="F2822" t="s">
        <v>7341</v>
      </c>
      <c r="I2822">
        <v>2999</v>
      </c>
      <c r="K2822">
        <v>399318</v>
      </c>
      <c r="L2822">
        <v>9181868</v>
      </c>
      <c r="M2822" t="s">
        <v>7350</v>
      </c>
      <c r="N2822">
        <v>117</v>
      </c>
      <c r="O2822" t="s">
        <v>7344</v>
      </c>
      <c r="P2822" s="13">
        <v>44415</v>
      </c>
      <c r="Q2822" s="14">
        <v>0.57472222222222225</v>
      </c>
      <c r="R2822" t="s">
        <v>7355</v>
      </c>
      <c r="S2822" t="s">
        <v>7351</v>
      </c>
      <c r="T2822" t="s">
        <v>7352</v>
      </c>
      <c r="U2822" t="s">
        <v>7348</v>
      </c>
      <c r="V2822" s="13">
        <v>44417</v>
      </c>
    </row>
    <row r="2823" spans="1:26" x14ac:dyDescent="0.25">
      <c r="A2823">
        <v>345034534</v>
      </c>
      <c r="B2823">
        <v>21</v>
      </c>
      <c r="C2823" s="24">
        <v>9416070821134620</v>
      </c>
      <c r="D2823" t="s">
        <v>7349</v>
      </c>
      <c r="E2823">
        <v>9416</v>
      </c>
      <c r="F2823" t="s">
        <v>7341</v>
      </c>
      <c r="I2823">
        <v>2835</v>
      </c>
      <c r="J2823" t="s">
        <v>8503</v>
      </c>
      <c r="K2823">
        <v>75394</v>
      </c>
      <c r="L2823">
        <v>9270083</v>
      </c>
      <c r="M2823" t="s">
        <v>7350</v>
      </c>
      <c r="N2823">
        <v>696</v>
      </c>
      <c r="O2823" t="s">
        <v>7344</v>
      </c>
      <c r="P2823" s="13">
        <v>44415</v>
      </c>
      <c r="Q2823" s="14">
        <v>0.57490740740740742</v>
      </c>
      <c r="R2823" t="s">
        <v>7355</v>
      </c>
      <c r="S2823" t="s">
        <v>7346</v>
      </c>
      <c r="T2823" t="s">
        <v>7347</v>
      </c>
      <c r="U2823" t="s">
        <v>7348</v>
      </c>
      <c r="V2823" s="13">
        <v>44417</v>
      </c>
      <c r="W2823" t="s">
        <v>8973</v>
      </c>
      <c r="X2823" s="15">
        <v>318933</v>
      </c>
      <c r="Y2823" s="35">
        <v>9082021</v>
      </c>
      <c r="Z2823" s="15" t="s">
        <v>8974</v>
      </c>
    </row>
    <row r="2824" spans="1:26" x14ac:dyDescent="0.25">
      <c r="A2824">
        <v>345035298</v>
      </c>
      <c r="B2824">
        <v>19</v>
      </c>
      <c r="C2824" s="24">
        <v>1.53110708211347E+16</v>
      </c>
      <c r="D2824" t="s">
        <v>7376</v>
      </c>
      <c r="E2824">
        <v>15311</v>
      </c>
      <c r="F2824" t="s">
        <v>7341</v>
      </c>
      <c r="I2824">
        <v>4891</v>
      </c>
      <c r="J2824" t="s">
        <v>8504</v>
      </c>
      <c r="K2824">
        <v>621155</v>
      </c>
      <c r="L2824">
        <v>9181868</v>
      </c>
      <c r="M2824" t="s">
        <v>7350</v>
      </c>
      <c r="N2824">
        <v>421</v>
      </c>
      <c r="O2824" t="s">
        <v>7344</v>
      </c>
      <c r="P2824" s="13">
        <v>44415</v>
      </c>
      <c r="Q2824" s="14">
        <v>0.5753935185185185</v>
      </c>
      <c r="R2824" t="s">
        <v>7355</v>
      </c>
      <c r="S2824" t="s">
        <v>7351</v>
      </c>
      <c r="T2824" t="s">
        <v>7368</v>
      </c>
      <c r="U2824" t="s">
        <v>7348</v>
      </c>
      <c r="V2824" s="13">
        <v>44417</v>
      </c>
    </row>
    <row r="2825" spans="1:26" x14ac:dyDescent="0.25">
      <c r="A2825">
        <v>345036932</v>
      </c>
      <c r="B2825">
        <v>21</v>
      </c>
      <c r="C2825" s="24">
        <v>9706070821134950</v>
      </c>
      <c r="D2825" t="s">
        <v>7349</v>
      </c>
      <c r="E2825">
        <v>9706</v>
      </c>
      <c r="F2825" t="s">
        <v>7341</v>
      </c>
      <c r="I2825">
        <v>4624</v>
      </c>
      <c r="J2825" t="s">
        <v>8505</v>
      </c>
      <c r="K2825" t="s">
        <v>4967</v>
      </c>
      <c r="L2825">
        <v>9270083</v>
      </c>
      <c r="M2825" t="s">
        <v>7350</v>
      </c>
      <c r="N2825">
        <v>348</v>
      </c>
      <c r="O2825" t="s">
        <v>7344</v>
      </c>
      <c r="P2825" s="13">
        <v>44415</v>
      </c>
      <c r="Q2825" s="14">
        <v>0.57636574074074076</v>
      </c>
      <c r="R2825" t="s">
        <v>7345</v>
      </c>
      <c r="S2825" t="s">
        <v>7351</v>
      </c>
      <c r="T2825" t="s">
        <v>7364</v>
      </c>
      <c r="U2825" t="s">
        <v>7348</v>
      </c>
      <c r="V2825" s="13">
        <v>44417</v>
      </c>
      <c r="W2825" t="s">
        <v>8973</v>
      </c>
      <c r="X2825" s="15">
        <v>318933</v>
      </c>
      <c r="Y2825" s="35">
        <v>9082021</v>
      </c>
      <c r="Z2825" s="15" t="s">
        <v>8974</v>
      </c>
    </row>
    <row r="2826" spans="1:26" x14ac:dyDescent="0.25">
      <c r="A2826">
        <v>345037943</v>
      </c>
      <c r="B2826">
        <v>18</v>
      </c>
      <c r="C2826" s="24">
        <v>1.32120708211348E+16</v>
      </c>
      <c r="D2826" t="s">
        <v>7340</v>
      </c>
      <c r="E2826">
        <v>13212</v>
      </c>
      <c r="F2826" t="s">
        <v>7341</v>
      </c>
      <c r="I2826">
        <v>2255</v>
      </c>
      <c r="J2826" t="s">
        <v>8506</v>
      </c>
      <c r="K2826">
        <v>5327</v>
      </c>
      <c r="L2826">
        <v>5256409</v>
      </c>
      <c r="M2826" t="s">
        <v>7343</v>
      </c>
      <c r="N2826">
        <v>174</v>
      </c>
      <c r="O2826" t="s">
        <v>7344</v>
      </c>
      <c r="P2826" s="13">
        <v>44415</v>
      </c>
      <c r="Q2826" s="14">
        <v>0.57699074074074075</v>
      </c>
      <c r="R2826" t="s">
        <v>7355</v>
      </c>
      <c r="S2826" t="s">
        <v>7346</v>
      </c>
      <c r="T2826" t="s">
        <v>7347</v>
      </c>
      <c r="U2826" t="s">
        <v>7348</v>
      </c>
      <c r="V2826" s="13">
        <v>44417</v>
      </c>
    </row>
    <row r="2827" spans="1:26" x14ac:dyDescent="0.25">
      <c r="A2827">
        <v>345037890</v>
      </c>
      <c r="B2827">
        <v>18</v>
      </c>
      <c r="C2827" s="24">
        <v>1.4788070821135E+16</v>
      </c>
      <c r="D2827" t="s">
        <v>7340</v>
      </c>
      <c r="E2827">
        <v>14788</v>
      </c>
      <c r="F2827" t="s">
        <v>7341</v>
      </c>
      <c r="I2827">
        <v>1882</v>
      </c>
      <c r="K2827">
        <v>441444</v>
      </c>
      <c r="L2827">
        <v>9180159</v>
      </c>
      <c r="M2827" t="s">
        <v>7350</v>
      </c>
      <c r="N2827">
        <v>234</v>
      </c>
      <c r="O2827" t="s">
        <v>7344</v>
      </c>
      <c r="P2827" s="13">
        <v>44415</v>
      </c>
      <c r="Q2827" s="14">
        <v>0.57699074074074075</v>
      </c>
      <c r="R2827" t="s">
        <v>7345</v>
      </c>
      <c r="S2827" t="s">
        <v>7351</v>
      </c>
      <c r="T2827" t="s">
        <v>7352</v>
      </c>
      <c r="U2827" t="s">
        <v>7348</v>
      </c>
      <c r="V2827" s="13">
        <v>44417</v>
      </c>
    </row>
    <row r="2828" spans="1:26" x14ac:dyDescent="0.25">
      <c r="A2828">
        <v>345038188</v>
      </c>
      <c r="B2828">
        <v>19</v>
      </c>
      <c r="C2828" s="24">
        <v>1.5311070821135E+16</v>
      </c>
      <c r="D2828" t="s">
        <v>7376</v>
      </c>
      <c r="E2828">
        <v>15311</v>
      </c>
      <c r="F2828" t="s">
        <v>7341</v>
      </c>
      <c r="I2828">
        <v>3422</v>
      </c>
      <c r="J2828" t="s">
        <v>7432</v>
      </c>
      <c r="K2828">
        <v>443685</v>
      </c>
      <c r="L2828">
        <v>9181868</v>
      </c>
      <c r="M2828" t="s">
        <v>7350</v>
      </c>
      <c r="N2828">
        <v>420</v>
      </c>
      <c r="O2828" t="s">
        <v>7344</v>
      </c>
      <c r="P2828" s="13">
        <v>44415</v>
      </c>
      <c r="Q2828" s="14">
        <v>0.57711805555555562</v>
      </c>
      <c r="R2828" t="s">
        <v>7345</v>
      </c>
      <c r="S2828" t="s">
        <v>7346</v>
      </c>
      <c r="T2828" t="s">
        <v>7352</v>
      </c>
      <c r="U2828" t="s">
        <v>7348</v>
      </c>
      <c r="V2828" s="13">
        <v>44417</v>
      </c>
    </row>
    <row r="2829" spans="1:26" x14ac:dyDescent="0.25">
      <c r="A2829">
        <v>345038203</v>
      </c>
      <c r="B2829">
        <v>32</v>
      </c>
      <c r="C2829" s="24">
        <v>1.1155070821135E+16</v>
      </c>
      <c r="D2829" t="s">
        <v>7358</v>
      </c>
      <c r="E2829">
        <v>11155</v>
      </c>
      <c r="F2829" t="s">
        <v>7341</v>
      </c>
      <c r="I2829">
        <v>9912</v>
      </c>
      <c r="K2829">
        <v>18467</v>
      </c>
      <c r="L2829">
        <v>8139649</v>
      </c>
      <c r="M2829" t="s">
        <v>7359</v>
      </c>
      <c r="N2829">
        <v>348</v>
      </c>
      <c r="O2829" t="s">
        <v>7344</v>
      </c>
      <c r="P2829" s="13">
        <v>44415</v>
      </c>
      <c r="Q2829" s="14">
        <v>0.57712962962962966</v>
      </c>
      <c r="R2829" t="s">
        <v>7355</v>
      </c>
      <c r="S2829" t="s">
        <v>7351</v>
      </c>
      <c r="T2829" t="s">
        <v>7390</v>
      </c>
      <c r="U2829" t="s">
        <v>7348</v>
      </c>
      <c r="V2829" s="13">
        <v>44417</v>
      </c>
      <c r="W2829" s="162" t="s">
        <v>12966</v>
      </c>
      <c r="X2829" s="15">
        <v>219790.5</v>
      </c>
      <c r="Y2829" s="162">
        <v>9082021</v>
      </c>
      <c r="Z2829" s="15" t="s">
        <v>8974</v>
      </c>
    </row>
    <row r="2830" spans="1:26" x14ac:dyDescent="0.25">
      <c r="A2830">
        <v>345039866</v>
      </c>
      <c r="B2830">
        <v>32</v>
      </c>
      <c r="C2830" s="24">
        <v>1.11550708211352E+16</v>
      </c>
      <c r="D2830" t="s">
        <v>7358</v>
      </c>
      <c r="E2830">
        <v>11155</v>
      </c>
      <c r="F2830" t="s">
        <v>7341</v>
      </c>
      <c r="I2830">
        <v>1292</v>
      </c>
      <c r="J2830" t="s">
        <v>8507</v>
      </c>
      <c r="K2830">
        <v>463269</v>
      </c>
      <c r="L2830">
        <v>8139649</v>
      </c>
      <c r="M2830" t="s">
        <v>7359</v>
      </c>
      <c r="N2830">
        <v>270</v>
      </c>
      <c r="O2830" t="s">
        <v>7344</v>
      </c>
      <c r="P2830" s="13">
        <v>44415</v>
      </c>
      <c r="Q2830" s="14">
        <v>0.57821759259259264</v>
      </c>
      <c r="R2830" t="s">
        <v>7345</v>
      </c>
      <c r="S2830" t="s">
        <v>7351</v>
      </c>
      <c r="T2830" t="s">
        <v>7385</v>
      </c>
      <c r="U2830" t="s">
        <v>7348</v>
      </c>
      <c r="V2830" s="13">
        <v>44417</v>
      </c>
      <c r="W2830" s="162" t="s">
        <v>12966</v>
      </c>
      <c r="X2830" s="15">
        <v>219790.5</v>
      </c>
      <c r="Y2830" s="162">
        <v>9082021</v>
      </c>
      <c r="Z2830" s="15" t="s">
        <v>8974</v>
      </c>
    </row>
    <row r="2831" spans="1:26" x14ac:dyDescent="0.25">
      <c r="A2831">
        <v>345040748</v>
      </c>
      <c r="B2831">
        <v>20</v>
      </c>
      <c r="C2831" s="24">
        <v>1.53400708211352E+16</v>
      </c>
      <c r="D2831" t="s">
        <v>7365</v>
      </c>
      <c r="E2831">
        <v>15340</v>
      </c>
      <c r="F2831" t="s">
        <v>7341</v>
      </c>
      <c r="I2831">
        <v>7842</v>
      </c>
      <c r="K2831">
        <v>950826</v>
      </c>
      <c r="L2831">
        <v>7273370</v>
      </c>
      <c r="M2831" t="s">
        <v>7350</v>
      </c>
      <c r="N2831">
        <v>134</v>
      </c>
      <c r="O2831" t="s">
        <v>7344</v>
      </c>
      <c r="P2831" s="13">
        <v>44415</v>
      </c>
      <c r="Q2831" s="14">
        <v>0.57872685185185191</v>
      </c>
      <c r="R2831" t="s">
        <v>7355</v>
      </c>
      <c r="S2831" t="s">
        <v>7346</v>
      </c>
      <c r="T2831" t="s">
        <v>7407</v>
      </c>
      <c r="U2831" t="s">
        <v>7348</v>
      </c>
      <c r="V2831" s="13">
        <v>44417</v>
      </c>
    </row>
    <row r="2832" spans="1:26" x14ac:dyDescent="0.25">
      <c r="A2832">
        <v>345043514</v>
      </c>
      <c r="B2832">
        <v>18</v>
      </c>
      <c r="C2832" s="24">
        <v>1.36860708211355E+16</v>
      </c>
      <c r="D2832" t="s">
        <v>7340</v>
      </c>
      <c r="E2832">
        <v>13686</v>
      </c>
      <c r="F2832" t="s">
        <v>7341</v>
      </c>
      <c r="I2832">
        <v>8937</v>
      </c>
      <c r="J2832" t="s">
        <v>8508</v>
      </c>
      <c r="K2832">
        <v>625564</v>
      </c>
      <c r="L2832">
        <v>9180159</v>
      </c>
      <c r="M2832" t="s">
        <v>7350</v>
      </c>
      <c r="N2832">
        <v>165</v>
      </c>
      <c r="O2832" t="s">
        <v>7344</v>
      </c>
      <c r="P2832" s="13">
        <v>44415</v>
      </c>
      <c r="Q2832" s="14">
        <v>0.58048611111111115</v>
      </c>
      <c r="R2832" t="s">
        <v>7355</v>
      </c>
      <c r="S2832" t="s">
        <v>7351</v>
      </c>
      <c r="T2832" t="s">
        <v>7368</v>
      </c>
      <c r="U2832" t="s">
        <v>7348</v>
      </c>
      <c r="V2832" s="13">
        <v>44417</v>
      </c>
    </row>
    <row r="2833" spans="1:26" x14ac:dyDescent="0.25">
      <c r="A2833">
        <v>345043537</v>
      </c>
      <c r="B2833">
        <v>21</v>
      </c>
      <c r="C2833" s="24">
        <v>9706070821135530</v>
      </c>
      <c r="D2833" t="s">
        <v>7349</v>
      </c>
      <c r="E2833">
        <v>9706</v>
      </c>
      <c r="F2833" t="s">
        <v>7341</v>
      </c>
      <c r="I2833">
        <v>2405</v>
      </c>
      <c r="J2833" t="s">
        <v>8509</v>
      </c>
      <c r="K2833">
        <v>27961</v>
      </c>
      <c r="L2833">
        <v>9270083</v>
      </c>
      <c r="M2833" t="s">
        <v>7350</v>
      </c>
      <c r="N2833">
        <v>1044</v>
      </c>
      <c r="O2833" t="s">
        <v>7344</v>
      </c>
      <c r="P2833" s="13">
        <v>44415</v>
      </c>
      <c r="Q2833" s="14">
        <v>0.58050925925925922</v>
      </c>
      <c r="R2833" t="s">
        <v>7355</v>
      </c>
      <c r="S2833" t="s">
        <v>7351</v>
      </c>
      <c r="T2833" t="s">
        <v>7390</v>
      </c>
      <c r="U2833" t="s">
        <v>7348</v>
      </c>
      <c r="V2833" s="13">
        <v>44417</v>
      </c>
      <c r="W2833" t="s">
        <v>8973</v>
      </c>
      <c r="X2833" s="15">
        <v>318933</v>
      </c>
      <c r="Y2833" s="35">
        <v>9082021</v>
      </c>
      <c r="Z2833" s="15" t="s">
        <v>8974</v>
      </c>
    </row>
    <row r="2834" spans="1:26" x14ac:dyDescent="0.25">
      <c r="A2834">
        <v>345044519</v>
      </c>
      <c r="B2834">
        <v>19</v>
      </c>
      <c r="C2834" s="24">
        <v>2.0255907082113501E+17</v>
      </c>
      <c r="D2834" t="s">
        <v>7376</v>
      </c>
      <c r="E2834">
        <v>202559</v>
      </c>
      <c r="F2834" t="s">
        <v>7341</v>
      </c>
      <c r="I2834">
        <v>1971</v>
      </c>
      <c r="J2834" t="s">
        <v>8510</v>
      </c>
      <c r="K2834">
        <v>80888</v>
      </c>
      <c r="L2834">
        <v>9181868</v>
      </c>
      <c r="M2834" t="s">
        <v>7350</v>
      </c>
      <c r="N2834">
        <v>309</v>
      </c>
      <c r="O2834" t="s">
        <v>7344</v>
      </c>
      <c r="P2834" s="13">
        <v>44415</v>
      </c>
      <c r="Q2834" s="14">
        <v>0.58106481481481487</v>
      </c>
      <c r="R2834" t="s">
        <v>7345</v>
      </c>
      <c r="S2834" t="s">
        <v>7346</v>
      </c>
      <c r="T2834" t="s">
        <v>7357</v>
      </c>
      <c r="U2834" t="s">
        <v>7348</v>
      </c>
      <c r="V2834" s="13">
        <v>44417</v>
      </c>
    </row>
    <row r="2835" spans="1:26" x14ac:dyDescent="0.25">
      <c r="A2835">
        <v>345045727</v>
      </c>
      <c r="B2835">
        <v>20</v>
      </c>
      <c r="C2835" s="24">
        <v>8184070821135700</v>
      </c>
      <c r="D2835" t="s">
        <v>7365</v>
      </c>
      <c r="E2835">
        <v>8184</v>
      </c>
      <c r="F2835" t="s">
        <v>7341</v>
      </c>
      <c r="I2835">
        <v>2975</v>
      </c>
      <c r="K2835">
        <v>530813</v>
      </c>
      <c r="L2835">
        <v>7273370</v>
      </c>
      <c r="M2835" t="s">
        <v>7350</v>
      </c>
      <c r="N2835">
        <v>30</v>
      </c>
      <c r="O2835" t="s">
        <v>7344</v>
      </c>
      <c r="P2835" s="13">
        <v>44415</v>
      </c>
      <c r="Q2835" s="14">
        <v>0.58185185185185184</v>
      </c>
      <c r="R2835" t="s">
        <v>7355</v>
      </c>
      <c r="S2835" t="s">
        <v>7351</v>
      </c>
      <c r="T2835" t="s">
        <v>7352</v>
      </c>
      <c r="U2835" t="s">
        <v>7348</v>
      </c>
      <c r="V2835" s="13">
        <v>44417</v>
      </c>
    </row>
    <row r="2836" spans="1:26" x14ac:dyDescent="0.25">
      <c r="A2836">
        <v>345046256</v>
      </c>
      <c r="B2836">
        <v>19</v>
      </c>
      <c r="C2836" s="24">
        <v>2.0255907082113501E+17</v>
      </c>
      <c r="D2836" t="s">
        <v>7376</v>
      </c>
      <c r="E2836">
        <v>202559</v>
      </c>
      <c r="F2836" t="s">
        <v>7341</v>
      </c>
      <c r="I2836">
        <v>6848</v>
      </c>
      <c r="K2836">
        <v>536826</v>
      </c>
      <c r="L2836">
        <v>9181868</v>
      </c>
      <c r="M2836" t="s">
        <v>7350</v>
      </c>
      <c r="N2836">
        <v>420</v>
      </c>
      <c r="O2836" t="s">
        <v>7344</v>
      </c>
      <c r="P2836" s="13">
        <v>44415</v>
      </c>
      <c r="Q2836" s="14">
        <v>0.58217592592592593</v>
      </c>
      <c r="R2836" t="s">
        <v>7355</v>
      </c>
      <c r="S2836" t="s">
        <v>7351</v>
      </c>
      <c r="T2836" t="s">
        <v>7352</v>
      </c>
      <c r="U2836" t="s">
        <v>7348</v>
      </c>
      <c r="V2836" s="13">
        <v>44417</v>
      </c>
    </row>
    <row r="2837" spans="1:26" x14ac:dyDescent="0.25">
      <c r="A2837">
        <v>345046379</v>
      </c>
      <c r="B2837">
        <v>18</v>
      </c>
      <c r="C2837" s="24">
        <v>1.47880708211357E+16</v>
      </c>
      <c r="D2837" t="s">
        <v>7340</v>
      </c>
      <c r="E2837">
        <v>14788</v>
      </c>
      <c r="F2837" t="s">
        <v>7341</v>
      </c>
      <c r="I2837">
        <v>64</v>
      </c>
      <c r="K2837">
        <v>89419</v>
      </c>
      <c r="L2837">
        <v>9180159</v>
      </c>
      <c r="M2837" t="s">
        <v>7350</v>
      </c>
      <c r="N2837">
        <v>234</v>
      </c>
      <c r="O2837" t="s">
        <v>7344</v>
      </c>
      <c r="P2837" s="13">
        <v>44415</v>
      </c>
      <c r="Q2837" s="14">
        <v>0.58221064814814816</v>
      </c>
      <c r="R2837" t="s">
        <v>7355</v>
      </c>
      <c r="S2837" t="s">
        <v>7346</v>
      </c>
      <c r="T2837" t="s">
        <v>7377</v>
      </c>
      <c r="U2837" t="s">
        <v>7348</v>
      </c>
      <c r="V2837" s="13">
        <v>44417</v>
      </c>
    </row>
    <row r="2838" spans="1:26" x14ac:dyDescent="0.25">
      <c r="A2838">
        <v>345046982</v>
      </c>
      <c r="B2838">
        <v>18</v>
      </c>
      <c r="C2838" s="24">
        <v>1.36530708211358E+16</v>
      </c>
      <c r="D2838" t="s">
        <v>7340</v>
      </c>
      <c r="E2838">
        <v>13653</v>
      </c>
      <c r="F2838" t="s">
        <v>7341</v>
      </c>
      <c r="I2838">
        <v>15</v>
      </c>
      <c r="K2838">
        <v>34835</v>
      </c>
      <c r="L2838">
        <v>9180159</v>
      </c>
      <c r="M2838" t="s">
        <v>7350</v>
      </c>
      <c r="N2838">
        <v>29</v>
      </c>
      <c r="O2838" t="s">
        <v>7344</v>
      </c>
      <c r="P2838" s="13">
        <v>44415</v>
      </c>
      <c r="Q2838" s="14">
        <v>0.58256944444444447</v>
      </c>
      <c r="R2838" t="s">
        <v>7355</v>
      </c>
      <c r="S2838" t="s">
        <v>7351</v>
      </c>
      <c r="T2838" t="s">
        <v>7390</v>
      </c>
      <c r="U2838" t="s">
        <v>7348</v>
      </c>
      <c r="V2838" s="13">
        <v>44417</v>
      </c>
    </row>
    <row r="2839" spans="1:26" x14ac:dyDescent="0.25">
      <c r="A2839">
        <v>345047102</v>
      </c>
      <c r="B2839">
        <v>18</v>
      </c>
      <c r="C2839" s="24">
        <v>1.22930708211358E+16</v>
      </c>
      <c r="D2839" t="s">
        <v>7340</v>
      </c>
      <c r="E2839">
        <v>12293</v>
      </c>
      <c r="F2839" t="s">
        <v>7341</v>
      </c>
      <c r="I2839">
        <v>2844</v>
      </c>
      <c r="K2839">
        <v>627421</v>
      </c>
      <c r="L2839">
        <v>9180159</v>
      </c>
      <c r="M2839" t="s">
        <v>7350</v>
      </c>
      <c r="N2839">
        <v>29</v>
      </c>
      <c r="O2839" t="s">
        <v>7344</v>
      </c>
      <c r="P2839" s="13">
        <v>44415</v>
      </c>
      <c r="Q2839" s="14">
        <v>0.58263888888888882</v>
      </c>
      <c r="R2839" t="s">
        <v>7345</v>
      </c>
      <c r="S2839" t="s">
        <v>7346</v>
      </c>
      <c r="T2839" t="s">
        <v>7421</v>
      </c>
      <c r="U2839" t="s">
        <v>7348</v>
      </c>
      <c r="V2839" s="13">
        <v>44417</v>
      </c>
    </row>
    <row r="2840" spans="1:26" x14ac:dyDescent="0.25">
      <c r="A2840">
        <v>345048158</v>
      </c>
      <c r="B2840">
        <v>19</v>
      </c>
      <c r="C2840" s="24">
        <v>1.47930708211358E+16</v>
      </c>
      <c r="D2840" t="s">
        <v>7376</v>
      </c>
      <c r="E2840">
        <v>14793</v>
      </c>
      <c r="F2840" t="s">
        <v>7341</v>
      </c>
      <c r="I2840">
        <v>4119</v>
      </c>
      <c r="J2840" t="s">
        <v>7354</v>
      </c>
      <c r="K2840">
        <v>343</v>
      </c>
      <c r="L2840">
        <v>9181868</v>
      </c>
      <c r="M2840" t="s">
        <v>7350</v>
      </c>
      <c r="N2840">
        <v>234</v>
      </c>
      <c r="O2840" t="s">
        <v>7344</v>
      </c>
      <c r="P2840" s="13">
        <v>44415</v>
      </c>
      <c r="Q2840" s="14">
        <v>0.58335648148148145</v>
      </c>
      <c r="R2840" t="s">
        <v>7355</v>
      </c>
      <c r="S2840" t="s">
        <v>7346</v>
      </c>
      <c r="T2840" t="s">
        <v>7347</v>
      </c>
      <c r="U2840" t="s">
        <v>7348</v>
      </c>
      <c r="V2840" s="13">
        <v>44417</v>
      </c>
    </row>
    <row r="2841" spans="1:26" x14ac:dyDescent="0.25">
      <c r="A2841">
        <v>345048695</v>
      </c>
      <c r="B2841">
        <v>21</v>
      </c>
      <c r="C2841" s="24">
        <v>9416070821135750</v>
      </c>
      <c r="D2841" t="s">
        <v>7349</v>
      </c>
      <c r="E2841">
        <v>9416</v>
      </c>
      <c r="F2841" t="s">
        <v>7341</v>
      </c>
      <c r="I2841">
        <v>3798</v>
      </c>
      <c r="K2841">
        <v>37031</v>
      </c>
      <c r="L2841">
        <v>9270083</v>
      </c>
      <c r="M2841" t="s">
        <v>7350</v>
      </c>
      <c r="N2841">
        <v>1044</v>
      </c>
      <c r="O2841" t="s">
        <v>7344</v>
      </c>
      <c r="P2841" s="13">
        <v>44415</v>
      </c>
      <c r="Q2841" s="14">
        <v>0.5836689814814815</v>
      </c>
      <c r="R2841" t="s">
        <v>7355</v>
      </c>
      <c r="S2841" t="s">
        <v>7351</v>
      </c>
      <c r="T2841" t="s">
        <v>7390</v>
      </c>
      <c r="U2841" t="s">
        <v>7348</v>
      </c>
      <c r="V2841" s="13">
        <v>44417</v>
      </c>
      <c r="W2841" t="s">
        <v>8973</v>
      </c>
      <c r="X2841" s="15">
        <v>318933</v>
      </c>
      <c r="Y2841" s="35">
        <v>9082021</v>
      </c>
      <c r="Z2841" s="15" t="s">
        <v>8974</v>
      </c>
    </row>
    <row r="2842" spans="1:26" x14ac:dyDescent="0.25">
      <c r="A2842">
        <v>345049324</v>
      </c>
      <c r="B2842">
        <v>20</v>
      </c>
      <c r="C2842" s="24">
        <v>1.214407082114E+16</v>
      </c>
      <c r="D2842" t="s">
        <v>7365</v>
      </c>
      <c r="E2842">
        <v>12144</v>
      </c>
      <c r="F2842" t="s">
        <v>7341</v>
      </c>
      <c r="I2842">
        <v>6627</v>
      </c>
      <c r="J2842" t="s">
        <v>8511</v>
      </c>
      <c r="K2842">
        <v>867639</v>
      </c>
      <c r="L2842">
        <v>7273370</v>
      </c>
      <c r="M2842" t="s">
        <v>7350</v>
      </c>
      <c r="N2842">
        <v>206</v>
      </c>
      <c r="O2842" t="s">
        <v>7344</v>
      </c>
      <c r="P2842" s="13">
        <v>44415</v>
      </c>
      <c r="Q2842" s="14">
        <v>0.58403935185185185</v>
      </c>
      <c r="R2842" t="s">
        <v>7345</v>
      </c>
      <c r="S2842" t="s">
        <v>7351</v>
      </c>
      <c r="T2842" t="s">
        <v>7390</v>
      </c>
      <c r="U2842" t="s">
        <v>7348</v>
      </c>
      <c r="V2842" s="13">
        <v>44417</v>
      </c>
    </row>
    <row r="2843" spans="1:26" x14ac:dyDescent="0.25">
      <c r="A2843">
        <v>345049290</v>
      </c>
      <c r="B2843">
        <v>18</v>
      </c>
      <c r="C2843" s="24">
        <v>1.478807082114E+16</v>
      </c>
      <c r="D2843" t="s">
        <v>7340</v>
      </c>
      <c r="E2843">
        <v>14788</v>
      </c>
      <c r="F2843" t="s">
        <v>7341</v>
      </c>
      <c r="I2843">
        <v>8859</v>
      </c>
      <c r="K2843">
        <v>38244</v>
      </c>
      <c r="L2843">
        <v>9180159</v>
      </c>
      <c r="M2843" t="s">
        <v>7350</v>
      </c>
      <c r="N2843">
        <v>234</v>
      </c>
      <c r="O2843" t="s">
        <v>7344</v>
      </c>
      <c r="P2843" s="13">
        <v>44415</v>
      </c>
      <c r="Q2843" s="14">
        <v>0.58403935185185185</v>
      </c>
      <c r="R2843" t="s">
        <v>7355</v>
      </c>
      <c r="S2843" t="s">
        <v>7351</v>
      </c>
      <c r="T2843" t="s">
        <v>7390</v>
      </c>
      <c r="U2843" t="s">
        <v>7348</v>
      </c>
      <c r="V2843" s="13">
        <v>44417</v>
      </c>
    </row>
    <row r="2844" spans="1:26" x14ac:dyDescent="0.25">
      <c r="A2844">
        <v>345050358</v>
      </c>
      <c r="B2844">
        <v>21</v>
      </c>
      <c r="C2844" s="24">
        <v>1.12190708211401E+16</v>
      </c>
      <c r="D2844" t="s">
        <v>7349</v>
      </c>
      <c r="E2844">
        <v>11219</v>
      </c>
      <c r="F2844" t="s">
        <v>7341</v>
      </c>
      <c r="I2844">
        <v>266</v>
      </c>
      <c r="K2844">
        <v>582622</v>
      </c>
      <c r="L2844">
        <v>9270083</v>
      </c>
      <c r="M2844" t="s">
        <v>7350</v>
      </c>
      <c r="N2844">
        <v>522</v>
      </c>
      <c r="O2844" t="s">
        <v>7344</v>
      </c>
      <c r="P2844" s="13">
        <v>44415</v>
      </c>
      <c r="Q2844" s="14">
        <v>0.58469907407407407</v>
      </c>
      <c r="R2844" t="s">
        <v>7355</v>
      </c>
      <c r="S2844" t="s">
        <v>7351</v>
      </c>
      <c r="T2844" t="s">
        <v>7352</v>
      </c>
      <c r="U2844" t="s">
        <v>7348</v>
      </c>
      <c r="V2844" s="13">
        <v>44417</v>
      </c>
      <c r="W2844" t="s">
        <v>8973</v>
      </c>
      <c r="X2844" s="15">
        <v>318933</v>
      </c>
      <c r="Y2844" s="35">
        <v>9082021</v>
      </c>
      <c r="Z2844" s="15" t="s">
        <v>8974</v>
      </c>
    </row>
    <row r="2845" spans="1:26" x14ac:dyDescent="0.25">
      <c r="A2845">
        <v>345052226</v>
      </c>
      <c r="B2845">
        <v>18</v>
      </c>
      <c r="C2845" s="24">
        <v>1.47880708211402E+16</v>
      </c>
      <c r="D2845" t="s">
        <v>7340</v>
      </c>
      <c r="E2845">
        <v>14788</v>
      </c>
      <c r="F2845" t="s">
        <v>7341</v>
      </c>
      <c r="I2845">
        <v>7301</v>
      </c>
      <c r="J2845" t="s">
        <v>8512</v>
      </c>
      <c r="K2845">
        <v>630212</v>
      </c>
      <c r="L2845">
        <v>9180159</v>
      </c>
      <c r="M2845" t="s">
        <v>7350</v>
      </c>
      <c r="N2845">
        <v>234</v>
      </c>
      <c r="O2845" t="s">
        <v>7344</v>
      </c>
      <c r="P2845" s="13">
        <v>44415</v>
      </c>
      <c r="Q2845" s="14">
        <v>0.58586805555555554</v>
      </c>
      <c r="R2845" t="s">
        <v>7355</v>
      </c>
      <c r="S2845" t="s">
        <v>7351</v>
      </c>
      <c r="T2845" t="s">
        <v>7368</v>
      </c>
      <c r="U2845" t="s">
        <v>7348</v>
      </c>
      <c r="V2845" s="13">
        <v>44417</v>
      </c>
    </row>
    <row r="2846" spans="1:26" x14ac:dyDescent="0.25">
      <c r="A2846">
        <v>345052847</v>
      </c>
      <c r="B2846">
        <v>18</v>
      </c>
      <c r="C2846" s="24">
        <v>1.36860708211403E+16</v>
      </c>
      <c r="D2846" t="s">
        <v>7340</v>
      </c>
      <c r="E2846">
        <v>13686</v>
      </c>
      <c r="F2846" t="s">
        <v>7341</v>
      </c>
      <c r="I2846">
        <v>3473</v>
      </c>
      <c r="K2846">
        <v>610756</v>
      </c>
      <c r="L2846">
        <v>9180159</v>
      </c>
      <c r="M2846" t="s">
        <v>7350</v>
      </c>
      <c r="N2846">
        <v>187</v>
      </c>
      <c r="O2846" t="s">
        <v>7344</v>
      </c>
      <c r="P2846" s="13">
        <v>44415</v>
      </c>
      <c r="Q2846" s="14">
        <v>0.5862384259259259</v>
      </c>
      <c r="R2846" t="s">
        <v>7355</v>
      </c>
      <c r="S2846" t="s">
        <v>7351</v>
      </c>
      <c r="T2846" t="s">
        <v>7352</v>
      </c>
      <c r="U2846" t="s">
        <v>7348</v>
      </c>
      <c r="V2846" s="13">
        <v>44417</v>
      </c>
    </row>
    <row r="2847" spans="1:26" x14ac:dyDescent="0.25">
      <c r="A2847">
        <v>345053563</v>
      </c>
      <c r="B2847">
        <v>21</v>
      </c>
      <c r="C2847" s="24">
        <v>1.12190708211404E+16</v>
      </c>
      <c r="D2847" t="s">
        <v>7349</v>
      </c>
      <c r="E2847">
        <v>11219</v>
      </c>
      <c r="F2847" t="s">
        <v>7341</v>
      </c>
      <c r="I2847">
        <v>1442</v>
      </c>
      <c r="K2847">
        <v>618899</v>
      </c>
      <c r="L2847">
        <v>9270083</v>
      </c>
      <c r="M2847" t="s">
        <v>7350</v>
      </c>
      <c r="N2847">
        <v>348</v>
      </c>
      <c r="O2847" t="s">
        <v>7344</v>
      </c>
      <c r="P2847" s="13">
        <v>44415</v>
      </c>
      <c r="Q2847" s="14">
        <v>0.58666666666666667</v>
      </c>
      <c r="R2847" t="s">
        <v>7355</v>
      </c>
      <c r="S2847" t="s">
        <v>7351</v>
      </c>
      <c r="T2847" t="s">
        <v>7352</v>
      </c>
      <c r="U2847" t="s">
        <v>7348</v>
      </c>
      <c r="V2847" s="13">
        <v>44417</v>
      </c>
      <c r="W2847" t="s">
        <v>8973</v>
      </c>
      <c r="X2847" s="15">
        <v>318933</v>
      </c>
      <c r="Y2847" s="35">
        <v>9082021</v>
      </c>
      <c r="Z2847" s="15" t="s">
        <v>8974</v>
      </c>
    </row>
    <row r="2848" spans="1:26" x14ac:dyDescent="0.25">
      <c r="A2848">
        <v>345053623</v>
      </c>
      <c r="B2848">
        <v>19</v>
      </c>
      <c r="C2848" s="24">
        <v>2.0255907082114E+17</v>
      </c>
      <c r="D2848" t="s">
        <v>7376</v>
      </c>
      <c r="E2848">
        <v>202559</v>
      </c>
      <c r="F2848" t="s">
        <v>7341</v>
      </c>
      <c r="I2848">
        <v>1929</v>
      </c>
      <c r="J2848" t="s">
        <v>7432</v>
      </c>
      <c r="K2848">
        <v>933039</v>
      </c>
      <c r="L2848">
        <v>9181868</v>
      </c>
      <c r="M2848" t="s">
        <v>7350</v>
      </c>
      <c r="N2848">
        <v>234</v>
      </c>
      <c r="O2848" t="s">
        <v>7344</v>
      </c>
      <c r="P2848" s="13">
        <v>44415</v>
      </c>
      <c r="Q2848" s="14">
        <v>0.58674768518518516</v>
      </c>
      <c r="R2848" t="s">
        <v>7345</v>
      </c>
      <c r="S2848" t="s">
        <v>7351</v>
      </c>
      <c r="T2848" t="s">
        <v>7433</v>
      </c>
      <c r="U2848" t="s">
        <v>7348</v>
      </c>
      <c r="V2848" s="13">
        <v>44417</v>
      </c>
    </row>
    <row r="2849" spans="1:26" x14ac:dyDescent="0.25">
      <c r="A2849">
        <v>345055173</v>
      </c>
      <c r="B2849">
        <v>19</v>
      </c>
      <c r="C2849" s="24">
        <v>1.53110708211404E+16</v>
      </c>
      <c r="D2849" t="s">
        <v>7376</v>
      </c>
      <c r="E2849">
        <v>15311</v>
      </c>
      <c r="F2849" t="s">
        <v>7341</v>
      </c>
      <c r="I2849">
        <v>9589</v>
      </c>
      <c r="J2849" t="s">
        <v>8513</v>
      </c>
      <c r="K2849">
        <v>3372</v>
      </c>
      <c r="L2849">
        <v>9181868</v>
      </c>
      <c r="M2849" t="s">
        <v>7350</v>
      </c>
      <c r="N2849">
        <v>206</v>
      </c>
      <c r="O2849" t="s">
        <v>7344</v>
      </c>
      <c r="P2849" s="13">
        <v>44415</v>
      </c>
      <c r="Q2849" s="14">
        <v>0.58767361111111105</v>
      </c>
      <c r="R2849" t="s">
        <v>7345</v>
      </c>
      <c r="S2849" t="s">
        <v>7351</v>
      </c>
      <c r="T2849" t="s">
        <v>7468</v>
      </c>
      <c r="U2849" t="s">
        <v>7348</v>
      </c>
      <c r="V2849" s="13">
        <v>44417</v>
      </c>
    </row>
    <row r="2850" spans="1:26" x14ac:dyDescent="0.25">
      <c r="A2850">
        <v>345055494</v>
      </c>
      <c r="B2850">
        <v>19</v>
      </c>
      <c r="C2850" s="24">
        <v>2.0239307082114E+17</v>
      </c>
      <c r="D2850" t="s">
        <v>7376</v>
      </c>
      <c r="E2850">
        <v>202393</v>
      </c>
      <c r="F2850" t="s">
        <v>7341</v>
      </c>
      <c r="I2850">
        <v>3299</v>
      </c>
      <c r="J2850" t="s">
        <v>7370</v>
      </c>
      <c r="K2850">
        <v>371</v>
      </c>
      <c r="L2850">
        <v>9181868</v>
      </c>
      <c r="M2850" t="s">
        <v>7350</v>
      </c>
      <c r="N2850">
        <v>234</v>
      </c>
      <c r="O2850" t="s">
        <v>7344</v>
      </c>
      <c r="P2850" s="13">
        <v>44415</v>
      </c>
      <c r="Q2850" s="14">
        <v>0.58783564814814815</v>
      </c>
      <c r="R2850" t="s">
        <v>7355</v>
      </c>
      <c r="S2850" t="s">
        <v>7351</v>
      </c>
      <c r="T2850" t="s">
        <v>7371</v>
      </c>
      <c r="U2850" t="s">
        <v>7348</v>
      </c>
      <c r="V2850" s="13">
        <v>44417</v>
      </c>
    </row>
    <row r="2851" spans="1:26" x14ac:dyDescent="0.25">
      <c r="A2851">
        <v>345055527</v>
      </c>
      <c r="B2851">
        <v>18</v>
      </c>
      <c r="C2851" s="24">
        <v>1.32120708211403E+16</v>
      </c>
      <c r="D2851" t="s">
        <v>7340</v>
      </c>
      <c r="E2851">
        <v>13212</v>
      </c>
      <c r="F2851" t="s">
        <v>7341</v>
      </c>
      <c r="I2851">
        <v>9479</v>
      </c>
      <c r="J2851" t="s">
        <v>8514</v>
      </c>
      <c r="K2851">
        <v>63495</v>
      </c>
      <c r="L2851">
        <v>5256409</v>
      </c>
      <c r="M2851" t="s">
        <v>7343</v>
      </c>
      <c r="N2851">
        <v>696</v>
      </c>
      <c r="O2851" t="s">
        <v>7344</v>
      </c>
      <c r="P2851" s="13">
        <v>44415</v>
      </c>
      <c r="Q2851" s="14">
        <v>0.58788194444444442</v>
      </c>
      <c r="R2851" t="s">
        <v>7345</v>
      </c>
      <c r="S2851" t="s">
        <v>7346</v>
      </c>
      <c r="T2851" t="s">
        <v>7347</v>
      </c>
      <c r="U2851" t="s">
        <v>7348</v>
      </c>
      <c r="V2851" s="13">
        <v>44417</v>
      </c>
    </row>
    <row r="2852" spans="1:26" x14ac:dyDescent="0.25">
      <c r="A2852">
        <v>345055622</v>
      </c>
      <c r="B2852">
        <v>19</v>
      </c>
      <c r="C2852" s="24">
        <v>2.0255907082114E+17</v>
      </c>
      <c r="D2852" t="s">
        <v>7376</v>
      </c>
      <c r="E2852">
        <v>202559</v>
      </c>
      <c r="F2852" t="s">
        <v>7341</v>
      </c>
      <c r="I2852">
        <v>1310</v>
      </c>
      <c r="K2852">
        <v>125443</v>
      </c>
      <c r="L2852">
        <v>9181868</v>
      </c>
      <c r="M2852" t="s">
        <v>7350</v>
      </c>
      <c r="N2852">
        <v>206</v>
      </c>
      <c r="O2852" t="s">
        <v>7344</v>
      </c>
      <c r="P2852" s="13">
        <v>44415</v>
      </c>
      <c r="Q2852" s="14">
        <v>0.58789351851851845</v>
      </c>
      <c r="R2852" t="s">
        <v>7355</v>
      </c>
      <c r="S2852" t="s">
        <v>7351</v>
      </c>
      <c r="T2852" t="s">
        <v>7378</v>
      </c>
      <c r="U2852" t="s">
        <v>7348</v>
      </c>
      <c r="V2852" s="13">
        <v>44417</v>
      </c>
    </row>
    <row r="2853" spans="1:26" x14ac:dyDescent="0.25">
      <c r="A2853">
        <v>345055771</v>
      </c>
      <c r="B2853">
        <v>21</v>
      </c>
      <c r="C2853" s="24">
        <v>1.07310708211406E+16</v>
      </c>
      <c r="D2853" t="s">
        <v>7349</v>
      </c>
      <c r="E2853">
        <v>10731</v>
      </c>
      <c r="F2853" t="s">
        <v>7341</v>
      </c>
      <c r="I2853">
        <v>4911</v>
      </c>
      <c r="J2853" t="s">
        <v>8515</v>
      </c>
      <c r="K2853">
        <v>205601</v>
      </c>
      <c r="L2853">
        <v>9270083</v>
      </c>
      <c r="M2853" t="s">
        <v>7350</v>
      </c>
      <c r="N2853">
        <v>696</v>
      </c>
      <c r="O2853" t="s">
        <v>7344</v>
      </c>
      <c r="P2853" s="13">
        <v>44415</v>
      </c>
      <c r="Q2853" s="14">
        <v>0.58800925925925929</v>
      </c>
      <c r="R2853" t="s">
        <v>7345</v>
      </c>
      <c r="S2853" t="s">
        <v>7351</v>
      </c>
      <c r="T2853" t="s">
        <v>7364</v>
      </c>
      <c r="U2853" t="s">
        <v>7348</v>
      </c>
      <c r="V2853" s="13">
        <v>44417</v>
      </c>
      <c r="W2853" t="s">
        <v>8973</v>
      </c>
      <c r="X2853" s="15">
        <v>318933</v>
      </c>
      <c r="Y2853" s="35">
        <v>9082021</v>
      </c>
      <c r="Z2853" s="15" t="s">
        <v>8974</v>
      </c>
    </row>
    <row r="2854" spans="1:26" x14ac:dyDescent="0.25">
      <c r="A2854">
        <v>345056442</v>
      </c>
      <c r="B2854">
        <v>19</v>
      </c>
      <c r="C2854" s="24">
        <v>1.47930708211405E+16</v>
      </c>
      <c r="D2854" t="s">
        <v>7376</v>
      </c>
      <c r="E2854">
        <v>14793</v>
      </c>
      <c r="F2854" t="s">
        <v>7341</v>
      </c>
      <c r="I2854">
        <v>7881</v>
      </c>
      <c r="K2854">
        <v>650723</v>
      </c>
      <c r="L2854">
        <v>9181868</v>
      </c>
      <c r="M2854" t="s">
        <v>7350</v>
      </c>
      <c r="N2854">
        <v>234</v>
      </c>
      <c r="O2854" t="s">
        <v>7344</v>
      </c>
      <c r="P2854" s="13">
        <v>44415</v>
      </c>
      <c r="Q2854" s="14">
        <v>0.58837962962962964</v>
      </c>
      <c r="R2854" t="s">
        <v>7355</v>
      </c>
      <c r="S2854" t="s">
        <v>7351</v>
      </c>
      <c r="T2854" t="s">
        <v>7352</v>
      </c>
      <c r="U2854" t="s">
        <v>7348</v>
      </c>
      <c r="V2854" s="13">
        <v>44417</v>
      </c>
    </row>
    <row r="2855" spans="1:26" x14ac:dyDescent="0.25">
      <c r="A2855">
        <v>345056815</v>
      </c>
      <c r="B2855">
        <v>19</v>
      </c>
      <c r="C2855" s="24">
        <v>1.53110708211405E+16</v>
      </c>
      <c r="D2855" t="s">
        <v>7376</v>
      </c>
      <c r="E2855">
        <v>15311</v>
      </c>
      <c r="F2855" t="s">
        <v>7341</v>
      </c>
      <c r="I2855">
        <v>6742</v>
      </c>
      <c r="K2855">
        <v>655186</v>
      </c>
      <c r="L2855">
        <v>9181868</v>
      </c>
      <c r="M2855" t="s">
        <v>7350</v>
      </c>
      <c r="N2855">
        <v>234</v>
      </c>
      <c r="O2855" t="s">
        <v>7344</v>
      </c>
      <c r="P2855" s="13">
        <v>44415</v>
      </c>
      <c r="Q2855" s="14">
        <v>0.58861111111111108</v>
      </c>
      <c r="R2855" t="s">
        <v>7355</v>
      </c>
      <c r="S2855" t="s">
        <v>7351</v>
      </c>
      <c r="T2855" t="s">
        <v>7352</v>
      </c>
      <c r="U2855" t="s">
        <v>7348</v>
      </c>
      <c r="V2855" s="13">
        <v>44417</v>
      </c>
    </row>
    <row r="2856" spans="1:26" x14ac:dyDescent="0.25">
      <c r="A2856">
        <v>345056933</v>
      </c>
      <c r="B2856">
        <v>19</v>
      </c>
      <c r="C2856" s="24">
        <v>1.48540708211407E+16</v>
      </c>
      <c r="D2856" t="s">
        <v>7376</v>
      </c>
      <c r="E2856">
        <v>14854</v>
      </c>
      <c r="F2856" t="s">
        <v>7341</v>
      </c>
      <c r="I2856">
        <v>8723</v>
      </c>
      <c r="K2856">
        <v>126713</v>
      </c>
      <c r="L2856">
        <v>9181868</v>
      </c>
      <c r="M2856" t="s">
        <v>7350</v>
      </c>
      <c r="N2856">
        <v>220</v>
      </c>
      <c r="O2856" t="s">
        <v>7344</v>
      </c>
      <c r="P2856" s="13">
        <v>44415</v>
      </c>
      <c r="Q2856" s="14">
        <v>0.58868055555555554</v>
      </c>
      <c r="R2856" t="s">
        <v>7355</v>
      </c>
      <c r="S2856" t="s">
        <v>7351</v>
      </c>
      <c r="T2856" t="s">
        <v>7378</v>
      </c>
      <c r="U2856" t="s">
        <v>7348</v>
      </c>
      <c r="V2856" s="13">
        <v>44417</v>
      </c>
    </row>
    <row r="2857" spans="1:26" x14ac:dyDescent="0.25">
      <c r="A2857">
        <v>345057107</v>
      </c>
      <c r="B2857">
        <v>32</v>
      </c>
      <c r="C2857" s="24">
        <v>1.08690708211407E+16</v>
      </c>
      <c r="D2857" t="s">
        <v>7358</v>
      </c>
      <c r="E2857">
        <v>10869</v>
      </c>
      <c r="F2857" t="s">
        <v>7341</v>
      </c>
      <c r="I2857">
        <v>3228</v>
      </c>
      <c r="K2857">
        <v>658232</v>
      </c>
      <c r="L2857">
        <v>8139649</v>
      </c>
      <c r="M2857" t="s">
        <v>7359</v>
      </c>
      <c r="N2857">
        <v>556</v>
      </c>
      <c r="O2857" t="s">
        <v>7344</v>
      </c>
      <c r="P2857" s="13">
        <v>44415</v>
      </c>
      <c r="Q2857" s="14">
        <v>0.58878472222222222</v>
      </c>
      <c r="R2857" t="s">
        <v>7345</v>
      </c>
      <c r="S2857" t="s">
        <v>7351</v>
      </c>
      <c r="T2857" t="s">
        <v>7352</v>
      </c>
      <c r="U2857" t="s">
        <v>7348</v>
      </c>
      <c r="V2857" s="13">
        <v>44417</v>
      </c>
      <c r="W2857" s="162" t="s">
        <v>12966</v>
      </c>
      <c r="X2857" s="15">
        <v>219790.5</v>
      </c>
      <c r="Y2857" s="162">
        <v>9082021</v>
      </c>
      <c r="Z2857" s="15" t="s">
        <v>8974</v>
      </c>
    </row>
    <row r="2858" spans="1:26" x14ac:dyDescent="0.25">
      <c r="A2858">
        <v>345059615</v>
      </c>
      <c r="B2858">
        <v>18</v>
      </c>
      <c r="C2858" s="24">
        <v>1.22930708211409E+16</v>
      </c>
      <c r="D2858" t="s">
        <v>7340</v>
      </c>
      <c r="E2858">
        <v>12293</v>
      </c>
      <c r="F2858" t="s">
        <v>7341</v>
      </c>
      <c r="I2858">
        <v>9727</v>
      </c>
      <c r="K2858">
        <v>688525</v>
      </c>
      <c r="L2858">
        <v>9180159</v>
      </c>
      <c r="M2858" t="s">
        <v>7350</v>
      </c>
      <c r="N2858">
        <v>309</v>
      </c>
      <c r="O2858" t="s">
        <v>7344</v>
      </c>
      <c r="P2858" s="13">
        <v>44415</v>
      </c>
      <c r="Q2858" s="14">
        <v>0.59038194444444447</v>
      </c>
      <c r="R2858" t="s">
        <v>7355</v>
      </c>
      <c r="S2858" t="s">
        <v>7351</v>
      </c>
      <c r="T2858" t="s">
        <v>7352</v>
      </c>
      <c r="U2858" t="s">
        <v>7348</v>
      </c>
      <c r="V2858" s="13">
        <v>44417</v>
      </c>
    </row>
    <row r="2859" spans="1:26" x14ac:dyDescent="0.25">
      <c r="A2859">
        <v>345059955</v>
      </c>
      <c r="B2859">
        <v>18</v>
      </c>
      <c r="C2859" s="24">
        <v>1.3686070821141E+16</v>
      </c>
      <c r="D2859" t="s">
        <v>7340</v>
      </c>
      <c r="E2859">
        <v>13686</v>
      </c>
      <c r="F2859" t="s">
        <v>7341</v>
      </c>
      <c r="I2859">
        <v>9482</v>
      </c>
      <c r="J2859" t="s">
        <v>8516</v>
      </c>
      <c r="K2859">
        <v>7846</v>
      </c>
      <c r="L2859">
        <v>9180159</v>
      </c>
      <c r="M2859" t="s">
        <v>7350</v>
      </c>
      <c r="N2859">
        <v>117</v>
      </c>
      <c r="O2859" t="s">
        <v>7344</v>
      </c>
      <c r="P2859" s="13">
        <v>44415</v>
      </c>
      <c r="Q2859" s="14">
        <v>0.59056712962962965</v>
      </c>
      <c r="R2859" t="s">
        <v>7345</v>
      </c>
      <c r="S2859" t="s">
        <v>7351</v>
      </c>
      <c r="T2859" t="s">
        <v>7407</v>
      </c>
      <c r="U2859" t="s">
        <v>7348</v>
      </c>
      <c r="V2859" s="13">
        <v>44417</v>
      </c>
    </row>
    <row r="2860" spans="1:26" x14ac:dyDescent="0.25">
      <c r="A2860">
        <v>345060218</v>
      </c>
      <c r="B2860">
        <v>18</v>
      </c>
      <c r="C2860" s="24">
        <v>1.3653070821141E+16</v>
      </c>
      <c r="D2860" t="s">
        <v>7340</v>
      </c>
      <c r="E2860">
        <v>13653</v>
      </c>
      <c r="F2860" t="s">
        <v>7341</v>
      </c>
      <c r="I2860">
        <v>3235</v>
      </c>
      <c r="J2860">
        <v>0</v>
      </c>
      <c r="K2860">
        <v>634407</v>
      </c>
      <c r="L2860">
        <v>9180159</v>
      </c>
      <c r="M2860" t="s">
        <v>7350</v>
      </c>
      <c r="N2860">
        <v>468</v>
      </c>
      <c r="O2860" t="s">
        <v>7344</v>
      </c>
      <c r="P2860" s="13">
        <v>44415</v>
      </c>
      <c r="Q2860" s="14">
        <v>0.5907175925925926</v>
      </c>
      <c r="R2860" t="s">
        <v>7355</v>
      </c>
      <c r="S2860" t="s">
        <v>7351</v>
      </c>
      <c r="T2860" t="s">
        <v>7368</v>
      </c>
      <c r="U2860" t="s">
        <v>7348</v>
      </c>
      <c r="V2860" s="13">
        <v>44417</v>
      </c>
    </row>
    <row r="2861" spans="1:26" x14ac:dyDescent="0.25">
      <c r="A2861">
        <v>345060741</v>
      </c>
      <c r="B2861">
        <v>20</v>
      </c>
      <c r="C2861" s="24">
        <v>1.5301070821141E+16</v>
      </c>
      <c r="D2861" t="s">
        <v>7365</v>
      </c>
      <c r="E2861">
        <v>15301</v>
      </c>
      <c r="F2861" t="s">
        <v>7341</v>
      </c>
      <c r="I2861">
        <v>875</v>
      </c>
      <c r="K2861">
        <v>701268</v>
      </c>
      <c r="L2861">
        <v>7273370</v>
      </c>
      <c r="M2861" t="s">
        <v>7350</v>
      </c>
      <c r="N2861">
        <v>144</v>
      </c>
      <c r="O2861" t="s">
        <v>7344</v>
      </c>
      <c r="P2861" s="13">
        <v>44415</v>
      </c>
      <c r="Q2861" s="14">
        <v>0.59107638888888892</v>
      </c>
      <c r="R2861" t="s">
        <v>7355</v>
      </c>
      <c r="S2861" t="s">
        <v>7351</v>
      </c>
      <c r="T2861" t="s">
        <v>7352</v>
      </c>
      <c r="U2861" t="s">
        <v>7348</v>
      </c>
      <c r="V2861" s="13">
        <v>44417</v>
      </c>
    </row>
    <row r="2862" spans="1:26" x14ac:dyDescent="0.25">
      <c r="A2862">
        <v>345060906</v>
      </c>
      <c r="B2862">
        <v>20</v>
      </c>
      <c r="C2862" s="24">
        <v>1.53400708211409E+16</v>
      </c>
      <c r="D2862" t="s">
        <v>7365</v>
      </c>
      <c r="E2862">
        <v>15340</v>
      </c>
      <c r="F2862" t="s">
        <v>7341</v>
      </c>
      <c r="I2862">
        <v>545</v>
      </c>
      <c r="K2862">
        <v>195298</v>
      </c>
      <c r="L2862">
        <v>7273370</v>
      </c>
      <c r="M2862" t="s">
        <v>7350</v>
      </c>
      <c r="N2862">
        <v>114</v>
      </c>
      <c r="O2862" t="s">
        <v>7344</v>
      </c>
      <c r="P2862" s="13">
        <v>44415</v>
      </c>
      <c r="Q2862" s="14">
        <v>0.59115740740740741</v>
      </c>
      <c r="R2862" t="s">
        <v>7355</v>
      </c>
      <c r="S2862" t="s">
        <v>7346</v>
      </c>
      <c r="T2862" t="s">
        <v>7377</v>
      </c>
      <c r="U2862" t="s">
        <v>7348</v>
      </c>
      <c r="V2862" s="13">
        <v>44417</v>
      </c>
    </row>
    <row r="2863" spans="1:26" x14ac:dyDescent="0.25">
      <c r="A2863">
        <v>345060957</v>
      </c>
      <c r="B2863">
        <v>20</v>
      </c>
      <c r="C2863" s="24">
        <v>1.4991070821141E+16</v>
      </c>
      <c r="D2863" t="s">
        <v>7365</v>
      </c>
      <c r="E2863">
        <v>14991</v>
      </c>
      <c r="F2863" t="s">
        <v>7341</v>
      </c>
      <c r="I2863">
        <v>1793</v>
      </c>
      <c r="J2863" t="s">
        <v>8517</v>
      </c>
      <c r="K2863">
        <v>36631</v>
      </c>
      <c r="L2863">
        <v>7273370</v>
      </c>
      <c r="M2863" t="s">
        <v>7350</v>
      </c>
      <c r="N2863">
        <v>338</v>
      </c>
      <c r="O2863" t="s">
        <v>7344</v>
      </c>
      <c r="P2863" s="13">
        <v>44415</v>
      </c>
      <c r="Q2863" s="14">
        <v>0.59121527777777783</v>
      </c>
      <c r="R2863" t="s">
        <v>7345</v>
      </c>
      <c r="S2863" t="s">
        <v>7346</v>
      </c>
      <c r="T2863" t="s">
        <v>7507</v>
      </c>
      <c r="U2863" t="s">
        <v>7348</v>
      </c>
      <c r="V2863" s="13">
        <v>44417</v>
      </c>
    </row>
    <row r="2864" spans="1:26" x14ac:dyDescent="0.25">
      <c r="A2864">
        <v>345061029</v>
      </c>
      <c r="B2864">
        <v>19</v>
      </c>
      <c r="C2864" s="24">
        <v>1.21230708211409E+16</v>
      </c>
      <c r="D2864" t="s">
        <v>7376</v>
      </c>
      <c r="E2864">
        <v>12123</v>
      </c>
      <c r="F2864" t="s">
        <v>7341</v>
      </c>
      <c r="I2864">
        <v>6712</v>
      </c>
      <c r="K2864">
        <v>704753</v>
      </c>
      <c r="L2864">
        <v>9181868</v>
      </c>
      <c r="M2864" t="s">
        <v>7350</v>
      </c>
      <c r="N2864">
        <v>234</v>
      </c>
      <c r="O2864" t="s">
        <v>7344</v>
      </c>
      <c r="P2864" s="13">
        <v>44415</v>
      </c>
      <c r="Q2864" s="14">
        <v>0.59126157407407409</v>
      </c>
      <c r="R2864" t="s">
        <v>7355</v>
      </c>
      <c r="S2864" t="s">
        <v>7351</v>
      </c>
      <c r="T2864" t="s">
        <v>7352</v>
      </c>
      <c r="U2864" t="s">
        <v>7348</v>
      </c>
      <c r="V2864" s="13">
        <v>44417</v>
      </c>
    </row>
    <row r="2865" spans="1:26" x14ac:dyDescent="0.25">
      <c r="A2865">
        <v>345061265</v>
      </c>
      <c r="B2865">
        <v>4</v>
      </c>
      <c r="C2865" s="24" t="s">
        <v>8518</v>
      </c>
      <c r="D2865" t="s">
        <v>7416</v>
      </c>
      <c r="E2865">
        <v>126</v>
      </c>
      <c r="F2865" t="s">
        <v>7341</v>
      </c>
      <c r="I2865">
        <v>450</v>
      </c>
      <c r="J2865" t="s">
        <v>7432</v>
      </c>
      <c r="K2865">
        <v>884400</v>
      </c>
      <c r="L2865">
        <v>5688452</v>
      </c>
      <c r="M2865" t="s">
        <v>7418</v>
      </c>
      <c r="N2865">
        <v>393.24</v>
      </c>
      <c r="O2865" t="s">
        <v>7344</v>
      </c>
      <c r="P2865" s="13">
        <v>44415</v>
      </c>
      <c r="Q2865" s="14">
        <v>0.59135416666666674</v>
      </c>
      <c r="R2865" t="s">
        <v>7355</v>
      </c>
      <c r="S2865" t="s">
        <v>7346</v>
      </c>
      <c r="T2865" t="s">
        <v>7575</v>
      </c>
      <c r="U2865" t="s">
        <v>7348</v>
      </c>
      <c r="V2865" s="13">
        <v>44417</v>
      </c>
    </row>
    <row r="2866" spans="1:26" x14ac:dyDescent="0.25">
      <c r="A2866">
        <v>345061645</v>
      </c>
      <c r="B2866">
        <v>21</v>
      </c>
      <c r="C2866" s="24">
        <v>9706070821141110</v>
      </c>
      <c r="D2866" t="s">
        <v>7349</v>
      </c>
      <c r="E2866">
        <v>9706</v>
      </c>
      <c r="F2866" t="s">
        <v>7341</v>
      </c>
      <c r="I2866">
        <v>1804</v>
      </c>
      <c r="K2866">
        <v>710393</v>
      </c>
      <c r="L2866">
        <v>9270083</v>
      </c>
      <c r="M2866" t="s">
        <v>7350</v>
      </c>
      <c r="N2866">
        <v>696</v>
      </c>
      <c r="O2866" t="s">
        <v>7344</v>
      </c>
      <c r="P2866" s="13">
        <v>44415</v>
      </c>
      <c r="Q2866" s="14">
        <v>0.59156249999999999</v>
      </c>
      <c r="R2866" t="s">
        <v>7355</v>
      </c>
      <c r="S2866" t="s">
        <v>7351</v>
      </c>
      <c r="T2866" t="s">
        <v>7352</v>
      </c>
      <c r="U2866" t="s">
        <v>7348</v>
      </c>
      <c r="V2866" s="13">
        <v>44417</v>
      </c>
      <c r="W2866" t="s">
        <v>8973</v>
      </c>
      <c r="X2866" s="15">
        <v>318933</v>
      </c>
      <c r="Y2866" s="35">
        <v>9082021</v>
      </c>
      <c r="Z2866" s="15" t="s">
        <v>8974</v>
      </c>
    </row>
    <row r="2867" spans="1:26" x14ac:dyDescent="0.25">
      <c r="A2867">
        <v>345062288</v>
      </c>
      <c r="B2867">
        <v>21</v>
      </c>
      <c r="C2867" s="24">
        <v>1.07310708211411E+16</v>
      </c>
      <c r="D2867" t="s">
        <v>7349</v>
      </c>
      <c r="E2867">
        <v>10731</v>
      </c>
      <c r="F2867" t="s">
        <v>7341</v>
      </c>
      <c r="I2867">
        <v>1216</v>
      </c>
      <c r="J2867" t="s">
        <v>8519</v>
      </c>
      <c r="K2867">
        <v>871691</v>
      </c>
      <c r="L2867">
        <v>9270083</v>
      </c>
      <c r="M2867" t="s">
        <v>7350</v>
      </c>
      <c r="N2867">
        <v>626</v>
      </c>
      <c r="O2867" t="s">
        <v>7344</v>
      </c>
      <c r="P2867" s="13">
        <v>44415</v>
      </c>
      <c r="Q2867" s="14">
        <v>0.59197916666666661</v>
      </c>
      <c r="R2867" t="s">
        <v>7345</v>
      </c>
      <c r="S2867" t="s">
        <v>7346</v>
      </c>
      <c r="T2867" t="s">
        <v>7357</v>
      </c>
      <c r="U2867" t="s">
        <v>7348</v>
      </c>
      <c r="V2867" s="13">
        <v>44417</v>
      </c>
      <c r="W2867" t="s">
        <v>8973</v>
      </c>
      <c r="X2867" s="15">
        <v>318933</v>
      </c>
      <c r="Y2867" s="35">
        <v>9082021</v>
      </c>
      <c r="Z2867" s="15" t="s">
        <v>8974</v>
      </c>
    </row>
    <row r="2868" spans="1:26" x14ac:dyDescent="0.25">
      <c r="A2868">
        <v>345063346</v>
      </c>
      <c r="B2868">
        <v>18</v>
      </c>
      <c r="C2868" s="24">
        <v>1.36530708211413E+16</v>
      </c>
      <c r="D2868" t="s">
        <v>7340</v>
      </c>
      <c r="E2868">
        <v>13653</v>
      </c>
      <c r="F2868" t="s">
        <v>7341</v>
      </c>
      <c r="I2868">
        <v>2808</v>
      </c>
      <c r="J2868" t="s">
        <v>8520</v>
      </c>
      <c r="K2868">
        <v>636094</v>
      </c>
      <c r="L2868">
        <v>9180159</v>
      </c>
      <c r="M2868" t="s">
        <v>7350</v>
      </c>
      <c r="N2868">
        <v>370</v>
      </c>
      <c r="O2868" t="s">
        <v>7344</v>
      </c>
      <c r="P2868" s="13">
        <v>44415</v>
      </c>
      <c r="Q2868" s="14">
        <v>0.59267361111111116</v>
      </c>
      <c r="R2868" t="s">
        <v>7355</v>
      </c>
      <c r="S2868" t="s">
        <v>7351</v>
      </c>
      <c r="T2868" t="s">
        <v>7368</v>
      </c>
      <c r="U2868" t="s">
        <v>7348</v>
      </c>
      <c r="V2868" s="13">
        <v>44417</v>
      </c>
    </row>
    <row r="2869" spans="1:26" x14ac:dyDescent="0.25">
      <c r="A2869">
        <v>345063733</v>
      </c>
      <c r="B2869">
        <v>18</v>
      </c>
      <c r="C2869" s="24">
        <v>1.22930708211413E+16</v>
      </c>
      <c r="D2869" t="s">
        <v>7340</v>
      </c>
      <c r="E2869">
        <v>12293</v>
      </c>
      <c r="F2869" t="s">
        <v>7341</v>
      </c>
      <c r="I2869">
        <v>323</v>
      </c>
      <c r="K2869">
        <v>733521</v>
      </c>
      <c r="L2869">
        <v>9180159</v>
      </c>
      <c r="M2869" t="s">
        <v>7350</v>
      </c>
      <c r="N2869">
        <v>70</v>
      </c>
      <c r="O2869" t="s">
        <v>7344</v>
      </c>
      <c r="P2869" s="13">
        <v>44415</v>
      </c>
      <c r="Q2869" s="14">
        <v>0.59280092592592593</v>
      </c>
      <c r="R2869" t="s">
        <v>7355</v>
      </c>
      <c r="S2869" t="s">
        <v>7351</v>
      </c>
      <c r="T2869" t="s">
        <v>7352</v>
      </c>
      <c r="U2869" t="s">
        <v>7348</v>
      </c>
      <c r="V2869" s="13">
        <v>44417</v>
      </c>
    </row>
    <row r="2870" spans="1:26" x14ac:dyDescent="0.25">
      <c r="A2870">
        <v>345063901</v>
      </c>
      <c r="B2870">
        <v>19</v>
      </c>
      <c r="C2870" s="24">
        <v>1.21230708211411E+16</v>
      </c>
      <c r="D2870" t="s">
        <v>7376</v>
      </c>
      <c r="E2870">
        <v>12123</v>
      </c>
      <c r="F2870" t="s">
        <v>7341</v>
      </c>
      <c r="I2870">
        <v>7727</v>
      </c>
      <c r="K2870">
        <v>736625</v>
      </c>
      <c r="L2870">
        <v>9181868</v>
      </c>
      <c r="M2870" t="s">
        <v>7350</v>
      </c>
      <c r="N2870">
        <v>234</v>
      </c>
      <c r="O2870" t="s">
        <v>7344</v>
      </c>
      <c r="P2870" s="13">
        <v>44415</v>
      </c>
      <c r="Q2870" s="14">
        <v>0.59297453703703706</v>
      </c>
      <c r="R2870" t="s">
        <v>7355</v>
      </c>
      <c r="S2870" t="s">
        <v>7351</v>
      </c>
      <c r="T2870" t="s">
        <v>7352</v>
      </c>
      <c r="U2870" t="s">
        <v>7348</v>
      </c>
      <c r="V2870" s="13">
        <v>44417</v>
      </c>
    </row>
    <row r="2871" spans="1:26" x14ac:dyDescent="0.25">
      <c r="A2871">
        <v>345064317</v>
      </c>
      <c r="B2871">
        <v>19</v>
      </c>
      <c r="C2871" s="24">
        <v>1.47930708211412E+16</v>
      </c>
      <c r="D2871" t="s">
        <v>7376</v>
      </c>
      <c r="E2871">
        <v>14793</v>
      </c>
      <c r="F2871" t="s">
        <v>7341</v>
      </c>
      <c r="I2871">
        <v>1398</v>
      </c>
      <c r="J2871" t="s">
        <v>7398</v>
      </c>
      <c r="K2871">
        <v>10526</v>
      </c>
      <c r="L2871">
        <v>9181868</v>
      </c>
      <c r="M2871" t="s">
        <v>7350</v>
      </c>
      <c r="N2871">
        <v>420</v>
      </c>
      <c r="O2871" t="s">
        <v>7344</v>
      </c>
      <c r="P2871" s="13">
        <v>44415</v>
      </c>
      <c r="Q2871" s="14">
        <v>0.59319444444444447</v>
      </c>
      <c r="R2871" t="s">
        <v>7355</v>
      </c>
      <c r="S2871" t="s">
        <v>7346</v>
      </c>
      <c r="T2871" t="s">
        <v>7357</v>
      </c>
      <c r="U2871" t="s">
        <v>7348</v>
      </c>
      <c r="V2871" s="13">
        <v>44417</v>
      </c>
    </row>
    <row r="2872" spans="1:26" x14ac:dyDescent="0.25">
      <c r="A2872">
        <v>345064587</v>
      </c>
      <c r="B2872">
        <v>32</v>
      </c>
      <c r="C2872" s="24">
        <v>1.08690708211414E+16</v>
      </c>
      <c r="D2872" t="s">
        <v>7358</v>
      </c>
      <c r="E2872">
        <v>10869</v>
      </c>
      <c r="F2872" t="s">
        <v>7341</v>
      </c>
      <c r="I2872">
        <v>2150</v>
      </c>
      <c r="K2872">
        <v>979918</v>
      </c>
      <c r="L2872">
        <v>8139649</v>
      </c>
      <c r="M2872" t="s">
        <v>7359</v>
      </c>
      <c r="N2872">
        <v>1044</v>
      </c>
      <c r="O2872" t="s">
        <v>7344</v>
      </c>
      <c r="P2872" s="13">
        <v>44415</v>
      </c>
      <c r="Q2872" s="14">
        <v>0.5933680555555555</v>
      </c>
      <c r="R2872" t="s">
        <v>7355</v>
      </c>
      <c r="S2872" t="s">
        <v>7346</v>
      </c>
      <c r="T2872" t="s">
        <v>7407</v>
      </c>
      <c r="U2872" t="s">
        <v>7348</v>
      </c>
      <c r="V2872" s="13">
        <v>44417</v>
      </c>
      <c r="W2872" s="162" t="s">
        <v>12966</v>
      </c>
      <c r="X2872" s="15">
        <v>219790.5</v>
      </c>
      <c r="Y2872" s="162">
        <v>9082021</v>
      </c>
      <c r="Z2872" s="15" t="s">
        <v>8974</v>
      </c>
    </row>
    <row r="2873" spans="1:26" x14ac:dyDescent="0.25">
      <c r="A2873">
        <v>345065591</v>
      </c>
      <c r="B2873">
        <v>21</v>
      </c>
      <c r="C2873" s="24">
        <v>1.12190708211414E+16</v>
      </c>
      <c r="D2873" t="s">
        <v>7349</v>
      </c>
      <c r="E2873">
        <v>11219</v>
      </c>
      <c r="F2873" t="s">
        <v>7341</v>
      </c>
      <c r="I2873">
        <v>7413</v>
      </c>
      <c r="J2873" t="s">
        <v>8521</v>
      </c>
      <c r="K2873">
        <v>677136</v>
      </c>
      <c r="L2873">
        <v>9270083</v>
      </c>
      <c r="M2873" t="s">
        <v>7350</v>
      </c>
      <c r="N2873">
        <v>348</v>
      </c>
      <c r="O2873" t="s">
        <v>7344</v>
      </c>
      <c r="P2873" s="13">
        <v>44415</v>
      </c>
      <c r="Q2873" s="14">
        <v>0.59402777777777771</v>
      </c>
      <c r="R2873" t="s">
        <v>7345</v>
      </c>
      <c r="S2873" t="s">
        <v>7351</v>
      </c>
      <c r="T2873" t="s">
        <v>7364</v>
      </c>
      <c r="U2873" t="s">
        <v>7348</v>
      </c>
      <c r="V2873" s="13">
        <v>44417</v>
      </c>
      <c r="W2873" t="s">
        <v>8973</v>
      </c>
      <c r="X2873" s="15">
        <v>318933</v>
      </c>
      <c r="Y2873" s="35">
        <v>9082021</v>
      </c>
      <c r="Z2873" s="15" t="s">
        <v>8974</v>
      </c>
    </row>
    <row r="2874" spans="1:26" x14ac:dyDescent="0.25">
      <c r="A2874">
        <v>345066239</v>
      </c>
      <c r="B2874">
        <v>18</v>
      </c>
      <c r="C2874" s="24">
        <v>1.36860708211415E+16</v>
      </c>
      <c r="D2874" t="s">
        <v>7340</v>
      </c>
      <c r="E2874">
        <v>13686</v>
      </c>
      <c r="F2874" t="s">
        <v>7341</v>
      </c>
      <c r="I2874">
        <v>892</v>
      </c>
      <c r="J2874" t="s">
        <v>7398</v>
      </c>
      <c r="K2874">
        <v>30542</v>
      </c>
      <c r="L2874">
        <v>9180159</v>
      </c>
      <c r="M2874" t="s">
        <v>7350</v>
      </c>
      <c r="N2874">
        <v>206</v>
      </c>
      <c r="O2874" t="s">
        <v>7344</v>
      </c>
      <c r="P2874" s="13">
        <v>44415</v>
      </c>
      <c r="Q2874" s="14">
        <v>0.59444444444444444</v>
      </c>
      <c r="R2874" t="s">
        <v>7355</v>
      </c>
      <c r="S2874" t="s">
        <v>7346</v>
      </c>
      <c r="T2874" t="s">
        <v>7357</v>
      </c>
      <c r="U2874" t="s">
        <v>7348</v>
      </c>
      <c r="V2874" s="13">
        <v>44417</v>
      </c>
    </row>
    <row r="2875" spans="1:26" x14ac:dyDescent="0.25">
      <c r="A2875">
        <v>345066751</v>
      </c>
      <c r="B2875">
        <v>21</v>
      </c>
      <c r="C2875" s="24">
        <v>1.07310708211415E+16</v>
      </c>
      <c r="D2875" t="s">
        <v>7349</v>
      </c>
      <c r="E2875">
        <v>10731</v>
      </c>
      <c r="F2875" t="s">
        <v>7341</v>
      </c>
      <c r="I2875">
        <v>4917</v>
      </c>
      <c r="J2875" t="s">
        <v>8522</v>
      </c>
      <c r="K2875" t="s">
        <v>5010</v>
      </c>
      <c r="L2875">
        <v>9270083</v>
      </c>
      <c r="M2875" t="s">
        <v>7350</v>
      </c>
      <c r="N2875">
        <v>1392</v>
      </c>
      <c r="O2875" t="s">
        <v>7344</v>
      </c>
      <c r="P2875" s="13">
        <v>44415</v>
      </c>
      <c r="Q2875" s="14">
        <v>0.59474537037037034</v>
      </c>
      <c r="R2875" t="s">
        <v>7345</v>
      </c>
      <c r="S2875" t="s">
        <v>7351</v>
      </c>
      <c r="T2875" t="s">
        <v>7364</v>
      </c>
      <c r="U2875" t="s">
        <v>7348</v>
      </c>
      <c r="V2875" s="13">
        <v>44417</v>
      </c>
      <c r="W2875" t="s">
        <v>8973</v>
      </c>
      <c r="X2875" s="15">
        <v>318933</v>
      </c>
      <c r="Y2875" s="35">
        <v>9082021</v>
      </c>
      <c r="Z2875" s="15" t="s">
        <v>8974</v>
      </c>
    </row>
    <row r="2876" spans="1:26" x14ac:dyDescent="0.25">
      <c r="A2876">
        <v>345066783</v>
      </c>
      <c r="B2876">
        <v>21</v>
      </c>
      <c r="C2876" s="24">
        <v>9706070821141540</v>
      </c>
      <c r="D2876" t="s">
        <v>7349</v>
      </c>
      <c r="E2876">
        <v>9706</v>
      </c>
      <c r="F2876" t="s">
        <v>7341</v>
      </c>
      <c r="I2876">
        <v>4267</v>
      </c>
      <c r="K2876">
        <v>771007</v>
      </c>
      <c r="L2876">
        <v>9270083</v>
      </c>
      <c r="M2876" t="s">
        <v>7350</v>
      </c>
      <c r="N2876">
        <v>261</v>
      </c>
      <c r="O2876" t="s">
        <v>7344</v>
      </c>
      <c r="P2876" s="13">
        <v>44415</v>
      </c>
      <c r="Q2876" s="14">
        <v>0.59478009259259257</v>
      </c>
      <c r="R2876" t="s">
        <v>7355</v>
      </c>
      <c r="S2876" t="s">
        <v>7351</v>
      </c>
      <c r="T2876" t="s">
        <v>7352</v>
      </c>
      <c r="U2876" t="s">
        <v>7348</v>
      </c>
      <c r="V2876" s="13">
        <v>44417</v>
      </c>
      <c r="W2876" t="s">
        <v>8973</v>
      </c>
      <c r="X2876" s="15">
        <v>318933</v>
      </c>
      <c r="Y2876" s="35">
        <v>9082021</v>
      </c>
      <c r="Z2876" s="15" t="s">
        <v>8974</v>
      </c>
    </row>
    <row r="2877" spans="1:26" x14ac:dyDescent="0.25">
      <c r="A2877">
        <v>345068736</v>
      </c>
      <c r="B2877">
        <v>18</v>
      </c>
      <c r="C2877" s="24">
        <v>1.22930708211417E+16</v>
      </c>
      <c r="D2877" t="s">
        <v>7340</v>
      </c>
      <c r="E2877">
        <v>12293</v>
      </c>
      <c r="F2877" t="s">
        <v>7341</v>
      </c>
      <c r="I2877">
        <v>6492</v>
      </c>
      <c r="J2877" t="s">
        <v>8523</v>
      </c>
      <c r="K2877">
        <v>2193</v>
      </c>
      <c r="L2877">
        <v>9180159</v>
      </c>
      <c r="M2877" t="s">
        <v>7350</v>
      </c>
      <c r="N2877">
        <v>234</v>
      </c>
      <c r="O2877" t="s">
        <v>7344</v>
      </c>
      <c r="P2877" s="13">
        <v>44415</v>
      </c>
      <c r="Q2877" s="14">
        <v>0.59593750000000001</v>
      </c>
      <c r="R2877" t="s">
        <v>7355</v>
      </c>
      <c r="S2877" t="s">
        <v>7346</v>
      </c>
      <c r="T2877" t="s">
        <v>7357</v>
      </c>
      <c r="U2877" t="s">
        <v>7348</v>
      </c>
      <c r="V2877" s="13">
        <v>44417</v>
      </c>
    </row>
    <row r="2878" spans="1:26" x14ac:dyDescent="0.25">
      <c r="A2878">
        <v>345070076</v>
      </c>
      <c r="B2878">
        <v>18</v>
      </c>
      <c r="C2878" s="24">
        <v>1.22930708211419E+16</v>
      </c>
      <c r="D2878" t="s">
        <v>7340</v>
      </c>
      <c r="E2878">
        <v>12293</v>
      </c>
      <c r="F2878" t="s">
        <v>7341</v>
      </c>
      <c r="I2878">
        <v>6519</v>
      </c>
      <c r="K2878">
        <v>141002</v>
      </c>
      <c r="L2878">
        <v>9180159</v>
      </c>
      <c r="M2878" t="s">
        <v>7350</v>
      </c>
      <c r="N2878">
        <v>206</v>
      </c>
      <c r="O2878" t="s">
        <v>7344</v>
      </c>
      <c r="P2878" s="13">
        <v>44415</v>
      </c>
      <c r="Q2878" s="14">
        <v>0.59682870370370367</v>
      </c>
      <c r="R2878" t="s">
        <v>7355</v>
      </c>
      <c r="S2878" t="s">
        <v>7351</v>
      </c>
      <c r="T2878" t="s">
        <v>7378</v>
      </c>
      <c r="U2878" t="s">
        <v>7348</v>
      </c>
      <c r="V2878" s="13">
        <v>44417</v>
      </c>
    </row>
    <row r="2879" spans="1:26" x14ac:dyDescent="0.25">
      <c r="A2879">
        <v>345071707</v>
      </c>
      <c r="B2879">
        <v>19</v>
      </c>
      <c r="C2879" s="24">
        <v>1.21230708211417E+16</v>
      </c>
      <c r="D2879" t="s">
        <v>7376</v>
      </c>
      <c r="E2879">
        <v>12123</v>
      </c>
      <c r="F2879" t="s">
        <v>7341</v>
      </c>
      <c r="I2879">
        <v>6236</v>
      </c>
      <c r="J2879" t="s">
        <v>7375</v>
      </c>
      <c r="K2879">
        <v>5317</v>
      </c>
      <c r="L2879">
        <v>9181868</v>
      </c>
      <c r="M2879" t="s">
        <v>7350</v>
      </c>
      <c r="N2879">
        <v>420</v>
      </c>
      <c r="O2879" t="s">
        <v>7344</v>
      </c>
      <c r="P2879" s="13">
        <v>44415</v>
      </c>
      <c r="Q2879" s="14">
        <v>0.59782407407407401</v>
      </c>
      <c r="R2879" t="s">
        <v>7355</v>
      </c>
      <c r="S2879" t="s">
        <v>7346</v>
      </c>
      <c r="T2879" t="s">
        <v>7347</v>
      </c>
      <c r="U2879" t="s">
        <v>7348</v>
      </c>
      <c r="V2879" s="13">
        <v>44417</v>
      </c>
    </row>
    <row r="2880" spans="1:26" x14ac:dyDescent="0.25">
      <c r="A2880">
        <v>345071896</v>
      </c>
      <c r="B2880">
        <v>18</v>
      </c>
      <c r="C2880" s="24">
        <v>1.3330070821142E+16</v>
      </c>
      <c r="D2880" t="s">
        <v>7340</v>
      </c>
      <c r="E2880">
        <v>13330</v>
      </c>
      <c r="F2880" t="s">
        <v>7341</v>
      </c>
      <c r="I2880">
        <v>1585</v>
      </c>
      <c r="K2880">
        <v>830678</v>
      </c>
      <c r="L2880">
        <v>9180159</v>
      </c>
      <c r="M2880" t="s">
        <v>7350</v>
      </c>
      <c r="N2880">
        <v>936</v>
      </c>
      <c r="O2880" t="s">
        <v>7344</v>
      </c>
      <c r="P2880" s="13">
        <v>44415</v>
      </c>
      <c r="Q2880" s="14">
        <v>0.59793981481481484</v>
      </c>
      <c r="R2880" t="s">
        <v>7355</v>
      </c>
      <c r="S2880" t="s">
        <v>7351</v>
      </c>
      <c r="T2880" t="s">
        <v>7352</v>
      </c>
      <c r="U2880" t="s">
        <v>7348</v>
      </c>
      <c r="V2880" s="13">
        <v>44417</v>
      </c>
    </row>
    <row r="2881" spans="1:26" x14ac:dyDescent="0.25">
      <c r="A2881">
        <v>345074739</v>
      </c>
      <c r="B2881">
        <v>19</v>
      </c>
      <c r="C2881" s="24">
        <v>1.2123070821142E+16</v>
      </c>
      <c r="D2881" t="s">
        <v>7376</v>
      </c>
      <c r="E2881">
        <v>12123</v>
      </c>
      <c r="F2881" t="s">
        <v>7341</v>
      </c>
      <c r="I2881">
        <v>5678</v>
      </c>
      <c r="J2881">
        <v>0</v>
      </c>
      <c r="K2881">
        <v>642158</v>
      </c>
      <c r="L2881">
        <v>9181868</v>
      </c>
      <c r="M2881" t="s">
        <v>7350</v>
      </c>
      <c r="N2881">
        <v>371</v>
      </c>
      <c r="O2881" t="s">
        <v>7344</v>
      </c>
      <c r="P2881" s="13">
        <v>44415</v>
      </c>
      <c r="Q2881" s="14">
        <v>0.59968750000000004</v>
      </c>
      <c r="R2881" t="s">
        <v>7355</v>
      </c>
      <c r="S2881" t="s">
        <v>7351</v>
      </c>
      <c r="T2881" t="s">
        <v>7368</v>
      </c>
      <c r="U2881" t="s">
        <v>7348</v>
      </c>
      <c r="V2881" s="13">
        <v>44417</v>
      </c>
    </row>
    <row r="2882" spans="1:26" x14ac:dyDescent="0.25">
      <c r="A2882">
        <v>345074875</v>
      </c>
      <c r="B2882">
        <v>18</v>
      </c>
      <c r="C2882" s="24">
        <v>1.48610708211423E+16</v>
      </c>
      <c r="D2882" t="s">
        <v>7340</v>
      </c>
      <c r="E2882">
        <v>14861</v>
      </c>
      <c r="F2882" t="s">
        <v>7341</v>
      </c>
      <c r="I2882">
        <v>8051</v>
      </c>
      <c r="K2882">
        <v>146142</v>
      </c>
      <c r="L2882">
        <v>9180159</v>
      </c>
      <c r="M2882" t="s">
        <v>7350</v>
      </c>
      <c r="N2882">
        <v>206</v>
      </c>
      <c r="O2882" t="s">
        <v>7344</v>
      </c>
      <c r="P2882" s="13">
        <v>44415</v>
      </c>
      <c r="Q2882" s="14">
        <v>0.59980324074074076</v>
      </c>
      <c r="R2882" t="s">
        <v>7355</v>
      </c>
      <c r="S2882" t="s">
        <v>7351</v>
      </c>
      <c r="T2882" t="s">
        <v>7378</v>
      </c>
      <c r="U2882" t="s">
        <v>7348</v>
      </c>
      <c r="V2882" s="13">
        <v>44417</v>
      </c>
    </row>
    <row r="2883" spans="1:26" x14ac:dyDescent="0.25">
      <c r="A2883">
        <v>345075957</v>
      </c>
      <c r="B2883">
        <v>21</v>
      </c>
      <c r="C2883" s="24">
        <v>1.07310708211422E+16</v>
      </c>
      <c r="D2883" t="s">
        <v>7349</v>
      </c>
      <c r="E2883">
        <v>10731</v>
      </c>
      <c r="F2883" t="s">
        <v>7341</v>
      </c>
      <c r="I2883">
        <v>1165</v>
      </c>
      <c r="J2883" t="s">
        <v>8524</v>
      </c>
      <c r="K2883" t="s">
        <v>5019</v>
      </c>
      <c r="L2883">
        <v>9270083</v>
      </c>
      <c r="M2883" t="s">
        <v>7350</v>
      </c>
      <c r="N2883">
        <v>1044</v>
      </c>
      <c r="O2883" t="s">
        <v>7344</v>
      </c>
      <c r="P2883" s="13">
        <v>44415</v>
      </c>
      <c r="Q2883" s="14">
        <v>0.60052083333333328</v>
      </c>
      <c r="R2883" t="s">
        <v>7345</v>
      </c>
      <c r="S2883" t="s">
        <v>7351</v>
      </c>
      <c r="T2883" t="s">
        <v>7364</v>
      </c>
      <c r="U2883" t="s">
        <v>7348</v>
      </c>
      <c r="V2883" s="13">
        <v>44417</v>
      </c>
      <c r="W2883" t="s">
        <v>8973</v>
      </c>
      <c r="X2883" s="15">
        <v>318933</v>
      </c>
      <c r="Y2883" s="35">
        <v>9082021</v>
      </c>
      <c r="Z2883" s="15" t="s">
        <v>8974</v>
      </c>
    </row>
    <row r="2884" spans="1:26" x14ac:dyDescent="0.25">
      <c r="A2884">
        <v>345076445</v>
      </c>
      <c r="B2884">
        <v>19</v>
      </c>
      <c r="C2884" s="24">
        <v>1.36330708211423E+16</v>
      </c>
      <c r="D2884" t="s">
        <v>7376</v>
      </c>
      <c r="E2884">
        <v>13633</v>
      </c>
      <c r="F2884" t="s">
        <v>7341</v>
      </c>
      <c r="I2884">
        <v>1103</v>
      </c>
      <c r="K2884">
        <v>44120</v>
      </c>
      <c r="L2884">
        <v>9181868</v>
      </c>
      <c r="M2884" t="s">
        <v>7350</v>
      </c>
      <c r="N2884">
        <v>206</v>
      </c>
      <c r="O2884" t="s">
        <v>7344</v>
      </c>
      <c r="P2884" s="13">
        <v>44415</v>
      </c>
      <c r="Q2884" s="14">
        <v>0.60076388888888888</v>
      </c>
      <c r="R2884" t="s">
        <v>7355</v>
      </c>
      <c r="S2884" t="s">
        <v>7351</v>
      </c>
      <c r="T2884" t="s">
        <v>7377</v>
      </c>
      <c r="U2884" t="s">
        <v>7348</v>
      </c>
      <c r="V2884" s="13">
        <v>44417</v>
      </c>
    </row>
    <row r="2885" spans="1:26" x14ac:dyDescent="0.25">
      <c r="A2885">
        <v>345076544</v>
      </c>
      <c r="B2885">
        <v>19</v>
      </c>
      <c r="C2885" s="24">
        <v>1.07390708211423E+16</v>
      </c>
      <c r="D2885" t="s">
        <v>7376</v>
      </c>
      <c r="E2885">
        <v>10739</v>
      </c>
      <c r="F2885" t="s">
        <v>7341</v>
      </c>
      <c r="I2885">
        <v>2550</v>
      </c>
      <c r="K2885">
        <v>52504</v>
      </c>
      <c r="L2885">
        <v>9181868</v>
      </c>
      <c r="M2885" t="s">
        <v>7350</v>
      </c>
      <c r="N2885">
        <v>134</v>
      </c>
      <c r="O2885" t="s">
        <v>7344</v>
      </c>
      <c r="P2885" s="13">
        <v>44415</v>
      </c>
      <c r="Q2885" s="14">
        <v>0.60078703703703706</v>
      </c>
      <c r="R2885" t="s">
        <v>7355</v>
      </c>
      <c r="S2885" t="s">
        <v>7351</v>
      </c>
      <c r="T2885" t="s">
        <v>7377</v>
      </c>
      <c r="U2885" t="s">
        <v>7348</v>
      </c>
      <c r="V2885" s="13">
        <v>44417</v>
      </c>
    </row>
    <row r="2886" spans="1:26" x14ac:dyDescent="0.25">
      <c r="A2886">
        <v>345077115</v>
      </c>
      <c r="B2886">
        <v>19</v>
      </c>
      <c r="C2886" s="24">
        <v>1.47930708211425E+16</v>
      </c>
      <c r="D2886" t="s">
        <v>7376</v>
      </c>
      <c r="E2886">
        <v>14793</v>
      </c>
      <c r="F2886" t="s">
        <v>7341</v>
      </c>
      <c r="I2886">
        <v>4101</v>
      </c>
      <c r="J2886" t="s">
        <v>8525</v>
      </c>
      <c r="K2886">
        <v>253943</v>
      </c>
      <c r="L2886">
        <v>9181868</v>
      </c>
      <c r="M2886" t="s">
        <v>7350</v>
      </c>
      <c r="N2886">
        <v>468</v>
      </c>
      <c r="O2886" t="s">
        <v>7344</v>
      </c>
      <c r="P2886" s="13">
        <v>44415</v>
      </c>
      <c r="Q2886" s="14">
        <v>0.60113425925925923</v>
      </c>
      <c r="R2886" t="s">
        <v>7345</v>
      </c>
      <c r="S2886" t="s">
        <v>7346</v>
      </c>
      <c r="T2886" t="s">
        <v>7587</v>
      </c>
      <c r="U2886" t="s">
        <v>7348</v>
      </c>
      <c r="V2886" s="13">
        <v>44417</v>
      </c>
    </row>
    <row r="2887" spans="1:26" x14ac:dyDescent="0.25">
      <c r="A2887">
        <v>345077242</v>
      </c>
      <c r="B2887">
        <v>18</v>
      </c>
      <c r="C2887" s="24">
        <v>1.36860708211425E+16</v>
      </c>
      <c r="D2887" t="s">
        <v>7340</v>
      </c>
      <c r="E2887">
        <v>13686</v>
      </c>
      <c r="F2887" t="s">
        <v>7341</v>
      </c>
      <c r="I2887">
        <v>4149</v>
      </c>
      <c r="J2887" t="s">
        <v>8526</v>
      </c>
      <c r="K2887">
        <v>152050</v>
      </c>
      <c r="L2887">
        <v>9180159</v>
      </c>
      <c r="M2887" t="s">
        <v>7350</v>
      </c>
      <c r="N2887">
        <v>156</v>
      </c>
      <c r="O2887" t="s">
        <v>7344</v>
      </c>
      <c r="P2887" s="13">
        <v>44415</v>
      </c>
      <c r="Q2887" s="14">
        <v>0.6012615740740741</v>
      </c>
      <c r="R2887" t="s">
        <v>7355</v>
      </c>
      <c r="S2887" t="s">
        <v>7346</v>
      </c>
      <c r="T2887" t="s">
        <v>7364</v>
      </c>
      <c r="U2887" t="s">
        <v>7348</v>
      </c>
      <c r="V2887" s="13">
        <v>44417</v>
      </c>
    </row>
    <row r="2888" spans="1:26" x14ac:dyDescent="0.25">
      <c r="A2888">
        <v>345077434</v>
      </c>
      <c r="B2888">
        <v>19</v>
      </c>
      <c r="C2888" s="24">
        <v>2.0255907082114202E+17</v>
      </c>
      <c r="D2888" t="s">
        <v>7376</v>
      </c>
      <c r="E2888">
        <v>202559</v>
      </c>
      <c r="F2888" t="s">
        <v>7341</v>
      </c>
      <c r="I2888">
        <v>3120</v>
      </c>
      <c r="J2888" t="s">
        <v>8527</v>
      </c>
      <c r="K2888">
        <v>535622</v>
      </c>
      <c r="L2888">
        <v>9181868</v>
      </c>
      <c r="M2888" t="s">
        <v>7350</v>
      </c>
      <c r="N2888">
        <v>86</v>
      </c>
      <c r="O2888" t="s">
        <v>7344</v>
      </c>
      <c r="P2888" s="13">
        <v>44415</v>
      </c>
      <c r="Q2888" s="14">
        <v>0.60141203703703705</v>
      </c>
      <c r="R2888" t="s">
        <v>7355</v>
      </c>
      <c r="S2888" t="s">
        <v>7351</v>
      </c>
      <c r="T2888" t="s">
        <v>7510</v>
      </c>
      <c r="U2888" t="s">
        <v>7348</v>
      </c>
      <c r="V2888" s="13">
        <v>44417</v>
      </c>
    </row>
    <row r="2889" spans="1:26" x14ac:dyDescent="0.25">
      <c r="A2889">
        <v>345077695</v>
      </c>
      <c r="B2889">
        <v>19</v>
      </c>
      <c r="C2889" s="24">
        <v>1.21230708211423E+16</v>
      </c>
      <c r="D2889" t="s">
        <v>7376</v>
      </c>
      <c r="E2889">
        <v>12123</v>
      </c>
      <c r="F2889" t="s">
        <v>7341</v>
      </c>
      <c r="I2889">
        <v>2079</v>
      </c>
      <c r="K2889">
        <v>90341</v>
      </c>
      <c r="L2889">
        <v>9181868</v>
      </c>
      <c r="M2889" t="s">
        <v>7350</v>
      </c>
      <c r="N2889">
        <v>234</v>
      </c>
      <c r="O2889" t="s">
        <v>7344</v>
      </c>
      <c r="P2889" s="13">
        <v>44415</v>
      </c>
      <c r="Q2889" s="14">
        <v>0.6015625</v>
      </c>
      <c r="R2889" t="s">
        <v>7355</v>
      </c>
      <c r="S2889" t="s">
        <v>7351</v>
      </c>
      <c r="T2889" t="s">
        <v>7390</v>
      </c>
      <c r="U2889" t="s">
        <v>7348</v>
      </c>
      <c r="V2889" s="13">
        <v>44417</v>
      </c>
    </row>
    <row r="2890" spans="1:26" x14ac:dyDescent="0.25">
      <c r="A2890">
        <v>345077830</v>
      </c>
      <c r="B2890">
        <v>18</v>
      </c>
      <c r="C2890" s="24">
        <v>1.47880708211426E+16</v>
      </c>
      <c r="D2890" t="s">
        <v>7340</v>
      </c>
      <c r="E2890">
        <v>14788</v>
      </c>
      <c r="F2890" t="s">
        <v>7341</v>
      </c>
      <c r="I2890">
        <v>762</v>
      </c>
      <c r="K2890">
        <v>902024</v>
      </c>
      <c r="L2890">
        <v>9180159</v>
      </c>
      <c r="M2890" t="s">
        <v>7350</v>
      </c>
      <c r="N2890">
        <v>156</v>
      </c>
      <c r="O2890" t="s">
        <v>7344</v>
      </c>
      <c r="P2890" s="13">
        <v>44415</v>
      </c>
      <c r="Q2890" s="14">
        <v>0.60167824074074072</v>
      </c>
      <c r="R2890" t="s">
        <v>7355</v>
      </c>
      <c r="S2890" t="s">
        <v>7351</v>
      </c>
      <c r="T2890" t="s">
        <v>7352</v>
      </c>
      <c r="U2890" t="s">
        <v>7348</v>
      </c>
      <c r="V2890" s="13">
        <v>44417</v>
      </c>
    </row>
    <row r="2891" spans="1:26" x14ac:dyDescent="0.25">
      <c r="A2891">
        <v>345078553</v>
      </c>
      <c r="B2891">
        <v>33</v>
      </c>
      <c r="C2891" s="24">
        <v>9164070821142530</v>
      </c>
      <c r="D2891" t="s">
        <v>7429</v>
      </c>
      <c r="E2891">
        <v>9164</v>
      </c>
      <c r="F2891" t="s">
        <v>7341</v>
      </c>
      <c r="I2891">
        <v>5170</v>
      </c>
      <c r="K2891">
        <v>910834</v>
      </c>
      <c r="L2891">
        <v>8180414</v>
      </c>
      <c r="M2891" t="s">
        <v>7430</v>
      </c>
      <c r="N2891">
        <v>254</v>
      </c>
      <c r="O2891" t="s">
        <v>7344</v>
      </c>
      <c r="P2891" s="13">
        <v>44415</v>
      </c>
      <c r="Q2891" s="14">
        <v>0.60214120370370372</v>
      </c>
      <c r="R2891" t="s">
        <v>7355</v>
      </c>
      <c r="S2891" t="s">
        <v>7351</v>
      </c>
      <c r="T2891" t="s">
        <v>7352</v>
      </c>
      <c r="U2891" t="s">
        <v>7348</v>
      </c>
      <c r="V2891" s="13">
        <v>44417</v>
      </c>
      <c r="W2891" t="s">
        <v>9661</v>
      </c>
      <c r="X2891" s="15">
        <v>14176</v>
      </c>
      <c r="Y2891" s="15">
        <v>9082021</v>
      </c>
      <c r="Z2891" s="15" t="s">
        <v>8974</v>
      </c>
    </row>
    <row r="2892" spans="1:26" x14ac:dyDescent="0.25">
      <c r="A2892">
        <v>345080619</v>
      </c>
      <c r="B2892">
        <v>20</v>
      </c>
      <c r="C2892" s="24">
        <v>1.53400708211428E+16</v>
      </c>
      <c r="D2892" t="s">
        <v>7365</v>
      </c>
      <c r="E2892">
        <v>15340</v>
      </c>
      <c r="F2892" t="s">
        <v>7341</v>
      </c>
      <c r="I2892">
        <v>9437</v>
      </c>
      <c r="J2892" t="s">
        <v>8528</v>
      </c>
      <c r="K2892">
        <v>470462</v>
      </c>
      <c r="L2892">
        <v>7273370</v>
      </c>
      <c r="M2892" t="s">
        <v>7350</v>
      </c>
      <c r="N2892">
        <v>44</v>
      </c>
      <c r="O2892" t="s">
        <v>7344</v>
      </c>
      <c r="P2892" s="13">
        <v>44415</v>
      </c>
      <c r="Q2892" s="14">
        <v>0.60337962962962965</v>
      </c>
      <c r="R2892" t="s">
        <v>7345</v>
      </c>
      <c r="S2892" t="s">
        <v>7346</v>
      </c>
      <c r="T2892" t="s">
        <v>7385</v>
      </c>
      <c r="U2892" t="s">
        <v>7348</v>
      </c>
      <c r="V2892" s="13">
        <v>44417</v>
      </c>
    </row>
    <row r="2893" spans="1:26" x14ac:dyDescent="0.25">
      <c r="A2893">
        <v>345081214</v>
      </c>
      <c r="B2893">
        <v>32</v>
      </c>
      <c r="C2893" s="24">
        <v>1.08690708211429E+16</v>
      </c>
      <c r="D2893" t="s">
        <v>7358</v>
      </c>
      <c r="E2893">
        <v>10869</v>
      </c>
      <c r="F2893" t="s">
        <v>7341</v>
      </c>
      <c r="I2893">
        <v>5411</v>
      </c>
      <c r="J2893" t="s">
        <v>8529</v>
      </c>
      <c r="K2893">
        <v>13669</v>
      </c>
      <c r="L2893">
        <v>8139649</v>
      </c>
      <c r="M2893" t="s">
        <v>7359</v>
      </c>
      <c r="N2893">
        <v>140</v>
      </c>
      <c r="O2893" t="s">
        <v>7344</v>
      </c>
      <c r="P2893" s="13">
        <v>44415</v>
      </c>
      <c r="Q2893" s="14">
        <v>0.60376157407407405</v>
      </c>
      <c r="R2893" t="s">
        <v>7345</v>
      </c>
      <c r="S2893" t="s">
        <v>7351</v>
      </c>
      <c r="T2893" t="s">
        <v>7364</v>
      </c>
      <c r="U2893" t="s">
        <v>7348</v>
      </c>
      <c r="V2893" s="13">
        <v>44417</v>
      </c>
      <c r="W2893" s="162" t="s">
        <v>12966</v>
      </c>
      <c r="X2893" s="15">
        <v>219790.5</v>
      </c>
      <c r="Y2893" s="162">
        <v>9082021</v>
      </c>
      <c r="Z2893" s="15" t="s">
        <v>8974</v>
      </c>
    </row>
    <row r="2894" spans="1:26" x14ac:dyDescent="0.25">
      <c r="A2894">
        <v>345082036</v>
      </c>
      <c r="B2894">
        <v>19</v>
      </c>
      <c r="C2894" s="24">
        <v>1.2123070821143E+16</v>
      </c>
      <c r="D2894" t="s">
        <v>7376</v>
      </c>
      <c r="E2894">
        <v>12123</v>
      </c>
      <c r="F2894" t="s">
        <v>7341</v>
      </c>
      <c r="I2894">
        <v>4903</v>
      </c>
      <c r="K2894">
        <v>97890</v>
      </c>
      <c r="L2894">
        <v>9181868</v>
      </c>
      <c r="M2894" t="s">
        <v>7350</v>
      </c>
      <c r="N2894">
        <v>206</v>
      </c>
      <c r="O2894" t="s">
        <v>7344</v>
      </c>
      <c r="P2894" s="13">
        <v>44415</v>
      </c>
      <c r="Q2894" s="14">
        <v>0.60430555555555554</v>
      </c>
      <c r="R2894" t="s">
        <v>7355</v>
      </c>
      <c r="S2894" t="s">
        <v>7351</v>
      </c>
      <c r="T2894" t="s">
        <v>7390</v>
      </c>
      <c r="U2894" t="s">
        <v>7348</v>
      </c>
      <c r="V2894" s="13">
        <v>44417</v>
      </c>
    </row>
    <row r="2895" spans="1:26" x14ac:dyDescent="0.25">
      <c r="A2895">
        <v>345082770</v>
      </c>
      <c r="B2895">
        <v>18</v>
      </c>
      <c r="C2895" s="24">
        <v>1.3686070821143E+16</v>
      </c>
      <c r="D2895" t="s">
        <v>7340</v>
      </c>
      <c r="E2895">
        <v>13686</v>
      </c>
      <c r="F2895" t="s">
        <v>7341</v>
      </c>
      <c r="I2895">
        <v>5885</v>
      </c>
      <c r="J2895" t="s">
        <v>8530</v>
      </c>
      <c r="K2895">
        <v>646512</v>
      </c>
      <c r="L2895">
        <v>9180159</v>
      </c>
      <c r="M2895" t="s">
        <v>7350</v>
      </c>
      <c r="N2895">
        <v>330</v>
      </c>
      <c r="O2895" t="s">
        <v>7344</v>
      </c>
      <c r="P2895" s="13">
        <v>44415</v>
      </c>
      <c r="Q2895" s="14">
        <v>0.60473379629629631</v>
      </c>
      <c r="R2895" t="s">
        <v>7355</v>
      </c>
      <c r="S2895" t="s">
        <v>7351</v>
      </c>
      <c r="T2895" t="s">
        <v>7368</v>
      </c>
      <c r="U2895" t="s">
        <v>7348</v>
      </c>
      <c r="V2895" s="13">
        <v>44417</v>
      </c>
    </row>
    <row r="2896" spans="1:26" x14ac:dyDescent="0.25">
      <c r="A2896">
        <v>345083045</v>
      </c>
      <c r="B2896">
        <v>18</v>
      </c>
      <c r="C2896" s="24">
        <v>1.32120708211429E+16</v>
      </c>
      <c r="D2896" t="s">
        <v>7340</v>
      </c>
      <c r="E2896">
        <v>13212</v>
      </c>
      <c r="F2896" t="s">
        <v>7341</v>
      </c>
      <c r="I2896">
        <v>2004</v>
      </c>
      <c r="J2896" t="s">
        <v>8531</v>
      </c>
      <c r="K2896">
        <v>961870</v>
      </c>
      <c r="L2896">
        <v>5256409</v>
      </c>
      <c r="M2896" t="s">
        <v>7343</v>
      </c>
      <c r="N2896">
        <v>338</v>
      </c>
      <c r="O2896" t="s">
        <v>7344</v>
      </c>
      <c r="P2896" s="13">
        <v>44415</v>
      </c>
      <c r="Q2896" s="14">
        <v>0.60487268518518522</v>
      </c>
      <c r="R2896" t="s">
        <v>7355</v>
      </c>
      <c r="S2896" t="s">
        <v>7351</v>
      </c>
      <c r="T2896" t="s">
        <v>7352</v>
      </c>
      <c r="U2896" t="s">
        <v>7348</v>
      </c>
      <c r="V2896" s="13">
        <v>44417</v>
      </c>
    </row>
    <row r="2897" spans="1:26" x14ac:dyDescent="0.25">
      <c r="A2897">
        <v>345083974</v>
      </c>
      <c r="B2897">
        <v>19</v>
      </c>
      <c r="C2897" s="24">
        <v>1.5311070821143E+16</v>
      </c>
      <c r="D2897" t="s">
        <v>7376</v>
      </c>
      <c r="E2897">
        <v>15311</v>
      </c>
      <c r="F2897" t="s">
        <v>7341</v>
      </c>
      <c r="I2897">
        <v>1191</v>
      </c>
      <c r="J2897" t="s">
        <v>8532</v>
      </c>
      <c r="K2897">
        <v>13455</v>
      </c>
      <c r="L2897">
        <v>9181868</v>
      </c>
      <c r="M2897" t="s">
        <v>7350</v>
      </c>
      <c r="N2897">
        <v>309</v>
      </c>
      <c r="O2897" t="s">
        <v>7344</v>
      </c>
      <c r="P2897" s="13">
        <v>44415</v>
      </c>
      <c r="Q2897" s="14">
        <v>0.6054166666666666</v>
      </c>
      <c r="R2897" t="s">
        <v>7355</v>
      </c>
      <c r="S2897" t="s">
        <v>7346</v>
      </c>
      <c r="T2897" t="s">
        <v>7357</v>
      </c>
      <c r="U2897" t="s">
        <v>7348</v>
      </c>
      <c r="V2897" s="13">
        <v>44417</v>
      </c>
    </row>
    <row r="2898" spans="1:26" x14ac:dyDescent="0.25">
      <c r="A2898">
        <v>345083914</v>
      </c>
      <c r="B2898">
        <v>19</v>
      </c>
      <c r="C2898" s="24">
        <v>1.21230708211431E+16</v>
      </c>
      <c r="D2898" t="s">
        <v>7376</v>
      </c>
      <c r="E2898">
        <v>12123</v>
      </c>
      <c r="F2898" t="s">
        <v>7341</v>
      </c>
      <c r="I2898">
        <v>6391</v>
      </c>
      <c r="J2898" t="s">
        <v>7372</v>
      </c>
      <c r="K2898">
        <v>13508</v>
      </c>
      <c r="L2898">
        <v>9181868</v>
      </c>
      <c r="M2898" t="s">
        <v>7350</v>
      </c>
      <c r="N2898">
        <v>370</v>
      </c>
      <c r="O2898" t="s">
        <v>7344</v>
      </c>
      <c r="P2898" s="13">
        <v>44415</v>
      </c>
      <c r="Q2898" s="14">
        <v>0.60546296296296298</v>
      </c>
      <c r="R2898" t="s">
        <v>7355</v>
      </c>
      <c r="S2898" t="s">
        <v>7346</v>
      </c>
      <c r="T2898" t="s">
        <v>7357</v>
      </c>
      <c r="U2898" t="s">
        <v>7348</v>
      </c>
      <c r="V2898" s="13">
        <v>44417</v>
      </c>
    </row>
    <row r="2899" spans="1:26" x14ac:dyDescent="0.25">
      <c r="A2899">
        <v>345084466</v>
      </c>
      <c r="B2899">
        <v>18</v>
      </c>
      <c r="C2899" s="24">
        <v>1.48610708211432E+16</v>
      </c>
      <c r="D2899" t="s">
        <v>7340</v>
      </c>
      <c r="E2899">
        <v>14861</v>
      </c>
      <c r="F2899" t="s">
        <v>7341</v>
      </c>
      <c r="I2899">
        <v>3814</v>
      </c>
      <c r="K2899">
        <v>979183</v>
      </c>
      <c r="L2899">
        <v>9180159</v>
      </c>
      <c r="M2899" t="s">
        <v>7350</v>
      </c>
      <c r="N2899">
        <v>156</v>
      </c>
      <c r="O2899" t="s">
        <v>7344</v>
      </c>
      <c r="P2899" s="13">
        <v>44415</v>
      </c>
      <c r="Q2899" s="14">
        <v>0.60579861111111111</v>
      </c>
      <c r="R2899" t="s">
        <v>7355</v>
      </c>
      <c r="S2899" t="s">
        <v>7351</v>
      </c>
      <c r="T2899" t="s">
        <v>7352</v>
      </c>
      <c r="U2899" t="s">
        <v>7348</v>
      </c>
      <c r="V2899" s="13">
        <v>44417</v>
      </c>
    </row>
    <row r="2900" spans="1:26" x14ac:dyDescent="0.25">
      <c r="A2900">
        <v>345085078</v>
      </c>
      <c r="B2900">
        <v>19</v>
      </c>
      <c r="C2900" s="24">
        <v>2.0255907082114202E+17</v>
      </c>
      <c r="D2900" t="s">
        <v>7376</v>
      </c>
      <c r="E2900">
        <v>202559</v>
      </c>
      <c r="F2900" t="s">
        <v>7341</v>
      </c>
      <c r="I2900">
        <v>2691</v>
      </c>
      <c r="K2900">
        <v>988903</v>
      </c>
      <c r="L2900">
        <v>9181868</v>
      </c>
      <c r="M2900" t="s">
        <v>7350</v>
      </c>
      <c r="N2900">
        <v>420</v>
      </c>
      <c r="O2900" t="s">
        <v>7344</v>
      </c>
      <c r="P2900" s="13">
        <v>44415</v>
      </c>
      <c r="Q2900" s="14">
        <v>0.60616898148148146</v>
      </c>
      <c r="R2900" t="s">
        <v>7355</v>
      </c>
      <c r="S2900" t="s">
        <v>7351</v>
      </c>
      <c r="T2900" t="s">
        <v>7385</v>
      </c>
      <c r="U2900" t="s">
        <v>7348</v>
      </c>
      <c r="V2900" s="13">
        <v>44417</v>
      </c>
    </row>
    <row r="2901" spans="1:26" x14ac:dyDescent="0.25">
      <c r="A2901">
        <v>345086007</v>
      </c>
      <c r="B2901">
        <v>19</v>
      </c>
      <c r="C2901" s="24">
        <v>1.48540708211433E+16</v>
      </c>
      <c r="D2901" t="s">
        <v>7376</v>
      </c>
      <c r="E2901">
        <v>14854</v>
      </c>
      <c r="F2901" t="s">
        <v>7341</v>
      </c>
      <c r="I2901">
        <v>4292</v>
      </c>
      <c r="J2901" t="s">
        <v>7683</v>
      </c>
      <c r="K2901">
        <v>878420</v>
      </c>
      <c r="L2901">
        <v>9181868</v>
      </c>
      <c r="M2901" t="s">
        <v>7350</v>
      </c>
      <c r="N2901">
        <v>162</v>
      </c>
      <c r="O2901" t="s">
        <v>7344</v>
      </c>
      <c r="P2901" s="13">
        <v>44415</v>
      </c>
      <c r="Q2901" s="14">
        <v>0.60672453703703699</v>
      </c>
      <c r="R2901" t="s">
        <v>7345</v>
      </c>
      <c r="S2901" t="s">
        <v>7351</v>
      </c>
      <c r="T2901" t="s">
        <v>7390</v>
      </c>
      <c r="U2901" t="s">
        <v>7348</v>
      </c>
      <c r="V2901" s="13">
        <v>44417</v>
      </c>
    </row>
    <row r="2902" spans="1:26" x14ac:dyDescent="0.25">
      <c r="A2902">
        <v>345086406</v>
      </c>
      <c r="B2902">
        <v>21</v>
      </c>
      <c r="C2902" s="24">
        <v>9706070821143350</v>
      </c>
      <c r="D2902" t="s">
        <v>7349</v>
      </c>
      <c r="E2902">
        <v>9706</v>
      </c>
      <c r="F2902" t="s">
        <v>7341</v>
      </c>
      <c r="I2902">
        <v>8001</v>
      </c>
      <c r="K2902">
        <v>158923</v>
      </c>
      <c r="L2902">
        <v>9270083</v>
      </c>
      <c r="M2902" t="s">
        <v>7350</v>
      </c>
      <c r="N2902">
        <v>348</v>
      </c>
      <c r="O2902" t="s">
        <v>7344</v>
      </c>
      <c r="P2902" s="13">
        <v>44415</v>
      </c>
      <c r="Q2902" s="14">
        <v>0.60697916666666674</v>
      </c>
      <c r="R2902" t="s">
        <v>7355</v>
      </c>
      <c r="S2902" t="s">
        <v>7351</v>
      </c>
      <c r="T2902" t="s">
        <v>7378</v>
      </c>
      <c r="U2902" t="s">
        <v>7348</v>
      </c>
      <c r="V2902" s="13">
        <v>44417</v>
      </c>
      <c r="W2902" t="s">
        <v>8973</v>
      </c>
      <c r="X2902" s="15">
        <v>318933</v>
      </c>
      <c r="Y2902" s="35">
        <v>9082021</v>
      </c>
      <c r="Z2902" s="15" t="s">
        <v>8974</v>
      </c>
    </row>
    <row r="2903" spans="1:26" x14ac:dyDescent="0.25">
      <c r="A2903">
        <v>345088084</v>
      </c>
      <c r="B2903">
        <v>19</v>
      </c>
      <c r="C2903" s="24">
        <v>2.0255907082114301E+17</v>
      </c>
      <c r="D2903" t="s">
        <v>7376</v>
      </c>
      <c r="E2903">
        <v>202559</v>
      </c>
      <c r="F2903" t="s">
        <v>7341</v>
      </c>
      <c r="I2903">
        <v>9409</v>
      </c>
      <c r="K2903">
        <v>21617</v>
      </c>
      <c r="L2903">
        <v>9181868</v>
      </c>
      <c r="M2903" t="s">
        <v>7350</v>
      </c>
      <c r="N2903">
        <v>234</v>
      </c>
      <c r="O2903" t="s">
        <v>7344</v>
      </c>
      <c r="P2903" s="13">
        <v>44415</v>
      </c>
      <c r="Q2903" s="14">
        <v>0.60806712962962961</v>
      </c>
      <c r="R2903" t="s">
        <v>7355</v>
      </c>
      <c r="S2903" t="s">
        <v>7351</v>
      </c>
      <c r="T2903" t="s">
        <v>7352</v>
      </c>
      <c r="U2903" t="s">
        <v>7348</v>
      </c>
      <c r="V2903" s="13">
        <v>44417</v>
      </c>
    </row>
    <row r="2904" spans="1:26" x14ac:dyDescent="0.25">
      <c r="A2904">
        <v>345089055</v>
      </c>
      <c r="B2904">
        <v>18</v>
      </c>
      <c r="C2904" s="24">
        <v>1.47880708211436E+16</v>
      </c>
      <c r="D2904" t="s">
        <v>7340</v>
      </c>
      <c r="E2904">
        <v>14788</v>
      </c>
      <c r="F2904" t="s">
        <v>7341</v>
      </c>
      <c r="I2904">
        <v>8645</v>
      </c>
      <c r="K2904">
        <v>32018</v>
      </c>
      <c r="L2904">
        <v>9180159</v>
      </c>
      <c r="M2904" t="s">
        <v>7350</v>
      </c>
      <c r="N2904">
        <v>206</v>
      </c>
      <c r="O2904" t="s">
        <v>7344</v>
      </c>
      <c r="P2904" s="13">
        <v>44415</v>
      </c>
      <c r="Q2904" s="14">
        <v>0.60862268518518514</v>
      </c>
      <c r="R2904" t="s">
        <v>7355</v>
      </c>
      <c r="S2904" t="s">
        <v>7351</v>
      </c>
      <c r="T2904" t="s">
        <v>7352</v>
      </c>
      <c r="U2904" t="s">
        <v>7348</v>
      </c>
      <c r="V2904" s="13">
        <v>44417</v>
      </c>
    </row>
    <row r="2905" spans="1:26" x14ac:dyDescent="0.25">
      <c r="A2905">
        <v>345089277</v>
      </c>
      <c r="B2905">
        <v>19</v>
      </c>
      <c r="C2905" s="24">
        <v>1.53110708211435E+16</v>
      </c>
      <c r="D2905" t="s">
        <v>7376</v>
      </c>
      <c r="E2905">
        <v>15311</v>
      </c>
      <c r="F2905" t="s">
        <v>7341</v>
      </c>
      <c r="I2905">
        <v>2200</v>
      </c>
      <c r="K2905">
        <v>9698</v>
      </c>
      <c r="L2905">
        <v>9181868</v>
      </c>
      <c r="M2905" t="s">
        <v>7350</v>
      </c>
      <c r="N2905">
        <v>412</v>
      </c>
      <c r="O2905" t="s">
        <v>7344</v>
      </c>
      <c r="P2905" s="13">
        <v>44415</v>
      </c>
      <c r="Q2905" s="14">
        <v>0.60879629629629628</v>
      </c>
      <c r="R2905" t="s">
        <v>7355</v>
      </c>
      <c r="S2905" t="s">
        <v>7346</v>
      </c>
      <c r="T2905" t="s">
        <v>7407</v>
      </c>
      <c r="U2905" t="s">
        <v>7348</v>
      </c>
      <c r="V2905" s="13">
        <v>44417</v>
      </c>
    </row>
    <row r="2906" spans="1:26" x14ac:dyDescent="0.25">
      <c r="A2906">
        <v>345091487</v>
      </c>
      <c r="B2906">
        <v>32</v>
      </c>
      <c r="C2906" s="24">
        <v>1.08690708211438E+16</v>
      </c>
      <c r="D2906" t="s">
        <v>7358</v>
      </c>
      <c r="E2906">
        <v>10869</v>
      </c>
      <c r="F2906" t="s">
        <v>7341</v>
      </c>
      <c r="I2906">
        <v>1855</v>
      </c>
      <c r="K2906">
        <v>61203</v>
      </c>
      <c r="L2906">
        <v>8139649</v>
      </c>
      <c r="M2906" t="s">
        <v>7359</v>
      </c>
      <c r="N2906">
        <v>348</v>
      </c>
      <c r="O2906" t="s">
        <v>7344</v>
      </c>
      <c r="P2906" s="13">
        <v>44415</v>
      </c>
      <c r="Q2906" s="14">
        <v>0.61018518518518516</v>
      </c>
      <c r="R2906" t="s">
        <v>7355</v>
      </c>
      <c r="S2906" t="s">
        <v>7351</v>
      </c>
      <c r="T2906" t="s">
        <v>7352</v>
      </c>
      <c r="U2906" t="s">
        <v>7348</v>
      </c>
      <c r="V2906" s="13">
        <v>44417</v>
      </c>
      <c r="W2906" s="162" t="s">
        <v>12966</v>
      </c>
      <c r="X2906" s="15">
        <v>219790.5</v>
      </c>
      <c r="Y2906" s="162">
        <v>9082021</v>
      </c>
      <c r="Z2906" s="15" t="s">
        <v>8974</v>
      </c>
    </row>
    <row r="2907" spans="1:26" x14ac:dyDescent="0.25">
      <c r="A2907">
        <v>345092304</v>
      </c>
      <c r="B2907">
        <v>19</v>
      </c>
      <c r="C2907" s="24">
        <v>1.07390708211436E+16</v>
      </c>
      <c r="D2907" t="s">
        <v>7376</v>
      </c>
      <c r="E2907">
        <v>10739</v>
      </c>
      <c r="F2907" t="s">
        <v>7341</v>
      </c>
      <c r="I2907">
        <v>772</v>
      </c>
      <c r="J2907" t="s">
        <v>8533</v>
      </c>
      <c r="K2907">
        <v>92171</v>
      </c>
      <c r="L2907">
        <v>9181868</v>
      </c>
      <c r="M2907" t="s">
        <v>7350</v>
      </c>
      <c r="N2907">
        <v>268</v>
      </c>
      <c r="O2907" t="s">
        <v>7344</v>
      </c>
      <c r="P2907" s="13">
        <v>44415</v>
      </c>
      <c r="Q2907" s="14">
        <v>0.61064814814814816</v>
      </c>
      <c r="R2907" t="s">
        <v>7355</v>
      </c>
      <c r="S2907" t="s">
        <v>7346</v>
      </c>
      <c r="T2907" t="s">
        <v>7347</v>
      </c>
      <c r="U2907" t="s">
        <v>7348</v>
      </c>
      <c r="V2907" s="13">
        <v>44417</v>
      </c>
    </row>
    <row r="2908" spans="1:26" x14ac:dyDescent="0.25">
      <c r="A2908">
        <v>345093360</v>
      </c>
      <c r="B2908">
        <v>19</v>
      </c>
      <c r="C2908" s="24">
        <v>2.0239307082114301E+17</v>
      </c>
      <c r="D2908" t="s">
        <v>7376</v>
      </c>
      <c r="E2908">
        <v>202393</v>
      </c>
      <c r="F2908" t="s">
        <v>7341</v>
      </c>
      <c r="I2908">
        <v>8748</v>
      </c>
      <c r="K2908">
        <v>82506</v>
      </c>
      <c r="L2908">
        <v>9181868</v>
      </c>
      <c r="M2908" t="s">
        <v>7350</v>
      </c>
      <c r="N2908">
        <v>420</v>
      </c>
      <c r="O2908" t="s">
        <v>7344</v>
      </c>
      <c r="P2908" s="13">
        <v>44415</v>
      </c>
      <c r="Q2908" s="14">
        <v>0.61129629629629634</v>
      </c>
      <c r="R2908" t="s">
        <v>7355</v>
      </c>
      <c r="S2908" t="s">
        <v>7351</v>
      </c>
      <c r="T2908" t="s">
        <v>7352</v>
      </c>
      <c r="U2908" t="s">
        <v>7348</v>
      </c>
      <c r="V2908" s="13">
        <v>44417</v>
      </c>
    </row>
    <row r="2909" spans="1:26" x14ac:dyDescent="0.25">
      <c r="A2909">
        <v>345093328</v>
      </c>
      <c r="B2909">
        <v>23</v>
      </c>
      <c r="C2909" s="24">
        <v>1.18400708211439E+16</v>
      </c>
      <c r="D2909" t="s">
        <v>7674</v>
      </c>
      <c r="E2909">
        <v>11840</v>
      </c>
      <c r="F2909" t="s">
        <v>7341</v>
      </c>
      <c r="I2909">
        <v>7492</v>
      </c>
      <c r="J2909" t="s">
        <v>8534</v>
      </c>
      <c r="K2909">
        <v>20759</v>
      </c>
      <c r="L2909">
        <v>9627191</v>
      </c>
      <c r="M2909" t="s">
        <v>7676</v>
      </c>
      <c r="N2909">
        <v>160</v>
      </c>
      <c r="O2909" t="s">
        <v>7344</v>
      </c>
      <c r="P2909" s="13">
        <v>44415</v>
      </c>
      <c r="Q2909" s="14">
        <v>0.6113425925925926</v>
      </c>
      <c r="R2909" t="s">
        <v>7355</v>
      </c>
      <c r="S2909" t="s">
        <v>7346</v>
      </c>
      <c r="T2909" t="s">
        <v>7357</v>
      </c>
      <c r="U2909" t="s">
        <v>7348</v>
      </c>
      <c r="V2909" s="13">
        <v>44417</v>
      </c>
    </row>
    <row r="2910" spans="1:26" x14ac:dyDescent="0.25">
      <c r="A2910">
        <v>345094122</v>
      </c>
      <c r="B2910">
        <v>18</v>
      </c>
      <c r="C2910" s="24">
        <v>1.4788070821144E+16</v>
      </c>
      <c r="D2910" t="s">
        <v>7340</v>
      </c>
      <c r="E2910">
        <v>14788</v>
      </c>
      <c r="F2910" t="s">
        <v>7341</v>
      </c>
      <c r="I2910">
        <v>9592</v>
      </c>
      <c r="J2910" t="s">
        <v>8535</v>
      </c>
      <c r="K2910">
        <v>91177</v>
      </c>
      <c r="L2910">
        <v>9180159</v>
      </c>
      <c r="M2910" t="s">
        <v>7350</v>
      </c>
      <c r="N2910">
        <v>370</v>
      </c>
      <c r="O2910" t="s">
        <v>7344</v>
      </c>
      <c r="P2910" s="13">
        <v>44415</v>
      </c>
      <c r="Q2910" s="14">
        <v>0.61175925925925922</v>
      </c>
      <c r="R2910" t="s">
        <v>7355</v>
      </c>
      <c r="S2910" t="s">
        <v>7351</v>
      </c>
      <c r="T2910" t="s">
        <v>7352</v>
      </c>
      <c r="U2910" t="s">
        <v>7348</v>
      </c>
      <c r="V2910" s="13">
        <v>44417</v>
      </c>
    </row>
    <row r="2911" spans="1:26" x14ac:dyDescent="0.25">
      <c r="A2911">
        <v>345094199</v>
      </c>
      <c r="B2911">
        <v>20</v>
      </c>
      <c r="C2911" s="24">
        <v>8184070821143900</v>
      </c>
      <c r="D2911" t="s">
        <v>7365</v>
      </c>
      <c r="E2911">
        <v>8184</v>
      </c>
      <c r="F2911" t="s">
        <v>7341</v>
      </c>
      <c r="I2911">
        <v>6097</v>
      </c>
      <c r="J2911" t="s">
        <v>8536</v>
      </c>
      <c r="K2911">
        <v>22367</v>
      </c>
      <c r="L2911">
        <v>7273370</v>
      </c>
      <c r="M2911" t="s">
        <v>7350</v>
      </c>
      <c r="N2911">
        <v>20</v>
      </c>
      <c r="O2911" t="s">
        <v>7344</v>
      </c>
      <c r="P2911" s="13">
        <v>44415</v>
      </c>
      <c r="Q2911" s="14">
        <v>0.61181712962962964</v>
      </c>
      <c r="R2911" t="s">
        <v>7355</v>
      </c>
      <c r="S2911" t="s">
        <v>7346</v>
      </c>
      <c r="T2911" t="s">
        <v>7357</v>
      </c>
      <c r="U2911" t="s">
        <v>7348</v>
      </c>
      <c r="V2911" s="13">
        <v>44417</v>
      </c>
    </row>
    <row r="2912" spans="1:26" x14ac:dyDescent="0.25">
      <c r="A2912">
        <v>345095080</v>
      </c>
      <c r="B2912">
        <v>19</v>
      </c>
      <c r="C2912" s="24">
        <v>1.2123070821144E+16</v>
      </c>
      <c r="D2912" t="s">
        <v>7376</v>
      </c>
      <c r="E2912">
        <v>12123</v>
      </c>
      <c r="F2912" t="s">
        <v>7341</v>
      </c>
      <c r="I2912">
        <v>304</v>
      </c>
      <c r="K2912">
        <v>103479</v>
      </c>
      <c r="L2912">
        <v>9181868</v>
      </c>
      <c r="M2912" t="s">
        <v>7350</v>
      </c>
      <c r="N2912">
        <v>236</v>
      </c>
      <c r="O2912" t="s">
        <v>7344</v>
      </c>
      <c r="P2912" s="13">
        <v>44415</v>
      </c>
      <c r="Q2912" s="14">
        <v>0.61243055555555559</v>
      </c>
      <c r="R2912" t="s">
        <v>7355</v>
      </c>
      <c r="S2912" t="s">
        <v>7351</v>
      </c>
      <c r="T2912" t="s">
        <v>7352</v>
      </c>
      <c r="U2912" t="s">
        <v>7348</v>
      </c>
      <c r="V2912" s="13">
        <v>44417</v>
      </c>
    </row>
    <row r="2913" spans="1:26" x14ac:dyDescent="0.25">
      <c r="A2913">
        <v>345097471</v>
      </c>
      <c r="B2913">
        <v>18</v>
      </c>
      <c r="C2913" s="24">
        <v>1.48610708211443E+16</v>
      </c>
      <c r="D2913" t="s">
        <v>7340</v>
      </c>
      <c r="E2913">
        <v>14861</v>
      </c>
      <c r="F2913" t="s">
        <v>7341</v>
      </c>
      <c r="I2913">
        <v>8637</v>
      </c>
      <c r="K2913">
        <v>131652</v>
      </c>
      <c r="L2913">
        <v>9180159</v>
      </c>
      <c r="M2913" t="s">
        <v>7350</v>
      </c>
      <c r="N2913">
        <v>420</v>
      </c>
      <c r="O2913" t="s">
        <v>7344</v>
      </c>
      <c r="P2913" s="13">
        <v>44415</v>
      </c>
      <c r="Q2913" s="14">
        <v>0.61392361111111116</v>
      </c>
      <c r="R2913" t="s">
        <v>7355</v>
      </c>
      <c r="S2913" t="s">
        <v>7351</v>
      </c>
      <c r="T2913" t="s">
        <v>7352</v>
      </c>
      <c r="U2913" t="s">
        <v>7348</v>
      </c>
      <c r="V2913" s="13">
        <v>44417</v>
      </c>
    </row>
    <row r="2914" spans="1:26" x14ac:dyDescent="0.25">
      <c r="A2914">
        <v>345098101</v>
      </c>
      <c r="B2914">
        <v>23</v>
      </c>
      <c r="C2914" s="24">
        <v>1.18400708211444E+16</v>
      </c>
      <c r="D2914" t="s">
        <v>7674</v>
      </c>
      <c r="E2914">
        <v>11840</v>
      </c>
      <c r="F2914" t="s">
        <v>7341</v>
      </c>
      <c r="I2914">
        <v>7492</v>
      </c>
      <c r="J2914" t="s">
        <v>8534</v>
      </c>
      <c r="K2914">
        <v>25740</v>
      </c>
      <c r="L2914">
        <v>9627191</v>
      </c>
      <c r="M2914" t="s">
        <v>7676</v>
      </c>
      <c r="N2914">
        <v>778</v>
      </c>
      <c r="O2914" t="s">
        <v>7344</v>
      </c>
      <c r="P2914" s="13">
        <v>44415</v>
      </c>
      <c r="Q2914" s="14">
        <v>0.61425925925925928</v>
      </c>
      <c r="R2914" t="s">
        <v>7355</v>
      </c>
      <c r="S2914" t="s">
        <v>7346</v>
      </c>
      <c r="T2914" t="s">
        <v>7357</v>
      </c>
      <c r="U2914" t="s">
        <v>7348</v>
      </c>
      <c r="V2914" s="13">
        <v>44417</v>
      </c>
    </row>
    <row r="2915" spans="1:26" x14ac:dyDescent="0.25">
      <c r="A2915">
        <v>345098761</v>
      </c>
      <c r="B2915">
        <v>21</v>
      </c>
      <c r="C2915" s="24">
        <v>9706070821144450</v>
      </c>
      <c r="D2915" t="s">
        <v>7349</v>
      </c>
      <c r="E2915">
        <v>9706</v>
      </c>
      <c r="F2915" t="s">
        <v>7341</v>
      </c>
      <c r="I2915">
        <v>8952</v>
      </c>
      <c r="K2915">
        <v>145931</v>
      </c>
      <c r="L2915">
        <v>9270083</v>
      </c>
      <c r="M2915" t="s">
        <v>7350</v>
      </c>
      <c r="N2915">
        <v>696</v>
      </c>
      <c r="O2915" t="s">
        <v>7344</v>
      </c>
      <c r="P2915" s="13">
        <v>44415</v>
      </c>
      <c r="Q2915" s="14">
        <v>0.6146759259259259</v>
      </c>
      <c r="R2915" t="s">
        <v>7355</v>
      </c>
      <c r="S2915" t="s">
        <v>7351</v>
      </c>
      <c r="T2915" t="s">
        <v>7352</v>
      </c>
      <c r="U2915" t="s">
        <v>7348</v>
      </c>
      <c r="V2915" s="13">
        <v>44417</v>
      </c>
      <c r="W2915" t="s">
        <v>8973</v>
      </c>
      <c r="X2915" s="15">
        <v>318933</v>
      </c>
      <c r="Y2915" s="35">
        <v>9082021</v>
      </c>
      <c r="Z2915" s="15" t="s">
        <v>8974</v>
      </c>
    </row>
    <row r="2916" spans="1:26" x14ac:dyDescent="0.25">
      <c r="A2916">
        <v>345098800</v>
      </c>
      <c r="B2916">
        <v>21</v>
      </c>
      <c r="C2916" s="24">
        <v>1.07310708211441E+16</v>
      </c>
      <c r="D2916" t="s">
        <v>7349</v>
      </c>
      <c r="E2916">
        <v>10731</v>
      </c>
      <c r="F2916" t="s">
        <v>7341</v>
      </c>
      <c r="I2916">
        <v>5883</v>
      </c>
      <c r="J2916" t="s">
        <v>8537</v>
      </c>
      <c r="K2916">
        <v>3852</v>
      </c>
      <c r="L2916">
        <v>9270083</v>
      </c>
      <c r="M2916" t="s">
        <v>7350</v>
      </c>
      <c r="N2916">
        <v>348</v>
      </c>
      <c r="O2916" t="s">
        <v>7344</v>
      </c>
      <c r="P2916" s="13">
        <v>44415</v>
      </c>
      <c r="Q2916" s="14">
        <v>0.61472222222222228</v>
      </c>
      <c r="R2916" t="s">
        <v>7345</v>
      </c>
      <c r="S2916" t="s">
        <v>7351</v>
      </c>
      <c r="T2916" t="s">
        <v>7770</v>
      </c>
      <c r="U2916" t="s">
        <v>7348</v>
      </c>
      <c r="V2916" s="13">
        <v>44417</v>
      </c>
      <c r="W2916" t="s">
        <v>8973</v>
      </c>
      <c r="X2916" s="15">
        <v>318933</v>
      </c>
      <c r="Y2916" s="35">
        <v>9082021</v>
      </c>
      <c r="Z2916" s="15" t="s">
        <v>8974</v>
      </c>
    </row>
    <row r="2917" spans="1:26" s="44" customFormat="1" x14ac:dyDescent="0.25">
      <c r="A2917" s="44">
        <v>345101311</v>
      </c>
      <c r="B2917" s="44">
        <v>31</v>
      </c>
      <c r="C2917" s="45">
        <v>1.49920708211447E+16</v>
      </c>
      <c r="D2917" s="44" t="s">
        <v>7413</v>
      </c>
      <c r="E2917" s="44">
        <v>14992</v>
      </c>
      <c r="F2917" s="44" t="s">
        <v>7341</v>
      </c>
      <c r="G2917"/>
      <c r="H2917"/>
      <c r="I2917">
        <v>7478</v>
      </c>
      <c r="J2917"/>
      <c r="K2917" s="44">
        <v>175181</v>
      </c>
      <c r="L2917" s="44">
        <v>8376766</v>
      </c>
      <c r="M2917" s="44" t="s">
        <v>7414</v>
      </c>
      <c r="N2917" s="44">
        <v>63</v>
      </c>
      <c r="O2917" s="44" t="s">
        <v>7344</v>
      </c>
      <c r="P2917" s="46">
        <v>44415</v>
      </c>
      <c r="Q2917" s="14">
        <v>0.61634259259259261</v>
      </c>
      <c r="R2917" t="s">
        <v>7355</v>
      </c>
      <c r="S2917" s="44" t="s">
        <v>7351</v>
      </c>
      <c r="T2917" t="s">
        <v>7378</v>
      </c>
      <c r="U2917" s="44" t="s">
        <v>7348</v>
      </c>
      <c r="V2917" s="46">
        <v>44417</v>
      </c>
      <c r="W2917" s="44" t="s">
        <v>13208</v>
      </c>
      <c r="X2917" s="44">
        <v>7757</v>
      </c>
      <c r="Y2917" s="44">
        <v>9082021</v>
      </c>
      <c r="Z2917" s="44" t="s">
        <v>8974</v>
      </c>
    </row>
    <row r="2918" spans="1:26" x14ac:dyDescent="0.25">
      <c r="A2918">
        <v>345101386</v>
      </c>
      <c r="B2918">
        <v>32</v>
      </c>
      <c r="C2918" s="24">
        <v>1.11550708211447E+16</v>
      </c>
      <c r="D2918" t="s">
        <v>7358</v>
      </c>
      <c r="E2918">
        <v>11155</v>
      </c>
      <c r="F2918" t="s">
        <v>7341</v>
      </c>
      <c r="I2918">
        <v>2129</v>
      </c>
      <c r="K2918">
        <v>177927</v>
      </c>
      <c r="L2918">
        <v>8139649</v>
      </c>
      <c r="M2918" t="s">
        <v>7359</v>
      </c>
      <c r="N2918">
        <v>425</v>
      </c>
      <c r="O2918" t="s">
        <v>7344</v>
      </c>
      <c r="P2918" s="13">
        <v>44415</v>
      </c>
      <c r="Q2918" s="14">
        <v>0.6164236111111111</v>
      </c>
      <c r="R2918" t="s">
        <v>7355</v>
      </c>
      <c r="S2918" t="s">
        <v>7351</v>
      </c>
      <c r="T2918" t="s">
        <v>7352</v>
      </c>
      <c r="U2918" t="s">
        <v>7348</v>
      </c>
      <c r="V2918" s="13">
        <v>44417</v>
      </c>
      <c r="W2918" s="162" t="s">
        <v>12966</v>
      </c>
      <c r="X2918" s="15">
        <v>219790.5</v>
      </c>
      <c r="Y2918" s="162">
        <v>9082021</v>
      </c>
      <c r="Z2918" s="15" t="s">
        <v>8974</v>
      </c>
    </row>
    <row r="2919" spans="1:26" x14ac:dyDescent="0.25">
      <c r="A2919">
        <v>345102196</v>
      </c>
      <c r="B2919">
        <v>18</v>
      </c>
      <c r="C2919" s="24">
        <v>1.33300708211448E+16</v>
      </c>
      <c r="D2919" t="s">
        <v>7340</v>
      </c>
      <c r="E2919">
        <v>13330</v>
      </c>
      <c r="F2919" t="s">
        <v>7341</v>
      </c>
      <c r="I2919">
        <v>2373</v>
      </c>
      <c r="K2919">
        <v>148493</v>
      </c>
      <c r="L2919">
        <v>9180159</v>
      </c>
      <c r="M2919" t="s">
        <v>7350</v>
      </c>
      <c r="N2919">
        <v>156</v>
      </c>
      <c r="O2919" t="s">
        <v>7344</v>
      </c>
      <c r="P2919" s="13">
        <v>44415</v>
      </c>
      <c r="Q2919" s="14">
        <v>0.61685185185185187</v>
      </c>
      <c r="R2919" t="s">
        <v>7355</v>
      </c>
      <c r="S2919" t="s">
        <v>7346</v>
      </c>
      <c r="T2919" t="s">
        <v>7377</v>
      </c>
      <c r="U2919" t="s">
        <v>7348</v>
      </c>
      <c r="V2919" s="13">
        <v>44417</v>
      </c>
    </row>
    <row r="2920" spans="1:26" x14ac:dyDescent="0.25">
      <c r="A2920">
        <v>345102294</v>
      </c>
      <c r="B2920">
        <v>19</v>
      </c>
      <c r="C2920" s="24">
        <v>1.53110708211448E+16</v>
      </c>
      <c r="D2920" t="s">
        <v>7376</v>
      </c>
      <c r="E2920">
        <v>15311</v>
      </c>
      <c r="F2920" t="s">
        <v>7341</v>
      </c>
      <c r="I2920">
        <v>1924</v>
      </c>
      <c r="K2920">
        <v>188269</v>
      </c>
      <c r="L2920">
        <v>9181868</v>
      </c>
      <c r="M2920" t="s">
        <v>7350</v>
      </c>
      <c r="N2920">
        <v>236</v>
      </c>
      <c r="O2920" t="s">
        <v>7344</v>
      </c>
      <c r="P2920" s="13">
        <v>44415</v>
      </c>
      <c r="Q2920" s="14">
        <v>0.61699074074074078</v>
      </c>
      <c r="R2920" t="s">
        <v>7355</v>
      </c>
      <c r="S2920" t="s">
        <v>7351</v>
      </c>
      <c r="T2920" t="s">
        <v>7352</v>
      </c>
      <c r="U2920" t="s">
        <v>7348</v>
      </c>
      <c r="V2920" s="13">
        <v>44417</v>
      </c>
    </row>
    <row r="2921" spans="1:26" x14ac:dyDescent="0.25">
      <c r="A2921">
        <v>345102917</v>
      </c>
      <c r="B2921">
        <v>19</v>
      </c>
      <c r="C2921" s="24">
        <v>1.21230708211447E+16</v>
      </c>
      <c r="D2921" t="s">
        <v>7376</v>
      </c>
      <c r="E2921">
        <v>12123</v>
      </c>
      <c r="F2921" t="s">
        <v>7341</v>
      </c>
      <c r="I2921">
        <v>6408</v>
      </c>
      <c r="K2921">
        <v>176999</v>
      </c>
      <c r="L2921">
        <v>9181868</v>
      </c>
      <c r="M2921" t="s">
        <v>7350</v>
      </c>
      <c r="N2921">
        <v>370</v>
      </c>
      <c r="O2921" t="s">
        <v>7344</v>
      </c>
      <c r="P2921" s="13">
        <v>44415</v>
      </c>
      <c r="Q2921" s="14">
        <v>0.6173495370370371</v>
      </c>
      <c r="R2921" t="s">
        <v>7355</v>
      </c>
      <c r="S2921" t="s">
        <v>7351</v>
      </c>
      <c r="T2921" t="s">
        <v>7378</v>
      </c>
      <c r="U2921" t="s">
        <v>7348</v>
      </c>
      <c r="V2921" s="13">
        <v>44417</v>
      </c>
    </row>
    <row r="2922" spans="1:26" x14ac:dyDescent="0.25">
      <c r="A2922">
        <v>345103032</v>
      </c>
      <c r="B2922">
        <v>19</v>
      </c>
      <c r="C2922" s="24">
        <v>1.07390708211445E+16</v>
      </c>
      <c r="D2922" t="s">
        <v>7376</v>
      </c>
      <c r="E2922">
        <v>10739</v>
      </c>
      <c r="F2922" t="s">
        <v>7341</v>
      </c>
      <c r="I2922">
        <v>5308</v>
      </c>
      <c r="K2922">
        <v>5</v>
      </c>
      <c r="L2922">
        <v>9181868</v>
      </c>
      <c r="M2922" t="s">
        <v>7350</v>
      </c>
      <c r="N2922">
        <v>144</v>
      </c>
      <c r="O2922" t="s">
        <v>7344</v>
      </c>
      <c r="P2922" s="13">
        <v>44415</v>
      </c>
      <c r="Q2922" s="14">
        <v>0.61747685185185186</v>
      </c>
      <c r="R2922" t="s">
        <v>7355</v>
      </c>
      <c r="S2922" t="s">
        <v>7351</v>
      </c>
      <c r="T2922" t="s">
        <v>7371</v>
      </c>
      <c r="U2922" t="s">
        <v>7348</v>
      </c>
      <c r="V2922" s="13">
        <v>44417</v>
      </c>
    </row>
    <row r="2923" spans="1:26" x14ac:dyDescent="0.25">
      <c r="A2923">
        <v>345105263</v>
      </c>
      <c r="B2923">
        <v>21</v>
      </c>
      <c r="C2923" s="24">
        <v>1.1219070821145E+16</v>
      </c>
      <c r="D2923" t="s">
        <v>7349</v>
      </c>
      <c r="E2923">
        <v>11219</v>
      </c>
      <c r="F2923" t="s">
        <v>7341</v>
      </c>
      <c r="I2923">
        <v>5436</v>
      </c>
      <c r="J2923" t="s">
        <v>8538</v>
      </c>
      <c r="K2923">
        <v>884199</v>
      </c>
      <c r="L2923">
        <v>9270083</v>
      </c>
      <c r="M2923" t="s">
        <v>7350</v>
      </c>
      <c r="N2923">
        <v>348</v>
      </c>
      <c r="O2923" t="s">
        <v>7344</v>
      </c>
      <c r="P2923" s="13">
        <v>44415</v>
      </c>
      <c r="Q2923" s="14">
        <v>0.61886574074074074</v>
      </c>
      <c r="R2923" t="s">
        <v>7345</v>
      </c>
      <c r="S2923" t="s">
        <v>7346</v>
      </c>
      <c r="T2923" t="s">
        <v>7390</v>
      </c>
      <c r="U2923" t="s">
        <v>7348</v>
      </c>
      <c r="V2923" s="13">
        <v>44417</v>
      </c>
      <c r="W2923" t="s">
        <v>8973</v>
      </c>
      <c r="X2923" s="15">
        <v>318933</v>
      </c>
      <c r="Y2923" s="35">
        <v>9082021</v>
      </c>
      <c r="Z2923" s="15" t="s">
        <v>8974</v>
      </c>
    </row>
    <row r="2924" spans="1:26" x14ac:dyDescent="0.25">
      <c r="A2924">
        <v>345106480</v>
      </c>
      <c r="B2924">
        <v>32</v>
      </c>
      <c r="C2924" s="24">
        <v>1.08690708211452E+16</v>
      </c>
      <c r="D2924" t="s">
        <v>7358</v>
      </c>
      <c r="E2924">
        <v>10869</v>
      </c>
      <c r="F2924" t="s">
        <v>7341</v>
      </c>
      <c r="I2924">
        <v>3534</v>
      </c>
      <c r="J2924" t="s">
        <v>8539</v>
      </c>
      <c r="K2924">
        <v>456421</v>
      </c>
      <c r="L2924">
        <v>8139649</v>
      </c>
      <c r="M2924" t="s">
        <v>7359</v>
      </c>
      <c r="N2924">
        <v>696</v>
      </c>
      <c r="O2924" t="s">
        <v>7344</v>
      </c>
      <c r="P2924" s="13">
        <v>44415</v>
      </c>
      <c r="Q2924" s="14">
        <v>0.61960648148148145</v>
      </c>
      <c r="R2924" t="s">
        <v>7355</v>
      </c>
      <c r="S2924" t="s">
        <v>7346</v>
      </c>
      <c r="T2924" t="s">
        <v>7364</v>
      </c>
      <c r="U2924" t="s">
        <v>7348</v>
      </c>
      <c r="V2924" s="13">
        <v>44417</v>
      </c>
      <c r="W2924" s="162" t="s">
        <v>12966</v>
      </c>
      <c r="X2924" s="15">
        <v>219790.5</v>
      </c>
      <c r="Y2924" s="162">
        <v>9082021</v>
      </c>
      <c r="Z2924" s="15" t="s">
        <v>8974</v>
      </c>
    </row>
    <row r="2925" spans="1:26" x14ac:dyDescent="0.25">
      <c r="A2925">
        <v>345107735</v>
      </c>
      <c r="B2925">
        <v>21</v>
      </c>
      <c r="C2925" s="24">
        <v>1.12190708211453E+16</v>
      </c>
      <c r="D2925" t="s">
        <v>7349</v>
      </c>
      <c r="E2925">
        <v>11219</v>
      </c>
      <c r="F2925" t="s">
        <v>7341</v>
      </c>
      <c r="I2925">
        <v>4565</v>
      </c>
      <c r="J2925" t="s">
        <v>7540</v>
      </c>
      <c r="K2925">
        <v>32545</v>
      </c>
      <c r="L2925">
        <v>9270083</v>
      </c>
      <c r="M2925" t="s">
        <v>7350</v>
      </c>
      <c r="N2925">
        <v>348</v>
      </c>
      <c r="O2925" t="s">
        <v>7344</v>
      </c>
      <c r="P2925" s="13">
        <v>44415</v>
      </c>
      <c r="Q2925" s="14">
        <v>0.62041666666666673</v>
      </c>
      <c r="R2925" t="s">
        <v>7355</v>
      </c>
      <c r="S2925" t="s">
        <v>7346</v>
      </c>
      <c r="T2925" t="s">
        <v>7347</v>
      </c>
      <c r="U2925" t="s">
        <v>7348</v>
      </c>
      <c r="V2925" s="13">
        <v>44417</v>
      </c>
      <c r="W2925" t="s">
        <v>8973</v>
      </c>
      <c r="X2925" s="15">
        <v>318933</v>
      </c>
      <c r="Y2925" s="35">
        <v>9082021</v>
      </c>
      <c r="Z2925" s="15" t="s">
        <v>8974</v>
      </c>
    </row>
    <row r="2926" spans="1:26" x14ac:dyDescent="0.25">
      <c r="A2926">
        <v>345108130</v>
      </c>
      <c r="B2926">
        <v>20</v>
      </c>
      <c r="C2926" s="24">
        <v>1.5301070821145E+16</v>
      </c>
      <c r="D2926" t="s">
        <v>7365</v>
      </c>
      <c r="E2926">
        <v>15301</v>
      </c>
      <c r="F2926" t="s">
        <v>7341</v>
      </c>
      <c r="I2926">
        <v>3530</v>
      </c>
      <c r="K2926">
        <v>182656</v>
      </c>
      <c r="L2926">
        <v>7273370</v>
      </c>
      <c r="M2926" t="s">
        <v>7350</v>
      </c>
      <c r="N2926">
        <v>144</v>
      </c>
      <c r="O2926" t="s">
        <v>7344</v>
      </c>
      <c r="P2926" s="13">
        <v>44415</v>
      </c>
      <c r="Q2926" s="14">
        <v>0.62067129629629625</v>
      </c>
      <c r="R2926" t="s">
        <v>7355</v>
      </c>
      <c r="S2926" t="s">
        <v>7351</v>
      </c>
      <c r="T2926" t="s">
        <v>7378</v>
      </c>
      <c r="U2926" t="s">
        <v>7348</v>
      </c>
      <c r="V2926" s="13">
        <v>44417</v>
      </c>
    </row>
    <row r="2927" spans="1:26" x14ac:dyDescent="0.25">
      <c r="A2927">
        <v>345108459</v>
      </c>
      <c r="B2927">
        <v>18</v>
      </c>
      <c r="C2927" s="24">
        <v>1.48610708211453E+16</v>
      </c>
      <c r="D2927" t="s">
        <v>7340</v>
      </c>
      <c r="E2927">
        <v>14861</v>
      </c>
      <c r="F2927" t="s">
        <v>7341</v>
      </c>
      <c r="I2927">
        <v>6301</v>
      </c>
      <c r="J2927" t="s">
        <v>8540</v>
      </c>
      <c r="K2927">
        <v>660462</v>
      </c>
      <c r="L2927">
        <v>9180159</v>
      </c>
      <c r="M2927" t="s">
        <v>7350</v>
      </c>
      <c r="N2927">
        <v>254</v>
      </c>
      <c r="O2927" t="s">
        <v>7344</v>
      </c>
      <c r="P2927" s="13">
        <v>44415</v>
      </c>
      <c r="Q2927" s="14">
        <v>0.62089120370370365</v>
      </c>
      <c r="R2927" t="s">
        <v>7355</v>
      </c>
      <c r="S2927" t="s">
        <v>7351</v>
      </c>
      <c r="T2927" t="s">
        <v>7368</v>
      </c>
      <c r="U2927" t="s">
        <v>7348</v>
      </c>
      <c r="V2927" s="13">
        <v>44417</v>
      </c>
    </row>
    <row r="2928" spans="1:26" x14ac:dyDescent="0.25">
      <c r="A2928">
        <v>345110149</v>
      </c>
      <c r="B2928">
        <v>18</v>
      </c>
      <c r="C2928" s="24">
        <v>1.36860708211455E+16</v>
      </c>
      <c r="D2928" t="s">
        <v>7340</v>
      </c>
      <c r="E2928">
        <v>13686</v>
      </c>
      <c r="F2928" t="s">
        <v>7341</v>
      </c>
      <c r="I2928">
        <v>8640</v>
      </c>
      <c r="J2928" t="s">
        <v>8541</v>
      </c>
      <c r="K2928">
        <v>155475</v>
      </c>
      <c r="L2928">
        <v>9180159</v>
      </c>
      <c r="M2928" t="s">
        <v>7350</v>
      </c>
      <c r="N2928">
        <v>29</v>
      </c>
      <c r="O2928" t="s">
        <v>7344</v>
      </c>
      <c r="P2928" s="13">
        <v>44415</v>
      </c>
      <c r="Q2928" s="14">
        <v>0.62192129629629633</v>
      </c>
      <c r="R2928" t="s">
        <v>7355</v>
      </c>
      <c r="S2928" t="s">
        <v>7351</v>
      </c>
      <c r="T2928" t="s">
        <v>7480</v>
      </c>
      <c r="U2928" t="s">
        <v>7348</v>
      </c>
      <c r="V2928" s="13">
        <v>44417</v>
      </c>
    </row>
    <row r="2929" spans="1:26" x14ac:dyDescent="0.25">
      <c r="A2929">
        <v>345111534</v>
      </c>
      <c r="B2929">
        <v>18</v>
      </c>
      <c r="C2929" s="24">
        <v>1.33300708211456E+16</v>
      </c>
      <c r="D2929" t="s">
        <v>7340</v>
      </c>
      <c r="E2929">
        <v>13330</v>
      </c>
      <c r="F2929" t="s">
        <v>7341</v>
      </c>
      <c r="I2929">
        <v>5441</v>
      </c>
      <c r="K2929">
        <v>295542</v>
      </c>
      <c r="L2929">
        <v>9180159</v>
      </c>
      <c r="M2929" t="s">
        <v>7350</v>
      </c>
      <c r="N2929">
        <v>420</v>
      </c>
      <c r="O2929" t="s">
        <v>7344</v>
      </c>
      <c r="P2929" s="13">
        <v>44415</v>
      </c>
      <c r="Q2929" s="14">
        <v>0.62283564814814818</v>
      </c>
      <c r="R2929" t="s">
        <v>7345</v>
      </c>
      <c r="S2929" t="s">
        <v>7351</v>
      </c>
      <c r="T2929" t="s">
        <v>7352</v>
      </c>
      <c r="U2929" t="s">
        <v>7348</v>
      </c>
      <c r="V2929" s="13">
        <v>44417</v>
      </c>
    </row>
    <row r="2930" spans="1:26" x14ac:dyDescent="0.25">
      <c r="A2930">
        <v>345111473</v>
      </c>
      <c r="B2930">
        <v>32</v>
      </c>
      <c r="C2930" s="24">
        <v>1.08690708211456E+16</v>
      </c>
      <c r="D2930" t="s">
        <v>7358</v>
      </c>
      <c r="E2930">
        <v>10869</v>
      </c>
      <c r="F2930" t="s">
        <v>7341</v>
      </c>
      <c r="I2930">
        <v>6715</v>
      </c>
      <c r="J2930" t="s">
        <v>8542</v>
      </c>
      <c r="K2930">
        <v>65583</v>
      </c>
      <c r="L2930">
        <v>8139649</v>
      </c>
      <c r="M2930" t="s">
        <v>7359</v>
      </c>
      <c r="N2930">
        <v>626</v>
      </c>
      <c r="O2930" t="s">
        <v>7344</v>
      </c>
      <c r="P2930" s="13">
        <v>44415</v>
      </c>
      <c r="Q2930" s="14">
        <v>0.62284722222222222</v>
      </c>
      <c r="R2930" t="s">
        <v>7355</v>
      </c>
      <c r="S2930" t="s">
        <v>7346</v>
      </c>
      <c r="T2930" t="s">
        <v>7347</v>
      </c>
      <c r="U2930" t="s">
        <v>7348</v>
      </c>
      <c r="V2930" s="13">
        <v>44417</v>
      </c>
      <c r="W2930" s="162" t="s">
        <v>12966</v>
      </c>
      <c r="X2930" s="15">
        <v>219790.5</v>
      </c>
      <c r="Y2930" s="162">
        <v>9082021</v>
      </c>
      <c r="Z2930" s="15" t="s">
        <v>8974</v>
      </c>
    </row>
    <row r="2931" spans="1:26" x14ac:dyDescent="0.25">
      <c r="A2931">
        <v>345112418</v>
      </c>
      <c r="B2931">
        <v>19</v>
      </c>
      <c r="C2931" s="24">
        <v>1.36330708211456E+16</v>
      </c>
      <c r="D2931" t="s">
        <v>7376</v>
      </c>
      <c r="E2931">
        <v>13633</v>
      </c>
      <c r="F2931" t="s">
        <v>7341</v>
      </c>
      <c r="I2931">
        <v>1984</v>
      </c>
      <c r="K2931">
        <v>305828</v>
      </c>
      <c r="L2931">
        <v>9181868</v>
      </c>
      <c r="M2931" t="s">
        <v>7350</v>
      </c>
      <c r="N2931">
        <v>206</v>
      </c>
      <c r="O2931" t="s">
        <v>7344</v>
      </c>
      <c r="P2931" s="13">
        <v>44415</v>
      </c>
      <c r="Q2931" s="14">
        <v>0.6234143518518519</v>
      </c>
      <c r="R2931" t="s">
        <v>7355</v>
      </c>
      <c r="S2931" t="s">
        <v>7351</v>
      </c>
      <c r="T2931" t="s">
        <v>7352</v>
      </c>
      <c r="U2931" t="s">
        <v>7348</v>
      </c>
      <c r="V2931" s="13">
        <v>44417</v>
      </c>
    </row>
    <row r="2932" spans="1:26" x14ac:dyDescent="0.25">
      <c r="A2932">
        <v>345113357</v>
      </c>
      <c r="B2932">
        <v>21</v>
      </c>
      <c r="C2932" s="24">
        <v>9706070821145800</v>
      </c>
      <c r="D2932" t="s">
        <v>7349</v>
      </c>
      <c r="E2932">
        <v>9706</v>
      </c>
      <c r="F2932" t="s">
        <v>7341</v>
      </c>
      <c r="I2932">
        <v>6323</v>
      </c>
      <c r="K2932">
        <v>31328</v>
      </c>
      <c r="L2932">
        <v>9270083</v>
      </c>
      <c r="M2932" t="s">
        <v>7350</v>
      </c>
      <c r="N2932">
        <v>1044</v>
      </c>
      <c r="O2932" t="s">
        <v>7344</v>
      </c>
      <c r="P2932" s="13">
        <v>44415</v>
      </c>
      <c r="Q2932" s="14">
        <v>0.62403935185185189</v>
      </c>
      <c r="R2932" t="s">
        <v>7355</v>
      </c>
      <c r="S2932" t="s">
        <v>7346</v>
      </c>
      <c r="T2932" t="s">
        <v>7407</v>
      </c>
      <c r="U2932" t="s">
        <v>7348</v>
      </c>
      <c r="V2932" s="13">
        <v>44417</v>
      </c>
      <c r="W2932" t="s">
        <v>8973</v>
      </c>
      <c r="X2932" s="15">
        <v>318933</v>
      </c>
      <c r="Y2932" s="35">
        <v>9082021</v>
      </c>
      <c r="Z2932" s="15" t="s">
        <v>8974</v>
      </c>
    </row>
    <row r="2933" spans="1:26" x14ac:dyDescent="0.25">
      <c r="A2933">
        <v>345113919</v>
      </c>
      <c r="B2933">
        <v>19</v>
      </c>
      <c r="C2933" s="24">
        <v>1.21230708211456E+16</v>
      </c>
      <c r="D2933" t="s">
        <v>7376</v>
      </c>
      <c r="E2933">
        <v>12123</v>
      </c>
      <c r="F2933" t="s">
        <v>7341</v>
      </c>
      <c r="I2933">
        <v>2532</v>
      </c>
      <c r="K2933">
        <v>323061</v>
      </c>
      <c r="L2933">
        <v>9181868</v>
      </c>
      <c r="M2933" t="s">
        <v>7350</v>
      </c>
      <c r="N2933">
        <v>234</v>
      </c>
      <c r="O2933" t="s">
        <v>7344</v>
      </c>
      <c r="P2933" s="13">
        <v>44415</v>
      </c>
      <c r="Q2933" s="14">
        <v>0.62437500000000001</v>
      </c>
      <c r="R2933" t="s">
        <v>7355</v>
      </c>
      <c r="S2933" t="s">
        <v>7351</v>
      </c>
      <c r="T2933" t="s">
        <v>7352</v>
      </c>
      <c r="U2933" t="s">
        <v>7348</v>
      </c>
      <c r="V2933" s="13">
        <v>44417</v>
      </c>
    </row>
    <row r="2934" spans="1:26" x14ac:dyDescent="0.25">
      <c r="A2934">
        <v>345114655</v>
      </c>
      <c r="B2934">
        <v>21</v>
      </c>
      <c r="C2934" s="24">
        <v>9706070821145910</v>
      </c>
      <c r="D2934" t="s">
        <v>7349</v>
      </c>
      <c r="E2934">
        <v>9706</v>
      </c>
      <c r="F2934" t="s">
        <v>7341</v>
      </c>
      <c r="I2934">
        <v>6323</v>
      </c>
      <c r="K2934">
        <v>31852</v>
      </c>
      <c r="L2934">
        <v>9270083</v>
      </c>
      <c r="M2934" t="s">
        <v>7350</v>
      </c>
      <c r="N2934">
        <v>348</v>
      </c>
      <c r="O2934" t="s">
        <v>7344</v>
      </c>
      <c r="P2934" s="13">
        <v>44415</v>
      </c>
      <c r="Q2934" s="14">
        <v>0.62486111111111109</v>
      </c>
      <c r="R2934" t="s">
        <v>7355</v>
      </c>
      <c r="S2934" t="s">
        <v>7346</v>
      </c>
      <c r="T2934" t="s">
        <v>7407</v>
      </c>
      <c r="U2934" t="s">
        <v>7348</v>
      </c>
      <c r="V2934" s="13">
        <v>44417</v>
      </c>
      <c r="W2934" t="s">
        <v>8973</v>
      </c>
      <c r="X2934" s="15">
        <v>318933</v>
      </c>
      <c r="Y2934" s="35">
        <v>9082021</v>
      </c>
      <c r="Z2934" s="15" t="s">
        <v>8974</v>
      </c>
    </row>
    <row r="2935" spans="1:26" x14ac:dyDescent="0.25">
      <c r="A2935">
        <v>345114870</v>
      </c>
      <c r="B2935">
        <v>19</v>
      </c>
      <c r="C2935" s="24">
        <v>1.21230708211457E+16</v>
      </c>
      <c r="D2935" t="s">
        <v>7376</v>
      </c>
      <c r="E2935">
        <v>12123</v>
      </c>
      <c r="F2935" t="s">
        <v>7341</v>
      </c>
      <c r="I2935">
        <v>2532</v>
      </c>
      <c r="K2935">
        <v>334625</v>
      </c>
      <c r="L2935">
        <v>9181868</v>
      </c>
      <c r="M2935" t="s">
        <v>7350</v>
      </c>
      <c r="N2935">
        <v>165</v>
      </c>
      <c r="O2935" t="s">
        <v>7344</v>
      </c>
      <c r="P2935" s="13">
        <v>44415</v>
      </c>
      <c r="Q2935" s="14">
        <v>0.625</v>
      </c>
      <c r="R2935" t="s">
        <v>7355</v>
      </c>
      <c r="S2935" t="s">
        <v>7351</v>
      </c>
      <c r="T2935" t="s">
        <v>7352</v>
      </c>
      <c r="U2935" t="s">
        <v>7348</v>
      </c>
      <c r="V2935" s="13">
        <v>44417</v>
      </c>
    </row>
    <row r="2936" spans="1:26" x14ac:dyDescent="0.25">
      <c r="A2936">
        <v>345114944</v>
      </c>
      <c r="B2936">
        <v>20</v>
      </c>
      <c r="C2936" s="24">
        <v>1.53400708211458E+16</v>
      </c>
      <c r="D2936" t="s">
        <v>7365</v>
      </c>
      <c r="E2936">
        <v>15340</v>
      </c>
      <c r="F2936" t="s">
        <v>7341</v>
      </c>
      <c r="I2936">
        <v>9268</v>
      </c>
      <c r="K2936">
        <v>56136</v>
      </c>
      <c r="L2936">
        <v>7273370</v>
      </c>
      <c r="M2936" t="s">
        <v>7350</v>
      </c>
      <c r="N2936">
        <v>44</v>
      </c>
      <c r="O2936" t="s">
        <v>7344</v>
      </c>
      <c r="P2936" s="13">
        <v>44415</v>
      </c>
      <c r="Q2936" s="14">
        <v>0.62505787037037031</v>
      </c>
      <c r="R2936" t="s">
        <v>7355</v>
      </c>
      <c r="S2936" t="s">
        <v>7351</v>
      </c>
      <c r="T2936" t="s">
        <v>7390</v>
      </c>
      <c r="U2936" t="s">
        <v>7348</v>
      </c>
      <c r="V2936" s="13">
        <v>44417</v>
      </c>
    </row>
    <row r="2937" spans="1:26" x14ac:dyDescent="0.25">
      <c r="A2937">
        <v>345115188</v>
      </c>
      <c r="B2937">
        <v>18</v>
      </c>
      <c r="C2937" s="24">
        <v>1.47880708211459E+16</v>
      </c>
      <c r="D2937" t="s">
        <v>7340</v>
      </c>
      <c r="E2937">
        <v>14788</v>
      </c>
      <c r="F2937" t="s">
        <v>7341</v>
      </c>
      <c r="I2937">
        <v>3166</v>
      </c>
      <c r="J2937" t="s">
        <v>8543</v>
      </c>
      <c r="K2937">
        <v>1440</v>
      </c>
      <c r="L2937">
        <v>9180159</v>
      </c>
      <c r="M2937" t="s">
        <v>7350</v>
      </c>
      <c r="N2937">
        <v>58</v>
      </c>
      <c r="O2937" t="s">
        <v>7344</v>
      </c>
      <c r="P2937" s="13">
        <v>44415</v>
      </c>
      <c r="Q2937" s="14">
        <v>0.6251620370370371</v>
      </c>
      <c r="R2937" t="s">
        <v>7355</v>
      </c>
      <c r="S2937" t="s">
        <v>7346</v>
      </c>
      <c r="T2937" t="s">
        <v>7347</v>
      </c>
      <c r="U2937" t="s">
        <v>7348</v>
      </c>
      <c r="V2937" s="13">
        <v>44417</v>
      </c>
    </row>
    <row r="2938" spans="1:26" x14ac:dyDescent="0.25">
      <c r="A2938">
        <v>345116028</v>
      </c>
      <c r="B2938">
        <v>18</v>
      </c>
      <c r="C2938" s="24">
        <v>1.368607082115E+16</v>
      </c>
      <c r="D2938" t="s">
        <v>7340</v>
      </c>
      <c r="E2938">
        <v>13686</v>
      </c>
      <c r="F2938" t="s">
        <v>7341</v>
      </c>
      <c r="I2938">
        <v>2591</v>
      </c>
      <c r="K2938">
        <v>185582</v>
      </c>
      <c r="L2938">
        <v>9180159</v>
      </c>
      <c r="M2938" t="s">
        <v>7350</v>
      </c>
      <c r="N2938">
        <v>370</v>
      </c>
      <c r="O2938" t="s">
        <v>7344</v>
      </c>
      <c r="P2938" s="13">
        <v>44415</v>
      </c>
      <c r="Q2938" s="14">
        <v>0.62570601851851848</v>
      </c>
      <c r="R2938" t="s">
        <v>7355</v>
      </c>
      <c r="S2938" t="s">
        <v>7351</v>
      </c>
      <c r="T2938" t="s">
        <v>7377</v>
      </c>
      <c r="U2938" t="s">
        <v>7348</v>
      </c>
      <c r="V2938" s="13">
        <v>44417</v>
      </c>
    </row>
    <row r="2939" spans="1:26" x14ac:dyDescent="0.25">
      <c r="A2939">
        <v>345116570</v>
      </c>
      <c r="B2939">
        <v>19</v>
      </c>
      <c r="C2939" s="24">
        <v>1.21230708211459E+16</v>
      </c>
      <c r="D2939" t="s">
        <v>7376</v>
      </c>
      <c r="E2939">
        <v>12123</v>
      </c>
      <c r="F2939" t="s">
        <v>7341</v>
      </c>
      <c r="I2939">
        <v>8799</v>
      </c>
      <c r="J2939" t="s">
        <v>8544</v>
      </c>
      <c r="K2939">
        <v>783</v>
      </c>
      <c r="L2939">
        <v>9181868</v>
      </c>
      <c r="M2939" t="s">
        <v>7350</v>
      </c>
      <c r="N2939">
        <v>234</v>
      </c>
      <c r="O2939" t="s">
        <v>7344</v>
      </c>
      <c r="P2939" s="13">
        <v>44415</v>
      </c>
      <c r="Q2939" s="14">
        <v>0.6260648148148148</v>
      </c>
      <c r="R2939" t="s">
        <v>7345</v>
      </c>
      <c r="S2939" t="s">
        <v>7351</v>
      </c>
      <c r="T2939" t="s">
        <v>7371</v>
      </c>
      <c r="U2939" t="s">
        <v>7348</v>
      </c>
      <c r="V2939" s="13">
        <v>44417</v>
      </c>
    </row>
    <row r="2940" spans="1:26" x14ac:dyDescent="0.25">
      <c r="A2940">
        <v>345117231</v>
      </c>
      <c r="B2940">
        <v>18</v>
      </c>
      <c r="C2940" s="24">
        <v>1.36860708211501E+16</v>
      </c>
      <c r="D2940" t="s">
        <v>7340</v>
      </c>
      <c r="E2940">
        <v>13686</v>
      </c>
      <c r="F2940" t="s">
        <v>7341</v>
      </c>
      <c r="I2940">
        <v>7862</v>
      </c>
      <c r="J2940" t="s">
        <v>8545</v>
      </c>
      <c r="K2940">
        <v>665300</v>
      </c>
      <c r="L2940">
        <v>9180159</v>
      </c>
      <c r="M2940" t="s">
        <v>7350</v>
      </c>
      <c r="N2940">
        <v>165</v>
      </c>
      <c r="O2940" t="s">
        <v>7344</v>
      </c>
      <c r="P2940" s="13">
        <v>44415</v>
      </c>
      <c r="Q2940" s="14">
        <v>0.62649305555555557</v>
      </c>
      <c r="R2940" t="s">
        <v>7355</v>
      </c>
      <c r="S2940" t="s">
        <v>7351</v>
      </c>
      <c r="T2940" t="s">
        <v>7368</v>
      </c>
      <c r="U2940" t="s">
        <v>7348</v>
      </c>
      <c r="V2940" s="13">
        <v>44417</v>
      </c>
    </row>
    <row r="2941" spans="1:26" x14ac:dyDescent="0.25">
      <c r="A2941">
        <v>345117574</v>
      </c>
      <c r="B2941">
        <v>32</v>
      </c>
      <c r="C2941" s="24">
        <v>1.11550708211502E+16</v>
      </c>
      <c r="D2941" t="s">
        <v>7358</v>
      </c>
      <c r="E2941">
        <v>11155</v>
      </c>
      <c r="F2941" t="s">
        <v>7341</v>
      </c>
      <c r="I2941">
        <v>6036</v>
      </c>
      <c r="J2941" t="s">
        <v>8546</v>
      </c>
      <c r="K2941">
        <v>50226</v>
      </c>
      <c r="L2941">
        <v>8139649</v>
      </c>
      <c r="M2941" t="s">
        <v>7359</v>
      </c>
      <c r="N2941">
        <v>1008</v>
      </c>
      <c r="O2941" t="s">
        <v>7344</v>
      </c>
      <c r="P2941" s="13">
        <v>44415</v>
      </c>
      <c r="Q2941" s="14">
        <v>0.62666666666666659</v>
      </c>
      <c r="R2941" t="s">
        <v>7355</v>
      </c>
      <c r="S2941" t="s">
        <v>7346</v>
      </c>
      <c r="T2941" t="s">
        <v>7364</v>
      </c>
      <c r="U2941" t="s">
        <v>7348</v>
      </c>
      <c r="V2941" s="13">
        <v>44417</v>
      </c>
      <c r="W2941" s="162" t="s">
        <v>12966</v>
      </c>
      <c r="X2941" s="15">
        <v>219790.5</v>
      </c>
      <c r="Y2941" s="162">
        <v>9082021</v>
      </c>
      <c r="Z2941" s="15" t="s">
        <v>8974</v>
      </c>
    </row>
    <row r="2942" spans="1:26" x14ac:dyDescent="0.25">
      <c r="A2942">
        <v>345118583</v>
      </c>
      <c r="B2942">
        <v>18</v>
      </c>
      <c r="C2942" s="24">
        <v>1.33300708211502E+16</v>
      </c>
      <c r="D2942" t="s">
        <v>7340</v>
      </c>
      <c r="E2942">
        <v>13330</v>
      </c>
      <c r="F2942" t="s">
        <v>7341</v>
      </c>
      <c r="I2942">
        <v>8176</v>
      </c>
      <c r="K2942">
        <v>376090</v>
      </c>
      <c r="L2942">
        <v>9180159</v>
      </c>
      <c r="M2942" t="s">
        <v>7350</v>
      </c>
      <c r="N2942">
        <v>370</v>
      </c>
      <c r="O2942" t="s">
        <v>7344</v>
      </c>
      <c r="P2942" s="13">
        <v>44415</v>
      </c>
      <c r="Q2942" s="14">
        <v>0.62731481481481477</v>
      </c>
      <c r="R2942" t="s">
        <v>7355</v>
      </c>
      <c r="S2942" t="s">
        <v>7351</v>
      </c>
      <c r="T2942" t="s">
        <v>7352</v>
      </c>
      <c r="U2942" t="s">
        <v>7348</v>
      </c>
      <c r="V2942" s="13">
        <v>44417</v>
      </c>
    </row>
    <row r="2943" spans="1:26" x14ac:dyDescent="0.25">
      <c r="A2943">
        <v>345118724</v>
      </c>
      <c r="B2943">
        <v>18</v>
      </c>
      <c r="C2943" s="24">
        <v>1.32120708211501E+16</v>
      </c>
      <c r="D2943" t="s">
        <v>7340</v>
      </c>
      <c r="E2943">
        <v>13212</v>
      </c>
      <c r="F2943" t="s">
        <v>7341</v>
      </c>
      <c r="I2943">
        <v>4220</v>
      </c>
      <c r="J2943" t="s">
        <v>8547</v>
      </c>
      <c r="K2943" t="s">
        <v>8548</v>
      </c>
      <c r="L2943">
        <v>5256409</v>
      </c>
      <c r="M2943" t="s">
        <v>7343</v>
      </c>
      <c r="N2943">
        <v>348</v>
      </c>
      <c r="O2943" t="s">
        <v>7344</v>
      </c>
      <c r="P2943" s="13">
        <v>44415</v>
      </c>
      <c r="Q2943" s="14">
        <v>0.62740740740740741</v>
      </c>
      <c r="R2943" t="s">
        <v>7345</v>
      </c>
      <c r="S2943" t="s">
        <v>7351</v>
      </c>
      <c r="T2943" t="s">
        <v>7364</v>
      </c>
      <c r="U2943" t="s">
        <v>7348</v>
      </c>
      <c r="V2943" s="13">
        <v>44417</v>
      </c>
    </row>
    <row r="2944" spans="1:26" x14ac:dyDescent="0.25">
      <c r="A2944">
        <v>345119478</v>
      </c>
      <c r="B2944">
        <v>18</v>
      </c>
      <c r="C2944" s="24">
        <v>1.36530708211503E+16</v>
      </c>
      <c r="D2944" t="s">
        <v>7340</v>
      </c>
      <c r="E2944">
        <v>13653</v>
      </c>
      <c r="F2944" t="s">
        <v>7341</v>
      </c>
      <c r="I2944">
        <v>5512</v>
      </c>
      <c r="J2944" t="s">
        <v>8315</v>
      </c>
      <c r="K2944">
        <v>40784</v>
      </c>
      <c r="L2944">
        <v>9180159</v>
      </c>
      <c r="M2944" t="s">
        <v>7350</v>
      </c>
      <c r="N2944">
        <v>103</v>
      </c>
      <c r="O2944" t="s">
        <v>7344</v>
      </c>
      <c r="P2944" s="13">
        <v>44415</v>
      </c>
      <c r="Q2944" s="14">
        <v>0.62784722222222222</v>
      </c>
      <c r="R2944" t="s">
        <v>7345</v>
      </c>
      <c r="S2944" t="s">
        <v>7346</v>
      </c>
      <c r="T2944" t="s">
        <v>7347</v>
      </c>
      <c r="U2944" t="s">
        <v>7348</v>
      </c>
      <c r="V2944" s="13">
        <v>44417</v>
      </c>
    </row>
    <row r="2945" spans="1:26" x14ac:dyDescent="0.25">
      <c r="A2945">
        <v>345120549</v>
      </c>
      <c r="B2945">
        <v>19</v>
      </c>
      <c r="C2945" s="24">
        <v>1.21230708211502E+16</v>
      </c>
      <c r="D2945" t="s">
        <v>7376</v>
      </c>
      <c r="E2945">
        <v>12123</v>
      </c>
      <c r="F2945" t="s">
        <v>7341</v>
      </c>
      <c r="I2945">
        <v>1658</v>
      </c>
      <c r="K2945">
        <v>398850</v>
      </c>
      <c r="L2945">
        <v>9181868</v>
      </c>
      <c r="M2945" t="s">
        <v>7350</v>
      </c>
      <c r="N2945">
        <v>234</v>
      </c>
      <c r="O2945" t="s">
        <v>7344</v>
      </c>
      <c r="P2945" s="13">
        <v>44415</v>
      </c>
      <c r="Q2945" s="14">
        <v>0.62856481481481474</v>
      </c>
      <c r="R2945" t="s">
        <v>7355</v>
      </c>
      <c r="S2945" t="s">
        <v>7351</v>
      </c>
      <c r="T2945" t="s">
        <v>7352</v>
      </c>
      <c r="U2945" t="s">
        <v>7348</v>
      </c>
      <c r="V2945" s="13">
        <v>44417</v>
      </c>
    </row>
    <row r="2946" spans="1:26" x14ac:dyDescent="0.25">
      <c r="A2946">
        <v>345120708</v>
      </c>
      <c r="B2946">
        <v>18</v>
      </c>
      <c r="C2946" s="24">
        <v>2.0257907082115002E+17</v>
      </c>
      <c r="D2946" t="s">
        <v>7340</v>
      </c>
      <c r="E2946">
        <v>202579</v>
      </c>
      <c r="F2946" t="s">
        <v>7341</v>
      </c>
      <c r="I2946">
        <v>720</v>
      </c>
      <c r="J2946" t="s">
        <v>8549</v>
      </c>
      <c r="K2946">
        <v>400708</v>
      </c>
      <c r="L2946">
        <v>5256409</v>
      </c>
      <c r="M2946" t="s">
        <v>7343</v>
      </c>
      <c r="N2946">
        <v>777</v>
      </c>
      <c r="O2946" t="s">
        <v>7344</v>
      </c>
      <c r="P2946" s="13">
        <v>44415</v>
      </c>
      <c r="Q2946" s="14">
        <v>0.62866898148148154</v>
      </c>
      <c r="R2946" t="s">
        <v>7355</v>
      </c>
      <c r="S2946" t="s">
        <v>7351</v>
      </c>
      <c r="T2946" t="s">
        <v>7352</v>
      </c>
      <c r="U2946" t="s">
        <v>7348</v>
      </c>
      <c r="V2946" s="13">
        <v>44417</v>
      </c>
    </row>
    <row r="2947" spans="1:26" x14ac:dyDescent="0.25">
      <c r="A2947">
        <v>345121522</v>
      </c>
      <c r="B2947">
        <v>18</v>
      </c>
      <c r="C2947" s="24">
        <v>1.22930708211505E+16</v>
      </c>
      <c r="D2947" t="s">
        <v>7340</v>
      </c>
      <c r="E2947">
        <v>12293</v>
      </c>
      <c r="F2947" t="s">
        <v>7341</v>
      </c>
      <c r="I2947">
        <v>3729</v>
      </c>
      <c r="K2947">
        <v>408839</v>
      </c>
      <c r="L2947">
        <v>9180159</v>
      </c>
      <c r="M2947" t="s">
        <v>7350</v>
      </c>
      <c r="N2947">
        <v>309</v>
      </c>
      <c r="O2947" t="s">
        <v>7344</v>
      </c>
      <c r="P2947" s="13">
        <v>44415</v>
      </c>
      <c r="Q2947" s="14">
        <v>0.62910879629629635</v>
      </c>
      <c r="R2947" t="s">
        <v>7355</v>
      </c>
      <c r="S2947" t="s">
        <v>7351</v>
      </c>
      <c r="T2947" t="s">
        <v>7352</v>
      </c>
      <c r="U2947" t="s">
        <v>7348</v>
      </c>
      <c r="V2947" s="13">
        <v>44417</v>
      </c>
    </row>
    <row r="2948" spans="1:26" x14ac:dyDescent="0.25">
      <c r="A2948">
        <v>345121824</v>
      </c>
      <c r="B2948">
        <v>18</v>
      </c>
      <c r="C2948" s="24">
        <v>1.36530708211505E+16</v>
      </c>
      <c r="D2948" t="s">
        <v>7340</v>
      </c>
      <c r="E2948">
        <v>13653</v>
      </c>
      <c r="F2948" t="s">
        <v>7341</v>
      </c>
      <c r="I2948">
        <v>3392</v>
      </c>
      <c r="J2948" t="s">
        <v>7432</v>
      </c>
      <c r="K2948">
        <v>412648</v>
      </c>
      <c r="L2948">
        <v>9180159</v>
      </c>
      <c r="M2948" t="s">
        <v>7350</v>
      </c>
      <c r="N2948">
        <v>234</v>
      </c>
      <c r="O2948" t="s">
        <v>7344</v>
      </c>
      <c r="P2948" s="13">
        <v>44415</v>
      </c>
      <c r="Q2948" s="14">
        <v>0.6293171296296296</v>
      </c>
      <c r="R2948" t="s">
        <v>7345</v>
      </c>
      <c r="S2948" t="s">
        <v>7346</v>
      </c>
      <c r="T2948" t="s">
        <v>7352</v>
      </c>
      <c r="U2948" t="s">
        <v>7348</v>
      </c>
      <c r="V2948" s="13">
        <v>44417</v>
      </c>
    </row>
    <row r="2949" spans="1:26" x14ac:dyDescent="0.25">
      <c r="A2949">
        <v>345122341</v>
      </c>
      <c r="B2949">
        <v>19</v>
      </c>
      <c r="C2949" s="24">
        <v>1.46560708211505E+16</v>
      </c>
      <c r="D2949" t="s">
        <v>7376</v>
      </c>
      <c r="E2949">
        <v>14656</v>
      </c>
      <c r="F2949" t="s">
        <v>7341</v>
      </c>
      <c r="I2949">
        <v>4897</v>
      </c>
      <c r="J2949" t="s">
        <v>8550</v>
      </c>
      <c r="K2949">
        <v>63339</v>
      </c>
      <c r="L2949">
        <v>9181868</v>
      </c>
      <c r="M2949" t="s">
        <v>7350</v>
      </c>
      <c r="N2949">
        <v>154.5</v>
      </c>
      <c r="O2949" t="s">
        <v>7344</v>
      </c>
      <c r="P2949" s="13">
        <v>44415</v>
      </c>
      <c r="Q2949" s="14">
        <v>0.62961805555555561</v>
      </c>
      <c r="R2949" t="s">
        <v>7355</v>
      </c>
      <c r="S2949" t="s">
        <v>7351</v>
      </c>
      <c r="T2949" t="s">
        <v>7390</v>
      </c>
      <c r="U2949" t="s">
        <v>7348</v>
      </c>
      <c r="V2949" s="13">
        <v>44417</v>
      </c>
    </row>
    <row r="2950" spans="1:26" x14ac:dyDescent="0.25">
      <c r="A2950">
        <v>345123387</v>
      </c>
      <c r="B2950">
        <v>19</v>
      </c>
      <c r="C2950" s="24">
        <v>1.53110708211505E+16</v>
      </c>
      <c r="D2950" t="s">
        <v>7376</v>
      </c>
      <c r="E2950">
        <v>15311</v>
      </c>
      <c r="F2950" t="s">
        <v>7341</v>
      </c>
      <c r="I2950">
        <v>8292</v>
      </c>
      <c r="J2950" t="s">
        <v>8551</v>
      </c>
      <c r="K2950">
        <v>776851</v>
      </c>
      <c r="L2950">
        <v>9181868</v>
      </c>
      <c r="M2950" t="s">
        <v>7350</v>
      </c>
      <c r="N2950">
        <v>134</v>
      </c>
      <c r="O2950" t="s">
        <v>7344</v>
      </c>
      <c r="P2950" s="13">
        <v>44415</v>
      </c>
      <c r="Q2950" s="14">
        <v>0.63024305555555549</v>
      </c>
      <c r="R2950" t="s">
        <v>7345</v>
      </c>
      <c r="S2950" t="s">
        <v>7346</v>
      </c>
      <c r="T2950" t="s">
        <v>7357</v>
      </c>
      <c r="U2950" t="s">
        <v>7348</v>
      </c>
      <c r="V2950" s="13">
        <v>44417</v>
      </c>
    </row>
    <row r="2951" spans="1:26" x14ac:dyDescent="0.25">
      <c r="A2951">
        <v>345123615</v>
      </c>
      <c r="B2951">
        <v>19</v>
      </c>
      <c r="C2951" s="24">
        <v>1.07390708211506E+16</v>
      </c>
      <c r="D2951" t="s">
        <v>7376</v>
      </c>
      <c r="E2951">
        <v>10739</v>
      </c>
      <c r="F2951" t="s">
        <v>7341</v>
      </c>
      <c r="I2951">
        <v>2756</v>
      </c>
      <c r="J2951" t="s">
        <v>7439</v>
      </c>
      <c r="K2951">
        <v>74948</v>
      </c>
      <c r="L2951">
        <v>9181868</v>
      </c>
      <c r="M2951" t="s">
        <v>7350</v>
      </c>
      <c r="N2951">
        <v>702</v>
      </c>
      <c r="O2951" t="s">
        <v>7344</v>
      </c>
      <c r="P2951" s="13">
        <v>44415</v>
      </c>
      <c r="Q2951" s="14">
        <v>0.63041666666666674</v>
      </c>
      <c r="R2951" t="s">
        <v>7355</v>
      </c>
      <c r="S2951" t="s">
        <v>7346</v>
      </c>
      <c r="T2951" t="s">
        <v>7347</v>
      </c>
      <c r="U2951" t="s">
        <v>7348</v>
      </c>
      <c r="V2951" s="13">
        <v>44417</v>
      </c>
    </row>
    <row r="2952" spans="1:26" x14ac:dyDescent="0.25">
      <c r="A2952">
        <v>345123875</v>
      </c>
      <c r="B2952">
        <v>18</v>
      </c>
      <c r="C2952" s="24">
        <v>1.33300708211507E+16</v>
      </c>
      <c r="D2952" t="s">
        <v>7340</v>
      </c>
      <c r="E2952">
        <v>13330</v>
      </c>
      <c r="F2952" t="s">
        <v>7341</v>
      </c>
      <c r="I2952">
        <v>7285</v>
      </c>
      <c r="J2952" t="s">
        <v>8482</v>
      </c>
      <c r="K2952">
        <v>100889</v>
      </c>
      <c r="L2952">
        <v>9180159</v>
      </c>
      <c r="M2952" t="s">
        <v>7350</v>
      </c>
      <c r="N2952">
        <v>87</v>
      </c>
      <c r="O2952" t="s">
        <v>7344</v>
      </c>
      <c r="P2952" s="13">
        <v>44415</v>
      </c>
      <c r="Q2952" s="14">
        <v>0.6306018518518518</v>
      </c>
      <c r="R2952" t="s">
        <v>7355</v>
      </c>
      <c r="S2952" t="s">
        <v>7351</v>
      </c>
      <c r="T2952" t="s">
        <v>7364</v>
      </c>
      <c r="U2952" t="s">
        <v>7348</v>
      </c>
      <c r="V2952" s="13">
        <v>44417</v>
      </c>
    </row>
    <row r="2953" spans="1:26" x14ac:dyDescent="0.25">
      <c r="A2953">
        <v>345123918</v>
      </c>
      <c r="B2953">
        <v>4</v>
      </c>
      <c r="C2953" s="24" t="s">
        <v>8552</v>
      </c>
      <c r="D2953" t="s">
        <v>7416</v>
      </c>
      <c r="E2953">
        <v>81</v>
      </c>
      <c r="F2953" t="s">
        <v>7341</v>
      </c>
      <c r="I2953">
        <v>1652</v>
      </c>
      <c r="K2953">
        <v>401714</v>
      </c>
      <c r="L2953">
        <v>5688452</v>
      </c>
      <c r="M2953" t="s">
        <v>7418</v>
      </c>
      <c r="N2953">
        <v>212.28</v>
      </c>
      <c r="O2953" t="s">
        <v>7344</v>
      </c>
      <c r="P2953" s="13">
        <v>44415</v>
      </c>
      <c r="Q2953" s="14">
        <v>0.63067129629629626</v>
      </c>
      <c r="R2953" t="s">
        <v>7355</v>
      </c>
      <c r="S2953" t="s">
        <v>7351</v>
      </c>
      <c r="T2953" t="s">
        <v>7377</v>
      </c>
      <c r="U2953" t="s">
        <v>7348</v>
      </c>
      <c r="V2953" s="13">
        <v>44417</v>
      </c>
    </row>
    <row r="2954" spans="1:26" x14ac:dyDescent="0.25">
      <c r="A2954">
        <v>345124974</v>
      </c>
      <c r="B2954">
        <v>19</v>
      </c>
      <c r="C2954" s="24">
        <v>1.07390708211507E+16</v>
      </c>
      <c r="D2954" t="s">
        <v>7376</v>
      </c>
      <c r="E2954">
        <v>10739</v>
      </c>
      <c r="F2954" t="s">
        <v>7341</v>
      </c>
      <c r="I2954">
        <v>2211</v>
      </c>
      <c r="K2954">
        <v>448341</v>
      </c>
      <c r="L2954">
        <v>9181868</v>
      </c>
      <c r="M2954" t="s">
        <v>7350</v>
      </c>
      <c r="N2954">
        <v>187</v>
      </c>
      <c r="O2954" t="s">
        <v>7344</v>
      </c>
      <c r="P2954" s="13">
        <v>44415</v>
      </c>
      <c r="Q2954" s="14">
        <v>0.63129629629629636</v>
      </c>
      <c r="R2954" t="s">
        <v>7345</v>
      </c>
      <c r="S2954" t="s">
        <v>7351</v>
      </c>
      <c r="T2954" t="s">
        <v>7352</v>
      </c>
      <c r="U2954" t="s">
        <v>7348</v>
      </c>
      <c r="V2954" s="13">
        <v>44417</v>
      </c>
    </row>
    <row r="2955" spans="1:26" x14ac:dyDescent="0.25">
      <c r="A2955">
        <v>345126862</v>
      </c>
      <c r="B2955">
        <v>18</v>
      </c>
      <c r="C2955" s="24">
        <v>1.3686070821151E+16</v>
      </c>
      <c r="D2955" t="s">
        <v>7340</v>
      </c>
      <c r="E2955">
        <v>13686</v>
      </c>
      <c r="F2955" t="s">
        <v>7341</v>
      </c>
      <c r="I2955">
        <v>1698</v>
      </c>
      <c r="K2955">
        <v>469609</v>
      </c>
      <c r="L2955">
        <v>9180159</v>
      </c>
      <c r="M2955" t="s">
        <v>7350</v>
      </c>
      <c r="N2955">
        <v>70</v>
      </c>
      <c r="O2955" t="s">
        <v>7344</v>
      </c>
      <c r="P2955" s="13">
        <v>44415</v>
      </c>
      <c r="Q2955" s="14">
        <v>0.63246527777777783</v>
      </c>
      <c r="R2955" t="s">
        <v>7355</v>
      </c>
      <c r="S2955" t="s">
        <v>7351</v>
      </c>
      <c r="T2955" t="s">
        <v>7352</v>
      </c>
      <c r="U2955" t="s">
        <v>7348</v>
      </c>
      <c r="V2955" s="13">
        <v>44417</v>
      </c>
    </row>
    <row r="2956" spans="1:26" x14ac:dyDescent="0.25">
      <c r="A2956">
        <v>345127318</v>
      </c>
      <c r="B2956">
        <v>19</v>
      </c>
      <c r="C2956" s="24">
        <v>1.21230708211508E+16</v>
      </c>
      <c r="D2956" t="s">
        <v>7376</v>
      </c>
      <c r="E2956">
        <v>12123</v>
      </c>
      <c r="F2956" t="s">
        <v>7341</v>
      </c>
      <c r="I2956">
        <v>9075</v>
      </c>
      <c r="J2956" t="s">
        <v>8553</v>
      </c>
      <c r="K2956">
        <v>4824</v>
      </c>
      <c r="L2956">
        <v>9181868</v>
      </c>
      <c r="M2956" t="s">
        <v>7350</v>
      </c>
      <c r="N2956">
        <v>420</v>
      </c>
      <c r="O2956" t="s">
        <v>7344</v>
      </c>
      <c r="P2956" s="13">
        <v>44415</v>
      </c>
      <c r="Q2956" s="14">
        <v>0.63277777777777777</v>
      </c>
      <c r="R2956" t="s">
        <v>7345</v>
      </c>
      <c r="S2956" t="s">
        <v>7351</v>
      </c>
      <c r="T2956" t="s">
        <v>7371</v>
      </c>
      <c r="U2956" t="s">
        <v>7348</v>
      </c>
      <c r="V2956" s="13">
        <v>44417</v>
      </c>
    </row>
    <row r="2957" spans="1:26" x14ac:dyDescent="0.25">
      <c r="A2957">
        <v>345128205</v>
      </c>
      <c r="B2957">
        <v>32</v>
      </c>
      <c r="C2957" s="24">
        <v>1.08690708211511E+16</v>
      </c>
      <c r="D2957" t="s">
        <v>7358</v>
      </c>
      <c r="E2957">
        <v>10869</v>
      </c>
      <c r="F2957" t="s">
        <v>7341</v>
      </c>
      <c r="I2957">
        <v>3592</v>
      </c>
      <c r="K2957">
        <v>485161</v>
      </c>
      <c r="L2957">
        <v>8139649</v>
      </c>
      <c r="M2957" t="s">
        <v>7359</v>
      </c>
      <c r="N2957">
        <v>676</v>
      </c>
      <c r="O2957" t="s">
        <v>7344</v>
      </c>
      <c r="P2957" s="13">
        <v>44415</v>
      </c>
      <c r="Q2957" s="14">
        <v>0.63332175925925926</v>
      </c>
      <c r="R2957" t="s">
        <v>7355</v>
      </c>
      <c r="S2957" t="s">
        <v>7351</v>
      </c>
      <c r="T2957" t="s">
        <v>7352</v>
      </c>
      <c r="U2957" t="s">
        <v>7348</v>
      </c>
      <c r="V2957" s="13">
        <v>44417</v>
      </c>
      <c r="W2957" s="162" t="s">
        <v>12966</v>
      </c>
      <c r="X2957" s="15">
        <v>219790.5</v>
      </c>
      <c r="Y2957" s="162">
        <v>9082021</v>
      </c>
      <c r="Z2957" s="15" t="s">
        <v>8974</v>
      </c>
    </row>
    <row r="2958" spans="1:26" x14ac:dyDescent="0.25">
      <c r="A2958">
        <v>345128488</v>
      </c>
      <c r="B2958">
        <v>18</v>
      </c>
      <c r="C2958" s="24">
        <v>1.53050708211511E+16</v>
      </c>
      <c r="D2958" t="s">
        <v>7340</v>
      </c>
      <c r="E2958">
        <v>15305</v>
      </c>
      <c r="F2958" t="s">
        <v>7341</v>
      </c>
      <c r="I2958">
        <v>3281</v>
      </c>
      <c r="J2958" t="s">
        <v>8554</v>
      </c>
      <c r="K2958">
        <v>21085</v>
      </c>
      <c r="L2958">
        <v>5256409</v>
      </c>
      <c r="M2958" t="s">
        <v>7343</v>
      </c>
      <c r="N2958">
        <v>556</v>
      </c>
      <c r="O2958" t="s">
        <v>7344</v>
      </c>
      <c r="P2958" s="13">
        <v>44415</v>
      </c>
      <c r="Q2958" s="14">
        <v>0.63343749999999999</v>
      </c>
      <c r="R2958" t="s">
        <v>7355</v>
      </c>
      <c r="S2958" t="s">
        <v>7346</v>
      </c>
      <c r="T2958" t="s">
        <v>7347</v>
      </c>
      <c r="U2958" t="s">
        <v>7348</v>
      </c>
      <c r="V2958" s="13">
        <v>44417</v>
      </c>
    </row>
    <row r="2959" spans="1:26" x14ac:dyDescent="0.25">
      <c r="A2959">
        <v>345128879</v>
      </c>
      <c r="B2959">
        <v>18</v>
      </c>
      <c r="C2959" s="24">
        <v>1.36860708211512E+16</v>
      </c>
      <c r="D2959" t="s">
        <v>7340</v>
      </c>
      <c r="E2959">
        <v>13686</v>
      </c>
      <c r="F2959" t="s">
        <v>7341</v>
      </c>
      <c r="I2959">
        <v>1620</v>
      </c>
      <c r="K2959">
        <v>491336</v>
      </c>
      <c r="L2959">
        <v>9180159</v>
      </c>
      <c r="M2959" t="s">
        <v>7350</v>
      </c>
      <c r="N2959">
        <v>156</v>
      </c>
      <c r="O2959" t="s">
        <v>7344</v>
      </c>
      <c r="P2959" s="13">
        <v>44415</v>
      </c>
      <c r="Q2959" s="14">
        <v>0.63366898148148143</v>
      </c>
      <c r="R2959" t="s">
        <v>7355</v>
      </c>
      <c r="S2959" t="s">
        <v>7351</v>
      </c>
      <c r="T2959" t="s">
        <v>7352</v>
      </c>
      <c r="U2959" t="s">
        <v>7348</v>
      </c>
      <c r="V2959" s="13">
        <v>44417</v>
      </c>
    </row>
    <row r="2960" spans="1:26" x14ac:dyDescent="0.25">
      <c r="A2960">
        <v>345128951</v>
      </c>
      <c r="B2960">
        <v>18</v>
      </c>
      <c r="C2960" s="24">
        <v>1.36530708211512E+16</v>
      </c>
      <c r="D2960" t="s">
        <v>7340</v>
      </c>
      <c r="E2960">
        <v>13653</v>
      </c>
      <c r="F2960" t="s">
        <v>7341</v>
      </c>
      <c r="I2960">
        <v>5231</v>
      </c>
      <c r="K2960">
        <v>493487</v>
      </c>
      <c r="L2960">
        <v>9180159</v>
      </c>
      <c r="M2960" t="s">
        <v>7350</v>
      </c>
      <c r="N2960">
        <v>206</v>
      </c>
      <c r="O2960" t="s">
        <v>7344</v>
      </c>
      <c r="P2960" s="13">
        <v>44415</v>
      </c>
      <c r="Q2960" s="14">
        <v>0.63378472222222226</v>
      </c>
      <c r="R2960" t="s">
        <v>7355</v>
      </c>
      <c r="S2960" t="s">
        <v>7351</v>
      </c>
      <c r="T2960" t="s">
        <v>7352</v>
      </c>
      <c r="U2960" t="s">
        <v>7348</v>
      </c>
      <c r="V2960" s="13">
        <v>44417</v>
      </c>
    </row>
    <row r="2961" spans="1:26" x14ac:dyDescent="0.25">
      <c r="A2961">
        <v>345129783</v>
      </c>
      <c r="B2961">
        <v>18</v>
      </c>
      <c r="C2961" s="24">
        <v>1.3212070821151E+16</v>
      </c>
      <c r="D2961" t="s">
        <v>7340</v>
      </c>
      <c r="E2961">
        <v>13212</v>
      </c>
      <c r="F2961" t="s">
        <v>7341</v>
      </c>
      <c r="I2961">
        <v>1349</v>
      </c>
      <c r="J2961" t="s">
        <v>8555</v>
      </c>
      <c r="K2961">
        <v>501564</v>
      </c>
      <c r="L2961">
        <v>5256409</v>
      </c>
      <c r="M2961" t="s">
        <v>7343</v>
      </c>
      <c r="N2961">
        <v>348</v>
      </c>
      <c r="O2961" t="s">
        <v>7344</v>
      </c>
      <c r="P2961" s="13">
        <v>44415</v>
      </c>
      <c r="Q2961" s="14">
        <v>0.63423611111111111</v>
      </c>
      <c r="R2961" t="s">
        <v>7355</v>
      </c>
      <c r="S2961" t="s">
        <v>7351</v>
      </c>
      <c r="T2961" t="s">
        <v>7352</v>
      </c>
      <c r="U2961" t="s">
        <v>7348</v>
      </c>
      <c r="V2961" s="13">
        <v>44417</v>
      </c>
    </row>
    <row r="2962" spans="1:26" x14ac:dyDescent="0.25">
      <c r="A2962">
        <v>345129704</v>
      </c>
      <c r="B2962">
        <v>18</v>
      </c>
      <c r="C2962" s="24">
        <v>2.0257907082115101E+17</v>
      </c>
      <c r="D2962" t="s">
        <v>7340</v>
      </c>
      <c r="E2962">
        <v>202579</v>
      </c>
      <c r="F2962" t="s">
        <v>7341</v>
      </c>
      <c r="I2962">
        <v>8353</v>
      </c>
      <c r="J2962" t="s">
        <v>8556</v>
      </c>
      <c r="K2962">
        <v>501779</v>
      </c>
      <c r="L2962">
        <v>5256409</v>
      </c>
      <c r="M2962" t="s">
        <v>7343</v>
      </c>
      <c r="N2962">
        <v>522</v>
      </c>
      <c r="O2962" t="s">
        <v>7344</v>
      </c>
      <c r="P2962" s="13">
        <v>44415</v>
      </c>
      <c r="Q2962" s="14">
        <v>0.63424768518518515</v>
      </c>
      <c r="R2962" t="s">
        <v>7345</v>
      </c>
      <c r="S2962" t="s">
        <v>7351</v>
      </c>
      <c r="T2962" t="s">
        <v>7352</v>
      </c>
      <c r="U2962" t="s">
        <v>7348</v>
      </c>
      <c r="V2962" s="13">
        <v>44417</v>
      </c>
    </row>
    <row r="2963" spans="1:26" x14ac:dyDescent="0.25">
      <c r="A2963">
        <v>345129988</v>
      </c>
      <c r="B2963">
        <v>20</v>
      </c>
      <c r="C2963" s="24">
        <v>8184070821151210</v>
      </c>
      <c r="D2963" t="s">
        <v>7365</v>
      </c>
      <c r="E2963">
        <v>8184</v>
      </c>
      <c r="F2963" t="s">
        <v>7341</v>
      </c>
      <c r="I2963">
        <v>7807</v>
      </c>
      <c r="J2963" t="s">
        <v>7539</v>
      </c>
      <c r="K2963">
        <v>33072</v>
      </c>
      <c r="L2963">
        <v>7273370</v>
      </c>
      <c r="M2963" t="s">
        <v>7350</v>
      </c>
      <c r="N2963">
        <v>206</v>
      </c>
      <c r="O2963" t="s">
        <v>7344</v>
      </c>
      <c r="P2963" s="13">
        <v>44415</v>
      </c>
      <c r="Q2963" s="14">
        <v>0.63436342592592598</v>
      </c>
      <c r="R2963" t="s">
        <v>7355</v>
      </c>
      <c r="S2963" t="s">
        <v>7346</v>
      </c>
      <c r="T2963" t="s">
        <v>7347</v>
      </c>
      <c r="U2963" t="s">
        <v>7348</v>
      </c>
      <c r="V2963" s="13">
        <v>44417</v>
      </c>
    </row>
    <row r="2964" spans="1:26" x14ac:dyDescent="0.25">
      <c r="A2964">
        <v>345130413</v>
      </c>
      <c r="B2964">
        <v>18</v>
      </c>
      <c r="C2964" s="24">
        <v>1.36860708211513E+16</v>
      </c>
      <c r="D2964" t="s">
        <v>7340</v>
      </c>
      <c r="E2964">
        <v>13686</v>
      </c>
      <c r="F2964" t="s">
        <v>7341</v>
      </c>
      <c r="I2964">
        <v>5476</v>
      </c>
      <c r="J2964" t="s">
        <v>8350</v>
      </c>
      <c r="K2964">
        <v>44856</v>
      </c>
      <c r="L2964">
        <v>9180159</v>
      </c>
      <c r="M2964" t="s">
        <v>7350</v>
      </c>
      <c r="N2964">
        <v>412</v>
      </c>
      <c r="O2964" t="s">
        <v>7344</v>
      </c>
      <c r="P2964" s="13">
        <v>44415</v>
      </c>
      <c r="Q2964" s="14">
        <v>0.63466435185185188</v>
      </c>
      <c r="R2964" t="s">
        <v>7345</v>
      </c>
      <c r="S2964" t="s">
        <v>7346</v>
      </c>
      <c r="T2964" t="s">
        <v>7357</v>
      </c>
      <c r="U2964" t="s">
        <v>7348</v>
      </c>
      <c r="V2964" s="13">
        <v>44417</v>
      </c>
    </row>
    <row r="2965" spans="1:26" x14ac:dyDescent="0.25">
      <c r="A2965">
        <v>345130953</v>
      </c>
      <c r="B2965">
        <v>19</v>
      </c>
      <c r="C2965" s="24">
        <v>1.27190708211514E+16</v>
      </c>
      <c r="D2965" t="s">
        <v>7376</v>
      </c>
      <c r="E2965">
        <v>12719</v>
      </c>
      <c r="F2965" t="s">
        <v>7341</v>
      </c>
      <c r="I2965">
        <v>388</v>
      </c>
      <c r="K2965">
        <v>186505</v>
      </c>
      <c r="L2965">
        <v>9181868</v>
      </c>
      <c r="M2965" t="s">
        <v>7350</v>
      </c>
      <c r="N2965">
        <v>134</v>
      </c>
      <c r="O2965" t="s">
        <v>7344</v>
      </c>
      <c r="P2965" s="13">
        <v>44415</v>
      </c>
      <c r="Q2965" s="14">
        <v>0.63500000000000001</v>
      </c>
      <c r="R2965" t="s">
        <v>7355</v>
      </c>
      <c r="S2965" t="s">
        <v>7351</v>
      </c>
      <c r="T2965" t="s">
        <v>7377</v>
      </c>
      <c r="U2965" t="s">
        <v>7348</v>
      </c>
      <c r="V2965" s="13">
        <v>44417</v>
      </c>
    </row>
    <row r="2966" spans="1:26" x14ac:dyDescent="0.25">
      <c r="A2966">
        <v>345131847</v>
      </c>
      <c r="B2966">
        <v>21</v>
      </c>
      <c r="C2966" s="24">
        <v>1.07310708211514E+16</v>
      </c>
      <c r="D2966" t="s">
        <v>7349</v>
      </c>
      <c r="E2966">
        <v>10731</v>
      </c>
      <c r="F2966" t="s">
        <v>7341</v>
      </c>
      <c r="I2966">
        <v>7309</v>
      </c>
      <c r="J2966" t="s">
        <v>7661</v>
      </c>
      <c r="K2966">
        <v>594372</v>
      </c>
      <c r="L2966">
        <v>9270083</v>
      </c>
      <c r="M2966" t="s">
        <v>7350</v>
      </c>
      <c r="N2966">
        <v>348</v>
      </c>
      <c r="O2966" t="s">
        <v>7344</v>
      </c>
      <c r="P2966" s="13">
        <v>44415</v>
      </c>
      <c r="Q2966" s="14">
        <v>0.63555555555555554</v>
      </c>
      <c r="R2966" t="s">
        <v>7345</v>
      </c>
      <c r="S2966" t="s">
        <v>7351</v>
      </c>
      <c r="T2966" t="s">
        <v>7437</v>
      </c>
      <c r="U2966" t="s">
        <v>7348</v>
      </c>
      <c r="V2966" s="13">
        <v>44417</v>
      </c>
      <c r="W2966" t="s">
        <v>8973</v>
      </c>
      <c r="X2966" s="15">
        <v>318933</v>
      </c>
      <c r="Y2966" s="35">
        <v>9082021</v>
      </c>
      <c r="Z2966" s="15" t="s">
        <v>8974</v>
      </c>
    </row>
    <row r="2967" spans="1:26" x14ac:dyDescent="0.25">
      <c r="A2967">
        <v>345132709</v>
      </c>
      <c r="B2967">
        <v>18</v>
      </c>
      <c r="C2967" s="24">
        <v>1.33300708211515E+16</v>
      </c>
      <c r="D2967" t="s">
        <v>7340</v>
      </c>
      <c r="E2967">
        <v>13330</v>
      </c>
      <c r="F2967" t="s">
        <v>7341</v>
      </c>
      <c r="I2967">
        <v>7430</v>
      </c>
      <c r="K2967">
        <v>535949</v>
      </c>
      <c r="L2967">
        <v>9180159</v>
      </c>
      <c r="M2967" t="s">
        <v>7350</v>
      </c>
      <c r="N2967">
        <v>29</v>
      </c>
      <c r="O2967" t="s">
        <v>7344</v>
      </c>
      <c r="P2967" s="13">
        <v>44415</v>
      </c>
      <c r="Q2967" s="14">
        <v>0.63612268518518522</v>
      </c>
      <c r="R2967" t="s">
        <v>7355</v>
      </c>
      <c r="S2967" t="s">
        <v>7351</v>
      </c>
      <c r="T2967" t="s">
        <v>7352</v>
      </c>
      <c r="U2967" t="s">
        <v>7348</v>
      </c>
      <c r="V2967" s="13">
        <v>44417</v>
      </c>
    </row>
    <row r="2968" spans="1:26" x14ac:dyDescent="0.25">
      <c r="A2968">
        <v>345133382</v>
      </c>
      <c r="B2968">
        <v>20</v>
      </c>
      <c r="C2968" s="24">
        <v>8184070821151510</v>
      </c>
      <c r="D2968" t="s">
        <v>7365</v>
      </c>
      <c r="E2968">
        <v>8184</v>
      </c>
      <c r="F2968" t="s">
        <v>7341</v>
      </c>
      <c r="I2968">
        <v>602</v>
      </c>
      <c r="K2968">
        <v>543714</v>
      </c>
      <c r="L2968">
        <v>7273370</v>
      </c>
      <c r="M2968" t="s">
        <v>7350</v>
      </c>
      <c r="N2968">
        <v>206</v>
      </c>
      <c r="O2968" t="s">
        <v>7344</v>
      </c>
      <c r="P2968" s="13">
        <v>44415</v>
      </c>
      <c r="Q2968" s="14">
        <v>0.63653935185185184</v>
      </c>
      <c r="R2968" t="s">
        <v>7345</v>
      </c>
      <c r="S2968" t="s">
        <v>7351</v>
      </c>
      <c r="T2968" t="s">
        <v>7352</v>
      </c>
      <c r="U2968" t="s">
        <v>7348</v>
      </c>
      <c r="V2968" s="13">
        <v>44417</v>
      </c>
    </row>
    <row r="2969" spans="1:26" x14ac:dyDescent="0.25">
      <c r="A2969">
        <v>345133559</v>
      </c>
      <c r="B2969">
        <v>19</v>
      </c>
      <c r="C2969" s="24">
        <v>2.0239307082115101E+17</v>
      </c>
      <c r="D2969" t="s">
        <v>7376</v>
      </c>
      <c r="E2969">
        <v>202393</v>
      </c>
      <c r="F2969" t="s">
        <v>7341</v>
      </c>
      <c r="I2969">
        <v>2465</v>
      </c>
      <c r="J2969" t="s">
        <v>7683</v>
      </c>
      <c r="K2969">
        <v>892370</v>
      </c>
      <c r="L2969">
        <v>9181868</v>
      </c>
      <c r="M2969" t="s">
        <v>7350</v>
      </c>
      <c r="N2969">
        <v>234</v>
      </c>
      <c r="O2969" t="s">
        <v>7344</v>
      </c>
      <c r="P2969" s="13">
        <v>44415</v>
      </c>
      <c r="Q2969" s="14">
        <v>0.63663194444444449</v>
      </c>
      <c r="R2969" t="s">
        <v>7345</v>
      </c>
      <c r="S2969" t="s">
        <v>7351</v>
      </c>
      <c r="T2969" t="s">
        <v>7390</v>
      </c>
      <c r="U2969" t="s">
        <v>7348</v>
      </c>
      <c r="V2969" s="13">
        <v>44417</v>
      </c>
    </row>
    <row r="2970" spans="1:26" x14ac:dyDescent="0.25">
      <c r="A2970">
        <v>345134485</v>
      </c>
      <c r="B2970">
        <v>21</v>
      </c>
      <c r="C2970" s="24">
        <v>1.07310708211516E+16</v>
      </c>
      <c r="D2970" t="s">
        <v>7349</v>
      </c>
      <c r="E2970">
        <v>10731</v>
      </c>
      <c r="F2970" t="s">
        <v>7341</v>
      </c>
      <c r="I2970">
        <v>1524</v>
      </c>
      <c r="J2970" t="s">
        <v>7683</v>
      </c>
      <c r="K2970">
        <v>892615</v>
      </c>
      <c r="L2970">
        <v>9270083</v>
      </c>
      <c r="M2970" t="s">
        <v>7350</v>
      </c>
      <c r="N2970">
        <v>1044</v>
      </c>
      <c r="O2970" t="s">
        <v>7344</v>
      </c>
      <c r="P2970" s="13">
        <v>44415</v>
      </c>
      <c r="Q2970" s="14">
        <v>0.63721064814814821</v>
      </c>
      <c r="R2970" t="s">
        <v>7345</v>
      </c>
      <c r="S2970" t="s">
        <v>7351</v>
      </c>
      <c r="T2970" t="s">
        <v>7390</v>
      </c>
      <c r="U2970" t="s">
        <v>7348</v>
      </c>
      <c r="V2970" s="13">
        <v>44417</v>
      </c>
      <c r="W2970" t="s">
        <v>8973</v>
      </c>
      <c r="X2970" s="15">
        <v>318933</v>
      </c>
      <c r="Y2970" s="35">
        <v>9082021</v>
      </c>
      <c r="Z2970" s="15" t="s">
        <v>8974</v>
      </c>
    </row>
    <row r="2971" spans="1:26" x14ac:dyDescent="0.25">
      <c r="A2971">
        <v>345134673</v>
      </c>
      <c r="B2971">
        <v>21</v>
      </c>
      <c r="C2971" s="24">
        <v>9706070821151720</v>
      </c>
      <c r="D2971" t="s">
        <v>7349</v>
      </c>
      <c r="E2971">
        <v>9706</v>
      </c>
      <c r="F2971" t="s">
        <v>7341</v>
      </c>
      <c r="I2971">
        <v>7434</v>
      </c>
      <c r="J2971" t="s">
        <v>8557</v>
      </c>
      <c r="K2971">
        <v>745554</v>
      </c>
      <c r="L2971">
        <v>9270083</v>
      </c>
      <c r="M2971" t="s">
        <v>7350</v>
      </c>
      <c r="N2971">
        <v>870</v>
      </c>
      <c r="O2971" t="s">
        <v>7344</v>
      </c>
      <c r="P2971" s="13">
        <v>44415</v>
      </c>
      <c r="Q2971" s="14">
        <v>0.63730324074074074</v>
      </c>
      <c r="R2971" t="s">
        <v>7345</v>
      </c>
      <c r="S2971" t="s">
        <v>7351</v>
      </c>
      <c r="T2971" t="s">
        <v>7364</v>
      </c>
      <c r="U2971" t="s">
        <v>7348</v>
      </c>
      <c r="V2971" s="13">
        <v>44417</v>
      </c>
      <c r="W2971" t="s">
        <v>8973</v>
      </c>
      <c r="X2971" s="15">
        <v>318933</v>
      </c>
      <c r="Y2971" s="35">
        <v>9082021</v>
      </c>
      <c r="Z2971" s="15" t="s">
        <v>8974</v>
      </c>
    </row>
    <row r="2972" spans="1:26" x14ac:dyDescent="0.25">
      <c r="A2972">
        <v>345134921</v>
      </c>
      <c r="B2972">
        <v>18</v>
      </c>
      <c r="C2972" s="24">
        <v>1.53050708211515E+16</v>
      </c>
      <c r="D2972" t="s">
        <v>7340</v>
      </c>
      <c r="E2972">
        <v>15305</v>
      </c>
      <c r="F2972" t="s">
        <v>7341</v>
      </c>
      <c r="I2972">
        <v>3808</v>
      </c>
      <c r="J2972" t="s">
        <v>8558</v>
      </c>
      <c r="K2972">
        <v>560155</v>
      </c>
      <c r="L2972">
        <v>5256409</v>
      </c>
      <c r="M2972" t="s">
        <v>7343</v>
      </c>
      <c r="N2972">
        <v>234</v>
      </c>
      <c r="O2972" t="s">
        <v>7344</v>
      </c>
      <c r="P2972" s="13">
        <v>44415</v>
      </c>
      <c r="Q2972" s="14">
        <v>0.63745370370370369</v>
      </c>
      <c r="R2972" t="s">
        <v>7355</v>
      </c>
      <c r="S2972" t="s">
        <v>7351</v>
      </c>
      <c r="T2972" t="s">
        <v>7352</v>
      </c>
      <c r="U2972" t="s">
        <v>7348</v>
      </c>
      <c r="V2972" s="13">
        <v>44417</v>
      </c>
    </row>
    <row r="2973" spans="1:26" x14ac:dyDescent="0.25">
      <c r="A2973">
        <v>345135213</v>
      </c>
      <c r="B2973">
        <v>19</v>
      </c>
      <c r="C2973" s="24">
        <v>1.07390708211515E+16</v>
      </c>
      <c r="D2973" t="s">
        <v>7376</v>
      </c>
      <c r="E2973">
        <v>10739</v>
      </c>
      <c r="F2973" t="s">
        <v>7341</v>
      </c>
      <c r="I2973">
        <v>5698</v>
      </c>
      <c r="J2973" t="s">
        <v>8559</v>
      </c>
      <c r="K2973">
        <v>2482</v>
      </c>
      <c r="L2973">
        <v>9181868</v>
      </c>
      <c r="M2973" t="s">
        <v>7350</v>
      </c>
      <c r="N2973">
        <v>240</v>
      </c>
      <c r="O2973" t="s">
        <v>7344</v>
      </c>
      <c r="P2973" s="13">
        <v>44415</v>
      </c>
      <c r="Q2973" s="14">
        <v>0.63771990740740747</v>
      </c>
      <c r="R2973" t="s">
        <v>7355</v>
      </c>
      <c r="S2973" t="s">
        <v>7346</v>
      </c>
      <c r="T2973" t="s">
        <v>7357</v>
      </c>
      <c r="U2973" t="s">
        <v>7348</v>
      </c>
      <c r="V2973" s="13">
        <v>44417</v>
      </c>
    </row>
    <row r="2974" spans="1:26" x14ac:dyDescent="0.25">
      <c r="A2974">
        <v>345136949</v>
      </c>
      <c r="B2974">
        <v>21</v>
      </c>
      <c r="C2974" s="24">
        <v>9706070821151930</v>
      </c>
      <c r="D2974" t="s">
        <v>7349</v>
      </c>
      <c r="E2974">
        <v>9706</v>
      </c>
      <c r="F2974" t="s">
        <v>7341</v>
      </c>
      <c r="I2974">
        <v>2490</v>
      </c>
      <c r="K2974">
        <v>584749</v>
      </c>
      <c r="L2974">
        <v>9270083</v>
      </c>
      <c r="M2974" t="s">
        <v>7350</v>
      </c>
      <c r="N2974">
        <v>522</v>
      </c>
      <c r="O2974" t="s">
        <v>7344</v>
      </c>
      <c r="P2974" s="13">
        <v>44415</v>
      </c>
      <c r="Q2974" s="14">
        <v>0.6388194444444445</v>
      </c>
      <c r="R2974" t="s">
        <v>7355</v>
      </c>
      <c r="S2974" t="s">
        <v>7351</v>
      </c>
      <c r="T2974" t="s">
        <v>7352</v>
      </c>
      <c r="U2974" t="s">
        <v>7348</v>
      </c>
      <c r="V2974" s="13">
        <v>44417</v>
      </c>
      <c r="W2974" t="s">
        <v>8973</v>
      </c>
      <c r="X2974" s="15">
        <v>318933</v>
      </c>
      <c r="Y2974" s="35">
        <v>9082021</v>
      </c>
      <c r="Z2974" s="15" t="s">
        <v>8974</v>
      </c>
    </row>
    <row r="2975" spans="1:26" x14ac:dyDescent="0.25">
      <c r="A2975">
        <v>345140292</v>
      </c>
      <c r="B2975">
        <v>19</v>
      </c>
      <c r="C2975" s="24">
        <v>1.53110708211522E+16</v>
      </c>
      <c r="D2975" t="s">
        <v>7376</v>
      </c>
      <c r="E2975">
        <v>15311</v>
      </c>
      <c r="F2975" t="s">
        <v>7341</v>
      </c>
      <c r="I2975">
        <v>5427</v>
      </c>
      <c r="K2975">
        <v>623816</v>
      </c>
      <c r="L2975">
        <v>9181868</v>
      </c>
      <c r="M2975" t="s">
        <v>7350</v>
      </c>
      <c r="N2975">
        <v>206</v>
      </c>
      <c r="O2975" t="s">
        <v>7344</v>
      </c>
      <c r="P2975" s="13">
        <v>44415</v>
      </c>
      <c r="Q2975" s="14">
        <v>0.6410069444444445</v>
      </c>
      <c r="R2975" t="s">
        <v>7355</v>
      </c>
      <c r="S2975" t="s">
        <v>7351</v>
      </c>
      <c r="T2975" t="s">
        <v>7352</v>
      </c>
      <c r="U2975" t="s">
        <v>7348</v>
      </c>
      <c r="V2975" s="13">
        <v>44417</v>
      </c>
    </row>
    <row r="2976" spans="1:26" x14ac:dyDescent="0.25">
      <c r="A2976">
        <v>345143011</v>
      </c>
      <c r="B2976">
        <v>32</v>
      </c>
      <c r="C2976" s="24">
        <v>1.08690708211525E+16</v>
      </c>
      <c r="D2976" t="s">
        <v>7358</v>
      </c>
      <c r="E2976">
        <v>10869</v>
      </c>
      <c r="F2976" t="s">
        <v>7341</v>
      </c>
      <c r="I2976">
        <v>1598</v>
      </c>
      <c r="J2976" t="s">
        <v>7372</v>
      </c>
      <c r="K2976">
        <v>28087</v>
      </c>
      <c r="L2976">
        <v>8139649</v>
      </c>
      <c r="M2976" t="s">
        <v>7359</v>
      </c>
      <c r="N2976">
        <v>348</v>
      </c>
      <c r="O2976" t="s">
        <v>7344</v>
      </c>
      <c r="P2976" s="13">
        <v>44415</v>
      </c>
      <c r="Q2976" s="14">
        <v>0.6427546296296297</v>
      </c>
      <c r="R2976" t="s">
        <v>7355</v>
      </c>
      <c r="S2976" t="s">
        <v>7346</v>
      </c>
      <c r="T2976" t="s">
        <v>7357</v>
      </c>
      <c r="U2976" t="s">
        <v>7348</v>
      </c>
      <c r="V2976" s="13">
        <v>44417</v>
      </c>
      <c r="W2976" s="162" t="s">
        <v>12966</v>
      </c>
      <c r="X2976" s="15">
        <v>219790.5</v>
      </c>
      <c r="Y2976" s="162">
        <v>9082021</v>
      </c>
      <c r="Z2976" s="15" t="s">
        <v>8974</v>
      </c>
    </row>
    <row r="2977" spans="1:26" x14ac:dyDescent="0.25">
      <c r="A2977">
        <v>345144592</v>
      </c>
      <c r="B2977">
        <v>19</v>
      </c>
      <c r="C2977" s="24">
        <v>1.36330708211526E+16</v>
      </c>
      <c r="D2977" t="s">
        <v>7376</v>
      </c>
      <c r="E2977">
        <v>13633</v>
      </c>
      <c r="F2977" t="s">
        <v>7341</v>
      </c>
      <c r="I2977">
        <v>8931</v>
      </c>
      <c r="K2977">
        <v>672680</v>
      </c>
      <c r="L2977">
        <v>9181868</v>
      </c>
      <c r="M2977" t="s">
        <v>7350</v>
      </c>
      <c r="N2977">
        <v>220</v>
      </c>
      <c r="O2977" t="s">
        <v>7344</v>
      </c>
      <c r="P2977" s="13">
        <v>44415</v>
      </c>
      <c r="Q2977" s="14">
        <v>0.64377314814814812</v>
      </c>
      <c r="R2977" t="s">
        <v>7355</v>
      </c>
      <c r="S2977" t="s">
        <v>7351</v>
      </c>
      <c r="T2977" t="s">
        <v>7352</v>
      </c>
      <c r="U2977" t="s">
        <v>7348</v>
      </c>
      <c r="V2977" s="13">
        <v>44417</v>
      </c>
    </row>
    <row r="2978" spans="1:26" x14ac:dyDescent="0.25">
      <c r="A2978">
        <v>345144690</v>
      </c>
      <c r="B2978">
        <v>19</v>
      </c>
      <c r="C2978" s="24">
        <v>1.53110708211526E+16</v>
      </c>
      <c r="D2978" t="s">
        <v>7376</v>
      </c>
      <c r="E2978">
        <v>15311</v>
      </c>
      <c r="F2978" t="s">
        <v>7341</v>
      </c>
      <c r="I2978">
        <v>430</v>
      </c>
      <c r="K2978">
        <v>673188</v>
      </c>
      <c r="L2978">
        <v>9181868</v>
      </c>
      <c r="M2978" t="s">
        <v>7350</v>
      </c>
      <c r="N2978">
        <v>234</v>
      </c>
      <c r="O2978" t="s">
        <v>7344</v>
      </c>
      <c r="P2978" s="13">
        <v>44415</v>
      </c>
      <c r="Q2978" s="14">
        <v>0.64380787037037035</v>
      </c>
      <c r="R2978" t="s">
        <v>7355</v>
      </c>
      <c r="S2978" t="s">
        <v>7351</v>
      </c>
      <c r="T2978" t="s">
        <v>7352</v>
      </c>
      <c r="U2978" t="s">
        <v>7348</v>
      </c>
      <c r="V2978" s="13">
        <v>44417</v>
      </c>
    </row>
    <row r="2979" spans="1:26" x14ac:dyDescent="0.25">
      <c r="A2979">
        <v>345145024</v>
      </c>
      <c r="B2979">
        <v>18</v>
      </c>
      <c r="C2979" s="24">
        <v>1.33300708211526E+16</v>
      </c>
      <c r="D2979" t="s">
        <v>7340</v>
      </c>
      <c r="E2979">
        <v>13330</v>
      </c>
      <c r="F2979" t="s">
        <v>7341</v>
      </c>
      <c r="I2979">
        <v>6790</v>
      </c>
      <c r="J2979" t="s">
        <v>7383</v>
      </c>
      <c r="K2979">
        <v>758167</v>
      </c>
      <c r="L2979">
        <v>9180159</v>
      </c>
      <c r="M2979" t="s">
        <v>7350</v>
      </c>
      <c r="N2979">
        <v>309</v>
      </c>
      <c r="O2979" t="s">
        <v>7344</v>
      </c>
      <c r="P2979" s="13">
        <v>44415</v>
      </c>
      <c r="Q2979" s="14">
        <v>0.64402777777777775</v>
      </c>
      <c r="R2979" t="s">
        <v>7355</v>
      </c>
      <c r="S2979" t="s">
        <v>7351</v>
      </c>
      <c r="T2979" t="s">
        <v>7357</v>
      </c>
      <c r="U2979" t="s">
        <v>7348</v>
      </c>
      <c r="V2979" s="13">
        <v>44417</v>
      </c>
    </row>
    <row r="2980" spans="1:26" x14ac:dyDescent="0.25">
      <c r="A2980">
        <v>345144969</v>
      </c>
      <c r="B2980">
        <v>18</v>
      </c>
      <c r="C2980" s="24">
        <v>1.36860708211527E+16</v>
      </c>
      <c r="D2980" t="s">
        <v>7340</v>
      </c>
      <c r="E2980">
        <v>13686</v>
      </c>
      <c r="F2980" t="s">
        <v>7341</v>
      </c>
      <c r="I2980">
        <v>5319</v>
      </c>
      <c r="K2980">
        <v>222491</v>
      </c>
      <c r="L2980">
        <v>9180159</v>
      </c>
      <c r="M2980" t="s">
        <v>7350</v>
      </c>
      <c r="N2980">
        <v>234</v>
      </c>
      <c r="O2980" t="s">
        <v>7344</v>
      </c>
      <c r="P2980" s="13">
        <v>44415</v>
      </c>
      <c r="Q2980" s="14">
        <v>0.64406249999999998</v>
      </c>
      <c r="R2980" t="s">
        <v>7355</v>
      </c>
      <c r="S2980" t="s">
        <v>7351</v>
      </c>
      <c r="T2980" t="s">
        <v>7378</v>
      </c>
      <c r="U2980" t="s">
        <v>7348</v>
      </c>
      <c r="V2980" s="13">
        <v>44417</v>
      </c>
    </row>
    <row r="2981" spans="1:26" x14ac:dyDescent="0.25">
      <c r="A2981">
        <v>345152659</v>
      </c>
      <c r="B2981">
        <v>21</v>
      </c>
      <c r="C2981" s="24">
        <v>9706070821152810</v>
      </c>
      <c r="D2981" t="s">
        <v>7349</v>
      </c>
      <c r="E2981">
        <v>9706</v>
      </c>
      <c r="F2981" t="s">
        <v>7341</v>
      </c>
      <c r="I2981">
        <v>1942</v>
      </c>
      <c r="J2981" t="s">
        <v>7354</v>
      </c>
      <c r="K2981">
        <v>84436</v>
      </c>
      <c r="L2981">
        <v>9270083</v>
      </c>
      <c r="M2981" t="s">
        <v>7350</v>
      </c>
      <c r="N2981">
        <v>348</v>
      </c>
      <c r="O2981" t="s">
        <v>7344</v>
      </c>
      <c r="P2981" s="13">
        <v>44415</v>
      </c>
      <c r="Q2981" s="14">
        <v>0.6449421296296296</v>
      </c>
      <c r="R2981" t="s">
        <v>7355</v>
      </c>
      <c r="S2981" t="s">
        <v>7346</v>
      </c>
      <c r="T2981" t="s">
        <v>7347</v>
      </c>
      <c r="U2981" t="s">
        <v>7348</v>
      </c>
      <c r="V2981" s="13">
        <v>44417</v>
      </c>
      <c r="W2981" t="s">
        <v>8973</v>
      </c>
      <c r="X2981" s="15">
        <v>318933</v>
      </c>
      <c r="Y2981" s="35">
        <v>9082021</v>
      </c>
      <c r="Z2981" s="15" t="s">
        <v>8974</v>
      </c>
    </row>
    <row r="2982" spans="1:26" x14ac:dyDescent="0.25">
      <c r="A2982">
        <v>345154597</v>
      </c>
      <c r="B2982">
        <v>18</v>
      </c>
      <c r="C2982" s="24">
        <v>1.33300708211528E+16</v>
      </c>
      <c r="D2982" t="s">
        <v>7340</v>
      </c>
      <c r="E2982">
        <v>13330</v>
      </c>
      <c r="F2982" t="s">
        <v>7341</v>
      </c>
      <c r="I2982">
        <v>8704</v>
      </c>
      <c r="J2982" t="s">
        <v>8560</v>
      </c>
      <c r="K2982">
        <v>701870</v>
      </c>
      <c r="L2982">
        <v>9180159</v>
      </c>
      <c r="M2982" t="s">
        <v>7350</v>
      </c>
      <c r="N2982">
        <v>29</v>
      </c>
      <c r="O2982" t="s">
        <v>7344</v>
      </c>
      <c r="P2982" s="13">
        <v>44415</v>
      </c>
      <c r="Q2982" s="14">
        <v>0.64541666666666664</v>
      </c>
      <c r="R2982" t="s">
        <v>7355</v>
      </c>
      <c r="S2982" t="s">
        <v>7351</v>
      </c>
      <c r="T2982" t="s">
        <v>7352</v>
      </c>
      <c r="U2982" t="s">
        <v>7348</v>
      </c>
      <c r="V2982" s="13">
        <v>44417</v>
      </c>
    </row>
    <row r="2983" spans="1:26" x14ac:dyDescent="0.25">
      <c r="A2983">
        <v>345155715</v>
      </c>
      <c r="B2983">
        <v>21</v>
      </c>
      <c r="C2983" s="24">
        <v>1.07310708211528E+16</v>
      </c>
      <c r="D2983" t="s">
        <v>7349</v>
      </c>
      <c r="E2983">
        <v>10731</v>
      </c>
      <c r="F2983" t="s">
        <v>7341</v>
      </c>
      <c r="I2983">
        <v>2422</v>
      </c>
      <c r="K2983">
        <v>710552</v>
      </c>
      <c r="L2983">
        <v>9270083</v>
      </c>
      <c r="M2983" t="s">
        <v>7350</v>
      </c>
      <c r="N2983">
        <v>348</v>
      </c>
      <c r="O2983" t="s">
        <v>7344</v>
      </c>
      <c r="P2983" s="13">
        <v>44415</v>
      </c>
      <c r="Q2983" s="14">
        <v>0.64590277777777783</v>
      </c>
      <c r="R2983" t="s">
        <v>7355</v>
      </c>
      <c r="S2983" t="s">
        <v>7351</v>
      </c>
      <c r="T2983" t="s">
        <v>7352</v>
      </c>
      <c r="U2983" t="s">
        <v>7348</v>
      </c>
      <c r="V2983" s="13">
        <v>44417</v>
      </c>
      <c r="W2983" t="s">
        <v>8973</v>
      </c>
      <c r="X2983" s="15">
        <v>318933</v>
      </c>
      <c r="Y2983" s="35">
        <v>9082021</v>
      </c>
      <c r="Z2983" s="15" t="s">
        <v>8974</v>
      </c>
    </row>
    <row r="2984" spans="1:26" x14ac:dyDescent="0.25">
      <c r="A2984">
        <v>345156396</v>
      </c>
      <c r="B2984">
        <v>33</v>
      </c>
      <c r="C2984" s="24">
        <v>9164070821152940</v>
      </c>
      <c r="D2984" t="s">
        <v>7429</v>
      </c>
      <c r="E2984">
        <v>9164</v>
      </c>
      <c r="F2984" t="s">
        <v>7341</v>
      </c>
      <c r="I2984">
        <v>9532</v>
      </c>
      <c r="J2984" t="s">
        <v>7897</v>
      </c>
      <c r="K2984">
        <v>3730</v>
      </c>
      <c r="L2984">
        <v>8180414</v>
      </c>
      <c r="M2984" t="s">
        <v>7430</v>
      </c>
      <c r="N2984">
        <v>254</v>
      </c>
      <c r="O2984" t="s">
        <v>7344</v>
      </c>
      <c r="P2984" s="13">
        <v>44415</v>
      </c>
      <c r="Q2984" s="14">
        <v>0.64624999999999999</v>
      </c>
      <c r="R2984" t="s">
        <v>7345</v>
      </c>
      <c r="S2984" t="s">
        <v>7346</v>
      </c>
      <c r="T2984" t="s">
        <v>7347</v>
      </c>
      <c r="U2984" t="s">
        <v>7348</v>
      </c>
      <c r="V2984" s="13">
        <v>44417</v>
      </c>
      <c r="W2984" t="s">
        <v>9661</v>
      </c>
      <c r="X2984" s="15">
        <v>14176</v>
      </c>
      <c r="Y2984" s="15">
        <v>9082021</v>
      </c>
      <c r="Z2984" s="15" t="s">
        <v>8974</v>
      </c>
    </row>
    <row r="2985" spans="1:26" x14ac:dyDescent="0.25">
      <c r="A2985">
        <v>345157917</v>
      </c>
      <c r="B2985">
        <v>18</v>
      </c>
      <c r="C2985" s="24">
        <v>1.36860708211531E+16</v>
      </c>
      <c r="D2985" t="s">
        <v>7340</v>
      </c>
      <c r="E2985">
        <v>13686</v>
      </c>
      <c r="F2985" t="s">
        <v>7341</v>
      </c>
      <c r="I2985">
        <v>7182</v>
      </c>
      <c r="K2985">
        <v>732982</v>
      </c>
      <c r="L2985">
        <v>9180159</v>
      </c>
      <c r="M2985" t="s">
        <v>7350</v>
      </c>
      <c r="N2985">
        <v>29</v>
      </c>
      <c r="O2985" t="s">
        <v>7344</v>
      </c>
      <c r="P2985" s="13">
        <v>44415</v>
      </c>
      <c r="Q2985" s="14">
        <v>0.64719907407407407</v>
      </c>
      <c r="R2985" t="s">
        <v>7355</v>
      </c>
      <c r="S2985" t="s">
        <v>7351</v>
      </c>
      <c r="T2985" t="s">
        <v>7352</v>
      </c>
      <c r="U2985" t="s">
        <v>7348</v>
      </c>
      <c r="V2985" s="13">
        <v>44417</v>
      </c>
    </row>
    <row r="2986" spans="1:26" x14ac:dyDescent="0.25">
      <c r="A2986">
        <v>345158220</v>
      </c>
      <c r="B2986">
        <v>32</v>
      </c>
      <c r="C2986" s="24">
        <v>1.08690708211531E+16</v>
      </c>
      <c r="D2986" t="s">
        <v>7358</v>
      </c>
      <c r="E2986">
        <v>10869</v>
      </c>
      <c r="F2986" t="s">
        <v>7341</v>
      </c>
      <c r="I2986">
        <v>1925</v>
      </c>
      <c r="K2986">
        <v>333</v>
      </c>
      <c r="L2986">
        <v>8139649</v>
      </c>
      <c r="M2986" t="s">
        <v>7359</v>
      </c>
      <c r="N2986">
        <v>1044</v>
      </c>
      <c r="O2986" t="s">
        <v>7344</v>
      </c>
      <c r="P2986" s="13">
        <v>44415</v>
      </c>
      <c r="Q2986" s="14">
        <v>0.64743055555555562</v>
      </c>
      <c r="R2986" t="s">
        <v>7355</v>
      </c>
      <c r="S2986" t="s">
        <v>7351</v>
      </c>
      <c r="T2986" t="s">
        <v>7371</v>
      </c>
      <c r="U2986" t="s">
        <v>7348</v>
      </c>
      <c r="V2986" s="13">
        <v>44417</v>
      </c>
      <c r="W2986" s="162" t="s">
        <v>12966</v>
      </c>
      <c r="X2986" s="15">
        <v>219790.5</v>
      </c>
      <c r="Y2986" s="162">
        <v>9082021</v>
      </c>
      <c r="Z2986" s="15" t="s">
        <v>8974</v>
      </c>
    </row>
    <row r="2987" spans="1:26" x14ac:dyDescent="0.25">
      <c r="A2987">
        <v>345159567</v>
      </c>
      <c r="B2987">
        <v>32</v>
      </c>
      <c r="C2987" s="24">
        <v>1.08690708211533E+16</v>
      </c>
      <c r="D2987" t="s">
        <v>7358</v>
      </c>
      <c r="E2987">
        <v>10869</v>
      </c>
      <c r="F2987" t="s">
        <v>7341</v>
      </c>
      <c r="I2987">
        <v>9443</v>
      </c>
      <c r="K2987">
        <v>229894</v>
      </c>
      <c r="L2987">
        <v>8139649</v>
      </c>
      <c r="M2987" t="s">
        <v>7359</v>
      </c>
      <c r="N2987">
        <v>338</v>
      </c>
      <c r="O2987" t="s">
        <v>7344</v>
      </c>
      <c r="P2987" s="13">
        <v>44415</v>
      </c>
      <c r="Q2987" s="14">
        <v>0.64829861111111109</v>
      </c>
      <c r="R2987" t="s">
        <v>7355</v>
      </c>
      <c r="S2987" t="s">
        <v>7351</v>
      </c>
      <c r="T2987" t="s">
        <v>7378</v>
      </c>
      <c r="U2987" t="s">
        <v>7348</v>
      </c>
      <c r="V2987" s="13">
        <v>44417</v>
      </c>
      <c r="W2987" s="162" t="s">
        <v>12966</v>
      </c>
      <c r="X2987" s="15">
        <v>219790.5</v>
      </c>
      <c r="Y2987" s="162">
        <v>9082021</v>
      </c>
      <c r="Z2987" s="15" t="s">
        <v>8974</v>
      </c>
    </row>
    <row r="2988" spans="1:26" x14ac:dyDescent="0.25">
      <c r="A2988">
        <v>345160650</v>
      </c>
      <c r="B2988">
        <v>20</v>
      </c>
      <c r="C2988" s="24">
        <v>8184070821153350</v>
      </c>
      <c r="D2988" t="s">
        <v>7365</v>
      </c>
      <c r="E2988">
        <v>8184</v>
      </c>
      <c r="F2988" t="s">
        <v>7341</v>
      </c>
      <c r="I2988">
        <v>6426</v>
      </c>
      <c r="K2988">
        <v>483397</v>
      </c>
      <c r="L2988">
        <v>7273370</v>
      </c>
      <c r="M2988" t="s">
        <v>7350</v>
      </c>
      <c r="N2988">
        <v>150</v>
      </c>
      <c r="O2988" t="s">
        <v>7344</v>
      </c>
      <c r="P2988" s="13">
        <v>44415</v>
      </c>
      <c r="Q2988" s="14">
        <v>0.64900462962962957</v>
      </c>
      <c r="R2988" t="s">
        <v>7345</v>
      </c>
      <c r="S2988" t="s">
        <v>7346</v>
      </c>
      <c r="T2988" t="s">
        <v>7385</v>
      </c>
      <c r="U2988" t="s">
        <v>7348</v>
      </c>
      <c r="V2988" s="13">
        <v>44417</v>
      </c>
    </row>
    <row r="2989" spans="1:26" x14ac:dyDescent="0.25">
      <c r="A2989">
        <v>345162115</v>
      </c>
      <c r="B2989">
        <v>21</v>
      </c>
      <c r="C2989" s="24">
        <v>1.12190708211535E+16</v>
      </c>
      <c r="D2989" t="s">
        <v>7349</v>
      </c>
      <c r="E2989">
        <v>11219</v>
      </c>
      <c r="F2989" t="s">
        <v>7341</v>
      </c>
      <c r="I2989">
        <v>4531</v>
      </c>
      <c r="J2989" t="s">
        <v>8561</v>
      </c>
      <c r="K2989">
        <v>781184</v>
      </c>
      <c r="L2989">
        <v>9270083</v>
      </c>
      <c r="M2989" t="s">
        <v>7350</v>
      </c>
      <c r="N2989">
        <v>348</v>
      </c>
      <c r="O2989" t="s">
        <v>7344</v>
      </c>
      <c r="P2989" s="13">
        <v>44415</v>
      </c>
      <c r="Q2989" s="14">
        <v>0.64994212962962961</v>
      </c>
      <c r="R2989" t="s">
        <v>7345</v>
      </c>
      <c r="S2989" t="s">
        <v>7351</v>
      </c>
      <c r="T2989" t="s">
        <v>7352</v>
      </c>
      <c r="U2989" t="s">
        <v>7348</v>
      </c>
      <c r="V2989" s="13">
        <v>44417</v>
      </c>
      <c r="W2989" t="s">
        <v>8973</v>
      </c>
      <c r="X2989" s="15">
        <v>318933</v>
      </c>
      <c r="Y2989" s="35">
        <v>9082021</v>
      </c>
      <c r="Z2989" s="15" t="s">
        <v>8974</v>
      </c>
    </row>
    <row r="2990" spans="1:26" x14ac:dyDescent="0.25">
      <c r="A2990">
        <v>345163871</v>
      </c>
      <c r="B2990">
        <v>21</v>
      </c>
      <c r="C2990" s="24">
        <v>9706070821153700</v>
      </c>
      <c r="D2990" t="s">
        <v>7349</v>
      </c>
      <c r="E2990">
        <v>9706</v>
      </c>
      <c r="F2990" t="s">
        <v>7341</v>
      </c>
      <c r="I2990">
        <v>7293</v>
      </c>
      <c r="J2990" t="s">
        <v>8562</v>
      </c>
      <c r="K2990">
        <v>74104</v>
      </c>
      <c r="L2990">
        <v>9270083</v>
      </c>
      <c r="M2990" t="s">
        <v>7350</v>
      </c>
      <c r="N2990">
        <v>696</v>
      </c>
      <c r="O2990" t="s">
        <v>7344</v>
      </c>
      <c r="P2990" s="13">
        <v>44415</v>
      </c>
      <c r="Q2990" s="14">
        <v>0.65115740740740746</v>
      </c>
      <c r="R2990" t="s">
        <v>7355</v>
      </c>
      <c r="S2990" t="s">
        <v>7346</v>
      </c>
      <c r="T2990" t="s">
        <v>7347</v>
      </c>
      <c r="U2990" t="s">
        <v>7348</v>
      </c>
      <c r="V2990" s="13">
        <v>44417</v>
      </c>
      <c r="W2990" t="s">
        <v>8973</v>
      </c>
      <c r="X2990" s="15">
        <v>318933</v>
      </c>
      <c r="Y2990" s="35">
        <v>9082021</v>
      </c>
      <c r="Z2990" s="15" t="s">
        <v>8974</v>
      </c>
    </row>
    <row r="2991" spans="1:26" x14ac:dyDescent="0.25">
      <c r="A2991">
        <v>345164490</v>
      </c>
      <c r="B2991">
        <v>19</v>
      </c>
      <c r="C2991" s="24">
        <v>1.07390708211533E+16</v>
      </c>
      <c r="D2991" t="s">
        <v>7376</v>
      </c>
      <c r="E2991">
        <v>10739</v>
      </c>
      <c r="F2991" t="s">
        <v>7341</v>
      </c>
      <c r="I2991">
        <v>5696</v>
      </c>
      <c r="J2991" t="s">
        <v>7398</v>
      </c>
      <c r="K2991">
        <v>11861</v>
      </c>
      <c r="L2991">
        <v>9181868</v>
      </c>
      <c r="M2991" t="s">
        <v>7350</v>
      </c>
      <c r="N2991">
        <v>206</v>
      </c>
      <c r="O2991" t="s">
        <v>7344</v>
      </c>
      <c r="P2991" s="13">
        <v>44415</v>
      </c>
      <c r="Q2991" s="14">
        <v>0.65151620370370367</v>
      </c>
      <c r="R2991" t="s">
        <v>7355</v>
      </c>
      <c r="S2991" t="s">
        <v>7346</v>
      </c>
      <c r="T2991" t="s">
        <v>7357</v>
      </c>
      <c r="U2991" t="s">
        <v>7348</v>
      </c>
      <c r="V2991" s="13">
        <v>44417</v>
      </c>
    </row>
    <row r="2992" spans="1:26" x14ac:dyDescent="0.25">
      <c r="A2992">
        <v>345164570</v>
      </c>
      <c r="B2992">
        <v>32</v>
      </c>
      <c r="C2992" s="24">
        <v>1.11550708211538E+16</v>
      </c>
      <c r="D2992" t="s">
        <v>7358</v>
      </c>
      <c r="E2992">
        <v>11155</v>
      </c>
      <c r="F2992" t="s">
        <v>7341</v>
      </c>
      <c r="I2992">
        <v>4967</v>
      </c>
      <c r="K2992">
        <v>809749</v>
      </c>
      <c r="L2992">
        <v>8139649</v>
      </c>
      <c r="M2992" t="s">
        <v>7359</v>
      </c>
      <c r="N2992">
        <v>696</v>
      </c>
      <c r="O2992" t="s">
        <v>7344</v>
      </c>
      <c r="P2992" s="13">
        <v>44415</v>
      </c>
      <c r="Q2992" s="14">
        <v>0.65159722222222227</v>
      </c>
      <c r="R2992" t="s">
        <v>7345</v>
      </c>
      <c r="S2992" t="s">
        <v>7351</v>
      </c>
      <c r="T2992" t="s">
        <v>7352</v>
      </c>
      <c r="U2992" t="s">
        <v>7348</v>
      </c>
      <c r="V2992" s="13">
        <v>44417</v>
      </c>
      <c r="W2992" s="162" t="s">
        <v>12966</v>
      </c>
      <c r="X2992" s="15">
        <v>219790.5</v>
      </c>
      <c r="Y2992" s="162">
        <v>9082021</v>
      </c>
      <c r="Z2992" s="15" t="s">
        <v>8974</v>
      </c>
    </row>
    <row r="2993" spans="1:26" x14ac:dyDescent="0.25">
      <c r="A2993">
        <v>345166061</v>
      </c>
      <c r="B2993">
        <v>32</v>
      </c>
      <c r="C2993" s="24">
        <v>1.11550708211539E+16</v>
      </c>
      <c r="D2993" t="s">
        <v>7358</v>
      </c>
      <c r="E2993">
        <v>11155</v>
      </c>
      <c r="F2993" t="s">
        <v>7341</v>
      </c>
      <c r="I2993">
        <v>3428</v>
      </c>
      <c r="J2993" t="s">
        <v>7432</v>
      </c>
      <c r="K2993">
        <v>687821</v>
      </c>
      <c r="L2993">
        <v>8139649</v>
      </c>
      <c r="M2993" t="s">
        <v>7359</v>
      </c>
      <c r="N2993">
        <v>278</v>
      </c>
      <c r="O2993" t="s">
        <v>7344</v>
      </c>
      <c r="P2993" s="13">
        <v>44415</v>
      </c>
      <c r="Q2993" s="14">
        <v>0.65255787037037039</v>
      </c>
      <c r="R2993" t="s">
        <v>7345</v>
      </c>
      <c r="S2993" t="s">
        <v>7346</v>
      </c>
      <c r="T2993" t="s">
        <v>7421</v>
      </c>
      <c r="U2993" t="s">
        <v>7348</v>
      </c>
      <c r="V2993" s="13">
        <v>44417</v>
      </c>
      <c r="W2993" s="162" t="s">
        <v>12966</v>
      </c>
      <c r="X2993" s="15">
        <v>219790.5</v>
      </c>
      <c r="Y2993" s="162">
        <v>9082021</v>
      </c>
      <c r="Z2993" s="15" t="s">
        <v>8974</v>
      </c>
    </row>
    <row r="2994" spans="1:26" x14ac:dyDescent="0.25">
      <c r="A2994">
        <v>345168085</v>
      </c>
      <c r="B2994">
        <v>18</v>
      </c>
      <c r="C2994" s="24">
        <v>1.22930708211541E+16</v>
      </c>
      <c r="D2994" t="s">
        <v>7340</v>
      </c>
      <c r="E2994">
        <v>12293</v>
      </c>
      <c r="F2994" t="s">
        <v>7341</v>
      </c>
      <c r="I2994">
        <v>9527</v>
      </c>
      <c r="K2994">
        <v>239472</v>
      </c>
      <c r="L2994">
        <v>9180159</v>
      </c>
      <c r="M2994" t="s">
        <v>7350</v>
      </c>
      <c r="N2994">
        <v>165</v>
      </c>
      <c r="O2994" t="s">
        <v>7344</v>
      </c>
      <c r="P2994" s="13">
        <v>44415</v>
      </c>
      <c r="Q2994" s="14">
        <v>0.65391203703703704</v>
      </c>
      <c r="R2994" t="s">
        <v>7355</v>
      </c>
      <c r="S2994" t="s">
        <v>7351</v>
      </c>
      <c r="T2994" t="s">
        <v>7378</v>
      </c>
      <c r="U2994" t="s">
        <v>7348</v>
      </c>
      <c r="V2994" s="13">
        <v>44417</v>
      </c>
    </row>
    <row r="2995" spans="1:26" x14ac:dyDescent="0.25">
      <c r="A2995">
        <v>345168600</v>
      </c>
      <c r="B2995">
        <v>18</v>
      </c>
      <c r="C2995" s="24">
        <v>1.36530708211541E+16</v>
      </c>
      <c r="D2995" t="s">
        <v>7340</v>
      </c>
      <c r="E2995">
        <v>13653</v>
      </c>
      <c r="F2995" t="s">
        <v>7341</v>
      </c>
      <c r="I2995">
        <v>8051</v>
      </c>
      <c r="J2995">
        <v>0</v>
      </c>
      <c r="K2995">
        <v>689272</v>
      </c>
      <c r="L2995">
        <v>9180159</v>
      </c>
      <c r="M2995" t="s">
        <v>7350</v>
      </c>
      <c r="N2995">
        <v>187</v>
      </c>
      <c r="O2995" t="s">
        <v>7344</v>
      </c>
      <c r="P2995" s="13">
        <v>44415</v>
      </c>
      <c r="Q2995" s="14">
        <v>0.65423611111111113</v>
      </c>
      <c r="R2995" t="s">
        <v>7355</v>
      </c>
      <c r="S2995" t="s">
        <v>7351</v>
      </c>
      <c r="T2995" t="s">
        <v>7368</v>
      </c>
      <c r="U2995" t="s">
        <v>7348</v>
      </c>
      <c r="V2995" s="13">
        <v>44417</v>
      </c>
    </row>
    <row r="2996" spans="1:26" x14ac:dyDescent="0.25">
      <c r="A2996">
        <v>345169165</v>
      </c>
      <c r="B2996">
        <v>18</v>
      </c>
      <c r="C2996" s="24">
        <v>1.48610708211542E+16</v>
      </c>
      <c r="D2996" t="s">
        <v>7340</v>
      </c>
      <c r="E2996">
        <v>14861</v>
      </c>
      <c r="F2996" t="s">
        <v>7341</v>
      </c>
      <c r="I2996">
        <v>5753</v>
      </c>
      <c r="J2996" t="s">
        <v>8563</v>
      </c>
      <c r="K2996">
        <v>261065</v>
      </c>
      <c r="L2996">
        <v>9180159</v>
      </c>
      <c r="M2996" t="s">
        <v>7350</v>
      </c>
      <c r="N2996">
        <v>206</v>
      </c>
      <c r="O2996" t="s">
        <v>7344</v>
      </c>
      <c r="P2996" s="13">
        <v>44415</v>
      </c>
      <c r="Q2996" s="14">
        <v>0.65461805555555552</v>
      </c>
      <c r="R2996" t="s">
        <v>7345</v>
      </c>
      <c r="S2996" t="s">
        <v>7346</v>
      </c>
      <c r="T2996" t="s">
        <v>7357</v>
      </c>
      <c r="U2996" t="s">
        <v>7348</v>
      </c>
      <c r="V2996" s="13">
        <v>44417</v>
      </c>
    </row>
    <row r="2997" spans="1:26" x14ac:dyDescent="0.25">
      <c r="A2997">
        <v>345169661</v>
      </c>
      <c r="B2997">
        <v>18</v>
      </c>
      <c r="C2997" s="24">
        <v>1.36530708211542E+16</v>
      </c>
      <c r="D2997" t="s">
        <v>7340</v>
      </c>
      <c r="E2997">
        <v>13653</v>
      </c>
      <c r="F2997" t="s">
        <v>7341</v>
      </c>
      <c r="I2997">
        <v>1402</v>
      </c>
      <c r="K2997">
        <v>867781</v>
      </c>
      <c r="L2997">
        <v>9180159</v>
      </c>
      <c r="M2997" t="s">
        <v>7350</v>
      </c>
      <c r="N2997">
        <v>29</v>
      </c>
      <c r="O2997" t="s">
        <v>7344</v>
      </c>
      <c r="P2997" s="13">
        <v>44415</v>
      </c>
      <c r="Q2997" s="14">
        <v>0.65494212962962961</v>
      </c>
      <c r="R2997" t="s">
        <v>7355</v>
      </c>
      <c r="S2997" t="s">
        <v>7351</v>
      </c>
      <c r="T2997" t="s">
        <v>7352</v>
      </c>
      <c r="U2997" t="s">
        <v>7348</v>
      </c>
      <c r="V2997" s="13">
        <v>44417</v>
      </c>
    </row>
    <row r="2998" spans="1:26" x14ac:dyDescent="0.25">
      <c r="A2998">
        <v>345169920</v>
      </c>
      <c r="B2998">
        <v>32</v>
      </c>
      <c r="C2998" s="24">
        <v>1.11550708211543E+16</v>
      </c>
      <c r="D2998" t="s">
        <v>7358</v>
      </c>
      <c r="E2998">
        <v>11155</v>
      </c>
      <c r="F2998" t="s">
        <v>7341</v>
      </c>
      <c r="I2998">
        <v>3868</v>
      </c>
      <c r="J2998" t="s">
        <v>8564</v>
      </c>
      <c r="K2998">
        <v>626273</v>
      </c>
      <c r="L2998">
        <v>8139649</v>
      </c>
      <c r="M2998" t="s">
        <v>7359</v>
      </c>
      <c r="N2998">
        <v>278</v>
      </c>
      <c r="O2998" t="s">
        <v>7344</v>
      </c>
      <c r="P2998" s="13">
        <v>44415</v>
      </c>
      <c r="Q2998" s="14">
        <v>0.65509259259259256</v>
      </c>
      <c r="R2998" t="s">
        <v>7345</v>
      </c>
      <c r="S2998" t="s">
        <v>7351</v>
      </c>
      <c r="T2998" t="s">
        <v>7364</v>
      </c>
      <c r="U2998" t="s">
        <v>7348</v>
      </c>
      <c r="V2998" s="13">
        <v>44417</v>
      </c>
      <c r="W2998" s="162" t="s">
        <v>12966</v>
      </c>
      <c r="X2998" s="15">
        <v>219790.5</v>
      </c>
      <c r="Y2998" s="162">
        <v>9082021</v>
      </c>
      <c r="Z2998" s="15" t="s">
        <v>8974</v>
      </c>
    </row>
    <row r="2999" spans="1:26" x14ac:dyDescent="0.25">
      <c r="A2999">
        <v>345172397</v>
      </c>
      <c r="B2999">
        <v>20</v>
      </c>
      <c r="C2999" s="24">
        <v>2.0243807082115398E+17</v>
      </c>
      <c r="D2999" t="s">
        <v>7365</v>
      </c>
      <c r="E2999">
        <v>202438</v>
      </c>
      <c r="F2999" t="s">
        <v>7341</v>
      </c>
      <c r="I2999">
        <v>4786</v>
      </c>
      <c r="K2999">
        <v>244425</v>
      </c>
      <c r="L2999">
        <v>7273370</v>
      </c>
      <c r="M2999" t="s">
        <v>7350</v>
      </c>
      <c r="N2999">
        <v>87</v>
      </c>
      <c r="O2999" t="s">
        <v>7344</v>
      </c>
      <c r="P2999" s="13">
        <v>44415</v>
      </c>
      <c r="Q2999" s="14">
        <v>0.6567708333333333</v>
      </c>
      <c r="R2999" t="s">
        <v>7355</v>
      </c>
      <c r="S2999" t="s">
        <v>7351</v>
      </c>
      <c r="T2999" t="s">
        <v>7378</v>
      </c>
      <c r="U2999" t="s">
        <v>7348</v>
      </c>
      <c r="V2999" s="13">
        <v>44417</v>
      </c>
    </row>
    <row r="3000" spans="1:26" x14ac:dyDescent="0.25">
      <c r="A3000">
        <v>345173596</v>
      </c>
      <c r="B3000">
        <v>19</v>
      </c>
      <c r="C3000" s="24">
        <v>1.53110708211545E+16</v>
      </c>
      <c r="D3000" t="s">
        <v>7376</v>
      </c>
      <c r="E3000">
        <v>15311</v>
      </c>
      <c r="F3000" t="s">
        <v>7341</v>
      </c>
      <c r="I3000">
        <v>3627</v>
      </c>
      <c r="J3000" t="s">
        <v>7354</v>
      </c>
      <c r="K3000">
        <v>65625</v>
      </c>
      <c r="L3000">
        <v>9181868</v>
      </c>
      <c r="M3000" t="s">
        <v>7350</v>
      </c>
      <c r="N3000">
        <v>312</v>
      </c>
      <c r="O3000" t="s">
        <v>7344</v>
      </c>
      <c r="P3000" s="13">
        <v>44415</v>
      </c>
      <c r="Q3000" s="14">
        <v>0.65758101851851858</v>
      </c>
      <c r="R3000" t="s">
        <v>7355</v>
      </c>
      <c r="S3000" t="s">
        <v>7346</v>
      </c>
      <c r="T3000" t="s">
        <v>7347</v>
      </c>
      <c r="U3000" t="s">
        <v>7348</v>
      </c>
      <c r="V3000" s="13">
        <v>44417</v>
      </c>
    </row>
    <row r="3001" spans="1:26" x14ac:dyDescent="0.25">
      <c r="A3001">
        <v>345174063</v>
      </c>
      <c r="B3001">
        <v>18</v>
      </c>
      <c r="C3001" s="24">
        <v>1.22930708211547E+16</v>
      </c>
      <c r="D3001" t="s">
        <v>7340</v>
      </c>
      <c r="E3001">
        <v>12293</v>
      </c>
      <c r="F3001" t="s">
        <v>7341</v>
      </c>
      <c r="I3001">
        <v>5153</v>
      </c>
      <c r="K3001">
        <v>93688</v>
      </c>
      <c r="L3001">
        <v>9180159</v>
      </c>
      <c r="M3001" t="s">
        <v>7350</v>
      </c>
      <c r="N3001">
        <v>412</v>
      </c>
      <c r="O3001" t="s">
        <v>7344</v>
      </c>
      <c r="P3001" s="13">
        <v>44415</v>
      </c>
      <c r="Q3001" s="14">
        <v>0.65790509259259256</v>
      </c>
      <c r="R3001" t="s">
        <v>7355</v>
      </c>
      <c r="S3001" t="s">
        <v>7351</v>
      </c>
      <c r="T3001" t="s">
        <v>7377</v>
      </c>
      <c r="U3001" t="s">
        <v>7348</v>
      </c>
      <c r="V3001" s="13">
        <v>44417</v>
      </c>
    </row>
    <row r="3002" spans="1:26" x14ac:dyDescent="0.25">
      <c r="A3002">
        <v>345175851</v>
      </c>
      <c r="B3002">
        <v>32</v>
      </c>
      <c r="C3002" s="24">
        <v>1.08690708211548E+16</v>
      </c>
      <c r="D3002" t="s">
        <v>7358</v>
      </c>
      <c r="E3002">
        <v>10869</v>
      </c>
      <c r="F3002" t="s">
        <v>7341</v>
      </c>
      <c r="I3002">
        <v>7038</v>
      </c>
      <c r="K3002">
        <v>940013</v>
      </c>
      <c r="L3002">
        <v>8139649</v>
      </c>
      <c r="M3002" t="s">
        <v>7359</v>
      </c>
      <c r="N3002">
        <v>676</v>
      </c>
      <c r="O3002" t="s">
        <v>7344</v>
      </c>
      <c r="P3002" s="13">
        <v>44415</v>
      </c>
      <c r="Q3002" s="14">
        <v>0.6590625</v>
      </c>
      <c r="R3002" t="s">
        <v>7355</v>
      </c>
      <c r="S3002" t="s">
        <v>7351</v>
      </c>
      <c r="T3002" t="s">
        <v>7352</v>
      </c>
      <c r="U3002" t="s">
        <v>7348</v>
      </c>
      <c r="V3002" s="13">
        <v>44417</v>
      </c>
      <c r="W3002" s="162" t="s">
        <v>12966</v>
      </c>
      <c r="X3002" s="15">
        <v>219790.5</v>
      </c>
      <c r="Y3002" s="162">
        <v>9082021</v>
      </c>
      <c r="Z3002" s="15" t="s">
        <v>8974</v>
      </c>
    </row>
    <row r="3003" spans="1:26" x14ac:dyDescent="0.25">
      <c r="A3003">
        <v>345176020</v>
      </c>
      <c r="B3003">
        <v>20</v>
      </c>
      <c r="C3003" s="24">
        <v>1.53010708211548E+16</v>
      </c>
      <c r="D3003" t="s">
        <v>7365</v>
      </c>
      <c r="E3003">
        <v>15301</v>
      </c>
      <c r="F3003" t="s">
        <v>7341</v>
      </c>
      <c r="I3003">
        <v>1897</v>
      </c>
      <c r="J3003" t="s">
        <v>8402</v>
      </c>
      <c r="K3003">
        <v>190070</v>
      </c>
      <c r="L3003">
        <v>7273370</v>
      </c>
      <c r="M3003" t="s">
        <v>7350</v>
      </c>
      <c r="N3003">
        <v>288</v>
      </c>
      <c r="O3003" t="s">
        <v>7344</v>
      </c>
      <c r="P3003" s="13">
        <v>44415</v>
      </c>
      <c r="Q3003" s="14">
        <v>0.65916666666666668</v>
      </c>
      <c r="R3003" t="s">
        <v>7345</v>
      </c>
      <c r="S3003" t="s">
        <v>7346</v>
      </c>
      <c r="T3003" t="s">
        <v>7357</v>
      </c>
      <c r="U3003" t="s">
        <v>7348</v>
      </c>
      <c r="V3003" s="13">
        <v>44417</v>
      </c>
    </row>
    <row r="3004" spans="1:26" x14ac:dyDescent="0.25">
      <c r="A3004">
        <v>345177719</v>
      </c>
      <c r="B3004">
        <v>18</v>
      </c>
      <c r="C3004" s="24">
        <v>1.3653070821155E+16</v>
      </c>
      <c r="D3004" t="s">
        <v>7340</v>
      </c>
      <c r="E3004">
        <v>13653</v>
      </c>
      <c r="F3004" t="s">
        <v>7341</v>
      </c>
      <c r="I3004">
        <v>4490</v>
      </c>
      <c r="J3004" t="s">
        <v>7372</v>
      </c>
      <c r="K3004">
        <v>4981</v>
      </c>
      <c r="L3004">
        <v>9180159</v>
      </c>
      <c r="M3004" t="s">
        <v>7350</v>
      </c>
      <c r="N3004">
        <v>234</v>
      </c>
      <c r="O3004" t="s">
        <v>7344</v>
      </c>
      <c r="P3004" s="13">
        <v>44415</v>
      </c>
      <c r="Q3004" s="14">
        <v>0.66027777777777774</v>
      </c>
      <c r="R3004" t="s">
        <v>7355</v>
      </c>
      <c r="S3004" t="s">
        <v>7346</v>
      </c>
      <c r="T3004" t="s">
        <v>7357</v>
      </c>
      <c r="U3004" t="s">
        <v>7348</v>
      </c>
      <c r="V3004" s="13">
        <v>44417</v>
      </c>
    </row>
    <row r="3005" spans="1:26" x14ac:dyDescent="0.25">
      <c r="A3005">
        <v>345178117</v>
      </c>
      <c r="B3005">
        <v>19</v>
      </c>
      <c r="C3005" s="24">
        <v>1.46560708211549E+16</v>
      </c>
      <c r="D3005" t="s">
        <v>7376</v>
      </c>
      <c r="E3005">
        <v>14656</v>
      </c>
      <c r="F3005" t="s">
        <v>7341</v>
      </c>
      <c r="I3005">
        <v>3736</v>
      </c>
      <c r="K3005">
        <v>33236</v>
      </c>
      <c r="L3005">
        <v>9181868</v>
      </c>
      <c r="M3005" t="s">
        <v>7350</v>
      </c>
      <c r="N3005">
        <v>748</v>
      </c>
      <c r="O3005" t="s">
        <v>7344</v>
      </c>
      <c r="P3005" s="13">
        <v>44415</v>
      </c>
      <c r="Q3005" s="14">
        <v>0.66052083333333333</v>
      </c>
      <c r="R3005" t="s">
        <v>7355</v>
      </c>
      <c r="S3005" t="s">
        <v>7351</v>
      </c>
      <c r="T3005" t="s">
        <v>7377</v>
      </c>
      <c r="U3005" t="s">
        <v>7348</v>
      </c>
      <c r="V3005" s="13">
        <v>44417</v>
      </c>
    </row>
    <row r="3006" spans="1:26" x14ac:dyDescent="0.25">
      <c r="A3006">
        <v>345178861</v>
      </c>
      <c r="B3006">
        <v>19</v>
      </c>
      <c r="C3006" s="24">
        <v>1.2719070821155E+16</v>
      </c>
      <c r="D3006" t="s">
        <v>7376</v>
      </c>
      <c r="E3006">
        <v>12719</v>
      </c>
      <c r="F3006" t="s">
        <v>7341</v>
      </c>
      <c r="I3006">
        <v>9204</v>
      </c>
      <c r="J3006" t="s">
        <v>8565</v>
      </c>
      <c r="K3006">
        <v>695134</v>
      </c>
      <c r="L3006">
        <v>9181868</v>
      </c>
      <c r="M3006" t="s">
        <v>7350</v>
      </c>
      <c r="N3006">
        <v>234</v>
      </c>
      <c r="O3006" t="s">
        <v>7344</v>
      </c>
      <c r="P3006" s="13">
        <v>44415</v>
      </c>
      <c r="Q3006" s="14">
        <v>0.66100694444444441</v>
      </c>
      <c r="R3006" t="s">
        <v>7355</v>
      </c>
      <c r="S3006" t="s">
        <v>7351</v>
      </c>
      <c r="T3006" t="s">
        <v>7368</v>
      </c>
      <c r="U3006" t="s">
        <v>7348</v>
      </c>
      <c r="V3006" s="13">
        <v>44417</v>
      </c>
    </row>
    <row r="3007" spans="1:26" x14ac:dyDescent="0.25">
      <c r="A3007">
        <v>345179103</v>
      </c>
      <c r="B3007">
        <v>32</v>
      </c>
      <c r="C3007" s="24">
        <v>1.08690708211551E+16</v>
      </c>
      <c r="D3007" t="s">
        <v>7358</v>
      </c>
      <c r="E3007">
        <v>10869</v>
      </c>
      <c r="F3007" t="s">
        <v>7341</v>
      </c>
      <c r="I3007">
        <v>9294</v>
      </c>
      <c r="J3007" t="s">
        <v>8566</v>
      </c>
      <c r="K3007">
        <v>976894</v>
      </c>
      <c r="L3007">
        <v>8139649</v>
      </c>
      <c r="M3007" t="s">
        <v>7359</v>
      </c>
      <c r="N3007">
        <v>174</v>
      </c>
      <c r="O3007" t="s">
        <v>7344</v>
      </c>
      <c r="P3007" s="13">
        <v>44415</v>
      </c>
      <c r="Q3007" s="14">
        <v>0.66122685185185182</v>
      </c>
      <c r="R3007" t="s">
        <v>7345</v>
      </c>
      <c r="S3007" t="s">
        <v>7351</v>
      </c>
      <c r="T3007" t="s">
        <v>7352</v>
      </c>
      <c r="U3007" t="s">
        <v>7348</v>
      </c>
      <c r="V3007" s="13">
        <v>44417</v>
      </c>
      <c r="W3007" s="162" t="s">
        <v>12966</v>
      </c>
      <c r="X3007" s="15">
        <v>219790.5</v>
      </c>
      <c r="Y3007" s="162">
        <v>9082021</v>
      </c>
      <c r="Z3007" s="15" t="s">
        <v>8974</v>
      </c>
    </row>
    <row r="3008" spans="1:26" x14ac:dyDescent="0.25">
      <c r="A3008">
        <v>345179163</v>
      </c>
      <c r="B3008">
        <v>19</v>
      </c>
      <c r="C3008" s="24">
        <v>1.3633070821155E+16</v>
      </c>
      <c r="D3008" t="s">
        <v>7376</v>
      </c>
      <c r="E3008">
        <v>13633</v>
      </c>
      <c r="F3008" t="s">
        <v>7341</v>
      </c>
      <c r="I3008">
        <v>2943</v>
      </c>
      <c r="K3008">
        <v>450464</v>
      </c>
      <c r="L3008">
        <v>9181868</v>
      </c>
      <c r="M3008" t="s">
        <v>7350</v>
      </c>
      <c r="N3008">
        <v>206</v>
      </c>
      <c r="O3008" t="s">
        <v>7344</v>
      </c>
      <c r="P3008" s="13">
        <v>44415</v>
      </c>
      <c r="Q3008" s="14">
        <v>0.66123842592592597</v>
      </c>
      <c r="R3008" t="s">
        <v>7355</v>
      </c>
      <c r="S3008" t="s">
        <v>7346</v>
      </c>
      <c r="T3008" t="s">
        <v>7377</v>
      </c>
      <c r="U3008" t="s">
        <v>7348</v>
      </c>
      <c r="V3008" s="13">
        <v>44417</v>
      </c>
    </row>
    <row r="3009" spans="1:26" x14ac:dyDescent="0.25">
      <c r="A3009">
        <v>345179449</v>
      </c>
      <c r="B3009">
        <v>18</v>
      </c>
      <c r="C3009" s="24">
        <v>1.36530708211552E+16</v>
      </c>
      <c r="D3009" t="s">
        <v>7340</v>
      </c>
      <c r="E3009">
        <v>13653</v>
      </c>
      <c r="F3009" t="s">
        <v>7341</v>
      </c>
      <c r="I3009">
        <v>928</v>
      </c>
      <c r="J3009" t="s">
        <v>7683</v>
      </c>
      <c r="K3009">
        <v>904026</v>
      </c>
      <c r="L3009">
        <v>9180159</v>
      </c>
      <c r="M3009" t="s">
        <v>7350</v>
      </c>
      <c r="N3009">
        <v>409.5</v>
      </c>
      <c r="O3009" t="s">
        <v>7344</v>
      </c>
      <c r="P3009" s="13">
        <v>44415</v>
      </c>
      <c r="Q3009" s="14">
        <v>0.66144675925925933</v>
      </c>
      <c r="R3009" t="s">
        <v>7345</v>
      </c>
      <c r="S3009" t="s">
        <v>7346</v>
      </c>
      <c r="T3009" t="s">
        <v>7390</v>
      </c>
      <c r="U3009" t="s">
        <v>7348</v>
      </c>
      <c r="V3009" s="13">
        <v>44417</v>
      </c>
    </row>
    <row r="3010" spans="1:26" x14ac:dyDescent="0.25">
      <c r="A3010">
        <v>345180324</v>
      </c>
      <c r="B3010">
        <v>32</v>
      </c>
      <c r="C3010" s="24">
        <v>1.08690708211552E+16</v>
      </c>
      <c r="D3010" t="s">
        <v>7358</v>
      </c>
      <c r="E3010">
        <v>10869</v>
      </c>
      <c r="F3010" t="s">
        <v>7341</v>
      </c>
      <c r="I3010">
        <v>2744</v>
      </c>
      <c r="K3010">
        <v>990421</v>
      </c>
      <c r="L3010">
        <v>8139649</v>
      </c>
      <c r="M3010" t="s">
        <v>7359</v>
      </c>
      <c r="N3010">
        <v>348</v>
      </c>
      <c r="O3010" t="s">
        <v>7344</v>
      </c>
      <c r="P3010" s="13">
        <v>44415</v>
      </c>
      <c r="Q3010" s="14">
        <v>0.66202546296296294</v>
      </c>
      <c r="R3010" t="s">
        <v>7355</v>
      </c>
      <c r="S3010" t="s">
        <v>7351</v>
      </c>
      <c r="T3010" t="s">
        <v>7352</v>
      </c>
      <c r="U3010" t="s">
        <v>7348</v>
      </c>
      <c r="V3010" s="13">
        <v>44417</v>
      </c>
      <c r="W3010" s="162" t="s">
        <v>12966</v>
      </c>
      <c r="X3010" s="15">
        <v>219790.5</v>
      </c>
      <c r="Y3010" s="162">
        <v>9082021</v>
      </c>
      <c r="Z3010" s="15" t="s">
        <v>8974</v>
      </c>
    </row>
    <row r="3011" spans="1:26" x14ac:dyDescent="0.25">
      <c r="A3011">
        <v>345181959</v>
      </c>
      <c r="B3011">
        <v>19</v>
      </c>
      <c r="C3011" s="24">
        <v>1.53110708211552E+16</v>
      </c>
      <c r="D3011" t="s">
        <v>7376</v>
      </c>
      <c r="E3011">
        <v>15311</v>
      </c>
      <c r="F3011" t="s">
        <v>7341</v>
      </c>
      <c r="I3011">
        <v>726</v>
      </c>
      <c r="J3011" t="s">
        <v>8567</v>
      </c>
      <c r="K3011">
        <v>15733</v>
      </c>
      <c r="L3011">
        <v>9181868</v>
      </c>
      <c r="M3011" t="s">
        <v>7350</v>
      </c>
      <c r="N3011">
        <v>468</v>
      </c>
      <c r="O3011" t="s">
        <v>7344</v>
      </c>
      <c r="P3011" s="13">
        <v>44415</v>
      </c>
      <c r="Q3011" s="14">
        <v>0.6630787037037037</v>
      </c>
      <c r="R3011" t="s">
        <v>7355</v>
      </c>
      <c r="S3011" t="s">
        <v>7351</v>
      </c>
      <c r="T3011" t="s">
        <v>7385</v>
      </c>
      <c r="U3011" t="s">
        <v>7348</v>
      </c>
      <c r="V3011" s="13">
        <v>44417</v>
      </c>
    </row>
    <row r="3012" spans="1:26" x14ac:dyDescent="0.25">
      <c r="A3012">
        <v>345182244</v>
      </c>
      <c r="B3012">
        <v>32</v>
      </c>
      <c r="C3012" s="24">
        <v>1.11550708211554E+16</v>
      </c>
      <c r="D3012" t="s">
        <v>7358</v>
      </c>
      <c r="E3012">
        <v>11155</v>
      </c>
      <c r="F3012" t="s">
        <v>7341</v>
      </c>
      <c r="I3012">
        <v>7361</v>
      </c>
      <c r="K3012">
        <v>14898</v>
      </c>
      <c r="L3012">
        <v>8139649</v>
      </c>
      <c r="M3012" t="s">
        <v>7359</v>
      </c>
      <c r="N3012">
        <v>626</v>
      </c>
      <c r="O3012" t="s">
        <v>7344</v>
      </c>
      <c r="P3012" s="13">
        <v>44415</v>
      </c>
      <c r="Q3012" s="14">
        <v>0.66322916666666665</v>
      </c>
      <c r="R3012" t="s">
        <v>7355</v>
      </c>
      <c r="S3012" t="s">
        <v>7346</v>
      </c>
      <c r="T3012" t="s">
        <v>7377</v>
      </c>
      <c r="U3012" t="s">
        <v>7348</v>
      </c>
      <c r="V3012" s="13">
        <v>44417</v>
      </c>
      <c r="W3012" s="162" t="s">
        <v>12966</v>
      </c>
      <c r="X3012" s="15">
        <v>219790.5</v>
      </c>
      <c r="Y3012" s="162">
        <v>9082021</v>
      </c>
      <c r="Z3012" s="15" t="s">
        <v>8974</v>
      </c>
    </row>
    <row r="3013" spans="1:26" x14ac:dyDescent="0.25">
      <c r="A3013">
        <v>345183163</v>
      </c>
      <c r="B3013">
        <v>18</v>
      </c>
      <c r="C3013" s="24">
        <v>1.36530708211555E+16</v>
      </c>
      <c r="D3013" t="s">
        <v>7340</v>
      </c>
      <c r="E3013">
        <v>13653</v>
      </c>
      <c r="F3013" t="s">
        <v>7341</v>
      </c>
      <c r="I3013">
        <v>205</v>
      </c>
      <c r="J3013" t="s">
        <v>8387</v>
      </c>
      <c r="K3013">
        <v>21549</v>
      </c>
      <c r="L3013">
        <v>9180159</v>
      </c>
      <c r="M3013" t="s">
        <v>7350</v>
      </c>
      <c r="N3013">
        <v>206</v>
      </c>
      <c r="O3013" t="s">
        <v>7344</v>
      </c>
      <c r="P3013" s="13">
        <v>44415</v>
      </c>
      <c r="Q3013" s="14">
        <v>0.66385416666666663</v>
      </c>
      <c r="R3013" t="s">
        <v>7355</v>
      </c>
      <c r="S3013" t="s">
        <v>7351</v>
      </c>
      <c r="T3013" t="s">
        <v>7352</v>
      </c>
      <c r="U3013" t="s">
        <v>7348</v>
      </c>
      <c r="V3013" s="13">
        <v>44417</v>
      </c>
    </row>
    <row r="3014" spans="1:26" x14ac:dyDescent="0.25">
      <c r="A3014">
        <v>345183337</v>
      </c>
      <c r="B3014">
        <v>19</v>
      </c>
      <c r="C3014" s="24">
        <v>1.53110708211553E+16</v>
      </c>
      <c r="D3014" t="s">
        <v>7376</v>
      </c>
      <c r="E3014">
        <v>15311</v>
      </c>
      <c r="F3014" t="s">
        <v>7341</v>
      </c>
      <c r="I3014">
        <v>1789</v>
      </c>
      <c r="K3014">
        <v>23679</v>
      </c>
      <c r="L3014">
        <v>9181868</v>
      </c>
      <c r="M3014" t="s">
        <v>7350</v>
      </c>
      <c r="N3014">
        <v>304</v>
      </c>
      <c r="O3014" t="s">
        <v>7344</v>
      </c>
      <c r="P3014" s="13">
        <v>44415</v>
      </c>
      <c r="Q3014" s="14">
        <v>0.66398148148148151</v>
      </c>
      <c r="R3014" t="s">
        <v>7355</v>
      </c>
      <c r="S3014" t="s">
        <v>7351</v>
      </c>
      <c r="T3014" t="s">
        <v>7352</v>
      </c>
      <c r="U3014" t="s">
        <v>7348</v>
      </c>
      <c r="V3014" s="13">
        <v>44417</v>
      </c>
    </row>
    <row r="3015" spans="1:26" x14ac:dyDescent="0.25">
      <c r="A3015">
        <v>345185423</v>
      </c>
      <c r="B3015">
        <v>32</v>
      </c>
      <c r="C3015" s="24">
        <v>1.11550708211557E+16</v>
      </c>
      <c r="D3015" t="s">
        <v>7358</v>
      </c>
      <c r="E3015">
        <v>11155</v>
      </c>
      <c r="F3015" t="s">
        <v>7341</v>
      </c>
      <c r="I3015">
        <v>2203</v>
      </c>
      <c r="J3015" t="s">
        <v>8568</v>
      </c>
      <c r="K3015">
        <v>418680</v>
      </c>
      <c r="L3015">
        <v>8139649</v>
      </c>
      <c r="M3015" t="s">
        <v>7359</v>
      </c>
      <c r="N3015">
        <v>348</v>
      </c>
      <c r="O3015" t="s">
        <v>7344</v>
      </c>
      <c r="P3015" s="13">
        <v>44415</v>
      </c>
      <c r="Q3015" s="14">
        <v>0.66531249999999997</v>
      </c>
      <c r="R3015" t="s">
        <v>7345</v>
      </c>
      <c r="S3015" t="s">
        <v>7346</v>
      </c>
      <c r="T3015" t="s">
        <v>7357</v>
      </c>
      <c r="U3015" t="s">
        <v>7348</v>
      </c>
      <c r="V3015" s="13">
        <v>44417</v>
      </c>
      <c r="W3015" s="162" t="s">
        <v>12966</v>
      </c>
      <c r="X3015" s="15">
        <v>219790.5</v>
      </c>
      <c r="Y3015" s="162">
        <v>9082021</v>
      </c>
      <c r="Z3015" s="15" t="s">
        <v>8974</v>
      </c>
    </row>
    <row r="3016" spans="1:26" s="44" customFormat="1" x14ac:dyDescent="0.25">
      <c r="A3016" s="44">
        <v>345186106</v>
      </c>
      <c r="B3016" s="44">
        <v>31</v>
      </c>
      <c r="C3016" s="45">
        <v>1.49920708211558E+16</v>
      </c>
      <c r="D3016" s="44" t="s">
        <v>7413</v>
      </c>
      <c r="E3016" s="44">
        <v>14992</v>
      </c>
      <c r="F3016" s="44" t="s">
        <v>7341</v>
      </c>
      <c r="G3016"/>
      <c r="H3016"/>
      <c r="I3016">
        <v>1858</v>
      </c>
      <c r="J3016" t="s">
        <v>8569</v>
      </c>
      <c r="K3016" s="44">
        <v>699273</v>
      </c>
      <c r="L3016" s="44">
        <v>8376766</v>
      </c>
      <c r="M3016" s="44" t="s">
        <v>7414</v>
      </c>
      <c r="N3016" s="44">
        <v>117</v>
      </c>
      <c r="O3016" s="44" t="s">
        <v>7344</v>
      </c>
      <c r="P3016" s="46">
        <v>44415</v>
      </c>
      <c r="Q3016" s="14">
        <v>0.6658101851851852</v>
      </c>
      <c r="R3016" t="s">
        <v>7355</v>
      </c>
      <c r="S3016" s="44" t="s">
        <v>7351</v>
      </c>
      <c r="T3016" t="s">
        <v>7368</v>
      </c>
      <c r="U3016" s="44" t="s">
        <v>7348</v>
      </c>
      <c r="V3016" s="46">
        <v>44417</v>
      </c>
      <c r="W3016" s="44" t="s">
        <v>13208</v>
      </c>
      <c r="X3016" s="44">
        <v>7757</v>
      </c>
      <c r="Y3016" s="44">
        <v>9082021</v>
      </c>
      <c r="Z3016" s="44" t="s">
        <v>8974</v>
      </c>
    </row>
    <row r="3017" spans="1:26" x14ac:dyDescent="0.25">
      <c r="A3017">
        <v>345186372</v>
      </c>
      <c r="B3017">
        <v>21</v>
      </c>
      <c r="C3017" s="24">
        <v>1.12190708211558E+16</v>
      </c>
      <c r="D3017" t="s">
        <v>7349</v>
      </c>
      <c r="E3017">
        <v>11219</v>
      </c>
      <c r="F3017" t="s">
        <v>7341</v>
      </c>
      <c r="I3017">
        <v>3604</v>
      </c>
      <c r="K3017">
        <v>56181</v>
      </c>
      <c r="L3017">
        <v>9270083</v>
      </c>
      <c r="M3017" t="s">
        <v>7350</v>
      </c>
      <c r="N3017">
        <v>348</v>
      </c>
      <c r="O3017" t="s">
        <v>7344</v>
      </c>
      <c r="P3017" s="13">
        <v>44415</v>
      </c>
      <c r="Q3017" s="14">
        <v>0.66594907407407411</v>
      </c>
      <c r="R3017" t="s">
        <v>7355</v>
      </c>
      <c r="S3017" t="s">
        <v>7351</v>
      </c>
      <c r="T3017" t="s">
        <v>7352</v>
      </c>
      <c r="U3017" t="s">
        <v>7348</v>
      </c>
      <c r="V3017" s="13">
        <v>44417</v>
      </c>
      <c r="W3017" t="s">
        <v>8973</v>
      </c>
      <c r="X3017" s="15">
        <v>318933</v>
      </c>
      <c r="Y3017" s="35">
        <v>9082021</v>
      </c>
      <c r="Z3017" s="15" t="s">
        <v>8974</v>
      </c>
    </row>
    <row r="3018" spans="1:26" x14ac:dyDescent="0.25">
      <c r="A3018">
        <v>345186987</v>
      </c>
      <c r="B3018">
        <v>19</v>
      </c>
      <c r="C3018" s="24">
        <v>1.47930708211557E+16</v>
      </c>
      <c r="D3018" t="s">
        <v>7376</v>
      </c>
      <c r="E3018">
        <v>14793</v>
      </c>
      <c r="F3018" t="s">
        <v>7341</v>
      </c>
      <c r="I3018">
        <v>5389</v>
      </c>
      <c r="K3018">
        <v>62648</v>
      </c>
      <c r="L3018">
        <v>9181868</v>
      </c>
      <c r="M3018" t="s">
        <v>7350</v>
      </c>
      <c r="N3018">
        <v>117</v>
      </c>
      <c r="O3018" t="s">
        <v>7344</v>
      </c>
      <c r="P3018" s="13">
        <v>44415</v>
      </c>
      <c r="Q3018" s="14">
        <v>0.6663310185185185</v>
      </c>
      <c r="R3018" t="s">
        <v>7355</v>
      </c>
      <c r="S3018" t="s">
        <v>7351</v>
      </c>
      <c r="T3018" t="s">
        <v>7352</v>
      </c>
      <c r="U3018" t="s">
        <v>7348</v>
      </c>
      <c r="V3018" s="13">
        <v>44417</v>
      </c>
    </row>
    <row r="3019" spans="1:26" x14ac:dyDescent="0.25">
      <c r="A3019">
        <v>345187589</v>
      </c>
      <c r="B3019">
        <v>32</v>
      </c>
      <c r="C3019" s="24">
        <v>1.08690708211559E+16</v>
      </c>
      <c r="D3019" t="s">
        <v>7358</v>
      </c>
      <c r="E3019">
        <v>10869</v>
      </c>
      <c r="F3019" t="s">
        <v>7341</v>
      </c>
      <c r="I3019">
        <v>7302</v>
      </c>
      <c r="K3019">
        <v>68851</v>
      </c>
      <c r="L3019">
        <v>8139649</v>
      </c>
      <c r="M3019" t="s">
        <v>7359</v>
      </c>
      <c r="N3019">
        <v>84.5</v>
      </c>
      <c r="O3019" t="s">
        <v>7344</v>
      </c>
      <c r="P3019" s="13">
        <v>44415</v>
      </c>
      <c r="Q3019" s="14">
        <v>0.66670138888888886</v>
      </c>
      <c r="R3019" t="s">
        <v>7355</v>
      </c>
      <c r="S3019" t="s">
        <v>7351</v>
      </c>
      <c r="T3019" t="s">
        <v>7352</v>
      </c>
      <c r="U3019" t="s">
        <v>7348</v>
      </c>
      <c r="V3019" s="13">
        <v>44417</v>
      </c>
      <c r="W3019" s="162" t="s">
        <v>12966</v>
      </c>
      <c r="X3019" s="15">
        <v>219790.5</v>
      </c>
      <c r="Y3019" s="162">
        <v>9082021</v>
      </c>
      <c r="Z3019" s="15" t="s">
        <v>8974</v>
      </c>
    </row>
    <row r="3020" spans="1:26" x14ac:dyDescent="0.25">
      <c r="A3020">
        <v>345188570</v>
      </c>
      <c r="B3020">
        <v>19</v>
      </c>
      <c r="C3020" s="24">
        <v>2.0255907082115501E+17</v>
      </c>
      <c r="D3020" t="s">
        <v>7376</v>
      </c>
      <c r="E3020">
        <v>202559</v>
      </c>
      <c r="F3020" t="s">
        <v>7341</v>
      </c>
      <c r="I3020">
        <v>445</v>
      </c>
      <c r="K3020">
        <v>405437</v>
      </c>
      <c r="L3020">
        <v>9181868</v>
      </c>
      <c r="M3020" t="s">
        <v>7350</v>
      </c>
      <c r="N3020">
        <v>206</v>
      </c>
      <c r="O3020" t="s">
        <v>7344</v>
      </c>
      <c r="P3020" s="13">
        <v>44415</v>
      </c>
      <c r="Q3020" s="14">
        <v>0.66732638888888884</v>
      </c>
      <c r="R3020" t="s">
        <v>7355</v>
      </c>
      <c r="S3020" t="s">
        <v>7351</v>
      </c>
      <c r="T3020" t="s">
        <v>7377</v>
      </c>
      <c r="U3020" t="s">
        <v>7348</v>
      </c>
      <c r="V3020" s="13">
        <v>44417</v>
      </c>
    </row>
    <row r="3021" spans="1:26" x14ac:dyDescent="0.25">
      <c r="A3021">
        <v>345189283</v>
      </c>
      <c r="B3021">
        <v>19</v>
      </c>
      <c r="C3021" s="24">
        <v>1.47930708211559E+16</v>
      </c>
      <c r="D3021" t="s">
        <v>7376</v>
      </c>
      <c r="E3021">
        <v>14793</v>
      </c>
      <c r="F3021" t="s">
        <v>7341</v>
      </c>
      <c r="I3021">
        <v>2010</v>
      </c>
      <c r="J3021" t="s">
        <v>8570</v>
      </c>
      <c r="K3021">
        <v>185185</v>
      </c>
      <c r="L3021">
        <v>9181868</v>
      </c>
      <c r="M3021" t="s">
        <v>7350</v>
      </c>
      <c r="N3021">
        <v>234</v>
      </c>
      <c r="O3021" t="s">
        <v>7344</v>
      </c>
      <c r="P3021" s="13">
        <v>44415</v>
      </c>
      <c r="Q3021" s="14">
        <v>0.66744212962962957</v>
      </c>
      <c r="R3021" t="s">
        <v>7345</v>
      </c>
      <c r="S3021" t="s">
        <v>7346</v>
      </c>
      <c r="T3021" t="s">
        <v>7357</v>
      </c>
      <c r="U3021" t="s">
        <v>7348</v>
      </c>
      <c r="V3021" s="13">
        <v>44417</v>
      </c>
    </row>
    <row r="3022" spans="1:26" x14ac:dyDescent="0.25">
      <c r="A3022">
        <v>345192812</v>
      </c>
      <c r="B3022">
        <v>19</v>
      </c>
      <c r="C3022" s="24">
        <v>2.0255907082116E+17</v>
      </c>
      <c r="D3022" t="s">
        <v>7376</v>
      </c>
      <c r="E3022">
        <v>202559</v>
      </c>
      <c r="F3022" t="s">
        <v>7341</v>
      </c>
      <c r="I3022">
        <v>4598</v>
      </c>
      <c r="K3022">
        <v>265843</v>
      </c>
      <c r="L3022">
        <v>9181868</v>
      </c>
      <c r="M3022" t="s">
        <v>7350</v>
      </c>
      <c r="N3022">
        <v>117</v>
      </c>
      <c r="O3022" t="s">
        <v>7344</v>
      </c>
      <c r="P3022" s="13">
        <v>44415</v>
      </c>
      <c r="Q3022" s="14">
        <v>0.66929398148148145</v>
      </c>
      <c r="R3022" t="s">
        <v>7355</v>
      </c>
      <c r="S3022" t="s">
        <v>7351</v>
      </c>
      <c r="T3022" t="s">
        <v>7378</v>
      </c>
      <c r="U3022" t="s">
        <v>7348</v>
      </c>
      <c r="V3022" s="13">
        <v>44417</v>
      </c>
    </row>
    <row r="3023" spans="1:26" x14ac:dyDescent="0.25">
      <c r="A3023">
        <v>345192977</v>
      </c>
      <c r="B3023">
        <v>32</v>
      </c>
      <c r="C3023" s="24">
        <v>1.08690708211603E+16</v>
      </c>
      <c r="D3023" t="s">
        <v>7358</v>
      </c>
      <c r="E3023">
        <v>10869</v>
      </c>
      <c r="F3023" t="s">
        <v>7341</v>
      </c>
      <c r="I3023">
        <v>2831</v>
      </c>
      <c r="K3023">
        <v>114839</v>
      </c>
      <c r="L3023">
        <v>8139649</v>
      </c>
      <c r="M3023" t="s">
        <v>7359</v>
      </c>
      <c r="N3023">
        <v>556</v>
      </c>
      <c r="O3023" t="s">
        <v>7344</v>
      </c>
      <c r="P3023" s="13">
        <v>44415</v>
      </c>
      <c r="Q3023" s="14">
        <v>0.66950231481481481</v>
      </c>
      <c r="R3023" t="s">
        <v>7355</v>
      </c>
      <c r="S3023" t="s">
        <v>7351</v>
      </c>
      <c r="T3023" t="s">
        <v>7352</v>
      </c>
      <c r="U3023" t="s">
        <v>7348</v>
      </c>
      <c r="V3023" s="13">
        <v>44417</v>
      </c>
      <c r="W3023" s="162" t="s">
        <v>12966</v>
      </c>
      <c r="X3023" s="15">
        <v>219790.5</v>
      </c>
      <c r="Y3023" s="162">
        <v>9082021</v>
      </c>
      <c r="Z3023" s="15" t="s">
        <v>8974</v>
      </c>
    </row>
    <row r="3024" spans="1:26" x14ac:dyDescent="0.25">
      <c r="A3024">
        <v>345193993</v>
      </c>
      <c r="B3024">
        <v>21</v>
      </c>
      <c r="C3024" s="24">
        <v>1.12190708211604E+16</v>
      </c>
      <c r="D3024" t="s">
        <v>7349</v>
      </c>
      <c r="E3024">
        <v>11219</v>
      </c>
      <c r="F3024" t="s">
        <v>7341</v>
      </c>
      <c r="I3024">
        <v>8810</v>
      </c>
      <c r="J3024" t="s">
        <v>7432</v>
      </c>
      <c r="K3024">
        <v>121961</v>
      </c>
      <c r="L3024">
        <v>9270083</v>
      </c>
      <c r="M3024" t="s">
        <v>7350</v>
      </c>
      <c r="N3024">
        <v>348</v>
      </c>
      <c r="O3024" t="s">
        <v>7344</v>
      </c>
      <c r="P3024" s="13">
        <v>44415</v>
      </c>
      <c r="Q3024" s="14">
        <v>0.66993055555555558</v>
      </c>
      <c r="R3024" t="s">
        <v>7345</v>
      </c>
      <c r="S3024" t="s">
        <v>7346</v>
      </c>
      <c r="T3024" t="s">
        <v>7352</v>
      </c>
      <c r="U3024" t="s">
        <v>7348</v>
      </c>
      <c r="V3024" s="13">
        <v>44417</v>
      </c>
      <c r="W3024" t="s">
        <v>8973</v>
      </c>
      <c r="X3024" s="15">
        <v>318933</v>
      </c>
      <c r="Y3024" s="35">
        <v>9082021</v>
      </c>
      <c r="Z3024" s="15" t="s">
        <v>8974</v>
      </c>
    </row>
    <row r="3025" spans="1:26" x14ac:dyDescent="0.25">
      <c r="A3025">
        <v>345194174</v>
      </c>
      <c r="B3025">
        <v>19</v>
      </c>
      <c r="C3025" s="24">
        <v>2.0255907082116E+17</v>
      </c>
      <c r="D3025" t="s">
        <v>7376</v>
      </c>
      <c r="E3025">
        <v>202559</v>
      </c>
      <c r="F3025" t="s">
        <v>7341</v>
      </c>
      <c r="I3025">
        <v>9651</v>
      </c>
      <c r="J3025" t="s">
        <v>7916</v>
      </c>
      <c r="K3025">
        <v>44483</v>
      </c>
      <c r="L3025">
        <v>9181868</v>
      </c>
      <c r="M3025" t="s">
        <v>7350</v>
      </c>
      <c r="N3025">
        <v>234</v>
      </c>
      <c r="O3025" t="s">
        <v>7344</v>
      </c>
      <c r="P3025" s="13">
        <v>44415</v>
      </c>
      <c r="Q3025" s="14">
        <v>0.66994212962962962</v>
      </c>
      <c r="R3025" t="s">
        <v>7345</v>
      </c>
      <c r="S3025" t="s">
        <v>7351</v>
      </c>
      <c r="T3025" t="s">
        <v>7347</v>
      </c>
      <c r="U3025" t="s">
        <v>7348</v>
      </c>
      <c r="V3025" s="13">
        <v>44417</v>
      </c>
    </row>
    <row r="3026" spans="1:26" x14ac:dyDescent="0.25">
      <c r="A3026">
        <v>345194243</v>
      </c>
      <c r="B3026">
        <v>19</v>
      </c>
      <c r="C3026" s="24">
        <v>1.27190708211603E+16</v>
      </c>
      <c r="D3026" t="s">
        <v>7376</v>
      </c>
      <c r="E3026">
        <v>12719</v>
      </c>
      <c r="F3026" t="s">
        <v>7341</v>
      </c>
      <c r="I3026">
        <v>5697</v>
      </c>
      <c r="J3026" t="s">
        <v>7372</v>
      </c>
      <c r="K3026">
        <v>4085</v>
      </c>
      <c r="L3026">
        <v>9181868</v>
      </c>
      <c r="M3026" t="s">
        <v>7350</v>
      </c>
      <c r="N3026">
        <v>172</v>
      </c>
      <c r="O3026" t="s">
        <v>7344</v>
      </c>
      <c r="P3026" s="13">
        <v>44415</v>
      </c>
      <c r="Q3026" s="14">
        <v>0.67005787037037035</v>
      </c>
      <c r="R3026" t="s">
        <v>7355</v>
      </c>
      <c r="S3026" t="s">
        <v>7346</v>
      </c>
      <c r="T3026" t="s">
        <v>7357</v>
      </c>
      <c r="U3026" t="s">
        <v>7348</v>
      </c>
      <c r="V3026" s="13">
        <v>44417</v>
      </c>
    </row>
    <row r="3027" spans="1:26" x14ac:dyDescent="0.25">
      <c r="A3027">
        <v>345198654</v>
      </c>
      <c r="B3027">
        <v>21</v>
      </c>
      <c r="C3027" s="24">
        <v>1.12190708211607E+16</v>
      </c>
      <c r="D3027" t="s">
        <v>7349</v>
      </c>
      <c r="E3027">
        <v>11219</v>
      </c>
      <c r="F3027" t="s">
        <v>7341</v>
      </c>
      <c r="I3027">
        <v>5158</v>
      </c>
      <c r="K3027">
        <v>93635</v>
      </c>
      <c r="L3027">
        <v>9270083</v>
      </c>
      <c r="M3027" t="s">
        <v>7350</v>
      </c>
      <c r="N3027">
        <v>348</v>
      </c>
      <c r="O3027" t="s">
        <v>7344</v>
      </c>
      <c r="P3027" s="13">
        <v>44415</v>
      </c>
      <c r="Q3027" s="14">
        <v>0.67212962962962963</v>
      </c>
      <c r="R3027" t="s">
        <v>7355</v>
      </c>
      <c r="S3027" t="s">
        <v>7346</v>
      </c>
      <c r="T3027" t="s">
        <v>7407</v>
      </c>
      <c r="U3027" t="s">
        <v>7348</v>
      </c>
      <c r="V3027" s="13">
        <v>44417</v>
      </c>
      <c r="W3027" t="s">
        <v>8973</v>
      </c>
      <c r="X3027" s="15">
        <v>318933</v>
      </c>
      <c r="Y3027" s="35">
        <v>9082021</v>
      </c>
      <c r="Z3027" s="15" t="s">
        <v>8974</v>
      </c>
    </row>
    <row r="3028" spans="1:26" x14ac:dyDescent="0.25">
      <c r="A3028">
        <v>345198933</v>
      </c>
      <c r="B3028">
        <v>18</v>
      </c>
      <c r="C3028" s="24">
        <v>1.33300708211607E+16</v>
      </c>
      <c r="D3028" t="s">
        <v>7340</v>
      </c>
      <c r="E3028">
        <v>13330</v>
      </c>
      <c r="F3028" t="s">
        <v>7341</v>
      </c>
      <c r="I3028">
        <v>4288</v>
      </c>
      <c r="J3028" t="s">
        <v>8571</v>
      </c>
      <c r="K3028">
        <v>75487</v>
      </c>
      <c r="L3028">
        <v>9180159</v>
      </c>
      <c r="M3028" t="s">
        <v>7350</v>
      </c>
      <c r="N3028">
        <v>58</v>
      </c>
      <c r="O3028" t="s">
        <v>7344</v>
      </c>
      <c r="P3028" s="13">
        <v>44415</v>
      </c>
      <c r="Q3028" s="14">
        <v>0.67214120370370367</v>
      </c>
      <c r="R3028" t="s">
        <v>7355</v>
      </c>
      <c r="S3028" t="s">
        <v>7346</v>
      </c>
      <c r="T3028" t="s">
        <v>7347</v>
      </c>
      <c r="U3028" t="s">
        <v>7348</v>
      </c>
      <c r="V3028" s="13">
        <v>44417</v>
      </c>
    </row>
    <row r="3029" spans="1:26" x14ac:dyDescent="0.25">
      <c r="A3029">
        <v>345198958</v>
      </c>
      <c r="B3029">
        <v>19</v>
      </c>
      <c r="C3029" s="24">
        <v>1.36330708211607E+16</v>
      </c>
      <c r="D3029" t="s">
        <v>7376</v>
      </c>
      <c r="E3029">
        <v>13633</v>
      </c>
      <c r="F3029" t="s">
        <v>7341</v>
      </c>
      <c r="I3029">
        <v>1122</v>
      </c>
      <c r="K3029">
        <v>158891</v>
      </c>
      <c r="L3029">
        <v>9181868</v>
      </c>
      <c r="M3029" t="s">
        <v>7350</v>
      </c>
      <c r="N3029">
        <v>370</v>
      </c>
      <c r="O3029" t="s">
        <v>7344</v>
      </c>
      <c r="P3029" s="13">
        <v>44415</v>
      </c>
      <c r="Q3029" s="14">
        <v>0.6721759259259259</v>
      </c>
      <c r="R3029" t="s">
        <v>7355</v>
      </c>
      <c r="S3029" t="s">
        <v>7351</v>
      </c>
      <c r="T3029" t="s">
        <v>7352</v>
      </c>
      <c r="U3029" t="s">
        <v>7348</v>
      </c>
      <c r="V3029" s="13">
        <v>44417</v>
      </c>
    </row>
    <row r="3030" spans="1:26" x14ac:dyDescent="0.25">
      <c r="A3030">
        <v>345199235</v>
      </c>
      <c r="B3030">
        <v>18</v>
      </c>
      <c r="C3030" s="24">
        <v>1.47880708211608E+16</v>
      </c>
      <c r="D3030" t="s">
        <v>7340</v>
      </c>
      <c r="E3030">
        <v>14788</v>
      </c>
      <c r="F3030" t="s">
        <v>7341</v>
      </c>
      <c r="I3030">
        <v>9480</v>
      </c>
      <c r="K3030">
        <v>270827</v>
      </c>
      <c r="L3030">
        <v>9180159</v>
      </c>
      <c r="M3030" t="s">
        <v>7350</v>
      </c>
      <c r="N3030">
        <v>175.5</v>
      </c>
      <c r="O3030" t="s">
        <v>7344</v>
      </c>
      <c r="P3030" s="13">
        <v>44415</v>
      </c>
      <c r="Q3030" s="14">
        <v>0.67267361111111112</v>
      </c>
      <c r="R3030" t="s">
        <v>7355</v>
      </c>
      <c r="S3030" t="s">
        <v>7346</v>
      </c>
      <c r="T3030" t="s">
        <v>7377</v>
      </c>
      <c r="U3030" t="s">
        <v>7348</v>
      </c>
      <c r="V3030" s="13">
        <v>44417</v>
      </c>
    </row>
    <row r="3031" spans="1:26" x14ac:dyDescent="0.25">
      <c r="A3031">
        <v>345199535</v>
      </c>
      <c r="B3031">
        <v>32</v>
      </c>
      <c r="C3031" s="24">
        <v>1.11550708211608E+16</v>
      </c>
      <c r="D3031" t="s">
        <v>7358</v>
      </c>
      <c r="E3031">
        <v>11155</v>
      </c>
      <c r="F3031" t="s">
        <v>7341</v>
      </c>
      <c r="I3031">
        <v>6047</v>
      </c>
      <c r="J3031" t="s">
        <v>7439</v>
      </c>
      <c r="K3031">
        <v>91797</v>
      </c>
      <c r="L3031">
        <v>8139649</v>
      </c>
      <c r="M3031" t="s">
        <v>7359</v>
      </c>
      <c r="N3031">
        <v>348</v>
      </c>
      <c r="O3031" t="s">
        <v>7344</v>
      </c>
      <c r="P3031" s="13">
        <v>44415</v>
      </c>
      <c r="Q3031" s="14">
        <v>0.67310185185185178</v>
      </c>
      <c r="R3031" t="s">
        <v>7355</v>
      </c>
      <c r="S3031" t="s">
        <v>7346</v>
      </c>
      <c r="T3031" t="s">
        <v>7347</v>
      </c>
      <c r="U3031" t="s">
        <v>7348</v>
      </c>
      <c r="V3031" s="13">
        <v>44417</v>
      </c>
      <c r="W3031" s="162" t="s">
        <v>12966</v>
      </c>
      <c r="X3031" s="15">
        <v>219790.5</v>
      </c>
      <c r="Y3031" s="162">
        <v>9082021</v>
      </c>
      <c r="Z3031" s="15" t="s">
        <v>8974</v>
      </c>
    </row>
    <row r="3032" spans="1:26" x14ac:dyDescent="0.25">
      <c r="A3032">
        <v>345199807</v>
      </c>
      <c r="B3032">
        <v>19</v>
      </c>
      <c r="C3032" s="24">
        <v>1.07390708211607E+16</v>
      </c>
      <c r="D3032" t="s">
        <v>7376</v>
      </c>
      <c r="E3032">
        <v>10739</v>
      </c>
      <c r="F3032" t="s">
        <v>7341</v>
      </c>
      <c r="I3032">
        <v>4815</v>
      </c>
      <c r="J3032" t="s">
        <v>8572</v>
      </c>
      <c r="K3032">
        <v>491439</v>
      </c>
      <c r="L3032">
        <v>9181868</v>
      </c>
      <c r="M3032" t="s">
        <v>7350</v>
      </c>
      <c r="N3032">
        <v>702</v>
      </c>
      <c r="O3032" t="s">
        <v>7344</v>
      </c>
      <c r="P3032" s="13">
        <v>44415</v>
      </c>
      <c r="Q3032" s="14">
        <v>0.67347222222222225</v>
      </c>
      <c r="R3032" t="s">
        <v>7345</v>
      </c>
      <c r="S3032" t="s">
        <v>7346</v>
      </c>
      <c r="T3032" t="s">
        <v>7357</v>
      </c>
      <c r="U3032" t="s">
        <v>7348</v>
      </c>
      <c r="V3032" s="13">
        <v>44417</v>
      </c>
    </row>
    <row r="3033" spans="1:26" x14ac:dyDescent="0.25">
      <c r="A3033">
        <v>345201190</v>
      </c>
      <c r="B3033">
        <v>19</v>
      </c>
      <c r="C3033" s="24">
        <v>1.53110708211609E+16</v>
      </c>
      <c r="D3033" t="s">
        <v>7376</v>
      </c>
      <c r="E3033">
        <v>15311</v>
      </c>
      <c r="F3033" t="s">
        <v>7341</v>
      </c>
      <c r="I3033">
        <v>90</v>
      </c>
      <c r="J3033" t="s">
        <v>8573</v>
      </c>
      <c r="K3033">
        <v>706092</v>
      </c>
      <c r="L3033">
        <v>9181868</v>
      </c>
      <c r="M3033" t="s">
        <v>7350</v>
      </c>
      <c r="N3033">
        <v>165</v>
      </c>
      <c r="O3033" t="s">
        <v>7344</v>
      </c>
      <c r="P3033" s="13">
        <v>44415</v>
      </c>
      <c r="Q3033" s="14">
        <v>0.6737037037037038</v>
      </c>
      <c r="R3033" t="s">
        <v>7355</v>
      </c>
      <c r="S3033" t="s">
        <v>7351</v>
      </c>
      <c r="T3033" t="s">
        <v>7368</v>
      </c>
      <c r="U3033" t="s">
        <v>7348</v>
      </c>
      <c r="V3033" s="13">
        <v>44417</v>
      </c>
    </row>
    <row r="3034" spans="1:26" x14ac:dyDescent="0.25">
      <c r="A3034">
        <v>345201745</v>
      </c>
      <c r="B3034">
        <v>18</v>
      </c>
      <c r="C3034" s="24">
        <v>1.4788070821161E+16</v>
      </c>
      <c r="D3034" t="s">
        <v>7340</v>
      </c>
      <c r="E3034">
        <v>14788</v>
      </c>
      <c r="F3034" t="s">
        <v>7341</v>
      </c>
      <c r="I3034">
        <v>5719</v>
      </c>
      <c r="K3034">
        <v>273900</v>
      </c>
      <c r="L3034">
        <v>9180159</v>
      </c>
      <c r="M3034" t="s">
        <v>7350</v>
      </c>
      <c r="N3034">
        <v>234</v>
      </c>
      <c r="O3034" t="s">
        <v>7344</v>
      </c>
      <c r="P3034" s="13">
        <v>44415</v>
      </c>
      <c r="Q3034" s="14">
        <v>0.6740856481481482</v>
      </c>
      <c r="R3034" t="s">
        <v>7355</v>
      </c>
      <c r="S3034" t="s">
        <v>7351</v>
      </c>
      <c r="T3034" t="s">
        <v>7378</v>
      </c>
      <c r="U3034" t="s">
        <v>7348</v>
      </c>
      <c r="V3034" s="13">
        <v>44417</v>
      </c>
    </row>
    <row r="3035" spans="1:26" x14ac:dyDescent="0.25">
      <c r="A3035">
        <v>345202139</v>
      </c>
      <c r="B3035">
        <v>19</v>
      </c>
      <c r="C3035" s="24">
        <v>1.5311070821161E+16</v>
      </c>
      <c r="D3035" t="s">
        <v>7376</v>
      </c>
      <c r="E3035">
        <v>15311</v>
      </c>
      <c r="F3035" t="s">
        <v>7341</v>
      </c>
      <c r="I3035">
        <v>90</v>
      </c>
      <c r="J3035" t="s">
        <v>8573</v>
      </c>
      <c r="K3035">
        <v>706676</v>
      </c>
      <c r="L3035">
        <v>9181868</v>
      </c>
      <c r="M3035" t="s">
        <v>7350</v>
      </c>
      <c r="N3035">
        <v>165</v>
      </c>
      <c r="O3035" t="s">
        <v>7344</v>
      </c>
      <c r="P3035" s="13">
        <v>44415</v>
      </c>
      <c r="Q3035" s="14">
        <v>0.67436342592592602</v>
      </c>
      <c r="R3035" t="s">
        <v>7355</v>
      </c>
      <c r="S3035" t="s">
        <v>7351</v>
      </c>
      <c r="T3035" t="s">
        <v>7368</v>
      </c>
      <c r="U3035" t="s">
        <v>7348</v>
      </c>
      <c r="V3035" s="13">
        <v>44417</v>
      </c>
    </row>
    <row r="3036" spans="1:26" x14ac:dyDescent="0.25">
      <c r="A3036">
        <v>345209330</v>
      </c>
      <c r="B3036">
        <v>18</v>
      </c>
      <c r="C3036" s="24">
        <v>1.33300708211617E+16</v>
      </c>
      <c r="D3036" t="s">
        <v>7340</v>
      </c>
      <c r="E3036">
        <v>13330</v>
      </c>
      <c r="F3036" t="s">
        <v>7341</v>
      </c>
      <c r="I3036">
        <v>9254</v>
      </c>
      <c r="J3036" t="s">
        <v>8574</v>
      </c>
      <c r="K3036">
        <v>272979</v>
      </c>
      <c r="L3036">
        <v>9180159</v>
      </c>
      <c r="M3036" t="s">
        <v>7350</v>
      </c>
      <c r="N3036">
        <v>234</v>
      </c>
      <c r="O3036" t="s">
        <v>7344</v>
      </c>
      <c r="P3036" s="13">
        <v>44415</v>
      </c>
      <c r="Q3036" s="14">
        <v>0.67909722222222213</v>
      </c>
      <c r="R3036" t="s">
        <v>7345</v>
      </c>
      <c r="S3036" t="s">
        <v>7351</v>
      </c>
      <c r="T3036" t="s">
        <v>7352</v>
      </c>
      <c r="U3036" t="s">
        <v>7348</v>
      </c>
      <c r="V3036" s="13">
        <v>44417</v>
      </c>
    </row>
    <row r="3037" spans="1:26" x14ac:dyDescent="0.25">
      <c r="A3037">
        <v>345209642</v>
      </c>
      <c r="B3037">
        <v>20</v>
      </c>
      <c r="C3037" s="24">
        <v>1.53400708211615E+16</v>
      </c>
      <c r="D3037" t="s">
        <v>7365</v>
      </c>
      <c r="E3037">
        <v>15340</v>
      </c>
      <c r="F3037" t="s">
        <v>7341</v>
      </c>
      <c r="I3037">
        <v>6008</v>
      </c>
      <c r="J3037" t="s">
        <v>8575</v>
      </c>
      <c r="K3037">
        <v>80848</v>
      </c>
      <c r="L3037">
        <v>7273370</v>
      </c>
      <c r="M3037" t="s">
        <v>7350</v>
      </c>
      <c r="N3037">
        <v>116</v>
      </c>
      <c r="O3037" t="s">
        <v>7344</v>
      </c>
      <c r="P3037" s="13">
        <v>44415</v>
      </c>
      <c r="Q3037" s="14">
        <v>0.67924768518518519</v>
      </c>
      <c r="R3037" t="s">
        <v>7355</v>
      </c>
      <c r="S3037" t="s">
        <v>7346</v>
      </c>
      <c r="T3037" t="s">
        <v>7347</v>
      </c>
      <c r="U3037" t="s">
        <v>7348</v>
      </c>
      <c r="V3037" s="13">
        <v>44417</v>
      </c>
    </row>
    <row r="3038" spans="1:26" x14ac:dyDescent="0.25">
      <c r="A3038">
        <v>345212418</v>
      </c>
      <c r="B3038">
        <v>18</v>
      </c>
      <c r="C3038" s="24">
        <v>1.2293070821162E+16</v>
      </c>
      <c r="D3038" t="s">
        <v>7340</v>
      </c>
      <c r="E3038">
        <v>12293</v>
      </c>
      <c r="F3038" t="s">
        <v>7341</v>
      </c>
      <c r="I3038">
        <v>7766</v>
      </c>
      <c r="K3038">
        <v>246</v>
      </c>
      <c r="L3038">
        <v>9180159</v>
      </c>
      <c r="M3038" t="s">
        <v>7350</v>
      </c>
      <c r="N3038">
        <v>351</v>
      </c>
      <c r="O3038" t="s">
        <v>7344</v>
      </c>
      <c r="P3038" s="13">
        <v>44415</v>
      </c>
      <c r="Q3038" s="14">
        <v>0.68118055555555557</v>
      </c>
      <c r="R3038" t="s">
        <v>7355</v>
      </c>
      <c r="S3038" t="s">
        <v>7351</v>
      </c>
      <c r="T3038" t="s">
        <v>7371</v>
      </c>
      <c r="U3038" t="s">
        <v>7348</v>
      </c>
      <c r="V3038" s="13">
        <v>44417</v>
      </c>
    </row>
    <row r="3039" spans="1:26" x14ac:dyDescent="0.25">
      <c r="A3039">
        <v>345212621</v>
      </c>
      <c r="B3039">
        <v>18</v>
      </c>
      <c r="C3039" s="24">
        <v>2.0257907082116099E+17</v>
      </c>
      <c r="D3039" t="s">
        <v>7340</v>
      </c>
      <c r="E3039">
        <v>202579</v>
      </c>
      <c r="F3039" t="s">
        <v>7341</v>
      </c>
      <c r="I3039">
        <v>8663</v>
      </c>
      <c r="J3039" t="s">
        <v>8576</v>
      </c>
      <c r="K3039">
        <v>56401</v>
      </c>
      <c r="L3039">
        <v>5256409</v>
      </c>
      <c r="M3039" t="s">
        <v>7343</v>
      </c>
      <c r="N3039">
        <v>348</v>
      </c>
      <c r="O3039" t="s">
        <v>7344</v>
      </c>
      <c r="P3039" s="13">
        <v>44415</v>
      </c>
      <c r="Q3039" s="14">
        <v>0.68123842592592598</v>
      </c>
      <c r="R3039" t="s">
        <v>7345</v>
      </c>
      <c r="S3039" t="s">
        <v>7351</v>
      </c>
      <c r="T3039" t="s">
        <v>7364</v>
      </c>
      <c r="U3039" t="s">
        <v>7348</v>
      </c>
      <c r="V3039" s="13">
        <v>44417</v>
      </c>
    </row>
    <row r="3040" spans="1:26" x14ac:dyDescent="0.25">
      <c r="A3040">
        <v>345213216</v>
      </c>
      <c r="B3040">
        <v>19</v>
      </c>
      <c r="C3040" s="24">
        <v>1.21230708211621E+16</v>
      </c>
      <c r="D3040" t="s">
        <v>7376</v>
      </c>
      <c r="E3040">
        <v>12123</v>
      </c>
      <c r="F3040" t="s">
        <v>7341</v>
      </c>
      <c r="I3040">
        <v>8310</v>
      </c>
      <c r="K3040">
        <v>314952</v>
      </c>
      <c r="L3040">
        <v>9181868</v>
      </c>
      <c r="M3040" t="s">
        <v>7350</v>
      </c>
      <c r="N3040">
        <v>268</v>
      </c>
      <c r="O3040" t="s">
        <v>7344</v>
      </c>
      <c r="P3040" s="13">
        <v>44415</v>
      </c>
      <c r="Q3040" s="14">
        <v>0.68166666666666664</v>
      </c>
      <c r="R3040" t="s">
        <v>7355</v>
      </c>
      <c r="S3040" t="s">
        <v>7351</v>
      </c>
      <c r="T3040" t="s">
        <v>7352</v>
      </c>
      <c r="U3040" t="s">
        <v>7348</v>
      </c>
      <c r="V3040" s="13">
        <v>44417</v>
      </c>
    </row>
    <row r="3041" spans="1:26" x14ac:dyDescent="0.25">
      <c r="A3041">
        <v>345214055</v>
      </c>
      <c r="B3041">
        <v>18</v>
      </c>
      <c r="C3041" s="24">
        <v>1.33300708211622E+16</v>
      </c>
      <c r="D3041" t="s">
        <v>7340</v>
      </c>
      <c r="E3041">
        <v>13330</v>
      </c>
      <c r="F3041" t="s">
        <v>7341</v>
      </c>
      <c r="I3041">
        <v>1798</v>
      </c>
      <c r="J3041" t="s">
        <v>7459</v>
      </c>
      <c r="K3041">
        <v>20385</v>
      </c>
      <c r="L3041">
        <v>9180159</v>
      </c>
      <c r="M3041" t="s">
        <v>7350</v>
      </c>
      <c r="N3041">
        <v>206</v>
      </c>
      <c r="O3041" t="s">
        <v>7344</v>
      </c>
      <c r="P3041" s="13">
        <v>44415</v>
      </c>
      <c r="Q3041" s="14">
        <v>0.68225694444444451</v>
      </c>
      <c r="R3041" t="s">
        <v>7355</v>
      </c>
      <c r="S3041" t="s">
        <v>7346</v>
      </c>
      <c r="T3041" t="s">
        <v>7357</v>
      </c>
      <c r="U3041" t="s">
        <v>7348</v>
      </c>
      <c r="V3041" s="13">
        <v>44417</v>
      </c>
    </row>
    <row r="3042" spans="1:26" x14ac:dyDescent="0.25">
      <c r="A3042">
        <v>345214811</v>
      </c>
      <c r="B3042">
        <v>19</v>
      </c>
      <c r="C3042" s="24">
        <v>1.53110708211621E+16</v>
      </c>
      <c r="D3042" t="s">
        <v>7376</v>
      </c>
      <c r="E3042">
        <v>15311</v>
      </c>
      <c r="F3042" t="s">
        <v>7341</v>
      </c>
      <c r="I3042">
        <v>8667</v>
      </c>
      <c r="K3042">
        <v>288671</v>
      </c>
      <c r="L3042">
        <v>9181868</v>
      </c>
      <c r="M3042" t="s">
        <v>7350</v>
      </c>
      <c r="N3042">
        <v>468</v>
      </c>
      <c r="O3042" t="s">
        <v>7344</v>
      </c>
      <c r="P3042" s="13">
        <v>44415</v>
      </c>
      <c r="Q3042" s="14">
        <v>0.68277777777777782</v>
      </c>
      <c r="R3042" t="s">
        <v>7355</v>
      </c>
      <c r="S3042" t="s">
        <v>7351</v>
      </c>
      <c r="T3042" t="s">
        <v>7378</v>
      </c>
      <c r="U3042" t="s">
        <v>7348</v>
      </c>
      <c r="V3042" s="13">
        <v>44417</v>
      </c>
    </row>
    <row r="3043" spans="1:26" x14ac:dyDescent="0.25">
      <c r="A3043">
        <v>345215632</v>
      </c>
      <c r="B3043">
        <v>21</v>
      </c>
      <c r="C3043" s="24">
        <v>1.07310708211621E+16</v>
      </c>
      <c r="D3043" t="s">
        <v>7349</v>
      </c>
      <c r="E3043">
        <v>10731</v>
      </c>
      <c r="F3043" t="s">
        <v>7341</v>
      </c>
      <c r="I3043">
        <v>3347</v>
      </c>
      <c r="K3043">
        <v>340285</v>
      </c>
      <c r="L3043">
        <v>9270083</v>
      </c>
      <c r="M3043" t="s">
        <v>7350</v>
      </c>
      <c r="N3043">
        <v>348</v>
      </c>
      <c r="O3043" t="s">
        <v>7344</v>
      </c>
      <c r="P3043" s="13">
        <v>44415</v>
      </c>
      <c r="Q3043" s="14">
        <v>0.68322916666666667</v>
      </c>
      <c r="R3043" t="s">
        <v>7355</v>
      </c>
      <c r="S3043" t="s">
        <v>7351</v>
      </c>
      <c r="T3043" t="s">
        <v>7352</v>
      </c>
      <c r="U3043" t="s">
        <v>7348</v>
      </c>
      <c r="V3043" s="13">
        <v>44417</v>
      </c>
      <c r="W3043" t="s">
        <v>8973</v>
      </c>
      <c r="X3043" s="15">
        <v>318933</v>
      </c>
      <c r="Y3043" s="35">
        <v>9082021</v>
      </c>
      <c r="Z3043" s="15" t="s">
        <v>8974</v>
      </c>
    </row>
    <row r="3044" spans="1:26" x14ac:dyDescent="0.25">
      <c r="A3044">
        <v>345217624</v>
      </c>
      <c r="B3044">
        <v>32</v>
      </c>
      <c r="C3044" s="24">
        <v>1.11550708211625E+16</v>
      </c>
      <c r="D3044" t="s">
        <v>7358</v>
      </c>
      <c r="E3044">
        <v>11155</v>
      </c>
      <c r="F3044" t="s">
        <v>7341</v>
      </c>
      <c r="I3044">
        <v>4406</v>
      </c>
      <c r="J3044" t="s">
        <v>8492</v>
      </c>
      <c r="K3044">
        <v>18420</v>
      </c>
      <c r="L3044">
        <v>8139649</v>
      </c>
      <c r="M3044" t="s">
        <v>7359</v>
      </c>
      <c r="N3044">
        <v>278</v>
      </c>
      <c r="O3044" t="s">
        <v>7344</v>
      </c>
      <c r="P3044" s="13">
        <v>44415</v>
      </c>
      <c r="Q3044" s="14">
        <v>0.68464120370370374</v>
      </c>
      <c r="R3044" t="s">
        <v>7345</v>
      </c>
      <c r="S3044" t="s">
        <v>7346</v>
      </c>
      <c r="T3044" t="s">
        <v>7364</v>
      </c>
      <c r="U3044" t="s">
        <v>7348</v>
      </c>
      <c r="V3044" s="13">
        <v>44417</v>
      </c>
      <c r="W3044" s="162" t="s">
        <v>12966</v>
      </c>
      <c r="X3044" s="15">
        <v>219790.5</v>
      </c>
      <c r="Y3044" s="162">
        <v>9082021</v>
      </c>
      <c r="Z3044" s="15" t="s">
        <v>8974</v>
      </c>
    </row>
    <row r="3045" spans="1:26" x14ac:dyDescent="0.25">
      <c r="A3045">
        <v>345218112</v>
      </c>
      <c r="B3045">
        <v>19</v>
      </c>
      <c r="C3045" s="24">
        <v>2.0255907082116198E+17</v>
      </c>
      <c r="D3045" t="s">
        <v>7376</v>
      </c>
      <c r="E3045">
        <v>202559</v>
      </c>
      <c r="F3045" t="s">
        <v>7341</v>
      </c>
      <c r="I3045">
        <v>9374</v>
      </c>
      <c r="K3045">
        <v>367563</v>
      </c>
      <c r="L3045">
        <v>9181868</v>
      </c>
      <c r="M3045" t="s">
        <v>7350</v>
      </c>
      <c r="N3045">
        <v>412</v>
      </c>
      <c r="O3045" t="s">
        <v>7344</v>
      </c>
      <c r="P3045" s="13">
        <v>44415</v>
      </c>
      <c r="Q3045" s="14">
        <v>0.68490740740740741</v>
      </c>
      <c r="R3045" t="s">
        <v>7355</v>
      </c>
      <c r="S3045" t="s">
        <v>7351</v>
      </c>
      <c r="T3045" t="s">
        <v>7352</v>
      </c>
      <c r="U3045" t="s">
        <v>7348</v>
      </c>
      <c r="V3045" s="13">
        <v>44417</v>
      </c>
    </row>
    <row r="3046" spans="1:26" x14ac:dyDescent="0.25">
      <c r="A3046">
        <v>345219078</v>
      </c>
      <c r="B3046">
        <v>18</v>
      </c>
      <c r="C3046" s="24">
        <v>1.22930708211626E+16</v>
      </c>
      <c r="D3046" t="s">
        <v>7340</v>
      </c>
      <c r="E3046">
        <v>12293</v>
      </c>
      <c r="F3046" t="s">
        <v>7341</v>
      </c>
      <c r="I3046">
        <v>7082</v>
      </c>
      <c r="K3046">
        <v>4755</v>
      </c>
      <c r="L3046">
        <v>9180159</v>
      </c>
      <c r="M3046" t="s">
        <v>7350</v>
      </c>
      <c r="N3046">
        <v>234</v>
      </c>
      <c r="O3046" t="s">
        <v>7344</v>
      </c>
      <c r="P3046" s="13">
        <v>44415</v>
      </c>
      <c r="Q3046" s="14">
        <v>0.68554398148148143</v>
      </c>
      <c r="R3046" t="s">
        <v>7355</v>
      </c>
      <c r="S3046" t="s">
        <v>7351</v>
      </c>
      <c r="T3046" t="s">
        <v>7390</v>
      </c>
      <c r="U3046" t="s">
        <v>7348</v>
      </c>
      <c r="V3046" s="13">
        <v>44417</v>
      </c>
    </row>
    <row r="3047" spans="1:26" x14ac:dyDescent="0.25">
      <c r="A3047">
        <v>345219119</v>
      </c>
      <c r="B3047">
        <v>18</v>
      </c>
      <c r="C3047" s="24">
        <v>1.33300708211626E+16</v>
      </c>
      <c r="D3047" t="s">
        <v>7340</v>
      </c>
      <c r="E3047">
        <v>13330</v>
      </c>
      <c r="F3047" t="s">
        <v>7341</v>
      </c>
      <c r="I3047">
        <v>1394</v>
      </c>
      <c r="J3047" t="s">
        <v>8577</v>
      </c>
      <c r="K3047">
        <v>5146</v>
      </c>
      <c r="L3047">
        <v>9180159</v>
      </c>
      <c r="M3047" t="s">
        <v>7350</v>
      </c>
      <c r="N3047">
        <v>870</v>
      </c>
      <c r="O3047" t="s">
        <v>7344</v>
      </c>
      <c r="P3047" s="13">
        <v>44415</v>
      </c>
      <c r="Q3047" s="14">
        <v>0.68560185185185185</v>
      </c>
      <c r="R3047" t="s">
        <v>7345</v>
      </c>
      <c r="S3047" t="s">
        <v>7351</v>
      </c>
      <c r="T3047" t="s">
        <v>7371</v>
      </c>
      <c r="U3047" t="s">
        <v>7348</v>
      </c>
      <c r="V3047" s="13">
        <v>44417</v>
      </c>
    </row>
    <row r="3048" spans="1:26" x14ac:dyDescent="0.25">
      <c r="A3048">
        <v>345220551</v>
      </c>
      <c r="B3048">
        <v>19</v>
      </c>
      <c r="C3048" s="24">
        <v>1.47930708211627E+16</v>
      </c>
      <c r="D3048" t="s">
        <v>7376</v>
      </c>
      <c r="E3048">
        <v>14793</v>
      </c>
      <c r="F3048" t="s">
        <v>7341</v>
      </c>
      <c r="I3048">
        <v>4969</v>
      </c>
      <c r="J3048" t="s">
        <v>8578</v>
      </c>
      <c r="K3048">
        <v>914861</v>
      </c>
      <c r="L3048">
        <v>9181868</v>
      </c>
      <c r="M3048" t="s">
        <v>7350</v>
      </c>
      <c r="N3048">
        <v>117</v>
      </c>
      <c r="O3048" t="s">
        <v>7344</v>
      </c>
      <c r="P3048" s="13">
        <v>44415</v>
      </c>
      <c r="Q3048" s="14">
        <v>0.68662037037037038</v>
      </c>
      <c r="R3048" t="s">
        <v>7345</v>
      </c>
      <c r="S3048" t="s">
        <v>7346</v>
      </c>
      <c r="T3048" t="s">
        <v>7390</v>
      </c>
      <c r="U3048" t="s">
        <v>7348</v>
      </c>
      <c r="V3048" s="13">
        <v>44417</v>
      </c>
    </row>
    <row r="3049" spans="1:26" x14ac:dyDescent="0.25">
      <c r="A3049">
        <v>345222313</v>
      </c>
      <c r="B3049">
        <v>18</v>
      </c>
      <c r="C3049" s="24">
        <v>1.47880708211629E+16</v>
      </c>
      <c r="D3049" t="s">
        <v>7340</v>
      </c>
      <c r="E3049">
        <v>14788</v>
      </c>
      <c r="F3049" t="s">
        <v>7341</v>
      </c>
      <c r="I3049">
        <v>997</v>
      </c>
      <c r="J3049" t="s">
        <v>7398</v>
      </c>
      <c r="K3049">
        <v>19511</v>
      </c>
      <c r="L3049">
        <v>9180159</v>
      </c>
      <c r="M3049" t="s">
        <v>7350</v>
      </c>
      <c r="N3049">
        <v>468</v>
      </c>
      <c r="O3049" t="s">
        <v>7344</v>
      </c>
      <c r="P3049" s="13">
        <v>44415</v>
      </c>
      <c r="Q3049" s="14">
        <v>0.6877199074074074</v>
      </c>
      <c r="R3049" t="s">
        <v>7355</v>
      </c>
      <c r="S3049" t="s">
        <v>7346</v>
      </c>
      <c r="T3049" t="s">
        <v>7357</v>
      </c>
      <c r="U3049" t="s">
        <v>7348</v>
      </c>
      <c r="V3049" s="13">
        <v>44417</v>
      </c>
    </row>
    <row r="3050" spans="1:26" x14ac:dyDescent="0.25">
      <c r="A3050">
        <v>345224305</v>
      </c>
      <c r="B3050">
        <v>18</v>
      </c>
      <c r="C3050" s="24">
        <v>1.47880708211631E+16</v>
      </c>
      <c r="D3050" t="s">
        <v>7340</v>
      </c>
      <c r="E3050">
        <v>14788</v>
      </c>
      <c r="F3050" t="s">
        <v>7341</v>
      </c>
      <c r="I3050">
        <v>4832</v>
      </c>
      <c r="K3050">
        <v>433548</v>
      </c>
      <c r="L3050">
        <v>9180159</v>
      </c>
      <c r="M3050" t="s">
        <v>7350</v>
      </c>
      <c r="N3050">
        <v>412</v>
      </c>
      <c r="O3050" t="s">
        <v>7344</v>
      </c>
      <c r="P3050" s="13">
        <v>44415</v>
      </c>
      <c r="Q3050" s="14">
        <v>0.68907407407407406</v>
      </c>
      <c r="R3050" t="s">
        <v>7355</v>
      </c>
      <c r="S3050" t="s">
        <v>7351</v>
      </c>
      <c r="T3050" t="s">
        <v>7352</v>
      </c>
      <c r="U3050" t="s">
        <v>7348</v>
      </c>
      <c r="V3050" s="13">
        <v>44417</v>
      </c>
    </row>
    <row r="3051" spans="1:26" x14ac:dyDescent="0.25">
      <c r="A3051">
        <v>345227910</v>
      </c>
      <c r="B3051">
        <v>19</v>
      </c>
      <c r="C3051" s="24">
        <v>1.21230708211633E+16</v>
      </c>
      <c r="D3051" t="s">
        <v>7376</v>
      </c>
      <c r="E3051">
        <v>12123</v>
      </c>
      <c r="F3051" t="s">
        <v>7341</v>
      </c>
      <c r="I3051">
        <v>7702</v>
      </c>
      <c r="K3051">
        <v>5005</v>
      </c>
      <c r="L3051">
        <v>9181868</v>
      </c>
      <c r="M3051" t="s">
        <v>7350</v>
      </c>
      <c r="N3051">
        <v>206</v>
      </c>
      <c r="O3051" t="s">
        <v>7344</v>
      </c>
      <c r="P3051" s="13">
        <v>44415</v>
      </c>
      <c r="Q3051" s="14">
        <v>0.69150462962962955</v>
      </c>
      <c r="R3051" t="s">
        <v>7355</v>
      </c>
      <c r="S3051" t="s">
        <v>7351</v>
      </c>
      <c r="T3051" t="s">
        <v>7377</v>
      </c>
      <c r="U3051" t="s">
        <v>7348</v>
      </c>
      <c r="V3051" s="13">
        <v>44417</v>
      </c>
    </row>
    <row r="3052" spans="1:26" x14ac:dyDescent="0.25">
      <c r="A3052">
        <v>345229932</v>
      </c>
      <c r="B3052">
        <v>19</v>
      </c>
      <c r="C3052" s="24">
        <v>1.53110708211635E+16</v>
      </c>
      <c r="D3052" t="s">
        <v>7376</v>
      </c>
      <c r="E3052">
        <v>15311</v>
      </c>
      <c r="F3052" t="s">
        <v>7341</v>
      </c>
      <c r="I3052">
        <v>7922</v>
      </c>
      <c r="J3052" t="s">
        <v>7539</v>
      </c>
      <c r="K3052">
        <v>74439</v>
      </c>
      <c r="L3052">
        <v>9181868</v>
      </c>
      <c r="M3052" t="s">
        <v>7350</v>
      </c>
      <c r="N3052">
        <v>206</v>
      </c>
      <c r="O3052" t="s">
        <v>7344</v>
      </c>
      <c r="P3052" s="13">
        <v>44415</v>
      </c>
      <c r="Q3052" s="14">
        <v>0.69285879629629632</v>
      </c>
      <c r="R3052" t="s">
        <v>7355</v>
      </c>
      <c r="S3052" t="s">
        <v>7346</v>
      </c>
      <c r="T3052" t="s">
        <v>7347</v>
      </c>
      <c r="U3052" t="s">
        <v>7348</v>
      </c>
      <c r="V3052" s="13">
        <v>44417</v>
      </c>
    </row>
    <row r="3053" spans="1:26" x14ac:dyDescent="0.25">
      <c r="A3053">
        <v>345229995</v>
      </c>
      <c r="B3053">
        <v>18</v>
      </c>
      <c r="C3053" s="24">
        <v>1.48610708211637E+16</v>
      </c>
      <c r="D3053" t="s">
        <v>7340</v>
      </c>
      <c r="E3053">
        <v>14861</v>
      </c>
      <c r="F3053" t="s">
        <v>7341</v>
      </c>
      <c r="I3053">
        <v>2692</v>
      </c>
      <c r="K3053">
        <v>348668</v>
      </c>
      <c r="L3053">
        <v>9180159</v>
      </c>
      <c r="M3053" t="s">
        <v>7350</v>
      </c>
      <c r="N3053">
        <v>824</v>
      </c>
      <c r="O3053" t="s">
        <v>7344</v>
      </c>
      <c r="P3053" s="13">
        <v>44415</v>
      </c>
      <c r="Q3053" s="14">
        <v>0.6929050925925927</v>
      </c>
      <c r="R3053" t="s">
        <v>7355</v>
      </c>
      <c r="S3053" t="s">
        <v>7351</v>
      </c>
      <c r="T3053" t="s">
        <v>7377</v>
      </c>
      <c r="U3053" t="s">
        <v>7348</v>
      </c>
      <c r="V3053" s="13">
        <v>44417</v>
      </c>
    </row>
    <row r="3054" spans="1:26" x14ac:dyDescent="0.25">
      <c r="A3054">
        <v>345230217</v>
      </c>
      <c r="B3054">
        <v>21</v>
      </c>
      <c r="C3054" s="24">
        <v>1.12190708211637E+16</v>
      </c>
      <c r="D3054" t="s">
        <v>7349</v>
      </c>
      <c r="E3054">
        <v>11219</v>
      </c>
      <c r="F3054" t="s">
        <v>7341</v>
      </c>
      <c r="I3054">
        <v>8662</v>
      </c>
      <c r="K3054">
        <v>496433</v>
      </c>
      <c r="L3054">
        <v>9270083</v>
      </c>
      <c r="M3054" t="s">
        <v>7350</v>
      </c>
      <c r="N3054">
        <v>348</v>
      </c>
      <c r="O3054" t="s">
        <v>7344</v>
      </c>
      <c r="P3054" s="13">
        <v>44415</v>
      </c>
      <c r="Q3054" s="14">
        <v>0.69305555555555554</v>
      </c>
      <c r="R3054" t="s">
        <v>7355</v>
      </c>
      <c r="S3054" t="s">
        <v>7351</v>
      </c>
      <c r="T3054" t="s">
        <v>7352</v>
      </c>
      <c r="U3054" t="s">
        <v>7348</v>
      </c>
      <c r="V3054" s="13">
        <v>44417</v>
      </c>
      <c r="W3054" t="s">
        <v>8973</v>
      </c>
      <c r="X3054" s="15">
        <v>318933</v>
      </c>
      <c r="Y3054" s="35">
        <v>9082021</v>
      </c>
      <c r="Z3054" s="15" t="s">
        <v>8974</v>
      </c>
    </row>
    <row r="3055" spans="1:26" x14ac:dyDescent="0.25">
      <c r="A3055">
        <v>345230763</v>
      </c>
      <c r="B3055">
        <v>20</v>
      </c>
      <c r="C3055" s="24">
        <v>1.53010708211636E+16</v>
      </c>
      <c r="D3055" t="s">
        <v>7365</v>
      </c>
      <c r="E3055">
        <v>15301</v>
      </c>
      <c r="F3055" t="s">
        <v>7341</v>
      </c>
      <c r="I3055">
        <v>1839</v>
      </c>
      <c r="K3055">
        <v>410238</v>
      </c>
      <c r="L3055">
        <v>7273370</v>
      </c>
      <c r="M3055" t="s">
        <v>7350</v>
      </c>
      <c r="N3055">
        <v>144</v>
      </c>
      <c r="O3055" t="s">
        <v>7344</v>
      </c>
      <c r="P3055" s="13">
        <v>44415</v>
      </c>
      <c r="Q3055" s="14">
        <v>0.69341435185185185</v>
      </c>
      <c r="R3055" t="s">
        <v>7345</v>
      </c>
      <c r="S3055" t="s">
        <v>7351</v>
      </c>
      <c r="T3055" t="s">
        <v>7377</v>
      </c>
      <c r="U3055" t="s">
        <v>7348</v>
      </c>
      <c r="V3055" s="13">
        <v>44417</v>
      </c>
    </row>
    <row r="3056" spans="1:26" x14ac:dyDescent="0.25">
      <c r="A3056">
        <v>345231388</v>
      </c>
      <c r="B3056">
        <v>19</v>
      </c>
      <c r="C3056" s="24">
        <v>1.53110708211636E+16</v>
      </c>
      <c r="D3056" t="s">
        <v>7376</v>
      </c>
      <c r="E3056">
        <v>15311</v>
      </c>
      <c r="F3056" t="s">
        <v>7341</v>
      </c>
      <c r="I3056">
        <v>5070</v>
      </c>
      <c r="K3056">
        <v>508967</v>
      </c>
      <c r="L3056">
        <v>9181868</v>
      </c>
      <c r="M3056" t="s">
        <v>7350</v>
      </c>
      <c r="N3056">
        <v>67</v>
      </c>
      <c r="O3056" t="s">
        <v>7344</v>
      </c>
      <c r="P3056" s="13">
        <v>44415</v>
      </c>
      <c r="Q3056" s="14">
        <v>0.69386574074074081</v>
      </c>
      <c r="R3056" t="s">
        <v>7355</v>
      </c>
      <c r="S3056" t="s">
        <v>7351</v>
      </c>
      <c r="T3056" t="s">
        <v>7352</v>
      </c>
      <c r="U3056" t="s">
        <v>7348</v>
      </c>
      <c r="V3056" s="13">
        <v>44417</v>
      </c>
    </row>
    <row r="3057" spans="1:26" x14ac:dyDescent="0.25">
      <c r="A3057">
        <v>345233321</v>
      </c>
      <c r="B3057">
        <v>18</v>
      </c>
      <c r="C3057" s="24">
        <v>1.3330070821164E+16</v>
      </c>
      <c r="D3057" t="s">
        <v>7340</v>
      </c>
      <c r="E3057">
        <v>13330</v>
      </c>
      <c r="F3057" t="s">
        <v>7341</v>
      </c>
      <c r="I3057">
        <v>4724</v>
      </c>
      <c r="J3057">
        <v>0</v>
      </c>
      <c r="K3057">
        <v>724609</v>
      </c>
      <c r="L3057">
        <v>9180159</v>
      </c>
      <c r="M3057" t="s">
        <v>7350</v>
      </c>
      <c r="N3057">
        <v>370</v>
      </c>
      <c r="O3057" t="s">
        <v>7344</v>
      </c>
      <c r="P3057" s="13">
        <v>44415</v>
      </c>
      <c r="Q3057" s="14">
        <v>0.69512731481481482</v>
      </c>
      <c r="R3057" t="s">
        <v>7355</v>
      </c>
      <c r="S3057" t="s">
        <v>7351</v>
      </c>
      <c r="T3057" t="s">
        <v>7368</v>
      </c>
      <c r="U3057" t="s">
        <v>7348</v>
      </c>
      <c r="V3057" s="13">
        <v>44417</v>
      </c>
    </row>
    <row r="3058" spans="1:26" x14ac:dyDescent="0.25">
      <c r="A3058">
        <v>345235625</v>
      </c>
      <c r="B3058">
        <v>18</v>
      </c>
      <c r="C3058" s="24">
        <v>1.22930708211642E+16</v>
      </c>
      <c r="D3058" t="s">
        <v>7340</v>
      </c>
      <c r="E3058">
        <v>12293</v>
      </c>
      <c r="F3058" t="s">
        <v>7341</v>
      </c>
      <c r="I3058">
        <v>5391</v>
      </c>
      <c r="J3058" t="s">
        <v>7354</v>
      </c>
      <c r="K3058">
        <v>31624</v>
      </c>
      <c r="L3058">
        <v>9180159</v>
      </c>
      <c r="M3058" t="s">
        <v>7350</v>
      </c>
      <c r="N3058">
        <v>234</v>
      </c>
      <c r="O3058" t="s">
        <v>7344</v>
      </c>
      <c r="P3058" s="13">
        <v>44415</v>
      </c>
      <c r="Q3058" s="14">
        <v>0.69668981481481485</v>
      </c>
      <c r="R3058" t="s">
        <v>7355</v>
      </c>
      <c r="S3058" t="s">
        <v>7346</v>
      </c>
      <c r="T3058" t="s">
        <v>7347</v>
      </c>
      <c r="U3058" t="s">
        <v>7348</v>
      </c>
      <c r="V3058" s="13">
        <v>44417</v>
      </c>
    </row>
    <row r="3059" spans="1:26" x14ac:dyDescent="0.25">
      <c r="A3059">
        <v>345236351</v>
      </c>
      <c r="B3059">
        <v>18</v>
      </c>
      <c r="C3059" s="24">
        <v>2.02579070821164E+17</v>
      </c>
      <c r="D3059" t="s">
        <v>7340</v>
      </c>
      <c r="E3059">
        <v>202579</v>
      </c>
      <c r="F3059" t="s">
        <v>7341</v>
      </c>
      <c r="I3059">
        <v>2103</v>
      </c>
      <c r="J3059" t="s">
        <v>8579</v>
      </c>
      <c r="K3059">
        <v>35417</v>
      </c>
      <c r="L3059">
        <v>5256409</v>
      </c>
      <c r="M3059" t="s">
        <v>7343</v>
      </c>
      <c r="N3059">
        <v>270</v>
      </c>
      <c r="O3059" t="s">
        <v>7344</v>
      </c>
      <c r="P3059" s="13">
        <v>44415</v>
      </c>
      <c r="Q3059" s="14">
        <v>0.6971412037037038</v>
      </c>
      <c r="R3059" t="s">
        <v>7345</v>
      </c>
      <c r="S3059" t="s">
        <v>7346</v>
      </c>
      <c r="T3059" t="s">
        <v>7347</v>
      </c>
      <c r="U3059" t="s">
        <v>7348</v>
      </c>
      <c r="V3059" s="13">
        <v>44417</v>
      </c>
    </row>
    <row r="3060" spans="1:26" x14ac:dyDescent="0.25">
      <c r="A3060">
        <v>345237104</v>
      </c>
      <c r="B3060">
        <v>19</v>
      </c>
      <c r="C3060" s="24">
        <v>1.47930708211642E+16</v>
      </c>
      <c r="D3060" t="s">
        <v>7376</v>
      </c>
      <c r="E3060">
        <v>14793</v>
      </c>
      <c r="F3060" t="s">
        <v>7341</v>
      </c>
      <c r="I3060">
        <v>4595</v>
      </c>
      <c r="K3060">
        <v>313435</v>
      </c>
      <c r="L3060">
        <v>9181868</v>
      </c>
      <c r="M3060" t="s">
        <v>7350</v>
      </c>
      <c r="N3060">
        <v>702</v>
      </c>
      <c r="O3060" t="s">
        <v>7344</v>
      </c>
      <c r="P3060" s="13">
        <v>44415</v>
      </c>
      <c r="Q3060" s="14">
        <v>0.69759259259259254</v>
      </c>
      <c r="R3060" t="s">
        <v>7355</v>
      </c>
      <c r="S3060" t="s">
        <v>7351</v>
      </c>
      <c r="T3060" t="s">
        <v>7378</v>
      </c>
      <c r="U3060" t="s">
        <v>7348</v>
      </c>
      <c r="V3060" s="13">
        <v>44417</v>
      </c>
    </row>
    <row r="3061" spans="1:26" x14ac:dyDescent="0.25">
      <c r="A3061">
        <v>345237374</v>
      </c>
      <c r="B3061">
        <v>19</v>
      </c>
      <c r="C3061" s="24">
        <v>1.48540708211644E+16</v>
      </c>
      <c r="D3061" t="s">
        <v>7376</v>
      </c>
      <c r="E3061">
        <v>14854</v>
      </c>
      <c r="F3061" t="s">
        <v>7341</v>
      </c>
      <c r="I3061">
        <v>2266</v>
      </c>
      <c r="J3061" t="s">
        <v>7539</v>
      </c>
      <c r="K3061">
        <v>45824</v>
      </c>
      <c r="L3061">
        <v>9181868</v>
      </c>
      <c r="M3061" t="s">
        <v>7350</v>
      </c>
      <c r="N3061">
        <v>86</v>
      </c>
      <c r="O3061" t="s">
        <v>7344</v>
      </c>
      <c r="P3061" s="13">
        <v>44415</v>
      </c>
      <c r="Q3061" s="14">
        <v>0.69789351851851855</v>
      </c>
      <c r="R3061" t="s">
        <v>7355</v>
      </c>
      <c r="S3061" t="s">
        <v>7346</v>
      </c>
      <c r="T3061" t="s">
        <v>7347</v>
      </c>
      <c r="U3061" t="s">
        <v>7348</v>
      </c>
      <c r="V3061" s="13">
        <v>44417</v>
      </c>
    </row>
    <row r="3062" spans="1:26" s="44" customFormat="1" x14ac:dyDescent="0.25">
      <c r="A3062" s="44">
        <v>345238442</v>
      </c>
      <c r="B3062" s="44">
        <v>31</v>
      </c>
      <c r="C3062" s="45">
        <v>1.49920708211645E+16</v>
      </c>
      <c r="D3062" s="44" t="s">
        <v>7413</v>
      </c>
      <c r="E3062" s="44">
        <v>14992</v>
      </c>
      <c r="F3062" s="44" t="s">
        <v>7341</v>
      </c>
      <c r="G3062"/>
      <c r="H3062"/>
      <c r="I3062">
        <v>6170</v>
      </c>
      <c r="J3062"/>
      <c r="K3062" s="44">
        <v>30985</v>
      </c>
      <c r="L3062" s="44">
        <v>8376766</v>
      </c>
      <c r="M3062" s="44" t="s">
        <v>7414</v>
      </c>
      <c r="N3062" s="44">
        <v>100</v>
      </c>
      <c r="O3062" s="44" t="s">
        <v>7344</v>
      </c>
      <c r="P3062" s="46">
        <v>44415</v>
      </c>
      <c r="Q3062" s="14">
        <v>0.69858796296296299</v>
      </c>
      <c r="R3062" t="s">
        <v>7355</v>
      </c>
      <c r="S3062" s="44" t="s">
        <v>7351</v>
      </c>
      <c r="T3062" t="s">
        <v>7390</v>
      </c>
      <c r="U3062" s="44" t="s">
        <v>7348</v>
      </c>
      <c r="V3062" s="46">
        <v>44417</v>
      </c>
      <c r="W3062" s="44" t="s">
        <v>13208</v>
      </c>
      <c r="X3062" s="44">
        <v>7757</v>
      </c>
      <c r="Y3062" s="44">
        <v>9082021</v>
      </c>
      <c r="Z3062" s="44" t="s">
        <v>8974</v>
      </c>
    </row>
    <row r="3063" spans="1:26" x14ac:dyDescent="0.25">
      <c r="A3063">
        <v>345239682</v>
      </c>
      <c r="B3063">
        <v>18</v>
      </c>
      <c r="C3063" s="24">
        <v>1.47880708211646E+16</v>
      </c>
      <c r="D3063" t="s">
        <v>7340</v>
      </c>
      <c r="E3063">
        <v>14788</v>
      </c>
      <c r="F3063" t="s">
        <v>7341</v>
      </c>
      <c r="I3063">
        <v>364</v>
      </c>
      <c r="K3063">
        <v>595228</v>
      </c>
      <c r="L3063">
        <v>9180159</v>
      </c>
      <c r="M3063" t="s">
        <v>7350</v>
      </c>
      <c r="N3063">
        <v>206</v>
      </c>
      <c r="O3063" t="s">
        <v>7344</v>
      </c>
      <c r="P3063" s="13">
        <v>44415</v>
      </c>
      <c r="Q3063" s="14">
        <v>0.69942129629629635</v>
      </c>
      <c r="R3063" t="s">
        <v>7355</v>
      </c>
      <c r="S3063" t="s">
        <v>7351</v>
      </c>
      <c r="T3063" t="s">
        <v>7352</v>
      </c>
      <c r="U3063" t="s">
        <v>7348</v>
      </c>
      <c r="V3063" s="13">
        <v>44417</v>
      </c>
    </row>
    <row r="3064" spans="1:26" x14ac:dyDescent="0.25">
      <c r="A3064">
        <v>345239786</v>
      </c>
      <c r="B3064">
        <v>21</v>
      </c>
      <c r="C3064" s="24">
        <v>1.07310708211646E+16</v>
      </c>
      <c r="D3064" t="s">
        <v>7349</v>
      </c>
      <c r="E3064">
        <v>10731</v>
      </c>
      <c r="F3064" t="s">
        <v>7341</v>
      </c>
      <c r="I3064">
        <v>2379</v>
      </c>
      <c r="K3064">
        <v>596287</v>
      </c>
      <c r="L3064">
        <v>9270083</v>
      </c>
      <c r="M3064" t="s">
        <v>7350</v>
      </c>
      <c r="N3064">
        <v>210</v>
      </c>
      <c r="O3064" t="s">
        <v>7344</v>
      </c>
      <c r="P3064" s="13">
        <v>44415</v>
      </c>
      <c r="Q3064" s="14">
        <v>0.69947916666666676</v>
      </c>
      <c r="R3064" t="s">
        <v>7345</v>
      </c>
      <c r="S3064" t="s">
        <v>7351</v>
      </c>
      <c r="T3064" t="s">
        <v>7352</v>
      </c>
      <c r="U3064" t="s">
        <v>7348</v>
      </c>
      <c r="V3064" s="13">
        <v>44417</v>
      </c>
      <c r="W3064" t="s">
        <v>8973</v>
      </c>
      <c r="X3064" s="15">
        <v>318933</v>
      </c>
      <c r="Y3064" s="35">
        <v>9082021</v>
      </c>
      <c r="Z3064" s="15" t="s">
        <v>8974</v>
      </c>
    </row>
    <row r="3065" spans="1:26" x14ac:dyDescent="0.25">
      <c r="A3065">
        <v>345240782</v>
      </c>
      <c r="B3065">
        <v>18</v>
      </c>
      <c r="C3065" s="24">
        <v>1.22930708211648E+16</v>
      </c>
      <c r="D3065" t="s">
        <v>7340</v>
      </c>
      <c r="E3065">
        <v>12293</v>
      </c>
      <c r="F3065" t="s">
        <v>7341</v>
      </c>
      <c r="I3065">
        <v>9500</v>
      </c>
      <c r="J3065" t="s">
        <v>7389</v>
      </c>
      <c r="K3065">
        <v>242</v>
      </c>
      <c r="L3065">
        <v>9180159</v>
      </c>
      <c r="M3065" t="s">
        <v>7350</v>
      </c>
      <c r="N3065">
        <v>78</v>
      </c>
      <c r="O3065" t="s">
        <v>7344</v>
      </c>
      <c r="P3065" s="13">
        <v>44415</v>
      </c>
      <c r="Q3065" s="14">
        <v>0.70016203703703705</v>
      </c>
      <c r="R3065" t="s">
        <v>7355</v>
      </c>
      <c r="S3065" t="s">
        <v>7351</v>
      </c>
      <c r="T3065" t="s">
        <v>7371</v>
      </c>
      <c r="U3065" t="s">
        <v>7348</v>
      </c>
      <c r="V3065" s="13">
        <v>44417</v>
      </c>
    </row>
    <row r="3066" spans="1:26" x14ac:dyDescent="0.25">
      <c r="A3066">
        <v>345242028</v>
      </c>
      <c r="B3066">
        <v>21</v>
      </c>
      <c r="C3066" s="24">
        <v>1.07310708211648E+16</v>
      </c>
      <c r="D3066" t="s">
        <v>7349</v>
      </c>
      <c r="E3066">
        <v>10731</v>
      </c>
      <c r="F3066" t="s">
        <v>7341</v>
      </c>
      <c r="I3066">
        <v>2994</v>
      </c>
      <c r="J3066" t="s">
        <v>7383</v>
      </c>
      <c r="K3066">
        <v>780654</v>
      </c>
      <c r="L3066">
        <v>9270083</v>
      </c>
      <c r="M3066" t="s">
        <v>7350</v>
      </c>
      <c r="N3066">
        <v>696</v>
      </c>
      <c r="O3066" t="s">
        <v>7344</v>
      </c>
      <c r="P3066" s="13">
        <v>44415</v>
      </c>
      <c r="Q3066" s="14">
        <v>0.70098379629629637</v>
      </c>
      <c r="R3066" t="s">
        <v>7355</v>
      </c>
      <c r="S3066" t="s">
        <v>7351</v>
      </c>
      <c r="T3066" t="s">
        <v>7357</v>
      </c>
      <c r="U3066" t="s">
        <v>7348</v>
      </c>
      <c r="V3066" s="13">
        <v>44417</v>
      </c>
      <c r="W3066" t="s">
        <v>8973</v>
      </c>
      <c r="X3066" s="15">
        <v>318933</v>
      </c>
      <c r="Y3066" s="35">
        <v>9082021</v>
      </c>
      <c r="Z3066" s="15" t="s">
        <v>8974</v>
      </c>
    </row>
    <row r="3067" spans="1:26" x14ac:dyDescent="0.25">
      <c r="A3067">
        <v>345242349</v>
      </c>
      <c r="B3067">
        <v>19</v>
      </c>
      <c r="C3067" s="24">
        <v>1.53110708211646E+16</v>
      </c>
      <c r="D3067" t="s">
        <v>7376</v>
      </c>
      <c r="E3067">
        <v>15311</v>
      </c>
      <c r="F3067" t="s">
        <v>7341</v>
      </c>
      <c r="I3067">
        <v>7582</v>
      </c>
      <c r="K3067">
        <v>40142</v>
      </c>
      <c r="L3067">
        <v>9181868</v>
      </c>
      <c r="M3067" t="s">
        <v>7350</v>
      </c>
      <c r="N3067">
        <v>206</v>
      </c>
      <c r="O3067" t="s">
        <v>7344</v>
      </c>
      <c r="P3067" s="13">
        <v>44415</v>
      </c>
      <c r="Q3067" s="14">
        <v>0.70115740740740751</v>
      </c>
      <c r="R3067" t="s">
        <v>7355</v>
      </c>
      <c r="S3067" t="s">
        <v>7351</v>
      </c>
      <c r="T3067" t="s">
        <v>7390</v>
      </c>
      <c r="U3067" t="s">
        <v>7348</v>
      </c>
      <c r="V3067" s="13">
        <v>44417</v>
      </c>
    </row>
    <row r="3068" spans="1:26" x14ac:dyDescent="0.25">
      <c r="A3068">
        <v>345244038</v>
      </c>
      <c r="B3068">
        <v>21</v>
      </c>
      <c r="C3068" s="24">
        <v>1.07310708211649E+16</v>
      </c>
      <c r="D3068" t="s">
        <v>7349</v>
      </c>
      <c r="E3068">
        <v>10731</v>
      </c>
      <c r="F3068" t="s">
        <v>7341</v>
      </c>
      <c r="I3068">
        <v>5492</v>
      </c>
      <c r="J3068" t="s">
        <v>8580</v>
      </c>
      <c r="K3068">
        <v>26966</v>
      </c>
      <c r="L3068">
        <v>9270083</v>
      </c>
      <c r="M3068" t="s">
        <v>7350</v>
      </c>
      <c r="N3068">
        <v>1392</v>
      </c>
      <c r="O3068" t="s">
        <v>7344</v>
      </c>
      <c r="P3068" s="13">
        <v>44415</v>
      </c>
      <c r="Q3068" s="14">
        <v>0.70225694444444453</v>
      </c>
      <c r="R3068" t="s">
        <v>7355</v>
      </c>
      <c r="S3068" t="s">
        <v>7346</v>
      </c>
      <c r="T3068" t="s">
        <v>7357</v>
      </c>
      <c r="U3068" t="s">
        <v>7348</v>
      </c>
      <c r="V3068" s="13">
        <v>44417</v>
      </c>
      <c r="W3068" t="s">
        <v>8973</v>
      </c>
      <c r="X3068" s="15">
        <v>318933</v>
      </c>
      <c r="Y3068" s="35">
        <v>9082021</v>
      </c>
      <c r="Z3068" s="15" t="s">
        <v>8974</v>
      </c>
    </row>
    <row r="3069" spans="1:26" x14ac:dyDescent="0.25">
      <c r="A3069">
        <v>345244059</v>
      </c>
      <c r="B3069">
        <v>19</v>
      </c>
      <c r="C3069" s="24">
        <v>2.02559070821164E+17</v>
      </c>
      <c r="D3069" t="s">
        <v>7376</v>
      </c>
      <c r="E3069">
        <v>202559</v>
      </c>
      <c r="F3069" t="s">
        <v>7341</v>
      </c>
      <c r="I3069">
        <v>6705</v>
      </c>
      <c r="J3069">
        <v>0</v>
      </c>
      <c r="K3069">
        <v>730796</v>
      </c>
      <c r="L3069">
        <v>9181868</v>
      </c>
      <c r="M3069" t="s">
        <v>7350</v>
      </c>
      <c r="N3069">
        <v>165</v>
      </c>
      <c r="O3069" t="s">
        <v>7344</v>
      </c>
      <c r="P3069" s="13">
        <v>44415</v>
      </c>
      <c r="Q3069" s="14">
        <v>0.70228009259259261</v>
      </c>
      <c r="R3069" t="s">
        <v>7355</v>
      </c>
      <c r="S3069" t="s">
        <v>7351</v>
      </c>
      <c r="T3069" t="s">
        <v>7368</v>
      </c>
      <c r="U3069" t="s">
        <v>7348</v>
      </c>
      <c r="V3069" s="13">
        <v>44417</v>
      </c>
    </row>
    <row r="3070" spans="1:26" x14ac:dyDescent="0.25">
      <c r="A3070">
        <v>345244895</v>
      </c>
      <c r="B3070">
        <v>32</v>
      </c>
      <c r="C3070" s="24">
        <v>1.08690708211651E+16</v>
      </c>
      <c r="D3070" t="s">
        <v>7358</v>
      </c>
      <c r="E3070">
        <v>10869</v>
      </c>
      <c r="F3070" t="s">
        <v>7341</v>
      </c>
      <c r="I3070">
        <v>3647</v>
      </c>
      <c r="J3070" t="s">
        <v>8581</v>
      </c>
      <c r="K3070" t="s">
        <v>8582</v>
      </c>
      <c r="L3070">
        <v>8139649</v>
      </c>
      <c r="M3070" t="s">
        <v>7359</v>
      </c>
      <c r="N3070">
        <v>348</v>
      </c>
      <c r="O3070" t="s">
        <v>7344</v>
      </c>
      <c r="P3070" s="13">
        <v>44415</v>
      </c>
      <c r="Q3070" s="14">
        <v>0.70281249999999995</v>
      </c>
      <c r="R3070" t="s">
        <v>7345</v>
      </c>
      <c r="S3070" t="s">
        <v>7346</v>
      </c>
      <c r="T3070" t="s">
        <v>7364</v>
      </c>
      <c r="U3070" t="s">
        <v>7348</v>
      </c>
      <c r="V3070" s="13">
        <v>44417</v>
      </c>
      <c r="W3070" s="162" t="s">
        <v>12966</v>
      </c>
      <c r="X3070" s="15">
        <v>219790.5</v>
      </c>
      <c r="Y3070" s="162">
        <v>9082021</v>
      </c>
      <c r="Z3070" s="15" t="s">
        <v>8974</v>
      </c>
    </row>
    <row r="3071" spans="1:26" x14ac:dyDescent="0.25">
      <c r="A3071">
        <v>345245045</v>
      </c>
      <c r="B3071">
        <v>19</v>
      </c>
      <c r="C3071" s="24">
        <v>2.0239307082116499E+17</v>
      </c>
      <c r="D3071" t="s">
        <v>7376</v>
      </c>
      <c r="E3071">
        <v>202393</v>
      </c>
      <c r="F3071" t="s">
        <v>7341</v>
      </c>
      <c r="I3071">
        <v>7245</v>
      </c>
      <c r="J3071" t="s">
        <v>7432</v>
      </c>
      <c r="K3071">
        <v>333123</v>
      </c>
      <c r="L3071">
        <v>9181868</v>
      </c>
      <c r="M3071" t="s">
        <v>7350</v>
      </c>
      <c r="N3071">
        <v>206</v>
      </c>
      <c r="O3071" t="s">
        <v>7344</v>
      </c>
      <c r="P3071" s="13">
        <v>44415</v>
      </c>
      <c r="Q3071" s="14">
        <v>0.70299768518518524</v>
      </c>
      <c r="R3071" t="s">
        <v>7355</v>
      </c>
      <c r="S3071" t="s">
        <v>7346</v>
      </c>
      <c r="T3071" t="s">
        <v>7695</v>
      </c>
      <c r="U3071" t="s">
        <v>7348</v>
      </c>
      <c r="V3071" s="13">
        <v>44417</v>
      </c>
    </row>
    <row r="3072" spans="1:26" x14ac:dyDescent="0.25">
      <c r="A3072">
        <v>345246072</v>
      </c>
      <c r="B3072">
        <v>4</v>
      </c>
      <c r="C3072" s="24" t="s">
        <v>8583</v>
      </c>
      <c r="D3072" t="s">
        <v>7416</v>
      </c>
      <c r="E3072">
        <v>149</v>
      </c>
      <c r="F3072" t="s">
        <v>7341</v>
      </c>
      <c r="I3072">
        <v>7669</v>
      </c>
      <c r="J3072" t="s">
        <v>7389</v>
      </c>
      <c r="K3072">
        <v>2843</v>
      </c>
      <c r="L3072">
        <v>5688452</v>
      </c>
      <c r="M3072" t="s">
        <v>7418</v>
      </c>
      <c r="N3072">
        <v>258.68</v>
      </c>
      <c r="O3072" t="s">
        <v>7344</v>
      </c>
      <c r="P3072" s="13">
        <v>44415</v>
      </c>
      <c r="Q3072" s="14">
        <v>0.70365740740740745</v>
      </c>
      <c r="R3072" t="s">
        <v>7355</v>
      </c>
      <c r="S3072" t="s">
        <v>7351</v>
      </c>
      <c r="T3072" t="s">
        <v>7371</v>
      </c>
      <c r="U3072" t="s">
        <v>7348</v>
      </c>
      <c r="V3072" s="13">
        <v>44417</v>
      </c>
    </row>
    <row r="3073" spans="1:26" x14ac:dyDescent="0.25">
      <c r="A3073">
        <v>345246490</v>
      </c>
      <c r="B3073">
        <v>18</v>
      </c>
      <c r="C3073" s="24">
        <v>1.22930708211653E+16</v>
      </c>
      <c r="D3073" t="s">
        <v>7340</v>
      </c>
      <c r="E3073">
        <v>12293</v>
      </c>
      <c r="F3073" t="s">
        <v>7341</v>
      </c>
      <c r="I3073">
        <v>6509</v>
      </c>
      <c r="K3073">
        <v>40757</v>
      </c>
      <c r="L3073">
        <v>9180159</v>
      </c>
      <c r="M3073" t="s">
        <v>7350</v>
      </c>
      <c r="N3073">
        <v>234</v>
      </c>
      <c r="O3073" t="s">
        <v>7344</v>
      </c>
      <c r="P3073" s="13">
        <v>44415</v>
      </c>
      <c r="Q3073" s="14">
        <v>0.70390046296296294</v>
      </c>
      <c r="R3073" t="s">
        <v>7355</v>
      </c>
      <c r="S3073" t="s">
        <v>7351</v>
      </c>
      <c r="T3073" t="s">
        <v>7390</v>
      </c>
      <c r="U3073" t="s">
        <v>7348</v>
      </c>
      <c r="V3073" s="13">
        <v>44417</v>
      </c>
    </row>
    <row r="3074" spans="1:26" x14ac:dyDescent="0.25">
      <c r="A3074">
        <v>345246507</v>
      </c>
      <c r="B3074">
        <v>18</v>
      </c>
      <c r="C3074" s="24">
        <v>1.48610708211653E+16</v>
      </c>
      <c r="D3074" t="s">
        <v>7340</v>
      </c>
      <c r="E3074">
        <v>14861</v>
      </c>
      <c r="F3074" t="s">
        <v>7341</v>
      </c>
      <c r="I3074">
        <v>7624</v>
      </c>
      <c r="K3074">
        <v>664676</v>
      </c>
      <c r="L3074">
        <v>9180159</v>
      </c>
      <c r="M3074" t="s">
        <v>7350</v>
      </c>
      <c r="N3074">
        <v>206</v>
      </c>
      <c r="O3074" t="s">
        <v>7344</v>
      </c>
      <c r="P3074" s="13">
        <v>44415</v>
      </c>
      <c r="Q3074" s="14">
        <v>0.70393518518518527</v>
      </c>
      <c r="R3074" t="s">
        <v>7355</v>
      </c>
      <c r="S3074" t="s">
        <v>7351</v>
      </c>
      <c r="T3074" t="s">
        <v>7352</v>
      </c>
      <c r="U3074" t="s">
        <v>7348</v>
      </c>
      <c r="V3074" s="13">
        <v>44417</v>
      </c>
    </row>
    <row r="3075" spans="1:26" x14ac:dyDescent="0.25">
      <c r="A3075">
        <v>345246479</v>
      </c>
      <c r="B3075">
        <v>19</v>
      </c>
      <c r="C3075" s="24">
        <v>2.0255907082116499E+17</v>
      </c>
      <c r="D3075" t="s">
        <v>7376</v>
      </c>
      <c r="E3075">
        <v>202559</v>
      </c>
      <c r="F3075" t="s">
        <v>7341</v>
      </c>
      <c r="I3075">
        <v>832</v>
      </c>
      <c r="J3075" t="s">
        <v>8584</v>
      </c>
      <c r="K3075">
        <v>34558</v>
      </c>
      <c r="L3075">
        <v>9181868</v>
      </c>
      <c r="M3075" t="s">
        <v>7350</v>
      </c>
      <c r="N3075">
        <v>144</v>
      </c>
      <c r="O3075" t="s">
        <v>7344</v>
      </c>
      <c r="P3075" s="13">
        <v>44415</v>
      </c>
      <c r="Q3075" s="14">
        <v>0.70398148148148154</v>
      </c>
      <c r="R3075" t="s">
        <v>7355</v>
      </c>
      <c r="S3075" t="s">
        <v>7346</v>
      </c>
      <c r="T3075" t="s">
        <v>7347</v>
      </c>
      <c r="U3075" t="s">
        <v>7348</v>
      </c>
      <c r="V3075" s="13">
        <v>44417</v>
      </c>
    </row>
    <row r="3076" spans="1:26" x14ac:dyDescent="0.25">
      <c r="A3076">
        <v>345249691</v>
      </c>
      <c r="B3076">
        <v>4</v>
      </c>
      <c r="C3076" s="24" t="s">
        <v>8585</v>
      </c>
      <c r="D3076" t="s">
        <v>7416</v>
      </c>
      <c r="E3076">
        <v>149</v>
      </c>
      <c r="F3076" t="s">
        <v>7341</v>
      </c>
      <c r="I3076">
        <v>1358</v>
      </c>
      <c r="K3076">
        <v>698737</v>
      </c>
      <c r="L3076">
        <v>5688452</v>
      </c>
      <c r="M3076" t="s">
        <v>7418</v>
      </c>
      <c r="N3076">
        <v>351.48</v>
      </c>
      <c r="O3076" t="s">
        <v>7344</v>
      </c>
      <c r="P3076" s="13">
        <v>44415</v>
      </c>
      <c r="Q3076" s="14">
        <v>0.70618055555555559</v>
      </c>
      <c r="R3076" t="s">
        <v>7355</v>
      </c>
      <c r="S3076" t="s">
        <v>7351</v>
      </c>
      <c r="T3076" t="s">
        <v>7352</v>
      </c>
      <c r="U3076" t="s">
        <v>7348</v>
      </c>
      <c r="V3076" s="13">
        <v>44417</v>
      </c>
    </row>
    <row r="3077" spans="1:26" x14ac:dyDescent="0.25">
      <c r="A3077">
        <v>345252050</v>
      </c>
      <c r="B3077">
        <v>19</v>
      </c>
      <c r="C3077" s="24">
        <v>1.21230708211658E+16</v>
      </c>
      <c r="D3077" t="s">
        <v>7376</v>
      </c>
      <c r="E3077">
        <v>12123</v>
      </c>
      <c r="F3077" t="s">
        <v>7341</v>
      </c>
      <c r="I3077">
        <v>4004</v>
      </c>
      <c r="K3077">
        <v>721430</v>
      </c>
      <c r="L3077">
        <v>9181868</v>
      </c>
      <c r="M3077" t="s">
        <v>7350</v>
      </c>
      <c r="N3077">
        <v>206</v>
      </c>
      <c r="O3077" t="s">
        <v>7344</v>
      </c>
      <c r="P3077" s="13">
        <v>44415</v>
      </c>
      <c r="Q3077" s="14">
        <v>0.70770833333333327</v>
      </c>
      <c r="R3077" t="s">
        <v>7355</v>
      </c>
      <c r="S3077" t="s">
        <v>7351</v>
      </c>
      <c r="T3077" t="s">
        <v>7352</v>
      </c>
      <c r="U3077" t="s">
        <v>7348</v>
      </c>
      <c r="V3077" s="13">
        <v>44417</v>
      </c>
    </row>
    <row r="3078" spans="1:26" x14ac:dyDescent="0.25">
      <c r="A3078">
        <v>345252265</v>
      </c>
      <c r="B3078">
        <v>19</v>
      </c>
      <c r="C3078" s="24">
        <v>2.0255907082116499E+17</v>
      </c>
      <c r="D3078" t="s">
        <v>7376</v>
      </c>
      <c r="E3078">
        <v>202559</v>
      </c>
      <c r="F3078" t="s">
        <v>7341</v>
      </c>
      <c r="I3078">
        <v>9051</v>
      </c>
      <c r="J3078" t="s">
        <v>7432</v>
      </c>
      <c r="K3078">
        <v>431400</v>
      </c>
      <c r="L3078">
        <v>9181868</v>
      </c>
      <c r="M3078" t="s">
        <v>7350</v>
      </c>
      <c r="N3078">
        <v>468</v>
      </c>
      <c r="O3078" t="s">
        <v>7344</v>
      </c>
      <c r="P3078" s="13">
        <v>44415</v>
      </c>
      <c r="Q3078" s="14">
        <v>0.70785879629629633</v>
      </c>
      <c r="R3078" t="s">
        <v>7355</v>
      </c>
      <c r="S3078" t="s">
        <v>7346</v>
      </c>
      <c r="T3078" t="s">
        <v>7575</v>
      </c>
      <c r="U3078" t="s">
        <v>7348</v>
      </c>
      <c r="V3078" s="13">
        <v>44417</v>
      </c>
    </row>
    <row r="3079" spans="1:26" x14ac:dyDescent="0.25">
      <c r="A3079">
        <v>345253511</v>
      </c>
      <c r="B3079">
        <v>32</v>
      </c>
      <c r="C3079" s="24">
        <v>1.086907082117E+16</v>
      </c>
      <c r="D3079" t="s">
        <v>7358</v>
      </c>
      <c r="E3079">
        <v>10869</v>
      </c>
      <c r="F3079" t="s">
        <v>7341</v>
      </c>
      <c r="I3079">
        <v>5477</v>
      </c>
      <c r="J3079" t="s">
        <v>8586</v>
      </c>
      <c r="K3079" t="s">
        <v>8587</v>
      </c>
      <c r="L3079">
        <v>8139649</v>
      </c>
      <c r="M3079" t="s">
        <v>7359</v>
      </c>
      <c r="N3079">
        <v>174</v>
      </c>
      <c r="O3079" t="s">
        <v>7344</v>
      </c>
      <c r="P3079" s="13">
        <v>44415</v>
      </c>
      <c r="Q3079" s="14">
        <v>0.70866898148148139</v>
      </c>
      <c r="R3079" t="s">
        <v>7345</v>
      </c>
      <c r="S3079" t="s">
        <v>7351</v>
      </c>
      <c r="T3079" t="s">
        <v>7364</v>
      </c>
      <c r="U3079" t="s">
        <v>7348</v>
      </c>
      <c r="V3079" s="13">
        <v>44417</v>
      </c>
      <c r="W3079" s="162" t="s">
        <v>12966</v>
      </c>
      <c r="X3079" s="15">
        <v>219790.5</v>
      </c>
      <c r="Y3079" s="162">
        <v>9082021</v>
      </c>
      <c r="Z3079" s="15" t="s">
        <v>8974</v>
      </c>
    </row>
    <row r="3080" spans="1:26" x14ac:dyDescent="0.25">
      <c r="A3080">
        <v>345255001</v>
      </c>
      <c r="B3080">
        <v>19</v>
      </c>
      <c r="C3080" s="24">
        <v>2.0239307082116998E+17</v>
      </c>
      <c r="D3080" t="s">
        <v>7376</v>
      </c>
      <c r="E3080">
        <v>202393</v>
      </c>
      <c r="F3080" t="s">
        <v>7341</v>
      </c>
      <c r="I3080">
        <v>9646</v>
      </c>
      <c r="J3080" t="s">
        <v>7370</v>
      </c>
      <c r="K3080">
        <v>290</v>
      </c>
      <c r="L3080">
        <v>9181868</v>
      </c>
      <c r="M3080" t="s">
        <v>7350</v>
      </c>
      <c r="N3080">
        <v>134</v>
      </c>
      <c r="O3080" t="s">
        <v>7344</v>
      </c>
      <c r="P3080" s="13">
        <v>44415</v>
      </c>
      <c r="Q3080" s="14">
        <v>0.70974537037037033</v>
      </c>
      <c r="R3080" t="s">
        <v>7355</v>
      </c>
      <c r="S3080" t="s">
        <v>7351</v>
      </c>
      <c r="T3080" t="s">
        <v>7371</v>
      </c>
      <c r="U3080" t="s">
        <v>7348</v>
      </c>
      <c r="V3080" s="13">
        <v>44417</v>
      </c>
    </row>
    <row r="3081" spans="1:26" x14ac:dyDescent="0.25">
      <c r="A3081">
        <v>345256993</v>
      </c>
      <c r="B3081">
        <v>19</v>
      </c>
      <c r="C3081" s="24">
        <v>1.46560708211703E+16</v>
      </c>
      <c r="D3081" t="s">
        <v>7376</v>
      </c>
      <c r="E3081">
        <v>14656</v>
      </c>
      <c r="F3081" t="s">
        <v>7341</v>
      </c>
      <c r="I3081">
        <v>2979</v>
      </c>
      <c r="J3081" t="s">
        <v>8588</v>
      </c>
      <c r="K3081">
        <v>298054</v>
      </c>
      <c r="L3081">
        <v>9181868</v>
      </c>
      <c r="M3081" t="s">
        <v>7350</v>
      </c>
      <c r="N3081">
        <v>110</v>
      </c>
      <c r="O3081" t="s">
        <v>7344</v>
      </c>
      <c r="P3081" s="13">
        <v>44415</v>
      </c>
      <c r="Q3081" s="14">
        <v>0.71108796296296306</v>
      </c>
      <c r="R3081" t="s">
        <v>7345</v>
      </c>
      <c r="S3081" t="s">
        <v>7346</v>
      </c>
      <c r="T3081" t="s">
        <v>7357</v>
      </c>
      <c r="U3081" t="s">
        <v>7348</v>
      </c>
      <c r="V3081" s="13">
        <v>44417</v>
      </c>
    </row>
    <row r="3082" spans="1:26" x14ac:dyDescent="0.25">
      <c r="A3082">
        <v>345259964</v>
      </c>
      <c r="B3082">
        <v>20</v>
      </c>
      <c r="C3082" s="24">
        <v>1.53400708211706E+16</v>
      </c>
      <c r="D3082" t="s">
        <v>7365</v>
      </c>
      <c r="E3082">
        <v>15340</v>
      </c>
      <c r="F3082" t="s">
        <v>7341</v>
      </c>
      <c r="I3082">
        <v>4073</v>
      </c>
      <c r="K3082">
        <v>77274</v>
      </c>
      <c r="L3082">
        <v>7273370</v>
      </c>
      <c r="M3082" t="s">
        <v>7350</v>
      </c>
      <c r="N3082">
        <v>240</v>
      </c>
      <c r="O3082" t="s">
        <v>7344</v>
      </c>
      <c r="P3082" s="13">
        <v>44415</v>
      </c>
      <c r="Q3082" s="14">
        <v>0.71318287037037031</v>
      </c>
      <c r="R3082" t="s">
        <v>7355</v>
      </c>
      <c r="S3082" t="s">
        <v>7351</v>
      </c>
      <c r="T3082" t="s">
        <v>7390</v>
      </c>
      <c r="U3082" t="s">
        <v>7348</v>
      </c>
      <c r="V3082" s="13">
        <v>44417</v>
      </c>
    </row>
    <row r="3083" spans="1:26" x14ac:dyDescent="0.25">
      <c r="A3083">
        <v>345261061</v>
      </c>
      <c r="B3083">
        <v>18</v>
      </c>
      <c r="C3083" s="24">
        <v>1.33300708211707E+16</v>
      </c>
      <c r="D3083" t="s">
        <v>7340</v>
      </c>
      <c r="E3083">
        <v>13330</v>
      </c>
      <c r="F3083" t="s">
        <v>7341</v>
      </c>
      <c r="I3083">
        <v>974</v>
      </c>
      <c r="K3083">
        <v>817105</v>
      </c>
      <c r="L3083">
        <v>9180159</v>
      </c>
      <c r="M3083" t="s">
        <v>7350</v>
      </c>
      <c r="N3083">
        <v>468</v>
      </c>
      <c r="O3083" t="s">
        <v>7344</v>
      </c>
      <c r="P3083" s="13">
        <v>44415</v>
      </c>
      <c r="Q3083" s="14">
        <v>0.71399305555555559</v>
      </c>
      <c r="R3083" t="s">
        <v>7355</v>
      </c>
      <c r="S3083" t="s">
        <v>7351</v>
      </c>
      <c r="T3083" t="s">
        <v>7352</v>
      </c>
      <c r="U3083" t="s">
        <v>7348</v>
      </c>
      <c r="V3083" s="13">
        <v>44417</v>
      </c>
    </row>
    <row r="3084" spans="1:26" x14ac:dyDescent="0.25">
      <c r="A3084">
        <v>345262411</v>
      </c>
      <c r="B3084">
        <v>19</v>
      </c>
      <c r="C3084" s="24">
        <v>1.07390708211708E+16</v>
      </c>
      <c r="D3084" t="s">
        <v>7376</v>
      </c>
      <c r="E3084">
        <v>10739</v>
      </c>
      <c r="F3084" t="s">
        <v>7341</v>
      </c>
      <c r="I3084">
        <v>2179</v>
      </c>
      <c r="K3084">
        <v>173209</v>
      </c>
      <c r="L3084">
        <v>9181868</v>
      </c>
      <c r="M3084" t="s">
        <v>7350</v>
      </c>
      <c r="N3084">
        <v>206</v>
      </c>
      <c r="O3084" t="s">
        <v>7344</v>
      </c>
      <c r="P3084" s="13">
        <v>44415</v>
      </c>
      <c r="Q3084" s="14">
        <v>0.71488425925925936</v>
      </c>
      <c r="R3084" t="s">
        <v>7355</v>
      </c>
      <c r="S3084" t="s">
        <v>7351</v>
      </c>
      <c r="T3084" t="s">
        <v>7377</v>
      </c>
      <c r="U3084" t="s">
        <v>7348</v>
      </c>
      <c r="V3084" s="13">
        <v>44417</v>
      </c>
    </row>
    <row r="3085" spans="1:26" x14ac:dyDescent="0.25">
      <c r="A3085">
        <v>345262783</v>
      </c>
      <c r="B3085">
        <v>18</v>
      </c>
      <c r="C3085" s="24">
        <v>1.36530708211709E+16</v>
      </c>
      <c r="D3085" t="s">
        <v>7340</v>
      </c>
      <c r="E3085">
        <v>13653</v>
      </c>
      <c r="F3085" t="s">
        <v>7341</v>
      </c>
      <c r="I3085">
        <v>7945</v>
      </c>
      <c r="K3085">
        <v>186965</v>
      </c>
      <c r="L3085">
        <v>9180159</v>
      </c>
      <c r="M3085" t="s">
        <v>7350</v>
      </c>
      <c r="N3085">
        <v>29</v>
      </c>
      <c r="O3085" t="s">
        <v>7344</v>
      </c>
      <c r="P3085" s="13">
        <v>44415</v>
      </c>
      <c r="Q3085" s="14">
        <v>0.71515046296296303</v>
      </c>
      <c r="R3085" t="s">
        <v>7355</v>
      </c>
      <c r="S3085" t="s">
        <v>7346</v>
      </c>
      <c r="T3085" t="s">
        <v>7377</v>
      </c>
      <c r="U3085" t="s">
        <v>7348</v>
      </c>
      <c r="V3085" s="13">
        <v>44417</v>
      </c>
    </row>
    <row r="3086" spans="1:26" x14ac:dyDescent="0.25">
      <c r="A3086">
        <v>345263420</v>
      </c>
      <c r="B3086">
        <v>19</v>
      </c>
      <c r="C3086" s="24">
        <v>1.0739070821171E+16</v>
      </c>
      <c r="D3086" t="s">
        <v>7376</v>
      </c>
      <c r="E3086">
        <v>10739</v>
      </c>
      <c r="F3086" t="s">
        <v>7341</v>
      </c>
      <c r="I3086">
        <v>4994</v>
      </c>
      <c r="J3086" t="s">
        <v>8589</v>
      </c>
      <c r="K3086">
        <v>742328</v>
      </c>
      <c r="L3086">
        <v>9181868</v>
      </c>
      <c r="M3086" t="s">
        <v>7350</v>
      </c>
      <c r="N3086">
        <v>236</v>
      </c>
      <c r="O3086" t="s">
        <v>7344</v>
      </c>
      <c r="P3086" s="13">
        <v>44415</v>
      </c>
      <c r="Q3086" s="14">
        <v>0.71563657407407411</v>
      </c>
      <c r="R3086" t="s">
        <v>7355</v>
      </c>
      <c r="S3086" t="s">
        <v>7351</v>
      </c>
      <c r="T3086" t="s">
        <v>7368</v>
      </c>
      <c r="U3086" t="s">
        <v>7348</v>
      </c>
      <c r="V3086" s="13">
        <v>44417</v>
      </c>
    </row>
    <row r="3087" spans="1:26" x14ac:dyDescent="0.25">
      <c r="A3087">
        <v>345264070</v>
      </c>
      <c r="B3087">
        <v>18</v>
      </c>
      <c r="C3087" s="24">
        <v>1.3653070821171E+16</v>
      </c>
      <c r="D3087" t="s">
        <v>7340</v>
      </c>
      <c r="E3087">
        <v>13653</v>
      </c>
      <c r="F3087" t="s">
        <v>7341</v>
      </c>
      <c r="I3087">
        <v>8952</v>
      </c>
      <c r="K3087">
        <v>846999</v>
      </c>
      <c r="L3087">
        <v>9180159</v>
      </c>
      <c r="M3087" t="s">
        <v>7350</v>
      </c>
      <c r="N3087">
        <v>58</v>
      </c>
      <c r="O3087" t="s">
        <v>7344</v>
      </c>
      <c r="P3087" s="13">
        <v>44415</v>
      </c>
      <c r="Q3087" s="14">
        <v>0.71599537037037031</v>
      </c>
      <c r="R3087" t="s">
        <v>7355</v>
      </c>
      <c r="S3087" t="s">
        <v>7351</v>
      </c>
      <c r="T3087" t="s">
        <v>7352</v>
      </c>
      <c r="U3087" t="s">
        <v>7348</v>
      </c>
      <c r="V3087" s="13">
        <v>44417</v>
      </c>
    </row>
    <row r="3088" spans="1:26" x14ac:dyDescent="0.25">
      <c r="A3088">
        <v>345264431</v>
      </c>
      <c r="B3088">
        <v>18</v>
      </c>
      <c r="C3088" s="24">
        <v>1.22930708211711E+16</v>
      </c>
      <c r="D3088" t="s">
        <v>7340</v>
      </c>
      <c r="E3088">
        <v>12293</v>
      </c>
      <c r="F3088" t="s">
        <v>7341</v>
      </c>
      <c r="I3088">
        <v>7465</v>
      </c>
      <c r="J3088" t="s">
        <v>7370</v>
      </c>
      <c r="K3088">
        <v>1290</v>
      </c>
      <c r="L3088">
        <v>9180159</v>
      </c>
      <c r="M3088" t="s">
        <v>7350</v>
      </c>
      <c r="N3088">
        <v>206</v>
      </c>
      <c r="O3088" t="s">
        <v>7344</v>
      </c>
      <c r="P3088" s="13">
        <v>44415</v>
      </c>
      <c r="Q3088" s="14">
        <v>0.71628472222222228</v>
      </c>
      <c r="R3088" t="s">
        <v>7355</v>
      </c>
      <c r="S3088" t="s">
        <v>7351</v>
      </c>
      <c r="T3088" t="s">
        <v>7371</v>
      </c>
      <c r="U3088" t="s">
        <v>7348</v>
      </c>
      <c r="V3088" s="13">
        <v>44417</v>
      </c>
    </row>
    <row r="3089" spans="1:26" x14ac:dyDescent="0.25">
      <c r="A3089">
        <v>345265007</v>
      </c>
      <c r="B3089">
        <v>19</v>
      </c>
      <c r="C3089" s="24">
        <v>1.07390708211711E+16</v>
      </c>
      <c r="D3089" t="s">
        <v>7376</v>
      </c>
      <c r="E3089">
        <v>10739</v>
      </c>
      <c r="F3089" t="s">
        <v>7341</v>
      </c>
      <c r="I3089">
        <v>6490</v>
      </c>
      <c r="J3089" t="s">
        <v>7372</v>
      </c>
      <c r="K3089">
        <v>10410</v>
      </c>
      <c r="L3089">
        <v>9181868</v>
      </c>
      <c r="M3089" t="s">
        <v>7350</v>
      </c>
      <c r="N3089">
        <v>134</v>
      </c>
      <c r="O3089" t="s">
        <v>7344</v>
      </c>
      <c r="P3089" s="13">
        <v>44415</v>
      </c>
      <c r="Q3089" s="14">
        <v>0.71671296296296294</v>
      </c>
      <c r="R3089" t="s">
        <v>7355</v>
      </c>
      <c r="S3089" t="s">
        <v>7346</v>
      </c>
      <c r="T3089" t="s">
        <v>7357</v>
      </c>
      <c r="U3089" t="s">
        <v>7348</v>
      </c>
      <c r="V3089" s="13">
        <v>44417</v>
      </c>
    </row>
    <row r="3090" spans="1:26" x14ac:dyDescent="0.25">
      <c r="A3090">
        <v>345267031</v>
      </c>
      <c r="B3090">
        <v>21</v>
      </c>
      <c r="C3090" s="24">
        <v>9706070821171320</v>
      </c>
      <c r="D3090" t="s">
        <v>7349</v>
      </c>
      <c r="E3090">
        <v>9706</v>
      </c>
      <c r="F3090" t="s">
        <v>7341</v>
      </c>
      <c r="I3090">
        <v>2270</v>
      </c>
      <c r="K3090">
        <v>88042</v>
      </c>
      <c r="L3090">
        <v>9270083</v>
      </c>
      <c r="M3090" t="s">
        <v>7350</v>
      </c>
      <c r="N3090">
        <v>696</v>
      </c>
      <c r="O3090" t="s">
        <v>7344</v>
      </c>
      <c r="P3090" s="13">
        <v>44415</v>
      </c>
      <c r="Q3090" s="14">
        <v>0.71811342592592586</v>
      </c>
      <c r="R3090" t="s">
        <v>7355</v>
      </c>
      <c r="S3090" t="s">
        <v>7351</v>
      </c>
      <c r="T3090" t="s">
        <v>7390</v>
      </c>
      <c r="U3090" t="s">
        <v>7348</v>
      </c>
      <c r="V3090" s="13">
        <v>44417</v>
      </c>
      <c r="W3090" t="s">
        <v>8973</v>
      </c>
      <c r="X3090" s="15">
        <v>318933</v>
      </c>
      <c r="Y3090" s="35">
        <v>9082021</v>
      </c>
      <c r="Z3090" s="15" t="s">
        <v>8974</v>
      </c>
    </row>
    <row r="3091" spans="1:26" x14ac:dyDescent="0.25">
      <c r="A3091">
        <v>345267365</v>
      </c>
      <c r="B3091">
        <v>4</v>
      </c>
      <c r="C3091" s="24" t="s">
        <v>8590</v>
      </c>
      <c r="D3091" t="s">
        <v>7416</v>
      </c>
      <c r="E3091">
        <v>126</v>
      </c>
      <c r="F3091" t="s">
        <v>7341</v>
      </c>
      <c r="I3091">
        <v>6587</v>
      </c>
      <c r="K3091">
        <v>41670</v>
      </c>
      <c r="L3091">
        <v>5688452</v>
      </c>
      <c r="M3091" t="s">
        <v>7418</v>
      </c>
      <c r="N3091">
        <v>509.24</v>
      </c>
      <c r="O3091" t="s">
        <v>7344</v>
      </c>
      <c r="P3091" s="13">
        <v>44415</v>
      </c>
      <c r="Q3091" s="14">
        <v>0.71832175925925934</v>
      </c>
      <c r="R3091" t="s">
        <v>7355</v>
      </c>
      <c r="S3091" t="s">
        <v>7351</v>
      </c>
      <c r="T3091" t="s">
        <v>7385</v>
      </c>
      <c r="U3091" t="s">
        <v>7348</v>
      </c>
      <c r="V3091" s="13">
        <v>44417</v>
      </c>
    </row>
    <row r="3092" spans="1:26" x14ac:dyDescent="0.25">
      <c r="A3092">
        <v>345268827</v>
      </c>
      <c r="B3092">
        <v>19</v>
      </c>
      <c r="C3092" s="24">
        <v>2.0255907082117101E+17</v>
      </c>
      <c r="D3092" t="s">
        <v>7376</v>
      </c>
      <c r="E3092">
        <v>202559</v>
      </c>
      <c r="F3092" t="s">
        <v>7341</v>
      </c>
      <c r="I3092">
        <v>96</v>
      </c>
      <c r="J3092" t="s">
        <v>8591</v>
      </c>
      <c r="K3092">
        <v>12621</v>
      </c>
      <c r="L3092">
        <v>9181868</v>
      </c>
      <c r="M3092" t="s">
        <v>7350</v>
      </c>
      <c r="N3092">
        <v>354</v>
      </c>
      <c r="O3092" t="s">
        <v>7344</v>
      </c>
      <c r="P3092" s="13">
        <v>44415</v>
      </c>
      <c r="Q3092" s="14">
        <v>0.7194328703703704</v>
      </c>
      <c r="R3092" t="s">
        <v>7355</v>
      </c>
      <c r="S3092" t="s">
        <v>7346</v>
      </c>
      <c r="T3092" t="s">
        <v>7357</v>
      </c>
      <c r="U3092" t="s">
        <v>7348</v>
      </c>
      <c r="V3092" s="13">
        <v>44417</v>
      </c>
    </row>
    <row r="3093" spans="1:26" x14ac:dyDescent="0.25">
      <c r="A3093">
        <v>345269915</v>
      </c>
      <c r="B3093">
        <v>21</v>
      </c>
      <c r="C3093" s="24">
        <v>1.07310708211716E+16</v>
      </c>
      <c r="D3093" t="s">
        <v>7349</v>
      </c>
      <c r="E3093">
        <v>10731</v>
      </c>
      <c r="F3093" t="s">
        <v>7341</v>
      </c>
      <c r="I3093">
        <v>8494</v>
      </c>
      <c r="J3093" t="s">
        <v>8592</v>
      </c>
      <c r="K3093">
        <v>3109</v>
      </c>
      <c r="L3093">
        <v>9270083</v>
      </c>
      <c r="M3093" t="s">
        <v>7350</v>
      </c>
      <c r="N3093">
        <v>522</v>
      </c>
      <c r="O3093" t="s">
        <v>7344</v>
      </c>
      <c r="P3093" s="13">
        <v>44415</v>
      </c>
      <c r="Q3093" s="14">
        <v>0.72019675925925919</v>
      </c>
      <c r="R3093" t="s">
        <v>7355</v>
      </c>
      <c r="S3093" t="s">
        <v>7346</v>
      </c>
      <c r="T3093" t="s">
        <v>7357</v>
      </c>
      <c r="U3093" t="s">
        <v>7348</v>
      </c>
      <c r="V3093" s="13">
        <v>44417</v>
      </c>
      <c r="W3093" t="s">
        <v>8973</v>
      </c>
      <c r="X3093" s="15">
        <v>318933</v>
      </c>
      <c r="Y3093" s="35">
        <v>9082021</v>
      </c>
      <c r="Z3093" s="15" t="s">
        <v>8974</v>
      </c>
    </row>
    <row r="3094" spans="1:26" x14ac:dyDescent="0.25">
      <c r="A3094">
        <v>345271429</v>
      </c>
      <c r="B3094">
        <v>19</v>
      </c>
      <c r="C3094" s="24">
        <v>1.47930708211717E+16</v>
      </c>
      <c r="D3094" t="s">
        <v>7376</v>
      </c>
      <c r="E3094">
        <v>14793</v>
      </c>
      <c r="F3094" t="s">
        <v>7341</v>
      </c>
      <c r="I3094">
        <v>2731</v>
      </c>
      <c r="K3094">
        <v>58982</v>
      </c>
      <c r="L3094">
        <v>9181868</v>
      </c>
      <c r="M3094" t="s">
        <v>7350</v>
      </c>
      <c r="N3094">
        <v>351</v>
      </c>
      <c r="O3094" t="s">
        <v>7344</v>
      </c>
      <c r="P3094" s="13">
        <v>44415</v>
      </c>
      <c r="Q3094" s="14">
        <v>0.72119212962962964</v>
      </c>
      <c r="R3094" t="s">
        <v>7345</v>
      </c>
      <c r="S3094" t="s">
        <v>7351</v>
      </c>
      <c r="T3094" t="s">
        <v>7468</v>
      </c>
      <c r="U3094" t="s">
        <v>7348</v>
      </c>
      <c r="V3094" s="13">
        <v>44417</v>
      </c>
    </row>
    <row r="3095" spans="1:26" x14ac:dyDescent="0.25">
      <c r="A3095">
        <v>345271544</v>
      </c>
      <c r="B3095">
        <v>20</v>
      </c>
      <c r="C3095" s="24">
        <v>8184070821171740</v>
      </c>
      <c r="D3095" t="s">
        <v>7365</v>
      </c>
      <c r="E3095">
        <v>8184</v>
      </c>
      <c r="F3095" t="s">
        <v>7341</v>
      </c>
      <c r="I3095">
        <v>917</v>
      </c>
      <c r="K3095">
        <v>927325</v>
      </c>
      <c r="L3095">
        <v>7273370</v>
      </c>
      <c r="M3095" t="s">
        <v>7350</v>
      </c>
      <c r="N3095">
        <v>189</v>
      </c>
      <c r="O3095" t="s">
        <v>7344</v>
      </c>
      <c r="P3095" s="13">
        <v>44415</v>
      </c>
      <c r="Q3095" s="14">
        <v>0.72135416666666663</v>
      </c>
      <c r="R3095" t="s">
        <v>7355</v>
      </c>
      <c r="S3095" t="s">
        <v>7351</v>
      </c>
      <c r="T3095" t="s">
        <v>7352</v>
      </c>
      <c r="U3095" t="s">
        <v>7348</v>
      </c>
      <c r="V3095" s="13">
        <v>44417</v>
      </c>
    </row>
    <row r="3096" spans="1:26" x14ac:dyDescent="0.25">
      <c r="A3096">
        <v>345271875</v>
      </c>
      <c r="B3096">
        <v>21</v>
      </c>
      <c r="C3096" s="24">
        <v>9706070821171810</v>
      </c>
      <c r="D3096" t="s">
        <v>7349</v>
      </c>
      <c r="E3096">
        <v>9706</v>
      </c>
      <c r="F3096" t="s">
        <v>7341</v>
      </c>
      <c r="I3096">
        <v>7918</v>
      </c>
      <c r="J3096" t="s">
        <v>7439</v>
      </c>
      <c r="K3096">
        <v>90258</v>
      </c>
      <c r="L3096">
        <v>9270083</v>
      </c>
      <c r="M3096" t="s">
        <v>7350</v>
      </c>
      <c r="N3096">
        <v>870</v>
      </c>
      <c r="O3096" t="s">
        <v>7344</v>
      </c>
      <c r="P3096" s="13">
        <v>44415</v>
      </c>
      <c r="Q3096" s="14">
        <v>0.72153935185185192</v>
      </c>
      <c r="R3096" t="s">
        <v>7355</v>
      </c>
      <c r="S3096" t="s">
        <v>7346</v>
      </c>
      <c r="T3096" t="s">
        <v>7347</v>
      </c>
      <c r="U3096" t="s">
        <v>7348</v>
      </c>
      <c r="V3096" s="13">
        <v>44417</v>
      </c>
      <c r="W3096" t="s">
        <v>8973</v>
      </c>
      <c r="X3096" s="15">
        <v>318933</v>
      </c>
      <c r="Y3096" s="35">
        <v>9082021</v>
      </c>
      <c r="Z3096" s="15" t="s">
        <v>8974</v>
      </c>
    </row>
    <row r="3097" spans="1:26" x14ac:dyDescent="0.25">
      <c r="A3097">
        <v>345273009</v>
      </c>
      <c r="B3097">
        <v>21</v>
      </c>
      <c r="C3097" s="24">
        <v>1.12190708211719E+16</v>
      </c>
      <c r="D3097" t="s">
        <v>7349</v>
      </c>
      <c r="E3097">
        <v>11219</v>
      </c>
      <c r="F3097" t="s">
        <v>7341</v>
      </c>
      <c r="I3097">
        <v>6669</v>
      </c>
      <c r="K3097">
        <v>97546</v>
      </c>
      <c r="L3097">
        <v>9270083</v>
      </c>
      <c r="M3097" t="s">
        <v>7350</v>
      </c>
      <c r="N3097">
        <v>1566</v>
      </c>
      <c r="O3097" t="s">
        <v>7344</v>
      </c>
      <c r="P3097" s="13">
        <v>44415</v>
      </c>
      <c r="Q3097" s="14">
        <v>0.72234953703703697</v>
      </c>
      <c r="R3097" t="s">
        <v>7355</v>
      </c>
      <c r="S3097" t="s">
        <v>7351</v>
      </c>
      <c r="T3097" t="s">
        <v>7390</v>
      </c>
      <c r="U3097" t="s">
        <v>7348</v>
      </c>
      <c r="V3097" s="13">
        <v>44417</v>
      </c>
      <c r="W3097" t="s">
        <v>8973</v>
      </c>
      <c r="X3097" s="15">
        <v>318933</v>
      </c>
      <c r="Y3097" s="35">
        <v>9082021</v>
      </c>
      <c r="Z3097" s="15" t="s">
        <v>8974</v>
      </c>
    </row>
    <row r="3098" spans="1:26" x14ac:dyDescent="0.25">
      <c r="A3098">
        <v>345273958</v>
      </c>
      <c r="B3098">
        <v>21</v>
      </c>
      <c r="C3098" s="24">
        <v>1.1219070821172E+16</v>
      </c>
      <c r="D3098" t="s">
        <v>7349</v>
      </c>
      <c r="E3098">
        <v>11219</v>
      </c>
      <c r="F3098" t="s">
        <v>7341</v>
      </c>
      <c r="I3098">
        <v>6669</v>
      </c>
      <c r="K3098">
        <v>99151</v>
      </c>
      <c r="L3098">
        <v>9270083</v>
      </c>
      <c r="M3098" t="s">
        <v>7350</v>
      </c>
      <c r="N3098">
        <v>348</v>
      </c>
      <c r="O3098" t="s">
        <v>7344</v>
      </c>
      <c r="P3098" s="13">
        <v>44415</v>
      </c>
      <c r="Q3098" s="14">
        <v>0.72305555555555545</v>
      </c>
      <c r="R3098" t="s">
        <v>7355</v>
      </c>
      <c r="S3098" t="s">
        <v>7351</v>
      </c>
      <c r="T3098" t="s">
        <v>7390</v>
      </c>
      <c r="U3098" t="s">
        <v>7348</v>
      </c>
      <c r="V3098" s="13">
        <v>44417</v>
      </c>
      <c r="W3098" t="s">
        <v>8973</v>
      </c>
      <c r="X3098" s="15">
        <v>318933</v>
      </c>
      <c r="Y3098" s="35">
        <v>9082021</v>
      </c>
      <c r="Z3098" s="15" t="s">
        <v>8974</v>
      </c>
    </row>
    <row r="3099" spans="1:26" x14ac:dyDescent="0.25">
      <c r="A3099">
        <v>345274588</v>
      </c>
      <c r="B3099">
        <v>19</v>
      </c>
      <c r="C3099" s="24">
        <v>1.46560708211721E+16</v>
      </c>
      <c r="D3099" t="s">
        <v>7376</v>
      </c>
      <c r="E3099">
        <v>14656</v>
      </c>
      <c r="F3099" t="s">
        <v>7341</v>
      </c>
      <c r="I3099">
        <v>5454</v>
      </c>
      <c r="K3099">
        <v>355703</v>
      </c>
      <c r="L3099">
        <v>9181868</v>
      </c>
      <c r="M3099" t="s">
        <v>7350</v>
      </c>
      <c r="N3099">
        <v>412</v>
      </c>
      <c r="O3099" t="s">
        <v>7344</v>
      </c>
      <c r="P3099" s="13">
        <v>44415</v>
      </c>
      <c r="Q3099" s="14">
        <v>0.72355324074074068</v>
      </c>
      <c r="R3099" t="s">
        <v>7355</v>
      </c>
      <c r="S3099" t="s">
        <v>7351</v>
      </c>
      <c r="T3099" t="s">
        <v>7378</v>
      </c>
      <c r="U3099" t="s">
        <v>7348</v>
      </c>
      <c r="V3099" s="13">
        <v>44417</v>
      </c>
    </row>
    <row r="3100" spans="1:26" x14ac:dyDescent="0.25">
      <c r="A3100">
        <v>345275130</v>
      </c>
      <c r="B3100">
        <v>32</v>
      </c>
      <c r="C3100" s="24">
        <v>1.11550708211722E+16</v>
      </c>
      <c r="D3100" t="s">
        <v>7358</v>
      </c>
      <c r="E3100">
        <v>11155</v>
      </c>
      <c r="F3100" t="s">
        <v>7341</v>
      </c>
      <c r="I3100">
        <v>4537</v>
      </c>
      <c r="K3100">
        <v>22526</v>
      </c>
      <c r="L3100">
        <v>8139649</v>
      </c>
      <c r="M3100" t="s">
        <v>7359</v>
      </c>
      <c r="N3100">
        <v>696</v>
      </c>
      <c r="O3100" t="s">
        <v>7344</v>
      </c>
      <c r="P3100" s="13">
        <v>44415</v>
      </c>
      <c r="Q3100" s="14">
        <v>0.72388888888888892</v>
      </c>
      <c r="R3100" t="s">
        <v>7345</v>
      </c>
      <c r="S3100" t="s">
        <v>7346</v>
      </c>
      <c r="T3100" t="s">
        <v>7347</v>
      </c>
      <c r="U3100" t="s">
        <v>7348</v>
      </c>
      <c r="V3100" s="13">
        <v>44417</v>
      </c>
      <c r="W3100" s="162" t="s">
        <v>12966</v>
      </c>
      <c r="X3100" s="15">
        <v>219790.5</v>
      </c>
      <c r="Y3100" s="162">
        <v>9082021</v>
      </c>
      <c r="Z3100" s="15" t="s">
        <v>8974</v>
      </c>
    </row>
    <row r="3101" spans="1:26" x14ac:dyDescent="0.25">
      <c r="A3101">
        <v>345276372</v>
      </c>
      <c r="B3101">
        <v>18</v>
      </c>
      <c r="C3101" s="24">
        <v>1.36530708211723E+16</v>
      </c>
      <c r="D3101" t="s">
        <v>7340</v>
      </c>
      <c r="E3101">
        <v>13653</v>
      </c>
      <c r="F3101" t="s">
        <v>7341</v>
      </c>
      <c r="I3101">
        <v>1964</v>
      </c>
      <c r="K3101">
        <v>977630</v>
      </c>
      <c r="L3101">
        <v>9180159</v>
      </c>
      <c r="M3101" t="s">
        <v>7350</v>
      </c>
      <c r="N3101">
        <v>58</v>
      </c>
      <c r="O3101" t="s">
        <v>7344</v>
      </c>
      <c r="P3101" s="13">
        <v>44415</v>
      </c>
      <c r="Q3101" s="14">
        <v>0.7247337962962962</v>
      </c>
      <c r="R3101" t="s">
        <v>7355</v>
      </c>
      <c r="S3101" t="s">
        <v>7351</v>
      </c>
      <c r="T3101" t="s">
        <v>7352</v>
      </c>
      <c r="U3101" t="s">
        <v>7348</v>
      </c>
      <c r="V3101" s="13">
        <v>44417</v>
      </c>
    </row>
    <row r="3102" spans="1:26" x14ac:dyDescent="0.25">
      <c r="A3102">
        <v>345276572</v>
      </c>
      <c r="B3102">
        <v>19</v>
      </c>
      <c r="C3102" s="24">
        <v>2.02559070821172E+17</v>
      </c>
      <c r="D3102" t="s">
        <v>7376</v>
      </c>
      <c r="E3102">
        <v>202559</v>
      </c>
      <c r="F3102" t="s">
        <v>7341</v>
      </c>
      <c r="I3102">
        <v>8446</v>
      </c>
      <c r="K3102">
        <v>357775</v>
      </c>
      <c r="L3102">
        <v>9181868</v>
      </c>
      <c r="M3102" t="s">
        <v>7350</v>
      </c>
      <c r="N3102">
        <v>234</v>
      </c>
      <c r="O3102" t="s">
        <v>7344</v>
      </c>
      <c r="P3102" s="13">
        <v>44415</v>
      </c>
      <c r="Q3102" s="14">
        <v>0.72488425925925926</v>
      </c>
      <c r="R3102" t="s">
        <v>7355</v>
      </c>
      <c r="S3102" t="s">
        <v>7351</v>
      </c>
      <c r="T3102" t="s">
        <v>7378</v>
      </c>
      <c r="U3102" t="s">
        <v>7348</v>
      </c>
      <c r="V3102" s="13">
        <v>44417</v>
      </c>
    </row>
    <row r="3103" spans="1:26" x14ac:dyDescent="0.25">
      <c r="A3103">
        <v>345278439</v>
      </c>
      <c r="B3103">
        <v>19</v>
      </c>
      <c r="C3103" s="24">
        <v>2.02559070821172E+17</v>
      </c>
      <c r="D3103" t="s">
        <v>7376</v>
      </c>
      <c r="E3103">
        <v>202559</v>
      </c>
      <c r="F3103" t="s">
        <v>7341</v>
      </c>
      <c r="I3103">
        <v>152</v>
      </c>
      <c r="K3103">
        <v>192723</v>
      </c>
      <c r="L3103">
        <v>9181868</v>
      </c>
      <c r="M3103" t="s">
        <v>7350</v>
      </c>
      <c r="N3103">
        <v>234</v>
      </c>
      <c r="O3103" t="s">
        <v>7344</v>
      </c>
      <c r="P3103" s="13">
        <v>44415</v>
      </c>
      <c r="Q3103" s="14">
        <v>0.72627314814814825</v>
      </c>
      <c r="R3103" t="s">
        <v>7355</v>
      </c>
      <c r="S3103" t="s">
        <v>7351</v>
      </c>
      <c r="T3103" t="s">
        <v>7377</v>
      </c>
      <c r="U3103" t="s">
        <v>7348</v>
      </c>
      <c r="V3103" s="13">
        <v>44417</v>
      </c>
    </row>
    <row r="3104" spans="1:26" x14ac:dyDescent="0.25">
      <c r="A3104">
        <v>345278593</v>
      </c>
      <c r="B3104">
        <v>18</v>
      </c>
      <c r="C3104" s="24">
        <v>1.22930708211725E+16</v>
      </c>
      <c r="D3104" t="s">
        <v>7340</v>
      </c>
      <c r="E3104">
        <v>12293</v>
      </c>
      <c r="F3104" t="s">
        <v>7341</v>
      </c>
      <c r="I3104">
        <v>3012</v>
      </c>
      <c r="J3104" t="s">
        <v>8593</v>
      </c>
      <c r="K3104">
        <v>2355</v>
      </c>
      <c r="L3104">
        <v>9180159</v>
      </c>
      <c r="M3104" t="s">
        <v>7350</v>
      </c>
      <c r="N3104">
        <v>206</v>
      </c>
      <c r="O3104" t="s">
        <v>7344</v>
      </c>
      <c r="P3104" s="13">
        <v>44415</v>
      </c>
      <c r="Q3104" s="14">
        <v>0.72640046296296301</v>
      </c>
      <c r="R3104" t="s">
        <v>7345</v>
      </c>
      <c r="S3104" t="s">
        <v>7351</v>
      </c>
      <c r="T3104" t="s">
        <v>7352</v>
      </c>
      <c r="U3104" t="s">
        <v>7348</v>
      </c>
      <c r="V3104" s="13">
        <v>44417</v>
      </c>
    </row>
    <row r="3105" spans="1:26" x14ac:dyDescent="0.25">
      <c r="A3105">
        <v>345278996</v>
      </c>
      <c r="B3105">
        <v>18</v>
      </c>
      <c r="C3105" s="24">
        <v>1.53050708211725E+16</v>
      </c>
      <c r="D3105" t="s">
        <v>7340</v>
      </c>
      <c r="E3105">
        <v>15305</v>
      </c>
      <c r="F3105" t="s">
        <v>7341</v>
      </c>
      <c r="I3105">
        <v>4560</v>
      </c>
      <c r="J3105" t="s">
        <v>8594</v>
      </c>
      <c r="K3105">
        <v>956230</v>
      </c>
      <c r="L3105">
        <v>5256409</v>
      </c>
      <c r="M3105" t="s">
        <v>7343</v>
      </c>
      <c r="N3105">
        <v>348</v>
      </c>
      <c r="O3105" t="s">
        <v>7344</v>
      </c>
      <c r="P3105" s="13">
        <v>44415</v>
      </c>
      <c r="Q3105" s="14">
        <v>0.72673611111111114</v>
      </c>
      <c r="R3105" t="s">
        <v>7345</v>
      </c>
      <c r="S3105" t="s">
        <v>7351</v>
      </c>
      <c r="T3105" t="s">
        <v>7364</v>
      </c>
      <c r="U3105" t="s">
        <v>7348</v>
      </c>
      <c r="V3105" s="13">
        <v>44417</v>
      </c>
    </row>
    <row r="3106" spans="1:26" x14ac:dyDescent="0.25">
      <c r="A3106">
        <v>345279169</v>
      </c>
      <c r="B3106">
        <v>18</v>
      </c>
      <c r="C3106" s="24">
        <v>1.33300708211726E+16</v>
      </c>
      <c r="D3106" t="s">
        <v>7340</v>
      </c>
      <c r="E3106">
        <v>13330</v>
      </c>
      <c r="F3106" t="s">
        <v>7341</v>
      </c>
      <c r="I3106">
        <v>252</v>
      </c>
      <c r="K3106">
        <v>152156</v>
      </c>
      <c r="L3106">
        <v>9180159</v>
      </c>
      <c r="M3106" t="s">
        <v>7350</v>
      </c>
      <c r="N3106">
        <v>412</v>
      </c>
      <c r="O3106" t="s">
        <v>7344</v>
      </c>
      <c r="P3106" s="13">
        <v>44415</v>
      </c>
      <c r="Q3106" s="14">
        <v>0.72690972222222217</v>
      </c>
      <c r="R3106" t="s">
        <v>7355</v>
      </c>
      <c r="S3106" t="s">
        <v>7346</v>
      </c>
      <c r="T3106" t="s">
        <v>7407</v>
      </c>
      <c r="U3106" t="s">
        <v>7348</v>
      </c>
      <c r="V3106" s="13">
        <v>44417</v>
      </c>
    </row>
    <row r="3107" spans="1:26" x14ac:dyDescent="0.25">
      <c r="A3107">
        <v>345279306</v>
      </c>
      <c r="B3107">
        <v>32</v>
      </c>
      <c r="C3107" s="24">
        <v>1.08690708211726E+16</v>
      </c>
      <c r="D3107" t="s">
        <v>7358</v>
      </c>
      <c r="E3107">
        <v>10869</v>
      </c>
      <c r="F3107" t="s">
        <v>7341</v>
      </c>
      <c r="I3107">
        <v>5511</v>
      </c>
      <c r="J3107" t="s">
        <v>8595</v>
      </c>
      <c r="K3107">
        <v>42618</v>
      </c>
      <c r="L3107">
        <v>8139649</v>
      </c>
      <c r="M3107" t="s">
        <v>7359</v>
      </c>
      <c r="N3107">
        <v>1392</v>
      </c>
      <c r="O3107" t="s">
        <v>7344</v>
      </c>
      <c r="P3107" s="13">
        <v>44415</v>
      </c>
      <c r="Q3107" s="14">
        <v>0.72700231481481481</v>
      </c>
      <c r="R3107" t="s">
        <v>7355</v>
      </c>
      <c r="S3107" t="s">
        <v>7351</v>
      </c>
      <c r="T3107" t="s">
        <v>7364</v>
      </c>
      <c r="U3107" t="s">
        <v>7348</v>
      </c>
      <c r="V3107" s="13">
        <v>44417</v>
      </c>
      <c r="W3107" s="162" t="s">
        <v>12966</v>
      </c>
      <c r="X3107" s="15">
        <v>219790.5</v>
      </c>
      <c r="Y3107" s="162">
        <v>9082021</v>
      </c>
      <c r="Z3107" s="15" t="s">
        <v>8974</v>
      </c>
    </row>
    <row r="3108" spans="1:26" x14ac:dyDescent="0.25">
      <c r="A3108">
        <v>345279809</v>
      </c>
      <c r="B3108">
        <v>32</v>
      </c>
      <c r="C3108" s="24">
        <v>1.11550708211727E+16</v>
      </c>
      <c r="D3108" t="s">
        <v>7358</v>
      </c>
      <c r="E3108">
        <v>11155</v>
      </c>
      <c r="F3108" t="s">
        <v>7341</v>
      </c>
      <c r="I3108">
        <v>8773</v>
      </c>
      <c r="K3108">
        <v>361775</v>
      </c>
      <c r="L3108">
        <v>8139649</v>
      </c>
      <c r="M3108" t="s">
        <v>7359</v>
      </c>
      <c r="N3108">
        <v>1996</v>
      </c>
      <c r="O3108" t="s">
        <v>7344</v>
      </c>
      <c r="P3108" s="13">
        <v>44415</v>
      </c>
      <c r="Q3108" s="14">
        <v>0.7273842592592592</v>
      </c>
      <c r="R3108" t="s">
        <v>7355</v>
      </c>
      <c r="S3108" t="s">
        <v>7351</v>
      </c>
      <c r="T3108" t="s">
        <v>7378</v>
      </c>
      <c r="U3108" t="s">
        <v>7348</v>
      </c>
      <c r="V3108" s="13">
        <v>44417</v>
      </c>
      <c r="W3108" s="162" t="s">
        <v>12966</v>
      </c>
      <c r="X3108" s="15">
        <v>219790.5</v>
      </c>
      <c r="Y3108" s="162">
        <v>9082021</v>
      </c>
      <c r="Z3108" s="15" t="s">
        <v>8974</v>
      </c>
    </row>
    <row r="3109" spans="1:26" x14ac:dyDescent="0.25">
      <c r="A3109">
        <v>345280574</v>
      </c>
      <c r="B3109">
        <v>18</v>
      </c>
      <c r="C3109" s="24">
        <v>1.33300708211727E+16</v>
      </c>
      <c r="D3109" t="s">
        <v>7340</v>
      </c>
      <c r="E3109">
        <v>13330</v>
      </c>
      <c r="F3109" t="s">
        <v>7341</v>
      </c>
      <c r="I3109">
        <v>2270</v>
      </c>
      <c r="K3109">
        <v>153136</v>
      </c>
      <c r="L3109">
        <v>9180159</v>
      </c>
      <c r="M3109" t="s">
        <v>7350</v>
      </c>
      <c r="N3109">
        <v>206</v>
      </c>
      <c r="O3109" t="s">
        <v>7344</v>
      </c>
      <c r="P3109" s="13">
        <v>44415</v>
      </c>
      <c r="Q3109" s="14">
        <v>0.72783564814814816</v>
      </c>
      <c r="R3109" t="s">
        <v>7355</v>
      </c>
      <c r="S3109" t="s">
        <v>7346</v>
      </c>
      <c r="T3109" t="s">
        <v>7407</v>
      </c>
      <c r="U3109" t="s">
        <v>7348</v>
      </c>
      <c r="V3109" s="13">
        <v>44417</v>
      </c>
    </row>
    <row r="3110" spans="1:26" x14ac:dyDescent="0.25">
      <c r="A3110">
        <v>345283029</v>
      </c>
      <c r="B3110">
        <v>19</v>
      </c>
      <c r="C3110" s="24">
        <v>1.21230708211728E+16</v>
      </c>
      <c r="D3110" t="s">
        <v>7376</v>
      </c>
      <c r="E3110">
        <v>12123</v>
      </c>
      <c r="F3110" t="s">
        <v>7341</v>
      </c>
      <c r="I3110">
        <v>4894</v>
      </c>
      <c r="K3110">
        <v>48984</v>
      </c>
      <c r="L3110">
        <v>9181868</v>
      </c>
      <c r="M3110" t="s">
        <v>7350</v>
      </c>
      <c r="N3110">
        <v>234</v>
      </c>
      <c r="O3110" t="s">
        <v>7344</v>
      </c>
      <c r="P3110" s="13">
        <v>44415</v>
      </c>
      <c r="Q3110" s="14">
        <v>0.72958333333333336</v>
      </c>
      <c r="R3110" t="s">
        <v>7355</v>
      </c>
      <c r="S3110" t="s">
        <v>7351</v>
      </c>
      <c r="T3110" t="s">
        <v>7352</v>
      </c>
      <c r="U3110" t="s">
        <v>7348</v>
      </c>
      <c r="V3110" s="13">
        <v>44417</v>
      </c>
    </row>
    <row r="3111" spans="1:26" x14ac:dyDescent="0.25">
      <c r="A3111">
        <v>345283122</v>
      </c>
      <c r="B3111">
        <v>18</v>
      </c>
      <c r="C3111" s="24">
        <v>1.3330070821173E+16</v>
      </c>
      <c r="D3111" t="s">
        <v>7340</v>
      </c>
      <c r="E3111">
        <v>13330</v>
      </c>
      <c r="F3111" t="s">
        <v>7341</v>
      </c>
      <c r="I3111">
        <v>5451</v>
      </c>
      <c r="K3111">
        <v>4816</v>
      </c>
      <c r="L3111">
        <v>9180159</v>
      </c>
      <c r="M3111" t="s">
        <v>7350</v>
      </c>
      <c r="N3111">
        <v>351</v>
      </c>
      <c r="O3111" t="s">
        <v>7344</v>
      </c>
      <c r="P3111" s="13">
        <v>44415</v>
      </c>
      <c r="Q3111" s="14">
        <v>0.72971064814814823</v>
      </c>
      <c r="R3111" t="s">
        <v>7345</v>
      </c>
      <c r="S3111" t="s">
        <v>7346</v>
      </c>
      <c r="T3111" t="s">
        <v>7347</v>
      </c>
      <c r="U3111" t="s">
        <v>7348</v>
      </c>
      <c r="V3111" s="13">
        <v>44417</v>
      </c>
    </row>
    <row r="3112" spans="1:26" x14ac:dyDescent="0.25">
      <c r="A3112">
        <v>345284037</v>
      </c>
      <c r="B3112">
        <v>19</v>
      </c>
      <c r="C3112" s="24">
        <v>1.21230708211729E+16</v>
      </c>
      <c r="D3112" t="s">
        <v>7376</v>
      </c>
      <c r="E3112">
        <v>12123</v>
      </c>
      <c r="F3112" t="s">
        <v>7341</v>
      </c>
      <c r="I3112">
        <v>1791</v>
      </c>
      <c r="K3112">
        <v>46950</v>
      </c>
      <c r="L3112">
        <v>9181868</v>
      </c>
      <c r="M3112" t="s">
        <v>7350</v>
      </c>
      <c r="N3112">
        <v>351</v>
      </c>
      <c r="O3112" t="s">
        <v>7344</v>
      </c>
      <c r="P3112" s="13">
        <v>44415</v>
      </c>
      <c r="Q3112" s="14">
        <v>0.73033564814814822</v>
      </c>
      <c r="R3112" t="s">
        <v>7355</v>
      </c>
      <c r="S3112" t="s">
        <v>7351</v>
      </c>
      <c r="T3112" t="s">
        <v>7385</v>
      </c>
      <c r="U3112" t="s">
        <v>7348</v>
      </c>
      <c r="V3112" s="13">
        <v>44417</v>
      </c>
    </row>
    <row r="3113" spans="1:26" x14ac:dyDescent="0.25">
      <c r="A3113">
        <v>345284421</v>
      </c>
      <c r="B3113">
        <v>18</v>
      </c>
      <c r="C3113" s="24">
        <v>1.48610708211731E+16</v>
      </c>
      <c r="D3113" t="s">
        <v>7340</v>
      </c>
      <c r="E3113">
        <v>14861</v>
      </c>
      <c r="F3113" t="s">
        <v>7341</v>
      </c>
      <c r="I3113">
        <v>5512</v>
      </c>
      <c r="K3113">
        <v>64326</v>
      </c>
      <c r="L3113">
        <v>9180159</v>
      </c>
      <c r="M3113" t="s">
        <v>7350</v>
      </c>
      <c r="N3113">
        <v>468</v>
      </c>
      <c r="O3113" t="s">
        <v>7344</v>
      </c>
      <c r="P3113" s="13">
        <v>44415</v>
      </c>
      <c r="Q3113" s="14">
        <v>0.73063657407407412</v>
      </c>
      <c r="R3113" t="s">
        <v>7355</v>
      </c>
      <c r="S3113" t="s">
        <v>7351</v>
      </c>
      <c r="T3113" t="s">
        <v>7352</v>
      </c>
      <c r="U3113" t="s">
        <v>7348</v>
      </c>
      <c r="V3113" s="13">
        <v>44417</v>
      </c>
    </row>
    <row r="3114" spans="1:26" x14ac:dyDescent="0.25">
      <c r="A3114">
        <v>345285769</v>
      </c>
      <c r="B3114">
        <v>19</v>
      </c>
      <c r="C3114" s="24">
        <v>2.0255907082117299E+17</v>
      </c>
      <c r="D3114" t="s">
        <v>7376</v>
      </c>
      <c r="E3114">
        <v>202559</v>
      </c>
      <c r="F3114" t="s">
        <v>7341</v>
      </c>
      <c r="I3114">
        <v>8427</v>
      </c>
      <c r="K3114">
        <v>4774</v>
      </c>
      <c r="L3114">
        <v>9181868</v>
      </c>
      <c r="M3114" t="s">
        <v>7350</v>
      </c>
      <c r="N3114">
        <v>234</v>
      </c>
      <c r="O3114" t="s">
        <v>7344</v>
      </c>
      <c r="P3114" s="13">
        <v>44415</v>
      </c>
      <c r="Q3114" s="14">
        <v>0.73160879629629638</v>
      </c>
      <c r="R3114" t="s">
        <v>7355</v>
      </c>
      <c r="S3114" t="s">
        <v>7351</v>
      </c>
      <c r="T3114" t="s">
        <v>7371</v>
      </c>
      <c r="U3114" t="s">
        <v>7348</v>
      </c>
      <c r="V3114" s="13">
        <v>44417</v>
      </c>
    </row>
    <row r="3115" spans="1:26" x14ac:dyDescent="0.25">
      <c r="A3115">
        <v>345287196</v>
      </c>
      <c r="B3115">
        <v>32</v>
      </c>
      <c r="C3115" s="24">
        <v>1.11550708211734E+16</v>
      </c>
      <c r="D3115" t="s">
        <v>7358</v>
      </c>
      <c r="E3115">
        <v>11155</v>
      </c>
      <c r="F3115" t="s">
        <v>7341</v>
      </c>
      <c r="I3115">
        <v>8773</v>
      </c>
      <c r="K3115">
        <v>370394</v>
      </c>
      <c r="L3115">
        <v>8139649</v>
      </c>
      <c r="M3115" t="s">
        <v>7359</v>
      </c>
      <c r="N3115">
        <v>499</v>
      </c>
      <c r="O3115" t="s">
        <v>7344</v>
      </c>
      <c r="P3115" s="13">
        <v>44415</v>
      </c>
      <c r="Q3115" s="14">
        <v>0.73262731481481491</v>
      </c>
      <c r="R3115" t="s">
        <v>7355</v>
      </c>
      <c r="S3115" t="s">
        <v>7351</v>
      </c>
      <c r="T3115" t="s">
        <v>7378</v>
      </c>
      <c r="U3115" t="s">
        <v>7348</v>
      </c>
      <c r="V3115" s="13">
        <v>44417</v>
      </c>
      <c r="W3115" s="162" t="s">
        <v>12966</v>
      </c>
      <c r="X3115" s="15">
        <v>219790.5</v>
      </c>
      <c r="Y3115" s="162">
        <v>9082021</v>
      </c>
      <c r="Z3115" s="15" t="s">
        <v>8974</v>
      </c>
    </row>
    <row r="3116" spans="1:26" x14ac:dyDescent="0.25">
      <c r="A3116">
        <v>345287626</v>
      </c>
      <c r="B3116">
        <v>18</v>
      </c>
      <c r="C3116" s="24">
        <v>1.47880708211735E+16</v>
      </c>
      <c r="D3116" t="s">
        <v>7340</v>
      </c>
      <c r="E3116">
        <v>14788</v>
      </c>
      <c r="F3116" t="s">
        <v>7341</v>
      </c>
      <c r="I3116">
        <v>7879</v>
      </c>
      <c r="J3116" t="s">
        <v>7375</v>
      </c>
      <c r="K3116">
        <v>52525</v>
      </c>
      <c r="L3116">
        <v>9180159</v>
      </c>
      <c r="M3116" t="s">
        <v>7350</v>
      </c>
      <c r="N3116">
        <v>370</v>
      </c>
      <c r="O3116" t="s">
        <v>7344</v>
      </c>
      <c r="P3116" s="13">
        <v>44415</v>
      </c>
      <c r="Q3116" s="14">
        <v>0.73291666666666666</v>
      </c>
      <c r="R3116" t="s">
        <v>7355</v>
      </c>
      <c r="S3116" t="s">
        <v>7346</v>
      </c>
      <c r="T3116" t="s">
        <v>7347</v>
      </c>
      <c r="U3116" t="s">
        <v>7348</v>
      </c>
      <c r="V3116" s="13">
        <v>44417</v>
      </c>
    </row>
    <row r="3117" spans="1:26" x14ac:dyDescent="0.25">
      <c r="A3117">
        <v>345288053</v>
      </c>
      <c r="B3117">
        <v>20</v>
      </c>
      <c r="C3117" s="24">
        <v>1.53400708211735E+16</v>
      </c>
      <c r="D3117" t="s">
        <v>7365</v>
      </c>
      <c r="E3117">
        <v>15340</v>
      </c>
      <c r="F3117" t="s">
        <v>7341</v>
      </c>
      <c r="I3117">
        <v>8880</v>
      </c>
      <c r="J3117" t="s">
        <v>8596</v>
      </c>
      <c r="K3117">
        <v>102884</v>
      </c>
      <c r="L3117">
        <v>7273370</v>
      </c>
      <c r="M3117" t="s">
        <v>7350</v>
      </c>
      <c r="N3117">
        <v>134</v>
      </c>
      <c r="O3117" t="s">
        <v>7344</v>
      </c>
      <c r="P3117" s="13">
        <v>44415</v>
      </c>
      <c r="Q3117" s="14">
        <v>0.73324074074074075</v>
      </c>
      <c r="R3117" t="s">
        <v>7345</v>
      </c>
      <c r="S3117" t="s">
        <v>7351</v>
      </c>
      <c r="T3117" t="s">
        <v>7352</v>
      </c>
      <c r="U3117" t="s">
        <v>7348</v>
      </c>
      <c r="V3117" s="13">
        <v>44417</v>
      </c>
    </row>
    <row r="3118" spans="1:26" x14ac:dyDescent="0.25">
      <c r="A3118">
        <v>345288448</v>
      </c>
      <c r="B3118">
        <v>19</v>
      </c>
      <c r="C3118" s="24">
        <v>1.21230708211733E+16</v>
      </c>
      <c r="D3118" t="s">
        <v>7376</v>
      </c>
      <c r="E3118">
        <v>12123</v>
      </c>
      <c r="F3118" t="s">
        <v>7341</v>
      </c>
      <c r="I3118">
        <v>4567</v>
      </c>
      <c r="J3118" t="s">
        <v>7370</v>
      </c>
      <c r="K3118">
        <v>99</v>
      </c>
      <c r="L3118">
        <v>9181868</v>
      </c>
      <c r="M3118" t="s">
        <v>7350</v>
      </c>
      <c r="N3118">
        <v>206</v>
      </c>
      <c r="O3118" t="s">
        <v>7344</v>
      </c>
      <c r="P3118" s="13">
        <v>44415</v>
      </c>
      <c r="Q3118" s="14">
        <v>0.73349537037037038</v>
      </c>
      <c r="R3118" t="s">
        <v>7355</v>
      </c>
      <c r="S3118" t="s">
        <v>7351</v>
      </c>
      <c r="T3118" t="s">
        <v>7371</v>
      </c>
      <c r="U3118" t="s">
        <v>7348</v>
      </c>
      <c r="V3118" s="13">
        <v>44417</v>
      </c>
    </row>
    <row r="3119" spans="1:26" x14ac:dyDescent="0.25">
      <c r="A3119">
        <v>345289060</v>
      </c>
      <c r="B3119">
        <v>20</v>
      </c>
      <c r="C3119" s="24">
        <v>1.53010708211735E+16</v>
      </c>
      <c r="D3119" t="s">
        <v>7365</v>
      </c>
      <c r="E3119">
        <v>15301</v>
      </c>
      <c r="F3119" t="s">
        <v>7341</v>
      </c>
      <c r="I3119">
        <v>6762</v>
      </c>
      <c r="J3119" t="s">
        <v>7370</v>
      </c>
      <c r="K3119">
        <v>104</v>
      </c>
      <c r="L3119">
        <v>7273370</v>
      </c>
      <c r="M3119" t="s">
        <v>7350</v>
      </c>
      <c r="N3119">
        <v>60</v>
      </c>
      <c r="O3119" t="s">
        <v>7344</v>
      </c>
      <c r="P3119" s="13">
        <v>44415</v>
      </c>
      <c r="Q3119" s="14">
        <v>0.73398148148148146</v>
      </c>
      <c r="R3119" t="s">
        <v>7355</v>
      </c>
      <c r="S3119" t="s">
        <v>7351</v>
      </c>
      <c r="T3119" t="s">
        <v>7371</v>
      </c>
      <c r="U3119" t="s">
        <v>7348</v>
      </c>
      <c r="V3119" s="13">
        <v>44417</v>
      </c>
    </row>
    <row r="3120" spans="1:26" x14ac:dyDescent="0.25">
      <c r="A3120">
        <v>345291407</v>
      </c>
      <c r="B3120">
        <v>19</v>
      </c>
      <c r="C3120" s="24">
        <v>2.0255907082117299E+17</v>
      </c>
      <c r="D3120" t="s">
        <v>7376</v>
      </c>
      <c r="E3120">
        <v>202559</v>
      </c>
      <c r="F3120" t="s">
        <v>7341</v>
      </c>
      <c r="I3120">
        <v>9428</v>
      </c>
      <c r="J3120" t="s">
        <v>8597</v>
      </c>
      <c r="K3120">
        <v>92387</v>
      </c>
      <c r="L3120">
        <v>9181868</v>
      </c>
      <c r="M3120" t="s">
        <v>7350</v>
      </c>
      <c r="N3120">
        <v>412</v>
      </c>
      <c r="O3120" t="s">
        <v>7344</v>
      </c>
      <c r="P3120" s="13">
        <v>44415</v>
      </c>
      <c r="Q3120" s="14">
        <v>0.73567129629629635</v>
      </c>
      <c r="R3120" t="s">
        <v>7355</v>
      </c>
      <c r="S3120" t="s">
        <v>7346</v>
      </c>
      <c r="T3120" t="s">
        <v>7347</v>
      </c>
      <c r="U3120" t="s">
        <v>7348</v>
      </c>
      <c r="V3120" s="13">
        <v>44417</v>
      </c>
    </row>
    <row r="3121" spans="1:26" x14ac:dyDescent="0.25">
      <c r="A3121">
        <v>345291754</v>
      </c>
      <c r="B3121">
        <v>18</v>
      </c>
      <c r="C3121" s="24">
        <v>1.48610708211739E+16</v>
      </c>
      <c r="D3121" t="s">
        <v>7340</v>
      </c>
      <c r="E3121">
        <v>14861</v>
      </c>
      <c r="F3121" t="s">
        <v>7341</v>
      </c>
      <c r="I3121">
        <v>8032</v>
      </c>
      <c r="K3121">
        <v>142122</v>
      </c>
      <c r="L3121">
        <v>9180159</v>
      </c>
      <c r="M3121" t="s">
        <v>7350</v>
      </c>
      <c r="N3121">
        <v>234</v>
      </c>
      <c r="O3121" t="s">
        <v>7344</v>
      </c>
      <c r="P3121" s="13">
        <v>44415</v>
      </c>
      <c r="Q3121" s="14">
        <v>0.73594907407407406</v>
      </c>
      <c r="R3121" t="s">
        <v>7355</v>
      </c>
      <c r="S3121" t="s">
        <v>7351</v>
      </c>
      <c r="T3121" t="s">
        <v>7352</v>
      </c>
      <c r="U3121" t="s">
        <v>7348</v>
      </c>
      <c r="V3121" s="13">
        <v>44417</v>
      </c>
    </row>
    <row r="3122" spans="1:26" x14ac:dyDescent="0.25">
      <c r="A3122">
        <v>345293086</v>
      </c>
      <c r="B3122">
        <v>21</v>
      </c>
      <c r="C3122" s="24">
        <v>1.1219070821174E+16</v>
      </c>
      <c r="D3122" t="s">
        <v>7349</v>
      </c>
      <c r="E3122">
        <v>11219</v>
      </c>
      <c r="F3122" t="s">
        <v>7341</v>
      </c>
      <c r="I3122">
        <v>9196</v>
      </c>
      <c r="J3122" t="s">
        <v>7370</v>
      </c>
      <c r="K3122">
        <v>1059</v>
      </c>
      <c r="L3122">
        <v>9270083</v>
      </c>
      <c r="M3122" t="s">
        <v>7350</v>
      </c>
      <c r="N3122">
        <v>522</v>
      </c>
      <c r="O3122" t="s">
        <v>7344</v>
      </c>
      <c r="P3122" s="13">
        <v>44415</v>
      </c>
      <c r="Q3122" s="14">
        <v>0.73697916666666663</v>
      </c>
      <c r="R3122" t="s">
        <v>7355</v>
      </c>
      <c r="S3122" t="s">
        <v>7351</v>
      </c>
      <c r="T3122" t="s">
        <v>7371</v>
      </c>
      <c r="U3122" t="s">
        <v>7348</v>
      </c>
      <c r="V3122" s="13">
        <v>44417</v>
      </c>
      <c r="W3122" t="s">
        <v>8973</v>
      </c>
      <c r="X3122" s="15">
        <v>318933</v>
      </c>
      <c r="Y3122" s="35">
        <v>9082021</v>
      </c>
      <c r="Z3122" s="15" t="s">
        <v>8974</v>
      </c>
    </row>
    <row r="3123" spans="1:26" x14ac:dyDescent="0.25">
      <c r="A3123">
        <v>345295983</v>
      </c>
      <c r="B3123">
        <v>19</v>
      </c>
      <c r="C3123" s="24">
        <v>1.07390708211741E+16</v>
      </c>
      <c r="D3123" t="s">
        <v>7376</v>
      </c>
      <c r="E3123">
        <v>10739</v>
      </c>
      <c r="F3123" t="s">
        <v>7341</v>
      </c>
      <c r="I3123">
        <v>801</v>
      </c>
      <c r="J3123" t="s">
        <v>7539</v>
      </c>
      <c r="K3123">
        <v>40837</v>
      </c>
      <c r="L3123">
        <v>9181868</v>
      </c>
      <c r="M3123" t="s">
        <v>7350</v>
      </c>
      <c r="N3123">
        <v>234</v>
      </c>
      <c r="O3123" t="s">
        <v>7344</v>
      </c>
      <c r="P3123" s="13">
        <v>44415</v>
      </c>
      <c r="Q3123" s="14">
        <v>0.73896990740740742</v>
      </c>
      <c r="R3123" t="s">
        <v>7355</v>
      </c>
      <c r="S3123" t="s">
        <v>7346</v>
      </c>
      <c r="T3123" t="s">
        <v>7347</v>
      </c>
      <c r="U3123" t="s">
        <v>7348</v>
      </c>
      <c r="V3123" s="13">
        <v>44417</v>
      </c>
    </row>
    <row r="3124" spans="1:26" x14ac:dyDescent="0.25">
      <c r="A3124">
        <v>345296393</v>
      </c>
      <c r="B3124">
        <v>19</v>
      </c>
      <c r="C3124" s="24">
        <v>2.0255907082117402E+17</v>
      </c>
      <c r="D3124" t="s">
        <v>7376</v>
      </c>
      <c r="E3124">
        <v>202559</v>
      </c>
      <c r="F3124" t="s">
        <v>7341</v>
      </c>
      <c r="I3124">
        <v>3193</v>
      </c>
      <c r="K3124">
        <v>438400</v>
      </c>
      <c r="L3124">
        <v>9181868</v>
      </c>
      <c r="M3124" t="s">
        <v>7350</v>
      </c>
      <c r="N3124">
        <v>468</v>
      </c>
      <c r="O3124" t="s">
        <v>7344</v>
      </c>
      <c r="P3124" s="13">
        <v>44415</v>
      </c>
      <c r="Q3124" s="14">
        <v>0.73924768518518524</v>
      </c>
      <c r="R3124" t="s">
        <v>7355</v>
      </c>
      <c r="S3124" t="s">
        <v>7346</v>
      </c>
      <c r="T3124" t="s">
        <v>7377</v>
      </c>
      <c r="U3124" t="s">
        <v>7348</v>
      </c>
      <c r="V3124" s="13">
        <v>44417</v>
      </c>
    </row>
    <row r="3125" spans="1:26" x14ac:dyDescent="0.25">
      <c r="A3125">
        <v>345297873</v>
      </c>
      <c r="B3125">
        <v>19</v>
      </c>
      <c r="C3125" s="24">
        <v>2.0255907082117402E+17</v>
      </c>
      <c r="D3125" t="s">
        <v>7376</v>
      </c>
      <c r="E3125">
        <v>202559</v>
      </c>
      <c r="F3125" t="s">
        <v>7341</v>
      </c>
      <c r="I3125">
        <v>8872</v>
      </c>
      <c r="K3125">
        <v>206172</v>
      </c>
      <c r="L3125">
        <v>9181868</v>
      </c>
      <c r="M3125" t="s">
        <v>7350</v>
      </c>
      <c r="N3125">
        <v>234</v>
      </c>
      <c r="O3125" t="s">
        <v>7344</v>
      </c>
      <c r="P3125" s="13">
        <v>44415</v>
      </c>
      <c r="Q3125" s="14">
        <v>0.74037037037037035</v>
      </c>
      <c r="R3125" t="s">
        <v>7355</v>
      </c>
      <c r="S3125" t="s">
        <v>7351</v>
      </c>
      <c r="T3125" t="s">
        <v>7352</v>
      </c>
      <c r="U3125" t="s">
        <v>7348</v>
      </c>
      <c r="V3125" s="13">
        <v>44417</v>
      </c>
    </row>
    <row r="3126" spans="1:26" x14ac:dyDescent="0.25">
      <c r="A3126">
        <v>345299305</v>
      </c>
      <c r="B3126">
        <v>19</v>
      </c>
      <c r="C3126" s="24">
        <v>1.07390708211744E+16</v>
      </c>
      <c r="D3126" t="s">
        <v>7376</v>
      </c>
      <c r="E3126">
        <v>10739</v>
      </c>
      <c r="F3126" t="s">
        <v>7341</v>
      </c>
      <c r="I3126">
        <v>857</v>
      </c>
      <c r="K3126">
        <v>25019</v>
      </c>
      <c r="L3126">
        <v>9181868</v>
      </c>
      <c r="M3126" t="s">
        <v>7350</v>
      </c>
      <c r="N3126">
        <v>468</v>
      </c>
      <c r="O3126" t="s">
        <v>7344</v>
      </c>
      <c r="P3126" s="13">
        <v>44415</v>
      </c>
      <c r="Q3126" s="14">
        <v>0.74144675925925929</v>
      </c>
      <c r="R3126" t="s">
        <v>7355</v>
      </c>
      <c r="S3126" t="s">
        <v>7351</v>
      </c>
      <c r="T3126" t="s">
        <v>7377</v>
      </c>
      <c r="U3126" t="s">
        <v>7348</v>
      </c>
      <c r="V3126" s="13">
        <v>44417</v>
      </c>
    </row>
    <row r="3127" spans="1:26" x14ac:dyDescent="0.25">
      <c r="A3127">
        <v>345299613</v>
      </c>
      <c r="B3127">
        <v>19</v>
      </c>
      <c r="C3127" s="24">
        <v>1.46560708211747E+16</v>
      </c>
      <c r="D3127" t="s">
        <v>7376</v>
      </c>
      <c r="E3127">
        <v>14656</v>
      </c>
      <c r="F3127" t="s">
        <v>7341</v>
      </c>
      <c r="I3127">
        <v>5792</v>
      </c>
      <c r="K3127">
        <v>224939</v>
      </c>
      <c r="L3127">
        <v>9181868</v>
      </c>
      <c r="M3127" t="s">
        <v>7350</v>
      </c>
      <c r="N3127">
        <v>220</v>
      </c>
      <c r="O3127" t="s">
        <v>7344</v>
      </c>
      <c r="P3127" s="13">
        <v>44415</v>
      </c>
      <c r="Q3127" s="14">
        <v>0.7416666666666667</v>
      </c>
      <c r="R3127" t="s">
        <v>7355</v>
      </c>
      <c r="S3127" t="s">
        <v>7351</v>
      </c>
      <c r="T3127" t="s">
        <v>7352</v>
      </c>
      <c r="U3127" t="s">
        <v>7348</v>
      </c>
      <c r="V3127" s="13">
        <v>44417</v>
      </c>
    </row>
    <row r="3128" spans="1:26" x14ac:dyDescent="0.25">
      <c r="A3128">
        <v>345302065</v>
      </c>
      <c r="B3128">
        <v>18</v>
      </c>
      <c r="C3128" s="24">
        <v>1.4861070821175E+16</v>
      </c>
      <c r="D3128" t="s">
        <v>7340</v>
      </c>
      <c r="E3128">
        <v>14861</v>
      </c>
      <c r="F3128" t="s">
        <v>7341</v>
      </c>
      <c r="I3128">
        <v>8190</v>
      </c>
      <c r="J3128" t="s">
        <v>7372</v>
      </c>
      <c r="K3128">
        <v>24294</v>
      </c>
      <c r="L3128">
        <v>9180159</v>
      </c>
      <c r="M3128" t="s">
        <v>7350</v>
      </c>
      <c r="N3128">
        <v>463.5</v>
      </c>
      <c r="O3128" t="s">
        <v>7344</v>
      </c>
      <c r="P3128" s="13">
        <v>44415</v>
      </c>
      <c r="Q3128" s="14">
        <v>0.74346064814814816</v>
      </c>
      <c r="R3128" t="s">
        <v>7355</v>
      </c>
      <c r="S3128" t="s">
        <v>7346</v>
      </c>
      <c r="T3128" t="s">
        <v>7357</v>
      </c>
      <c r="U3128" t="s">
        <v>7348</v>
      </c>
      <c r="V3128" s="13">
        <v>44417</v>
      </c>
    </row>
    <row r="3129" spans="1:26" x14ac:dyDescent="0.25">
      <c r="A3129">
        <v>345302013</v>
      </c>
      <c r="B3129">
        <v>33</v>
      </c>
      <c r="C3129" s="24">
        <v>9164070821174930</v>
      </c>
      <c r="D3129" t="s">
        <v>7429</v>
      </c>
      <c r="E3129">
        <v>9164</v>
      </c>
      <c r="F3129" t="s">
        <v>7341</v>
      </c>
      <c r="I3129">
        <v>428</v>
      </c>
      <c r="K3129">
        <v>388117</v>
      </c>
      <c r="L3129">
        <v>8180414</v>
      </c>
      <c r="M3129" t="s">
        <v>7430</v>
      </c>
      <c r="N3129">
        <v>203</v>
      </c>
      <c r="O3129" t="s">
        <v>7344</v>
      </c>
      <c r="P3129" s="13">
        <v>44415</v>
      </c>
      <c r="Q3129" s="14">
        <v>0.7434722222222222</v>
      </c>
      <c r="R3129" t="s">
        <v>7355</v>
      </c>
      <c r="S3129" t="s">
        <v>7351</v>
      </c>
      <c r="T3129" t="s">
        <v>7378</v>
      </c>
      <c r="U3129" t="s">
        <v>7348</v>
      </c>
      <c r="V3129" s="13">
        <v>44417</v>
      </c>
      <c r="W3129" t="s">
        <v>9661</v>
      </c>
      <c r="X3129" s="15">
        <v>14176</v>
      </c>
      <c r="Y3129" s="15">
        <v>9082021</v>
      </c>
      <c r="Z3129" s="15" t="s">
        <v>8974</v>
      </c>
    </row>
    <row r="3130" spans="1:26" x14ac:dyDescent="0.25">
      <c r="A3130">
        <v>345302696</v>
      </c>
      <c r="B3130">
        <v>18</v>
      </c>
      <c r="C3130" s="24">
        <v>2.0257907082117402E+17</v>
      </c>
      <c r="D3130" t="s">
        <v>7340</v>
      </c>
      <c r="E3130">
        <v>202579</v>
      </c>
      <c r="F3130" t="s">
        <v>7341</v>
      </c>
      <c r="I3130">
        <v>5738</v>
      </c>
      <c r="K3130">
        <v>2496</v>
      </c>
      <c r="L3130">
        <v>5256409</v>
      </c>
      <c r="M3130" t="s">
        <v>7343</v>
      </c>
      <c r="N3130">
        <v>904</v>
      </c>
      <c r="O3130" t="s">
        <v>7344</v>
      </c>
      <c r="P3130" s="13">
        <v>44415</v>
      </c>
      <c r="Q3130" s="14">
        <v>0.74394675925925924</v>
      </c>
      <c r="R3130" t="s">
        <v>7355</v>
      </c>
      <c r="S3130" t="s">
        <v>7351</v>
      </c>
      <c r="T3130" t="s">
        <v>7371</v>
      </c>
      <c r="U3130" t="s">
        <v>7348</v>
      </c>
      <c r="V3130" s="13">
        <v>44417</v>
      </c>
    </row>
    <row r="3131" spans="1:26" x14ac:dyDescent="0.25">
      <c r="A3131">
        <v>345303214</v>
      </c>
      <c r="B3131">
        <v>19</v>
      </c>
      <c r="C3131" s="24">
        <v>1.2123070821175E+16</v>
      </c>
      <c r="D3131" t="s">
        <v>7376</v>
      </c>
      <c r="E3131">
        <v>12123</v>
      </c>
      <c r="F3131" t="s">
        <v>7341</v>
      </c>
      <c r="I3131">
        <v>5738</v>
      </c>
      <c r="K3131">
        <v>389336</v>
      </c>
      <c r="L3131">
        <v>9181868</v>
      </c>
      <c r="M3131" t="s">
        <v>7350</v>
      </c>
      <c r="N3131">
        <v>268</v>
      </c>
      <c r="O3131" t="s">
        <v>7344</v>
      </c>
      <c r="P3131" s="13">
        <v>44415</v>
      </c>
      <c r="Q3131" s="14">
        <v>0.74422453703703706</v>
      </c>
      <c r="R3131" t="s">
        <v>7355</v>
      </c>
      <c r="S3131" t="s">
        <v>7351</v>
      </c>
      <c r="T3131" t="s">
        <v>7378</v>
      </c>
      <c r="U3131" t="s">
        <v>7348</v>
      </c>
      <c r="V3131" s="13">
        <v>44417</v>
      </c>
    </row>
    <row r="3132" spans="1:26" x14ac:dyDescent="0.25">
      <c r="A3132">
        <v>345303463</v>
      </c>
      <c r="B3132">
        <v>32</v>
      </c>
      <c r="C3132" s="24">
        <v>1.11550708211751E+16</v>
      </c>
      <c r="D3132" t="s">
        <v>7358</v>
      </c>
      <c r="E3132">
        <v>11155</v>
      </c>
      <c r="F3132" t="s">
        <v>7341</v>
      </c>
      <c r="I3132">
        <v>2410</v>
      </c>
      <c r="J3132" t="s">
        <v>8598</v>
      </c>
      <c r="K3132">
        <v>47890</v>
      </c>
      <c r="L3132">
        <v>8139649</v>
      </c>
      <c r="M3132" t="s">
        <v>7359</v>
      </c>
      <c r="N3132">
        <v>348</v>
      </c>
      <c r="O3132" t="s">
        <v>7344</v>
      </c>
      <c r="P3132" s="13">
        <v>44415</v>
      </c>
      <c r="Q3132" s="14">
        <v>0.74442129629629628</v>
      </c>
      <c r="R3132" t="s">
        <v>7345</v>
      </c>
      <c r="S3132" t="s">
        <v>7346</v>
      </c>
      <c r="T3132" t="s">
        <v>7507</v>
      </c>
      <c r="U3132" t="s">
        <v>7348</v>
      </c>
      <c r="V3132" s="13">
        <v>44417</v>
      </c>
      <c r="W3132" s="162" t="s">
        <v>12966</v>
      </c>
      <c r="X3132" s="15">
        <v>219790.5</v>
      </c>
      <c r="Y3132" s="162">
        <v>9082021</v>
      </c>
      <c r="Z3132" s="15" t="s">
        <v>8974</v>
      </c>
    </row>
    <row r="3133" spans="1:26" x14ac:dyDescent="0.25">
      <c r="A3133">
        <v>345307073</v>
      </c>
      <c r="B3133">
        <v>20</v>
      </c>
      <c r="C3133" s="24">
        <v>2.0243807082117501E+17</v>
      </c>
      <c r="D3133" t="s">
        <v>7365</v>
      </c>
      <c r="E3133">
        <v>202438</v>
      </c>
      <c r="F3133" t="s">
        <v>7341</v>
      </c>
      <c r="I3133">
        <v>4168</v>
      </c>
      <c r="K3133">
        <v>959529</v>
      </c>
      <c r="L3133">
        <v>7273370</v>
      </c>
      <c r="M3133" t="s">
        <v>7350</v>
      </c>
      <c r="N3133">
        <v>29</v>
      </c>
      <c r="O3133" t="s">
        <v>7344</v>
      </c>
      <c r="P3133" s="13">
        <v>44415</v>
      </c>
      <c r="Q3133" s="14">
        <v>0.74700231481481483</v>
      </c>
      <c r="R3133" t="s">
        <v>7355</v>
      </c>
      <c r="S3133" t="s">
        <v>7346</v>
      </c>
      <c r="T3133" t="s">
        <v>7636</v>
      </c>
      <c r="U3133" t="s">
        <v>7348</v>
      </c>
      <c r="V3133" s="13">
        <v>44417</v>
      </c>
    </row>
    <row r="3134" spans="1:26" x14ac:dyDescent="0.25">
      <c r="A3134">
        <v>345307944</v>
      </c>
      <c r="B3134">
        <v>20</v>
      </c>
      <c r="C3134" s="24">
        <v>2.0243807082117501E+17</v>
      </c>
      <c r="D3134" t="s">
        <v>7365</v>
      </c>
      <c r="E3134">
        <v>202438</v>
      </c>
      <c r="F3134" t="s">
        <v>7341</v>
      </c>
      <c r="I3134">
        <v>3248</v>
      </c>
      <c r="J3134" t="s">
        <v>8599</v>
      </c>
      <c r="K3134">
        <v>270236</v>
      </c>
      <c r="L3134">
        <v>7273370</v>
      </c>
      <c r="M3134" t="s">
        <v>7350</v>
      </c>
      <c r="N3134">
        <v>29</v>
      </c>
      <c r="O3134" t="s">
        <v>7344</v>
      </c>
      <c r="P3134" s="13">
        <v>44415</v>
      </c>
      <c r="Q3134" s="14">
        <v>0.7475694444444444</v>
      </c>
      <c r="R3134" t="s">
        <v>7345</v>
      </c>
      <c r="S3134" t="s">
        <v>7346</v>
      </c>
      <c r="T3134" t="s">
        <v>7549</v>
      </c>
      <c r="U3134" t="s">
        <v>7348</v>
      </c>
      <c r="V3134" s="13">
        <v>44417</v>
      </c>
    </row>
    <row r="3135" spans="1:26" x14ac:dyDescent="0.25">
      <c r="A3135">
        <v>345308813</v>
      </c>
      <c r="B3135">
        <v>21</v>
      </c>
      <c r="C3135" s="24">
        <v>9706070821175700</v>
      </c>
      <c r="D3135" t="s">
        <v>7349</v>
      </c>
      <c r="E3135">
        <v>9706</v>
      </c>
      <c r="F3135" t="s">
        <v>7341</v>
      </c>
      <c r="I3135">
        <v>1901</v>
      </c>
      <c r="J3135" t="s">
        <v>8600</v>
      </c>
      <c r="K3135">
        <v>939979</v>
      </c>
      <c r="L3135">
        <v>9270083</v>
      </c>
      <c r="M3135" t="s">
        <v>7350</v>
      </c>
      <c r="N3135">
        <v>696</v>
      </c>
      <c r="O3135" t="s">
        <v>7344</v>
      </c>
      <c r="P3135" s="13">
        <v>44415</v>
      </c>
      <c r="Q3135" s="14">
        <v>0.74820601851851853</v>
      </c>
      <c r="R3135" t="s">
        <v>7345</v>
      </c>
      <c r="S3135" t="s">
        <v>7351</v>
      </c>
      <c r="T3135" t="s">
        <v>7390</v>
      </c>
      <c r="U3135" t="s">
        <v>7348</v>
      </c>
      <c r="V3135" s="13">
        <v>44417</v>
      </c>
      <c r="W3135" t="s">
        <v>8973</v>
      </c>
      <c r="X3135" s="15">
        <v>318933</v>
      </c>
      <c r="Y3135" s="35">
        <v>9082021</v>
      </c>
      <c r="Z3135" s="15" t="s">
        <v>8974</v>
      </c>
    </row>
    <row r="3136" spans="1:26" x14ac:dyDescent="0.25">
      <c r="A3136">
        <v>345309056</v>
      </c>
      <c r="B3136">
        <v>32</v>
      </c>
      <c r="C3136" s="24">
        <v>1.08690708211757E+16</v>
      </c>
      <c r="D3136" t="s">
        <v>7358</v>
      </c>
      <c r="E3136">
        <v>10869</v>
      </c>
      <c r="F3136" t="s">
        <v>7341</v>
      </c>
      <c r="I3136">
        <v>4991</v>
      </c>
      <c r="J3136" t="s">
        <v>8601</v>
      </c>
      <c r="K3136" t="s">
        <v>8602</v>
      </c>
      <c r="L3136">
        <v>8139649</v>
      </c>
      <c r="M3136" t="s">
        <v>7359</v>
      </c>
      <c r="N3136">
        <v>696</v>
      </c>
      <c r="O3136" t="s">
        <v>7344</v>
      </c>
      <c r="P3136" s="13">
        <v>44415</v>
      </c>
      <c r="Q3136" s="14">
        <v>0.74837962962962967</v>
      </c>
      <c r="R3136" t="s">
        <v>7345</v>
      </c>
      <c r="S3136" t="s">
        <v>7351</v>
      </c>
      <c r="T3136" t="s">
        <v>7364</v>
      </c>
      <c r="U3136" t="s">
        <v>7348</v>
      </c>
      <c r="V3136" s="13">
        <v>44417</v>
      </c>
      <c r="W3136" s="162" t="s">
        <v>12966</v>
      </c>
      <c r="X3136" s="15">
        <v>219790.5</v>
      </c>
      <c r="Y3136" s="162">
        <v>9082021</v>
      </c>
      <c r="Z3136" s="15" t="s">
        <v>8974</v>
      </c>
    </row>
    <row r="3137" spans="1:26" x14ac:dyDescent="0.25">
      <c r="A3137">
        <v>345309186</v>
      </c>
      <c r="B3137">
        <v>18</v>
      </c>
      <c r="C3137" s="24">
        <v>1.48610708211757E+16</v>
      </c>
      <c r="D3137" t="s">
        <v>7340</v>
      </c>
      <c r="E3137">
        <v>14861</v>
      </c>
      <c r="F3137" t="s">
        <v>7341</v>
      </c>
      <c r="I3137">
        <v>6396</v>
      </c>
      <c r="K3137">
        <v>322297</v>
      </c>
      <c r="L3137">
        <v>9180159</v>
      </c>
      <c r="M3137" t="s">
        <v>7350</v>
      </c>
      <c r="N3137">
        <v>234</v>
      </c>
      <c r="O3137" t="s">
        <v>7344</v>
      </c>
      <c r="P3137" s="13">
        <v>44415</v>
      </c>
      <c r="Q3137" s="14">
        <v>0.74846064814814817</v>
      </c>
      <c r="R3137" t="s">
        <v>7345</v>
      </c>
      <c r="S3137" t="s">
        <v>7351</v>
      </c>
      <c r="T3137" t="s">
        <v>7352</v>
      </c>
      <c r="U3137" t="s">
        <v>7348</v>
      </c>
      <c r="V3137" s="13">
        <v>44417</v>
      </c>
    </row>
    <row r="3138" spans="1:26" x14ac:dyDescent="0.25">
      <c r="A3138">
        <v>345311336</v>
      </c>
      <c r="B3138">
        <v>19</v>
      </c>
      <c r="C3138" s="24">
        <v>1.21230708211758E+16</v>
      </c>
      <c r="D3138" t="s">
        <v>7376</v>
      </c>
      <c r="E3138">
        <v>12123</v>
      </c>
      <c r="F3138" t="s">
        <v>7341</v>
      </c>
      <c r="I3138">
        <v>4338</v>
      </c>
      <c r="K3138">
        <v>398612</v>
      </c>
      <c r="L3138">
        <v>9181868</v>
      </c>
      <c r="M3138" t="s">
        <v>7350</v>
      </c>
      <c r="N3138">
        <v>201</v>
      </c>
      <c r="O3138" t="s">
        <v>7344</v>
      </c>
      <c r="P3138" s="13">
        <v>44415</v>
      </c>
      <c r="Q3138" s="14">
        <v>0.74996527777777777</v>
      </c>
      <c r="R3138" t="s">
        <v>7345</v>
      </c>
      <c r="S3138" t="s">
        <v>7351</v>
      </c>
      <c r="T3138" t="s">
        <v>7378</v>
      </c>
      <c r="U3138" t="s">
        <v>7348</v>
      </c>
      <c r="V3138" s="13">
        <v>44417</v>
      </c>
    </row>
    <row r="3139" spans="1:26" x14ac:dyDescent="0.25">
      <c r="A3139">
        <v>345313010</v>
      </c>
      <c r="B3139">
        <v>32</v>
      </c>
      <c r="C3139" s="24">
        <v>1.11550708211801E+16</v>
      </c>
      <c r="D3139" t="s">
        <v>7358</v>
      </c>
      <c r="E3139">
        <v>11155</v>
      </c>
      <c r="F3139" t="s">
        <v>7341</v>
      </c>
      <c r="I3139">
        <v>5132</v>
      </c>
      <c r="K3139">
        <v>400581</v>
      </c>
      <c r="L3139">
        <v>8139649</v>
      </c>
      <c r="M3139" t="s">
        <v>7359</v>
      </c>
      <c r="N3139">
        <v>348</v>
      </c>
      <c r="O3139" t="s">
        <v>7344</v>
      </c>
      <c r="P3139" s="13">
        <v>44415</v>
      </c>
      <c r="Q3139" s="14">
        <v>0.75119212962962967</v>
      </c>
      <c r="R3139" t="s">
        <v>7355</v>
      </c>
      <c r="S3139" t="s">
        <v>7351</v>
      </c>
      <c r="T3139" t="s">
        <v>7378</v>
      </c>
      <c r="U3139" t="s">
        <v>7348</v>
      </c>
      <c r="V3139" s="13">
        <v>44417</v>
      </c>
      <c r="W3139" s="162" t="s">
        <v>12966</v>
      </c>
      <c r="X3139" s="15">
        <v>219790.5</v>
      </c>
      <c r="Y3139" s="162">
        <v>9082021</v>
      </c>
      <c r="Z3139" s="15" t="s">
        <v>8974</v>
      </c>
    </row>
    <row r="3140" spans="1:26" x14ac:dyDescent="0.25">
      <c r="A3140">
        <v>345313301</v>
      </c>
      <c r="B3140">
        <v>18</v>
      </c>
      <c r="C3140" s="24">
        <v>1.22930708211801E+16</v>
      </c>
      <c r="D3140" t="s">
        <v>7340</v>
      </c>
      <c r="E3140">
        <v>12293</v>
      </c>
      <c r="F3140" t="s">
        <v>7341</v>
      </c>
      <c r="I3140">
        <v>6194</v>
      </c>
      <c r="J3140" t="s">
        <v>7383</v>
      </c>
      <c r="K3140">
        <v>799723</v>
      </c>
      <c r="L3140">
        <v>9180159</v>
      </c>
      <c r="M3140" t="s">
        <v>7350</v>
      </c>
      <c r="N3140">
        <v>117</v>
      </c>
      <c r="O3140" t="s">
        <v>7344</v>
      </c>
      <c r="P3140" s="13">
        <v>44415</v>
      </c>
      <c r="Q3140" s="14">
        <v>0.75138888888888899</v>
      </c>
      <c r="R3140" t="s">
        <v>7355</v>
      </c>
      <c r="S3140" t="s">
        <v>7351</v>
      </c>
      <c r="T3140" t="s">
        <v>7357</v>
      </c>
      <c r="U3140" t="s">
        <v>7348</v>
      </c>
      <c r="V3140" s="13">
        <v>44417</v>
      </c>
    </row>
    <row r="3141" spans="1:26" x14ac:dyDescent="0.25">
      <c r="A3141">
        <v>345315078</v>
      </c>
      <c r="B3141">
        <v>19</v>
      </c>
      <c r="C3141" s="24">
        <v>2.0255907082117501E+17</v>
      </c>
      <c r="D3141" t="s">
        <v>7376</v>
      </c>
      <c r="E3141">
        <v>202559</v>
      </c>
      <c r="F3141" t="s">
        <v>7341</v>
      </c>
      <c r="I3141">
        <v>6497</v>
      </c>
      <c r="J3141" t="s">
        <v>7459</v>
      </c>
      <c r="K3141">
        <v>21422</v>
      </c>
      <c r="L3141">
        <v>9181868</v>
      </c>
      <c r="M3141" t="s">
        <v>7350</v>
      </c>
      <c r="N3141">
        <v>370</v>
      </c>
      <c r="O3141" t="s">
        <v>7344</v>
      </c>
      <c r="P3141" s="13">
        <v>44415</v>
      </c>
      <c r="Q3141" s="14">
        <v>0.75266203703703705</v>
      </c>
      <c r="R3141" t="s">
        <v>7355</v>
      </c>
      <c r="S3141" t="s">
        <v>7346</v>
      </c>
      <c r="T3141" t="s">
        <v>7357</v>
      </c>
      <c r="U3141" t="s">
        <v>7348</v>
      </c>
      <c r="V3141" s="13">
        <v>44417</v>
      </c>
    </row>
    <row r="3142" spans="1:26" x14ac:dyDescent="0.25">
      <c r="A3142">
        <v>345315880</v>
      </c>
      <c r="B3142">
        <v>20</v>
      </c>
      <c r="C3142" s="24">
        <v>1.50260708211804E+16</v>
      </c>
      <c r="D3142" t="s">
        <v>7365</v>
      </c>
      <c r="E3142">
        <v>15026</v>
      </c>
      <c r="F3142" t="s">
        <v>7341</v>
      </c>
      <c r="I3142">
        <v>7104</v>
      </c>
      <c r="K3142">
        <v>389718</v>
      </c>
      <c r="L3142">
        <v>7273370</v>
      </c>
      <c r="M3142" t="s">
        <v>7350</v>
      </c>
      <c r="N3142">
        <v>58</v>
      </c>
      <c r="O3142" t="s">
        <v>7344</v>
      </c>
      <c r="P3142" s="13">
        <v>44415</v>
      </c>
      <c r="Q3142" s="14">
        <v>0.75324074074074077</v>
      </c>
      <c r="R3142" t="s">
        <v>7355</v>
      </c>
      <c r="S3142" t="s">
        <v>7351</v>
      </c>
      <c r="T3142" t="s">
        <v>7352</v>
      </c>
      <c r="U3142" t="s">
        <v>7348</v>
      </c>
      <c r="V3142" s="13">
        <v>44417</v>
      </c>
    </row>
    <row r="3143" spans="1:26" x14ac:dyDescent="0.25">
      <c r="A3143">
        <v>345316207</v>
      </c>
      <c r="B3143">
        <v>20</v>
      </c>
      <c r="C3143" s="24">
        <v>1.53400708211802E+16</v>
      </c>
      <c r="D3143" t="s">
        <v>7365</v>
      </c>
      <c r="E3143">
        <v>15340</v>
      </c>
      <c r="F3143" t="s">
        <v>7341</v>
      </c>
      <c r="I3143">
        <v>2368</v>
      </c>
      <c r="K3143">
        <v>392521</v>
      </c>
      <c r="L3143">
        <v>7273370</v>
      </c>
      <c r="M3143" t="s">
        <v>7350</v>
      </c>
      <c r="N3143">
        <v>30</v>
      </c>
      <c r="O3143" t="s">
        <v>7344</v>
      </c>
      <c r="P3143" s="13">
        <v>44415</v>
      </c>
      <c r="Q3143" s="14">
        <v>0.75343749999999998</v>
      </c>
      <c r="R3143" t="s">
        <v>7355</v>
      </c>
      <c r="S3143" t="s">
        <v>7351</v>
      </c>
      <c r="T3143" t="s">
        <v>7352</v>
      </c>
      <c r="U3143" t="s">
        <v>7348</v>
      </c>
      <c r="V3143" s="13">
        <v>44417</v>
      </c>
    </row>
    <row r="3144" spans="1:26" x14ac:dyDescent="0.25">
      <c r="A3144">
        <v>345316598</v>
      </c>
      <c r="B3144">
        <v>32</v>
      </c>
      <c r="C3144" s="24">
        <v>1.08690708211805E+16</v>
      </c>
      <c r="D3144" t="s">
        <v>7358</v>
      </c>
      <c r="E3144">
        <v>10869</v>
      </c>
      <c r="F3144" t="s">
        <v>7341</v>
      </c>
      <c r="I3144">
        <v>7211</v>
      </c>
      <c r="J3144" t="s">
        <v>7439</v>
      </c>
      <c r="K3144">
        <v>53063</v>
      </c>
      <c r="L3144">
        <v>8139649</v>
      </c>
      <c r="M3144" t="s">
        <v>7359</v>
      </c>
      <c r="N3144">
        <v>270</v>
      </c>
      <c r="O3144" t="s">
        <v>7344</v>
      </c>
      <c r="P3144" s="13">
        <v>44415</v>
      </c>
      <c r="Q3144" s="14">
        <v>0.75380787037037045</v>
      </c>
      <c r="R3144" t="s">
        <v>7355</v>
      </c>
      <c r="S3144" t="s">
        <v>7346</v>
      </c>
      <c r="T3144" t="s">
        <v>7347</v>
      </c>
      <c r="U3144" t="s">
        <v>7348</v>
      </c>
      <c r="V3144" s="13">
        <v>44417</v>
      </c>
      <c r="W3144" s="162" t="s">
        <v>12966</v>
      </c>
      <c r="X3144" s="15">
        <v>219790.5</v>
      </c>
      <c r="Y3144" s="162">
        <v>9082021</v>
      </c>
      <c r="Z3144" s="15" t="s">
        <v>8974</v>
      </c>
    </row>
    <row r="3145" spans="1:26" x14ac:dyDescent="0.25">
      <c r="A3145">
        <v>345317078</v>
      </c>
      <c r="B3145">
        <v>19</v>
      </c>
      <c r="C3145" s="24">
        <v>1.21230708211804E+16</v>
      </c>
      <c r="D3145" t="s">
        <v>7376</v>
      </c>
      <c r="E3145">
        <v>12123</v>
      </c>
      <c r="F3145" t="s">
        <v>7341</v>
      </c>
      <c r="I3145">
        <v>5869</v>
      </c>
      <c r="J3145" t="s">
        <v>8603</v>
      </c>
      <c r="K3145">
        <v>323</v>
      </c>
      <c r="L3145">
        <v>9181868</v>
      </c>
      <c r="M3145" t="s">
        <v>7350</v>
      </c>
      <c r="N3145">
        <v>86</v>
      </c>
      <c r="O3145" t="s">
        <v>7344</v>
      </c>
      <c r="P3145" s="13">
        <v>44415</v>
      </c>
      <c r="Q3145" s="14">
        <v>0.75415509259259261</v>
      </c>
      <c r="R3145" t="s">
        <v>7345</v>
      </c>
      <c r="S3145" t="s">
        <v>7351</v>
      </c>
      <c r="T3145" t="s">
        <v>7770</v>
      </c>
      <c r="U3145" t="s">
        <v>7348</v>
      </c>
      <c r="V3145" s="13">
        <v>44417</v>
      </c>
    </row>
    <row r="3146" spans="1:26" x14ac:dyDescent="0.25">
      <c r="A3146">
        <v>345317271</v>
      </c>
      <c r="B3146">
        <v>21</v>
      </c>
      <c r="C3146" s="24">
        <v>9706070821180540</v>
      </c>
      <c r="D3146" t="s">
        <v>7349</v>
      </c>
      <c r="E3146">
        <v>9706</v>
      </c>
      <c r="F3146" t="s">
        <v>7341</v>
      </c>
      <c r="I3146">
        <v>8733</v>
      </c>
      <c r="J3146" t="s">
        <v>8604</v>
      </c>
      <c r="K3146">
        <v>5288</v>
      </c>
      <c r="L3146">
        <v>9270083</v>
      </c>
      <c r="M3146" t="s">
        <v>7350</v>
      </c>
      <c r="N3146">
        <v>696</v>
      </c>
      <c r="O3146" t="s">
        <v>7344</v>
      </c>
      <c r="P3146" s="13">
        <v>44415</v>
      </c>
      <c r="Q3146" s="14">
        <v>0.75422453703703696</v>
      </c>
      <c r="R3146" t="s">
        <v>7345</v>
      </c>
      <c r="S3146" t="s">
        <v>7346</v>
      </c>
      <c r="T3146" t="s">
        <v>7371</v>
      </c>
      <c r="U3146" t="s">
        <v>7348</v>
      </c>
      <c r="V3146" s="13">
        <v>44417</v>
      </c>
      <c r="W3146" t="s">
        <v>8973</v>
      </c>
      <c r="X3146" s="15">
        <v>318933</v>
      </c>
      <c r="Y3146" s="35">
        <v>9082021</v>
      </c>
      <c r="Z3146" s="15" t="s">
        <v>8974</v>
      </c>
    </row>
    <row r="3147" spans="1:26" x14ac:dyDescent="0.25">
      <c r="A3147">
        <v>345320615</v>
      </c>
      <c r="B3147">
        <v>32</v>
      </c>
      <c r="C3147" s="24">
        <v>1.08690708211809E+16</v>
      </c>
      <c r="D3147" t="s">
        <v>7358</v>
      </c>
      <c r="E3147">
        <v>10869</v>
      </c>
      <c r="F3147" t="s">
        <v>7341</v>
      </c>
      <c r="I3147">
        <v>7211</v>
      </c>
      <c r="J3147" t="s">
        <v>7439</v>
      </c>
      <c r="K3147">
        <v>94540</v>
      </c>
      <c r="L3147">
        <v>8139649</v>
      </c>
      <c r="M3147" t="s">
        <v>7359</v>
      </c>
      <c r="N3147">
        <v>1774</v>
      </c>
      <c r="O3147" t="s">
        <v>7344</v>
      </c>
      <c r="P3147" s="13">
        <v>44415</v>
      </c>
      <c r="Q3147" s="14">
        <v>0.75675925925925924</v>
      </c>
      <c r="R3147" t="s">
        <v>7355</v>
      </c>
      <c r="S3147" t="s">
        <v>7346</v>
      </c>
      <c r="T3147" t="s">
        <v>7347</v>
      </c>
      <c r="U3147" t="s">
        <v>7348</v>
      </c>
      <c r="V3147" s="13">
        <v>44417</v>
      </c>
      <c r="W3147" s="162" t="s">
        <v>12966</v>
      </c>
      <c r="X3147" s="15">
        <v>219790.5</v>
      </c>
      <c r="Y3147" s="162">
        <v>9082021</v>
      </c>
      <c r="Z3147" s="15" t="s">
        <v>8974</v>
      </c>
    </row>
    <row r="3148" spans="1:26" x14ac:dyDescent="0.25">
      <c r="A3148">
        <v>345320619</v>
      </c>
      <c r="B3148">
        <v>18</v>
      </c>
      <c r="C3148" s="24">
        <v>1.33300708211809E+16</v>
      </c>
      <c r="D3148" t="s">
        <v>7340</v>
      </c>
      <c r="E3148">
        <v>13330</v>
      </c>
      <c r="F3148" t="s">
        <v>7341</v>
      </c>
      <c r="I3148">
        <v>5614</v>
      </c>
      <c r="J3148" t="s">
        <v>8605</v>
      </c>
      <c r="K3148">
        <v>231043</v>
      </c>
      <c r="L3148">
        <v>9180159</v>
      </c>
      <c r="M3148" t="s">
        <v>7350</v>
      </c>
      <c r="N3148">
        <v>140</v>
      </c>
      <c r="O3148" t="s">
        <v>7344</v>
      </c>
      <c r="P3148" s="13">
        <v>44415</v>
      </c>
      <c r="Q3148" s="14">
        <v>0.75675925925925924</v>
      </c>
      <c r="R3148" t="s">
        <v>7355</v>
      </c>
      <c r="S3148" t="s">
        <v>7351</v>
      </c>
      <c r="T3148" t="s">
        <v>7480</v>
      </c>
      <c r="U3148" t="s">
        <v>7348</v>
      </c>
      <c r="V3148" s="13">
        <v>44417</v>
      </c>
    </row>
    <row r="3149" spans="1:26" x14ac:dyDescent="0.25">
      <c r="A3149">
        <v>345320852</v>
      </c>
      <c r="B3149">
        <v>19</v>
      </c>
      <c r="C3149" s="24">
        <v>2.0255907082118E+17</v>
      </c>
      <c r="D3149" t="s">
        <v>7376</v>
      </c>
      <c r="E3149">
        <v>202559</v>
      </c>
      <c r="F3149" t="s">
        <v>7341</v>
      </c>
      <c r="I3149">
        <v>7451</v>
      </c>
      <c r="J3149" t="s">
        <v>8606</v>
      </c>
      <c r="K3149">
        <v>271744</v>
      </c>
      <c r="L3149">
        <v>9181868</v>
      </c>
      <c r="M3149" t="s">
        <v>7350</v>
      </c>
      <c r="N3149">
        <v>412</v>
      </c>
      <c r="O3149" t="s">
        <v>7344</v>
      </c>
      <c r="P3149" s="13">
        <v>44415</v>
      </c>
      <c r="Q3149" s="14">
        <v>0.75690972222222219</v>
      </c>
      <c r="R3149" t="s">
        <v>7345</v>
      </c>
      <c r="S3149" t="s">
        <v>7346</v>
      </c>
      <c r="T3149" t="s">
        <v>7549</v>
      </c>
      <c r="U3149" t="s">
        <v>7348</v>
      </c>
      <c r="V3149" s="13">
        <v>44417</v>
      </c>
    </row>
    <row r="3150" spans="1:26" x14ac:dyDescent="0.25">
      <c r="A3150">
        <v>345321741</v>
      </c>
      <c r="B3150">
        <v>18</v>
      </c>
      <c r="C3150" s="24">
        <v>2.0257907082118E+17</v>
      </c>
      <c r="D3150" t="s">
        <v>7340</v>
      </c>
      <c r="E3150">
        <v>202579</v>
      </c>
      <c r="F3150" t="s">
        <v>7341</v>
      </c>
      <c r="I3150">
        <v>4166</v>
      </c>
      <c r="K3150">
        <v>183477</v>
      </c>
      <c r="L3150">
        <v>5256409</v>
      </c>
      <c r="M3150" t="s">
        <v>7343</v>
      </c>
      <c r="N3150">
        <v>206</v>
      </c>
      <c r="O3150" t="s">
        <v>7344</v>
      </c>
      <c r="P3150" s="13">
        <v>44415</v>
      </c>
      <c r="Q3150" s="14">
        <v>0.75758101851851845</v>
      </c>
      <c r="R3150" t="s">
        <v>7355</v>
      </c>
      <c r="S3150" t="s">
        <v>7346</v>
      </c>
      <c r="T3150" t="s">
        <v>7407</v>
      </c>
      <c r="U3150" t="s">
        <v>7348</v>
      </c>
      <c r="V3150" s="13">
        <v>44417</v>
      </c>
    </row>
    <row r="3151" spans="1:26" x14ac:dyDescent="0.25">
      <c r="A3151">
        <v>345322459</v>
      </c>
      <c r="B3151">
        <v>19</v>
      </c>
      <c r="C3151" s="24">
        <v>2.0255907082118099E+17</v>
      </c>
      <c r="D3151" t="s">
        <v>7376</v>
      </c>
      <c r="E3151">
        <v>202559</v>
      </c>
      <c r="F3151" t="s">
        <v>7341</v>
      </c>
      <c r="I3151">
        <v>7145</v>
      </c>
      <c r="K3151">
        <v>459748</v>
      </c>
      <c r="L3151">
        <v>9181868</v>
      </c>
      <c r="M3151" t="s">
        <v>7350</v>
      </c>
      <c r="N3151">
        <v>206</v>
      </c>
      <c r="O3151" t="s">
        <v>7344</v>
      </c>
      <c r="P3151" s="13">
        <v>44415</v>
      </c>
      <c r="Q3151" s="14">
        <v>0.75820601851851854</v>
      </c>
      <c r="R3151" t="s">
        <v>7355</v>
      </c>
      <c r="S3151" t="s">
        <v>7351</v>
      </c>
      <c r="T3151" t="s">
        <v>7352</v>
      </c>
      <c r="U3151" t="s">
        <v>7348</v>
      </c>
      <c r="V3151" s="13">
        <v>44417</v>
      </c>
    </row>
    <row r="3152" spans="1:26" x14ac:dyDescent="0.25">
      <c r="A3152">
        <v>345323142</v>
      </c>
      <c r="B3152">
        <v>21</v>
      </c>
      <c r="C3152" s="24">
        <v>9706070821181140</v>
      </c>
      <c r="D3152" t="s">
        <v>7349</v>
      </c>
      <c r="E3152">
        <v>9706</v>
      </c>
      <c r="F3152" t="s">
        <v>7341</v>
      </c>
      <c r="I3152">
        <v>6003</v>
      </c>
      <c r="J3152" t="s">
        <v>8607</v>
      </c>
      <c r="K3152">
        <v>135226</v>
      </c>
      <c r="L3152">
        <v>9270083</v>
      </c>
      <c r="M3152" t="s">
        <v>7350</v>
      </c>
      <c r="N3152">
        <v>696</v>
      </c>
      <c r="O3152" t="s">
        <v>7344</v>
      </c>
      <c r="P3152" s="13">
        <v>44415</v>
      </c>
      <c r="Q3152" s="14">
        <v>0.75873842592592589</v>
      </c>
      <c r="R3152" t="s">
        <v>7345</v>
      </c>
      <c r="S3152" t="s">
        <v>7351</v>
      </c>
      <c r="T3152" t="s">
        <v>7364</v>
      </c>
      <c r="U3152" t="s">
        <v>7348</v>
      </c>
      <c r="V3152" s="13">
        <v>44417</v>
      </c>
      <c r="W3152" t="s">
        <v>8973</v>
      </c>
      <c r="X3152" s="15">
        <v>318933</v>
      </c>
      <c r="Y3152" s="35">
        <v>9082021</v>
      </c>
      <c r="Z3152" s="15" t="s">
        <v>8974</v>
      </c>
    </row>
    <row r="3153" spans="1:26" x14ac:dyDescent="0.25">
      <c r="A3153">
        <v>345323517</v>
      </c>
      <c r="B3153">
        <v>19</v>
      </c>
      <c r="C3153" s="24">
        <v>2.0239307082118099E+17</v>
      </c>
      <c r="D3153" t="s">
        <v>7376</v>
      </c>
      <c r="E3153">
        <v>202393</v>
      </c>
      <c r="F3153" t="s">
        <v>7341</v>
      </c>
      <c r="I3153">
        <v>7017</v>
      </c>
      <c r="J3153" t="s">
        <v>8608</v>
      </c>
      <c r="K3153">
        <v>33757</v>
      </c>
      <c r="L3153">
        <v>9181868</v>
      </c>
      <c r="M3153" t="s">
        <v>7350</v>
      </c>
      <c r="N3153">
        <v>135</v>
      </c>
      <c r="O3153" t="s">
        <v>7344</v>
      </c>
      <c r="P3153" s="13">
        <v>44415</v>
      </c>
      <c r="Q3153" s="14">
        <v>0.75894675925925925</v>
      </c>
      <c r="R3153" t="s">
        <v>7345</v>
      </c>
      <c r="S3153" t="s">
        <v>7351</v>
      </c>
      <c r="T3153" t="s">
        <v>7446</v>
      </c>
      <c r="U3153" t="s">
        <v>7348</v>
      </c>
      <c r="V3153" s="13">
        <v>44417</v>
      </c>
    </row>
    <row r="3154" spans="1:26" x14ac:dyDescent="0.25">
      <c r="A3154">
        <v>345324094</v>
      </c>
      <c r="B3154">
        <v>32</v>
      </c>
      <c r="C3154" s="24">
        <v>1.11550708211812E+16</v>
      </c>
      <c r="D3154" t="s">
        <v>7358</v>
      </c>
      <c r="E3154">
        <v>11155</v>
      </c>
      <c r="F3154" t="s">
        <v>7341</v>
      </c>
      <c r="I3154">
        <v>5287</v>
      </c>
      <c r="J3154" t="s">
        <v>8609</v>
      </c>
      <c r="K3154">
        <v>475718</v>
      </c>
      <c r="L3154">
        <v>8139649</v>
      </c>
      <c r="M3154" t="s">
        <v>7359</v>
      </c>
      <c r="N3154">
        <v>278</v>
      </c>
      <c r="O3154" t="s">
        <v>7344</v>
      </c>
      <c r="P3154" s="13">
        <v>44415</v>
      </c>
      <c r="Q3154" s="14">
        <v>0.75934027777777768</v>
      </c>
      <c r="R3154" t="s">
        <v>7345</v>
      </c>
      <c r="S3154" t="s">
        <v>7351</v>
      </c>
      <c r="T3154" t="s">
        <v>7352</v>
      </c>
      <c r="U3154" t="s">
        <v>7348</v>
      </c>
      <c r="V3154" s="13">
        <v>44417</v>
      </c>
      <c r="W3154" s="162" t="s">
        <v>12966</v>
      </c>
      <c r="X3154" s="15">
        <v>219790.5</v>
      </c>
      <c r="Y3154" s="162">
        <v>9082021</v>
      </c>
      <c r="Z3154" s="15" t="s">
        <v>8974</v>
      </c>
    </row>
    <row r="3155" spans="1:26" x14ac:dyDescent="0.25">
      <c r="A3155">
        <v>345324287</v>
      </c>
      <c r="B3155">
        <v>21</v>
      </c>
      <c r="C3155" s="24">
        <v>1.07310708211812E+16</v>
      </c>
      <c r="D3155" t="s">
        <v>7349</v>
      </c>
      <c r="E3155">
        <v>10731</v>
      </c>
      <c r="F3155" t="s">
        <v>7341</v>
      </c>
      <c r="I3155">
        <v>8034</v>
      </c>
      <c r="J3155" t="s">
        <v>8610</v>
      </c>
      <c r="K3155">
        <v>7291</v>
      </c>
      <c r="L3155">
        <v>9270083</v>
      </c>
      <c r="M3155" t="s">
        <v>7350</v>
      </c>
      <c r="N3155">
        <v>348</v>
      </c>
      <c r="O3155" t="s">
        <v>7344</v>
      </c>
      <c r="P3155" s="13">
        <v>44415</v>
      </c>
      <c r="Q3155" s="14">
        <v>0.75946759259259267</v>
      </c>
      <c r="R3155" t="s">
        <v>7345</v>
      </c>
      <c r="S3155" t="s">
        <v>7346</v>
      </c>
      <c r="T3155" t="s">
        <v>7364</v>
      </c>
      <c r="U3155" t="s">
        <v>7348</v>
      </c>
      <c r="V3155" s="13">
        <v>44417</v>
      </c>
      <c r="W3155" t="s">
        <v>8973</v>
      </c>
      <c r="X3155" s="15">
        <v>318933</v>
      </c>
      <c r="Y3155" s="35">
        <v>9082021</v>
      </c>
      <c r="Z3155" s="15" t="s">
        <v>8974</v>
      </c>
    </row>
    <row r="3156" spans="1:26" x14ac:dyDescent="0.25">
      <c r="A3156">
        <v>345325991</v>
      </c>
      <c r="B3156">
        <v>18</v>
      </c>
      <c r="C3156" s="24">
        <v>1.48610708211815E+16</v>
      </c>
      <c r="D3156" t="s">
        <v>7340</v>
      </c>
      <c r="E3156">
        <v>14861</v>
      </c>
      <c r="F3156" t="s">
        <v>7341</v>
      </c>
      <c r="I3156">
        <v>6514</v>
      </c>
      <c r="J3156" t="s">
        <v>8611</v>
      </c>
      <c r="K3156">
        <v>33766</v>
      </c>
      <c r="L3156">
        <v>9180159</v>
      </c>
      <c r="M3156" t="s">
        <v>7350</v>
      </c>
      <c r="N3156">
        <v>29</v>
      </c>
      <c r="O3156" t="s">
        <v>7344</v>
      </c>
      <c r="P3156" s="13">
        <v>44415</v>
      </c>
      <c r="Q3156" s="14">
        <v>0.76081018518518517</v>
      </c>
      <c r="R3156" t="s">
        <v>7345</v>
      </c>
      <c r="S3156" t="s">
        <v>7351</v>
      </c>
      <c r="T3156" t="s">
        <v>7468</v>
      </c>
      <c r="U3156" t="s">
        <v>7348</v>
      </c>
      <c r="V3156" s="13">
        <v>44417</v>
      </c>
    </row>
    <row r="3157" spans="1:26" x14ac:dyDescent="0.25">
      <c r="A3157">
        <v>345326299</v>
      </c>
      <c r="B3157">
        <v>19</v>
      </c>
      <c r="C3157" s="24">
        <v>2.0239307082118099E+17</v>
      </c>
      <c r="D3157" t="s">
        <v>7376</v>
      </c>
      <c r="E3157">
        <v>202393</v>
      </c>
      <c r="F3157" t="s">
        <v>7341</v>
      </c>
      <c r="I3157">
        <v>3113</v>
      </c>
      <c r="K3157">
        <v>416340</v>
      </c>
      <c r="L3157">
        <v>9181868</v>
      </c>
      <c r="M3157" t="s">
        <v>7350</v>
      </c>
      <c r="N3157">
        <v>206</v>
      </c>
      <c r="O3157" t="s">
        <v>7344</v>
      </c>
      <c r="P3157" s="13">
        <v>44415</v>
      </c>
      <c r="Q3157" s="14">
        <v>0.76103009259259258</v>
      </c>
      <c r="R3157" t="s">
        <v>7355</v>
      </c>
      <c r="S3157" t="s">
        <v>7351</v>
      </c>
      <c r="T3157" t="s">
        <v>7378</v>
      </c>
      <c r="U3157" t="s">
        <v>7348</v>
      </c>
      <c r="V3157" s="13">
        <v>44417</v>
      </c>
    </row>
    <row r="3158" spans="1:26" x14ac:dyDescent="0.25">
      <c r="A3158">
        <v>345326431</v>
      </c>
      <c r="B3158">
        <v>19</v>
      </c>
      <c r="C3158" s="24">
        <v>1.07390708211815E+16</v>
      </c>
      <c r="D3158" t="s">
        <v>7376</v>
      </c>
      <c r="E3158">
        <v>10739</v>
      </c>
      <c r="F3158" t="s">
        <v>7341</v>
      </c>
      <c r="I3158">
        <v>7707</v>
      </c>
      <c r="K3158">
        <v>80102</v>
      </c>
      <c r="L3158">
        <v>9181868</v>
      </c>
      <c r="M3158" t="s">
        <v>7350</v>
      </c>
      <c r="N3158">
        <v>420</v>
      </c>
      <c r="O3158" t="s">
        <v>7344</v>
      </c>
      <c r="P3158" s="13">
        <v>44415</v>
      </c>
      <c r="Q3158" s="14">
        <v>0.76109953703703714</v>
      </c>
      <c r="R3158" t="s">
        <v>7355</v>
      </c>
      <c r="S3158" t="s">
        <v>7351</v>
      </c>
      <c r="T3158" t="s">
        <v>7390</v>
      </c>
      <c r="U3158" t="s">
        <v>7348</v>
      </c>
      <c r="V3158" s="13">
        <v>44417</v>
      </c>
    </row>
    <row r="3159" spans="1:26" x14ac:dyDescent="0.25">
      <c r="A3159">
        <v>345326977</v>
      </c>
      <c r="B3159">
        <v>18</v>
      </c>
      <c r="C3159" s="24">
        <v>1.22930708211816E+16</v>
      </c>
      <c r="D3159" t="s">
        <v>7340</v>
      </c>
      <c r="E3159">
        <v>12293</v>
      </c>
      <c r="F3159" t="s">
        <v>7341</v>
      </c>
      <c r="I3159">
        <v>6376</v>
      </c>
      <c r="K3159">
        <v>505750</v>
      </c>
      <c r="L3159">
        <v>9180159</v>
      </c>
      <c r="M3159" t="s">
        <v>7350</v>
      </c>
      <c r="N3159">
        <v>29</v>
      </c>
      <c r="O3159" t="s">
        <v>7344</v>
      </c>
      <c r="P3159" s="13">
        <v>44415</v>
      </c>
      <c r="Q3159" s="14">
        <v>0.76146990740740739</v>
      </c>
      <c r="R3159" t="s">
        <v>7355</v>
      </c>
      <c r="S3159" t="s">
        <v>7351</v>
      </c>
      <c r="T3159" t="s">
        <v>7352</v>
      </c>
      <c r="U3159" t="s">
        <v>7348</v>
      </c>
      <c r="V3159" s="13">
        <v>44417</v>
      </c>
    </row>
    <row r="3160" spans="1:26" x14ac:dyDescent="0.25">
      <c r="A3160">
        <v>345329161</v>
      </c>
      <c r="B3160">
        <v>21</v>
      </c>
      <c r="C3160" s="24">
        <v>1.07310708211817E+16</v>
      </c>
      <c r="D3160" t="s">
        <v>7349</v>
      </c>
      <c r="E3160">
        <v>10731</v>
      </c>
      <c r="F3160" t="s">
        <v>7341</v>
      </c>
      <c r="I3160">
        <v>7885</v>
      </c>
      <c r="K3160">
        <v>58719</v>
      </c>
      <c r="L3160">
        <v>9270083</v>
      </c>
      <c r="M3160" t="s">
        <v>7350</v>
      </c>
      <c r="N3160">
        <v>348</v>
      </c>
      <c r="O3160" t="s">
        <v>7344</v>
      </c>
      <c r="P3160" s="13">
        <v>44415</v>
      </c>
      <c r="Q3160" s="14">
        <v>0.76314814814814813</v>
      </c>
      <c r="R3160" t="s">
        <v>7355</v>
      </c>
      <c r="S3160" t="s">
        <v>7351</v>
      </c>
      <c r="T3160" t="s">
        <v>7377</v>
      </c>
      <c r="U3160" t="s">
        <v>7348</v>
      </c>
      <c r="V3160" s="13">
        <v>44417</v>
      </c>
      <c r="W3160" t="s">
        <v>8973</v>
      </c>
      <c r="X3160" s="15">
        <v>318933</v>
      </c>
      <c r="Y3160" s="35">
        <v>9082021</v>
      </c>
      <c r="Z3160" s="15" t="s">
        <v>8974</v>
      </c>
    </row>
    <row r="3161" spans="1:26" x14ac:dyDescent="0.25">
      <c r="A3161">
        <v>345329570</v>
      </c>
      <c r="B3161">
        <v>21</v>
      </c>
      <c r="C3161" s="24">
        <v>2.01780708211819E+16</v>
      </c>
      <c r="D3161" t="s">
        <v>7349</v>
      </c>
      <c r="E3161">
        <v>20178</v>
      </c>
      <c r="F3161" t="s">
        <v>7341</v>
      </c>
      <c r="I3161">
        <v>6795</v>
      </c>
      <c r="J3161" t="s">
        <v>7372</v>
      </c>
      <c r="K3161">
        <v>1571</v>
      </c>
      <c r="L3161">
        <v>9270083</v>
      </c>
      <c r="M3161" t="s">
        <v>7350</v>
      </c>
      <c r="N3161">
        <v>348</v>
      </c>
      <c r="O3161" t="s">
        <v>7344</v>
      </c>
      <c r="P3161" s="13">
        <v>44415</v>
      </c>
      <c r="Q3161" s="14">
        <v>0.7634375000000001</v>
      </c>
      <c r="R3161" t="s">
        <v>7355</v>
      </c>
      <c r="S3161" t="s">
        <v>7346</v>
      </c>
      <c r="T3161" t="s">
        <v>7357</v>
      </c>
      <c r="U3161" t="s">
        <v>7348</v>
      </c>
      <c r="V3161" s="13">
        <v>44417</v>
      </c>
      <c r="W3161" t="s">
        <v>8973</v>
      </c>
      <c r="X3161" s="15">
        <v>318933</v>
      </c>
      <c r="Y3161" s="35">
        <v>9082021</v>
      </c>
      <c r="Z3161" s="15" t="s">
        <v>8974</v>
      </c>
    </row>
    <row r="3162" spans="1:26" x14ac:dyDescent="0.25">
      <c r="A3162">
        <v>345329882</v>
      </c>
      <c r="B3162">
        <v>19</v>
      </c>
      <c r="C3162" s="24">
        <v>1.21230708211817E+16</v>
      </c>
      <c r="D3162" t="s">
        <v>7376</v>
      </c>
      <c r="E3162">
        <v>12123</v>
      </c>
      <c r="F3162" t="s">
        <v>7341</v>
      </c>
      <c r="I3162">
        <v>1760</v>
      </c>
      <c r="J3162" t="s">
        <v>8612</v>
      </c>
      <c r="K3162">
        <v>683535</v>
      </c>
      <c r="L3162">
        <v>9181868</v>
      </c>
      <c r="M3162" t="s">
        <v>7350</v>
      </c>
      <c r="N3162">
        <v>370</v>
      </c>
      <c r="O3162" t="s">
        <v>7344</v>
      </c>
      <c r="P3162" s="13">
        <v>44415</v>
      </c>
      <c r="Q3162" s="14">
        <v>0.76366898148148143</v>
      </c>
      <c r="R3162" t="s">
        <v>7345</v>
      </c>
      <c r="S3162" t="s">
        <v>7346</v>
      </c>
      <c r="T3162" t="s">
        <v>7357</v>
      </c>
      <c r="U3162" t="s">
        <v>7348</v>
      </c>
      <c r="V3162" s="13">
        <v>44417</v>
      </c>
    </row>
    <row r="3163" spans="1:26" x14ac:dyDescent="0.25">
      <c r="A3163">
        <v>345330700</v>
      </c>
      <c r="B3163">
        <v>19</v>
      </c>
      <c r="C3163" s="24">
        <v>1.21230708211818E+16</v>
      </c>
      <c r="D3163" t="s">
        <v>7376</v>
      </c>
      <c r="E3163">
        <v>12123</v>
      </c>
      <c r="F3163" t="s">
        <v>7341</v>
      </c>
      <c r="I3163">
        <v>4748</v>
      </c>
      <c r="J3163" t="s">
        <v>8613</v>
      </c>
      <c r="K3163">
        <v>87712</v>
      </c>
      <c r="L3163">
        <v>9181868</v>
      </c>
      <c r="M3163" t="s">
        <v>7350</v>
      </c>
      <c r="N3163">
        <v>206</v>
      </c>
      <c r="O3163" t="s">
        <v>7344</v>
      </c>
      <c r="P3163" s="13">
        <v>44415</v>
      </c>
      <c r="Q3163" s="14">
        <v>0.76436342592592599</v>
      </c>
      <c r="R3163" t="s">
        <v>7345</v>
      </c>
      <c r="S3163" t="s">
        <v>7346</v>
      </c>
      <c r="T3163" t="s">
        <v>7863</v>
      </c>
      <c r="U3163" t="s">
        <v>7348</v>
      </c>
      <c r="V3163" s="13">
        <v>44417</v>
      </c>
    </row>
    <row r="3164" spans="1:26" x14ac:dyDescent="0.25">
      <c r="A3164">
        <v>345330823</v>
      </c>
      <c r="B3164">
        <v>19</v>
      </c>
      <c r="C3164" s="24">
        <v>1.07390708211819E+16</v>
      </c>
      <c r="D3164" t="s">
        <v>7376</v>
      </c>
      <c r="E3164">
        <v>10739</v>
      </c>
      <c r="F3164" t="s">
        <v>7341</v>
      </c>
      <c r="I3164">
        <v>1198</v>
      </c>
      <c r="K3164">
        <v>546654</v>
      </c>
      <c r="L3164">
        <v>9181868</v>
      </c>
      <c r="M3164" t="s">
        <v>7350</v>
      </c>
      <c r="N3164">
        <v>234</v>
      </c>
      <c r="O3164" t="s">
        <v>7344</v>
      </c>
      <c r="P3164" s="13">
        <v>44415</v>
      </c>
      <c r="Q3164" s="14">
        <v>0.76440972222222225</v>
      </c>
      <c r="R3164" t="s">
        <v>7355</v>
      </c>
      <c r="S3164" t="s">
        <v>7351</v>
      </c>
      <c r="T3164" t="s">
        <v>7352</v>
      </c>
      <c r="U3164" t="s">
        <v>7348</v>
      </c>
      <c r="V3164" s="13">
        <v>44417</v>
      </c>
    </row>
    <row r="3165" spans="1:26" x14ac:dyDescent="0.25">
      <c r="A3165">
        <v>345330933</v>
      </c>
      <c r="B3165">
        <v>32</v>
      </c>
      <c r="C3165" s="24">
        <v>1.0869070821182E+16</v>
      </c>
      <c r="D3165" t="s">
        <v>7358</v>
      </c>
      <c r="E3165">
        <v>10869</v>
      </c>
      <c r="F3165" t="s">
        <v>7341</v>
      </c>
      <c r="I3165">
        <v>6030</v>
      </c>
      <c r="K3165">
        <v>547430</v>
      </c>
      <c r="L3165">
        <v>8139649</v>
      </c>
      <c r="M3165" t="s">
        <v>7359</v>
      </c>
      <c r="N3165">
        <v>696</v>
      </c>
      <c r="O3165" t="s">
        <v>7344</v>
      </c>
      <c r="P3165" s="13">
        <v>44415</v>
      </c>
      <c r="Q3165" s="14">
        <v>0.76445601851851841</v>
      </c>
      <c r="R3165" t="s">
        <v>7355</v>
      </c>
      <c r="S3165" t="s">
        <v>7351</v>
      </c>
      <c r="T3165" t="s">
        <v>7352</v>
      </c>
      <c r="U3165" t="s">
        <v>7348</v>
      </c>
      <c r="V3165" s="13">
        <v>44417</v>
      </c>
      <c r="W3165" s="162" t="s">
        <v>12966</v>
      </c>
      <c r="X3165" s="15">
        <v>219790.5</v>
      </c>
      <c r="Y3165" s="162">
        <v>9082021</v>
      </c>
      <c r="Z3165" s="15" t="s">
        <v>8974</v>
      </c>
    </row>
    <row r="3166" spans="1:26" x14ac:dyDescent="0.25">
      <c r="A3166">
        <v>345331076</v>
      </c>
      <c r="B3166">
        <v>18</v>
      </c>
      <c r="C3166" s="24">
        <v>1.4861070821182E+16</v>
      </c>
      <c r="D3166" t="s">
        <v>7340</v>
      </c>
      <c r="E3166">
        <v>14861</v>
      </c>
      <c r="F3166" t="s">
        <v>7341</v>
      </c>
      <c r="I3166">
        <v>1512</v>
      </c>
      <c r="K3166">
        <v>548551</v>
      </c>
      <c r="L3166">
        <v>9180159</v>
      </c>
      <c r="M3166" t="s">
        <v>7350</v>
      </c>
      <c r="N3166">
        <v>234</v>
      </c>
      <c r="O3166" t="s">
        <v>7344</v>
      </c>
      <c r="P3166" s="13">
        <v>44415</v>
      </c>
      <c r="Q3166" s="14">
        <v>0.76453703703703713</v>
      </c>
      <c r="R3166" t="s">
        <v>7355</v>
      </c>
      <c r="S3166" t="s">
        <v>7351</v>
      </c>
      <c r="T3166" t="s">
        <v>7352</v>
      </c>
      <c r="U3166" t="s">
        <v>7348</v>
      </c>
      <c r="V3166" s="13">
        <v>44417</v>
      </c>
    </row>
    <row r="3167" spans="1:26" x14ac:dyDescent="0.25">
      <c r="A3167">
        <v>345331103</v>
      </c>
      <c r="B3167">
        <v>21</v>
      </c>
      <c r="C3167" s="24">
        <v>2.0178070821182E+16</v>
      </c>
      <c r="D3167" t="s">
        <v>7349</v>
      </c>
      <c r="E3167">
        <v>20178</v>
      </c>
      <c r="F3167" t="s">
        <v>7341</v>
      </c>
      <c r="I3167">
        <v>2399</v>
      </c>
      <c r="K3167">
        <v>549087</v>
      </c>
      <c r="L3167">
        <v>9270083</v>
      </c>
      <c r="M3167" t="s">
        <v>7350</v>
      </c>
      <c r="N3167">
        <v>348</v>
      </c>
      <c r="O3167" t="s">
        <v>7344</v>
      </c>
      <c r="P3167" s="13">
        <v>44415</v>
      </c>
      <c r="Q3167" s="14">
        <v>0.76458333333333339</v>
      </c>
      <c r="R3167" t="s">
        <v>7355</v>
      </c>
      <c r="S3167" t="s">
        <v>7351</v>
      </c>
      <c r="T3167" t="s">
        <v>7352</v>
      </c>
      <c r="U3167" t="s">
        <v>7348</v>
      </c>
      <c r="V3167" s="13">
        <v>44417</v>
      </c>
      <c r="W3167" t="s">
        <v>8973</v>
      </c>
      <c r="X3167" s="15">
        <v>318933</v>
      </c>
      <c r="Y3167" s="35">
        <v>9082021</v>
      </c>
      <c r="Z3167" s="15" t="s">
        <v>8974</v>
      </c>
    </row>
    <row r="3168" spans="1:26" x14ac:dyDescent="0.25">
      <c r="A3168">
        <v>345331218</v>
      </c>
      <c r="B3168">
        <v>19</v>
      </c>
      <c r="C3168" s="24">
        <v>2.0255907082118202E+17</v>
      </c>
      <c r="D3168" t="s">
        <v>7376</v>
      </c>
      <c r="E3168">
        <v>202559</v>
      </c>
      <c r="F3168" t="s">
        <v>7341</v>
      </c>
      <c r="I3168">
        <v>5734</v>
      </c>
      <c r="J3168" t="s">
        <v>8614</v>
      </c>
      <c r="K3168">
        <v>111864</v>
      </c>
      <c r="L3168">
        <v>9181868</v>
      </c>
      <c r="M3168" t="s">
        <v>7350</v>
      </c>
      <c r="N3168">
        <v>234</v>
      </c>
      <c r="O3168" t="s">
        <v>7344</v>
      </c>
      <c r="P3168" s="13">
        <v>44415</v>
      </c>
      <c r="Q3168" s="14">
        <v>0.76461805555555562</v>
      </c>
      <c r="R3168" t="s">
        <v>7345</v>
      </c>
      <c r="S3168" t="s">
        <v>7346</v>
      </c>
      <c r="T3168" t="s">
        <v>7357</v>
      </c>
      <c r="U3168" t="s">
        <v>7348</v>
      </c>
      <c r="V3168" s="13">
        <v>44417</v>
      </c>
    </row>
    <row r="3169" spans="1:26" x14ac:dyDescent="0.25">
      <c r="A3169">
        <v>345334782</v>
      </c>
      <c r="B3169">
        <v>18</v>
      </c>
      <c r="C3169" s="24">
        <v>1.53050708211823E+16</v>
      </c>
      <c r="D3169" t="s">
        <v>7340</v>
      </c>
      <c r="E3169">
        <v>15305</v>
      </c>
      <c r="F3169" t="s">
        <v>7341</v>
      </c>
      <c r="I3169">
        <v>6779</v>
      </c>
      <c r="J3169" t="s">
        <v>8615</v>
      </c>
      <c r="K3169">
        <v>587575</v>
      </c>
      <c r="L3169">
        <v>5256409</v>
      </c>
      <c r="M3169" t="s">
        <v>7343</v>
      </c>
      <c r="N3169">
        <v>348</v>
      </c>
      <c r="O3169" t="s">
        <v>7344</v>
      </c>
      <c r="P3169" s="13">
        <v>44415</v>
      </c>
      <c r="Q3169" s="14">
        <v>0.76731481481481489</v>
      </c>
      <c r="R3169" t="s">
        <v>7355</v>
      </c>
      <c r="S3169" t="s">
        <v>7351</v>
      </c>
      <c r="T3169" t="s">
        <v>7352</v>
      </c>
      <c r="U3169" t="s">
        <v>7348</v>
      </c>
      <c r="V3169" s="13">
        <v>44417</v>
      </c>
    </row>
    <row r="3170" spans="1:26" x14ac:dyDescent="0.25">
      <c r="A3170">
        <v>345334989</v>
      </c>
      <c r="B3170">
        <v>21</v>
      </c>
      <c r="C3170" s="24">
        <v>1.07310708211823E+16</v>
      </c>
      <c r="D3170" t="s">
        <v>7349</v>
      </c>
      <c r="E3170">
        <v>10731</v>
      </c>
      <c r="F3170" t="s">
        <v>7341</v>
      </c>
      <c r="I3170">
        <v>5399</v>
      </c>
      <c r="J3170" t="s">
        <v>7683</v>
      </c>
      <c r="K3170">
        <v>947425</v>
      </c>
      <c r="L3170">
        <v>9270083</v>
      </c>
      <c r="M3170" t="s">
        <v>7350</v>
      </c>
      <c r="N3170">
        <v>348</v>
      </c>
      <c r="O3170" t="s">
        <v>7344</v>
      </c>
      <c r="P3170" s="13">
        <v>44415</v>
      </c>
      <c r="Q3170" s="14">
        <v>0.76748842592592592</v>
      </c>
      <c r="R3170" t="s">
        <v>7345</v>
      </c>
      <c r="S3170" t="s">
        <v>7351</v>
      </c>
      <c r="T3170" t="s">
        <v>7390</v>
      </c>
      <c r="U3170" t="s">
        <v>7348</v>
      </c>
      <c r="V3170" s="13">
        <v>44417</v>
      </c>
      <c r="W3170" t="s">
        <v>8973</v>
      </c>
      <c r="X3170" s="15">
        <v>318933</v>
      </c>
      <c r="Y3170" s="35">
        <v>9082021</v>
      </c>
      <c r="Z3170" s="15" t="s">
        <v>8974</v>
      </c>
    </row>
    <row r="3171" spans="1:26" x14ac:dyDescent="0.25">
      <c r="A3171">
        <v>345335891</v>
      </c>
      <c r="B3171">
        <v>19</v>
      </c>
      <c r="C3171" s="24">
        <v>1.48540708211825E+16</v>
      </c>
      <c r="D3171" t="s">
        <v>7376</v>
      </c>
      <c r="E3171">
        <v>14854</v>
      </c>
      <c r="F3171" t="s">
        <v>7341</v>
      </c>
      <c r="I3171">
        <v>2157</v>
      </c>
      <c r="K3171">
        <v>599660</v>
      </c>
      <c r="L3171">
        <v>9181868</v>
      </c>
      <c r="M3171" t="s">
        <v>7350</v>
      </c>
      <c r="N3171">
        <v>134</v>
      </c>
      <c r="O3171" t="s">
        <v>7344</v>
      </c>
      <c r="P3171" s="13">
        <v>44415</v>
      </c>
      <c r="Q3171" s="14">
        <v>0.76814814814814814</v>
      </c>
      <c r="R3171" t="s">
        <v>7355</v>
      </c>
      <c r="S3171" t="s">
        <v>7351</v>
      </c>
      <c r="T3171" t="s">
        <v>7352</v>
      </c>
      <c r="U3171" t="s">
        <v>7348</v>
      </c>
      <c r="V3171" s="13">
        <v>44417</v>
      </c>
    </row>
    <row r="3172" spans="1:26" x14ac:dyDescent="0.25">
      <c r="A3172">
        <v>345336836</v>
      </c>
      <c r="B3172">
        <v>21</v>
      </c>
      <c r="C3172" s="24">
        <v>1.07310708211825E+16</v>
      </c>
      <c r="D3172" t="s">
        <v>7349</v>
      </c>
      <c r="E3172">
        <v>10731</v>
      </c>
      <c r="F3172" t="s">
        <v>7341</v>
      </c>
      <c r="I3172">
        <v>9776</v>
      </c>
      <c r="J3172" t="s">
        <v>8616</v>
      </c>
      <c r="K3172">
        <v>71418</v>
      </c>
      <c r="L3172">
        <v>9270083</v>
      </c>
      <c r="M3172" t="s">
        <v>7350</v>
      </c>
      <c r="N3172">
        <v>348</v>
      </c>
      <c r="O3172" t="s">
        <v>7344</v>
      </c>
      <c r="P3172" s="13">
        <v>44415</v>
      </c>
      <c r="Q3172" s="14">
        <v>0.76890046296296299</v>
      </c>
      <c r="R3172" t="s">
        <v>7345</v>
      </c>
      <c r="S3172" t="s">
        <v>7351</v>
      </c>
      <c r="T3172" t="s">
        <v>7347</v>
      </c>
      <c r="U3172" t="s">
        <v>7348</v>
      </c>
      <c r="V3172" s="13">
        <v>44417</v>
      </c>
      <c r="W3172" t="s">
        <v>8973</v>
      </c>
      <c r="X3172" s="15">
        <v>318933</v>
      </c>
      <c r="Y3172" s="35">
        <v>9082021</v>
      </c>
      <c r="Z3172" s="15" t="s">
        <v>8974</v>
      </c>
    </row>
    <row r="3173" spans="1:26" x14ac:dyDescent="0.25">
      <c r="A3173">
        <v>345338214</v>
      </c>
      <c r="B3173">
        <v>21</v>
      </c>
      <c r="C3173" s="24">
        <v>9706070821182730</v>
      </c>
      <c r="D3173" t="s">
        <v>7349</v>
      </c>
      <c r="E3173">
        <v>9706</v>
      </c>
      <c r="F3173" t="s">
        <v>7341</v>
      </c>
      <c r="I3173">
        <v>1310</v>
      </c>
      <c r="J3173" t="s">
        <v>8617</v>
      </c>
      <c r="K3173" t="s">
        <v>5184</v>
      </c>
      <c r="L3173">
        <v>9270083</v>
      </c>
      <c r="M3173" t="s">
        <v>7350</v>
      </c>
      <c r="N3173">
        <v>696</v>
      </c>
      <c r="O3173" t="s">
        <v>7344</v>
      </c>
      <c r="P3173" s="13">
        <v>44415</v>
      </c>
      <c r="Q3173" s="14">
        <v>0.76989583333333333</v>
      </c>
      <c r="R3173" t="s">
        <v>7345</v>
      </c>
      <c r="S3173" t="s">
        <v>7351</v>
      </c>
      <c r="T3173" t="s">
        <v>7364</v>
      </c>
      <c r="U3173" t="s">
        <v>7348</v>
      </c>
      <c r="V3173" s="13">
        <v>44417</v>
      </c>
      <c r="W3173" t="s">
        <v>8973</v>
      </c>
      <c r="X3173" s="15">
        <v>318933</v>
      </c>
      <c r="Y3173" s="35">
        <v>9082021</v>
      </c>
      <c r="Z3173" s="15" t="s">
        <v>8974</v>
      </c>
    </row>
    <row r="3174" spans="1:26" x14ac:dyDescent="0.25">
      <c r="A3174">
        <v>345338765</v>
      </c>
      <c r="B3174">
        <v>18</v>
      </c>
      <c r="C3174" s="24">
        <v>1.48610708211828E+16</v>
      </c>
      <c r="D3174" t="s">
        <v>7340</v>
      </c>
      <c r="E3174">
        <v>14861</v>
      </c>
      <c r="F3174" t="s">
        <v>7341</v>
      </c>
      <c r="I3174">
        <v>1448</v>
      </c>
      <c r="J3174" t="s">
        <v>8618</v>
      </c>
      <c r="K3174">
        <v>629097</v>
      </c>
      <c r="L3174">
        <v>9180159</v>
      </c>
      <c r="M3174" t="s">
        <v>7350</v>
      </c>
      <c r="N3174">
        <v>203</v>
      </c>
      <c r="O3174" t="s">
        <v>7344</v>
      </c>
      <c r="P3174" s="13">
        <v>44415</v>
      </c>
      <c r="Q3174" s="14">
        <v>0.77026620370370369</v>
      </c>
      <c r="R3174" t="s">
        <v>7345</v>
      </c>
      <c r="S3174" t="s">
        <v>7351</v>
      </c>
      <c r="T3174" t="s">
        <v>7352</v>
      </c>
      <c r="U3174" t="s">
        <v>7348</v>
      </c>
      <c r="V3174" s="13">
        <v>44417</v>
      </c>
    </row>
    <row r="3175" spans="1:26" x14ac:dyDescent="0.25">
      <c r="A3175">
        <v>345338734</v>
      </c>
      <c r="B3175">
        <v>21</v>
      </c>
      <c r="C3175" s="24">
        <v>1.07310708211827E+16</v>
      </c>
      <c r="D3175" t="s">
        <v>7349</v>
      </c>
      <c r="E3175">
        <v>10731</v>
      </c>
      <c r="F3175" t="s">
        <v>7341</v>
      </c>
      <c r="I3175">
        <v>7409</v>
      </c>
      <c r="K3175">
        <v>629272</v>
      </c>
      <c r="L3175">
        <v>9270083</v>
      </c>
      <c r="M3175" t="s">
        <v>7350</v>
      </c>
      <c r="N3175">
        <v>348</v>
      </c>
      <c r="O3175" t="s">
        <v>7344</v>
      </c>
      <c r="P3175" s="13">
        <v>44415</v>
      </c>
      <c r="Q3175" s="14">
        <v>0.77027777777777784</v>
      </c>
      <c r="R3175" t="s">
        <v>7355</v>
      </c>
      <c r="S3175" t="s">
        <v>7351</v>
      </c>
      <c r="T3175" t="s">
        <v>7352</v>
      </c>
      <c r="U3175" t="s">
        <v>7348</v>
      </c>
      <c r="V3175" s="13">
        <v>44417</v>
      </c>
      <c r="W3175" t="s">
        <v>8973</v>
      </c>
      <c r="X3175" s="15">
        <v>318933</v>
      </c>
      <c r="Y3175" s="35">
        <v>9082021</v>
      </c>
      <c r="Z3175" s="15" t="s">
        <v>8974</v>
      </c>
    </row>
    <row r="3176" spans="1:26" x14ac:dyDescent="0.25">
      <c r="A3176">
        <v>345338867</v>
      </c>
      <c r="B3176">
        <v>21</v>
      </c>
      <c r="C3176" s="24">
        <v>1.12190708211829E+16</v>
      </c>
      <c r="D3176" t="s">
        <v>7349</v>
      </c>
      <c r="E3176">
        <v>11219</v>
      </c>
      <c r="F3176" t="s">
        <v>7341</v>
      </c>
      <c r="I3176">
        <v>8957</v>
      </c>
      <c r="K3176">
        <v>630664</v>
      </c>
      <c r="L3176">
        <v>9270083</v>
      </c>
      <c r="M3176" t="s">
        <v>7350</v>
      </c>
      <c r="N3176">
        <v>522</v>
      </c>
      <c r="O3176" t="s">
        <v>7344</v>
      </c>
      <c r="P3176" s="13">
        <v>44415</v>
      </c>
      <c r="Q3176" s="14">
        <v>0.77038194444444441</v>
      </c>
      <c r="R3176" t="s">
        <v>7345</v>
      </c>
      <c r="S3176" t="s">
        <v>7351</v>
      </c>
      <c r="T3176" t="s">
        <v>7352</v>
      </c>
      <c r="U3176" t="s">
        <v>7348</v>
      </c>
      <c r="V3176" s="13">
        <v>44417</v>
      </c>
      <c r="W3176" t="s">
        <v>8973</v>
      </c>
      <c r="X3176" s="15">
        <v>318933</v>
      </c>
      <c r="Y3176" s="35">
        <v>9082021</v>
      </c>
      <c r="Z3176" s="15" t="s">
        <v>8974</v>
      </c>
    </row>
    <row r="3177" spans="1:26" x14ac:dyDescent="0.25">
      <c r="A3177">
        <v>345339350</v>
      </c>
      <c r="B3177">
        <v>32</v>
      </c>
      <c r="C3177" s="24">
        <v>1.11550708211829E+16</v>
      </c>
      <c r="D3177" t="s">
        <v>7358</v>
      </c>
      <c r="E3177">
        <v>11155</v>
      </c>
      <c r="F3177" t="s">
        <v>7341</v>
      </c>
      <c r="I3177">
        <v>2373</v>
      </c>
      <c r="K3177">
        <v>197344</v>
      </c>
      <c r="L3177">
        <v>8139649</v>
      </c>
      <c r="M3177" t="s">
        <v>7359</v>
      </c>
      <c r="N3177">
        <v>904</v>
      </c>
      <c r="O3177" t="s">
        <v>7344</v>
      </c>
      <c r="P3177" s="13">
        <v>44415</v>
      </c>
      <c r="Q3177" s="14">
        <v>0.77078703703703699</v>
      </c>
      <c r="R3177" t="s">
        <v>7355</v>
      </c>
      <c r="S3177" t="s">
        <v>7346</v>
      </c>
      <c r="T3177" t="s">
        <v>7407</v>
      </c>
      <c r="U3177" t="s">
        <v>7348</v>
      </c>
      <c r="V3177" s="13">
        <v>44417</v>
      </c>
      <c r="W3177" s="162" t="s">
        <v>12966</v>
      </c>
      <c r="X3177" s="15">
        <v>219790.5</v>
      </c>
      <c r="Y3177" s="162">
        <v>9082021</v>
      </c>
      <c r="Z3177" s="15" t="s">
        <v>8974</v>
      </c>
    </row>
    <row r="3178" spans="1:26" x14ac:dyDescent="0.25">
      <c r="A3178">
        <v>345339833</v>
      </c>
      <c r="B3178">
        <v>20</v>
      </c>
      <c r="C3178" s="24">
        <v>1.53010708211829E+16</v>
      </c>
      <c r="D3178" t="s">
        <v>7365</v>
      </c>
      <c r="E3178">
        <v>15301</v>
      </c>
      <c r="F3178" t="s">
        <v>7341</v>
      </c>
      <c r="I3178">
        <v>1879</v>
      </c>
      <c r="K3178">
        <v>641034</v>
      </c>
      <c r="L3178">
        <v>7273370</v>
      </c>
      <c r="M3178" t="s">
        <v>7350</v>
      </c>
      <c r="N3178">
        <v>134</v>
      </c>
      <c r="O3178" t="s">
        <v>7344</v>
      </c>
      <c r="P3178" s="13">
        <v>44415</v>
      </c>
      <c r="Q3178" s="14">
        <v>0.77112268518518512</v>
      </c>
      <c r="R3178" t="s">
        <v>7355</v>
      </c>
      <c r="S3178" t="s">
        <v>7351</v>
      </c>
      <c r="T3178" t="s">
        <v>7352</v>
      </c>
      <c r="U3178" t="s">
        <v>7348</v>
      </c>
      <c r="V3178" s="13">
        <v>44417</v>
      </c>
    </row>
    <row r="3179" spans="1:26" x14ac:dyDescent="0.25">
      <c r="A3179">
        <v>345340003</v>
      </c>
      <c r="B3179">
        <v>21</v>
      </c>
      <c r="C3179" s="24">
        <v>1.07310708211828E+16</v>
      </c>
      <c r="D3179" t="s">
        <v>7349</v>
      </c>
      <c r="E3179">
        <v>10731</v>
      </c>
      <c r="F3179" t="s">
        <v>7341</v>
      </c>
      <c r="I3179">
        <v>1437</v>
      </c>
      <c r="K3179">
        <v>642797</v>
      </c>
      <c r="L3179">
        <v>9270083</v>
      </c>
      <c r="M3179" t="s">
        <v>7350</v>
      </c>
      <c r="N3179">
        <v>348</v>
      </c>
      <c r="O3179" t="s">
        <v>7344</v>
      </c>
      <c r="P3179" s="13">
        <v>44415</v>
      </c>
      <c r="Q3179" s="14">
        <v>0.77126157407407403</v>
      </c>
      <c r="R3179" t="s">
        <v>7345</v>
      </c>
      <c r="S3179" t="s">
        <v>7351</v>
      </c>
      <c r="T3179" t="s">
        <v>7352</v>
      </c>
      <c r="U3179" t="s">
        <v>7348</v>
      </c>
      <c r="V3179" s="13">
        <v>44417</v>
      </c>
      <c r="W3179" t="s">
        <v>8973</v>
      </c>
      <c r="X3179" s="15">
        <v>318933</v>
      </c>
      <c r="Y3179" s="35">
        <v>9082021</v>
      </c>
      <c r="Z3179" s="15" t="s">
        <v>8974</v>
      </c>
    </row>
    <row r="3180" spans="1:26" x14ac:dyDescent="0.25">
      <c r="A3180">
        <v>345341286</v>
      </c>
      <c r="B3180">
        <v>19</v>
      </c>
      <c r="C3180" s="24">
        <v>1.46560708211831E+16</v>
      </c>
      <c r="D3180" t="s">
        <v>7376</v>
      </c>
      <c r="E3180">
        <v>14656</v>
      </c>
      <c r="F3180" t="s">
        <v>7341</v>
      </c>
      <c r="I3180">
        <v>1422</v>
      </c>
      <c r="K3180">
        <v>655231</v>
      </c>
      <c r="L3180">
        <v>9181868</v>
      </c>
      <c r="M3180" t="s">
        <v>7350</v>
      </c>
      <c r="N3180">
        <v>412</v>
      </c>
      <c r="O3180" t="s">
        <v>7344</v>
      </c>
      <c r="P3180" s="13">
        <v>44415</v>
      </c>
      <c r="Q3180" s="14">
        <v>0.77214120370370365</v>
      </c>
      <c r="R3180" t="s">
        <v>7355</v>
      </c>
      <c r="S3180" t="s">
        <v>7351</v>
      </c>
      <c r="T3180" t="s">
        <v>7352</v>
      </c>
      <c r="U3180" t="s">
        <v>7348</v>
      </c>
      <c r="V3180" s="13">
        <v>44417</v>
      </c>
    </row>
    <row r="3181" spans="1:26" x14ac:dyDescent="0.25">
      <c r="A3181">
        <v>345341583</v>
      </c>
      <c r="B3181">
        <v>18</v>
      </c>
      <c r="C3181" s="24">
        <v>1.33300708211831E+16</v>
      </c>
      <c r="D3181" t="s">
        <v>7340</v>
      </c>
      <c r="E3181">
        <v>13330</v>
      </c>
      <c r="F3181" t="s">
        <v>7341</v>
      </c>
      <c r="I3181">
        <v>8193</v>
      </c>
      <c r="J3181" t="s">
        <v>8619</v>
      </c>
      <c r="K3181">
        <v>5186</v>
      </c>
      <c r="L3181">
        <v>9180159</v>
      </c>
      <c r="M3181" t="s">
        <v>7350</v>
      </c>
      <c r="N3181">
        <v>117</v>
      </c>
      <c r="O3181" t="s">
        <v>7344</v>
      </c>
      <c r="P3181" s="13">
        <v>44415</v>
      </c>
      <c r="Q3181" s="14">
        <v>0.77236111111111105</v>
      </c>
      <c r="R3181" t="s">
        <v>7355</v>
      </c>
      <c r="S3181" t="s">
        <v>7346</v>
      </c>
      <c r="T3181" t="s">
        <v>7357</v>
      </c>
      <c r="U3181" t="s">
        <v>7348</v>
      </c>
      <c r="V3181" s="13">
        <v>44417</v>
      </c>
    </row>
    <row r="3182" spans="1:26" x14ac:dyDescent="0.25">
      <c r="A3182">
        <v>345341810</v>
      </c>
      <c r="B3182">
        <v>21</v>
      </c>
      <c r="C3182" s="24">
        <v>1.07310708211832E+16</v>
      </c>
      <c r="D3182" t="s">
        <v>7349</v>
      </c>
      <c r="E3182">
        <v>10731</v>
      </c>
      <c r="F3182" t="s">
        <v>7341</v>
      </c>
      <c r="I3182">
        <v>3520</v>
      </c>
      <c r="K3182">
        <v>660319</v>
      </c>
      <c r="L3182">
        <v>9270083</v>
      </c>
      <c r="M3182" t="s">
        <v>7350</v>
      </c>
      <c r="N3182">
        <v>348</v>
      </c>
      <c r="O3182" t="s">
        <v>7344</v>
      </c>
      <c r="P3182" s="13">
        <v>44415</v>
      </c>
      <c r="Q3182" s="14">
        <v>0.77252314814814815</v>
      </c>
      <c r="R3182" t="s">
        <v>7345</v>
      </c>
      <c r="S3182" t="s">
        <v>7351</v>
      </c>
      <c r="T3182" t="s">
        <v>7352</v>
      </c>
      <c r="U3182" t="s">
        <v>7348</v>
      </c>
      <c r="V3182" s="13">
        <v>44417</v>
      </c>
      <c r="W3182" t="s">
        <v>8973</v>
      </c>
      <c r="X3182" s="15">
        <v>318933</v>
      </c>
      <c r="Y3182" s="35">
        <v>9082021</v>
      </c>
      <c r="Z3182" s="15" t="s">
        <v>8974</v>
      </c>
    </row>
    <row r="3183" spans="1:26" x14ac:dyDescent="0.25">
      <c r="A3183">
        <v>345343678</v>
      </c>
      <c r="B3183">
        <v>19</v>
      </c>
      <c r="C3183" s="24">
        <v>1.48540708211833E+16</v>
      </c>
      <c r="D3183" t="s">
        <v>7376</v>
      </c>
      <c r="E3183">
        <v>14854</v>
      </c>
      <c r="F3183" t="s">
        <v>7341</v>
      </c>
      <c r="I3183">
        <v>3254</v>
      </c>
      <c r="K3183">
        <v>437257</v>
      </c>
      <c r="L3183">
        <v>9181868</v>
      </c>
      <c r="M3183" t="s">
        <v>7350</v>
      </c>
      <c r="N3183">
        <v>240</v>
      </c>
      <c r="O3183" t="s">
        <v>7344</v>
      </c>
      <c r="P3183" s="13">
        <v>44415</v>
      </c>
      <c r="Q3183" s="14">
        <v>0.77384259259259258</v>
      </c>
      <c r="R3183" t="s">
        <v>7355</v>
      </c>
      <c r="S3183" t="s">
        <v>7351</v>
      </c>
      <c r="T3183" t="s">
        <v>7378</v>
      </c>
      <c r="U3183" t="s">
        <v>7348</v>
      </c>
      <c r="V3183" s="13">
        <v>44417</v>
      </c>
    </row>
    <row r="3184" spans="1:26" x14ac:dyDescent="0.25">
      <c r="A3184">
        <v>345346018</v>
      </c>
      <c r="B3184">
        <v>21</v>
      </c>
      <c r="C3184" s="24">
        <v>1.12190708211836E+16</v>
      </c>
      <c r="D3184" t="s">
        <v>7349</v>
      </c>
      <c r="E3184">
        <v>11219</v>
      </c>
      <c r="F3184" t="s">
        <v>7341</v>
      </c>
      <c r="I3184">
        <v>2819</v>
      </c>
      <c r="J3184" t="s">
        <v>8620</v>
      </c>
      <c r="K3184">
        <v>336658</v>
      </c>
      <c r="L3184">
        <v>9270083</v>
      </c>
      <c r="M3184" t="s">
        <v>7350</v>
      </c>
      <c r="N3184">
        <v>696</v>
      </c>
      <c r="O3184" t="s">
        <v>7344</v>
      </c>
      <c r="P3184" s="13">
        <v>44415</v>
      </c>
      <c r="Q3184" s="14">
        <v>0.77550925925925929</v>
      </c>
      <c r="R3184" t="s">
        <v>7345</v>
      </c>
      <c r="S3184" t="s">
        <v>7351</v>
      </c>
      <c r="T3184" t="s">
        <v>7364</v>
      </c>
      <c r="U3184" t="s">
        <v>7348</v>
      </c>
      <c r="V3184" s="13">
        <v>44417</v>
      </c>
      <c r="W3184" t="s">
        <v>8973</v>
      </c>
      <c r="X3184" s="15">
        <v>318933</v>
      </c>
      <c r="Y3184" s="35">
        <v>9082021</v>
      </c>
      <c r="Z3184" s="15" t="s">
        <v>8974</v>
      </c>
    </row>
    <row r="3185" spans="1:26" x14ac:dyDescent="0.25">
      <c r="A3185">
        <v>345347639</v>
      </c>
      <c r="B3185">
        <v>21</v>
      </c>
      <c r="C3185" s="24">
        <v>9706070821183750</v>
      </c>
      <c r="D3185" t="s">
        <v>7349</v>
      </c>
      <c r="E3185">
        <v>9706</v>
      </c>
      <c r="F3185" t="s">
        <v>7341</v>
      </c>
      <c r="I3185">
        <v>3108</v>
      </c>
      <c r="J3185" t="s">
        <v>8621</v>
      </c>
      <c r="K3185">
        <v>503675</v>
      </c>
      <c r="L3185">
        <v>9270083</v>
      </c>
      <c r="M3185" t="s">
        <v>7350</v>
      </c>
      <c r="N3185">
        <v>348</v>
      </c>
      <c r="O3185" t="s">
        <v>7344</v>
      </c>
      <c r="P3185" s="13">
        <v>44415</v>
      </c>
      <c r="Q3185" s="14">
        <v>0.77664351851851843</v>
      </c>
      <c r="R3185" t="s">
        <v>7345</v>
      </c>
      <c r="S3185" t="s">
        <v>7346</v>
      </c>
      <c r="T3185" t="s">
        <v>7364</v>
      </c>
      <c r="U3185" t="s">
        <v>7348</v>
      </c>
      <c r="V3185" s="13">
        <v>44417</v>
      </c>
      <c r="W3185" t="s">
        <v>8973</v>
      </c>
      <c r="X3185" s="15">
        <v>318933</v>
      </c>
      <c r="Y3185" s="35">
        <v>9082021</v>
      </c>
      <c r="Z3185" s="15" t="s">
        <v>8974</v>
      </c>
    </row>
    <row r="3186" spans="1:26" x14ac:dyDescent="0.25">
      <c r="A3186">
        <v>345348797</v>
      </c>
      <c r="B3186">
        <v>21</v>
      </c>
      <c r="C3186" s="24">
        <v>1.12190708211839E+16</v>
      </c>
      <c r="D3186" t="s">
        <v>7349</v>
      </c>
      <c r="E3186">
        <v>11219</v>
      </c>
      <c r="F3186" t="s">
        <v>7341</v>
      </c>
      <c r="I3186">
        <v>8112</v>
      </c>
      <c r="J3186" t="s">
        <v>8622</v>
      </c>
      <c r="K3186">
        <v>8395</v>
      </c>
      <c r="L3186">
        <v>9270083</v>
      </c>
      <c r="M3186" t="s">
        <v>7350</v>
      </c>
      <c r="N3186">
        <v>696</v>
      </c>
      <c r="O3186" t="s">
        <v>7344</v>
      </c>
      <c r="P3186" s="13">
        <v>44415</v>
      </c>
      <c r="Q3186" s="14">
        <v>0.77751157407407412</v>
      </c>
      <c r="R3186" t="s">
        <v>7345</v>
      </c>
      <c r="S3186" t="s">
        <v>7346</v>
      </c>
      <c r="T3186" t="s">
        <v>7371</v>
      </c>
      <c r="U3186" t="s">
        <v>7348</v>
      </c>
      <c r="V3186" s="13">
        <v>44417</v>
      </c>
      <c r="W3186" t="s">
        <v>8973</v>
      </c>
      <c r="X3186" s="15">
        <v>318933</v>
      </c>
      <c r="Y3186" s="35">
        <v>9082021</v>
      </c>
      <c r="Z3186" s="15" t="s">
        <v>8974</v>
      </c>
    </row>
    <row r="3187" spans="1:26" x14ac:dyDescent="0.25">
      <c r="A3187">
        <v>345349321</v>
      </c>
      <c r="B3187">
        <v>19</v>
      </c>
      <c r="C3187" s="24">
        <v>1.48540708211839E+16</v>
      </c>
      <c r="D3187" t="s">
        <v>7376</v>
      </c>
      <c r="E3187">
        <v>14854</v>
      </c>
      <c r="F3187" t="s">
        <v>7341</v>
      </c>
      <c r="I3187">
        <v>9691</v>
      </c>
      <c r="K3187">
        <v>733894</v>
      </c>
      <c r="L3187">
        <v>9181868</v>
      </c>
      <c r="M3187" t="s">
        <v>7350</v>
      </c>
      <c r="N3187">
        <v>220</v>
      </c>
      <c r="O3187" t="s">
        <v>7344</v>
      </c>
      <c r="P3187" s="13">
        <v>44415</v>
      </c>
      <c r="Q3187" s="14">
        <v>0.77781250000000002</v>
      </c>
      <c r="R3187" t="s">
        <v>7355</v>
      </c>
      <c r="S3187" t="s">
        <v>7351</v>
      </c>
      <c r="T3187" t="s">
        <v>7352</v>
      </c>
      <c r="U3187" t="s">
        <v>7348</v>
      </c>
      <c r="V3187" s="13">
        <v>44417</v>
      </c>
    </row>
    <row r="3188" spans="1:26" x14ac:dyDescent="0.25">
      <c r="A3188">
        <v>345350124</v>
      </c>
      <c r="B3188">
        <v>19</v>
      </c>
      <c r="C3188" s="24">
        <v>1.0739070821184E+16</v>
      </c>
      <c r="D3188" t="s">
        <v>7376</v>
      </c>
      <c r="E3188">
        <v>10739</v>
      </c>
      <c r="F3188" t="s">
        <v>7341</v>
      </c>
      <c r="I3188">
        <v>6823</v>
      </c>
      <c r="K3188">
        <v>16064</v>
      </c>
      <c r="L3188">
        <v>9181868</v>
      </c>
      <c r="M3188" t="s">
        <v>7350</v>
      </c>
      <c r="N3188">
        <v>206</v>
      </c>
      <c r="O3188" t="s">
        <v>7344</v>
      </c>
      <c r="P3188" s="13">
        <v>44415</v>
      </c>
      <c r="Q3188" s="14">
        <v>0.77846064814814808</v>
      </c>
      <c r="R3188" t="s">
        <v>7355</v>
      </c>
      <c r="S3188" t="s">
        <v>7351</v>
      </c>
      <c r="T3188" t="s">
        <v>7390</v>
      </c>
      <c r="U3188" t="s">
        <v>7348</v>
      </c>
      <c r="V3188" s="13">
        <v>44417</v>
      </c>
    </row>
    <row r="3189" spans="1:26" x14ac:dyDescent="0.25">
      <c r="A3189">
        <v>345351669</v>
      </c>
      <c r="B3189">
        <v>18</v>
      </c>
      <c r="C3189" s="24">
        <v>1.22930708211842E+16</v>
      </c>
      <c r="D3189" t="s">
        <v>7340</v>
      </c>
      <c r="E3189">
        <v>12293</v>
      </c>
      <c r="F3189" t="s">
        <v>7341</v>
      </c>
      <c r="I3189">
        <v>5592</v>
      </c>
      <c r="J3189" t="s">
        <v>8623</v>
      </c>
      <c r="K3189">
        <v>952098</v>
      </c>
      <c r="L3189">
        <v>9180159</v>
      </c>
      <c r="M3189" t="s">
        <v>7350</v>
      </c>
      <c r="N3189">
        <v>187</v>
      </c>
      <c r="O3189" t="s">
        <v>7344</v>
      </c>
      <c r="P3189" s="13">
        <v>44415</v>
      </c>
      <c r="Q3189" s="14">
        <v>0.77961805555555552</v>
      </c>
      <c r="R3189" t="s">
        <v>7345</v>
      </c>
      <c r="S3189" t="s">
        <v>7346</v>
      </c>
      <c r="T3189" t="s">
        <v>7390</v>
      </c>
      <c r="U3189" t="s">
        <v>7348</v>
      </c>
      <c r="V3189" s="13">
        <v>44417</v>
      </c>
    </row>
    <row r="3190" spans="1:26" x14ac:dyDescent="0.25">
      <c r="A3190">
        <v>345353265</v>
      </c>
      <c r="B3190">
        <v>32</v>
      </c>
      <c r="C3190" s="24">
        <v>1.11550708211843E+16</v>
      </c>
      <c r="D3190" t="s">
        <v>7358</v>
      </c>
      <c r="E3190">
        <v>11155</v>
      </c>
      <c r="F3190" t="s">
        <v>7341</v>
      </c>
      <c r="I3190">
        <v>8560</v>
      </c>
      <c r="K3190">
        <v>207199</v>
      </c>
      <c r="L3190">
        <v>8139649</v>
      </c>
      <c r="M3190" t="s">
        <v>7359</v>
      </c>
      <c r="N3190">
        <v>730</v>
      </c>
      <c r="O3190" t="s">
        <v>7344</v>
      </c>
      <c r="P3190" s="13">
        <v>44415</v>
      </c>
      <c r="Q3190" s="14">
        <v>0.78067129629629628</v>
      </c>
      <c r="R3190" t="s">
        <v>7355</v>
      </c>
      <c r="S3190" t="s">
        <v>7346</v>
      </c>
      <c r="T3190" t="s">
        <v>7407</v>
      </c>
      <c r="U3190" t="s">
        <v>7348</v>
      </c>
      <c r="V3190" s="13">
        <v>44417</v>
      </c>
      <c r="W3190" s="162" t="s">
        <v>12966</v>
      </c>
      <c r="X3190" s="15">
        <v>219790.5</v>
      </c>
      <c r="Y3190" s="162">
        <v>9082021</v>
      </c>
      <c r="Z3190" s="15" t="s">
        <v>8974</v>
      </c>
    </row>
    <row r="3191" spans="1:26" x14ac:dyDescent="0.25">
      <c r="A3191">
        <v>345353456</v>
      </c>
      <c r="B3191">
        <v>18</v>
      </c>
      <c r="C3191" s="24">
        <v>1.48610708211843E+16</v>
      </c>
      <c r="D3191" t="s">
        <v>7340</v>
      </c>
      <c r="E3191">
        <v>14861</v>
      </c>
      <c r="F3191" t="s">
        <v>7341</v>
      </c>
      <c r="I3191">
        <v>3033</v>
      </c>
      <c r="J3191" t="s">
        <v>8624</v>
      </c>
      <c r="K3191">
        <v>27006</v>
      </c>
      <c r="L3191">
        <v>9180159</v>
      </c>
      <c r="M3191" t="s">
        <v>7350</v>
      </c>
      <c r="N3191">
        <v>234</v>
      </c>
      <c r="O3191" t="s">
        <v>7344</v>
      </c>
      <c r="P3191" s="13">
        <v>44415</v>
      </c>
      <c r="Q3191" s="14">
        <v>0.78081018518518519</v>
      </c>
      <c r="R3191" t="s">
        <v>7345</v>
      </c>
      <c r="S3191" t="s">
        <v>7346</v>
      </c>
      <c r="T3191" t="s">
        <v>7407</v>
      </c>
      <c r="U3191" t="s">
        <v>7348</v>
      </c>
      <c r="V3191" s="13">
        <v>44417</v>
      </c>
    </row>
    <row r="3192" spans="1:26" x14ac:dyDescent="0.25">
      <c r="A3192">
        <v>345355537</v>
      </c>
      <c r="B3192">
        <v>18</v>
      </c>
      <c r="C3192" s="24">
        <v>1.47880708211845E+16</v>
      </c>
      <c r="D3192" t="s">
        <v>7340</v>
      </c>
      <c r="E3192">
        <v>14788</v>
      </c>
      <c r="F3192" t="s">
        <v>7341</v>
      </c>
      <c r="I3192">
        <v>862</v>
      </c>
      <c r="K3192">
        <v>24253</v>
      </c>
      <c r="L3192">
        <v>9180159</v>
      </c>
      <c r="M3192" t="s">
        <v>7350</v>
      </c>
      <c r="N3192">
        <v>44</v>
      </c>
      <c r="O3192" t="s">
        <v>7344</v>
      </c>
      <c r="P3192" s="13">
        <v>44415</v>
      </c>
      <c r="Q3192" s="14">
        <v>0.78237268518518521</v>
      </c>
      <c r="R3192" t="s">
        <v>7355</v>
      </c>
      <c r="S3192" t="s">
        <v>7351</v>
      </c>
      <c r="T3192" t="s">
        <v>7390</v>
      </c>
      <c r="U3192" t="s">
        <v>7348</v>
      </c>
      <c r="V3192" s="13">
        <v>44417</v>
      </c>
    </row>
    <row r="3193" spans="1:26" x14ac:dyDescent="0.25">
      <c r="A3193">
        <v>345356305</v>
      </c>
      <c r="B3193">
        <v>19</v>
      </c>
      <c r="C3193" s="24">
        <v>1.21230708211846E+16</v>
      </c>
      <c r="D3193" t="s">
        <v>7376</v>
      </c>
      <c r="E3193">
        <v>12123</v>
      </c>
      <c r="F3193" t="s">
        <v>7341</v>
      </c>
      <c r="I3193">
        <v>8101</v>
      </c>
      <c r="K3193">
        <v>805082</v>
      </c>
      <c r="L3193">
        <v>9181868</v>
      </c>
      <c r="M3193" t="s">
        <v>7350</v>
      </c>
      <c r="N3193">
        <v>43</v>
      </c>
      <c r="O3193" t="s">
        <v>7344</v>
      </c>
      <c r="P3193" s="13">
        <v>44415</v>
      </c>
      <c r="Q3193" s="14">
        <v>0.78293981481481489</v>
      </c>
      <c r="R3193" t="s">
        <v>7355</v>
      </c>
      <c r="S3193" t="s">
        <v>7351</v>
      </c>
      <c r="T3193" t="s">
        <v>7352</v>
      </c>
      <c r="U3193" t="s">
        <v>7348</v>
      </c>
      <c r="V3193" s="13">
        <v>44417</v>
      </c>
    </row>
    <row r="3194" spans="1:26" x14ac:dyDescent="0.25">
      <c r="A3194">
        <v>345356549</v>
      </c>
      <c r="B3194">
        <v>21</v>
      </c>
      <c r="C3194" s="24">
        <v>2.01780708211847E+16</v>
      </c>
      <c r="D3194" t="s">
        <v>7349</v>
      </c>
      <c r="E3194">
        <v>20178</v>
      </c>
      <c r="F3194" t="s">
        <v>7341</v>
      </c>
      <c r="I3194">
        <v>1613</v>
      </c>
      <c r="J3194" t="s">
        <v>7436</v>
      </c>
      <c r="K3194">
        <v>700312</v>
      </c>
      <c r="L3194">
        <v>9270083</v>
      </c>
      <c r="M3194" t="s">
        <v>7350</v>
      </c>
      <c r="N3194">
        <v>348</v>
      </c>
      <c r="O3194" t="s">
        <v>7344</v>
      </c>
      <c r="P3194" s="13">
        <v>44415</v>
      </c>
      <c r="Q3194" s="14">
        <v>0.78310185185185188</v>
      </c>
      <c r="R3194" t="s">
        <v>7345</v>
      </c>
      <c r="S3194" t="s">
        <v>7346</v>
      </c>
      <c r="T3194" t="s">
        <v>7437</v>
      </c>
      <c r="U3194" t="s">
        <v>7348</v>
      </c>
      <c r="V3194" s="13">
        <v>44417</v>
      </c>
      <c r="W3194" t="s">
        <v>8973</v>
      </c>
      <c r="X3194" s="15">
        <v>318933</v>
      </c>
      <c r="Y3194" s="35">
        <v>9082021</v>
      </c>
      <c r="Z3194" s="15" t="s">
        <v>8974</v>
      </c>
    </row>
    <row r="3195" spans="1:26" x14ac:dyDescent="0.25">
      <c r="A3195">
        <v>345358319</v>
      </c>
      <c r="B3195">
        <v>18</v>
      </c>
      <c r="C3195" s="24">
        <v>1.47880708211848E+16</v>
      </c>
      <c r="D3195" t="s">
        <v>7340</v>
      </c>
      <c r="E3195">
        <v>14788</v>
      </c>
      <c r="F3195" t="s">
        <v>7341</v>
      </c>
      <c r="I3195">
        <v>6181</v>
      </c>
      <c r="K3195">
        <v>235142</v>
      </c>
      <c r="L3195">
        <v>9180159</v>
      </c>
      <c r="M3195" t="s">
        <v>7350</v>
      </c>
      <c r="N3195">
        <v>468</v>
      </c>
      <c r="O3195" t="s">
        <v>7344</v>
      </c>
      <c r="P3195" s="13">
        <v>44415</v>
      </c>
      <c r="Q3195" s="14">
        <v>0.7844444444444445</v>
      </c>
      <c r="R3195" t="s">
        <v>7355</v>
      </c>
      <c r="S3195" t="s">
        <v>7351</v>
      </c>
      <c r="T3195" t="s">
        <v>7377</v>
      </c>
      <c r="U3195" t="s">
        <v>7348</v>
      </c>
      <c r="V3195" s="13">
        <v>44417</v>
      </c>
    </row>
    <row r="3196" spans="1:26" x14ac:dyDescent="0.25">
      <c r="A3196">
        <v>345359673</v>
      </c>
      <c r="B3196">
        <v>21</v>
      </c>
      <c r="C3196" s="24">
        <v>1.0731070821185E+16</v>
      </c>
      <c r="D3196" t="s">
        <v>7349</v>
      </c>
      <c r="E3196">
        <v>10731</v>
      </c>
      <c r="F3196" t="s">
        <v>7341</v>
      </c>
      <c r="I3196">
        <v>3454</v>
      </c>
      <c r="K3196">
        <v>838769</v>
      </c>
      <c r="L3196">
        <v>9270083</v>
      </c>
      <c r="M3196" t="s">
        <v>7350</v>
      </c>
      <c r="N3196">
        <v>348</v>
      </c>
      <c r="O3196" t="s">
        <v>7344</v>
      </c>
      <c r="P3196" s="13">
        <v>44415</v>
      </c>
      <c r="Q3196" s="14">
        <v>0.78542824074074069</v>
      </c>
      <c r="R3196" t="s">
        <v>7355</v>
      </c>
      <c r="S3196" t="s">
        <v>7351</v>
      </c>
      <c r="T3196" t="s">
        <v>7352</v>
      </c>
      <c r="U3196" t="s">
        <v>7348</v>
      </c>
      <c r="V3196" s="13">
        <v>44417</v>
      </c>
      <c r="W3196" t="s">
        <v>8973</v>
      </c>
      <c r="X3196" s="15">
        <v>318933</v>
      </c>
      <c r="Y3196" s="35">
        <v>9082021</v>
      </c>
      <c r="Z3196" s="15" t="s">
        <v>8974</v>
      </c>
    </row>
    <row r="3197" spans="1:26" x14ac:dyDescent="0.25">
      <c r="A3197">
        <v>345361803</v>
      </c>
      <c r="B3197">
        <v>19</v>
      </c>
      <c r="C3197" s="24">
        <v>1.21230708211852E+16</v>
      </c>
      <c r="D3197" t="s">
        <v>7376</v>
      </c>
      <c r="E3197">
        <v>12123</v>
      </c>
      <c r="F3197" t="s">
        <v>7341</v>
      </c>
      <c r="I3197">
        <v>2006</v>
      </c>
      <c r="K3197">
        <v>907519</v>
      </c>
      <c r="L3197">
        <v>9181868</v>
      </c>
      <c r="M3197" t="s">
        <v>7350</v>
      </c>
      <c r="N3197">
        <v>117</v>
      </c>
      <c r="O3197" t="s">
        <v>7344</v>
      </c>
      <c r="P3197" s="13">
        <v>44415</v>
      </c>
      <c r="Q3197" s="14">
        <v>0.78701388888888879</v>
      </c>
      <c r="R3197" t="s">
        <v>7355</v>
      </c>
      <c r="S3197" t="s">
        <v>7346</v>
      </c>
      <c r="T3197" t="s">
        <v>7760</v>
      </c>
      <c r="U3197" t="s">
        <v>7348</v>
      </c>
      <c r="V3197" s="13">
        <v>44417</v>
      </c>
    </row>
    <row r="3198" spans="1:26" x14ac:dyDescent="0.25">
      <c r="A3198">
        <v>345361968</v>
      </c>
      <c r="B3198">
        <v>21</v>
      </c>
      <c r="C3198" s="24">
        <v>2.01780708211852E+16</v>
      </c>
      <c r="D3198" t="s">
        <v>7349</v>
      </c>
      <c r="E3198">
        <v>20178</v>
      </c>
      <c r="F3198" t="s">
        <v>7341</v>
      </c>
      <c r="I3198">
        <v>687</v>
      </c>
      <c r="K3198">
        <v>861566</v>
      </c>
      <c r="L3198">
        <v>9270083</v>
      </c>
      <c r="M3198" t="s">
        <v>7350</v>
      </c>
      <c r="N3198">
        <v>348</v>
      </c>
      <c r="O3198" t="s">
        <v>7344</v>
      </c>
      <c r="P3198" s="13">
        <v>44415</v>
      </c>
      <c r="Q3198" s="14">
        <v>0.78711805555555558</v>
      </c>
      <c r="R3198" t="s">
        <v>7355</v>
      </c>
      <c r="S3198" t="s">
        <v>7351</v>
      </c>
      <c r="T3198" t="s">
        <v>7352</v>
      </c>
      <c r="U3198" t="s">
        <v>7348</v>
      </c>
      <c r="V3198" s="13">
        <v>44417</v>
      </c>
      <c r="W3198" t="s">
        <v>8973</v>
      </c>
      <c r="X3198" s="15">
        <v>318933</v>
      </c>
      <c r="Y3198" s="35">
        <v>9082021</v>
      </c>
      <c r="Z3198" s="15" t="s">
        <v>8974</v>
      </c>
    </row>
    <row r="3199" spans="1:26" x14ac:dyDescent="0.25">
      <c r="A3199">
        <v>345362889</v>
      </c>
      <c r="B3199">
        <v>19</v>
      </c>
      <c r="C3199" s="24">
        <v>1.46560708211853E+16</v>
      </c>
      <c r="D3199" t="s">
        <v>7376</v>
      </c>
      <c r="E3199">
        <v>14656</v>
      </c>
      <c r="F3199" t="s">
        <v>7341</v>
      </c>
      <c r="I3199">
        <v>5703</v>
      </c>
      <c r="K3199">
        <v>870264</v>
      </c>
      <c r="L3199">
        <v>9181868</v>
      </c>
      <c r="M3199" t="s">
        <v>7350</v>
      </c>
      <c r="N3199">
        <v>220</v>
      </c>
      <c r="O3199" t="s">
        <v>7344</v>
      </c>
      <c r="P3199" s="13">
        <v>44415</v>
      </c>
      <c r="Q3199" s="14">
        <v>0.78775462962962972</v>
      </c>
      <c r="R3199" t="s">
        <v>7355</v>
      </c>
      <c r="S3199" t="s">
        <v>7351</v>
      </c>
      <c r="T3199" t="s">
        <v>7352</v>
      </c>
      <c r="U3199" t="s">
        <v>7348</v>
      </c>
      <c r="V3199" s="13">
        <v>44417</v>
      </c>
    </row>
    <row r="3200" spans="1:26" x14ac:dyDescent="0.25">
      <c r="A3200">
        <v>345364752</v>
      </c>
      <c r="B3200">
        <v>19</v>
      </c>
      <c r="C3200" s="24">
        <v>1.36330708211855E+16</v>
      </c>
      <c r="D3200" t="s">
        <v>7376</v>
      </c>
      <c r="E3200">
        <v>13633</v>
      </c>
      <c r="F3200" t="s">
        <v>7341</v>
      </c>
      <c r="I3200">
        <v>6395</v>
      </c>
      <c r="J3200" t="s">
        <v>8625</v>
      </c>
      <c r="K3200">
        <v>215775</v>
      </c>
      <c r="L3200">
        <v>9181868</v>
      </c>
      <c r="M3200" t="s">
        <v>7350</v>
      </c>
      <c r="N3200">
        <v>220</v>
      </c>
      <c r="O3200" t="s">
        <v>7344</v>
      </c>
      <c r="P3200" s="13">
        <v>44415</v>
      </c>
      <c r="Q3200" s="14">
        <v>0.78903935185185192</v>
      </c>
      <c r="R3200" t="s">
        <v>7345</v>
      </c>
      <c r="S3200" t="s">
        <v>7346</v>
      </c>
      <c r="T3200" t="s">
        <v>7357</v>
      </c>
      <c r="U3200" t="s">
        <v>7348</v>
      </c>
      <c r="V3200" s="13">
        <v>44417</v>
      </c>
    </row>
    <row r="3201" spans="1:26" x14ac:dyDescent="0.25">
      <c r="A3201">
        <v>345368481</v>
      </c>
      <c r="B3201">
        <v>19</v>
      </c>
      <c r="C3201" s="24">
        <v>2.0255907082118499E+17</v>
      </c>
      <c r="D3201" t="s">
        <v>7376</v>
      </c>
      <c r="E3201">
        <v>202559</v>
      </c>
      <c r="F3201" t="s">
        <v>7341</v>
      </c>
      <c r="I3201">
        <v>8270</v>
      </c>
      <c r="K3201">
        <v>337608</v>
      </c>
      <c r="L3201">
        <v>9181868</v>
      </c>
      <c r="M3201" t="s">
        <v>7350</v>
      </c>
      <c r="N3201">
        <v>206</v>
      </c>
      <c r="O3201" t="s">
        <v>7344</v>
      </c>
      <c r="P3201" s="13">
        <v>44415</v>
      </c>
      <c r="Q3201" s="14">
        <v>0.79159722222222229</v>
      </c>
      <c r="R3201" t="s">
        <v>7355</v>
      </c>
      <c r="S3201" t="s">
        <v>7351</v>
      </c>
      <c r="T3201" t="s">
        <v>7377</v>
      </c>
      <c r="U3201" t="s">
        <v>7348</v>
      </c>
      <c r="V3201" s="13">
        <v>44417</v>
      </c>
    </row>
    <row r="3202" spans="1:26" x14ac:dyDescent="0.25">
      <c r="A3202">
        <v>345369332</v>
      </c>
      <c r="B3202">
        <v>19</v>
      </c>
      <c r="C3202" s="24">
        <v>2.0255907082119002E+17</v>
      </c>
      <c r="D3202" t="s">
        <v>7376</v>
      </c>
      <c r="E3202">
        <v>202559</v>
      </c>
      <c r="F3202" t="s">
        <v>7341</v>
      </c>
      <c r="I3202">
        <v>8183</v>
      </c>
      <c r="K3202">
        <v>930866</v>
      </c>
      <c r="L3202">
        <v>9181868</v>
      </c>
      <c r="M3202" t="s">
        <v>7350</v>
      </c>
      <c r="N3202">
        <v>72</v>
      </c>
      <c r="O3202" t="s">
        <v>7344</v>
      </c>
      <c r="P3202" s="13">
        <v>44415</v>
      </c>
      <c r="Q3202" s="14">
        <v>0.79218749999999993</v>
      </c>
      <c r="R3202" t="s">
        <v>7355</v>
      </c>
      <c r="S3202" t="s">
        <v>7351</v>
      </c>
      <c r="T3202" t="s">
        <v>7352</v>
      </c>
      <c r="U3202" t="s">
        <v>7348</v>
      </c>
      <c r="V3202" s="13">
        <v>44417</v>
      </c>
    </row>
    <row r="3203" spans="1:26" x14ac:dyDescent="0.25">
      <c r="A3203">
        <v>345372282</v>
      </c>
      <c r="B3203">
        <v>19</v>
      </c>
      <c r="C3203" s="24">
        <v>1.47930708211903E+16</v>
      </c>
      <c r="D3203" t="s">
        <v>7376</v>
      </c>
      <c r="E3203">
        <v>14793</v>
      </c>
      <c r="F3203" t="s">
        <v>7341</v>
      </c>
      <c r="I3203">
        <v>8915</v>
      </c>
      <c r="J3203" t="s">
        <v>8626</v>
      </c>
      <c r="K3203">
        <v>9638</v>
      </c>
      <c r="L3203">
        <v>9181868</v>
      </c>
      <c r="M3203" t="s">
        <v>7350</v>
      </c>
      <c r="N3203">
        <v>420</v>
      </c>
      <c r="O3203" t="s">
        <v>7344</v>
      </c>
      <c r="P3203" s="13">
        <v>44415</v>
      </c>
      <c r="Q3203" s="14">
        <v>0.79423611111111114</v>
      </c>
      <c r="R3203" t="s">
        <v>7345</v>
      </c>
      <c r="S3203" t="s">
        <v>7351</v>
      </c>
      <c r="T3203" t="s">
        <v>7371</v>
      </c>
      <c r="U3203" t="s">
        <v>7348</v>
      </c>
      <c r="V3203" s="13">
        <v>44417</v>
      </c>
    </row>
    <row r="3204" spans="1:26" x14ac:dyDescent="0.25">
      <c r="A3204">
        <v>345375257</v>
      </c>
      <c r="B3204">
        <v>18</v>
      </c>
      <c r="C3204" s="24">
        <v>1.33300708211906E+16</v>
      </c>
      <c r="D3204" t="s">
        <v>7340</v>
      </c>
      <c r="E3204">
        <v>13330</v>
      </c>
      <c r="F3204" t="s">
        <v>7341</v>
      </c>
      <c r="I3204">
        <v>7131</v>
      </c>
      <c r="K3204">
        <v>988284</v>
      </c>
      <c r="L3204">
        <v>9180159</v>
      </c>
      <c r="M3204" t="s">
        <v>7350</v>
      </c>
      <c r="N3204">
        <v>206</v>
      </c>
      <c r="O3204" t="s">
        <v>7344</v>
      </c>
      <c r="P3204" s="13">
        <v>44415</v>
      </c>
      <c r="Q3204" s="14">
        <v>0.79640046296296296</v>
      </c>
      <c r="R3204" t="s">
        <v>7355</v>
      </c>
      <c r="S3204" t="s">
        <v>7351</v>
      </c>
      <c r="T3204" t="s">
        <v>7352</v>
      </c>
      <c r="U3204" t="s">
        <v>7348</v>
      </c>
      <c r="V3204" s="13">
        <v>44417</v>
      </c>
    </row>
    <row r="3205" spans="1:26" x14ac:dyDescent="0.25">
      <c r="A3205">
        <v>345377007</v>
      </c>
      <c r="B3205">
        <v>32</v>
      </c>
      <c r="C3205" s="24">
        <v>1.11550708211908E+16</v>
      </c>
      <c r="D3205" t="s">
        <v>7358</v>
      </c>
      <c r="E3205">
        <v>11155</v>
      </c>
      <c r="F3205" t="s">
        <v>7341</v>
      </c>
      <c r="I3205">
        <v>1689</v>
      </c>
      <c r="K3205">
        <v>5908</v>
      </c>
      <c r="L3205">
        <v>8139649</v>
      </c>
      <c r="M3205" t="s">
        <v>7359</v>
      </c>
      <c r="N3205">
        <v>626</v>
      </c>
      <c r="O3205" t="s">
        <v>7344</v>
      </c>
      <c r="P3205" s="13">
        <v>44415</v>
      </c>
      <c r="Q3205" s="14">
        <v>0.79770833333333335</v>
      </c>
      <c r="R3205" t="s">
        <v>7355</v>
      </c>
      <c r="S3205" t="s">
        <v>7351</v>
      </c>
      <c r="T3205" t="s">
        <v>7352</v>
      </c>
      <c r="U3205" t="s">
        <v>7348</v>
      </c>
      <c r="V3205" s="13">
        <v>44417</v>
      </c>
      <c r="W3205" s="162" t="s">
        <v>12966</v>
      </c>
      <c r="X3205" s="15">
        <v>219790.5</v>
      </c>
      <c r="Y3205" s="162">
        <v>9082021</v>
      </c>
      <c r="Z3205" s="15" t="s">
        <v>8974</v>
      </c>
    </row>
    <row r="3206" spans="1:26" x14ac:dyDescent="0.25">
      <c r="A3206">
        <v>345378106</v>
      </c>
      <c r="B3206">
        <v>19</v>
      </c>
      <c r="C3206" s="24">
        <v>2.0239307082119002E+17</v>
      </c>
      <c r="D3206" t="s">
        <v>7376</v>
      </c>
      <c r="E3206">
        <v>202393</v>
      </c>
      <c r="F3206" t="s">
        <v>7341</v>
      </c>
      <c r="I3206">
        <v>1574</v>
      </c>
      <c r="K3206">
        <v>18528</v>
      </c>
      <c r="L3206">
        <v>9181868</v>
      </c>
      <c r="M3206" t="s">
        <v>7350</v>
      </c>
      <c r="N3206">
        <v>420</v>
      </c>
      <c r="O3206" t="s">
        <v>7344</v>
      </c>
      <c r="P3206" s="13">
        <v>44415</v>
      </c>
      <c r="Q3206" s="14">
        <v>0.79862268518518509</v>
      </c>
      <c r="R3206" t="s">
        <v>7355</v>
      </c>
      <c r="S3206" t="s">
        <v>7351</v>
      </c>
      <c r="T3206" t="s">
        <v>7352</v>
      </c>
      <c r="U3206" t="s">
        <v>7348</v>
      </c>
      <c r="V3206" s="13">
        <v>44417</v>
      </c>
    </row>
    <row r="3207" spans="1:26" x14ac:dyDescent="0.25">
      <c r="A3207">
        <v>345379393</v>
      </c>
      <c r="B3207">
        <v>20</v>
      </c>
      <c r="C3207" s="24">
        <v>8184070821190940</v>
      </c>
      <c r="D3207" t="s">
        <v>7365</v>
      </c>
      <c r="E3207">
        <v>8184</v>
      </c>
      <c r="F3207" t="s">
        <v>7341</v>
      </c>
      <c r="I3207">
        <v>7031</v>
      </c>
      <c r="J3207" t="s">
        <v>8627</v>
      </c>
      <c r="K3207">
        <v>11802</v>
      </c>
      <c r="L3207">
        <v>7273370</v>
      </c>
      <c r="M3207" t="s">
        <v>7350</v>
      </c>
      <c r="N3207">
        <v>150</v>
      </c>
      <c r="O3207" t="s">
        <v>7344</v>
      </c>
      <c r="P3207" s="13">
        <v>44415</v>
      </c>
      <c r="Q3207" s="14">
        <v>0.79950231481481471</v>
      </c>
      <c r="R3207" t="s">
        <v>7355</v>
      </c>
      <c r="S3207" t="s">
        <v>7346</v>
      </c>
      <c r="T3207" t="s">
        <v>7347</v>
      </c>
      <c r="U3207" t="s">
        <v>7348</v>
      </c>
      <c r="V3207" s="13">
        <v>44417</v>
      </c>
    </row>
    <row r="3208" spans="1:26" x14ac:dyDescent="0.25">
      <c r="A3208">
        <v>345379970</v>
      </c>
      <c r="B3208">
        <v>21</v>
      </c>
      <c r="C3208" s="24">
        <v>9706070821191120</v>
      </c>
      <c r="D3208" t="s">
        <v>7349</v>
      </c>
      <c r="E3208">
        <v>9706</v>
      </c>
      <c r="F3208" t="s">
        <v>7341</v>
      </c>
      <c r="I3208">
        <v>6295</v>
      </c>
      <c r="J3208" t="s">
        <v>7372</v>
      </c>
      <c r="K3208">
        <v>12005</v>
      </c>
      <c r="L3208">
        <v>9270083</v>
      </c>
      <c r="M3208" t="s">
        <v>7350</v>
      </c>
      <c r="N3208">
        <v>348</v>
      </c>
      <c r="O3208" t="s">
        <v>7344</v>
      </c>
      <c r="P3208" s="13">
        <v>44415</v>
      </c>
      <c r="Q3208" s="14">
        <v>0.79994212962962974</v>
      </c>
      <c r="R3208" t="s">
        <v>7355</v>
      </c>
      <c r="S3208" t="s">
        <v>7346</v>
      </c>
      <c r="T3208" t="s">
        <v>7357</v>
      </c>
      <c r="U3208" t="s">
        <v>7348</v>
      </c>
      <c r="V3208" s="13">
        <v>44417</v>
      </c>
      <c r="W3208" t="s">
        <v>8973</v>
      </c>
      <c r="X3208" s="15">
        <v>318933</v>
      </c>
      <c r="Y3208" s="35">
        <v>9082021</v>
      </c>
      <c r="Z3208" s="15" t="s">
        <v>8974</v>
      </c>
    </row>
    <row r="3209" spans="1:26" x14ac:dyDescent="0.25">
      <c r="A3209">
        <v>345381209</v>
      </c>
      <c r="B3209">
        <v>20</v>
      </c>
      <c r="C3209" s="24">
        <v>1.53400708211912E+16</v>
      </c>
      <c r="D3209" t="s">
        <v>7365</v>
      </c>
      <c r="E3209">
        <v>15340</v>
      </c>
      <c r="F3209" t="s">
        <v>7341</v>
      </c>
      <c r="I3209">
        <v>718</v>
      </c>
      <c r="J3209" t="s">
        <v>7354</v>
      </c>
      <c r="K3209">
        <v>31875</v>
      </c>
      <c r="L3209">
        <v>7273370</v>
      </c>
      <c r="M3209" t="s">
        <v>7350</v>
      </c>
      <c r="N3209">
        <v>28</v>
      </c>
      <c r="O3209" t="s">
        <v>7344</v>
      </c>
      <c r="P3209" s="13">
        <v>44415</v>
      </c>
      <c r="Q3209" s="14">
        <v>0.8008912037037037</v>
      </c>
      <c r="R3209" t="s">
        <v>7355</v>
      </c>
      <c r="S3209" t="s">
        <v>7346</v>
      </c>
      <c r="T3209" t="s">
        <v>7347</v>
      </c>
      <c r="U3209" t="s">
        <v>7348</v>
      </c>
      <c r="V3209" s="13">
        <v>44417</v>
      </c>
    </row>
    <row r="3210" spans="1:26" x14ac:dyDescent="0.25">
      <c r="A3210">
        <v>345384814</v>
      </c>
      <c r="B3210">
        <v>21</v>
      </c>
      <c r="C3210" s="24">
        <v>1.07310708211916E+16</v>
      </c>
      <c r="D3210" t="s">
        <v>7349</v>
      </c>
      <c r="E3210">
        <v>10731</v>
      </c>
      <c r="F3210" t="s">
        <v>7341</v>
      </c>
      <c r="I3210">
        <v>1195</v>
      </c>
      <c r="J3210" t="s">
        <v>7372</v>
      </c>
      <c r="K3210">
        <v>4594</v>
      </c>
      <c r="L3210">
        <v>9270083</v>
      </c>
      <c r="M3210" t="s">
        <v>7350</v>
      </c>
      <c r="N3210">
        <v>348</v>
      </c>
      <c r="O3210" t="s">
        <v>7344</v>
      </c>
      <c r="P3210" s="13">
        <v>44415</v>
      </c>
      <c r="Q3210" s="14">
        <v>0.80363425925925924</v>
      </c>
      <c r="R3210" t="s">
        <v>7355</v>
      </c>
      <c r="S3210" t="s">
        <v>7346</v>
      </c>
      <c r="T3210" t="s">
        <v>7357</v>
      </c>
      <c r="U3210" t="s">
        <v>7348</v>
      </c>
      <c r="V3210" s="13">
        <v>44417</v>
      </c>
      <c r="W3210" t="s">
        <v>8973</v>
      </c>
      <c r="X3210" s="15">
        <v>318933</v>
      </c>
      <c r="Y3210" s="35">
        <v>9082021</v>
      </c>
      <c r="Z3210" s="15" t="s">
        <v>8974</v>
      </c>
    </row>
    <row r="3211" spans="1:26" x14ac:dyDescent="0.25">
      <c r="A3211">
        <v>345385398</v>
      </c>
      <c r="B3211">
        <v>33</v>
      </c>
      <c r="C3211" s="24">
        <v>9164070821191700</v>
      </c>
      <c r="D3211" t="s">
        <v>7429</v>
      </c>
      <c r="E3211">
        <v>9164</v>
      </c>
      <c r="F3211" t="s">
        <v>7341</v>
      </c>
      <c r="I3211">
        <v>4115</v>
      </c>
      <c r="J3211" t="s">
        <v>8628</v>
      </c>
      <c r="K3211">
        <v>818681</v>
      </c>
      <c r="L3211">
        <v>8180414</v>
      </c>
      <c r="M3211" t="s">
        <v>7430</v>
      </c>
      <c r="N3211">
        <v>203</v>
      </c>
      <c r="O3211" t="s">
        <v>7344</v>
      </c>
      <c r="P3211" s="13">
        <v>44415</v>
      </c>
      <c r="Q3211" s="14">
        <v>0.80401620370370364</v>
      </c>
      <c r="R3211" t="s">
        <v>7355</v>
      </c>
      <c r="S3211" t="s">
        <v>7351</v>
      </c>
      <c r="T3211" t="s">
        <v>7368</v>
      </c>
      <c r="U3211" t="s">
        <v>7348</v>
      </c>
      <c r="V3211" s="13">
        <v>44417</v>
      </c>
      <c r="W3211" t="s">
        <v>9661</v>
      </c>
      <c r="X3211" s="15">
        <v>14176</v>
      </c>
      <c r="Y3211" s="15">
        <v>9082021</v>
      </c>
      <c r="Z3211" s="15" t="s">
        <v>8974</v>
      </c>
    </row>
    <row r="3212" spans="1:26" x14ac:dyDescent="0.25">
      <c r="A3212">
        <v>345387484</v>
      </c>
      <c r="B3212">
        <v>18</v>
      </c>
      <c r="C3212" s="24">
        <v>1.33300708211919E+16</v>
      </c>
      <c r="D3212" t="s">
        <v>7340</v>
      </c>
      <c r="E3212">
        <v>13330</v>
      </c>
      <c r="F3212" t="s">
        <v>7341</v>
      </c>
      <c r="I3212">
        <v>2496</v>
      </c>
      <c r="J3212" t="s">
        <v>7372</v>
      </c>
      <c r="K3212">
        <v>6866</v>
      </c>
      <c r="L3212">
        <v>9180159</v>
      </c>
      <c r="M3212" t="s">
        <v>7350</v>
      </c>
      <c r="N3212">
        <v>127</v>
      </c>
      <c r="O3212" t="s">
        <v>7344</v>
      </c>
      <c r="P3212" s="13">
        <v>44415</v>
      </c>
      <c r="Q3212" s="14">
        <v>0.80559027777777781</v>
      </c>
      <c r="R3212" t="s">
        <v>7355</v>
      </c>
      <c r="S3212" t="s">
        <v>7346</v>
      </c>
      <c r="T3212" t="s">
        <v>7357</v>
      </c>
      <c r="U3212" t="s">
        <v>7348</v>
      </c>
      <c r="V3212" s="13">
        <v>44417</v>
      </c>
    </row>
    <row r="3213" spans="1:26" x14ac:dyDescent="0.25">
      <c r="A3213">
        <v>345388507</v>
      </c>
      <c r="B3213">
        <v>21</v>
      </c>
      <c r="C3213" s="24">
        <v>9706070821192050</v>
      </c>
      <c r="D3213" t="s">
        <v>7349</v>
      </c>
      <c r="E3213">
        <v>9706</v>
      </c>
      <c r="F3213" t="s">
        <v>7341</v>
      </c>
      <c r="I3213">
        <v>8887</v>
      </c>
      <c r="K3213">
        <v>124274</v>
      </c>
      <c r="L3213">
        <v>9270083</v>
      </c>
      <c r="M3213" t="s">
        <v>7350</v>
      </c>
      <c r="N3213">
        <v>522</v>
      </c>
      <c r="O3213" t="s">
        <v>7344</v>
      </c>
      <c r="P3213" s="13">
        <v>44415</v>
      </c>
      <c r="Q3213" s="14">
        <v>0.80637731481481489</v>
      </c>
      <c r="R3213" t="s">
        <v>7355</v>
      </c>
      <c r="S3213" t="s">
        <v>7351</v>
      </c>
      <c r="T3213" t="s">
        <v>7352</v>
      </c>
      <c r="U3213" t="s">
        <v>7348</v>
      </c>
      <c r="V3213" s="13">
        <v>44417</v>
      </c>
      <c r="W3213" t="s">
        <v>8973</v>
      </c>
      <c r="X3213" s="15">
        <v>318933</v>
      </c>
      <c r="Y3213" s="35">
        <v>9082021</v>
      </c>
      <c r="Z3213" s="15" t="s">
        <v>8974</v>
      </c>
    </row>
    <row r="3214" spans="1:26" x14ac:dyDescent="0.25">
      <c r="A3214">
        <v>345390042</v>
      </c>
      <c r="B3214">
        <v>21</v>
      </c>
      <c r="C3214" s="24">
        <v>9706070821192230</v>
      </c>
      <c r="D3214" t="s">
        <v>7349</v>
      </c>
      <c r="E3214">
        <v>9706</v>
      </c>
      <c r="F3214" t="s">
        <v>7341</v>
      </c>
      <c r="I3214">
        <v>4992</v>
      </c>
      <c r="J3214" t="s">
        <v>7398</v>
      </c>
      <c r="K3214">
        <v>20829</v>
      </c>
      <c r="L3214">
        <v>9270083</v>
      </c>
      <c r="M3214" t="s">
        <v>7350</v>
      </c>
      <c r="N3214">
        <v>348</v>
      </c>
      <c r="O3214" t="s">
        <v>7344</v>
      </c>
      <c r="P3214" s="13">
        <v>44415</v>
      </c>
      <c r="Q3214" s="14">
        <v>0.80754629629629626</v>
      </c>
      <c r="R3214" t="s">
        <v>7355</v>
      </c>
      <c r="S3214" t="s">
        <v>7346</v>
      </c>
      <c r="T3214" t="s">
        <v>7357</v>
      </c>
      <c r="U3214" t="s">
        <v>7348</v>
      </c>
      <c r="V3214" s="13">
        <v>44417</v>
      </c>
      <c r="W3214" t="s">
        <v>8973</v>
      </c>
      <c r="X3214" s="15">
        <v>318933</v>
      </c>
      <c r="Y3214" s="35">
        <v>9082021</v>
      </c>
      <c r="Z3214" s="15" t="s">
        <v>8974</v>
      </c>
    </row>
    <row r="3215" spans="1:26" x14ac:dyDescent="0.25">
      <c r="A3215">
        <v>345391666</v>
      </c>
      <c r="B3215">
        <v>19</v>
      </c>
      <c r="C3215" s="24">
        <v>2.02393070821192E+17</v>
      </c>
      <c r="D3215" t="s">
        <v>7376</v>
      </c>
      <c r="E3215">
        <v>202393</v>
      </c>
      <c r="F3215" t="s">
        <v>7341</v>
      </c>
      <c r="I3215">
        <v>7465</v>
      </c>
      <c r="J3215" t="s">
        <v>7370</v>
      </c>
      <c r="K3215">
        <v>1292</v>
      </c>
      <c r="L3215">
        <v>9181868</v>
      </c>
      <c r="M3215" t="s">
        <v>7350</v>
      </c>
      <c r="N3215">
        <v>206</v>
      </c>
      <c r="O3215" t="s">
        <v>7344</v>
      </c>
      <c r="P3215" s="13">
        <v>44415</v>
      </c>
      <c r="Q3215" s="14">
        <v>0.80881944444444442</v>
      </c>
      <c r="R3215" t="s">
        <v>7355</v>
      </c>
      <c r="S3215" t="s">
        <v>7351</v>
      </c>
      <c r="T3215" t="s">
        <v>7371</v>
      </c>
      <c r="U3215" t="s">
        <v>7348</v>
      </c>
      <c r="V3215" s="13">
        <v>44417</v>
      </c>
    </row>
    <row r="3216" spans="1:26" x14ac:dyDescent="0.25">
      <c r="A3216">
        <v>345392140</v>
      </c>
      <c r="B3216">
        <v>20</v>
      </c>
      <c r="C3216" s="24">
        <v>8184070821192440</v>
      </c>
      <c r="D3216" t="s">
        <v>7365</v>
      </c>
      <c r="E3216">
        <v>8184</v>
      </c>
      <c r="F3216" t="s">
        <v>7341</v>
      </c>
      <c r="I3216">
        <v>4994</v>
      </c>
      <c r="J3216" t="s">
        <v>8589</v>
      </c>
      <c r="K3216">
        <v>823182</v>
      </c>
      <c r="L3216">
        <v>7273370</v>
      </c>
      <c r="M3216" t="s">
        <v>7350</v>
      </c>
      <c r="N3216">
        <v>165</v>
      </c>
      <c r="O3216" t="s">
        <v>7344</v>
      </c>
      <c r="P3216" s="13">
        <v>44415</v>
      </c>
      <c r="Q3216" s="14">
        <v>0.80922453703703701</v>
      </c>
      <c r="R3216" t="s">
        <v>7355</v>
      </c>
      <c r="S3216" t="s">
        <v>7351</v>
      </c>
      <c r="T3216" t="s">
        <v>7368</v>
      </c>
      <c r="U3216" t="s">
        <v>7348</v>
      </c>
      <c r="V3216" s="13">
        <v>44417</v>
      </c>
    </row>
    <row r="3217" spans="1:26" x14ac:dyDescent="0.25">
      <c r="A3217">
        <v>345395758</v>
      </c>
      <c r="B3217">
        <v>21</v>
      </c>
      <c r="C3217" s="24">
        <v>9706070821192850</v>
      </c>
      <c r="D3217" t="s">
        <v>7349</v>
      </c>
      <c r="E3217">
        <v>9706</v>
      </c>
      <c r="F3217" t="s">
        <v>7341</v>
      </c>
      <c r="I3217">
        <v>5997</v>
      </c>
      <c r="K3217">
        <v>200494</v>
      </c>
      <c r="L3217">
        <v>9270083</v>
      </c>
      <c r="M3217" t="s">
        <v>7350</v>
      </c>
      <c r="N3217">
        <v>348</v>
      </c>
      <c r="O3217" t="s">
        <v>7344</v>
      </c>
      <c r="P3217" s="13">
        <v>44415</v>
      </c>
      <c r="Q3217" s="14">
        <v>0.81200231481481477</v>
      </c>
      <c r="R3217" t="s">
        <v>7355</v>
      </c>
      <c r="S3217" t="s">
        <v>7351</v>
      </c>
      <c r="T3217" t="s">
        <v>7352</v>
      </c>
      <c r="U3217" t="s">
        <v>7348</v>
      </c>
      <c r="V3217" s="13">
        <v>44417</v>
      </c>
      <c r="W3217" t="s">
        <v>8973</v>
      </c>
      <c r="X3217" s="15">
        <v>318933</v>
      </c>
      <c r="Y3217" s="35">
        <v>9082021</v>
      </c>
      <c r="Z3217" s="15" t="s">
        <v>8974</v>
      </c>
    </row>
    <row r="3218" spans="1:26" x14ac:dyDescent="0.25">
      <c r="A3218">
        <v>345397104</v>
      </c>
      <c r="B3218">
        <v>19</v>
      </c>
      <c r="C3218" s="24">
        <v>1.21230708211929E+16</v>
      </c>
      <c r="D3218" t="s">
        <v>7376</v>
      </c>
      <c r="E3218">
        <v>12123</v>
      </c>
      <c r="F3218" t="s">
        <v>7341</v>
      </c>
      <c r="I3218">
        <v>3414</v>
      </c>
      <c r="K3218">
        <v>215420</v>
      </c>
      <c r="L3218">
        <v>9181868</v>
      </c>
      <c r="M3218" t="s">
        <v>7350</v>
      </c>
      <c r="N3218">
        <v>234</v>
      </c>
      <c r="O3218" t="s">
        <v>7344</v>
      </c>
      <c r="P3218" s="13">
        <v>44415</v>
      </c>
      <c r="Q3218" s="14">
        <v>0.81311342592592595</v>
      </c>
      <c r="R3218" t="s">
        <v>7355</v>
      </c>
      <c r="S3218" t="s">
        <v>7351</v>
      </c>
      <c r="T3218" t="s">
        <v>7352</v>
      </c>
      <c r="U3218" t="s">
        <v>7348</v>
      </c>
      <c r="V3218" s="13">
        <v>44417</v>
      </c>
    </row>
    <row r="3219" spans="1:26" x14ac:dyDescent="0.25">
      <c r="A3219">
        <v>345397250</v>
      </c>
      <c r="B3219">
        <v>19</v>
      </c>
      <c r="C3219" s="24">
        <v>1.4854070821193E+16</v>
      </c>
      <c r="D3219" t="s">
        <v>7376</v>
      </c>
      <c r="E3219">
        <v>14854</v>
      </c>
      <c r="F3219" t="s">
        <v>7341</v>
      </c>
      <c r="I3219">
        <v>2798</v>
      </c>
      <c r="J3219" t="s">
        <v>8629</v>
      </c>
      <c r="K3219" t="s">
        <v>8630</v>
      </c>
      <c r="L3219">
        <v>9181868</v>
      </c>
      <c r="M3219" t="s">
        <v>7350</v>
      </c>
      <c r="N3219">
        <v>206</v>
      </c>
      <c r="O3219" t="s">
        <v>7344</v>
      </c>
      <c r="P3219" s="13">
        <v>44415</v>
      </c>
      <c r="Q3219" s="14">
        <v>0.81320601851851848</v>
      </c>
      <c r="R3219" t="s">
        <v>7345</v>
      </c>
      <c r="S3219" t="s">
        <v>7351</v>
      </c>
      <c r="T3219" t="s">
        <v>7364</v>
      </c>
      <c r="U3219" t="s">
        <v>7348</v>
      </c>
      <c r="V3219" s="13">
        <v>44417</v>
      </c>
    </row>
    <row r="3220" spans="1:26" x14ac:dyDescent="0.25">
      <c r="A3220">
        <v>345397653</v>
      </c>
      <c r="B3220">
        <v>19</v>
      </c>
      <c r="C3220" s="24">
        <v>2.02559070821192E+17</v>
      </c>
      <c r="D3220" t="s">
        <v>7376</v>
      </c>
      <c r="E3220">
        <v>202559</v>
      </c>
      <c r="F3220" t="s">
        <v>7341</v>
      </c>
      <c r="I3220">
        <v>6817</v>
      </c>
      <c r="K3220">
        <v>85630</v>
      </c>
      <c r="L3220">
        <v>9181868</v>
      </c>
      <c r="M3220" t="s">
        <v>7350</v>
      </c>
      <c r="N3220">
        <v>234</v>
      </c>
      <c r="O3220" t="s">
        <v>7344</v>
      </c>
      <c r="P3220" s="13">
        <v>44415</v>
      </c>
      <c r="Q3220" s="14">
        <v>0.81351851851851853</v>
      </c>
      <c r="R3220" t="s">
        <v>7355</v>
      </c>
      <c r="S3220" t="s">
        <v>7351</v>
      </c>
      <c r="T3220" t="s">
        <v>7390</v>
      </c>
      <c r="U3220" t="s">
        <v>7348</v>
      </c>
      <c r="V3220" s="13">
        <v>44417</v>
      </c>
    </row>
    <row r="3221" spans="1:26" x14ac:dyDescent="0.25">
      <c r="A3221">
        <v>345399364</v>
      </c>
      <c r="B3221">
        <v>19</v>
      </c>
      <c r="C3221" s="24">
        <v>1.21230708211932E+16</v>
      </c>
      <c r="D3221" t="s">
        <v>7376</v>
      </c>
      <c r="E3221">
        <v>12123</v>
      </c>
      <c r="F3221" t="s">
        <v>7341</v>
      </c>
      <c r="I3221">
        <v>6798</v>
      </c>
      <c r="J3221" t="s">
        <v>8631</v>
      </c>
      <c r="K3221">
        <v>32873</v>
      </c>
      <c r="L3221">
        <v>9181868</v>
      </c>
      <c r="M3221" t="s">
        <v>7350</v>
      </c>
      <c r="N3221">
        <v>234</v>
      </c>
      <c r="O3221" t="s">
        <v>7344</v>
      </c>
      <c r="P3221" s="13">
        <v>44415</v>
      </c>
      <c r="Q3221" s="14">
        <v>0.81489583333333337</v>
      </c>
      <c r="R3221" t="s">
        <v>7345</v>
      </c>
      <c r="S3221" t="s">
        <v>7351</v>
      </c>
      <c r="T3221" t="s">
        <v>7347</v>
      </c>
      <c r="U3221" t="s">
        <v>7348</v>
      </c>
      <c r="V3221" s="13">
        <v>44417</v>
      </c>
    </row>
    <row r="3222" spans="1:26" x14ac:dyDescent="0.25">
      <c r="A3222">
        <v>345399564</v>
      </c>
      <c r="B3222">
        <v>19</v>
      </c>
      <c r="C3222" s="24">
        <v>1.47930708211933E+16</v>
      </c>
      <c r="D3222" t="s">
        <v>7376</v>
      </c>
      <c r="E3222">
        <v>14793</v>
      </c>
      <c r="F3222" t="s">
        <v>7341</v>
      </c>
      <c r="I3222">
        <v>3695</v>
      </c>
      <c r="J3222" t="s">
        <v>7372</v>
      </c>
      <c r="K3222">
        <v>18209</v>
      </c>
      <c r="L3222">
        <v>9181868</v>
      </c>
      <c r="M3222" t="s">
        <v>7350</v>
      </c>
      <c r="N3222">
        <v>468</v>
      </c>
      <c r="O3222" t="s">
        <v>7344</v>
      </c>
      <c r="P3222" s="13">
        <v>44415</v>
      </c>
      <c r="Q3222" s="14">
        <v>0.81506944444444451</v>
      </c>
      <c r="R3222" t="s">
        <v>7355</v>
      </c>
      <c r="S3222" t="s">
        <v>7346</v>
      </c>
      <c r="T3222" t="s">
        <v>7357</v>
      </c>
      <c r="U3222" t="s">
        <v>7348</v>
      </c>
      <c r="V3222" s="13">
        <v>44417</v>
      </c>
    </row>
    <row r="3223" spans="1:26" x14ac:dyDescent="0.25">
      <c r="A3223">
        <v>345400203</v>
      </c>
      <c r="B3223">
        <v>19</v>
      </c>
      <c r="C3223" s="24">
        <v>1.07390708211934E+16</v>
      </c>
      <c r="D3223" t="s">
        <v>7376</v>
      </c>
      <c r="E3223">
        <v>10739</v>
      </c>
      <c r="F3223" t="s">
        <v>7341</v>
      </c>
      <c r="I3223">
        <v>9412</v>
      </c>
      <c r="K3223">
        <v>248120</v>
      </c>
      <c r="L3223">
        <v>9181868</v>
      </c>
      <c r="M3223" t="s">
        <v>7350</v>
      </c>
      <c r="N3223">
        <v>206</v>
      </c>
      <c r="O3223" t="s">
        <v>7344</v>
      </c>
      <c r="P3223" s="13">
        <v>44415</v>
      </c>
      <c r="Q3223" s="14">
        <v>0.8155324074074074</v>
      </c>
      <c r="R3223" t="s">
        <v>7355</v>
      </c>
      <c r="S3223" t="s">
        <v>7351</v>
      </c>
      <c r="T3223" t="s">
        <v>7352</v>
      </c>
      <c r="U3223" t="s">
        <v>7348</v>
      </c>
      <c r="V3223" s="13">
        <v>44417</v>
      </c>
    </row>
    <row r="3224" spans="1:26" x14ac:dyDescent="0.25">
      <c r="A3224">
        <v>345401083</v>
      </c>
      <c r="B3224">
        <v>18</v>
      </c>
      <c r="C3224" s="24">
        <v>1.47880708211934E+16</v>
      </c>
      <c r="D3224" t="s">
        <v>7340</v>
      </c>
      <c r="E3224">
        <v>14788</v>
      </c>
      <c r="F3224" t="s">
        <v>7341</v>
      </c>
      <c r="I3224">
        <v>9017</v>
      </c>
      <c r="K3224">
        <v>258494</v>
      </c>
      <c r="L3224">
        <v>9180159</v>
      </c>
      <c r="M3224" t="s">
        <v>7350</v>
      </c>
      <c r="N3224">
        <v>468</v>
      </c>
      <c r="O3224" t="s">
        <v>7344</v>
      </c>
      <c r="P3224" s="13">
        <v>44415</v>
      </c>
      <c r="Q3224" s="14">
        <v>0.81630787037037045</v>
      </c>
      <c r="R3224" t="s">
        <v>7355</v>
      </c>
      <c r="S3224" t="s">
        <v>7351</v>
      </c>
      <c r="T3224" t="s">
        <v>7352</v>
      </c>
      <c r="U3224" t="s">
        <v>7348</v>
      </c>
      <c r="V3224" s="13">
        <v>44417</v>
      </c>
    </row>
    <row r="3225" spans="1:26" x14ac:dyDescent="0.25">
      <c r="A3225">
        <v>345402026</v>
      </c>
      <c r="B3225">
        <v>21</v>
      </c>
      <c r="C3225" s="24">
        <v>9706070821193550</v>
      </c>
      <c r="D3225" t="s">
        <v>7349</v>
      </c>
      <c r="E3225">
        <v>9706</v>
      </c>
      <c r="F3225" t="s">
        <v>7341</v>
      </c>
      <c r="I3225">
        <v>7715</v>
      </c>
      <c r="J3225" t="s">
        <v>8632</v>
      </c>
      <c r="K3225">
        <v>566097</v>
      </c>
      <c r="L3225">
        <v>9270083</v>
      </c>
      <c r="M3225" t="s">
        <v>7350</v>
      </c>
      <c r="N3225">
        <v>348</v>
      </c>
      <c r="O3225" t="s">
        <v>7344</v>
      </c>
      <c r="P3225" s="13">
        <v>44415</v>
      </c>
      <c r="Q3225" s="14">
        <v>0.81696759259259266</v>
      </c>
      <c r="R3225" t="s">
        <v>7345</v>
      </c>
      <c r="S3225" t="s">
        <v>7346</v>
      </c>
      <c r="T3225" t="s">
        <v>7364</v>
      </c>
      <c r="U3225" t="s">
        <v>7348</v>
      </c>
      <c r="V3225" s="13">
        <v>44417</v>
      </c>
      <c r="W3225" t="s">
        <v>8973</v>
      </c>
      <c r="X3225" s="15">
        <v>318933</v>
      </c>
      <c r="Y3225" s="35">
        <v>9082021</v>
      </c>
      <c r="Z3225" s="15" t="s">
        <v>8974</v>
      </c>
    </row>
    <row r="3226" spans="1:26" x14ac:dyDescent="0.25">
      <c r="A3226">
        <v>345404526</v>
      </c>
      <c r="B3226">
        <v>32</v>
      </c>
      <c r="C3226" s="24">
        <v>1.11550708211938E+16</v>
      </c>
      <c r="D3226" t="s">
        <v>7358</v>
      </c>
      <c r="E3226">
        <v>11155</v>
      </c>
      <c r="F3226" t="s">
        <v>7341</v>
      </c>
      <c r="I3226">
        <v>1979</v>
      </c>
      <c r="J3226" t="s">
        <v>8633</v>
      </c>
      <c r="K3226">
        <v>294290</v>
      </c>
      <c r="L3226">
        <v>8139649</v>
      </c>
      <c r="M3226" t="s">
        <v>7359</v>
      </c>
      <c r="N3226">
        <v>234</v>
      </c>
      <c r="O3226" t="s">
        <v>7344</v>
      </c>
      <c r="P3226" s="13">
        <v>44415</v>
      </c>
      <c r="Q3226" s="14">
        <v>0.81893518518518515</v>
      </c>
      <c r="R3226" t="s">
        <v>7345</v>
      </c>
      <c r="S3226" t="s">
        <v>7351</v>
      </c>
      <c r="T3226" t="s">
        <v>7352</v>
      </c>
      <c r="U3226" t="s">
        <v>7348</v>
      </c>
      <c r="V3226" s="13">
        <v>44417</v>
      </c>
      <c r="W3226" s="162" t="s">
        <v>12966</v>
      </c>
      <c r="X3226" s="15">
        <v>219790.5</v>
      </c>
      <c r="Y3226" s="162">
        <v>9082021</v>
      </c>
      <c r="Z3226" s="15" t="s">
        <v>8974</v>
      </c>
    </row>
    <row r="3227" spans="1:26" x14ac:dyDescent="0.25">
      <c r="A3227">
        <v>345406271</v>
      </c>
      <c r="B3227">
        <v>18</v>
      </c>
      <c r="C3227" s="24">
        <v>1.4788070821194E+16</v>
      </c>
      <c r="D3227" t="s">
        <v>7340</v>
      </c>
      <c r="E3227">
        <v>14788</v>
      </c>
      <c r="F3227" t="s">
        <v>7341</v>
      </c>
      <c r="I3227">
        <v>253</v>
      </c>
      <c r="J3227" t="s">
        <v>8634</v>
      </c>
      <c r="K3227">
        <v>2317</v>
      </c>
      <c r="L3227">
        <v>9180159</v>
      </c>
      <c r="M3227" t="s">
        <v>7350</v>
      </c>
      <c r="N3227">
        <v>234</v>
      </c>
      <c r="O3227" t="s">
        <v>7344</v>
      </c>
      <c r="P3227" s="13">
        <v>44415</v>
      </c>
      <c r="Q3227" s="14">
        <v>0.82030092592592585</v>
      </c>
      <c r="R3227" t="s">
        <v>7345</v>
      </c>
      <c r="S3227" t="s">
        <v>7351</v>
      </c>
      <c r="T3227" t="s">
        <v>7770</v>
      </c>
      <c r="U3227" t="s">
        <v>7348</v>
      </c>
      <c r="V3227" s="13">
        <v>44417</v>
      </c>
    </row>
    <row r="3228" spans="1:26" x14ac:dyDescent="0.25">
      <c r="A3228">
        <v>345408337</v>
      </c>
      <c r="B3228">
        <v>19</v>
      </c>
      <c r="C3228" s="24">
        <v>1.46560708211943E+16</v>
      </c>
      <c r="D3228" t="s">
        <v>7376</v>
      </c>
      <c r="E3228">
        <v>14656</v>
      </c>
      <c r="F3228" t="s">
        <v>7341</v>
      </c>
      <c r="I3228">
        <v>5342</v>
      </c>
      <c r="J3228" t="s">
        <v>8334</v>
      </c>
      <c r="K3228">
        <v>34809</v>
      </c>
      <c r="L3228">
        <v>9181868</v>
      </c>
      <c r="M3228" t="s">
        <v>7350</v>
      </c>
      <c r="N3228">
        <v>134</v>
      </c>
      <c r="O3228" t="s">
        <v>7344</v>
      </c>
      <c r="P3228" s="13">
        <v>44415</v>
      </c>
      <c r="Q3228" s="14">
        <v>0.82207175925925924</v>
      </c>
      <c r="R3228" t="s">
        <v>7355</v>
      </c>
      <c r="S3228" t="s">
        <v>7346</v>
      </c>
      <c r="T3228" t="s">
        <v>7347</v>
      </c>
      <c r="U3228" t="s">
        <v>7348</v>
      </c>
      <c r="V3228" s="13">
        <v>44417</v>
      </c>
    </row>
    <row r="3229" spans="1:26" x14ac:dyDescent="0.25">
      <c r="A3229">
        <v>345409755</v>
      </c>
      <c r="B3229">
        <v>32</v>
      </c>
      <c r="C3229" s="24">
        <v>1.08690708211945E+16</v>
      </c>
      <c r="D3229" t="s">
        <v>7358</v>
      </c>
      <c r="E3229">
        <v>10869</v>
      </c>
      <c r="F3229" t="s">
        <v>7341</v>
      </c>
      <c r="I3229">
        <v>189</v>
      </c>
      <c r="K3229">
        <v>244525</v>
      </c>
      <c r="L3229">
        <v>8139649</v>
      </c>
      <c r="M3229" t="s">
        <v>7359</v>
      </c>
      <c r="N3229">
        <v>556</v>
      </c>
      <c r="O3229" t="s">
        <v>7344</v>
      </c>
      <c r="P3229" s="13">
        <v>44415</v>
      </c>
      <c r="Q3229" s="14">
        <v>0.82314814814814818</v>
      </c>
      <c r="R3229" t="s">
        <v>7355</v>
      </c>
      <c r="S3229" t="s">
        <v>7346</v>
      </c>
      <c r="T3229" t="s">
        <v>7407</v>
      </c>
      <c r="U3229" t="s">
        <v>7348</v>
      </c>
      <c r="V3229" s="13">
        <v>44417</v>
      </c>
      <c r="W3229" s="162" t="s">
        <v>12966</v>
      </c>
      <c r="X3229" s="15">
        <v>219790.5</v>
      </c>
      <c r="Y3229" s="162">
        <v>9082021</v>
      </c>
      <c r="Z3229" s="15" t="s">
        <v>8974</v>
      </c>
    </row>
    <row r="3230" spans="1:26" x14ac:dyDescent="0.25">
      <c r="A3230">
        <v>345409839</v>
      </c>
      <c r="B3230">
        <v>19</v>
      </c>
      <c r="C3230" s="24">
        <v>1.07390708211944E+16</v>
      </c>
      <c r="D3230" t="s">
        <v>7376</v>
      </c>
      <c r="E3230">
        <v>10739</v>
      </c>
      <c r="F3230" t="s">
        <v>7341</v>
      </c>
      <c r="I3230">
        <v>177</v>
      </c>
      <c r="K3230">
        <v>17758</v>
      </c>
      <c r="L3230">
        <v>9181868</v>
      </c>
      <c r="M3230" t="s">
        <v>7350</v>
      </c>
      <c r="N3230">
        <v>165</v>
      </c>
      <c r="O3230" t="s">
        <v>7344</v>
      </c>
      <c r="P3230" s="13">
        <v>44415</v>
      </c>
      <c r="Q3230" s="14">
        <v>0.82317129629629626</v>
      </c>
      <c r="R3230" t="s">
        <v>7355</v>
      </c>
      <c r="S3230" t="s">
        <v>7351</v>
      </c>
      <c r="T3230" t="s">
        <v>7378</v>
      </c>
      <c r="U3230" t="s">
        <v>7348</v>
      </c>
      <c r="V3230" s="13">
        <v>44417</v>
      </c>
    </row>
    <row r="3231" spans="1:26" x14ac:dyDescent="0.25">
      <c r="A3231">
        <v>345409918</v>
      </c>
      <c r="B3231">
        <v>18</v>
      </c>
      <c r="C3231" s="24">
        <v>1.48610708211945E+16</v>
      </c>
      <c r="D3231" t="s">
        <v>7340</v>
      </c>
      <c r="E3231">
        <v>14861</v>
      </c>
      <c r="F3231" t="s">
        <v>7341</v>
      </c>
      <c r="I3231">
        <v>2537</v>
      </c>
      <c r="J3231" t="s">
        <v>7735</v>
      </c>
      <c r="K3231">
        <v>242062</v>
      </c>
      <c r="L3231">
        <v>9180159</v>
      </c>
      <c r="M3231" t="s">
        <v>7350</v>
      </c>
      <c r="N3231">
        <v>618</v>
      </c>
      <c r="O3231" t="s">
        <v>7344</v>
      </c>
      <c r="P3231" s="13">
        <v>44415</v>
      </c>
      <c r="Q3231" s="14">
        <v>0.82326388888888891</v>
      </c>
      <c r="R3231" t="s">
        <v>7345</v>
      </c>
      <c r="S3231" t="s">
        <v>7346</v>
      </c>
      <c r="T3231" t="s">
        <v>7357</v>
      </c>
      <c r="U3231" t="s">
        <v>7348</v>
      </c>
      <c r="V3231" s="13">
        <v>44417</v>
      </c>
    </row>
    <row r="3232" spans="1:26" x14ac:dyDescent="0.25">
      <c r="A3232">
        <v>345410468</v>
      </c>
      <c r="B3232">
        <v>21</v>
      </c>
      <c r="C3232" s="24">
        <v>1.07310708211944E+16</v>
      </c>
      <c r="D3232" t="s">
        <v>7349</v>
      </c>
      <c r="E3232">
        <v>10731</v>
      </c>
      <c r="F3232" t="s">
        <v>7341</v>
      </c>
      <c r="I3232">
        <v>6574</v>
      </c>
      <c r="K3232">
        <v>359167</v>
      </c>
      <c r="L3232">
        <v>9270083</v>
      </c>
      <c r="M3232" t="s">
        <v>7350</v>
      </c>
      <c r="N3232">
        <v>348</v>
      </c>
      <c r="O3232" t="s">
        <v>7344</v>
      </c>
      <c r="P3232" s="13">
        <v>44415</v>
      </c>
      <c r="Q3232" s="14">
        <v>0.82374999999999998</v>
      </c>
      <c r="R3232" t="s">
        <v>7345</v>
      </c>
      <c r="S3232" t="s">
        <v>7351</v>
      </c>
      <c r="T3232" t="s">
        <v>7352</v>
      </c>
      <c r="U3232" t="s">
        <v>7348</v>
      </c>
      <c r="V3232" s="13">
        <v>44417</v>
      </c>
      <c r="W3232" t="s">
        <v>8973</v>
      </c>
      <c r="X3232" s="15">
        <v>318933</v>
      </c>
      <c r="Y3232" s="35">
        <v>9082021</v>
      </c>
      <c r="Z3232" s="15" t="s">
        <v>8974</v>
      </c>
    </row>
    <row r="3233" spans="1:26" x14ac:dyDescent="0.25">
      <c r="A3233">
        <v>345413460</v>
      </c>
      <c r="B3233">
        <v>19</v>
      </c>
      <c r="C3233" s="24">
        <v>2.0255907082119398E+17</v>
      </c>
      <c r="D3233" t="s">
        <v>7376</v>
      </c>
      <c r="E3233">
        <v>202559</v>
      </c>
      <c r="F3233" t="s">
        <v>7341</v>
      </c>
      <c r="I3233">
        <v>2785</v>
      </c>
      <c r="K3233">
        <v>390672</v>
      </c>
      <c r="L3233">
        <v>9181868</v>
      </c>
      <c r="M3233" t="s">
        <v>7350</v>
      </c>
      <c r="N3233">
        <v>420</v>
      </c>
      <c r="O3233" t="s">
        <v>7344</v>
      </c>
      <c r="P3233" s="13">
        <v>44415</v>
      </c>
      <c r="Q3233" s="14">
        <v>0.82609953703703709</v>
      </c>
      <c r="R3233" t="s">
        <v>7355</v>
      </c>
      <c r="S3233" t="s">
        <v>7351</v>
      </c>
      <c r="T3233" t="s">
        <v>7352</v>
      </c>
      <c r="U3233" t="s">
        <v>7348</v>
      </c>
      <c r="V3233" s="13">
        <v>44417</v>
      </c>
    </row>
    <row r="3234" spans="1:26" x14ac:dyDescent="0.25">
      <c r="A3234">
        <v>345413818</v>
      </c>
      <c r="B3234">
        <v>21</v>
      </c>
      <c r="C3234" s="24">
        <v>9706070821194910</v>
      </c>
      <c r="D3234" t="s">
        <v>7349</v>
      </c>
      <c r="E3234">
        <v>9706</v>
      </c>
      <c r="F3234" t="s">
        <v>7341</v>
      </c>
      <c r="I3234">
        <v>2768</v>
      </c>
      <c r="K3234">
        <v>394626</v>
      </c>
      <c r="L3234">
        <v>9270083</v>
      </c>
      <c r="M3234" t="s">
        <v>7350</v>
      </c>
      <c r="N3234">
        <v>348</v>
      </c>
      <c r="O3234" t="s">
        <v>7344</v>
      </c>
      <c r="P3234" s="13">
        <v>44415</v>
      </c>
      <c r="Q3234" s="14">
        <v>0.82641203703703703</v>
      </c>
      <c r="R3234" t="s">
        <v>7345</v>
      </c>
      <c r="S3234" t="s">
        <v>7351</v>
      </c>
      <c r="T3234" t="s">
        <v>7352</v>
      </c>
      <c r="U3234" t="s">
        <v>7348</v>
      </c>
      <c r="V3234" s="13">
        <v>44417</v>
      </c>
      <c r="W3234" t="s">
        <v>8973</v>
      </c>
      <c r="X3234" s="15">
        <v>318933</v>
      </c>
      <c r="Y3234" s="35">
        <v>9082021</v>
      </c>
      <c r="Z3234" s="15" t="s">
        <v>8974</v>
      </c>
    </row>
    <row r="3235" spans="1:26" x14ac:dyDescent="0.25">
      <c r="A3235">
        <v>345415040</v>
      </c>
      <c r="B3235">
        <v>18</v>
      </c>
      <c r="C3235" s="24">
        <v>1.47880708211951E+16</v>
      </c>
      <c r="D3235" t="s">
        <v>7340</v>
      </c>
      <c r="E3235">
        <v>14788</v>
      </c>
      <c r="F3235" t="s">
        <v>7341</v>
      </c>
      <c r="I3235">
        <v>9147</v>
      </c>
      <c r="K3235">
        <v>408432</v>
      </c>
      <c r="L3235">
        <v>9180159</v>
      </c>
      <c r="M3235" t="s">
        <v>7350</v>
      </c>
      <c r="N3235">
        <v>156</v>
      </c>
      <c r="O3235" t="s">
        <v>7344</v>
      </c>
      <c r="P3235" s="13">
        <v>44415</v>
      </c>
      <c r="Q3235" s="14">
        <v>0.82743055555555556</v>
      </c>
      <c r="R3235" t="s">
        <v>7355</v>
      </c>
      <c r="S3235" t="s">
        <v>7351</v>
      </c>
      <c r="T3235" t="s">
        <v>7352</v>
      </c>
      <c r="U3235" t="s">
        <v>7348</v>
      </c>
      <c r="V3235" s="13">
        <v>44417</v>
      </c>
    </row>
    <row r="3236" spans="1:26" x14ac:dyDescent="0.25">
      <c r="A3236">
        <v>345415452</v>
      </c>
      <c r="B3236">
        <v>21</v>
      </c>
      <c r="C3236" s="24">
        <v>9706070821195050</v>
      </c>
      <c r="D3236" t="s">
        <v>7349</v>
      </c>
      <c r="E3236">
        <v>9706</v>
      </c>
      <c r="F3236" t="s">
        <v>7341</v>
      </c>
      <c r="I3236">
        <v>6668</v>
      </c>
      <c r="J3236" t="s">
        <v>8635</v>
      </c>
      <c r="K3236">
        <v>6521</v>
      </c>
      <c r="L3236">
        <v>9270083</v>
      </c>
      <c r="M3236" t="s">
        <v>7350</v>
      </c>
      <c r="N3236">
        <v>348</v>
      </c>
      <c r="O3236" t="s">
        <v>7344</v>
      </c>
      <c r="P3236" s="13">
        <v>44415</v>
      </c>
      <c r="Q3236" s="14">
        <v>0.82774305555555561</v>
      </c>
      <c r="R3236" t="s">
        <v>7345</v>
      </c>
      <c r="S3236" t="s">
        <v>7351</v>
      </c>
      <c r="T3236" t="s">
        <v>7364</v>
      </c>
      <c r="U3236" t="s">
        <v>7348</v>
      </c>
      <c r="V3236" s="13">
        <v>44417</v>
      </c>
      <c r="W3236" t="s">
        <v>8973</v>
      </c>
      <c r="X3236" s="15">
        <v>318933</v>
      </c>
      <c r="Y3236" s="35">
        <v>9082021</v>
      </c>
      <c r="Z3236" s="15" t="s">
        <v>8974</v>
      </c>
    </row>
    <row r="3237" spans="1:26" x14ac:dyDescent="0.25">
      <c r="A3237">
        <v>345416286</v>
      </c>
      <c r="B3237">
        <v>32</v>
      </c>
      <c r="C3237" s="24">
        <v>1.11550708211952E+16</v>
      </c>
      <c r="D3237" t="s">
        <v>7358</v>
      </c>
      <c r="E3237">
        <v>11155</v>
      </c>
      <c r="F3237" t="s">
        <v>7341</v>
      </c>
      <c r="I3237">
        <v>8528</v>
      </c>
      <c r="J3237" t="s">
        <v>8636</v>
      </c>
      <c r="K3237">
        <v>863265</v>
      </c>
      <c r="L3237">
        <v>8139649</v>
      </c>
      <c r="M3237" t="s">
        <v>7359</v>
      </c>
      <c r="N3237">
        <v>696</v>
      </c>
      <c r="O3237" t="s">
        <v>7344</v>
      </c>
      <c r="P3237" s="13">
        <v>44415</v>
      </c>
      <c r="Q3237" s="14">
        <v>0.82847222222222217</v>
      </c>
      <c r="R3237" t="s">
        <v>7345</v>
      </c>
      <c r="S3237" t="s">
        <v>7346</v>
      </c>
      <c r="T3237" t="s">
        <v>7357</v>
      </c>
      <c r="U3237" t="s">
        <v>7348</v>
      </c>
      <c r="V3237" s="13">
        <v>44417</v>
      </c>
      <c r="W3237" s="162" t="s">
        <v>12966</v>
      </c>
      <c r="X3237" s="15">
        <v>219790.5</v>
      </c>
      <c r="Y3237" s="162">
        <v>9082021</v>
      </c>
      <c r="Z3237" s="15" t="s">
        <v>8974</v>
      </c>
    </row>
    <row r="3238" spans="1:26" x14ac:dyDescent="0.25">
      <c r="A3238">
        <v>345416497</v>
      </c>
      <c r="B3238">
        <v>21</v>
      </c>
      <c r="C3238" s="24">
        <v>9706070821195200</v>
      </c>
      <c r="D3238" t="s">
        <v>7349</v>
      </c>
      <c r="E3238">
        <v>9706</v>
      </c>
      <c r="F3238" t="s">
        <v>7341</v>
      </c>
      <c r="I3238">
        <v>7427</v>
      </c>
      <c r="J3238" t="s">
        <v>8637</v>
      </c>
      <c r="K3238">
        <v>970856</v>
      </c>
      <c r="L3238">
        <v>9270083</v>
      </c>
      <c r="M3238" t="s">
        <v>7350</v>
      </c>
      <c r="N3238">
        <v>348</v>
      </c>
      <c r="O3238" t="s">
        <v>7344</v>
      </c>
      <c r="P3238" s="13">
        <v>44415</v>
      </c>
      <c r="Q3238" s="14">
        <v>0.828587962962963</v>
      </c>
      <c r="R3238" t="s">
        <v>7345</v>
      </c>
      <c r="S3238" t="s">
        <v>7346</v>
      </c>
      <c r="T3238" t="s">
        <v>7390</v>
      </c>
      <c r="U3238" t="s">
        <v>7348</v>
      </c>
      <c r="V3238" s="13">
        <v>44417</v>
      </c>
      <c r="W3238" t="s">
        <v>8973</v>
      </c>
      <c r="X3238" s="15">
        <v>318933</v>
      </c>
      <c r="Y3238" s="35">
        <v>9082021</v>
      </c>
      <c r="Z3238" s="15" t="s">
        <v>8974</v>
      </c>
    </row>
    <row r="3239" spans="1:26" x14ac:dyDescent="0.25">
      <c r="A3239">
        <v>345417218</v>
      </c>
      <c r="B3239">
        <v>20</v>
      </c>
      <c r="C3239" s="24">
        <v>1.53400708211952E+16</v>
      </c>
      <c r="D3239" t="s">
        <v>7365</v>
      </c>
      <c r="E3239">
        <v>15340</v>
      </c>
      <c r="F3239" t="s">
        <v>7341</v>
      </c>
      <c r="I3239">
        <v>1402</v>
      </c>
      <c r="K3239">
        <v>431397</v>
      </c>
      <c r="L3239">
        <v>7273370</v>
      </c>
      <c r="M3239" t="s">
        <v>7350</v>
      </c>
      <c r="N3239">
        <v>30</v>
      </c>
      <c r="O3239" t="s">
        <v>7344</v>
      </c>
      <c r="P3239" s="13">
        <v>44415</v>
      </c>
      <c r="Q3239" s="14">
        <v>0.82917824074074076</v>
      </c>
      <c r="R3239" t="s">
        <v>7355</v>
      </c>
      <c r="S3239" t="s">
        <v>7351</v>
      </c>
      <c r="T3239" t="s">
        <v>7352</v>
      </c>
      <c r="U3239" t="s">
        <v>7348</v>
      </c>
      <c r="V3239" s="13">
        <v>44417</v>
      </c>
    </row>
    <row r="3240" spans="1:26" x14ac:dyDescent="0.25">
      <c r="A3240">
        <v>345418218</v>
      </c>
      <c r="B3240">
        <v>21</v>
      </c>
      <c r="C3240" s="24">
        <v>9706070821195410</v>
      </c>
      <c r="D3240" t="s">
        <v>7349</v>
      </c>
      <c r="E3240">
        <v>9706</v>
      </c>
      <c r="F3240" t="s">
        <v>7341</v>
      </c>
      <c r="I3240">
        <v>5614</v>
      </c>
      <c r="K3240">
        <v>250447</v>
      </c>
      <c r="L3240">
        <v>9270083</v>
      </c>
      <c r="M3240" t="s">
        <v>7350</v>
      </c>
      <c r="N3240">
        <v>348</v>
      </c>
      <c r="O3240" t="s">
        <v>7344</v>
      </c>
      <c r="P3240" s="13">
        <v>44415</v>
      </c>
      <c r="Q3240" s="14">
        <v>0.830011574074074</v>
      </c>
      <c r="R3240" t="s">
        <v>7355</v>
      </c>
      <c r="S3240" t="s">
        <v>7351</v>
      </c>
      <c r="T3240" t="s">
        <v>7407</v>
      </c>
      <c r="U3240" t="s">
        <v>7348</v>
      </c>
      <c r="V3240" s="13">
        <v>44417</v>
      </c>
      <c r="W3240" t="s">
        <v>8973</v>
      </c>
      <c r="X3240" s="15">
        <v>318933</v>
      </c>
      <c r="Y3240" s="35">
        <v>9082021</v>
      </c>
      <c r="Z3240" s="15" t="s">
        <v>8974</v>
      </c>
    </row>
    <row r="3241" spans="1:26" x14ac:dyDescent="0.25">
      <c r="A3241">
        <v>345419624</v>
      </c>
      <c r="B3241">
        <v>18</v>
      </c>
      <c r="C3241" s="24">
        <v>1.53050708211955E+16</v>
      </c>
      <c r="D3241" t="s">
        <v>7340</v>
      </c>
      <c r="E3241">
        <v>15305</v>
      </c>
      <c r="F3241" t="s">
        <v>7341</v>
      </c>
      <c r="I3241">
        <v>5898</v>
      </c>
      <c r="J3241" t="s">
        <v>8638</v>
      </c>
      <c r="K3241" t="s">
        <v>8639</v>
      </c>
      <c r="L3241">
        <v>5256409</v>
      </c>
      <c r="M3241" t="s">
        <v>7343</v>
      </c>
      <c r="N3241">
        <v>278</v>
      </c>
      <c r="O3241" t="s">
        <v>7344</v>
      </c>
      <c r="P3241" s="13">
        <v>44415</v>
      </c>
      <c r="Q3241" s="14">
        <v>0.83127314814814823</v>
      </c>
      <c r="R3241" t="s">
        <v>7345</v>
      </c>
      <c r="S3241" t="s">
        <v>7351</v>
      </c>
      <c r="T3241" t="s">
        <v>7364</v>
      </c>
      <c r="U3241" t="s">
        <v>7348</v>
      </c>
      <c r="V3241" s="13">
        <v>44417</v>
      </c>
    </row>
    <row r="3242" spans="1:26" x14ac:dyDescent="0.25">
      <c r="A3242">
        <v>345424620</v>
      </c>
      <c r="B3242">
        <v>18</v>
      </c>
      <c r="C3242" s="24">
        <v>1.22930708212002E+16</v>
      </c>
      <c r="D3242" t="s">
        <v>7340</v>
      </c>
      <c r="E3242">
        <v>12293</v>
      </c>
      <c r="F3242" t="s">
        <v>7341</v>
      </c>
      <c r="I3242">
        <v>6334</v>
      </c>
      <c r="K3242">
        <v>510092</v>
      </c>
      <c r="L3242">
        <v>9180159</v>
      </c>
      <c r="M3242" t="s">
        <v>7350</v>
      </c>
      <c r="N3242">
        <v>515</v>
      </c>
      <c r="O3242" t="s">
        <v>7344</v>
      </c>
      <c r="P3242" s="13">
        <v>44415</v>
      </c>
      <c r="Q3242" s="14">
        <v>0.83531250000000001</v>
      </c>
      <c r="R3242" t="s">
        <v>7355</v>
      </c>
      <c r="S3242" t="s">
        <v>7351</v>
      </c>
      <c r="T3242" t="s">
        <v>7352</v>
      </c>
      <c r="U3242" t="s">
        <v>7348</v>
      </c>
      <c r="V3242" s="13">
        <v>44417</v>
      </c>
    </row>
    <row r="3243" spans="1:26" x14ac:dyDescent="0.25">
      <c r="A3243">
        <v>345424775</v>
      </c>
      <c r="B3243">
        <v>32</v>
      </c>
      <c r="C3243" s="24">
        <v>1.08690708212002E+16</v>
      </c>
      <c r="D3243" t="s">
        <v>7358</v>
      </c>
      <c r="E3243">
        <v>10869</v>
      </c>
      <c r="F3243" t="s">
        <v>7341</v>
      </c>
      <c r="I3243">
        <v>6480</v>
      </c>
      <c r="J3243" t="s">
        <v>8640</v>
      </c>
      <c r="K3243" t="s">
        <v>8641</v>
      </c>
      <c r="L3243">
        <v>8139649</v>
      </c>
      <c r="M3243" t="s">
        <v>7359</v>
      </c>
      <c r="N3243">
        <v>278</v>
      </c>
      <c r="O3243" t="s">
        <v>7344</v>
      </c>
      <c r="P3243" s="13">
        <v>44415</v>
      </c>
      <c r="Q3243" s="14">
        <v>0.835474537037037</v>
      </c>
      <c r="R3243" t="s">
        <v>7355</v>
      </c>
      <c r="S3243" t="s">
        <v>7346</v>
      </c>
      <c r="T3243" t="s">
        <v>7364</v>
      </c>
      <c r="U3243" t="s">
        <v>7348</v>
      </c>
      <c r="V3243" s="13">
        <v>44417</v>
      </c>
      <c r="W3243" s="162" t="s">
        <v>12966</v>
      </c>
      <c r="X3243" s="15">
        <v>219790.5</v>
      </c>
      <c r="Y3243" s="162">
        <v>9082021</v>
      </c>
      <c r="Z3243" s="15" t="s">
        <v>8974</v>
      </c>
    </row>
    <row r="3244" spans="1:26" x14ac:dyDescent="0.25">
      <c r="A3244">
        <v>345427505</v>
      </c>
      <c r="B3244">
        <v>21</v>
      </c>
      <c r="C3244" s="24">
        <v>9706070821200610</v>
      </c>
      <c r="D3244" t="s">
        <v>7349</v>
      </c>
      <c r="E3244">
        <v>9706</v>
      </c>
      <c r="F3244" t="s">
        <v>7341</v>
      </c>
      <c r="I3244">
        <v>8</v>
      </c>
      <c r="J3244" t="s">
        <v>8642</v>
      </c>
      <c r="K3244">
        <v>81985</v>
      </c>
      <c r="L3244">
        <v>9270083</v>
      </c>
      <c r="M3244" t="s">
        <v>7350</v>
      </c>
      <c r="N3244">
        <v>696</v>
      </c>
      <c r="O3244" t="s">
        <v>7344</v>
      </c>
      <c r="P3244" s="13">
        <v>44415</v>
      </c>
      <c r="Q3244" s="14">
        <v>0.83775462962962965</v>
      </c>
      <c r="R3244" t="s">
        <v>7345</v>
      </c>
      <c r="S3244" t="s">
        <v>7351</v>
      </c>
      <c r="T3244" t="s">
        <v>7468</v>
      </c>
      <c r="U3244" t="s">
        <v>7348</v>
      </c>
      <c r="V3244" s="13">
        <v>44417</v>
      </c>
      <c r="W3244" t="s">
        <v>8973</v>
      </c>
      <c r="X3244" s="15">
        <v>318933</v>
      </c>
      <c r="Y3244" s="35">
        <v>9082021</v>
      </c>
      <c r="Z3244" s="15" t="s">
        <v>8974</v>
      </c>
    </row>
    <row r="3245" spans="1:26" x14ac:dyDescent="0.25">
      <c r="A3245">
        <v>345428657</v>
      </c>
      <c r="B3245">
        <v>18</v>
      </c>
      <c r="C3245" s="24">
        <v>1.48610708212007E+16</v>
      </c>
      <c r="D3245" t="s">
        <v>7340</v>
      </c>
      <c r="E3245">
        <v>14861</v>
      </c>
      <c r="F3245" t="s">
        <v>7341</v>
      </c>
      <c r="I3245">
        <v>9549</v>
      </c>
      <c r="K3245">
        <v>131895</v>
      </c>
      <c r="L3245">
        <v>9180159</v>
      </c>
      <c r="M3245" t="s">
        <v>7350</v>
      </c>
      <c r="N3245">
        <v>234</v>
      </c>
      <c r="O3245" t="s">
        <v>7344</v>
      </c>
      <c r="P3245" s="13">
        <v>44415</v>
      </c>
      <c r="Q3245" s="14">
        <v>0.83869212962962969</v>
      </c>
      <c r="R3245" t="s">
        <v>7355</v>
      </c>
      <c r="S3245" t="s">
        <v>7351</v>
      </c>
      <c r="T3245" t="s">
        <v>7377</v>
      </c>
      <c r="U3245" t="s">
        <v>7348</v>
      </c>
      <c r="V3245" s="13">
        <v>44417</v>
      </c>
    </row>
    <row r="3246" spans="1:26" x14ac:dyDescent="0.25">
      <c r="A3246">
        <v>345429072</v>
      </c>
      <c r="B3246">
        <v>32</v>
      </c>
      <c r="C3246" s="24">
        <v>1.08690708212007E+16</v>
      </c>
      <c r="D3246" t="s">
        <v>7358</v>
      </c>
      <c r="E3246">
        <v>10869</v>
      </c>
      <c r="F3246" t="s">
        <v>7341</v>
      </c>
      <c r="I3246">
        <v>7871</v>
      </c>
      <c r="J3246" t="s">
        <v>8643</v>
      </c>
      <c r="K3246">
        <v>81541</v>
      </c>
      <c r="L3246">
        <v>8139649</v>
      </c>
      <c r="M3246" t="s">
        <v>7359</v>
      </c>
      <c r="N3246">
        <v>626</v>
      </c>
      <c r="O3246" t="s">
        <v>7344</v>
      </c>
      <c r="P3246" s="13">
        <v>44415</v>
      </c>
      <c r="Q3246" s="14">
        <v>0.83905092592592589</v>
      </c>
      <c r="R3246" t="s">
        <v>7355</v>
      </c>
      <c r="S3246" t="s">
        <v>7346</v>
      </c>
      <c r="T3246" t="s">
        <v>7347</v>
      </c>
      <c r="U3246" t="s">
        <v>7348</v>
      </c>
      <c r="V3246" s="13">
        <v>44417</v>
      </c>
      <c r="W3246" s="162" t="s">
        <v>12966</v>
      </c>
      <c r="X3246" s="15">
        <v>219790.5</v>
      </c>
      <c r="Y3246" s="162">
        <v>9082021</v>
      </c>
      <c r="Z3246" s="15" t="s">
        <v>8974</v>
      </c>
    </row>
    <row r="3247" spans="1:26" x14ac:dyDescent="0.25">
      <c r="A3247">
        <v>345430075</v>
      </c>
      <c r="B3247">
        <v>32</v>
      </c>
      <c r="C3247" s="24">
        <v>1.11550708212009E+16</v>
      </c>
      <c r="D3247" t="s">
        <v>7358</v>
      </c>
      <c r="E3247">
        <v>11155</v>
      </c>
      <c r="F3247" t="s">
        <v>7341</v>
      </c>
      <c r="I3247">
        <v>3008</v>
      </c>
      <c r="J3247" t="s">
        <v>8644</v>
      </c>
      <c r="K3247">
        <v>530783</v>
      </c>
      <c r="L3247">
        <v>8139649</v>
      </c>
      <c r="M3247" t="s">
        <v>7359</v>
      </c>
      <c r="N3247">
        <v>348</v>
      </c>
      <c r="O3247" t="s">
        <v>7344</v>
      </c>
      <c r="P3247" s="13">
        <v>44415</v>
      </c>
      <c r="Q3247" s="14">
        <v>0.83991898148148147</v>
      </c>
      <c r="R3247" t="s">
        <v>7345</v>
      </c>
      <c r="S3247" t="s">
        <v>7351</v>
      </c>
      <c r="T3247" t="s">
        <v>7385</v>
      </c>
      <c r="U3247" t="s">
        <v>7348</v>
      </c>
      <c r="V3247" s="13">
        <v>44417</v>
      </c>
      <c r="W3247" s="162" t="s">
        <v>12966</v>
      </c>
      <c r="X3247" s="15">
        <v>219790.5</v>
      </c>
      <c r="Y3247" s="162">
        <v>9082021</v>
      </c>
      <c r="Z3247" s="15" t="s">
        <v>8974</v>
      </c>
    </row>
    <row r="3248" spans="1:26" x14ac:dyDescent="0.25">
      <c r="A3248">
        <v>345431057</v>
      </c>
      <c r="B3248">
        <v>21</v>
      </c>
      <c r="C3248" s="24">
        <v>1.07310708212009E+16</v>
      </c>
      <c r="D3248" t="s">
        <v>7349</v>
      </c>
      <c r="E3248">
        <v>10731</v>
      </c>
      <c r="F3248" t="s">
        <v>7341</v>
      </c>
      <c r="I3248">
        <v>514</v>
      </c>
      <c r="K3248">
        <v>577938</v>
      </c>
      <c r="L3248">
        <v>9270083</v>
      </c>
      <c r="M3248" t="s">
        <v>7350</v>
      </c>
      <c r="N3248">
        <v>696</v>
      </c>
      <c r="O3248" t="s">
        <v>7344</v>
      </c>
      <c r="P3248" s="13">
        <v>44415</v>
      </c>
      <c r="Q3248" s="14">
        <v>0.84072916666666664</v>
      </c>
      <c r="R3248" t="s">
        <v>7345</v>
      </c>
      <c r="S3248" t="s">
        <v>7351</v>
      </c>
      <c r="T3248" t="s">
        <v>7352</v>
      </c>
      <c r="U3248" t="s">
        <v>7348</v>
      </c>
      <c r="V3248" s="13">
        <v>44417</v>
      </c>
      <c r="W3248" t="s">
        <v>8973</v>
      </c>
      <c r="X3248" s="15">
        <v>318933</v>
      </c>
      <c r="Y3248" s="35">
        <v>9082021</v>
      </c>
      <c r="Z3248" s="15" t="s">
        <v>8974</v>
      </c>
    </row>
    <row r="3249" spans="1:26" x14ac:dyDescent="0.25">
      <c r="A3249">
        <v>345431447</v>
      </c>
      <c r="B3249">
        <v>21</v>
      </c>
      <c r="C3249" s="24">
        <v>9706070821201050</v>
      </c>
      <c r="D3249" t="s">
        <v>7349</v>
      </c>
      <c r="E3249">
        <v>9706</v>
      </c>
      <c r="F3249" t="s">
        <v>7341</v>
      </c>
      <c r="I3249">
        <v>2185</v>
      </c>
      <c r="K3249">
        <v>581980</v>
      </c>
      <c r="L3249">
        <v>9270083</v>
      </c>
      <c r="M3249" t="s">
        <v>7350</v>
      </c>
      <c r="N3249">
        <v>348</v>
      </c>
      <c r="O3249" t="s">
        <v>7344</v>
      </c>
      <c r="P3249" s="13">
        <v>44415</v>
      </c>
      <c r="Q3249" s="14">
        <v>0.84104166666666658</v>
      </c>
      <c r="R3249" t="s">
        <v>7355</v>
      </c>
      <c r="S3249" t="s">
        <v>7351</v>
      </c>
      <c r="T3249" t="s">
        <v>7352</v>
      </c>
      <c r="U3249" t="s">
        <v>7348</v>
      </c>
      <c r="V3249" s="13">
        <v>44417</v>
      </c>
      <c r="W3249" t="s">
        <v>8973</v>
      </c>
      <c r="X3249" s="15">
        <v>318933</v>
      </c>
      <c r="Y3249" s="35">
        <v>9082021</v>
      </c>
      <c r="Z3249" s="15" t="s">
        <v>8974</v>
      </c>
    </row>
    <row r="3250" spans="1:26" x14ac:dyDescent="0.25">
      <c r="A3250">
        <v>345438274</v>
      </c>
      <c r="B3250">
        <v>19</v>
      </c>
      <c r="C3250" s="24">
        <v>2.0255907082120099E+17</v>
      </c>
      <c r="D3250" t="s">
        <v>7376</v>
      </c>
      <c r="E3250">
        <v>202559</v>
      </c>
      <c r="F3250" t="s">
        <v>7341</v>
      </c>
      <c r="I3250">
        <v>3532</v>
      </c>
      <c r="J3250" t="s">
        <v>8343</v>
      </c>
      <c r="K3250">
        <v>91184</v>
      </c>
      <c r="L3250">
        <v>9181868</v>
      </c>
      <c r="M3250" t="s">
        <v>7350</v>
      </c>
      <c r="N3250">
        <v>412</v>
      </c>
      <c r="O3250" t="s">
        <v>7344</v>
      </c>
      <c r="P3250" s="13">
        <v>44415</v>
      </c>
      <c r="Q3250" s="14">
        <v>0.84664351851851849</v>
      </c>
      <c r="R3250" t="s">
        <v>7345</v>
      </c>
      <c r="S3250" t="s">
        <v>7346</v>
      </c>
      <c r="T3250" t="s">
        <v>7347</v>
      </c>
      <c r="U3250" t="s">
        <v>7348</v>
      </c>
      <c r="V3250" s="13">
        <v>44417</v>
      </c>
    </row>
    <row r="3251" spans="1:26" x14ac:dyDescent="0.25">
      <c r="A3251">
        <v>345440555</v>
      </c>
      <c r="B3251">
        <v>32</v>
      </c>
      <c r="C3251" s="24">
        <v>1.11550708212021E+16</v>
      </c>
      <c r="D3251" t="s">
        <v>7358</v>
      </c>
      <c r="E3251">
        <v>11155</v>
      </c>
      <c r="F3251" t="s">
        <v>7341</v>
      </c>
      <c r="I3251">
        <v>278</v>
      </c>
      <c r="K3251">
        <v>8</v>
      </c>
      <c r="L3251">
        <v>8139649</v>
      </c>
      <c r="M3251" t="s">
        <v>7359</v>
      </c>
      <c r="N3251">
        <v>338</v>
      </c>
      <c r="O3251" t="s">
        <v>7344</v>
      </c>
      <c r="P3251" s="13">
        <v>44415</v>
      </c>
      <c r="Q3251" s="14">
        <v>0.84862268518518524</v>
      </c>
      <c r="R3251" t="s">
        <v>7355</v>
      </c>
      <c r="S3251" t="s">
        <v>7351</v>
      </c>
      <c r="T3251" t="s">
        <v>7371</v>
      </c>
      <c r="U3251" t="s">
        <v>7348</v>
      </c>
      <c r="V3251" s="13">
        <v>44417</v>
      </c>
      <c r="W3251" s="162" t="s">
        <v>12966</v>
      </c>
      <c r="X3251" s="15">
        <v>219790.5</v>
      </c>
      <c r="Y3251" s="162">
        <v>9082021</v>
      </c>
      <c r="Z3251" s="15" t="s">
        <v>8974</v>
      </c>
    </row>
    <row r="3252" spans="1:26" x14ac:dyDescent="0.25">
      <c r="A3252">
        <v>345441181</v>
      </c>
      <c r="B3252">
        <v>19</v>
      </c>
      <c r="C3252" s="24">
        <v>1.07390708212022E+16</v>
      </c>
      <c r="D3252" t="s">
        <v>7376</v>
      </c>
      <c r="E3252">
        <v>10739</v>
      </c>
      <c r="F3252" t="s">
        <v>7341</v>
      </c>
      <c r="I3252">
        <v>5098</v>
      </c>
      <c r="J3252" t="s">
        <v>7372</v>
      </c>
      <c r="K3252">
        <v>7951</v>
      </c>
      <c r="L3252">
        <v>9181868</v>
      </c>
      <c r="M3252" t="s">
        <v>7350</v>
      </c>
      <c r="N3252">
        <v>206</v>
      </c>
      <c r="O3252" t="s">
        <v>7344</v>
      </c>
      <c r="P3252" s="13">
        <v>44415</v>
      </c>
      <c r="Q3252" s="14">
        <v>0.84908564814814813</v>
      </c>
      <c r="R3252" t="s">
        <v>7355</v>
      </c>
      <c r="S3252" t="s">
        <v>7346</v>
      </c>
      <c r="T3252" t="s">
        <v>7357</v>
      </c>
      <c r="U3252" t="s">
        <v>7348</v>
      </c>
      <c r="V3252" s="13">
        <v>44417</v>
      </c>
    </row>
    <row r="3253" spans="1:26" x14ac:dyDescent="0.25">
      <c r="A3253">
        <v>345442386</v>
      </c>
      <c r="B3253">
        <v>21</v>
      </c>
      <c r="C3253" s="24">
        <v>9706070821202340</v>
      </c>
      <c r="D3253" t="s">
        <v>7349</v>
      </c>
      <c r="E3253">
        <v>9706</v>
      </c>
      <c r="F3253" t="s">
        <v>7341</v>
      </c>
      <c r="I3253">
        <v>4397</v>
      </c>
      <c r="K3253">
        <v>2355</v>
      </c>
      <c r="L3253">
        <v>9270083</v>
      </c>
      <c r="M3253" t="s">
        <v>7350</v>
      </c>
      <c r="N3253">
        <v>522</v>
      </c>
      <c r="O3253" t="s">
        <v>7344</v>
      </c>
      <c r="P3253" s="13">
        <v>44415</v>
      </c>
      <c r="Q3253" s="14">
        <v>0.85012731481481485</v>
      </c>
      <c r="R3253" t="s">
        <v>7355</v>
      </c>
      <c r="S3253" t="s">
        <v>7351</v>
      </c>
      <c r="T3253" t="s">
        <v>7371</v>
      </c>
      <c r="U3253" t="s">
        <v>7348</v>
      </c>
      <c r="V3253" s="13">
        <v>44417</v>
      </c>
      <c r="W3253" t="s">
        <v>8973</v>
      </c>
      <c r="X3253" s="15">
        <v>318933</v>
      </c>
      <c r="Y3253" s="35">
        <v>9082021</v>
      </c>
      <c r="Z3253" s="15" t="s">
        <v>8974</v>
      </c>
    </row>
    <row r="3254" spans="1:26" x14ac:dyDescent="0.25">
      <c r="A3254">
        <v>345444334</v>
      </c>
      <c r="B3254">
        <v>19</v>
      </c>
      <c r="C3254" s="24">
        <v>1.07390708212025E+16</v>
      </c>
      <c r="D3254" t="s">
        <v>7376</v>
      </c>
      <c r="E3254">
        <v>10739</v>
      </c>
      <c r="F3254" t="s">
        <v>7341</v>
      </c>
      <c r="I3254">
        <v>8076</v>
      </c>
      <c r="J3254" t="s">
        <v>8645</v>
      </c>
      <c r="K3254" t="s">
        <v>8646</v>
      </c>
      <c r="L3254">
        <v>9181868</v>
      </c>
      <c r="M3254" t="s">
        <v>7350</v>
      </c>
      <c r="N3254">
        <v>412</v>
      </c>
      <c r="O3254" t="s">
        <v>7344</v>
      </c>
      <c r="P3254" s="13">
        <v>44415</v>
      </c>
      <c r="Q3254" s="14">
        <v>0.85181712962962963</v>
      </c>
      <c r="R3254" t="s">
        <v>7355</v>
      </c>
      <c r="S3254" t="s">
        <v>7346</v>
      </c>
      <c r="T3254" t="s">
        <v>7364</v>
      </c>
      <c r="U3254" t="s">
        <v>7348</v>
      </c>
      <c r="V3254" s="13">
        <v>44417</v>
      </c>
    </row>
    <row r="3255" spans="1:26" x14ac:dyDescent="0.25">
      <c r="A3255">
        <v>345444739</v>
      </c>
      <c r="B3255">
        <v>18</v>
      </c>
      <c r="C3255" s="24">
        <v>1.33300708212026E+16</v>
      </c>
      <c r="D3255" t="s">
        <v>7340</v>
      </c>
      <c r="E3255">
        <v>13330</v>
      </c>
      <c r="F3255" t="s">
        <v>7341</v>
      </c>
      <c r="I3255">
        <v>5001</v>
      </c>
      <c r="K3255">
        <v>86365</v>
      </c>
      <c r="L3255">
        <v>9180159</v>
      </c>
      <c r="M3255" t="s">
        <v>7350</v>
      </c>
      <c r="N3255">
        <v>103</v>
      </c>
      <c r="O3255" t="s">
        <v>7344</v>
      </c>
      <c r="P3255" s="13">
        <v>44415</v>
      </c>
      <c r="Q3255" s="14">
        <v>0.85218749999999999</v>
      </c>
      <c r="R3255" t="s">
        <v>7355</v>
      </c>
      <c r="S3255" t="s">
        <v>7346</v>
      </c>
      <c r="T3255" t="s">
        <v>7377</v>
      </c>
      <c r="U3255" t="s">
        <v>7348</v>
      </c>
      <c r="V3255" s="13">
        <v>44417</v>
      </c>
    </row>
    <row r="3256" spans="1:26" x14ac:dyDescent="0.25">
      <c r="A3256">
        <v>345448145</v>
      </c>
      <c r="B3256">
        <v>20</v>
      </c>
      <c r="C3256" s="24">
        <v>1.53400708212029E+16</v>
      </c>
      <c r="D3256" t="s">
        <v>7365</v>
      </c>
      <c r="E3256">
        <v>15340</v>
      </c>
      <c r="F3256" t="s">
        <v>7341</v>
      </c>
      <c r="I3256">
        <v>733</v>
      </c>
      <c r="J3256" t="s">
        <v>8647</v>
      </c>
      <c r="K3256">
        <v>12431</v>
      </c>
      <c r="L3256">
        <v>7273370</v>
      </c>
      <c r="M3256" t="s">
        <v>7350</v>
      </c>
      <c r="N3256">
        <v>30</v>
      </c>
      <c r="O3256" t="s">
        <v>7344</v>
      </c>
      <c r="P3256" s="13">
        <v>44415</v>
      </c>
      <c r="Q3256" s="14">
        <v>0.85512731481481474</v>
      </c>
      <c r="R3256" t="s">
        <v>7355</v>
      </c>
      <c r="S3256" t="s">
        <v>7346</v>
      </c>
      <c r="T3256" t="s">
        <v>7347</v>
      </c>
      <c r="U3256" t="s">
        <v>7348</v>
      </c>
      <c r="V3256" s="13">
        <v>44417</v>
      </c>
    </row>
    <row r="3257" spans="1:26" x14ac:dyDescent="0.25">
      <c r="A3257">
        <v>345448859</v>
      </c>
      <c r="B3257">
        <v>19</v>
      </c>
      <c r="C3257" s="24">
        <v>1.0739070821203E+16</v>
      </c>
      <c r="D3257" t="s">
        <v>7376</v>
      </c>
      <c r="E3257">
        <v>10739</v>
      </c>
      <c r="F3257" t="s">
        <v>7341</v>
      </c>
      <c r="I3257">
        <v>6696</v>
      </c>
      <c r="K3257">
        <v>69577</v>
      </c>
      <c r="L3257">
        <v>9181868</v>
      </c>
      <c r="M3257" t="s">
        <v>7350</v>
      </c>
      <c r="N3257">
        <v>206</v>
      </c>
      <c r="O3257" t="s">
        <v>7344</v>
      </c>
      <c r="P3257" s="13">
        <v>44415</v>
      </c>
      <c r="Q3257" s="14">
        <v>0.85570601851851846</v>
      </c>
      <c r="R3257" t="s">
        <v>7355</v>
      </c>
      <c r="S3257" t="s">
        <v>7351</v>
      </c>
      <c r="T3257" t="s">
        <v>7378</v>
      </c>
      <c r="U3257" t="s">
        <v>7348</v>
      </c>
      <c r="V3257" s="13">
        <v>44417</v>
      </c>
    </row>
    <row r="3258" spans="1:26" x14ac:dyDescent="0.25">
      <c r="A3258">
        <v>345449369</v>
      </c>
      <c r="B3258">
        <v>21</v>
      </c>
      <c r="C3258" s="24">
        <v>1.07310708212031E+16</v>
      </c>
      <c r="D3258" t="s">
        <v>7349</v>
      </c>
      <c r="E3258">
        <v>10731</v>
      </c>
      <c r="F3258" t="s">
        <v>7341</v>
      </c>
      <c r="I3258">
        <v>2534</v>
      </c>
      <c r="K3258">
        <v>767447</v>
      </c>
      <c r="L3258">
        <v>9270083</v>
      </c>
      <c r="M3258" t="s">
        <v>7350</v>
      </c>
      <c r="N3258">
        <v>696</v>
      </c>
      <c r="O3258" t="s">
        <v>7344</v>
      </c>
      <c r="P3258" s="13">
        <v>44415</v>
      </c>
      <c r="Q3258" s="14">
        <v>0.85612268518518519</v>
      </c>
      <c r="R3258" t="s">
        <v>7355</v>
      </c>
      <c r="S3258" t="s">
        <v>7351</v>
      </c>
      <c r="T3258" t="s">
        <v>7352</v>
      </c>
      <c r="U3258" t="s">
        <v>7348</v>
      </c>
      <c r="V3258" s="13">
        <v>44417</v>
      </c>
      <c r="W3258" t="s">
        <v>8973</v>
      </c>
      <c r="X3258" s="15">
        <v>318933</v>
      </c>
      <c r="Y3258" s="35">
        <v>9082021</v>
      </c>
      <c r="Z3258" s="15" t="s">
        <v>8974</v>
      </c>
    </row>
    <row r="3259" spans="1:26" x14ac:dyDescent="0.25">
      <c r="A3259">
        <v>345449699</v>
      </c>
      <c r="B3259">
        <v>19</v>
      </c>
      <c r="C3259" s="24">
        <v>1.21230708212032E+16</v>
      </c>
      <c r="D3259" t="s">
        <v>7376</v>
      </c>
      <c r="E3259">
        <v>12123</v>
      </c>
      <c r="F3259" t="s">
        <v>7341</v>
      </c>
      <c r="I3259">
        <v>4548</v>
      </c>
      <c r="J3259" t="s">
        <v>8648</v>
      </c>
      <c r="K3259" t="s">
        <v>8649</v>
      </c>
      <c r="L3259">
        <v>9181868</v>
      </c>
      <c r="M3259" t="s">
        <v>7350</v>
      </c>
      <c r="N3259">
        <v>206</v>
      </c>
      <c r="O3259" t="s">
        <v>7344</v>
      </c>
      <c r="P3259" s="13">
        <v>44415</v>
      </c>
      <c r="Q3259" s="14">
        <v>0.85640046296296291</v>
      </c>
      <c r="R3259" t="s">
        <v>7345</v>
      </c>
      <c r="S3259" t="s">
        <v>7351</v>
      </c>
      <c r="T3259" t="s">
        <v>7364</v>
      </c>
      <c r="U3259" t="s">
        <v>7348</v>
      </c>
      <c r="V3259" s="13">
        <v>44417</v>
      </c>
    </row>
    <row r="3260" spans="1:26" x14ac:dyDescent="0.25">
      <c r="A3260">
        <v>345449780</v>
      </c>
      <c r="B3260">
        <v>19</v>
      </c>
      <c r="C3260" s="24">
        <v>1.07390708212032E+16</v>
      </c>
      <c r="D3260" t="s">
        <v>7376</v>
      </c>
      <c r="E3260">
        <v>10739</v>
      </c>
      <c r="F3260" t="s">
        <v>7341</v>
      </c>
      <c r="I3260">
        <v>2529</v>
      </c>
      <c r="K3260">
        <v>70669</v>
      </c>
      <c r="L3260">
        <v>9181868</v>
      </c>
      <c r="M3260" t="s">
        <v>7350</v>
      </c>
      <c r="N3260">
        <v>114</v>
      </c>
      <c r="O3260" t="s">
        <v>7344</v>
      </c>
      <c r="P3260" s="13">
        <v>44415</v>
      </c>
      <c r="Q3260" s="14">
        <v>0.85643518518518524</v>
      </c>
      <c r="R3260" t="s">
        <v>7355</v>
      </c>
      <c r="S3260" t="s">
        <v>7351</v>
      </c>
      <c r="T3260" t="s">
        <v>7378</v>
      </c>
      <c r="U3260" t="s">
        <v>7348</v>
      </c>
      <c r="V3260" s="13">
        <v>44417</v>
      </c>
    </row>
    <row r="3261" spans="1:26" x14ac:dyDescent="0.25">
      <c r="A3261">
        <v>345451586</v>
      </c>
      <c r="B3261">
        <v>19</v>
      </c>
      <c r="C3261" s="24">
        <v>1.21230708212034E+16</v>
      </c>
      <c r="D3261" t="s">
        <v>7376</v>
      </c>
      <c r="E3261">
        <v>12123</v>
      </c>
      <c r="F3261" t="s">
        <v>7341</v>
      </c>
      <c r="I3261">
        <v>1352</v>
      </c>
      <c r="K3261">
        <v>73022</v>
      </c>
      <c r="L3261">
        <v>9181868</v>
      </c>
      <c r="M3261" t="s">
        <v>7350</v>
      </c>
      <c r="N3261">
        <v>234</v>
      </c>
      <c r="O3261" t="s">
        <v>7344</v>
      </c>
      <c r="P3261" s="13">
        <v>44415</v>
      </c>
      <c r="Q3261" s="14">
        <v>0.8580092592592593</v>
      </c>
      <c r="R3261" t="s">
        <v>7355</v>
      </c>
      <c r="S3261" t="s">
        <v>7351</v>
      </c>
      <c r="T3261" t="s">
        <v>7378</v>
      </c>
      <c r="U3261" t="s">
        <v>7348</v>
      </c>
      <c r="V3261" s="13">
        <v>44417</v>
      </c>
    </row>
    <row r="3262" spans="1:26" x14ac:dyDescent="0.25">
      <c r="A3262">
        <v>345452386</v>
      </c>
      <c r="B3262">
        <v>19</v>
      </c>
      <c r="C3262" s="24">
        <v>1.07390708212034E+16</v>
      </c>
      <c r="D3262" t="s">
        <v>7376</v>
      </c>
      <c r="E3262">
        <v>10739</v>
      </c>
      <c r="F3262" t="s">
        <v>7341</v>
      </c>
      <c r="I3262">
        <v>4602</v>
      </c>
      <c r="J3262" t="s">
        <v>8650</v>
      </c>
      <c r="K3262">
        <v>981433</v>
      </c>
      <c r="L3262">
        <v>9181868</v>
      </c>
      <c r="M3262" t="s">
        <v>7350</v>
      </c>
      <c r="N3262">
        <v>468</v>
      </c>
      <c r="O3262" t="s">
        <v>7344</v>
      </c>
      <c r="P3262" s="13">
        <v>44415</v>
      </c>
      <c r="Q3262" s="14">
        <v>0.85871527777777779</v>
      </c>
      <c r="R3262" t="s">
        <v>7345</v>
      </c>
      <c r="S3262" t="s">
        <v>7351</v>
      </c>
      <c r="T3262" t="s">
        <v>7390</v>
      </c>
      <c r="U3262" t="s">
        <v>7348</v>
      </c>
      <c r="V3262" s="13">
        <v>44417</v>
      </c>
    </row>
    <row r="3263" spans="1:26" x14ac:dyDescent="0.25">
      <c r="A3263">
        <v>345454300</v>
      </c>
      <c r="B3263">
        <v>21</v>
      </c>
      <c r="C3263" s="24">
        <v>9706070821203800</v>
      </c>
      <c r="D3263" t="s">
        <v>7349</v>
      </c>
      <c r="E3263">
        <v>9706</v>
      </c>
      <c r="F3263" t="s">
        <v>7341</v>
      </c>
      <c r="I3263">
        <v>9114</v>
      </c>
      <c r="K3263">
        <v>817438</v>
      </c>
      <c r="L3263">
        <v>9270083</v>
      </c>
      <c r="M3263" t="s">
        <v>7350</v>
      </c>
      <c r="N3263">
        <v>696</v>
      </c>
      <c r="O3263" t="s">
        <v>7344</v>
      </c>
      <c r="P3263" s="13">
        <v>44415</v>
      </c>
      <c r="Q3263" s="14">
        <v>0.86034722222222226</v>
      </c>
      <c r="R3263" t="s">
        <v>7355</v>
      </c>
      <c r="S3263" t="s">
        <v>7351</v>
      </c>
      <c r="T3263" t="s">
        <v>7352</v>
      </c>
      <c r="U3263" t="s">
        <v>7348</v>
      </c>
      <c r="V3263" s="13">
        <v>44417</v>
      </c>
      <c r="W3263" t="s">
        <v>8973</v>
      </c>
      <c r="X3263" s="15">
        <v>318933</v>
      </c>
      <c r="Y3263" s="35">
        <v>9082021</v>
      </c>
      <c r="Z3263" s="15" t="s">
        <v>8974</v>
      </c>
    </row>
    <row r="3264" spans="1:26" x14ac:dyDescent="0.25">
      <c r="A3264">
        <v>345456471</v>
      </c>
      <c r="B3264">
        <v>18</v>
      </c>
      <c r="C3264" s="24">
        <v>1.33300708212041E+16</v>
      </c>
      <c r="D3264" t="s">
        <v>7340</v>
      </c>
      <c r="E3264">
        <v>13330</v>
      </c>
      <c r="F3264" t="s">
        <v>7341</v>
      </c>
      <c r="I3264">
        <v>8004</v>
      </c>
      <c r="K3264">
        <v>585467</v>
      </c>
      <c r="L3264">
        <v>9180159</v>
      </c>
      <c r="M3264" t="s">
        <v>7350</v>
      </c>
      <c r="N3264">
        <v>234</v>
      </c>
      <c r="O3264" t="s">
        <v>7344</v>
      </c>
      <c r="P3264" s="13">
        <v>44415</v>
      </c>
      <c r="Q3264" s="14">
        <v>0.86225694444444445</v>
      </c>
      <c r="R3264" t="s">
        <v>7355</v>
      </c>
      <c r="S3264" t="s">
        <v>7346</v>
      </c>
      <c r="T3264" t="s">
        <v>7760</v>
      </c>
      <c r="U3264" t="s">
        <v>7348</v>
      </c>
      <c r="V3264" s="13">
        <v>44417</v>
      </c>
    </row>
    <row r="3265" spans="1:26" x14ac:dyDescent="0.25">
      <c r="A3265">
        <v>345456439</v>
      </c>
      <c r="B3265">
        <v>21</v>
      </c>
      <c r="C3265" s="24">
        <v>9706070821204050</v>
      </c>
      <c r="D3265" t="s">
        <v>7349</v>
      </c>
      <c r="E3265">
        <v>9706</v>
      </c>
      <c r="F3265" t="s">
        <v>7341</v>
      </c>
      <c r="I3265">
        <v>8371</v>
      </c>
      <c r="J3265" t="s">
        <v>8651</v>
      </c>
      <c r="K3265">
        <v>14152</v>
      </c>
      <c r="L3265">
        <v>9270083</v>
      </c>
      <c r="M3265" t="s">
        <v>7350</v>
      </c>
      <c r="N3265">
        <v>348</v>
      </c>
      <c r="O3265" t="s">
        <v>7344</v>
      </c>
      <c r="P3265" s="13">
        <v>44415</v>
      </c>
      <c r="Q3265" s="14">
        <v>0.86226851851851849</v>
      </c>
      <c r="R3265" t="s">
        <v>7355</v>
      </c>
      <c r="S3265" t="s">
        <v>7346</v>
      </c>
      <c r="T3265" t="s">
        <v>7347</v>
      </c>
      <c r="U3265" t="s">
        <v>7348</v>
      </c>
      <c r="V3265" s="13">
        <v>44417</v>
      </c>
      <c r="W3265" t="s">
        <v>8973</v>
      </c>
      <c r="X3265" s="15">
        <v>318933</v>
      </c>
      <c r="Y3265" s="35">
        <v>9082021</v>
      </c>
      <c r="Z3265" s="15" t="s">
        <v>8974</v>
      </c>
    </row>
    <row r="3266" spans="1:26" x14ac:dyDescent="0.25">
      <c r="A3266">
        <v>345457101</v>
      </c>
      <c r="B3266">
        <v>19</v>
      </c>
      <c r="C3266" s="24">
        <v>1.21230708212041E+16</v>
      </c>
      <c r="D3266" t="s">
        <v>7376</v>
      </c>
      <c r="E3266">
        <v>12123</v>
      </c>
      <c r="F3266" t="s">
        <v>7341</v>
      </c>
      <c r="I3266">
        <v>3871</v>
      </c>
      <c r="K3266">
        <v>80237</v>
      </c>
      <c r="L3266">
        <v>9181868</v>
      </c>
      <c r="M3266" t="s">
        <v>7350</v>
      </c>
      <c r="N3266">
        <v>228</v>
      </c>
      <c r="O3266" t="s">
        <v>7344</v>
      </c>
      <c r="P3266" s="13">
        <v>44415</v>
      </c>
      <c r="Q3266" s="14">
        <v>0.86281249999999998</v>
      </c>
      <c r="R3266" t="s">
        <v>7355</v>
      </c>
      <c r="S3266" t="s">
        <v>7351</v>
      </c>
      <c r="T3266" t="s">
        <v>7378</v>
      </c>
      <c r="U3266" t="s">
        <v>7348</v>
      </c>
      <c r="V3266" s="13">
        <v>44417</v>
      </c>
    </row>
    <row r="3267" spans="1:26" x14ac:dyDescent="0.25">
      <c r="A3267">
        <v>345458919</v>
      </c>
      <c r="B3267">
        <v>18</v>
      </c>
      <c r="C3267" s="24">
        <v>1.5305070821204E+16</v>
      </c>
      <c r="D3267" t="s">
        <v>7340</v>
      </c>
      <c r="E3267">
        <v>15305</v>
      </c>
      <c r="F3267" t="s">
        <v>7341</v>
      </c>
      <c r="I3267">
        <v>307</v>
      </c>
      <c r="J3267" t="s">
        <v>8652</v>
      </c>
      <c r="K3267">
        <v>89</v>
      </c>
      <c r="L3267">
        <v>5256409</v>
      </c>
      <c r="M3267" t="s">
        <v>7343</v>
      </c>
      <c r="N3267">
        <v>374</v>
      </c>
      <c r="O3267" t="s">
        <v>7344</v>
      </c>
      <c r="P3267" s="13">
        <v>44415</v>
      </c>
      <c r="Q3267" s="14">
        <v>0.864375</v>
      </c>
      <c r="R3267" t="s">
        <v>7355</v>
      </c>
      <c r="S3267" t="s">
        <v>7351</v>
      </c>
      <c r="T3267" t="s">
        <v>7371</v>
      </c>
      <c r="U3267" t="s">
        <v>7348</v>
      </c>
      <c r="V3267" s="13">
        <v>44417</v>
      </c>
    </row>
    <row r="3268" spans="1:26" x14ac:dyDescent="0.25">
      <c r="A3268">
        <v>345461935</v>
      </c>
      <c r="B3268">
        <v>32</v>
      </c>
      <c r="C3268" s="24">
        <v>1.08690708212048E+16</v>
      </c>
      <c r="D3268" t="s">
        <v>7358</v>
      </c>
      <c r="E3268">
        <v>10869</v>
      </c>
      <c r="F3268" t="s">
        <v>7341</v>
      </c>
      <c r="I3268">
        <v>8733</v>
      </c>
      <c r="J3268" t="s">
        <v>8604</v>
      </c>
      <c r="K3268">
        <v>9539</v>
      </c>
      <c r="L3268">
        <v>8139649</v>
      </c>
      <c r="M3268" t="s">
        <v>7359</v>
      </c>
      <c r="N3268">
        <v>626</v>
      </c>
      <c r="O3268" t="s">
        <v>7344</v>
      </c>
      <c r="P3268" s="13">
        <v>44415</v>
      </c>
      <c r="Q3268" s="14">
        <v>0.86712962962962958</v>
      </c>
      <c r="R3268" t="s">
        <v>7345</v>
      </c>
      <c r="S3268" t="s">
        <v>7346</v>
      </c>
      <c r="T3268" t="s">
        <v>7371</v>
      </c>
      <c r="U3268" t="s">
        <v>7348</v>
      </c>
      <c r="V3268" s="13">
        <v>44417</v>
      </c>
      <c r="W3268" s="162" t="s">
        <v>12966</v>
      </c>
      <c r="X3268" s="15">
        <v>219790.5</v>
      </c>
      <c r="Y3268" s="162">
        <v>9082021</v>
      </c>
      <c r="Z3268" s="15" t="s">
        <v>8974</v>
      </c>
    </row>
    <row r="3269" spans="1:26" x14ac:dyDescent="0.25">
      <c r="A3269">
        <v>345464509</v>
      </c>
      <c r="B3269">
        <v>19</v>
      </c>
      <c r="C3269" s="24">
        <v>1.07390708212049E+16</v>
      </c>
      <c r="D3269" t="s">
        <v>7376</v>
      </c>
      <c r="E3269">
        <v>10739</v>
      </c>
      <c r="F3269" t="s">
        <v>7341</v>
      </c>
      <c r="I3269">
        <v>559</v>
      </c>
      <c r="J3269" t="s">
        <v>8653</v>
      </c>
      <c r="K3269">
        <v>984865</v>
      </c>
      <c r="L3269">
        <v>9181868</v>
      </c>
      <c r="M3269" t="s">
        <v>7350</v>
      </c>
      <c r="N3269">
        <v>206</v>
      </c>
      <c r="O3269" t="s">
        <v>7344</v>
      </c>
      <c r="P3269" s="13">
        <v>44415</v>
      </c>
      <c r="Q3269" s="14">
        <v>0.86936342592592597</v>
      </c>
      <c r="R3269" t="s">
        <v>7345</v>
      </c>
      <c r="S3269" t="s">
        <v>7346</v>
      </c>
      <c r="T3269" t="s">
        <v>7390</v>
      </c>
      <c r="U3269" t="s">
        <v>7348</v>
      </c>
      <c r="V3269" s="13">
        <v>44417</v>
      </c>
    </row>
    <row r="3270" spans="1:26" x14ac:dyDescent="0.25">
      <c r="A3270">
        <v>345465944</v>
      </c>
      <c r="B3270">
        <v>21</v>
      </c>
      <c r="C3270" s="24">
        <v>9706070821205320</v>
      </c>
      <c r="D3270" t="s">
        <v>7349</v>
      </c>
      <c r="E3270">
        <v>9706</v>
      </c>
      <c r="F3270" t="s">
        <v>7341</v>
      </c>
      <c r="I3270">
        <v>949</v>
      </c>
      <c r="K3270">
        <v>876203</v>
      </c>
      <c r="L3270">
        <v>9270083</v>
      </c>
      <c r="M3270" t="s">
        <v>7350</v>
      </c>
      <c r="N3270">
        <v>348</v>
      </c>
      <c r="O3270" t="s">
        <v>7344</v>
      </c>
      <c r="P3270" s="13">
        <v>44415</v>
      </c>
      <c r="Q3270" s="14">
        <v>0.87057870370370372</v>
      </c>
      <c r="R3270" t="s">
        <v>7345</v>
      </c>
      <c r="S3270" t="s">
        <v>7346</v>
      </c>
      <c r="T3270" t="s">
        <v>7421</v>
      </c>
      <c r="U3270" t="s">
        <v>7348</v>
      </c>
      <c r="V3270" s="13">
        <v>44417</v>
      </c>
      <c r="W3270" t="s">
        <v>8973</v>
      </c>
      <c r="X3270" s="15">
        <v>318933</v>
      </c>
      <c r="Y3270" s="35">
        <v>9082021</v>
      </c>
      <c r="Z3270" s="15" t="s">
        <v>8974</v>
      </c>
    </row>
    <row r="3271" spans="1:26" x14ac:dyDescent="0.25">
      <c r="A3271">
        <v>345466786</v>
      </c>
      <c r="B3271">
        <v>32</v>
      </c>
      <c r="C3271" s="24">
        <v>1.08690708212054E+16</v>
      </c>
      <c r="D3271" t="s">
        <v>7358</v>
      </c>
      <c r="E3271">
        <v>10869</v>
      </c>
      <c r="F3271" t="s">
        <v>7341</v>
      </c>
      <c r="I3271">
        <v>6911</v>
      </c>
      <c r="J3271" t="s">
        <v>8654</v>
      </c>
      <c r="K3271">
        <v>985478</v>
      </c>
      <c r="L3271">
        <v>8139649</v>
      </c>
      <c r="M3271" t="s">
        <v>7359</v>
      </c>
      <c r="N3271">
        <v>140</v>
      </c>
      <c r="O3271" t="s">
        <v>7344</v>
      </c>
      <c r="P3271" s="13">
        <v>44415</v>
      </c>
      <c r="Q3271" s="14">
        <v>0.87127314814814805</v>
      </c>
      <c r="R3271" t="s">
        <v>7345</v>
      </c>
      <c r="S3271" t="s">
        <v>7351</v>
      </c>
      <c r="T3271" t="s">
        <v>7390</v>
      </c>
      <c r="U3271" t="s">
        <v>7348</v>
      </c>
      <c r="V3271" s="13">
        <v>44417</v>
      </c>
      <c r="W3271" s="162" t="s">
        <v>12966</v>
      </c>
      <c r="X3271" s="15">
        <v>219790.5</v>
      </c>
      <c r="Y3271" s="162">
        <v>9082021</v>
      </c>
      <c r="Z3271" s="15" t="s">
        <v>8974</v>
      </c>
    </row>
    <row r="3272" spans="1:26" x14ac:dyDescent="0.25">
      <c r="A3272">
        <v>345467198</v>
      </c>
      <c r="B3272">
        <v>18</v>
      </c>
      <c r="C3272" s="24">
        <v>1.47880708212054E+16</v>
      </c>
      <c r="D3272" t="s">
        <v>7340</v>
      </c>
      <c r="E3272">
        <v>14788</v>
      </c>
      <c r="F3272" t="s">
        <v>7341</v>
      </c>
      <c r="I3272">
        <v>1501</v>
      </c>
      <c r="J3272">
        <v>0</v>
      </c>
      <c r="K3272">
        <v>877158</v>
      </c>
      <c r="L3272">
        <v>9180159</v>
      </c>
      <c r="M3272" t="s">
        <v>7350</v>
      </c>
      <c r="N3272">
        <v>468</v>
      </c>
      <c r="O3272" t="s">
        <v>7344</v>
      </c>
      <c r="P3272" s="13">
        <v>44415</v>
      </c>
      <c r="Q3272" s="14">
        <v>0.87167824074074074</v>
      </c>
      <c r="R3272" t="s">
        <v>7355</v>
      </c>
      <c r="S3272" t="s">
        <v>7351</v>
      </c>
      <c r="T3272" t="s">
        <v>7368</v>
      </c>
      <c r="U3272" t="s">
        <v>7348</v>
      </c>
      <c r="V3272" s="13">
        <v>44417</v>
      </c>
    </row>
    <row r="3273" spans="1:26" x14ac:dyDescent="0.25">
      <c r="A3273">
        <v>345469119</v>
      </c>
      <c r="B3273">
        <v>18</v>
      </c>
      <c r="C3273" s="24">
        <v>1.33300708212057E+16</v>
      </c>
      <c r="D3273" t="s">
        <v>7340</v>
      </c>
      <c r="E3273">
        <v>13330</v>
      </c>
      <c r="F3273" t="s">
        <v>7341</v>
      </c>
      <c r="I3273">
        <v>3406</v>
      </c>
      <c r="K3273">
        <v>75741</v>
      </c>
      <c r="L3273">
        <v>9180159</v>
      </c>
      <c r="M3273" t="s">
        <v>7350</v>
      </c>
      <c r="N3273">
        <v>234</v>
      </c>
      <c r="O3273" t="s">
        <v>7344</v>
      </c>
      <c r="P3273" s="13">
        <v>44415</v>
      </c>
      <c r="Q3273" s="14">
        <v>0.87337962962962967</v>
      </c>
      <c r="R3273" t="s">
        <v>7345</v>
      </c>
      <c r="S3273" t="s">
        <v>7346</v>
      </c>
      <c r="T3273" t="s">
        <v>8655</v>
      </c>
      <c r="U3273" t="s">
        <v>7348</v>
      </c>
      <c r="V3273" s="13">
        <v>44417</v>
      </c>
    </row>
    <row r="3274" spans="1:26" x14ac:dyDescent="0.25">
      <c r="A3274">
        <v>345469452</v>
      </c>
      <c r="B3274">
        <v>19</v>
      </c>
      <c r="C3274" s="24">
        <v>1.21230708212057E+16</v>
      </c>
      <c r="D3274" t="s">
        <v>7376</v>
      </c>
      <c r="E3274">
        <v>12123</v>
      </c>
      <c r="F3274" t="s">
        <v>7341</v>
      </c>
      <c r="I3274">
        <v>4570</v>
      </c>
      <c r="J3274" t="s">
        <v>8395</v>
      </c>
      <c r="K3274">
        <v>969361</v>
      </c>
      <c r="L3274">
        <v>9181868</v>
      </c>
      <c r="M3274" t="s">
        <v>7350</v>
      </c>
      <c r="N3274">
        <v>206</v>
      </c>
      <c r="O3274" t="s">
        <v>7344</v>
      </c>
      <c r="P3274" s="13">
        <v>44415</v>
      </c>
      <c r="Q3274" s="14">
        <v>0.87364583333333334</v>
      </c>
      <c r="R3274" t="s">
        <v>7345</v>
      </c>
      <c r="S3274" t="s">
        <v>7351</v>
      </c>
      <c r="T3274" t="s">
        <v>7352</v>
      </c>
      <c r="U3274" t="s">
        <v>7348</v>
      </c>
      <c r="V3274" s="13">
        <v>44417</v>
      </c>
    </row>
    <row r="3275" spans="1:26" x14ac:dyDescent="0.25">
      <c r="A3275">
        <v>345470555</v>
      </c>
      <c r="B3275">
        <v>21</v>
      </c>
      <c r="C3275" s="24">
        <v>1.07310708212058E+16</v>
      </c>
      <c r="D3275" t="s">
        <v>7349</v>
      </c>
      <c r="E3275">
        <v>10731</v>
      </c>
      <c r="F3275" t="s">
        <v>7341</v>
      </c>
      <c r="I3275">
        <v>4632</v>
      </c>
      <c r="K3275">
        <v>979652</v>
      </c>
      <c r="L3275">
        <v>9270083</v>
      </c>
      <c r="M3275" t="s">
        <v>7350</v>
      </c>
      <c r="N3275">
        <v>348</v>
      </c>
      <c r="O3275" t="s">
        <v>7344</v>
      </c>
      <c r="P3275" s="13">
        <v>44415</v>
      </c>
      <c r="Q3275" s="14">
        <v>0.87458333333333327</v>
      </c>
      <c r="R3275" t="s">
        <v>7345</v>
      </c>
      <c r="S3275" t="s">
        <v>7351</v>
      </c>
      <c r="T3275" t="s">
        <v>7352</v>
      </c>
      <c r="U3275" t="s">
        <v>7348</v>
      </c>
      <c r="V3275" s="13">
        <v>44417</v>
      </c>
      <c r="W3275" t="s">
        <v>8973</v>
      </c>
      <c r="X3275" s="15">
        <v>318933</v>
      </c>
      <c r="Y3275" s="35">
        <v>9082021</v>
      </c>
      <c r="Z3275" s="15" t="s">
        <v>8974</v>
      </c>
    </row>
    <row r="3276" spans="1:26" x14ac:dyDescent="0.25">
      <c r="A3276">
        <v>345471964</v>
      </c>
      <c r="B3276">
        <v>32</v>
      </c>
      <c r="C3276" s="24">
        <v>1.11550708212101E+16</v>
      </c>
      <c r="D3276" t="s">
        <v>7358</v>
      </c>
      <c r="E3276">
        <v>11155</v>
      </c>
      <c r="F3276" t="s">
        <v>7341</v>
      </c>
      <c r="I3276">
        <v>2696</v>
      </c>
      <c r="K3276">
        <v>994058</v>
      </c>
      <c r="L3276">
        <v>8139649</v>
      </c>
      <c r="M3276" t="s">
        <v>7359</v>
      </c>
      <c r="N3276">
        <v>348</v>
      </c>
      <c r="O3276" t="s">
        <v>7344</v>
      </c>
      <c r="P3276" s="13">
        <v>44415</v>
      </c>
      <c r="Q3276" s="14">
        <v>0.87590277777777781</v>
      </c>
      <c r="R3276" t="s">
        <v>7355</v>
      </c>
      <c r="S3276" t="s">
        <v>7351</v>
      </c>
      <c r="T3276" t="s">
        <v>7352</v>
      </c>
      <c r="U3276" t="s">
        <v>7348</v>
      </c>
      <c r="V3276" s="13">
        <v>44417</v>
      </c>
      <c r="W3276" s="162" t="s">
        <v>12966</v>
      </c>
      <c r="X3276" s="15">
        <v>219790.5</v>
      </c>
      <c r="Y3276" s="162">
        <v>9082021</v>
      </c>
      <c r="Z3276" s="15" t="s">
        <v>8974</v>
      </c>
    </row>
    <row r="3277" spans="1:26" x14ac:dyDescent="0.25">
      <c r="A3277">
        <v>345475235</v>
      </c>
      <c r="B3277">
        <v>21</v>
      </c>
      <c r="C3277" s="24">
        <v>1.07310708212104E+16</v>
      </c>
      <c r="D3277" t="s">
        <v>7349</v>
      </c>
      <c r="E3277">
        <v>10731</v>
      </c>
      <c r="F3277" t="s">
        <v>7341</v>
      </c>
      <c r="I3277">
        <v>5876</v>
      </c>
      <c r="J3277" t="s">
        <v>7661</v>
      </c>
      <c r="K3277">
        <v>761839</v>
      </c>
      <c r="L3277">
        <v>9270083</v>
      </c>
      <c r="M3277" t="s">
        <v>7350</v>
      </c>
      <c r="N3277">
        <v>348</v>
      </c>
      <c r="O3277" t="s">
        <v>7344</v>
      </c>
      <c r="P3277" s="13">
        <v>44415</v>
      </c>
      <c r="Q3277" s="14">
        <v>0.87872685185185195</v>
      </c>
      <c r="R3277" t="s">
        <v>7345</v>
      </c>
      <c r="S3277" t="s">
        <v>7351</v>
      </c>
      <c r="T3277" t="s">
        <v>7437</v>
      </c>
      <c r="U3277" t="s">
        <v>7348</v>
      </c>
      <c r="V3277" s="13">
        <v>44417</v>
      </c>
      <c r="W3277" t="s">
        <v>8973</v>
      </c>
      <c r="X3277" s="15">
        <v>318933</v>
      </c>
      <c r="Y3277" s="35">
        <v>9082021</v>
      </c>
      <c r="Z3277" s="15" t="s">
        <v>8974</v>
      </c>
    </row>
    <row r="3278" spans="1:26" x14ac:dyDescent="0.25">
      <c r="A3278">
        <v>345479595</v>
      </c>
      <c r="B3278">
        <v>21</v>
      </c>
      <c r="C3278" s="24">
        <v>1.07310708212109E+16</v>
      </c>
      <c r="D3278" t="s">
        <v>7349</v>
      </c>
      <c r="E3278">
        <v>10731</v>
      </c>
      <c r="F3278" t="s">
        <v>7341</v>
      </c>
      <c r="I3278">
        <v>5957</v>
      </c>
      <c r="J3278" t="s">
        <v>8656</v>
      </c>
      <c r="K3278">
        <v>311036</v>
      </c>
      <c r="L3278">
        <v>9270083</v>
      </c>
      <c r="M3278" t="s">
        <v>7350</v>
      </c>
      <c r="N3278">
        <v>348</v>
      </c>
      <c r="O3278" t="s">
        <v>7344</v>
      </c>
      <c r="P3278" s="13">
        <v>44415</v>
      </c>
      <c r="Q3278" s="14">
        <v>0.88280092592592585</v>
      </c>
      <c r="R3278" t="s">
        <v>7355</v>
      </c>
      <c r="S3278" t="s">
        <v>7351</v>
      </c>
      <c r="T3278" t="s">
        <v>7364</v>
      </c>
      <c r="U3278" t="s">
        <v>7348</v>
      </c>
      <c r="V3278" s="13">
        <v>44417</v>
      </c>
      <c r="W3278" t="s">
        <v>8973</v>
      </c>
      <c r="X3278" s="15">
        <v>318933</v>
      </c>
      <c r="Y3278" s="35">
        <v>9082021</v>
      </c>
      <c r="Z3278" s="15" t="s">
        <v>8974</v>
      </c>
    </row>
    <row r="3279" spans="1:26" x14ac:dyDescent="0.25">
      <c r="A3279">
        <v>345488357</v>
      </c>
      <c r="B3279">
        <v>18</v>
      </c>
      <c r="C3279" s="24">
        <v>1.33300708212122E+16</v>
      </c>
      <c r="D3279" t="s">
        <v>7340</v>
      </c>
      <c r="E3279">
        <v>13330</v>
      </c>
      <c r="F3279" t="s">
        <v>7341</v>
      </c>
      <c r="I3279">
        <v>2314</v>
      </c>
      <c r="K3279">
        <v>120329</v>
      </c>
      <c r="L3279">
        <v>9180159</v>
      </c>
      <c r="M3279" t="s">
        <v>7350</v>
      </c>
      <c r="N3279">
        <v>206</v>
      </c>
      <c r="O3279" t="s">
        <v>7344</v>
      </c>
      <c r="P3279" s="13">
        <v>44415</v>
      </c>
      <c r="Q3279" s="14">
        <v>0.8908449074074074</v>
      </c>
      <c r="R3279" t="s">
        <v>7355</v>
      </c>
      <c r="S3279" t="s">
        <v>7351</v>
      </c>
      <c r="T3279" t="s">
        <v>7378</v>
      </c>
      <c r="U3279" t="s">
        <v>7348</v>
      </c>
      <c r="V3279" s="13">
        <v>44417</v>
      </c>
    </row>
    <row r="3280" spans="1:26" x14ac:dyDescent="0.25">
      <c r="A3280">
        <v>345489005</v>
      </c>
      <c r="B3280">
        <v>19</v>
      </c>
      <c r="C3280" s="24">
        <v>1.07390708212123E+16</v>
      </c>
      <c r="D3280" t="s">
        <v>7376</v>
      </c>
      <c r="E3280">
        <v>10739</v>
      </c>
      <c r="F3280" t="s">
        <v>7341</v>
      </c>
      <c r="I3280">
        <v>7251</v>
      </c>
      <c r="J3280" t="s">
        <v>8657</v>
      </c>
      <c r="K3280">
        <v>154190</v>
      </c>
      <c r="L3280">
        <v>9181868</v>
      </c>
      <c r="M3280" t="s">
        <v>7350</v>
      </c>
      <c r="N3280">
        <v>206</v>
      </c>
      <c r="O3280" t="s">
        <v>7344</v>
      </c>
      <c r="P3280" s="13">
        <v>44415</v>
      </c>
      <c r="Q3280" s="14">
        <v>0.89146990740740739</v>
      </c>
      <c r="R3280" t="s">
        <v>7345</v>
      </c>
      <c r="S3280" t="s">
        <v>7351</v>
      </c>
      <c r="T3280" t="s">
        <v>7352</v>
      </c>
      <c r="U3280" t="s">
        <v>7348</v>
      </c>
      <c r="V3280" s="13">
        <v>44417</v>
      </c>
    </row>
    <row r="3281" spans="1:26" x14ac:dyDescent="0.25">
      <c r="A3281">
        <v>345491596</v>
      </c>
      <c r="B3281">
        <v>18</v>
      </c>
      <c r="C3281" s="24">
        <v>1.33300708212127E+16</v>
      </c>
      <c r="D3281" t="s">
        <v>7340</v>
      </c>
      <c r="E3281">
        <v>13330</v>
      </c>
      <c r="F3281" t="s">
        <v>7341</v>
      </c>
      <c r="I3281">
        <v>9756</v>
      </c>
      <c r="K3281">
        <v>178515</v>
      </c>
      <c r="L3281">
        <v>9180159</v>
      </c>
      <c r="M3281" t="s">
        <v>7350</v>
      </c>
      <c r="N3281">
        <v>206</v>
      </c>
      <c r="O3281" t="s">
        <v>7344</v>
      </c>
      <c r="P3281" s="13">
        <v>44415</v>
      </c>
      <c r="Q3281" s="14">
        <v>0.8939583333333333</v>
      </c>
      <c r="R3281" t="s">
        <v>7355</v>
      </c>
      <c r="S3281" t="s">
        <v>7351</v>
      </c>
      <c r="T3281" t="s">
        <v>7352</v>
      </c>
      <c r="U3281" t="s">
        <v>7348</v>
      </c>
      <c r="V3281" s="13">
        <v>44417</v>
      </c>
    </row>
    <row r="3282" spans="1:26" x14ac:dyDescent="0.25">
      <c r="A3282">
        <v>345492332</v>
      </c>
      <c r="B3282">
        <v>18</v>
      </c>
      <c r="C3282" s="24">
        <v>1.33300708212127E+16</v>
      </c>
      <c r="D3282" t="s">
        <v>7340</v>
      </c>
      <c r="E3282">
        <v>13330</v>
      </c>
      <c r="F3282" t="s">
        <v>7341</v>
      </c>
      <c r="I3282">
        <v>870</v>
      </c>
      <c r="K3282">
        <v>2604</v>
      </c>
      <c r="L3282">
        <v>9180159</v>
      </c>
      <c r="M3282" t="s">
        <v>7350</v>
      </c>
      <c r="N3282">
        <v>412</v>
      </c>
      <c r="O3282" t="s">
        <v>7344</v>
      </c>
      <c r="P3282" s="13">
        <v>44415</v>
      </c>
      <c r="Q3282" s="14">
        <v>0.89467592592592593</v>
      </c>
      <c r="R3282" t="s">
        <v>7355</v>
      </c>
      <c r="S3282" t="s">
        <v>7351</v>
      </c>
      <c r="T3282" t="s">
        <v>7390</v>
      </c>
      <c r="U3282" t="s">
        <v>7348</v>
      </c>
      <c r="V3282" s="13">
        <v>44417</v>
      </c>
    </row>
    <row r="3283" spans="1:26" x14ac:dyDescent="0.25">
      <c r="A3283">
        <v>345496618</v>
      </c>
      <c r="B3283">
        <v>18</v>
      </c>
      <c r="C3283" s="24">
        <v>1.33300708212134E+16</v>
      </c>
      <c r="D3283" t="s">
        <v>7340</v>
      </c>
      <c r="E3283">
        <v>13330</v>
      </c>
      <c r="F3283" t="s">
        <v>7341</v>
      </c>
      <c r="I3283">
        <v>1597</v>
      </c>
      <c r="J3283" t="s">
        <v>7375</v>
      </c>
      <c r="K3283">
        <v>42091</v>
      </c>
      <c r="L3283">
        <v>9180159</v>
      </c>
      <c r="M3283" t="s">
        <v>7350</v>
      </c>
      <c r="N3283">
        <v>206</v>
      </c>
      <c r="O3283" t="s">
        <v>7344</v>
      </c>
      <c r="P3283" s="13">
        <v>44415</v>
      </c>
      <c r="Q3283" s="14">
        <v>0.89883101851851854</v>
      </c>
      <c r="R3283" t="s">
        <v>7355</v>
      </c>
      <c r="S3283" t="s">
        <v>7346</v>
      </c>
      <c r="T3283" t="s">
        <v>7347</v>
      </c>
      <c r="U3283" t="s">
        <v>7348</v>
      </c>
      <c r="V3283" s="13">
        <v>44417</v>
      </c>
    </row>
    <row r="3284" spans="1:26" x14ac:dyDescent="0.25">
      <c r="A3284">
        <v>345503009</v>
      </c>
      <c r="B3284">
        <v>19</v>
      </c>
      <c r="C3284" s="24">
        <v>1.04570708212143E+16</v>
      </c>
      <c r="D3284" t="s">
        <v>7376</v>
      </c>
      <c r="E3284">
        <v>10457</v>
      </c>
      <c r="F3284" t="s">
        <v>7341</v>
      </c>
      <c r="I3284">
        <v>9697</v>
      </c>
      <c r="K3284">
        <v>283528</v>
      </c>
      <c r="L3284">
        <v>9181868</v>
      </c>
      <c r="M3284" t="s">
        <v>7350</v>
      </c>
      <c r="N3284">
        <v>309</v>
      </c>
      <c r="O3284" t="s">
        <v>7344</v>
      </c>
      <c r="P3284" s="13">
        <v>44415</v>
      </c>
      <c r="Q3284" s="14">
        <v>0.90546296296296302</v>
      </c>
      <c r="R3284" t="s">
        <v>7355</v>
      </c>
      <c r="S3284" t="s">
        <v>7351</v>
      </c>
      <c r="T3284" t="s">
        <v>7352</v>
      </c>
      <c r="U3284" t="s">
        <v>7348</v>
      </c>
      <c r="V3284" s="13">
        <v>44417</v>
      </c>
    </row>
    <row r="3285" spans="1:26" x14ac:dyDescent="0.25">
      <c r="A3285">
        <v>345506180</v>
      </c>
      <c r="B3285">
        <v>19</v>
      </c>
      <c r="C3285" s="24">
        <v>1.04570708212147E+16</v>
      </c>
      <c r="D3285" t="s">
        <v>7376</v>
      </c>
      <c r="E3285">
        <v>10457</v>
      </c>
      <c r="F3285" t="s">
        <v>7341</v>
      </c>
      <c r="I3285">
        <v>8895</v>
      </c>
      <c r="J3285" t="s">
        <v>7372</v>
      </c>
      <c r="K3285">
        <v>20768</v>
      </c>
      <c r="L3285">
        <v>9181868</v>
      </c>
      <c r="M3285" t="s">
        <v>7350</v>
      </c>
      <c r="N3285">
        <v>206</v>
      </c>
      <c r="O3285" t="s">
        <v>7344</v>
      </c>
      <c r="P3285" s="13">
        <v>44415</v>
      </c>
      <c r="Q3285" s="14">
        <v>0.90864583333333337</v>
      </c>
      <c r="R3285" t="s">
        <v>7355</v>
      </c>
      <c r="S3285" t="s">
        <v>7346</v>
      </c>
      <c r="T3285" t="s">
        <v>7357</v>
      </c>
      <c r="U3285" t="s">
        <v>7348</v>
      </c>
      <c r="V3285" s="13">
        <v>44417</v>
      </c>
    </row>
    <row r="3286" spans="1:26" x14ac:dyDescent="0.25">
      <c r="A3286">
        <v>345507449</v>
      </c>
      <c r="B3286">
        <v>18</v>
      </c>
      <c r="C3286" s="24">
        <v>1.4989070821215E+16</v>
      </c>
      <c r="D3286" t="s">
        <v>7340</v>
      </c>
      <c r="E3286">
        <v>14989</v>
      </c>
      <c r="F3286" t="s">
        <v>7341</v>
      </c>
      <c r="I3286">
        <v>9778</v>
      </c>
      <c r="K3286">
        <v>145203</v>
      </c>
      <c r="L3286">
        <v>9180159</v>
      </c>
      <c r="M3286" t="s">
        <v>7350</v>
      </c>
      <c r="N3286">
        <v>234</v>
      </c>
      <c r="O3286" t="s">
        <v>7344</v>
      </c>
      <c r="P3286" s="13">
        <v>44415</v>
      </c>
      <c r="Q3286" s="14">
        <v>0.91006944444444438</v>
      </c>
      <c r="R3286" t="s">
        <v>7355</v>
      </c>
      <c r="S3286" t="s">
        <v>7351</v>
      </c>
      <c r="T3286" t="s">
        <v>7378</v>
      </c>
      <c r="U3286" t="s">
        <v>7348</v>
      </c>
      <c r="V3286" s="13">
        <v>44417</v>
      </c>
    </row>
    <row r="3287" spans="1:26" x14ac:dyDescent="0.25">
      <c r="A3287">
        <v>345508528</v>
      </c>
      <c r="B3287">
        <v>32</v>
      </c>
      <c r="C3287" s="24">
        <v>1.08690708212152E+16</v>
      </c>
      <c r="D3287" t="s">
        <v>7358</v>
      </c>
      <c r="E3287">
        <v>10869</v>
      </c>
      <c r="F3287" t="s">
        <v>7341</v>
      </c>
      <c r="I3287">
        <v>5416</v>
      </c>
      <c r="J3287" t="s">
        <v>8658</v>
      </c>
      <c r="K3287" t="s">
        <v>8659</v>
      </c>
      <c r="L3287">
        <v>8139649</v>
      </c>
      <c r="M3287" t="s">
        <v>7359</v>
      </c>
      <c r="N3287">
        <v>348</v>
      </c>
      <c r="O3287" t="s">
        <v>7344</v>
      </c>
      <c r="P3287" s="13">
        <v>44415</v>
      </c>
      <c r="Q3287" s="14">
        <v>0.91127314814814808</v>
      </c>
      <c r="R3287" t="s">
        <v>7355</v>
      </c>
      <c r="S3287" t="s">
        <v>7346</v>
      </c>
      <c r="T3287" t="s">
        <v>7364</v>
      </c>
      <c r="U3287" t="s">
        <v>7348</v>
      </c>
      <c r="V3287" s="13">
        <v>44417</v>
      </c>
      <c r="W3287" s="162" t="s">
        <v>12966</v>
      </c>
      <c r="X3287" s="15">
        <v>219790.5</v>
      </c>
      <c r="Y3287" s="162">
        <v>9082021</v>
      </c>
      <c r="Z3287" s="15" t="s">
        <v>8974</v>
      </c>
    </row>
    <row r="3288" spans="1:26" x14ac:dyDescent="0.25">
      <c r="A3288">
        <v>345514323</v>
      </c>
      <c r="B3288">
        <v>19</v>
      </c>
      <c r="C3288" s="24">
        <v>1.045707082122E+16</v>
      </c>
      <c r="D3288" t="s">
        <v>7376</v>
      </c>
      <c r="E3288">
        <v>10457</v>
      </c>
      <c r="F3288" t="s">
        <v>7341</v>
      </c>
      <c r="I3288">
        <v>4543</v>
      </c>
      <c r="J3288" t="s">
        <v>8660</v>
      </c>
      <c r="K3288">
        <v>1081</v>
      </c>
      <c r="L3288">
        <v>9181868</v>
      </c>
      <c r="M3288" t="s">
        <v>7350</v>
      </c>
      <c r="N3288">
        <v>1316</v>
      </c>
      <c r="O3288" t="s">
        <v>7344</v>
      </c>
      <c r="P3288" s="13">
        <v>44415</v>
      </c>
      <c r="Q3288" s="14">
        <v>0.91744212962962957</v>
      </c>
      <c r="R3288" t="s">
        <v>7345</v>
      </c>
      <c r="S3288" t="s">
        <v>7351</v>
      </c>
      <c r="T3288" t="s">
        <v>7371</v>
      </c>
      <c r="U3288" t="s">
        <v>7348</v>
      </c>
      <c r="V3288" s="13">
        <v>44417</v>
      </c>
    </row>
    <row r="3289" spans="1:26" x14ac:dyDescent="0.25">
      <c r="A3289">
        <v>345517156</v>
      </c>
      <c r="B3289">
        <v>18</v>
      </c>
      <c r="C3289" s="24">
        <v>2.0257907082122E+17</v>
      </c>
      <c r="D3289" t="s">
        <v>7340</v>
      </c>
      <c r="E3289">
        <v>202579</v>
      </c>
      <c r="F3289" t="s">
        <v>7341</v>
      </c>
      <c r="I3289">
        <v>1957</v>
      </c>
      <c r="J3289" t="s">
        <v>8661</v>
      </c>
      <c r="K3289">
        <v>407037</v>
      </c>
      <c r="L3289">
        <v>5256409</v>
      </c>
      <c r="M3289" t="s">
        <v>7343</v>
      </c>
      <c r="N3289">
        <v>338</v>
      </c>
      <c r="O3289" t="s">
        <v>7344</v>
      </c>
      <c r="P3289" s="13">
        <v>44415</v>
      </c>
      <c r="Q3289" s="14">
        <v>0.92087962962962966</v>
      </c>
      <c r="R3289" t="s">
        <v>7345</v>
      </c>
      <c r="S3289" t="s">
        <v>7351</v>
      </c>
      <c r="T3289" t="s">
        <v>7352</v>
      </c>
      <c r="U3289" t="s">
        <v>7348</v>
      </c>
      <c r="V3289" s="13">
        <v>44417</v>
      </c>
    </row>
    <row r="3290" spans="1:26" x14ac:dyDescent="0.25">
      <c r="A3290">
        <v>345517871</v>
      </c>
      <c r="B3290">
        <v>21</v>
      </c>
      <c r="C3290" s="24">
        <v>1.13490708212207E+16</v>
      </c>
      <c r="D3290" t="s">
        <v>7349</v>
      </c>
      <c r="E3290">
        <v>11349</v>
      </c>
      <c r="F3290" t="s">
        <v>7341</v>
      </c>
      <c r="I3290">
        <v>4693</v>
      </c>
      <c r="J3290" t="s">
        <v>7439</v>
      </c>
      <c r="K3290">
        <v>72646</v>
      </c>
      <c r="L3290">
        <v>9270083</v>
      </c>
      <c r="M3290" t="s">
        <v>7350</v>
      </c>
      <c r="N3290">
        <v>696</v>
      </c>
      <c r="O3290" t="s">
        <v>7344</v>
      </c>
      <c r="P3290" s="13">
        <v>44415</v>
      </c>
      <c r="Q3290" s="14">
        <v>0.92181712962962958</v>
      </c>
      <c r="R3290" t="s">
        <v>7355</v>
      </c>
      <c r="S3290" t="s">
        <v>7346</v>
      </c>
      <c r="T3290" t="s">
        <v>7347</v>
      </c>
      <c r="U3290" t="s">
        <v>7348</v>
      </c>
      <c r="V3290" s="13">
        <v>44417</v>
      </c>
      <c r="W3290" t="s">
        <v>8973</v>
      </c>
      <c r="X3290" s="15">
        <v>318933</v>
      </c>
      <c r="Y3290" s="35">
        <v>9082021</v>
      </c>
      <c r="Z3290" s="15" t="s">
        <v>8974</v>
      </c>
    </row>
    <row r="3291" spans="1:26" x14ac:dyDescent="0.25">
      <c r="A3291">
        <v>345518992</v>
      </c>
      <c r="B3291">
        <v>19</v>
      </c>
      <c r="C3291" s="24">
        <v>1.26740708212209E+16</v>
      </c>
      <c r="D3291" t="s">
        <v>7376</v>
      </c>
      <c r="E3291">
        <v>12674</v>
      </c>
      <c r="F3291" t="s">
        <v>7341</v>
      </c>
      <c r="I3291">
        <v>7869</v>
      </c>
      <c r="J3291" t="s">
        <v>8662</v>
      </c>
      <c r="K3291">
        <v>921619</v>
      </c>
      <c r="L3291">
        <v>9181868</v>
      </c>
      <c r="M3291" t="s">
        <v>7350</v>
      </c>
      <c r="N3291">
        <v>165</v>
      </c>
      <c r="O3291" t="s">
        <v>7344</v>
      </c>
      <c r="P3291" s="13">
        <v>44415</v>
      </c>
      <c r="Q3291" s="14">
        <v>0.92313657407407401</v>
      </c>
      <c r="R3291" t="s">
        <v>7355</v>
      </c>
      <c r="S3291" t="s">
        <v>7351</v>
      </c>
      <c r="T3291" t="s">
        <v>7368</v>
      </c>
      <c r="U3291" t="s">
        <v>7348</v>
      </c>
      <c r="V3291" s="13">
        <v>44417</v>
      </c>
    </row>
    <row r="3292" spans="1:26" x14ac:dyDescent="0.25">
      <c r="A3292">
        <v>345521289</v>
      </c>
      <c r="B3292">
        <v>21</v>
      </c>
      <c r="C3292" s="24">
        <v>1.13490708212213E+16</v>
      </c>
      <c r="D3292" t="s">
        <v>7349</v>
      </c>
      <c r="E3292">
        <v>11349</v>
      </c>
      <c r="F3292" t="s">
        <v>7341</v>
      </c>
      <c r="I3292">
        <v>4293</v>
      </c>
      <c r="J3292" t="s">
        <v>7519</v>
      </c>
      <c r="K3292">
        <v>33725</v>
      </c>
      <c r="L3292">
        <v>9270083</v>
      </c>
      <c r="M3292" t="s">
        <v>7350</v>
      </c>
      <c r="N3292">
        <v>348</v>
      </c>
      <c r="O3292" t="s">
        <v>7344</v>
      </c>
      <c r="P3292" s="13">
        <v>44415</v>
      </c>
      <c r="Q3292" s="14">
        <v>0.92611111111111111</v>
      </c>
      <c r="R3292" t="s">
        <v>7355</v>
      </c>
      <c r="S3292" t="s">
        <v>7346</v>
      </c>
      <c r="T3292" t="s">
        <v>7347</v>
      </c>
      <c r="U3292" t="s">
        <v>7348</v>
      </c>
      <c r="V3292" s="13">
        <v>44417</v>
      </c>
      <c r="W3292" t="s">
        <v>8973</v>
      </c>
      <c r="X3292" s="15">
        <v>318933</v>
      </c>
      <c r="Y3292" s="35">
        <v>9082021</v>
      </c>
      <c r="Z3292" s="15" t="s">
        <v>8974</v>
      </c>
    </row>
    <row r="3293" spans="1:26" x14ac:dyDescent="0.25">
      <c r="A3293">
        <v>345525710</v>
      </c>
      <c r="B3293">
        <v>21</v>
      </c>
      <c r="C3293" s="24">
        <v>1.13490708212221E+16</v>
      </c>
      <c r="D3293" t="s">
        <v>7349</v>
      </c>
      <c r="E3293">
        <v>11349</v>
      </c>
      <c r="F3293" t="s">
        <v>7341</v>
      </c>
      <c r="I3293">
        <v>6225</v>
      </c>
      <c r="J3293" t="s">
        <v>8663</v>
      </c>
      <c r="K3293">
        <v>59272</v>
      </c>
      <c r="L3293">
        <v>9270083</v>
      </c>
      <c r="M3293" t="s">
        <v>7350</v>
      </c>
      <c r="N3293">
        <v>348</v>
      </c>
      <c r="O3293" t="s">
        <v>7344</v>
      </c>
      <c r="P3293" s="13">
        <v>44415</v>
      </c>
      <c r="Q3293" s="14">
        <v>0.93190972222222224</v>
      </c>
      <c r="R3293" t="s">
        <v>7355</v>
      </c>
      <c r="S3293" t="s">
        <v>7351</v>
      </c>
      <c r="T3293" t="s">
        <v>7364</v>
      </c>
      <c r="U3293" t="s">
        <v>7348</v>
      </c>
      <c r="V3293" s="13">
        <v>44417</v>
      </c>
      <c r="W3293" t="s">
        <v>8973</v>
      </c>
      <c r="X3293" s="15">
        <v>318933</v>
      </c>
      <c r="Y3293" s="35">
        <v>9082021</v>
      </c>
      <c r="Z3293" s="15" t="s">
        <v>8974</v>
      </c>
    </row>
    <row r="3294" spans="1:26" x14ac:dyDescent="0.25">
      <c r="A3294">
        <v>345527748</v>
      </c>
      <c r="B3294">
        <v>19</v>
      </c>
      <c r="C3294" s="24">
        <v>1.04570708212223E+16</v>
      </c>
      <c r="D3294" t="s">
        <v>7376</v>
      </c>
      <c r="E3294">
        <v>10457</v>
      </c>
      <c r="F3294" t="s">
        <v>7341</v>
      </c>
      <c r="I3294">
        <v>905</v>
      </c>
      <c r="J3294" t="s">
        <v>8664</v>
      </c>
      <c r="K3294">
        <v>66423</v>
      </c>
      <c r="L3294">
        <v>9181868</v>
      </c>
      <c r="M3294" t="s">
        <v>7350</v>
      </c>
      <c r="N3294">
        <v>206</v>
      </c>
      <c r="O3294" t="s">
        <v>7344</v>
      </c>
      <c r="P3294" s="13">
        <v>44415</v>
      </c>
      <c r="Q3294" s="14">
        <v>0.93464120370370374</v>
      </c>
      <c r="R3294" t="s">
        <v>7345</v>
      </c>
      <c r="S3294" t="s">
        <v>7346</v>
      </c>
      <c r="T3294" t="s">
        <v>7407</v>
      </c>
      <c r="U3294" t="s">
        <v>7348</v>
      </c>
      <c r="V3294" s="13">
        <v>44417</v>
      </c>
    </row>
    <row r="3295" spans="1:26" x14ac:dyDescent="0.25">
      <c r="A3295">
        <v>345527937</v>
      </c>
      <c r="B3295">
        <v>21</v>
      </c>
      <c r="C3295" s="24">
        <v>1.13490708212225E+16</v>
      </c>
      <c r="D3295" t="s">
        <v>7349</v>
      </c>
      <c r="E3295">
        <v>11349</v>
      </c>
      <c r="F3295" t="s">
        <v>7341</v>
      </c>
      <c r="I3295">
        <v>7597</v>
      </c>
      <c r="J3295" t="s">
        <v>8665</v>
      </c>
      <c r="K3295">
        <v>5163</v>
      </c>
      <c r="L3295">
        <v>9270083</v>
      </c>
      <c r="M3295" t="s">
        <v>7350</v>
      </c>
      <c r="N3295">
        <v>696</v>
      </c>
      <c r="O3295" t="s">
        <v>7344</v>
      </c>
      <c r="P3295" s="13">
        <v>44415</v>
      </c>
      <c r="Q3295" s="14">
        <v>0.93493055555555549</v>
      </c>
      <c r="R3295" t="s">
        <v>7355</v>
      </c>
      <c r="S3295" t="s">
        <v>7346</v>
      </c>
      <c r="T3295" t="s">
        <v>7357</v>
      </c>
      <c r="U3295" t="s">
        <v>7348</v>
      </c>
      <c r="V3295" s="13">
        <v>44417</v>
      </c>
      <c r="W3295" t="s">
        <v>8973</v>
      </c>
      <c r="X3295" s="15">
        <v>318933</v>
      </c>
      <c r="Y3295" s="35">
        <v>9082021</v>
      </c>
      <c r="Z3295" s="15" t="s">
        <v>8974</v>
      </c>
    </row>
    <row r="3296" spans="1:26" x14ac:dyDescent="0.25">
      <c r="A3296">
        <v>345531136</v>
      </c>
      <c r="B3296">
        <v>19</v>
      </c>
      <c r="C3296" s="24">
        <v>1.04570708212232E+16</v>
      </c>
      <c r="D3296" t="s">
        <v>7376</v>
      </c>
      <c r="E3296">
        <v>10457</v>
      </c>
      <c r="F3296" t="s">
        <v>7341</v>
      </c>
      <c r="I3296">
        <v>7292</v>
      </c>
      <c r="J3296" t="s">
        <v>8666</v>
      </c>
      <c r="K3296">
        <v>19717</v>
      </c>
      <c r="L3296">
        <v>9181868</v>
      </c>
      <c r="M3296" t="s">
        <v>7350</v>
      </c>
      <c r="N3296">
        <v>103</v>
      </c>
      <c r="O3296" t="s">
        <v>7344</v>
      </c>
      <c r="P3296" s="13">
        <v>44415</v>
      </c>
      <c r="Q3296" s="14">
        <v>0.93918981481481489</v>
      </c>
      <c r="R3296" t="s">
        <v>7355</v>
      </c>
      <c r="S3296" t="s">
        <v>7346</v>
      </c>
      <c r="T3296" t="s">
        <v>7357</v>
      </c>
      <c r="U3296" t="s">
        <v>7348</v>
      </c>
      <c r="V3296" s="13">
        <v>44417</v>
      </c>
    </row>
    <row r="3297" spans="1:26" x14ac:dyDescent="0.25">
      <c r="A3297">
        <v>345531263</v>
      </c>
      <c r="B3297">
        <v>21</v>
      </c>
      <c r="C3297" s="24">
        <v>1.13490708212231E+16</v>
      </c>
      <c r="D3297" t="s">
        <v>7349</v>
      </c>
      <c r="E3297">
        <v>11349</v>
      </c>
      <c r="F3297" t="s">
        <v>7341</v>
      </c>
      <c r="I3297">
        <v>3496</v>
      </c>
      <c r="K3297">
        <v>527539</v>
      </c>
      <c r="L3297">
        <v>9270083</v>
      </c>
      <c r="M3297" t="s">
        <v>7350</v>
      </c>
      <c r="N3297">
        <v>348</v>
      </c>
      <c r="O3297" t="s">
        <v>7344</v>
      </c>
      <c r="P3297" s="13">
        <v>44415</v>
      </c>
      <c r="Q3297" s="14">
        <v>0.93934027777777773</v>
      </c>
      <c r="R3297" t="s">
        <v>7355</v>
      </c>
      <c r="S3297" t="s">
        <v>7351</v>
      </c>
      <c r="T3297" t="s">
        <v>7352</v>
      </c>
      <c r="U3297" t="s">
        <v>7348</v>
      </c>
      <c r="V3297" s="13">
        <v>44417</v>
      </c>
      <c r="W3297" t="s">
        <v>8973</v>
      </c>
      <c r="X3297" s="15">
        <v>318933</v>
      </c>
      <c r="Y3297" s="35">
        <v>9082021</v>
      </c>
      <c r="Z3297" s="15" t="s">
        <v>8974</v>
      </c>
    </row>
    <row r="3298" spans="1:26" x14ac:dyDescent="0.25">
      <c r="A3298">
        <v>345531742</v>
      </c>
      <c r="B3298">
        <v>21</v>
      </c>
      <c r="C3298" s="24">
        <v>1.13490708212232E+16</v>
      </c>
      <c r="D3298" t="s">
        <v>7349</v>
      </c>
      <c r="E3298">
        <v>11349</v>
      </c>
      <c r="F3298" t="s">
        <v>7341</v>
      </c>
      <c r="I3298">
        <v>9528</v>
      </c>
      <c r="J3298" t="s">
        <v>7434</v>
      </c>
      <c r="K3298">
        <v>34036</v>
      </c>
      <c r="L3298">
        <v>9270083</v>
      </c>
      <c r="M3298" t="s">
        <v>7350</v>
      </c>
      <c r="N3298">
        <v>348</v>
      </c>
      <c r="O3298" t="s">
        <v>7344</v>
      </c>
      <c r="P3298" s="13">
        <v>44415</v>
      </c>
      <c r="Q3298" s="14">
        <v>0.94003472222222229</v>
      </c>
      <c r="R3298" t="s">
        <v>7355</v>
      </c>
      <c r="S3298" t="s">
        <v>7346</v>
      </c>
      <c r="T3298" t="s">
        <v>7347</v>
      </c>
      <c r="U3298" t="s">
        <v>7348</v>
      </c>
      <c r="V3298" s="13">
        <v>44417</v>
      </c>
      <c r="W3298" t="s">
        <v>8973</v>
      </c>
      <c r="X3298" s="15">
        <v>318933</v>
      </c>
      <c r="Y3298" s="35">
        <v>9082021</v>
      </c>
      <c r="Z3298" s="15" t="s">
        <v>8974</v>
      </c>
    </row>
    <row r="3299" spans="1:26" x14ac:dyDescent="0.25">
      <c r="A3299">
        <v>345532413</v>
      </c>
      <c r="B3299">
        <v>21</v>
      </c>
      <c r="C3299" s="24">
        <v>1.13490708212233E+16</v>
      </c>
      <c r="D3299" t="s">
        <v>7349</v>
      </c>
      <c r="E3299">
        <v>11349</v>
      </c>
      <c r="F3299" t="s">
        <v>7341</v>
      </c>
      <c r="I3299">
        <v>7916</v>
      </c>
      <c r="K3299">
        <v>374541</v>
      </c>
      <c r="L3299">
        <v>9270083</v>
      </c>
      <c r="M3299" t="s">
        <v>7350</v>
      </c>
      <c r="N3299">
        <v>522</v>
      </c>
      <c r="O3299" t="s">
        <v>7344</v>
      </c>
      <c r="P3299" s="13">
        <v>44415</v>
      </c>
      <c r="Q3299" s="14">
        <v>0.94090277777777775</v>
      </c>
      <c r="R3299" t="s">
        <v>7345</v>
      </c>
      <c r="S3299" t="s">
        <v>7351</v>
      </c>
      <c r="T3299" t="s">
        <v>7377</v>
      </c>
      <c r="U3299" t="s">
        <v>7348</v>
      </c>
      <c r="V3299" s="13">
        <v>44417</v>
      </c>
      <c r="W3299" t="s">
        <v>8973</v>
      </c>
      <c r="X3299" s="15">
        <v>318933</v>
      </c>
      <c r="Y3299" s="35">
        <v>9082021</v>
      </c>
      <c r="Z3299" s="15" t="s">
        <v>8974</v>
      </c>
    </row>
    <row r="3300" spans="1:26" x14ac:dyDescent="0.25">
      <c r="A3300">
        <v>345537311</v>
      </c>
      <c r="B3300">
        <v>32</v>
      </c>
      <c r="C3300" s="24">
        <v>1.19860708212243E+16</v>
      </c>
      <c r="D3300" t="s">
        <v>7358</v>
      </c>
      <c r="E3300">
        <v>11986</v>
      </c>
      <c r="F3300" t="s">
        <v>7341</v>
      </c>
      <c r="I3300">
        <v>2170</v>
      </c>
      <c r="J3300" t="s">
        <v>8667</v>
      </c>
      <c r="K3300">
        <v>577604</v>
      </c>
      <c r="L3300">
        <v>8139649</v>
      </c>
      <c r="M3300" t="s">
        <v>7359</v>
      </c>
      <c r="N3300">
        <v>696</v>
      </c>
      <c r="O3300" t="s">
        <v>7344</v>
      </c>
      <c r="P3300" s="13">
        <v>44415</v>
      </c>
      <c r="Q3300" s="14">
        <v>0.94799768518518512</v>
      </c>
      <c r="R3300" t="s">
        <v>7345</v>
      </c>
      <c r="S3300" t="s">
        <v>7351</v>
      </c>
      <c r="T3300" t="s">
        <v>7352</v>
      </c>
      <c r="U3300" t="s">
        <v>7348</v>
      </c>
      <c r="V3300" s="13">
        <v>44417</v>
      </c>
      <c r="W3300" s="162" t="s">
        <v>12966</v>
      </c>
      <c r="X3300" s="15">
        <v>219790.5</v>
      </c>
      <c r="Y3300" s="162">
        <v>9082021</v>
      </c>
      <c r="Z3300" s="15" t="s">
        <v>8974</v>
      </c>
    </row>
    <row r="3301" spans="1:26" x14ac:dyDescent="0.25">
      <c r="A3301">
        <v>345538800</v>
      </c>
      <c r="B3301">
        <v>18</v>
      </c>
      <c r="C3301" s="24">
        <v>1.49890708212248E+16</v>
      </c>
      <c r="D3301" t="s">
        <v>7340</v>
      </c>
      <c r="E3301">
        <v>14989</v>
      </c>
      <c r="F3301" t="s">
        <v>7341</v>
      </c>
      <c r="I3301">
        <v>9917</v>
      </c>
      <c r="K3301">
        <v>590102</v>
      </c>
      <c r="L3301">
        <v>9180159</v>
      </c>
      <c r="M3301" t="s">
        <v>7350</v>
      </c>
      <c r="N3301">
        <v>206</v>
      </c>
      <c r="O3301" t="s">
        <v>7344</v>
      </c>
      <c r="P3301" s="13">
        <v>44415</v>
      </c>
      <c r="Q3301" s="14">
        <v>0.95026620370370374</v>
      </c>
      <c r="R3301" t="s">
        <v>7355</v>
      </c>
      <c r="S3301" t="s">
        <v>7351</v>
      </c>
      <c r="T3301" t="s">
        <v>7352</v>
      </c>
      <c r="U3301" t="s">
        <v>7348</v>
      </c>
      <c r="V3301" s="13">
        <v>44417</v>
      </c>
    </row>
    <row r="3302" spans="1:26" x14ac:dyDescent="0.25">
      <c r="A3302">
        <v>345542426</v>
      </c>
      <c r="B3302">
        <v>18</v>
      </c>
      <c r="C3302" s="24">
        <v>1.49890708212256E+16</v>
      </c>
      <c r="D3302" t="s">
        <v>7340</v>
      </c>
      <c r="E3302">
        <v>14989</v>
      </c>
      <c r="F3302" t="s">
        <v>7341</v>
      </c>
      <c r="I3302">
        <v>8791</v>
      </c>
      <c r="J3302" t="s">
        <v>8668</v>
      </c>
      <c r="K3302">
        <v>301738</v>
      </c>
      <c r="L3302">
        <v>9180159</v>
      </c>
      <c r="M3302" t="s">
        <v>7350</v>
      </c>
      <c r="N3302">
        <v>412</v>
      </c>
      <c r="O3302" t="s">
        <v>7344</v>
      </c>
      <c r="P3302" s="13">
        <v>44415</v>
      </c>
      <c r="Q3302" s="14">
        <v>0.95589120370370362</v>
      </c>
      <c r="R3302" t="s">
        <v>7345</v>
      </c>
      <c r="S3302" t="s">
        <v>7346</v>
      </c>
      <c r="T3302" t="s">
        <v>7405</v>
      </c>
      <c r="U3302" t="s">
        <v>7348</v>
      </c>
      <c r="V3302" s="13">
        <v>44417</v>
      </c>
    </row>
    <row r="3303" spans="1:26" x14ac:dyDescent="0.25">
      <c r="A3303">
        <v>345543062</v>
      </c>
      <c r="B3303">
        <v>21</v>
      </c>
      <c r="C3303" s="24">
        <v>9752070821225730</v>
      </c>
      <c r="D3303" t="s">
        <v>7349</v>
      </c>
      <c r="E3303">
        <v>9752</v>
      </c>
      <c r="F3303" t="s">
        <v>7341</v>
      </c>
      <c r="I3303">
        <v>7557</v>
      </c>
      <c r="K3303">
        <v>625279</v>
      </c>
      <c r="L3303">
        <v>9270083</v>
      </c>
      <c r="M3303" t="s">
        <v>7350</v>
      </c>
      <c r="N3303">
        <v>261</v>
      </c>
      <c r="O3303" t="s">
        <v>7344</v>
      </c>
      <c r="P3303" s="13">
        <v>44415</v>
      </c>
      <c r="Q3303" s="14">
        <v>0.95695601851851853</v>
      </c>
      <c r="R3303" t="s">
        <v>7355</v>
      </c>
      <c r="S3303" t="s">
        <v>7351</v>
      </c>
      <c r="T3303" t="s">
        <v>7352</v>
      </c>
      <c r="U3303" t="s">
        <v>7348</v>
      </c>
      <c r="V3303" s="13">
        <v>44417</v>
      </c>
      <c r="W3303" t="s">
        <v>8973</v>
      </c>
      <c r="X3303" s="15">
        <v>318933</v>
      </c>
      <c r="Y3303" s="35">
        <v>9082021</v>
      </c>
      <c r="Z3303" s="15" t="s">
        <v>8974</v>
      </c>
    </row>
    <row r="3304" spans="1:26" x14ac:dyDescent="0.25">
      <c r="A3304">
        <v>345543807</v>
      </c>
      <c r="B3304">
        <v>18</v>
      </c>
      <c r="C3304" s="24">
        <v>1.49890708212259E+16</v>
      </c>
      <c r="D3304" t="s">
        <v>7340</v>
      </c>
      <c r="E3304">
        <v>14989</v>
      </c>
      <c r="F3304" t="s">
        <v>7341</v>
      </c>
      <c r="I3304">
        <v>9557</v>
      </c>
      <c r="K3304">
        <v>631459</v>
      </c>
      <c r="L3304">
        <v>9180159</v>
      </c>
      <c r="M3304" t="s">
        <v>7350</v>
      </c>
      <c r="N3304">
        <v>206</v>
      </c>
      <c r="O3304" t="s">
        <v>7344</v>
      </c>
      <c r="P3304" s="13">
        <v>44415</v>
      </c>
      <c r="Q3304" s="14">
        <v>0.9582060185185185</v>
      </c>
      <c r="R3304" t="s">
        <v>7355</v>
      </c>
      <c r="S3304" t="s">
        <v>7351</v>
      </c>
      <c r="T3304" t="s">
        <v>7352</v>
      </c>
      <c r="U3304" t="s">
        <v>7348</v>
      </c>
      <c r="V3304" s="13">
        <v>44417</v>
      </c>
    </row>
    <row r="3305" spans="1:26" x14ac:dyDescent="0.25">
      <c r="A3305">
        <v>345544095</v>
      </c>
      <c r="B3305">
        <v>21</v>
      </c>
      <c r="C3305" s="24">
        <v>1.13490708212259E+16</v>
      </c>
      <c r="D3305" t="s">
        <v>7349</v>
      </c>
      <c r="E3305">
        <v>11349</v>
      </c>
      <c r="F3305" t="s">
        <v>7341</v>
      </c>
      <c r="I3305">
        <v>927</v>
      </c>
      <c r="K3305">
        <v>633757</v>
      </c>
      <c r="L3305">
        <v>9270083</v>
      </c>
      <c r="M3305" t="s">
        <v>7350</v>
      </c>
      <c r="N3305">
        <v>348</v>
      </c>
      <c r="O3305" t="s">
        <v>7344</v>
      </c>
      <c r="P3305" s="13">
        <v>44415</v>
      </c>
      <c r="Q3305" s="14">
        <v>0.95868055555555554</v>
      </c>
      <c r="R3305" t="s">
        <v>7355</v>
      </c>
      <c r="S3305" t="s">
        <v>7351</v>
      </c>
      <c r="T3305" t="s">
        <v>7352</v>
      </c>
      <c r="U3305" t="s">
        <v>7348</v>
      </c>
      <c r="V3305" s="13">
        <v>44417</v>
      </c>
      <c r="W3305" t="s">
        <v>8973</v>
      </c>
      <c r="X3305" s="15">
        <v>318933</v>
      </c>
      <c r="Y3305" s="35">
        <v>9082021</v>
      </c>
      <c r="Z3305" s="15" t="s">
        <v>8974</v>
      </c>
    </row>
    <row r="3306" spans="1:26" x14ac:dyDescent="0.25">
      <c r="A3306">
        <v>345547909</v>
      </c>
      <c r="B3306">
        <v>21</v>
      </c>
      <c r="C3306" s="24">
        <v>1.13490708212309E+16</v>
      </c>
      <c r="D3306" t="s">
        <v>7349</v>
      </c>
      <c r="E3306">
        <v>11349</v>
      </c>
      <c r="F3306" t="s">
        <v>7341</v>
      </c>
      <c r="I3306">
        <v>3700</v>
      </c>
      <c r="K3306">
        <v>664669</v>
      </c>
      <c r="L3306">
        <v>9270083</v>
      </c>
      <c r="M3306" t="s">
        <v>7350</v>
      </c>
      <c r="N3306">
        <v>696</v>
      </c>
      <c r="O3306" t="s">
        <v>7344</v>
      </c>
      <c r="P3306" s="13">
        <v>44415</v>
      </c>
      <c r="Q3306" s="14">
        <v>0.96535879629629628</v>
      </c>
      <c r="R3306" t="s">
        <v>7355</v>
      </c>
      <c r="S3306" t="s">
        <v>7351</v>
      </c>
      <c r="T3306" t="s">
        <v>7352</v>
      </c>
      <c r="U3306" t="s">
        <v>7348</v>
      </c>
      <c r="V3306" s="13">
        <v>44417</v>
      </c>
      <c r="W3306" t="s">
        <v>8973</v>
      </c>
      <c r="X3306" s="15">
        <v>318933</v>
      </c>
      <c r="Y3306" s="35">
        <v>9082021</v>
      </c>
      <c r="Z3306" s="15" t="s">
        <v>8974</v>
      </c>
    </row>
    <row r="3307" spans="1:26" x14ac:dyDescent="0.25">
      <c r="A3307">
        <v>345550649</v>
      </c>
      <c r="B3307">
        <v>21</v>
      </c>
      <c r="C3307" s="24">
        <v>1.13490708212316E+16</v>
      </c>
      <c r="D3307" t="s">
        <v>7349</v>
      </c>
      <c r="E3307">
        <v>11349</v>
      </c>
      <c r="F3307" t="s">
        <v>7341</v>
      </c>
      <c r="I3307">
        <v>7606</v>
      </c>
      <c r="J3307" t="s">
        <v>8669</v>
      </c>
      <c r="K3307" t="s">
        <v>5306</v>
      </c>
      <c r="L3307">
        <v>9270083</v>
      </c>
      <c r="M3307" t="s">
        <v>7350</v>
      </c>
      <c r="N3307">
        <v>348</v>
      </c>
      <c r="O3307" t="s">
        <v>7344</v>
      </c>
      <c r="P3307" s="13">
        <v>44415</v>
      </c>
      <c r="Q3307" s="14">
        <v>0.97001157407407401</v>
      </c>
      <c r="R3307" t="s">
        <v>7345</v>
      </c>
      <c r="S3307" t="s">
        <v>7346</v>
      </c>
      <c r="T3307" t="s">
        <v>7364</v>
      </c>
      <c r="U3307" t="s">
        <v>7348</v>
      </c>
      <c r="V3307" s="13">
        <v>44417</v>
      </c>
      <c r="W3307" t="s">
        <v>8973</v>
      </c>
      <c r="X3307" s="15">
        <v>318933</v>
      </c>
      <c r="Y3307" s="35">
        <v>9082021</v>
      </c>
      <c r="Z3307" s="15" t="s">
        <v>8974</v>
      </c>
    </row>
    <row r="3308" spans="1:26" x14ac:dyDescent="0.25">
      <c r="A3308">
        <v>345553744</v>
      </c>
      <c r="B3308">
        <v>21</v>
      </c>
      <c r="C3308" s="24">
        <v>9752070821232420</v>
      </c>
      <c r="D3308" t="s">
        <v>7349</v>
      </c>
      <c r="E3308">
        <v>9752</v>
      </c>
      <c r="F3308" t="s">
        <v>7341</v>
      </c>
      <c r="I3308">
        <v>7442</v>
      </c>
      <c r="J3308" t="s">
        <v>8670</v>
      </c>
      <c r="K3308">
        <v>54100</v>
      </c>
      <c r="L3308">
        <v>9270083</v>
      </c>
      <c r="M3308" t="s">
        <v>7350</v>
      </c>
      <c r="N3308">
        <v>348</v>
      </c>
      <c r="O3308" t="s">
        <v>7344</v>
      </c>
      <c r="P3308" s="13">
        <v>44415</v>
      </c>
      <c r="Q3308" s="14">
        <v>0.97583333333333344</v>
      </c>
      <c r="R3308" t="s">
        <v>7345</v>
      </c>
      <c r="S3308" t="s">
        <v>7346</v>
      </c>
      <c r="T3308" t="s">
        <v>7507</v>
      </c>
      <c r="U3308" t="s">
        <v>7348</v>
      </c>
      <c r="V3308" s="13">
        <v>44417</v>
      </c>
      <c r="W3308" t="s">
        <v>8973</v>
      </c>
      <c r="X3308" s="15">
        <v>318933</v>
      </c>
      <c r="Y3308" s="35">
        <v>9082021</v>
      </c>
      <c r="Z3308" s="15" t="s">
        <v>8974</v>
      </c>
    </row>
    <row r="3309" spans="1:26" x14ac:dyDescent="0.25">
      <c r="A3309">
        <v>345556660</v>
      </c>
      <c r="B3309">
        <v>21</v>
      </c>
      <c r="C3309" s="24">
        <v>1.13490708212333E+16</v>
      </c>
      <c r="D3309" t="s">
        <v>7349</v>
      </c>
      <c r="E3309">
        <v>11349</v>
      </c>
      <c r="F3309" t="s">
        <v>7341</v>
      </c>
      <c r="I3309">
        <v>8369</v>
      </c>
      <c r="K3309">
        <v>733714</v>
      </c>
      <c r="L3309">
        <v>9270083</v>
      </c>
      <c r="M3309" t="s">
        <v>7350</v>
      </c>
      <c r="N3309">
        <v>348</v>
      </c>
      <c r="O3309" t="s">
        <v>7344</v>
      </c>
      <c r="P3309" s="13">
        <v>44415</v>
      </c>
      <c r="Q3309" s="14">
        <v>0.98192129629629632</v>
      </c>
      <c r="R3309" t="s">
        <v>7355</v>
      </c>
      <c r="S3309" t="s">
        <v>7351</v>
      </c>
      <c r="T3309" t="s">
        <v>7352</v>
      </c>
      <c r="U3309" t="s">
        <v>7348</v>
      </c>
      <c r="V3309" s="13">
        <v>44417</v>
      </c>
      <c r="W3309" t="s">
        <v>8973</v>
      </c>
      <c r="X3309" s="15">
        <v>318933</v>
      </c>
      <c r="Y3309" s="35">
        <v>9082021</v>
      </c>
      <c r="Z3309" s="15" t="s">
        <v>8974</v>
      </c>
    </row>
    <row r="3310" spans="1:26" x14ac:dyDescent="0.25">
      <c r="A3310">
        <v>345557753</v>
      </c>
      <c r="B3310">
        <v>21</v>
      </c>
      <c r="C3310" s="24">
        <v>1.13490708212337E+16</v>
      </c>
      <c r="D3310" t="s">
        <v>7349</v>
      </c>
      <c r="E3310">
        <v>11349</v>
      </c>
      <c r="F3310" t="s">
        <v>7341</v>
      </c>
      <c r="I3310">
        <v>1544</v>
      </c>
      <c r="K3310">
        <v>742624</v>
      </c>
      <c r="L3310">
        <v>9270083</v>
      </c>
      <c r="M3310" t="s">
        <v>7350</v>
      </c>
      <c r="N3310">
        <v>1044</v>
      </c>
      <c r="O3310" t="s">
        <v>7344</v>
      </c>
      <c r="P3310" s="13">
        <v>44415</v>
      </c>
      <c r="Q3310" s="14">
        <v>0.98431712962962958</v>
      </c>
      <c r="R3310" t="s">
        <v>7355</v>
      </c>
      <c r="S3310" t="s">
        <v>7351</v>
      </c>
      <c r="T3310" t="s">
        <v>7352</v>
      </c>
      <c r="U3310" t="s">
        <v>7348</v>
      </c>
      <c r="V3310" s="13">
        <v>44417</v>
      </c>
      <c r="W3310" t="s">
        <v>8973</v>
      </c>
      <c r="X3310" s="15">
        <v>318933</v>
      </c>
      <c r="Y3310" s="35">
        <v>9082021</v>
      </c>
      <c r="Z3310" s="15" t="s">
        <v>8974</v>
      </c>
    </row>
    <row r="3311" spans="1:26" x14ac:dyDescent="0.25">
      <c r="A3311">
        <v>345558448</v>
      </c>
      <c r="B3311">
        <v>21</v>
      </c>
      <c r="C3311" s="24">
        <v>9752070821233850</v>
      </c>
      <c r="D3311" t="s">
        <v>7349</v>
      </c>
      <c r="E3311">
        <v>9752</v>
      </c>
      <c r="F3311" t="s">
        <v>7341</v>
      </c>
      <c r="I3311">
        <v>4569</v>
      </c>
      <c r="K3311">
        <v>748397</v>
      </c>
      <c r="L3311">
        <v>9270083</v>
      </c>
      <c r="M3311" t="s">
        <v>7350</v>
      </c>
      <c r="N3311">
        <v>348</v>
      </c>
      <c r="O3311" t="s">
        <v>7344</v>
      </c>
      <c r="P3311" s="13">
        <v>44415</v>
      </c>
      <c r="Q3311" s="14">
        <v>0.98587962962962961</v>
      </c>
      <c r="R3311" t="s">
        <v>7345</v>
      </c>
      <c r="S3311" t="s">
        <v>7351</v>
      </c>
      <c r="T3311" t="s">
        <v>7352</v>
      </c>
      <c r="U3311" t="s">
        <v>7348</v>
      </c>
      <c r="V3311" s="13">
        <v>44417</v>
      </c>
      <c r="W3311" t="s">
        <v>8973</v>
      </c>
      <c r="X3311" s="15">
        <v>318933</v>
      </c>
      <c r="Y3311" s="35">
        <v>9082021</v>
      </c>
      <c r="Z3311" s="15" t="s">
        <v>8974</v>
      </c>
    </row>
    <row r="3312" spans="1:26" x14ac:dyDescent="0.25">
      <c r="A3312">
        <v>345561648</v>
      </c>
      <c r="B3312">
        <v>21</v>
      </c>
      <c r="C3312" s="24">
        <v>1.1349070821235E+16</v>
      </c>
      <c r="D3312" t="s">
        <v>7349</v>
      </c>
      <c r="E3312">
        <v>11349</v>
      </c>
      <c r="F3312" t="s">
        <v>7341</v>
      </c>
      <c r="I3312">
        <v>9604</v>
      </c>
      <c r="K3312">
        <v>776206</v>
      </c>
      <c r="L3312">
        <v>9270083</v>
      </c>
      <c r="M3312" t="s">
        <v>7350</v>
      </c>
      <c r="N3312">
        <v>348</v>
      </c>
      <c r="O3312" t="s">
        <v>7344</v>
      </c>
      <c r="P3312" s="13">
        <v>44415</v>
      </c>
      <c r="Q3312" s="14">
        <v>0.99359953703703707</v>
      </c>
      <c r="R3312" t="s">
        <v>7355</v>
      </c>
      <c r="S3312" t="s">
        <v>7351</v>
      </c>
      <c r="T3312" t="s">
        <v>7352</v>
      </c>
      <c r="U3312" t="s">
        <v>7348</v>
      </c>
      <c r="V3312" s="13">
        <v>44417</v>
      </c>
      <c r="W3312" t="s">
        <v>8973</v>
      </c>
      <c r="X3312" s="15">
        <v>318933</v>
      </c>
      <c r="Y3312" s="35">
        <v>9082021</v>
      </c>
      <c r="Z3312" s="15" t="s">
        <v>8974</v>
      </c>
    </row>
    <row r="3313" spans="1:26" x14ac:dyDescent="0.25">
      <c r="A3313">
        <v>345565118</v>
      </c>
      <c r="B3313">
        <v>21</v>
      </c>
      <c r="C3313" s="24">
        <v>9752070821235950</v>
      </c>
      <c r="D3313" t="s">
        <v>7349</v>
      </c>
      <c r="E3313">
        <v>9752</v>
      </c>
      <c r="F3313" t="s">
        <v>7341</v>
      </c>
      <c r="I3313">
        <v>5389</v>
      </c>
      <c r="J3313" t="s">
        <v>8671</v>
      </c>
      <c r="K3313">
        <v>100418</v>
      </c>
      <c r="L3313">
        <v>9270083</v>
      </c>
      <c r="M3313" t="s">
        <v>7350</v>
      </c>
      <c r="N3313">
        <v>870</v>
      </c>
      <c r="O3313" t="s">
        <v>7344</v>
      </c>
      <c r="P3313" s="13">
        <v>44416</v>
      </c>
      <c r="Q3313" s="14">
        <v>7.6388888888888893E-4</v>
      </c>
      <c r="R3313" t="s">
        <v>7355</v>
      </c>
      <c r="S3313" t="s">
        <v>7351</v>
      </c>
      <c r="T3313" t="s">
        <v>7364</v>
      </c>
      <c r="U3313" t="s">
        <v>7348</v>
      </c>
      <c r="V3313" s="13">
        <v>44417</v>
      </c>
      <c r="W3313" t="s">
        <v>8973</v>
      </c>
      <c r="X3313" s="15">
        <v>318933</v>
      </c>
      <c r="Y3313" s="35">
        <v>9082021</v>
      </c>
      <c r="Z3313" s="15" t="s">
        <v>8974</v>
      </c>
    </row>
    <row r="3314" spans="1:26" x14ac:dyDescent="0.25">
      <c r="A3314">
        <v>345566280</v>
      </c>
      <c r="B3314">
        <v>21</v>
      </c>
      <c r="C3314" s="24">
        <v>9752080821000250</v>
      </c>
      <c r="D3314" t="s">
        <v>7349</v>
      </c>
      <c r="E3314">
        <v>9752</v>
      </c>
      <c r="F3314" t="s">
        <v>7341</v>
      </c>
      <c r="I3314">
        <v>1569</v>
      </c>
      <c r="J3314" t="s">
        <v>8672</v>
      </c>
      <c r="K3314">
        <v>29731</v>
      </c>
      <c r="L3314">
        <v>9270083</v>
      </c>
      <c r="M3314" t="s">
        <v>7350</v>
      </c>
      <c r="N3314">
        <v>1392</v>
      </c>
      <c r="O3314" t="s">
        <v>7344</v>
      </c>
      <c r="P3314" s="13">
        <v>44416</v>
      </c>
      <c r="Q3314" s="14">
        <v>3.1365740740740742E-3</v>
      </c>
      <c r="R3314" t="s">
        <v>7345</v>
      </c>
      <c r="S3314" t="s">
        <v>7346</v>
      </c>
      <c r="T3314" t="s">
        <v>7407</v>
      </c>
      <c r="U3314" t="s">
        <v>7348</v>
      </c>
      <c r="V3314" s="13">
        <v>44417</v>
      </c>
      <c r="W3314" t="s">
        <v>8973</v>
      </c>
      <c r="X3314" s="15">
        <v>318933</v>
      </c>
      <c r="Y3314" s="35">
        <v>9082021</v>
      </c>
      <c r="Z3314" s="15" t="s">
        <v>8974</v>
      </c>
    </row>
    <row r="3315" spans="1:26" x14ac:dyDescent="0.25">
      <c r="A3315">
        <v>345569078</v>
      </c>
      <c r="B3315">
        <v>24</v>
      </c>
      <c r="C3315" s="24" t="s">
        <v>8311</v>
      </c>
      <c r="D3315" t="s">
        <v>7361</v>
      </c>
      <c r="F3315" t="s">
        <v>7341</v>
      </c>
      <c r="I3315">
        <v>3221</v>
      </c>
      <c r="J3315" t="s">
        <v>8673</v>
      </c>
      <c r="K3315">
        <v>941534</v>
      </c>
      <c r="L3315">
        <v>5688445</v>
      </c>
      <c r="M3315" t="s">
        <v>7350</v>
      </c>
      <c r="N3315">
        <v>110</v>
      </c>
      <c r="O3315" t="s">
        <v>7344</v>
      </c>
      <c r="P3315" s="13">
        <v>44416</v>
      </c>
      <c r="Q3315" s="14">
        <v>8.9930555555555545E-3</v>
      </c>
      <c r="R3315" t="s">
        <v>7345</v>
      </c>
      <c r="S3315" t="s">
        <v>7346</v>
      </c>
      <c r="T3315" t="s">
        <v>7357</v>
      </c>
      <c r="U3315" t="s">
        <v>7348</v>
      </c>
      <c r="V3315" s="13">
        <v>44417</v>
      </c>
    </row>
    <row r="3316" spans="1:26" x14ac:dyDescent="0.25">
      <c r="A3316">
        <v>345571352</v>
      </c>
      <c r="B3316">
        <v>32</v>
      </c>
      <c r="C3316" s="24">
        <v>1.19860808210019E+16</v>
      </c>
      <c r="D3316" t="s">
        <v>7358</v>
      </c>
      <c r="E3316">
        <v>11986</v>
      </c>
      <c r="F3316" t="s">
        <v>7341</v>
      </c>
      <c r="I3316">
        <v>8903</v>
      </c>
      <c r="J3316" t="s">
        <v>7434</v>
      </c>
      <c r="K3316">
        <v>30</v>
      </c>
      <c r="L3316">
        <v>8139649</v>
      </c>
      <c r="M3316" t="s">
        <v>7359</v>
      </c>
      <c r="N3316">
        <v>348</v>
      </c>
      <c r="O3316" t="s">
        <v>7344</v>
      </c>
      <c r="P3316" s="13">
        <v>44416</v>
      </c>
      <c r="Q3316" s="14">
        <v>1.3865740740740739E-2</v>
      </c>
      <c r="R3316" t="s">
        <v>7355</v>
      </c>
      <c r="S3316" t="s">
        <v>7346</v>
      </c>
      <c r="T3316" t="s">
        <v>7347</v>
      </c>
      <c r="U3316" t="s">
        <v>7348</v>
      </c>
      <c r="V3316" s="13">
        <v>44417</v>
      </c>
      <c r="W3316" s="162" t="s">
        <v>12966</v>
      </c>
      <c r="X3316" s="15">
        <v>219790.5</v>
      </c>
      <c r="Y3316" s="162">
        <v>9082021</v>
      </c>
      <c r="Z3316" s="15" t="s">
        <v>8974</v>
      </c>
    </row>
    <row r="3317" spans="1:26" x14ac:dyDescent="0.25">
      <c r="A3317">
        <v>345572861</v>
      </c>
      <c r="B3317">
        <v>32</v>
      </c>
      <c r="C3317" s="24">
        <v>1.19860808210025E+16</v>
      </c>
      <c r="D3317" t="s">
        <v>7358</v>
      </c>
      <c r="E3317">
        <v>11986</v>
      </c>
      <c r="F3317" t="s">
        <v>7341</v>
      </c>
      <c r="I3317">
        <v>8494</v>
      </c>
      <c r="J3317" t="s">
        <v>8674</v>
      </c>
      <c r="K3317">
        <v>26771</v>
      </c>
      <c r="L3317">
        <v>8139649</v>
      </c>
      <c r="M3317" t="s">
        <v>7359</v>
      </c>
      <c r="N3317">
        <v>174</v>
      </c>
      <c r="O3317" t="s">
        <v>7344</v>
      </c>
      <c r="P3317" s="13">
        <v>44416</v>
      </c>
      <c r="Q3317" s="14">
        <v>1.7743055555555557E-2</v>
      </c>
      <c r="R3317" t="s">
        <v>7355</v>
      </c>
      <c r="S3317" t="s">
        <v>7346</v>
      </c>
      <c r="T3317" t="s">
        <v>7357</v>
      </c>
      <c r="U3317" t="s">
        <v>7348</v>
      </c>
      <c r="V3317" s="13">
        <v>44417</v>
      </c>
      <c r="W3317" s="162" t="s">
        <v>12966</v>
      </c>
      <c r="X3317" s="15">
        <v>219790.5</v>
      </c>
      <c r="Y3317" s="162">
        <v>9082021</v>
      </c>
      <c r="Z3317" s="15" t="s">
        <v>8974</v>
      </c>
    </row>
    <row r="3318" spans="1:26" x14ac:dyDescent="0.25">
      <c r="A3318" s="18">
        <v>42492420</v>
      </c>
      <c r="B3318" s="18">
        <v>21</v>
      </c>
      <c r="C3318" s="43">
        <v>9752080821003730</v>
      </c>
      <c r="D3318" s="18" t="s">
        <v>7349</v>
      </c>
      <c r="E3318" s="18">
        <v>9752</v>
      </c>
      <c r="F3318" s="18" t="s">
        <v>7341</v>
      </c>
      <c r="G3318" s="18"/>
      <c r="H3318" s="18"/>
      <c r="I3318" s="18">
        <v>7116</v>
      </c>
      <c r="J3318" s="18"/>
      <c r="K3318" s="18">
        <v>757207</v>
      </c>
      <c r="L3318" s="18">
        <v>9270083</v>
      </c>
      <c r="M3318" s="18" t="s">
        <v>7350</v>
      </c>
      <c r="N3318" s="18">
        <v>348</v>
      </c>
      <c r="O3318" s="18" t="s">
        <v>7344</v>
      </c>
      <c r="P3318" s="19">
        <v>44416</v>
      </c>
      <c r="Q3318" s="20">
        <v>2.6284722222222223E-2</v>
      </c>
      <c r="R3318" s="18" t="s">
        <v>7355</v>
      </c>
      <c r="S3318" s="18" t="s">
        <v>7351</v>
      </c>
      <c r="T3318" s="18" t="s">
        <v>7352</v>
      </c>
      <c r="U3318" s="18" t="s">
        <v>7348</v>
      </c>
      <c r="V3318" s="19">
        <v>44417</v>
      </c>
      <c r="W3318" t="s">
        <v>8973</v>
      </c>
      <c r="X3318" s="15">
        <v>318933</v>
      </c>
      <c r="Y3318" s="35">
        <v>9082021</v>
      </c>
      <c r="Z3318" s="15" t="s">
        <v>8974</v>
      </c>
    </row>
    <row r="3319" spans="1:26" x14ac:dyDescent="0.25">
      <c r="A3319" s="18">
        <v>42492616</v>
      </c>
      <c r="B3319" s="18">
        <v>21</v>
      </c>
      <c r="C3319" s="43">
        <v>9752080821003810</v>
      </c>
      <c r="D3319" s="18" t="s">
        <v>7349</v>
      </c>
      <c r="E3319" s="18">
        <v>9752</v>
      </c>
      <c r="F3319" s="18" t="s">
        <v>7341</v>
      </c>
      <c r="G3319" s="18"/>
      <c r="H3319" s="18"/>
      <c r="I3319" s="18">
        <v>7484</v>
      </c>
      <c r="J3319" s="18"/>
      <c r="K3319" s="18">
        <v>758592</v>
      </c>
      <c r="L3319" s="18">
        <v>9270083</v>
      </c>
      <c r="M3319" s="18" t="s">
        <v>7350</v>
      </c>
      <c r="N3319" s="18">
        <v>348</v>
      </c>
      <c r="O3319" s="18" t="s">
        <v>7344</v>
      </c>
      <c r="P3319" s="19">
        <v>44416</v>
      </c>
      <c r="Q3319" s="20">
        <v>2.6921296296296294E-2</v>
      </c>
      <c r="R3319" s="18" t="s">
        <v>7355</v>
      </c>
      <c r="S3319" s="18" t="s">
        <v>7351</v>
      </c>
      <c r="T3319" s="18" t="s">
        <v>7352</v>
      </c>
      <c r="U3319" s="18" t="s">
        <v>7348</v>
      </c>
      <c r="V3319" s="19">
        <v>44417</v>
      </c>
      <c r="W3319" t="s">
        <v>8973</v>
      </c>
      <c r="X3319" s="15">
        <v>318933</v>
      </c>
      <c r="Y3319" s="35">
        <v>9082021</v>
      </c>
      <c r="Z3319" s="15" t="s">
        <v>8974</v>
      </c>
    </row>
    <row r="3320" spans="1:26" x14ac:dyDescent="0.25">
      <c r="A3320" s="18">
        <v>42494625</v>
      </c>
      <c r="B3320" s="18">
        <v>21</v>
      </c>
      <c r="C3320" s="43">
        <v>1.13490808210047E+16</v>
      </c>
      <c r="D3320" s="18" t="s">
        <v>7349</v>
      </c>
      <c r="E3320" s="18">
        <v>11349</v>
      </c>
      <c r="F3320" s="18" t="s">
        <v>7341</v>
      </c>
      <c r="G3320" s="18"/>
      <c r="H3320" s="18"/>
      <c r="I3320" s="18">
        <v>8791</v>
      </c>
      <c r="J3320" s="18"/>
      <c r="K3320" s="18">
        <v>772321</v>
      </c>
      <c r="L3320" s="18">
        <v>9270083</v>
      </c>
      <c r="M3320" s="18" t="s">
        <v>7350</v>
      </c>
      <c r="N3320" s="18">
        <v>348</v>
      </c>
      <c r="O3320" s="18" t="s">
        <v>7344</v>
      </c>
      <c r="P3320" s="19">
        <v>44416</v>
      </c>
      <c r="Q3320" s="20">
        <v>3.3518518518518517E-2</v>
      </c>
      <c r="R3320" s="18" t="s">
        <v>7355</v>
      </c>
      <c r="S3320" s="18" t="s">
        <v>7351</v>
      </c>
      <c r="T3320" s="18" t="s">
        <v>7352</v>
      </c>
      <c r="U3320" s="18" t="s">
        <v>7348</v>
      </c>
      <c r="V3320" s="19">
        <v>44417</v>
      </c>
      <c r="W3320" t="s">
        <v>8973</v>
      </c>
      <c r="X3320" s="15">
        <v>318933</v>
      </c>
      <c r="Y3320" s="35">
        <v>9082021</v>
      </c>
      <c r="Z3320" s="15" t="s">
        <v>8974</v>
      </c>
    </row>
    <row r="3321" spans="1:26" x14ac:dyDescent="0.25">
      <c r="A3321" s="18">
        <v>42497623</v>
      </c>
      <c r="B3321" s="18">
        <v>21</v>
      </c>
      <c r="C3321" s="43">
        <v>1.13490808210105E+16</v>
      </c>
      <c r="D3321" s="18" t="s">
        <v>7349</v>
      </c>
      <c r="E3321" s="18">
        <v>11349</v>
      </c>
      <c r="F3321" s="18" t="s">
        <v>7341</v>
      </c>
      <c r="G3321" s="18"/>
      <c r="H3321" s="18"/>
      <c r="I3321" s="18">
        <v>7795</v>
      </c>
      <c r="J3321" s="18"/>
      <c r="K3321" s="18">
        <v>793865</v>
      </c>
      <c r="L3321" s="18">
        <v>9270083</v>
      </c>
      <c r="M3321" s="18" t="s">
        <v>7350</v>
      </c>
      <c r="N3321" s="18">
        <v>348</v>
      </c>
      <c r="O3321" s="18" t="s">
        <v>7344</v>
      </c>
      <c r="P3321" s="19">
        <v>44416</v>
      </c>
      <c r="Q3321" s="20">
        <v>4.5752314814814815E-2</v>
      </c>
      <c r="R3321" s="18" t="s">
        <v>7355</v>
      </c>
      <c r="S3321" s="18" t="s">
        <v>7351</v>
      </c>
      <c r="T3321" s="18" t="s">
        <v>7352</v>
      </c>
      <c r="U3321" s="18" t="s">
        <v>7348</v>
      </c>
      <c r="V3321" s="19">
        <v>44417</v>
      </c>
      <c r="W3321" t="s">
        <v>8973</v>
      </c>
      <c r="X3321" s="15">
        <v>318933</v>
      </c>
      <c r="Y3321" s="35">
        <v>9082021</v>
      </c>
      <c r="Z3321" s="15" t="s">
        <v>8974</v>
      </c>
    </row>
    <row r="3322" spans="1:26" x14ac:dyDescent="0.25">
      <c r="A3322" s="18">
        <v>42503194</v>
      </c>
      <c r="B3322" s="18">
        <v>24</v>
      </c>
      <c r="C3322" s="43" t="s">
        <v>8311</v>
      </c>
      <c r="D3322" s="18" t="s">
        <v>7361</v>
      </c>
      <c r="E3322" s="18"/>
      <c r="F3322" s="18" t="s">
        <v>7341</v>
      </c>
      <c r="G3322" s="18"/>
      <c r="H3322" s="18"/>
      <c r="I3322" s="18">
        <v>9604</v>
      </c>
      <c r="J3322" s="18"/>
      <c r="K3322" s="18">
        <v>857072</v>
      </c>
      <c r="L3322" s="18">
        <v>5688445</v>
      </c>
      <c r="M3322" s="18" t="s">
        <v>7350</v>
      </c>
      <c r="N3322" s="18">
        <v>70</v>
      </c>
      <c r="O3322" s="18" t="s">
        <v>7344</v>
      </c>
      <c r="P3322" s="19">
        <v>44416</v>
      </c>
      <c r="Q3322" s="20">
        <v>9.3587962962962956E-2</v>
      </c>
      <c r="R3322" s="18" t="s">
        <v>7355</v>
      </c>
      <c r="S3322" s="18" t="s">
        <v>7351</v>
      </c>
      <c r="T3322" s="18" t="s">
        <v>7352</v>
      </c>
      <c r="U3322" s="18" t="s">
        <v>7348</v>
      </c>
      <c r="V3322" s="19">
        <v>44417</v>
      </c>
    </row>
    <row r="3323" spans="1:26" x14ac:dyDescent="0.25">
      <c r="A3323" s="18">
        <v>42503310</v>
      </c>
      <c r="B3323" s="18">
        <v>21</v>
      </c>
      <c r="C3323" s="43">
        <v>1.13490808210216E+16</v>
      </c>
      <c r="D3323" s="18" t="s">
        <v>7349</v>
      </c>
      <c r="E3323" s="18">
        <v>11349</v>
      </c>
      <c r="F3323" s="18" t="s">
        <v>7341</v>
      </c>
      <c r="G3323" s="18"/>
      <c r="H3323" s="18"/>
      <c r="I3323" s="18">
        <v>2036</v>
      </c>
      <c r="J3323" s="18" t="s">
        <v>8675</v>
      </c>
      <c r="K3323" s="18">
        <v>16897</v>
      </c>
      <c r="L3323" s="18">
        <v>9270083</v>
      </c>
      <c r="M3323" s="18" t="s">
        <v>7350</v>
      </c>
      <c r="N3323" s="18">
        <v>1218</v>
      </c>
      <c r="O3323" s="18" t="s">
        <v>7344</v>
      </c>
      <c r="P3323" s="19">
        <v>44416</v>
      </c>
      <c r="Q3323" s="20">
        <v>9.5092592592592604E-2</v>
      </c>
      <c r="R3323" s="18" t="s">
        <v>7345</v>
      </c>
      <c r="S3323" s="18" t="s">
        <v>7351</v>
      </c>
      <c r="T3323" s="18" t="s">
        <v>7390</v>
      </c>
      <c r="U3323" s="18" t="s">
        <v>7348</v>
      </c>
      <c r="V3323" s="19">
        <v>44417</v>
      </c>
      <c r="W3323" t="s">
        <v>8973</v>
      </c>
      <c r="X3323" s="15">
        <v>318933</v>
      </c>
      <c r="Y3323" s="35">
        <v>9082021</v>
      </c>
      <c r="Z3323" s="15" t="s">
        <v>8974</v>
      </c>
    </row>
    <row r="3324" spans="1:26" x14ac:dyDescent="0.25">
      <c r="A3324" s="18">
        <v>42503956</v>
      </c>
      <c r="B3324" s="18">
        <v>21</v>
      </c>
      <c r="C3324" s="43">
        <v>1.13490808210228E+16</v>
      </c>
      <c r="D3324" s="18" t="s">
        <v>7349</v>
      </c>
      <c r="E3324" s="18">
        <v>11349</v>
      </c>
      <c r="F3324" s="18" t="s">
        <v>7341</v>
      </c>
      <c r="G3324" s="18"/>
      <c r="H3324" s="18"/>
      <c r="I3324" s="18">
        <v>836</v>
      </c>
      <c r="J3324" s="18"/>
      <c r="K3324" s="18">
        <v>867135</v>
      </c>
      <c r="L3324" s="18">
        <v>9270083</v>
      </c>
      <c r="M3324" s="18" t="s">
        <v>7350</v>
      </c>
      <c r="N3324" s="18">
        <v>522</v>
      </c>
      <c r="O3324" s="18" t="s">
        <v>7344</v>
      </c>
      <c r="P3324" s="19">
        <v>44416</v>
      </c>
      <c r="Q3324" s="20">
        <v>0.10396990740740741</v>
      </c>
      <c r="R3324" s="18" t="s">
        <v>7355</v>
      </c>
      <c r="S3324" s="18" t="s">
        <v>7351</v>
      </c>
      <c r="T3324" s="18" t="s">
        <v>7352</v>
      </c>
      <c r="U3324" s="18" t="s">
        <v>7348</v>
      </c>
      <c r="V3324" s="19">
        <v>44417</v>
      </c>
      <c r="W3324" t="s">
        <v>8973</v>
      </c>
      <c r="X3324" s="15">
        <v>318933</v>
      </c>
      <c r="Y3324" s="35">
        <v>9082021</v>
      </c>
      <c r="Z3324" s="15" t="s">
        <v>8974</v>
      </c>
    </row>
    <row r="3325" spans="1:26" x14ac:dyDescent="0.25">
      <c r="A3325" s="18">
        <v>42506650</v>
      </c>
      <c r="B3325" s="18">
        <v>21</v>
      </c>
      <c r="C3325" s="43">
        <v>1.13490808210348E+16</v>
      </c>
      <c r="D3325" s="18" t="s">
        <v>7349</v>
      </c>
      <c r="E3325" s="18">
        <v>11349</v>
      </c>
      <c r="F3325" s="18" t="s">
        <v>7341</v>
      </c>
      <c r="G3325" s="18"/>
      <c r="H3325" s="18"/>
      <c r="I3325" s="18">
        <v>4455</v>
      </c>
      <c r="J3325" s="18"/>
      <c r="K3325" s="18">
        <v>813</v>
      </c>
      <c r="L3325" s="18">
        <v>9270083</v>
      </c>
      <c r="M3325" s="18" t="s">
        <v>7350</v>
      </c>
      <c r="N3325" s="18">
        <v>696</v>
      </c>
      <c r="O3325" s="18" t="s">
        <v>7344</v>
      </c>
      <c r="P3325" s="19">
        <v>44416</v>
      </c>
      <c r="Q3325" s="20">
        <v>0.15857638888888889</v>
      </c>
      <c r="R3325" s="18" t="s">
        <v>7355</v>
      </c>
      <c r="S3325" s="18" t="s">
        <v>7351</v>
      </c>
      <c r="T3325" s="18" t="s">
        <v>7371</v>
      </c>
      <c r="U3325" s="18" t="s">
        <v>7348</v>
      </c>
      <c r="V3325" s="19">
        <v>44417</v>
      </c>
      <c r="W3325" t="s">
        <v>8973</v>
      </c>
      <c r="X3325" s="15">
        <v>318933</v>
      </c>
      <c r="Y3325" s="35">
        <v>9082021</v>
      </c>
      <c r="Z3325" s="15" t="s">
        <v>8974</v>
      </c>
    </row>
    <row r="3326" spans="1:26" x14ac:dyDescent="0.25">
      <c r="A3326" s="18">
        <v>42506680</v>
      </c>
      <c r="B3326" s="18">
        <v>24</v>
      </c>
      <c r="C3326" s="43" t="s">
        <v>8311</v>
      </c>
      <c r="D3326" s="18" t="s">
        <v>7361</v>
      </c>
      <c r="E3326" s="18"/>
      <c r="F3326" s="18" t="s">
        <v>7341</v>
      </c>
      <c r="G3326" s="18"/>
      <c r="H3326" s="18"/>
      <c r="I3326" s="18">
        <v>9998</v>
      </c>
      <c r="J3326" s="18" t="s">
        <v>8676</v>
      </c>
      <c r="K3326" s="18">
        <v>74211</v>
      </c>
      <c r="L3326" s="18">
        <v>5688445</v>
      </c>
      <c r="M3326" s="18" t="s">
        <v>7350</v>
      </c>
      <c r="N3326" s="18">
        <v>170</v>
      </c>
      <c r="O3326" s="18" t="s">
        <v>7344</v>
      </c>
      <c r="P3326" s="19">
        <v>44416</v>
      </c>
      <c r="Q3326" s="20">
        <v>0.15920138888888888</v>
      </c>
      <c r="R3326" s="18" t="s">
        <v>7345</v>
      </c>
      <c r="S3326" s="18" t="s">
        <v>7351</v>
      </c>
      <c r="T3326" s="18" t="s">
        <v>7407</v>
      </c>
      <c r="U3326" s="18" t="s">
        <v>7348</v>
      </c>
      <c r="V3326" s="19">
        <v>44417</v>
      </c>
    </row>
    <row r="3327" spans="1:26" x14ac:dyDescent="0.25">
      <c r="A3327" s="18">
        <v>42507966</v>
      </c>
      <c r="B3327" s="18">
        <v>32</v>
      </c>
      <c r="C3327" s="43">
        <v>1.19860808210433E+16</v>
      </c>
      <c r="D3327" s="18" t="s">
        <v>7358</v>
      </c>
      <c r="E3327" s="18">
        <v>11986</v>
      </c>
      <c r="F3327" s="18" t="s">
        <v>7341</v>
      </c>
      <c r="G3327" s="18"/>
      <c r="H3327" s="18"/>
      <c r="I3327" s="18">
        <v>5240</v>
      </c>
      <c r="J3327" s="18" t="s">
        <v>8677</v>
      </c>
      <c r="K3327" s="18">
        <v>43340</v>
      </c>
      <c r="L3327" s="18">
        <v>8139649</v>
      </c>
      <c r="M3327" s="18" t="s">
        <v>7359</v>
      </c>
      <c r="N3327" s="18">
        <v>348</v>
      </c>
      <c r="O3327" s="18" t="s">
        <v>7344</v>
      </c>
      <c r="P3327" s="19">
        <v>44416</v>
      </c>
      <c r="Q3327" s="20">
        <v>0.19005787037037036</v>
      </c>
      <c r="R3327" s="18" t="s">
        <v>7355</v>
      </c>
      <c r="S3327" s="18" t="s">
        <v>7346</v>
      </c>
      <c r="T3327" s="18" t="s">
        <v>7364</v>
      </c>
      <c r="U3327" s="18" t="s">
        <v>7348</v>
      </c>
      <c r="V3327" s="19">
        <v>44417</v>
      </c>
      <c r="W3327" s="162" t="s">
        <v>12966</v>
      </c>
      <c r="X3327" s="15">
        <v>219790.5</v>
      </c>
      <c r="Y3327" s="162">
        <v>9082021</v>
      </c>
      <c r="Z3327" s="15" t="s">
        <v>8974</v>
      </c>
    </row>
    <row r="3328" spans="1:26" x14ac:dyDescent="0.25">
      <c r="A3328" s="18">
        <v>42508337</v>
      </c>
      <c r="B3328" s="18">
        <v>18</v>
      </c>
      <c r="C3328" s="43">
        <v>1.49890808210444E+16</v>
      </c>
      <c r="D3328" s="18" t="s">
        <v>7340</v>
      </c>
      <c r="E3328" s="18">
        <v>14989</v>
      </c>
      <c r="F3328" s="18" t="s">
        <v>7341</v>
      </c>
      <c r="G3328" s="18"/>
      <c r="H3328" s="18"/>
      <c r="I3328" s="18">
        <v>6681</v>
      </c>
      <c r="J3328" s="18" t="s">
        <v>8678</v>
      </c>
      <c r="K3328" s="18">
        <v>158947</v>
      </c>
      <c r="L3328" s="18">
        <v>9180159</v>
      </c>
      <c r="M3328" s="18" t="s">
        <v>7350</v>
      </c>
      <c r="N3328" s="18">
        <v>165</v>
      </c>
      <c r="O3328" s="18" t="s">
        <v>7344</v>
      </c>
      <c r="P3328" s="19">
        <v>44416</v>
      </c>
      <c r="Q3328" s="20">
        <v>0.19781250000000003</v>
      </c>
      <c r="R3328" s="18" t="s">
        <v>7355</v>
      </c>
      <c r="S3328" s="18" t="s">
        <v>7351</v>
      </c>
      <c r="T3328" s="18" t="s">
        <v>7368</v>
      </c>
      <c r="U3328" s="18" t="s">
        <v>7348</v>
      </c>
      <c r="V3328" s="19">
        <v>44417</v>
      </c>
    </row>
    <row r="3329" spans="1:26" x14ac:dyDescent="0.25">
      <c r="A3329" s="18">
        <v>42508415</v>
      </c>
      <c r="B3329" s="18">
        <v>32</v>
      </c>
      <c r="C3329" s="43">
        <v>1.19860808210447E+16</v>
      </c>
      <c r="D3329" s="18" t="s">
        <v>7358</v>
      </c>
      <c r="E3329" s="18">
        <v>11986</v>
      </c>
      <c r="F3329" s="18" t="s">
        <v>7341</v>
      </c>
      <c r="G3329" s="18"/>
      <c r="H3329" s="18"/>
      <c r="I3329" s="18">
        <v>9191</v>
      </c>
      <c r="J3329" s="18"/>
      <c r="K3329" s="18">
        <v>208067</v>
      </c>
      <c r="L3329" s="18">
        <v>8139649</v>
      </c>
      <c r="M3329" s="18" t="s">
        <v>7359</v>
      </c>
      <c r="N3329" s="18">
        <v>348</v>
      </c>
      <c r="O3329" s="18" t="s">
        <v>7344</v>
      </c>
      <c r="P3329" s="19">
        <v>44416</v>
      </c>
      <c r="Q3329" s="20">
        <v>0.20021990740740739</v>
      </c>
      <c r="R3329" s="18" t="s">
        <v>7355</v>
      </c>
      <c r="S3329" s="18" t="s">
        <v>7351</v>
      </c>
      <c r="T3329" s="18" t="s">
        <v>7352</v>
      </c>
      <c r="U3329" s="18" t="s">
        <v>7348</v>
      </c>
      <c r="V3329" s="19">
        <v>44417</v>
      </c>
      <c r="W3329" s="162" t="s">
        <v>12966</v>
      </c>
      <c r="X3329" s="15">
        <v>219790.5</v>
      </c>
      <c r="Y3329" s="162">
        <v>9082021</v>
      </c>
      <c r="Z3329" s="15" t="s">
        <v>8974</v>
      </c>
    </row>
    <row r="3330" spans="1:26" x14ac:dyDescent="0.25">
      <c r="A3330" s="18">
        <v>345577712</v>
      </c>
      <c r="B3330" s="18">
        <v>20</v>
      </c>
      <c r="C3330" s="43">
        <v>1.53010808210455E+16</v>
      </c>
      <c r="D3330" s="18" t="s">
        <v>7365</v>
      </c>
      <c r="E3330" s="18">
        <v>15301</v>
      </c>
      <c r="F3330" s="18" t="s">
        <v>7341</v>
      </c>
      <c r="G3330" s="18"/>
      <c r="H3330" s="18"/>
      <c r="I3330" s="18">
        <v>725</v>
      </c>
      <c r="J3330" s="18"/>
      <c r="K3330" s="18">
        <v>280864</v>
      </c>
      <c r="L3330" s="18">
        <v>7273370</v>
      </c>
      <c r="M3330" s="18" t="s">
        <v>7350</v>
      </c>
      <c r="N3330" s="18">
        <v>107</v>
      </c>
      <c r="O3330" s="18" t="s">
        <v>7344</v>
      </c>
      <c r="P3330" s="19">
        <v>44416</v>
      </c>
      <c r="Q3330" s="20">
        <v>0.20546296296296296</v>
      </c>
      <c r="R3330" s="18" t="s">
        <v>7355</v>
      </c>
      <c r="S3330" s="18" t="s">
        <v>7351</v>
      </c>
      <c r="T3330" s="18" t="s">
        <v>7378</v>
      </c>
      <c r="U3330" s="18" t="s">
        <v>7348</v>
      </c>
      <c r="V3330" s="19">
        <v>44417</v>
      </c>
    </row>
    <row r="3331" spans="1:26" x14ac:dyDescent="0.25">
      <c r="A3331" s="18">
        <v>345578069</v>
      </c>
      <c r="B3331" s="18">
        <v>21</v>
      </c>
      <c r="C3331" s="43">
        <v>1.13490808210506E+16</v>
      </c>
      <c r="D3331" s="18" t="s">
        <v>7349</v>
      </c>
      <c r="E3331" s="18">
        <v>11349</v>
      </c>
      <c r="F3331" s="18" t="s">
        <v>7341</v>
      </c>
      <c r="G3331" s="18"/>
      <c r="H3331" s="18"/>
      <c r="I3331" s="18">
        <v>2141</v>
      </c>
      <c r="J3331" s="18" t="s">
        <v>8679</v>
      </c>
      <c r="K3331" s="18">
        <v>17256</v>
      </c>
      <c r="L3331" s="18">
        <v>9270083</v>
      </c>
      <c r="M3331" s="18" t="s">
        <v>7350</v>
      </c>
      <c r="N3331" s="18">
        <v>348</v>
      </c>
      <c r="O3331" s="18" t="s">
        <v>7344</v>
      </c>
      <c r="P3331" s="19">
        <v>44416</v>
      </c>
      <c r="Q3331" s="20">
        <v>0.21346064814814814</v>
      </c>
      <c r="R3331" s="18" t="s">
        <v>7345</v>
      </c>
      <c r="S3331" s="18" t="s">
        <v>7351</v>
      </c>
      <c r="T3331" s="18" t="s">
        <v>7364</v>
      </c>
      <c r="U3331" s="18" t="s">
        <v>7348</v>
      </c>
      <c r="V3331" s="19">
        <v>44417</v>
      </c>
      <c r="W3331" t="s">
        <v>8973</v>
      </c>
      <c r="X3331" s="15">
        <v>318933</v>
      </c>
      <c r="Y3331" s="35">
        <v>9082021</v>
      </c>
      <c r="Z3331" s="15" t="s">
        <v>8974</v>
      </c>
    </row>
    <row r="3332" spans="1:26" x14ac:dyDescent="0.25">
      <c r="A3332" s="18">
        <v>345578452</v>
      </c>
      <c r="B3332" s="18">
        <v>19</v>
      </c>
      <c r="C3332" s="43">
        <v>1.04570808210517E+16</v>
      </c>
      <c r="D3332" s="18" t="s">
        <v>7376</v>
      </c>
      <c r="E3332" s="18">
        <v>10457</v>
      </c>
      <c r="F3332" s="18" t="s">
        <v>7341</v>
      </c>
      <c r="G3332" s="18"/>
      <c r="H3332" s="18"/>
      <c r="I3332" s="18">
        <v>2657</v>
      </c>
      <c r="J3332" s="18"/>
      <c r="K3332" s="18">
        <v>783979</v>
      </c>
      <c r="L3332" s="18">
        <v>9181868</v>
      </c>
      <c r="M3332" s="18" t="s">
        <v>7350</v>
      </c>
      <c r="N3332" s="18">
        <v>86</v>
      </c>
      <c r="O3332" s="18" t="s">
        <v>7344</v>
      </c>
      <c r="P3332" s="19">
        <v>44416</v>
      </c>
      <c r="Q3332" s="20">
        <v>0.2212152777777778</v>
      </c>
      <c r="R3332" s="18" t="s">
        <v>7355</v>
      </c>
      <c r="S3332" s="18" t="s">
        <v>7351</v>
      </c>
      <c r="T3332" s="18" t="s">
        <v>7352</v>
      </c>
      <c r="U3332" s="18" t="s">
        <v>7348</v>
      </c>
      <c r="V3332" s="19">
        <v>44417</v>
      </c>
    </row>
    <row r="3333" spans="1:26" x14ac:dyDescent="0.25">
      <c r="A3333" s="18">
        <v>345578713</v>
      </c>
      <c r="B3333" s="18">
        <v>19</v>
      </c>
      <c r="C3333" s="43">
        <v>1.04570808210526E+16</v>
      </c>
      <c r="D3333" s="18" t="s">
        <v>7376</v>
      </c>
      <c r="E3333" s="18">
        <v>10457</v>
      </c>
      <c r="F3333" s="18" t="s">
        <v>7341</v>
      </c>
      <c r="G3333" s="18"/>
      <c r="H3333" s="18"/>
      <c r="I3333" s="18">
        <v>6068</v>
      </c>
      <c r="J3333" s="18"/>
      <c r="K3333" s="18">
        <v>790758</v>
      </c>
      <c r="L3333" s="18">
        <v>9181868</v>
      </c>
      <c r="M3333" s="18" t="s">
        <v>7350</v>
      </c>
      <c r="N3333" s="18">
        <v>412</v>
      </c>
      <c r="O3333" s="18" t="s">
        <v>7344</v>
      </c>
      <c r="P3333" s="19">
        <v>44416</v>
      </c>
      <c r="Q3333" s="20">
        <v>0.22715277777777779</v>
      </c>
      <c r="R3333" s="18" t="s">
        <v>7355</v>
      </c>
      <c r="S3333" s="18" t="s">
        <v>7351</v>
      </c>
      <c r="T3333" s="18" t="s">
        <v>7352</v>
      </c>
      <c r="U3333" s="18" t="s">
        <v>7348</v>
      </c>
      <c r="V3333" s="19">
        <v>44417</v>
      </c>
    </row>
    <row r="3334" spans="1:26" x14ac:dyDescent="0.25">
      <c r="A3334" s="18">
        <v>345579218</v>
      </c>
      <c r="B3334" s="18">
        <v>19</v>
      </c>
      <c r="C3334" s="43">
        <v>9982080821054220</v>
      </c>
      <c r="D3334" s="18" t="s">
        <v>7376</v>
      </c>
      <c r="E3334" s="18">
        <v>9982</v>
      </c>
      <c r="F3334" s="18" t="s">
        <v>7341</v>
      </c>
      <c r="G3334" s="18"/>
      <c r="H3334" s="18"/>
      <c r="I3334" s="18">
        <v>5657</v>
      </c>
      <c r="J3334" s="18"/>
      <c r="K3334" s="18">
        <v>800998</v>
      </c>
      <c r="L3334" s="18">
        <v>9181868</v>
      </c>
      <c r="M3334" s="18" t="s">
        <v>7350</v>
      </c>
      <c r="N3334" s="18">
        <v>206</v>
      </c>
      <c r="O3334" s="18" t="s">
        <v>7344</v>
      </c>
      <c r="P3334" s="19">
        <v>44416</v>
      </c>
      <c r="Q3334" s="20">
        <v>0.23832175925925925</v>
      </c>
      <c r="R3334" s="18" t="s">
        <v>7355</v>
      </c>
      <c r="S3334" s="18" t="s">
        <v>7351</v>
      </c>
      <c r="T3334" s="18" t="s">
        <v>7352</v>
      </c>
      <c r="U3334" s="18" t="s">
        <v>7348</v>
      </c>
      <c r="V3334" s="19">
        <v>44417</v>
      </c>
    </row>
    <row r="3335" spans="1:26" x14ac:dyDescent="0.25">
      <c r="A3335" s="18">
        <v>345579288</v>
      </c>
      <c r="B3335" s="18">
        <v>18</v>
      </c>
      <c r="C3335" s="43">
        <v>1.36860808210544E+16</v>
      </c>
      <c r="D3335" s="18" t="s">
        <v>7340</v>
      </c>
      <c r="E3335" s="18">
        <v>13686</v>
      </c>
      <c r="F3335" s="18" t="s">
        <v>7341</v>
      </c>
      <c r="G3335" s="18"/>
      <c r="H3335" s="18"/>
      <c r="I3335" s="18">
        <v>2520</v>
      </c>
      <c r="J3335" s="18"/>
      <c r="K3335" s="18">
        <v>286062</v>
      </c>
      <c r="L3335" s="18">
        <v>9180159</v>
      </c>
      <c r="M3335" s="18" t="s">
        <v>7350</v>
      </c>
      <c r="N3335" s="18">
        <v>234</v>
      </c>
      <c r="O3335" s="18" t="s">
        <v>7344</v>
      </c>
      <c r="P3335" s="19">
        <v>44416</v>
      </c>
      <c r="Q3335" s="20">
        <v>0.23947916666666669</v>
      </c>
      <c r="R3335" s="18" t="s">
        <v>7355</v>
      </c>
      <c r="S3335" s="18" t="s">
        <v>7351</v>
      </c>
      <c r="T3335" s="18" t="s">
        <v>7378</v>
      </c>
      <c r="U3335" s="18" t="s">
        <v>7348</v>
      </c>
      <c r="V3335" s="19">
        <v>44417</v>
      </c>
    </row>
    <row r="3336" spans="1:26" x14ac:dyDescent="0.25">
      <c r="A3336" s="18">
        <v>345579368</v>
      </c>
      <c r="B3336" s="18">
        <v>24</v>
      </c>
      <c r="C3336" s="43" t="s">
        <v>8311</v>
      </c>
      <c r="D3336" s="18" t="s">
        <v>7361</v>
      </c>
      <c r="E3336" s="18"/>
      <c r="F3336" s="18" t="s">
        <v>7341</v>
      </c>
      <c r="G3336" s="18"/>
      <c r="H3336" s="18"/>
      <c r="I3336" s="18">
        <v>169</v>
      </c>
      <c r="J3336" s="18" t="s">
        <v>8680</v>
      </c>
      <c r="K3336" s="18">
        <v>1686</v>
      </c>
      <c r="L3336" s="18">
        <v>5688445</v>
      </c>
      <c r="M3336" s="18" t="s">
        <v>7350</v>
      </c>
      <c r="N3336" s="18">
        <v>130</v>
      </c>
      <c r="O3336" s="18" t="s">
        <v>7344</v>
      </c>
      <c r="P3336" s="19">
        <v>44416</v>
      </c>
      <c r="Q3336" s="20">
        <v>0.24105324074074075</v>
      </c>
      <c r="R3336" s="18" t="s">
        <v>7345</v>
      </c>
      <c r="S3336" s="18" t="s">
        <v>7351</v>
      </c>
      <c r="T3336" s="18" t="s">
        <v>7371</v>
      </c>
      <c r="U3336" s="18" t="s">
        <v>7348</v>
      </c>
      <c r="V3336" s="19">
        <v>44417</v>
      </c>
    </row>
    <row r="3337" spans="1:26" x14ac:dyDescent="0.25">
      <c r="A3337" s="18">
        <v>345579387</v>
      </c>
      <c r="B3337" s="18">
        <v>19</v>
      </c>
      <c r="C3337" s="43">
        <v>9982080821054720</v>
      </c>
      <c r="D3337" s="18" t="s">
        <v>7376</v>
      </c>
      <c r="E3337" s="18">
        <v>9982</v>
      </c>
      <c r="F3337" s="18" t="s">
        <v>7341</v>
      </c>
      <c r="G3337" s="18"/>
      <c r="H3337" s="18"/>
      <c r="I3337" s="18">
        <v>8467</v>
      </c>
      <c r="J3337" s="18"/>
      <c r="K3337" s="18">
        <v>803957</v>
      </c>
      <c r="L3337" s="18">
        <v>9181868</v>
      </c>
      <c r="M3337" s="18" t="s">
        <v>7350</v>
      </c>
      <c r="N3337" s="18">
        <v>206</v>
      </c>
      <c r="O3337" s="18" t="s">
        <v>7344</v>
      </c>
      <c r="P3337" s="19">
        <v>44416</v>
      </c>
      <c r="Q3337" s="20">
        <v>0.24182870370370368</v>
      </c>
      <c r="R3337" s="18" t="s">
        <v>7355</v>
      </c>
      <c r="S3337" s="18" t="s">
        <v>7351</v>
      </c>
      <c r="T3337" s="18" t="s">
        <v>7352</v>
      </c>
      <c r="U3337" s="18" t="s">
        <v>7348</v>
      </c>
      <c r="V3337" s="19">
        <v>44417</v>
      </c>
    </row>
    <row r="3338" spans="1:26" x14ac:dyDescent="0.25">
      <c r="A3338" s="18">
        <v>345579514</v>
      </c>
      <c r="B3338" s="18">
        <v>21</v>
      </c>
      <c r="C3338" s="43">
        <v>9752080821055020</v>
      </c>
      <c r="D3338" s="18" t="s">
        <v>7349</v>
      </c>
      <c r="E3338" s="18">
        <v>9752</v>
      </c>
      <c r="F3338" s="18" t="s">
        <v>7341</v>
      </c>
      <c r="G3338" s="18"/>
      <c r="H3338" s="18"/>
      <c r="I3338" s="18">
        <v>3955</v>
      </c>
      <c r="J3338" s="18" t="s">
        <v>8681</v>
      </c>
      <c r="K3338" s="18" t="s">
        <v>5377</v>
      </c>
      <c r="L3338" s="18">
        <v>9270083</v>
      </c>
      <c r="M3338" s="18" t="s">
        <v>7350</v>
      </c>
      <c r="N3338" s="18">
        <v>696</v>
      </c>
      <c r="O3338" s="18" t="s">
        <v>7344</v>
      </c>
      <c r="P3338" s="19">
        <v>44416</v>
      </c>
      <c r="Q3338" s="20">
        <v>0.24388888888888891</v>
      </c>
      <c r="R3338" s="18" t="s">
        <v>7345</v>
      </c>
      <c r="S3338" s="18" t="s">
        <v>7351</v>
      </c>
      <c r="T3338" s="18" t="s">
        <v>7364</v>
      </c>
      <c r="U3338" s="18" t="s">
        <v>7348</v>
      </c>
      <c r="V3338" s="19">
        <v>44417</v>
      </c>
      <c r="W3338" t="s">
        <v>8973</v>
      </c>
      <c r="X3338" s="15">
        <v>318933</v>
      </c>
      <c r="Y3338" s="35">
        <v>9082021</v>
      </c>
      <c r="Z3338" s="15" t="s">
        <v>8974</v>
      </c>
    </row>
    <row r="3339" spans="1:26" x14ac:dyDescent="0.25">
      <c r="A3339" s="18">
        <v>345579544</v>
      </c>
      <c r="B3339" s="18">
        <v>32</v>
      </c>
      <c r="C3339" s="43">
        <v>1.19860808210552E+16</v>
      </c>
      <c r="D3339" s="18" t="s">
        <v>7358</v>
      </c>
      <c r="E3339" s="18">
        <v>11986</v>
      </c>
      <c r="F3339" s="18" t="s">
        <v>7341</v>
      </c>
      <c r="G3339" s="18"/>
      <c r="H3339" s="18"/>
      <c r="I3339" s="18">
        <v>5529</v>
      </c>
      <c r="J3339" s="18" t="s">
        <v>8682</v>
      </c>
      <c r="K3339" s="18">
        <v>15206</v>
      </c>
      <c r="L3339" s="18">
        <v>8139649</v>
      </c>
      <c r="M3339" s="18" t="s">
        <v>7359</v>
      </c>
      <c r="N3339" s="18">
        <v>348</v>
      </c>
      <c r="O3339" s="18" t="s">
        <v>7344</v>
      </c>
      <c r="P3339" s="19">
        <v>44416</v>
      </c>
      <c r="Q3339" s="20">
        <v>0.24467592592592591</v>
      </c>
      <c r="R3339" s="18" t="s">
        <v>7355</v>
      </c>
      <c r="S3339" s="18" t="s">
        <v>7351</v>
      </c>
      <c r="T3339" s="18" t="s">
        <v>7364</v>
      </c>
      <c r="U3339" s="18" t="s">
        <v>7348</v>
      </c>
      <c r="V3339" s="19">
        <v>44417</v>
      </c>
      <c r="W3339" s="162" t="s">
        <v>12966</v>
      </c>
      <c r="X3339" s="15">
        <v>219790.5</v>
      </c>
      <c r="Y3339" s="162">
        <v>9082021</v>
      </c>
      <c r="Z3339" s="15" t="s">
        <v>8974</v>
      </c>
    </row>
    <row r="3340" spans="1:26" x14ac:dyDescent="0.25">
      <c r="A3340" s="18">
        <v>345579654</v>
      </c>
      <c r="B3340" s="18">
        <v>18</v>
      </c>
      <c r="C3340" s="43">
        <v>1.36860808210555E+16</v>
      </c>
      <c r="D3340" s="18" t="s">
        <v>7340</v>
      </c>
      <c r="E3340" s="18">
        <v>13686</v>
      </c>
      <c r="F3340" s="18" t="s">
        <v>7341</v>
      </c>
      <c r="G3340" s="18"/>
      <c r="H3340" s="18"/>
      <c r="I3340" s="18">
        <v>5330</v>
      </c>
      <c r="J3340" s="18"/>
      <c r="K3340" s="18">
        <v>811719</v>
      </c>
      <c r="L3340" s="18">
        <v>9180159</v>
      </c>
      <c r="M3340" s="18" t="s">
        <v>7350</v>
      </c>
      <c r="N3340" s="18">
        <v>156</v>
      </c>
      <c r="O3340" s="18" t="s">
        <v>7344</v>
      </c>
      <c r="P3340" s="19">
        <v>44416</v>
      </c>
      <c r="Q3340" s="20">
        <v>0.24704861111111112</v>
      </c>
      <c r="R3340" s="18" t="s">
        <v>7355</v>
      </c>
      <c r="S3340" s="18" t="s">
        <v>7351</v>
      </c>
      <c r="T3340" s="18" t="s">
        <v>7352</v>
      </c>
      <c r="U3340" s="18" t="s">
        <v>7348</v>
      </c>
      <c r="V3340" s="19">
        <v>44417</v>
      </c>
    </row>
    <row r="3341" spans="1:26" x14ac:dyDescent="0.25">
      <c r="A3341" s="18">
        <v>345579663</v>
      </c>
      <c r="B3341" s="18">
        <v>18</v>
      </c>
      <c r="C3341" s="43">
        <v>1.36860808210556E+16</v>
      </c>
      <c r="D3341" s="18" t="s">
        <v>7340</v>
      </c>
      <c r="E3341" s="18">
        <v>13686</v>
      </c>
      <c r="F3341" s="18" t="s">
        <v>7341</v>
      </c>
      <c r="G3341" s="18"/>
      <c r="H3341" s="18"/>
      <c r="I3341" s="18">
        <v>9698</v>
      </c>
      <c r="J3341" s="18" t="s">
        <v>7417</v>
      </c>
      <c r="K3341" s="18">
        <v>36404</v>
      </c>
      <c r="L3341" s="18">
        <v>9180159</v>
      </c>
      <c r="M3341" s="18" t="s">
        <v>7350</v>
      </c>
      <c r="N3341" s="18">
        <v>206</v>
      </c>
      <c r="O3341" s="18" t="s">
        <v>7344</v>
      </c>
      <c r="P3341" s="19">
        <v>44416</v>
      </c>
      <c r="Q3341" s="20">
        <v>0.2476851851851852</v>
      </c>
      <c r="R3341" s="18" t="s">
        <v>7355</v>
      </c>
      <c r="S3341" s="18" t="s">
        <v>7346</v>
      </c>
      <c r="T3341" s="18" t="s">
        <v>7357</v>
      </c>
      <c r="U3341" s="18" t="s">
        <v>7348</v>
      </c>
      <c r="V3341" s="19">
        <v>44417</v>
      </c>
    </row>
    <row r="3342" spans="1:26" x14ac:dyDescent="0.25">
      <c r="A3342" s="18">
        <v>345579745</v>
      </c>
      <c r="B3342" s="18">
        <v>19</v>
      </c>
      <c r="C3342" s="43">
        <v>9982080821055840</v>
      </c>
      <c r="D3342" s="18" t="s">
        <v>7376</v>
      </c>
      <c r="E3342" s="18">
        <v>9982</v>
      </c>
      <c r="F3342" s="18" t="s">
        <v>7341</v>
      </c>
      <c r="G3342" s="18"/>
      <c r="H3342" s="18"/>
      <c r="I3342" s="18">
        <v>2046</v>
      </c>
      <c r="J3342" s="18"/>
      <c r="K3342" s="18">
        <v>814354</v>
      </c>
      <c r="L3342" s="18">
        <v>9181868</v>
      </c>
      <c r="M3342" s="18" t="s">
        <v>7350</v>
      </c>
      <c r="N3342" s="18">
        <v>234</v>
      </c>
      <c r="O3342" s="18" t="s">
        <v>7344</v>
      </c>
      <c r="P3342" s="19">
        <v>44416</v>
      </c>
      <c r="Q3342" s="20">
        <v>0.2497800925925926</v>
      </c>
      <c r="R3342" s="18" t="s">
        <v>7355</v>
      </c>
      <c r="S3342" s="18" t="s">
        <v>7351</v>
      </c>
      <c r="T3342" s="18" t="s">
        <v>7352</v>
      </c>
      <c r="U3342" s="18" t="s">
        <v>7348</v>
      </c>
      <c r="V3342" s="19">
        <v>44417</v>
      </c>
    </row>
    <row r="3343" spans="1:26" x14ac:dyDescent="0.25">
      <c r="A3343" s="18">
        <v>345579790</v>
      </c>
      <c r="B3343" s="18">
        <v>19</v>
      </c>
      <c r="C3343" s="43">
        <v>9982080821055930</v>
      </c>
      <c r="D3343" s="18" t="s">
        <v>7376</v>
      </c>
      <c r="E3343" s="18">
        <v>9982</v>
      </c>
      <c r="F3343" s="18" t="s">
        <v>7341</v>
      </c>
      <c r="G3343" s="18"/>
      <c r="H3343" s="18"/>
      <c r="I3343" s="18">
        <v>3437</v>
      </c>
      <c r="J3343" s="18"/>
      <c r="K3343" s="18">
        <v>815386</v>
      </c>
      <c r="L3343" s="18">
        <v>9181868</v>
      </c>
      <c r="M3343" s="18" t="s">
        <v>7350</v>
      </c>
      <c r="N3343" s="18">
        <v>234</v>
      </c>
      <c r="O3343" s="18" t="s">
        <v>7344</v>
      </c>
      <c r="P3343" s="19">
        <v>44416</v>
      </c>
      <c r="Q3343" s="20">
        <v>0.25049768518518517</v>
      </c>
      <c r="R3343" s="18" t="s">
        <v>7355</v>
      </c>
      <c r="S3343" s="18" t="s">
        <v>7351</v>
      </c>
      <c r="T3343" s="18" t="s">
        <v>7352</v>
      </c>
      <c r="U3343" s="18" t="s">
        <v>7348</v>
      </c>
      <c r="V3343" s="19">
        <v>44417</v>
      </c>
    </row>
    <row r="3344" spans="1:26" x14ac:dyDescent="0.25">
      <c r="A3344" s="18">
        <v>345580660</v>
      </c>
      <c r="B3344" s="18">
        <v>19</v>
      </c>
      <c r="C3344" s="43">
        <v>1.35570808210624E+16</v>
      </c>
      <c r="D3344" s="18" t="s">
        <v>7376</v>
      </c>
      <c r="E3344" s="18">
        <v>13557</v>
      </c>
      <c r="F3344" s="18" t="s">
        <v>7341</v>
      </c>
      <c r="G3344" s="18"/>
      <c r="H3344" s="18"/>
      <c r="I3344" s="18">
        <v>8714</v>
      </c>
      <c r="J3344" s="18"/>
      <c r="K3344" s="18">
        <v>833779</v>
      </c>
      <c r="L3344" s="18">
        <v>9181868</v>
      </c>
      <c r="M3344" s="18" t="s">
        <v>7350</v>
      </c>
      <c r="N3344" s="18">
        <v>840</v>
      </c>
      <c r="O3344" s="18" t="s">
        <v>7344</v>
      </c>
      <c r="P3344" s="19">
        <v>44416</v>
      </c>
      <c r="Q3344" s="20">
        <v>0.26826388888888891</v>
      </c>
      <c r="R3344" s="18" t="s">
        <v>7345</v>
      </c>
      <c r="S3344" s="18" t="s">
        <v>7351</v>
      </c>
      <c r="T3344" s="18" t="s">
        <v>7352</v>
      </c>
      <c r="U3344" s="18" t="s">
        <v>7348</v>
      </c>
      <c r="V3344" s="19">
        <v>44417</v>
      </c>
    </row>
    <row r="3345" spans="1:26" x14ac:dyDescent="0.25">
      <c r="A3345" s="18">
        <v>345580757</v>
      </c>
      <c r="B3345" s="18">
        <v>21</v>
      </c>
      <c r="C3345" s="43">
        <v>9468080821062800</v>
      </c>
      <c r="D3345" s="18" t="s">
        <v>7349</v>
      </c>
      <c r="E3345" s="18">
        <v>9468</v>
      </c>
      <c r="F3345" s="18" t="s">
        <v>7341</v>
      </c>
      <c r="G3345" s="18"/>
      <c r="H3345" s="18"/>
      <c r="I3345" s="18">
        <v>1690</v>
      </c>
      <c r="J3345" s="18" t="s">
        <v>7459</v>
      </c>
      <c r="K3345" s="18">
        <v>3496</v>
      </c>
      <c r="L3345" s="18">
        <v>9270083</v>
      </c>
      <c r="M3345" s="18" t="s">
        <v>7350</v>
      </c>
      <c r="N3345" s="18">
        <v>348</v>
      </c>
      <c r="O3345" s="18" t="s">
        <v>7344</v>
      </c>
      <c r="P3345" s="19">
        <v>44416</v>
      </c>
      <c r="Q3345" s="20">
        <v>0.26986111111111111</v>
      </c>
      <c r="R3345" s="18" t="s">
        <v>7355</v>
      </c>
      <c r="S3345" s="18" t="s">
        <v>7346</v>
      </c>
      <c r="T3345" s="18" t="s">
        <v>7357</v>
      </c>
      <c r="U3345" s="18" t="s">
        <v>7348</v>
      </c>
      <c r="V3345" s="19">
        <v>44417</v>
      </c>
      <c r="W3345" t="s">
        <v>8973</v>
      </c>
      <c r="X3345" s="15">
        <v>318933</v>
      </c>
      <c r="Y3345" s="35">
        <v>9082021</v>
      </c>
      <c r="Z3345" s="15" t="s">
        <v>8974</v>
      </c>
    </row>
    <row r="3346" spans="1:26" x14ac:dyDescent="0.25">
      <c r="A3346" s="18">
        <v>345580789</v>
      </c>
      <c r="B3346" s="18">
        <v>19</v>
      </c>
      <c r="C3346" s="43">
        <v>8.50410808210628E+16</v>
      </c>
      <c r="D3346" s="18" t="s">
        <v>7376</v>
      </c>
      <c r="E3346" s="18">
        <v>85041</v>
      </c>
      <c r="F3346" s="18" t="s">
        <v>7341</v>
      </c>
      <c r="G3346" s="18"/>
      <c r="H3346" s="18"/>
      <c r="I3346" s="18">
        <v>8097</v>
      </c>
      <c r="J3346" s="18" t="s">
        <v>8683</v>
      </c>
      <c r="K3346" s="18">
        <v>5528</v>
      </c>
      <c r="L3346" s="18">
        <v>9181868</v>
      </c>
      <c r="M3346" s="18" t="s">
        <v>7350</v>
      </c>
      <c r="N3346" s="18">
        <v>234</v>
      </c>
      <c r="O3346" s="18" t="s">
        <v>7344</v>
      </c>
      <c r="P3346" s="19">
        <v>44416</v>
      </c>
      <c r="Q3346" s="20">
        <v>0.27055555555555555</v>
      </c>
      <c r="R3346" s="18" t="s">
        <v>7355</v>
      </c>
      <c r="S3346" s="18" t="s">
        <v>7346</v>
      </c>
      <c r="T3346" s="18" t="s">
        <v>7357</v>
      </c>
      <c r="U3346" s="18" t="s">
        <v>7348</v>
      </c>
      <c r="V3346" s="19">
        <v>44417</v>
      </c>
    </row>
    <row r="3347" spans="1:26" x14ac:dyDescent="0.25">
      <c r="A3347" s="18">
        <v>345580792</v>
      </c>
      <c r="B3347" s="18">
        <v>19</v>
      </c>
      <c r="C3347" s="43">
        <v>1.35570808210627E+16</v>
      </c>
      <c r="D3347" s="18" t="s">
        <v>7376</v>
      </c>
      <c r="E3347" s="18">
        <v>13557</v>
      </c>
      <c r="F3347" s="18" t="s">
        <v>7341</v>
      </c>
      <c r="G3347" s="18"/>
      <c r="H3347" s="18"/>
      <c r="I3347" s="18">
        <v>9897</v>
      </c>
      <c r="J3347" s="18" t="s">
        <v>7372</v>
      </c>
      <c r="K3347" s="18">
        <v>17078</v>
      </c>
      <c r="L3347" s="18">
        <v>9181868</v>
      </c>
      <c r="M3347" s="18" t="s">
        <v>7350</v>
      </c>
      <c r="N3347" s="18">
        <v>117</v>
      </c>
      <c r="O3347" s="18" t="s">
        <v>7344</v>
      </c>
      <c r="P3347" s="19">
        <v>44416</v>
      </c>
      <c r="Q3347" s="20">
        <v>0.27060185185185187</v>
      </c>
      <c r="R3347" s="18" t="s">
        <v>7355</v>
      </c>
      <c r="S3347" s="18" t="s">
        <v>7346</v>
      </c>
      <c r="T3347" s="18" t="s">
        <v>7357</v>
      </c>
      <c r="U3347" s="18" t="s">
        <v>7348</v>
      </c>
      <c r="V3347" s="19">
        <v>44417</v>
      </c>
    </row>
    <row r="3348" spans="1:26" x14ac:dyDescent="0.25">
      <c r="A3348" s="18">
        <v>345580842</v>
      </c>
      <c r="B3348" s="18">
        <v>19</v>
      </c>
      <c r="C3348" s="43">
        <v>1.35570808210629E+16</v>
      </c>
      <c r="D3348" s="18" t="s">
        <v>7376</v>
      </c>
      <c r="E3348" s="18">
        <v>13557</v>
      </c>
      <c r="F3348" s="18" t="s">
        <v>7341</v>
      </c>
      <c r="G3348" s="18"/>
      <c r="H3348" s="18"/>
      <c r="I3348" s="18">
        <v>2069</v>
      </c>
      <c r="J3348" s="18"/>
      <c r="K3348" s="18">
        <v>837593</v>
      </c>
      <c r="L3348" s="18">
        <v>9181868</v>
      </c>
      <c r="M3348" s="18" t="s">
        <v>7350</v>
      </c>
      <c r="N3348" s="18">
        <v>420</v>
      </c>
      <c r="O3348" s="18" t="s">
        <v>7344</v>
      </c>
      <c r="P3348" s="19">
        <v>44416</v>
      </c>
      <c r="Q3348" s="20">
        <v>0.27190972222222221</v>
      </c>
      <c r="R3348" s="18" t="s">
        <v>7355</v>
      </c>
      <c r="S3348" s="18" t="s">
        <v>7351</v>
      </c>
      <c r="T3348" s="18" t="s">
        <v>7352</v>
      </c>
      <c r="U3348" s="18" t="s">
        <v>7348</v>
      </c>
      <c r="V3348" s="19">
        <v>44417</v>
      </c>
    </row>
    <row r="3349" spans="1:26" x14ac:dyDescent="0.25">
      <c r="A3349" s="18">
        <v>345580940</v>
      </c>
      <c r="B3349" s="18">
        <v>18</v>
      </c>
      <c r="C3349" s="43">
        <v>1.49890808210633E+16</v>
      </c>
      <c r="D3349" s="18" t="s">
        <v>7340</v>
      </c>
      <c r="E3349" s="18">
        <v>14989</v>
      </c>
      <c r="F3349" s="18" t="s">
        <v>7341</v>
      </c>
      <c r="G3349" s="18"/>
      <c r="H3349" s="18"/>
      <c r="I3349" s="18">
        <v>73</v>
      </c>
      <c r="J3349" s="18"/>
      <c r="K3349" s="18">
        <v>839367</v>
      </c>
      <c r="L3349" s="18">
        <v>9180159</v>
      </c>
      <c r="M3349" s="18" t="s">
        <v>7350</v>
      </c>
      <c r="N3349" s="18">
        <v>117</v>
      </c>
      <c r="O3349" s="18" t="s">
        <v>7344</v>
      </c>
      <c r="P3349" s="19">
        <v>44416</v>
      </c>
      <c r="Q3349" s="20">
        <v>0.27361111111111108</v>
      </c>
      <c r="R3349" s="18" t="s">
        <v>7355</v>
      </c>
      <c r="S3349" s="18" t="s">
        <v>7351</v>
      </c>
      <c r="T3349" s="18" t="s">
        <v>7352</v>
      </c>
      <c r="U3349" s="18" t="s">
        <v>7348</v>
      </c>
      <c r="V3349" s="19">
        <v>44417</v>
      </c>
    </row>
    <row r="3350" spans="1:26" x14ac:dyDescent="0.25">
      <c r="A3350" s="18">
        <v>345581110</v>
      </c>
      <c r="B3350" s="18">
        <v>18</v>
      </c>
      <c r="C3350" s="43">
        <v>695080821063707</v>
      </c>
      <c r="D3350" s="18" t="s">
        <v>7340</v>
      </c>
      <c r="E3350" s="18">
        <v>695</v>
      </c>
      <c r="F3350" s="18" t="s">
        <v>7341</v>
      </c>
      <c r="G3350" s="18"/>
      <c r="H3350" s="18"/>
      <c r="I3350" s="18">
        <v>7514</v>
      </c>
      <c r="J3350" s="18" t="s">
        <v>7439</v>
      </c>
      <c r="K3350" s="18">
        <v>73687</v>
      </c>
      <c r="L3350" s="18">
        <v>9180159</v>
      </c>
      <c r="M3350" s="18" t="s">
        <v>7350</v>
      </c>
      <c r="N3350" s="18">
        <v>206</v>
      </c>
      <c r="O3350" s="18" t="s">
        <v>7344</v>
      </c>
      <c r="P3350" s="19">
        <v>44416</v>
      </c>
      <c r="Q3350" s="20">
        <v>0.27609953703703705</v>
      </c>
      <c r="R3350" s="18" t="s">
        <v>7355</v>
      </c>
      <c r="S3350" s="18" t="s">
        <v>7346</v>
      </c>
      <c r="T3350" s="18" t="s">
        <v>7347</v>
      </c>
      <c r="U3350" s="18" t="s">
        <v>7348</v>
      </c>
      <c r="V3350" s="19">
        <v>44417</v>
      </c>
    </row>
    <row r="3351" spans="1:26" x14ac:dyDescent="0.25">
      <c r="A3351" s="18">
        <v>345581116</v>
      </c>
      <c r="B3351" s="18">
        <v>19</v>
      </c>
      <c r="C3351" s="43">
        <v>5.2411080821063696E+16</v>
      </c>
      <c r="D3351" s="18" t="s">
        <v>7376</v>
      </c>
      <c r="E3351" s="18">
        <v>52411</v>
      </c>
      <c r="F3351" s="18" t="s">
        <v>7341</v>
      </c>
      <c r="G3351" s="18"/>
      <c r="H3351" s="18"/>
      <c r="I3351" s="18">
        <v>3195</v>
      </c>
      <c r="J3351" s="18" t="s">
        <v>7370</v>
      </c>
      <c r="K3351" s="18">
        <v>1716</v>
      </c>
      <c r="L3351" s="18">
        <v>9181868</v>
      </c>
      <c r="M3351" s="18" t="s">
        <v>7350</v>
      </c>
      <c r="N3351" s="18">
        <v>234</v>
      </c>
      <c r="O3351" s="18" t="s">
        <v>7344</v>
      </c>
      <c r="P3351" s="19">
        <v>44416</v>
      </c>
      <c r="Q3351" s="20">
        <v>0.27619212962962963</v>
      </c>
      <c r="R3351" s="18" t="s">
        <v>7355</v>
      </c>
      <c r="S3351" s="18" t="s">
        <v>7351</v>
      </c>
      <c r="T3351" s="18" t="s">
        <v>7371</v>
      </c>
      <c r="U3351" s="18" t="s">
        <v>7348</v>
      </c>
      <c r="V3351" s="19">
        <v>44417</v>
      </c>
    </row>
    <row r="3352" spans="1:26" x14ac:dyDescent="0.25">
      <c r="A3352" s="18">
        <v>345581294</v>
      </c>
      <c r="B3352" s="18">
        <v>20</v>
      </c>
      <c r="C3352" s="43">
        <v>1.5340080821064E+16</v>
      </c>
      <c r="D3352" s="18" t="s">
        <v>7365</v>
      </c>
      <c r="E3352" s="18">
        <v>15340</v>
      </c>
      <c r="F3352" s="18" t="s">
        <v>7341</v>
      </c>
      <c r="G3352" s="18"/>
      <c r="H3352" s="18"/>
      <c r="I3352" s="18">
        <v>1847</v>
      </c>
      <c r="J3352" s="18"/>
      <c r="K3352" s="18">
        <v>845346</v>
      </c>
      <c r="L3352" s="18">
        <v>7273370</v>
      </c>
      <c r="M3352" s="18" t="s">
        <v>7350</v>
      </c>
      <c r="N3352" s="18">
        <v>480</v>
      </c>
      <c r="O3352" s="18" t="s">
        <v>7344</v>
      </c>
      <c r="P3352" s="19">
        <v>44416</v>
      </c>
      <c r="Q3352" s="20">
        <v>0.27903935185185186</v>
      </c>
      <c r="R3352" s="18" t="s">
        <v>7345</v>
      </c>
      <c r="S3352" s="18" t="s">
        <v>7351</v>
      </c>
      <c r="T3352" s="18" t="s">
        <v>7352</v>
      </c>
      <c r="U3352" s="18" t="s">
        <v>7348</v>
      </c>
      <c r="V3352" s="19">
        <v>44417</v>
      </c>
    </row>
    <row r="3353" spans="1:26" x14ac:dyDescent="0.25">
      <c r="A3353" s="18">
        <v>345581339</v>
      </c>
      <c r="B3353" s="18">
        <v>18</v>
      </c>
      <c r="C3353" s="43">
        <v>2.02445080821064E+17</v>
      </c>
      <c r="D3353" s="18" t="s">
        <v>7340</v>
      </c>
      <c r="E3353" s="18">
        <v>202445</v>
      </c>
      <c r="F3353" s="18" t="s">
        <v>7341</v>
      </c>
      <c r="G3353" s="18"/>
      <c r="H3353" s="18"/>
      <c r="I3353" s="18">
        <v>8543</v>
      </c>
      <c r="J3353" s="18"/>
      <c r="K3353" s="18">
        <v>37338</v>
      </c>
      <c r="L3353" s="18">
        <v>9180159</v>
      </c>
      <c r="M3353" s="18" t="s">
        <v>7350</v>
      </c>
      <c r="N3353" s="18">
        <v>458</v>
      </c>
      <c r="O3353" s="18" t="s">
        <v>7344</v>
      </c>
      <c r="P3353" s="19">
        <v>44416</v>
      </c>
      <c r="Q3353" s="20">
        <v>0.2797337962962963</v>
      </c>
      <c r="R3353" s="18" t="s">
        <v>7355</v>
      </c>
      <c r="S3353" s="18" t="s">
        <v>7351</v>
      </c>
      <c r="T3353" s="18" t="s">
        <v>7390</v>
      </c>
      <c r="U3353" s="18" t="s">
        <v>7348</v>
      </c>
      <c r="V3353" s="19">
        <v>44417</v>
      </c>
    </row>
    <row r="3354" spans="1:26" x14ac:dyDescent="0.25">
      <c r="A3354" s="18">
        <v>345581384</v>
      </c>
      <c r="B3354" s="18">
        <v>18</v>
      </c>
      <c r="C3354" s="43">
        <v>695080821064331</v>
      </c>
      <c r="D3354" s="18" t="s">
        <v>7340</v>
      </c>
      <c r="E3354" s="18">
        <v>695</v>
      </c>
      <c r="F3354" s="18" t="s">
        <v>7341</v>
      </c>
      <c r="G3354" s="18"/>
      <c r="H3354" s="18"/>
      <c r="I3354" s="18">
        <v>2038</v>
      </c>
      <c r="J3354" s="18" t="s">
        <v>7402</v>
      </c>
      <c r="K3354" s="18">
        <v>35344</v>
      </c>
      <c r="L3354" s="18">
        <v>9180159</v>
      </c>
      <c r="M3354" s="18" t="s">
        <v>7350</v>
      </c>
      <c r="N3354" s="18">
        <v>420</v>
      </c>
      <c r="O3354" s="18" t="s">
        <v>7344</v>
      </c>
      <c r="P3354" s="19">
        <v>44416</v>
      </c>
      <c r="Q3354" s="20">
        <v>0.28046296296296297</v>
      </c>
      <c r="R3354" s="18" t="s">
        <v>7345</v>
      </c>
      <c r="S3354" s="18" t="s">
        <v>7346</v>
      </c>
      <c r="T3354" s="18" t="s">
        <v>7347</v>
      </c>
      <c r="U3354" s="18" t="s">
        <v>7348</v>
      </c>
      <c r="V3354" s="19">
        <v>44417</v>
      </c>
    </row>
    <row r="3355" spans="1:26" x14ac:dyDescent="0.25">
      <c r="A3355" s="18">
        <v>345581618</v>
      </c>
      <c r="B3355" s="18">
        <v>32</v>
      </c>
      <c r="C3355" s="43">
        <v>1.10940808210648E+16</v>
      </c>
      <c r="D3355" s="18" t="s">
        <v>7358</v>
      </c>
      <c r="E3355" s="18">
        <v>11094</v>
      </c>
      <c r="F3355" s="18" t="s">
        <v>7341</v>
      </c>
      <c r="G3355" s="18"/>
      <c r="H3355" s="18"/>
      <c r="I3355" s="18">
        <v>2690</v>
      </c>
      <c r="J3355" s="18" t="s">
        <v>7398</v>
      </c>
      <c r="K3355" s="18">
        <v>17706</v>
      </c>
      <c r="L3355" s="18">
        <v>8139649</v>
      </c>
      <c r="M3355" s="18" t="s">
        <v>7359</v>
      </c>
      <c r="N3355" s="18">
        <v>1322</v>
      </c>
      <c r="O3355" s="18" t="s">
        <v>7344</v>
      </c>
      <c r="P3355" s="19">
        <v>44416</v>
      </c>
      <c r="Q3355" s="20">
        <v>0.28395833333333331</v>
      </c>
      <c r="R3355" s="18" t="s">
        <v>7355</v>
      </c>
      <c r="S3355" s="18" t="s">
        <v>7346</v>
      </c>
      <c r="T3355" s="18" t="s">
        <v>7357</v>
      </c>
      <c r="U3355" s="18" t="s">
        <v>7348</v>
      </c>
      <c r="V3355" s="19">
        <v>44417</v>
      </c>
      <c r="W3355" s="162" t="s">
        <v>12966</v>
      </c>
      <c r="X3355" s="15">
        <v>219790.5</v>
      </c>
      <c r="Y3355" s="162">
        <v>9082021</v>
      </c>
      <c r="Z3355" s="15" t="s">
        <v>8974</v>
      </c>
    </row>
    <row r="3356" spans="1:26" x14ac:dyDescent="0.25">
      <c r="A3356" s="18">
        <v>345581627</v>
      </c>
      <c r="B3356" s="18">
        <v>21</v>
      </c>
      <c r="C3356" s="43">
        <v>9416080821064830</v>
      </c>
      <c r="D3356" s="18" t="s">
        <v>7349</v>
      </c>
      <c r="E3356" s="18">
        <v>9416</v>
      </c>
      <c r="F3356" s="18" t="s">
        <v>7341</v>
      </c>
      <c r="G3356" s="18"/>
      <c r="H3356" s="18"/>
      <c r="I3356" s="18">
        <v>8734</v>
      </c>
      <c r="J3356" s="18" t="s">
        <v>8684</v>
      </c>
      <c r="K3356" s="18">
        <v>851280</v>
      </c>
      <c r="L3356" s="18">
        <v>9270083</v>
      </c>
      <c r="M3356" s="18" t="s">
        <v>7350</v>
      </c>
      <c r="N3356" s="18">
        <v>348</v>
      </c>
      <c r="O3356" s="18" t="s">
        <v>7344</v>
      </c>
      <c r="P3356" s="19">
        <v>44416</v>
      </c>
      <c r="Q3356" s="20">
        <v>0.28413194444444445</v>
      </c>
      <c r="R3356" s="18" t="s">
        <v>7345</v>
      </c>
      <c r="S3356" s="18" t="s">
        <v>7351</v>
      </c>
      <c r="T3356" s="18" t="s">
        <v>7352</v>
      </c>
      <c r="U3356" s="18" t="s">
        <v>7348</v>
      </c>
      <c r="V3356" s="19">
        <v>44417</v>
      </c>
      <c r="W3356" t="s">
        <v>8973</v>
      </c>
      <c r="X3356" s="15">
        <v>318933</v>
      </c>
      <c r="Y3356" s="35">
        <v>9082021</v>
      </c>
      <c r="Z3356" s="15" t="s">
        <v>8974</v>
      </c>
    </row>
    <row r="3357" spans="1:26" x14ac:dyDescent="0.25">
      <c r="A3357" s="18">
        <v>345581667</v>
      </c>
      <c r="B3357" s="18">
        <v>21</v>
      </c>
      <c r="C3357" s="43">
        <v>9468080821064910</v>
      </c>
      <c r="D3357" s="18" t="s">
        <v>7349</v>
      </c>
      <c r="E3357" s="18">
        <v>9468</v>
      </c>
      <c r="F3357" s="18" t="s">
        <v>7341</v>
      </c>
      <c r="G3357" s="18"/>
      <c r="H3357" s="18"/>
      <c r="I3357" s="18">
        <v>6112</v>
      </c>
      <c r="J3357" s="18" t="s">
        <v>7370</v>
      </c>
      <c r="K3357" s="18">
        <v>1506</v>
      </c>
      <c r="L3357" s="18">
        <v>9270083</v>
      </c>
      <c r="M3357" s="18" t="s">
        <v>7350</v>
      </c>
      <c r="N3357" s="18">
        <v>348</v>
      </c>
      <c r="O3357" s="18" t="s">
        <v>7344</v>
      </c>
      <c r="P3357" s="19">
        <v>44416</v>
      </c>
      <c r="Q3357" s="20">
        <v>0.28450231481481481</v>
      </c>
      <c r="R3357" s="18" t="s">
        <v>7355</v>
      </c>
      <c r="S3357" s="18" t="s">
        <v>7351</v>
      </c>
      <c r="T3357" s="18" t="s">
        <v>7371</v>
      </c>
      <c r="U3357" s="18" t="s">
        <v>7348</v>
      </c>
      <c r="V3357" s="19">
        <v>44417</v>
      </c>
      <c r="W3357" t="s">
        <v>8973</v>
      </c>
      <c r="X3357" s="15">
        <v>318933</v>
      </c>
      <c r="Y3357" s="35">
        <v>9082021</v>
      </c>
      <c r="Z3357" s="15" t="s">
        <v>8974</v>
      </c>
    </row>
    <row r="3358" spans="1:26" x14ac:dyDescent="0.25">
      <c r="A3358" s="18">
        <v>345581937</v>
      </c>
      <c r="B3358" s="18">
        <v>18</v>
      </c>
      <c r="C3358" s="43">
        <v>1.49890808210655E+16</v>
      </c>
      <c r="D3358" s="18" t="s">
        <v>7340</v>
      </c>
      <c r="E3358" s="18">
        <v>14989</v>
      </c>
      <c r="F3358" s="18" t="s">
        <v>7341</v>
      </c>
      <c r="G3358" s="18"/>
      <c r="H3358" s="18"/>
      <c r="I3358" s="18">
        <v>7991</v>
      </c>
      <c r="J3358" s="18"/>
      <c r="K3358" s="18">
        <v>38395</v>
      </c>
      <c r="L3358" s="18">
        <v>9180159</v>
      </c>
      <c r="M3358" s="18" t="s">
        <v>7350</v>
      </c>
      <c r="N3358" s="18">
        <v>234</v>
      </c>
      <c r="O3358" s="18" t="s">
        <v>7344</v>
      </c>
      <c r="P3358" s="19">
        <v>44416</v>
      </c>
      <c r="Q3358" s="20">
        <v>0.28837962962962965</v>
      </c>
      <c r="R3358" s="18" t="s">
        <v>7355</v>
      </c>
      <c r="S3358" s="18" t="s">
        <v>7351</v>
      </c>
      <c r="T3358" s="18" t="s">
        <v>7390</v>
      </c>
      <c r="U3358" s="18" t="s">
        <v>7348</v>
      </c>
      <c r="V3358" s="19">
        <v>44417</v>
      </c>
    </row>
    <row r="3359" spans="1:26" x14ac:dyDescent="0.25">
      <c r="A3359" s="18">
        <v>345581958</v>
      </c>
      <c r="B3359" s="18">
        <v>18</v>
      </c>
      <c r="C3359" s="43">
        <v>1.36860808210655E+16</v>
      </c>
      <c r="D3359" s="18" t="s">
        <v>7340</v>
      </c>
      <c r="E3359" s="18">
        <v>13686</v>
      </c>
      <c r="F3359" s="18" t="s">
        <v>7341</v>
      </c>
      <c r="G3359" s="18"/>
      <c r="H3359" s="18"/>
      <c r="I3359" s="18">
        <v>7999</v>
      </c>
      <c r="J3359" s="18"/>
      <c r="K3359" s="18">
        <v>856583</v>
      </c>
      <c r="L3359" s="18">
        <v>9180159</v>
      </c>
      <c r="M3359" s="18" t="s">
        <v>7350</v>
      </c>
      <c r="N3359" s="18">
        <v>156</v>
      </c>
      <c r="O3359" s="18" t="s">
        <v>7344</v>
      </c>
      <c r="P3359" s="19">
        <v>44416</v>
      </c>
      <c r="Q3359" s="20">
        <v>0.28862268518518519</v>
      </c>
      <c r="R3359" s="18" t="s">
        <v>7355</v>
      </c>
      <c r="S3359" s="18" t="s">
        <v>7351</v>
      </c>
      <c r="T3359" s="18" t="s">
        <v>7352</v>
      </c>
      <c r="U3359" s="18" t="s">
        <v>7348</v>
      </c>
      <c r="V3359" s="19">
        <v>44417</v>
      </c>
    </row>
    <row r="3360" spans="1:26" x14ac:dyDescent="0.25">
      <c r="A3360" s="18">
        <v>345581971</v>
      </c>
      <c r="B3360" s="18">
        <v>32</v>
      </c>
      <c r="C3360" s="43">
        <v>1.10940808210655E+16</v>
      </c>
      <c r="D3360" s="18" t="s">
        <v>7358</v>
      </c>
      <c r="E3360" s="18">
        <v>11094</v>
      </c>
      <c r="F3360" s="18" t="s">
        <v>7341</v>
      </c>
      <c r="G3360" s="18"/>
      <c r="H3360" s="18"/>
      <c r="I3360" s="18">
        <v>6530</v>
      </c>
      <c r="J3360" s="18"/>
      <c r="K3360" s="18">
        <v>856854</v>
      </c>
      <c r="L3360" s="18">
        <v>8139649</v>
      </c>
      <c r="M3360" s="18" t="s">
        <v>7359</v>
      </c>
      <c r="N3360" s="18">
        <v>348</v>
      </c>
      <c r="O3360" s="18" t="s">
        <v>7344</v>
      </c>
      <c r="P3360" s="19">
        <v>44416</v>
      </c>
      <c r="Q3360" s="20">
        <v>0.2888310185185185</v>
      </c>
      <c r="R3360" s="18" t="s">
        <v>7355</v>
      </c>
      <c r="S3360" s="18" t="s">
        <v>7351</v>
      </c>
      <c r="T3360" s="18" t="s">
        <v>7352</v>
      </c>
      <c r="U3360" s="18" t="s">
        <v>7348</v>
      </c>
      <c r="V3360" s="19">
        <v>44417</v>
      </c>
      <c r="W3360" s="162" t="s">
        <v>12966</v>
      </c>
      <c r="X3360" s="15">
        <v>219790.5</v>
      </c>
      <c r="Y3360" s="162">
        <v>9082021</v>
      </c>
      <c r="Z3360" s="15" t="s">
        <v>8974</v>
      </c>
    </row>
    <row r="3361" spans="1:26" x14ac:dyDescent="0.25">
      <c r="A3361" s="18">
        <v>345582259</v>
      </c>
      <c r="B3361" s="18">
        <v>32</v>
      </c>
      <c r="C3361" s="43">
        <v>1.10940808210701E+16</v>
      </c>
      <c r="D3361" s="18" t="s">
        <v>7358</v>
      </c>
      <c r="E3361" s="18">
        <v>11094</v>
      </c>
      <c r="F3361" s="18" t="s">
        <v>7341</v>
      </c>
      <c r="G3361" s="18"/>
      <c r="H3361" s="18"/>
      <c r="I3361" s="18">
        <v>7053</v>
      </c>
      <c r="J3361" s="18" t="s">
        <v>7661</v>
      </c>
      <c r="K3361" s="18">
        <v>806273</v>
      </c>
      <c r="L3361" s="18">
        <v>8139649</v>
      </c>
      <c r="M3361" s="18" t="s">
        <v>7359</v>
      </c>
      <c r="N3361" s="18">
        <v>348</v>
      </c>
      <c r="O3361" s="18" t="s">
        <v>7344</v>
      </c>
      <c r="P3361" s="19">
        <v>44416</v>
      </c>
      <c r="Q3361" s="20">
        <v>0.29267361111111112</v>
      </c>
      <c r="R3361" s="18" t="s">
        <v>7345</v>
      </c>
      <c r="S3361" s="18" t="s">
        <v>7351</v>
      </c>
      <c r="T3361" s="18" t="s">
        <v>7437</v>
      </c>
      <c r="U3361" s="18" t="s">
        <v>7348</v>
      </c>
      <c r="V3361" s="19">
        <v>44417</v>
      </c>
      <c r="W3361" s="162" t="s">
        <v>12966</v>
      </c>
      <c r="X3361" s="15">
        <v>219790.5</v>
      </c>
      <c r="Y3361" s="162">
        <v>9082021</v>
      </c>
      <c r="Z3361" s="15" t="s">
        <v>8974</v>
      </c>
    </row>
    <row r="3362" spans="1:26" x14ac:dyDescent="0.25">
      <c r="A3362" s="18">
        <v>345582430</v>
      </c>
      <c r="B3362" s="18">
        <v>32</v>
      </c>
      <c r="C3362" s="43">
        <v>1.10940808210704E+16</v>
      </c>
      <c r="D3362" s="18" t="s">
        <v>7358</v>
      </c>
      <c r="E3362" s="18">
        <v>11094</v>
      </c>
      <c r="F3362" s="18" t="s">
        <v>7341</v>
      </c>
      <c r="G3362" s="18"/>
      <c r="H3362" s="18"/>
      <c r="I3362" s="18">
        <v>5911</v>
      </c>
      <c r="J3362" s="18"/>
      <c r="K3362" s="18">
        <v>35909</v>
      </c>
      <c r="L3362" s="18">
        <v>8139649</v>
      </c>
      <c r="M3362" s="18" t="s">
        <v>7359</v>
      </c>
      <c r="N3362" s="18">
        <v>348</v>
      </c>
      <c r="O3362" s="18" t="s">
        <v>7344</v>
      </c>
      <c r="P3362" s="19">
        <v>44416</v>
      </c>
      <c r="Q3362" s="20">
        <v>0.29501157407407408</v>
      </c>
      <c r="R3362" s="18" t="s">
        <v>7355</v>
      </c>
      <c r="S3362" s="18" t="s">
        <v>7351</v>
      </c>
      <c r="T3362" s="18" t="s">
        <v>7390</v>
      </c>
      <c r="U3362" s="18" t="s">
        <v>7348</v>
      </c>
      <c r="V3362" s="19">
        <v>44417</v>
      </c>
      <c r="W3362" s="162" t="s">
        <v>12966</v>
      </c>
      <c r="X3362" s="15">
        <v>219790.5</v>
      </c>
      <c r="Y3362" s="162">
        <v>9082021</v>
      </c>
      <c r="Z3362" s="15" t="s">
        <v>8974</v>
      </c>
    </row>
    <row r="3363" spans="1:26" x14ac:dyDescent="0.25">
      <c r="A3363" s="18">
        <v>345582638</v>
      </c>
      <c r="B3363" s="18">
        <v>19</v>
      </c>
      <c r="C3363" s="43">
        <v>5.24110808210706E+16</v>
      </c>
      <c r="D3363" s="18" t="s">
        <v>7376</v>
      </c>
      <c r="E3363" s="18">
        <v>52411</v>
      </c>
      <c r="F3363" s="18" t="s">
        <v>7341</v>
      </c>
      <c r="G3363" s="18"/>
      <c r="H3363" s="18"/>
      <c r="I3363" s="18">
        <v>1535</v>
      </c>
      <c r="J3363" s="18"/>
      <c r="K3363" s="18">
        <v>295722</v>
      </c>
      <c r="L3363" s="18">
        <v>9181868</v>
      </c>
      <c r="M3363" s="18" t="s">
        <v>7350</v>
      </c>
      <c r="N3363" s="18">
        <v>134</v>
      </c>
      <c r="O3363" s="18" t="s">
        <v>7344</v>
      </c>
      <c r="P3363" s="19">
        <v>44416</v>
      </c>
      <c r="Q3363" s="20">
        <v>0.29670138888888892</v>
      </c>
      <c r="R3363" s="18" t="s">
        <v>7355</v>
      </c>
      <c r="S3363" s="18" t="s">
        <v>7351</v>
      </c>
      <c r="T3363" s="18" t="s">
        <v>7378</v>
      </c>
      <c r="U3363" s="18" t="s">
        <v>7348</v>
      </c>
      <c r="V3363" s="19">
        <v>44417</v>
      </c>
    </row>
    <row r="3364" spans="1:26" x14ac:dyDescent="0.25">
      <c r="A3364" s="18">
        <v>345582646</v>
      </c>
      <c r="B3364" s="18">
        <v>20</v>
      </c>
      <c r="C3364" s="43">
        <v>1.53400808210704E+16</v>
      </c>
      <c r="D3364" s="18" t="s">
        <v>7365</v>
      </c>
      <c r="E3364" s="18">
        <v>15340</v>
      </c>
      <c r="F3364" s="18" t="s">
        <v>7341</v>
      </c>
      <c r="G3364" s="18"/>
      <c r="H3364" s="18"/>
      <c r="I3364" s="18">
        <v>7078</v>
      </c>
      <c r="J3364" s="18" t="s">
        <v>7432</v>
      </c>
      <c r="K3364" s="18">
        <v>641</v>
      </c>
      <c r="L3364" s="18">
        <v>7273370</v>
      </c>
      <c r="M3364" s="18" t="s">
        <v>7350</v>
      </c>
      <c r="N3364" s="18">
        <v>134</v>
      </c>
      <c r="O3364" s="18" t="s">
        <v>7344</v>
      </c>
      <c r="P3364" s="19">
        <v>44416</v>
      </c>
      <c r="Q3364" s="20">
        <v>0.29679398148148145</v>
      </c>
      <c r="R3364" s="18" t="s">
        <v>7355</v>
      </c>
      <c r="S3364" s="18" t="s">
        <v>7346</v>
      </c>
      <c r="T3364" s="18" t="s">
        <v>7371</v>
      </c>
      <c r="U3364" s="18" t="s">
        <v>7348</v>
      </c>
      <c r="V3364" s="19">
        <v>44417</v>
      </c>
    </row>
    <row r="3365" spans="1:26" x14ac:dyDescent="0.25">
      <c r="A3365" s="18">
        <v>345582664</v>
      </c>
      <c r="B3365" s="18">
        <v>19</v>
      </c>
      <c r="C3365" s="43">
        <v>8.50410808210708E+16</v>
      </c>
      <c r="D3365" s="18" t="s">
        <v>7376</v>
      </c>
      <c r="E3365" s="18">
        <v>85041</v>
      </c>
      <c r="F3365" s="18" t="s">
        <v>7341</v>
      </c>
      <c r="G3365" s="18"/>
      <c r="H3365" s="18"/>
      <c r="I3365" s="18">
        <v>5832</v>
      </c>
      <c r="J3365" s="18"/>
      <c r="K3365" s="18">
        <v>869009</v>
      </c>
      <c r="L3365" s="18">
        <v>9181868</v>
      </c>
      <c r="M3365" s="18" t="s">
        <v>7350</v>
      </c>
      <c r="N3365" s="18">
        <v>234</v>
      </c>
      <c r="O3365" s="18" t="s">
        <v>7344</v>
      </c>
      <c r="P3365" s="19">
        <v>44416</v>
      </c>
      <c r="Q3365" s="20">
        <v>0.2976273148148148</v>
      </c>
      <c r="R3365" s="18" t="s">
        <v>7355</v>
      </c>
      <c r="S3365" s="18" t="s">
        <v>7351</v>
      </c>
      <c r="T3365" s="18" t="s">
        <v>7352</v>
      </c>
      <c r="U3365" s="18" t="s">
        <v>7348</v>
      </c>
      <c r="V3365" s="19">
        <v>44417</v>
      </c>
    </row>
    <row r="3366" spans="1:26" x14ac:dyDescent="0.25">
      <c r="A3366" s="18">
        <v>345582843</v>
      </c>
      <c r="B3366" s="18">
        <v>18</v>
      </c>
      <c r="C3366" s="43">
        <v>695080821071023</v>
      </c>
      <c r="D3366" s="18" t="s">
        <v>7340</v>
      </c>
      <c r="E3366" s="18">
        <v>695</v>
      </c>
      <c r="F3366" s="18" t="s">
        <v>7341</v>
      </c>
      <c r="G3366" s="18"/>
      <c r="H3366" s="18"/>
      <c r="I3366" s="18">
        <v>2481</v>
      </c>
      <c r="J3366" s="18" t="s">
        <v>8685</v>
      </c>
      <c r="K3366" s="18">
        <v>975458</v>
      </c>
      <c r="L3366" s="18">
        <v>9180159</v>
      </c>
      <c r="M3366" s="18" t="s">
        <v>7350</v>
      </c>
      <c r="N3366" s="18">
        <v>206</v>
      </c>
      <c r="O3366" s="18" t="s">
        <v>7344</v>
      </c>
      <c r="P3366" s="19">
        <v>44416</v>
      </c>
      <c r="Q3366" s="20">
        <v>0.29913194444444441</v>
      </c>
      <c r="R3366" s="18" t="s">
        <v>7345</v>
      </c>
      <c r="S3366" s="18" t="s">
        <v>7346</v>
      </c>
      <c r="T3366" s="18" t="s">
        <v>7357</v>
      </c>
      <c r="U3366" s="18" t="s">
        <v>7348</v>
      </c>
      <c r="V3366" s="19">
        <v>44417</v>
      </c>
    </row>
    <row r="3367" spans="1:26" x14ac:dyDescent="0.25">
      <c r="A3367" s="18">
        <v>345582859</v>
      </c>
      <c r="B3367" s="18">
        <v>21</v>
      </c>
      <c r="C3367" s="43">
        <v>9416080821070840</v>
      </c>
      <c r="D3367" s="18" t="s">
        <v>7349</v>
      </c>
      <c r="E3367" s="18">
        <v>9416</v>
      </c>
      <c r="F3367" s="18" t="s">
        <v>7341</v>
      </c>
      <c r="G3367" s="18"/>
      <c r="H3367" s="18"/>
      <c r="I3367" s="18">
        <v>9509</v>
      </c>
      <c r="J3367" s="18" t="s">
        <v>8686</v>
      </c>
      <c r="K3367" s="18" t="s">
        <v>5389</v>
      </c>
      <c r="L3367" s="18">
        <v>9270083</v>
      </c>
      <c r="M3367" s="18" t="s">
        <v>7350</v>
      </c>
      <c r="N3367" s="18">
        <v>1044</v>
      </c>
      <c r="O3367" s="18" t="s">
        <v>7344</v>
      </c>
      <c r="P3367" s="19">
        <v>44416</v>
      </c>
      <c r="Q3367" s="20">
        <v>0.29935185185185187</v>
      </c>
      <c r="R3367" s="18" t="s">
        <v>7345</v>
      </c>
      <c r="S3367" s="18" t="s">
        <v>7351</v>
      </c>
      <c r="T3367" s="18" t="s">
        <v>7364</v>
      </c>
      <c r="U3367" s="18" t="s">
        <v>7348</v>
      </c>
      <c r="V3367" s="19">
        <v>44417</v>
      </c>
      <c r="W3367" t="s">
        <v>8973</v>
      </c>
      <c r="X3367" s="15">
        <v>318933</v>
      </c>
      <c r="Y3367" s="35">
        <v>9082021</v>
      </c>
      <c r="Z3367" s="15" t="s">
        <v>8974</v>
      </c>
    </row>
    <row r="3368" spans="1:26" x14ac:dyDescent="0.25">
      <c r="A3368" s="18">
        <v>345582938</v>
      </c>
      <c r="B3368" s="18">
        <v>18</v>
      </c>
      <c r="C3368" s="43">
        <v>695080821071154</v>
      </c>
      <c r="D3368" s="18" t="s">
        <v>7340</v>
      </c>
      <c r="E3368" s="18">
        <v>695</v>
      </c>
      <c r="F3368" s="18" t="s">
        <v>7341</v>
      </c>
      <c r="G3368" s="18"/>
      <c r="H3368" s="18"/>
      <c r="I3368" s="18">
        <v>9982</v>
      </c>
      <c r="J3368" s="18" t="s">
        <v>8687</v>
      </c>
      <c r="K3368" s="18">
        <v>247407</v>
      </c>
      <c r="L3368" s="18">
        <v>9180159</v>
      </c>
      <c r="M3368" s="18" t="s">
        <v>7350</v>
      </c>
      <c r="N3368" s="18">
        <v>187</v>
      </c>
      <c r="O3368" s="18" t="s">
        <v>7344</v>
      </c>
      <c r="P3368" s="19">
        <v>44416</v>
      </c>
      <c r="Q3368" s="20">
        <v>0.30019675925925926</v>
      </c>
      <c r="R3368" s="18" t="s">
        <v>7355</v>
      </c>
      <c r="S3368" s="18" t="s">
        <v>7351</v>
      </c>
      <c r="T3368" s="18" t="s">
        <v>7368</v>
      </c>
      <c r="U3368" s="18" t="s">
        <v>7348</v>
      </c>
      <c r="V3368" s="19">
        <v>44417</v>
      </c>
    </row>
    <row r="3369" spans="1:26" x14ac:dyDescent="0.25">
      <c r="A3369" s="18">
        <v>345582983</v>
      </c>
      <c r="B3369" s="18">
        <v>18</v>
      </c>
      <c r="C3369" s="43">
        <v>1.49890808210712E+16</v>
      </c>
      <c r="D3369" s="18" t="s">
        <v>7340</v>
      </c>
      <c r="E3369" s="18">
        <v>14989</v>
      </c>
      <c r="F3369" s="18" t="s">
        <v>7341</v>
      </c>
      <c r="G3369" s="18"/>
      <c r="H3369" s="18"/>
      <c r="I3369" s="18">
        <v>7659</v>
      </c>
      <c r="J3369" s="18" t="s">
        <v>8688</v>
      </c>
      <c r="K3369" s="18">
        <v>9219</v>
      </c>
      <c r="L3369" s="18">
        <v>9180159</v>
      </c>
      <c r="M3369" s="18" t="s">
        <v>7350</v>
      </c>
      <c r="N3369" s="18">
        <v>585</v>
      </c>
      <c r="O3369" s="18" t="s">
        <v>7344</v>
      </c>
      <c r="P3369" s="19">
        <v>44416</v>
      </c>
      <c r="Q3369" s="20">
        <v>0.30075231481481485</v>
      </c>
      <c r="R3369" s="18" t="s">
        <v>7345</v>
      </c>
      <c r="S3369" s="18" t="s">
        <v>7346</v>
      </c>
      <c r="T3369" s="18" t="s">
        <v>7357</v>
      </c>
      <c r="U3369" s="18" t="s">
        <v>7348</v>
      </c>
      <c r="V3369" s="19">
        <v>44417</v>
      </c>
    </row>
    <row r="3370" spans="1:26" x14ac:dyDescent="0.25">
      <c r="A3370" s="18">
        <v>345583156</v>
      </c>
      <c r="B3370" s="18">
        <v>18</v>
      </c>
      <c r="C3370" s="43">
        <v>695080821071506</v>
      </c>
      <c r="D3370" s="18" t="s">
        <v>7340</v>
      </c>
      <c r="E3370" s="18">
        <v>695</v>
      </c>
      <c r="F3370" s="18" t="s">
        <v>7341</v>
      </c>
      <c r="G3370" s="18"/>
      <c r="H3370" s="18"/>
      <c r="I3370" s="18">
        <v>5256</v>
      </c>
      <c r="J3370" s="18" t="s">
        <v>8689</v>
      </c>
      <c r="K3370" s="18">
        <v>24241</v>
      </c>
      <c r="L3370" s="18">
        <v>9180159</v>
      </c>
      <c r="M3370" s="18" t="s">
        <v>7350</v>
      </c>
      <c r="N3370" s="18">
        <v>654</v>
      </c>
      <c r="O3370" s="18" t="s">
        <v>7344</v>
      </c>
      <c r="P3370" s="19">
        <v>44416</v>
      </c>
      <c r="Q3370" s="20">
        <v>0.30255787037037035</v>
      </c>
      <c r="R3370" s="18" t="s">
        <v>7345</v>
      </c>
      <c r="S3370" s="18" t="s">
        <v>7351</v>
      </c>
      <c r="T3370" s="18" t="s">
        <v>7390</v>
      </c>
      <c r="U3370" s="18" t="s">
        <v>7348</v>
      </c>
      <c r="V3370" s="19">
        <v>44417</v>
      </c>
    </row>
    <row r="3371" spans="1:26" x14ac:dyDescent="0.25">
      <c r="A3371" s="18">
        <v>345583264</v>
      </c>
      <c r="B3371" s="18">
        <v>32</v>
      </c>
      <c r="C3371" s="43">
        <v>1.10940808210717E+16</v>
      </c>
      <c r="D3371" s="18" t="s">
        <v>7358</v>
      </c>
      <c r="E3371" s="18">
        <v>11094</v>
      </c>
      <c r="F3371" s="18" t="s">
        <v>7341</v>
      </c>
      <c r="G3371" s="18"/>
      <c r="H3371" s="18"/>
      <c r="I3371" s="18">
        <v>844</v>
      </c>
      <c r="J3371" s="18"/>
      <c r="K3371" s="18">
        <v>37498</v>
      </c>
      <c r="L3371" s="18">
        <v>8139649</v>
      </c>
      <c r="M3371" s="18" t="s">
        <v>7359</v>
      </c>
      <c r="N3371" s="18">
        <v>348</v>
      </c>
      <c r="O3371" s="18" t="s">
        <v>7344</v>
      </c>
      <c r="P3371" s="19">
        <v>44416</v>
      </c>
      <c r="Q3371" s="20">
        <v>0.30388888888888888</v>
      </c>
      <c r="R3371" s="18" t="s">
        <v>7355</v>
      </c>
      <c r="S3371" s="18" t="s">
        <v>7351</v>
      </c>
      <c r="T3371" s="18" t="s">
        <v>7390</v>
      </c>
      <c r="U3371" s="18" t="s">
        <v>7348</v>
      </c>
      <c r="V3371" s="19">
        <v>44417</v>
      </c>
      <c r="W3371" s="162" t="s">
        <v>12966</v>
      </c>
      <c r="X3371" s="15">
        <v>219790.5</v>
      </c>
      <c r="Y3371" s="162">
        <v>9082021</v>
      </c>
      <c r="Z3371" s="15" t="s">
        <v>8974</v>
      </c>
    </row>
    <row r="3372" spans="1:26" x14ac:dyDescent="0.25">
      <c r="A3372" s="18">
        <v>345583320</v>
      </c>
      <c r="B3372" s="18">
        <v>19</v>
      </c>
      <c r="C3372" s="43">
        <v>9982080821071750</v>
      </c>
      <c r="D3372" s="18" t="s">
        <v>7376</v>
      </c>
      <c r="E3372" s="18">
        <v>9982</v>
      </c>
      <c r="F3372" s="18" t="s">
        <v>7341</v>
      </c>
      <c r="G3372" s="18"/>
      <c r="H3372" s="18"/>
      <c r="I3372" s="18">
        <v>5512</v>
      </c>
      <c r="J3372" s="18" t="s">
        <v>8315</v>
      </c>
      <c r="K3372" s="18">
        <v>82495</v>
      </c>
      <c r="L3372" s="18">
        <v>9181868</v>
      </c>
      <c r="M3372" s="18" t="s">
        <v>7350</v>
      </c>
      <c r="N3372" s="18">
        <v>134</v>
      </c>
      <c r="O3372" s="18" t="s">
        <v>7344</v>
      </c>
      <c r="P3372" s="19">
        <v>44416</v>
      </c>
      <c r="Q3372" s="20">
        <v>0.30444444444444446</v>
      </c>
      <c r="R3372" s="18" t="s">
        <v>7345</v>
      </c>
      <c r="S3372" s="18" t="s">
        <v>7346</v>
      </c>
      <c r="T3372" s="18" t="s">
        <v>7347</v>
      </c>
      <c r="U3372" s="18" t="s">
        <v>7348</v>
      </c>
      <c r="V3372" s="19">
        <v>44417</v>
      </c>
    </row>
    <row r="3373" spans="1:26" x14ac:dyDescent="0.25">
      <c r="A3373" s="18">
        <v>345583468</v>
      </c>
      <c r="B3373" s="18">
        <v>19</v>
      </c>
      <c r="C3373" s="43">
        <v>9982080821071940</v>
      </c>
      <c r="D3373" s="18" t="s">
        <v>7376</v>
      </c>
      <c r="E3373" s="18">
        <v>9982</v>
      </c>
      <c r="F3373" s="18" t="s">
        <v>7341</v>
      </c>
      <c r="G3373" s="18"/>
      <c r="H3373" s="18"/>
      <c r="I3373" s="18">
        <v>1114</v>
      </c>
      <c r="J3373" s="18" t="s">
        <v>8690</v>
      </c>
      <c r="K3373" s="18">
        <v>5015</v>
      </c>
      <c r="L3373" s="18">
        <v>9181868</v>
      </c>
      <c r="M3373" s="18" t="s">
        <v>7350</v>
      </c>
      <c r="N3373" s="18">
        <v>234</v>
      </c>
      <c r="O3373" s="18" t="s">
        <v>7344</v>
      </c>
      <c r="P3373" s="19">
        <v>44416</v>
      </c>
      <c r="Q3373" s="20">
        <v>0.30569444444444444</v>
      </c>
      <c r="R3373" s="18" t="s">
        <v>7345</v>
      </c>
      <c r="S3373" s="18" t="s">
        <v>7351</v>
      </c>
      <c r="T3373" s="18" t="s">
        <v>7371</v>
      </c>
      <c r="U3373" s="18" t="s">
        <v>7348</v>
      </c>
      <c r="V3373" s="19">
        <v>44417</v>
      </c>
    </row>
    <row r="3374" spans="1:26" x14ac:dyDescent="0.25">
      <c r="A3374" s="18">
        <v>345583575</v>
      </c>
      <c r="B3374" s="18">
        <v>18</v>
      </c>
      <c r="C3374" s="43">
        <v>695080821072115</v>
      </c>
      <c r="D3374" s="18" t="s">
        <v>7340</v>
      </c>
      <c r="E3374" s="18">
        <v>695</v>
      </c>
      <c r="F3374" s="18" t="s">
        <v>7341</v>
      </c>
      <c r="G3374" s="18"/>
      <c r="H3374" s="18"/>
      <c r="I3374" s="18">
        <v>5867</v>
      </c>
      <c r="J3374" s="18"/>
      <c r="K3374" s="18">
        <v>883714</v>
      </c>
      <c r="L3374" s="18">
        <v>9180159</v>
      </c>
      <c r="M3374" s="18" t="s">
        <v>7350</v>
      </c>
      <c r="N3374" s="18">
        <v>508</v>
      </c>
      <c r="O3374" s="18" t="s">
        <v>7344</v>
      </c>
      <c r="P3374" s="19">
        <v>44416</v>
      </c>
      <c r="Q3374" s="20">
        <v>0.30678240740740742</v>
      </c>
      <c r="R3374" s="18" t="s">
        <v>7355</v>
      </c>
      <c r="S3374" s="18" t="s">
        <v>7351</v>
      </c>
      <c r="T3374" s="18" t="s">
        <v>7352</v>
      </c>
      <c r="U3374" s="18" t="s">
        <v>7348</v>
      </c>
      <c r="V3374" s="19">
        <v>44417</v>
      </c>
    </row>
    <row r="3375" spans="1:26" x14ac:dyDescent="0.25">
      <c r="A3375" s="18">
        <v>345584251</v>
      </c>
      <c r="B3375" s="18">
        <v>18</v>
      </c>
      <c r="C3375" s="43">
        <v>2.0244508082107299E+17</v>
      </c>
      <c r="D3375" s="18" t="s">
        <v>7340</v>
      </c>
      <c r="E3375" s="18">
        <v>202445</v>
      </c>
      <c r="F3375" s="18" t="s">
        <v>7341</v>
      </c>
      <c r="G3375" s="18"/>
      <c r="H3375" s="18"/>
      <c r="I3375" s="18">
        <v>6037</v>
      </c>
      <c r="J3375" s="18"/>
      <c r="K3375" s="18">
        <v>194762</v>
      </c>
      <c r="L3375" s="18">
        <v>9180159</v>
      </c>
      <c r="M3375" s="18" t="s">
        <v>7350</v>
      </c>
      <c r="N3375" s="18">
        <v>206</v>
      </c>
      <c r="O3375" s="18" t="s">
        <v>7344</v>
      </c>
      <c r="P3375" s="19">
        <v>44416</v>
      </c>
      <c r="Q3375" s="20">
        <v>0.31293981481481481</v>
      </c>
      <c r="R3375" s="18" t="s">
        <v>7355</v>
      </c>
      <c r="S3375" s="18" t="s">
        <v>7351</v>
      </c>
      <c r="T3375" s="18" t="s">
        <v>7377</v>
      </c>
      <c r="U3375" s="18" t="s">
        <v>7348</v>
      </c>
      <c r="V3375" s="19">
        <v>44417</v>
      </c>
    </row>
    <row r="3376" spans="1:26" x14ac:dyDescent="0.25">
      <c r="A3376" s="18">
        <v>345584784</v>
      </c>
      <c r="B3376" s="18">
        <v>18</v>
      </c>
      <c r="C3376" s="43">
        <v>1.36860808210735E+16</v>
      </c>
      <c r="D3376" s="18" t="s">
        <v>7340</v>
      </c>
      <c r="E3376" s="18">
        <v>13686</v>
      </c>
      <c r="F3376" s="18" t="s">
        <v>7341</v>
      </c>
      <c r="G3376" s="18"/>
      <c r="H3376" s="18"/>
      <c r="I3376" s="18">
        <v>9717</v>
      </c>
      <c r="J3376" s="18" t="s">
        <v>8691</v>
      </c>
      <c r="K3376" s="18">
        <v>902100</v>
      </c>
      <c r="L3376" s="18">
        <v>9180159</v>
      </c>
      <c r="M3376" s="18" t="s">
        <v>7350</v>
      </c>
      <c r="N3376" s="18">
        <v>206</v>
      </c>
      <c r="O3376" s="18" t="s">
        <v>7344</v>
      </c>
      <c r="P3376" s="19">
        <v>44416</v>
      </c>
      <c r="Q3376" s="20">
        <v>0.31666666666666665</v>
      </c>
      <c r="R3376" s="18" t="s">
        <v>7355</v>
      </c>
      <c r="S3376" s="18" t="s">
        <v>7351</v>
      </c>
      <c r="T3376" s="18" t="s">
        <v>7352</v>
      </c>
      <c r="U3376" s="18" t="s">
        <v>7348</v>
      </c>
      <c r="V3376" s="19">
        <v>44417</v>
      </c>
    </row>
    <row r="3377" spans="1:26" x14ac:dyDescent="0.25">
      <c r="A3377" s="18">
        <v>345585528</v>
      </c>
      <c r="B3377" s="18">
        <v>32</v>
      </c>
      <c r="C3377" s="43">
        <v>1.10940808210742E+16</v>
      </c>
      <c r="D3377" s="18" t="s">
        <v>7358</v>
      </c>
      <c r="E3377" s="18">
        <v>11094</v>
      </c>
      <c r="F3377" s="18" t="s">
        <v>7341</v>
      </c>
      <c r="G3377" s="18"/>
      <c r="H3377" s="18"/>
      <c r="I3377" s="18">
        <v>9741</v>
      </c>
      <c r="J3377" s="18" t="s">
        <v>8692</v>
      </c>
      <c r="K3377" s="18">
        <v>311229</v>
      </c>
      <c r="L3377" s="18">
        <v>8139649</v>
      </c>
      <c r="M3377" s="18" t="s">
        <v>7359</v>
      </c>
      <c r="N3377" s="18">
        <v>522</v>
      </c>
      <c r="O3377" s="18" t="s">
        <v>7344</v>
      </c>
      <c r="P3377" s="19">
        <v>44416</v>
      </c>
      <c r="Q3377" s="20">
        <v>0.32153935185185184</v>
      </c>
      <c r="R3377" s="18" t="s">
        <v>7345</v>
      </c>
      <c r="S3377" s="18" t="s">
        <v>7346</v>
      </c>
      <c r="T3377" s="18" t="s">
        <v>7549</v>
      </c>
      <c r="U3377" s="18" t="s">
        <v>7348</v>
      </c>
      <c r="V3377" s="19">
        <v>44417</v>
      </c>
      <c r="W3377" s="162" t="s">
        <v>12966</v>
      </c>
      <c r="X3377" s="15">
        <v>219790.5</v>
      </c>
      <c r="Y3377" s="162">
        <v>9082021</v>
      </c>
      <c r="Z3377" s="15" t="s">
        <v>8974</v>
      </c>
    </row>
    <row r="3378" spans="1:26" x14ac:dyDescent="0.25">
      <c r="A3378" s="18">
        <v>345585724</v>
      </c>
      <c r="B3378" s="18">
        <v>18</v>
      </c>
      <c r="C3378" s="43">
        <v>2.0244508082107398E+17</v>
      </c>
      <c r="D3378" s="18" t="s">
        <v>7340</v>
      </c>
      <c r="E3378" s="18">
        <v>202445</v>
      </c>
      <c r="F3378" s="18" t="s">
        <v>7341</v>
      </c>
      <c r="G3378" s="18"/>
      <c r="H3378" s="18"/>
      <c r="I3378" s="18">
        <v>7194</v>
      </c>
      <c r="J3378" s="18"/>
      <c r="K3378" s="18">
        <v>302181</v>
      </c>
      <c r="L3378" s="18">
        <v>9180159</v>
      </c>
      <c r="M3378" s="18" t="s">
        <v>7350</v>
      </c>
      <c r="N3378" s="18">
        <v>420</v>
      </c>
      <c r="O3378" s="18" t="s">
        <v>7344</v>
      </c>
      <c r="P3378" s="19">
        <v>44416</v>
      </c>
      <c r="Q3378" s="20">
        <v>0.32299768518518518</v>
      </c>
      <c r="R3378" s="18" t="s">
        <v>7355</v>
      </c>
      <c r="S3378" s="18" t="s">
        <v>7351</v>
      </c>
      <c r="T3378" s="18" t="s">
        <v>7378</v>
      </c>
      <c r="U3378" s="18" t="s">
        <v>7348</v>
      </c>
      <c r="V3378" s="19">
        <v>44417</v>
      </c>
    </row>
    <row r="3379" spans="1:26" x14ac:dyDescent="0.25">
      <c r="A3379" s="18">
        <v>345586257</v>
      </c>
      <c r="B3379" s="18">
        <v>19</v>
      </c>
      <c r="C3379" s="43">
        <v>5.24110808210748E+16</v>
      </c>
      <c r="D3379" s="18" t="s">
        <v>7376</v>
      </c>
      <c r="E3379" s="18">
        <v>52411</v>
      </c>
      <c r="F3379" s="18" t="s">
        <v>7341</v>
      </c>
      <c r="G3379" s="18"/>
      <c r="H3379" s="18"/>
      <c r="I3379" s="18">
        <v>2301</v>
      </c>
      <c r="J3379" s="18"/>
      <c r="K3379" s="18">
        <v>923341</v>
      </c>
      <c r="L3379" s="18">
        <v>9181868</v>
      </c>
      <c r="M3379" s="18" t="s">
        <v>7350</v>
      </c>
      <c r="N3379" s="18">
        <v>234</v>
      </c>
      <c r="O3379" s="18" t="s">
        <v>7344</v>
      </c>
      <c r="P3379" s="19">
        <v>44416</v>
      </c>
      <c r="Q3379" s="20">
        <v>0.32598379629629631</v>
      </c>
      <c r="R3379" s="18" t="s">
        <v>7355</v>
      </c>
      <c r="S3379" s="18" t="s">
        <v>7351</v>
      </c>
      <c r="T3379" s="18" t="s">
        <v>7352</v>
      </c>
      <c r="U3379" s="18" t="s">
        <v>7348</v>
      </c>
      <c r="V3379" s="19">
        <v>44417</v>
      </c>
    </row>
    <row r="3380" spans="1:26" x14ac:dyDescent="0.25">
      <c r="A3380" s="18">
        <v>345586383</v>
      </c>
      <c r="B3380" s="18">
        <v>18</v>
      </c>
      <c r="C3380" s="43">
        <v>1.4989080821075E+16</v>
      </c>
      <c r="D3380" s="18" t="s">
        <v>7340</v>
      </c>
      <c r="E3380" s="18">
        <v>14989</v>
      </c>
      <c r="F3380" s="18" t="s">
        <v>7341</v>
      </c>
      <c r="G3380" s="18"/>
      <c r="H3380" s="18"/>
      <c r="I3380" s="18">
        <v>9885</v>
      </c>
      <c r="J3380" s="18" t="s">
        <v>8693</v>
      </c>
      <c r="K3380" s="18">
        <v>286543</v>
      </c>
      <c r="L3380" s="18">
        <v>9180159</v>
      </c>
      <c r="M3380" s="18" t="s">
        <v>7350</v>
      </c>
      <c r="N3380" s="18">
        <v>176</v>
      </c>
      <c r="O3380" s="18" t="s">
        <v>7344</v>
      </c>
      <c r="P3380" s="19">
        <v>44416</v>
      </c>
      <c r="Q3380" s="20">
        <v>0.32688657407407407</v>
      </c>
      <c r="R3380" s="18" t="s">
        <v>7345</v>
      </c>
      <c r="S3380" s="18" t="s">
        <v>7346</v>
      </c>
      <c r="T3380" s="18" t="s">
        <v>7405</v>
      </c>
      <c r="U3380" s="18" t="s">
        <v>7348</v>
      </c>
      <c r="V3380" s="19">
        <v>44417</v>
      </c>
    </row>
    <row r="3381" spans="1:26" x14ac:dyDescent="0.25">
      <c r="A3381" s="18">
        <v>345586413</v>
      </c>
      <c r="B3381" s="18">
        <v>19</v>
      </c>
      <c r="C3381" s="43">
        <v>8.5041080821074896E+16</v>
      </c>
      <c r="D3381" s="18" t="s">
        <v>7376</v>
      </c>
      <c r="E3381" s="18">
        <v>85041</v>
      </c>
      <c r="F3381" s="18" t="s">
        <v>7341</v>
      </c>
      <c r="G3381" s="18"/>
      <c r="H3381" s="18"/>
      <c r="I3381" s="18">
        <v>369</v>
      </c>
      <c r="J3381" s="18"/>
      <c r="K3381" s="18">
        <v>925569</v>
      </c>
      <c r="L3381" s="18">
        <v>9181868</v>
      </c>
      <c r="M3381" s="18" t="s">
        <v>7350</v>
      </c>
      <c r="N3381" s="18">
        <v>134</v>
      </c>
      <c r="O3381" s="18" t="s">
        <v>7344</v>
      </c>
      <c r="P3381" s="19">
        <v>44416</v>
      </c>
      <c r="Q3381" s="20">
        <v>0.32694444444444443</v>
      </c>
      <c r="R3381" s="18" t="s">
        <v>7355</v>
      </c>
      <c r="S3381" s="18" t="s">
        <v>7351</v>
      </c>
      <c r="T3381" s="18" t="s">
        <v>7352</v>
      </c>
      <c r="U3381" s="18" t="s">
        <v>7348</v>
      </c>
      <c r="V3381" s="19">
        <v>44417</v>
      </c>
    </row>
    <row r="3382" spans="1:26" x14ac:dyDescent="0.25">
      <c r="A3382" s="18">
        <v>345586695</v>
      </c>
      <c r="B3382" s="18">
        <v>19</v>
      </c>
      <c r="C3382" s="43">
        <v>1.37270808210752E+16</v>
      </c>
      <c r="D3382" s="18" t="s">
        <v>7376</v>
      </c>
      <c r="E3382" s="18">
        <v>13727</v>
      </c>
      <c r="F3382" s="18" t="s">
        <v>7341</v>
      </c>
      <c r="G3382" s="18"/>
      <c r="H3382" s="18"/>
      <c r="I3382" s="18">
        <v>6102</v>
      </c>
      <c r="J3382" s="18"/>
      <c r="K3382" s="18">
        <v>54472</v>
      </c>
      <c r="L3382" s="18">
        <v>9181868</v>
      </c>
      <c r="M3382" s="18" t="s">
        <v>7350</v>
      </c>
      <c r="N3382" s="18">
        <v>240</v>
      </c>
      <c r="O3382" s="18" t="s">
        <v>7344</v>
      </c>
      <c r="P3382" s="19">
        <v>44416</v>
      </c>
      <c r="Q3382" s="20">
        <v>0.32864583333333336</v>
      </c>
      <c r="R3382" s="18" t="s">
        <v>7345</v>
      </c>
      <c r="S3382" s="18" t="s">
        <v>7351</v>
      </c>
      <c r="T3382" s="18" t="s">
        <v>7377</v>
      </c>
      <c r="U3382" s="18" t="s">
        <v>7348</v>
      </c>
      <c r="V3382" s="19">
        <v>44417</v>
      </c>
    </row>
    <row r="3383" spans="1:26" x14ac:dyDescent="0.25">
      <c r="A3383" s="18">
        <v>345586855</v>
      </c>
      <c r="B3383" s="18">
        <v>19</v>
      </c>
      <c r="C3383" s="43">
        <v>8.5041080821075296E+16</v>
      </c>
      <c r="D3383" s="18" t="s">
        <v>7376</v>
      </c>
      <c r="E3383" s="18">
        <v>85041</v>
      </c>
      <c r="F3383" s="18" t="s">
        <v>7341</v>
      </c>
      <c r="G3383" s="18"/>
      <c r="H3383" s="18"/>
      <c r="I3383" s="18">
        <v>3594</v>
      </c>
      <c r="J3383" s="18"/>
      <c r="K3383" s="18">
        <v>931732</v>
      </c>
      <c r="L3383" s="18">
        <v>9181868</v>
      </c>
      <c r="M3383" s="18" t="s">
        <v>7350</v>
      </c>
      <c r="N3383" s="18">
        <v>117</v>
      </c>
      <c r="O3383" s="18" t="s">
        <v>7344</v>
      </c>
      <c r="P3383" s="19">
        <v>44416</v>
      </c>
      <c r="Q3383" s="20">
        <v>0.32957175925925924</v>
      </c>
      <c r="R3383" s="18" t="s">
        <v>7355</v>
      </c>
      <c r="S3383" s="18" t="s">
        <v>7351</v>
      </c>
      <c r="T3383" s="18" t="s">
        <v>7352</v>
      </c>
      <c r="U3383" s="18" t="s">
        <v>7348</v>
      </c>
      <c r="V3383" s="19">
        <v>44417</v>
      </c>
    </row>
    <row r="3384" spans="1:26" x14ac:dyDescent="0.25">
      <c r="A3384" s="18">
        <v>345586851</v>
      </c>
      <c r="B3384" s="18">
        <v>18</v>
      </c>
      <c r="C3384" s="43">
        <v>2.0244508082107501E+17</v>
      </c>
      <c r="D3384" s="18" t="s">
        <v>7340</v>
      </c>
      <c r="E3384" s="18">
        <v>202445</v>
      </c>
      <c r="F3384" s="18" t="s">
        <v>7341</v>
      </c>
      <c r="G3384" s="18"/>
      <c r="H3384" s="18"/>
      <c r="I3384" s="18">
        <v>3013</v>
      </c>
      <c r="J3384" s="18"/>
      <c r="K3384" s="18">
        <v>266821</v>
      </c>
      <c r="L3384" s="18">
        <v>9180159</v>
      </c>
      <c r="M3384" s="18" t="s">
        <v>7350</v>
      </c>
      <c r="N3384" s="18">
        <v>103</v>
      </c>
      <c r="O3384" s="18" t="s">
        <v>7344</v>
      </c>
      <c r="P3384" s="19">
        <v>44416</v>
      </c>
      <c r="Q3384" s="20">
        <v>0.32962962962962966</v>
      </c>
      <c r="R3384" s="18" t="s">
        <v>7355</v>
      </c>
      <c r="S3384" s="18" t="s">
        <v>7351</v>
      </c>
      <c r="T3384" s="18" t="s">
        <v>7377</v>
      </c>
      <c r="U3384" s="18" t="s">
        <v>7348</v>
      </c>
      <c r="V3384" s="19">
        <v>44417</v>
      </c>
    </row>
    <row r="3385" spans="1:26" x14ac:dyDescent="0.25">
      <c r="A3385" s="18">
        <v>345587161</v>
      </c>
      <c r="B3385" s="18">
        <v>19</v>
      </c>
      <c r="C3385" s="43">
        <v>5.2411080821075504E+16</v>
      </c>
      <c r="D3385" s="18" t="s">
        <v>7376</v>
      </c>
      <c r="E3385" s="18">
        <v>52411</v>
      </c>
      <c r="F3385" s="18" t="s">
        <v>7341</v>
      </c>
      <c r="G3385" s="18"/>
      <c r="H3385" s="18"/>
      <c r="I3385" s="18">
        <v>5507</v>
      </c>
      <c r="J3385" s="18"/>
      <c r="K3385" s="18">
        <v>936080</v>
      </c>
      <c r="L3385" s="18">
        <v>9181868</v>
      </c>
      <c r="M3385" s="18" t="s">
        <v>7350</v>
      </c>
      <c r="N3385" s="18">
        <v>335</v>
      </c>
      <c r="O3385" s="18" t="s">
        <v>7344</v>
      </c>
      <c r="P3385" s="19">
        <v>44416</v>
      </c>
      <c r="Q3385" s="20">
        <v>0.33129629629629631</v>
      </c>
      <c r="R3385" s="18" t="s">
        <v>7355</v>
      </c>
      <c r="S3385" s="18" t="s">
        <v>7351</v>
      </c>
      <c r="T3385" s="18" t="s">
        <v>7352</v>
      </c>
      <c r="U3385" s="18" t="s">
        <v>7348</v>
      </c>
      <c r="V3385" s="19">
        <v>44417</v>
      </c>
    </row>
    <row r="3386" spans="1:26" x14ac:dyDescent="0.25">
      <c r="A3386" s="18">
        <v>345587332</v>
      </c>
      <c r="B3386" s="18">
        <v>21</v>
      </c>
      <c r="C3386" s="43">
        <v>9468080821075750</v>
      </c>
      <c r="D3386" s="18" t="s">
        <v>7349</v>
      </c>
      <c r="E3386" s="18">
        <v>9468</v>
      </c>
      <c r="F3386" s="18" t="s">
        <v>7341</v>
      </c>
      <c r="G3386" s="18"/>
      <c r="H3386" s="18"/>
      <c r="I3386" s="18">
        <v>6129</v>
      </c>
      <c r="J3386" s="18"/>
      <c r="K3386" s="18">
        <v>938116</v>
      </c>
      <c r="L3386" s="18">
        <v>9270083</v>
      </c>
      <c r="M3386" s="18" t="s">
        <v>7350</v>
      </c>
      <c r="N3386" s="18">
        <v>696</v>
      </c>
      <c r="O3386" s="18" t="s">
        <v>7344</v>
      </c>
      <c r="P3386" s="19">
        <v>44416</v>
      </c>
      <c r="Q3386" s="20">
        <v>0.33211805555555557</v>
      </c>
      <c r="R3386" s="18" t="s">
        <v>7355</v>
      </c>
      <c r="S3386" s="18" t="s">
        <v>7351</v>
      </c>
      <c r="T3386" s="18" t="s">
        <v>7352</v>
      </c>
      <c r="U3386" s="18" t="s">
        <v>7348</v>
      </c>
      <c r="V3386" s="19">
        <v>44417</v>
      </c>
      <c r="W3386" t="s">
        <v>8973</v>
      </c>
      <c r="X3386" s="15">
        <v>318933</v>
      </c>
      <c r="Y3386" s="35">
        <v>9082021</v>
      </c>
      <c r="Z3386" s="15" t="s">
        <v>8974</v>
      </c>
    </row>
    <row r="3387" spans="1:26" x14ac:dyDescent="0.25">
      <c r="A3387" s="18">
        <v>345587340</v>
      </c>
      <c r="B3387" s="18">
        <v>18</v>
      </c>
      <c r="C3387" s="43">
        <v>1.36860808210758E+16</v>
      </c>
      <c r="D3387" s="18" t="s">
        <v>7340</v>
      </c>
      <c r="E3387" s="18">
        <v>13686</v>
      </c>
      <c r="F3387" s="18" t="s">
        <v>7341</v>
      </c>
      <c r="G3387" s="18"/>
      <c r="H3387" s="18"/>
      <c r="I3387" s="18">
        <v>3692</v>
      </c>
      <c r="J3387" s="18" t="s">
        <v>8694</v>
      </c>
      <c r="K3387" s="18">
        <v>27724</v>
      </c>
      <c r="L3387" s="18">
        <v>9180159</v>
      </c>
      <c r="M3387" s="18" t="s">
        <v>7350</v>
      </c>
      <c r="N3387" s="18">
        <v>206</v>
      </c>
      <c r="O3387" s="18" t="s">
        <v>7344</v>
      </c>
      <c r="P3387" s="19">
        <v>44416</v>
      </c>
      <c r="Q3387" s="20">
        <v>0.33219907407407406</v>
      </c>
      <c r="R3387" s="18" t="s">
        <v>7355</v>
      </c>
      <c r="S3387" s="18" t="s">
        <v>7346</v>
      </c>
      <c r="T3387" s="18" t="s">
        <v>7357</v>
      </c>
      <c r="U3387" s="18" t="s">
        <v>7348</v>
      </c>
      <c r="V3387" s="19">
        <v>44417</v>
      </c>
    </row>
    <row r="3388" spans="1:26" x14ac:dyDescent="0.25">
      <c r="A3388" s="18">
        <v>345588037</v>
      </c>
      <c r="B3388" s="18">
        <v>32</v>
      </c>
      <c r="C3388" s="43">
        <v>1.10940808210803E+16</v>
      </c>
      <c r="D3388" s="18" t="s">
        <v>7358</v>
      </c>
      <c r="E3388" s="18">
        <v>11094</v>
      </c>
      <c r="F3388" s="18" t="s">
        <v>7341</v>
      </c>
      <c r="G3388" s="18"/>
      <c r="H3388" s="18"/>
      <c r="I3388" s="18">
        <v>5399</v>
      </c>
      <c r="J3388" s="18" t="s">
        <v>8695</v>
      </c>
      <c r="K3388" s="18" t="s">
        <v>8696</v>
      </c>
      <c r="L3388" s="18">
        <v>8139649</v>
      </c>
      <c r="M3388" s="18" t="s">
        <v>7359</v>
      </c>
      <c r="N3388" s="18">
        <v>348</v>
      </c>
      <c r="O3388" s="18" t="s">
        <v>7344</v>
      </c>
      <c r="P3388" s="19">
        <v>44416</v>
      </c>
      <c r="Q3388" s="20">
        <v>0.33562500000000001</v>
      </c>
      <c r="R3388" s="18" t="s">
        <v>7345</v>
      </c>
      <c r="S3388" s="18" t="s">
        <v>7351</v>
      </c>
      <c r="T3388" s="18" t="s">
        <v>7364</v>
      </c>
      <c r="U3388" s="18" t="s">
        <v>7348</v>
      </c>
      <c r="V3388" s="19">
        <v>44417</v>
      </c>
      <c r="W3388" s="162" t="s">
        <v>12966</v>
      </c>
      <c r="X3388" s="15">
        <v>219790.5</v>
      </c>
      <c r="Y3388" s="162">
        <v>9082021</v>
      </c>
      <c r="Z3388" s="15" t="s">
        <v>8974</v>
      </c>
    </row>
    <row r="3389" spans="1:26" x14ac:dyDescent="0.25">
      <c r="A3389" s="18">
        <v>345588178</v>
      </c>
      <c r="B3389" s="18">
        <v>20</v>
      </c>
      <c r="C3389" s="43">
        <v>1.53400808210803E+16</v>
      </c>
      <c r="D3389" s="18" t="s">
        <v>7365</v>
      </c>
      <c r="E3389" s="18">
        <v>15340</v>
      </c>
      <c r="F3389" s="18" t="s">
        <v>7341</v>
      </c>
      <c r="G3389" s="18"/>
      <c r="H3389" s="18"/>
      <c r="I3389" s="18">
        <v>4496</v>
      </c>
      <c r="J3389" s="18" t="s">
        <v>7370</v>
      </c>
      <c r="K3389" s="18">
        <v>513</v>
      </c>
      <c r="L3389" s="18">
        <v>7273370</v>
      </c>
      <c r="M3389" s="18" t="s">
        <v>7350</v>
      </c>
      <c r="N3389" s="18">
        <v>614</v>
      </c>
      <c r="O3389" s="18" t="s">
        <v>7344</v>
      </c>
      <c r="P3389" s="19">
        <v>44416</v>
      </c>
      <c r="Q3389" s="20">
        <v>0.33608796296296295</v>
      </c>
      <c r="R3389" s="18" t="s">
        <v>7355</v>
      </c>
      <c r="S3389" s="18" t="s">
        <v>7351</v>
      </c>
      <c r="T3389" s="18" t="s">
        <v>7371</v>
      </c>
      <c r="U3389" s="18" t="s">
        <v>7348</v>
      </c>
      <c r="V3389" s="19">
        <v>44417</v>
      </c>
    </row>
    <row r="3390" spans="1:26" x14ac:dyDescent="0.25">
      <c r="A3390" s="18">
        <v>345588378</v>
      </c>
      <c r="B3390" s="18">
        <v>32</v>
      </c>
      <c r="C3390" s="43">
        <v>1.10940808210804E+16</v>
      </c>
      <c r="D3390" s="18" t="s">
        <v>7358</v>
      </c>
      <c r="E3390" s="18">
        <v>11094</v>
      </c>
      <c r="F3390" s="18" t="s">
        <v>7341</v>
      </c>
      <c r="G3390" s="18"/>
      <c r="H3390" s="18"/>
      <c r="I3390" s="18">
        <v>6834</v>
      </c>
      <c r="J3390" s="18" t="s">
        <v>8697</v>
      </c>
      <c r="K3390" s="18">
        <v>951031</v>
      </c>
      <c r="L3390" s="18">
        <v>8139649</v>
      </c>
      <c r="M3390" s="18" t="s">
        <v>7359</v>
      </c>
      <c r="N3390" s="18">
        <v>348</v>
      </c>
      <c r="O3390" s="18" t="s">
        <v>7344</v>
      </c>
      <c r="P3390" s="19">
        <v>44416</v>
      </c>
      <c r="Q3390" s="20">
        <v>0.33686342592592594</v>
      </c>
      <c r="R3390" s="18" t="s">
        <v>7345</v>
      </c>
      <c r="S3390" s="18" t="s">
        <v>7351</v>
      </c>
      <c r="T3390" s="18" t="s">
        <v>7352</v>
      </c>
      <c r="U3390" s="18" t="s">
        <v>7348</v>
      </c>
      <c r="V3390" s="19">
        <v>44417</v>
      </c>
      <c r="W3390" s="162" t="s">
        <v>12966</v>
      </c>
      <c r="X3390" s="15">
        <v>219790.5</v>
      </c>
      <c r="Y3390" s="162">
        <v>9082021</v>
      </c>
      <c r="Z3390" s="15" t="s">
        <v>8974</v>
      </c>
    </row>
    <row r="3391" spans="1:26" x14ac:dyDescent="0.25">
      <c r="A3391" s="18">
        <v>345588539</v>
      </c>
      <c r="B3391" s="18">
        <v>18</v>
      </c>
      <c r="C3391" s="43">
        <v>1.36860808210805E+16</v>
      </c>
      <c r="D3391" s="18" t="s">
        <v>7340</v>
      </c>
      <c r="E3391" s="18">
        <v>13686</v>
      </c>
      <c r="F3391" s="18" t="s">
        <v>7341</v>
      </c>
      <c r="G3391" s="18"/>
      <c r="H3391" s="18"/>
      <c r="I3391" s="18">
        <v>9899</v>
      </c>
      <c r="J3391" s="18" t="s">
        <v>7398</v>
      </c>
      <c r="K3391" s="18">
        <v>29055</v>
      </c>
      <c r="L3391" s="18">
        <v>9180159</v>
      </c>
      <c r="M3391" s="18" t="s">
        <v>7350</v>
      </c>
      <c r="N3391" s="18">
        <v>206</v>
      </c>
      <c r="O3391" s="18" t="s">
        <v>7344</v>
      </c>
      <c r="P3391" s="19">
        <v>44416</v>
      </c>
      <c r="Q3391" s="20">
        <v>0.33749999999999997</v>
      </c>
      <c r="R3391" s="18" t="s">
        <v>7355</v>
      </c>
      <c r="S3391" s="18" t="s">
        <v>7346</v>
      </c>
      <c r="T3391" s="18" t="s">
        <v>7357</v>
      </c>
      <c r="U3391" s="18" t="s">
        <v>7348</v>
      </c>
      <c r="V3391" s="19">
        <v>44417</v>
      </c>
    </row>
    <row r="3392" spans="1:26" x14ac:dyDescent="0.25">
      <c r="A3392" s="18">
        <v>345588589</v>
      </c>
      <c r="B3392" s="18">
        <v>20</v>
      </c>
      <c r="C3392" s="43">
        <v>1.53400808210805E+16</v>
      </c>
      <c r="D3392" s="18" t="s">
        <v>7365</v>
      </c>
      <c r="E3392" s="18">
        <v>15340</v>
      </c>
      <c r="F3392" s="18" t="s">
        <v>7341</v>
      </c>
      <c r="G3392" s="18"/>
      <c r="H3392" s="18"/>
      <c r="I3392" s="18">
        <v>7330</v>
      </c>
      <c r="J3392" s="18"/>
      <c r="K3392" s="18">
        <v>55444</v>
      </c>
      <c r="L3392" s="18">
        <v>7273370</v>
      </c>
      <c r="M3392" s="18" t="s">
        <v>7350</v>
      </c>
      <c r="N3392" s="18">
        <v>58</v>
      </c>
      <c r="O3392" s="18" t="s">
        <v>7344</v>
      </c>
      <c r="P3392" s="19">
        <v>44416</v>
      </c>
      <c r="Q3392" s="20">
        <v>0.33771990740740737</v>
      </c>
      <c r="R3392" s="18" t="s">
        <v>7355</v>
      </c>
      <c r="S3392" s="18" t="s">
        <v>7351</v>
      </c>
      <c r="T3392" s="18" t="s">
        <v>7390</v>
      </c>
      <c r="U3392" s="18" t="s">
        <v>7348</v>
      </c>
      <c r="V3392" s="19">
        <v>44417</v>
      </c>
    </row>
    <row r="3393" spans="1:26" x14ac:dyDescent="0.25">
      <c r="A3393" s="18">
        <v>345588607</v>
      </c>
      <c r="B3393" s="18">
        <v>32</v>
      </c>
      <c r="C3393" s="43">
        <v>1.10940808210805E+16</v>
      </c>
      <c r="D3393" s="18" t="s">
        <v>7358</v>
      </c>
      <c r="E3393" s="18">
        <v>11094</v>
      </c>
      <c r="F3393" s="18" t="s">
        <v>7341</v>
      </c>
      <c r="G3393" s="18"/>
      <c r="H3393" s="18"/>
      <c r="I3393" s="18">
        <v>6883</v>
      </c>
      <c r="J3393" s="18"/>
      <c r="K3393" s="18">
        <v>54585</v>
      </c>
      <c r="L3393" s="18">
        <v>8139649</v>
      </c>
      <c r="M3393" s="18" t="s">
        <v>7359</v>
      </c>
      <c r="N3393" s="18">
        <v>348</v>
      </c>
      <c r="O3393" s="18" t="s">
        <v>7344</v>
      </c>
      <c r="P3393" s="19">
        <v>44416</v>
      </c>
      <c r="Q3393" s="20">
        <v>0.33777777777777779</v>
      </c>
      <c r="R3393" s="18" t="s">
        <v>7355</v>
      </c>
      <c r="S3393" s="18" t="s">
        <v>7351</v>
      </c>
      <c r="T3393" s="18" t="s">
        <v>7390</v>
      </c>
      <c r="U3393" s="18" t="s">
        <v>7348</v>
      </c>
      <c r="V3393" s="19">
        <v>44417</v>
      </c>
      <c r="W3393" s="162" t="s">
        <v>12966</v>
      </c>
      <c r="X3393" s="15">
        <v>219790.5</v>
      </c>
      <c r="Y3393" s="162">
        <v>9082021</v>
      </c>
      <c r="Z3393" s="15" t="s">
        <v>8974</v>
      </c>
    </row>
    <row r="3394" spans="1:26" x14ac:dyDescent="0.25">
      <c r="A3394" s="18">
        <v>345588817</v>
      </c>
      <c r="B3394" s="18">
        <v>19</v>
      </c>
      <c r="C3394" s="43">
        <v>1.47920808210806E+16</v>
      </c>
      <c r="D3394" s="18" t="s">
        <v>7376</v>
      </c>
      <c r="E3394" s="18">
        <v>14792</v>
      </c>
      <c r="F3394" s="18" t="s">
        <v>7341</v>
      </c>
      <c r="G3394" s="18"/>
      <c r="H3394" s="18"/>
      <c r="I3394" s="18">
        <v>9354</v>
      </c>
      <c r="J3394" s="18"/>
      <c r="K3394" s="18">
        <v>382706</v>
      </c>
      <c r="L3394" s="18">
        <v>9181868</v>
      </c>
      <c r="M3394" s="18" t="s">
        <v>7350</v>
      </c>
      <c r="N3394" s="18">
        <v>370</v>
      </c>
      <c r="O3394" s="18" t="s">
        <v>7344</v>
      </c>
      <c r="P3394" s="19">
        <v>44416</v>
      </c>
      <c r="Q3394" s="20">
        <v>0.33857638888888886</v>
      </c>
      <c r="R3394" s="18" t="s">
        <v>7355</v>
      </c>
      <c r="S3394" s="18" t="s">
        <v>7351</v>
      </c>
      <c r="T3394" s="18" t="s">
        <v>7377</v>
      </c>
      <c r="U3394" s="18" t="s">
        <v>7348</v>
      </c>
      <c r="V3394" s="19">
        <v>44417</v>
      </c>
    </row>
    <row r="3395" spans="1:26" x14ac:dyDescent="0.25">
      <c r="A3395" s="18">
        <v>345588848</v>
      </c>
      <c r="B3395" s="18">
        <v>18</v>
      </c>
      <c r="C3395" s="43">
        <v>695080821080727</v>
      </c>
      <c r="D3395" s="18" t="s">
        <v>7340</v>
      </c>
      <c r="E3395" s="18">
        <v>695</v>
      </c>
      <c r="F3395" s="18" t="s">
        <v>7341</v>
      </c>
      <c r="G3395" s="18"/>
      <c r="H3395" s="18"/>
      <c r="I3395" s="18">
        <v>9170</v>
      </c>
      <c r="J3395" s="18"/>
      <c r="K3395" s="18">
        <v>956132</v>
      </c>
      <c r="L3395" s="18">
        <v>9180159</v>
      </c>
      <c r="M3395" s="18" t="s">
        <v>7350</v>
      </c>
      <c r="N3395" s="18">
        <v>206</v>
      </c>
      <c r="O3395" s="18" t="s">
        <v>7344</v>
      </c>
      <c r="P3395" s="19">
        <v>44416</v>
      </c>
      <c r="Q3395" s="20">
        <v>0.33870370370370373</v>
      </c>
      <c r="R3395" s="18" t="s">
        <v>7355</v>
      </c>
      <c r="S3395" s="18" t="s">
        <v>7351</v>
      </c>
      <c r="T3395" s="18" t="s">
        <v>7352</v>
      </c>
      <c r="U3395" s="18" t="s">
        <v>7348</v>
      </c>
      <c r="V3395" s="19">
        <v>44417</v>
      </c>
    </row>
    <row r="3396" spans="1:26" x14ac:dyDescent="0.25">
      <c r="A3396" s="18">
        <v>345588860</v>
      </c>
      <c r="B3396" s="18">
        <v>21</v>
      </c>
      <c r="C3396" s="43">
        <v>9416080821080700</v>
      </c>
      <c r="D3396" s="18" t="s">
        <v>7349</v>
      </c>
      <c r="E3396" s="18">
        <v>9416</v>
      </c>
      <c r="F3396" s="18" t="s">
        <v>7341</v>
      </c>
      <c r="G3396" s="18"/>
      <c r="H3396" s="18"/>
      <c r="I3396" s="18">
        <v>926</v>
      </c>
      <c r="J3396" s="18"/>
      <c r="K3396" s="18">
        <v>956531</v>
      </c>
      <c r="L3396" s="18">
        <v>9270083</v>
      </c>
      <c r="M3396" s="18" t="s">
        <v>7350</v>
      </c>
      <c r="N3396" s="18">
        <v>348</v>
      </c>
      <c r="O3396" s="18" t="s">
        <v>7344</v>
      </c>
      <c r="P3396" s="19">
        <v>44416</v>
      </c>
      <c r="Q3396" s="20">
        <v>0.33883101851851855</v>
      </c>
      <c r="R3396" s="18" t="s">
        <v>7355</v>
      </c>
      <c r="S3396" s="18" t="s">
        <v>7351</v>
      </c>
      <c r="T3396" s="18" t="s">
        <v>7352</v>
      </c>
      <c r="U3396" s="18" t="s">
        <v>7348</v>
      </c>
      <c r="V3396" s="19">
        <v>44417</v>
      </c>
      <c r="W3396" t="s">
        <v>8973</v>
      </c>
      <c r="X3396" s="15">
        <v>318933</v>
      </c>
      <c r="Y3396" s="35">
        <v>9082021</v>
      </c>
      <c r="Z3396" s="15" t="s">
        <v>8974</v>
      </c>
    </row>
    <row r="3397" spans="1:26" x14ac:dyDescent="0.25">
      <c r="A3397" s="18">
        <v>345588900</v>
      </c>
      <c r="B3397" s="18">
        <v>21</v>
      </c>
      <c r="C3397" s="43">
        <v>9468080821080730</v>
      </c>
      <c r="D3397" s="18" t="s">
        <v>7349</v>
      </c>
      <c r="E3397" s="18">
        <v>9468</v>
      </c>
      <c r="F3397" s="18" t="s">
        <v>7341</v>
      </c>
      <c r="G3397" s="18"/>
      <c r="H3397" s="18"/>
      <c r="I3397" s="18">
        <v>8467</v>
      </c>
      <c r="J3397" s="18" t="s">
        <v>8698</v>
      </c>
      <c r="K3397" s="18" t="s">
        <v>5404</v>
      </c>
      <c r="L3397" s="18">
        <v>9270083</v>
      </c>
      <c r="M3397" s="18" t="s">
        <v>7350</v>
      </c>
      <c r="N3397" s="18">
        <v>348</v>
      </c>
      <c r="O3397" s="18" t="s">
        <v>7344</v>
      </c>
      <c r="P3397" s="19">
        <v>44416</v>
      </c>
      <c r="Q3397" s="20">
        <v>0.33892361111111113</v>
      </c>
      <c r="R3397" s="18" t="s">
        <v>7345</v>
      </c>
      <c r="S3397" s="18" t="s">
        <v>7351</v>
      </c>
      <c r="T3397" s="18" t="s">
        <v>7364</v>
      </c>
      <c r="U3397" s="18" t="s">
        <v>7348</v>
      </c>
      <c r="V3397" s="19">
        <v>44417</v>
      </c>
      <c r="W3397" t="s">
        <v>8973</v>
      </c>
      <c r="X3397" s="15">
        <v>318933</v>
      </c>
      <c r="Y3397" s="35">
        <v>9082021</v>
      </c>
      <c r="Z3397" s="15" t="s">
        <v>8974</v>
      </c>
    </row>
    <row r="3398" spans="1:26" x14ac:dyDescent="0.25">
      <c r="A3398" s="18">
        <v>345589020</v>
      </c>
      <c r="B3398" s="18">
        <v>18</v>
      </c>
      <c r="C3398" s="43">
        <v>695080821080834</v>
      </c>
      <c r="D3398" s="18" t="s">
        <v>7340</v>
      </c>
      <c r="E3398" s="18">
        <v>695</v>
      </c>
      <c r="F3398" s="18" t="s">
        <v>7341</v>
      </c>
      <c r="G3398" s="18"/>
      <c r="H3398" s="18"/>
      <c r="I3398" s="18">
        <v>9170</v>
      </c>
      <c r="J3398" s="18"/>
      <c r="K3398" s="18">
        <v>958324</v>
      </c>
      <c r="L3398" s="18">
        <v>9180159</v>
      </c>
      <c r="M3398" s="18" t="s">
        <v>7350</v>
      </c>
      <c r="N3398" s="18">
        <v>234</v>
      </c>
      <c r="O3398" s="18" t="s">
        <v>7344</v>
      </c>
      <c r="P3398" s="19">
        <v>44416</v>
      </c>
      <c r="Q3398" s="20">
        <v>0.33944444444444444</v>
      </c>
      <c r="R3398" s="18" t="s">
        <v>7355</v>
      </c>
      <c r="S3398" s="18" t="s">
        <v>7351</v>
      </c>
      <c r="T3398" s="18" t="s">
        <v>7352</v>
      </c>
      <c r="U3398" s="18" t="s">
        <v>7348</v>
      </c>
      <c r="V3398" s="19">
        <v>44417</v>
      </c>
    </row>
    <row r="3399" spans="1:26" x14ac:dyDescent="0.25">
      <c r="A3399" s="18">
        <v>345589029</v>
      </c>
      <c r="B3399" s="18">
        <v>19</v>
      </c>
      <c r="C3399" s="43">
        <v>8805080821080800</v>
      </c>
      <c r="D3399" s="18" t="s">
        <v>7376</v>
      </c>
      <c r="E3399" s="18">
        <v>8805</v>
      </c>
      <c r="F3399" s="18" t="s">
        <v>7341</v>
      </c>
      <c r="G3399" s="18"/>
      <c r="H3399" s="18"/>
      <c r="I3399" s="18">
        <v>6347</v>
      </c>
      <c r="J3399" s="18"/>
      <c r="K3399" s="18">
        <v>447156</v>
      </c>
      <c r="L3399" s="18">
        <v>9181868</v>
      </c>
      <c r="M3399" s="18" t="s">
        <v>7350</v>
      </c>
      <c r="N3399" s="18">
        <v>134</v>
      </c>
      <c r="O3399" s="18" t="s">
        <v>7344</v>
      </c>
      <c r="P3399" s="19">
        <v>44416</v>
      </c>
      <c r="Q3399" s="20">
        <v>0.33949074074074076</v>
      </c>
      <c r="R3399" s="18" t="s">
        <v>7355</v>
      </c>
      <c r="S3399" s="18" t="s">
        <v>7351</v>
      </c>
      <c r="T3399" s="18" t="s">
        <v>7377</v>
      </c>
      <c r="U3399" s="18" t="s">
        <v>7348</v>
      </c>
      <c r="V3399" s="19">
        <v>44417</v>
      </c>
    </row>
    <row r="3400" spans="1:26" x14ac:dyDescent="0.25">
      <c r="A3400" s="18">
        <v>345589531</v>
      </c>
      <c r="B3400" s="18">
        <v>32</v>
      </c>
      <c r="C3400" s="43">
        <v>1.10940808210811E+16</v>
      </c>
      <c r="D3400" s="18" t="s">
        <v>7358</v>
      </c>
      <c r="E3400" s="18">
        <v>11094</v>
      </c>
      <c r="F3400" s="18" t="s">
        <v>7341</v>
      </c>
      <c r="G3400" s="18"/>
      <c r="H3400" s="18"/>
      <c r="I3400" s="18">
        <v>5767</v>
      </c>
      <c r="J3400" s="18"/>
      <c r="K3400" s="18">
        <v>964627</v>
      </c>
      <c r="L3400" s="18">
        <v>8139649</v>
      </c>
      <c r="M3400" s="18" t="s">
        <v>7359</v>
      </c>
      <c r="N3400" s="18">
        <v>522</v>
      </c>
      <c r="O3400" s="18" t="s">
        <v>7344</v>
      </c>
      <c r="P3400" s="19">
        <v>44416</v>
      </c>
      <c r="Q3400" s="20">
        <v>0.34155092592592595</v>
      </c>
      <c r="R3400" s="18" t="s">
        <v>7345</v>
      </c>
      <c r="S3400" s="18" t="s">
        <v>7351</v>
      </c>
      <c r="T3400" s="18" t="s">
        <v>7352</v>
      </c>
      <c r="U3400" s="18" t="s">
        <v>7348</v>
      </c>
      <c r="V3400" s="19">
        <v>44417</v>
      </c>
      <c r="W3400" s="162" t="s">
        <v>12966</v>
      </c>
      <c r="X3400" s="15">
        <v>219790.5</v>
      </c>
      <c r="Y3400" s="162">
        <v>9082021</v>
      </c>
      <c r="Z3400" s="15" t="s">
        <v>8974</v>
      </c>
    </row>
    <row r="3401" spans="1:26" x14ac:dyDescent="0.25">
      <c r="A3401" s="18">
        <v>345589969</v>
      </c>
      <c r="B3401" s="18">
        <v>32</v>
      </c>
      <c r="C3401" s="43">
        <v>1.10940808210813E+16</v>
      </c>
      <c r="D3401" s="18" t="s">
        <v>7358</v>
      </c>
      <c r="E3401" s="18">
        <v>11094</v>
      </c>
      <c r="F3401" s="18" t="s">
        <v>7341</v>
      </c>
      <c r="G3401" s="18"/>
      <c r="H3401" s="18"/>
      <c r="I3401" s="18">
        <v>2011</v>
      </c>
      <c r="J3401" s="18"/>
      <c r="K3401" s="18">
        <v>969127</v>
      </c>
      <c r="L3401" s="18">
        <v>8139649</v>
      </c>
      <c r="M3401" s="18" t="s">
        <v>7359</v>
      </c>
      <c r="N3401" s="18">
        <v>348</v>
      </c>
      <c r="O3401" s="18" t="s">
        <v>7344</v>
      </c>
      <c r="P3401" s="19">
        <v>44416</v>
      </c>
      <c r="Q3401" s="20">
        <v>0.34302083333333333</v>
      </c>
      <c r="R3401" s="18" t="s">
        <v>7355</v>
      </c>
      <c r="S3401" s="18" t="s">
        <v>7351</v>
      </c>
      <c r="T3401" s="18" t="s">
        <v>7352</v>
      </c>
      <c r="U3401" s="18" t="s">
        <v>7348</v>
      </c>
      <c r="V3401" s="19">
        <v>44417</v>
      </c>
      <c r="W3401" s="162" t="s">
        <v>12966</v>
      </c>
      <c r="X3401" s="15">
        <v>219790.5</v>
      </c>
      <c r="Y3401" s="162">
        <v>9082021</v>
      </c>
      <c r="Z3401" s="15" t="s">
        <v>8974</v>
      </c>
    </row>
    <row r="3402" spans="1:26" x14ac:dyDescent="0.25">
      <c r="A3402" s="18">
        <v>345589963</v>
      </c>
      <c r="B3402" s="18">
        <v>18</v>
      </c>
      <c r="C3402" s="43">
        <v>695080821081325</v>
      </c>
      <c r="D3402" s="18" t="s">
        <v>7340</v>
      </c>
      <c r="E3402" s="18">
        <v>695</v>
      </c>
      <c r="F3402" s="18" t="s">
        <v>7341</v>
      </c>
      <c r="G3402" s="18"/>
      <c r="H3402" s="18"/>
      <c r="I3402" s="18">
        <v>973</v>
      </c>
      <c r="J3402" s="18"/>
      <c r="K3402" s="18">
        <v>969262</v>
      </c>
      <c r="L3402" s="18">
        <v>9180159</v>
      </c>
      <c r="M3402" s="18" t="s">
        <v>7350</v>
      </c>
      <c r="N3402" s="18">
        <v>370</v>
      </c>
      <c r="O3402" s="18" t="s">
        <v>7344</v>
      </c>
      <c r="P3402" s="19">
        <v>44416</v>
      </c>
      <c r="Q3402" s="20">
        <v>0.3430555555555555</v>
      </c>
      <c r="R3402" s="18" t="s">
        <v>7355</v>
      </c>
      <c r="S3402" s="18" t="s">
        <v>7351</v>
      </c>
      <c r="T3402" s="18" t="s">
        <v>7352</v>
      </c>
      <c r="U3402" s="18" t="s">
        <v>7348</v>
      </c>
      <c r="V3402" s="19">
        <v>44417</v>
      </c>
    </row>
    <row r="3403" spans="1:26" x14ac:dyDescent="0.25">
      <c r="A3403" s="18">
        <v>345590915</v>
      </c>
      <c r="B3403" s="18">
        <v>32</v>
      </c>
      <c r="C3403" s="43">
        <v>1.10940808210818E+16</v>
      </c>
      <c r="D3403" s="18" t="s">
        <v>7358</v>
      </c>
      <c r="E3403" s="18">
        <v>11094</v>
      </c>
      <c r="F3403" s="18" t="s">
        <v>7341</v>
      </c>
      <c r="G3403" s="18"/>
      <c r="H3403" s="18"/>
      <c r="I3403" s="18">
        <v>1110</v>
      </c>
      <c r="J3403" s="18"/>
      <c r="K3403" s="18">
        <v>359036</v>
      </c>
      <c r="L3403" s="18">
        <v>8139649</v>
      </c>
      <c r="M3403" s="18" t="s">
        <v>7359</v>
      </c>
      <c r="N3403" s="18">
        <v>1044</v>
      </c>
      <c r="O3403" s="18" t="s">
        <v>7344</v>
      </c>
      <c r="P3403" s="19">
        <v>44416</v>
      </c>
      <c r="Q3403" s="20">
        <v>0.34626157407407404</v>
      </c>
      <c r="R3403" s="18" t="s">
        <v>7355</v>
      </c>
      <c r="S3403" s="18" t="s">
        <v>7346</v>
      </c>
      <c r="T3403" s="18" t="s">
        <v>7407</v>
      </c>
      <c r="U3403" s="18" t="s">
        <v>7348</v>
      </c>
      <c r="V3403" s="19">
        <v>44417</v>
      </c>
      <c r="W3403" s="162" t="s">
        <v>12966</v>
      </c>
      <c r="X3403" s="15">
        <v>219790.5</v>
      </c>
      <c r="Y3403" s="162">
        <v>9082021</v>
      </c>
      <c r="Z3403" s="15" t="s">
        <v>8974</v>
      </c>
    </row>
    <row r="3404" spans="1:26" x14ac:dyDescent="0.25">
      <c r="A3404" s="18">
        <v>345591266</v>
      </c>
      <c r="B3404" s="18">
        <v>18</v>
      </c>
      <c r="C3404" s="43">
        <v>2.0244508082108198E+17</v>
      </c>
      <c r="D3404" s="18" t="s">
        <v>7340</v>
      </c>
      <c r="E3404" s="18">
        <v>202445</v>
      </c>
      <c r="F3404" s="18" t="s">
        <v>7341</v>
      </c>
      <c r="G3404" s="18"/>
      <c r="H3404" s="18"/>
      <c r="I3404" s="18">
        <v>216</v>
      </c>
      <c r="J3404" s="18" t="s">
        <v>8699</v>
      </c>
      <c r="K3404" s="18">
        <v>232330</v>
      </c>
      <c r="L3404" s="18">
        <v>9180159</v>
      </c>
      <c r="M3404" s="18" t="s">
        <v>7350</v>
      </c>
      <c r="N3404" s="18">
        <v>29</v>
      </c>
      <c r="O3404" s="18" t="s">
        <v>7344</v>
      </c>
      <c r="P3404" s="19">
        <v>44416</v>
      </c>
      <c r="Q3404" s="20">
        <v>0.34760416666666666</v>
      </c>
      <c r="R3404" s="18" t="s">
        <v>7355</v>
      </c>
      <c r="S3404" s="18" t="s">
        <v>7351</v>
      </c>
      <c r="T3404" s="18" t="s">
        <v>7480</v>
      </c>
      <c r="U3404" s="18" t="s">
        <v>7348</v>
      </c>
      <c r="V3404" s="19">
        <v>44417</v>
      </c>
    </row>
    <row r="3405" spans="1:26" x14ac:dyDescent="0.25">
      <c r="A3405" s="18">
        <v>345591351</v>
      </c>
      <c r="B3405" s="18">
        <v>18</v>
      </c>
      <c r="C3405" s="43">
        <v>695080821082049</v>
      </c>
      <c r="D3405" s="18" t="s">
        <v>7340</v>
      </c>
      <c r="E3405" s="18">
        <v>695</v>
      </c>
      <c r="F3405" s="18" t="s">
        <v>7341</v>
      </c>
      <c r="G3405" s="18"/>
      <c r="H3405" s="18"/>
      <c r="I3405" s="18">
        <v>1723</v>
      </c>
      <c r="J3405" s="18"/>
      <c r="K3405" s="18">
        <v>985176</v>
      </c>
      <c r="L3405" s="18">
        <v>9180159</v>
      </c>
      <c r="M3405" s="18" t="s">
        <v>7350</v>
      </c>
      <c r="N3405" s="18">
        <v>206</v>
      </c>
      <c r="O3405" s="18" t="s">
        <v>7344</v>
      </c>
      <c r="P3405" s="19">
        <v>44416</v>
      </c>
      <c r="Q3405" s="20">
        <v>0.34797453703703707</v>
      </c>
      <c r="R3405" s="18" t="s">
        <v>7355</v>
      </c>
      <c r="S3405" s="18" t="s">
        <v>7351</v>
      </c>
      <c r="T3405" s="18" t="s">
        <v>7352</v>
      </c>
      <c r="U3405" s="18" t="s">
        <v>7348</v>
      </c>
      <c r="V3405" s="19">
        <v>44417</v>
      </c>
    </row>
    <row r="3406" spans="1:26" x14ac:dyDescent="0.25">
      <c r="A3406" s="18">
        <v>345591713</v>
      </c>
      <c r="B3406" s="18">
        <v>18</v>
      </c>
      <c r="C3406" s="43">
        <v>1.36860808210821E+16</v>
      </c>
      <c r="D3406" s="18" t="s">
        <v>7340</v>
      </c>
      <c r="E3406" s="18">
        <v>13686</v>
      </c>
      <c r="F3406" s="18" t="s">
        <v>7341</v>
      </c>
      <c r="G3406" s="18"/>
      <c r="H3406" s="18"/>
      <c r="I3406" s="18">
        <v>2698</v>
      </c>
      <c r="J3406" s="18"/>
      <c r="K3406" s="18">
        <v>311979</v>
      </c>
      <c r="L3406" s="18">
        <v>9180159</v>
      </c>
      <c r="M3406" s="18" t="s">
        <v>7350</v>
      </c>
      <c r="N3406" s="18">
        <v>420</v>
      </c>
      <c r="O3406" s="18" t="s">
        <v>7344</v>
      </c>
      <c r="P3406" s="19">
        <v>44416</v>
      </c>
      <c r="Q3406" s="20">
        <v>0.34921296296296295</v>
      </c>
      <c r="R3406" s="18" t="s">
        <v>7345</v>
      </c>
      <c r="S3406" s="18" t="s">
        <v>7351</v>
      </c>
      <c r="T3406" s="18" t="s">
        <v>7378</v>
      </c>
      <c r="U3406" s="18" t="s">
        <v>7348</v>
      </c>
      <c r="V3406" s="19">
        <v>44417</v>
      </c>
    </row>
    <row r="3407" spans="1:26" x14ac:dyDescent="0.25">
      <c r="A3407" s="18">
        <v>345592057</v>
      </c>
      <c r="B3407" s="18">
        <v>19</v>
      </c>
      <c r="C3407" s="43">
        <v>5.2411080821082304E+16</v>
      </c>
      <c r="D3407" s="18" t="s">
        <v>7376</v>
      </c>
      <c r="E3407" s="18">
        <v>52411</v>
      </c>
      <c r="F3407" s="18" t="s">
        <v>7341</v>
      </c>
      <c r="G3407" s="18"/>
      <c r="H3407" s="18"/>
      <c r="I3407" s="18">
        <v>8133</v>
      </c>
      <c r="J3407" s="18"/>
      <c r="K3407" s="18">
        <v>993377</v>
      </c>
      <c r="L3407" s="18">
        <v>9181868</v>
      </c>
      <c r="M3407" s="18" t="s">
        <v>7350</v>
      </c>
      <c r="N3407" s="18">
        <v>234</v>
      </c>
      <c r="O3407" s="18" t="s">
        <v>7344</v>
      </c>
      <c r="P3407" s="19">
        <v>44416</v>
      </c>
      <c r="Q3407" s="20">
        <v>0.3503472222222222</v>
      </c>
      <c r="R3407" s="18" t="s">
        <v>7345</v>
      </c>
      <c r="S3407" s="18" t="s">
        <v>7351</v>
      </c>
      <c r="T3407" s="18" t="s">
        <v>7352</v>
      </c>
      <c r="U3407" s="18" t="s">
        <v>7348</v>
      </c>
      <c r="V3407" s="19">
        <v>44417</v>
      </c>
    </row>
    <row r="3408" spans="1:26" x14ac:dyDescent="0.25">
      <c r="A3408" s="18">
        <v>345592227</v>
      </c>
      <c r="B3408" s="18">
        <v>32</v>
      </c>
      <c r="C3408" s="43">
        <v>1.10940808210824E+16</v>
      </c>
      <c r="D3408" s="18" t="s">
        <v>7358</v>
      </c>
      <c r="E3408" s="18">
        <v>11094</v>
      </c>
      <c r="F3408" s="18" t="s">
        <v>7341</v>
      </c>
      <c r="G3408" s="18"/>
      <c r="H3408" s="18"/>
      <c r="I3408" s="18">
        <v>4834</v>
      </c>
      <c r="J3408" s="18" t="s">
        <v>8700</v>
      </c>
      <c r="K3408" s="18">
        <v>55679</v>
      </c>
      <c r="L3408" s="18">
        <v>8139649</v>
      </c>
      <c r="M3408" s="18" t="s">
        <v>7359</v>
      </c>
      <c r="N3408" s="18">
        <v>522</v>
      </c>
      <c r="O3408" s="18" t="s">
        <v>7344</v>
      </c>
      <c r="P3408" s="19">
        <v>44416</v>
      </c>
      <c r="Q3408" s="20">
        <v>0.35100694444444441</v>
      </c>
      <c r="R3408" s="18" t="s">
        <v>7355</v>
      </c>
      <c r="S3408" s="18" t="s">
        <v>7351</v>
      </c>
      <c r="T3408" s="18" t="s">
        <v>7390</v>
      </c>
      <c r="U3408" s="18" t="s">
        <v>7348</v>
      </c>
      <c r="V3408" s="19">
        <v>44417</v>
      </c>
      <c r="W3408" s="162" t="s">
        <v>12966</v>
      </c>
      <c r="X3408" s="15">
        <v>219790.5</v>
      </c>
      <c r="Y3408" s="162">
        <v>9082021</v>
      </c>
      <c r="Z3408" s="15" t="s">
        <v>8974</v>
      </c>
    </row>
    <row r="3409" spans="1:26" x14ac:dyDescent="0.25">
      <c r="A3409" s="18">
        <v>345592471</v>
      </c>
      <c r="B3409" s="18">
        <v>18</v>
      </c>
      <c r="C3409" s="43">
        <v>1.36860808210826E+16</v>
      </c>
      <c r="D3409" s="18" t="s">
        <v>7340</v>
      </c>
      <c r="E3409" s="18">
        <v>13686</v>
      </c>
      <c r="F3409" s="18" t="s">
        <v>7341</v>
      </c>
      <c r="G3409" s="18"/>
      <c r="H3409" s="18"/>
      <c r="I3409" s="18">
        <v>281</v>
      </c>
      <c r="J3409" s="18"/>
      <c r="K3409" s="18">
        <v>313125</v>
      </c>
      <c r="L3409" s="18">
        <v>9180159</v>
      </c>
      <c r="M3409" s="18" t="s">
        <v>7350</v>
      </c>
      <c r="N3409" s="18">
        <v>234</v>
      </c>
      <c r="O3409" s="18" t="s">
        <v>7344</v>
      </c>
      <c r="P3409" s="19">
        <v>44416</v>
      </c>
      <c r="Q3409" s="20">
        <v>0.3517824074074074</v>
      </c>
      <c r="R3409" s="18" t="s">
        <v>7355</v>
      </c>
      <c r="S3409" s="18" t="s">
        <v>7351</v>
      </c>
      <c r="T3409" s="18" t="s">
        <v>7378</v>
      </c>
      <c r="U3409" s="18" t="s">
        <v>7348</v>
      </c>
      <c r="V3409" s="19">
        <v>44417</v>
      </c>
    </row>
    <row r="3410" spans="1:26" x14ac:dyDescent="0.25">
      <c r="A3410" s="18">
        <v>345592917</v>
      </c>
      <c r="B3410" s="18">
        <v>18</v>
      </c>
      <c r="C3410" s="43">
        <v>695080821082824</v>
      </c>
      <c r="D3410" s="18" t="s">
        <v>7340</v>
      </c>
      <c r="E3410" s="18">
        <v>695</v>
      </c>
      <c r="F3410" s="18" t="s">
        <v>7341</v>
      </c>
      <c r="G3410" s="18"/>
      <c r="H3410" s="18"/>
      <c r="I3410" s="18">
        <v>5849</v>
      </c>
      <c r="J3410" s="18" t="s">
        <v>8701</v>
      </c>
      <c r="K3410" s="18">
        <v>398323</v>
      </c>
      <c r="L3410" s="18">
        <v>9180159</v>
      </c>
      <c r="M3410" s="18" t="s">
        <v>7350</v>
      </c>
      <c r="N3410" s="18">
        <v>840</v>
      </c>
      <c r="O3410" s="18" t="s">
        <v>7344</v>
      </c>
      <c r="P3410" s="19">
        <v>44416</v>
      </c>
      <c r="Q3410" s="20">
        <v>0.35321759259259261</v>
      </c>
      <c r="R3410" s="18" t="s">
        <v>7345</v>
      </c>
      <c r="S3410" s="18" t="s">
        <v>7346</v>
      </c>
      <c r="T3410" s="18" t="s">
        <v>7357</v>
      </c>
      <c r="U3410" s="18" t="s">
        <v>7348</v>
      </c>
      <c r="V3410" s="19">
        <v>44417</v>
      </c>
    </row>
    <row r="3411" spans="1:26" x14ac:dyDescent="0.25">
      <c r="A3411" s="18">
        <v>345593341</v>
      </c>
      <c r="B3411" s="18">
        <v>20</v>
      </c>
      <c r="C3411" s="43">
        <v>1.53400808210828E+16</v>
      </c>
      <c r="D3411" s="18" t="s">
        <v>7365</v>
      </c>
      <c r="E3411" s="18">
        <v>15340</v>
      </c>
      <c r="F3411" s="18" t="s">
        <v>7341</v>
      </c>
      <c r="G3411" s="18"/>
      <c r="H3411" s="18"/>
      <c r="I3411" s="18">
        <v>3680</v>
      </c>
      <c r="J3411" s="18" t="s">
        <v>8702</v>
      </c>
      <c r="K3411" s="18">
        <v>8087</v>
      </c>
      <c r="L3411" s="18">
        <v>7273370</v>
      </c>
      <c r="M3411" s="18" t="s">
        <v>7350</v>
      </c>
      <c r="N3411" s="18">
        <v>134</v>
      </c>
      <c r="O3411" s="18" t="s">
        <v>7344</v>
      </c>
      <c r="P3411" s="19">
        <v>44416</v>
      </c>
      <c r="Q3411" s="20">
        <v>0.35449074074074072</v>
      </c>
      <c r="R3411" s="18" t="s">
        <v>7345</v>
      </c>
      <c r="S3411" s="18" t="s">
        <v>7346</v>
      </c>
      <c r="T3411" s="18" t="s">
        <v>7352</v>
      </c>
      <c r="U3411" s="18" t="s">
        <v>7348</v>
      </c>
      <c r="V3411" s="19">
        <v>44417</v>
      </c>
    </row>
    <row r="3412" spans="1:26" x14ac:dyDescent="0.25">
      <c r="A3412" s="18">
        <v>345593621</v>
      </c>
      <c r="B3412" s="18">
        <v>18</v>
      </c>
      <c r="C3412" s="43">
        <v>1.36860808210831E+16</v>
      </c>
      <c r="D3412" s="18" t="s">
        <v>7340</v>
      </c>
      <c r="E3412" s="18">
        <v>13686</v>
      </c>
      <c r="F3412" s="18" t="s">
        <v>7341</v>
      </c>
      <c r="G3412" s="18"/>
      <c r="H3412" s="18"/>
      <c r="I3412" s="18">
        <v>8740</v>
      </c>
      <c r="J3412" s="18"/>
      <c r="K3412" s="18">
        <v>10915</v>
      </c>
      <c r="L3412" s="18">
        <v>9180159</v>
      </c>
      <c r="M3412" s="18" t="s">
        <v>7350</v>
      </c>
      <c r="N3412" s="18">
        <v>702</v>
      </c>
      <c r="O3412" s="18" t="s">
        <v>7344</v>
      </c>
      <c r="P3412" s="19">
        <v>44416</v>
      </c>
      <c r="Q3412" s="20">
        <v>0.35525462962962967</v>
      </c>
      <c r="R3412" s="18" t="s">
        <v>7355</v>
      </c>
      <c r="S3412" s="18" t="s">
        <v>7351</v>
      </c>
      <c r="T3412" s="18" t="s">
        <v>7352</v>
      </c>
      <c r="U3412" s="18" t="s">
        <v>7348</v>
      </c>
      <c r="V3412" s="19">
        <v>44417</v>
      </c>
    </row>
    <row r="3413" spans="1:26" x14ac:dyDescent="0.25">
      <c r="A3413" s="18">
        <v>345594018</v>
      </c>
      <c r="B3413" s="18">
        <v>18</v>
      </c>
      <c r="C3413" s="43">
        <v>1.36860808210833E+16</v>
      </c>
      <c r="D3413" s="18" t="s">
        <v>7340</v>
      </c>
      <c r="E3413" s="18">
        <v>13686</v>
      </c>
      <c r="F3413" s="18" t="s">
        <v>7341</v>
      </c>
      <c r="G3413" s="18"/>
      <c r="H3413" s="18"/>
      <c r="I3413" s="18">
        <v>6664</v>
      </c>
      <c r="J3413" s="18"/>
      <c r="K3413" s="18">
        <v>315296</v>
      </c>
      <c r="L3413" s="18">
        <v>9180159</v>
      </c>
      <c r="M3413" s="18" t="s">
        <v>7350</v>
      </c>
      <c r="N3413" s="18">
        <v>234</v>
      </c>
      <c r="O3413" s="18" t="s">
        <v>7344</v>
      </c>
      <c r="P3413" s="19">
        <v>44416</v>
      </c>
      <c r="Q3413" s="20">
        <v>0.3564930555555556</v>
      </c>
      <c r="R3413" s="18" t="s">
        <v>7355</v>
      </c>
      <c r="S3413" s="18" t="s">
        <v>7351</v>
      </c>
      <c r="T3413" s="18" t="s">
        <v>7378</v>
      </c>
      <c r="U3413" s="18" t="s">
        <v>7348</v>
      </c>
      <c r="V3413" s="19">
        <v>44417</v>
      </c>
    </row>
    <row r="3414" spans="1:26" x14ac:dyDescent="0.25">
      <c r="A3414" s="18">
        <v>345594666</v>
      </c>
      <c r="B3414" s="18">
        <v>18</v>
      </c>
      <c r="C3414" s="43">
        <v>695080821083552</v>
      </c>
      <c r="D3414" s="18" t="s">
        <v>7340</v>
      </c>
      <c r="E3414" s="18">
        <v>695</v>
      </c>
      <c r="F3414" s="18" t="s">
        <v>7341</v>
      </c>
      <c r="G3414" s="18"/>
      <c r="H3414" s="18"/>
      <c r="I3414" s="18">
        <v>4665</v>
      </c>
      <c r="J3414" s="18"/>
      <c r="K3414" s="18">
        <v>22268</v>
      </c>
      <c r="L3414" s="18">
        <v>9180159</v>
      </c>
      <c r="M3414" s="18" t="s">
        <v>7350</v>
      </c>
      <c r="N3414" s="18">
        <v>206</v>
      </c>
      <c r="O3414" s="18" t="s">
        <v>7344</v>
      </c>
      <c r="P3414" s="19">
        <v>44416</v>
      </c>
      <c r="Q3414" s="20">
        <v>0.3584606481481481</v>
      </c>
      <c r="R3414" s="18" t="s">
        <v>7355</v>
      </c>
      <c r="S3414" s="18" t="s">
        <v>7351</v>
      </c>
      <c r="T3414" s="18" t="s">
        <v>7352</v>
      </c>
      <c r="U3414" s="18" t="s">
        <v>7348</v>
      </c>
      <c r="V3414" s="19">
        <v>44417</v>
      </c>
    </row>
    <row r="3415" spans="1:26" x14ac:dyDescent="0.25">
      <c r="A3415" s="18">
        <v>345594808</v>
      </c>
      <c r="B3415" s="18">
        <v>20</v>
      </c>
      <c r="C3415" s="43">
        <v>1.53400808210834E+16</v>
      </c>
      <c r="D3415" s="18" t="s">
        <v>7365</v>
      </c>
      <c r="E3415" s="18">
        <v>15340</v>
      </c>
      <c r="F3415" s="18" t="s">
        <v>7341</v>
      </c>
      <c r="G3415" s="18"/>
      <c r="H3415" s="18"/>
      <c r="I3415" s="18">
        <v>3513</v>
      </c>
      <c r="J3415" s="18" t="s">
        <v>8703</v>
      </c>
      <c r="K3415" s="18">
        <v>67240</v>
      </c>
      <c r="L3415" s="18">
        <v>7273370</v>
      </c>
      <c r="M3415" s="18" t="s">
        <v>7350</v>
      </c>
      <c r="N3415" s="18">
        <v>26</v>
      </c>
      <c r="O3415" s="18" t="s">
        <v>7344</v>
      </c>
      <c r="P3415" s="19">
        <v>44416</v>
      </c>
      <c r="Q3415" s="20">
        <v>0.35883101851851856</v>
      </c>
      <c r="R3415" s="18" t="s">
        <v>7355</v>
      </c>
      <c r="S3415" s="18" t="s">
        <v>7351</v>
      </c>
      <c r="T3415" s="18" t="s">
        <v>7390</v>
      </c>
      <c r="U3415" s="18" t="s">
        <v>7348</v>
      </c>
      <c r="V3415" s="19">
        <v>44417</v>
      </c>
    </row>
    <row r="3416" spans="1:26" s="44" customFormat="1" x14ac:dyDescent="0.25">
      <c r="A3416" s="18">
        <v>345594973</v>
      </c>
      <c r="B3416" s="18">
        <v>31</v>
      </c>
      <c r="C3416" s="43">
        <v>1.49920808210837E+16</v>
      </c>
      <c r="D3416" s="18" t="s">
        <v>7413</v>
      </c>
      <c r="E3416" s="18">
        <v>14992</v>
      </c>
      <c r="F3416" s="18" t="s">
        <v>7341</v>
      </c>
      <c r="G3416" s="18"/>
      <c r="H3416" s="18"/>
      <c r="I3416" s="18">
        <v>5497</v>
      </c>
      <c r="J3416" s="18" t="s">
        <v>7372</v>
      </c>
      <c r="K3416" s="18">
        <v>3159</v>
      </c>
      <c r="L3416" s="18">
        <v>8376766</v>
      </c>
      <c r="M3416" s="18" t="s">
        <v>7414</v>
      </c>
      <c r="N3416" s="18">
        <v>156</v>
      </c>
      <c r="O3416" s="18" t="s">
        <v>7344</v>
      </c>
      <c r="P3416" s="19">
        <v>44416</v>
      </c>
      <c r="Q3416" s="20">
        <v>0.35930555555555554</v>
      </c>
      <c r="R3416" s="18" t="s">
        <v>7355</v>
      </c>
      <c r="S3416" s="18" t="s">
        <v>7346</v>
      </c>
      <c r="T3416" s="18" t="s">
        <v>7357</v>
      </c>
      <c r="U3416" s="18" t="s">
        <v>7348</v>
      </c>
      <c r="V3416" s="19">
        <v>44417</v>
      </c>
      <c r="W3416" s="44" t="s">
        <v>13208</v>
      </c>
      <c r="X3416" s="44">
        <v>7757</v>
      </c>
      <c r="Y3416" s="44">
        <v>9082021</v>
      </c>
      <c r="Z3416" s="44" t="s">
        <v>8974</v>
      </c>
    </row>
    <row r="3417" spans="1:26" x14ac:dyDescent="0.25">
      <c r="A3417" s="18">
        <v>345595069</v>
      </c>
      <c r="B3417" s="18">
        <v>20</v>
      </c>
      <c r="C3417" s="43">
        <v>1.53400808210835E+16</v>
      </c>
      <c r="D3417" s="18" t="s">
        <v>7365</v>
      </c>
      <c r="E3417" s="18">
        <v>15340</v>
      </c>
      <c r="F3417" s="18" t="s">
        <v>7341</v>
      </c>
      <c r="G3417" s="18"/>
      <c r="H3417" s="18"/>
      <c r="I3417" s="18">
        <v>5191</v>
      </c>
      <c r="J3417" s="18" t="s">
        <v>7398</v>
      </c>
      <c r="K3417" s="18">
        <v>24880</v>
      </c>
      <c r="L3417" s="18">
        <v>7273370</v>
      </c>
      <c r="M3417" s="18" t="s">
        <v>7350</v>
      </c>
      <c r="N3417" s="18">
        <v>100</v>
      </c>
      <c r="O3417" s="18" t="s">
        <v>7344</v>
      </c>
      <c r="P3417" s="19">
        <v>44416</v>
      </c>
      <c r="Q3417" s="20">
        <v>0.3596064814814815</v>
      </c>
      <c r="R3417" s="18" t="s">
        <v>7355</v>
      </c>
      <c r="S3417" s="18" t="s">
        <v>7346</v>
      </c>
      <c r="T3417" s="18" t="s">
        <v>7357</v>
      </c>
      <c r="U3417" s="18" t="s">
        <v>7348</v>
      </c>
      <c r="V3417" s="19">
        <v>44417</v>
      </c>
    </row>
    <row r="3418" spans="1:26" x14ac:dyDescent="0.25">
      <c r="A3418" s="18">
        <v>345595490</v>
      </c>
      <c r="B3418" s="18">
        <v>19</v>
      </c>
      <c r="C3418" s="43">
        <v>8.5041080821083808E+16</v>
      </c>
      <c r="D3418" s="18" t="s">
        <v>7376</v>
      </c>
      <c r="E3418" s="18">
        <v>85041</v>
      </c>
      <c r="F3418" s="18" t="s">
        <v>7341</v>
      </c>
      <c r="G3418" s="18"/>
      <c r="H3418" s="18"/>
      <c r="I3418" s="18">
        <v>690</v>
      </c>
      <c r="J3418" s="18" t="s">
        <v>8704</v>
      </c>
      <c r="K3418" s="18">
        <v>14602</v>
      </c>
      <c r="L3418" s="18">
        <v>9181868</v>
      </c>
      <c r="M3418" s="18" t="s">
        <v>7350</v>
      </c>
      <c r="N3418" s="18">
        <v>234</v>
      </c>
      <c r="O3418" s="18" t="s">
        <v>7344</v>
      </c>
      <c r="P3418" s="19">
        <v>44416</v>
      </c>
      <c r="Q3418" s="20">
        <v>0.36084490740740738</v>
      </c>
      <c r="R3418" s="18" t="s">
        <v>7355</v>
      </c>
      <c r="S3418" s="18" t="s">
        <v>7346</v>
      </c>
      <c r="T3418" s="18" t="s">
        <v>7357</v>
      </c>
      <c r="U3418" s="18" t="s">
        <v>7348</v>
      </c>
      <c r="V3418" s="19">
        <v>44417</v>
      </c>
    </row>
    <row r="3419" spans="1:26" x14ac:dyDescent="0.25">
      <c r="A3419" s="18">
        <v>345595631</v>
      </c>
      <c r="B3419" s="18">
        <v>19</v>
      </c>
      <c r="C3419" s="43">
        <v>9982080821083310</v>
      </c>
      <c r="D3419" s="18" t="s">
        <v>7376</v>
      </c>
      <c r="E3419" s="18">
        <v>9982</v>
      </c>
      <c r="F3419" s="18" t="s">
        <v>7341</v>
      </c>
      <c r="G3419" s="18"/>
      <c r="H3419" s="18"/>
      <c r="I3419" s="18">
        <v>3486</v>
      </c>
      <c r="J3419" s="18"/>
      <c r="K3419" s="18">
        <v>32497</v>
      </c>
      <c r="L3419" s="18">
        <v>9181868</v>
      </c>
      <c r="M3419" s="18" t="s">
        <v>7350</v>
      </c>
      <c r="N3419" s="18">
        <v>468</v>
      </c>
      <c r="O3419" s="18" t="s">
        <v>7344</v>
      </c>
      <c r="P3419" s="19">
        <v>44416</v>
      </c>
      <c r="Q3419" s="20">
        <v>0.36123842592592598</v>
      </c>
      <c r="R3419" s="18" t="s">
        <v>7355</v>
      </c>
      <c r="S3419" s="18" t="s">
        <v>7351</v>
      </c>
      <c r="T3419" s="18" t="s">
        <v>7352</v>
      </c>
      <c r="U3419" s="18" t="s">
        <v>7348</v>
      </c>
      <c r="V3419" s="19">
        <v>44417</v>
      </c>
    </row>
    <row r="3420" spans="1:26" x14ac:dyDescent="0.25">
      <c r="A3420" s="18">
        <v>345595696</v>
      </c>
      <c r="B3420" s="18">
        <v>19</v>
      </c>
      <c r="C3420" s="43">
        <v>1.3727080821084E+16</v>
      </c>
      <c r="D3420" s="18" t="s">
        <v>7376</v>
      </c>
      <c r="E3420" s="18">
        <v>13727</v>
      </c>
      <c r="F3420" s="18" t="s">
        <v>7341</v>
      </c>
      <c r="G3420" s="18"/>
      <c r="H3420" s="18"/>
      <c r="I3420" s="18">
        <v>7277</v>
      </c>
      <c r="J3420" s="18"/>
      <c r="K3420" s="18">
        <v>412075</v>
      </c>
      <c r="L3420" s="18">
        <v>9181868</v>
      </c>
      <c r="M3420" s="18" t="s">
        <v>7350</v>
      </c>
      <c r="N3420" s="18">
        <v>234</v>
      </c>
      <c r="O3420" s="18" t="s">
        <v>7344</v>
      </c>
      <c r="P3420" s="19">
        <v>44416</v>
      </c>
      <c r="Q3420" s="20">
        <v>0.3614236111111111</v>
      </c>
      <c r="R3420" s="18" t="s">
        <v>7355</v>
      </c>
      <c r="S3420" s="18" t="s">
        <v>7351</v>
      </c>
      <c r="T3420" s="18" t="s">
        <v>7377</v>
      </c>
      <c r="U3420" s="18" t="s">
        <v>7348</v>
      </c>
      <c r="V3420" s="19">
        <v>44417</v>
      </c>
    </row>
    <row r="3421" spans="1:26" x14ac:dyDescent="0.25">
      <c r="A3421" s="18">
        <v>345595752</v>
      </c>
      <c r="B3421" s="18">
        <v>32</v>
      </c>
      <c r="C3421" s="43">
        <v>1.1094080821084E+16</v>
      </c>
      <c r="D3421" s="18" t="s">
        <v>7358</v>
      </c>
      <c r="E3421" s="18">
        <v>11094</v>
      </c>
      <c r="F3421" s="18" t="s">
        <v>7341</v>
      </c>
      <c r="G3421" s="18"/>
      <c r="H3421" s="18"/>
      <c r="I3421" s="18">
        <v>5147</v>
      </c>
      <c r="J3421" s="18" t="s">
        <v>8705</v>
      </c>
      <c r="K3421" s="18" t="s">
        <v>8706</v>
      </c>
      <c r="L3421" s="18">
        <v>8139649</v>
      </c>
      <c r="M3421" s="18" t="s">
        <v>7359</v>
      </c>
      <c r="N3421" s="18">
        <v>696</v>
      </c>
      <c r="O3421" s="18" t="s">
        <v>7344</v>
      </c>
      <c r="P3421" s="19">
        <v>44416</v>
      </c>
      <c r="Q3421" s="20">
        <v>0.36166666666666664</v>
      </c>
      <c r="R3421" s="18" t="s">
        <v>7345</v>
      </c>
      <c r="S3421" s="18" t="s">
        <v>7351</v>
      </c>
      <c r="T3421" s="18" t="s">
        <v>7364</v>
      </c>
      <c r="U3421" s="18" t="s">
        <v>7348</v>
      </c>
      <c r="V3421" s="19">
        <v>44417</v>
      </c>
      <c r="W3421" s="162" t="s">
        <v>12966</v>
      </c>
      <c r="X3421" s="15">
        <v>219790.5</v>
      </c>
      <c r="Y3421" s="162">
        <v>9082021</v>
      </c>
      <c r="Z3421" s="15" t="s">
        <v>8974</v>
      </c>
    </row>
    <row r="3422" spans="1:26" x14ac:dyDescent="0.25">
      <c r="A3422" s="18">
        <v>345595758</v>
      </c>
      <c r="B3422" s="18">
        <v>32</v>
      </c>
      <c r="C3422" s="43">
        <v>1.1155080821084E+16</v>
      </c>
      <c r="D3422" s="18" t="s">
        <v>7358</v>
      </c>
      <c r="E3422" s="18">
        <v>11155</v>
      </c>
      <c r="F3422" s="18" t="s">
        <v>7341</v>
      </c>
      <c r="G3422" s="18"/>
      <c r="H3422" s="18"/>
      <c r="I3422" s="18">
        <v>1890</v>
      </c>
      <c r="J3422" s="18" t="s">
        <v>8707</v>
      </c>
      <c r="K3422" s="18">
        <v>3952</v>
      </c>
      <c r="L3422" s="18">
        <v>8139649</v>
      </c>
      <c r="M3422" s="18" t="s">
        <v>7359</v>
      </c>
      <c r="N3422" s="18">
        <v>696</v>
      </c>
      <c r="O3422" s="18" t="s">
        <v>7344</v>
      </c>
      <c r="P3422" s="19">
        <v>44416</v>
      </c>
      <c r="Q3422" s="20">
        <v>0.36170138888888892</v>
      </c>
      <c r="R3422" s="18" t="s">
        <v>7355</v>
      </c>
      <c r="S3422" s="18" t="s">
        <v>7346</v>
      </c>
      <c r="T3422" s="18" t="s">
        <v>7357</v>
      </c>
      <c r="U3422" s="18" t="s">
        <v>7348</v>
      </c>
      <c r="V3422" s="19">
        <v>44417</v>
      </c>
      <c r="W3422" s="162" t="s">
        <v>12966</v>
      </c>
      <c r="X3422" s="15">
        <v>219790.5</v>
      </c>
      <c r="Y3422" s="162">
        <v>9082021</v>
      </c>
      <c r="Z3422" s="15" t="s">
        <v>8974</v>
      </c>
    </row>
    <row r="3423" spans="1:26" x14ac:dyDescent="0.25">
      <c r="A3423" s="18">
        <v>345596176</v>
      </c>
      <c r="B3423" s="18">
        <v>18</v>
      </c>
      <c r="C3423" s="43">
        <v>2.02445080821084E+17</v>
      </c>
      <c r="D3423" s="18" t="s">
        <v>7340</v>
      </c>
      <c r="E3423" s="18">
        <v>202445</v>
      </c>
      <c r="F3423" s="18" t="s">
        <v>7341</v>
      </c>
      <c r="G3423" s="18"/>
      <c r="H3423" s="18"/>
      <c r="I3423" s="18">
        <v>7185</v>
      </c>
      <c r="J3423" s="18"/>
      <c r="K3423" s="18">
        <v>496632</v>
      </c>
      <c r="L3423" s="18">
        <v>9180159</v>
      </c>
      <c r="M3423" s="18" t="s">
        <v>7350</v>
      </c>
      <c r="N3423" s="18">
        <v>165</v>
      </c>
      <c r="O3423" s="18" t="s">
        <v>7344</v>
      </c>
      <c r="P3423" s="19">
        <v>44416</v>
      </c>
      <c r="Q3423" s="20">
        <v>0.36273148148148149</v>
      </c>
      <c r="R3423" s="18" t="s">
        <v>7355</v>
      </c>
      <c r="S3423" s="18" t="s">
        <v>7346</v>
      </c>
      <c r="T3423" s="18" t="s">
        <v>7377</v>
      </c>
      <c r="U3423" s="18" t="s">
        <v>7348</v>
      </c>
      <c r="V3423" s="19">
        <v>44417</v>
      </c>
    </row>
    <row r="3424" spans="1:26" x14ac:dyDescent="0.25">
      <c r="A3424" s="18">
        <v>345596702</v>
      </c>
      <c r="B3424" s="18">
        <v>32</v>
      </c>
      <c r="C3424" s="43">
        <v>1.10940808210843E+16</v>
      </c>
      <c r="D3424" s="18" t="s">
        <v>7358</v>
      </c>
      <c r="E3424" s="18">
        <v>11094</v>
      </c>
      <c r="F3424" s="18" t="s">
        <v>7341</v>
      </c>
      <c r="G3424" s="18"/>
      <c r="H3424" s="18"/>
      <c r="I3424" s="18">
        <v>8283</v>
      </c>
      <c r="J3424" s="18"/>
      <c r="K3424" s="18">
        <v>43392</v>
      </c>
      <c r="L3424" s="18">
        <v>8139649</v>
      </c>
      <c r="M3424" s="18" t="s">
        <v>7359</v>
      </c>
      <c r="N3424" s="18">
        <v>696</v>
      </c>
      <c r="O3424" s="18" t="s">
        <v>7344</v>
      </c>
      <c r="P3424" s="19">
        <v>44416</v>
      </c>
      <c r="Q3424" s="20">
        <v>0.36406250000000001</v>
      </c>
      <c r="R3424" s="18" t="s">
        <v>7355</v>
      </c>
      <c r="S3424" s="18" t="s">
        <v>7351</v>
      </c>
      <c r="T3424" s="18" t="s">
        <v>7352</v>
      </c>
      <c r="U3424" s="18" t="s">
        <v>7348</v>
      </c>
      <c r="V3424" s="19">
        <v>44417</v>
      </c>
      <c r="W3424" s="162" t="s">
        <v>12966</v>
      </c>
      <c r="X3424" s="15">
        <v>219790.5</v>
      </c>
      <c r="Y3424" s="162">
        <v>9082021</v>
      </c>
      <c r="Z3424" s="15" t="s">
        <v>8974</v>
      </c>
    </row>
    <row r="3425" spans="1:26" x14ac:dyDescent="0.25">
      <c r="A3425" s="18">
        <v>345598431</v>
      </c>
      <c r="B3425" s="18">
        <v>18</v>
      </c>
      <c r="C3425" s="43">
        <v>2.0244508082108499E+17</v>
      </c>
      <c r="D3425" s="18" t="s">
        <v>7340</v>
      </c>
      <c r="E3425" s="18">
        <v>202445</v>
      </c>
      <c r="F3425" s="18" t="s">
        <v>7341</v>
      </c>
      <c r="G3425" s="18"/>
      <c r="H3425" s="18"/>
      <c r="I3425" s="18">
        <v>1000</v>
      </c>
      <c r="J3425" s="18"/>
      <c r="K3425" s="18">
        <v>321209</v>
      </c>
      <c r="L3425" s="18">
        <v>9180159</v>
      </c>
      <c r="M3425" s="18" t="s">
        <v>7350</v>
      </c>
      <c r="N3425" s="18">
        <v>234</v>
      </c>
      <c r="O3425" s="18" t="s">
        <v>7344</v>
      </c>
      <c r="P3425" s="19">
        <v>44416</v>
      </c>
      <c r="Q3425" s="20">
        <v>0.36843749999999997</v>
      </c>
      <c r="R3425" s="18" t="s">
        <v>7355</v>
      </c>
      <c r="S3425" s="18" t="s">
        <v>7351</v>
      </c>
      <c r="T3425" s="18" t="s">
        <v>7378</v>
      </c>
      <c r="U3425" s="18" t="s">
        <v>7348</v>
      </c>
      <c r="V3425" s="19">
        <v>44417</v>
      </c>
    </row>
    <row r="3426" spans="1:26" x14ac:dyDescent="0.25">
      <c r="A3426" s="18">
        <v>345599216</v>
      </c>
      <c r="B3426" s="18">
        <v>19</v>
      </c>
      <c r="C3426" s="43">
        <v>9982080821085240</v>
      </c>
      <c r="D3426" s="18" t="s">
        <v>7376</v>
      </c>
      <c r="E3426" s="18">
        <v>9982</v>
      </c>
      <c r="F3426" s="18" t="s">
        <v>7341</v>
      </c>
      <c r="G3426" s="18"/>
      <c r="H3426" s="18"/>
      <c r="I3426" s="18">
        <v>3990</v>
      </c>
      <c r="J3426" s="18" t="s">
        <v>7398</v>
      </c>
      <c r="K3426" s="18">
        <v>7028</v>
      </c>
      <c r="L3426" s="18">
        <v>9181868</v>
      </c>
      <c r="M3426" s="18" t="s">
        <v>7350</v>
      </c>
      <c r="N3426" s="18">
        <v>117</v>
      </c>
      <c r="O3426" s="18" t="s">
        <v>7344</v>
      </c>
      <c r="P3426" s="19">
        <v>44416</v>
      </c>
      <c r="Q3426" s="20">
        <v>0.37041666666666667</v>
      </c>
      <c r="R3426" s="18" t="s">
        <v>7355</v>
      </c>
      <c r="S3426" s="18" t="s">
        <v>7346</v>
      </c>
      <c r="T3426" s="18" t="s">
        <v>7357</v>
      </c>
      <c r="U3426" s="18" t="s">
        <v>7348</v>
      </c>
      <c r="V3426" s="19">
        <v>44417</v>
      </c>
    </row>
    <row r="3427" spans="1:26" x14ac:dyDescent="0.25">
      <c r="A3427" s="18">
        <v>345600148</v>
      </c>
      <c r="B3427" s="18">
        <v>20</v>
      </c>
      <c r="C3427" s="43">
        <v>1.26790808210856E+16</v>
      </c>
      <c r="D3427" s="18" t="s">
        <v>7365</v>
      </c>
      <c r="E3427" s="18">
        <v>12679</v>
      </c>
      <c r="F3427" s="18" t="s">
        <v>7341</v>
      </c>
      <c r="G3427" s="18"/>
      <c r="H3427" s="18"/>
      <c r="I3427" s="18">
        <v>3003</v>
      </c>
      <c r="J3427" s="18"/>
      <c r="K3427" s="18">
        <v>78490</v>
      </c>
      <c r="L3427" s="18">
        <v>7273370</v>
      </c>
      <c r="M3427" s="18" t="s">
        <v>7350</v>
      </c>
      <c r="N3427" s="18">
        <v>172</v>
      </c>
      <c r="O3427" s="18" t="s">
        <v>7344</v>
      </c>
      <c r="P3427" s="19">
        <v>44416</v>
      </c>
      <c r="Q3427" s="20">
        <v>0.37252314814814813</v>
      </c>
      <c r="R3427" s="18" t="s">
        <v>7355</v>
      </c>
      <c r="S3427" s="18" t="s">
        <v>7351</v>
      </c>
      <c r="T3427" s="18" t="s">
        <v>7352</v>
      </c>
      <c r="U3427" s="18" t="s">
        <v>7348</v>
      </c>
      <c r="V3427" s="19">
        <v>44417</v>
      </c>
    </row>
    <row r="3428" spans="1:26" x14ac:dyDescent="0.25">
      <c r="A3428" s="18">
        <v>345601055</v>
      </c>
      <c r="B3428" s="18">
        <v>21</v>
      </c>
      <c r="C3428" s="43">
        <v>9468080821085910</v>
      </c>
      <c r="D3428" s="18" t="s">
        <v>7349</v>
      </c>
      <c r="E3428" s="18">
        <v>9468</v>
      </c>
      <c r="F3428" s="18" t="s">
        <v>7341</v>
      </c>
      <c r="G3428" s="18"/>
      <c r="H3428" s="18"/>
      <c r="I3428" s="18">
        <v>7310</v>
      </c>
      <c r="J3428" s="18" t="s">
        <v>8708</v>
      </c>
      <c r="K3428" s="18">
        <v>88190</v>
      </c>
      <c r="L3428" s="18">
        <v>9270083</v>
      </c>
      <c r="M3428" s="18" t="s">
        <v>7350</v>
      </c>
      <c r="N3428" s="18">
        <v>626</v>
      </c>
      <c r="O3428" s="18" t="s">
        <v>7344</v>
      </c>
      <c r="P3428" s="19">
        <v>44416</v>
      </c>
      <c r="Q3428" s="20">
        <v>0.3746990740740741</v>
      </c>
      <c r="R3428" s="18" t="s">
        <v>7345</v>
      </c>
      <c r="S3428" s="18" t="s">
        <v>7351</v>
      </c>
      <c r="T3428" s="18" t="s">
        <v>7352</v>
      </c>
      <c r="U3428" s="18" t="s">
        <v>7348</v>
      </c>
      <c r="V3428" s="19">
        <v>44417</v>
      </c>
      <c r="W3428" t="s">
        <v>8973</v>
      </c>
      <c r="X3428" s="15">
        <v>318933</v>
      </c>
      <c r="Y3428" s="35">
        <v>9082021</v>
      </c>
      <c r="Z3428" s="15" t="s">
        <v>8974</v>
      </c>
    </row>
    <row r="3429" spans="1:26" x14ac:dyDescent="0.25">
      <c r="A3429" s="18">
        <v>345601748</v>
      </c>
      <c r="B3429" s="18">
        <v>18</v>
      </c>
      <c r="C3429" s="43">
        <v>2.0244508082108998E+17</v>
      </c>
      <c r="D3429" s="18" t="s">
        <v>7340</v>
      </c>
      <c r="E3429" s="18">
        <v>202445</v>
      </c>
      <c r="F3429" s="18" t="s">
        <v>7341</v>
      </c>
      <c r="G3429" s="18"/>
      <c r="H3429" s="18"/>
      <c r="I3429" s="18">
        <v>9980</v>
      </c>
      <c r="J3429" s="18" t="s">
        <v>8709</v>
      </c>
      <c r="K3429" s="18">
        <v>202349</v>
      </c>
      <c r="L3429" s="18">
        <v>9180159</v>
      </c>
      <c r="M3429" s="18" t="s">
        <v>7350</v>
      </c>
      <c r="N3429" s="18">
        <v>103</v>
      </c>
      <c r="O3429" s="18" t="s">
        <v>7344</v>
      </c>
      <c r="P3429" s="19">
        <v>44416</v>
      </c>
      <c r="Q3429" s="20">
        <v>0.37631944444444443</v>
      </c>
      <c r="R3429" s="18" t="s">
        <v>7345</v>
      </c>
      <c r="S3429" s="18" t="s">
        <v>7351</v>
      </c>
      <c r="T3429" s="18" t="s">
        <v>7377</v>
      </c>
      <c r="U3429" s="18" t="s">
        <v>7348</v>
      </c>
      <c r="V3429" s="19">
        <v>44417</v>
      </c>
    </row>
    <row r="3430" spans="1:26" x14ac:dyDescent="0.25">
      <c r="A3430" s="18">
        <v>345601942</v>
      </c>
      <c r="B3430" s="18">
        <v>32</v>
      </c>
      <c r="C3430" s="43">
        <v>1.11550808210902E+16</v>
      </c>
      <c r="D3430" s="18" t="s">
        <v>7358</v>
      </c>
      <c r="E3430" s="18">
        <v>11155</v>
      </c>
      <c r="F3430" s="18" t="s">
        <v>7341</v>
      </c>
      <c r="G3430" s="18"/>
      <c r="H3430" s="18"/>
      <c r="I3430" s="18">
        <v>3595</v>
      </c>
      <c r="J3430" s="18" t="s">
        <v>8710</v>
      </c>
      <c r="K3430" s="18" t="s">
        <v>8711</v>
      </c>
      <c r="L3430" s="18">
        <v>8139649</v>
      </c>
      <c r="M3430" s="18" t="s">
        <v>7359</v>
      </c>
      <c r="N3430" s="18">
        <v>1044</v>
      </c>
      <c r="O3430" s="18" t="s">
        <v>7344</v>
      </c>
      <c r="P3430" s="19">
        <v>44416</v>
      </c>
      <c r="Q3430" s="20">
        <v>0.37675925925925924</v>
      </c>
      <c r="R3430" s="18" t="s">
        <v>7345</v>
      </c>
      <c r="S3430" s="18" t="s">
        <v>7351</v>
      </c>
      <c r="T3430" s="18" t="s">
        <v>7364</v>
      </c>
      <c r="U3430" s="18" t="s">
        <v>7348</v>
      </c>
      <c r="V3430" s="19">
        <v>44417</v>
      </c>
      <c r="W3430" s="162" t="s">
        <v>12966</v>
      </c>
      <c r="X3430" s="15">
        <v>219790.5</v>
      </c>
      <c r="Y3430" s="162">
        <v>9082021</v>
      </c>
      <c r="Z3430" s="15" t="s">
        <v>8974</v>
      </c>
    </row>
    <row r="3431" spans="1:26" x14ac:dyDescent="0.25">
      <c r="A3431" s="18">
        <v>345602588</v>
      </c>
      <c r="B3431" s="18">
        <v>18</v>
      </c>
      <c r="C3431" s="43">
        <v>1.36860808210904E+16</v>
      </c>
      <c r="D3431" s="18" t="s">
        <v>7340</v>
      </c>
      <c r="E3431" s="18">
        <v>13686</v>
      </c>
      <c r="F3431" s="18" t="s">
        <v>7341</v>
      </c>
      <c r="G3431" s="18"/>
      <c r="H3431" s="18"/>
      <c r="I3431" s="18">
        <v>467</v>
      </c>
      <c r="J3431" s="18" t="s">
        <v>8712</v>
      </c>
      <c r="K3431" s="18">
        <v>104719</v>
      </c>
      <c r="L3431" s="18">
        <v>9180159</v>
      </c>
      <c r="M3431" s="18" t="s">
        <v>7350</v>
      </c>
      <c r="N3431" s="18">
        <v>206</v>
      </c>
      <c r="O3431" s="18" t="s">
        <v>7344</v>
      </c>
      <c r="P3431" s="19">
        <v>44416</v>
      </c>
      <c r="Q3431" s="20">
        <v>0.37822916666666667</v>
      </c>
      <c r="R3431" s="18" t="s">
        <v>7345</v>
      </c>
      <c r="S3431" s="18" t="s">
        <v>7351</v>
      </c>
      <c r="T3431" s="18" t="s">
        <v>7352</v>
      </c>
      <c r="U3431" s="18" t="s">
        <v>7348</v>
      </c>
      <c r="V3431" s="19">
        <v>44417</v>
      </c>
    </row>
    <row r="3432" spans="1:26" s="44" customFormat="1" x14ac:dyDescent="0.25">
      <c r="A3432" s="18">
        <v>345602796</v>
      </c>
      <c r="B3432" s="18">
        <v>31</v>
      </c>
      <c r="C3432" s="43">
        <v>1.49920808210904E+16</v>
      </c>
      <c r="D3432" s="18" t="s">
        <v>7413</v>
      </c>
      <c r="E3432" s="18">
        <v>14992</v>
      </c>
      <c r="F3432" s="18" t="s">
        <v>7341</v>
      </c>
      <c r="G3432" s="18"/>
      <c r="H3432" s="18"/>
      <c r="I3432" s="18">
        <v>6802</v>
      </c>
      <c r="J3432" s="18"/>
      <c r="K3432" s="18">
        <v>69853</v>
      </c>
      <c r="L3432" s="18">
        <v>8376766</v>
      </c>
      <c r="M3432" s="18" t="s">
        <v>7414</v>
      </c>
      <c r="N3432" s="18">
        <v>312</v>
      </c>
      <c r="O3432" s="18" t="s">
        <v>7344</v>
      </c>
      <c r="P3432" s="19">
        <v>44416</v>
      </c>
      <c r="Q3432" s="20">
        <v>0.37877314814814816</v>
      </c>
      <c r="R3432" s="18" t="s">
        <v>7355</v>
      </c>
      <c r="S3432" s="18" t="s">
        <v>7351</v>
      </c>
      <c r="T3432" s="18" t="s">
        <v>7377</v>
      </c>
      <c r="U3432" s="18" t="s">
        <v>7348</v>
      </c>
      <c r="V3432" s="19">
        <v>44417</v>
      </c>
      <c r="W3432" s="44" t="s">
        <v>13208</v>
      </c>
      <c r="X3432" s="44">
        <v>7757</v>
      </c>
      <c r="Y3432" s="44">
        <v>9082021</v>
      </c>
      <c r="Z3432" s="44" t="s">
        <v>8974</v>
      </c>
    </row>
    <row r="3433" spans="1:26" x14ac:dyDescent="0.25">
      <c r="A3433" s="18">
        <v>345602986</v>
      </c>
      <c r="B3433" s="18">
        <v>32</v>
      </c>
      <c r="C3433" s="43">
        <v>1.11550808210905E+16</v>
      </c>
      <c r="D3433" s="18" t="s">
        <v>7358</v>
      </c>
      <c r="E3433" s="18">
        <v>11155</v>
      </c>
      <c r="F3433" s="18" t="s">
        <v>7341</v>
      </c>
      <c r="G3433" s="18"/>
      <c r="H3433" s="18"/>
      <c r="I3433" s="18">
        <v>3599</v>
      </c>
      <c r="J3433" s="18" t="s">
        <v>7372</v>
      </c>
      <c r="K3433" s="18">
        <v>10630</v>
      </c>
      <c r="L3433" s="18">
        <v>8139649</v>
      </c>
      <c r="M3433" s="18" t="s">
        <v>7359</v>
      </c>
      <c r="N3433" s="18">
        <v>348</v>
      </c>
      <c r="O3433" s="18" t="s">
        <v>7344</v>
      </c>
      <c r="P3433" s="19">
        <v>44416</v>
      </c>
      <c r="Q3433" s="20">
        <v>0.3792476851851852</v>
      </c>
      <c r="R3433" s="18" t="s">
        <v>7355</v>
      </c>
      <c r="S3433" s="18" t="s">
        <v>7346</v>
      </c>
      <c r="T3433" s="18" t="s">
        <v>7357</v>
      </c>
      <c r="U3433" s="18" t="s">
        <v>7348</v>
      </c>
      <c r="V3433" s="19">
        <v>44417</v>
      </c>
      <c r="W3433" s="162" t="s">
        <v>12966</v>
      </c>
      <c r="X3433" s="15">
        <v>219790.5</v>
      </c>
      <c r="Y3433" s="162">
        <v>9082021</v>
      </c>
      <c r="Z3433" s="15" t="s">
        <v>8974</v>
      </c>
    </row>
    <row r="3434" spans="1:26" x14ac:dyDescent="0.25">
      <c r="A3434" s="18">
        <v>345603808</v>
      </c>
      <c r="B3434" s="18">
        <v>18</v>
      </c>
      <c r="C3434" s="43">
        <v>695080821090837</v>
      </c>
      <c r="D3434" s="18" t="s">
        <v>7340</v>
      </c>
      <c r="E3434" s="18">
        <v>695</v>
      </c>
      <c r="F3434" s="18" t="s">
        <v>7341</v>
      </c>
      <c r="G3434" s="18"/>
      <c r="H3434" s="18"/>
      <c r="I3434" s="18">
        <v>413</v>
      </c>
      <c r="J3434" s="18" t="s">
        <v>7389</v>
      </c>
      <c r="K3434" s="18">
        <v>198</v>
      </c>
      <c r="L3434" s="18">
        <v>9180159</v>
      </c>
      <c r="M3434" s="18" t="s">
        <v>7350</v>
      </c>
      <c r="N3434" s="18">
        <v>187</v>
      </c>
      <c r="O3434" s="18" t="s">
        <v>7344</v>
      </c>
      <c r="P3434" s="19">
        <v>44416</v>
      </c>
      <c r="Q3434" s="20">
        <v>0.38114583333333335</v>
      </c>
      <c r="R3434" s="18" t="s">
        <v>7355</v>
      </c>
      <c r="S3434" s="18" t="s">
        <v>7351</v>
      </c>
      <c r="T3434" s="18" t="s">
        <v>7371</v>
      </c>
      <c r="U3434" s="18" t="s">
        <v>7348</v>
      </c>
      <c r="V3434" s="19">
        <v>44417</v>
      </c>
    </row>
    <row r="3435" spans="1:26" x14ac:dyDescent="0.25">
      <c r="A3435" s="18">
        <v>345603819</v>
      </c>
      <c r="B3435" s="18">
        <v>32</v>
      </c>
      <c r="C3435" s="43">
        <v>1.11550808210908E+16</v>
      </c>
      <c r="D3435" s="18" t="s">
        <v>7358</v>
      </c>
      <c r="E3435" s="18">
        <v>11155</v>
      </c>
      <c r="F3435" s="18" t="s">
        <v>7341</v>
      </c>
      <c r="G3435" s="18"/>
      <c r="H3435" s="18"/>
      <c r="I3435" s="18">
        <v>4014</v>
      </c>
      <c r="J3435" s="18"/>
      <c r="K3435" s="18">
        <v>77000</v>
      </c>
      <c r="L3435" s="18">
        <v>8139649</v>
      </c>
      <c r="M3435" s="18" t="s">
        <v>7359</v>
      </c>
      <c r="N3435" s="18">
        <v>348</v>
      </c>
      <c r="O3435" s="18" t="s">
        <v>7344</v>
      </c>
      <c r="P3435" s="19">
        <v>44416</v>
      </c>
      <c r="Q3435" s="20">
        <v>0.38116898148148143</v>
      </c>
      <c r="R3435" s="18" t="s">
        <v>7355</v>
      </c>
      <c r="S3435" s="18" t="s">
        <v>7351</v>
      </c>
      <c r="T3435" s="18" t="s">
        <v>7390</v>
      </c>
      <c r="U3435" s="18" t="s">
        <v>7348</v>
      </c>
      <c r="V3435" s="19">
        <v>44417</v>
      </c>
      <c r="W3435" s="162" t="s">
        <v>12966</v>
      </c>
      <c r="X3435" s="15">
        <v>219790.5</v>
      </c>
      <c r="Y3435" s="162">
        <v>9082021</v>
      </c>
      <c r="Z3435" s="15" t="s">
        <v>8974</v>
      </c>
    </row>
    <row r="3436" spans="1:26" x14ac:dyDescent="0.25">
      <c r="A3436" s="18">
        <v>345604066</v>
      </c>
      <c r="B3436" s="18">
        <v>19</v>
      </c>
      <c r="C3436" s="43">
        <v>1.47920808210908E+16</v>
      </c>
      <c r="D3436" s="18" t="s">
        <v>7376</v>
      </c>
      <c r="E3436" s="18">
        <v>14792</v>
      </c>
      <c r="F3436" s="18" t="s">
        <v>7341</v>
      </c>
      <c r="G3436" s="18"/>
      <c r="H3436" s="18"/>
      <c r="I3436" s="18">
        <v>4671</v>
      </c>
      <c r="J3436" s="18"/>
      <c r="K3436" s="18">
        <v>121725</v>
      </c>
      <c r="L3436" s="18">
        <v>9181868</v>
      </c>
      <c r="M3436" s="18" t="s">
        <v>7350</v>
      </c>
      <c r="N3436" s="18">
        <v>134</v>
      </c>
      <c r="O3436" s="18" t="s">
        <v>7344</v>
      </c>
      <c r="P3436" s="19">
        <v>44416</v>
      </c>
      <c r="Q3436" s="20">
        <v>0.38167824074074069</v>
      </c>
      <c r="R3436" s="18" t="s">
        <v>7355</v>
      </c>
      <c r="S3436" s="18" t="s">
        <v>7351</v>
      </c>
      <c r="T3436" s="18" t="s">
        <v>7352</v>
      </c>
      <c r="U3436" s="18" t="s">
        <v>7348</v>
      </c>
      <c r="V3436" s="19">
        <v>44417</v>
      </c>
    </row>
    <row r="3437" spans="1:26" x14ac:dyDescent="0.25">
      <c r="A3437" s="18">
        <v>345604452</v>
      </c>
      <c r="B3437" s="18">
        <v>18</v>
      </c>
      <c r="C3437" s="43">
        <v>1.3686080821091E+16</v>
      </c>
      <c r="D3437" s="18" t="s">
        <v>7340</v>
      </c>
      <c r="E3437" s="18">
        <v>13686</v>
      </c>
      <c r="F3437" s="18" t="s">
        <v>7341</v>
      </c>
      <c r="G3437" s="18"/>
      <c r="H3437" s="18"/>
      <c r="I3437" s="18">
        <v>9561</v>
      </c>
      <c r="J3437" s="18"/>
      <c r="K3437" s="18">
        <v>82796</v>
      </c>
      <c r="L3437" s="18">
        <v>9180159</v>
      </c>
      <c r="M3437" s="18" t="s">
        <v>7350</v>
      </c>
      <c r="N3437" s="18">
        <v>117</v>
      </c>
      <c r="O3437" s="18" t="s">
        <v>7344</v>
      </c>
      <c r="P3437" s="19">
        <v>44416</v>
      </c>
      <c r="Q3437" s="20">
        <v>0.3825925925925926</v>
      </c>
      <c r="R3437" s="18" t="s">
        <v>7355</v>
      </c>
      <c r="S3437" s="18" t="s">
        <v>7351</v>
      </c>
      <c r="T3437" s="18" t="s">
        <v>7390</v>
      </c>
      <c r="U3437" s="18" t="s">
        <v>7348</v>
      </c>
      <c r="V3437" s="19">
        <v>44417</v>
      </c>
    </row>
    <row r="3438" spans="1:26" x14ac:dyDescent="0.25">
      <c r="A3438" s="18">
        <v>345605315</v>
      </c>
      <c r="B3438" s="18">
        <v>19</v>
      </c>
      <c r="C3438" s="43">
        <v>5.2411080821091296E+16</v>
      </c>
      <c r="D3438" s="18" t="s">
        <v>7376</v>
      </c>
      <c r="E3438" s="18">
        <v>52411</v>
      </c>
      <c r="F3438" s="18" t="s">
        <v>7341</v>
      </c>
      <c r="G3438" s="18"/>
      <c r="H3438" s="18"/>
      <c r="I3438" s="18">
        <v>5497</v>
      </c>
      <c r="J3438" s="18" t="s">
        <v>7398</v>
      </c>
      <c r="K3438" s="18">
        <v>12950</v>
      </c>
      <c r="L3438" s="18">
        <v>9181868</v>
      </c>
      <c r="M3438" s="18" t="s">
        <v>7350</v>
      </c>
      <c r="N3438" s="18">
        <v>324</v>
      </c>
      <c r="O3438" s="18" t="s">
        <v>7344</v>
      </c>
      <c r="P3438" s="19">
        <v>44416</v>
      </c>
      <c r="Q3438" s="20">
        <v>0.38439814814814816</v>
      </c>
      <c r="R3438" s="18" t="s">
        <v>7355</v>
      </c>
      <c r="S3438" s="18" t="s">
        <v>7346</v>
      </c>
      <c r="T3438" s="18" t="s">
        <v>7357</v>
      </c>
      <c r="U3438" s="18" t="s">
        <v>7348</v>
      </c>
      <c r="V3438" s="19">
        <v>44417</v>
      </c>
    </row>
    <row r="3439" spans="1:26" x14ac:dyDescent="0.25">
      <c r="A3439" s="18">
        <v>345606904</v>
      </c>
      <c r="B3439" s="18">
        <v>18</v>
      </c>
      <c r="C3439" s="43">
        <v>2.0244508082109101E+17</v>
      </c>
      <c r="D3439" s="18" t="s">
        <v>7340</v>
      </c>
      <c r="E3439" s="18">
        <v>202445</v>
      </c>
      <c r="F3439" s="18" t="s">
        <v>7341</v>
      </c>
      <c r="G3439" s="18"/>
      <c r="H3439" s="18"/>
      <c r="I3439" s="18">
        <v>3480</v>
      </c>
      <c r="J3439" s="18" t="s">
        <v>7354</v>
      </c>
      <c r="K3439" s="18">
        <v>82689</v>
      </c>
      <c r="L3439" s="18">
        <v>9180159</v>
      </c>
      <c r="M3439" s="18" t="s">
        <v>7350</v>
      </c>
      <c r="N3439" s="18">
        <v>22</v>
      </c>
      <c r="O3439" s="18" t="s">
        <v>7344</v>
      </c>
      <c r="P3439" s="19">
        <v>44416</v>
      </c>
      <c r="Q3439" s="20">
        <v>0.38780092592592591</v>
      </c>
      <c r="R3439" s="18" t="s">
        <v>7355</v>
      </c>
      <c r="S3439" s="18" t="s">
        <v>7346</v>
      </c>
      <c r="T3439" s="18" t="s">
        <v>7347</v>
      </c>
      <c r="U3439" s="18" t="s">
        <v>7348</v>
      </c>
      <c r="V3439" s="19">
        <v>44417</v>
      </c>
    </row>
    <row r="3440" spans="1:26" x14ac:dyDescent="0.25">
      <c r="A3440" s="18">
        <v>345606975</v>
      </c>
      <c r="B3440" s="18">
        <v>21</v>
      </c>
      <c r="C3440" s="43">
        <v>9468080821091820</v>
      </c>
      <c r="D3440" s="18" t="s">
        <v>7349</v>
      </c>
      <c r="E3440" s="18">
        <v>9468</v>
      </c>
      <c r="F3440" s="18" t="s">
        <v>7341</v>
      </c>
      <c r="G3440" s="18"/>
      <c r="H3440" s="18"/>
      <c r="I3440" s="18">
        <v>5852</v>
      </c>
      <c r="J3440" s="18" t="s">
        <v>8713</v>
      </c>
      <c r="K3440" s="18">
        <v>155937</v>
      </c>
      <c r="L3440" s="18">
        <v>9270083</v>
      </c>
      <c r="M3440" s="18" t="s">
        <v>7350</v>
      </c>
      <c r="N3440" s="18">
        <v>348</v>
      </c>
      <c r="O3440" s="18" t="s">
        <v>7344</v>
      </c>
      <c r="P3440" s="19">
        <v>44416</v>
      </c>
      <c r="Q3440" s="20">
        <v>0.38800925925925928</v>
      </c>
      <c r="R3440" s="18" t="s">
        <v>7345</v>
      </c>
      <c r="S3440" s="18" t="s">
        <v>7351</v>
      </c>
      <c r="T3440" s="18" t="s">
        <v>7352</v>
      </c>
      <c r="U3440" s="18" t="s">
        <v>7348</v>
      </c>
      <c r="V3440" s="19">
        <v>44417</v>
      </c>
      <c r="W3440" t="s">
        <v>8973</v>
      </c>
      <c r="X3440" s="15">
        <v>318933</v>
      </c>
      <c r="Y3440" s="35">
        <v>9082021</v>
      </c>
      <c r="Z3440" s="15" t="s">
        <v>8974</v>
      </c>
    </row>
    <row r="3441" spans="1:26" x14ac:dyDescent="0.25">
      <c r="A3441" s="18">
        <v>345607303</v>
      </c>
      <c r="B3441" s="18">
        <v>21</v>
      </c>
      <c r="C3441" s="43">
        <v>9468080821091940</v>
      </c>
      <c r="D3441" s="18" t="s">
        <v>7349</v>
      </c>
      <c r="E3441" s="18">
        <v>9468</v>
      </c>
      <c r="F3441" s="18" t="s">
        <v>7341</v>
      </c>
      <c r="G3441" s="18"/>
      <c r="H3441" s="18"/>
      <c r="I3441" s="18">
        <v>4736</v>
      </c>
      <c r="J3441" s="18"/>
      <c r="K3441" s="18">
        <v>160664</v>
      </c>
      <c r="L3441" s="18">
        <v>9270083</v>
      </c>
      <c r="M3441" s="18" t="s">
        <v>7350</v>
      </c>
      <c r="N3441" s="18">
        <v>696</v>
      </c>
      <c r="O3441" s="18" t="s">
        <v>7344</v>
      </c>
      <c r="P3441" s="19">
        <v>44416</v>
      </c>
      <c r="Q3441" s="20">
        <v>0.38878472222222221</v>
      </c>
      <c r="R3441" s="18" t="s">
        <v>7355</v>
      </c>
      <c r="S3441" s="18" t="s">
        <v>7351</v>
      </c>
      <c r="T3441" s="18" t="s">
        <v>7352</v>
      </c>
      <c r="U3441" s="18" t="s">
        <v>7348</v>
      </c>
      <c r="V3441" s="19">
        <v>44417</v>
      </c>
      <c r="W3441" t="s">
        <v>8973</v>
      </c>
      <c r="X3441" s="15">
        <v>318933</v>
      </c>
      <c r="Y3441" s="35">
        <v>9082021</v>
      </c>
      <c r="Z3441" s="15" t="s">
        <v>8974</v>
      </c>
    </row>
    <row r="3442" spans="1:26" x14ac:dyDescent="0.25">
      <c r="A3442" s="18">
        <v>345607788</v>
      </c>
      <c r="B3442" s="18">
        <v>18</v>
      </c>
      <c r="C3442" s="43">
        <v>695080821092049</v>
      </c>
      <c r="D3442" s="18" t="s">
        <v>7340</v>
      </c>
      <c r="E3442" s="18">
        <v>695</v>
      </c>
      <c r="F3442" s="18" t="s">
        <v>7341</v>
      </c>
      <c r="G3442" s="18"/>
      <c r="H3442" s="18"/>
      <c r="I3442" s="18">
        <v>9397</v>
      </c>
      <c r="J3442" s="18"/>
      <c r="K3442" s="18">
        <v>159844</v>
      </c>
      <c r="L3442" s="18">
        <v>9180159</v>
      </c>
      <c r="M3442" s="18" t="s">
        <v>7350</v>
      </c>
      <c r="N3442" s="18">
        <v>234</v>
      </c>
      <c r="O3442" s="18" t="s">
        <v>7344</v>
      </c>
      <c r="P3442" s="19">
        <v>44416</v>
      </c>
      <c r="Q3442" s="20">
        <v>0.38975694444444442</v>
      </c>
      <c r="R3442" s="18" t="s">
        <v>7355</v>
      </c>
      <c r="S3442" s="18" t="s">
        <v>7351</v>
      </c>
      <c r="T3442" s="18" t="s">
        <v>7377</v>
      </c>
      <c r="U3442" s="18" t="s">
        <v>7348</v>
      </c>
      <c r="V3442" s="19">
        <v>44417</v>
      </c>
    </row>
    <row r="3443" spans="1:26" x14ac:dyDescent="0.25">
      <c r="A3443" s="18">
        <v>345608124</v>
      </c>
      <c r="B3443" s="18">
        <v>21</v>
      </c>
      <c r="C3443" s="43">
        <v>9468080821092150</v>
      </c>
      <c r="D3443" s="18" t="s">
        <v>7349</v>
      </c>
      <c r="E3443" s="18">
        <v>9468</v>
      </c>
      <c r="F3443" s="18" t="s">
        <v>7341</v>
      </c>
      <c r="G3443" s="18"/>
      <c r="H3443" s="18"/>
      <c r="I3443" s="18">
        <v>7443</v>
      </c>
      <c r="J3443" s="18" t="s">
        <v>8714</v>
      </c>
      <c r="K3443" s="18">
        <v>538393</v>
      </c>
      <c r="L3443" s="18">
        <v>9270083</v>
      </c>
      <c r="M3443" s="18" t="s">
        <v>7350</v>
      </c>
      <c r="N3443" s="18">
        <v>696</v>
      </c>
      <c r="O3443" s="18" t="s">
        <v>7344</v>
      </c>
      <c r="P3443" s="19">
        <v>44416</v>
      </c>
      <c r="Q3443" s="20">
        <v>0.39048611111111109</v>
      </c>
      <c r="R3443" s="18" t="s">
        <v>7345</v>
      </c>
      <c r="S3443" s="18" t="s">
        <v>7346</v>
      </c>
      <c r="T3443" s="18" t="s">
        <v>7364</v>
      </c>
      <c r="U3443" s="18" t="s">
        <v>7348</v>
      </c>
      <c r="V3443" s="19">
        <v>44417</v>
      </c>
      <c r="W3443" t="s">
        <v>8973</v>
      </c>
      <c r="X3443" s="15">
        <v>318933</v>
      </c>
      <c r="Y3443" s="35">
        <v>9082021</v>
      </c>
      <c r="Z3443" s="15" t="s">
        <v>8974</v>
      </c>
    </row>
    <row r="3444" spans="1:26" x14ac:dyDescent="0.25">
      <c r="A3444" s="18">
        <v>345608281</v>
      </c>
      <c r="B3444" s="18">
        <v>19</v>
      </c>
      <c r="C3444" s="43">
        <v>9982080821092050</v>
      </c>
      <c r="D3444" s="18" t="s">
        <v>7376</v>
      </c>
      <c r="E3444" s="18">
        <v>9982</v>
      </c>
      <c r="F3444" s="18" t="s">
        <v>7341</v>
      </c>
      <c r="G3444" s="18"/>
      <c r="H3444" s="18"/>
      <c r="I3444" s="18">
        <v>2057</v>
      </c>
      <c r="J3444" s="18"/>
      <c r="K3444" s="18">
        <v>197</v>
      </c>
      <c r="L3444" s="18">
        <v>9181868</v>
      </c>
      <c r="M3444" s="18" t="s">
        <v>7350</v>
      </c>
      <c r="N3444" s="18">
        <v>840</v>
      </c>
      <c r="O3444" s="18" t="s">
        <v>7344</v>
      </c>
      <c r="P3444" s="19">
        <v>44416</v>
      </c>
      <c r="Q3444" s="20">
        <v>0.39081018518518523</v>
      </c>
      <c r="R3444" s="18" t="s">
        <v>7355</v>
      </c>
      <c r="S3444" s="18" t="s">
        <v>7351</v>
      </c>
      <c r="T3444" s="18" t="s">
        <v>7371</v>
      </c>
      <c r="U3444" s="18" t="s">
        <v>7348</v>
      </c>
      <c r="V3444" s="19">
        <v>44417</v>
      </c>
    </row>
    <row r="3445" spans="1:26" x14ac:dyDescent="0.25">
      <c r="A3445" s="18">
        <v>345608383</v>
      </c>
      <c r="B3445" s="18">
        <v>18</v>
      </c>
      <c r="C3445" s="43">
        <v>1.36860808210922E+16</v>
      </c>
      <c r="D3445" s="18" t="s">
        <v>7340</v>
      </c>
      <c r="E3445" s="18">
        <v>13686</v>
      </c>
      <c r="F3445" s="18" t="s">
        <v>7341</v>
      </c>
      <c r="G3445" s="18"/>
      <c r="H3445" s="18"/>
      <c r="I3445" s="18">
        <v>7673</v>
      </c>
      <c r="J3445" s="18"/>
      <c r="K3445" s="18">
        <v>172752</v>
      </c>
      <c r="L3445" s="18">
        <v>9180159</v>
      </c>
      <c r="M3445" s="18" t="s">
        <v>7350</v>
      </c>
      <c r="N3445" s="18">
        <v>234</v>
      </c>
      <c r="O3445" s="18" t="s">
        <v>7344</v>
      </c>
      <c r="P3445" s="19">
        <v>44416</v>
      </c>
      <c r="Q3445" s="20">
        <v>0.39103009259259264</v>
      </c>
      <c r="R3445" s="18" t="s">
        <v>7355</v>
      </c>
      <c r="S3445" s="18" t="s">
        <v>7351</v>
      </c>
      <c r="T3445" s="18" t="s">
        <v>7352</v>
      </c>
      <c r="U3445" s="18" t="s">
        <v>7348</v>
      </c>
      <c r="V3445" s="19">
        <v>44417</v>
      </c>
    </row>
    <row r="3446" spans="1:26" x14ac:dyDescent="0.25">
      <c r="A3446" s="18">
        <v>345608543</v>
      </c>
      <c r="B3446" s="18">
        <v>19</v>
      </c>
      <c r="C3446" s="43">
        <v>1.35570808210923E+16</v>
      </c>
      <c r="D3446" s="18" t="s">
        <v>7376</v>
      </c>
      <c r="E3446" s="18">
        <v>13557</v>
      </c>
      <c r="F3446" s="18" t="s">
        <v>7341</v>
      </c>
      <c r="G3446" s="18"/>
      <c r="H3446" s="18"/>
      <c r="I3446" s="18">
        <v>5805</v>
      </c>
      <c r="J3446" s="18"/>
      <c r="K3446" s="18">
        <v>174509</v>
      </c>
      <c r="L3446" s="18">
        <v>9181868</v>
      </c>
      <c r="M3446" s="18" t="s">
        <v>7350</v>
      </c>
      <c r="N3446" s="18">
        <v>234</v>
      </c>
      <c r="O3446" s="18" t="s">
        <v>7344</v>
      </c>
      <c r="P3446" s="19">
        <v>44416</v>
      </c>
      <c r="Q3446" s="20">
        <v>0.39134259259259263</v>
      </c>
      <c r="R3446" s="18" t="s">
        <v>7355</v>
      </c>
      <c r="S3446" s="18" t="s">
        <v>7351</v>
      </c>
      <c r="T3446" s="18" t="s">
        <v>7352</v>
      </c>
      <c r="U3446" s="18" t="s">
        <v>7348</v>
      </c>
      <c r="V3446" s="19">
        <v>44417</v>
      </c>
    </row>
    <row r="3447" spans="1:26" x14ac:dyDescent="0.25">
      <c r="A3447" s="18">
        <v>345608992</v>
      </c>
      <c r="B3447" s="18">
        <v>18</v>
      </c>
      <c r="C3447" s="43">
        <v>2.02445080821092E+17</v>
      </c>
      <c r="D3447" s="18" t="s">
        <v>7340</v>
      </c>
      <c r="E3447" s="18">
        <v>202445</v>
      </c>
      <c r="F3447" s="18" t="s">
        <v>7341</v>
      </c>
      <c r="G3447" s="18"/>
      <c r="H3447" s="18"/>
      <c r="I3447" s="18">
        <v>3451</v>
      </c>
      <c r="J3447" s="18" t="s">
        <v>8715</v>
      </c>
      <c r="K3447" s="18">
        <v>132734</v>
      </c>
      <c r="L3447" s="18">
        <v>9180159</v>
      </c>
      <c r="M3447" s="18" t="s">
        <v>7350</v>
      </c>
      <c r="N3447" s="18">
        <v>468</v>
      </c>
      <c r="O3447" s="18" t="s">
        <v>7344</v>
      </c>
      <c r="P3447" s="19">
        <v>44416</v>
      </c>
      <c r="Q3447" s="20">
        <v>0.39232638888888888</v>
      </c>
      <c r="R3447" s="18" t="s">
        <v>7355</v>
      </c>
      <c r="S3447" s="18" t="s">
        <v>7351</v>
      </c>
      <c r="T3447" s="18" t="s">
        <v>7364</v>
      </c>
      <c r="U3447" s="18" t="s">
        <v>7348</v>
      </c>
      <c r="V3447" s="19">
        <v>44417</v>
      </c>
    </row>
    <row r="3448" spans="1:26" x14ac:dyDescent="0.25">
      <c r="A3448" s="18">
        <v>345609333</v>
      </c>
      <c r="B3448" s="18">
        <v>19</v>
      </c>
      <c r="C3448" s="43">
        <v>8.5041080821092496E+16</v>
      </c>
      <c r="D3448" s="18" t="s">
        <v>7376</v>
      </c>
      <c r="E3448" s="18">
        <v>85041</v>
      </c>
      <c r="F3448" s="18" t="s">
        <v>7341</v>
      </c>
      <c r="G3448" s="18"/>
      <c r="H3448" s="18"/>
      <c r="I3448" s="18">
        <v>2146</v>
      </c>
      <c r="J3448" s="18" t="s">
        <v>8716</v>
      </c>
      <c r="K3448" s="18">
        <v>85776</v>
      </c>
      <c r="L3448" s="18">
        <v>9181868</v>
      </c>
      <c r="M3448" s="18" t="s">
        <v>7350</v>
      </c>
      <c r="N3448" s="18">
        <v>172</v>
      </c>
      <c r="O3448" s="18" t="s">
        <v>7344</v>
      </c>
      <c r="P3448" s="19">
        <v>44416</v>
      </c>
      <c r="Q3448" s="20">
        <v>0.39300925925925928</v>
      </c>
      <c r="R3448" s="18" t="s">
        <v>7345</v>
      </c>
      <c r="S3448" s="18" t="s">
        <v>7346</v>
      </c>
      <c r="T3448" s="18" t="s">
        <v>7405</v>
      </c>
      <c r="U3448" s="18" t="s">
        <v>7348</v>
      </c>
      <c r="V3448" s="19">
        <v>44417</v>
      </c>
    </row>
    <row r="3449" spans="1:26" x14ac:dyDescent="0.25">
      <c r="A3449" s="18">
        <v>345609731</v>
      </c>
      <c r="B3449" s="18">
        <v>18</v>
      </c>
      <c r="C3449" s="43">
        <v>1.36860808210926E+16</v>
      </c>
      <c r="D3449" s="18" t="s">
        <v>7340</v>
      </c>
      <c r="E3449" s="18">
        <v>13686</v>
      </c>
      <c r="F3449" s="18" t="s">
        <v>7341</v>
      </c>
      <c r="G3449" s="18"/>
      <c r="H3449" s="18"/>
      <c r="I3449" s="18">
        <v>6186</v>
      </c>
      <c r="J3449" s="18" t="s">
        <v>8425</v>
      </c>
      <c r="K3449" s="18">
        <v>32831</v>
      </c>
      <c r="L3449" s="18">
        <v>9180159</v>
      </c>
      <c r="M3449" s="18" t="s">
        <v>7350</v>
      </c>
      <c r="N3449" s="18">
        <v>234</v>
      </c>
      <c r="O3449" s="18" t="s">
        <v>7344</v>
      </c>
      <c r="P3449" s="19">
        <v>44416</v>
      </c>
      <c r="Q3449" s="20">
        <v>0.39379629629629626</v>
      </c>
      <c r="R3449" s="18" t="s">
        <v>7345</v>
      </c>
      <c r="S3449" s="18" t="s">
        <v>7346</v>
      </c>
      <c r="T3449" s="18" t="s">
        <v>7390</v>
      </c>
      <c r="U3449" s="18" t="s">
        <v>7348</v>
      </c>
      <c r="V3449" s="19">
        <v>44417</v>
      </c>
    </row>
    <row r="3450" spans="1:26" x14ac:dyDescent="0.25">
      <c r="A3450" s="18">
        <v>345611650</v>
      </c>
      <c r="B3450" s="18">
        <v>19</v>
      </c>
      <c r="C3450" s="43">
        <v>9982080821093100</v>
      </c>
      <c r="D3450" s="18" t="s">
        <v>7376</v>
      </c>
      <c r="E3450" s="18">
        <v>9982</v>
      </c>
      <c r="F3450" s="18" t="s">
        <v>7341</v>
      </c>
      <c r="G3450" s="18"/>
      <c r="H3450" s="18"/>
      <c r="I3450" s="18">
        <v>3008</v>
      </c>
      <c r="J3450" s="18"/>
      <c r="K3450" s="18">
        <v>96878</v>
      </c>
      <c r="L3450" s="18">
        <v>9181868</v>
      </c>
      <c r="M3450" s="18" t="s">
        <v>7350</v>
      </c>
      <c r="N3450" s="18">
        <v>206</v>
      </c>
      <c r="O3450" s="18" t="s">
        <v>7344</v>
      </c>
      <c r="P3450" s="19">
        <v>44416</v>
      </c>
      <c r="Q3450" s="20">
        <v>0.39736111111111111</v>
      </c>
      <c r="R3450" s="18" t="s">
        <v>7355</v>
      </c>
      <c r="S3450" s="18" t="s">
        <v>7351</v>
      </c>
      <c r="T3450" s="18" t="s">
        <v>7390</v>
      </c>
      <c r="U3450" s="18" t="s">
        <v>7348</v>
      </c>
      <c r="V3450" s="19">
        <v>44417</v>
      </c>
    </row>
    <row r="3451" spans="1:26" x14ac:dyDescent="0.25">
      <c r="A3451" s="18">
        <v>345613285</v>
      </c>
      <c r="B3451" s="18">
        <v>21</v>
      </c>
      <c r="C3451" s="43">
        <v>9468080821093620</v>
      </c>
      <c r="D3451" s="18" t="s">
        <v>7349</v>
      </c>
      <c r="E3451" s="18">
        <v>9468</v>
      </c>
      <c r="F3451" s="18" t="s">
        <v>7341</v>
      </c>
      <c r="G3451" s="18"/>
      <c r="H3451" s="18"/>
      <c r="I3451" s="18">
        <v>3642</v>
      </c>
      <c r="J3451" s="18" t="s">
        <v>7354</v>
      </c>
      <c r="K3451" s="18">
        <v>64624</v>
      </c>
      <c r="L3451" s="18">
        <v>9270083</v>
      </c>
      <c r="M3451" s="18" t="s">
        <v>7350</v>
      </c>
      <c r="N3451" s="18">
        <v>696</v>
      </c>
      <c r="O3451" s="18" t="s">
        <v>7344</v>
      </c>
      <c r="P3451" s="19">
        <v>44416</v>
      </c>
      <c r="Q3451" s="20">
        <v>0.40053240740740742</v>
      </c>
      <c r="R3451" s="18" t="s">
        <v>7355</v>
      </c>
      <c r="S3451" s="18" t="s">
        <v>7346</v>
      </c>
      <c r="T3451" s="18" t="s">
        <v>7347</v>
      </c>
      <c r="U3451" s="18" t="s">
        <v>7348</v>
      </c>
      <c r="V3451" s="19">
        <v>44417</v>
      </c>
      <c r="W3451" t="s">
        <v>8973</v>
      </c>
      <c r="X3451" s="15">
        <v>318933</v>
      </c>
      <c r="Y3451" s="35">
        <v>9082021</v>
      </c>
      <c r="Z3451" s="15" t="s">
        <v>8974</v>
      </c>
    </row>
    <row r="3452" spans="1:26" s="44" customFormat="1" x14ac:dyDescent="0.25">
      <c r="A3452" s="18">
        <v>345614853</v>
      </c>
      <c r="B3452" s="18">
        <v>31</v>
      </c>
      <c r="C3452" s="43">
        <v>1.4992080821094E+16</v>
      </c>
      <c r="D3452" s="18" t="s">
        <v>7413</v>
      </c>
      <c r="E3452" s="18">
        <v>14992</v>
      </c>
      <c r="F3452" s="18" t="s">
        <v>7341</v>
      </c>
      <c r="G3452" s="18"/>
      <c r="H3452" s="18"/>
      <c r="I3452" s="18">
        <v>9946</v>
      </c>
      <c r="J3452" s="18"/>
      <c r="K3452" s="18">
        <v>246779</v>
      </c>
      <c r="L3452" s="18">
        <v>8376766</v>
      </c>
      <c r="M3452" s="18" t="s">
        <v>7414</v>
      </c>
      <c r="N3452" s="18">
        <v>300</v>
      </c>
      <c r="O3452" s="18" t="s">
        <v>7344</v>
      </c>
      <c r="P3452" s="19">
        <v>44416</v>
      </c>
      <c r="Q3452" s="20">
        <v>0.40347222222222223</v>
      </c>
      <c r="R3452" s="18" t="s">
        <v>7355</v>
      </c>
      <c r="S3452" s="18" t="s">
        <v>7351</v>
      </c>
      <c r="T3452" s="18" t="s">
        <v>7352</v>
      </c>
      <c r="U3452" s="18" t="s">
        <v>7348</v>
      </c>
      <c r="V3452" s="19">
        <v>44417</v>
      </c>
      <c r="W3452" s="44" t="s">
        <v>13208</v>
      </c>
      <c r="X3452" s="44">
        <v>7757</v>
      </c>
      <c r="Y3452" s="44">
        <v>9082021</v>
      </c>
      <c r="Z3452" s="44" t="s">
        <v>8974</v>
      </c>
    </row>
    <row r="3453" spans="1:26" x14ac:dyDescent="0.25">
      <c r="A3453" s="18">
        <v>345615250</v>
      </c>
      <c r="B3453" s="18">
        <v>18</v>
      </c>
      <c r="C3453" s="43">
        <v>1.36860808210941E+16</v>
      </c>
      <c r="D3453" s="18" t="s">
        <v>7340</v>
      </c>
      <c r="E3453" s="18">
        <v>13686</v>
      </c>
      <c r="F3453" s="18" t="s">
        <v>7341</v>
      </c>
      <c r="G3453" s="18"/>
      <c r="H3453" s="18"/>
      <c r="I3453" s="18">
        <v>2067</v>
      </c>
      <c r="J3453" s="18"/>
      <c r="K3453" s="18">
        <v>251281</v>
      </c>
      <c r="L3453" s="18">
        <v>9180159</v>
      </c>
      <c r="M3453" s="18" t="s">
        <v>7350</v>
      </c>
      <c r="N3453" s="18">
        <v>206</v>
      </c>
      <c r="O3453" s="18" t="s">
        <v>7344</v>
      </c>
      <c r="P3453" s="19">
        <v>44416</v>
      </c>
      <c r="Q3453" s="20">
        <v>0.40416666666666662</v>
      </c>
      <c r="R3453" s="18" t="s">
        <v>7355</v>
      </c>
      <c r="S3453" s="18" t="s">
        <v>7351</v>
      </c>
      <c r="T3453" s="18" t="s">
        <v>7352</v>
      </c>
      <c r="U3453" s="18" t="s">
        <v>7348</v>
      </c>
      <c r="V3453" s="19">
        <v>44417</v>
      </c>
    </row>
    <row r="3454" spans="1:26" x14ac:dyDescent="0.25">
      <c r="A3454" s="18">
        <v>345615790</v>
      </c>
      <c r="B3454" s="18">
        <v>19</v>
      </c>
      <c r="C3454" s="43">
        <v>1.37270808210942E+16</v>
      </c>
      <c r="D3454" s="18" t="s">
        <v>7376</v>
      </c>
      <c r="E3454" s="18">
        <v>13727</v>
      </c>
      <c r="F3454" s="18" t="s">
        <v>7341</v>
      </c>
      <c r="G3454" s="18"/>
      <c r="H3454" s="18"/>
      <c r="I3454" s="18">
        <v>9053</v>
      </c>
      <c r="J3454" s="18"/>
      <c r="K3454" s="18">
        <v>256431</v>
      </c>
      <c r="L3454" s="18">
        <v>9181868</v>
      </c>
      <c r="M3454" s="18" t="s">
        <v>7350</v>
      </c>
      <c r="N3454" s="18">
        <v>370</v>
      </c>
      <c r="O3454" s="18" t="s">
        <v>7344</v>
      </c>
      <c r="P3454" s="19">
        <v>44416</v>
      </c>
      <c r="Q3454" s="20">
        <v>0.40502314814814816</v>
      </c>
      <c r="R3454" s="18" t="s">
        <v>7355</v>
      </c>
      <c r="S3454" s="18" t="s">
        <v>7351</v>
      </c>
      <c r="T3454" s="18" t="s">
        <v>7352</v>
      </c>
      <c r="U3454" s="18" t="s">
        <v>7348</v>
      </c>
      <c r="V3454" s="19">
        <v>44417</v>
      </c>
    </row>
    <row r="3455" spans="1:26" x14ac:dyDescent="0.25">
      <c r="A3455" s="18">
        <v>345615869</v>
      </c>
      <c r="B3455" s="18">
        <v>18</v>
      </c>
      <c r="C3455" s="43">
        <v>1.36860808210943E+16</v>
      </c>
      <c r="D3455" s="18" t="s">
        <v>7340</v>
      </c>
      <c r="E3455" s="18">
        <v>13686</v>
      </c>
      <c r="F3455" s="18" t="s">
        <v>7341</v>
      </c>
      <c r="G3455" s="18"/>
      <c r="H3455" s="18"/>
      <c r="I3455" s="18">
        <v>7914</v>
      </c>
      <c r="J3455" s="18"/>
      <c r="K3455" s="18">
        <v>257097</v>
      </c>
      <c r="L3455" s="18">
        <v>9180159</v>
      </c>
      <c r="M3455" s="18" t="s">
        <v>7350</v>
      </c>
      <c r="N3455" s="18">
        <v>206</v>
      </c>
      <c r="O3455" s="18" t="s">
        <v>7344</v>
      </c>
      <c r="P3455" s="19">
        <v>44416</v>
      </c>
      <c r="Q3455" s="20">
        <v>0.40512731481481484</v>
      </c>
      <c r="R3455" s="18" t="s">
        <v>7355</v>
      </c>
      <c r="S3455" s="18" t="s">
        <v>7351</v>
      </c>
      <c r="T3455" s="18" t="s">
        <v>7352</v>
      </c>
      <c r="U3455" s="18" t="s">
        <v>7348</v>
      </c>
      <c r="V3455" s="19">
        <v>44417</v>
      </c>
    </row>
    <row r="3456" spans="1:26" x14ac:dyDescent="0.25">
      <c r="A3456" s="18">
        <v>345616022</v>
      </c>
      <c r="B3456" s="18">
        <v>20</v>
      </c>
      <c r="C3456" s="43">
        <v>1.26790808210943E+16</v>
      </c>
      <c r="D3456" s="18" t="s">
        <v>7365</v>
      </c>
      <c r="E3456" s="18">
        <v>12679</v>
      </c>
      <c r="F3456" s="18" t="s">
        <v>7341</v>
      </c>
      <c r="G3456" s="18"/>
      <c r="H3456" s="18"/>
      <c r="I3456" s="18">
        <v>6581</v>
      </c>
      <c r="J3456" s="18"/>
      <c r="K3456" s="18">
        <v>258849</v>
      </c>
      <c r="L3456" s="18">
        <v>7273370</v>
      </c>
      <c r="M3456" s="18" t="s">
        <v>7350</v>
      </c>
      <c r="N3456" s="18">
        <v>172</v>
      </c>
      <c r="O3456" s="18" t="s">
        <v>7344</v>
      </c>
      <c r="P3456" s="19">
        <v>44416</v>
      </c>
      <c r="Q3456" s="20">
        <v>0.4054166666666667</v>
      </c>
      <c r="R3456" s="18" t="s">
        <v>7355</v>
      </c>
      <c r="S3456" s="18" t="s">
        <v>7351</v>
      </c>
      <c r="T3456" s="18" t="s">
        <v>7352</v>
      </c>
      <c r="U3456" s="18" t="s">
        <v>7348</v>
      </c>
      <c r="V3456" s="19">
        <v>44417</v>
      </c>
    </row>
    <row r="3457" spans="1:26" x14ac:dyDescent="0.25">
      <c r="A3457" s="18">
        <v>345616004</v>
      </c>
      <c r="B3457" s="18">
        <v>32</v>
      </c>
      <c r="C3457" s="43">
        <v>1.11550808210943E+16</v>
      </c>
      <c r="D3457" s="18" t="s">
        <v>7358</v>
      </c>
      <c r="E3457" s="18">
        <v>11155</v>
      </c>
      <c r="F3457" s="18" t="s">
        <v>7341</v>
      </c>
      <c r="G3457" s="18"/>
      <c r="H3457" s="18"/>
      <c r="I3457" s="18">
        <v>9675</v>
      </c>
      <c r="J3457" s="18" t="s">
        <v>8717</v>
      </c>
      <c r="K3457" s="18">
        <v>4897</v>
      </c>
      <c r="L3457" s="18">
        <v>8139649</v>
      </c>
      <c r="M3457" s="18" t="s">
        <v>7359</v>
      </c>
      <c r="N3457" s="18">
        <v>1392</v>
      </c>
      <c r="O3457" s="18" t="s">
        <v>7344</v>
      </c>
      <c r="P3457" s="19">
        <v>44416</v>
      </c>
      <c r="Q3457" s="20">
        <v>0.40542824074074074</v>
      </c>
      <c r="R3457" s="18" t="s">
        <v>7345</v>
      </c>
      <c r="S3457" s="18" t="s">
        <v>7351</v>
      </c>
      <c r="T3457" s="18" t="s">
        <v>7364</v>
      </c>
      <c r="U3457" s="18" t="s">
        <v>7348</v>
      </c>
      <c r="V3457" s="19">
        <v>44417</v>
      </c>
      <c r="W3457" s="162" t="s">
        <v>12966</v>
      </c>
      <c r="X3457" s="15">
        <v>219790.5</v>
      </c>
      <c r="Y3457" s="162">
        <v>9082021</v>
      </c>
      <c r="Z3457" s="15" t="s">
        <v>8974</v>
      </c>
    </row>
    <row r="3458" spans="1:26" x14ac:dyDescent="0.25">
      <c r="A3458" s="18">
        <v>345616578</v>
      </c>
      <c r="B3458" s="18">
        <v>32</v>
      </c>
      <c r="C3458" s="43">
        <v>1.11550808210944E+16</v>
      </c>
      <c r="D3458" s="18" t="s">
        <v>7358</v>
      </c>
      <c r="E3458" s="18">
        <v>11155</v>
      </c>
      <c r="F3458" s="18" t="s">
        <v>7341</v>
      </c>
      <c r="G3458" s="18"/>
      <c r="H3458" s="18"/>
      <c r="I3458" s="18">
        <v>8106</v>
      </c>
      <c r="J3458" s="18"/>
      <c r="K3458" s="18">
        <v>266068</v>
      </c>
      <c r="L3458" s="18">
        <v>8139649</v>
      </c>
      <c r="M3458" s="18" t="s">
        <v>7359</v>
      </c>
      <c r="N3458" s="18">
        <v>348</v>
      </c>
      <c r="O3458" s="18" t="s">
        <v>7344</v>
      </c>
      <c r="P3458" s="19">
        <v>44416</v>
      </c>
      <c r="Q3458" s="20">
        <v>0.40652777777777777</v>
      </c>
      <c r="R3458" s="18" t="s">
        <v>7355</v>
      </c>
      <c r="S3458" s="18" t="s">
        <v>7351</v>
      </c>
      <c r="T3458" s="18" t="s">
        <v>7352</v>
      </c>
      <c r="U3458" s="18" t="s">
        <v>7348</v>
      </c>
      <c r="V3458" s="19">
        <v>44417</v>
      </c>
      <c r="W3458" s="162" t="s">
        <v>12966</v>
      </c>
      <c r="X3458" s="15">
        <v>219790.5</v>
      </c>
      <c r="Y3458" s="162">
        <v>9082021</v>
      </c>
      <c r="Z3458" s="15" t="s">
        <v>8974</v>
      </c>
    </row>
    <row r="3459" spans="1:26" x14ac:dyDescent="0.25">
      <c r="A3459" s="18">
        <v>345616616</v>
      </c>
      <c r="B3459" s="18">
        <v>19</v>
      </c>
      <c r="C3459" s="43">
        <v>9982080821094440</v>
      </c>
      <c r="D3459" s="18" t="s">
        <v>7376</v>
      </c>
      <c r="E3459" s="18">
        <v>9982</v>
      </c>
      <c r="F3459" s="18" t="s">
        <v>7341</v>
      </c>
      <c r="G3459" s="18"/>
      <c r="H3459" s="18"/>
      <c r="I3459" s="18">
        <v>9396</v>
      </c>
      <c r="J3459" s="18" t="s">
        <v>7398</v>
      </c>
      <c r="K3459" s="18">
        <v>17</v>
      </c>
      <c r="L3459" s="18">
        <v>9181868</v>
      </c>
      <c r="M3459" s="18" t="s">
        <v>7350</v>
      </c>
      <c r="N3459" s="18">
        <v>420</v>
      </c>
      <c r="O3459" s="18" t="s">
        <v>7344</v>
      </c>
      <c r="P3459" s="19">
        <v>44416</v>
      </c>
      <c r="Q3459" s="20">
        <v>0.40653935185185186</v>
      </c>
      <c r="R3459" s="18" t="s">
        <v>7355</v>
      </c>
      <c r="S3459" s="18" t="s">
        <v>7346</v>
      </c>
      <c r="T3459" s="18" t="s">
        <v>7357</v>
      </c>
      <c r="U3459" s="18" t="s">
        <v>7348</v>
      </c>
      <c r="V3459" s="19">
        <v>44417</v>
      </c>
    </row>
    <row r="3460" spans="1:26" x14ac:dyDescent="0.25">
      <c r="A3460" s="18">
        <v>345617391</v>
      </c>
      <c r="B3460" s="18">
        <v>19</v>
      </c>
      <c r="C3460" s="43">
        <v>1.37270808210946E+16</v>
      </c>
      <c r="D3460" s="18" t="s">
        <v>7376</v>
      </c>
      <c r="E3460" s="18">
        <v>13727</v>
      </c>
      <c r="F3460" s="18" t="s">
        <v>7341</v>
      </c>
      <c r="G3460" s="18"/>
      <c r="H3460" s="18"/>
      <c r="I3460" s="18">
        <v>431</v>
      </c>
      <c r="J3460" s="18"/>
      <c r="K3460" s="18">
        <v>274494</v>
      </c>
      <c r="L3460" s="18">
        <v>9181868</v>
      </c>
      <c r="M3460" s="18" t="s">
        <v>7350</v>
      </c>
      <c r="N3460" s="18">
        <v>206</v>
      </c>
      <c r="O3460" s="18" t="s">
        <v>7344</v>
      </c>
      <c r="P3460" s="19">
        <v>44416</v>
      </c>
      <c r="Q3460" s="20">
        <v>0.40782407407407412</v>
      </c>
      <c r="R3460" s="18" t="s">
        <v>7345</v>
      </c>
      <c r="S3460" s="18" t="s">
        <v>7351</v>
      </c>
      <c r="T3460" s="18" t="s">
        <v>7352</v>
      </c>
      <c r="U3460" s="18" t="s">
        <v>7348</v>
      </c>
      <c r="V3460" s="19">
        <v>44417</v>
      </c>
    </row>
    <row r="3461" spans="1:26" x14ac:dyDescent="0.25">
      <c r="A3461" s="18">
        <v>345617805</v>
      </c>
      <c r="B3461" s="18">
        <v>18</v>
      </c>
      <c r="C3461" s="43">
        <v>1.19370808210948E+16</v>
      </c>
      <c r="D3461" s="18" t="s">
        <v>7340</v>
      </c>
      <c r="E3461" s="18">
        <v>11937</v>
      </c>
      <c r="F3461" s="18" t="s">
        <v>7341</v>
      </c>
      <c r="G3461" s="18"/>
      <c r="H3461" s="18"/>
      <c r="I3461" s="18">
        <v>9952</v>
      </c>
      <c r="J3461" s="18"/>
      <c r="K3461" s="18">
        <v>279541</v>
      </c>
      <c r="L3461" s="18">
        <v>9180159</v>
      </c>
      <c r="M3461" s="18" t="s">
        <v>7350</v>
      </c>
      <c r="N3461" s="18">
        <v>44</v>
      </c>
      <c r="O3461" s="18" t="s">
        <v>7344</v>
      </c>
      <c r="P3461" s="19">
        <v>44416</v>
      </c>
      <c r="Q3461" s="20">
        <v>0.40857638888888892</v>
      </c>
      <c r="R3461" s="18" t="s">
        <v>7355</v>
      </c>
      <c r="S3461" s="18" t="s">
        <v>7351</v>
      </c>
      <c r="T3461" s="18" t="s">
        <v>7352</v>
      </c>
      <c r="U3461" s="18" t="s">
        <v>7348</v>
      </c>
      <c r="V3461" s="19">
        <v>44417</v>
      </c>
    </row>
    <row r="3462" spans="1:26" x14ac:dyDescent="0.25">
      <c r="A3462" s="18">
        <v>345620539</v>
      </c>
      <c r="B3462" s="18">
        <v>19</v>
      </c>
      <c r="C3462" s="43">
        <v>1.35570808210953E+16</v>
      </c>
      <c r="D3462" s="18" t="s">
        <v>7376</v>
      </c>
      <c r="E3462" s="18">
        <v>13557</v>
      </c>
      <c r="F3462" s="18" t="s">
        <v>7341</v>
      </c>
      <c r="G3462" s="18"/>
      <c r="H3462" s="18"/>
      <c r="I3462" s="18">
        <v>3282</v>
      </c>
      <c r="J3462" s="18" t="s">
        <v>8718</v>
      </c>
      <c r="K3462" s="18">
        <v>545720</v>
      </c>
      <c r="L3462" s="18">
        <v>9181868</v>
      </c>
      <c r="M3462" s="18" t="s">
        <v>7350</v>
      </c>
      <c r="N3462" s="18">
        <v>421.5</v>
      </c>
      <c r="O3462" s="18" t="s">
        <v>7344</v>
      </c>
      <c r="P3462" s="19">
        <v>44416</v>
      </c>
      <c r="Q3462" s="20">
        <v>0.4131481481481481</v>
      </c>
      <c r="R3462" s="18" t="s">
        <v>7345</v>
      </c>
      <c r="S3462" s="18" t="s">
        <v>7346</v>
      </c>
      <c r="T3462" s="18" t="s">
        <v>7587</v>
      </c>
      <c r="U3462" s="18" t="s">
        <v>7348</v>
      </c>
      <c r="V3462" s="19">
        <v>44417</v>
      </c>
    </row>
    <row r="3463" spans="1:26" x14ac:dyDescent="0.25">
      <c r="A3463" s="18">
        <v>345620970</v>
      </c>
      <c r="B3463" s="18">
        <v>19</v>
      </c>
      <c r="C3463" s="43">
        <v>8805080821095440</v>
      </c>
      <c r="D3463" s="18" t="s">
        <v>7376</v>
      </c>
      <c r="E3463" s="18">
        <v>8805</v>
      </c>
      <c r="F3463" s="18" t="s">
        <v>7341</v>
      </c>
      <c r="G3463" s="18"/>
      <c r="H3463" s="18"/>
      <c r="I3463" s="18">
        <v>4465</v>
      </c>
      <c r="J3463" s="18"/>
      <c r="K3463" s="18">
        <v>315571</v>
      </c>
      <c r="L3463" s="18">
        <v>9181868</v>
      </c>
      <c r="M3463" s="18" t="s">
        <v>7350</v>
      </c>
      <c r="N3463" s="18">
        <v>268</v>
      </c>
      <c r="O3463" s="18" t="s">
        <v>7344</v>
      </c>
      <c r="P3463" s="19">
        <v>44416</v>
      </c>
      <c r="Q3463" s="20">
        <v>0.4138425925925926</v>
      </c>
      <c r="R3463" s="18" t="s">
        <v>7355</v>
      </c>
      <c r="S3463" s="18" t="s">
        <v>7351</v>
      </c>
      <c r="T3463" s="18" t="s">
        <v>7352</v>
      </c>
      <c r="U3463" s="18" t="s">
        <v>7348</v>
      </c>
      <c r="V3463" s="19">
        <v>44417</v>
      </c>
    </row>
    <row r="3464" spans="1:26" x14ac:dyDescent="0.25">
      <c r="A3464" s="18">
        <v>345622031</v>
      </c>
      <c r="B3464" s="18">
        <v>19</v>
      </c>
      <c r="C3464" s="43">
        <v>8805080821095650</v>
      </c>
      <c r="D3464" s="18" t="s">
        <v>7376</v>
      </c>
      <c r="E3464" s="18">
        <v>8805</v>
      </c>
      <c r="F3464" s="18" t="s">
        <v>7341</v>
      </c>
      <c r="G3464" s="18"/>
      <c r="H3464" s="18"/>
      <c r="I3464" s="18">
        <v>6124</v>
      </c>
      <c r="J3464" s="18"/>
      <c r="K3464" s="18">
        <v>60685</v>
      </c>
      <c r="L3464" s="18">
        <v>9181868</v>
      </c>
      <c r="M3464" s="18" t="s">
        <v>7350</v>
      </c>
      <c r="N3464" s="18">
        <v>72</v>
      </c>
      <c r="O3464" s="18" t="s">
        <v>7344</v>
      </c>
      <c r="P3464" s="19">
        <v>44416</v>
      </c>
      <c r="Q3464" s="20">
        <v>0.41556712962962966</v>
      </c>
      <c r="R3464" s="18" t="s">
        <v>7355</v>
      </c>
      <c r="S3464" s="18" t="s">
        <v>7351</v>
      </c>
      <c r="T3464" s="18" t="s">
        <v>8484</v>
      </c>
      <c r="U3464" s="18" t="s">
        <v>7348</v>
      </c>
      <c r="V3464" s="19">
        <v>44417</v>
      </c>
    </row>
    <row r="3465" spans="1:26" s="44" customFormat="1" x14ac:dyDescent="0.25">
      <c r="A3465" s="18">
        <v>345622367</v>
      </c>
      <c r="B3465" s="18">
        <v>31</v>
      </c>
      <c r="C3465" s="43">
        <v>1.49920808210958E+16</v>
      </c>
      <c r="D3465" s="18" t="s">
        <v>7413</v>
      </c>
      <c r="E3465" s="18">
        <v>14992</v>
      </c>
      <c r="F3465" s="18" t="s">
        <v>7341</v>
      </c>
      <c r="G3465" s="18"/>
      <c r="H3465" s="18"/>
      <c r="I3465" s="18">
        <v>5094</v>
      </c>
      <c r="J3465" s="18"/>
      <c r="K3465" s="18">
        <v>354663</v>
      </c>
      <c r="L3465" s="18">
        <v>8376766</v>
      </c>
      <c r="M3465" s="18" t="s">
        <v>7414</v>
      </c>
      <c r="N3465" s="18">
        <v>117</v>
      </c>
      <c r="O3465" s="18" t="s">
        <v>7344</v>
      </c>
      <c r="P3465" s="19">
        <v>44416</v>
      </c>
      <c r="Q3465" s="20">
        <v>0.41618055555555555</v>
      </c>
      <c r="R3465" s="18" t="s">
        <v>7355</v>
      </c>
      <c r="S3465" s="18" t="s">
        <v>7351</v>
      </c>
      <c r="T3465" s="18" t="s">
        <v>7378</v>
      </c>
      <c r="U3465" s="18" t="s">
        <v>7348</v>
      </c>
      <c r="V3465" s="19">
        <v>44417</v>
      </c>
      <c r="W3465" s="44" t="s">
        <v>13208</v>
      </c>
      <c r="X3465" s="44">
        <v>7757</v>
      </c>
      <c r="Y3465" s="44">
        <v>9082021</v>
      </c>
      <c r="Z3465" s="44" t="s">
        <v>8974</v>
      </c>
    </row>
    <row r="3466" spans="1:26" x14ac:dyDescent="0.25">
      <c r="A3466" s="18">
        <v>345622416</v>
      </c>
      <c r="B3466" s="18">
        <v>21</v>
      </c>
      <c r="C3466" s="43">
        <v>9468080821095850</v>
      </c>
      <c r="D3466" s="18" t="s">
        <v>7349</v>
      </c>
      <c r="E3466" s="18">
        <v>9468</v>
      </c>
      <c r="F3466" s="18" t="s">
        <v>7341</v>
      </c>
      <c r="G3466" s="18"/>
      <c r="H3466" s="18"/>
      <c r="I3466" s="18">
        <v>1476</v>
      </c>
      <c r="J3466" s="18"/>
      <c r="K3466" s="18">
        <v>333822</v>
      </c>
      <c r="L3466" s="18">
        <v>9270083</v>
      </c>
      <c r="M3466" s="18" t="s">
        <v>7350</v>
      </c>
      <c r="N3466" s="18">
        <v>348</v>
      </c>
      <c r="O3466" s="18" t="s">
        <v>7344</v>
      </c>
      <c r="P3466" s="19">
        <v>44416</v>
      </c>
      <c r="Q3466" s="20">
        <v>0.41622685185185188</v>
      </c>
      <c r="R3466" s="18" t="s">
        <v>7355</v>
      </c>
      <c r="S3466" s="18" t="s">
        <v>7351</v>
      </c>
      <c r="T3466" s="18" t="s">
        <v>7352</v>
      </c>
      <c r="U3466" s="18" t="s">
        <v>7348</v>
      </c>
      <c r="V3466" s="19">
        <v>44417</v>
      </c>
      <c r="W3466" t="s">
        <v>8973</v>
      </c>
      <c r="X3466" s="15">
        <v>318933</v>
      </c>
      <c r="Y3466" s="35">
        <v>9082021</v>
      </c>
      <c r="Z3466" s="15" t="s">
        <v>8974</v>
      </c>
    </row>
    <row r="3467" spans="1:26" x14ac:dyDescent="0.25">
      <c r="A3467" s="18">
        <v>345622443</v>
      </c>
      <c r="B3467" s="18">
        <v>19</v>
      </c>
      <c r="C3467" s="43">
        <v>9982080821095830</v>
      </c>
      <c r="D3467" s="18" t="s">
        <v>7376</v>
      </c>
      <c r="E3467" s="18">
        <v>9982</v>
      </c>
      <c r="F3467" s="18" t="s">
        <v>7341</v>
      </c>
      <c r="G3467" s="18"/>
      <c r="H3467" s="18"/>
      <c r="I3467" s="18">
        <v>825</v>
      </c>
      <c r="J3467" s="18" t="s">
        <v>7432</v>
      </c>
      <c r="K3467" s="18">
        <v>14125</v>
      </c>
      <c r="L3467" s="18">
        <v>9181868</v>
      </c>
      <c r="M3467" s="18" t="s">
        <v>7350</v>
      </c>
      <c r="N3467" s="18">
        <v>234</v>
      </c>
      <c r="O3467" s="18" t="s">
        <v>7344</v>
      </c>
      <c r="P3467" s="19">
        <v>44416</v>
      </c>
      <c r="Q3467" s="20">
        <v>0.41630787037037037</v>
      </c>
      <c r="R3467" s="18" t="s">
        <v>7345</v>
      </c>
      <c r="S3467" s="18" t="s">
        <v>7351</v>
      </c>
      <c r="T3467" s="18" t="s">
        <v>7433</v>
      </c>
      <c r="U3467" s="18" t="s">
        <v>7348</v>
      </c>
      <c r="V3467" s="19">
        <v>44417</v>
      </c>
    </row>
    <row r="3468" spans="1:26" x14ac:dyDescent="0.25">
      <c r="A3468" s="18">
        <v>345622725</v>
      </c>
      <c r="B3468" s="18">
        <v>32</v>
      </c>
      <c r="C3468" s="43">
        <v>1.11550808210959E+16</v>
      </c>
      <c r="D3468" s="18" t="s">
        <v>7358</v>
      </c>
      <c r="E3468" s="18">
        <v>11155</v>
      </c>
      <c r="F3468" s="18" t="s">
        <v>7341</v>
      </c>
      <c r="G3468" s="18"/>
      <c r="H3468" s="18"/>
      <c r="I3468" s="18">
        <v>1077</v>
      </c>
      <c r="J3468" s="18" t="s">
        <v>8719</v>
      </c>
      <c r="K3468" s="18">
        <v>256087</v>
      </c>
      <c r="L3468" s="18">
        <v>8139649</v>
      </c>
      <c r="M3468" s="18" t="s">
        <v>7359</v>
      </c>
      <c r="N3468" s="18">
        <v>626</v>
      </c>
      <c r="O3468" s="18" t="s">
        <v>7344</v>
      </c>
      <c r="P3468" s="19">
        <v>44416</v>
      </c>
      <c r="Q3468" s="20">
        <v>0.41668981481481482</v>
      </c>
      <c r="R3468" s="18" t="s">
        <v>7345</v>
      </c>
      <c r="S3468" s="18" t="s">
        <v>7346</v>
      </c>
      <c r="T3468" s="18" t="s">
        <v>7357</v>
      </c>
      <c r="U3468" s="18" t="s">
        <v>7348</v>
      </c>
      <c r="V3468" s="19">
        <v>44417</v>
      </c>
      <c r="W3468" s="162" t="s">
        <v>12966</v>
      </c>
      <c r="X3468" s="15">
        <v>219790.5</v>
      </c>
      <c r="Y3468" s="162">
        <v>9082021</v>
      </c>
      <c r="Z3468" s="15" t="s">
        <v>8974</v>
      </c>
    </row>
    <row r="3469" spans="1:26" x14ac:dyDescent="0.25">
      <c r="A3469" s="18">
        <v>345622808</v>
      </c>
      <c r="B3469" s="18">
        <v>18</v>
      </c>
      <c r="C3469" s="43">
        <v>1.36860808210959E+16</v>
      </c>
      <c r="D3469" s="18" t="s">
        <v>7340</v>
      </c>
      <c r="E3469" s="18">
        <v>13686</v>
      </c>
      <c r="F3469" s="18" t="s">
        <v>7341</v>
      </c>
      <c r="G3469" s="18"/>
      <c r="H3469" s="18"/>
      <c r="I3469" s="18">
        <v>2067</v>
      </c>
      <c r="J3469" s="18"/>
      <c r="K3469" s="18">
        <v>338251</v>
      </c>
      <c r="L3469" s="18">
        <v>9180159</v>
      </c>
      <c r="M3469" s="18" t="s">
        <v>7350</v>
      </c>
      <c r="N3469" s="18">
        <v>103</v>
      </c>
      <c r="O3469" s="18" t="s">
        <v>7344</v>
      </c>
      <c r="P3469" s="19">
        <v>44416</v>
      </c>
      <c r="Q3469" s="20">
        <v>0.41684027777777777</v>
      </c>
      <c r="R3469" s="18" t="s">
        <v>7355</v>
      </c>
      <c r="S3469" s="18" t="s">
        <v>7351</v>
      </c>
      <c r="T3469" s="18" t="s">
        <v>7352</v>
      </c>
      <c r="U3469" s="18" t="s">
        <v>7348</v>
      </c>
      <c r="V3469" s="19">
        <v>44417</v>
      </c>
    </row>
    <row r="3470" spans="1:26" x14ac:dyDescent="0.25">
      <c r="A3470" s="18">
        <v>345623835</v>
      </c>
      <c r="B3470" s="18">
        <v>18</v>
      </c>
      <c r="C3470" s="43">
        <v>695080821100108</v>
      </c>
      <c r="D3470" s="18" t="s">
        <v>7340</v>
      </c>
      <c r="E3470" s="18">
        <v>695</v>
      </c>
      <c r="F3470" s="18" t="s">
        <v>7341</v>
      </c>
      <c r="G3470" s="18"/>
      <c r="H3470" s="18"/>
      <c r="I3470" s="18">
        <v>8829</v>
      </c>
      <c r="J3470" s="18"/>
      <c r="K3470" s="18">
        <v>345564</v>
      </c>
      <c r="L3470" s="18">
        <v>9180159</v>
      </c>
      <c r="M3470" s="18" t="s">
        <v>7350</v>
      </c>
      <c r="N3470" s="18">
        <v>234</v>
      </c>
      <c r="O3470" s="18" t="s">
        <v>7344</v>
      </c>
      <c r="P3470" s="19">
        <v>44416</v>
      </c>
      <c r="Q3470" s="20">
        <v>0.41782407407407413</v>
      </c>
      <c r="R3470" s="18" t="s">
        <v>7355</v>
      </c>
      <c r="S3470" s="18" t="s">
        <v>7351</v>
      </c>
      <c r="T3470" s="18" t="s">
        <v>7352</v>
      </c>
      <c r="U3470" s="18" t="s">
        <v>7348</v>
      </c>
      <c r="V3470" s="19">
        <v>44417</v>
      </c>
    </row>
    <row r="3471" spans="1:26" x14ac:dyDescent="0.25">
      <c r="A3471" s="18">
        <v>345625353</v>
      </c>
      <c r="B3471" s="18">
        <v>32</v>
      </c>
      <c r="C3471" s="43">
        <v>1.11550808211005E+16</v>
      </c>
      <c r="D3471" s="18" t="s">
        <v>7358</v>
      </c>
      <c r="E3471" s="18">
        <v>11155</v>
      </c>
      <c r="F3471" s="18" t="s">
        <v>7341</v>
      </c>
      <c r="G3471" s="18"/>
      <c r="H3471" s="18"/>
      <c r="I3471" s="18">
        <v>8293</v>
      </c>
      <c r="J3471" s="18" t="s">
        <v>8720</v>
      </c>
      <c r="K3471" s="18" t="s">
        <v>8721</v>
      </c>
      <c r="L3471" s="18">
        <v>8139649</v>
      </c>
      <c r="M3471" s="18" t="s">
        <v>7359</v>
      </c>
      <c r="N3471" s="18">
        <v>348</v>
      </c>
      <c r="O3471" s="18" t="s">
        <v>7344</v>
      </c>
      <c r="P3471" s="19">
        <v>44416</v>
      </c>
      <c r="Q3471" s="20">
        <v>0.42039351851851853</v>
      </c>
      <c r="R3471" s="18" t="s">
        <v>7355</v>
      </c>
      <c r="S3471" s="18" t="s">
        <v>7351</v>
      </c>
      <c r="T3471" s="18" t="s">
        <v>7364</v>
      </c>
      <c r="U3471" s="18" t="s">
        <v>7348</v>
      </c>
      <c r="V3471" s="19">
        <v>44417</v>
      </c>
      <c r="W3471" s="162" t="s">
        <v>12966</v>
      </c>
      <c r="X3471" s="15">
        <v>219790.5</v>
      </c>
      <c r="Y3471" s="162">
        <v>9082021</v>
      </c>
      <c r="Z3471" s="15" t="s">
        <v>8974</v>
      </c>
    </row>
    <row r="3472" spans="1:26" x14ac:dyDescent="0.25">
      <c r="A3472" s="18">
        <v>345626013</v>
      </c>
      <c r="B3472" s="18">
        <v>20</v>
      </c>
      <c r="C3472" s="43">
        <v>1.53400808211005E+16</v>
      </c>
      <c r="D3472" s="18" t="s">
        <v>7365</v>
      </c>
      <c r="E3472" s="18">
        <v>15340</v>
      </c>
      <c r="F3472" s="18" t="s">
        <v>7341</v>
      </c>
      <c r="G3472" s="18"/>
      <c r="H3472" s="18"/>
      <c r="I3472" s="18">
        <v>5712</v>
      </c>
      <c r="J3472" s="18"/>
      <c r="K3472" s="18">
        <v>373682</v>
      </c>
      <c r="L3472" s="18">
        <v>7273370</v>
      </c>
      <c r="M3472" s="18" t="s">
        <v>7350</v>
      </c>
      <c r="N3472" s="18">
        <v>30</v>
      </c>
      <c r="O3472" s="18" t="s">
        <v>7344</v>
      </c>
      <c r="P3472" s="19">
        <v>44416</v>
      </c>
      <c r="Q3472" s="20">
        <v>0.42148148148148151</v>
      </c>
      <c r="R3472" s="18" t="s">
        <v>7355</v>
      </c>
      <c r="S3472" s="18" t="s">
        <v>7351</v>
      </c>
      <c r="T3472" s="18" t="s">
        <v>7352</v>
      </c>
      <c r="U3472" s="18" t="s">
        <v>7348</v>
      </c>
      <c r="V3472" s="19">
        <v>44417</v>
      </c>
    </row>
    <row r="3473" spans="1:26" x14ac:dyDescent="0.25">
      <c r="A3473" s="18">
        <v>345626200</v>
      </c>
      <c r="B3473" s="18">
        <v>19</v>
      </c>
      <c r="C3473" s="43">
        <v>9982080821100600</v>
      </c>
      <c r="D3473" s="18" t="s">
        <v>7376</v>
      </c>
      <c r="E3473" s="18">
        <v>9982</v>
      </c>
      <c r="F3473" s="18" t="s">
        <v>7341</v>
      </c>
      <c r="G3473" s="18"/>
      <c r="H3473" s="18"/>
      <c r="I3473" s="18">
        <v>5239</v>
      </c>
      <c r="J3473" s="18"/>
      <c r="K3473" s="18">
        <v>417473</v>
      </c>
      <c r="L3473" s="18">
        <v>9181868</v>
      </c>
      <c r="M3473" s="18" t="s">
        <v>7350</v>
      </c>
      <c r="N3473" s="18">
        <v>234</v>
      </c>
      <c r="O3473" s="18" t="s">
        <v>7344</v>
      </c>
      <c r="P3473" s="19">
        <v>44416</v>
      </c>
      <c r="Q3473" s="20">
        <v>0.42175925925925922</v>
      </c>
      <c r="R3473" s="18" t="s">
        <v>7355</v>
      </c>
      <c r="S3473" s="18" t="s">
        <v>7351</v>
      </c>
      <c r="T3473" s="18" t="s">
        <v>7377</v>
      </c>
      <c r="U3473" s="18" t="s">
        <v>7348</v>
      </c>
      <c r="V3473" s="19">
        <v>44417</v>
      </c>
    </row>
    <row r="3474" spans="1:26" x14ac:dyDescent="0.25">
      <c r="A3474" s="18">
        <v>345626486</v>
      </c>
      <c r="B3474" s="18">
        <v>18</v>
      </c>
      <c r="C3474" s="43">
        <v>695080821100718</v>
      </c>
      <c r="D3474" s="18" t="s">
        <v>7340</v>
      </c>
      <c r="E3474" s="18">
        <v>695</v>
      </c>
      <c r="F3474" s="18" t="s">
        <v>7341</v>
      </c>
      <c r="G3474" s="18"/>
      <c r="H3474" s="18"/>
      <c r="I3474" s="18">
        <v>2162</v>
      </c>
      <c r="J3474" s="18" t="s">
        <v>8722</v>
      </c>
      <c r="K3474" s="18">
        <v>75457</v>
      </c>
      <c r="L3474" s="18">
        <v>9180159</v>
      </c>
      <c r="M3474" s="18" t="s">
        <v>7350</v>
      </c>
      <c r="N3474" s="18">
        <v>117</v>
      </c>
      <c r="O3474" s="18" t="s">
        <v>7344</v>
      </c>
      <c r="P3474" s="19">
        <v>44416</v>
      </c>
      <c r="Q3474" s="20">
        <v>0.42215277777777777</v>
      </c>
      <c r="R3474" s="18" t="s">
        <v>7355</v>
      </c>
      <c r="S3474" s="18" t="s">
        <v>7346</v>
      </c>
      <c r="T3474" s="18" t="s">
        <v>7347</v>
      </c>
      <c r="U3474" s="18" t="s">
        <v>7348</v>
      </c>
      <c r="V3474" s="19">
        <v>44417</v>
      </c>
    </row>
    <row r="3475" spans="1:26" x14ac:dyDescent="0.25">
      <c r="A3475" s="18">
        <v>345628128</v>
      </c>
      <c r="B3475" s="18">
        <v>20</v>
      </c>
      <c r="C3475" s="43">
        <v>1.53400808211009E+16</v>
      </c>
      <c r="D3475" s="18" t="s">
        <v>7365</v>
      </c>
      <c r="E3475" s="18">
        <v>15340</v>
      </c>
      <c r="F3475" s="18" t="s">
        <v>7341</v>
      </c>
      <c r="G3475" s="18"/>
      <c r="H3475" s="18"/>
      <c r="I3475" s="18">
        <v>5350</v>
      </c>
      <c r="J3475" s="18" t="s">
        <v>8723</v>
      </c>
      <c r="K3475" s="18">
        <v>414140</v>
      </c>
      <c r="L3475" s="18">
        <v>7273370</v>
      </c>
      <c r="M3475" s="18" t="s">
        <v>7350</v>
      </c>
      <c r="N3475" s="18">
        <v>201</v>
      </c>
      <c r="O3475" s="18" t="s">
        <v>7344</v>
      </c>
      <c r="P3475" s="19">
        <v>44416</v>
      </c>
      <c r="Q3475" s="20">
        <v>0.42460648148148145</v>
      </c>
      <c r="R3475" s="18" t="s">
        <v>7345</v>
      </c>
      <c r="S3475" s="18" t="s">
        <v>7346</v>
      </c>
      <c r="T3475" s="18" t="s">
        <v>7405</v>
      </c>
      <c r="U3475" s="18" t="s">
        <v>7348</v>
      </c>
      <c r="V3475" s="19">
        <v>44417</v>
      </c>
    </row>
    <row r="3476" spans="1:26" x14ac:dyDescent="0.25">
      <c r="A3476" s="18">
        <v>345628436</v>
      </c>
      <c r="B3476" s="18">
        <v>20</v>
      </c>
      <c r="C3476" s="43">
        <v>1.26790808211011E+16</v>
      </c>
      <c r="D3476" s="18" t="s">
        <v>7365</v>
      </c>
      <c r="E3476" s="18">
        <v>12679</v>
      </c>
      <c r="F3476" s="18" t="s">
        <v>7341</v>
      </c>
      <c r="G3476" s="18"/>
      <c r="H3476" s="18"/>
      <c r="I3476" s="18">
        <v>56</v>
      </c>
      <c r="J3476" s="18" t="s">
        <v>8724</v>
      </c>
      <c r="K3476" s="18">
        <v>982765</v>
      </c>
      <c r="L3476" s="18">
        <v>7273370</v>
      </c>
      <c r="M3476" s="18" t="s">
        <v>7350</v>
      </c>
      <c r="N3476" s="18">
        <v>189</v>
      </c>
      <c r="O3476" s="18" t="s">
        <v>7344</v>
      </c>
      <c r="P3476" s="19">
        <v>44416</v>
      </c>
      <c r="Q3476" s="20">
        <v>0.42499999999999999</v>
      </c>
      <c r="R3476" s="18" t="s">
        <v>7345</v>
      </c>
      <c r="S3476" s="18" t="s">
        <v>7346</v>
      </c>
      <c r="T3476" s="18" t="s">
        <v>7357</v>
      </c>
      <c r="U3476" s="18" t="s">
        <v>7348</v>
      </c>
      <c r="V3476" s="19">
        <v>44417</v>
      </c>
    </row>
    <row r="3477" spans="1:26" x14ac:dyDescent="0.25">
      <c r="A3477" s="18">
        <v>345628592</v>
      </c>
      <c r="B3477" s="18">
        <v>20</v>
      </c>
      <c r="C3477" s="43">
        <v>1.5340080821101E+16</v>
      </c>
      <c r="D3477" s="18" t="s">
        <v>7365</v>
      </c>
      <c r="E3477" s="18">
        <v>15340</v>
      </c>
      <c r="F3477" s="18" t="s">
        <v>7341</v>
      </c>
      <c r="G3477" s="18"/>
      <c r="H3477" s="18"/>
      <c r="I3477" s="18">
        <v>9329</v>
      </c>
      <c r="J3477" s="18"/>
      <c r="K3477" s="18">
        <v>403728</v>
      </c>
      <c r="L3477" s="18">
        <v>7273370</v>
      </c>
      <c r="M3477" s="18" t="s">
        <v>7350</v>
      </c>
      <c r="N3477" s="18">
        <v>268</v>
      </c>
      <c r="O3477" s="18" t="s">
        <v>7344</v>
      </c>
      <c r="P3477" s="19">
        <v>44416</v>
      </c>
      <c r="Q3477" s="20">
        <v>0.42526620370370366</v>
      </c>
      <c r="R3477" s="18" t="s">
        <v>7355</v>
      </c>
      <c r="S3477" s="18" t="s">
        <v>7351</v>
      </c>
      <c r="T3477" s="18" t="s">
        <v>7352</v>
      </c>
      <c r="U3477" s="18" t="s">
        <v>7348</v>
      </c>
      <c r="V3477" s="19">
        <v>44417</v>
      </c>
    </row>
    <row r="3478" spans="1:26" x14ac:dyDescent="0.25">
      <c r="A3478" s="18">
        <v>345629394</v>
      </c>
      <c r="B3478" s="18">
        <v>18</v>
      </c>
      <c r="C3478" s="43">
        <v>695080821101318</v>
      </c>
      <c r="D3478" s="18" t="s">
        <v>7340</v>
      </c>
      <c r="E3478" s="18">
        <v>695</v>
      </c>
      <c r="F3478" s="18" t="s">
        <v>7341</v>
      </c>
      <c r="G3478" s="18"/>
      <c r="H3478" s="18"/>
      <c r="I3478" s="18">
        <v>8198</v>
      </c>
      <c r="J3478" s="18" t="s">
        <v>7372</v>
      </c>
      <c r="K3478" s="18">
        <v>3564</v>
      </c>
      <c r="L3478" s="18">
        <v>9180159</v>
      </c>
      <c r="M3478" s="18" t="s">
        <v>7350</v>
      </c>
      <c r="N3478" s="18">
        <v>234</v>
      </c>
      <c r="O3478" s="18" t="s">
        <v>7344</v>
      </c>
      <c r="P3478" s="19">
        <v>44416</v>
      </c>
      <c r="Q3478" s="20">
        <v>0.42643518518518514</v>
      </c>
      <c r="R3478" s="18" t="s">
        <v>7355</v>
      </c>
      <c r="S3478" s="18" t="s">
        <v>7346</v>
      </c>
      <c r="T3478" s="18" t="s">
        <v>7357</v>
      </c>
      <c r="U3478" s="18" t="s">
        <v>7348</v>
      </c>
      <c r="V3478" s="19">
        <v>44417</v>
      </c>
    </row>
    <row r="3479" spans="1:26" x14ac:dyDescent="0.25">
      <c r="A3479" s="18">
        <v>345629490</v>
      </c>
      <c r="B3479" s="18">
        <v>21</v>
      </c>
      <c r="C3479" s="43">
        <v>9416080821101230</v>
      </c>
      <c r="D3479" s="18" t="s">
        <v>7349</v>
      </c>
      <c r="E3479" s="18">
        <v>9416</v>
      </c>
      <c r="F3479" s="18" t="s">
        <v>7341</v>
      </c>
      <c r="G3479" s="18"/>
      <c r="H3479" s="18"/>
      <c r="I3479" s="18">
        <v>474</v>
      </c>
      <c r="J3479" s="18"/>
      <c r="K3479" s="18">
        <v>413975</v>
      </c>
      <c r="L3479" s="18">
        <v>9270083</v>
      </c>
      <c r="M3479" s="18" t="s">
        <v>7350</v>
      </c>
      <c r="N3479" s="18">
        <v>348</v>
      </c>
      <c r="O3479" s="18" t="s">
        <v>7344</v>
      </c>
      <c r="P3479" s="19">
        <v>44416</v>
      </c>
      <c r="Q3479" s="20">
        <v>0.42659722222222224</v>
      </c>
      <c r="R3479" s="18" t="s">
        <v>7345</v>
      </c>
      <c r="S3479" s="18" t="s">
        <v>7351</v>
      </c>
      <c r="T3479" s="18" t="s">
        <v>7352</v>
      </c>
      <c r="U3479" s="18" t="s">
        <v>7348</v>
      </c>
      <c r="V3479" s="19">
        <v>44417</v>
      </c>
      <c r="W3479" t="s">
        <v>8973</v>
      </c>
      <c r="X3479" s="15">
        <v>318933</v>
      </c>
      <c r="Y3479" s="35">
        <v>9082021</v>
      </c>
      <c r="Z3479" s="15" t="s">
        <v>8974</v>
      </c>
    </row>
    <row r="3480" spans="1:26" x14ac:dyDescent="0.25">
      <c r="A3480" s="18">
        <v>345630477</v>
      </c>
      <c r="B3480" s="18">
        <v>18</v>
      </c>
      <c r="C3480" s="43">
        <v>1.19370808211015E+16</v>
      </c>
      <c r="D3480" s="18" t="s">
        <v>7340</v>
      </c>
      <c r="E3480" s="18">
        <v>11937</v>
      </c>
      <c r="F3480" s="18" t="s">
        <v>7341</v>
      </c>
      <c r="G3480" s="18"/>
      <c r="H3480" s="18"/>
      <c r="I3480" s="18">
        <v>7032</v>
      </c>
      <c r="J3480" s="18"/>
      <c r="K3480" s="18">
        <v>425504</v>
      </c>
      <c r="L3480" s="18">
        <v>9180159</v>
      </c>
      <c r="M3480" s="18" t="s">
        <v>7350</v>
      </c>
      <c r="N3480" s="18">
        <v>234</v>
      </c>
      <c r="O3480" s="18" t="s">
        <v>7344</v>
      </c>
      <c r="P3480" s="19">
        <v>44416</v>
      </c>
      <c r="Q3480" s="20">
        <v>0.42799768518518522</v>
      </c>
      <c r="R3480" s="18" t="s">
        <v>7355</v>
      </c>
      <c r="S3480" s="18" t="s">
        <v>7351</v>
      </c>
      <c r="T3480" s="18" t="s">
        <v>7352</v>
      </c>
      <c r="U3480" s="18" t="s">
        <v>7348</v>
      </c>
      <c r="V3480" s="19">
        <v>44417</v>
      </c>
    </row>
    <row r="3481" spans="1:26" x14ac:dyDescent="0.25">
      <c r="A3481" s="18">
        <v>345630745</v>
      </c>
      <c r="B3481" s="18">
        <v>18</v>
      </c>
      <c r="C3481" s="43">
        <v>1.36860808211016E+16</v>
      </c>
      <c r="D3481" s="18" t="s">
        <v>7340</v>
      </c>
      <c r="E3481" s="18">
        <v>13686</v>
      </c>
      <c r="F3481" s="18" t="s">
        <v>7341</v>
      </c>
      <c r="G3481" s="18"/>
      <c r="H3481" s="18"/>
      <c r="I3481" s="18">
        <v>6632</v>
      </c>
      <c r="J3481" s="18" t="s">
        <v>7375</v>
      </c>
      <c r="K3481" s="18">
        <v>65472</v>
      </c>
      <c r="L3481" s="18">
        <v>9180159</v>
      </c>
      <c r="M3481" s="18" t="s">
        <v>7350</v>
      </c>
      <c r="N3481" s="18">
        <v>936</v>
      </c>
      <c r="O3481" s="18" t="s">
        <v>7344</v>
      </c>
      <c r="P3481" s="19">
        <v>44416</v>
      </c>
      <c r="Q3481" s="20">
        <v>0.42840277777777774</v>
      </c>
      <c r="R3481" s="18" t="s">
        <v>7355</v>
      </c>
      <c r="S3481" s="18" t="s">
        <v>7346</v>
      </c>
      <c r="T3481" s="18" t="s">
        <v>7347</v>
      </c>
      <c r="U3481" s="18" t="s">
        <v>7348</v>
      </c>
      <c r="V3481" s="19">
        <v>44417</v>
      </c>
    </row>
    <row r="3482" spans="1:26" x14ac:dyDescent="0.25">
      <c r="A3482" s="18">
        <v>345631490</v>
      </c>
      <c r="B3482" s="18">
        <v>33</v>
      </c>
      <c r="C3482" s="43">
        <v>1.06480808211017E+16</v>
      </c>
      <c r="D3482" s="18" t="s">
        <v>7429</v>
      </c>
      <c r="E3482" s="18">
        <v>10648</v>
      </c>
      <c r="F3482" s="18" t="s">
        <v>7341</v>
      </c>
      <c r="G3482" s="18"/>
      <c r="H3482" s="18"/>
      <c r="I3482" s="18">
        <v>8353</v>
      </c>
      <c r="J3482" s="18"/>
      <c r="K3482" s="18">
        <v>367798</v>
      </c>
      <c r="L3482" s="18">
        <v>8180414</v>
      </c>
      <c r="M3482" s="18" t="s">
        <v>7430</v>
      </c>
      <c r="N3482" s="18">
        <v>254</v>
      </c>
      <c r="O3482" s="18" t="s">
        <v>7344</v>
      </c>
      <c r="P3482" s="19">
        <v>44416</v>
      </c>
      <c r="Q3482" s="20">
        <v>0.42943287037037042</v>
      </c>
      <c r="R3482" s="18" t="s">
        <v>7355</v>
      </c>
      <c r="S3482" s="18" t="s">
        <v>7351</v>
      </c>
      <c r="T3482" s="18" t="s">
        <v>7378</v>
      </c>
      <c r="U3482" s="18" t="s">
        <v>7348</v>
      </c>
      <c r="V3482" s="19">
        <v>44417</v>
      </c>
      <c r="W3482" t="s">
        <v>9661</v>
      </c>
      <c r="X3482" s="15">
        <v>14176</v>
      </c>
      <c r="Y3482" s="15">
        <v>9082021</v>
      </c>
      <c r="Z3482" s="15" t="s">
        <v>8974</v>
      </c>
    </row>
    <row r="3483" spans="1:26" x14ac:dyDescent="0.25">
      <c r="A3483" s="18">
        <v>345633112</v>
      </c>
      <c r="B3483" s="18">
        <v>18</v>
      </c>
      <c r="C3483" s="43">
        <v>1.51980808211018E+16</v>
      </c>
      <c r="D3483" s="18" t="s">
        <v>7340</v>
      </c>
      <c r="E3483" s="18">
        <v>15198</v>
      </c>
      <c r="F3483" s="18" t="s">
        <v>7341</v>
      </c>
      <c r="G3483" s="18"/>
      <c r="H3483" s="18"/>
      <c r="I3483" s="18">
        <v>3343</v>
      </c>
      <c r="J3483" s="18" t="s">
        <v>8725</v>
      </c>
      <c r="K3483" s="18">
        <v>454744</v>
      </c>
      <c r="L3483" s="18">
        <v>5256409</v>
      </c>
      <c r="M3483" s="18" t="s">
        <v>7343</v>
      </c>
      <c r="N3483" s="18">
        <v>676</v>
      </c>
      <c r="O3483" s="18" t="s">
        <v>7344</v>
      </c>
      <c r="P3483" s="19">
        <v>44416</v>
      </c>
      <c r="Q3483" s="20">
        <v>0.43159722222222219</v>
      </c>
      <c r="R3483" s="18" t="s">
        <v>7345</v>
      </c>
      <c r="S3483" s="18" t="s">
        <v>7351</v>
      </c>
      <c r="T3483" s="18" t="s">
        <v>7352</v>
      </c>
      <c r="U3483" s="18" t="s">
        <v>7348</v>
      </c>
      <c r="V3483" s="19">
        <v>44417</v>
      </c>
    </row>
    <row r="3484" spans="1:26" x14ac:dyDescent="0.25">
      <c r="A3484" s="18">
        <v>345633357</v>
      </c>
      <c r="B3484" s="18">
        <v>32</v>
      </c>
      <c r="C3484" s="43">
        <v>1.10940808211021E+16</v>
      </c>
      <c r="D3484" s="18" t="s">
        <v>7358</v>
      </c>
      <c r="E3484" s="18">
        <v>11094</v>
      </c>
      <c r="F3484" s="18" t="s">
        <v>7341</v>
      </c>
      <c r="G3484" s="18"/>
      <c r="H3484" s="18"/>
      <c r="I3484" s="18">
        <v>4020</v>
      </c>
      <c r="J3484" s="18" t="s">
        <v>7489</v>
      </c>
      <c r="K3484" s="18">
        <v>35538</v>
      </c>
      <c r="L3484" s="18">
        <v>8139649</v>
      </c>
      <c r="M3484" s="18" t="s">
        <v>7359</v>
      </c>
      <c r="N3484" s="18">
        <v>522</v>
      </c>
      <c r="O3484" s="18" t="s">
        <v>7344</v>
      </c>
      <c r="P3484" s="19">
        <v>44416</v>
      </c>
      <c r="Q3484" s="20">
        <v>0.43190972222222218</v>
      </c>
      <c r="R3484" s="18" t="s">
        <v>7355</v>
      </c>
      <c r="S3484" s="18" t="s">
        <v>7351</v>
      </c>
      <c r="T3484" s="18" t="s">
        <v>7390</v>
      </c>
      <c r="U3484" s="18" t="s">
        <v>7348</v>
      </c>
      <c r="V3484" s="19">
        <v>44417</v>
      </c>
      <c r="W3484" s="162" t="s">
        <v>12966</v>
      </c>
      <c r="X3484" s="15">
        <v>219790.5</v>
      </c>
      <c r="Y3484" s="162">
        <v>9082021</v>
      </c>
      <c r="Z3484" s="15" t="s">
        <v>8974</v>
      </c>
    </row>
    <row r="3485" spans="1:26" x14ac:dyDescent="0.25">
      <c r="A3485" s="18">
        <v>345633796</v>
      </c>
      <c r="B3485" s="18">
        <v>32</v>
      </c>
      <c r="C3485" s="43">
        <v>1.11550808211022E+16</v>
      </c>
      <c r="D3485" s="18" t="s">
        <v>7358</v>
      </c>
      <c r="E3485" s="18">
        <v>11155</v>
      </c>
      <c r="F3485" s="18" t="s">
        <v>7341</v>
      </c>
      <c r="G3485" s="18"/>
      <c r="H3485" s="18"/>
      <c r="I3485" s="18">
        <v>2361</v>
      </c>
      <c r="J3485" s="18" t="s">
        <v>8726</v>
      </c>
      <c r="K3485" s="18">
        <v>440265</v>
      </c>
      <c r="L3485" s="18">
        <v>8139649</v>
      </c>
      <c r="M3485" s="18" t="s">
        <v>7359</v>
      </c>
      <c r="N3485" s="18">
        <v>348</v>
      </c>
      <c r="O3485" s="18" t="s">
        <v>7344</v>
      </c>
      <c r="P3485" s="19">
        <v>44416</v>
      </c>
      <c r="Q3485" s="20">
        <v>0.43260416666666668</v>
      </c>
      <c r="R3485" s="18" t="s">
        <v>7345</v>
      </c>
      <c r="S3485" s="18" t="s">
        <v>7346</v>
      </c>
      <c r="T3485" s="18" t="s">
        <v>7357</v>
      </c>
      <c r="U3485" s="18" t="s">
        <v>7348</v>
      </c>
      <c r="V3485" s="19">
        <v>44417</v>
      </c>
      <c r="W3485" s="162" t="s">
        <v>12966</v>
      </c>
      <c r="X3485" s="15">
        <v>219790.5</v>
      </c>
      <c r="Y3485" s="162">
        <v>9082021</v>
      </c>
      <c r="Z3485" s="15" t="s">
        <v>8974</v>
      </c>
    </row>
    <row r="3486" spans="1:26" x14ac:dyDescent="0.25">
      <c r="A3486" s="18">
        <v>345634300</v>
      </c>
      <c r="B3486" s="18">
        <v>32</v>
      </c>
      <c r="C3486" s="43">
        <v>1.11550808211023E+16</v>
      </c>
      <c r="D3486" s="18" t="s">
        <v>7358</v>
      </c>
      <c r="E3486" s="18">
        <v>11155</v>
      </c>
      <c r="F3486" s="18" t="s">
        <v>7341</v>
      </c>
      <c r="G3486" s="18"/>
      <c r="H3486" s="18"/>
      <c r="I3486" s="18">
        <v>2524</v>
      </c>
      <c r="J3486" s="18"/>
      <c r="K3486" s="18">
        <v>468256</v>
      </c>
      <c r="L3486" s="18">
        <v>8139649</v>
      </c>
      <c r="M3486" s="18" t="s">
        <v>7359</v>
      </c>
      <c r="N3486" s="18">
        <v>348</v>
      </c>
      <c r="O3486" s="18" t="s">
        <v>7344</v>
      </c>
      <c r="P3486" s="19">
        <v>44416</v>
      </c>
      <c r="Q3486" s="20">
        <v>0.43327546296296293</v>
      </c>
      <c r="R3486" s="18" t="s">
        <v>7345</v>
      </c>
      <c r="S3486" s="18" t="s">
        <v>7351</v>
      </c>
      <c r="T3486" s="18" t="s">
        <v>7352</v>
      </c>
      <c r="U3486" s="18" t="s">
        <v>7348</v>
      </c>
      <c r="V3486" s="19">
        <v>44417</v>
      </c>
      <c r="W3486" s="162" t="s">
        <v>12966</v>
      </c>
      <c r="X3486" s="15">
        <v>219790.5</v>
      </c>
      <c r="Y3486" s="162">
        <v>9082021</v>
      </c>
      <c r="Z3486" s="15" t="s">
        <v>8974</v>
      </c>
    </row>
    <row r="3487" spans="1:26" x14ac:dyDescent="0.25">
      <c r="A3487" s="18">
        <v>345635011</v>
      </c>
      <c r="B3487" s="18">
        <v>20</v>
      </c>
      <c r="C3487" s="43">
        <v>1.53400808211024E+16</v>
      </c>
      <c r="D3487" s="18" t="s">
        <v>7365</v>
      </c>
      <c r="E3487" s="18">
        <v>15340</v>
      </c>
      <c r="F3487" s="18" t="s">
        <v>7341</v>
      </c>
      <c r="G3487" s="18"/>
      <c r="H3487" s="18"/>
      <c r="I3487" s="18">
        <v>7739</v>
      </c>
      <c r="J3487" s="18" t="s">
        <v>8727</v>
      </c>
      <c r="K3487" s="18">
        <v>52523</v>
      </c>
      <c r="L3487" s="18">
        <v>7273370</v>
      </c>
      <c r="M3487" s="18" t="s">
        <v>7350</v>
      </c>
      <c r="N3487" s="18">
        <v>44</v>
      </c>
      <c r="O3487" s="18" t="s">
        <v>7344</v>
      </c>
      <c r="P3487" s="19">
        <v>44416</v>
      </c>
      <c r="Q3487" s="20">
        <v>0.43430555555555556</v>
      </c>
      <c r="R3487" s="18" t="s">
        <v>7355</v>
      </c>
      <c r="S3487" s="18" t="s">
        <v>7346</v>
      </c>
      <c r="T3487" s="18" t="s">
        <v>7347</v>
      </c>
      <c r="U3487" s="18" t="s">
        <v>7348</v>
      </c>
      <c r="V3487" s="19">
        <v>44417</v>
      </c>
    </row>
    <row r="3488" spans="1:26" x14ac:dyDescent="0.25">
      <c r="A3488" s="18">
        <v>345635122</v>
      </c>
      <c r="B3488" s="18">
        <v>18</v>
      </c>
      <c r="C3488" s="43">
        <v>695080821102502</v>
      </c>
      <c r="D3488" s="18" t="s">
        <v>7340</v>
      </c>
      <c r="E3488" s="18">
        <v>695</v>
      </c>
      <c r="F3488" s="18" t="s">
        <v>7341</v>
      </c>
      <c r="G3488" s="18"/>
      <c r="H3488" s="18"/>
      <c r="I3488" s="18">
        <v>4593</v>
      </c>
      <c r="J3488" s="18" t="s">
        <v>7372</v>
      </c>
      <c r="K3488" s="18">
        <v>9105</v>
      </c>
      <c r="L3488" s="18">
        <v>9180159</v>
      </c>
      <c r="M3488" s="18" t="s">
        <v>7350</v>
      </c>
      <c r="N3488" s="18">
        <v>370</v>
      </c>
      <c r="O3488" s="18" t="s">
        <v>7344</v>
      </c>
      <c r="P3488" s="19">
        <v>44416</v>
      </c>
      <c r="Q3488" s="20">
        <v>0.43446759259259254</v>
      </c>
      <c r="R3488" s="18" t="s">
        <v>7355</v>
      </c>
      <c r="S3488" s="18" t="s">
        <v>7346</v>
      </c>
      <c r="T3488" s="18" t="s">
        <v>7357</v>
      </c>
      <c r="U3488" s="18" t="s">
        <v>7348</v>
      </c>
      <c r="V3488" s="19">
        <v>44417</v>
      </c>
    </row>
    <row r="3489" spans="1:26" x14ac:dyDescent="0.25">
      <c r="A3489" s="18">
        <v>345636059</v>
      </c>
      <c r="B3489" s="18">
        <v>33</v>
      </c>
      <c r="C3489" s="43">
        <v>1.06480808211025E+16</v>
      </c>
      <c r="D3489" s="18" t="s">
        <v>7429</v>
      </c>
      <c r="E3489" s="18">
        <v>10648</v>
      </c>
      <c r="F3489" s="18" t="s">
        <v>7341</v>
      </c>
      <c r="G3489" s="18"/>
      <c r="H3489" s="18"/>
      <c r="I3489" s="18">
        <v>5251</v>
      </c>
      <c r="J3489" s="18" t="s">
        <v>8728</v>
      </c>
      <c r="K3489" s="18">
        <v>164274</v>
      </c>
      <c r="L3489" s="18">
        <v>8180414</v>
      </c>
      <c r="M3489" s="18" t="s">
        <v>7430</v>
      </c>
      <c r="N3489" s="18">
        <v>762</v>
      </c>
      <c r="O3489" s="18" t="s">
        <v>7344</v>
      </c>
      <c r="P3489" s="19">
        <v>44416</v>
      </c>
      <c r="Q3489" s="20">
        <v>0.43563657407407402</v>
      </c>
      <c r="R3489" s="18" t="s">
        <v>7355</v>
      </c>
      <c r="S3489" s="18" t="s">
        <v>7351</v>
      </c>
      <c r="T3489" s="18" t="s">
        <v>7385</v>
      </c>
      <c r="U3489" s="18" t="s">
        <v>7348</v>
      </c>
      <c r="V3489" s="19">
        <v>44417</v>
      </c>
      <c r="W3489" t="s">
        <v>9661</v>
      </c>
      <c r="X3489" s="15">
        <v>14176</v>
      </c>
      <c r="Y3489" s="15">
        <v>9082021</v>
      </c>
      <c r="Z3489" s="15" t="s">
        <v>8974</v>
      </c>
    </row>
    <row r="3490" spans="1:26" x14ac:dyDescent="0.25">
      <c r="A3490" s="18">
        <v>345637182</v>
      </c>
      <c r="B3490" s="18">
        <v>18</v>
      </c>
      <c r="C3490" s="43">
        <v>1.19370808211029E+16</v>
      </c>
      <c r="D3490" s="18" t="s">
        <v>7340</v>
      </c>
      <c r="E3490" s="18">
        <v>11937</v>
      </c>
      <c r="F3490" s="18" t="s">
        <v>7341</v>
      </c>
      <c r="G3490" s="18"/>
      <c r="H3490" s="18"/>
      <c r="I3490" s="18">
        <v>2573</v>
      </c>
      <c r="J3490" s="18"/>
      <c r="K3490" s="18">
        <v>499545</v>
      </c>
      <c r="L3490" s="18">
        <v>9180159</v>
      </c>
      <c r="M3490" s="18" t="s">
        <v>7350</v>
      </c>
      <c r="N3490" s="18">
        <v>374</v>
      </c>
      <c r="O3490" s="18" t="s">
        <v>7344</v>
      </c>
      <c r="P3490" s="19">
        <v>44416</v>
      </c>
      <c r="Q3490" s="20">
        <v>0.43710648148148151</v>
      </c>
      <c r="R3490" s="18" t="s">
        <v>7355</v>
      </c>
      <c r="S3490" s="18" t="s">
        <v>7351</v>
      </c>
      <c r="T3490" s="18" t="s">
        <v>7352</v>
      </c>
      <c r="U3490" s="18" t="s">
        <v>7348</v>
      </c>
      <c r="V3490" s="19">
        <v>44417</v>
      </c>
    </row>
    <row r="3491" spans="1:26" x14ac:dyDescent="0.25">
      <c r="A3491" s="18">
        <v>345637609</v>
      </c>
      <c r="B3491" s="18">
        <v>21</v>
      </c>
      <c r="C3491" s="43">
        <v>9468080821102940</v>
      </c>
      <c r="D3491" s="18" t="s">
        <v>7349</v>
      </c>
      <c r="E3491" s="18">
        <v>9468</v>
      </c>
      <c r="F3491" s="18" t="s">
        <v>7341</v>
      </c>
      <c r="G3491" s="18"/>
      <c r="H3491" s="18"/>
      <c r="I3491" s="18">
        <v>6832</v>
      </c>
      <c r="J3491" s="18"/>
      <c r="K3491" s="18">
        <v>504112</v>
      </c>
      <c r="L3491" s="18">
        <v>9270083</v>
      </c>
      <c r="M3491" s="18" t="s">
        <v>7350</v>
      </c>
      <c r="N3491" s="18">
        <v>522</v>
      </c>
      <c r="O3491" s="18" t="s">
        <v>7344</v>
      </c>
      <c r="P3491" s="19">
        <v>44416</v>
      </c>
      <c r="Q3491" s="20">
        <v>0.43765046296296295</v>
      </c>
      <c r="R3491" s="18" t="s">
        <v>7345</v>
      </c>
      <c r="S3491" s="18" t="s">
        <v>7351</v>
      </c>
      <c r="T3491" s="18" t="s">
        <v>7352</v>
      </c>
      <c r="U3491" s="18" t="s">
        <v>7348</v>
      </c>
      <c r="V3491" s="19">
        <v>44417</v>
      </c>
      <c r="W3491" t="s">
        <v>8973</v>
      </c>
      <c r="X3491" s="15">
        <v>318933</v>
      </c>
      <c r="Y3491" s="35">
        <v>9082021</v>
      </c>
      <c r="Z3491" s="15" t="s">
        <v>8974</v>
      </c>
    </row>
    <row r="3492" spans="1:26" x14ac:dyDescent="0.25">
      <c r="A3492" s="18">
        <v>345637975</v>
      </c>
      <c r="B3492" s="18">
        <v>20</v>
      </c>
      <c r="C3492" s="43">
        <v>1.2679080821103E+16</v>
      </c>
      <c r="D3492" s="18" t="s">
        <v>7365</v>
      </c>
      <c r="E3492" s="18">
        <v>12679</v>
      </c>
      <c r="F3492" s="18" t="s">
        <v>7341</v>
      </c>
      <c r="G3492" s="18"/>
      <c r="H3492" s="18"/>
      <c r="I3492" s="18">
        <v>4779</v>
      </c>
      <c r="J3492" s="18"/>
      <c r="K3492" s="18">
        <v>164895</v>
      </c>
      <c r="L3492" s="18">
        <v>7273370</v>
      </c>
      <c r="M3492" s="18" t="s">
        <v>7350</v>
      </c>
      <c r="N3492" s="18">
        <v>86</v>
      </c>
      <c r="O3492" s="18" t="s">
        <v>7344</v>
      </c>
      <c r="P3492" s="19">
        <v>44416</v>
      </c>
      <c r="Q3492" s="20">
        <v>0.43811342592592589</v>
      </c>
      <c r="R3492" s="18" t="s">
        <v>7355</v>
      </c>
      <c r="S3492" s="18" t="s">
        <v>7351</v>
      </c>
      <c r="T3492" s="18" t="s">
        <v>7385</v>
      </c>
      <c r="U3492" s="18" t="s">
        <v>7348</v>
      </c>
      <c r="V3492" s="19">
        <v>44417</v>
      </c>
    </row>
    <row r="3493" spans="1:26" x14ac:dyDescent="0.25">
      <c r="A3493" s="18">
        <v>345638433</v>
      </c>
      <c r="B3493" s="18">
        <v>21</v>
      </c>
      <c r="C3493" s="43">
        <v>9468080821103110</v>
      </c>
      <c r="D3493" s="18" t="s">
        <v>7349</v>
      </c>
      <c r="E3493" s="18">
        <v>9468</v>
      </c>
      <c r="F3493" s="18" t="s">
        <v>7341</v>
      </c>
      <c r="G3493" s="18"/>
      <c r="H3493" s="18"/>
      <c r="I3493" s="18">
        <v>1933</v>
      </c>
      <c r="J3493" s="18" t="s">
        <v>8729</v>
      </c>
      <c r="K3493" s="18">
        <v>42003</v>
      </c>
      <c r="L3493" s="18">
        <v>9270083</v>
      </c>
      <c r="M3493" s="18" t="s">
        <v>7350</v>
      </c>
      <c r="N3493" s="18">
        <v>348</v>
      </c>
      <c r="O3493" s="18" t="s">
        <v>7344</v>
      </c>
      <c r="P3493" s="19">
        <v>44416</v>
      </c>
      <c r="Q3493" s="20">
        <v>0.43872685185185184</v>
      </c>
      <c r="R3493" s="18" t="s">
        <v>7345</v>
      </c>
      <c r="S3493" s="18" t="s">
        <v>7351</v>
      </c>
      <c r="T3493" s="18" t="s">
        <v>7390</v>
      </c>
      <c r="U3493" s="18" t="s">
        <v>7348</v>
      </c>
      <c r="V3493" s="19">
        <v>44417</v>
      </c>
      <c r="W3493" t="s">
        <v>8973</v>
      </c>
      <c r="X3493" s="15">
        <v>318933</v>
      </c>
      <c r="Y3493" s="35">
        <v>9082021</v>
      </c>
      <c r="Z3493" s="15" t="s">
        <v>8974</v>
      </c>
    </row>
    <row r="3494" spans="1:26" x14ac:dyDescent="0.25">
      <c r="A3494" s="18">
        <v>345638991</v>
      </c>
      <c r="B3494" s="18">
        <v>21</v>
      </c>
      <c r="C3494" s="43">
        <v>9468080821103220</v>
      </c>
      <c r="D3494" s="18" t="s">
        <v>7349</v>
      </c>
      <c r="E3494" s="18">
        <v>9468</v>
      </c>
      <c r="F3494" s="18" t="s">
        <v>7341</v>
      </c>
      <c r="G3494" s="18"/>
      <c r="H3494" s="18"/>
      <c r="I3494" s="18">
        <v>404</v>
      </c>
      <c r="J3494" s="18"/>
      <c r="K3494" s="18">
        <v>520621</v>
      </c>
      <c r="L3494" s="18">
        <v>9270083</v>
      </c>
      <c r="M3494" s="18" t="s">
        <v>7350</v>
      </c>
      <c r="N3494" s="18">
        <v>348</v>
      </c>
      <c r="O3494" s="18" t="s">
        <v>7344</v>
      </c>
      <c r="P3494" s="19">
        <v>44416</v>
      </c>
      <c r="Q3494" s="20">
        <v>0.43958333333333338</v>
      </c>
      <c r="R3494" s="18" t="s">
        <v>7345</v>
      </c>
      <c r="S3494" s="18" t="s">
        <v>7351</v>
      </c>
      <c r="T3494" s="18" t="s">
        <v>7352</v>
      </c>
      <c r="U3494" s="18" t="s">
        <v>7348</v>
      </c>
      <c r="V3494" s="19">
        <v>44417</v>
      </c>
      <c r="W3494" t="s">
        <v>8973</v>
      </c>
      <c r="X3494" s="15">
        <v>318933</v>
      </c>
      <c r="Y3494" s="35">
        <v>9082021</v>
      </c>
      <c r="Z3494" s="15" t="s">
        <v>8974</v>
      </c>
    </row>
    <row r="3495" spans="1:26" x14ac:dyDescent="0.25">
      <c r="A3495" s="18">
        <v>345639657</v>
      </c>
      <c r="B3495" s="18">
        <v>18</v>
      </c>
      <c r="C3495" s="43">
        <v>1.19370808211033E+16</v>
      </c>
      <c r="D3495" s="18" t="s">
        <v>7340</v>
      </c>
      <c r="E3495" s="18">
        <v>11937</v>
      </c>
      <c r="F3495" s="18" t="s">
        <v>7341</v>
      </c>
      <c r="G3495" s="18"/>
      <c r="H3495" s="18"/>
      <c r="I3495" s="18">
        <v>6436</v>
      </c>
      <c r="J3495" s="18"/>
      <c r="K3495" s="18">
        <v>45502</v>
      </c>
      <c r="L3495" s="18">
        <v>9180159</v>
      </c>
      <c r="M3495" s="18" t="s">
        <v>7350</v>
      </c>
      <c r="N3495" s="18">
        <v>156</v>
      </c>
      <c r="O3495" s="18" t="s">
        <v>7344</v>
      </c>
      <c r="P3495" s="19">
        <v>44416</v>
      </c>
      <c r="Q3495" s="20">
        <v>0.44040509259259258</v>
      </c>
      <c r="R3495" s="18" t="s">
        <v>7355</v>
      </c>
      <c r="S3495" s="18" t="s">
        <v>7351</v>
      </c>
      <c r="T3495" s="18" t="s">
        <v>7390</v>
      </c>
      <c r="U3495" s="18" t="s">
        <v>7348</v>
      </c>
      <c r="V3495" s="19">
        <v>44417</v>
      </c>
    </row>
    <row r="3496" spans="1:26" x14ac:dyDescent="0.25">
      <c r="A3496" s="18">
        <v>345640060</v>
      </c>
      <c r="B3496" s="18">
        <v>32</v>
      </c>
      <c r="C3496" s="43">
        <v>1.10940808211034E+16</v>
      </c>
      <c r="D3496" s="18" t="s">
        <v>7358</v>
      </c>
      <c r="E3496" s="18">
        <v>11094</v>
      </c>
      <c r="F3496" s="18" t="s">
        <v>7341</v>
      </c>
      <c r="G3496" s="18"/>
      <c r="H3496" s="18"/>
      <c r="I3496" s="18">
        <v>6000</v>
      </c>
      <c r="J3496" s="18" t="s">
        <v>8730</v>
      </c>
      <c r="K3496" s="18">
        <v>24043</v>
      </c>
      <c r="L3496" s="18">
        <v>8139649</v>
      </c>
      <c r="M3496" s="18" t="s">
        <v>7359</v>
      </c>
      <c r="N3496" s="18">
        <v>1045</v>
      </c>
      <c r="O3496" s="18" t="s">
        <v>7344</v>
      </c>
      <c r="P3496" s="19">
        <v>44416</v>
      </c>
      <c r="Q3496" s="20">
        <v>0.4409837962962963</v>
      </c>
      <c r="R3496" s="18" t="s">
        <v>7345</v>
      </c>
      <c r="S3496" s="18" t="s">
        <v>7346</v>
      </c>
      <c r="T3496" s="18" t="s">
        <v>7357</v>
      </c>
      <c r="U3496" s="18" t="s">
        <v>7348</v>
      </c>
      <c r="V3496" s="19">
        <v>44417</v>
      </c>
      <c r="W3496" s="162" t="s">
        <v>12966</v>
      </c>
      <c r="X3496" s="15">
        <v>219790.5</v>
      </c>
      <c r="Y3496" s="162">
        <v>9082021</v>
      </c>
      <c r="Z3496" s="15" t="s">
        <v>8974</v>
      </c>
    </row>
    <row r="3497" spans="1:26" x14ac:dyDescent="0.25">
      <c r="A3497" s="18">
        <v>345640680</v>
      </c>
      <c r="B3497" s="18">
        <v>19</v>
      </c>
      <c r="C3497" s="43">
        <v>1.47920808211035E+16</v>
      </c>
      <c r="D3497" s="18" t="s">
        <v>7376</v>
      </c>
      <c r="E3497" s="18">
        <v>14792</v>
      </c>
      <c r="F3497" s="18" t="s">
        <v>7341</v>
      </c>
      <c r="G3497" s="18"/>
      <c r="H3497" s="18"/>
      <c r="I3497" s="18">
        <v>6447</v>
      </c>
      <c r="J3497" s="18"/>
      <c r="K3497" s="18">
        <v>300950</v>
      </c>
      <c r="L3497" s="18">
        <v>9181868</v>
      </c>
      <c r="M3497" s="18" t="s">
        <v>7350</v>
      </c>
      <c r="N3497" s="18">
        <v>240</v>
      </c>
      <c r="O3497" s="18" t="s">
        <v>7344</v>
      </c>
      <c r="P3497" s="19">
        <v>44416</v>
      </c>
      <c r="Q3497" s="20">
        <v>0.44188657407407406</v>
      </c>
      <c r="R3497" s="18" t="s">
        <v>7355</v>
      </c>
      <c r="S3497" s="18" t="s">
        <v>7351</v>
      </c>
      <c r="T3497" s="18" t="s">
        <v>7377</v>
      </c>
      <c r="U3497" s="18" t="s">
        <v>7348</v>
      </c>
      <c r="V3497" s="19">
        <v>44417</v>
      </c>
    </row>
    <row r="3498" spans="1:26" x14ac:dyDescent="0.25">
      <c r="A3498" s="18">
        <v>345640735</v>
      </c>
      <c r="B3498" s="18">
        <v>19</v>
      </c>
      <c r="C3498" s="43">
        <v>1.37270808211035E+16</v>
      </c>
      <c r="D3498" s="18" t="s">
        <v>7376</v>
      </c>
      <c r="E3498" s="18">
        <v>13727</v>
      </c>
      <c r="F3498" s="18" t="s">
        <v>7341</v>
      </c>
      <c r="G3498" s="18"/>
      <c r="H3498" s="18"/>
      <c r="I3498" s="18">
        <v>6388</v>
      </c>
      <c r="J3498" s="18" t="s">
        <v>8731</v>
      </c>
      <c r="K3498" s="18">
        <v>62390</v>
      </c>
      <c r="L3498" s="18">
        <v>9181868</v>
      </c>
      <c r="M3498" s="18" t="s">
        <v>7350</v>
      </c>
      <c r="N3498" s="18">
        <v>760.5</v>
      </c>
      <c r="O3498" s="18" t="s">
        <v>7344</v>
      </c>
      <c r="P3498" s="19">
        <v>44416</v>
      </c>
      <c r="Q3498" s="20">
        <v>0.44193287037037038</v>
      </c>
      <c r="R3498" s="18" t="s">
        <v>7345</v>
      </c>
      <c r="S3498" s="18" t="s">
        <v>7351</v>
      </c>
      <c r="T3498" s="18" t="s">
        <v>7347</v>
      </c>
      <c r="U3498" s="18" t="s">
        <v>7348</v>
      </c>
      <c r="V3498" s="19">
        <v>44417</v>
      </c>
    </row>
    <row r="3499" spans="1:26" x14ac:dyDescent="0.25">
      <c r="A3499" s="18">
        <v>345641146</v>
      </c>
      <c r="B3499" s="18">
        <v>19</v>
      </c>
      <c r="C3499" s="43">
        <v>5.2411080821103504E+16</v>
      </c>
      <c r="D3499" s="18" t="s">
        <v>7376</v>
      </c>
      <c r="E3499" s="18">
        <v>52411</v>
      </c>
      <c r="F3499" s="18" t="s">
        <v>7341</v>
      </c>
      <c r="G3499" s="18"/>
      <c r="H3499" s="18"/>
      <c r="I3499" s="18">
        <v>2712</v>
      </c>
      <c r="J3499" s="18"/>
      <c r="K3499" s="18">
        <v>989</v>
      </c>
      <c r="L3499" s="18">
        <v>9181868</v>
      </c>
      <c r="M3499" s="18" t="s">
        <v>7350</v>
      </c>
      <c r="N3499" s="18">
        <v>234</v>
      </c>
      <c r="O3499" s="18" t="s">
        <v>7344</v>
      </c>
      <c r="P3499" s="19">
        <v>44416</v>
      </c>
      <c r="Q3499" s="20">
        <v>0.44238425925925928</v>
      </c>
      <c r="R3499" s="18" t="s">
        <v>7355</v>
      </c>
      <c r="S3499" s="18" t="s">
        <v>7351</v>
      </c>
      <c r="T3499" s="18" t="s">
        <v>7371</v>
      </c>
      <c r="U3499" s="18" t="s">
        <v>7348</v>
      </c>
      <c r="V3499" s="19">
        <v>44417</v>
      </c>
    </row>
    <row r="3500" spans="1:26" s="44" customFormat="1" x14ac:dyDescent="0.25">
      <c r="A3500" s="18">
        <v>345642557</v>
      </c>
      <c r="B3500" s="18">
        <v>31</v>
      </c>
      <c r="C3500" s="43">
        <v>1.49920808211039E+16</v>
      </c>
      <c r="D3500" s="18" t="s">
        <v>7413</v>
      </c>
      <c r="E3500" s="18">
        <v>14992</v>
      </c>
      <c r="F3500" s="18" t="s">
        <v>7341</v>
      </c>
      <c r="G3500" s="18"/>
      <c r="H3500" s="18"/>
      <c r="I3500" s="18">
        <v>9220</v>
      </c>
      <c r="J3500" s="18" t="s">
        <v>8732</v>
      </c>
      <c r="K3500" s="18">
        <v>561709</v>
      </c>
      <c r="L3500" s="18">
        <v>8376766</v>
      </c>
      <c r="M3500" s="18" t="s">
        <v>7414</v>
      </c>
      <c r="N3500" s="18">
        <v>156</v>
      </c>
      <c r="O3500" s="18" t="s">
        <v>7344</v>
      </c>
      <c r="P3500" s="19">
        <v>44416</v>
      </c>
      <c r="Q3500" s="20">
        <v>0.44428240740740743</v>
      </c>
      <c r="R3500" s="18" t="s">
        <v>7345</v>
      </c>
      <c r="S3500" s="18" t="s">
        <v>7351</v>
      </c>
      <c r="T3500" s="18" t="s">
        <v>7352</v>
      </c>
      <c r="U3500" s="18" t="s">
        <v>7348</v>
      </c>
      <c r="V3500" s="19">
        <v>44417</v>
      </c>
      <c r="W3500" s="44" t="s">
        <v>13208</v>
      </c>
      <c r="X3500" s="44">
        <v>7757</v>
      </c>
      <c r="Y3500" s="44">
        <v>9082021</v>
      </c>
      <c r="Z3500" s="44" t="s">
        <v>8974</v>
      </c>
    </row>
    <row r="3501" spans="1:26" x14ac:dyDescent="0.25">
      <c r="A3501" s="18">
        <v>345643184</v>
      </c>
      <c r="B3501" s="18">
        <v>21</v>
      </c>
      <c r="C3501" s="43">
        <v>9468080821104030</v>
      </c>
      <c r="D3501" s="18" t="s">
        <v>7349</v>
      </c>
      <c r="E3501" s="18">
        <v>9468</v>
      </c>
      <c r="F3501" s="18" t="s">
        <v>7341</v>
      </c>
      <c r="G3501" s="18"/>
      <c r="H3501" s="18"/>
      <c r="I3501" s="18">
        <v>1959</v>
      </c>
      <c r="J3501" s="18" t="s">
        <v>8733</v>
      </c>
      <c r="K3501" s="18">
        <v>998485</v>
      </c>
      <c r="L3501" s="18">
        <v>9270083</v>
      </c>
      <c r="M3501" s="18" t="s">
        <v>7350</v>
      </c>
      <c r="N3501" s="18">
        <v>348</v>
      </c>
      <c r="O3501" s="18" t="s">
        <v>7344</v>
      </c>
      <c r="P3501" s="19">
        <v>44416</v>
      </c>
      <c r="Q3501" s="20">
        <v>0.44503472222222223</v>
      </c>
      <c r="R3501" s="18" t="s">
        <v>7345</v>
      </c>
      <c r="S3501" s="18" t="s">
        <v>7346</v>
      </c>
      <c r="T3501" s="18" t="s">
        <v>7357</v>
      </c>
      <c r="U3501" s="18" t="s">
        <v>7348</v>
      </c>
      <c r="V3501" s="19">
        <v>44417</v>
      </c>
      <c r="W3501" t="s">
        <v>8973</v>
      </c>
      <c r="X3501" s="15">
        <v>318933</v>
      </c>
      <c r="Y3501" s="35">
        <v>9082021</v>
      </c>
      <c r="Z3501" s="15" t="s">
        <v>8974</v>
      </c>
    </row>
    <row r="3502" spans="1:26" x14ac:dyDescent="0.25">
      <c r="A3502" s="18">
        <v>345643335</v>
      </c>
      <c r="B3502" s="18">
        <v>19</v>
      </c>
      <c r="C3502" s="43">
        <v>1.3727080821104E+16</v>
      </c>
      <c r="D3502" s="18" t="s">
        <v>7376</v>
      </c>
      <c r="E3502" s="18">
        <v>13727</v>
      </c>
      <c r="F3502" s="18" t="s">
        <v>7341</v>
      </c>
      <c r="G3502" s="18"/>
      <c r="H3502" s="18"/>
      <c r="I3502" s="18">
        <v>7763</v>
      </c>
      <c r="J3502" s="18" t="s">
        <v>8734</v>
      </c>
      <c r="K3502" s="18">
        <v>372664</v>
      </c>
      <c r="L3502" s="18">
        <v>9181868</v>
      </c>
      <c r="M3502" s="18" t="s">
        <v>7350</v>
      </c>
      <c r="N3502" s="18">
        <v>165</v>
      </c>
      <c r="O3502" s="18" t="s">
        <v>7344</v>
      </c>
      <c r="P3502" s="19">
        <v>44416</v>
      </c>
      <c r="Q3502" s="20">
        <v>0.44519675925925922</v>
      </c>
      <c r="R3502" s="18" t="s">
        <v>7355</v>
      </c>
      <c r="S3502" s="18" t="s">
        <v>7351</v>
      </c>
      <c r="T3502" s="18" t="s">
        <v>7368</v>
      </c>
      <c r="U3502" s="18" t="s">
        <v>7348</v>
      </c>
      <c r="V3502" s="19">
        <v>44417</v>
      </c>
    </row>
    <row r="3503" spans="1:26" x14ac:dyDescent="0.25">
      <c r="A3503" s="18">
        <v>345643827</v>
      </c>
      <c r="B3503" s="18">
        <v>18</v>
      </c>
      <c r="C3503" s="43">
        <v>695080821104128</v>
      </c>
      <c r="D3503" s="18" t="s">
        <v>7340</v>
      </c>
      <c r="E3503" s="18">
        <v>695</v>
      </c>
      <c r="F3503" s="18" t="s">
        <v>7341</v>
      </c>
      <c r="G3503" s="18"/>
      <c r="H3503" s="18"/>
      <c r="I3503" s="18">
        <v>3689</v>
      </c>
      <c r="J3503" s="18"/>
      <c r="K3503" s="18">
        <v>574750</v>
      </c>
      <c r="L3503" s="18">
        <v>9180159</v>
      </c>
      <c r="M3503" s="18" t="s">
        <v>7350</v>
      </c>
      <c r="N3503" s="18">
        <v>468</v>
      </c>
      <c r="O3503" s="18" t="s">
        <v>7344</v>
      </c>
      <c r="P3503" s="19">
        <v>44416</v>
      </c>
      <c r="Q3503" s="20">
        <v>0.4457638888888889</v>
      </c>
      <c r="R3503" s="18" t="s">
        <v>7355</v>
      </c>
      <c r="S3503" s="18" t="s">
        <v>7351</v>
      </c>
      <c r="T3503" s="18" t="s">
        <v>7352</v>
      </c>
      <c r="U3503" s="18" t="s">
        <v>7348</v>
      </c>
      <c r="V3503" s="19">
        <v>44417</v>
      </c>
    </row>
    <row r="3504" spans="1:26" x14ac:dyDescent="0.25">
      <c r="A3504" s="18">
        <v>345644295</v>
      </c>
      <c r="B3504" s="18">
        <v>21</v>
      </c>
      <c r="C3504" s="43">
        <v>9468080821104220</v>
      </c>
      <c r="D3504" s="18" t="s">
        <v>7349</v>
      </c>
      <c r="E3504" s="18">
        <v>9468</v>
      </c>
      <c r="F3504" s="18" t="s">
        <v>7341</v>
      </c>
      <c r="G3504" s="18"/>
      <c r="H3504" s="18"/>
      <c r="I3504" s="18">
        <v>6435</v>
      </c>
      <c r="J3504" s="18"/>
      <c r="K3504" s="18">
        <v>580157</v>
      </c>
      <c r="L3504" s="18">
        <v>9270083</v>
      </c>
      <c r="M3504" s="18" t="s">
        <v>7350</v>
      </c>
      <c r="N3504" s="18">
        <v>696</v>
      </c>
      <c r="O3504" s="18" t="s">
        <v>7344</v>
      </c>
      <c r="P3504" s="19">
        <v>44416</v>
      </c>
      <c r="Q3504" s="20">
        <v>0.4463657407407407</v>
      </c>
      <c r="R3504" s="18" t="s">
        <v>7355</v>
      </c>
      <c r="S3504" s="18" t="s">
        <v>7351</v>
      </c>
      <c r="T3504" s="18" t="s">
        <v>7352</v>
      </c>
      <c r="U3504" s="18" t="s">
        <v>7348</v>
      </c>
      <c r="V3504" s="19">
        <v>44417</v>
      </c>
      <c r="W3504" t="s">
        <v>8973</v>
      </c>
      <c r="X3504" s="15">
        <v>318933</v>
      </c>
      <c r="Y3504" s="35">
        <v>9082021</v>
      </c>
      <c r="Z3504" s="15" t="s">
        <v>8974</v>
      </c>
    </row>
    <row r="3505" spans="1:26" x14ac:dyDescent="0.25">
      <c r="A3505" s="18">
        <v>345645092</v>
      </c>
      <c r="B3505" s="18">
        <v>19</v>
      </c>
      <c r="C3505" s="43">
        <v>1.47920808211042E+16</v>
      </c>
      <c r="D3505" s="18" t="s">
        <v>7376</v>
      </c>
      <c r="E3505" s="18">
        <v>14792</v>
      </c>
      <c r="F3505" s="18" t="s">
        <v>7341</v>
      </c>
      <c r="G3505" s="18"/>
      <c r="H3505" s="18"/>
      <c r="I3505" s="18">
        <v>2491</v>
      </c>
      <c r="J3505" s="18" t="s">
        <v>7398</v>
      </c>
      <c r="K3505" s="18">
        <v>28929</v>
      </c>
      <c r="L3505" s="18">
        <v>9181868</v>
      </c>
      <c r="M3505" s="18" t="s">
        <v>7350</v>
      </c>
      <c r="N3505" s="18">
        <v>480</v>
      </c>
      <c r="O3505" s="18" t="s">
        <v>7344</v>
      </c>
      <c r="P3505" s="19">
        <v>44416</v>
      </c>
      <c r="Q3505" s="20">
        <v>0.44730324074074074</v>
      </c>
      <c r="R3505" s="18" t="s">
        <v>7355</v>
      </c>
      <c r="S3505" s="18" t="s">
        <v>7346</v>
      </c>
      <c r="T3505" s="18" t="s">
        <v>7357</v>
      </c>
      <c r="U3505" s="18" t="s">
        <v>7348</v>
      </c>
      <c r="V3505" s="19">
        <v>44417</v>
      </c>
    </row>
    <row r="3506" spans="1:26" x14ac:dyDescent="0.25">
      <c r="A3506" s="18">
        <v>345645487</v>
      </c>
      <c r="B3506" s="18">
        <v>32</v>
      </c>
      <c r="C3506" s="43">
        <v>1.10940808211044E+16</v>
      </c>
      <c r="D3506" s="18" t="s">
        <v>7358</v>
      </c>
      <c r="E3506" s="18">
        <v>11094</v>
      </c>
      <c r="F3506" s="18" t="s">
        <v>7341</v>
      </c>
      <c r="G3506" s="18"/>
      <c r="H3506" s="18"/>
      <c r="I3506" s="18">
        <v>8796</v>
      </c>
      <c r="J3506" s="18"/>
      <c r="K3506" s="18">
        <v>594022</v>
      </c>
      <c r="L3506" s="18">
        <v>8139649</v>
      </c>
      <c r="M3506" s="18" t="s">
        <v>7359</v>
      </c>
      <c r="N3506" s="18">
        <v>278</v>
      </c>
      <c r="O3506" s="18" t="s">
        <v>7344</v>
      </c>
      <c r="P3506" s="19">
        <v>44416</v>
      </c>
      <c r="Q3506" s="20">
        <v>0.44791666666666669</v>
      </c>
      <c r="R3506" s="18" t="s">
        <v>7345</v>
      </c>
      <c r="S3506" s="18" t="s">
        <v>7351</v>
      </c>
      <c r="T3506" s="18" t="s">
        <v>7352</v>
      </c>
      <c r="U3506" s="18" t="s">
        <v>7348</v>
      </c>
      <c r="V3506" s="19">
        <v>44417</v>
      </c>
      <c r="W3506" s="162" t="s">
        <v>12966</v>
      </c>
      <c r="X3506" s="15">
        <v>219790.5</v>
      </c>
      <c r="Y3506" s="162">
        <v>9082021</v>
      </c>
      <c r="Z3506" s="15" t="s">
        <v>8974</v>
      </c>
    </row>
    <row r="3507" spans="1:26" x14ac:dyDescent="0.25">
      <c r="A3507" s="18">
        <v>345645818</v>
      </c>
      <c r="B3507" s="18">
        <v>18</v>
      </c>
      <c r="C3507" s="43">
        <v>695080821104518</v>
      </c>
      <c r="D3507" s="18" t="s">
        <v>7340</v>
      </c>
      <c r="E3507" s="18">
        <v>695</v>
      </c>
      <c r="F3507" s="18" t="s">
        <v>7341</v>
      </c>
      <c r="G3507" s="18"/>
      <c r="H3507" s="18"/>
      <c r="I3507" s="18">
        <v>8235</v>
      </c>
      <c r="J3507" s="18" t="s">
        <v>7683</v>
      </c>
      <c r="K3507" s="18">
        <v>44114</v>
      </c>
      <c r="L3507" s="18">
        <v>9180159</v>
      </c>
      <c r="M3507" s="18" t="s">
        <v>7350</v>
      </c>
      <c r="N3507" s="18">
        <v>206</v>
      </c>
      <c r="O3507" s="18" t="s">
        <v>7344</v>
      </c>
      <c r="P3507" s="19">
        <v>44416</v>
      </c>
      <c r="Q3507" s="20">
        <v>0.44828703703703704</v>
      </c>
      <c r="R3507" s="18" t="s">
        <v>7345</v>
      </c>
      <c r="S3507" s="18" t="s">
        <v>7346</v>
      </c>
      <c r="T3507" s="18" t="s">
        <v>7390</v>
      </c>
      <c r="U3507" s="18" t="s">
        <v>7348</v>
      </c>
      <c r="V3507" s="19">
        <v>44417</v>
      </c>
    </row>
    <row r="3508" spans="1:26" x14ac:dyDescent="0.25">
      <c r="A3508" s="18">
        <v>345646015</v>
      </c>
      <c r="B3508" s="18">
        <v>18</v>
      </c>
      <c r="C3508" s="43">
        <v>2.02445080821104E+17</v>
      </c>
      <c r="D3508" s="18" t="s">
        <v>7340</v>
      </c>
      <c r="E3508" s="18">
        <v>202445</v>
      </c>
      <c r="F3508" s="18" t="s">
        <v>7341</v>
      </c>
      <c r="G3508" s="18"/>
      <c r="H3508" s="18"/>
      <c r="I3508" s="18">
        <v>6298</v>
      </c>
      <c r="J3508" s="18" t="s">
        <v>8735</v>
      </c>
      <c r="K3508" s="18">
        <v>18834</v>
      </c>
      <c r="L3508" s="18">
        <v>9180159</v>
      </c>
      <c r="M3508" s="18" t="s">
        <v>7350</v>
      </c>
      <c r="N3508" s="18">
        <v>309</v>
      </c>
      <c r="O3508" s="18" t="s">
        <v>7344</v>
      </c>
      <c r="P3508" s="19">
        <v>44416</v>
      </c>
      <c r="Q3508" s="20">
        <v>0.44847222222222222</v>
      </c>
      <c r="R3508" s="18" t="s">
        <v>7355</v>
      </c>
      <c r="S3508" s="18" t="s">
        <v>7346</v>
      </c>
      <c r="T3508" s="18" t="s">
        <v>7357</v>
      </c>
      <c r="U3508" s="18" t="s">
        <v>7348</v>
      </c>
      <c r="V3508" s="19">
        <v>44417</v>
      </c>
    </row>
    <row r="3509" spans="1:26" x14ac:dyDescent="0.25">
      <c r="A3509" s="18">
        <v>345646699</v>
      </c>
      <c r="B3509" s="18">
        <v>32</v>
      </c>
      <c r="C3509" s="43">
        <v>1.10940808211046E+16</v>
      </c>
      <c r="D3509" s="18" t="s">
        <v>7358</v>
      </c>
      <c r="E3509" s="18">
        <v>11094</v>
      </c>
      <c r="F3509" s="18" t="s">
        <v>7341</v>
      </c>
      <c r="G3509" s="18"/>
      <c r="H3509" s="18"/>
      <c r="I3509" s="18">
        <v>988</v>
      </c>
      <c r="J3509" s="18" t="s">
        <v>8736</v>
      </c>
      <c r="K3509" s="18">
        <v>38911</v>
      </c>
      <c r="L3509" s="18">
        <v>8139649</v>
      </c>
      <c r="M3509" s="18" t="s">
        <v>7359</v>
      </c>
      <c r="N3509" s="18">
        <v>696</v>
      </c>
      <c r="O3509" s="18" t="s">
        <v>7344</v>
      </c>
      <c r="P3509" s="19">
        <v>44416</v>
      </c>
      <c r="Q3509" s="20">
        <v>0.4494097222222222</v>
      </c>
      <c r="R3509" s="18" t="s">
        <v>7355</v>
      </c>
      <c r="S3509" s="18" t="s">
        <v>7346</v>
      </c>
      <c r="T3509" s="18" t="s">
        <v>7364</v>
      </c>
      <c r="U3509" s="18" t="s">
        <v>7348</v>
      </c>
      <c r="V3509" s="19">
        <v>44417</v>
      </c>
      <c r="W3509" s="162" t="s">
        <v>12966</v>
      </c>
      <c r="X3509" s="15">
        <v>219790.5</v>
      </c>
      <c r="Y3509" s="162">
        <v>9082021</v>
      </c>
      <c r="Z3509" s="15" t="s">
        <v>8974</v>
      </c>
    </row>
    <row r="3510" spans="1:26" x14ac:dyDescent="0.25">
      <c r="A3510" s="18">
        <v>345649150</v>
      </c>
      <c r="B3510" s="18">
        <v>32</v>
      </c>
      <c r="C3510" s="43">
        <v>1.10940808211051E+16</v>
      </c>
      <c r="D3510" s="18" t="s">
        <v>7358</v>
      </c>
      <c r="E3510" s="18">
        <v>11094</v>
      </c>
      <c r="F3510" s="18" t="s">
        <v>7341</v>
      </c>
      <c r="G3510" s="18"/>
      <c r="H3510" s="18"/>
      <c r="I3510" s="18">
        <v>7363</v>
      </c>
      <c r="J3510" s="18"/>
      <c r="K3510" s="18">
        <v>60547</v>
      </c>
      <c r="L3510" s="18">
        <v>8139649</v>
      </c>
      <c r="M3510" s="18" t="s">
        <v>7359</v>
      </c>
      <c r="N3510" s="18">
        <v>348</v>
      </c>
      <c r="O3510" s="18" t="s">
        <v>7344</v>
      </c>
      <c r="P3510" s="19">
        <v>44416</v>
      </c>
      <c r="Q3510" s="20">
        <v>0.45234953703703701</v>
      </c>
      <c r="R3510" s="18" t="s">
        <v>7355</v>
      </c>
      <c r="S3510" s="18" t="s">
        <v>7351</v>
      </c>
      <c r="T3510" s="18" t="s">
        <v>7390</v>
      </c>
      <c r="U3510" s="18" t="s">
        <v>7348</v>
      </c>
      <c r="V3510" s="19">
        <v>44417</v>
      </c>
      <c r="W3510" s="162" t="s">
        <v>12966</v>
      </c>
      <c r="X3510" s="15">
        <v>219790.5</v>
      </c>
      <c r="Y3510" s="162">
        <v>9082021</v>
      </c>
      <c r="Z3510" s="15" t="s">
        <v>8974</v>
      </c>
    </row>
    <row r="3511" spans="1:26" x14ac:dyDescent="0.25">
      <c r="A3511" s="18">
        <v>345649386</v>
      </c>
      <c r="B3511" s="18">
        <v>4</v>
      </c>
      <c r="C3511" s="43" t="s">
        <v>8737</v>
      </c>
      <c r="D3511" s="18" t="s">
        <v>7416</v>
      </c>
      <c r="E3511" s="18">
        <v>64</v>
      </c>
      <c r="F3511" s="18" t="s">
        <v>7341</v>
      </c>
      <c r="G3511" s="18"/>
      <c r="H3511" s="18"/>
      <c r="I3511" s="18">
        <v>5863</v>
      </c>
      <c r="J3511" s="18"/>
      <c r="K3511" s="18">
        <v>390781</v>
      </c>
      <c r="L3511" s="18">
        <v>5688452</v>
      </c>
      <c r="M3511" s="18" t="s">
        <v>7418</v>
      </c>
      <c r="N3511" s="18">
        <v>461.68</v>
      </c>
      <c r="O3511" s="18" t="s">
        <v>7344</v>
      </c>
      <c r="P3511" s="19">
        <v>44416</v>
      </c>
      <c r="Q3511" s="20">
        <v>0.45256944444444441</v>
      </c>
      <c r="R3511" s="18" t="s">
        <v>7355</v>
      </c>
      <c r="S3511" s="18" t="s">
        <v>7351</v>
      </c>
      <c r="T3511" s="18" t="s">
        <v>7378</v>
      </c>
      <c r="U3511" s="18" t="s">
        <v>7348</v>
      </c>
      <c r="V3511" s="19">
        <v>44417</v>
      </c>
    </row>
    <row r="3512" spans="1:26" x14ac:dyDescent="0.25">
      <c r="A3512" s="18">
        <v>345649441</v>
      </c>
      <c r="B3512" s="18">
        <v>33</v>
      </c>
      <c r="C3512" s="43">
        <v>1.06480808211051E+16</v>
      </c>
      <c r="D3512" s="18" t="s">
        <v>7429</v>
      </c>
      <c r="E3512" s="18">
        <v>10648</v>
      </c>
      <c r="F3512" s="18" t="s">
        <v>7341</v>
      </c>
      <c r="G3512" s="18"/>
      <c r="H3512" s="18"/>
      <c r="I3512" s="18">
        <v>8297</v>
      </c>
      <c r="J3512" s="18" t="s">
        <v>8738</v>
      </c>
      <c r="K3512" s="18">
        <v>21861</v>
      </c>
      <c r="L3512" s="18">
        <v>8180414</v>
      </c>
      <c r="M3512" s="18" t="s">
        <v>7430</v>
      </c>
      <c r="N3512" s="18">
        <v>254</v>
      </c>
      <c r="O3512" s="18" t="s">
        <v>7344</v>
      </c>
      <c r="P3512" s="19">
        <v>44416</v>
      </c>
      <c r="Q3512" s="20">
        <v>0.4526736111111111</v>
      </c>
      <c r="R3512" s="18" t="s">
        <v>7355</v>
      </c>
      <c r="S3512" s="18" t="s">
        <v>7346</v>
      </c>
      <c r="T3512" s="18" t="s">
        <v>7357</v>
      </c>
      <c r="U3512" s="18" t="s">
        <v>7348</v>
      </c>
      <c r="V3512" s="19">
        <v>44417</v>
      </c>
      <c r="W3512" t="s">
        <v>9661</v>
      </c>
      <c r="X3512" s="15">
        <v>14176</v>
      </c>
      <c r="Y3512" s="15">
        <v>9082021</v>
      </c>
      <c r="Z3512" s="15" t="s">
        <v>8974</v>
      </c>
    </row>
    <row r="3513" spans="1:26" x14ac:dyDescent="0.25">
      <c r="A3513" s="18">
        <v>345650004</v>
      </c>
      <c r="B3513" s="18">
        <v>18</v>
      </c>
      <c r="C3513" s="43">
        <v>1.36860808211052E+16</v>
      </c>
      <c r="D3513" s="18" t="s">
        <v>7340</v>
      </c>
      <c r="E3513" s="18">
        <v>13686</v>
      </c>
      <c r="F3513" s="18" t="s">
        <v>7341</v>
      </c>
      <c r="G3513" s="18"/>
      <c r="H3513" s="18"/>
      <c r="I3513" s="18">
        <v>3014</v>
      </c>
      <c r="J3513" s="18"/>
      <c r="K3513" s="18">
        <v>391629</v>
      </c>
      <c r="L3513" s="18">
        <v>9180159</v>
      </c>
      <c r="M3513" s="18" t="s">
        <v>7350</v>
      </c>
      <c r="N3513" s="18">
        <v>156</v>
      </c>
      <c r="O3513" s="18" t="s">
        <v>7344</v>
      </c>
      <c r="P3513" s="19">
        <v>44416</v>
      </c>
      <c r="Q3513" s="20">
        <v>0.45339120370370373</v>
      </c>
      <c r="R3513" s="18" t="s">
        <v>7355</v>
      </c>
      <c r="S3513" s="18" t="s">
        <v>7351</v>
      </c>
      <c r="T3513" s="18" t="s">
        <v>7378</v>
      </c>
      <c r="U3513" s="18" t="s">
        <v>7348</v>
      </c>
      <c r="V3513" s="19">
        <v>44417</v>
      </c>
    </row>
    <row r="3514" spans="1:26" x14ac:dyDescent="0.25">
      <c r="A3514" s="18">
        <v>345650642</v>
      </c>
      <c r="B3514" s="18">
        <v>21</v>
      </c>
      <c r="C3514" s="43">
        <v>9468080821105310</v>
      </c>
      <c r="D3514" s="18" t="s">
        <v>7349</v>
      </c>
      <c r="E3514" s="18">
        <v>9468</v>
      </c>
      <c r="F3514" s="18" t="s">
        <v>7341</v>
      </c>
      <c r="G3514" s="18"/>
      <c r="H3514" s="18"/>
      <c r="I3514" s="18">
        <v>1043</v>
      </c>
      <c r="J3514" s="18"/>
      <c r="K3514" s="18">
        <v>650397</v>
      </c>
      <c r="L3514" s="18">
        <v>9270083</v>
      </c>
      <c r="M3514" s="18" t="s">
        <v>7350</v>
      </c>
      <c r="N3514" s="18">
        <v>348</v>
      </c>
      <c r="O3514" s="18" t="s">
        <v>7344</v>
      </c>
      <c r="P3514" s="19">
        <v>44416</v>
      </c>
      <c r="Q3514" s="20">
        <v>0.45407407407407407</v>
      </c>
      <c r="R3514" s="18" t="s">
        <v>7355</v>
      </c>
      <c r="S3514" s="18" t="s">
        <v>7351</v>
      </c>
      <c r="T3514" s="18" t="s">
        <v>7352</v>
      </c>
      <c r="U3514" s="18" t="s">
        <v>7348</v>
      </c>
      <c r="V3514" s="19">
        <v>44417</v>
      </c>
      <c r="W3514" t="s">
        <v>8973</v>
      </c>
      <c r="X3514" s="15">
        <v>318933</v>
      </c>
      <c r="Y3514" s="35">
        <v>9082021</v>
      </c>
      <c r="Z3514" s="15" t="s">
        <v>8974</v>
      </c>
    </row>
    <row r="3515" spans="1:26" x14ac:dyDescent="0.25">
      <c r="A3515" s="18">
        <v>345651312</v>
      </c>
      <c r="B3515" s="18">
        <v>32</v>
      </c>
      <c r="C3515" s="43">
        <v>1.10940808211054E+16</v>
      </c>
      <c r="D3515" s="18" t="s">
        <v>7358</v>
      </c>
      <c r="E3515" s="18">
        <v>11094</v>
      </c>
      <c r="F3515" s="18" t="s">
        <v>7341</v>
      </c>
      <c r="G3515" s="18"/>
      <c r="H3515" s="18"/>
      <c r="I3515" s="18">
        <v>687</v>
      </c>
      <c r="J3515" s="18"/>
      <c r="K3515" s="18">
        <v>156</v>
      </c>
      <c r="L3515" s="18">
        <v>8139649</v>
      </c>
      <c r="M3515" s="18" t="s">
        <v>7359</v>
      </c>
      <c r="N3515" s="18">
        <v>626</v>
      </c>
      <c r="O3515" s="18" t="s">
        <v>7344</v>
      </c>
      <c r="P3515" s="19">
        <v>44416</v>
      </c>
      <c r="Q3515" s="20">
        <v>0.45490740740740737</v>
      </c>
      <c r="R3515" s="18" t="s">
        <v>7355</v>
      </c>
      <c r="S3515" s="18" t="s">
        <v>7351</v>
      </c>
      <c r="T3515" s="18" t="s">
        <v>7371</v>
      </c>
      <c r="U3515" s="18" t="s">
        <v>7348</v>
      </c>
      <c r="V3515" s="19">
        <v>44417</v>
      </c>
      <c r="W3515" s="162" t="s">
        <v>12966</v>
      </c>
      <c r="X3515" s="15">
        <v>219790.5</v>
      </c>
      <c r="Y3515" s="162">
        <v>9082021</v>
      </c>
      <c r="Z3515" s="15" t="s">
        <v>8974</v>
      </c>
    </row>
    <row r="3516" spans="1:26" x14ac:dyDescent="0.25">
      <c r="A3516" s="18">
        <v>345654088</v>
      </c>
      <c r="B3516" s="18">
        <v>32</v>
      </c>
      <c r="C3516" s="43">
        <v>1.10940808211059E+16</v>
      </c>
      <c r="D3516" s="18" t="s">
        <v>7358</v>
      </c>
      <c r="E3516" s="18">
        <v>11094</v>
      </c>
      <c r="F3516" s="18" t="s">
        <v>7341</v>
      </c>
      <c r="G3516" s="18"/>
      <c r="H3516" s="18"/>
      <c r="I3516" s="18">
        <v>441</v>
      </c>
      <c r="J3516" s="18" t="s">
        <v>8739</v>
      </c>
      <c r="K3516" s="18">
        <v>270146</v>
      </c>
      <c r="L3516" s="18">
        <v>8139649</v>
      </c>
      <c r="M3516" s="18" t="s">
        <v>7359</v>
      </c>
      <c r="N3516" s="18">
        <v>348</v>
      </c>
      <c r="O3516" s="18" t="s">
        <v>7344</v>
      </c>
      <c r="P3516" s="19">
        <v>44416</v>
      </c>
      <c r="Q3516" s="20">
        <v>0.45825231481481482</v>
      </c>
      <c r="R3516" s="18" t="s">
        <v>7355</v>
      </c>
      <c r="S3516" s="18" t="s">
        <v>7346</v>
      </c>
      <c r="T3516" s="18" t="s">
        <v>7364</v>
      </c>
      <c r="U3516" s="18" t="s">
        <v>7348</v>
      </c>
      <c r="V3516" s="19">
        <v>44417</v>
      </c>
      <c r="W3516" s="162" t="s">
        <v>12966</v>
      </c>
      <c r="X3516" s="15">
        <v>219790.5</v>
      </c>
      <c r="Y3516" s="162">
        <v>9082021</v>
      </c>
      <c r="Z3516" s="15" t="s">
        <v>8974</v>
      </c>
    </row>
    <row r="3517" spans="1:26" x14ac:dyDescent="0.25">
      <c r="A3517" s="18">
        <v>345654669</v>
      </c>
      <c r="B3517" s="18">
        <v>18</v>
      </c>
      <c r="C3517" s="43">
        <v>1.193708082111E+16</v>
      </c>
      <c r="D3517" s="18" t="s">
        <v>7340</v>
      </c>
      <c r="E3517" s="18">
        <v>11937</v>
      </c>
      <c r="F3517" s="18" t="s">
        <v>7341</v>
      </c>
      <c r="G3517" s="18"/>
      <c r="H3517" s="18"/>
      <c r="I3517" s="18">
        <v>9524</v>
      </c>
      <c r="J3517" s="18" t="s">
        <v>7370</v>
      </c>
      <c r="K3517" s="18">
        <v>126</v>
      </c>
      <c r="L3517" s="18">
        <v>9180159</v>
      </c>
      <c r="M3517" s="18" t="s">
        <v>7350</v>
      </c>
      <c r="N3517" s="18">
        <v>156</v>
      </c>
      <c r="O3517" s="18" t="s">
        <v>7344</v>
      </c>
      <c r="P3517" s="19">
        <v>44416</v>
      </c>
      <c r="Q3517" s="20">
        <v>0.45894675925925926</v>
      </c>
      <c r="R3517" s="18" t="s">
        <v>7355</v>
      </c>
      <c r="S3517" s="18" t="s">
        <v>7351</v>
      </c>
      <c r="T3517" s="18" t="s">
        <v>7371</v>
      </c>
      <c r="U3517" s="18" t="s">
        <v>7348</v>
      </c>
      <c r="V3517" s="19">
        <v>44417</v>
      </c>
    </row>
    <row r="3518" spans="1:26" x14ac:dyDescent="0.25">
      <c r="A3518" s="18">
        <v>345655070</v>
      </c>
      <c r="B3518" s="18">
        <v>19</v>
      </c>
      <c r="C3518" s="43">
        <v>1.35570808211101E+16</v>
      </c>
      <c r="D3518" s="18" t="s">
        <v>7376</v>
      </c>
      <c r="E3518" s="18">
        <v>13557</v>
      </c>
      <c r="F3518" s="18" t="s">
        <v>7341</v>
      </c>
      <c r="G3518" s="18"/>
      <c r="H3518" s="18"/>
      <c r="I3518" s="18">
        <v>4264</v>
      </c>
      <c r="J3518" s="18"/>
      <c r="K3518" s="18">
        <v>421820</v>
      </c>
      <c r="L3518" s="18">
        <v>9181868</v>
      </c>
      <c r="M3518" s="18" t="s">
        <v>7350</v>
      </c>
      <c r="N3518" s="18">
        <v>420</v>
      </c>
      <c r="O3518" s="18" t="s">
        <v>7344</v>
      </c>
      <c r="P3518" s="19">
        <v>44416</v>
      </c>
      <c r="Q3518" s="20">
        <v>0.45940972222222221</v>
      </c>
      <c r="R3518" s="18" t="s">
        <v>7355</v>
      </c>
      <c r="S3518" s="18" t="s">
        <v>7346</v>
      </c>
      <c r="T3518" s="18" t="s">
        <v>7407</v>
      </c>
      <c r="U3518" s="18" t="s">
        <v>7348</v>
      </c>
      <c r="V3518" s="19">
        <v>44417</v>
      </c>
    </row>
    <row r="3519" spans="1:26" x14ac:dyDescent="0.25">
      <c r="A3519" s="18">
        <v>345655193</v>
      </c>
      <c r="B3519" s="18">
        <v>21</v>
      </c>
      <c r="C3519" s="43">
        <v>9468080821110100</v>
      </c>
      <c r="D3519" s="18" t="s">
        <v>7349</v>
      </c>
      <c r="E3519" s="18">
        <v>9468</v>
      </c>
      <c r="F3519" s="18" t="s">
        <v>7341</v>
      </c>
      <c r="G3519" s="18"/>
      <c r="H3519" s="18"/>
      <c r="I3519" s="18">
        <v>8195</v>
      </c>
      <c r="J3519" s="18" t="s">
        <v>8740</v>
      </c>
      <c r="K3519" s="18">
        <v>46713</v>
      </c>
      <c r="L3519" s="18">
        <v>9270083</v>
      </c>
      <c r="M3519" s="18" t="s">
        <v>7350</v>
      </c>
      <c r="N3519" s="18">
        <v>348</v>
      </c>
      <c r="O3519" s="18" t="s">
        <v>7344</v>
      </c>
      <c r="P3519" s="19">
        <v>44416</v>
      </c>
      <c r="Q3519" s="20">
        <v>0.45957175925925925</v>
      </c>
      <c r="R3519" s="18" t="s">
        <v>7345</v>
      </c>
      <c r="S3519" s="18" t="s">
        <v>7346</v>
      </c>
      <c r="T3519" s="18" t="s">
        <v>7390</v>
      </c>
      <c r="U3519" s="18" t="s">
        <v>7348</v>
      </c>
      <c r="V3519" s="19">
        <v>44417</v>
      </c>
      <c r="W3519" t="s">
        <v>8973</v>
      </c>
      <c r="X3519" s="15">
        <v>318933</v>
      </c>
      <c r="Y3519" s="35">
        <v>9082021</v>
      </c>
      <c r="Z3519" s="15" t="s">
        <v>8974</v>
      </c>
    </row>
    <row r="3520" spans="1:26" x14ac:dyDescent="0.25">
      <c r="A3520" s="18">
        <v>345655428</v>
      </c>
      <c r="B3520" s="18">
        <v>19</v>
      </c>
      <c r="C3520" s="43">
        <v>8.5041080821110096E+16</v>
      </c>
      <c r="D3520" s="18" t="s">
        <v>7376</v>
      </c>
      <c r="E3520" s="18">
        <v>85041</v>
      </c>
      <c r="F3520" s="18" t="s">
        <v>7341</v>
      </c>
      <c r="G3520" s="18"/>
      <c r="H3520" s="18"/>
      <c r="I3520" s="18">
        <v>6873</v>
      </c>
      <c r="J3520" s="18"/>
      <c r="K3520" s="18">
        <v>71312</v>
      </c>
      <c r="L3520" s="18">
        <v>9181868</v>
      </c>
      <c r="M3520" s="18" t="s">
        <v>7350</v>
      </c>
      <c r="N3520" s="18">
        <v>240</v>
      </c>
      <c r="O3520" s="18" t="s">
        <v>7344</v>
      </c>
      <c r="P3520" s="19">
        <v>44416</v>
      </c>
      <c r="Q3520" s="20">
        <v>0.4598842592592593</v>
      </c>
      <c r="R3520" s="18" t="s">
        <v>7355</v>
      </c>
      <c r="S3520" s="18" t="s">
        <v>7351</v>
      </c>
      <c r="T3520" s="18" t="s">
        <v>7390</v>
      </c>
      <c r="U3520" s="18" t="s">
        <v>7348</v>
      </c>
      <c r="V3520" s="19">
        <v>44417</v>
      </c>
    </row>
    <row r="3521" spans="1:26" x14ac:dyDescent="0.25">
      <c r="A3521" s="18">
        <v>345657046</v>
      </c>
      <c r="B3521" s="18">
        <v>18</v>
      </c>
      <c r="C3521" s="43">
        <v>1.19370808211104E+16</v>
      </c>
      <c r="D3521" s="18" t="s">
        <v>7340</v>
      </c>
      <c r="E3521" s="18">
        <v>11937</v>
      </c>
      <c r="F3521" s="18" t="s">
        <v>7341</v>
      </c>
      <c r="G3521" s="18"/>
      <c r="H3521" s="18"/>
      <c r="I3521" s="18">
        <v>6592</v>
      </c>
      <c r="J3521" s="18" t="s">
        <v>7439</v>
      </c>
      <c r="K3521" s="18">
        <v>45551</v>
      </c>
      <c r="L3521" s="18">
        <v>9180159</v>
      </c>
      <c r="M3521" s="18" t="s">
        <v>7350</v>
      </c>
      <c r="N3521" s="18">
        <v>234</v>
      </c>
      <c r="O3521" s="18" t="s">
        <v>7344</v>
      </c>
      <c r="P3521" s="19">
        <v>44416</v>
      </c>
      <c r="Q3521" s="20">
        <v>0.46174768518518516</v>
      </c>
      <c r="R3521" s="18" t="s">
        <v>7355</v>
      </c>
      <c r="S3521" s="18" t="s">
        <v>7346</v>
      </c>
      <c r="T3521" s="18" t="s">
        <v>7347</v>
      </c>
      <c r="U3521" s="18" t="s">
        <v>7348</v>
      </c>
      <c r="V3521" s="19">
        <v>44417</v>
      </c>
    </row>
    <row r="3522" spans="1:26" x14ac:dyDescent="0.25">
      <c r="A3522" s="18">
        <v>345657032</v>
      </c>
      <c r="B3522" s="18">
        <v>18</v>
      </c>
      <c r="C3522" s="43">
        <v>1.36860808211104E+16</v>
      </c>
      <c r="D3522" s="18" t="s">
        <v>7340</v>
      </c>
      <c r="E3522" s="18">
        <v>13686</v>
      </c>
      <c r="F3522" s="18" t="s">
        <v>7341</v>
      </c>
      <c r="G3522" s="18"/>
      <c r="H3522" s="18"/>
      <c r="I3522" s="18">
        <v>2576</v>
      </c>
      <c r="J3522" s="18"/>
      <c r="K3522" s="18">
        <v>360514</v>
      </c>
      <c r="L3522" s="18">
        <v>9180159</v>
      </c>
      <c r="M3522" s="18" t="s">
        <v>7350</v>
      </c>
      <c r="N3522" s="18">
        <v>234</v>
      </c>
      <c r="O3522" s="18" t="s">
        <v>7344</v>
      </c>
      <c r="P3522" s="19">
        <v>44416</v>
      </c>
      <c r="Q3522" s="20">
        <v>0.46184027777777775</v>
      </c>
      <c r="R3522" s="18" t="s">
        <v>7355</v>
      </c>
      <c r="S3522" s="18" t="s">
        <v>7351</v>
      </c>
      <c r="T3522" s="18" t="s">
        <v>7377</v>
      </c>
      <c r="U3522" s="18" t="s">
        <v>7348</v>
      </c>
      <c r="V3522" s="19">
        <v>44417</v>
      </c>
    </row>
    <row r="3523" spans="1:26" x14ac:dyDescent="0.25">
      <c r="A3523" s="18">
        <v>345659096</v>
      </c>
      <c r="B3523" s="18">
        <v>18</v>
      </c>
      <c r="C3523" s="43">
        <v>1.19370808211107E+16</v>
      </c>
      <c r="D3523" s="18" t="s">
        <v>7340</v>
      </c>
      <c r="E3523" s="18">
        <v>11937</v>
      </c>
      <c r="F3523" s="18" t="s">
        <v>7341</v>
      </c>
      <c r="G3523" s="18"/>
      <c r="H3523" s="18"/>
      <c r="I3523" s="18">
        <v>4703</v>
      </c>
      <c r="J3523" s="18"/>
      <c r="K3523" s="18">
        <v>746400</v>
      </c>
      <c r="L3523" s="18">
        <v>9180159</v>
      </c>
      <c r="M3523" s="18" t="s">
        <v>7350</v>
      </c>
      <c r="N3523" s="18">
        <v>234</v>
      </c>
      <c r="O3523" s="18" t="s">
        <v>7344</v>
      </c>
      <c r="P3523" s="19">
        <v>44416</v>
      </c>
      <c r="Q3523" s="20">
        <v>0.46410879629629626</v>
      </c>
      <c r="R3523" s="18" t="s">
        <v>7355</v>
      </c>
      <c r="S3523" s="18" t="s">
        <v>7351</v>
      </c>
      <c r="T3523" s="18" t="s">
        <v>7352</v>
      </c>
      <c r="U3523" s="18" t="s">
        <v>7348</v>
      </c>
      <c r="V3523" s="19">
        <v>44417</v>
      </c>
    </row>
    <row r="3524" spans="1:26" x14ac:dyDescent="0.25">
      <c r="A3524" s="18">
        <v>345659139</v>
      </c>
      <c r="B3524" s="18">
        <v>18</v>
      </c>
      <c r="C3524" s="43">
        <v>1.36860808211108E+16</v>
      </c>
      <c r="D3524" s="18" t="s">
        <v>7340</v>
      </c>
      <c r="E3524" s="18">
        <v>13686</v>
      </c>
      <c r="F3524" s="18" t="s">
        <v>7341</v>
      </c>
      <c r="G3524" s="18"/>
      <c r="H3524" s="18"/>
      <c r="I3524" s="18">
        <v>5933</v>
      </c>
      <c r="J3524" s="18"/>
      <c r="K3524" s="18">
        <v>77635</v>
      </c>
      <c r="L3524" s="18">
        <v>9180159</v>
      </c>
      <c r="M3524" s="18" t="s">
        <v>7350</v>
      </c>
      <c r="N3524" s="18">
        <v>234</v>
      </c>
      <c r="O3524" s="18" t="s">
        <v>7344</v>
      </c>
      <c r="P3524" s="19">
        <v>44416</v>
      </c>
      <c r="Q3524" s="20">
        <v>0.46414351851851854</v>
      </c>
      <c r="R3524" s="18" t="s">
        <v>7355</v>
      </c>
      <c r="S3524" s="18" t="s">
        <v>7351</v>
      </c>
      <c r="T3524" s="18" t="s">
        <v>7390</v>
      </c>
      <c r="U3524" s="18" t="s">
        <v>7348</v>
      </c>
      <c r="V3524" s="19">
        <v>44417</v>
      </c>
    </row>
    <row r="3525" spans="1:26" x14ac:dyDescent="0.25">
      <c r="A3525" s="18">
        <v>345660150</v>
      </c>
      <c r="B3525" s="18">
        <v>21</v>
      </c>
      <c r="C3525" s="43">
        <v>1.12190808211109E+16</v>
      </c>
      <c r="D3525" s="18" t="s">
        <v>7349</v>
      </c>
      <c r="E3525" s="18">
        <v>11219</v>
      </c>
      <c r="F3525" s="18" t="s">
        <v>7341</v>
      </c>
      <c r="G3525" s="18"/>
      <c r="H3525" s="18"/>
      <c r="I3525" s="18">
        <v>4911</v>
      </c>
      <c r="J3525" s="18"/>
      <c r="K3525" s="18">
        <v>171941</v>
      </c>
      <c r="L3525" s="18">
        <v>9270083</v>
      </c>
      <c r="M3525" s="18" t="s">
        <v>7350</v>
      </c>
      <c r="N3525" s="18">
        <v>348</v>
      </c>
      <c r="O3525" s="18" t="s">
        <v>7344</v>
      </c>
      <c r="P3525" s="19">
        <v>44416</v>
      </c>
      <c r="Q3525" s="20">
        <v>0.46517361111111111</v>
      </c>
      <c r="R3525" s="18" t="s">
        <v>7355</v>
      </c>
      <c r="S3525" s="18" t="s">
        <v>7351</v>
      </c>
      <c r="T3525" s="18" t="s">
        <v>7385</v>
      </c>
      <c r="U3525" s="18" t="s">
        <v>7348</v>
      </c>
      <c r="V3525" s="19">
        <v>44417</v>
      </c>
      <c r="W3525" t="s">
        <v>8973</v>
      </c>
      <c r="X3525" s="15">
        <v>318933</v>
      </c>
      <c r="Y3525" s="35">
        <v>9082021</v>
      </c>
      <c r="Z3525" s="15" t="s">
        <v>8974</v>
      </c>
    </row>
    <row r="3526" spans="1:26" x14ac:dyDescent="0.25">
      <c r="A3526" s="18">
        <v>345660285</v>
      </c>
      <c r="B3526" s="18">
        <v>20</v>
      </c>
      <c r="C3526" s="43">
        <v>1.26790808211108E+16</v>
      </c>
      <c r="D3526" s="18" t="s">
        <v>7365</v>
      </c>
      <c r="E3526" s="18">
        <v>12679</v>
      </c>
      <c r="F3526" s="18" t="s">
        <v>7341</v>
      </c>
      <c r="G3526" s="18"/>
      <c r="H3526" s="18"/>
      <c r="I3526" s="18">
        <v>1314</v>
      </c>
      <c r="J3526" s="18" t="s">
        <v>8741</v>
      </c>
      <c r="K3526" s="18">
        <v>921580</v>
      </c>
      <c r="L3526" s="18">
        <v>7273370</v>
      </c>
      <c r="M3526" s="18" t="s">
        <v>7350</v>
      </c>
      <c r="N3526" s="18">
        <v>206</v>
      </c>
      <c r="O3526" s="18" t="s">
        <v>7344</v>
      </c>
      <c r="P3526" s="19">
        <v>44416</v>
      </c>
      <c r="Q3526" s="20">
        <v>0.46527777777777773</v>
      </c>
      <c r="R3526" s="18" t="s">
        <v>7345</v>
      </c>
      <c r="S3526" s="18" t="s">
        <v>7346</v>
      </c>
      <c r="T3526" s="18" t="s">
        <v>7357</v>
      </c>
      <c r="U3526" s="18" t="s">
        <v>7348</v>
      </c>
      <c r="V3526" s="19">
        <v>44417</v>
      </c>
    </row>
    <row r="3527" spans="1:26" x14ac:dyDescent="0.25">
      <c r="A3527" s="18">
        <v>345663064</v>
      </c>
      <c r="B3527" s="18">
        <v>21</v>
      </c>
      <c r="C3527" s="43">
        <v>1.12190808211113E+16</v>
      </c>
      <c r="D3527" s="18" t="s">
        <v>7349</v>
      </c>
      <c r="E3527" s="18">
        <v>11219</v>
      </c>
      <c r="F3527" s="18" t="s">
        <v>7341</v>
      </c>
      <c r="G3527" s="18"/>
      <c r="H3527" s="18"/>
      <c r="I3527" s="18">
        <v>4102</v>
      </c>
      <c r="J3527" s="18"/>
      <c r="K3527" s="18">
        <v>172702</v>
      </c>
      <c r="L3527" s="18">
        <v>9270083</v>
      </c>
      <c r="M3527" s="18" t="s">
        <v>7350</v>
      </c>
      <c r="N3527" s="18">
        <v>696</v>
      </c>
      <c r="O3527" s="18" t="s">
        <v>7344</v>
      </c>
      <c r="P3527" s="19">
        <v>44416</v>
      </c>
      <c r="Q3527" s="20">
        <v>0.46790509259259255</v>
      </c>
      <c r="R3527" s="18" t="s">
        <v>7355</v>
      </c>
      <c r="S3527" s="18" t="s">
        <v>7351</v>
      </c>
      <c r="T3527" s="18" t="s">
        <v>7385</v>
      </c>
      <c r="U3527" s="18" t="s">
        <v>7348</v>
      </c>
      <c r="V3527" s="19">
        <v>44417</v>
      </c>
      <c r="W3527" t="s">
        <v>8973</v>
      </c>
      <c r="X3527" s="15">
        <v>318933</v>
      </c>
      <c r="Y3527" s="35">
        <v>9082021</v>
      </c>
      <c r="Z3527" s="15" t="s">
        <v>8974</v>
      </c>
    </row>
    <row r="3528" spans="1:26" x14ac:dyDescent="0.25">
      <c r="A3528" s="18">
        <v>345664358</v>
      </c>
      <c r="B3528" s="18">
        <v>18</v>
      </c>
      <c r="C3528" s="43">
        <v>1.51980808211112E+16</v>
      </c>
      <c r="D3528" s="18" t="s">
        <v>7340</v>
      </c>
      <c r="E3528" s="18">
        <v>15198</v>
      </c>
      <c r="F3528" s="18" t="s">
        <v>7341</v>
      </c>
      <c r="G3528" s="18"/>
      <c r="H3528" s="18"/>
      <c r="I3528" s="18">
        <v>2506</v>
      </c>
      <c r="J3528" s="18" t="s">
        <v>8742</v>
      </c>
      <c r="K3528" s="18">
        <v>53455</v>
      </c>
      <c r="L3528" s="18">
        <v>5256409</v>
      </c>
      <c r="M3528" s="18" t="s">
        <v>7343</v>
      </c>
      <c r="N3528" s="18">
        <v>845</v>
      </c>
      <c r="O3528" s="18" t="s">
        <v>7344</v>
      </c>
      <c r="P3528" s="19">
        <v>44416</v>
      </c>
      <c r="Q3528" s="20">
        <v>0.46914351851851849</v>
      </c>
      <c r="R3528" s="18" t="s">
        <v>7355</v>
      </c>
      <c r="S3528" s="18" t="s">
        <v>7346</v>
      </c>
      <c r="T3528" s="18" t="s">
        <v>7347</v>
      </c>
      <c r="U3528" s="18" t="s">
        <v>7348</v>
      </c>
      <c r="V3528" s="19">
        <v>44417</v>
      </c>
    </row>
    <row r="3529" spans="1:26" x14ac:dyDescent="0.25">
      <c r="A3529" s="18">
        <v>345665695</v>
      </c>
      <c r="B3529" s="18">
        <v>18</v>
      </c>
      <c r="C3529" s="43">
        <v>1.36860808211117E+16</v>
      </c>
      <c r="D3529" s="18" t="s">
        <v>7340</v>
      </c>
      <c r="E3529" s="18">
        <v>13686</v>
      </c>
      <c r="F3529" s="18" t="s">
        <v>7341</v>
      </c>
      <c r="G3529" s="18"/>
      <c r="H3529" s="18"/>
      <c r="I3529" s="18">
        <v>1294</v>
      </c>
      <c r="J3529" s="18" t="s">
        <v>7370</v>
      </c>
      <c r="K3529" s="18">
        <v>33</v>
      </c>
      <c r="L3529" s="18">
        <v>9180159</v>
      </c>
      <c r="M3529" s="18" t="s">
        <v>7350</v>
      </c>
      <c r="N3529" s="18">
        <v>206</v>
      </c>
      <c r="O3529" s="18" t="s">
        <v>7344</v>
      </c>
      <c r="P3529" s="19">
        <v>44416</v>
      </c>
      <c r="Q3529" s="20">
        <v>0.47038194444444442</v>
      </c>
      <c r="R3529" s="18" t="s">
        <v>7355</v>
      </c>
      <c r="S3529" s="18" t="s">
        <v>7351</v>
      </c>
      <c r="T3529" s="18" t="s">
        <v>7371</v>
      </c>
      <c r="U3529" s="18" t="s">
        <v>7348</v>
      </c>
      <c r="V3529" s="19">
        <v>44417</v>
      </c>
    </row>
    <row r="3530" spans="1:26" x14ac:dyDescent="0.25">
      <c r="A3530" s="18">
        <v>345667586</v>
      </c>
      <c r="B3530" s="18">
        <v>21</v>
      </c>
      <c r="C3530" s="43">
        <v>1.12190808211119E+16</v>
      </c>
      <c r="D3530" s="18" t="s">
        <v>7349</v>
      </c>
      <c r="E3530" s="18">
        <v>11219</v>
      </c>
      <c r="F3530" s="18" t="s">
        <v>7341</v>
      </c>
      <c r="G3530" s="18"/>
      <c r="H3530" s="18"/>
      <c r="I3530" s="18">
        <v>778</v>
      </c>
      <c r="J3530" s="18" t="s">
        <v>8743</v>
      </c>
      <c r="K3530" s="18">
        <v>123</v>
      </c>
      <c r="L3530" s="18">
        <v>9270083</v>
      </c>
      <c r="M3530" s="18" t="s">
        <v>7350</v>
      </c>
      <c r="N3530" s="18">
        <v>696</v>
      </c>
      <c r="O3530" s="18" t="s">
        <v>7344</v>
      </c>
      <c r="P3530" s="19">
        <v>44416</v>
      </c>
      <c r="Q3530" s="20">
        <v>0.4722337962962963</v>
      </c>
      <c r="R3530" s="18" t="s">
        <v>7345</v>
      </c>
      <c r="S3530" s="18" t="s">
        <v>7351</v>
      </c>
      <c r="T3530" s="18" t="s">
        <v>7347</v>
      </c>
      <c r="U3530" s="18" t="s">
        <v>7348</v>
      </c>
      <c r="V3530" s="19">
        <v>44417</v>
      </c>
      <c r="W3530" t="s">
        <v>8973</v>
      </c>
      <c r="X3530" s="15">
        <v>318933</v>
      </c>
      <c r="Y3530" s="35">
        <v>9082021</v>
      </c>
      <c r="Z3530" s="15" t="s">
        <v>8974</v>
      </c>
    </row>
    <row r="3531" spans="1:26" x14ac:dyDescent="0.25">
      <c r="A3531" s="18">
        <v>345667886</v>
      </c>
      <c r="B3531" s="18">
        <v>18</v>
      </c>
      <c r="C3531" s="43">
        <v>2.02445080821112E+17</v>
      </c>
      <c r="D3531" s="18" t="s">
        <v>7340</v>
      </c>
      <c r="E3531" s="18">
        <v>202445</v>
      </c>
      <c r="F3531" s="18" t="s">
        <v>7341</v>
      </c>
      <c r="G3531" s="18"/>
      <c r="H3531" s="18"/>
      <c r="I3531" s="18">
        <v>25</v>
      </c>
      <c r="J3531" s="18"/>
      <c r="K3531" s="18">
        <v>413423</v>
      </c>
      <c r="L3531" s="18">
        <v>9180159</v>
      </c>
      <c r="M3531" s="18" t="s">
        <v>7350</v>
      </c>
      <c r="N3531" s="18">
        <v>206</v>
      </c>
      <c r="O3531" s="18" t="s">
        <v>7344</v>
      </c>
      <c r="P3531" s="19">
        <v>44416</v>
      </c>
      <c r="Q3531" s="20">
        <v>0.4725462962962963</v>
      </c>
      <c r="R3531" s="18" t="s">
        <v>7355</v>
      </c>
      <c r="S3531" s="18" t="s">
        <v>7351</v>
      </c>
      <c r="T3531" s="18" t="s">
        <v>7378</v>
      </c>
      <c r="U3531" s="18" t="s">
        <v>7348</v>
      </c>
      <c r="V3531" s="19">
        <v>44417</v>
      </c>
    </row>
    <row r="3532" spans="1:26" x14ac:dyDescent="0.25">
      <c r="A3532" s="18">
        <v>345668193</v>
      </c>
      <c r="B3532" s="18">
        <v>18</v>
      </c>
      <c r="C3532" s="43">
        <v>1.3686080821112E+16</v>
      </c>
      <c r="D3532" s="18" t="s">
        <v>7340</v>
      </c>
      <c r="E3532" s="18">
        <v>13686</v>
      </c>
      <c r="F3532" s="18" t="s">
        <v>7341</v>
      </c>
      <c r="G3532" s="18"/>
      <c r="H3532" s="18"/>
      <c r="I3532" s="18">
        <v>1082</v>
      </c>
      <c r="J3532" s="18" t="s">
        <v>7370</v>
      </c>
      <c r="K3532" s="18">
        <v>56</v>
      </c>
      <c r="L3532" s="18">
        <v>9180159</v>
      </c>
      <c r="M3532" s="18" t="s">
        <v>7350</v>
      </c>
      <c r="N3532" s="18">
        <v>234</v>
      </c>
      <c r="O3532" s="18" t="s">
        <v>7344</v>
      </c>
      <c r="P3532" s="19">
        <v>44416</v>
      </c>
      <c r="Q3532" s="20">
        <v>0.47280092592592587</v>
      </c>
      <c r="R3532" s="18" t="s">
        <v>7355</v>
      </c>
      <c r="S3532" s="18" t="s">
        <v>7351</v>
      </c>
      <c r="T3532" s="18" t="s">
        <v>7371</v>
      </c>
      <c r="U3532" s="18" t="s">
        <v>7348</v>
      </c>
      <c r="V3532" s="19">
        <v>44417</v>
      </c>
    </row>
    <row r="3533" spans="1:26" x14ac:dyDescent="0.25">
      <c r="A3533" s="18">
        <v>345671689</v>
      </c>
      <c r="B3533" s="18">
        <v>20</v>
      </c>
      <c r="C3533" s="43">
        <v>1.26790808211125E+16</v>
      </c>
      <c r="D3533" s="18" t="s">
        <v>7365</v>
      </c>
      <c r="E3533" s="18">
        <v>12679</v>
      </c>
      <c r="F3533" s="18" t="s">
        <v>7341</v>
      </c>
      <c r="G3533" s="18"/>
      <c r="H3533" s="18"/>
      <c r="I3533" s="18">
        <v>8520</v>
      </c>
      <c r="J3533" s="18"/>
      <c r="K3533" s="18">
        <v>366869</v>
      </c>
      <c r="L3533" s="18">
        <v>7273370</v>
      </c>
      <c r="M3533" s="18" t="s">
        <v>7350</v>
      </c>
      <c r="N3533" s="18">
        <v>206</v>
      </c>
      <c r="O3533" s="18" t="s">
        <v>7344</v>
      </c>
      <c r="P3533" s="19">
        <v>44416</v>
      </c>
      <c r="Q3533" s="20">
        <v>0.47609953703703706</v>
      </c>
      <c r="R3533" s="18" t="s">
        <v>7355</v>
      </c>
      <c r="S3533" s="18" t="s">
        <v>7346</v>
      </c>
      <c r="T3533" s="18" t="s">
        <v>7377</v>
      </c>
      <c r="U3533" s="18" t="s">
        <v>7348</v>
      </c>
      <c r="V3533" s="19">
        <v>44417</v>
      </c>
    </row>
    <row r="3534" spans="1:26" x14ac:dyDescent="0.25">
      <c r="A3534" s="18">
        <v>345671889</v>
      </c>
      <c r="B3534" s="18">
        <v>18</v>
      </c>
      <c r="C3534" s="43">
        <v>1.19370808211125E+16</v>
      </c>
      <c r="D3534" s="18" t="s">
        <v>7340</v>
      </c>
      <c r="E3534" s="18">
        <v>11937</v>
      </c>
      <c r="F3534" s="18" t="s">
        <v>7341</v>
      </c>
      <c r="G3534" s="18"/>
      <c r="H3534" s="18"/>
      <c r="I3534" s="18">
        <v>4483</v>
      </c>
      <c r="J3534" s="18"/>
      <c r="K3534" s="18">
        <v>417922</v>
      </c>
      <c r="L3534" s="18">
        <v>9180159</v>
      </c>
      <c r="M3534" s="18" t="s">
        <v>7350</v>
      </c>
      <c r="N3534" s="18">
        <v>178</v>
      </c>
      <c r="O3534" s="18" t="s">
        <v>7344</v>
      </c>
      <c r="P3534" s="19">
        <v>44416</v>
      </c>
      <c r="Q3534" s="20">
        <v>0.47631944444444446</v>
      </c>
      <c r="R3534" s="18" t="s">
        <v>7355</v>
      </c>
      <c r="S3534" s="18" t="s">
        <v>7351</v>
      </c>
      <c r="T3534" s="18" t="s">
        <v>7378</v>
      </c>
      <c r="U3534" s="18" t="s">
        <v>7348</v>
      </c>
      <c r="V3534" s="19">
        <v>44417</v>
      </c>
    </row>
    <row r="3535" spans="1:26" x14ac:dyDescent="0.25">
      <c r="A3535" s="18">
        <v>345675450</v>
      </c>
      <c r="B3535" s="18">
        <v>21</v>
      </c>
      <c r="C3535" s="43">
        <v>1.12190808211129E+16</v>
      </c>
      <c r="D3535" s="18" t="s">
        <v>7349</v>
      </c>
      <c r="E3535" s="18">
        <v>11219</v>
      </c>
      <c r="F3535" s="18" t="s">
        <v>7341</v>
      </c>
      <c r="G3535" s="18"/>
      <c r="H3535" s="18"/>
      <c r="I3535" s="18">
        <v>6427</v>
      </c>
      <c r="J3535" s="18"/>
      <c r="K3535" s="18">
        <v>904442</v>
      </c>
      <c r="L3535" s="18">
        <v>9270083</v>
      </c>
      <c r="M3535" s="18" t="s">
        <v>7350</v>
      </c>
      <c r="N3535" s="18">
        <v>696</v>
      </c>
      <c r="O3535" s="18" t="s">
        <v>7344</v>
      </c>
      <c r="P3535" s="19">
        <v>44416</v>
      </c>
      <c r="Q3535" s="20">
        <v>0.47964120370370367</v>
      </c>
      <c r="R3535" s="18" t="s">
        <v>7355</v>
      </c>
      <c r="S3535" s="18" t="s">
        <v>7351</v>
      </c>
      <c r="T3535" s="18" t="s">
        <v>7352</v>
      </c>
      <c r="U3535" s="18" t="s">
        <v>7348</v>
      </c>
      <c r="V3535" s="19">
        <v>44417</v>
      </c>
      <c r="W3535" t="s">
        <v>8973</v>
      </c>
      <c r="X3535" s="15">
        <v>318933</v>
      </c>
      <c r="Y3535" s="35">
        <v>9082021</v>
      </c>
      <c r="Z3535" s="15" t="s">
        <v>8974</v>
      </c>
    </row>
    <row r="3536" spans="1:26" x14ac:dyDescent="0.25">
      <c r="A3536" s="18">
        <v>345675714</v>
      </c>
      <c r="B3536" s="18">
        <v>18</v>
      </c>
      <c r="C3536" s="43">
        <v>1.3686080821113E+16</v>
      </c>
      <c r="D3536" s="18" t="s">
        <v>7340</v>
      </c>
      <c r="E3536" s="18">
        <v>13686</v>
      </c>
      <c r="F3536" s="18" t="s">
        <v>7341</v>
      </c>
      <c r="G3536" s="18"/>
      <c r="H3536" s="18"/>
      <c r="I3536" s="18">
        <v>4421</v>
      </c>
      <c r="J3536" s="18"/>
      <c r="K3536" s="18">
        <v>907380</v>
      </c>
      <c r="L3536" s="18">
        <v>9180159</v>
      </c>
      <c r="M3536" s="18" t="s">
        <v>7350</v>
      </c>
      <c r="N3536" s="18">
        <v>702</v>
      </c>
      <c r="O3536" s="18" t="s">
        <v>7344</v>
      </c>
      <c r="P3536" s="19">
        <v>44416</v>
      </c>
      <c r="Q3536" s="20">
        <v>0.47993055555555553</v>
      </c>
      <c r="R3536" s="18" t="s">
        <v>7355</v>
      </c>
      <c r="S3536" s="18" t="s">
        <v>7351</v>
      </c>
      <c r="T3536" s="18" t="s">
        <v>7352</v>
      </c>
      <c r="U3536" s="18" t="s">
        <v>7348</v>
      </c>
      <c r="V3536" s="19">
        <v>44417</v>
      </c>
    </row>
    <row r="3537" spans="1:26" x14ac:dyDescent="0.25">
      <c r="A3537" s="18">
        <v>345678530</v>
      </c>
      <c r="B3537" s="18">
        <v>19</v>
      </c>
      <c r="C3537" s="43">
        <v>1.46560808211134E+16</v>
      </c>
      <c r="D3537" s="18" t="s">
        <v>7376</v>
      </c>
      <c r="E3537" s="18">
        <v>14656</v>
      </c>
      <c r="F3537" s="18" t="s">
        <v>7341</v>
      </c>
      <c r="G3537" s="18"/>
      <c r="H3537" s="18"/>
      <c r="I3537" s="18">
        <v>8448</v>
      </c>
      <c r="J3537" s="18"/>
      <c r="K3537" s="18">
        <v>935062</v>
      </c>
      <c r="L3537" s="18">
        <v>9181868</v>
      </c>
      <c r="M3537" s="18" t="s">
        <v>7350</v>
      </c>
      <c r="N3537" s="18">
        <v>370</v>
      </c>
      <c r="O3537" s="18" t="s">
        <v>7344</v>
      </c>
      <c r="P3537" s="19">
        <v>44416</v>
      </c>
      <c r="Q3537" s="20">
        <v>0.48253472222222221</v>
      </c>
      <c r="R3537" s="18" t="s">
        <v>7355</v>
      </c>
      <c r="S3537" s="18" t="s">
        <v>7351</v>
      </c>
      <c r="T3537" s="18" t="s">
        <v>7352</v>
      </c>
      <c r="U3537" s="18" t="s">
        <v>7348</v>
      </c>
      <c r="V3537" s="19">
        <v>44417</v>
      </c>
    </row>
    <row r="3538" spans="1:26" x14ac:dyDescent="0.25">
      <c r="A3538" s="18">
        <v>345678863</v>
      </c>
      <c r="B3538" s="18">
        <v>21</v>
      </c>
      <c r="C3538" s="43">
        <v>1.12190808211134E+16</v>
      </c>
      <c r="D3538" s="18" t="s">
        <v>7349</v>
      </c>
      <c r="E3538" s="18">
        <v>11219</v>
      </c>
      <c r="F3538" s="18" t="s">
        <v>7341</v>
      </c>
      <c r="G3538" s="18"/>
      <c r="H3538" s="18"/>
      <c r="I3538" s="18">
        <v>896</v>
      </c>
      <c r="J3538" s="18" t="s">
        <v>7459</v>
      </c>
      <c r="K3538" s="18">
        <v>13441</v>
      </c>
      <c r="L3538" s="18">
        <v>9270083</v>
      </c>
      <c r="M3538" s="18" t="s">
        <v>7350</v>
      </c>
      <c r="N3538" s="18">
        <v>348</v>
      </c>
      <c r="O3538" s="18" t="s">
        <v>7344</v>
      </c>
      <c r="P3538" s="19">
        <v>44416</v>
      </c>
      <c r="Q3538" s="20">
        <v>0.48277777777777775</v>
      </c>
      <c r="R3538" s="18" t="s">
        <v>7355</v>
      </c>
      <c r="S3538" s="18" t="s">
        <v>7346</v>
      </c>
      <c r="T3538" s="18" t="s">
        <v>7357</v>
      </c>
      <c r="U3538" s="18" t="s">
        <v>7348</v>
      </c>
      <c r="V3538" s="19">
        <v>44417</v>
      </c>
      <c r="W3538" t="s">
        <v>8973</v>
      </c>
      <c r="X3538" s="15">
        <v>318933</v>
      </c>
      <c r="Y3538" s="35">
        <v>9082021</v>
      </c>
      <c r="Z3538" s="15" t="s">
        <v>8974</v>
      </c>
    </row>
    <row r="3539" spans="1:26" x14ac:dyDescent="0.25">
      <c r="A3539" s="18">
        <v>345678836</v>
      </c>
      <c r="B3539" s="18">
        <v>19</v>
      </c>
      <c r="C3539" s="43">
        <v>8.5041080821113408E+16</v>
      </c>
      <c r="D3539" s="18" t="s">
        <v>7376</v>
      </c>
      <c r="E3539" s="18">
        <v>85041</v>
      </c>
      <c r="F3539" s="18" t="s">
        <v>7341</v>
      </c>
      <c r="G3539" s="18"/>
      <c r="H3539" s="18"/>
      <c r="I3539" s="18">
        <v>7803</v>
      </c>
      <c r="J3539" s="18"/>
      <c r="K3539" s="18">
        <v>938455</v>
      </c>
      <c r="L3539" s="18">
        <v>9181868</v>
      </c>
      <c r="M3539" s="18" t="s">
        <v>7350</v>
      </c>
      <c r="N3539" s="18">
        <v>107</v>
      </c>
      <c r="O3539" s="18" t="s">
        <v>7344</v>
      </c>
      <c r="P3539" s="19">
        <v>44416</v>
      </c>
      <c r="Q3539" s="20">
        <v>0.4828587962962963</v>
      </c>
      <c r="R3539" s="18" t="s">
        <v>7355</v>
      </c>
      <c r="S3539" s="18" t="s">
        <v>7351</v>
      </c>
      <c r="T3539" s="18" t="s">
        <v>7352</v>
      </c>
      <c r="U3539" s="18" t="s">
        <v>7348</v>
      </c>
      <c r="V3539" s="19">
        <v>44417</v>
      </c>
    </row>
    <row r="3540" spans="1:26" x14ac:dyDescent="0.25">
      <c r="A3540" s="18">
        <v>345679527</v>
      </c>
      <c r="B3540" s="18">
        <v>18</v>
      </c>
      <c r="C3540" s="43">
        <v>1.36860808211135E+16</v>
      </c>
      <c r="D3540" s="18" t="s">
        <v>7340</v>
      </c>
      <c r="E3540" s="18">
        <v>13686</v>
      </c>
      <c r="F3540" s="18" t="s">
        <v>7341</v>
      </c>
      <c r="G3540" s="18"/>
      <c r="H3540" s="18"/>
      <c r="I3540" s="18">
        <v>8280</v>
      </c>
      <c r="J3540" s="18"/>
      <c r="K3540" s="18">
        <v>944231</v>
      </c>
      <c r="L3540" s="18">
        <v>9180159</v>
      </c>
      <c r="M3540" s="18" t="s">
        <v>7350</v>
      </c>
      <c r="N3540" s="18">
        <v>234</v>
      </c>
      <c r="O3540" s="18" t="s">
        <v>7344</v>
      </c>
      <c r="P3540" s="19">
        <v>44416</v>
      </c>
      <c r="Q3540" s="20">
        <v>0.4833796296296296</v>
      </c>
      <c r="R3540" s="18" t="s">
        <v>7355</v>
      </c>
      <c r="S3540" s="18" t="s">
        <v>7351</v>
      </c>
      <c r="T3540" s="18" t="s">
        <v>7352</v>
      </c>
      <c r="U3540" s="18" t="s">
        <v>7348</v>
      </c>
      <c r="V3540" s="19">
        <v>44417</v>
      </c>
    </row>
    <row r="3541" spans="1:26" x14ac:dyDescent="0.25">
      <c r="A3541" s="18">
        <v>345679981</v>
      </c>
      <c r="B3541" s="18">
        <v>21</v>
      </c>
      <c r="C3541" s="43">
        <v>1.12190808211135E+16</v>
      </c>
      <c r="D3541" s="18" t="s">
        <v>7349</v>
      </c>
      <c r="E3541" s="18">
        <v>11219</v>
      </c>
      <c r="F3541" s="18" t="s">
        <v>7341</v>
      </c>
      <c r="G3541" s="18"/>
      <c r="H3541" s="18"/>
      <c r="I3541" s="18">
        <v>4794</v>
      </c>
      <c r="J3541" s="18" t="s">
        <v>8744</v>
      </c>
      <c r="K3541" s="18">
        <v>25279</v>
      </c>
      <c r="L3541" s="18">
        <v>9270083</v>
      </c>
      <c r="M3541" s="18" t="s">
        <v>7350</v>
      </c>
      <c r="N3541" s="18">
        <v>696</v>
      </c>
      <c r="O3541" s="18" t="s">
        <v>7344</v>
      </c>
      <c r="P3541" s="19">
        <v>44416</v>
      </c>
      <c r="Q3541" s="20">
        <v>0.48380787037037037</v>
      </c>
      <c r="R3541" s="18" t="s">
        <v>7355</v>
      </c>
      <c r="S3541" s="18" t="s">
        <v>7346</v>
      </c>
      <c r="T3541" s="18" t="s">
        <v>7357</v>
      </c>
      <c r="U3541" s="18" t="s">
        <v>7348</v>
      </c>
      <c r="V3541" s="19">
        <v>44417</v>
      </c>
      <c r="W3541" t="s">
        <v>8973</v>
      </c>
      <c r="X3541" s="15">
        <v>318933</v>
      </c>
      <c r="Y3541" s="35">
        <v>9082021</v>
      </c>
      <c r="Z3541" s="15" t="s">
        <v>8974</v>
      </c>
    </row>
    <row r="3542" spans="1:26" x14ac:dyDescent="0.25">
      <c r="A3542" s="18">
        <v>345681836</v>
      </c>
      <c r="B3542" s="18">
        <v>32</v>
      </c>
      <c r="C3542" s="43">
        <v>1.11550808211138E+16</v>
      </c>
      <c r="D3542" s="18" t="s">
        <v>7358</v>
      </c>
      <c r="E3542" s="18">
        <v>11155</v>
      </c>
      <c r="F3542" s="18" t="s">
        <v>7341</v>
      </c>
      <c r="G3542" s="18"/>
      <c r="H3542" s="18"/>
      <c r="I3542" s="18">
        <v>464</v>
      </c>
      <c r="J3542" s="18" t="s">
        <v>8745</v>
      </c>
      <c r="K3542" s="18">
        <v>858291</v>
      </c>
      <c r="L3542" s="18">
        <v>8139649</v>
      </c>
      <c r="M3542" s="18" t="s">
        <v>7359</v>
      </c>
      <c r="N3542" s="18">
        <v>174</v>
      </c>
      <c r="O3542" s="18" t="s">
        <v>7344</v>
      </c>
      <c r="P3542" s="19">
        <v>44416</v>
      </c>
      <c r="Q3542" s="20">
        <v>0.48552083333333335</v>
      </c>
      <c r="R3542" s="18" t="s">
        <v>7345</v>
      </c>
      <c r="S3542" s="18" t="s">
        <v>7346</v>
      </c>
      <c r="T3542" s="18" t="s">
        <v>7357</v>
      </c>
      <c r="U3542" s="18" t="s">
        <v>7348</v>
      </c>
      <c r="V3542" s="19">
        <v>44417</v>
      </c>
      <c r="W3542" s="162" t="s">
        <v>12966</v>
      </c>
      <c r="X3542" s="15">
        <v>219790.5</v>
      </c>
      <c r="Y3542" s="162">
        <v>9082021</v>
      </c>
      <c r="Z3542" s="15" t="s">
        <v>8974</v>
      </c>
    </row>
    <row r="3543" spans="1:26" x14ac:dyDescent="0.25">
      <c r="A3543" s="18">
        <v>345682808</v>
      </c>
      <c r="B3543" s="18">
        <v>18</v>
      </c>
      <c r="C3543" s="43">
        <v>1.1937080821114E+16</v>
      </c>
      <c r="D3543" s="18" t="s">
        <v>7340</v>
      </c>
      <c r="E3543" s="18">
        <v>11937</v>
      </c>
      <c r="F3543" s="18" t="s">
        <v>7341</v>
      </c>
      <c r="G3543" s="18"/>
      <c r="H3543" s="18"/>
      <c r="I3543" s="18">
        <v>8534</v>
      </c>
      <c r="J3543" s="18"/>
      <c r="K3543" s="18">
        <v>14158</v>
      </c>
      <c r="L3543" s="18">
        <v>9180159</v>
      </c>
      <c r="M3543" s="18" t="s">
        <v>7350</v>
      </c>
      <c r="N3543" s="18">
        <v>206</v>
      </c>
      <c r="O3543" s="18" t="s">
        <v>7344</v>
      </c>
      <c r="P3543" s="19">
        <v>44416</v>
      </c>
      <c r="Q3543" s="20">
        <v>0.48645833333333338</v>
      </c>
      <c r="R3543" s="18" t="s">
        <v>7355</v>
      </c>
      <c r="S3543" s="18" t="s">
        <v>7351</v>
      </c>
      <c r="T3543" s="18" t="s">
        <v>7390</v>
      </c>
      <c r="U3543" s="18" t="s">
        <v>7348</v>
      </c>
      <c r="V3543" s="19">
        <v>44417</v>
      </c>
    </row>
    <row r="3544" spans="1:26" x14ac:dyDescent="0.25">
      <c r="A3544" s="18">
        <v>345683283</v>
      </c>
      <c r="B3544" s="18">
        <v>32</v>
      </c>
      <c r="C3544" s="43">
        <v>1.1094080821114E+16</v>
      </c>
      <c r="D3544" s="18" t="s">
        <v>7358</v>
      </c>
      <c r="E3544" s="18">
        <v>11094</v>
      </c>
      <c r="F3544" s="18" t="s">
        <v>7341</v>
      </c>
      <c r="G3544" s="18"/>
      <c r="H3544" s="18"/>
      <c r="I3544" s="18">
        <v>9095</v>
      </c>
      <c r="J3544" s="18" t="s">
        <v>8746</v>
      </c>
      <c r="K3544" s="18">
        <v>64430</v>
      </c>
      <c r="L3544" s="18">
        <v>8139649</v>
      </c>
      <c r="M3544" s="18" t="s">
        <v>7359</v>
      </c>
      <c r="N3544" s="18">
        <v>348</v>
      </c>
      <c r="O3544" s="18" t="s">
        <v>7344</v>
      </c>
      <c r="P3544" s="19">
        <v>44416</v>
      </c>
      <c r="Q3544" s="20">
        <v>0.486875</v>
      </c>
      <c r="R3544" s="18" t="s">
        <v>7345</v>
      </c>
      <c r="S3544" s="18" t="s">
        <v>7346</v>
      </c>
      <c r="T3544" s="18" t="s">
        <v>7364</v>
      </c>
      <c r="U3544" s="18" t="s">
        <v>7348</v>
      </c>
      <c r="V3544" s="19">
        <v>44417</v>
      </c>
      <c r="W3544" s="162" t="s">
        <v>12966</v>
      </c>
      <c r="X3544" s="15">
        <v>219790.5</v>
      </c>
      <c r="Y3544" s="162">
        <v>9082021</v>
      </c>
      <c r="Z3544" s="15" t="s">
        <v>8974</v>
      </c>
    </row>
    <row r="3545" spans="1:26" x14ac:dyDescent="0.25">
      <c r="A3545" s="18">
        <v>345684448</v>
      </c>
      <c r="B3545" s="18">
        <v>32</v>
      </c>
      <c r="C3545" s="43">
        <v>1.10940808211142E+16</v>
      </c>
      <c r="D3545" s="18" t="s">
        <v>7358</v>
      </c>
      <c r="E3545" s="18">
        <v>11094</v>
      </c>
      <c r="F3545" s="18" t="s">
        <v>7341</v>
      </c>
      <c r="G3545" s="18"/>
      <c r="H3545" s="18"/>
      <c r="I3545" s="18">
        <v>8945</v>
      </c>
      <c r="J3545" s="18" t="s">
        <v>8747</v>
      </c>
      <c r="K3545" s="18">
        <v>993591</v>
      </c>
      <c r="L3545" s="18">
        <v>8139649</v>
      </c>
      <c r="M3545" s="18" t="s">
        <v>7359</v>
      </c>
      <c r="N3545" s="18">
        <v>348</v>
      </c>
      <c r="O3545" s="18" t="s">
        <v>7344</v>
      </c>
      <c r="P3545" s="19">
        <v>44416</v>
      </c>
      <c r="Q3545" s="20">
        <v>0.48792824074074076</v>
      </c>
      <c r="R3545" s="18" t="s">
        <v>7345</v>
      </c>
      <c r="S3545" s="18" t="s">
        <v>7351</v>
      </c>
      <c r="T3545" s="18" t="s">
        <v>7352</v>
      </c>
      <c r="U3545" s="18" t="s">
        <v>7348</v>
      </c>
      <c r="V3545" s="19">
        <v>44417</v>
      </c>
      <c r="W3545" s="162" t="s">
        <v>12966</v>
      </c>
      <c r="X3545" s="15">
        <v>219790.5</v>
      </c>
      <c r="Y3545" s="162">
        <v>9082021</v>
      </c>
      <c r="Z3545" s="15" t="s">
        <v>8974</v>
      </c>
    </row>
    <row r="3546" spans="1:26" x14ac:dyDescent="0.25">
      <c r="A3546" s="18">
        <v>345684488</v>
      </c>
      <c r="B3546" s="18">
        <v>32</v>
      </c>
      <c r="C3546" s="43">
        <v>1.11550808211142E+16</v>
      </c>
      <c r="D3546" s="18" t="s">
        <v>7358</v>
      </c>
      <c r="E3546" s="18">
        <v>11155</v>
      </c>
      <c r="F3546" s="18" t="s">
        <v>7341</v>
      </c>
      <c r="G3546" s="18"/>
      <c r="H3546" s="18"/>
      <c r="I3546" s="18">
        <v>7191</v>
      </c>
      <c r="J3546" s="18" t="s">
        <v>8748</v>
      </c>
      <c r="K3546" s="18">
        <v>656173</v>
      </c>
      <c r="L3546" s="18">
        <v>8139649</v>
      </c>
      <c r="M3546" s="18" t="s">
        <v>7359</v>
      </c>
      <c r="N3546" s="18">
        <v>1008</v>
      </c>
      <c r="O3546" s="18" t="s">
        <v>7344</v>
      </c>
      <c r="P3546" s="19">
        <v>44416</v>
      </c>
      <c r="Q3546" s="20">
        <v>0.48797453703703703</v>
      </c>
      <c r="R3546" s="18" t="s">
        <v>7345</v>
      </c>
      <c r="S3546" s="18" t="s">
        <v>7351</v>
      </c>
      <c r="T3546" s="18" t="s">
        <v>7364</v>
      </c>
      <c r="U3546" s="18" t="s">
        <v>7348</v>
      </c>
      <c r="V3546" s="19">
        <v>44417</v>
      </c>
      <c r="W3546" s="162" t="s">
        <v>12966</v>
      </c>
      <c r="X3546" s="15">
        <v>219790.5</v>
      </c>
      <c r="Y3546" s="162">
        <v>9082021</v>
      </c>
      <c r="Z3546" s="15" t="s">
        <v>8974</v>
      </c>
    </row>
    <row r="3547" spans="1:26" x14ac:dyDescent="0.25">
      <c r="A3547" s="18">
        <v>345686482</v>
      </c>
      <c r="B3547" s="18">
        <v>32</v>
      </c>
      <c r="C3547" s="43">
        <v>1.10940808211144E+16</v>
      </c>
      <c r="D3547" s="18" t="s">
        <v>7358</v>
      </c>
      <c r="E3547" s="18">
        <v>11094</v>
      </c>
      <c r="F3547" s="18" t="s">
        <v>7341</v>
      </c>
      <c r="G3547" s="18"/>
      <c r="H3547" s="18"/>
      <c r="I3547" s="18">
        <v>6241</v>
      </c>
      <c r="J3547" s="18" t="s">
        <v>8749</v>
      </c>
      <c r="K3547" s="18">
        <v>51190</v>
      </c>
      <c r="L3547" s="18">
        <v>8139649</v>
      </c>
      <c r="M3547" s="18" t="s">
        <v>7359</v>
      </c>
      <c r="N3547" s="18">
        <v>420</v>
      </c>
      <c r="O3547" s="18" t="s">
        <v>7344</v>
      </c>
      <c r="P3547" s="19">
        <v>44416</v>
      </c>
      <c r="Q3547" s="20">
        <v>0.48971064814814813</v>
      </c>
      <c r="R3547" s="18" t="s">
        <v>7345</v>
      </c>
      <c r="S3547" s="18" t="s">
        <v>7346</v>
      </c>
      <c r="T3547" s="18" t="s">
        <v>7347</v>
      </c>
      <c r="U3547" s="18" t="s">
        <v>7348</v>
      </c>
      <c r="V3547" s="19">
        <v>44417</v>
      </c>
      <c r="W3547" s="162" t="s">
        <v>12966</v>
      </c>
      <c r="X3547" s="15">
        <v>219790.5</v>
      </c>
      <c r="Y3547" s="162">
        <v>9082021</v>
      </c>
      <c r="Z3547" s="15" t="s">
        <v>8974</v>
      </c>
    </row>
    <row r="3548" spans="1:26" x14ac:dyDescent="0.25">
      <c r="A3548" s="18">
        <v>345688971</v>
      </c>
      <c r="B3548" s="18">
        <v>18</v>
      </c>
      <c r="C3548" s="43">
        <v>2.0244508082111398E+17</v>
      </c>
      <c r="D3548" s="18" t="s">
        <v>7340</v>
      </c>
      <c r="E3548" s="18">
        <v>202445</v>
      </c>
      <c r="F3548" s="18" t="s">
        <v>7341</v>
      </c>
      <c r="G3548" s="18"/>
      <c r="H3548" s="18"/>
      <c r="I3548" s="18">
        <v>7652</v>
      </c>
      <c r="J3548" s="18" t="s">
        <v>7389</v>
      </c>
      <c r="K3548" s="18">
        <v>14</v>
      </c>
      <c r="L3548" s="18">
        <v>9180159</v>
      </c>
      <c r="M3548" s="18" t="s">
        <v>7350</v>
      </c>
      <c r="N3548" s="18">
        <v>702</v>
      </c>
      <c r="O3548" s="18" t="s">
        <v>7344</v>
      </c>
      <c r="P3548" s="19">
        <v>44416</v>
      </c>
      <c r="Q3548" s="20">
        <v>0.49190972222222223</v>
      </c>
      <c r="R3548" s="18" t="s">
        <v>7355</v>
      </c>
      <c r="S3548" s="18" t="s">
        <v>7351</v>
      </c>
      <c r="T3548" s="18" t="s">
        <v>7371</v>
      </c>
      <c r="U3548" s="18" t="s">
        <v>7348</v>
      </c>
      <c r="V3548" s="19">
        <v>44417</v>
      </c>
    </row>
    <row r="3549" spans="1:26" x14ac:dyDescent="0.25">
      <c r="A3549" s="18">
        <v>345689814</v>
      </c>
      <c r="B3549" s="18">
        <v>18</v>
      </c>
      <c r="C3549" s="43">
        <v>1.36860808211148E+16</v>
      </c>
      <c r="D3549" s="18" t="s">
        <v>7340</v>
      </c>
      <c r="E3549" s="18">
        <v>13686</v>
      </c>
      <c r="F3549" s="18" t="s">
        <v>7341</v>
      </c>
      <c r="G3549" s="18"/>
      <c r="H3549" s="18"/>
      <c r="I3549" s="18">
        <v>4093</v>
      </c>
      <c r="J3549" s="18" t="s">
        <v>8750</v>
      </c>
      <c r="K3549" s="18">
        <v>14121</v>
      </c>
      <c r="L3549" s="18">
        <v>9180159</v>
      </c>
      <c r="M3549" s="18" t="s">
        <v>7350</v>
      </c>
      <c r="N3549" s="18">
        <v>117</v>
      </c>
      <c r="O3549" s="18" t="s">
        <v>7344</v>
      </c>
      <c r="P3549" s="19">
        <v>44416</v>
      </c>
      <c r="Q3549" s="20">
        <v>0.49258101851851849</v>
      </c>
      <c r="R3549" s="18" t="s">
        <v>7355</v>
      </c>
      <c r="S3549" s="18" t="s">
        <v>7346</v>
      </c>
      <c r="T3549" s="18" t="s">
        <v>7357</v>
      </c>
      <c r="U3549" s="18" t="s">
        <v>7348</v>
      </c>
      <c r="V3549" s="19">
        <v>44417</v>
      </c>
    </row>
    <row r="3550" spans="1:26" x14ac:dyDescent="0.25">
      <c r="A3550" s="18">
        <v>345691270</v>
      </c>
      <c r="B3550" s="18">
        <v>20</v>
      </c>
      <c r="C3550" s="43">
        <v>1.53400808211149E+16</v>
      </c>
      <c r="D3550" s="18" t="s">
        <v>7365</v>
      </c>
      <c r="E3550" s="18">
        <v>15340</v>
      </c>
      <c r="F3550" s="18" t="s">
        <v>7341</v>
      </c>
      <c r="G3550" s="18"/>
      <c r="H3550" s="18"/>
      <c r="I3550" s="18">
        <v>7785</v>
      </c>
      <c r="J3550" s="18"/>
      <c r="K3550" s="18">
        <v>59450</v>
      </c>
      <c r="L3550" s="18">
        <v>7273370</v>
      </c>
      <c r="M3550" s="18" t="s">
        <v>7350</v>
      </c>
      <c r="N3550" s="18">
        <v>134</v>
      </c>
      <c r="O3550" s="18" t="s">
        <v>7344</v>
      </c>
      <c r="P3550" s="19">
        <v>44416</v>
      </c>
      <c r="Q3550" s="20">
        <v>0.49383101851851857</v>
      </c>
      <c r="R3550" s="18" t="s">
        <v>7355</v>
      </c>
      <c r="S3550" s="18" t="s">
        <v>7351</v>
      </c>
      <c r="T3550" s="18" t="s">
        <v>7352</v>
      </c>
      <c r="U3550" s="18" t="s">
        <v>7348</v>
      </c>
      <c r="V3550" s="19">
        <v>44417</v>
      </c>
    </row>
    <row r="3551" spans="1:26" x14ac:dyDescent="0.25">
      <c r="A3551" s="18">
        <v>345691852</v>
      </c>
      <c r="B3551" s="18">
        <v>20</v>
      </c>
      <c r="C3551" s="43">
        <v>1.26790808211151E+16</v>
      </c>
      <c r="D3551" s="18" t="s">
        <v>7365</v>
      </c>
      <c r="E3551" s="18">
        <v>12679</v>
      </c>
      <c r="F3551" s="18" t="s">
        <v>7341</v>
      </c>
      <c r="G3551" s="18"/>
      <c r="H3551" s="18"/>
      <c r="I3551" s="18">
        <v>2580</v>
      </c>
      <c r="J3551" s="18"/>
      <c r="K3551" s="18">
        <v>65260</v>
      </c>
      <c r="L3551" s="18">
        <v>7273370</v>
      </c>
      <c r="M3551" s="18" t="s">
        <v>7350</v>
      </c>
      <c r="N3551" s="18">
        <v>118</v>
      </c>
      <c r="O3551" s="18" t="s">
        <v>7344</v>
      </c>
      <c r="P3551" s="19">
        <v>44416</v>
      </c>
      <c r="Q3551" s="20">
        <v>0.49435185185185188</v>
      </c>
      <c r="R3551" s="18" t="s">
        <v>7355</v>
      </c>
      <c r="S3551" s="18" t="s">
        <v>7351</v>
      </c>
      <c r="T3551" s="18" t="s">
        <v>7352</v>
      </c>
      <c r="U3551" s="18" t="s">
        <v>7348</v>
      </c>
      <c r="V3551" s="19">
        <v>44417</v>
      </c>
    </row>
    <row r="3552" spans="1:26" x14ac:dyDescent="0.25">
      <c r="A3552" s="18">
        <v>345692170</v>
      </c>
      <c r="B3552" s="18">
        <v>32</v>
      </c>
      <c r="C3552" s="43">
        <v>1.11550808211151E+16</v>
      </c>
      <c r="D3552" s="18" t="s">
        <v>7358</v>
      </c>
      <c r="E3552" s="18">
        <v>11155</v>
      </c>
      <c r="F3552" s="18" t="s">
        <v>7341</v>
      </c>
      <c r="G3552" s="18"/>
      <c r="H3552" s="18"/>
      <c r="I3552" s="18">
        <v>9202</v>
      </c>
      <c r="J3552" s="18" t="s">
        <v>8751</v>
      </c>
      <c r="K3552" s="18">
        <v>32028</v>
      </c>
      <c r="L3552" s="18">
        <v>8139649</v>
      </c>
      <c r="M3552" s="18" t="s">
        <v>7359</v>
      </c>
      <c r="N3552" s="18">
        <v>696</v>
      </c>
      <c r="O3552" s="18" t="s">
        <v>7344</v>
      </c>
      <c r="P3552" s="19">
        <v>44416</v>
      </c>
      <c r="Q3552" s="20">
        <v>0.49457175925925928</v>
      </c>
      <c r="R3552" s="18" t="s">
        <v>7355</v>
      </c>
      <c r="S3552" s="18" t="s">
        <v>7351</v>
      </c>
      <c r="T3552" s="18" t="s">
        <v>7364</v>
      </c>
      <c r="U3552" s="18" t="s">
        <v>7348</v>
      </c>
      <c r="V3552" s="19">
        <v>44417</v>
      </c>
      <c r="W3552" s="162" t="s">
        <v>12966</v>
      </c>
      <c r="X3552" s="15">
        <v>219790.5</v>
      </c>
      <c r="Y3552" s="162">
        <v>9082021</v>
      </c>
      <c r="Z3552" s="15" t="s">
        <v>8974</v>
      </c>
    </row>
    <row r="3553" spans="1:26" x14ac:dyDescent="0.25">
      <c r="A3553" s="18">
        <v>345693112</v>
      </c>
      <c r="B3553" s="18">
        <v>18</v>
      </c>
      <c r="C3553" s="43">
        <v>1.19370808211153E+16</v>
      </c>
      <c r="D3553" s="18" t="s">
        <v>7340</v>
      </c>
      <c r="E3553" s="18">
        <v>11937</v>
      </c>
      <c r="F3553" s="18" t="s">
        <v>7341</v>
      </c>
      <c r="G3553" s="18"/>
      <c r="H3553" s="18"/>
      <c r="I3553" s="18">
        <v>1557</v>
      </c>
      <c r="J3553" s="18"/>
      <c r="K3553" s="18">
        <v>76993</v>
      </c>
      <c r="L3553" s="18">
        <v>9180159</v>
      </c>
      <c r="M3553" s="18" t="s">
        <v>7350</v>
      </c>
      <c r="N3553" s="18">
        <v>234</v>
      </c>
      <c r="O3553" s="18" t="s">
        <v>7344</v>
      </c>
      <c r="P3553" s="19">
        <v>44416</v>
      </c>
      <c r="Q3553" s="20">
        <v>0.49539351851851854</v>
      </c>
      <c r="R3553" s="18" t="s">
        <v>7355</v>
      </c>
      <c r="S3553" s="18" t="s">
        <v>7351</v>
      </c>
      <c r="T3553" s="18" t="s">
        <v>7352</v>
      </c>
      <c r="U3553" s="18" t="s">
        <v>7348</v>
      </c>
      <c r="V3553" s="19">
        <v>44417</v>
      </c>
    </row>
    <row r="3554" spans="1:26" x14ac:dyDescent="0.25">
      <c r="A3554" s="18">
        <v>345694653</v>
      </c>
      <c r="B3554" s="18">
        <v>32</v>
      </c>
      <c r="C3554" s="43">
        <v>1.11550808211154E+16</v>
      </c>
      <c r="D3554" s="18" t="s">
        <v>7358</v>
      </c>
      <c r="E3554" s="18">
        <v>11155</v>
      </c>
      <c r="F3554" s="18" t="s">
        <v>7341</v>
      </c>
      <c r="G3554" s="18"/>
      <c r="H3554" s="18"/>
      <c r="I3554" s="18">
        <v>5986</v>
      </c>
      <c r="J3554" s="18"/>
      <c r="K3554" s="18">
        <v>91380</v>
      </c>
      <c r="L3554" s="18">
        <v>8139649</v>
      </c>
      <c r="M3554" s="18" t="s">
        <v>7359</v>
      </c>
      <c r="N3554" s="18">
        <v>676</v>
      </c>
      <c r="O3554" s="18" t="s">
        <v>7344</v>
      </c>
      <c r="P3554" s="19">
        <v>44416</v>
      </c>
      <c r="Q3554" s="20">
        <v>0.49665509259259261</v>
      </c>
      <c r="R3554" s="18" t="s">
        <v>7355</v>
      </c>
      <c r="S3554" s="18" t="s">
        <v>7351</v>
      </c>
      <c r="T3554" s="18" t="s">
        <v>7352</v>
      </c>
      <c r="U3554" s="18" t="s">
        <v>7348</v>
      </c>
      <c r="V3554" s="19">
        <v>44417</v>
      </c>
      <c r="W3554" s="162" t="s">
        <v>12966</v>
      </c>
      <c r="X3554" s="15">
        <v>219790.5</v>
      </c>
      <c r="Y3554" s="162">
        <v>9082021</v>
      </c>
      <c r="Z3554" s="15" t="s">
        <v>8974</v>
      </c>
    </row>
    <row r="3555" spans="1:26" x14ac:dyDescent="0.25">
      <c r="A3555" s="18">
        <v>345694986</v>
      </c>
      <c r="B3555" s="18">
        <v>18</v>
      </c>
      <c r="C3555" s="43">
        <v>1.19370808211155E+16</v>
      </c>
      <c r="D3555" s="18" t="s">
        <v>7340</v>
      </c>
      <c r="E3555" s="18">
        <v>11937</v>
      </c>
      <c r="F3555" s="18" t="s">
        <v>7341</v>
      </c>
      <c r="G3555" s="18"/>
      <c r="H3555" s="18"/>
      <c r="I3555" s="18">
        <v>1886</v>
      </c>
      <c r="J3555" s="18" t="s">
        <v>8752</v>
      </c>
      <c r="K3555" s="18">
        <v>417417</v>
      </c>
      <c r="L3555" s="18">
        <v>9180159</v>
      </c>
      <c r="M3555" s="18" t="s">
        <v>7350</v>
      </c>
      <c r="N3555" s="18">
        <v>203</v>
      </c>
      <c r="O3555" s="18" t="s">
        <v>7344</v>
      </c>
      <c r="P3555" s="19">
        <v>44416</v>
      </c>
      <c r="Q3555" s="20">
        <v>0.49699074074074073</v>
      </c>
      <c r="R3555" s="18" t="s">
        <v>7355</v>
      </c>
      <c r="S3555" s="18" t="s">
        <v>7351</v>
      </c>
      <c r="T3555" s="18" t="s">
        <v>7368</v>
      </c>
      <c r="U3555" s="18" t="s">
        <v>7348</v>
      </c>
      <c r="V3555" s="19">
        <v>44417</v>
      </c>
    </row>
    <row r="3556" spans="1:26" x14ac:dyDescent="0.25">
      <c r="A3556" s="18">
        <v>345696402</v>
      </c>
      <c r="B3556" s="18">
        <v>19</v>
      </c>
      <c r="C3556" s="43">
        <v>9982080821115700</v>
      </c>
      <c r="D3556" s="18" t="s">
        <v>7376</v>
      </c>
      <c r="E3556" s="18">
        <v>9982</v>
      </c>
      <c r="F3556" s="18" t="s">
        <v>7341</v>
      </c>
      <c r="G3556" s="18"/>
      <c r="H3556" s="18"/>
      <c r="I3556" s="18">
        <v>4010</v>
      </c>
      <c r="J3556" s="18" t="s">
        <v>8753</v>
      </c>
      <c r="K3556" s="18">
        <v>942419</v>
      </c>
      <c r="L3556" s="18">
        <v>9181868</v>
      </c>
      <c r="M3556" s="18" t="s">
        <v>7350</v>
      </c>
      <c r="N3556" s="18">
        <v>234</v>
      </c>
      <c r="O3556" s="18" t="s">
        <v>7344</v>
      </c>
      <c r="P3556" s="19">
        <v>44416</v>
      </c>
      <c r="Q3556" s="20">
        <v>0.49811342592592589</v>
      </c>
      <c r="R3556" s="18" t="s">
        <v>7345</v>
      </c>
      <c r="S3556" s="18" t="s">
        <v>7351</v>
      </c>
      <c r="T3556" s="18" t="s">
        <v>7357</v>
      </c>
      <c r="U3556" s="18" t="s">
        <v>7348</v>
      </c>
      <c r="V3556" s="19">
        <v>44417</v>
      </c>
    </row>
    <row r="3557" spans="1:26" x14ac:dyDescent="0.25">
      <c r="A3557" s="18">
        <v>345696531</v>
      </c>
      <c r="B3557" s="18">
        <v>32</v>
      </c>
      <c r="C3557" s="43">
        <v>1.10940808211156E+16</v>
      </c>
      <c r="D3557" s="18" t="s">
        <v>7358</v>
      </c>
      <c r="E3557" s="18">
        <v>11094</v>
      </c>
      <c r="F3557" s="18" t="s">
        <v>7341</v>
      </c>
      <c r="G3557" s="18"/>
      <c r="H3557" s="18"/>
      <c r="I3557" s="18">
        <v>9042</v>
      </c>
      <c r="J3557" s="18" t="s">
        <v>8754</v>
      </c>
      <c r="K3557" s="18">
        <v>127772</v>
      </c>
      <c r="L3557" s="18">
        <v>8139649</v>
      </c>
      <c r="M3557" s="18" t="s">
        <v>7359</v>
      </c>
      <c r="N3557" s="18">
        <v>1014</v>
      </c>
      <c r="O3557" s="18" t="s">
        <v>7344</v>
      </c>
      <c r="P3557" s="19">
        <v>44416</v>
      </c>
      <c r="Q3557" s="20">
        <v>0.49820601851851848</v>
      </c>
      <c r="R3557" s="18" t="s">
        <v>7345</v>
      </c>
      <c r="S3557" s="18" t="s">
        <v>7346</v>
      </c>
      <c r="T3557" s="18" t="s">
        <v>7364</v>
      </c>
      <c r="U3557" s="18" t="s">
        <v>7348</v>
      </c>
      <c r="V3557" s="19">
        <v>44417</v>
      </c>
      <c r="W3557" s="162" t="s">
        <v>12966</v>
      </c>
      <c r="X3557" s="15">
        <v>219790.5</v>
      </c>
      <c r="Y3557" s="162">
        <v>9082021</v>
      </c>
      <c r="Z3557" s="15" t="s">
        <v>8974</v>
      </c>
    </row>
    <row r="3558" spans="1:26" x14ac:dyDescent="0.25">
      <c r="A3558" s="18">
        <v>345697090</v>
      </c>
      <c r="B3558" s="18">
        <v>32</v>
      </c>
      <c r="C3558" s="43">
        <v>1.11550808211157E+16</v>
      </c>
      <c r="D3558" s="18" t="s">
        <v>7358</v>
      </c>
      <c r="E3558" s="18">
        <v>11155</v>
      </c>
      <c r="F3558" s="18" t="s">
        <v>7341</v>
      </c>
      <c r="G3558" s="18"/>
      <c r="H3558" s="18"/>
      <c r="I3558" s="18">
        <v>9377</v>
      </c>
      <c r="J3558" s="18" t="s">
        <v>8175</v>
      </c>
      <c r="K3558" s="18" t="s">
        <v>8755</v>
      </c>
      <c r="L3558" s="18">
        <v>8139649</v>
      </c>
      <c r="M3558" s="18" t="s">
        <v>7359</v>
      </c>
      <c r="N3558" s="18">
        <v>278</v>
      </c>
      <c r="O3558" s="18" t="s">
        <v>7344</v>
      </c>
      <c r="P3558" s="19">
        <v>44416</v>
      </c>
      <c r="Q3558" s="20">
        <v>0.49863425925925925</v>
      </c>
      <c r="R3558" s="18" t="s">
        <v>7345</v>
      </c>
      <c r="S3558" s="18" t="s">
        <v>7351</v>
      </c>
      <c r="T3558" s="18" t="s">
        <v>7364</v>
      </c>
      <c r="U3558" s="18" t="s">
        <v>7348</v>
      </c>
      <c r="V3558" s="19">
        <v>44417</v>
      </c>
      <c r="W3558" s="162" t="s">
        <v>12966</v>
      </c>
      <c r="X3558" s="15">
        <v>219790.5</v>
      </c>
      <c r="Y3558" s="162">
        <v>9082021</v>
      </c>
      <c r="Z3558" s="15" t="s">
        <v>8974</v>
      </c>
    </row>
    <row r="3559" spans="1:26" x14ac:dyDescent="0.25">
      <c r="A3559" s="18">
        <v>345698947</v>
      </c>
      <c r="B3559" s="18">
        <v>19</v>
      </c>
      <c r="C3559" s="43">
        <v>9982080821120000</v>
      </c>
      <c r="D3559" s="18" t="s">
        <v>7376</v>
      </c>
      <c r="E3559" s="18">
        <v>9982</v>
      </c>
      <c r="F3559" s="18" t="s">
        <v>7341</v>
      </c>
      <c r="G3559" s="18"/>
      <c r="H3559" s="18"/>
      <c r="I3559" s="18">
        <v>3692</v>
      </c>
      <c r="J3559" s="18" t="s">
        <v>7398</v>
      </c>
      <c r="K3559" s="18">
        <v>29418</v>
      </c>
      <c r="L3559" s="18">
        <v>9181868</v>
      </c>
      <c r="M3559" s="18" t="s">
        <v>7350</v>
      </c>
      <c r="N3559" s="18">
        <v>234</v>
      </c>
      <c r="O3559" s="18" t="s">
        <v>7344</v>
      </c>
      <c r="P3559" s="19">
        <v>44416</v>
      </c>
      <c r="Q3559" s="20">
        <v>0.5001620370370371</v>
      </c>
      <c r="R3559" s="18" t="s">
        <v>7355</v>
      </c>
      <c r="S3559" s="18" t="s">
        <v>7346</v>
      </c>
      <c r="T3559" s="18" t="s">
        <v>7357</v>
      </c>
      <c r="U3559" s="18" t="s">
        <v>7348</v>
      </c>
      <c r="V3559" s="19">
        <v>44417</v>
      </c>
    </row>
    <row r="3560" spans="1:26" x14ac:dyDescent="0.25">
      <c r="A3560" s="18">
        <v>345699703</v>
      </c>
      <c r="B3560" s="18">
        <v>18</v>
      </c>
      <c r="C3560" s="43">
        <v>1.368608082112E+16</v>
      </c>
      <c r="D3560" s="18" t="s">
        <v>7340</v>
      </c>
      <c r="E3560" s="18">
        <v>13686</v>
      </c>
      <c r="F3560" s="18" t="s">
        <v>7341</v>
      </c>
      <c r="G3560" s="18"/>
      <c r="H3560" s="18"/>
      <c r="I3560" s="18">
        <v>7501</v>
      </c>
      <c r="J3560" s="18"/>
      <c r="K3560" s="18">
        <v>168375</v>
      </c>
      <c r="L3560" s="18">
        <v>9180159</v>
      </c>
      <c r="M3560" s="18" t="s">
        <v>7350</v>
      </c>
      <c r="N3560" s="18">
        <v>234</v>
      </c>
      <c r="O3560" s="18" t="s">
        <v>7344</v>
      </c>
      <c r="P3560" s="19">
        <v>44416</v>
      </c>
      <c r="Q3560" s="20">
        <v>0.50067129629629636</v>
      </c>
      <c r="R3560" s="18" t="s">
        <v>7355</v>
      </c>
      <c r="S3560" s="18" t="s">
        <v>7351</v>
      </c>
      <c r="T3560" s="18" t="s">
        <v>7377</v>
      </c>
      <c r="U3560" s="18" t="s">
        <v>7348</v>
      </c>
      <c r="V3560" s="19">
        <v>44417</v>
      </c>
    </row>
    <row r="3561" spans="1:26" x14ac:dyDescent="0.25">
      <c r="A3561" s="18">
        <v>345701336</v>
      </c>
      <c r="B3561" s="18">
        <v>19</v>
      </c>
      <c r="C3561" s="43">
        <v>5.24110808211202E+16</v>
      </c>
      <c r="D3561" s="18" t="s">
        <v>7376</v>
      </c>
      <c r="E3561" s="18">
        <v>52411</v>
      </c>
      <c r="F3561" s="18" t="s">
        <v>7341</v>
      </c>
      <c r="G3561" s="18"/>
      <c r="H3561" s="18"/>
      <c r="I3561" s="18">
        <v>1891</v>
      </c>
      <c r="J3561" s="18" t="s">
        <v>7398</v>
      </c>
      <c r="K3561" s="18">
        <v>17339</v>
      </c>
      <c r="L3561" s="18">
        <v>9181868</v>
      </c>
      <c r="M3561" s="18" t="s">
        <v>7350</v>
      </c>
      <c r="N3561" s="18">
        <v>420</v>
      </c>
      <c r="O3561" s="18" t="s">
        <v>7344</v>
      </c>
      <c r="P3561" s="19">
        <v>44416</v>
      </c>
      <c r="Q3561" s="20">
        <v>0.50188657407407411</v>
      </c>
      <c r="R3561" s="18" t="s">
        <v>7355</v>
      </c>
      <c r="S3561" s="18" t="s">
        <v>7346</v>
      </c>
      <c r="T3561" s="18" t="s">
        <v>7357</v>
      </c>
      <c r="U3561" s="18" t="s">
        <v>7348</v>
      </c>
      <c r="V3561" s="19">
        <v>44417</v>
      </c>
    </row>
    <row r="3562" spans="1:26" x14ac:dyDescent="0.25">
      <c r="A3562" s="18">
        <v>345701555</v>
      </c>
      <c r="B3562" s="18">
        <v>20</v>
      </c>
      <c r="C3562" s="43">
        <v>1.49990808211201E+16</v>
      </c>
      <c r="D3562" s="18" t="s">
        <v>7365</v>
      </c>
      <c r="E3562" s="18">
        <v>14999</v>
      </c>
      <c r="F3562" s="18" t="s">
        <v>7341</v>
      </c>
      <c r="G3562" s="18"/>
      <c r="H3562" s="18"/>
      <c r="I3562" s="18">
        <v>4433</v>
      </c>
      <c r="J3562" s="18" t="s">
        <v>7432</v>
      </c>
      <c r="K3562" s="18">
        <v>151800</v>
      </c>
      <c r="L3562" s="18">
        <v>7273370</v>
      </c>
      <c r="M3562" s="18" t="s">
        <v>7350</v>
      </c>
      <c r="N3562" s="18">
        <v>101</v>
      </c>
      <c r="O3562" s="18" t="s">
        <v>7344</v>
      </c>
      <c r="P3562" s="19">
        <v>44416</v>
      </c>
      <c r="Q3562" s="20">
        <v>0.5019675925925926</v>
      </c>
      <c r="R3562" s="18" t="s">
        <v>7345</v>
      </c>
      <c r="S3562" s="18" t="s">
        <v>7346</v>
      </c>
      <c r="T3562" s="18" t="s">
        <v>7352</v>
      </c>
      <c r="U3562" s="18" t="s">
        <v>7348</v>
      </c>
      <c r="V3562" s="19">
        <v>44417</v>
      </c>
    </row>
    <row r="3563" spans="1:26" x14ac:dyDescent="0.25">
      <c r="A3563" s="18">
        <v>345703261</v>
      </c>
      <c r="B3563" s="18">
        <v>19</v>
      </c>
      <c r="C3563" s="43">
        <v>1.37270808211204E+16</v>
      </c>
      <c r="D3563" s="18" t="s">
        <v>7376</v>
      </c>
      <c r="E3563" s="18">
        <v>13727</v>
      </c>
      <c r="F3563" s="18" t="s">
        <v>7341</v>
      </c>
      <c r="G3563" s="18"/>
      <c r="H3563" s="18"/>
      <c r="I3563" s="18">
        <v>8328</v>
      </c>
      <c r="J3563" s="18" t="s">
        <v>8756</v>
      </c>
      <c r="K3563" s="18">
        <v>168896</v>
      </c>
      <c r="L3563" s="18">
        <v>9181868</v>
      </c>
      <c r="M3563" s="18" t="s">
        <v>7350</v>
      </c>
      <c r="N3563" s="18">
        <v>354</v>
      </c>
      <c r="O3563" s="18" t="s">
        <v>7344</v>
      </c>
      <c r="P3563" s="19">
        <v>44416</v>
      </c>
      <c r="Q3563" s="20">
        <v>0.50343749999999998</v>
      </c>
      <c r="R3563" s="18" t="s">
        <v>7345</v>
      </c>
      <c r="S3563" s="18" t="s">
        <v>7351</v>
      </c>
      <c r="T3563" s="18" t="s">
        <v>7352</v>
      </c>
      <c r="U3563" s="18" t="s">
        <v>7348</v>
      </c>
      <c r="V3563" s="19">
        <v>44417</v>
      </c>
    </row>
    <row r="3564" spans="1:26" x14ac:dyDescent="0.25">
      <c r="A3564" s="18">
        <v>345703766</v>
      </c>
      <c r="B3564" s="18">
        <v>18</v>
      </c>
      <c r="C3564" s="43">
        <v>1.36860808211205E+16</v>
      </c>
      <c r="D3564" s="18" t="s">
        <v>7340</v>
      </c>
      <c r="E3564" s="18">
        <v>13686</v>
      </c>
      <c r="F3564" s="18" t="s">
        <v>7341</v>
      </c>
      <c r="G3564" s="18"/>
      <c r="H3564" s="18"/>
      <c r="I3564" s="18">
        <v>9804</v>
      </c>
      <c r="J3564" s="18" t="s">
        <v>8757</v>
      </c>
      <c r="K3564" s="18">
        <v>39604</v>
      </c>
      <c r="L3564" s="18">
        <v>9180159</v>
      </c>
      <c r="M3564" s="18" t="s">
        <v>7350</v>
      </c>
      <c r="N3564" s="18">
        <v>206</v>
      </c>
      <c r="O3564" s="18" t="s">
        <v>7344</v>
      </c>
      <c r="P3564" s="19">
        <v>44416</v>
      </c>
      <c r="Q3564" s="20">
        <v>0.50384259259259256</v>
      </c>
      <c r="R3564" s="18" t="s">
        <v>7345</v>
      </c>
      <c r="S3564" s="18" t="s">
        <v>7346</v>
      </c>
      <c r="T3564" s="18" t="s">
        <v>7357</v>
      </c>
      <c r="U3564" s="18" t="s">
        <v>7348</v>
      </c>
      <c r="V3564" s="19">
        <v>44417</v>
      </c>
    </row>
    <row r="3565" spans="1:26" x14ac:dyDescent="0.25">
      <c r="A3565" s="18">
        <v>345706260</v>
      </c>
      <c r="B3565" s="18">
        <v>19</v>
      </c>
      <c r="C3565" s="43">
        <v>5.2411080821120704E+16</v>
      </c>
      <c r="D3565" s="18" t="s">
        <v>7376</v>
      </c>
      <c r="E3565" s="18">
        <v>52411</v>
      </c>
      <c r="F3565" s="18" t="s">
        <v>7341</v>
      </c>
      <c r="G3565" s="18"/>
      <c r="H3565" s="18"/>
      <c r="I3565" s="18">
        <v>6056</v>
      </c>
      <c r="J3565" s="18" t="s">
        <v>8758</v>
      </c>
      <c r="K3565" s="18">
        <v>49410</v>
      </c>
      <c r="L3565" s="18">
        <v>9181868</v>
      </c>
      <c r="M3565" s="18" t="s">
        <v>7350</v>
      </c>
      <c r="N3565" s="18">
        <v>351</v>
      </c>
      <c r="O3565" s="18" t="s">
        <v>7344</v>
      </c>
      <c r="P3565" s="19">
        <v>44416</v>
      </c>
      <c r="Q3565" s="20">
        <v>0.50596064814814812</v>
      </c>
      <c r="R3565" s="18" t="s">
        <v>7345</v>
      </c>
      <c r="S3565" s="18" t="s">
        <v>7351</v>
      </c>
      <c r="T3565" s="18" t="s">
        <v>7468</v>
      </c>
      <c r="U3565" s="18" t="s">
        <v>7348</v>
      </c>
      <c r="V3565" s="19">
        <v>44417</v>
      </c>
    </row>
    <row r="3566" spans="1:26" x14ac:dyDescent="0.25">
      <c r="A3566" s="18">
        <v>345707926</v>
      </c>
      <c r="B3566" s="18">
        <v>32</v>
      </c>
      <c r="C3566" s="43">
        <v>1.11550808211209E+16</v>
      </c>
      <c r="D3566" s="18" t="s">
        <v>7358</v>
      </c>
      <c r="E3566" s="18">
        <v>11155</v>
      </c>
      <c r="F3566" s="18" t="s">
        <v>7341</v>
      </c>
      <c r="G3566" s="18"/>
      <c r="H3566" s="18"/>
      <c r="I3566" s="18">
        <v>4129</v>
      </c>
      <c r="J3566" s="18"/>
      <c r="K3566" s="18">
        <v>214954</v>
      </c>
      <c r="L3566" s="18">
        <v>8139649</v>
      </c>
      <c r="M3566" s="18" t="s">
        <v>7359</v>
      </c>
      <c r="N3566" s="18">
        <v>974</v>
      </c>
      <c r="O3566" s="18" t="s">
        <v>7344</v>
      </c>
      <c r="P3566" s="19">
        <v>44416</v>
      </c>
      <c r="Q3566" s="20">
        <v>0.50731481481481489</v>
      </c>
      <c r="R3566" s="18" t="s">
        <v>7345</v>
      </c>
      <c r="S3566" s="18" t="s">
        <v>7351</v>
      </c>
      <c r="T3566" s="18" t="s">
        <v>7352</v>
      </c>
      <c r="U3566" s="18" t="s">
        <v>7348</v>
      </c>
      <c r="V3566" s="19">
        <v>44417</v>
      </c>
      <c r="W3566" s="162" t="s">
        <v>12966</v>
      </c>
      <c r="X3566" s="15">
        <v>219790.5</v>
      </c>
      <c r="Y3566" s="162">
        <v>9082021</v>
      </c>
      <c r="Z3566" s="15" t="s">
        <v>8974</v>
      </c>
    </row>
    <row r="3567" spans="1:26" x14ac:dyDescent="0.25">
      <c r="A3567" s="18">
        <v>345708039</v>
      </c>
      <c r="B3567" s="18">
        <v>21</v>
      </c>
      <c r="C3567" s="43">
        <v>9468080821121010</v>
      </c>
      <c r="D3567" s="18" t="s">
        <v>7349</v>
      </c>
      <c r="E3567" s="18">
        <v>9468</v>
      </c>
      <c r="F3567" s="18" t="s">
        <v>7341</v>
      </c>
      <c r="G3567" s="18"/>
      <c r="H3567" s="18"/>
      <c r="I3567" s="18">
        <v>1005</v>
      </c>
      <c r="J3567" s="18" t="s">
        <v>8759</v>
      </c>
      <c r="K3567" s="18">
        <v>153388</v>
      </c>
      <c r="L3567" s="18">
        <v>9270083</v>
      </c>
      <c r="M3567" s="18" t="s">
        <v>7350</v>
      </c>
      <c r="N3567" s="18">
        <v>696</v>
      </c>
      <c r="O3567" s="18" t="s">
        <v>7344</v>
      </c>
      <c r="P3567" s="19">
        <v>44416</v>
      </c>
      <c r="Q3567" s="20">
        <v>0.50744212962962965</v>
      </c>
      <c r="R3567" s="18" t="s">
        <v>7345</v>
      </c>
      <c r="S3567" s="18" t="s">
        <v>7346</v>
      </c>
      <c r="T3567" s="18" t="s">
        <v>7357</v>
      </c>
      <c r="U3567" s="18" t="s">
        <v>7348</v>
      </c>
      <c r="V3567" s="19">
        <v>44417</v>
      </c>
      <c r="W3567" t="s">
        <v>8973</v>
      </c>
      <c r="X3567" s="15">
        <v>318933</v>
      </c>
      <c r="Y3567" s="35">
        <v>9082021</v>
      </c>
      <c r="Z3567" s="15" t="s">
        <v>8974</v>
      </c>
    </row>
    <row r="3568" spans="1:26" x14ac:dyDescent="0.25">
      <c r="A3568" s="18">
        <v>345708181</v>
      </c>
      <c r="B3568" s="18">
        <v>20</v>
      </c>
      <c r="C3568" s="43">
        <v>8184080821121040</v>
      </c>
      <c r="D3568" s="18" t="s">
        <v>7365</v>
      </c>
      <c r="E3568" s="18">
        <v>8184</v>
      </c>
      <c r="F3568" s="18" t="s">
        <v>7341</v>
      </c>
      <c r="G3568" s="18"/>
      <c r="H3568" s="18"/>
      <c r="I3568" s="18">
        <v>4028</v>
      </c>
      <c r="J3568" s="18" t="s">
        <v>8760</v>
      </c>
      <c r="K3568" s="18" t="s">
        <v>8761</v>
      </c>
      <c r="L3568" s="18">
        <v>7273370</v>
      </c>
      <c r="M3568" s="18" t="s">
        <v>7350</v>
      </c>
      <c r="N3568" s="18">
        <v>206</v>
      </c>
      <c r="O3568" s="18" t="s">
        <v>7344</v>
      </c>
      <c r="P3568" s="19">
        <v>44416</v>
      </c>
      <c r="Q3568" s="20">
        <v>0.50756944444444441</v>
      </c>
      <c r="R3568" s="18" t="s">
        <v>7345</v>
      </c>
      <c r="S3568" s="18" t="s">
        <v>7351</v>
      </c>
      <c r="T3568" s="18" t="s">
        <v>7364</v>
      </c>
      <c r="U3568" s="18" t="s">
        <v>7348</v>
      </c>
      <c r="V3568" s="19">
        <v>44417</v>
      </c>
    </row>
    <row r="3569" spans="1:26" x14ac:dyDescent="0.25">
      <c r="A3569" s="18">
        <v>345708539</v>
      </c>
      <c r="B3569" s="18">
        <v>19</v>
      </c>
      <c r="C3569" s="43">
        <v>5.2411080821121E+16</v>
      </c>
      <c r="D3569" s="18" t="s">
        <v>7376</v>
      </c>
      <c r="E3569" s="18">
        <v>52411</v>
      </c>
      <c r="F3569" s="18" t="s">
        <v>7341</v>
      </c>
      <c r="G3569" s="18"/>
      <c r="H3569" s="18"/>
      <c r="I3569" s="18">
        <v>3310</v>
      </c>
      <c r="J3569" s="18"/>
      <c r="K3569" s="18">
        <v>20280</v>
      </c>
      <c r="L3569" s="18">
        <v>9181868</v>
      </c>
      <c r="M3569" s="18" t="s">
        <v>7350</v>
      </c>
      <c r="N3569" s="18">
        <v>234</v>
      </c>
      <c r="O3569" s="18" t="s">
        <v>7344</v>
      </c>
      <c r="P3569" s="19">
        <v>44416</v>
      </c>
      <c r="Q3569" s="20">
        <v>0.50783564814814819</v>
      </c>
      <c r="R3569" s="18" t="s">
        <v>7355</v>
      </c>
      <c r="S3569" s="18" t="s">
        <v>7351</v>
      </c>
      <c r="T3569" s="18" t="s">
        <v>7377</v>
      </c>
      <c r="U3569" s="18" t="s">
        <v>7348</v>
      </c>
      <c r="V3569" s="19">
        <v>44417</v>
      </c>
    </row>
    <row r="3570" spans="1:26" x14ac:dyDescent="0.25">
      <c r="A3570" s="18">
        <v>345709265</v>
      </c>
      <c r="B3570" s="18">
        <v>32</v>
      </c>
      <c r="C3570" s="43">
        <v>1.11550808211211E+16</v>
      </c>
      <c r="D3570" s="18" t="s">
        <v>7358</v>
      </c>
      <c r="E3570" s="18">
        <v>11155</v>
      </c>
      <c r="F3570" s="18" t="s">
        <v>7341</v>
      </c>
      <c r="G3570" s="18"/>
      <c r="H3570" s="18"/>
      <c r="I3570" s="18">
        <v>8259</v>
      </c>
      <c r="J3570" s="18"/>
      <c r="K3570" s="18">
        <v>228714</v>
      </c>
      <c r="L3570" s="18">
        <v>8139649</v>
      </c>
      <c r="M3570" s="18" t="s">
        <v>7359</v>
      </c>
      <c r="N3570" s="18">
        <v>696</v>
      </c>
      <c r="O3570" s="18" t="s">
        <v>7344</v>
      </c>
      <c r="P3570" s="19">
        <v>44416</v>
      </c>
      <c r="Q3570" s="20">
        <v>0.50844907407407403</v>
      </c>
      <c r="R3570" s="18" t="s">
        <v>7355</v>
      </c>
      <c r="S3570" s="18" t="s">
        <v>7351</v>
      </c>
      <c r="T3570" s="18" t="s">
        <v>7352</v>
      </c>
      <c r="U3570" s="18" t="s">
        <v>7348</v>
      </c>
      <c r="V3570" s="19">
        <v>44417</v>
      </c>
      <c r="W3570" s="162" t="s">
        <v>12966</v>
      </c>
      <c r="X3570" s="15">
        <v>219790.5</v>
      </c>
      <c r="Y3570" s="162">
        <v>9082021</v>
      </c>
      <c r="Z3570" s="15" t="s">
        <v>8974</v>
      </c>
    </row>
    <row r="3571" spans="1:26" x14ac:dyDescent="0.25">
      <c r="A3571" s="18">
        <v>345709342</v>
      </c>
      <c r="B3571" s="18">
        <v>19</v>
      </c>
      <c r="C3571" s="43">
        <v>9982080821121130</v>
      </c>
      <c r="D3571" s="18" t="s">
        <v>7376</v>
      </c>
      <c r="E3571" s="18">
        <v>9982</v>
      </c>
      <c r="F3571" s="18" t="s">
        <v>7341</v>
      </c>
      <c r="G3571" s="18"/>
      <c r="H3571" s="18"/>
      <c r="I3571" s="18">
        <v>8342</v>
      </c>
      <c r="J3571" s="18" t="s">
        <v>8762</v>
      </c>
      <c r="K3571" s="18">
        <v>173640</v>
      </c>
      <c r="L3571" s="18">
        <v>9181868</v>
      </c>
      <c r="M3571" s="18" t="s">
        <v>7350</v>
      </c>
      <c r="N3571" s="18">
        <v>840</v>
      </c>
      <c r="O3571" s="18" t="s">
        <v>7344</v>
      </c>
      <c r="P3571" s="19">
        <v>44416</v>
      </c>
      <c r="Q3571" s="20">
        <v>0.50856481481481486</v>
      </c>
      <c r="R3571" s="18" t="s">
        <v>7345</v>
      </c>
      <c r="S3571" s="18" t="s">
        <v>7351</v>
      </c>
      <c r="T3571" s="18" t="s">
        <v>7364</v>
      </c>
      <c r="U3571" s="18" t="s">
        <v>7348</v>
      </c>
      <c r="V3571" s="19">
        <v>44417</v>
      </c>
    </row>
    <row r="3572" spans="1:26" x14ac:dyDescent="0.25">
      <c r="A3572" s="18">
        <v>345709773</v>
      </c>
      <c r="B3572" s="18">
        <v>18</v>
      </c>
      <c r="C3572" s="43">
        <v>1.36530808211212E+16</v>
      </c>
      <c r="D3572" s="18" t="s">
        <v>7340</v>
      </c>
      <c r="E3572" s="18">
        <v>13653</v>
      </c>
      <c r="F3572" s="18" t="s">
        <v>7341</v>
      </c>
      <c r="G3572" s="18"/>
      <c r="H3572" s="18"/>
      <c r="I3572" s="18">
        <v>4398</v>
      </c>
      <c r="J3572" s="18"/>
      <c r="K3572" s="18">
        <v>234071</v>
      </c>
      <c r="L3572" s="18">
        <v>9180159</v>
      </c>
      <c r="M3572" s="18" t="s">
        <v>7350</v>
      </c>
      <c r="N3572" s="18">
        <v>206</v>
      </c>
      <c r="O3572" s="18" t="s">
        <v>7344</v>
      </c>
      <c r="P3572" s="19">
        <v>44416</v>
      </c>
      <c r="Q3572" s="20">
        <v>0.50890046296296299</v>
      </c>
      <c r="R3572" s="18" t="s">
        <v>7355</v>
      </c>
      <c r="S3572" s="18" t="s">
        <v>7351</v>
      </c>
      <c r="T3572" s="18" t="s">
        <v>7352</v>
      </c>
      <c r="U3572" s="18" t="s">
        <v>7348</v>
      </c>
      <c r="V3572" s="19">
        <v>44417</v>
      </c>
    </row>
    <row r="3573" spans="1:26" x14ac:dyDescent="0.25">
      <c r="A3573" s="18">
        <v>345710342</v>
      </c>
      <c r="B3573" s="18">
        <v>21</v>
      </c>
      <c r="C3573" s="43">
        <v>9468080821121310</v>
      </c>
      <c r="D3573" s="18" t="s">
        <v>7349</v>
      </c>
      <c r="E3573" s="18">
        <v>9468</v>
      </c>
      <c r="F3573" s="18" t="s">
        <v>7341</v>
      </c>
      <c r="G3573" s="18"/>
      <c r="H3573" s="18"/>
      <c r="I3573" s="18">
        <v>7704</v>
      </c>
      <c r="J3573" s="18" t="s">
        <v>8763</v>
      </c>
      <c r="K3573" s="18">
        <v>33157</v>
      </c>
      <c r="L3573" s="18">
        <v>9270083</v>
      </c>
      <c r="M3573" s="18" t="s">
        <v>7350</v>
      </c>
      <c r="N3573" s="18">
        <v>348</v>
      </c>
      <c r="O3573" s="18" t="s">
        <v>7344</v>
      </c>
      <c r="P3573" s="19">
        <v>44416</v>
      </c>
      <c r="Q3573" s="20">
        <v>0.50938657407407406</v>
      </c>
      <c r="R3573" s="18" t="s">
        <v>7355</v>
      </c>
      <c r="S3573" s="18" t="s">
        <v>7346</v>
      </c>
      <c r="T3573" s="18" t="s">
        <v>7347</v>
      </c>
      <c r="U3573" s="18" t="s">
        <v>7348</v>
      </c>
      <c r="V3573" s="19">
        <v>44417</v>
      </c>
      <c r="W3573" t="s">
        <v>8973</v>
      </c>
      <c r="X3573" s="15">
        <v>318933</v>
      </c>
      <c r="Y3573" s="35">
        <v>9082021</v>
      </c>
      <c r="Z3573" s="15" t="s">
        <v>8974</v>
      </c>
    </row>
    <row r="3574" spans="1:26" x14ac:dyDescent="0.25">
      <c r="A3574" s="18">
        <v>345710653</v>
      </c>
      <c r="B3574" s="18">
        <v>21</v>
      </c>
      <c r="C3574" s="43">
        <v>1.12190808211213E+16</v>
      </c>
      <c r="D3574" s="18" t="s">
        <v>7349</v>
      </c>
      <c r="E3574" s="18">
        <v>11219</v>
      </c>
      <c r="F3574" s="18" t="s">
        <v>7341</v>
      </c>
      <c r="G3574" s="18"/>
      <c r="H3574" s="18"/>
      <c r="I3574" s="18">
        <v>8438</v>
      </c>
      <c r="J3574" s="18"/>
      <c r="K3574" s="18">
        <v>242821</v>
      </c>
      <c r="L3574" s="18">
        <v>9270083</v>
      </c>
      <c r="M3574" s="18" t="s">
        <v>7350</v>
      </c>
      <c r="N3574" s="18">
        <v>348</v>
      </c>
      <c r="O3574" s="18" t="s">
        <v>7344</v>
      </c>
      <c r="P3574" s="19">
        <v>44416</v>
      </c>
      <c r="Q3574" s="20">
        <v>0.50962962962962965</v>
      </c>
      <c r="R3574" s="18" t="s">
        <v>7355</v>
      </c>
      <c r="S3574" s="18" t="s">
        <v>7351</v>
      </c>
      <c r="T3574" s="18" t="s">
        <v>7352</v>
      </c>
      <c r="U3574" s="18" t="s">
        <v>7348</v>
      </c>
      <c r="V3574" s="19">
        <v>44417</v>
      </c>
      <c r="W3574" t="s">
        <v>8973</v>
      </c>
      <c r="X3574" s="15">
        <v>318933</v>
      </c>
      <c r="Y3574" s="35">
        <v>9082021</v>
      </c>
      <c r="Z3574" s="15" t="s">
        <v>8974</v>
      </c>
    </row>
    <row r="3575" spans="1:26" x14ac:dyDescent="0.25">
      <c r="A3575" s="18">
        <v>345713207</v>
      </c>
      <c r="B3575" s="18">
        <v>19</v>
      </c>
      <c r="C3575" s="43">
        <v>1.35570808211216E+16</v>
      </c>
      <c r="D3575" s="18" t="s">
        <v>7376</v>
      </c>
      <c r="E3575" s="18">
        <v>13557</v>
      </c>
      <c r="F3575" s="18" t="s">
        <v>7341</v>
      </c>
      <c r="G3575" s="18"/>
      <c r="H3575" s="18"/>
      <c r="I3575" s="18">
        <v>3432</v>
      </c>
      <c r="J3575" s="18"/>
      <c r="K3575" s="18">
        <v>267579</v>
      </c>
      <c r="L3575" s="18">
        <v>9181868</v>
      </c>
      <c r="M3575" s="18" t="s">
        <v>7350</v>
      </c>
      <c r="N3575" s="18">
        <v>409.5</v>
      </c>
      <c r="O3575" s="18" t="s">
        <v>7344</v>
      </c>
      <c r="P3575" s="19">
        <v>44416</v>
      </c>
      <c r="Q3575" s="20">
        <v>0.5116666666666666</v>
      </c>
      <c r="R3575" s="18" t="s">
        <v>7355</v>
      </c>
      <c r="S3575" s="18" t="s">
        <v>7351</v>
      </c>
      <c r="T3575" s="18" t="s">
        <v>7352</v>
      </c>
      <c r="U3575" s="18" t="s">
        <v>7348</v>
      </c>
      <c r="V3575" s="19">
        <v>44417</v>
      </c>
    </row>
    <row r="3576" spans="1:26" x14ac:dyDescent="0.25">
      <c r="A3576" s="18">
        <v>345713616</v>
      </c>
      <c r="B3576" s="18">
        <v>19</v>
      </c>
      <c r="C3576" s="43">
        <v>5.2411080821121504E+16</v>
      </c>
      <c r="D3576" s="18" t="s">
        <v>7376</v>
      </c>
      <c r="E3576" s="18">
        <v>52411</v>
      </c>
      <c r="F3576" s="18" t="s">
        <v>7341</v>
      </c>
      <c r="G3576" s="18"/>
      <c r="H3576" s="18"/>
      <c r="I3576" s="18">
        <v>8704</v>
      </c>
      <c r="J3576" s="18"/>
      <c r="K3576" s="18">
        <v>464498</v>
      </c>
      <c r="L3576" s="18">
        <v>9181868</v>
      </c>
      <c r="M3576" s="18" t="s">
        <v>7350</v>
      </c>
      <c r="N3576" s="18">
        <v>234</v>
      </c>
      <c r="O3576" s="18" t="s">
        <v>7344</v>
      </c>
      <c r="P3576" s="19">
        <v>44416</v>
      </c>
      <c r="Q3576" s="20">
        <v>0.51206018518518526</v>
      </c>
      <c r="R3576" s="18" t="s">
        <v>7355</v>
      </c>
      <c r="S3576" s="18" t="s">
        <v>7351</v>
      </c>
      <c r="T3576" s="18" t="s">
        <v>7407</v>
      </c>
      <c r="U3576" s="18" t="s">
        <v>7348</v>
      </c>
      <c r="V3576" s="19">
        <v>44417</v>
      </c>
    </row>
    <row r="3577" spans="1:26" x14ac:dyDescent="0.25">
      <c r="A3577" s="18">
        <v>345715157</v>
      </c>
      <c r="B3577" s="18">
        <v>32</v>
      </c>
      <c r="C3577" s="43">
        <v>1.11550808211218E+16</v>
      </c>
      <c r="D3577" s="18" t="s">
        <v>7358</v>
      </c>
      <c r="E3577" s="18">
        <v>11155</v>
      </c>
      <c r="F3577" s="18" t="s">
        <v>7341</v>
      </c>
      <c r="G3577" s="18"/>
      <c r="H3577" s="18"/>
      <c r="I3577" s="18">
        <v>4927</v>
      </c>
      <c r="J3577" s="18"/>
      <c r="K3577" s="18">
        <v>49840</v>
      </c>
      <c r="L3577" s="18">
        <v>8139649</v>
      </c>
      <c r="M3577" s="18" t="s">
        <v>7359</v>
      </c>
      <c r="N3577" s="18">
        <v>278</v>
      </c>
      <c r="O3577" s="18" t="s">
        <v>7344</v>
      </c>
      <c r="P3577" s="19">
        <v>44416</v>
      </c>
      <c r="Q3577" s="20">
        <v>0.51337962962962969</v>
      </c>
      <c r="R3577" s="18" t="s">
        <v>7355</v>
      </c>
      <c r="S3577" s="18" t="s">
        <v>7351</v>
      </c>
      <c r="T3577" s="18" t="s">
        <v>7390</v>
      </c>
      <c r="U3577" s="18" t="s">
        <v>7348</v>
      </c>
      <c r="V3577" s="19">
        <v>44417</v>
      </c>
      <c r="W3577" s="162" t="s">
        <v>12966</v>
      </c>
      <c r="X3577" s="15">
        <v>219790.5</v>
      </c>
      <c r="Y3577" s="162">
        <v>9082021</v>
      </c>
      <c r="Z3577" s="15" t="s">
        <v>8974</v>
      </c>
    </row>
    <row r="3578" spans="1:26" x14ac:dyDescent="0.25">
      <c r="A3578" s="18">
        <v>345715348</v>
      </c>
      <c r="B3578" s="18">
        <v>18</v>
      </c>
      <c r="C3578" s="43">
        <v>1.21600808211217E+16</v>
      </c>
      <c r="D3578" s="18" t="s">
        <v>7340</v>
      </c>
      <c r="E3578" s="18">
        <v>12160</v>
      </c>
      <c r="F3578" s="18" t="s">
        <v>7341</v>
      </c>
      <c r="G3578" s="18"/>
      <c r="H3578" s="18"/>
      <c r="I3578" s="18">
        <v>2790</v>
      </c>
      <c r="J3578" s="18" t="s">
        <v>8764</v>
      </c>
      <c r="K3578" s="18">
        <v>499441</v>
      </c>
      <c r="L3578" s="18">
        <v>5256409</v>
      </c>
      <c r="M3578" s="18" t="s">
        <v>7343</v>
      </c>
      <c r="N3578" s="18">
        <v>696</v>
      </c>
      <c r="O3578" s="18" t="s">
        <v>7344</v>
      </c>
      <c r="P3578" s="19">
        <v>44416</v>
      </c>
      <c r="Q3578" s="20">
        <v>0.51353009259259264</v>
      </c>
      <c r="R3578" s="18" t="s">
        <v>7345</v>
      </c>
      <c r="S3578" s="18" t="s">
        <v>7346</v>
      </c>
      <c r="T3578" s="18" t="s">
        <v>7357</v>
      </c>
      <c r="U3578" s="18" t="s">
        <v>7348</v>
      </c>
      <c r="V3578" s="19">
        <v>44417</v>
      </c>
    </row>
    <row r="3579" spans="1:26" x14ac:dyDescent="0.25">
      <c r="A3579" s="18">
        <v>345715601</v>
      </c>
      <c r="B3579" s="18">
        <v>18</v>
      </c>
      <c r="C3579" s="43">
        <v>1.19370808211219E+16</v>
      </c>
      <c r="D3579" s="18" t="s">
        <v>7340</v>
      </c>
      <c r="E3579" s="18">
        <v>11937</v>
      </c>
      <c r="F3579" s="18" t="s">
        <v>7341</v>
      </c>
      <c r="G3579" s="18"/>
      <c r="H3579" s="18"/>
      <c r="I3579" s="18">
        <v>6796</v>
      </c>
      <c r="J3579" s="18"/>
      <c r="K3579" s="18">
        <v>292574</v>
      </c>
      <c r="L3579" s="18">
        <v>9180159</v>
      </c>
      <c r="M3579" s="18" t="s">
        <v>7350</v>
      </c>
      <c r="N3579" s="18">
        <v>234</v>
      </c>
      <c r="O3579" s="18" t="s">
        <v>7344</v>
      </c>
      <c r="P3579" s="19">
        <v>44416</v>
      </c>
      <c r="Q3579" s="20">
        <v>0.51372685185185185</v>
      </c>
      <c r="R3579" s="18" t="s">
        <v>7355</v>
      </c>
      <c r="S3579" s="18" t="s">
        <v>7351</v>
      </c>
      <c r="T3579" s="18" t="s">
        <v>7352</v>
      </c>
      <c r="U3579" s="18" t="s">
        <v>7348</v>
      </c>
      <c r="V3579" s="19">
        <v>44417</v>
      </c>
    </row>
    <row r="3580" spans="1:26" x14ac:dyDescent="0.25">
      <c r="A3580" s="18">
        <v>345716317</v>
      </c>
      <c r="B3580" s="18">
        <v>18</v>
      </c>
      <c r="C3580" s="43">
        <v>1.1937080821122E+16</v>
      </c>
      <c r="D3580" s="18" t="s">
        <v>7340</v>
      </c>
      <c r="E3580" s="18">
        <v>11937</v>
      </c>
      <c r="F3580" s="18" t="s">
        <v>7341</v>
      </c>
      <c r="G3580" s="18"/>
      <c r="H3580" s="18"/>
      <c r="I3580" s="18">
        <v>9107</v>
      </c>
      <c r="J3580" s="18"/>
      <c r="K3580" s="18">
        <v>394509</v>
      </c>
      <c r="L3580" s="18">
        <v>9180159</v>
      </c>
      <c r="M3580" s="18" t="s">
        <v>7350</v>
      </c>
      <c r="N3580" s="18">
        <v>312</v>
      </c>
      <c r="O3580" s="18" t="s">
        <v>7344</v>
      </c>
      <c r="P3580" s="19">
        <v>44416</v>
      </c>
      <c r="Q3580" s="20">
        <v>0.51432870370370376</v>
      </c>
      <c r="R3580" s="18" t="s">
        <v>7355</v>
      </c>
      <c r="S3580" s="18" t="s">
        <v>7351</v>
      </c>
      <c r="T3580" s="18" t="s">
        <v>7377</v>
      </c>
      <c r="U3580" s="18" t="s">
        <v>7348</v>
      </c>
      <c r="V3580" s="19">
        <v>44417</v>
      </c>
    </row>
    <row r="3581" spans="1:26" x14ac:dyDescent="0.25">
      <c r="A3581" s="18">
        <v>345717283</v>
      </c>
      <c r="B3581" s="18">
        <v>4</v>
      </c>
      <c r="C3581" s="43" t="s">
        <v>8765</v>
      </c>
      <c r="D3581" s="18" t="s">
        <v>7416</v>
      </c>
      <c r="E3581" s="18">
        <v>150</v>
      </c>
      <c r="F3581" s="18" t="s">
        <v>7341</v>
      </c>
      <c r="G3581" s="18"/>
      <c r="H3581" s="18"/>
      <c r="I3581" s="18">
        <v>8524</v>
      </c>
      <c r="J3581" s="18"/>
      <c r="K3581" s="18">
        <v>310121</v>
      </c>
      <c r="L3581" s="18">
        <v>5688452</v>
      </c>
      <c r="M3581" s="18" t="s">
        <v>7418</v>
      </c>
      <c r="N3581" s="18">
        <v>235.48</v>
      </c>
      <c r="O3581" s="18" t="s">
        <v>7344</v>
      </c>
      <c r="P3581" s="19">
        <v>44416</v>
      </c>
      <c r="Q3581" s="20">
        <v>0.51513888888888892</v>
      </c>
      <c r="R3581" s="18" t="s">
        <v>7355</v>
      </c>
      <c r="S3581" s="18" t="s">
        <v>7351</v>
      </c>
      <c r="T3581" s="18" t="s">
        <v>7352</v>
      </c>
      <c r="U3581" s="18" t="s">
        <v>7348</v>
      </c>
      <c r="V3581" s="19">
        <v>44417</v>
      </c>
    </row>
    <row r="3582" spans="1:26" x14ac:dyDescent="0.25">
      <c r="A3582" s="18">
        <v>345717353</v>
      </c>
      <c r="B3582" s="18">
        <v>19</v>
      </c>
      <c r="C3582" s="43">
        <v>8805080821122050</v>
      </c>
      <c r="D3582" s="18" t="s">
        <v>7376</v>
      </c>
      <c r="E3582" s="18">
        <v>8805</v>
      </c>
      <c r="F3582" s="18" t="s">
        <v>7341</v>
      </c>
      <c r="G3582" s="18"/>
      <c r="H3582" s="18"/>
      <c r="I3582" s="18">
        <v>4367</v>
      </c>
      <c r="J3582" s="18" t="s">
        <v>8766</v>
      </c>
      <c r="K3582" s="18">
        <v>433123</v>
      </c>
      <c r="L3582" s="18">
        <v>9181868</v>
      </c>
      <c r="M3582" s="18" t="s">
        <v>7350</v>
      </c>
      <c r="N3582" s="18">
        <v>110</v>
      </c>
      <c r="O3582" s="18" t="s">
        <v>7344</v>
      </c>
      <c r="P3582" s="19">
        <v>44416</v>
      </c>
      <c r="Q3582" s="20">
        <v>0.51517361111111104</v>
      </c>
      <c r="R3582" s="18" t="s">
        <v>7355</v>
      </c>
      <c r="S3582" s="18" t="s">
        <v>7351</v>
      </c>
      <c r="T3582" s="18" t="s">
        <v>7368</v>
      </c>
      <c r="U3582" s="18" t="s">
        <v>7348</v>
      </c>
      <c r="V3582" s="19">
        <v>44417</v>
      </c>
    </row>
    <row r="3583" spans="1:26" x14ac:dyDescent="0.25">
      <c r="A3583" s="18">
        <v>345717725</v>
      </c>
      <c r="B3583" s="18">
        <v>18</v>
      </c>
      <c r="C3583" s="43">
        <v>1.36860808211221E+16</v>
      </c>
      <c r="D3583" s="18" t="s">
        <v>7340</v>
      </c>
      <c r="E3583" s="18">
        <v>13686</v>
      </c>
      <c r="F3583" s="18" t="s">
        <v>7341</v>
      </c>
      <c r="G3583" s="18"/>
      <c r="H3583" s="18"/>
      <c r="I3583" s="18">
        <v>2979</v>
      </c>
      <c r="J3583" s="18" t="s">
        <v>8588</v>
      </c>
      <c r="K3583" s="18">
        <v>221206</v>
      </c>
      <c r="L3583" s="18">
        <v>9180159</v>
      </c>
      <c r="M3583" s="18" t="s">
        <v>7350</v>
      </c>
      <c r="N3583" s="18">
        <v>90</v>
      </c>
      <c r="O3583" s="18" t="s">
        <v>7344</v>
      </c>
      <c r="P3583" s="19">
        <v>44416</v>
      </c>
      <c r="Q3583" s="20">
        <v>0.51548611111111109</v>
      </c>
      <c r="R3583" s="18" t="s">
        <v>7345</v>
      </c>
      <c r="S3583" s="18" t="s">
        <v>7346</v>
      </c>
      <c r="T3583" s="18" t="s">
        <v>7357</v>
      </c>
      <c r="U3583" s="18" t="s">
        <v>7348</v>
      </c>
      <c r="V3583" s="19">
        <v>44417</v>
      </c>
    </row>
    <row r="3584" spans="1:26" x14ac:dyDescent="0.25">
      <c r="A3584" s="18">
        <v>345717897</v>
      </c>
      <c r="B3584" s="18">
        <v>18</v>
      </c>
      <c r="C3584" s="43">
        <v>695080821122214</v>
      </c>
      <c r="D3584" s="18" t="s">
        <v>7340</v>
      </c>
      <c r="E3584" s="18">
        <v>695</v>
      </c>
      <c r="F3584" s="18" t="s">
        <v>7341</v>
      </c>
      <c r="G3584" s="18"/>
      <c r="H3584" s="18"/>
      <c r="I3584" s="18">
        <v>8432</v>
      </c>
      <c r="J3584" s="18" t="s">
        <v>8767</v>
      </c>
      <c r="K3584" s="18">
        <v>63034</v>
      </c>
      <c r="L3584" s="18">
        <v>9180159</v>
      </c>
      <c r="M3584" s="18" t="s">
        <v>7350</v>
      </c>
      <c r="N3584" s="18">
        <v>234</v>
      </c>
      <c r="O3584" s="18" t="s">
        <v>7344</v>
      </c>
      <c r="P3584" s="19">
        <v>44416</v>
      </c>
      <c r="Q3584" s="20">
        <v>0.515625</v>
      </c>
      <c r="R3584" s="18" t="s">
        <v>7345</v>
      </c>
      <c r="S3584" s="18" t="s">
        <v>7351</v>
      </c>
      <c r="T3584" s="18" t="s">
        <v>7390</v>
      </c>
      <c r="U3584" s="18" t="s">
        <v>7348</v>
      </c>
      <c r="V3584" s="19">
        <v>44417</v>
      </c>
    </row>
    <row r="3585" spans="1:26" x14ac:dyDescent="0.25">
      <c r="A3585" s="18">
        <v>345718040</v>
      </c>
      <c r="B3585" s="18">
        <v>21</v>
      </c>
      <c r="C3585" s="43">
        <v>9468080821122210</v>
      </c>
      <c r="D3585" s="18" t="s">
        <v>7349</v>
      </c>
      <c r="E3585" s="18">
        <v>9468</v>
      </c>
      <c r="F3585" s="18" t="s">
        <v>7341</v>
      </c>
      <c r="G3585" s="18"/>
      <c r="H3585" s="18"/>
      <c r="I3585" s="18">
        <v>7552</v>
      </c>
      <c r="J3585" s="18"/>
      <c r="K3585" s="18">
        <v>317382</v>
      </c>
      <c r="L3585" s="18">
        <v>9270083</v>
      </c>
      <c r="M3585" s="18" t="s">
        <v>7350</v>
      </c>
      <c r="N3585" s="18">
        <v>696</v>
      </c>
      <c r="O3585" s="18" t="s">
        <v>7344</v>
      </c>
      <c r="P3585" s="19">
        <v>44416</v>
      </c>
      <c r="Q3585" s="20">
        <v>0.51575231481481476</v>
      </c>
      <c r="R3585" s="18" t="s">
        <v>7355</v>
      </c>
      <c r="S3585" s="18" t="s">
        <v>7351</v>
      </c>
      <c r="T3585" s="18" t="s">
        <v>7352</v>
      </c>
      <c r="U3585" s="18" t="s">
        <v>7348</v>
      </c>
      <c r="V3585" s="19">
        <v>44417</v>
      </c>
      <c r="W3585" t="s">
        <v>8973</v>
      </c>
      <c r="X3585" s="15">
        <v>318933</v>
      </c>
      <c r="Y3585" s="35">
        <v>9082021</v>
      </c>
      <c r="Z3585" s="15" t="s">
        <v>8974</v>
      </c>
    </row>
    <row r="3586" spans="1:26" x14ac:dyDescent="0.25">
      <c r="A3586" s="18">
        <v>345719792</v>
      </c>
      <c r="B3586" s="18">
        <v>32</v>
      </c>
      <c r="C3586" s="43">
        <v>1.11550808211224E+16</v>
      </c>
      <c r="D3586" s="18" t="s">
        <v>7358</v>
      </c>
      <c r="E3586" s="18">
        <v>11155</v>
      </c>
      <c r="F3586" s="18" t="s">
        <v>7341</v>
      </c>
      <c r="G3586" s="18"/>
      <c r="H3586" s="18"/>
      <c r="I3586" s="18">
        <v>6964</v>
      </c>
      <c r="J3586" s="18" t="s">
        <v>7735</v>
      </c>
      <c r="K3586" s="18">
        <v>785456</v>
      </c>
      <c r="L3586" s="18">
        <v>8139649</v>
      </c>
      <c r="M3586" s="18" t="s">
        <v>7359</v>
      </c>
      <c r="N3586" s="18">
        <v>348</v>
      </c>
      <c r="O3586" s="18" t="s">
        <v>7344</v>
      </c>
      <c r="P3586" s="19">
        <v>44416</v>
      </c>
      <c r="Q3586" s="20">
        <v>0.51723379629629629</v>
      </c>
      <c r="R3586" s="18" t="s">
        <v>7345</v>
      </c>
      <c r="S3586" s="18" t="s">
        <v>7346</v>
      </c>
      <c r="T3586" s="18" t="s">
        <v>7357</v>
      </c>
      <c r="U3586" s="18" t="s">
        <v>7348</v>
      </c>
      <c r="V3586" s="19">
        <v>44417</v>
      </c>
      <c r="W3586" s="162" t="s">
        <v>12966</v>
      </c>
      <c r="X3586" s="15">
        <v>219790.5</v>
      </c>
      <c r="Y3586" s="162">
        <v>9082021</v>
      </c>
      <c r="Z3586" s="15" t="s">
        <v>8974</v>
      </c>
    </row>
    <row r="3587" spans="1:26" x14ac:dyDescent="0.25">
      <c r="A3587" s="18">
        <v>345719946</v>
      </c>
      <c r="B3587" s="18">
        <v>19</v>
      </c>
      <c r="C3587" s="43">
        <v>5.24110808211224E+16</v>
      </c>
      <c r="D3587" s="18" t="s">
        <v>7376</v>
      </c>
      <c r="E3587" s="18">
        <v>52411</v>
      </c>
      <c r="F3587" s="18" t="s">
        <v>7341</v>
      </c>
      <c r="G3587" s="18"/>
      <c r="H3587" s="18"/>
      <c r="I3587" s="18">
        <v>7306</v>
      </c>
      <c r="J3587" s="18"/>
      <c r="K3587" s="18">
        <v>337017</v>
      </c>
      <c r="L3587" s="18">
        <v>9181868</v>
      </c>
      <c r="M3587" s="18" t="s">
        <v>7350</v>
      </c>
      <c r="N3587" s="18">
        <v>118</v>
      </c>
      <c r="O3587" s="18" t="s">
        <v>7344</v>
      </c>
      <c r="P3587" s="19">
        <v>44416</v>
      </c>
      <c r="Q3587" s="20">
        <v>0.5173726851851852</v>
      </c>
      <c r="R3587" s="18" t="s">
        <v>7355</v>
      </c>
      <c r="S3587" s="18" t="s">
        <v>7351</v>
      </c>
      <c r="T3587" s="18" t="s">
        <v>7352</v>
      </c>
      <c r="U3587" s="18" t="s">
        <v>7348</v>
      </c>
      <c r="V3587" s="19">
        <v>44417</v>
      </c>
    </row>
    <row r="3588" spans="1:26" x14ac:dyDescent="0.25">
      <c r="A3588" s="18">
        <v>345721733</v>
      </c>
      <c r="B3588" s="18">
        <v>18</v>
      </c>
      <c r="C3588" s="43">
        <v>1.51980808211224E+16</v>
      </c>
      <c r="D3588" s="18" t="s">
        <v>7340</v>
      </c>
      <c r="E3588" s="18">
        <v>15198</v>
      </c>
      <c r="F3588" s="18" t="s">
        <v>7341</v>
      </c>
      <c r="G3588" s="18"/>
      <c r="H3588" s="18"/>
      <c r="I3588" s="18">
        <v>2486</v>
      </c>
      <c r="J3588" s="18" t="s">
        <v>8768</v>
      </c>
      <c r="K3588" s="18">
        <v>70728</v>
      </c>
      <c r="L3588" s="18">
        <v>5256409</v>
      </c>
      <c r="M3588" s="18" t="s">
        <v>7343</v>
      </c>
      <c r="N3588" s="18">
        <v>348</v>
      </c>
      <c r="O3588" s="18" t="s">
        <v>7344</v>
      </c>
      <c r="P3588" s="19">
        <v>44416</v>
      </c>
      <c r="Q3588" s="20">
        <v>0.51883101851851854</v>
      </c>
      <c r="R3588" s="18" t="s">
        <v>7345</v>
      </c>
      <c r="S3588" s="18" t="s">
        <v>7346</v>
      </c>
      <c r="T3588" s="18" t="s">
        <v>7347</v>
      </c>
      <c r="U3588" s="18" t="s">
        <v>7348</v>
      </c>
      <c r="V3588" s="19">
        <v>44417</v>
      </c>
    </row>
    <row r="3589" spans="1:26" x14ac:dyDescent="0.25">
      <c r="A3589" s="18">
        <v>345721804</v>
      </c>
      <c r="B3589" s="18">
        <v>20</v>
      </c>
      <c r="C3589" s="43">
        <v>1.53400808211225E+16</v>
      </c>
      <c r="D3589" s="18" t="s">
        <v>7365</v>
      </c>
      <c r="E3589" s="18">
        <v>15340</v>
      </c>
      <c r="F3589" s="18" t="s">
        <v>7341</v>
      </c>
      <c r="G3589" s="18"/>
      <c r="H3589" s="18"/>
      <c r="I3589" s="18">
        <v>3112</v>
      </c>
      <c r="J3589" s="18"/>
      <c r="K3589" s="18">
        <v>497</v>
      </c>
      <c r="L3589" s="18">
        <v>7273370</v>
      </c>
      <c r="M3589" s="18" t="s">
        <v>7350</v>
      </c>
      <c r="N3589" s="18">
        <v>240</v>
      </c>
      <c r="O3589" s="18" t="s">
        <v>7344</v>
      </c>
      <c r="P3589" s="19">
        <v>44416</v>
      </c>
      <c r="Q3589" s="20">
        <v>0.51894675925925926</v>
      </c>
      <c r="R3589" s="18" t="s">
        <v>7355</v>
      </c>
      <c r="S3589" s="18" t="s">
        <v>7351</v>
      </c>
      <c r="T3589" s="18" t="s">
        <v>7371</v>
      </c>
      <c r="U3589" s="18" t="s">
        <v>7348</v>
      </c>
      <c r="V3589" s="19">
        <v>44417</v>
      </c>
    </row>
    <row r="3590" spans="1:26" x14ac:dyDescent="0.25">
      <c r="A3590" s="18">
        <v>345726585</v>
      </c>
      <c r="B3590" s="18">
        <v>21</v>
      </c>
      <c r="C3590" s="43">
        <v>1.12190808211232E+16</v>
      </c>
      <c r="D3590" s="18" t="s">
        <v>7349</v>
      </c>
      <c r="E3590" s="18">
        <v>11219</v>
      </c>
      <c r="F3590" s="18" t="s">
        <v>7341</v>
      </c>
      <c r="G3590" s="18"/>
      <c r="H3590" s="18"/>
      <c r="I3590" s="18">
        <v>6093</v>
      </c>
      <c r="J3590" s="18" t="s">
        <v>8769</v>
      </c>
      <c r="K3590" s="18">
        <v>590613</v>
      </c>
      <c r="L3590" s="18">
        <v>9270083</v>
      </c>
      <c r="M3590" s="18" t="s">
        <v>7350</v>
      </c>
      <c r="N3590" s="18">
        <v>348</v>
      </c>
      <c r="O3590" s="18" t="s">
        <v>7344</v>
      </c>
      <c r="P3590" s="19">
        <v>44416</v>
      </c>
      <c r="Q3590" s="20">
        <v>0.52303240740740742</v>
      </c>
      <c r="R3590" s="18" t="s">
        <v>7345</v>
      </c>
      <c r="S3590" s="18" t="s">
        <v>7346</v>
      </c>
      <c r="T3590" s="18" t="s">
        <v>7357</v>
      </c>
      <c r="U3590" s="18" t="s">
        <v>7348</v>
      </c>
      <c r="V3590" s="19">
        <v>44417</v>
      </c>
      <c r="W3590" t="s">
        <v>8973</v>
      </c>
      <c r="X3590" s="15">
        <v>318933</v>
      </c>
      <c r="Y3590" s="35">
        <v>9082021</v>
      </c>
      <c r="Z3590" s="15" t="s">
        <v>8974</v>
      </c>
    </row>
    <row r="3591" spans="1:26" x14ac:dyDescent="0.25">
      <c r="A3591" s="18">
        <v>345727322</v>
      </c>
      <c r="B3591" s="18">
        <v>32</v>
      </c>
      <c r="C3591" s="43">
        <v>1.11550808211233E+16</v>
      </c>
      <c r="D3591" s="18" t="s">
        <v>7358</v>
      </c>
      <c r="E3591" s="18">
        <v>11155</v>
      </c>
      <c r="F3591" s="18" t="s">
        <v>7341</v>
      </c>
      <c r="G3591" s="18"/>
      <c r="H3591" s="18"/>
      <c r="I3591" s="18">
        <v>9426</v>
      </c>
      <c r="J3591" s="18" t="s">
        <v>8770</v>
      </c>
      <c r="K3591" s="18">
        <v>414082</v>
      </c>
      <c r="L3591" s="18">
        <v>8139649</v>
      </c>
      <c r="M3591" s="18" t="s">
        <v>7359</v>
      </c>
      <c r="N3591" s="18">
        <v>696</v>
      </c>
      <c r="O3591" s="18" t="s">
        <v>7344</v>
      </c>
      <c r="P3591" s="19">
        <v>44416</v>
      </c>
      <c r="Q3591" s="20">
        <v>0.5235995370370371</v>
      </c>
      <c r="R3591" s="18" t="s">
        <v>7345</v>
      </c>
      <c r="S3591" s="18" t="s">
        <v>7351</v>
      </c>
      <c r="T3591" s="18" t="s">
        <v>7352</v>
      </c>
      <c r="U3591" s="18" t="s">
        <v>7348</v>
      </c>
      <c r="V3591" s="19">
        <v>44417</v>
      </c>
      <c r="W3591" s="162" t="s">
        <v>12966</v>
      </c>
      <c r="X3591" s="15">
        <v>219790.5</v>
      </c>
      <c r="Y3591" s="162">
        <v>9082021</v>
      </c>
      <c r="Z3591" s="15" t="s">
        <v>8974</v>
      </c>
    </row>
    <row r="3592" spans="1:26" x14ac:dyDescent="0.25">
      <c r="A3592" s="18">
        <v>345727751</v>
      </c>
      <c r="B3592" s="18">
        <v>19</v>
      </c>
      <c r="C3592" s="43">
        <v>5.2411080821123296E+16</v>
      </c>
      <c r="D3592" s="18" t="s">
        <v>7376</v>
      </c>
      <c r="E3592" s="18">
        <v>52411</v>
      </c>
      <c r="F3592" s="18" t="s">
        <v>7341</v>
      </c>
      <c r="G3592" s="18"/>
      <c r="H3592" s="18"/>
      <c r="I3592" s="18">
        <v>2299</v>
      </c>
      <c r="J3592" s="18" t="s">
        <v>7398</v>
      </c>
      <c r="K3592" s="18">
        <v>2964</v>
      </c>
      <c r="L3592" s="18">
        <v>9181868</v>
      </c>
      <c r="M3592" s="18" t="s">
        <v>7350</v>
      </c>
      <c r="N3592" s="18">
        <v>351</v>
      </c>
      <c r="O3592" s="18" t="s">
        <v>7344</v>
      </c>
      <c r="P3592" s="19">
        <v>44416</v>
      </c>
      <c r="Q3592" s="20">
        <v>0.52388888888888896</v>
      </c>
      <c r="R3592" s="18" t="s">
        <v>7355</v>
      </c>
      <c r="S3592" s="18" t="s">
        <v>7346</v>
      </c>
      <c r="T3592" s="18" t="s">
        <v>7357</v>
      </c>
      <c r="U3592" s="18" t="s">
        <v>7348</v>
      </c>
      <c r="V3592" s="19">
        <v>44417</v>
      </c>
    </row>
    <row r="3593" spans="1:26" x14ac:dyDescent="0.25">
      <c r="A3593" s="18">
        <v>345728297</v>
      </c>
      <c r="B3593" s="18">
        <v>18</v>
      </c>
      <c r="C3593" s="43">
        <v>695080821123448</v>
      </c>
      <c r="D3593" s="18" t="s">
        <v>7340</v>
      </c>
      <c r="E3593" s="18">
        <v>695</v>
      </c>
      <c r="F3593" s="18" t="s">
        <v>7341</v>
      </c>
      <c r="G3593" s="18"/>
      <c r="H3593" s="18"/>
      <c r="I3593" s="18">
        <v>330</v>
      </c>
      <c r="J3593" s="18"/>
      <c r="K3593" s="18">
        <v>1297</v>
      </c>
      <c r="L3593" s="18">
        <v>9180159</v>
      </c>
      <c r="M3593" s="18" t="s">
        <v>7350</v>
      </c>
      <c r="N3593" s="18">
        <v>234</v>
      </c>
      <c r="O3593" s="18" t="s">
        <v>7344</v>
      </c>
      <c r="P3593" s="19">
        <v>44416</v>
      </c>
      <c r="Q3593" s="20">
        <v>0.52443287037037034</v>
      </c>
      <c r="R3593" s="18" t="s">
        <v>7355</v>
      </c>
      <c r="S3593" s="18" t="s">
        <v>7351</v>
      </c>
      <c r="T3593" s="18" t="s">
        <v>7371</v>
      </c>
      <c r="U3593" s="18" t="s">
        <v>7348</v>
      </c>
      <c r="V3593" s="19">
        <v>44417</v>
      </c>
    </row>
    <row r="3594" spans="1:26" x14ac:dyDescent="0.25">
      <c r="A3594" s="18">
        <v>345730694</v>
      </c>
      <c r="B3594" s="18">
        <v>21</v>
      </c>
      <c r="C3594" s="43">
        <v>9416080821123650</v>
      </c>
      <c r="D3594" s="18" t="s">
        <v>7349</v>
      </c>
      <c r="E3594" s="18">
        <v>9416</v>
      </c>
      <c r="F3594" s="18" t="s">
        <v>7341</v>
      </c>
      <c r="G3594" s="18"/>
      <c r="H3594" s="18"/>
      <c r="I3594" s="18">
        <v>5230</v>
      </c>
      <c r="J3594" s="18"/>
      <c r="K3594" s="18">
        <v>447465</v>
      </c>
      <c r="L3594" s="18">
        <v>9270083</v>
      </c>
      <c r="M3594" s="18" t="s">
        <v>7350</v>
      </c>
      <c r="N3594" s="18">
        <v>522</v>
      </c>
      <c r="O3594" s="18" t="s">
        <v>7344</v>
      </c>
      <c r="P3594" s="19">
        <v>44416</v>
      </c>
      <c r="Q3594" s="20">
        <v>0.52627314814814818</v>
      </c>
      <c r="R3594" s="18" t="s">
        <v>7355</v>
      </c>
      <c r="S3594" s="18" t="s">
        <v>7351</v>
      </c>
      <c r="T3594" s="18" t="s">
        <v>7352</v>
      </c>
      <c r="U3594" s="18" t="s">
        <v>7348</v>
      </c>
      <c r="V3594" s="19">
        <v>44417</v>
      </c>
      <c r="W3594" t="s">
        <v>8973</v>
      </c>
      <c r="X3594" s="15">
        <v>318933</v>
      </c>
      <c r="Y3594" s="35">
        <v>9082021</v>
      </c>
      <c r="Z3594" s="15" t="s">
        <v>8974</v>
      </c>
    </row>
    <row r="3595" spans="1:26" x14ac:dyDescent="0.25">
      <c r="A3595" s="18">
        <v>345731447</v>
      </c>
      <c r="B3595" s="18">
        <v>19</v>
      </c>
      <c r="C3595" s="43">
        <v>8.5041080821123696E+16</v>
      </c>
      <c r="D3595" s="18" t="s">
        <v>7376</v>
      </c>
      <c r="E3595" s="18">
        <v>85041</v>
      </c>
      <c r="F3595" s="18" t="s">
        <v>7341</v>
      </c>
      <c r="G3595" s="18"/>
      <c r="H3595" s="18"/>
      <c r="I3595" s="18">
        <v>9524</v>
      </c>
      <c r="J3595" s="18" t="s">
        <v>8771</v>
      </c>
      <c r="K3595" s="18">
        <v>582215</v>
      </c>
      <c r="L3595" s="18">
        <v>9181868</v>
      </c>
      <c r="M3595" s="18" t="s">
        <v>7350</v>
      </c>
      <c r="N3595" s="18">
        <v>236</v>
      </c>
      <c r="O3595" s="18" t="s">
        <v>7344</v>
      </c>
      <c r="P3595" s="19">
        <v>44416</v>
      </c>
      <c r="Q3595" s="20">
        <v>0.52688657407407413</v>
      </c>
      <c r="R3595" s="18" t="s">
        <v>7345</v>
      </c>
      <c r="S3595" s="18" t="s">
        <v>7346</v>
      </c>
      <c r="T3595" s="18" t="s">
        <v>7385</v>
      </c>
      <c r="U3595" s="18" t="s">
        <v>7348</v>
      </c>
      <c r="V3595" s="19">
        <v>44417</v>
      </c>
    </row>
    <row r="3596" spans="1:26" x14ac:dyDescent="0.25">
      <c r="A3596" s="18">
        <v>345731798</v>
      </c>
      <c r="B3596" s="18">
        <v>19</v>
      </c>
      <c r="C3596" s="43">
        <v>9982080821123850</v>
      </c>
      <c r="D3596" s="18" t="s">
        <v>7376</v>
      </c>
      <c r="E3596" s="18">
        <v>9982</v>
      </c>
      <c r="F3596" s="18" t="s">
        <v>7341</v>
      </c>
      <c r="G3596" s="18"/>
      <c r="H3596" s="18"/>
      <c r="I3596" s="18">
        <v>9197</v>
      </c>
      <c r="J3596" s="18"/>
      <c r="K3596" s="18">
        <v>1003</v>
      </c>
      <c r="L3596" s="18">
        <v>9181868</v>
      </c>
      <c r="M3596" s="18" t="s">
        <v>7350</v>
      </c>
      <c r="N3596" s="18">
        <v>420</v>
      </c>
      <c r="O3596" s="18" t="s">
        <v>7344</v>
      </c>
      <c r="P3596" s="19">
        <v>44416</v>
      </c>
      <c r="Q3596" s="20">
        <v>0.52718750000000003</v>
      </c>
      <c r="R3596" s="18" t="s">
        <v>7355</v>
      </c>
      <c r="S3596" s="18" t="s">
        <v>7351</v>
      </c>
      <c r="T3596" s="18" t="s">
        <v>7371</v>
      </c>
      <c r="U3596" s="18" t="s">
        <v>7348</v>
      </c>
      <c r="V3596" s="19">
        <v>44417</v>
      </c>
    </row>
    <row r="3597" spans="1:26" x14ac:dyDescent="0.25">
      <c r="A3597" s="18">
        <v>345731987</v>
      </c>
      <c r="B3597" s="18">
        <v>32</v>
      </c>
      <c r="C3597" s="43">
        <v>1.10940808211238E+16</v>
      </c>
      <c r="D3597" s="18" t="s">
        <v>7358</v>
      </c>
      <c r="E3597" s="18">
        <v>11094</v>
      </c>
      <c r="F3597" s="18" t="s">
        <v>7341</v>
      </c>
      <c r="G3597" s="18"/>
      <c r="H3597" s="18"/>
      <c r="I3597" s="18">
        <v>6479</v>
      </c>
      <c r="J3597" s="18" t="s">
        <v>8772</v>
      </c>
      <c r="K3597" s="18">
        <v>557353</v>
      </c>
      <c r="L3597" s="18">
        <v>8139649</v>
      </c>
      <c r="M3597" s="18" t="s">
        <v>7359</v>
      </c>
      <c r="N3597" s="18">
        <v>254</v>
      </c>
      <c r="O3597" s="18" t="s">
        <v>7344</v>
      </c>
      <c r="P3597" s="19">
        <v>44416</v>
      </c>
      <c r="Q3597" s="20">
        <v>0.5272916666666666</v>
      </c>
      <c r="R3597" s="18" t="s">
        <v>7345</v>
      </c>
      <c r="S3597" s="18" t="s">
        <v>7346</v>
      </c>
      <c r="T3597" s="18" t="s">
        <v>7357</v>
      </c>
      <c r="U3597" s="18" t="s">
        <v>7348</v>
      </c>
      <c r="V3597" s="19">
        <v>44417</v>
      </c>
      <c r="W3597" s="162" t="s">
        <v>12966</v>
      </c>
      <c r="X3597" s="15">
        <v>219790.5</v>
      </c>
      <c r="Y3597" s="162">
        <v>9082021</v>
      </c>
      <c r="Z3597" s="15" t="s">
        <v>8974</v>
      </c>
    </row>
    <row r="3598" spans="1:26" x14ac:dyDescent="0.25">
      <c r="A3598" s="18">
        <v>345732935</v>
      </c>
      <c r="B3598" s="18">
        <v>32</v>
      </c>
      <c r="C3598" s="43">
        <v>1.1094080821124E+16</v>
      </c>
      <c r="D3598" s="18" t="s">
        <v>7358</v>
      </c>
      <c r="E3598" s="18">
        <v>11094</v>
      </c>
      <c r="F3598" s="18" t="s">
        <v>7341</v>
      </c>
      <c r="G3598" s="18"/>
      <c r="H3598" s="18"/>
      <c r="I3598" s="18">
        <v>4772</v>
      </c>
      <c r="J3598" s="18"/>
      <c r="K3598" s="18">
        <v>469651</v>
      </c>
      <c r="L3598" s="18">
        <v>8139649</v>
      </c>
      <c r="M3598" s="18" t="s">
        <v>7359</v>
      </c>
      <c r="N3598" s="18">
        <v>169</v>
      </c>
      <c r="O3598" s="18" t="s">
        <v>7344</v>
      </c>
      <c r="P3598" s="19">
        <v>44416</v>
      </c>
      <c r="Q3598" s="20">
        <v>0.52804398148148146</v>
      </c>
      <c r="R3598" s="18" t="s">
        <v>7355</v>
      </c>
      <c r="S3598" s="18" t="s">
        <v>7351</v>
      </c>
      <c r="T3598" s="18" t="s">
        <v>7352</v>
      </c>
      <c r="U3598" s="18" t="s">
        <v>7348</v>
      </c>
      <c r="V3598" s="19">
        <v>44417</v>
      </c>
      <c r="W3598" s="162" t="s">
        <v>12966</v>
      </c>
      <c r="X3598" s="15">
        <v>219790.5</v>
      </c>
      <c r="Y3598" s="162">
        <v>9082021</v>
      </c>
      <c r="Z3598" s="15" t="s">
        <v>8974</v>
      </c>
    </row>
    <row r="3599" spans="1:26" x14ac:dyDescent="0.25">
      <c r="A3599" s="18">
        <v>345734199</v>
      </c>
      <c r="B3599" s="18">
        <v>19</v>
      </c>
      <c r="C3599" s="43">
        <v>1.3557080821124E+16</v>
      </c>
      <c r="D3599" s="18" t="s">
        <v>7376</v>
      </c>
      <c r="E3599" s="18">
        <v>13557</v>
      </c>
      <c r="F3599" s="18" t="s">
        <v>7341</v>
      </c>
      <c r="G3599" s="18"/>
      <c r="H3599" s="18"/>
      <c r="I3599" s="18">
        <v>9397</v>
      </c>
      <c r="J3599" s="18"/>
      <c r="K3599" s="18">
        <v>84618</v>
      </c>
      <c r="L3599" s="18">
        <v>9181868</v>
      </c>
      <c r="M3599" s="18" t="s">
        <v>7350</v>
      </c>
      <c r="N3599" s="18">
        <v>234</v>
      </c>
      <c r="O3599" s="18" t="s">
        <v>7344</v>
      </c>
      <c r="P3599" s="19">
        <v>44416</v>
      </c>
      <c r="Q3599" s="20">
        <v>0.52900462962962969</v>
      </c>
      <c r="R3599" s="18" t="s">
        <v>7355</v>
      </c>
      <c r="S3599" s="18" t="s">
        <v>7351</v>
      </c>
      <c r="T3599" s="18" t="s">
        <v>7377</v>
      </c>
      <c r="U3599" s="18" t="s">
        <v>7348</v>
      </c>
      <c r="V3599" s="19">
        <v>44417</v>
      </c>
    </row>
    <row r="3600" spans="1:26" x14ac:dyDescent="0.25">
      <c r="A3600" s="18">
        <v>345734396</v>
      </c>
      <c r="B3600" s="18">
        <v>32</v>
      </c>
      <c r="C3600" s="43">
        <v>1.10940808211241E+16</v>
      </c>
      <c r="D3600" s="18" t="s">
        <v>7358</v>
      </c>
      <c r="E3600" s="18">
        <v>11094</v>
      </c>
      <c r="F3600" s="18" t="s">
        <v>7341</v>
      </c>
      <c r="G3600" s="18"/>
      <c r="H3600" s="18"/>
      <c r="I3600" s="18">
        <v>8307</v>
      </c>
      <c r="J3600" s="18" t="s">
        <v>8773</v>
      </c>
      <c r="K3600" s="18">
        <v>484401</v>
      </c>
      <c r="L3600" s="18">
        <v>8139649</v>
      </c>
      <c r="M3600" s="18" t="s">
        <v>7359</v>
      </c>
      <c r="N3600" s="18">
        <v>270</v>
      </c>
      <c r="O3600" s="18" t="s">
        <v>7344</v>
      </c>
      <c r="P3600" s="19">
        <v>44416</v>
      </c>
      <c r="Q3600" s="20">
        <v>0.5292013888888889</v>
      </c>
      <c r="R3600" s="18" t="s">
        <v>7345</v>
      </c>
      <c r="S3600" s="18" t="s">
        <v>7351</v>
      </c>
      <c r="T3600" s="18" t="s">
        <v>7352</v>
      </c>
      <c r="U3600" s="18" t="s">
        <v>7348</v>
      </c>
      <c r="V3600" s="19">
        <v>44417</v>
      </c>
      <c r="W3600" s="162" t="s">
        <v>12966</v>
      </c>
      <c r="X3600" s="15">
        <v>219790.5</v>
      </c>
      <c r="Y3600" s="162">
        <v>9082021</v>
      </c>
      <c r="Z3600" s="15" t="s">
        <v>8974</v>
      </c>
    </row>
    <row r="3601" spans="1:26" x14ac:dyDescent="0.25">
      <c r="A3601" s="18">
        <v>345734699</v>
      </c>
      <c r="B3601" s="18">
        <v>19</v>
      </c>
      <c r="C3601" s="43">
        <v>1.3727080821124E+16</v>
      </c>
      <c r="D3601" s="18" t="s">
        <v>7376</v>
      </c>
      <c r="E3601" s="18">
        <v>13727</v>
      </c>
      <c r="F3601" s="18" t="s">
        <v>7341</v>
      </c>
      <c r="G3601" s="18"/>
      <c r="H3601" s="18"/>
      <c r="I3601" s="18">
        <v>974</v>
      </c>
      <c r="J3601" s="18"/>
      <c r="K3601" s="18">
        <v>487618</v>
      </c>
      <c r="L3601" s="18">
        <v>9181868</v>
      </c>
      <c r="M3601" s="18" t="s">
        <v>7350</v>
      </c>
      <c r="N3601" s="18">
        <v>468</v>
      </c>
      <c r="O3601" s="18" t="s">
        <v>7344</v>
      </c>
      <c r="P3601" s="19">
        <v>44416</v>
      </c>
      <c r="Q3601" s="20">
        <v>0.52946759259259257</v>
      </c>
      <c r="R3601" s="18" t="s">
        <v>7355</v>
      </c>
      <c r="S3601" s="18" t="s">
        <v>7351</v>
      </c>
      <c r="T3601" s="18" t="s">
        <v>7352</v>
      </c>
      <c r="U3601" s="18" t="s">
        <v>7348</v>
      </c>
      <c r="V3601" s="19">
        <v>44417</v>
      </c>
    </row>
    <row r="3602" spans="1:26" x14ac:dyDescent="0.25">
      <c r="A3602" s="18">
        <v>345735699</v>
      </c>
      <c r="B3602" s="18">
        <v>32</v>
      </c>
      <c r="C3602" s="43">
        <v>1.11550808211242E+16</v>
      </c>
      <c r="D3602" s="18" t="s">
        <v>7358</v>
      </c>
      <c r="E3602" s="18">
        <v>11155</v>
      </c>
      <c r="F3602" s="18" t="s">
        <v>7341</v>
      </c>
      <c r="G3602" s="18"/>
      <c r="H3602" s="18"/>
      <c r="I3602" s="18">
        <v>4882</v>
      </c>
      <c r="J3602" s="18"/>
      <c r="K3602" s="18">
        <v>497630</v>
      </c>
      <c r="L3602" s="18">
        <v>8139649</v>
      </c>
      <c r="M3602" s="18" t="s">
        <v>7359</v>
      </c>
      <c r="N3602" s="18">
        <v>169</v>
      </c>
      <c r="O3602" s="18" t="s">
        <v>7344</v>
      </c>
      <c r="P3602" s="19">
        <v>44416</v>
      </c>
      <c r="Q3602" s="20">
        <v>0.53027777777777774</v>
      </c>
      <c r="R3602" s="18" t="s">
        <v>7355</v>
      </c>
      <c r="S3602" s="18" t="s">
        <v>7351</v>
      </c>
      <c r="T3602" s="18" t="s">
        <v>7352</v>
      </c>
      <c r="U3602" s="18" t="s">
        <v>7348</v>
      </c>
      <c r="V3602" s="19">
        <v>44417</v>
      </c>
      <c r="W3602" s="162" t="s">
        <v>12966</v>
      </c>
      <c r="X3602" s="15">
        <v>219790.5</v>
      </c>
      <c r="Y3602" s="162">
        <v>9082021</v>
      </c>
      <c r="Z3602" s="15" t="s">
        <v>8974</v>
      </c>
    </row>
    <row r="3603" spans="1:26" x14ac:dyDescent="0.25">
      <c r="A3603" s="18">
        <v>345736937</v>
      </c>
      <c r="B3603" s="18">
        <v>21</v>
      </c>
      <c r="C3603" s="43">
        <v>1.12190808211244E+16</v>
      </c>
      <c r="D3603" s="18" t="s">
        <v>7349</v>
      </c>
      <c r="E3603" s="18">
        <v>11219</v>
      </c>
      <c r="F3603" s="18" t="s">
        <v>7341</v>
      </c>
      <c r="G3603" s="18"/>
      <c r="H3603" s="18"/>
      <c r="I3603" s="18">
        <v>7708</v>
      </c>
      <c r="J3603" s="18" t="s">
        <v>8774</v>
      </c>
      <c r="K3603" s="18">
        <v>526006</v>
      </c>
      <c r="L3603" s="18">
        <v>9270083</v>
      </c>
      <c r="M3603" s="18" t="s">
        <v>7350</v>
      </c>
      <c r="N3603" s="18">
        <v>696</v>
      </c>
      <c r="O3603" s="18" t="s">
        <v>7344</v>
      </c>
      <c r="P3603" s="19">
        <v>44416</v>
      </c>
      <c r="Q3603" s="20">
        <v>0.53122685185185181</v>
      </c>
      <c r="R3603" s="18" t="s">
        <v>7345</v>
      </c>
      <c r="S3603" s="18" t="s">
        <v>7346</v>
      </c>
      <c r="T3603" s="18" t="s">
        <v>7357</v>
      </c>
      <c r="U3603" s="18" t="s">
        <v>7348</v>
      </c>
      <c r="V3603" s="19">
        <v>44417</v>
      </c>
      <c r="W3603" t="s">
        <v>8973</v>
      </c>
      <c r="X3603" s="15">
        <v>318933</v>
      </c>
      <c r="Y3603" s="35">
        <v>9082021</v>
      </c>
      <c r="Z3603" s="15" t="s">
        <v>8974</v>
      </c>
    </row>
    <row r="3604" spans="1:26" x14ac:dyDescent="0.25">
      <c r="A3604" s="18">
        <v>345737889</v>
      </c>
      <c r="B3604" s="18">
        <v>18</v>
      </c>
      <c r="C3604" s="43">
        <v>1.19370808211245E+16</v>
      </c>
      <c r="D3604" s="18" t="s">
        <v>7340</v>
      </c>
      <c r="E3604" s="18">
        <v>11937</v>
      </c>
      <c r="F3604" s="18" t="s">
        <v>7341</v>
      </c>
      <c r="G3604" s="18"/>
      <c r="H3604" s="18"/>
      <c r="I3604" s="18">
        <v>1017</v>
      </c>
      <c r="J3604" s="18" t="s">
        <v>8775</v>
      </c>
      <c r="K3604" s="18">
        <v>447645</v>
      </c>
      <c r="L3604" s="18">
        <v>9180159</v>
      </c>
      <c r="M3604" s="18" t="s">
        <v>7350</v>
      </c>
      <c r="N3604" s="18">
        <v>412</v>
      </c>
      <c r="O3604" s="18" t="s">
        <v>7344</v>
      </c>
      <c r="P3604" s="19">
        <v>44416</v>
      </c>
      <c r="Q3604" s="20">
        <v>0.53199074074074071</v>
      </c>
      <c r="R3604" s="18" t="s">
        <v>7355</v>
      </c>
      <c r="S3604" s="18" t="s">
        <v>7351</v>
      </c>
      <c r="T3604" s="18" t="s">
        <v>7368</v>
      </c>
      <c r="U3604" s="18" t="s">
        <v>7348</v>
      </c>
      <c r="V3604" s="19">
        <v>44417</v>
      </c>
    </row>
    <row r="3605" spans="1:26" x14ac:dyDescent="0.25">
      <c r="A3605" s="18">
        <v>345739424</v>
      </c>
      <c r="B3605" s="18">
        <v>21</v>
      </c>
      <c r="C3605" s="43">
        <v>1.12190808211247E+16</v>
      </c>
      <c r="D3605" s="18" t="s">
        <v>7349</v>
      </c>
      <c r="E3605" s="18">
        <v>11219</v>
      </c>
      <c r="F3605" s="18" t="s">
        <v>7341</v>
      </c>
      <c r="G3605" s="18"/>
      <c r="H3605" s="18"/>
      <c r="I3605" s="18">
        <v>2582</v>
      </c>
      <c r="J3605" s="18"/>
      <c r="K3605" s="18">
        <v>495376</v>
      </c>
      <c r="L3605" s="18">
        <v>9270083</v>
      </c>
      <c r="M3605" s="18" t="s">
        <v>7350</v>
      </c>
      <c r="N3605" s="18">
        <v>348</v>
      </c>
      <c r="O3605" s="18" t="s">
        <v>7344</v>
      </c>
      <c r="P3605" s="19">
        <v>44416</v>
      </c>
      <c r="Q3605" s="20">
        <v>0.5332175925925926</v>
      </c>
      <c r="R3605" s="18" t="s">
        <v>7355</v>
      </c>
      <c r="S3605" s="18" t="s">
        <v>7351</v>
      </c>
      <c r="T3605" s="18" t="s">
        <v>7378</v>
      </c>
      <c r="U3605" s="18" t="s">
        <v>7348</v>
      </c>
      <c r="V3605" s="19">
        <v>44417</v>
      </c>
      <c r="W3605" t="s">
        <v>8973</v>
      </c>
      <c r="X3605" s="15">
        <v>318933</v>
      </c>
      <c r="Y3605" s="35">
        <v>9082021</v>
      </c>
      <c r="Z3605" s="15" t="s">
        <v>8974</v>
      </c>
    </row>
    <row r="3606" spans="1:26" x14ac:dyDescent="0.25">
      <c r="A3606" s="18">
        <v>345739449</v>
      </c>
      <c r="B3606" s="18">
        <v>19</v>
      </c>
      <c r="C3606" s="43">
        <v>1.46560808211247E+16</v>
      </c>
      <c r="D3606" s="18" t="s">
        <v>7376</v>
      </c>
      <c r="E3606" s="18">
        <v>14656</v>
      </c>
      <c r="F3606" s="18" t="s">
        <v>7341</v>
      </c>
      <c r="G3606" s="18"/>
      <c r="H3606" s="18"/>
      <c r="I3606" s="18">
        <v>8204</v>
      </c>
      <c r="J3606" s="18"/>
      <c r="K3606" s="18">
        <v>97017</v>
      </c>
      <c r="L3606" s="18">
        <v>9181868</v>
      </c>
      <c r="M3606" s="18" t="s">
        <v>7350</v>
      </c>
      <c r="N3606" s="18">
        <v>134</v>
      </c>
      <c r="O3606" s="18" t="s">
        <v>7344</v>
      </c>
      <c r="P3606" s="19">
        <v>44416</v>
      </c>
      <c r="Q3606" s="20">
        <v>0.53326388888888887</v>
      </c>
      <c r="R3606" s="18" t="s">
        <v>7355</v>
      </c>
      <c r="S3606" s="18" t="s">
        <v>7351</v>
      </c>
      <c r="T3606" s="18" t="s">
        <v>7390</v>
      </c>
      <c r="U3606" s="18" t="s">
        <v>7348</v>
      </c>
      <c r="V3606" s="19">
        <v>44417</v>
      </c>
    </row>
    <row r="3607" spans="1:26" s="44" customFormat="1" x14ac:dyDescent="0.25">
      <c r="A3607" s="18">
        <v>345739494</v>
      </c>
      <c r="B3607" s="18">
        <v>31</v>
      </c>
      <c r="C3607" s="43">
        <v>1.49920808211247E+16</v>
      </c>
      <c r="D3607" s="18" t="s">
        <v>7413</v>
      </c>
      <c r="E3607" s="18">
        <v>14992</v>
      </c>
      <c r="F3607" s="18" t="s">
        <v>7341</v>
      </c>
      <c r="G3607" s="18"/>
      <c r="H3607" s="18"/>
      <c r="I3607" s="18">
        <v>3486</v>
      </c>
      <c r="J3607" s="18"/>
      <c r="K3607" s="18">
        <v>536375</v>
      </c>
      <c r="L3607" s="18">
        <v>8376766</v>
      </c>
      <c r="M3607" s="18" t="s">
        <v>7414</v>
      </c>
      <c r="N3607" s="18">
        <v>312</v>
      </c>
      <c r="O3607" s="18" t="s">
        <v>7344</v>
      </c>
      <c r="P3607" s="19">
        <v>44416</v>
      </c>
      <c r="Q3607" s="20">
        <v>0.53332175925925929</v>
      </c>
      <c r="R3607" s="18" t="s">
        <v>7355</v>
      </c>
      <c r="S3607" s="18" t="s">
        <v>7351</v>
      </c>
      <c r="T3607" s="18" t="s">
        <v>7352</v>
      </c>
      <c r="U3607" s="18" t="s">
        <v>7348</v>
      </c>
      <c r="V3607" s="19">
        <v>44417</v>
      </c>
      <c r="W3607" s="44" t="s">
        <v>13208</v>
      </c>
      <c r="X3607" s="44">
        <v>7757</v>
      </c>
      <c r="Y3607" s="44">
        <v>9082021</v>
      </c>
      <c r="Z3607" s="44" t="s">
        <v>8974</v>
      </c>
    </row>
    <row r="3608" spans="1:26" x14ac:dyDescent="0.25">
      <c r="A3608" s="18">
        <v>345740260</v>
      </c>
      <c r="B3608" s="18">
        <v>21</v>
      </c>
      <c r="C3608" s="43">
        <v>1.12190808211248E+16</v>
      </c>
      <c r="D3608" s="18" t="s">
        <v>7349</v>
      </c>
      <c r="E3608" s="18">
        <v>11219</v>
      </c>
      <c r="F3608" s="18" t="s">
        <v>7341</v>
      </c>
      <c r="G3608" s="18"/>
      <c r="H3608" s="18"/>
      <c r="I3608" s="18">
        <v>4126</v>
      </c>
      <c r="J3608" s="18" t="s">
        <v>8776</v>
      </c>
      <c r="K3608" s="18" t="s">
        <v>5505</v>
      </c>
      <c r="L3608" s="18">
        <v>9270083</v>
      </c>
      <c r="M3608" s="18" t="s">
        <v>7350</v>
      </c>
      <c r="N3608" s="18">
        <v>696</v>
      </c>
      <c r="O3608" s="18" t="s">
        <v>7344</v>
      </c>
      <c r="P3608" s="19">
        <v>44416</v>
      </c>
      <c r="Q3608" s="20">
        <v>0.53390046296296301</v>
      </c>
      <c r="R3608" s="18" t="s">
        <v>7345</v>
      </c>
      <c r="S3608" s="18" t="s">
        <v>7346</v>
      </c>
      <c r="T3608" s="18" t="s">
        <v>7364</v>
      </c>
      <c r="U3608" s="18" t="s">
        <v>7348</v>
      </c>
      <c r="V3608" s="19">
        <v>44417</v>
      </c>
      <c r="W3608" t="s">
        <v>8973</v>
      </c>
      <c r="X3608" s="15">
        <v>318933</v>
      </c>
      <c r="Y3608" s="35">
        <v>9082021</v>
      </c>
      <c r="Z3608" s="15" t="s">
        <v>8974</v>
      </c>
    </row>
    <row r="3609" spans="1:26" x14ac:dyDescent="0.25">
      <c r="A3609" s="18">
        <v>345741344</v>
      </c>
      <c r="B3609" s="18">
        <v>32</v>
      </c>
      <c r="C3609" s="43">
        <v>1.11550808211249E+16</v>
      </c>
      <c r="D3609" s="18" t="s">
        <v>7358</v>
      </c>
      <c r="E3609" s="18">
        <v>11155</v>
      </c>
      <c r="F3609" s="18" t="s">
        <v>7341</v>
      </c>
      <c r="G3609" s="18"/>
      <c r="H3609" s="18"/>
      <c r="I3609" s="18">
        <v>524</v>
      </c>
      <c r="J3609" s="18" t="s">
        <v>8777</v>
      </c>
      <c r="K3609" s="18" t="s">
        <v>8778</v>
      </c>
      <c r="L3609" s="18">
        <v>8139649</v>
      </c>
      <c r="M3609" s="18" t="s">
        <v>7359</v>
      </c>
      <c r="N3609" s="18">
        <v>348</v>
      </c>
      <c r="O3609" s="18" t="s">
        <v>7344</v>
      </c>
      <c r="P3609" s="19">
        <v>44416</v>
      </c>
      <c r="Q3609" s="20">
        <v>0.53478009259259263</v>
      </c>
      <c r="R3609" s="18" t="s">
        <v>7345</v>
      </c>
      <c r="S3609" s="18" t="s">
        <v>7351</v>
      </c>
      <c r="T3609" s="18" t="s">
        <v>7364</v>
      </c>
      <c r="U3609" s="18" t="s">
        <v>7348</v>
      </c>
      <c r="V3609" s="19">
        <v>44417</v>
      </c>
      <c r="W3609" s="162" t="s">
        <v>12966</v>
      </c>
      <c r="X3609" s="15">
        <v>219790.5</v>
      </c>
      <c r="Y3609" s="162">
        <v>9082021</v>
      </c>
      <c r="Z3609" s="15" t="s">
        <v>8974</v>
      </c>
    </row>
    <row r="3610" spans="1:26" x14ac:dyDescent="0.25">
      <c r="A3610" s="18">
        <v>345743036</v>
      </c>
      <c r="B3610" s="18">
        <v>19</v>
      </c>
      <c r="C3610" s="43">
        <v>9982080821125100</v>
      </c>
      <c r="D3610" s="18" t="s">
        <v>7376</v>
      </c>
      <c r="E3610" s="18">
        <v>9982</v>
      </c>
      <c r="F3610" s="18" t="s">
        <v>7341</v>
      </c>
      <c r="G3610" s="18"/>
      <c r="H3610" s="18"/>
      <c r="I3610" s="18">
        <v>3332</v>
      </c>
      <c r="J3610" s="18"/>
      <c r="K3610" s="18">
        <v>367005</v>
      </c>
      <c r="L3610" s="18">
        <v>9181868</v>
      </c>
      <c r="M3610" s="18" t="s">
        <v>7350</v>
      </c>
      <c r="N3610" s="18">
        <v>234</v>
      </c>
      <c r="O3610" s="18" t="s">
        <v>7344</v>
      </c>
      <c r="P3610" s="19">
        <v>44416</v>
      </c>
      <c r="Q3610" s="20">
        <v>0.53611111111111109</v>
      </c>
      <c r="R3610" s="18" t="s">
        <v>7355</v>
      </c>
      <c r="S3610" s="18" t="s">
        <v>7351</v>
      </c>
      <c r="T3610" s="18" t="s">
        <v>7377</v>
      </c>
      <c r="U3610" s="18" t="s">
        <v>7348</v>
      </c>
      <c r="V3610" s="19">
        <v>44417</v>
      </c>
    </row>
    <row r="3611" spans="1:26" x14ac:dyDescent="0.25">
      <c r="A3611" s="18">
        <v>345743481</v>
      </c>
      <c r="B3611" s="18">
        <v>20</v>
      </c>
      <c r="C3611" s="43">
        <v>1.53400808211251E+16</v>
      </c>
      <c r="D3611" s="18" t="s">
        <v>7365</v>
      </c>
      <c r="E3611" s="18">
        <v>15340</v>
      </c>
      <c r="F3611" s="18" t="s">
        <v>7341</v>
      </c>
      <c r="G3611" s="18"/>
      <c r="H3611" s="18"/>
      <c r="I3611" s="18">
        <v>3567</v>
      </c>
      <c r="J3611" s="18"/>
      <c r="K3611" s="18">
        <v>577139</v>
      </c>
      <c r="L3611" s="18">
        <v>7273370</v>
      </c>
      <c r="M3611" s="18" t="s">
        <v>7350</v>
      </c>
      <c r="N3611" s="18">
        <v>176</v>
      </c>
      <c r="O3611" s="18" t="s">
        <v>7344</v>
      </c>
      <c r="P3611" s="19">
        <v>44416</v>
      </c>
      <c r="Q3611" s="20">
        <v>0.53649305555555549</v>
      </c>
      <c r="R3611" s="18" t="s">
        <v>7355</v>
      </c>
      <c r="S3611" s="18" t="s">
        <v>7351</v>
      </c>
      <c r="T3611" s="18" t="s">
        <v>7352</v>
      </c>
      <c r="U3611" s="18" t="s">
        <v>7348</v>
      </c>
      <c r="V3611" s="19">
        <v>44417</v>
      </c>
    </row>
    <row r="3612" spans="1:26" x14ac:dyDescent="0.25">
      <c r="A3612" s="18">
        <v>345743494</v>
      </c>
      <c r="B3612" s="18">
        <v>18</v>
      </c>
      <c r="C3612" s="43">
        <v>1.36860808211252E+16</v>
      </c>
      <c r="D3612" s="18" t="s">
        <v>7340</v>
      </c>
      <c r="E3612" s="18">
        <v>13686</v>
      </c>
      <c r="F3612" s="18" t="s">
        <v>7341</v>
      </c>
      <c r="G3612" s="18"/>
      <c r="H3612" s="18"/>
      <c r="I3612" s="18">
        <v>7230</v>
      </c>
      <c r="J3612" s="18" t="s">
        <v>8779</v>
      </c>
      <c r="K3612" s="18" t="s">
        <v>8780</v>
      </c>
      <c r="L3612" s="18">
        <v>9180159</v>
      </c>
      <c r="M3612" s="18" t="s">
        <v>7350</v>
      </c>
      <c r="N3612" s="18">
        <v>234</v>
      </c>
      <c r="O3612" s="18" t="s">
        <v>7344</v>
      </c>
      <c r="P3612" s="19">
        <v>44416</v>
      </c>
      <c r="Q3612" s="20">
        <v>0.53652777777777783</v>
      </c>
      <c r="R3612" s="18" t="s">
        <v>7345</v>
      </c>
      <c r="S3612" s="18" t="s">
        <v>7346</v>
      </c>
      <c r="T3612" s="18" t="s">
        <v>7364</v>
      </c>
      <c r="U3612" s="18" t="s">
        <v>7348</v>
      </c>
      <c r="V3612" s="19">
        <v>44417</v>
      </c>
    </row>
    <row r="3613" spans="1:26" x14ac:dyDescent="0.25">
      <c r="A3613" s="18">
        <v>345744232</v>
      </c>
      <c r="B3613" s="18">
        <v>18</v>
      </c>
      <c r="C3613" s="43">
        <v>695080821125313</v>
      </c>
      <c r="D3613" s="18" t="s">
        <v>7340</v>
      </c>
      <c r="E3613" s="18">
        <v>695</v>
      </c>
      <c r="F3613" s="18" t="s">
        <v>7341</v>
      </c>
      <c r="G3613" s="18"/>
      <c r="H3613" s="18"/>
      <c r="I3613" s="18">
        <v>6975</v>
      </c>
      <c r="J3613" s="18">
        <v>0</v>
      </c>
      <c r="K3613" s="18">
        <v>452089</v>
      </c>
      <c r="L3613" s="18">
        <v>9180159</v>
      </c>
      <c r="M3613" s="18" t="s">
        <v>7350</v>
      </c>
      <c r="N3613" s="18">
        <v>187</v>
      </c>
      <c r="O3613" s="18" t="s">
        <v>7344</v>
      </c>
      <c r="P3613" s="19">
        <v>44416</v>
      </c>
      <c r="Q3613" s="20">
        <v>0.53711805555555558</v>
      </c>
      <c r="R3613" s="18" t="s">
        <v>7355</v>
      </c>
      <c r="S3613" s="18" t="s">
        <v>7351</v>
      </c>
      <c r="T3613" s="18" t="s">
        <v>7368</v>
      </c>
      <c r="U3613" s="18" t="s">
        <v>7348</v>
      </c>
      <c r="V3613" s="19">
        <v>44417</v>
      </c>
    </row>
    <row r="3614" spans="1:26" x14ac:dyDescent="0.25">
      <c r="A3614" s="18">
        <v>345744252</v>
      </c>
      <c r="B3614" s="18">
        <v>21</v>
      </c>
      <c r="C3614" s="43">
        <v>9468080821125250</v>
      </c>
      <c r="D3614" s="18" t="s">
        <v>7349</v>
      </c>
      <c r="E3614" s="18">
        <v>9468</v>
      </c>
      <c r="F3614" s="18" t="s">
        <v>7341</v>
      </c>
      <c r="G3614" s="18"/>
      <c r="H3614" s="18"/>
      <c r="I3614" s="18">
        <v>8976</v>
      </c>
      <c r="J3614" s="18" t="s">
        <v>8781</v>
      </c>
      <c r="K3614" s="18">
        <v>5313</v>
      </c>
      <c r="L3614" s="18">
        <v>9270083</v>
      </c>
      <c r="M3614" s="18" t="s">
        <v>7350</v>
      </c>
      <c r="N3614" s="18">
        <v>348</v>
      </c>
      <c r="O3614" s="18" t="s">
        <v>7344</v>
      </c>
      <c r="P3614" s="19">
        <v>44416</v>
      </c>
      <c r="Q3614" s="20">
        <v>0.53715277777777781</v>
      </c>
      <c r="R3614" s="18" t="s">
        <v>7355</v>
      </c>
      <c r="S3614" s="18" t="s">
        <v>7351</v>
      </c>
      <c r="T3614" s="18" t="s">
        <v>7364</v>
      </c>
      <c r="U3614" s="18" t="s">
        <v>7348</v>
      </c>
      <c r="V3614" s="19">
        <v>44417</v>
      </c>
      <c r="W3614" t="s">
        <v>8973</v>
      </c>
      <c r="X3614" s="15">
        <v>318933</v>
      </c>
      <c r="Y3614" s="35">
        <v>9082021</v>
      </c>
      <c r="Z3614" s="15" t="s">
        <v>8974</v>
      </c>
    </row>
    <row r="3615" spans="1:26" x14ac:dyDescent="0.25">
      <c r="A3615" s="18">
        <v>345744330</v>
      </c>
      <c r="B3615" s="18">
        <v>18</v>
      </c>
      <c r="C3615" s="43">
        <v>1.36860808211253E+16</v>
      </c>
      <c r="D3615" s="18" t="s">
        <v>7340</v>
      </c>
      <c r="E3615" s="18">
        <v>13686</v>
      </c>
      <c r="F3615" s="18" t="s">
        <v>7341</v>
      </c>
      <c r="G3615" s="18"/>
      <c r="H3615" s="18"/>
      <c r="I3615" s="18">
        <v>8064</v>
      </c>
      <c r="J3615" s="18" t="s">
        <v>8782</v>
      </c>
      <c r="K3615" s="18">
        <v>584679</v>
      </c>
      <c r="L3615" s="18">
        <v>9180159</v>
      </c>
      <c r="M3615" s="18" t="s">
        <v>7350</v>
      </c>
      <c r="N3615" s="18">
        <v>78</v>
      </c>
      <c r="O3615" s="18" t="s">
        <v>7344</v>
      </c>
      <c r="P3615" s="19">
        <v>44416</v>
      </c>
      <c r="Q3615" s="20">
        <v>0.53723379629629631</v>
      </c>
      <c r="R3615" s="18" t="s">
        <v>7345</v>
      </c>
      <c r="S3615" s="18" t="s">
        <v>7351</v>
      </c>
      <c r="T3615" s="18" t="s">
        <v>7385</v>
      </c>
      <c r="U3615" s="18" t="s">
        <v>7348</v>
      </c>
      <c r="V3615" s="19">
        <v>44417</v>
      </c>
    </row>
    <row r="3616" spans="1:26" x14ac:dyDescent="0.25">
      <c r="A3616" s="18">
        <v>345744514</v>
      </c>
      <c r="B3616" s="18">
        <v>19</v>
      </c>
      <c r="C3616" s="43">
        <v>1.35570808211252E+16</v>
      </c>
      <c r="D3616" s="18" t="s">
        <v>7376</v>
      </c>
      <c r="E3616" s="18">
        <v>13557</v>
      </c>
      <c r="F3616" s="18" t="s">
        <v>7341</v>
      </c>
      <c r="G3616" s="18"/>
      <c r="H3616" s="18"/>
      <c r="I3616" s="18">
        <v>6584</v>
      </c>
      <c r="J3616" s="18" t="s">
        <v>7439</v>
      </c>
      <c r="K3616" s="18">
        <v>35015</v>
      </c>
      <c r="L3616" s="18">
        <v>9181868</v>
      </c>
      <c r="M3616" s="18" t="s">
        <v>7350</v>
      </c>
      <c r="N3616" s="18">
        <v>702</v>
      </c>
      <c r="O3616" s="18" t="s">
        <v>7344</v>
      </c>
      <c r="P3616" s="19">
        <v>44416</v>
      </c>
      <c r="Q3616" s="20">
        <v>0.53738425925925926</v>
      </c>
      <c r="R3616" s="18" t="s">
        <v>7355</v>
      </c>
      <c r="S3616" s="18" t="s">
        <v>7346</v>
      </c>
      <c r="T3616" s="18" t="s">
        <v>7347</v>
      </c>
      <c r="U3616" s="18" t="s">
        <v>7348</v>
      </c>
      <c r="V3616" s="19">
        <v>44417</v>
      </c>
    </row>
    <row r="3617" spans="1:26" x14ac:dyDescent="0.25">
      <c r="A3617" s="18">
        <v>345745581</v>
      </c>
      <c r="B3617" s="18">
        <v>18</v>
      </c>
      <c r="C3617" s="43">
        <v>1.36860808211254E+16</v>
      </c>
      <c r="D3617" s="18" t="s">
        <v>7340</v>
      </c>
      <c r="E3617" s="18">
        <v>13686</v>
      </c>
      <c r="F3617" s="18" t="s">
        <v>7341</v>
      </c>
      <c r="G3617" s="18"/>
      <c r="H3617" s="18"/>
      <c r="I3617" s="18">
        <v>4648</v>
      </c>
      <c r="J3617" s="18"/>
      <c r="K3617" s="18">
        <v>195475</v>
      </c>
      <c r="L3617" s="18">
        <v>9180159</v>
      </c>
      <c r="M3617" s="18" t="s">
        <v>7350</v>
      </c>
      <c r="N3617" s="18">
        <v>234</v>
      </c>
      <c r="O3617" s="18" t="s">
        <v>7344</v>
      </c>
      <c r="P3617" s="19">
        <v>44416</v>
      </c>
      <c r="Q3617" s="20">
        <v>0.53825231481481484</v>
      </c>
      <c r="R3617" s="18" t="s">
        <v>7355</v>
      </c>
      <c r="S3617" s="18" t="s">
        <v>7346</v>
      </c>
      <c r="T3617" s="18" t="s">
        <v>7385</v>
      </c>
      <c r="U3617" s="18" t="s">
        <v>7348</v>
      </c>
      <c r="V3617" s="19">
        <v>44417</v>
      </c>
    </row>
    <row r="3618" spans="1:26" x14ac:dyDescent="0.25">
      <c r="A3618" s="18">
        <v>345747472</v>
      </c>
      <c r="B3618" s="18">
        <v>18</v>
      </c>
      <c r="C3618" s="43">
        <v>695080821125657</v>
      </c>
      <c r="D3618" s="18" t="s">
        <v>7340</v>
      </c>
      <c r="E3618" s="18">
        <v>695</v>
      </c>
      <c r="F3618" s="18" t="s">
        <v>7341</v>
      </c>
      <c r="G3618" s="18"/>
      <c r="H3618" s="18"/>
      <c r="I3618" s="18">
        <v>7525</v>
      </c>
      <c r="J3618" s="18"/>
      <c r="K3618" s="18">
        <v>620072</v>
      </c>
      <c r="L3618" s="18">
        <v>9180159</v>
      </c>
      <c r="M3618" s="18" t="s">
        <v>7350</v>
      </c>
      <c r="N3618" s="18">
        <v>206</v>
      </c>
      <c r="O3618" s="18" t="s">
        <v>7344</v>
      </c>
      <c r="P3618" s="19">
        <v>44416</v>
      </c>
      <c r="Q3618" s="20">
        <v>0.53980324074074071</v>
      </c>
      <c r="R3618" s="18" t="s">
        <v>7355</v>
      </c>
      <c r="S3618" s="18" t="s">
        <v>7351</v>
      </c>
      <c r="T3618" s="18" t="s">
        <v>7352</v>
      </c>
      <c r="U3618" s="18" t="s">
        <v>7348</v>
      </c>
      <c r="V3618" s="19">
        <v>44417</v>
      </c>
    </row>
    <row r="3619" spans="1:26" x14ac:dyDescent="0.25">
      <c r="A3619" s="18">
        <v>345748052</v>
      </c>
      <c r="B3619" s="18">
        <v>18</v>
      </c>
      <c r="C3619" s="43">
        <v>1.19370808211257E+16</v>
      </c>
      <c r="D3619" s="18" t="s">
        <v>7340</v>
      </c>
      <c r="E3619" s="18">
        <v>11937</v>
      </c>
      <c r="F3619" s="18" t="s">
        <v>7341</v>
      </c>
      <c r="G3619" s="18"/>
      <c r="H3619" s="18"/>
      <c r="I3619" s="18">
        <v>1646</v>
      </c>
      <c r="J3619" s="18"/>
      <c r="K3619" s="18">
        <v>626442</v>
      </c>
      <c r="L3619" s="18">
        <v>9180159</v>
      </c>
      <c r="M3619" s="18" t="s">
        <v>7350</v>
      </c>
      <c r="N3619" s="18">
        <v>468</v>
      </c>
      <c r="O3619" s="18" t="s">
        <v>7344</v>
      </c>
      <c r="P3619" s="19">
        <v>44416</v>
      </c>
      <c r="Q3619" s="20">
        <v>0.54028935185185178</v>
      </c>
      <c r="R3619" s="18" t="s">
        <v>7355</v>
      </c>
      <c r="S3619" s="18" t="s">
        <v>7351</v>
      </c>
      <c r="T3619" s="18" t="s">
        <v>7352</v>
      </c>
      <c r="U3619" s="18" t="s">
        <v>7348</v>
      </c>
      <c r="V3619" s="19">
        <v>44417</v>
      </c>
    </row>
    <row r="3620" spans="1:26" x14ac:dyDescent="0.25">
      <c r="A3620" s="18">
        <v>345750327</v>
      </c>
      <c r="B3620" s="18">
        <v>32</v>
      </c>
      <c r="C3620" s="43">
        <v>1.109408082113E+16</v>
      </c>
      <c r="D3620" s="18" t="s">
        <v>7358</v>
      </c>
      <c r="E3620" s="18">
        <v>11094</v>
      </c>
      <c r="F3620" s="18" t="s">
        <v>7341</v>
      </c>
      <c r="G3620" s="18"/>
      <c r="H3620" s="18"/>
      <c r="I3620" s="18">
        <v>6801</v>
      </c>
      <c r="J3620" s="18" t="s">
        <v>7354</v>
      </c>
      <c r="K3620" s="18">
        <v>3357</v>
      </c>
      <c r="L3620" s="18">
        <v>8139649</v>
      </c>
      <c r="M3620" s="18" t="s">
        <v>7359</v>
      </c>
      <c r="N3620" s="18">
        <v>870</v>
      </c>
      <c r="O3620" s="18" t="s">
        <v>7344</v>
      </c>
      <c r="P3620" s="19">
        <v>44416</v>
      </c>
      <c r="Q3620" s="20">
        <v>0.54204861111111113</v>
      </c>
      <c r="R3620" s="18" t="s">
        <v>7355</v>
      </c>
      <c r="S3620" s="18" t="s">
        <v>7346</v>
      </c>
      <c r="T3620" s="18" t="s">
        <v>7347</v>
      </c>
      <c r="U3620" s="18" t="s">
        <v>7348</v>
      </c>
      <c r="V3620" s="19">
        <v>44417</v>
      </c>
      <c r="W3620" s="162" t="s">
        <v>12966</v>
      </c>
      <c r="X3620" s="15">
        <v>219790.5</v>
      </c>
      <c r="Y3620" s="162">
        <v>9082021</v>
      </c>
      <c r="Z3620" s="15" t="s">
        <v>8974</v>
      </c>
    </row>
    <row r="3621" spans="1:26" x14ac:dyDescent="0.25">
      <c r="A3621" s="18">
        <v>345750583</v>
      </c>
      <c r="B3621" s="18">
        <v>18</v>
      </c>
      <c r="C3621" s="43">
        <v>1.368608082113E+16</v>
      </c>
      <c r="D3621" s="18" t="s">
        <v>7340</v>
      </c>
      <c r="E3621" s="18">
        <v>13686</v>
      </c>
      <c r="F3621" s="18" t="s">
        <v>7341</v>
      </c>
      <c r="G3621" s="18"/>
      <c r="H3621" s="18"/>
      <c r="I3621" s="18">
        <v>5557</v>
      </c>
      <c r="J3621" s="18"/>
      <c r="K3621" s="18">
        <v>652461</v>
      </c>
      <c r="L3621" s="18">
        <v>9180159</v>
      </c>
      <c r="M3621" s="18" t="s">
        <v>7350</v>
      </c>
      <c r="N3621" s="18">
        <v>234</v>
      </c>
      <c r="O3621" s="18" t="s">
        <v>7344</v>
      </c>
      <c r="P3621" s="19">
        <v>44416</v>
      </c>
      <c r="Q3621" s="20">
        <v>0.54226851851851854</v>
      </c>
      <c r="R3621" s="18" t="s">
        <v>7355</v>
      </c>
      <c r="S3621" s="18" t="s">
        <v>7351</v>
      </c>
      <c r="T3621" s="18" t="s">
        <v>7352</v>
      </c>
      <c r="U3621" s="18" t="s">
        <v>7348</v>
      </c>
      <c r="V3621" s="19">
        <v>44417</v>
      </c>
    </row>
    <row r="3622" spans="1:26" x14ac:dyDescent="0.25">
      <c r="A3622" s="18">
        <v>345752375</v>
      </c>
      <c r="B3622" s="18">
        <v>21</v>
      </c>
      <c r="C3622" s="43">
        <v>9416080821130230</v>
      </c>
      <c r="D3622" s="18" t="s">
        <v>7349</v>
      </c>
      <c r="E3622" s="18">
        <v>9416</v>
      </c>
      <c r="F3622" s="18" t="s">
        <v>7341</v>
      </c>
      <c r="G3622" s="18"/>
      <c r="H3622" s="18"/>
      <c r="I3622" s="18">
        <v>4917</v>
      </c>
      <c r="J3622" s="18" t="s">
        <v>7735</v>
      </c>
      <c r="K3622" s="18">
        <v>294882</v>
      </c>
      <c r="L3622" s="18">
        <v>9270083</v>
      </c>
      <c r="M3622" s="18" t="s">
        <v>7350</v>
      </c>
      <c r="N3622" s="18">
        <v>348</v>
      </c>
      <c r="O3622" s="18" t="s">
        <v>7344</v>
      </c>
      <c r="P3622" s="19">
        <v>44416</v>
      </c>
      <c r="Q3622" s="20">
        <v>0.54369212962962965</v>
      </c>
      <c r="R3622" s="18" t="s">
        <v>7345</v>
      </c>
      <c r="S3622" s="18" t="s">
        <v>7346</v>
      </c>
      <c r="T3622" s="18" t="s">
        <v>7357</v>
      </c>
      <c r="U3622" s="18" t="s">
        <v>7348</v>
      </c>
      <c r="V3622" s="19">
        <v>44417</v>
      </c>
      <c r="W3622" t="s">
        <v>8973</v>
      </c>
      <c r="X3622" s="15">
        <v>318933</v>
      </c>
      <c r="Y3622" s="35">
        <v>9082021</v>
      </c>
      <c r="Z3622" s="15" t="s">
        <v>8974</v>
      </c>
    </row>
    <row r="3623" spans="1:26" x14ac:dyDescent="0.25">
      <c r="A3623" s="18">
        <v>345752706</v>
      </c>
      <c r="B3623" s="18">
        <v>19</v>
      </c>
      <c r="C3623" s="43">
        <v>1.48540808211302E+16</v>
      </c>
      <c r="D3623" s="18" t="s">
        <v>7376</v>
      </c>
      <c r="E3623" s="18">
        <v>14854</v>
      </c>
      <c r="F3623" s="18" t="s">
        <v>7341</v>
      </c>
      <c r="G3623" s="18"/>
      <c r="H3623" s="18"/>
      <c r="I3623" s="18">
        <v>3003</v>
      </c>
      <c r="J3623" s="18"/>
      <c r="K3623" s="18">
        <v>292439</v>
      </c>
      <c r="L3623" s="18">
        <v>9181868</v>
      </c>
      <c r="M3623" s="18" t="s">
        <v>7350</v>
      </c>
      <c r="N3623" s="18">
        <v>103</v>
      </c>
      <c r="O3623" s="18" t="s">
        <v>7344</v>
      </c>
      <c r="P3623" s="19">
        <v>44416</v>
      </c>
      <c r="Q3623" s="20">
        <v>0.54396990740740747</v>
      </c>
      <c r="R3623" s="18" t="s">
        <v>7355</v>
      </c>
      <c r="S3623" s="18" t="s">
        <v>7346</v>
      </c>
      <c r="T3623" s="18" t="s">
        <v>7377</v>
      </c>
      <c r="U3623" s="18" t="s">
        <v>7348</v>
      </c>
      <c r="V3623" s="19">
        <v>44417</v>
      </c>
    </row>
    <row r="3624" spans="1:26" x14ac:dyDescent="0.25">
      <c r="A3624" s="18">
        <v>345753741</v>
      </c>
      <c r="B3624" s="18">
        <v>18</v>
      </c>
      <c r="C3624" s="43">
        <v>695080821130416</v>
      </c>
      <c r="D3624" s="18" t="s">
        <v>7340</v>
      </c>
      <c r="E3624" s="18">
        <v>695</v>
      </c>
      <c r="F3624" s="18" t="s">
        <v>7341</v>
      </c>
      <c r="G3624" s="18"/>
      <c r="H3624" s="18"/>
      <c r="I3624" s="18">
        <v>1269</v>
      </c>
      <c r="J3624" s="18"/>
      <c r="K3624" s="18">
        <v>686184</v>
      </c>
      <c r="L3624" s="18">
        <v>9180159</v>
      </c>
      <c r="M3624" s="18" t="s">
        <v>7350</v>
      </c>
      <c r="N3624" s="18">
        <v>254</v>
      </c>
      <c r="O3624" s="18" t="s">
        <v>7344</v>
      </c>
      <c r="P3624" s="19">
        <v>44416</v>
      </c>
      <c r="Q3624" s="20">
        <v>0.54480324074074071</v>
      </c>
      <c r="R3624" s="18" t="s">
        <v>7355</v>
      </c>
      <c r="S3624" s="18" t="s">
        <v>7351</v>
      </c>
      <c r="T3624" s="18" t="s">
        <v>7352</v>
      </c>
      <c r="U3624" s="18" t="s">
        <v>7348</v>
      </c>
      <c r="V3624" s="19">
        <v>44417</v>
      </c>
    </row>
    <row r="3625" spans="1:26" x14ac:dyDescent="0.25">
      <c r="A3625" s="18">
        <v>345753822</v>
      </c>
      <c r="B3625" s="18">
        <v>32</v>
      </c>
      <c r="C3625" s="43">
        <v>1.11550808211304E+16</v>
      </c>
      <c r="D3625" s="18" t="s">
        <v>7358</v>
      </c>
      <c r="E3625" s="18">
        <v>11155</v>
      </c>
      <c r="F3625" s="18" t="s">
        <v>7341</v>
      </c>
      <c r="G3625" s="18"/>
      <c r="H3625" s="18"/>
      <c r="I3625" s="18">
        <v>1374</v>
      </c>
      <c r="J3625" s="18" t="s">
        <v>8783</v>
      </c>
      <c r="K3625" s="18">
        <v>20437</v>
      </c>
      <c r="L3625" s="18">
        <v>8139649</v>
      </c>
      <c r="M3625" s="18" t="s">
        <v>7359</v>
      </c>
      <c r="N3625" s="18">
        <v>348</v>
      </c>
      <c r="O3625" s="18" t="s">
        <v>7344</v>
      </c>
      <c r="P3625" s="19">
        <v>44416</v>
      </c>
      <c r="Q3625" s="20">
        <v>0.54487268518518517</v>
      </c>
      <c r="R3625" s="18" t="s">
        <v>7355</v>
      </c>
      <c r="S3625" s="18" t="s">
        <v>7351</v>
      </c>
      <c r="T3625" s="18" t="s">
        <v>7364</v>
      </c>
      <c r="U3625" s="18" t="s">
        <v>7348</v>
      </c>
      <c r="V3625" s="19">
        <v>44417</v>
      </c>
      <c r="W3625" s="162" t="s">
        <v>12966</v>
      </c>
      <c r="X3625" s="15">
        <v>219790.5</v>
      </c>
      <c r="Y3625" s="162">
        <v>9082021</v>
      </c>
      <c r="Z3625" s="15" t="s">
        <v>8974</v>
      </c>
    </row>
    <row r="3626" spans="1:26" x14ac:dyDescent="0.25">
      <c r="A3626" s="18">
        <v>345755209</v>
      </c>
      <c r="B3626" s="18">
        <v>20</v>
      </c>
      <c r="C3626" s="43">
        <v>1.21440808211305E+16</v>
      </c>
      <c r="D3626" s="18" t="s">
        <v>7365</v>
      </c>
      <c r="E3626" s="18">
        <v>12144</v>
      </c>
      <c r="F3626" s="18" t="s">
        <v>7341</v>
      </c>
      <c r="G3626" s="18"/>
      <c r="H3626" s="18"/>
      <c r="I3626" s="18">
        <v>6393</v>
      </c>
      <c r="J3626" s="18" t="s">
        <v>7370</v>
      </c>
      <c r="K3626" s="18">
        <v>1622</v>
      </c>
      <c r="L3626" s="18">
        <v>7273370</v>
      </c>
      <c r="M3626" s="18" t="s">
        <v>7350</v>
      </c>
      <c r="N3626" s="18">
        <v>312</v>
      </c>
      <c r="O3626" s="18" t="s">
        <v>7344</v>
      </c>
      <c r="P3626" s="19">
        <v>44416</v>
      </c>
      <c r="Q3626" s="20">
        <v>0.54597222222222219</v>
      </c>
      <c r="R3626" s="18" t="s">
        <v>7355</v>
      </c>
      <c r="S3626" s="18" t="s">
        <v>7351</v>
      </c>
      <c r="T3626" s="18" t="s">
        <v>7371</v>
      </c>
      <c r="U3626" s="18" t="s">
        <v>7348</v>
      </c>
      <c r="V3626" s="19">
        <v>44417</v>
      </c>
    </row>
    <row r="3627" spans="1:26" x14ac:dyDescent="0.25">
      <c r="A3627" s="18">
        <v>345755486</v>
      </c>
      <c r="B3627" s="18">
        <v>20</v>
      </c>
      <c r="C3627" s="43">
        <v>1.53400808211304E+16</v>
      </c>
      <c r="D3627" s="18" t="s">
        <v>7365</v>
      </c>
      <c r="E3627" s="18">
        <v>15340</v>
      </c>
      <c r="F3627" s="18" t="s">
        <v>7341</v>
      </c>
      <c r="G3627" s="18"/>
      <c r="H3627" s="18"/>
      <c r="I3627" s="18">
        <v>5993</v>
      </c>
      <c r="J3627" s="18"/>
      <c r="K3627" s="18">
        <v>704597</v>
      </c>
      <c r="L3627" s="18">
        <v>7273370</v>
      </c>
      <c r="M3627" s="18" t="s">
        <v>7350</v>
      </c>
      <c r="N3627" s="18">
        <v>116</v>
      </c>
      <c r="O3627" s="18" t="s">
        <v>7344</v>
      </c>
      <c r="P3627" s="19">
        <v>44416</v>
      </c>
      <c r="Q3627" s="20">
        <v>0.54618055555555556</v>
      </c>
      <c r="R3627" s="18" t="s">
        <v>7355</v>
      </c>
      <c r="S3627" s="18" t="s">
        <v>7351</v>
      </c>
      <c r="T3627" s="18" t="s">
        <v>7352</v>
      </c>
      <c r="U3627" s="18" t="s">
        <v>7348</v>
      </c>
      <c r="V3627" s="19">
        <v>44417</v>
      </c>
    </row>
    <row r="3628" spans="1:26" x14ac:dyDescent="0.25">
      <c r="A3628" s="18">
        <v>345755576</v>
      </c>
      <c r="B3628" s="18">
        <v>21</v>
      </c>
      <c r="C3628" s="43">
        <v>9468080821130610</v>
      </c>
      <c r="D3628" s="18" t="s">
        <v>7349</v>
      </c>
      <c r="E3628" s="18">
        <v>9468</v>
      </c>
      <c r="F3628" s="18" t="s">
        <v>7341</v>
      </c>
      <c r="G3628" s="18"/>
      <c r="H3628" s="18"/>
      <c r="I3628" s="18">
        <v>2029</v>
      </c>
      <c r="J3628" s="18" t="s">
        <v>8784</v>
      </c>
      <c r="K3628" s="18">
        <v>64515</v>
      </c>
      <c r="L3628" s="18">
        <v>9270083</v>
      </c>
      <c r="M3628" s="18" t="s">
        <v>7350</v>
      </c>
      <c r="N3628" s="18">
        <v>348</v>
      </c>
      <c r="O3628" s="18" t="s">
        <v>7344</v>
      </c>
      <c r="P3628" s="19">
        <v>44416</v>
      </c>
      <c r="Q3628" s="20">
        <v>0.54634259259259255</v>
      </c>
      <c r="R3628" s="18" t="s">
        <v>7345</v>
      </c>
      <c r="S3628" s="18" t="s">
        <v>7346</v>
      </c>
      <c r="T3628" s="18" t="s">
        <v>7347</v>
      </c>
      <c r="U3628" s="18" t="s">
        <v>7348</v>
      </c>
      <c r="V3628" s="19">
        <v>44417</v>
      </c>
      <c r="W3628" t="s">
        <v>8973</v>
      </c>
      <c r="X3628" s="15">
        <v>318933</v>
      </c>
      <c r="Y3628" s="35">
        <v>9082021</v>
      </c>
      <c r="Z3628" s="15" t="s">
        <v>8974</v>
      </c>
    </row>
    <row r="3629" spans="1:26" x14ac:dyDescent="0.25">
      <c r="A3629" s="18">
        <v>345756188</v>
      </c>
      <c r="B3629" s="18">
        <v>18</v>
      </c>
      <c r="C3629" s="43">
        <v>695080821130701</v>
      </c>
      <c r="D3629" s="18" t="s">
        <v>7340</v>
      </c>
      <c r="E3629" s="18">
        <v>695</v>
      </c>
      <c r="F3629" s="18" t="s">
        <v>7341</v>
      </c>
      <c r="G3629" s="18"/>
      <c r="H3629" s="18"/>
      <c r="I3629" s="18">
        <v>989</v>
      </c>
      <c r="J3629" s="18" t="s">
        <v>8785</v>
      </c>
      <c r="K3629" s="18">
        <v>306442</v>
      </c>
      <c r="L3629" s="18">
        <v>9180159</v>
      </c>
      <c r="M3629" s="18" t="s">
        <v>7350</v>
      </c>
      <c r="N3629" s="18">
        <v>412</v>
      </c>
      <c r="O3629" s="18" t="s">
        <v>7344</v>
      </c>
      <c r="P3629" s="19">
        <v>44416</v>
      </c>
      <c r="Q3629" s="20">
        <v>0.54674768518518524</v>
      </c>
      <c r="R3629" s="18" t="s">
        <v>7355</v>
      </c>
      <c r="S3629" s="18" t="s">
        <v>7346</v>
      </c>
      <c r="T3629" s="18" t="s">
        <v>7364</v>
      </c>
      <c r="U3629" s="18" t="s">
        <v>7348</v>
      </c>
      <c r="V3629" s="19">
        <v>44417</v>
      </c>
    </row>
    <row r="3630" spans="1:26" x14ac:dyDescent="0.25">
      <c r="A3630" s="18">
        <v>345758211</v>
      </c>
      <c r="B3630" s="18">
        <v>32</v>
      </c>
      <c r="C3630" s="43">
        <v>1.10940808211309E+16</v>
      </c>
      <c r="D3630" s="18" t="s">
        <v>7358</v>
      </c>
      <c r="E3630" s="18">
        <v>11094</v>
      </c>
      <c r="F3630" s="18" t="s">
        <v>7341</v>
      </c>
      <c r="G3630" s="18"/>
      <c r="H3630" s="18"/>
      <c r="I3630" s="18">
        <v>6581</v>
      </c>
      <c r="J3630" s="18" t="s">
        <v>7704</v>
      </c>
      <c r="K3630" s="18">
        <v>26545</v>
      </c>
      <c r="L3630" s="18">
        <v>8139649</v>
      </c>
      <c r="M3630" s="18" t="s">
        <v>7359</v>
      </c>
      <c r="N3630" s="18">
        <v>169</v>
      </c>
      <c r="O3630" s="18" t="s">
        <v>7344</v>
      </c>
      <c r="P3630" s="19">
        <v>44416</v>
      </c>
      <c r="Q3630" s="20">
        <v>0.54843750000000002</v>
      </c>
      <c r="R3630" s="18" t="s">
        <v>7355</v>
      </c>
      <c r="S3630" s="18" t="s">
        <v>7351</v>
      </c>
      <c r="T3630" s="18" t="s">
        <v>7390</v>
      </c>
      <c r="U3630" s="18" t="s">
        <v>7348</v>
      </c>
      <c r="V3630" s="19">
        <v>44417</v>
      </c>
      <c r="W3630" s="162" t="s">
        <v>12966</v>
      </c>
      <c r="X3630" s="15">
        <v>219790.5</v>
      </c>
      <c r="Y3630" s="162">
        <v>9082021</v>
      </c>
      <c r="Z3630" s="15" t="s">
        <v>8974</v>
      </c>
    </row>
    <row r="3631" spans="1:26" x14ac:dyDescent="0.25">
      <c r="A3631" s="18">
        <v>345758501</v>
      </c>
      <c r="B3631" s="18">
        <v>18</v>
      </c>
      <c r="C3631" s="43">
        <v>1.36530808211309E+16</v>
      </c>
      <c r="D3631" s="18" t="s">
        <v>7340</v>
      </c>
      <c r="E3631" s="18">
        <v>13653</v>
      </c>
      <c r="F3631" s="18" t="s">
        <v>7341</v>
      </c>
      <c r="G3631" s="18"/>
      <c r="H3631" s="18"/>
      <c r="I3631" s="18">
        <v>24</v>
      </c>
      <c r="J3631" s="18" t="s">
        <v>8786</v>
      </c>
      <c r="K3631" s="18">
        <v>462079</v>
      </c>
      <c r="L3631" s="18">
        <v>9180159</v>
      </c>
      <c r="M3631" s="18" t="s">
        <v>7350</v>
      </c>
      <c r="N3631" s="18">
        <v>206</v>
      </c>
      <c r="O3631" s="18" t="s">
        <v>7344</v>
      </c>
      <c r="P3631" s="19">
        <v>44416</v>
      </c>
      <c r="Q3631" s="20">
        <v>0.5486805555555555</v>
      </c>
      <c r="R3631" s="18" t="s">
        <v>7355</v>
      </c>
      <c r="S3631" s="18" t="s">
        <v>7351</v>
      </c>
      <c r="T3631" s="18" t="s">
        <v>7368</v>
      </c>
      <c r="U3631" s="18" t="s">
        <v>7348</v>
      </c>
      <c r="V3631" s="19">
        <v>44417</v>
      </c>
    </row>
    <row r="3632" spans="1:26" x14ac:dyDescent="0.25">
      <c r="A3632" s="18">
        <v>345759784</v>
      </c>
      <c r="B3632" s="18">
        <v>18</v>
      </c>
      <c r="C3632" s="43">
        <v>1.19370808211311E+16</v>
      </c>
      <c r="D3632" s="18" t="s">
        <v>7340</v>
      </c>
      <c r="E3632" s="18">
        <v>11937</v>
      </c>
      <c r="F3632" s="18" t="s">
        <v>7341</v>
      </c>
      <c r="G3632" s="18"/>
      <c r="H3632" s="18"/>
      <c r="I3632" s="18">
        <v>718</v>
      </c>
      <c r="J3632" s="18" t="s">
        <v>7370</v>
      </c>
      <c r="K3632" s="18">
        <v>2361</v>
      </c>
      <c r="L3632" s="18">
        <v>9180159</v>
      </c>
      <c r="M3632" s="18" t="s">
        <v>7350</v>
      </c>
      <c r="N3632" s="18">
        <v>206</v>
      </c>
      <c r="O3632" s="18" t="s">
        <v>7344</v>
      </c>
      <c r="P3632" s="19">
        <v>44416</v>
      </c>
      <c r="Q3632" s="20">
        <v>0.5496875</v>
      </c>
      <c r="R3632" s="18" t="s">
        <v>7355</v>
      </c>
      <c r="S3632" s="18" t="s">
        <v>7351</v>
      </c>
      <c r="T3632" s="18" t="s">
        <v>7371</v>
      </c>
      <c r="U3632" s="18" t="s">
        <v>7348</v>
      </c>
      <c r="V3632" s="19">
        <v>44417</v>
      </c>
    </row>
    <row r="3633" spans="1:26" x14ac:dyDescent="0.25">
      <c r="A3633" s="18">
        <v>345760762</v>
      </c>
      <c r="B3633" s="18">
        <v>19</v>
      </c>
      <c r="C3633" s="43">
        <v>1.37270808211312E+16</v>
      </c>
      <c r="D3633" s="18" t="s">
        <v>7376</v>
      </c>
      <c r="E3633" s="18">
        <v>13727</v>
      </c>
      <c r="F3633" s="18" t="s">
        <v>7341</v>
      </c>
      <c r="G3633" s="18"/>
      <c r="H3633" s="18"/>
      <c r="I3633" s="18">
        <v>7150</v>
      </c>
      <c r="J3633" s="18" t="s">
        <v>7560</v>
      </c>
      <c r="K3633" s="18">
        <v>875678</v>
      </c>
      <c r="L3633" s="18">
        <v>9181868</v>
      </c>
      <c r="M3633" s="18" t="s">
        <v>7350</v>
      </c>
      <c r="N3633" s="18">
        <v>240</v>
      </c>
      <c r="O3633" s="18" t="s">
        <v>7344</v>
      </c>
      <c r="P3633" s="19">
        <v>44416</v>
      </c>
      <c r="Q3633" s="20">
        <v>0.55047453703703708</v>
      </c>
      <c r="R3633" s="18" t="s">
        <v>7345</v>
      </c>
      <c r="S3633" s="18" t="s">
        <v>7346</v>
      </c>
      <c r="T3633" s="18" t="s">
        <v>7405</v>
      </c>
      <c r="U3633" s="18" t="s">
        <v>7348</v>
      </c>
      <c r="V3633" s="19">
        <v>44417</v>
      </c>
    </row>
    <row r="3634" spans="1:26" x14ac:dyDescent="0.25">
      <c r="A3634" s="18">
        <v>345764091</v>
      </c>
      <c r="B3634" s="18">
        <v>18</v>
      </c>
      <c r="C3634" s="43">
        <v>1.36530808211315E+16</v>
      </c>
      <c r="D3634" s="18" t="s">
        <v>7340</v>
      </c>
      <c r="E3634" s="18">
        <v>13653</v>
      </c>
      <c r="F3634" s="18" t="s">
        <v>7341</v>
      </c>
      <c r="G3634" s="18"/>
      <c r="H3634" s="18"/>
      <c r="I3634" s="18">
        <v>5065</v>
      </c>
      <c r="J3634" s="18"/>
      <c r="K3634" s="18">
        <v>797737</v>
      </c>
      <c r="L3634" s="18">
        <v>9180159</v>
      </c>
      <c r="M3634" s="18" t="s">
        <v>7350</v>
      </c>
      <c r="N3634" s="18">
        <v>234</v>
      </c>
      <c r="O3634" s="18" t="s">
        <v>7344</v>
      </c>
      <c r="P3634" s="19">
        <v>44416</v>
      </c>
      <c r="Q3634" s="20">
        <v>0.55307870370370371</v>
      </c>
      <c r="R3634" s="18" t="s">
        <v>7355</v>
      </c>
      <c r="S3634" s="18" t="s">
        <v>7351</v>
      </c>
      <c r="T3634" s="18" t="s">
        <v>7352</v>
      </c>
      <c r="U3634" s="18" t="s">
        <v>7348</v>
      </c>
      <c r="V3634" s="19">
        <v>44417</v>
      </c>
    </row>
    <row r="3635" spans="1:26" x14ac:dyDescent="0.25">
      <c r="A3635" s="18">
        <v>345764148</v>
      </c>
      <c r="B3635" s="18">
        <v>33</v>
      </c>
      <c r="C3635" s="43">
        <v>1.06480808211316E+16</v>
      </c>
      <c r="D3635" s="18" t="s">
        <v>7429</v>
      </c>
      <c r="E3635" s="18">
        <v>10648</v>
      </c>
      <c r="F3635" s="18" t="s">
        <v>7341</v>
      </c>
      <c r="G3635" s="18"/>
      <c r="H3635" s="18"/>
      <c r="I3635" s="18">
        <v>9864</v>
      </c>
      <c r="J3635" s="18"/>
      <c r="K3635" s="18">
        <v>798258</v>
      </c>
      <c r="L3635" s="18">
        <v>8180414</v>
      </c>
      <c r="M3635" s="18" t="s">
        <v>7430</v>
      </c>
      <c r="N3635" s="18">
        <v>381</v>
      </c>
      <c r="O3635" s="18" t="s">
        <v>7344</v>
      </c>
      <c r="P3635" s="19">
        <v>44416</v>
      </c>
      <c r="Q3635" s="20">
        <v>0.55311342592592594</v>
      </c>
      <c r="R3635" s="18" t="s">
        <v>7355</v>
      </c>
      <c r="S3635" s="18" t="s">
        <v>7351</v>
      </c>
      <c r="T3635" s="18" t="s">
        <v>7352</v>
      </c>
      <c r="U3635" s="18" t="s">
        <v>7348</v>
      </c>
      <c r="V3635" s="19">
        <v>44417</v>
      </c>
      <c r="W3635" t="s">
        <v>9661</v>
      </c>
      <c r="X3635" s="15">
        <v>14176</v>
      </c>
      <c r="Y3635" s="15">
        <v>9082021</v>
      </c>
      <c r="Z3635" s="15" t="s">
        <v>8974</v>
      </c>
    </row>
    <row r="3636" spans="1:26" x14ac:dyDescent="0.25">
      <c r="A3636" s="18">
        <v>345764816</v>
      </c>
      <c r="B3636" s="18">
        <v>19</v>
      </c>
      <c r="C3636" s="43">
        <v>8.50410808211316E+16</v>
      </c>
      <c r="D3636" s="18" t="s">
        <v>7376</v>
      </c>
      <c r="E3636" s="18">
        <v>85041</v>
      </c>
      <c r="F3636" s="18" t="s">
        <v>7341</v>
      </c>
      <c r="G3636" s="18"/>
      <c r="H3636" s="18"/>
      <c r="I3636" s="18">
        <v>9665</v>
      </c>
      <c r="J3636" s="18" t="s">
        <v>8787</v>
      </c>
      <c r="K3636" s="18">
        <v>952951</v>
      </c>
      <c r="L3636" s="18">
        <v>9181868</v>
      </c>
      <c r="M3636" s="18" t="s">
        <v>7350</v>
      </c>
      <c r="N3636" s="18">
        <v>156</v>
      </c>
      <c r="O3636" s="18" t="s">
        <v>7344</v>
      </c>
      <c r="P3636" s="19">
        <v>44416</v>
      </c>
      <c r="Q3636" s="20">
        <v>0.55364583333333328</v>
      </c>
      <c r="R3636" s="18" t="s">
        <v>7345</v>
      </c>
      <c r="S3636" s="18" t="s">
        <v>7346</v>
      </c>
      <c r="T3636" s="18" t="s">
        <v>7357</v>
      </c>
      <c r="U3636" s="18" t="s">
        <v>7348</v>
      </c>
      <c r="V3636" s="19">
        <v>44417</v>
      </c>
    </row>
    <row r="3637" spans="1:26" x14ac:dyDescent="0.25">
      <c r="A3637" s="18">
        <v>345765292</v>
      </c>
      <c r="B3637" s="18">
        <v>19</v>
      </c>
      <c r="C3637" s="43">
        <v>5.2411080821131696E+16</v>
      </c>
      <c r="D3637" s="18" t="s">
        <v>7376</v>
      </c>
      <c r="E3637" s="18">
        <v>52411</v>
      </c>
      <c r="F3637" s="18" t="s">
        <v>7341</v>
      </c>
      <c r="G3637" s="18"/>
      <c r="H3637" s="18"/>
      <c r="I3637" s="18">
        <v>725</v>
      </c>
      <c r="J3637" s="18"/>
      <c r="K3637" s="18">
        <v>27578</v>
      </c>
      <c r="L3637" s="18">
        <v>9181868</v>
      </c>
      <c r="M3637" s="18" t="s">
        <v>7350</v>
      </c>
      <c r="N3637" s="18">
        <v>241</v>
      </c>
      <c r="O3637" s="18" t="s">
        <v>7344</v>
      </c>
      <c r="P3637" s="19">
        <v>44416</v>
      </c>
      <c r="Q3637" s="20">
        <v>0.55402777777777779</v>
      </c>
      <c r="R3637" s="18" t="s">
        <v>7355</v>
      </c>
      <c r="S3637" s="18" t="s">
        <v>7351</v>
      </c>
      <c r="T3637" s="18" t="s">
        <v>7378</v>
      </c>
      <c r="U3637" s="18" t="s">
        <v>7348</v>
      </c>
      <c r="V3637" s="19">
        <v>44417</v>
      </c>
    </row>
    <row r="3638" spans="1:26" x14ac:dyDescent="0.25">
      <c r="A3638" s="18">
        <v>345766406</v>
      </c>
      <c r="B3638" s="18">
        <v>19</v>
      </c>
      <c r="C3638" s="43">
        <v>1.37270808211318E+16</v>
      </c>
      <c r="D3638" s="18" t="s">
        <v>7376</v>
      </c>
      <c r="E3638" s="18">
        <v>13727</v>
      </c>
      <c r="F3638" s="18" t="s">
        <v>7341</v>
      </c>
      <c r="G3638" s="18"/>
      <c r="H3638" s="18"/>
      <c r="I3638" s="18">
        <v>3671</v>
      </c>
      <c r="J3638" s="18"/>
      <c r="K3638" s="18">
        <v>822414</v>
      </c>
      <c r="L3638" s="18">
        <v>9181868</v>
      </c>
      <c r="M3638" s="18" t="s">
        <v>7350</v>
      </c>
      <c r="N3638" s="18">
        <v>309</v>
      </c>
      <c r="O3638" s="18" t="s">
        <v>7344</v>
      </c>
      <c r="P3638" s="19">
        <v>44416</v>
      </c>
      <c r="Q3638" s="20">
        <v>0.55491898148148155</v>
      </c>
      <c r="R3638" s="18" t="s">
        <v>7355</v>
      </c>
      <c r="S3638" s="18" t="s">
        <v>7351</v>
      </c>
      <c r="T3638" s="18" t="s">
        <v>7352</v>
      </c>
      <c r="U3638" s="18" t="s">
        <v>7348</v>
      </c>
      <c r="V3638" s="19">
        <v>44417</v>
      </c>
    </row>
    <row r="3639" spans="1:26" x14ac:dyDescent="0.25">
      <c r="A3639" s="18">
        <v>345766518</v>
      </c>
      <c r="B3639" s="18">
        <v>32</v>
      </c>
      <c r="C3639" s="43">
        <v>1.10940808211318E+16</v>
      </c>
      <c r="D3639" s="18" t="s">
        <v>7358</v>
      </c>
      <c r="E3639" s="18">
        <v>11094</v>
      </c>
      <c r="F3639" s="18" t="s">
        <v>7341</v>
      </c>
      <c r="G3639" s="18"/>
      <c r="H3639" s="18"/>
      <c r="I3639" s="18">
        <v>1197</v>
      </c>
      <c r="J3639" s="18" t="s">
        <v>7372</v>
      </c>
      <c r="K3639" s="18">
        <v>22219</v>
      </c>
      <c r="L3639" s="18">
        <v>8139649</v>
      </c>
      <c r="M3639" s="18" t="s">
        <v>7359</v>
      </c>
      <c r="N3639" s="18">
        <v>270</v>
      </c>
      <c r="O3639" s="18" t="s">
        <v>7344</v>
      </c>
      <c r="P3639" s="19">
        <v>44416</v>
      </c>
      <c r="Q3639" s="20">
        <v>0.55501157407407409</v>
      </c>
      <c r="R3639" s="18" t="s">
        <v>7355</v>
      </c>
      <c r="S3639" s="18" t="s">
        <v>7346</v>
      </c>
      <c r="T3639" s="18" t="s">
        <v>7357</v>
      </c>
      <c r="U3639" s="18" t="s">
        <v>7348</v>
      </c>
      <c r="V3639" s="19">
        <v>44417</v>
      </c>
      <c r="W3639" s="162" t="s">
        <v>12966</v>
      </c>
      <c r="X3639" s="15">
        <v>219790.5</v>
      </c>
      <c r="Y3639" s="162">
        <v>9082021</v>
      </c>
      <c r="Z3639" s="15" t="s">
        <v>8974</v>
      </c>
    </row>
    <row r="3640" spans="1:26" x14ac:dyDescent="0.25">
      <c r="A3640" s="18">
        <v>345767328</v>
      </c>
      <c r="B3640" s="18">
        <v>4</v>
      </c>
      <c r="C3640" s="43" t="s">
        <v>8788</v>
      </c>
      <c r="D3640" s="18" t="s">
        <v>7416</v>
      </c>
      <c r="E3640" s="18">
        <v>150</v>
      </c>
      <c r="F3640" s="18" t="s">
        <v>7341</v>
      </c>
      <c r="G3640" s="18"/>
      <c r="H3640" s="18"/>
      <c r="I3640" s="18">
        <v>5948</v>
      </c>
      <c r="J3640" s="18" t="s">
        <v>8789</v>
      </c>
      <c r="K3640" s="18">
        <v>734203</v>
      </c>
      <c r="L3640" s="18">
        <v>5688452</v>
      </c>
      <c r="M3640" s="18" t="s">
        <v>7418</v>
      </c>
      <c r="N3640" s="18">
        <v>190.24</v>
      </c>
      <c r="O3640" s="18" t="s">
        <v>7344</v>
      </c>
      <c r="P3640" s="19">
        <v>44416</v>
      </c>
      <c r="Q3640" s="20">
        <v>0.55563657407407407</v>
      </c>
      <c r="R3640" s="18" t="s">
        <v>7345</v>
      </c>
      <c r="S3640" s="18" t="s">
        <v>7346</v>
      </c>
      <c r="T3640" s="18" t="s">
        <v>7357</v>
      </c>
      <c r="U3640" s="18" t="s">
        <v>7348</v>
      </c>
      <c r="V3640" s="19">
        <v>44417</v>
      </c>
    </row>
    <row r="3641" spans="1:26" x14ac:dyDescent="0.25">
      <c r="A3641" s="18">
        <v>345768075</v>
      </c>
      <c r="B3641" s="18">
        <v>18</v>
      </c>
      <c r="C3641" s="43">
        <v>1.51980808211318E+16</v>
      </c>
      <c r="D3641" s="18" t="s">
        <v>7340</v>
      </c>
      <c r="E3641" s="18">
        <v>15198</v>
      </c>
      <c r="F3641" s="18" t="s">
        <v>7341</v>
      </c>
      <c r="G3641" s="18"/>
      <c r="H3641" s="18"/>
      <c r="I3641" s="18">
        <v>8093</v>
      </c>
      <c r="J3641" s="18" t="s">
        <v>8790</v>
      </c>
      <c r="K3641" s="18">
        <v>23618</v>
      </c>
      <c r="L3641" s="18">
        <v>5256409</v>
      </c>
      <c r="M3641" s="18" t="s">
        <v>7343</v>
      </c>
      <c r="N3641" s="18">
        <v>676</v>
      </c>
      <c r="O3641" s="18" t="s">
        <v>7344</v>
      </c>
      <c r="P3641" s="19">
        <v>44416</v>
      </c>
      <c r="Q3641" s="20">
        <v>0.55620370370370364</v>
      </c>
      <c r="R3641" s="18" t="s">
        <v>7355</v>
      </c>
      <c r="S3641" s="18" t="s">
        <v>7346</v>
      </c>
      <c r="T3641" s="18" t="s">
        <v>7357</v>
      </c>
      <c r="U3641" s="18" t="s">
        <v>7348</v>
      </c>
      <c r="V3641" s="19">
        <v>44417</v>
      </c>
    </row>
    <row r="3642" spans="1:26" x14ac:dyDescent="0.25">
      <c r="A3642" s="18">
        <v>345770153</v>
      </c>
      <c r="B3642" s="18">
        <v>21</v>
      </c>
      <c r="C3642" s="43">
        <v>9416080821132200</v>
      </c>
      <c r="D3642" s="18" t="s">
        <v>7349</v>
      </c>
      <c r="E3642" s="18">
        <v>9416</v>
      </c>
      <c r="F3642" s="18" t="s">
        <v>7341</v>
      </c>
      <c r="G3642" s="18"/>
      <c r="H3642" s="18"/>
      <c r="I3642" s="18">
        <v>5930</v>
      </c>
      <c r="J3642" s="18" t="s">
        <v>8791</v>
      </c>
      <c r="K3642" s="18">
        <v>31206</v>
      </c>
      <c r="L3642" s="18">
        <v>9270083</v>
      </c>
      <c r="M3642" s="18" t="s">
        <v>7350</v>
      </c>
      <c r="N3642" s="18">
        <v>348</v>
      </c>
      <c r="O3642" s="18" t="s">
        <v>7344</v>
      </c>
      <c r="P3642" s="19">
        <v>44416</v>
      </c>
      <c r="Q3642" s="20">
        <v>0.55776620370370367</v>
      </c>
      <c r="R3642" s="18" t="s">
        <v>7355</v>
      </c>
      <c r="S3642" s="18" t="s">
        <v>7346</v>
      </c>
      <c r="T3642" s="18" t="s">
        <v>7347</v>
      </c>
      <c r="U3642" s="18" t="s">
        <v>7348</v>
      </c>
      <c r="V3642" s="19">
        <v>44417</v>
      </c>
      <c r="W3642" t="s">
        <v>8973</v>
      </c>
      <c r="X3642" s="15">
        <v>318933</v>
      </c>
      <c r="Y3642" s="35">
        <v>9082021</v>
      </c>
      <c r="Z3642" s="15" t="s">
        <v>8974</v>
      </c>
    </row>
    <row r="3643" spans="1:26" x14ac:dyDescent="0.25">
      <c r="A3643" s="18">
        <v>345771304</v>
      </c>
      <c r="B3643" s="18">
        <v>19</v>
      </c>
      <c r="C3643" s="43">
        <v>1.35570808211324E+16</v>
      </c>
      <c r="D3643" s="18" t="s">
        <v>7376</v>
      </c>
      <c r="E3643" s="18">
        <v>13557</v>
      </c>
      <c r="F3643" s="18" t="s">
        <v>7341</v>
      </c>
      <c r="G3643" s="18"/>
      <c r="H3643" s="18"/>
      <c r="I3643" s="18">
        <v>3953</v>
      </c>
      <c r="J3643" s="18" t="s">
        <v>7389</v>
      </c>
      <c r="K3643" s="18">
        <v>4</v>
      </c>
      <c r="L3643" s="18">
        <v>9181868</v>
      </c>
      <c r="M3643" s="18" t="s">
        <v>7350</v>
      </c>
      <c r="N3643" s="18">
        <v>117</v>
      </c>
      <c r="O3643" s="18" t="s">
        <v>7344</v>
      </c>
      <c r="P3643" s="19">
        <v>44416</v>
      </c>
      <c r="Q3643" s="20">
        <v>0.55863425925925925</v>
      </c>
      <c r="R3643" s="18" t="s">
        <v>7355</v>
      </c>
      <c r="S3643" s="18" t="s">
        <v>7351</v>
      </c>
      <c r="T3643" s="18" t="s">
        <v>7371</v>
      </c>
      <c r="U3643" s="18" t="s">
        <v>7348</v>
      </c>
      <c r="V3643" s="19">
        <v>44417</v>
      </c>
    </row>
    <row r="3644" spans="1:26" x14ac:dyDescent="0.25">
      <c r="A3644" s="18">
        <v>345772561</v>
      </c>
      <c r="B3644" s="18">
        <v>18</v>
      </c>
      <c r="C3644" s="43">
        <v>1.19370808211325E+16</v>
      </c>
      <c r="D3644" s="18" t="s">
        <v>7340</v>
      </c>
      <c r="E3644" s="18">
        <v>11937</v>
      </c>
      <c r="F3644" s="18" t="s">
        <v>7341</v>
      </c>
      <c r="G3644" s="18"/>
      <c r="H3644" s="18"/>
      <c r="I3644" s="18">
        <v>4123</v>
      </c>
      <c r="J3644" s="18" t="s">
        <v>8792</v>
      </c>
      <c r="K3644" s="18">
        <v>899233</v>
      </c>
      <c r="L3644" s="18">
        <v>9180159</v>
      </c>
      <c r="M3644" s="18" t="s">
        <v>7350</v>
      </c>
      <c r="N3644" s="18">
        <v>234</v>
      </c>
      <c r="O3644" s="18" t="s">
        <v>7344</v>
      </c>
      <c r="P3644" s="19">
        <v>44416</v>
      </c>
      <c r="Q3644" s="20">
        <v>0.55960648148148151</v>
      </c>
      <c r="R3644" s="18" t="s">
        <v>7345</v>
      </c>
      <c r="S3644" s="18" t="s">
        <v>7351</v>
      </c>
      <c r="T3644" s="18" t="s">
        <v>7357</v>
      </c>
      <c r="U3644" s="18" t="s">
        <v>7348</v>
      </c>
      <c r="V3644" s="19">
        <v>44417</v>
      </c>
    </row>
    <row r="3645" spans="1:26" x14ac:dyDescent="0.25">
      <c r="A3645" s="18">
        <v>345773125</v>
      </c>
      <c r="B3645" s="18">
        <v>21</v>
      </c>
      <c r="C3645" s="43">
        <v>9416080821132500</v>
      </c>
      <c r="D3645" s="18" t="s">
        <v>7349</v>
      </c>
      <c r="E3645" s="18">
        <v>9416</v>
      </c>
      <c r="F3645" s="18" t="s">
        <v>7341</v>
      </c>
      <c r="G3645" s="18"/>
      <c r="H3645" s="18"/>
      <c r="I3645" s="18">
        <v>4521</v>
      </c>
      <c r="J3645" s="18"/>
      <c r="K3645" s="18">
        <v>36879</v>
      </c>
      <c r="L3645" s="18">
        <v>9270083</v>
      </c>
      <c r="M3645" s="18" t="s">
        <v>7350</v>
      </c>
      <c r="N3645" s="18">
        <v>348</v>
      </c>
      <c r="O3645" s="18" t="s">
        <v>7344</v>
      </c>
      <c r="P3645" s="19">
        <v>44416</v>
      </c>
      <c r="Q3645" s="20">
        <v>0.56002314814814813</v>
      </c>
      <c r="R3645" s="18" t="s">
        <v>7355</v>
      </c>
      <c r="S3645" s="18" t="s">
        <v>7351</v>
      </c>
      <c r="T3645" s="18" t="s">
        <v>7378</v>
      </c>
      <c r="U3645" s="18" t="s">
        <v>7348</v>
      </c>
      <c r="V3645" s="19">
        <v>44417</v>
      </c>
      <c r="W3645" t="s">
        <v>8973</v>
      </c>
      <c r="X3645" s="15">
        <v>318933</v>
      </c>
      <c r="Y3645" s="35">
        <v>9082021</v>
      </c>
      <c r="Z3645" s="15" t="s">
        <v>8974</v>
      </c>
    </row>
    <row r="3646" spans="1:26" x14ac:dyDescent="0.25">
      <c r="A3646" s="18">
        <v>345773267</v>
      </c>
      <c r="B3646" s="18">
        <v>24</v>
      </c>
      <c r="C3646" s="43" t="s">
        <v>8793</v>
      </c>
      <c r="D3646" s="18" t="s">
        <v>7361</v>
      </c>
      <c r="E3646" s="18"/>
      <c r="F3646" s="18" t="s">
        <v>7341</v>
      </c>
      <c r="G3646" s="18"/>
      <c r="H3646" s="18"/>
      <c r="I3646" s="18">
        <v>9249</v>
      </c>
      <c r="J3646" s="18"/>
      <c r="K3646" s="18">
        <v>873</v>
      </c>
      <c r="L3646" s="18">
        <v>5688445</v>
      </c>
      <c r="M3646" s="18" t="s">
        <v>7350</v>
      </c>
      <c r="N3646" s="18">
        <v>120</v>
      </c>
      <c r="O3646" s="18" t="s">
        <v>7344</v>
      </c>
      <c r="P3646" s="19">
        <v>44416</v>
      </c>
      <c r="Q3646" s="20">
        <v>0.56010416666666674</v>
      </c>
      <c r="R3646" s="18" t="s">
        <v>7355</v>
      </c>
      <c r="S3646" s="18" t="s">
        <v>7351</v>
      </c>
      <c r="T3646" s="18" t="s">
        <v>7371</v>
      </c>
      <c r="U3646" s="18" t="s">
        <v>7348</v>
      </c>
      <c r="V3646" s="19">
        <v>44417</v>
      </c>
    </row>
    <row r="3647" spans="1:26" x14ac:dyDescent="0.25">
      <c r="A3647" s="18">
        <v>345773704</v>
      </c>
      <c r="B3647" s="18">
        <v>18</v>
      </c>
      <c r="C3647" s="43">
        <v>1.18670808211326E+16</v>
      </c>
      <c r="D3647" s="18" t="s">
        <v>7340</v>
      </c>
      <c r="E3647" s="18">
        <v>11867</v>
      </c>
      <c r="F3647" s="18" t="s">
        <v>7341</v>
      </c>
      <c r="G3647" s="18"/>
      <c r="H3647" s="18"/>
      <c r="I3647" s="18">
        <v>4180</v>
      </c>
      <c r="J3647" s="18"/>
      <c r="K3647" s="18">
        <v>34744</v>
      </c>
      <c r="L3647" s="18">
        <v>9180159</v>
      </c>
      <c r="M3647" s="18" t="s">
        <v>7350</v>
      </c>
      <c r="N3647" s="18">
        <v>78</v>
      </c>
      <c r="O3647" s="18" t="s">
        <v>7344</v>
      </c>
      <c r="P3647" s="19">
        <v>44416</v>
      </c>
      <c r="Q3647" s="20">
        <v>0.5604513888888889</v>
      </c>
      <c r="R3647" s="18" t="s">
        <v>7355</v>
      </c>
      <c r="S3647" s="18" t="s">
        <v>7351</v>
      </c>
      <c r="T3647" s="18" t="s">
        <v>7390</v>
      </c>
      <c r="U3647" s="18" t="s">
        <v>7348</v>
      </c>
      <c r="V3647" s="19">
        <v>44417</v>
      </c>
    </row>
    <row r="3648" spans="1:26" x14ac:dyDescent="0.25">
      <c r="A3648" s="18">
        <v>345773712</v>
      </c>
      <c r="B3648" s="18">
        <v>18</v>
      </c>
      <c r="C3648" s="43">
        <v>1.22930808211326E+16</v>
      </c>
      <c r="D3648" s="18" t="s">
        <v>7340</v>
      </c>
      <c r="E3648" s="18">
        <v>12293</v>
      </c>
      <c r="F3648" s="18" t="s">
        <v>7341</v>
      </c>
      <c r="G3648" s="18"/>
      <c r="H3648" s="18"/>
      <c r="I3648" s="18">
        <v>2631</v>
      </c>
      <c r="J3648" s="18"/>
      <c r="K3648" s="18">
        <v>898349</v>
      </c>
      <c r="L3648" s="18">
        <v>9180159</v>
      </c>
      <c r="M3648" s="18" t="s">
        <v>7350</v>
      </c>
      <c r="N3648" s="18">
        <v>468</v>
      </c>
      <c r="O3648" s="18" t="s">
        <v>7344</v>
      </c>
      <c r="P3648" s="19">
        <v>44416</v>
      </c>
      <c r="Q3648" s="20">
        <v>0.5604513888888889</v>
      </c>
      <c r="R3648" s="18" t="s">
        <v>7345</v>
      </c>
      <c r="S3648" s="18" t="s">
        <v>7351</v>
      </c>
      <c r="T3648" s="18" t="s">
        <v>7352</v>
      </c>
      <c r="U3648" s="18" t="s">
        <v>7348</v>
      </c>
      <c r="V3648" s="19">
        <v>44417</v>
      </c>
    </row>
    <row r="3649" spans="1:26" x14ac:dyDescent="0.25">
      <c r="A3649" s="18">
        <v>345774709</v>
      </c>
      <c r="B3649" s="18">
        <v>18</v>
      </c>
      <c r="C3649" s="43">
        <v>1.21600808211326E+16</v>
      </c>
      <c r="D3649" s="18" t="s">
        <v>7340</v>
      </c>
      <c r="E3649" s="18">
        <v>12160</v>
      </c>
      <c r="F3649" s="18" t="s">
        <v>7341</v>
      </c>
      <c r="G3649" s="18"/>
      <c r="H3649" s="18"/>
      <c r="I3649" s="18">
        <v>1956</v>
      </c>
      <c r="J3649" s="18" t="s">
        <v>8794</v>
      </c>
      <c r="K3649" s="18">
        <v>165578</v>
      </c>
      <c r="L3649" s="18">
        <v>5256409</v>
      </c>
      <c r="M3649" s="18" t="s">
        <v>7343</v>
      </c>
      <c r="N3649" s="18">
        <v>696</v>
      </c>
      <c r="O3649" s="18" t="s">
        <v>7344</v>
      </c>
      <c r="P3649" s="19">
        <v>44416</v>
      </c>
      <c r="Q3649" s="20">
        <v>0.56120370370370376</v>
      </c>
      <c r="R3649" s="18" t="s">
        <v>7345</v>
      </c>
      <c r="S3649" s="18" t="s">
        <v>7346</v>
      </c>
      <c r="T3649" s="18" t="s">
        <v>7357</v>
      </c>
      <c r="U3649" s="18" t="s">
        <v>7348</v>
      </c>
      <c r="V3649" s="19">
        <v>44417</v>
      </c>
    </row>
    <row r="3650" spans="1:26" x14ac:dyDescent="0.25">
      <c r="A3650" s="18">
        <v>345774947</v>
      </c>
      <c r="B3650" s="18">
        <v>20</v>
      </c>
      <c r="C3650" s="43">
        <v>1.48480808211327E+16</v>
      </c>
      <c r="D3650" s="18" t="s">
        <v>7365</v>
      </c>
      <c r="E3650" s="18">
        <v>14848</v>
      </c>
      <c r="F3650" s="18" t="s">
        <v>7341</v>
      </c>
      <c r="G3650" s="18"/>
      <c r="H3650" s="18"/>
      <c r="I3650" s="18">
        <v>9391</v>
      </c>
      <c r="J3650" s="18" t="s">
        <v>7372</v>
      </c>
      <c r="K3650" s="18">
        <v>8404</v>
      </c>
      <c r="L3650" s="18">
        <v>7273370</v>
      </c>
      <c r="M3650" s="18" t="s">
        <v>7350</v>
      </c>
      <c r="N3650" s="18">
        <v>30</v>
      </c>
      <c r="O3650" s="18" t="s">
        <v>7344</v>
      </c>
      <c r="P3650" s="19">
        <v>44416</v>
      </c>
      <c r="Q3650" s="20">
        <v>0.56142361111111116</v>
      </c>
      <c r="R3650" s="18" t="s">
        <v>7355</v>
      </c>
      <c r="S3650" s="18" t="s">
        <v>7346</v>
      </c>
      <c r="T3650" s="18" t="s">
        <v>7357</v>
      </c>
      <c r="U3650" s="18" t="s">
        <v>7348</v>
      </c>
      <c r="V3650" s="19">
        <v>44417</v>
      </c>
    </row>
    <row r="3651" spans="1:26" x14ac:dyDescent="0.25">
      <c r="A3651" s="18">
        <v>345775681</v>
      </c>
      <c r="B3651" s="18">
        <v>18</v>
      </c>
      <c r="C3651" s="43">
        <v>1.19370808211329E+16</v>
      </c>
      <c r="D3651" s="18" t="s">
        <v>7340</v>
      </c>
      <c r="E3651" s="18">
        <v>11937</v>
      </c>
      <c r="F3651" s="18" t="s">
        <v>7341</v>
      </c>
      <c r="G3651" s="18"/>
      <c r="H3651" s="18"/>
      <c r="I3651" s="18">
        <v>4757</v>
      </c>
      <c r="J3651" s="18"/>
      <c r="K3651" s="18">
        <v>270084</v>
      </c>
      <c r="L3651" s="18">
        <v>9180159</v>
      </c>
      <c r="M3651" s="18" t="s">
        <v>7350</v>
      </c>
      <c r="N3651" s="18">
        <v>234</v>
      </c>
      <c r="O3651" s="18" t="s">
        <v>7344</v>
      </c>
      <c r="P3651" s="19">
        <v>44416</v>
      </c>
      <c r="Q3651" s="20">
        <v>0.5619791666666667</v>
      </c>
      <c r="R3651" s="18" t="s">
        <v>7355</v>
      </c>
      <c r="S3651" s="18" t="s">
        <v>7346</v>
      </c>
      <c r="T3651" s="18" t="s">
        <v>7377</v>
      </c>
      <c r="U3651" s="18" t="s">
        <v>7348</v>
      </c>
      <c r="V3651" s="19">
        <v>44417</v>
      </c>
    </row>
    <row r="3652" spans="1:26" x14ac:dyDescent="0.25">
      <c r="A3652" s="18">
        <v>345777636</v>
      </c>
      <c r="B3652" s="18">
        <v>19</v>
      </c>
      <c r="C3652" s="43">
        <v>1.3727080821133E+16</v>
      </c>
      <c r="D3652" s="18" t="s">
        <v>7376</v>
      </c>
      <c r="E3652" s="18">
        <v>13727</v>
      </c>
      <c r="F3652" s="18" t="s">
        <v>7341</v>
      </c>
      <c r="G3652" s="18"/>
      <c r="H3652" s="18"/>
      <c r="I3652" s="18">
        <v>6891</v>
      </c>
      <c r="J3652" s="18" t="s">
        <v>7540</v>
      </c>
      <c r="K3652" s="18">
        <v>13205</v>
      </c>
      <c r="L3652" s="18">
        <v>9181868</v>
      </c>
      <c r="M3652" s="18" t="s">
        <v>7350</v>
      </c>
      <c r="N3652" s="18">
        <v>468</v>
      </c>
      <c r="O3652" s="18" t="s">
        <v>7344</v>
      </c>
      <c r="P3652" s="19">
        <v>44416</v>
      </c>
      <c r="Q3652" s="20">
        <v>0.56355324074074076</v>
      </c>
      <c r="R3652" s="18" t="s">
        <v>7355</v>
      </c>
      <c r="S3652" s="18" t="s">
        <v>7346</v>
      </c>
      <c r="T3652" s="18" t="s">
        <v>7347</v>
      </c>
      <c r="U3652" s="18" t="s">
        <v>7348</v>
      </c>
      <c r="V3652" s="19">
        <v>44417</v>
      </c>
    </row>
    <row r="3653" spans="1:26" x14ac:dyDescent="0.25">
      <c r="A3653" s="18">
        <v>345777787</v>
      </c>
      <c r="B3653" s="18">
        <v>32</v>
      </c>
      <c r="C3653" s="43">
        <v>1.11550808211331E+16</v>
      </c>
      <c r="D3653" s="18" t="s">
        <v>7358</v>
      </c>
      <c r="E3653" s="18">
        <v>11155</v>
      </c>
      <c r="F3653" s="18" t="s">
        <v>7341</v>
      </c>
      <c r="G3653" s="18"/>
      <c r="H3653" s="18"/>
      <c r="I3653" s="18">
        <v>2422</v>
      </c>
      <c r="J3653" s="18"/>
      <c r="K3653" s="18">
        <v>942324</v>
      </c>
      <c r="L3653" s="18">
        <v>8139649</v>
      </c>
      <c r="M3653" s="18" t="s">
        <v>7359</v>
      </c>
      <c r="N3653" s="18">
        <v>348</v>
      </c>
      <c r="O3653" s="18" t="s">
        <v>7344</v>
      </c>
      <c r="P3653" s="19">
        <v>44416</v>
      </c>
      <c r="Q3653" s="20">
        <v>0.56366898148148148</v>
      </c>
      <c r="R3653" s="18" t="s">
        <v>7355</v>
      </c>
      <c r="S3653" s="18" t="s">
        <v>7351</v>
      </c>
      <c r="T3653" s="18" t="s">
        <v>7352</v>
      </c>
      <c r="U3653" s="18" t="s">
        <v>7348</v>
      </c>
      <c r="V3653" s="19">
        <v>44417</v>
      </c>
      <c r="W3653" s="162" t="s">
        <v>12966</v>
      </c>
      <c r="X3653" s="15">
        <v>219790.5</v>
      </c>
      <c r="Y3653" s="162">
        <v>9082021</v>
      </c>
      <c r="Z3653" s="15" t="s">
        <v>8974</v>
      </c>
    </row>
    <row r="3654" spans="1:26" x14ac:dyDescent="0.25">
      <c r="A3654" s="18">
        <v>345778480</v>
      </c>
      <c r="B3654" s="18">
        <v>18</v>
      </c>
      <c r="C3654" s="43">
        <v>695080821133136</v>
      </c>
      <c r="D3654" s="18" t="s">
        <v>7340</v>
      </c>
      <c r="E3654" s="18">
        <v>695</v>
      </c>
      <c r="F3654" s="18" t="s">
        <v>7341</v>
      </c>
      <c r="G3654" s="18"/>
      <c r="H3654" s="18"/>
      <c r="I3654" s="18">
        <v>9424</v>
      </c>
      <c r="J3654" s="18" t="s">
        <v>8795</v>
      </c>
      <c r="K3654" s="18">
        <v>59655</v>
      </c>
      <c r="L3654" s="18">
        <v>9180159</v>
      </c>
      <c r="M3654" s="18" t="s">
        <v>7350</v>
      </c>
      <c r="N3654" s="18">
        <v>1458</v>
      </c>
      <c r="O3654" s="18" t="s">
        <v>7344</v>
      </c>
      <c r="P3654" s="19">
        <v>44416</v>
      </c>
      <c r="Q3654" s="20">
        <v>0.5640856481481481</v>
      </c>
      <c r="R3654" s="18" t="s">
        <v>7355</v>
      </c>
      <c r="S3654" s="18" t="s">
        <v>7351</v>
      </c>
      <c r="T3654" s="18" t="s">
        <v>7390</v>
      </c>
      <c r="U3654" s="18" t="s">
        <v>7348</v>
      </c>
      <c r="V3654" s="19">
        <v>44417</v>
      </c>
    </row>
    <row r="3655" spans="1:26" x14ac:dyDescent="0.25">
      <c r="A3655" s="18">
        <v>345778841</v>
      </c>
      <c r="B3655" s="18">
        <v>18</v>
      </c>
      <c r="C3655" s="43">
        <v>1.33300808211332E+16</v>
      </c>
      <c r="D3655" s="18" t="s">
        <v>7340</v>
      </c>
      <c r="E3655" s="18">
        <v>13330</v>
      </c>
      <c r="F3655" s="18" t="s">
        <v>7341</v>
      </c>
      <c r="G3655" s="18"/>
      <c r="H3655" s="18"/>
      <c r="I3655" s="18">
        <v>9961</v>
      </c>
      <c r="J3655" s="18"/>
      <c r="K3655" s="18">
        <v>952909</v>
      </c>
      <c r="L3655" s="18">
        <v>9180159</v>
      </c>
      <c r="M3655" s="18" t="s">
        <v>7350</v>
      </c>
      <c r="N3655" s="18">
        <v>654</v>
      </c>
      <c r="O3655" s="18" t="s">
        <v>7344</v>
      </c>
      <c r="P3655" s="19">
        <v>44416</v>
      </c>
      <c r="Q3655" s="20">
        <v>0.56444444444444442</v>
      </c>
      <c r="R3655" s="18" t="s">
        <v>7355</v>
      </c>
      <c r="S3655" s="18" t="s">
        <v>7351</v>
      </c>
      <c r="T3655" s="18" t="s">
        <v>7352</v>
      </c>
      <c r="U3655" s="18" t="s">
        <v>7348</v>
      </c>
      <c r="V3655" s="19">
        <v>44417</v>
      </c>
    </row>
    <row r="3656" spans="1:26" x14ac:dyDescent="0.25">
      <c r="A3656" s="18">
        <v>345780033</v>
      </c>
      <c r="B3656" s="18">
        <v>19</v>
      </c>
      <c r="C3656" s="43">
        <v>1.21230808211333E+16</v>
      </c>
      <c r="D3656" s="18" t="s">
        <v>7376</v>
      </c>
      <c r="E3656" s="18">
        <v>12123</v>
      </c>
      <c r="F3656" s="18" t="s">
        <v>7341</v>
      </c>
      <c r="G3656" s="18"/>
      <c r="H3656" s="18"/>
      <c r="I3656" s="18">
        <v>5793</v>
      </c>
      <c r="J3656" s="18" t="s">
        <v>8796</v>
      </c>
      <c r="K3656" s="18">
        <v>6172</v>
      </c>
      <c r="L3656" s="18">
        <v>9181868</v>
      </c>
      <c r="M3656" s="18" t="s">
        <v>7350</v>
      </c>
      <c r="N3656" s="18">
        <v>234</v>
      </c>
      <c r="O3656" s="18" t="s">
        <v>7344</v>
      </c>
      <c r="P3656" s="19">
        <v>44416</v>
      </c>
      <c r="Q3656" s="20">
        <v>0.56532407407407403</v>
      </c>
      <c r="R3656" s="18" t="s">
        <v>7345</v>
      </c>
      <c r="S3656" s="18" t="s">
        <v>7351</v>
      </c>
      <c r="T3656" s="18" t="s">
        <v>7371</v>
      </c>
      <c r="U3656" s="18" t="s">
        <v>7348</v>
      </c>
      <c r="V3656" s="19">
        <v>44417</v>
      </c>
    </row>
    <row r="3657" spans="1:26" x14ac:dyDescent="0.25">
      <c r="A3657" s="18">
        <v>345780151</v>
      </c>
      <c r="B3657" s="18">
        <v>32</v>
      </c>
      <c r="C3657" s="43">
        <v>1.11550808211333E+16</v>
      </c>
      <c r="D3657" s="18" t="s">
        <v>7358</v>
      </c>
      <c r="E3657" s="18">
        <v>11155</v>
      </c>
      <c r="F3657" s="18" t="s">
        <v>7341</v>
      </c>
      <c r="G3657" s="18"/>
      <c r="H3657" s="18"/>
      <c r="I3657" s="18">
        <v>5187</v>
      </c>
      <c r="J3657" s="18"/>
      <c r="K3657" s="18">
        <v>966175</v>
      </c>
      <c r="L3657" s="18">
        <v>8139649</v>
      </c>
      <c r="M3657" s="18" t="s">
        <v>7359</v>
      </c>
      <c r="N3657" s="18">
        <v>608</v>
      </c>
      <c r="O3657" s="18" t="s">
        <v>7344</v>
      </c>
      <c r="P3657" s="19">
        <v>44416</v>
      </c>
      <c r="Q3657" s="20">
        <v>0.56541666666666668</v>
      </c>
      <c r="R3657" s="18" t="s">
        <v>7355</v>
      </c>
      <c r="S3657" s="18" t="s">
        <v>7351</v>
      </c>
      <c r="T3657" s="18" t="s">
        <v>7352</v>
      </c>
      <c r="U3657" s="18" t="s">
        <v>7348</v>
      </c>
      <c r="V3657" s="19">
        <v>44417</v>
      </c>
      <c r="W3657" s="162" t="s">
        <v>12966</v>
      </c>
      <c r="X3657" s="15">
        <v>219790.5</v>
      </c>
      <c r="Y3657" s="162">
        <v>9082021</v>
      </c>
      <c r="Z3657" s="15" t="s">
        <v>8974</v>
      </c>
    </row>
    <row r="3658" spans="1:26" x14ac:dyDescent="0.25">
      <c r="A3658" s="18">
        <v>345781861</v>
      </c>
      <c r="B3658" s="18">
        <v>21</v>
      </c>
      <c r="C3658" s="43">
        <v>9416080821133420</v>
      </c>
      <c r="D3658" s="18" t="s">
        <v>7349</v>
      </c>
      <c r="E3658" s="18">
        <v>9416</v>
      </c>
      <c r="F3658" s="18" t="s">
        <v>7341</v>
      </c>
      <c r="G3658" s="18"/>
      <c r="H3658" s="18"/>
      <c r="I3658" s="18">
        <v>7827</v>
      </c>
      <c r="J3658" s="18" t="s">
        <v>8797</v>
      </c>
      <c r="K3658" s="18">
        <v>23614</v>
      </c>
      <c r="L3658" s="18">
        <v>9270083</v>
      </c>
      <c r="M3658" s="18" t="s">
        <v>7350</v>
      </c>
      <c r="N3658" s="18">
        <v>696</v>
      </c>
      <c r="O3658" s="18" t="s">
        <v>7344</v>
      </c>
      <c r="P3658" s="19">
        <v>44416</v>
      </c>
      <c r="Q3658" s="20">
        <v>0.56680555555555556</v>
      </c>
      <c r="R3658" s="18" t="s">
        <v>7355</v>
      </c>
      <c r="S3658" s="18" t="s">
        <v>7351</v>
      </c>
      <c r="T3658" s="18" t="s">
        <v>7364</v>
      </c>
      <c r="U3658" s="18" t="s">
        <v>7348</v>
      </c>
      <c r="V3658" s="19">
        <v>44417</v>
      </c>
      <c r="W3658" t="s">
        <v>8973</v>
      </c>
      <c r="X3658" s="15">
        <v>318933</v>
      </c>
      <c r="Y3658" s="35">
        <v>9082021</v>
      </c>
      <c r="Z3658" s="15" t="s">
        <v>8974</v>
      </c>
    </row>
    <row r="3659" spans="1:26" x14ac:dyDescent="0.25">
      <c r="A3659" s="18">
        <v>345781866</v>
      </c>
      <c r="B3659" s="18">
        <v>24</v>
      </c>
      <c r="C3659" s="43" t="s">
        <v>8793</v>
      </c>
      <c r="D3659" s="18" t="s">
        <v>7361</v>
      </c>
      <c r="E3659" s="18"/>
      <c r="F3659" s="18" t="s">
        <v>7341</v>
      </c>
      <c r="G3659" s="18"/>
      <c r="H3659" s="18"/>
      <c r="I3659" s="18">
        <v>1374</v>
      </c>
      <c r="J3659" s="18" t="s">
        <v>8783</v>
      </c>
      <c r="K3659" s="18">
        <v>23613</v>
      </c>
      <c r="L3659" s="18">
        <v>5688445</v>
      </c>
      <c r="M3659" s="18" t="s">
        <v>7350</v>
      </c>
      <c r="N3659" s="18">
        <v>360</v>
      </c>
      <c r="O3659" s="18" t="s">
        <v>7344</v>
      </c>
      <c r="P3659" s="19">
        <v>44416</v>
      </c>
      <c r="Q3659" s="20">
        <v>0.5668171296296296</v>
      </c>
      <c r="R3659" s="18" t="s">
        <v>7355</v>
      </c>
      <c r="S3659" s="18" t="s">
        <v>7351</v>
      </c>
      <c r="T3659" s="18" t="s">
        <v>7364</v>
      </c>
      <c r="U3659" s="18" t="s">
        <v>7348</v>
      </c>
      <c r="V3659" s="19">
        <v>44417</v>
      </c>
    </row>
    <row r="3660" spans="1:26" x14ac:dyDescent="0.25">
      <c r="A3660" s="18">
        <v>345781944</v>
      </c>
      <c r="B3660" s="18">
        <v>32</v>
      </c>
      <c r="C3660" s="43">
        <v>1.10940808211335E+16</v>
      </c>
      <c r="D3660" s="18" t="s">
        <v>7358</v>
      </c>
      <c r="E3660" s="18">
        <v>11094</v>
      </c>
      <c r="F3660" s="18" t="s">
        <v>7341</v>
      </c>
      <c r="G3660" s="18"/>
      <c r="H3660" s="18"/>
      <c r="I3660" s="18">
        <v>1416</v>
      </c>
      <c r="J3660" s="18" t="s">
        <v>8798</v>
      </c>
      <c r="K3660" s="18">
        <v>985510</v>
      </c>
      <c r="L3660" s="18">
        <v>8139649</v>
      </c>
      <c r="M3660" s="18" t="s">
        <v>7359</v>
      </c>
      <c r="N3660" s="18">
        <v>338</v>
      </c>
      <c r="O3660" s="18" t="s">
        <v>7344</v>
      </c>
      <c r="P3660" s="19">
        <v>44416</v>
      </c>
      <c r="Q3660" s="20">
        <v>0.5668171296296296</v>
      </c>
      <c r="R3660" s="18" t="s">
        <v>7345</v>
      </c>
      <c r="S3660" s="18" t="s">
        <v>7351</v>
      </c>
      <c r="T3660" s="18" t="s">
        <v>7352</v>
      </c>
      <c r="U3660" s="18" t="s">
        <v>7348</v>
      </c>
      <c r="V3660" s="19">
        <v>44417</v>
      </c>
      <c r="W3660" s="162" t="s">
        <v>12966</v>
      </c>
      <c r="X3660" s="15">
        <v>219790.5</v>
      </c>
      <c r="Y3660" s="162">
        <v>9082021</v>
      </c>
      <c r="Z3660" s="15" t="s">
        <v>8974</v>
      </c>
    </row>
    <row r="3661" spans="1:26" x14ac:dyDescent="0.25">
      <c r="A3661" s="18">
        <v>345784347</v>
      </c>
      <c r="B3661" s="18">
        <v>19</v>
      </c>
      <c r="C3661" s="43">
        <v>2.0239308082113299E+17</v>
      </c>
      <c r="D3661" s="18" t="s">
        <v>7376</v>
      </c>
      <c r="E3661" s="18">
        <v>202393</v>
      </c>
      <c r="F3661" s="18" t="s">
        <v>7341</v>
      </c>
      <c r="G3661" s="18"/>
      <c r="H3661" s="18"/>
      <c r="I3661" s="18">
        <v>103</v>
      </c>
      <c r="J3661" s="18" t="s">
        <v>7432</v>
      </c>
      <c r="K3661" s="18">
        <v>11978</v>
      </c>
      <c r="L3661" s="18">
        <v>9181868</v>
      </c>
      <c r="M3661" s="18" t="s">
        <v>7350</v>
      </c>
      <c r="N3661" s="18">
        <v>234</v>
      </c>
      <c r="O3661" s="18" t="s">
        <v>7344</v>
      </c>
      <c r="P3661" s="19">
        <v>44416</v>
      </c>
      <c r="Q3661" s="20">
        <v>0.56873842592592594</v>
      </c>
      <c r="R3661" s="18" t="s">
        <v>7345</v>
      </c>
      <c r="S3661" s="18" t="s">
        <v>7346</v>
      </c>
      <c r="T3661" s="18" t="s">
        <v>7352</v>
      </c>
      <c r="U3661" s="18" t="s">
        <v>7348</v>
      </c>
      <c r="V3661" s="19">
        <v>44417</v>
      </c>
    </row>
    <row r="3662" spans="1:26" x14ac:dyDescent="0.25">
      <c r="A3662" s="18">
        <v>345785470</v>
      </c>
      <c r="B3662" s="18">
        <v>19</v>
      </c>
      <c r="C3662" s="43">
        <v>1.48540808211338E+16</v>
      </c>
      <c r="D3662" s="18" t="s">
        <v>7376</v>
      </c>
      <c r="E3662" s="18">
        <v>14854</v>
      </c>
      <c r="F3662" s="18" t="s">
        <v>7341</v>
      </c>
      <c r="G3662" s="18"/>
      <c r="H3662" s="18"/>
      <c r="I3662" s="18">
        <v>9975</v>
      </c>
      <c r="J3662" s="18" t="s">
        <v>7439</v>
      </c>
      <c r="K3662" s="18">
        <v>1434</v>
      </c>
      <c r="L3662" s="18">
        <v>9181868</v>
      </c>
      <c r="M3662" s="18" t="s">
        <v>7350</v>
      </c>
      <c r="N3662" s="18">
        <v>206</v>
      </c>
      <c r="O3662" s="18" t="s">
        <v>7344</v>
      </c>
      <c r="P3662" s="19">
        <v>44416</v>
      </c>
      <c r="Q3662" s="20">
        <v>0.56959490740740748</v>
      </c>
      <c r="R3662" s="18" t="s">
        <v>7355</v>
      </c>
      <c r="S3662" s="18" t="s">
        <v>7346</v>
      </c>
      <c r="T3662" s="18" t="s">
        <v>7347</v>
      </c>
      <c r="U3662" s="18" t="s">
        <v>7348</v>
      </c>
      <c r="V3662" s="19">
        <v>44417</v>
      </c>
    </row>
    <row r="3663" spans="1:26" x14ac:dyDescent="0.25">
      <c r="A3663" s="18">
        <v>345786251</v>
      </c>
      <c r="B3663" s="18">
        <v>32</v>
      </c>
      <c r="C3663" s="43">
        <v>1.1094080821134E+16</v>
      </c>
      <c r="D3663" s="18" t="s">
        <v>7358</v>
      </c>
      <c r="E3663" s="18">
        <v>11094</v>
      </c>
      <c r="F3663" s="18" t="s">
        <v>7341</v>
      </c>
      <c r="G3663" s="18"/>
      <c r="H3663" s="18"/>
      <c r="I3663" s="18">
        <v>1173</v>
      </c>
      <c r="J3663" s="18" t="s">
        <v>8799</v>
      </c>
      <c r="K3663" s="18">
        <v>973645</v>
      </c>
      <c r="L3663" s="18">
        <v>8139649</v>
      </c>
      <c r="M3663" s="18" t="s">
        <v>7359</v>
      </c>
      <c r="N3663" s="18">
        <v>338</v>
      </c>
      <c r="O3663" s="18" t="s">
        <v>7344</v>
      </c>
      <c r="P3663" s="19">
        <v>44416</v>
      </c>
      <c r="Q3663" s="20">
        <v>0.57023148148148151</v>
      </c>
      <c r="R3663" s="18" t="s">
        <v>7345</v>
      </c>
      <c r="S3663" s="18" t="s">
        <v>7346</v>
      </c>
      <c r="T3663" s="18" t="s">
        <v>7357</v>
      </c>
      <c r="U3663" s="18" t="s">
        <v>7348</v>
      </c>
      <c r="V3663" s="19">
        <v>44417</v>
      </c>
      <c r="W3663" s="162" t="s">
        <v>12966</v>
      </c>
      <c r="X3663" s="15">
        <v>219790.5</v>
      </c>
      <c r="Y3663" s="162">
        <v>9082021</v>
      </c>
      <c r="Z3663" s="15" t="s">
        <v>8974</v>
      </c>
    </row>
    <row r="3664" spans="1:26" x14ac:dyDescent="0.25">
      <c r="A3664" s="18">
        <v>345786522</v>
      </c>
      <c r="B3664" s="18">
        <v>21</v>
      </c>
      <c r="C3664" s="43">
        <v>1.12190808211341E+16</v>
      </c>
      <c r="D3664" s="18" t="s">
        <v>7349</v>
      </c>
      <c r="E3664" s="18">
        <v>11219</v>
      </c>
      <c r="F3664" s="18" t="s">
        <v>7341</v>
      </c>
      <c r="G3664" s="18"/>
      <c r="H3664" s="18"/>
      <c r="I3664" s="18">
        <v>2876</v>
      </c>
      <c r="J3664" s="18" t="s">
        <v>8800</v>
      </c>
      <c r="K3664" s="18" t="s">
        <v>5527</v>
      </c>
      <c r="L3664" s="18">
        <v>9270083</v>
      </c>
      <c r="M3664" s="18" t="s">
        <v>7350</v>
      </c>
      <c r="N3664" s="18">
        <v>348</v>
      </c>
      <c r="O3664" s="18" t="s">
        <v>7344</v>
      </c>
      <c r="P3664" s="19">
        <v>44416</v>
      </c>
      <c r="Q3664" s="20">
        <v>0.57042824074074072</v>
      </c>
      <c r="R3664" s="18" t="s">
        <v>7345</v>
      </c>
      <c r="S3664" s="18" t="s">
        <v>7346</v>
      </c>
      <c r="T3664" s="18" t="s">
        <v>7364</v>
      </c>
      <c r="U3664" s="18" t="s">
        <v>7348</v>
      </c>
      <c r="V3664" s="19">
        <v>44417</v>
      </c>
      <c r="W3664" t="s">
        <v>8973</v>
      </c>
      <c r="X3664" s="15">
        <v>318933</v>
      </c>
      <c r="Y3664" s="35">
        <v>9082021</v>
      </c>
      <c r="Z3664" s="15" t="s">
        <v>8974</v>
      </c>
    </row>
    <row r="3665" spans="1:26" x14ac:dyDescent="0.25">
      <c r="A3665" s="18">
        <v>345786990</v>
      </c>
      <c r="B3665" s="18">
        <v>18</v>
      </c>
      <c r="C3665" s="43">
        <v>1.2293080821134E+16</v>
      </c>
      <c r="D3665" s="18" t="s">
        <v>7340</v>
      </c>
      <c r="E3665" s="18">
        <v>12293</v>
      </c>
      <c r="F3665" s="18" t="s">
        <v>7341</v>
      </c>
      <c r="G3665" s="18"/>
      <c r="H3665" s="18"/>
      <c r="I3665" s="18">
        <v>6836</v>
      </c>
      <c r="J3665" s="18" t="s">
        <v>8801</v>
      </c>
      <c r="K3665" s="18">
        <v>481193</v>
      </c>
      <c r="L3665" s="18">
        <v>9180159</v>
      </c>
      <c r="M3665" s="18" t="s">
        <v>7350</v>
      </c>
      <c r="N3665" s="18">
        <v>187</v>
      </c>
      <c r="O3665" s="18" t="s">
        <v>7344</v>
      </c>
      <c r="P3665" s="19">
        <v>44416</v>
      </c>
      <c r="Q3665" s="20">
        <v>0.57081018518518511</v>
      </c>
      <c r="R3665" s="18" t="s">
        <v>7355</v>
      </c>
      <c r="S3665" s="18" t="s">
        <v>7351</v>
      </c>
      <c r="T3665" s="18" t="s">
        <v>7368</v>
      </c>
      <c r="U3665" s="18" t="s">
        <v>7348</v>
      </c>
      <c r="V3665" s="19">
        <v>44417</v>
      </c>
    </row>
    <row r="3666" spans="1:26" x14ac:dyDescent="0.25">
      <c r="A3666" s="18">
        <v>345788876</v>
      </c>
      <c r="B3666" s="18">
        <v>18</v>
      </c>
      <c r="C3666" s="43">
        <v>1.51980808211343E+16</v>
      </c>
      <c r="D3666" s="18" t="s">
        <v>7340</v>
      </c>
      <c r="E3666" s="18">
        <v>15198</v>
      </c>
      <c r="F3666" s="18" t="s">
        <v>7341</v>
      </c>
      <c r="G3666" s="18"/>
      <c r="H3666" s="18"/>
      <c r="I3666" s="18">
        <v>9056</v>
      </c>
      <c r="J3666" s="18" t="s">
        <v>8802</v>
      </c>
      <c r="K3666" s="18">
        <v>60916</v>
      </c>
      <c r="L3666" s="18">
        <v>5256409</v>
      </c>
      <c r="M3666" s="18" t="s">
        <v>7343</v>
      </c>
      <c r="N3666" s="18">
        <v>1044</v>
      </c>
      <c r="O3666" s="18" t="s">
        <v>7344</v>
      </c>
      <c r="P3666" s="19">
        <v>44416</v>
      </c>
      <c r="Q3666" s="20">
        <v>0.57223379629629634</v>
      </c>
      <c r="R3666" s="18" t="s">
        <v>7355</v>
      </c>
      <c r="S3666" s="18" t="s">
        <v>7351</v>
      </c>
      <c r="T3666" s="18" t="s">
        <v>7352</v>
      </c>
      <c r="U3666" s="18" t="s">
        <v>7348</v>
      </c>
      <c r="V3666" s="19">
        <v>44417</v>
      </c>
    </row>
    <row r="3667" spans="1:26" x14ac:dyDescent="0.25">
      <c r="A3667" s="18">
        <v>345791017</v>
      </c>
      <c r="B3667" s="18">
        <v>19</v>
      </c>
      <c r="C3667" s="43">
        <v>2.0239308082113402E+17</v>
      </c>
      <c r="D3667" s="18" t="s">
        <v>7376</v>
      </c>
      <c r="E3667" s="18">
        <v>202393</v>
      </c>
      <c r="F3667" s="18" t="s">
        <v>7341</v>
      </c>
      <c r="G3667" s="18"/>
      <c r="H3667" s="18"/>
      <c r="I3667" s="18">
        <v>73</v>
      </c>
      <c r="J3667" s="18"/>
      <c r="K3667" s="18">
        <v>84297</v>
      </c>
      <c r="L3667" s="18">
        <v>9181868</v>
      </c>
      <c r="M3667" s="18" t="s">
        <v>7350</v>
      </c>
      <c r="N3667" s="18">
        <v>117</v>
      </c>
      <c r="O3667" s="18" t="s">
        <v>7344</v>
      </c>
      <c r="P3667" s="19">
        <v>44416</v>
      </c>
      <c r="Q3667" s="20">
        <v>0.57390046296296293</v>
      </c>
      <c r="R3667" s="18" t="s">
        <v>7355</v>
      </c>
      <c r="S3667" s="18" t="s">
        <v>7351</v>
      </c>
      <c r="T3667" s="18" t="s">
        <v>7352</v>
      </c>
      <c r="U3667" s="18" t="s">
        <v>7348</v>
      </c>
      <c r="V3667" s="19">
        <v>44417</v>
      </c>
    </row>
    <row r="3668" spans="1:26" x14ac:dyDescent="0.25">
      <c r="A3668" s="18">
        <v>345793116</v>
      </c>
      <c r="B3668" s="18">
        <v>32</v>
      </c>
      <c r="C3668" s="43">
        <v>1.10940808211348E+16</v>
      </c>
      <c r="D3668" s="18" t="s">
        <v>7358</v>
      </c>
      <c r="E3668" s="18">
        <v>11094</v>
      </c>
      <c r="F3668" s="18" t="s">
        <v>7341</v>
      </c>
      <c r="G3668" s="18"/>
      <c r="H3668" s="18"/>
      <c r="I3668" s="18">
        <v>7230</v>
      </c>
      <c r="J3668" s="18" t="s">
        <v>8779</v>
      </c>
      <c r="K3668" s="18" t="s">
        <v>8803</v>
      </c>
      <c r="L3668" s="18">
        <v>8139649</v>
      </c>
      <c r="M3668" s="18" t="s">
        <v>7359</v>
      </c>
      <c r="N3668" s="18">
        <v>348</v>
      </c>
      <c r="O3668" s="18" t="s">
        <v>7344</v>
      </c>
      <c r="P3668" s="19">
        <v>44416</v>
      </c>
      <c r="Q3668" s="20">
        <v>0.57540509259259254</v>
      </c>
      <c r="R3668" s="18" t="s">
        <v>7345</v>
      </c>
      <c r="S3668" s="18" t="s">
        <v>7346</v>
      </c>
      <c r="T3668" s="18" t="s">
        <v>7364</v>
      </c>
      <c r="U3668" s="18" t="s">
        <v>7348</v>
      </c>
      <c r="V3668" s="19">
        <v>44417</v>
      </c>
      <c r="W3668" s="162" t="s">
        <v>12966</v>
      </c>
      <c r="X3668" s="15">
        <v>219790.5</v>
      </c>
      <c r="Y3668" s="162">
        <v>9082021</v>
      </c>
      <c r="Z3668" s="15" t="s">
        <v>8974</v>
      </c>
    </row>
    <row r="3669" spans="1:26" x14ac:dyDescent="0.25">
      <c r="A3669" s="18">
        <v>345793341</v>
      </c>
      <c r="B3669" s="18">
        <v>21</v>
      </c>
      <c r="C3669" s="43">
        <v>9416080821134830</v>
      </c>
      <c r="D3669" s="18" t="s">
        <v>7349</v>
      </c>
      <c r="E3669" s="18">
        <v>9416</v>
      </c>
      <c r="F3669" s="18" t="s">
        <v>7341</v>
      </c>
      <c r="G3669" s="18"/>
      <c r="H3669" s="18"/>
      <c r="I3669" s="18">
        <v>6462</v>
      </c>
      <c r="J3669" s="18" t="s">
        <v>8804</v>
      </c>
      <c r="K3669" s="18">
        <v>85267</v>
      </c>
      <c r="L3669" s="18">
        <v>9270083</v>
      </c>
      <c r="M3669" s="18" t="s">
        <v>7350</v>
      </c>
      <c r="N3669" s="18">
        <v>174</v>
      </c>
      <c r="O3669" s="18" t="s">
        <v>7344</v>
      </c>
      <c r="P3669" s="19">
        <v>44416</v>
      </c>
      <c r="Q3669" s="20">
        <v>0.57560185185185186</v>
      </c>
      <c r="R3669" s="18" t="s">
        <v>7355</v>
      </c>
      <c r="S3669" s="18" t="s">
        <v>7346</v>
      </c>
      <c r="T3669" s="18" t="s">
        <v>7347</v>
      </c>
      <c r="U3669" s="18" t="s">
        <v>7348</v>
      </c>
      <c r="V3669" s="19">
        <v>44417</v>
      </c>
      <c r="W3669" t="s">
        <v>8973</v>
      </c>
      <c r="X3669" s="15">
        <v>318933</v>
      </c>
      <c r="Y3669" s="35">
        <v>9082021</v>
      </c>
      <c r="Z3669" s="15" t="s">
        <v>8974</v>
      </c>
    </row>
    <row r="3670" spans="1:26" x14ac:dyDescent="0.25">
      <c r="A3670" s="18">
        <v>345794206</v>
      </c>
      <c r="B3670" s="18">
        <v>18</v>
      </c>
      <c r="C3670" s="43">
        <v>1.18670808211349E+16</v>
      </c>
      <c r="D3670" s="18" t="s">
        <v>7340</v>
      </c>
      <c r="E3670" s="18">
        <v>11867</v>
      </c>
      <c r="F3670" s="18" t="s">
        <v>7341</v>
      </c>
      <c r="G3670" s="18"/>
      <c r="H3670" s="18"/>
      <c r="I3670" s="18">
        <v>2794</v>
      </c>
      <c r="J3670" s="18" t="s">
        <v>7372</v>
      </c>
      <c r="K3670" s="18">
        <v>14782</v>
      </c>
      <c r="L3670" s="18">
        <v>9180159</v>
      </c>
      <c r="M3670" s="18" t="s">
        <v>7350</v>
      </c>
      <c r="N3670" s="18">
        <v>234</v>
      </c>
      <c r="O3670" s="18" t="s">
        <v>7344</v>
      </c>
      <c r="P3670" s="19">
        <v>44416</v>
      </c>
      <c r="Q3670" s="20">
        <v>0.57619212962962962</v>
      </c>
      <c r="R3670" s="18" t="s">
        <v>7355</v>
      </c>
      <c r="S3670" s="18" t="s">
        <v>7346</v>
      </c>
      <c r="T3670" s="18" t="s">
        <v>7357</v>
      </c>
      <c r="U3670" s="18" t="s">
        <v>7348</v>
      </c>
      <c r="V3670" s="19">
        <v>44417</v>
      </c>
    </row>
    <row r="3671" spans="1:26" x14ac:dyDescent="0.25">
      <c r="A3671" s="18">
        <v>345794457</v>
      </c>
      <c r="B3671" s="18">
        <v>18</v>
      </c>
      <c r="C3671" s="43">
        <v>695080821134946</v>
      </c>
      <c r="D3671" s="18" t="s">
        <v>7340</v>
      </c>
      <c r="E3671" s="18">
        <v>695</v>
      </c>
      <c r="F3671" s="18" t="s">
        <v>7341</v>
      </c>
      <c r="G3671" s="18"/>
      <c r="H3671" s="18"/>
      <c r="I3671" s="18">
        <v>7863</v>
      </c>
      <c r="J3671" s="18" t="s">
        <v>8172</v>
      </c>
      <c r="K3671" s="18">
        <v>71234</v>
      </c>
      <c r="L3671" s="18">
        <v>9180159</v>
      </c>
      <c r="M3671" s="18" t="s">
        <v>7350</v>
      </c>
      <c r="N3671" s="18">
        <v>234</v>
      </c>
      <c r="O3671" s="18" t="s">
        <v>7344</v>
      </c>
      <c r="P3671" s="19">
        <v>44416</v>
      </c>
      <c r="Q3671" s="20">
        <v>0.57633101851851853</v>
      </c>
      <c r="R3671" s="18" t="s">
        <v>7345</v>
      </c>
      <c r="S3671" s="18" t="s">
        <v>7351</v>
      </c>
      <c r="T3671" s="18" t="s">
        <v>7468</v>
      </c>
      <c r="U3671" s="18" t="s">
        <v>7348</v>
      </c>
      <c r="V3671" s="19">
        <v>44417</v>
      </c>
    </row>
    <row r="3672" spans="1:26" x14ac:dyDescent="0.25">
      <c r="A3672" s="18">
        <v>345794613</v>
      </c>
      <c r="B3672" s="18">
        <v>21</v>
      </c>
      <c r="C3672" s="43">
        <v>1.12190808211349E+16</v>
      </c>
      <c r="D3672" s="18" t="s">
        <v>7349</v>
      </c>
      <c r="E3672" s="18">
        <v>11219</v>
      </c>
      <c r="F3672" s="18" t="s">
        <v>7341</v>
      </c>
      <c r="G3672" s="18"/>
      <c r="H3672" s="18"/>
      <c r="I3672" s="18">
        <v>1192</v>
      </c>
      <c r="J3672" s="18"/>
      <c r="K3672" s="18">
        <v>243309</v>
      </c>
      <c r="L3672" s="18">
        <v>9270083</v>
      </c>
      <c r="M3672" s="18" t="s">
        <v>7350</v>
      </c>
      <c r="N3672" s="18">
        <v>348</v>
      </c>
      <c r="O3672" s="18" t="s">
        <v>7344</v>
      </c>
      <c r="P3672" s="19">
        <v>44416</v>
      </c>
      <c r="Q3672" s="20">
        <v>0.57655092592592594</v>
      </c>
      <c r="R3672" s="18" t="s">
        <v>7355</v>
      </c>
      <c r="S3672" s="18" t="s">
        <v>7346</v>
      </c>
      <c r="T3672" s="18" t="s">
        <v>7377</v>
      </c>
      <c r="U3672" s="18" t="s">
        <v>7348</v>
      </c>
      <c r="V3672" s="19">
        <v>44417</v>
      </c>
      <c r="W3672" t="s">
        <v>8973</v>
      </c>
      <c r="X3672" s="15">
        <v>318933</v>
      </c>
      <c r="Y3672" s="35">
        <v>9082021</v>
      </c>
      <c r="Z3672" s="15" t="s">
        <v>8974</v>
      </c>
    </row>
    <row r="3673" spans="1:26" x14ac:dyDescent="0.25">
      <c r="A3673" s="18">
        <v>345796155</v>
      </c>
      <c r="B3673" s="18">
        <v>21</v>
      </c>
      <c r="C3673" s="43">
        <v>1.1219080821135E+16</v>
      </c>
      <c r="D3673" s="18" t="s">
        <v>7349</v>
      </c>
      <c r="E3673" s="18">
        <v>11219</v>
      </c>
      <c r="F3673" s="18" t="s">
        <v>7341</v>
      </c>
      <c r="G3673" s="18"/>
      <c r="H3673" s="18"/>
      <c r="I3673" s="18">
        <v>6490</v>
      </c>
      <c r="J3673" s="18" t="s">
        <v>7372</v>
      </c>
      <c r="K3673" s="18">
        <v>27371</v>
      </c>
      <c r="L3673" s="18">
        <v>9270083</v>
      </c>
      <c r="M3673" s="18" t="s">
        <v>7350</v>
      </c>
      <c r="N3673" s="18">
        <v>348</v>
      </c>
      <c r="O3673" s="18" t="s">
        <v>7344</v>
      </c>
      <c r="P3673" s="19">
        <v>44416</v>
      </c>
      <c r="Q3673" s="20">
        <v>0.57763888888888892</v>
      </c>
      <c r="R3673" s="18" t="s">
        <v>7355</v>
      </c>
      <c r="S3673" s="18" t="s">
        <v>7346</v>
      </c>
      <c r="T3673" s="18" t="s">
        <v>7357</v>
      </c>
      <c r="U3673" s="18" t="s">
        <v>7348</v>
      </c>
      <c r="V3673" s="19">
        <v>44417</v>
      </c>
      <c r="W3673" t="s">
        <v>8973</v>
      </c>
      <c r="X3673" s="15">
        <v>318933</v>
      </c>
      <c r="Y3673" s="35">
        <v>9082021</v>
      </c>
      <c r="Z3673" s="15" t="s">
        <v>8974</v>
      </c>
    </row>
    <row r="3674" spans="1:26" x14ac:dyDescent="0.25">
      <c r="A3674" s="18">
        <v>345796354</v>
      </c>
      <c r="B3674" s="18">
        <v>21</v>
      </c>
      <c r="C3674" s="43">
        <v>9706080821135140</v>
      </c>
      <c r="D3674" s="18" t="s">
        <v>7349</v>
      </c>
      <c r="E3674" s="18">
        <v>9706</v>
      </c>
      <c r="F3674" s="18" t="s">
        <v>7341</v>
      </c>
      <c r="G3674" s="18"/>
      <c r="H3674" s="18"/>
      <c r="I3674" s="18">
        <v>7151</v>
      </c>
      <c r="J3674" s="18" t="s">
        <v>8805</v>
      </c>
      <c r="K3674" s="18">
        <v>15807</v>
      </c>
      <c r="L3674" s="18">
        <v>9270083</v>
      </c>
      <c r="M3674" s="18" t="s">
        <v>7350</v>
      </c>
      <c r="N3674" s="18">
        <v>348</v>
      </c>
      <c r="O3674" s="18" t="s">
        <v>7344</v>
      </c>
      <c r="P3674" s="19">
        <v>44416</v>
      </c>
      <c r="Q3674" s="20">
        <v>0.5777430555555555</v>
      </c>
      <c r="R3674" s="18" t="s">
        <v>7355</v>
      </c>
      <c r="S3674" s="18" t="s">
        <v>7346</v>
      </c>
      <c r="T3674" s="18" t="s">
        <v>7347</v>
      </c>
      <c r="U3674" s="18" t="s">
        <v>7348</v>
      </c>
      <c r="V3674" s="19">
        <v>44417</v>
      </c>
      <c r="W3674" t="s">
        <v>8973</v>
      </c>
      <c r="X3674" s="15">
        <v>318933</v>
      </c>
      <c r="Y3674" s="35">
        <v>9082021</v>
      </c>
      <c r="Z3674" s="15" t="s">
        <v>8974</v>
      </c>
    </row>
    <row r="3675" spans="1:26" x14ac:dyDescent="0.25">
      <c r="A3675" s="18">
        <v>345797325</v>
      </c>
      <c r="B3675" s="18">
        <v>19</v>
      </c>
      <c r="C3675" s="43">
        <v>1.36330808211353E+16</v>
      </c>
      <c r="D3675" s="18" t="s">
        <v>7376</v>
      </c>
      <c r="E3675" s="18">
        <v>13633</v>
      </c>
      <c r="F3675" s="18" t="s">
        <v>7341</v>
      </c>
      <c r="G3675" s="18"/>
      <c r="H3675" s="18"/>
      <c r="I3675" s="18">
        <v>490</v>
      </c>
      <c r="J3675" s="18" t="s">
        <v>8806</v>
      </c>
      <c r="K3675" s="18">
        <v>467913</v>
      </c>
      <c r="L3675" s="18">
        <v>9181868</v>
      </c>
      <c r="M3675" s="18" t="s">
        <v>7350</v>
      </c>
      <c r="N3675" s="18">
        <v>206</v>
      </c>
      <c r="O3675" s="18" t="s">
        <v>7344</v>
      </c>
      <c r="P3675" s="19">
        <v>44416</v>
      </c>
      <c r="Q3675" s="20">
        <v>0.57859953703703704</v>
      </c>
      <c r="R3675" s="18" t="s">
        <v>7345</v>
      </c>
      <c r="S3675" s="18" t="s">
        <v>7351</v>
      </c>
      <c r="T3675" s="18" t="s">
        <v>7377</v>
      </c>
      <c r="U3675" s="18" t="s">
        <v>7348</v>
      </c>
      <c r="V3675" s="19">
        <v>44417</v>
      </c>
    </row>
    <row r="3676" spans="1:26" x14ac:dyDescent="0.25">
      <c r="A3676" s="18">
        <v>345798305</v>
      </c>
      <c r="B3676" s="18">
        <v>19</v>
      </c>
      <c r="C3676" s="43">
        <v>2.0255908082113501E+17</v>
      </c>
      <c r="D3676" s="18" t="s">
        <v>7376</v>
      </c>
      <c r="E3676" s="18">
        <v>202559</v>
      </c>
      <c r="F3676" s="18" t="s">
        <v>7341</v>
      </c>
      <c r="G3676" s="18"/>
      <c r="H3676" s="18"/>
      <c r="I3676" s="18">
        <v>1812</v>
      </c>
      <c r="J3676" s="18" t="s">
        <v>7370</v>
      </c>
      <c r="K3676" s="18">
        <v>999</v>
      </c>
      <c r="L3676" s="18">
        <v>9181868</v>
      </c>
      <c r="M3676" s="18" t="s">
        <v>7350</v>
      </c>
      <c r="N3676" s="18">
        <v>234</v>
      </c>
      <c r="O3676" s="18" t="s">
        <v>7344</v>
      </c>
      <c r="P3676" s="19">
        <v>44416</v>
      </c>
      <c r="Q3676" s="20">
        <v>0.57924768518518521</v>
      </c>
      <c r="R3676" s="18" t="s">
        <v>7355</v>
      </c>
      <c r="S3676" s="18" t="s">
        <v>7351</v>
      </c>
      <c r="T3676" s="18" t="s">
        <v>7371</v>
      </c>
      <c r="U3676" s="18" t="s">
        <v>7348</v>
      </c>
      <c r="V3676" s="19">
        <v>44417</v>
      </c>
    </row>
    <row r="3677" spans="1:26" x14ac:dyDescent="0.25">
      <c r="A3677" s="18">
        <v>345798881</v>
      </c>
      <c r="B3677" s="18">
        <v>21</v>
      </c>
      <c r="C3677" s="43">
        <v>9706080821135430</v>
      </c>
      <c r="D3677" s="18" t="s">
        <v>7349</v>
      </c>
      <c r="E3677" s="18">
        <v>9706</v>
      </c>
      <c r="F3677" s="18" t="s">
        <v>7341</v>
      </c>
      <c r="G3677" s="18"/>
      <c r="H3677" s="18"/>
      <c r="I3677" s="18">
        <v>5937</v>
      </c>
      <c r="J3677" s="18"/>
      <c r="K3677" s="18">
        <v>165650</v>
      </c>
      <c r="L3677" s="18">
        <v>9270083</v>
      </c>
      <c r="M3677" s="18" t="s">
        <v>7350</v>
      </c>
      <c r="N3677" s="18">
        <v>1044</v>
      </c>
      <c r="O3677" s="18" t="s">
        <v>7344</v>
      </c>
      <c r="P3677" s="19">
        <v>44416</v>
      </c>
      <c r="Q3677" s="20">
        <v>0.57973379629629629</v>
      </c>
      <c r="R3677" s="18" t="s">
        <v>7355</v>
      </c>
      <c r="S3677" s="18" t="s">
        <v>7351</v>
      </c>
      <c r="T3677" s="18" t="s">
        <v>7352</v>
      </c>
      <c r="U3677" s="18" t="s">
        <v>7348</v>
      </c>
      <c r="V3677" s="19">
        <v>44417</v>
      </c>
      <c r="W3677" t="s">
        <v>8973</v>
      </c>
      <c r="X3677" s="15">
        <v>318933</v>
      </c>
      <c r="Y3677" s="35">
        <v>9082021</v>
      </c>
      <c r="Z3677" s="15" t="s">
        <v>8974</v>
      </c>
    </row>
    <row r="3678" spans="1:26" x14ac:dyDescent="0.25">
      <c r="A3678" s="18">
        <v>345799860</v>
      </c>
      <c r="B3678" s="18">
        <v>18</v>
      </c>
      <c r="C3678" s="43">
        <v>1.18670808211355E+16</v>
      </c>
      <c r="D3678" s="18" t="s">
        <v>7340</v>
      </c>
      <c r="E3678" s="18">
        <v>11867</v>
      </c>
      <c r="F3678" s="18" t="s">
        <v>7341</v>
      </c>
      <c r="G3678" s="18"/>
      <c r="H3678" s="18"/>
      <c r="I3678" s="18">
        <v>6985</v>
      </c>
      <c r="J3678" s="18"/>
      <c r="K3678" s="18">
        <v>175561</v>
      </c>
      <c r="L3678" s="18">
        <v>9180159</v>
      </c>
      <c r="M3678" s="18" t="s">
        <v>7350</v>
      </c>
      <c r="N3678" s="18">
        <v>508</v>
      </c>
      <c r="O3678" s="18" t="s">
        <v>7344</v>
      </c>
      <c r="P3678" s="19">
        <v>44416</v>
      </c>
      <c r="Q3678" s="20">
        <v>0.58043981481481477</v>
      </c>
      <c r="R3678" s="18" t="s">
        <v>7355</v>
      </c>
      <c r="S3678" s="18" t="s">
        <v>7351</v>
      </c>
      <c r="T3678" s="18" t="s">
        <v>7352</v>
      </c>
      <c r="U3678" s="18" t="s">
        <v>7348</v>
      </c>
      <c r="V3678" s="19">
        <v>44417</v>
      </c>
    </row>
    <row r="3679" spans="1:26" x14ac:dyDescent="0.25">
      <c r="A3679" s="18">
        <v>345800772</v>
      </c>
      <c r="B3679" s="18">
        <v>20</v>
      </c>
      <c r="C3679" s="43">
        <v>1.48480808211356E+16</v>
      </c>
      <c r="D3679" s="18" t="s">
        <v>7365</v>
      </c>
      <c r="E3679" s="18">
        <v>14848</v>
      </c>
      <c r="F3679" s="18" t="s">
        <v>7341</v>
      </c>
      <c r="G3679" s="18"/>
      <c r="H3679" s="18"/>
      <c r="I3679" s="18">
        <v>6091</v>
      </c>
      <c r="J3679" s="18" t="s">
        <v>7372</v>
      </c>
      <c r="K3679" s="18">
        <v>20733</v>
      </c>
      <c r="L3679" s="18">
        <v>7273370</v>
      </c>
      <c r="M3679" s="18" t="s">
        <v>7350</v>
      </c>
      <c r="N3679" s="18">
        <v>44</v>
      </c>
      <c r="O3679" s="18" t="s">
        <v>7344</v>
      </c>
      <c r="P3679" s="19">
        <v>44416</v>
      </c>
      <c r="Q3679" s="20">
        <v>0.58108796296296295</v>
      </c>
      <c r="R3679" s="18" t="s">
        <v>7355</v>
      </c>
      <c r="S3679" s="18" t="s">
        <v>7346</v>
      </c>
      <c r="T3679" s="18" t="s">
        <v>7357</v>
      </c>
      <c r="U3679" s="18" t="s">
        <v>7348</v>
      </c>
      <c r="V3679" s="19">
        <v>44417</v>
      </c>
    </row>
    <row r="3680" spans="1:26" x14ac:dyDescent="0.25">
      <c r="A3680" s="18">
        <v>345801528</v>
      </c>
      <c r="B3680" s="18">
        <v>18</v>
      </c>
      <c r="C3680" s="43">
        <v>1.18670808211357E+16</v>
      </c>
      <c r="D3680" s="18" t="s">
        <v>7340</v>
      </c>
      <c r="E3680" s="18">
        <v>11867</v>
      </c>
      <c r="F3680" s="18" t="s">
        <v>7341</v>
      </c>
      <c r="G3680" s="18"/>
      <c r="H3680" s="18"/>
      <c r="I3680" s="18">
        <v>2487</v>
      </c>
      <c r="J3680" s="18"/>
      <c r="K3680" s="18">
        <v>192187</v>
      </c>
      <c r="L3680" s="18">
        <v>9180159</v>
      </c>
      <c r="M3680" s="18" t="s">
        <v>7350</v>
      </c>
      <c r="N3680" s="18">
        <v>103</v>
      </c>
      <c r="O3680" s="18" t="s">
        <v>7344</v>
      </c>
      <c r="P3680" s="19">
        <v>44416</v>
      </c>
      <c r="Q3680" s="20">
        <v>0.58159722222222221</v>
      </c>
      <c r="R3680" s="18" t="s">
        <v>7355</v>
      </c>
      <c r="S3680" s="18" t="s">
        <v>7351</v>
      </c>
      <c r="T3680" s="18" t="s">
        <v>7352</v>
      </c>
      <c r="U3680" s="18" t="s">
        <v>7348</v>
      </c>
      <c r="V3680" s="19">
        <v>44417</v>
      </c>
    </row>
    <row r="3681" spans="1:26" x14ac:dyDescent="0.25">
      <c r="A3681" s="18">
        <v>345802759</v>
      </c>
      <c r="B3681" s="18">
        <v>21</v>
      </c>
      <c r="C3681" s="43">
        <v>1.07310808211358E+16</v>
      </c>
      <c r="D3681" s="18" t="s">
        <v>7349</v>
      </c>
      <c r="E3681" s="18">
        <v>10731</v>
      </c>
      <c r="F3681" s="18" t="s">
        <v>7341</v>
      </c>
      <c r="G3681" s="18"/>
      <c r="H3681" s="18"/>
      <c r="I3681" s="18">
        <v>2326</v>
      </c>
      <c r="J3681" s="18" t="s">
        <v>8807</v>
      </c>
      <c r="K3681" s="18" t="s">
        <v>5546</v>
      </c>
      <c r="L3681" s="18">
        <v>9270083</v>
      </c>
      <c r="M3681" s="18" t="s">
        <v>7350</v>
      </c>
      <c r="N3681" s="18">
        <v>1740</v>
      </c>
      <c r="O3681" s="18" t="s">
        <v>7344</v>
      </c>
      <c r="P3681" s="19">
        <v>44416</v>
      </c>
      <c r="Q3681" s="20">
        <v>0.58262731481481478</v>
      </c>
      <c r="R3681" s="18" t="s">
        <v>7355</v>
      </c>
      <c r="S3681" s="18" t="s">
        <v>7346</v>
      </c>
      <c r="T3681" s="18" t="s">
        <v>7364</v>
      </c>
      <c r="U3681" s="18" t="s">
        <v>7348</v>
      </c>
      <c r="V3681" s="19">
        <v>44417</v>
      </c>
      <c r="W3681" t="s">
        <v>8973</v>
      </c>
      <c r="X3681" s="15">
        <v>318933</v>
      </c>
      <c r="Y3681" s="35">
        <v>9082021</v>
      </c>
      <c r="Z3681" s="15" t="s">
        <v>8974</v>
      </c>
    </row>
    <row r="3682" spans="1:26" x14ac:dyDescent="0.25">
      <c r="A3682" s="18">
        <v>345803570</v>
      </c>
      <c r="B3682" s="18">
        <v>20</v>
      </c>
      <c r="C3682" s="43">
        <v>1.35500808211359E+16</v>
      </c>
      <c r="D3682" s="18" t="s">
        <v>7365</v>
      </c>
      <c r="E3682" s="18">
        <v>13550</v>
      </c>
      <c r="F3682" s="18" t="s">
        <v>7341</v>
      </c>
      <c r="G3682" s="18"/>
      <c r="H3682" s="18"/>
      <c r="I3682" s="18">
        <v>9047</v>
      </c>
      <c r="J3682" s="18" t="s">
        <v>8808</v>
      </c>
      <c r="K3682" s="18">
        <v>91208</v>
      </c>
      <c r="L3682" s="18">
        <v>7273370</v>
      </c>
      <c r="M3682" s="18" t="s">
        <v>7350</v>
      </c>
      <c r="N3682" s="18">
        <v>234</v>
      </c>
      <c r="O3682" s="18" t="s">
        <v>7344</v>
      </c>
      <c r="P3682" s="19">
        <v>44416</v>
      </c>
      <c r="Q3682" s="20">
        <v>0.58321759259259254</v>
      </c>
      <c r="R3682" s="18" t="s">
        <v>7345</v>
      </c>
      <c r="S3682" s="18" t="s">
        <v>7351</v>
      </c>
      <c r="T3682" s="18" t="s">
        <v>7368</v>
      </c>
      <c r="U3682" s="18" t="s">
        <v>7348</v>
      </c>
      <c r="V3682" s="19">
        <v>44417</v>
      </c>
    </row>
    <row r="3683" spans="1:26" x14ac:dyDescent="0.25">
      <c r="A3683" s="18">
        <v>345803934</v>
      </c>
      <c r="B3683" s="18">
        <v>20</v>
      </c>
      <c r="C3683" s="43">
        <v>5189080821135940</v>
      </c>
      <c r="D3683" s="18" t="s">
        <v>7365</v>
      </c>
      <c r="E3683" s="18">
        <v>5189</v>
      </c>
      <c r="F3683" s="18" t="s">
        <v>7341</v>
      </c>
      <c r="G3683" s="18"/>
      <c r="H3683" s="18"/>
      <c r="I3683" s="18">
        <v>1439</v>
      </c>
      <c r="J3683" s="18" t="s">
        <v>7439</v>
      </c>
      <c r="K3683" s="18">
        <v>1039</v>
      </c>
      <c r="L3683" s="18">
        <v>7273370</v>
      </c>
      <c r="M3683" s="18" t="s">
        <v>7350</v>
      </c>
      <c r="N3683" s="18">
        <v>134</v>
      </c>
      <c r="O3683" s="18" t="s">
        <v>7344</v>
      </c>
      <c r="P3683" s="19">
        <v>44416</v>
      </c>
      <c r="Q3683" s="20">
        <v>0.58344907407407409</v>
      </c>
      <c r="R3683" s="18" t="s">
        <v>7355</v>
      </c>
      <c r="S3683" s="18" t="s">
        <v>7346</v>
      </c>
      <c r="T3683" s="18" t="s">
        <v>7347</v>
      </c>
      <c r="U3683" s="18" t="s">
        <v>7348</v>
      </c>
      <c r="V3683" s="19">
        <v>44417</v>
      </c>
    </row>
    <row r="3684" spans="1:26" x14ac:dyDescent="0.25">
      <c r="A3684" s="18">
        <v>345805250</v>
      </c>
      <c r="B3684" s="18">
        <v>19</v>
      </c>
      <c r="C3684" s="43">
        <v>1.36330808211401E+16</v>
      </c>
      <c r="D3684" s="18" t="s">
        <v>7376</v>
      </c>
      <c r="E3684" s="18">
        <v>13633</v>
      </c>
      <c r="F3684" s="18" t="s">
        <v>7341</v>
      </c>
      <c r="G3684" s="18"/>
      <c r="H3684" s="18"/>
      <c r="I3684" s="18">
        <v>6559</v>
      </c>
      <c r="J3684" s="18"/>
      <c r="K3684" s="18">
        <v>231402</v>
      </c>
      <c r="L3684" s="18">
        <v>9181868</v>
      </c>
      <c r="M3684" s="18" t="s">
        <v>7350</v>
      </c>
      <c r="N3684" s="18">
        <v>103</v>
      </c>
      <c r="O3684" s="18" t="s">
        <v>7344</v>
      </c>
      <c r="P3684" s="19">
        <v>44416</v>
      </c>
      <c r="Q3684" s="20">
        <v>0.58443287037037039</v>
      </c>
      <c r="R3684" s="18" t="s">
        <v>7355</v>
      </c>
      <c r="S3684" s="18" t="s">
        <v>7351</v>
      </c>
      <c r="T3684" s="18" t="s">
        <v>7352</v>
      </c>
      <c r="U3684" s="18" t="s">
        <v>7348</v>
      </c>
      <c r="V3684" s="19">
        <v>44417</v>
      </c>
    </row>
    <row r="3685" spans="1:26" x14ac:dyDescent="0.25">
      <c r="A3685" s="18">
        <v>345806230</v>
      </c>
      <c r="B3685" s="18">
        <v>19</v>
      </c>
      <c r="C3685" s="43">
        <v>1.21230808211401E+16</v>
      </c>
      <c r="D3685" s="18" t="s">
        <v>7376</v>
      </c>
      <c r="E3685" s="18">
        <v>12123</v>
      </c>
      <c r="F3685" s="18" t="s">
        <v>7341</v>
      </c>
      <c r="G3685" s="18"/>
      <c r="H3685" s="18"/>
      <c r="I3685" s="18">
        <v>7725</v>
      </c>
      <c r="J3685" s="18"/>
      <c r="K3685" s="18">
        <v>241943</v>
      </c>
      <c r="L3685" s="18">
        <v>9181868</v>
      </c>
      <c r="M3685" s="18" t="s">
        <v>7350</v>
      </c>
      <c r="N3685" s="18">
        <v>234</v>
      </c>
      <c r="O3685" s="18" t="s">
        <v>7344</v>
      </c>
      <c r="P3685" s="19">
        <v>44416</v>
      </c>
      <c r="Q3685" s="20">
        <v>0.5851736111111111</v>
      </c>
      <c r="R3685" s="18" t="s">
        <v>7355</v>
      </c>
      <c r="S3685" s="18" t="s">
        <v>7351</v>
      </c>
      <c r="T3685" s="18" t="s">
        <v>7352</v>
      </c>
      <c r="U3685" s="18" t="s">
        <v>7348</v>
      </c>
      <c r="V3685" s="19">
        <v>44417</v>
      </c>
    </row>
    <row r="3686" spans="1:26" x14ac:dyDescent="0.25">
      <c r="A3686" s="18">
        <v>345806368</v>
      </c>
      <c r="B3686" s="18">
        <v>19</v>
      </c>
      <c r="C3686" s="43">
        <v>1.47930808211402E+16</v>
      </c>
      <c r="D3686" s="18" t="s">
        <v>7376</v>
      </c>
      <c r="E3686" s="18">
        <v>14793</v>
      </c>
      <c r="F3686" s="18" t="s">
        <v>7341</v>
      </c>
      <c r="G3686" s="18"/>
      <c r="H3686" s="18"/>
      <c r="I3686" s="18">
        <v>2738</v>
      </c>
      <c r="J3686" s="18" t="s">
        <v>7967</v>
      </c>
      <c r="K3686" s="18">
        <v>24686</v>
      </c>
      <c r="L3686" s="18">
        <v>9181868</v>
      </c>
      <c r="M3686" s="18" t="s">
        <v>7350</v>
      </c>
      <c r="N3686" s="18">
        <v>117</v>
      </c>
      <c r="O3686" s="18" t="s">
        <v>7344</v>
      </c>
      <c r="P3686" s="19">
        <v>44416</v>
      </c>
      <c r="Q3686" s="20">
        <v>0.5852546296296296</v>
      </c>
      <c r="R3686" s="18" t="s">
        <v>7345</v>
      </c>
      <c r="S3686" s="18" t="s">
        <v>7346</v>
      </c>
      <c r="T3686" s="18" t="s">
        <v>7347</v>
      </c>
      <c r="U3686" s="18" t="s">
        <v>7348</v>
      </c>
      <c r="V3686" s="19">
        <v>44417</v>
      </c>
    </row>
    <row r="3687" spans="1:26" x14ac:dyDescent="0.25">
      <c r="A3687" s="18">
        <v>345807789</v>
      </c>
      <c r="B3687" s="18">
        <v>20</v>
      </c>
      <c r="C3687" s="43">
        <v>5189080821140340</v>
      </c>
      <c r="D3687" s="18" t="s">
        <v>7365</v>
      </c>
      <c r="E3687" s="18">
        <v>5189</v>
      </c>
      <c r="F3687" s="18" t="s">
        <v>7341</v>
      </c>
      <c r="G3687" s="18"/>
      <c r="H3687" s="18"/>
      <c r="I3687" s="18">
        <v>5118</v>
      </c>
      <c r="J3687" s="18"/>
      <c r="K3687" s="18">
        <v>258829</v>
      </c>
      <c r="L3687" s="18">
        <v>7273370</v>
      </c>
      <c r="M3687" s="18" t="s">
        <v>7350</v>
      </c>
      <c r="N3687" s="18">
        <v>150</v>
      </c>
      <c r="O3687" s="18" t="s">
        <v>7344</v>
      </c>
      <c r="P3687" s="19">
        <v>44416</v>
      </c>
      <c r="Q3687" s="20">
        <v>0.58637731481481481</v>
      </c>
      <c r="R3687" s="18" t="s">
        <v>7355</v>
      </c>
      <c r="S3687" s="18" t="s">
        <v>7351</v>
      </c>
      <c r="T3687" s="18" t="s">
        <v>7352</v>
      </c>
      <c r="U3687" s="18" t="s">
        <v>7348</v>
      </c>
      <c r="V3687" s="19">
        <v>44417</v>
      </c>
    </row>
    <row r="3688" spans="1:26" x14ac:dyDescent="0.25">
      <c r="A3688" s="18">
        <v>345808051</v>
      </c>
      <c r="B3688" s="18">
        <v>18</v>
      </c>
      <c r="C3688" s="43">
        <v>1.47880808211404E+16</v>
      </c>
      <c r="D3688" s="18" t="s">
        <v>7340</v>
      </c>
      <c r="E3688" s="18">
        <v>14788</v>
      </c>
      <c r="F3688" s="18" t="s">
        <v>7341</v>
      </c>
      <c r="G3688" s="18"/>
      <c r="H3688" s="18"/>
      <c r="I3688" s="18">
        <v>9893</v>
      </c>
      <c r="J3688" s="18" t="s">
        <v>8459</v>
      </c>
      <c r="K3688" s="18">
        <v>29806</v>
      </c>
      <c r="L3688" s="18">
        <v>9180159</v>
      </c>
      <c r="M3688" s="18" t="s">
        <v>7350</v>
      </c>
      <c r="N3688" s="18">
        <v>206</v>
      </c>
      <c r="O3688" s="18" t="s">
        <v>7344</v>
      </c>
      <c r="P3688" s="19">
        <v>44416</v>
      </c>
      <c r="Q3688" s="20">
        <v>0.58657407407407403</v>
      </c>
      <c r="R3688" s="18" t="s">
        <v>7355</v>
      </c>
      <c r="S3688" s="18" t="s">
        <v>7346</v>
      </c>
      <c r="T3688" s="18" t="s">
        <v>7357</v>
      </c>
      <c r="U3688" s="18" t="s">
        <v>7348</v>
      </c>
      <c r="V3688" s="19">
        <v>44417</v>
      </c>
    </row>
    <row r="3689" spans="1:26" x14ac:dyDescent="0.25">
      <c r="A3689" s="18">
        <v>345809286</v>
      </c>
      <c r="B3689" s="18">
        <v>18</v>
      </c>
      <c r="C3689" s="43">
        <v>1.51980808211402E+16</v>
      </c>
      <c r="D3689" s="18" t="s">
        <v>7340</v>
      </c>
      <c r="E3689" s="18">
        <v>15198</v>
      </c>
      <c r="F3689" s="18" t="s">
        <v>7341</v>
      </c>
      <c r="G3689" s="18"/>
      <c r="H3689" s="18"/>
      <c r="I3689" s="18">
        <v>7727</v>
      </c>
      <c r="J3689" s="18" t="s">
        <v>8809</v>
      </c>
      <c r="K3689" s="18">
        <v>81007</v>
      </c>
      <c r="L3689" s="18">
        <v>5256409</v>
      </c>
      <c r="M3689" s="18" t="s">
        <v>7343</v>
      </c>
      <c r="N3689" s="18">
        <v>348</v>
      </c>
      <c r="O3689" s="18" t="s">
        <v>7344</v>
      </c>
      <c r="P3689" s="19">
        <v>44416</v>
      </c>
      <c r="Q3689" s="20">
        <v>0.58746527777777779</v>
      </c>
      <c r="R3689" s="18" t="s">
        <v>7345</v>
      </c>
      <c r="S3689" s="18" t="s">
        <v>7351</v>
      </c>
      <c r="T3689" s="18" t="s">
        <v>7378</v>
      </c>
      <c r="U3689" s="18" t="s">
        <v>7348</v>
      </c>
      <c r="V3689" s="19">
        <v>44417</v>
      </c>
    </row>
    <row r="3690" spans="1:26" x14ac:dyDescent="0.25">
      <c r="A3690" s="18">
        <v>345810172</v>
      </c>
      <c r="B3690" s="18">
        <v>32</v>
      </c>
      <c r="C3690" s="43">
        <v>1.11550808211406E+16</v>
      </c>
      <c r="D3690" s="18" t="s">
        <v>7358</v>
      </c>
      <c r="E3690" s="18">
        <v>11155</v>
      </c>
      <c r="F3690" s="18" t="s">
        <v>7341</v>
      </c>
      <c r="G3690" s="18"/>
      <c r="H3690" s="18"/>
      <c r="I3690" s="18">
        <v>8252</v>
      </c>
      <c r="J3690" s="18"/>
      <c r="K3690" s="18">
        <v>283365</v>
      </c>
      <c r="L3690" s="18">
        <v>8139649</v>
      </c>
      <c r="M3690" s="18" t="s">
        <v>7359</v>
      </c>
      <c r="N3690" s="18">
        <v>348</v>
      </c>
      <c r="O3690" s="18" t="s">
        <v>7344</v>
      </c>
      <c r="P3690" s="19">
        <v>44416</v>
      </c>
      <c r="Q3690" s="20">
        <v>0.58813657407407405</v>
      </c>
      <c r="R3690" s="18" t="s">
        <v>7355</v>
      </c>
      <c r="S3690" s="18" t="s">
        <v>7351</v>
      </c>
      <c r="T3690" s="18" t="s">
        <v>7352</v>
      </c>
      <c r="U3690" s="18" t="s">
        <v>7348</v>
      </c>
      <c r="V3690" s="19">
        <v>44417</v>
      </c>
      <c r="W3690" s="162" t="s">
        <v>12966</v>
      </c>
      <c r="X3690" s="15">
        <v>219790.5</v>
      </c>
      <c r="Y3690" s="162">
        <v>9082021</v>
      </c>
      <c r="Z3690" s="15" t="s">
        <v>8974</v>
      </c>
    </row>
    <row r="3691" spans="1:26" x14ac:dyDescent="0.25">
      <c r="A3691" s="18">
        <v>345811016</v>
      </c>
      <c r="B3691" s="18">
        <v>18</v>
      </c>
      <c r="C3691" s="43">
        <v>1.18670808211407E+16</v>
      </c>
      <c r="D3691" s="18" t="s">
        <v>7340</v>
      </c>
      <c r="E3691" s="18">
        <v>11867</v>
      </c>
      <c r="F3691" s="18" t="s">
        <v>7341</v>
      </c>
      <c r="G3691" s="18"/>
      <c r="H3691" s="18"/>
      <c r="I3691" s="18">
        <v>8298</v>
      </c>
      <c r="J3691" s="18"/>
      <c r="K3691" s="18">
        <v>291593</v>
      </c>
      <c r="L3691" s="18">
        <v>9180159</v>
      </c>
      <c r="M3691" s="18" t="s">
        <v>7350</v>
      </c>
      <c r="N3691" s="18">
        <v>117</v>
      </c>
      <c r="O3691" s="18" t="s">
        <v>7344</v>
      </c>
      <c r="P3691" s="19">
        <v>44416</v>
      </c>
      <c r="Q3691" s="20">
        <v>0.58872685185185192</v>
      </c>
      <c r="R3691" s="18" t="s">
        <v>7355</v>
      </c>
      <c r="S3691" s="18" t="s">
        <v>7351</v>
      </c>
      <c r="T3691" s="18" t="s">
        <v>7352</v>
      </c>
      <c r="U3691" s="18" t="s">
        <v>7348</v>
      </c>
      <c r="V3691" s="19">
        <v>44417</v>
      </c>
    </row>
    <row r="3692" spans="1:26" x14ac:dyDescent="0.25">
      <c r="A3692" s="18">
        <v>345812119</v>
      </c>
      <c r="B3692" s="18">
        <v>19</v>
      </c>
      <c r="C3692" s="43">
        <v>1.48540808211407E+16</v>
      </c>
      <c r="D3692" s="18" t="s">
        <v>7376</v>
      </c>
      <c r="E3692" s="18">
        <v>14854</v>
      </c>
      <c r="F3692" s="18" t="s">
        <v>7341</v>
      </c>
      <c r="G3692" s="18"/>
      <c r="H3692" s="18"/>
      <c r="I3692" s="18">
        <v>8710</v>
      </c>
      <c r="J3692" s="18"/>
      <c r="K3692" s="18">
        <v>302647</v>
      </c>
      <c r="L3692" s="18">
        <v>9181868</v>
      </c>
      <c r="M3692" s="18" t="s">
        <v>7350</v>
      </c>
      <c r="N3692" s="18">
        <v>134</v>
      </c>
      <c r="O3692" s="18" t="s">
        <v>7344</v>
      </c>
      <c r="P3692" s="19">
        <v>44416</v>
      </c>
      <c r="Q3692" s="20">
        <v>0.58951388888888889</v>
      </c>
      <c r="R3692" s="18" t="s">
        <v>7355</v>
      </c>
      <c r="S3692" s="18" t="s">
        <v>7351</v>
      </c>
      <c r="T3692" s="18" t="s">
        <v>7352</v>
      </c>
      <c r="U3692" s="18" t="s">
        <v>7348</v>
      </c>
      <c r="V3692" s="19">
        <v>44417</v>
      </c>
    </row>
    <row r="3693" spans="1:26" x14ac:dyDescent="0.25">
      <c r="A3693" s="18">
        <v>345812300</v>
      </c>
      <c r="B3693" s="18">
        <v>19</v>
      </c>
      <c r="C3693" s="43">
        <v>2.0255908082114E+17</v>
      </c>
      <c r="D3693" s="18" t="s">
        <v>7376</v>
      </c>
      <c r="E3693" s="18">
        <v>202559</v>
      </c>
      <c r="F3693" s="18" t="s">
        <v>7341</v>
      </c>
      <c r="G3693" s="18"/>
      <c r="H3693" s="18"/>
      <c r="I3693" s="18">
        <v>8177</v>
      </c>
      <c r="J3693" s="18"/>
      <c r="K3693" s="18">
        <v>304637</v>
      </c>
      <c r="L3693" s="18">
        <v>9181868</v>
      </c>
      <c r="M3693" s="18" t="s">
        <v>7350</v>
      </c>
      <c r="N3693" s="18">
        <v>172</v>
      </c>
      <c r="O3693" s="18" t="s">
        <v>7344</v>
      </c>
      <c r="P3693" s="19">
        <v>44416</v>
      </c>
      <c r="Q3693" s="20">
        <v>0.5896527777777778</v>
      </c>
      <c r="R3693" s="18" t="s">
        <v>7355</v>
      </c>
      <c r="S3693" s="18" t="s">
        <v>7351</v>
      </c>
      <c r="T3693" s="18" t="s">
        <v>7352</v>
      </c>
      <c r="U3693" s="18" t="s">
        <v>7348</v>
      </c>
      <c r="V3693" s="19">
        <v>44417</v>
      </c>
    </row>
    <row r="3694" spans="1:26" x14ac:dyDescent="0.25">
      <c r="A3694" s="18">
        <v>345813366</v>
      </c>
      <c r="B3694" s="18">
        <v>19</v>
      </c>
      <c r="C3694" s="43">
        <v>2.0255908082114E+17</v>
      </c>
      <c r="D3694" s="18" t="s">
        <v>7376</v>
      </c>
      <c r="E3694" s="18">
        <v>202559</v>
      </c>
      <c r="F3694" s="18" t="s">
        <v>7341</v>
      </c>
      <c r="G3694" s="18"/>
      <c r="H3694" s="18"/>
      <c r="I3694" s="18">
        <v>9371</v>
      </c>
      <c r="J3694" s="18" t="s">
        <v>8468</v>
      </c>
      <c r="K3694" s="18">
        <v>1129</v>
      </c>
      <c r="L3694" s="18">
        <v>9181868</v>
      </c>
      <c r="M3694" s="18" t="s">
        <v>7350</v>
      </c>
      <c r="N3694" s="18">
        <v>117</v>
      </c>
      <c r="O3694" s="18" t="s">
        <v>7344</v>
      </c>
      <c r="P3694" s="19">
        <v>44416</v>
      </c>
      <c r="Q3694" s="20">
        <v>0.59040509259259266</v>
      </c>
      <c r="R3694" s="18" t="s">
        <v>7355</v>
      </c>
      <c r="S3694" s="18" t="s">
        <v>7346</v>
      </c>
      <c r="T3694" s="18" t="s">
        <v>7347</v>
      </c>
      <c r="U3694" s="18" t="s">
        <v>7348</v>
      </c>
      <c r="V3694" s="19">
        <v>44417</v>
      </c>
    </row>
    <row r="3695" spans="1:26" x14ac:dyDescent="0.25">
      <c r="A3695" s="18">
        <v>345814003</v>
      </c>
      <c r="B3695" s="18">
        <v>19</v>
      </c>
      <c r="C3695" s="43">
        <v>1.47930808211409E+16</v>
      </c>
      <c r="D3695" s="18" t="s">
        <v>7376</v>
      </c>
      <c r="E3695" s="18">
        <v>14793</v>
      </c>
      <c r="F3695" s="18" t="s">
        <v>7341</v>
      </c>
      <c r="G3695" s="18"/>
      <c r="H3695" s="18"/>
      <c r="I3695" s="18">
        <v>581</v>
      </c>
      <c r="J3695" s="18" t="s">
        <v>8810</v>
      </c>
      <c r="K3695" s="18">
        <v>367551</v>
      </c>
      <c r="L3695" s="18">
        <v>9181868</v>
      </c>
      <c r="M3695" s="18" t="s">
        <v>7350</v>
      </c>
      <c r="N3695" s="18">
        <v>234</v>
      </c>
      <c r="O3695" s="18" t="s">
        <v>7344</v>
      </c>
      <c r="P3695" s="19">
        <v>44416</v>
      </c>
      <c r="Q3695" s="20">
        <v>0.59087962962962959</v>
      </c>
      <c r="R3695" s="18" t="s">
        <v>7345</v>
      </c>
      <c r="S3695" s="18" t="s">
        <v>7346</v>
      </c>
      <c r="T3695" s="18" t="s">
        <v>7357</v>
      </c>
      <c r="U3695" s="18" t="s">
        <v>7348</v>
      </c>
      <c r="V3695" s="19">
        <v>44417</v>
      </c>
    </row>
    <row r="3696" spans="1:26" x14ac:dyDescent="0.25">
      <c r="A3696" s="18">
        <v>345814081</v>
      </c>
      <c r="B3696" s="18">
        <v>32</v>
      </c>
      <c r="C3696" s="43">
        <v>1.1155080821141E+16</v>
      </c>
      <c r="D3696" s="18" t="s">
        <v>7358</v>
      </c>
      <c r="E3696" s="18">
        <v>11155</v>
      </c>
      <c r="F3696" s="18" t="s">
        <v>7341</v>
      </c>
      <c r="G3696" s="18"/>
      <c r="H3696" s="18"/>
      <c r="I3696" s="18">
        <v>6788</v>
      </c>
      <c r="J3696" s="18" t="s">
        <v>8811</v>
      </c>
      <c r="K3696" s="18">
        <v>323354</v>
      </c>
      <c r="L3696" s="18">
        <v>8139649</v>
      </c>
      <c r="M3696" s="18" t="s">
        <v>7359</v>
      </c>
      <c r="N3696" s="18">
        <v>236</v>
      </c>
      <c r="O3696" s="18" t="s">
        <v>7344</v>
      </c>
      <c r="P3696" s="19">
        <v>44416</v>
      </c>
      <c r="Q3696" s="20">
        <v>0.59096064814814808</v>
      </c>
      <c r="R3696" s="18" t="s">
        <v>7345</v>
      </c>
      <c r="S3696" s="18" t="s">
        <v>7351</v>
      </c>
      <c r="T3696" s="18" t="s">
        <v>7352</v>
      </c>
      <c r="U3696" s="18" t="s">
        <v>7348</v>
      </c>
      <c r="V3696" s="19">
        <v>44417</v>
      </c>
      <c r="W3696" s="162" t="s">
        <v>12966</v>
      </c>
      <c r="X3696" s="15">
        <v>219790.5</v>
      </c>
      <c r="Y3696" s="162">
        <v>9082021</v>
      </c>
      <c r="Z3696" s="15" t="s">
        <v>8974</v>
      </c>
    </row>
    <row r="3697" spans="1:26" x14ac:dyDescent="0.25">
      <c r="A3697" s="18">
        <v>345815074</v>
      </c>
      <c r="B3697" s="18">
        <v>32</v>
      </c>
      <c r="C3697" s="43">
        <v>1.08690808211411E+16</v>
      </c>
      <c r="D3697" s="18" t="s">
        <v>7358</v>
      </c>
      <c r="E3697" s="18">
        <v>10869</v>
      </c>
      <c r="F3697" s="18" t="s">
        <v>7341</v>
      </c>
      <c r="G3697" s="18"/>
      <c r="H3697" s="18"/>
      <c r="I3697" s="18">
        <v>6910</v>
      </c>
      <c r="J3697" s="18" t="s">
        <v>7683</v>
      </c>
      <c r="K3697" s="18">
        <v>91783</v>
      </c>
      <c r="L3697" s="18">
        <v>8139649</v>
      </c>
      <c r="M3697" s="18" t="s">
        <v>7359</v>
      </c>
      <c r="N3697" s="18">
        <v>348</v>
      </c>
      <c r="O3697" s="18" t="s">
        <v>7344</v>
      </c>
      <c r="P3697" s="19">
        <v>44416</v>
      </c>
      <c r="Q3697" s="20">
        <v>0.59167824074074071</v>
      </c>
      <c r="R3697" s="18" t="s">
        <v>7345</v>
      </c>
      <c r="S3697" s="18" t="s">
        <v>7346</v>
      </c>
      <c r="T3697" s="18" t="s">
        <v>7390</v>
      </c>
      <c r="U3697" s="18" t="s">
        <v>7348</v>
      </c>
      <c r="V3697" s="19">
        <v>44417</v>
      </c>
      <c r="W3697" s="162" t="s">
        <v>12966</v>
      </c>
      <c r="X3697" s="15">
        <v>219790.5</v>
      </c>
      <c r="Y3697" s="162">
        <v>9082021</v>
      </c>
      <c r="Z3697" s="15" t="s">
        <v>8974</v>
      </c>
    </row>
    <row r="3698" spans="1:26" x14ac:dyDescent="0.25">
      <c r="A3698" s="18">
        <v>345816051</v>
      </c>
      <c r="B3698" s="18">
        <v>21</v>
      </c>
      <c r="C3698" s="43">
        <v>1.0731080821141E+16</v>
      </c>
      <c r="D3698" s="18" t="s">
        <v>7349</v>
      </c>
      <c r="E3698" s="18">
        <v>10731</v>
      </c>
      <c r="F3698" s="18" t="s">
        <v>7341</v>
      </c>
      <c r="G3698" s="18"/>
      <c r="H3698" s="18"/>
      <c r="I3698" s="18">
        <v>63</v>
      </c>
      <c r="J3698" s="18"/>
      <c r="K3698" s="18">
        <v>345071</v>
      </c>
      <c r="L3698" s="18">
        <v>9270083</v>
      </c>
      <c r="M3698" s="18" t="s">
        <v>7350</v>
      </c>
      <c r="N3698" s="18">
        <v>626</v>
      </c>
      <c r="O3698" s="18" t="s">
        <v>7344</v>
      </c>
      <c r="P3698" s="19">
        <v>44416</v>
      </c>
      <c r="Q3698" s="20">
        <v>0.59247685185185184</v>
      </c>
      <c r="R3698" s="18" t="s">
        <v>7355</v>
      </c>
      <c r="S3698" s="18" t="s">
        <v>7351</v>
      </c>
      <c r="T3698" s="18" t="s">
        <v>7352</v>
      </c>
      <c r="U3698" s="18" t="s">
        <v>7348</v>
      </c>
      <c r="V3698" s="19">
        <v>44417</v>
      </c>
      <c r="W3698" t="s">
        <v>8973</v>
      </c>
      <c r="X3698" s="15">
        <v>318933</v>
      </c>
      <c r="Y3698" s="35">
        <v>9082021</v>
      </c>
      <c r="Z3698" s="15" t="s">
        <v>8974</v>
      </c>
    </row>
    <row r="3699" spans="1:26" x14ac:dyDescent="0.25">
      <c r="A3699" s="18">
        <v>345816575</v>
      </c>
      <c r="B3699" s="18">
        <v>19</v>
      </c>
      <c r="C3699" s="43">
        <v>1.48540808211412E+16</v>
      </c>
      <c r="D3699" s="18" t="s">
        <v>7376</v>
      </c>
      <c r="E3699" s="18">
        <v>14854</v>
      </c>
      <c r="F3699" s="18" t="s">
        <v>7341</v>
      </c>
      <c r="G3699" s="18"/>
      <c r="H3699" s="18"/>
      <c r="I3699" s="18">
        <v>566</v>
      </c>
      <c r="J3699" s="18" t="s">
        <v>7432</v>
      </c>
      <c r="K3699" s="18">
        <v>350183</v>
      </c>
      <c r="L3699" s="18">
        <v>9181868</v>
      </c>
      <c r="M3699" s="18" t="s">
        <v>7350</v>
      </c>
      <c r="N3699" s="18">
        <v>206</v>
      </c>
      <c r="O3699" s="18" t="s">
        <v>7344</v>
      </c>
      <c r="P3699" s="19">
        <v>44416</v>
      </c>
      <c r="Q3699" s="20">
        <v>0.59283564814814815</v>
      </c>
      <c r="R3699" s="18" t="s">
        <v>7345</v>
      </c>
      <c r="S3699" s="18" t="s">
        <v>7346</v>
      </c>
      <c r="T3699" s="18" t="s">
        <v>7352</v>
      </c>
      <c r="U3699" s="18" t="s">
        <v>7348</v>
      </c>
      <c r="V3699" s="19">
        <v>44417</v>
      </c>
    </row>
    <row r="3700" spans="1:26" x14ac:dyDescent="0.25">
      <c r="A3700" s="18">
        <v>345817744</v>
      </c>
      <c r="B3700" s="18">
        <v>18</v>
      </c>
      <c r="C3700" s="43">
        <v>1.18670808211414E+16</v>
      </c>
      <c r="D3700" s="18" t="s">
        <v>7340</v>
      </c>
      <c r="E3700" s="18">
        <v>11867</v>
      </c>
      <c r="F3700" s="18" t="s">
        <v>7341</v>
      </c>
      <c r="G3700" s="18"/>
      <c r="H3700" s="18"/>
      <c r="I3700" s="18">
        <v>4576</v>
      </c>
      <c r="J3700" s="18" t="s">
        <v>8812</v>
      </c>
      <c r="K3700" s="18">
        <v>14442</v>
      </c>
      <c r="L3700" s="18">
        <v>9180159</v>
      </c>
      <c r="M3700" s="18" t="s">
        <v>7350</v>
      </c>
      <c r="N3700" s="18">
        <v>140</v>
      </c>
      <c r="O3700" s="18" t="s">
        <v>7344</v>
      </c>
      <c r="P3700" s="19">
        <v>44416</v>
      </c>
      <c r="Q3700" s="20">
        <v>0.59368055555555554</v>
      </c>
      <c r="R3700" s="18" t="s">
        <v>7345</v>
      </c>
      <c r="S3700" s="18" t="s">
        <v>7346</v>
      </c>
      <c r="T3700" s="18" t="s">
        <v>7357</v>
      </c>
      <c r="U3700" s="18" t="s">
        <v>7348</v>
      </c>
      <c r="V3700" s="19">
        <v>44417</v>
      </c>
    </row>
    <row r="3701" spans="1:26" x14ac:dyDescent="0.25">
      <c r="A3701" s="18">
        <v>345817923</v>
      </c>
      <c r="B3701" s="18">
        <v>18</v>
      </c>
      <c r="C3701" s="43">
        <v>1.22930808211414E+16</v>
      </c>
      <c r="D3701" s="18" t="s">
        <v>7340</v>
      </c>
      <c r="E3701" s="18">
        <v>12293</v>
      </c>
      <c r="F3701" s="18" t="s">
        <v>7341</v>
      </c>
      <c r="G3701" s="18"/>
      <c r="H3701" s="18"/>
      <c r="I3701" s="18">
        <v>7614</v>
      </c>
      <c r="J3701" s="18" t="s">
        <v>8813</v>
      </c>
      <c r="K3701" s="18">
        <v>433748</v>
      </c>
      <c r="L3701" s="18">
        <v>9180159</v>
      </c>
      <c r="M3701" s="18" t="s">
        <v>7350</v>
      </c>
      <c r="N3701" s="18">
        <v>234</v>
      </c>
      <c r="O3701" s="18" t="s">
        <v>7344</v>
      </c>
      <c r="P3701" s="19">
        <v>44416</v>
      </c>
      <c r="Q3701" s="20">
        <v>0.59384259259259264</v>
      </c>
      <c r="R3701" s="18" t="s">
        <v>7345</v>
      </c>
      <c r="S3701" s="18" t="s">
        <v>7346</v>
      </c>
      <c r="T3701" s="18" t="s">
        <v>7357</v>
      </c>
      <c r="U3701" s="18" t="s">
        <v>7348</v>
      </c>
      <c r="V3701" s="19">
        <v>44417</v>
      </c>
    </row>
    <row r="3702" spans="1:26" x14ac:dyDescent="0.25">
      <c r="A3702" s="18">
        <v>345818211</v>
      </c>
      <c r="B3702" s="18">
        <v>32</v>
      </c>
      <c r="C3702" s="43">
        <v>1.11550808211414E+16</v>
      </c>
      <c r="D3702" s="18" t="s">
        <v>7358</v>
      </c>
      <c r="E3702" s="18">
        <v>11155</v>
      </c>
      <c r="F3702" s="18" t="s">
        <v>7341</v>
      </c>
      <c r="G3702" s="18"/>
      <c r="H3702" s="18"/>
      <c r="I3702" s="18">
        <v>3664</v>
      </c>
      <c r="J3702" s="18"/>
      <c r="K3702" s="18">
        <v>367478</v>
      </c>
      <c r="L3702" s="18">
        <v>8139649</v>
      </c>
      <c r="M3702" s="18" t="s">
        <v>7359</v>
      </c>
      <c r="N3702" s="18">
        <v>348</v>
      </c>
      <c r="O3702" s="18" t="s">
        <v>7344</v>
      </c>
      <c r="P3702" s="19">
        <v>44416</v>
      </c>
      <c r="Q3702" s="20">
        <v>0.59402777777777771</v>
      </c>
      <c r="R3702" s="18" t="s">
        <v>7355</v>
      </c>
      <c r="S3702" s="18" t="s">
        <v>7351</v>
      </c>
      <c r="T3702" s="18" t="s">
        <v>7352</v>
      </c>
      <c r="U3702" s="18" t="s">
        <v>7348</v>
      </c>
      <c r="V3702" s="19">
        <v>44417</v>
      </c>
      <c r="W3702" s="162" t="s">
        <v>12966</v>
      </c>
      <c r="X3702" s="15">
        <v>219790.5</v>
      </c>
      <c r="Y3702" s="162">
        <v>9082021</v>
      </c>
      <c r="Z3702" s="15" t="s">
        <v>8974</v>
      </c>
    </row>
    <row r="3703" spans="1:26" x14ac:dyDescent="0.25">
      <c r="A3703" s="18">
        <v>345818298</v>
      </c>
      <c r="B3703" s="18">
        <v>32</v>
      </c>
      <c r="C3703" s="43">
        <v>1.36680808211414E+16</v>
      </c>
      <c r="D3703" s="18" t="s">
        <v>7358</v>
      </c>
      <c r="E3703" s="18">
        <v>13668</v>
      </c>
      <c r="F3703" s="18" t="s">
        <v>7341</v>
      </c>
      <c r="G3703" s="18"/>
      <c r="H3703" s="18"/>
      <c r="I3703" s="18">
        <v>3280</v>
      </c>
      <c r="J3703" s="18" t="s">
        <v>8814</v>
      </c>
      <c r="K3703" s="18">
        <v>1186</v>
      </c>
      <c r="L3703" s="18">
        <v>8139649</v>
      </c>
      <c r="M3703" s="18" t="s">
        <v>7359</v>
      </c>
      <c r="N3703" s="18">
        <v>169</v>
      </c>
      <c r="O3703" s="18" t="s">
        <v>7344</v>
      </c>
      <c r="P3703" s="19">
        <v>44416</v>
      </c>
      <c r="Q3703" s="20">
        <v>0.59409722222222217</v>
      </c>
      <c r="R3703" s="18" t="s">
        <v>7345</v>
      </c>
      <c r="S3703" s="18" t="s">
        <v>7351</v>
      </c>
      <c r="T3703" s="18" t="s">
        <v>7371</v>
      </c>
      <c r="U3703" s="18" t="s">
        <v>7348</v>
      </c>
      <c r="V3703" s="19">
        <v>44417</v>
      </c>
      <c r="W3703" s="162" t="s">
        <v>12966</v>
      </c>
      <c r="X3703" s="15">
        <v>219790.5</v>
      </c>
      <c r="Y3703" s="162">
        <v>9082021</v>
      </c>
      <c r="Z3703" s="15" t="s">
        <v>8974</v>
      </c>
    </row>
    <row r="3704" spans="1:26" x14ac:dyDescent="0.25">
      <c r="A3704" s="18">
        <v>345819785</v>
      </c>
      <c r="B3704" s="18">
        <v>20</v>
      </c>
      <c r="C3704" s="43">
        <v>1.48480808211414E+16</v>
      </c>
      <c r="D3704" s="18" t="s">
        <v>7365</v>
      </c>
      <c r="E3704" s="18">
        <v>14848</v>
      </c>
      <c r="F3704" s="18" t="s">
        <v>7341</v>
      </c>
      <c r="G3704" s="18"/>
      <c r="H3704" s="18"/>
      <c r="I3704" s="18">
        <v>4326</v>
      </c>
      <c r="J3704" s="18"/>
      <c r="K3704" s="18">
        <v>384581</v>
      </c>
      <c r="L3704" s="18">
        <v>7273370</v>
      </c>
      <c r="M3704" s="18" t="s">
        <v>7350</v>
      </c>
      <c r="N3704" s="18">
        <v>134</v>
      </c>
      <c r="O3704" s="18" t="s">
        <v>7344</v>
      </c>
      <c r="P3704" s="19">
        <v>44416</v>
      </c>
      <c r="Q3704" s="20">
        <v>0.59521990740740738</v>
      </c>
      <c r="R3704" s="18" t="s">
        <v>7355</v>
      </c>
      <c r="S3704" s="18" t="s">
        <v>7351</v>
      </c>
      <c r="T3704" s="18" t="s">
        <v>7352</v>
      </c>
      <c r="U3704" s="18" t="s">
        <v>7348</v>
      </c>
      <c r="V3704" s="19">
        <v>44417</v>
      </c>
    </row>
    <row r="3705" spans="1:26" x14ac:dyDescent="0.25">
      <c r="A3705" s="18">
        <v>345820074</v>
      </c>
      <c r="B3705" s="18">
        <v>18</v>
      </c>
      <c r="C3705" s="43">
        <v>1.47880808211417E+16</v>
      </c>
      <c r="D3705" s="18" t="s">
        <v>7340</v>
      </c>
      <c r="E3705" s="18">
        <v>14788</v>
      </c>
      <c r="F3705" s="18" t="s">
        <v>7341</v>
      </c>
      <c r="G3705" s="18"/>
      <c r="H3705" s="18"/>
      <c r="I3705" s="18">
        <v>2212</v>
      </c>
      <c r="J3705" s="18" t="s">
        <v>8815</v>
      </c>
      <c r="K3705" s="18">
        <v>10580</v>
      </c>
      <c r="L3705" s="18">
        <v>9180159</v>
      </c>
      <c r="M3705" s="18" t="s">
        <v>7350</v>
      </c>
      <c r="N3705" s="18">
        <v>165</v>
      </c>
      <c r="O3705" s="18" t="s">
        <v>7344</v>
      </c>
      <c r="P3705" s="19">
        <v>44416</v>
      </c>
      <c r="Q3705" s="20">
        <v>0.59545138888888893</v>
      </c>
      <c r="R3705" s="18" t="s">
        <v>7345</v>
      </c>
      <c r="S3705" s="18" t="s">
        <v>7351</v>
      </c>
      <c r="T3705" s="18" t="s">
        <v>7468</v>
      </c>
      <c r="U3705" s="18" t="s">
        <v>7348</v>
      </c>
      <c r="V3705" s="19">
        <v>44417</v>
      </c>
    </row>
    <row r="3706" spans="1:26" x14ac:dyDescent="0.25">
      <c r="A3706" s="18">
        <v>345820747</v>
      </c>
      <c r="B3706" s="18">
        <v>19</v>
      </c>
      <c r="C3706" s="43">
        <v>1.47930808211416E+16</v>
      </c>
      <c r="D3706" s="18" t="s">
        <v>7376</v>
      </c>
      <c r="E3706" s="18">
        <v>14793</v>
      </c>
      <c r="F3706" s="18" t="s">
        <v>7341</v>
      </c>
      <c r="G3706" s="18"/>
      <c r="H3706" s="18"/>
      <c r="I3706" s="18">
        <v>3723</v>
      </c>
      <c r="J3706" s="18"/>
      <c r="K3706" s="18">
        <v>394906</v>
      </c>
      <c r="L3706" s="18">
        <v>9181868</v>
      </c>
      <c r="M3706" s="18" t="s">
        <v>7350</v>
      </c>
      <c r="N3706" s="18">
        <v>585</v>
      </c>
      <c r="O3706" s="18" t="s">
        <v>7344</v>
      </c>
      <c r="P3706" s="19">
        <v>44416</v>
      </c>
      <c r="Q3706" s="20">
        <v>0.5959606481481482</v>
      </c>
      <c r="R3706" s="18" t="s">
        <v>7345</v>
      </c>
      <c r="S3706" s="18" t="s">
        <v>7351</v>
      </c>
      <c r="T3706" s="18" t="s">
        <v>7352</v>
      </c>
      <c r="U3706" s="18" t="s">
        <v>7348</v>
      </c>
      <c r="V3706" s="19">
        <v>44417</v>
      </c>
    </row>
    <row r="3707" spans="1:26" x14ac:dyDescent="0.25">
      <c r="A3707" s="18">
        <v>345821058</v>
      </c>
      <c r="B3707" s="18">
        <v>18</v>
      </c>
      <c r="C3707" s="43">
        <v>1.33300808211418E+16</v>
      </c>
      <c r="D3707" s="18" t="s">
        <v>7340</v>
      </c>
      <c r="E3707" s="18">
        <v>13330</v>
      </c>
      <c r="F3707" s="18" t="s">
        <v>7341</v>
      </c>
      <c r="G3707" s="18"/>
      <c r="H3707" s="18"/>
      <c r="I3707" s="18">
        <v>245</v>
      </c>
      <c r="J3707" s="18" t="s">
        <v>8816</v>
      </c>
      <c r="K3707" s="18">
        <v>609595</v>
      </c>
      <c r="L3707" s="18">
        <v>9180159</v>
      </c>
      <c r="M3707" s="18" t="s">
        <v>7350</v>
      </c>
      <c r="N3707" s="18">
        <v>234</v>
      </c>
      <c r="O3707" s="18" t="s">
        <v>7344</v>
      </c>
      <c r="P3707" s="19">
        <v>44416</v>
      </c>
      <c r="Q3707" s="20">
        <v>0.59620370370370368</v>
      </c>
      <c r="R3707" s="18" t="s">
        <v>7345</v>
      </c>
      <c r="S3707" s="18" t="s">
        <v>7346</v>
      </c>
      <c r="T3707" s="18" t="s">
        <v>7357</v>
      </c>
      <c r="U3707" s="18" t="s">
        <v>7348</v>
      </c>
      <c r="V3707" s="19">
        <v>44417</v>
      </c>
    </row>
    <row r="3708" spans="1:26" x14ac:dyDescent="0.25">
      <c r="A3708" s="18">
        <v>345821980</v>
      </c>
      <c r="B3708" s="18">
        <v>32</v>
      </c>
      <c r="C3708" s="43">
        <v>1.08690808211418E+16</v>
      </c>
      <c r="D3708" s="18" t="s">
        <v>7358</v>
      </c>
      <c r="E3708" s="18">
        <v>10869</v>
      </c>
      <c r="F3708" s="18" t="s">
        <v>7341</v>
      </c>
      <c r="G3708" s="18"/>
      <c r="H3708" s="18"/>
      <c r="I3708" s="18">
        <v>3281</v>
      </c>
      <c r="J3708" s="18" t="s">
        <v>7439</v>
      </c>
      <c r="K3708" s="18">
        <v>92969</v>
      </c>
      <c r="L3708" s="18">
        <v>8139649</v>
      </c>
      <c r="M3708" s="18" t="s">
        <v>7359</v>
      </c>
      <c r="N3708" s="18">
        <v>140</v>
      </c>
      <c r="O3708" s="18" t="s">
        <v>7344</v>
      </c>
      <c r="P3708" s="19">
        <v>44416</v>
      </c>
      <c r="Q3708" s="20">
        <v>0.59686342592592589</v>
      </c>
      <c r="R3708" s="18" t="s">
        <v>7355</v>
      </c>
      <c r="S3708" s="18" t="s">
        <v>7346</v>
      </c>
      <c r="T3708" s="18" t="s">
        <v>7347</v>
      </c>
      <c r="U3708" s="18" t="s">
        <v>7348</v>
      </c>
      <c r="V3708" s="19">
        <v>44417</v>
      </c>
      <c r="W3708" s="162" t="s">
        <v>12966</v>
      </c>
      <c r="X3708" s="15">
        <v>219790.5</v>
      </c>
      <c r="Y3708" s="162">
        <v>9082021</v>
      </c>
      <c r="Z3708" s="15" t="s">
        <v>8974</v>
      </c>
    </row>
    <row r="3709" spans="1:26" x14ac:dyDescent="0.25">
      <c r="A3709" s="18">
        <v>345822077</v>
      </c>
      <c r="B3709" s="18">
        <v>20</v>
      </c>
      <c r="C3709" s="43">
        <v>1.48480808211416E+16</v>
      </c>
      <c r="D3709" s="18" t="s">
        <v>7365</v>
      </c>
      <c r="E3709" s="18">
        <v>14848</v>
      </c>
      <c r="F3709" s="18" t="s">
        <v>7341</v>
      </c>
      <c r="G3709" s="18"/>
      <c r="H3709" s="18"/>
      <c r="I3709" s="18">
        <v>5992</v>
      </c>
      <c r="J3709" s="18" t="s">
        <v>7383</v>
      </c>
      <c r="K3709" s="18">
        <v>940995</v>
      </c>
      <c r="L3709" s="18">
        <v>7273370</v>
      </c>
      <c r="M3709" s="18" t="s">
        <v>7350</v>
      </c>
      <c r="N3709" s="18">
        <v>29</v>
      </c>
      <c r="O3709" s="18" t="s">
        <v>7344</v>
      </c>
      <c r="P3709" s="19">
        <v>44416</v>
      </c>
      <c r="Q3709" s="20">
        <v>0.59689814814814812</v>
      </c>
      <c r="R3709" s="18" t="s">
        <v>7355</v>
      </c>
      <c r="S3709" s="18" t="s">
        <v>7351</v>
      </c>
      <c r="T3709" s="18" t="s">
        <v>7357</v>
      </c>
      <c r="U3709" s="18" t="s">
        <v>7348</v>
      </c>
      <c r="V3709" s="19">
        <v>44417</v>
      </c>
    </row>
    <row r="3710" spans="1:26" x14ac:dyDescent="0.25">
      <c r="A3710" s="18">
        <v>345822248</v>
      </c>
      <c r="B3710" s="18">
        <v>32</v>
      </c>
      <c r="C3710" s="43">
        <v>1.36680808211419E+16</v>
      </c>
      <c r="D3710" s="18" t="s">
        <v>7358</v>
      </c>
      <c r="E3710" s="18">
        <v>13668</v>
      </c>
      <c r="F3710" s="18" t="s">
        <v>7341</v>
      </c>
      <c r="G3710" s="18"/>
      <c r="H3710" s="18"/>
      <c r="I3710" s="18">
        <v>1851</v>
      </c>
      <c r="J3710" s="18" t="s">
        <v>8817</v>
      </c>
      <c r="K3710" s="18">
        <v>409939</v>
      </c>
      <c r="L3710" s="18">
        <v>8139649</v>
      </c>
      <c r="M3710" s="18" t="s">
        <v>7359</v>
      </c>
      <c r="N3710" s="18">
        <v>452</v>
      </c>
      <c r="O3710" s="18" t="s">
        <v>7344</v>
      </c>
      <c r="P3710" s="19">
        <v>44416</v>
      </c>
      <c r="Q3710" s="20">
        <v>0.59701388888888884</v>
      </c>
      <c r="R3710" s="18" t="s">
        <v>7345</v>
      </c>
      <c r="S3710" s="18" t="s">
        <v>7351</v>
      </c>
      <c r="T3710" s="18" t="s">
        <v>7352</v>
      </c>
      <c r="U3710" s="18" t="s">
        <v>7348</v>
      </c>
      <c r="V3710" s="19">
        <v>44417</v>
      </c>
      <c r="W3710" s="162" t="s">
        <v>12966</v>
      </c>
      <c r="X3710" s="15">
        <v>219790.5</v>
      </c>
      <c r="Y3710" s="162">
        <v>9082021</v>
      </c>
      <c r="Z3710" s="15" t="s">
        <v>8974</v>
      </c>
    </row>
    <row r="3711" spans="1:26" x14ac:dyDescent="0.25">
      <c r="A3711" s="18">
        <v>345822484</v>
      </c>
      <c r="B3711" s="18">
        <v>21</v>
      </c>
      <c r="C3711" s="43">
        <v>1.12190808211419E+16</v>
      </c>
      <c r="D3711" s="18" t="s">
        <v>7349</v>
      </c>
      <c r="E3711" s="18">
        <v>11219</v>
      </c>
      <c r="F3711" s="18" t="s">
        <v>7341</v>
      </c>
      <c r="G3711" s="18"/>
      <c r="H3711" s="18"/>
      <c r="I3711" s="18">
        <v>8121</v>
      </c>
      <c r="J3711" s="18"/>
      <c r="K3711" s="18">
        <v>1145</v>
      </c>
      <c r="L3711" s="18">
        <v>9270083</v>
      </c>
      <c r="M3711" s="18" t="s">
        <v>7350</v>
      </c>
      <c r="N3711" s="18">
        <v>348</v>
      </c>
      <c r="O3711" s="18" t="s">
        <v>7344</v>
      </c>
      <c r="P3711" s="19">
        <v>44416</v>
      </c>
      <c r="Q3711" s="20">
        <v>0.59718749999999998</v>
      </c>
      <c r="R3711" s="18" t="s">
        <v>7355</v>
      </c>
      <c r="S3711" s="18" t="s">
        <v>7351</v>
      </c>
      <c r="T3711" s="18" t="s">
        <v>7371</v>
      </c>
      <c r="U3711" s="18" t="s">
        <v>7348</v>
      </c>
      <c r="V3711" s="19">
        <v>44417</v>
      </c>
      <c r="W3711" t="s">
        <v>8973</v>
      </c>
      <c r="X3711" s="15">
        <v>318933</v>
      </c>
      <c r="Y3711" s="35">
        <v>9082021</v>
      </c>
      <c r="Z3711" s="15" t="s">
        <v>8974</v>
      </c>
    </row>
    <row r="3712" spans="1:26" x14ac:dyDescent="0.25">
      <c r="A3712" s="18">
        <v>345822791</v>
      </c>
      <c r="B3712" s="18">
        <v>18</v>
      </c>
      <c r="C3712" s="43">
        <v>1.3330080821142E+16</v>
      </c>
      <c r="D3712" s="18" t="s">
        <v>7340</v>
      </c>
      <c r="E3712" s="18">
        <v>13330</v>
      </c>
      <c r="F3712" s="18" t="s">
        <v>7341</v>
      </c>
      <c r="G3712" s="18"/>
      <c r="H3712" s="18"/>
      <c r="I3712" s="18">
        <v>7727</v>
      </c>
      <c r="J3712" s="18">
        <v>0</v>
      </c>
      <c r="K3712" s="18">
        <v>504223</v>
      </c>
      <c r="L3712" s="18">
        <v>9180159</v>
      </c>
      <c r="M3712" s="18" t="s">
        <v>7350</v>
      </c>
      <c r="N3712" s="18">
        <v>187</v>
      </c>
      <c r="O3712" s="18" t="s">
        <v>7344</v>
      </c>
      <c r="P3712" s="19">
        <v>44416</v>
      </c>
      <c r="Q3712" s="20">
        <v>0.59747685185185184</v>
      </c>
      <c r="R3712" s="18" t="s">
        <v>7355</v>
      </c>
      <c r="S3712" s="18" t="s">
        <v>7351</v>
      </c>
      <c r="T3712" s="18" t="s">
        <v>7368</v>
      </c>
      <c r="U3712" s="18" t="s">
        <v>7348</v>
      </c>
      <c r="V3712" s="19">
        <v>44417</v>
      </c>
    </row>
    <row r="3713" spans="1:26" x14ac:dyDescent="0.25">
      <c r="A3713" s="18">
        <v>345823058</v>
      </c>
      <c r="B3713" s="18">
        <v>32</v>
      </c>
      <c r="C3713" s="43">
        <v>1.0869080821142E+16</v>
      </c>
      <c r="D3713" s="18" t="s">
        <v>7358</v>
      </c>
      <c r="E3713" s="18">
        <v>10869</v>
      </c>
      <c r="F3713" s="18" t="s">
        <v>7341</v>
      </c>
      <c r="G3713" s="18"/>
      <c r="H3713" s="18"/>
      <c r="I3713" s="18">
        <v>6166</v>
      </c>
      <c r="J3713" s="18"/>
      <c r="K3713" s="18">
        <v>546201</v>
      </c>
      <c r="L3713" s="18">
        <v>8139649</v>
      </c>
      <c r="M3713" s="18" t="s">
        <v>7359</v>
      </c>
      <c r="N3713" s="18">
        <v>626</v>
      </c>
      <c r="O3713" s="18" t="s">
        <v>7344</v>
      </c>
      <c r="P3713" s="19">
        <v>44416</v>
      </c>
      <c r="Q3713" s="20">
        <v>0.59767361111111106</v>
      </c>
      <c r="R3713" s="18" t="s">
        <v>7355</v>
      </c>
      <c r="S3713" s="18" t="s">
        <v>7351</v>
      </c>
      <c r="T3713" s="18" t="s">
        <v>7407</v>
      </c>
      <c r="U3713" s="18" t="s">
        <v>7348</v>
      </c>
      <c r="V3713" s="19">
        <v>44417</v>
      </c>
      <c r="W3713" s="162" t="s">
        <v>12966</v>
      </c>
      <c r="X3713" s="15">
        <v>219790.5</v>
      </c>
      <c r="Y3713" s="162">
        <v>9082021</v>
      </c>
      <c r="Z3713" s="15" t="s">
        <v>8974</v>
      </c>
    </row>
    <row r="3714" spans="1:26" x14ac:dyDescent="0.25">
      <c r="A3714" s="18">
        <v>345824238</v>
      </c>
      <c r="B3714" s="18">
        <v>32</v>
      </c>
      <c r="C3714" s="43">
        <v>1.36680808211421E+16</v>
      </c>
      <c r="D3714" s="18" t="s">
        <v>7358</v>
      </c>
      <c r="E3714" s="18">
        <v>13668</v>
      </c>
      <c r="F3714" s="18" t="s">
        <v>7341</v>
      </c>
      <c r="G3714" s="18"/>
      <c r="H3714" s="18"/>
      <c r="I3714" s="18">
        <v>6217</v>
      </c>
      <c r="J3714" s="18"/>
      <c r="K3714" s="18">
        <v>430871</v>
      </c>
      <c r="L3714" s="18">
        <v>8139649</v>
      </c>
      <c r="M3714" s="18" t="s">
        <v>7359</v>
      </c>
      <c r="N3714" s="18">
        <v>676</v>
      </c>
      <c r="O3714" s="18" t="s">
        <v>7344</v>
      </c>
      <c r="P3714" s="19">
        <v>44416</v>
      </c>
      <c r="Q3714" s="20">
        <v>0.59846064814814814</v>
      </c>
      <c r="R3714" s="18" t="s">
        <v>7345</v>
      </c>
      <c r="S3714" s="18" t="s">
        <v>7351</v>
      </c>
      <c r="T3714" s="18" t="s">
        <v>7352</v>
      </c>
      <c r="U3714" s="18" t="s">
        <v>7348</v>
      </c>
      <c r="V3714" s="19">
        <v>44417</v>
      </c>
      <c r="W3714" s="162" t="s">
        <v>12966</v>
      </c>
      <c r="X3714" s="15">
        <v>219790.5</v>
      </c>
      <c r="Y3714" s="162">
        <v>9082021</v>
      </c>
      <c r="Z3714" s="15" t="s">
        <v>8974</v>
      </c>
    </row>
    <row r="3715" spans="1:26" s="44" customFormat="1" x14ac:dyDescent="0.25">
      <c r="A3715" s="18">
        <v>345825000</v>
      </c>
      <c r="B3715" s="18">
        <v>31</v>
      </c>
      <c r="C3715" s="43">
        <v>1.49920808211422E+16</v>
      </c>
      <c r="D3715" s="18" t="s">
        <v>7413</v>
      </c>
      <c r="E3715" s="18">
        <v>14992</v>
      </c>
      <c r="F3715" s="18" t="s">
        <v>7341</v>
      </c>
      <c r="G3715" s="18"/>
      <c r="H3715" s="18"/>
      <c r="I3715" s="18">
        <v>3493</v>
      </c>
      <c r="J3715" s="18" t="s">
        <v>7372</v>
      </c>
      <c r="K3715" s="18">
        <v>10330</v>
      </c>
      <c r="L3715" s="18">
        <v>8376766</v>
      </c>
      <c r="M3715" s="18" t="s">
        <v>7414</v>
      </c>
      <c r="N3715" s="18">
        <v>280</v>
      </c>
      <c r="O3715" s="18" t="s">
        <v>7344</v>
      </c>
      <c r="P3715" s="19">
        <v>44416</v>
      </c>
      <c r="Q3715" s="20">
        <v>0.59906249999999994</v>
      </c>
      <c r="R3715" s="18" t="s">
        <v>7355</v>
      </c>
      <c r="S3715" s="18" t="s">
        <v>7346</v>
      </c>
      <c r="T3715" s="18" t="s">
        <v>7357</v>
      </c>
      <c r="U3715" s="18" t="s">
        <v>7348</v>
      </c>
      <c r="V3715" s="19">
        <v>44417</v>
      </c>
      <c r="W3715" s="44" t="s">
        <v>13208</v>
      </c>
      <c r="X3715" s="44">
        <v>7757</v>
      </c>
      <c r="Y3715" s="44">
        <v>9082021</v>
      </c>
      <c r="Z3715" s="44" t="s">
        <v>8974</v>
      </c>
    </row>
    <row r="3716" spans="1:26" x14ac:dyDescent="0.25">
      <c r="A3716" s="18">
        <v>345825854</v>
      </c>
      <c r="B3716" s="18">
        <v>32</v>
      </c>
      <c r="C3716" s="43">
        <v>1.36680808211422E+16</v>
      </c>
      <c r="D3716" s="18" t="s">
        <v>7358</v>
      </c>
      <c r="E3716" s="18">
        <v>13668</v>
      </c>
      <c r="F3716" s="18" t="s">
        <v>7341</v>
      </c>
      <c r="G3716" s="18"/>
      <c r="H3716" s="18"/>
      <c r="I3716" s="18">
        <v>7586</v>
      </c>
      <c r="J3716" s="18" t="s">
        <v>8818</v>
      </c>
      <c r="K3716" s="18">
        <v>448646</v>
      </c>
      <c r="L3716" s="18">
        <v>8139649</v>
      </c>
      <c r="M3716" s="18" t="s">
        <v>7359</v>
      </c>
      <c r="N3716" s="18">
        <v>522</v>
      </c>
      <c r="O3716" s="18" t="s">
        <v>7344</v>
      </c>
      <c r="P3716" s="19">
        <v>44416</v>
      </c>
      <c r="Q3716" s="20">
        <v>0.59971064814814812</v>
      </c>
      <c r="R3716" s="18" t="s">
        <v>7345</v>
      </c>
      <c r="S3716" s="18" t="s">
        <v>7351</v>
      </c>
      <c r="T3716" s="18" t="s">
        <v>7352</v>
      </c>
      <c r="U3716" s="18" t="s">
        <v>7348</v>
      </c>
      <c r="V3716" s="19">
        <v>44417</v>
      </c>
      <c r="W3716" s="162" t="s">
        <v>12966</v>
      </c>
      <c r="X3716" s="15">
        <v>219790.5</v>
      </c>
      <c r="Y3716" s="162">
        <v>9082021</v>
      </c>
      <c r="Z3716" s="15" t="s">
        <v>8974</v>
      </c>
    </row>
    <row r="3717" spans="1:26" x14ac:dyDescent="0.25">
      <c r="A3717" s="18">
        <v>345826734</v>
      </c>
      <c r="B3717" s="18">
        <v>32</v>
      </c>
      <c r="C3717" s="43">
        <v>1.08690808211423E+16</v>
      </c>
      <c r="D3717" s="18" t="s">
        <v>7358</v>
      </c>
      <c r="E3717" s="18">
        <v>10869</v>
      </c>
      <c r="F3717" s="18" t="s">
        <v>7341</v>
      </c>
      <c r="G3717" s="18"/>
      <c r="H3717" s="18"/>
      <c r="I3717" s="18">
        <v>4157</v>
      </c>
      <c r="J3717" s="18" t="s">
        <v>8819</v>
      </c>
      <c r="K3717" s="18">
        <v>60736</v>
      </c>
      <c r="L3717" s="18">
        <v>8139649</v>
      </c>
      <c r="M3717" s="18" t="s">
        <v>7359</v>
      </c>
      <c r="N3717" s="18">
        <v>278</v>
      </c>
      <c r="O3717" s="18" t="s">
        <v>7344</v>
      </c>
      <c r="P3717" s="19">
        <v>44416</v>
      </c>
      <c r="Q3717" s="20">
        <v>0.60030092592592588</v>
      </c>
      <c r="R3717" s="18" t="s">
        <v>7345</v>
      </c>
      <c r="S3717" s="18" t="s">
        <v>7346</v>
      </c>
      <c r="T3717" s="18" t="s">
        <v>7364</v>
      </c>
      <c r="U3717" s="18" t="s">
        <v>7348</v>
      </c>
      <c r="V3717" s="19">
        <v>44417</v>
      </c>
      <c r="W3717" s="162" t="s">
        <v>12966</v>
      </c>
      <c r="X3717" s="15">
        <v>219790.5</v>
      </c>
      <c r="Y3717" s="162">
        <v>9082021</v>
      </c>
      <c r="Z3717" s="15" t="s">
        <v>8974</v>
      </c>
    </row>
    <row r="3718" spans="1:26" x14ac:dyDescent="0.25">
      <c r="A3718" s="18">
        <v>345827441</v>
      </c>
      <c r="B3718" s="18">
        <v>32</v>
      </c>
      <c r="C3718" s="43">
        <v>1.36680808211424E+16</v>
      </c>
      <c r="D3718" s="18" t="s">
        <v>7358</v>
      </c>
      <c r="E3718" s="18">
        <v>13668</v>
      </c>
      <c r="F3718" s="18" t="s">
        <v>7341</v>
      </c>
      <c r="G3718" s="18"/>
      <c r="H3718" s="18"/>
      <c r="I3718" s="18">
        <v>5716</v>
      </c>
      <c r="J3718" s="18" t="s">
        <v>8820</v>
      </c>
      <c r="K3718" s="18" t="s">
        <v>8821</v>
      </c>
      <c r="L3718" s="18">
        <v>8139649</v>
      </c>
      <c r="M3718" s="18" t="s">
        <v>7359</v>
      </c>
      <c r="N3718" s="18">
        <v>348</v>
      </c>
      <c r="O3718" s="18" t="s">
        <v>7344</v>
      </c>
      <c r="P3718" s="19">
        <v>44416</v>
      </c>
      <c r="Q3718" s="20">
        <v>0.60085648148148152</v>
      </c>
      <c r="R3718" s="18" t="s">
        <v>7345</v>
      </c>
      <c r="S3718" s="18" t="s">
        <v>7346</v>
      </c>
      <c r="T3718" s="18" t="s">
        <v>7364</v>
      </c>
      <c r="U3718" s="18" t="s">
        <v>7348</v>
      </c>
      <c r="V3718" s="19">
        <v>44417</v>
      </c>
      <c r="W3718" s="162" t="s">
        <v>12966</v>
      </c>
      <c r="X3718" s="15">
        <v>219790.5</v>
      </c>
      <c r="Y3718" s="162">
        <v>9082021</v>
      </c>
      <c r="Z3718" s="15" t="s">
        <v>8974</v>
      </c>
    </row>
    <row r="3719" spans="1:26" x14ac:dyDescent="0.25">
      <c r="A3719" s="18">
        <v>345827435</v>
      </c>
      <c r="B3719" s="18">
        <v>19</v>
      </c>
      <c r="C3719" s="43">
        <v>1.47930808211422E+16</v>
      </c>
      <c r="D3719" s="18" t="s">
        <v>7376</v>
      </c>
      <c r="E3719" s="18">
        <v>14793</v>
      </c>
      <c r="F3719" s="18" t="s">
        <v>7341</v>
      </c>
      <c r="G3719" s="18"/>
      <c r="H3719" s="18"/>
      <c r="I3719" s="18">
        <v>54</v>
      </c>
      <c r="J3719" s="18" t="s">
        <v>7370</v>
      </c>
      <c r="K3719" s="18">
        <v>51</v>
      </c>
      <c r="L3719" s="18">
        <v>9181868</v>
      </c>
      <c r="M3719" s="18" t="s">
        <v>7350</v>
      </c>
      <c r="N3719" s="18">
        <v>234</v>
      </c>
      <c r="O3719" s="18" t="s">
        <v>7344</v>
      </c>
      <c r="P3719" s="19">
        <v>44416</v>
      </c>
      <c r="Q3719" s="20">
        <v>0.60085648148148152</v>
      </c>
      <c r="R3719" s="18" t="s">
        <v>7355</v>
      </c>
      <c r="S3719" s="18" t="s">
        <v>7351</v>
      </c>
      <c r="T3719" s="18" t="s">
        <v>7371</v>
      </c>
      <c r="U3719" s="18" t="s">
        <v>7348</v>
      </c>
      <c r="V3719" s="19">
        <v>44417</v>
      </c>
    </row>
    <row r="3720" spans="1:26" x14ac:dyDescent="0.25">
      <c r="A3720" s="18">
        <v>345827864</v>
      </c>
      <c r="B3720" s="18">
        <v>18</v>
      </c>
      <c r="C3720" s="43">
        <v>1.33300808211425E+16</v>
      </c>
      <c r="D3720" s="18" t="s">
        <v>7340</v>
      </c>
      <c r="E3720" s="18">
        <v>13330</v>
      </c>
      <c r="F3720" s="18" t="s">
        <v>7341</v>
      </c>
      <c r="G3720" s="18"/>
      <c r="H3720" s="18"/>
      <c r="I3720" s="18">
        <v>8711</v>
      </c>
      <c r="J3720" s="18"/>
      <c r="K3720" s="18">
        <v>468682</v>
      </c>
      <c r="L3720" s="18">
        <v>9180159</v>
      </c>
      <c r="M3720" s="18" t="s">
        <v>7350</v>
      </c>
      <c r="N3720" s="18">
        <v>103</v>
      </c>
      <c r="O3720" s="18" t="s">
        <v>7344</v>
      </c>
      <c r="P3720" s="19">
        <v>44416</v>
      </c>
      <c r="Q3720" s="20">
        <v>0.60111111111111104</v>
      </c>
      <c r="R3720" s="18" t="s">
        <v>7345</v>
      </c>
      <c r="S3720" s="18" t="s">
        <v>7351</v>
      </c>
      <c r="T3720" s="18" t="s">
        <v>7352</v>
      </c>
      <c r="U3720" s="18" t="s">
        <v>7348</v>
      </c>
      <c r="V3720" s="19">
        <v>44417</v>
      </c>
    </row>
    <row r="3721" spans="1:26" x14ac:dyDescent="0.25">
      <c r="A3721" s="18">
        <v>345829831</v>
      </c>
      <c r="B3721" s="18">
        <v>32</v>
      </c>
      <c r="C3721" s="43">
        <v>1.11550808211427E+16</v>
      </c>
      <c r="D3721" s="18" t="s">
        <v>7358</v>
      </c>
      <c r="E3721" s="18">
        <v>11155</v>
      </c>
      <c r="F3721" s="18" t="s">
        <v>7341</v>
      </c>
      <c r="G3721" s="18"/>
      <c r="H3721" s="18"/>
      <c r="I3721" s="18">
        <v>7628</v>
      </c>
      <c r="J3721" s="18" t="s">
        <v>7432</v>
      </c>
      <c r="K3721" s="18">
        <v>65337</v>
      </c>
      <c r="L3721" s="18">
        <v>8139649</v>
      </c>
      <c r="M3721" s="18" t="s">
        <v>7359</v>
      </c>
      <c r="N3721" s="18">
        <v>117</v>
      </c>
      <c r="O3721" s="18" t="s">
        <v>7344</v>
      </c>
      <c r="P3721" s="19">
        <v>44416</v>
      </c>
      <c r="Q3721" s="20">
        <v>0.60268518518518521</v>
      </c>
      <c r="R3721" s="18" t="s">
        <v>7345</v>
      </c>
      <c r="S3721" s="18" t="s">
        <v>7351</v>
      </c>
      <c r="T3721" s="18" t="s">
        <v>7433</v>
      </c>
      <c r="U3721" s="18" t="s">
        <v>7348</v>
      </c>
      <c r="V3721" s="19">
        <v>44417</v>
      </c>
      <c r="W3721" s="162" t="s">
        <v>12966</v>
      </c>
      <c r="X3721" s="15">
        <v>219790.5</v>
      </c>
      <c r="Y3721" s="162">
        <v>9082021</v>
      </c>
      <c r="Z3721" s="15" t="s">
        <v>8974</v>
      </c>
    </row>
    <row r="3722" spans="1:26" x14ac:dyDescent="0.25">
      <c r="A3722" s="18">
        <v>345831066</v>
      </c>
      <c r="B3722" s="18">
        <v>18</v>
      </c>
      <c r="C3722" s="43">
        <v>1.18670808211428E+16</v>
      </c>
      <c r="D3722" s="18" t="s">
        <v>7340</v>
      </c>
      <c r="E3722" s="18">
        <v>11867</v>
      </c>
      <c r="F3722" s="18" t="s">
        <v>7341</v>
      </c>
      <c r="G3722" s="18"/>
      <c r="H3722" s="18"/>
      <c r="I3722" s="18">
        <v>8724</v>
      </c>
      <c r="J3722" s="18" t="s">
        <v>8822</v>
      </c>
      <c r="K3722" s="18" t="s">
        <v>8823</v>
      </c>
      <c r="L3722" s="18">
        <v>9180159</v>
      </c>
      <c r="M3722" s="18" t="s">
        <v>7350</v>
      </c>
      <c r="N3722" s="18">
        <v>234</v>
      </c>
      <c r="O3722" s="18" t="s">
        <v>7344</v>
      </c>
      <c r="P3722" s="19">
        <v>44416</v>
      </c>
      <c r="Q3722" s="20">
        <v>0.6035300925925926</v>
      </c>
      <c r="R3722" s="18" t="s">
        <v>7345</v>
      </c>
      <c r="S3722" s="18" t="s">
        <v>7346</v>
      </c>
      <c r="T3722" s="18" t="s">
        <v>7364</v>
      </c>
      <c r="U3722" s="18" t="s">
        <v>7348</v>
      </c>
      <c r="V3722" s="19">
        <v>44417</v>
      </c>
    </row>
    <row r="3723" spans="1:26" x14ac:dyDescent="0.25">
      <c r="A3723" s="18">
        <v>345831746</v>
      </c>
      <c r="B3723" s="18">
        <v>21</v>
      </c>
      <c r="C3723" s="43">
        <v>1.12190808211429E+16</v>
      </c>
      <c r="D3723" s="18" t="s">
        <v>7349</v>
      </c>
      <c r="E3723" s="18">
        <v>11219</v>
      </c>
      <c r="F3723" s="18" t="s">
        <v>7341</v>
      </c>
      <c r="G3723" s="18"/>
      <c r="H3723" s="18"/>
      <c r="I3723" s="18">
        <v>7015</v>
      </c>
      <c r="J3723" s="18" t="s">
        <v>8824</v>
      </c>
      <c r="K3723" s="18" t="s">
        <v>5565</v>
      </c>
      <c r="L3723" s="18">
        <v>9270083</v>
      </c>
      <c r="M3723" s="18" t="s">
        <v>7350</v>
      </c>
      <c r="N3723" s="18">
        <v>1218</v>
      </c>
      <c r="O3723" s="18" t="s">
        <v>7344</v>
      </c>
      <c r="P3723" s="19">
        <v>44416</v>
      </c>
      <c r="Q3723" s="20">
        <v>0.6039930555555556</v>
      </c>
      <c r="R3723" s="18" t="s">
        <v>7345</v>
      </c>
      <c r="S3723" s="18" t="s">
        <v>7346</v>
      </c>
      <c r="T3723" s="18" t="s">
        <v>7364</v>
      </c>
      <c r="U3723" s="18" t="s">
        <v>7348</v>
      </c>
      <c r="V3723" s="19">
        <v>44417</v>
      </c>
      <c r="W3723" t="s">
        <v>8973</v>
      </c>
      <c r="X3723" s="15">
        <v>318933</v>
      </c>
      <c r="Y3723" s="35">
        <v>9082021</v>
      </c>
      <c r="Z3723" s="15" t="s">
        <v>8974</v>
      </c>
    </row>
    <row r="3724" spans="1:26" x14ac:dyDescent="0.25">
      <c r="A3724" s="18">
        <v>345832504</v>
      </c>
      <c r="B3724" s="18">
        <v>21</v>
      </c>
      <c r="C3724" s="43">
        <v>1.07310808211425E+16</v>
      </c>
      <c r="D3724" s="18" t="s">
        <v>7349</v>
      </c>
      <c r="E3724" s="18">
        <v>10731</v>
      </c>
      <c r="F3724" s="18" t="s">
        <v>7341</v>
      </c>
      <c r="G3724" s="18"/>
      <c r="H3724" s="18"/>
      <c r="I3724" s="18">
        <v>2211</v>
      </c>
      <c r="J3724" s="18" t="s">
        <v>7432</v>
      </c>
      <c r="K3724" s="18">
        <v>517592</v>
      </c>
      <c r="L3724" s="18">
        <v>9270083</v>
      </c>
      <c r="M3724" s="18" t="s">
        <v>7350</v>
      </c>
      <c r="N3724" s="18">
        <v>348</v>
      </c>
      <c r="O3724" s="18" t="s">
        <v>7344</v>
      </c>
      <c r="P3724" s="19">
        <v>44416</v>
      </c>
      <c r="Q3724" s="20">
        <v>0.60456018518518517</v>
      </c>
      <c r="R3724" s="18" t="s">
        <v>7345</v>
      </c>
      <c r="S3724" s="18" t="s">
        <v>7346</v>
      </c>
      <c r="T3724" s="18" t="s">
        <v>7352</v>
      </c>
      <c r="U3724" s="18" t="s">
        <v>7348</v>
      </c>
      <c r="V3724" s="19">
        <v>44417</v>
      </c>
      <c r="W3724" t="s">
        <v>8973</v>
      </c>
      <c r="X3724" s="15">
        <v>318933</v>
      </c>
      <c r="Y3724" s="35">
        <v>9082021</v>
      </c>
      <c r="Z3724" s="15" t="s">
        <v>8974</v>
      </c>
    </row>
    <row r="3725" spans="1:26" x14ac:dyDescent="0.25">
      <c r="A3725" s="18">
        <v>345833656</v>
      </c>
      <c r="B3725" s="18">
        <v>18</v>
      </c>
      <c r="C3725" s="43">
        <v>2.0257908082114202E+17</v>
      </c>
      <c r="D3725" s="18" t="s">
        <v>7340</v>
      </c>
      <c r="E3725" s="18">
        <v>202579</v>
      </c>
      <c r="F3725" s="18" t="s">
        <v>7341</v>
      </c>
      <c r="G3725" s="18"/>
      <c r="H3725" s="18"/>
      <c r="I3725" s="18">
        <v>9595</v>
      </c>
      <c r="J3725" s="18" t="s">
        <v>8825</v>
      </c>
      <c r="K3725" s="18" t="s">
        <v>8826</v>
      </c>
      <c r="L3725" s="18">
        <v>5256409</v>
      </c>
      <c r="M3725" s="18" t="s">
        <v>7343</v>
      </c>
      <c r="N3725" s="18">
        <v>2028</v>
      </c>
      <c r="O3725" s="18" t="s">
        <v>7344</v>
      </c>
      <c r="P3725" s="19">
        <v>44416</v>
      </c>
      <c r="Q3725" s="20">
        <v>0.6054166666666666</v>
      </c>
      <c r="R3725" s="18" t="s">
        <v>7345</v>
      </c>
      <c r="S3725" s="18" t="s">
        <v>7351</v>
      </c>
      <c r="T3725" s="18" t="s">
        <v>7364</v>
      </c>
      <c r="U3725" s="18" t="s">
        <v>7348</v>
      </c>
      <c r="V3725" s="19">
        <v>44417</v>
      </c>
    </row>
    <row r="3726" spans="1:26" x14ac:dyDescent="0.25">
      <c r="A3726" s="18">
        <v>345833802</v>
      </c>
      <c r="B3726" s="18">
        <v>21</v>
      </c>
      <c r="C3726" s="43">
        <v>9706080821143120</v>
      </c>
      <c r="D3726" s="18" t="s">
        <v>7349</v>
      </c>
      <c r="E3726" s="18">
        <v>9706</v>
      </c>
      <c r="F3726" s="18" t="s">
        <v>7341</v>
      </c>
      <c r="G3726" s="18"/>
      <c r="H3726" s="18"/>
      <c r="I3726" s="18">
        <v>1591</v>
      </c>
      <c r="J3726" s="18"/>
      <c r="K3726" s="18">
        <v>553586</v>
      </c>
      <c r="L3726" s="18">
        <v>9270083</v>
      </c>
      <c r="M3726" s="18" t="s">
        <v>7350</v>
      </c>
      <c r="N3726" s="18">
        <v>348</v>
      </c>
      <c r="O3726" s="18" t="s">
        <v>7344</v>
      </c>
      <c r="P3726" s="19">
        <v>44416</v>
      </c>
      <c r="Q3726" s="20">
        <v>0.60553240740740744</v>
      </c>
      <c r="R3726" s="18" t="s">
        <v>7355</v>
      </c>
      <c r="S3726" s="18" t="s">
        <v>7346</v>
      </c>
      <c r="T3726" s="18" t="s">
        <v>7407</v>
      </c>
      <c r="U3726" s="18" t="s">
        <v>7348</v>
      </c>
      <c r="V3726" s="19">
        <v>44417</v>
      </c>
      <c r="W3726" t="s">
        <v>8973</v>
      </c>
      <c r="X3726" s="15">
        <v>318933</v>
      </c>
      <c r="Y3726" s="35">
        <v>9082021</v>
      </c>
      <c r="Z3726" s="15" t="s">
        <v>8974</v>
      </c>
    </row>
    <row r="3727" spans="1:26" x14ac:dyDescent="0.25">
      <c r="A3727" s="18">
        <v>345834587</v>
      </c>
      <c r="B3727" s="18">
        <v>18</v>
      </c>
      <c r="C3727" s="43">
        <v>1.33300808211432E+16</v>
      </c>
      <c r="D3727" s="18" t="s">
        <v>7340</v>
      </c>
      <c r="E3727" s="18">
        <v>13330</v>
      </c>
      <c r="F3727" s="18" t="s">
        <v>7341</v>
      </c>
      <c r="G3727" s="18"/>
      <c r="H3727" s="18"/>
      <c r="I3727" s="18">
        <v>9111</v>
      </c>
      <c r="J3727" s="18"/>
      <c r="K3727" s="18">
        <v>34301</v>
      </c>
      <c r="L3727" s="18">
        <v>9180159</v>
      </c>
      <c r="M3727" s="18" t="s">
        <v>7350</v>
      </c>
      <c r="N3727" s="18">
        <v>234</v>
      </c>
      <c r="O3727" s="18" t="s">
        <v>7344</v>
      </c>
      <c r="P3727" s="19">
        <v>44416</v>
      </c>
      <c r="Q3727" s="20">
        <v>0.60611111111111116</v>
      </c>
      <c r="R3727" s="18" t="s">
        <v>7355</v>
      </c>
      <c r="S3727" s="18" t="s">
        <v>7351</v>
      </c>
      <c r="T3727" s="18" t="s">
        <v>7377</v>
      </c>
      <c r="U3727" s="18" t="s">
        <v>7348</v>
      </c>
      <c r="V3727" s="19">
        <v>44417</v>
      </c>
    </row>
    <row r="3728" spans="1:26" x14ac:dyDescent="0.25">
      <c r="A3728" s="18">
        <v>345834667</v>
      </c>
      <c r="B3728" s="18">
        <v>18</v>
      </c>
      <c r="C3728" s="43">
        <v>1.22930808211432E+16</v>
      </c>
      <c r="D3728" s="18" t="s">
        <v>7340</v>
      </c>
      <c r="E3728" s="18">
        <v>12293</v>
      </c>
      <c r="F3728" s="18" t="s">
        <v>7341</v>
      </c>
      <c r="G3728" s="18"/>
      <c r="H3728" s="18"/>
      <c r="I3728" s="18">
        <v>1546</v>
      </c>
      <c r="J3728" s="18" t="s">
        <v>7432</v>
      </c>
      <c r="K3728" s="18">
        <v>541439</v>
      </c>
      <c r="L3728" s="18">
        <v>9180159</v>
      </c>
      <c r="M3728" s="18" t="s">
        <v>7350</v>
      </c>
      <c r="N3728" s="18">
        <v>370</v>
      </c>
      <c r="O3728" s="18" t="s">
        <v>7344</v>
      </c>
      <c r="P3728" s="19">
        <v>44416</v>
      </c>
      <c r="Q3728" s="20">
        <v>0.60621527777777773</v>
      </c>
      <c r="R3728" s="18" t="s">
        <v>7345</v>
      </c>
      <c r="S3728" s="18" t="s">
        <v>7346</v>
      </c>
      <c r="T3728" s="18" t="s">
        <v>7352</v>
      </c>
      <c r="U3728" s="18" t="s">
        <v>7348</v>
      </c>
      <c r="V3728" s="19">
        <v>44417</v>
      </c>
    </row>
    <row r="3729" spans="1:26" x14ac:dyDescent="0.25">
      <c r="A3729" s="18">
        <v>345834829</v>
      </c>
      <c r="B3729" s="18">
        <v>18</v>
      </c>
      <c r="C3729" s="43">
        <v>1.18670808211432E+16</v>
      </c>
      <c r="D3729" s="18" t="s">
        <v>7340</v>
      </c>
      <c r="E3729" s="18">
        <v>11867</v>
      </c>
      <c r="F3729" s="18" t="s">
        <v>7341</v>
      </c>
      <c r="G3729" s="18"/>
      <c r="H3729" s="18"/>
      <c r="I3729" s="18">
        <v>2010</v>
      </c>
      <c r="J3729" s="18" t="s">
        <v>8827</v>
      </c>
      <c r="K3729" s="18">
        <v>453544</v>
      </c>
      <c r="L3729" s="18">
        <v>9180159</v>
      </c>
      <c r="M3729" s="18" t="s">
        <v>7350</v>
      </c>
      <c r="N3729" s="18">
        <v>234</v>
      </c>
      <c r="O3729" s="18" t="s">
        <v>7344</v>
      </c>
      <c r="P3729" s="19">
        <v>44416</v>
      </c>
      <c r="Q3729" s="20">
        <v>0.60633101851851856</v>
      </c>
      <c r="R3729" s="18" t="s">
        <v>7345</v>
      </c>
      <c r="S3729" s="18" t="s">
        <v>7351</v>
      </c>
      <c r="T3729" s="18" t="s">
        <v>7364</v>
      </c>
      <c r="U3729" s="18" t="s">
        <v>7348</v>
      </c>
      <c r="V3729" s="19">
        <v>44417</v>
      </c>
    </row>
    <row r="3730" spans="1:26" x14ac:dyDescent="0.25">
      <c r="A3730" s="18">
        <v>345835209</v>
      </c>
      <c r="B3730" s="18">
        <v>19</v>
      </c>
      <c r="C3730" s="43">
        <v>1.4793080821143E+16</v>
      </c>
      <c r="D3730" s="18" t="s">
        <v>7376</v>
      </c>
      <c r="E3730" s="18">
        <v>14793</v>
      </c>
      <c r="F3730" s="18" t="s">
        <v>7341</v>
      </c>
      <c r="G3730" s="18"/>
      <c r="H3730" s="18"/>
      <c r="I3730" s="18">
        <v>5069</v>
      </c>
      <c r="J3730" s="18" t="s">
        <v>7432</v>
      </c>
      <c r="K3730" s="18">
        <v>65651</v>
      </c>
      <c r="L3730" s="18">
        <v>9181868</v>
      </c>
      <c r="M3730" s="18" t="s">
        <v>7350</v>
      </c>
      <c r="N3730" s="18">
        <v>117</v>
      </c>
      <c r="O3730" s="18" t="s">
        <v>7344</v>
      </c>
      <c r="P3730" s="19">
        <v>44416</v>
      </c>
      <c r="Q3730" s="20">
        <v>0.60660879629629627</v>
      </c>
      <c r="R3730" s="18" t="s">
        <v>7345</v>
      </c>
      <c r="S3730" s="18" t="s">
        <v>7351</v>
      </c>
      <c r="T3730" s="18" t="s">
        <v>7433</v>
      </c>
      <c r="U3730" s="18" t="s">
        <v>7348</v>
      </c>
      <c r="V3730" s="19">
        <v>44417</v>
      </c>
    </row>
    <row r="3731" spans="1:26" x14ac:dyDescent="0.25">
      <c r="A3731" s="18">
        <v>345836405</v>
      </c>
      <c r="B3731" s="18">
        <v>19</v>
      </c>
      <c r="C3731" s="43">
        <v>2.0239308082114301E+17</v>
      </c>
      <c r="D3731" s="18" t="s">
        <v>7376</v>
      </c>
      <c r="E3731" s="18">
        <v>202393</v>
      </c>
      <c r="F3731" s="18" t="s">
        <v>7341</v>
      </c>
      <c r="G3731" s="18"/>
      <c r="H3731" s="18"/>
      <c r="I3731" s="18">
        <v>9196</v>
      </c>
      <c r="J3731" s="18"/>
      <c r="K3731" s="18">
        <v>559760</v>
      </c>
      <c r="L3731" s="18">
        <v>9181868</v>
      </c>
      <c r="M3731" s="18" t="s">
        <v>7350</v>
      </c>
      <c r="N3731" s="18">
        <v>206</v>
      </c>
      <c r="O3731" s="18" t="s">
        <v>7344</v>
      </c>
      <c r="P3731" s="19">
        <v>44416</v>
      </c>
      <c r="Q3731" s="20">
        <v>0.60750000000000004</v>
      </c>
      <c r="R3731" s="18" t="s">
        <v>7355</v>
      </c>
      <c r="S3731" s="18" t="s">
        <v>7351</v>
      </c>
      <c r="T3731" s="18" t="s">
        <v>7352</v>
      </c>
      <c r="U3731" s="18" t="s">
        <v>7348</v>
      </c>
      <c r="V3731" s="19">
        <v>44417</v>
      </c>
    </row>
    <row r="3732" spans="1:26" x14ac:dyDescent="0.25">
      <c r="A3732" s="18">
        <v>345837847</v>
      </c>
      <c r="B3732" s="18">
        <v>18</v>
      </c>
      <c r="C3732" s="43">
        <v>1.36530808211436E+16</v>
      </c>
      <c r="D3732" s="18" t="s">
        <v>7340</v>
      </c>
      <c r="E3732" s="18">
        <v>13653</v>
      </c>
      <c r="F3732" s="18" t="s">
        <v>7341</v>
      </c>
      <c r="G3732" s="18"/>
      <c r="H3732" s="18"/>
      <c r="I3732" s="18">
        <v>105</v>
      </c>
      <c r="J3732" s="18">
        <v>0</v>
      </c>
      <c r="K3732" s="18">
        <v>513896</v>
      </c>
      <c r="L3732" s="18">
        <v>9180159</v>
      </c>
      <c r="M3732" s="18" t="s">
        <v>7350</v>
      </c>
      <c r="N3732" s="18">
        <v>468</v>
      </c>
      <c r="O3732" s="18" t="s">
        <v>7344</v>
      </c>
      <c r="P3732" s="19">
        <v>44416</v>
      </c>
      <c r="Q3732" s="20">
        <v>0.60866898148148152</v>
      </c>
      <c r="R3732" s="18" t="s">
        <v>7355</v>
      </c>
      <c r="S3732" s="18" t="s">
        <v>7351</v>
      </c>
      <c r="T3732" s="18" t="s">
        <v>7368</v>
      </c>
      <c r="U3732" s="18" t="s">
        <v>7348</v>
      </c>
      <c r="V3732" s="19">
        <v>44417</v>
      </c>
    </row>
    <row r="3733" spans="1:26" x14ac:dyDescent="0.25">
      <c r="A3733" s="18">
        <v>345838743</v>
      </c>
      <c r="B3733" s="18">
        <v>19</v>
      </c>
      <c r="C3733" s="43">
        <v>1.46560808211437E+16</v>
      </c>
      <c r="D3733" s="18" t="s">
        <v>7376</v>
      </c>
      <c r="E3733" s="18">
        <v>14656</v>
      </c>
      <c r="F3733" s="18" t="s">
        <v>7341</v>
      </c>
      <c r="G3733" s="18"/>
      <c r="H3733" s="18"/>
      <c r="I3733" s="18">
        <v>8835</v>
      </c>
      <c r="J3733" s="18" t="s">
        <v>8828</v>
      </c>
      <c r="K3733" s="18">
        <v>73126</v>
      </c>
      <c r="L3733" s="18">
        <v>9181868</v>
      </c>
      <c r="M3733" s="18" t="s">
        <v>7350</v>
      </c>
      <c r="N3733" s="18">
        <v>412</v>
      </c>
      <c r="O3733" s="18" t="s">
        <v>7344</v>
      </c>
      <c r="P3733" s="19">
        <v>44416</v>
      </c>
      <c r="Q3733" s="20">
        <v>0.609375</v>
      </c>
      <c r="R3733" s="18" t="s">
        <v>7355</v>
      </c>
      <c r="S3733" s="18" t="s">
        <v>7346</v>
      </c>
      <c r="T3733" s="18" t="s">
        <v>7347</v>
      </c>
      <c r="U3733" s="18" t="s">
        <v>7348</v>
      </c>
      <c r="V3733" s="19">
        <v>44417</v>
      </c>
    </row>
    <row r="3734" spans="1:26" x14ac:dyDescent="0.25">
      <c r="A3734" s="18">
        <v>345839681</v>
      </c>
      <c r="B3734" s="18">
        <v>18</v>
      </c>
      <c r="C3734" s="43">
        <v>1.18670808211438E+16</v>
      </c>
      <c r="D3734" s="18" t="s">
        <v>7340</v>
      </c>
      <c r="E3734" s="18">
        <v>11867</v>
      </c>
      <c r="F3734" s="18" t="s">
        <v>7341</v>
      </c>
      <c r="G3734" s="18"/>
      <c r="H3734" s="18"/>
      <c r="I3734" s="18">
        <v>856</v>
      </c>
      <c r="J3734" s="18" t="s">
        <v>7439</v>
      </c>
      <c r="K3734" s="18">
        <v>82766</v>
      </c>
      <c r="L3734" s="18">
        <v>9180159</v>
      </c>
      <c r="M3734" s="18" t="s">
        <v>7350</v>
      </c>
      <c r="N3734" s="18">
        <v>234</v>
      </c>
      <c r="O3734" s="18" t="s">
        <v>7344</v>
      </c>
      <c r="P3734" s="19">
        <v>44416</v>
      </c>
      <c r="Q3734" s="20">
        <v>0.61003472222222221</v>
      </c>
      <c r="R3734" s="18" t="s">
        <v>7355</v>
      </c>
      <c r="S3734" s="18" t="s">
        <v>7346</v>
      </c>
      <c r="T3734" s="18" t="s">
        <v>7347</v>
      </c>
      <c r="U3734" s="18" t="s">
        <v>7348</v>
      </c>
      <c r="V3734" s="19">
        <v>44417</v>
      </c>
    </row>
    <row r="3735" spans="1:26" x14ac:dyDescent="0.25">
      <c r="A3735" s="18">
        <v>345839847</v>
      </c>
      <c r="B3735" s="18">
        <v>19</v>
      </c>
      <c r="C3735" s="43">
        <v>1.21230808211437E+16</v>
      </c>
      <c r="D3735" s="18" t="s">
        <v>7376</v>
      </c>
      <c r="E3735" s="18">
        <v>12123</v>
      </c>
      <c r="F3735" s="18" t="s">
        <v>7341</v>
      </c>
      <c r="G3735" s="18"/>
      <c r="H3735" s="18"/>
      <c r="I3735" s="18">
        <v>6023</v>
      </c>
      <c r="J3735" s="18" t="s">
        <v>8829</v>
      </c>
      <c r="K3735" s="18">
        <v>515191</v>
      </c>
      <c r="L3735" s="18">
        <v>9181868</v>
      </c>
      <c r="M3735" s="18" t="s">
        <v>7350</v>
      </c>
      <c r="N3735" s="18">
        <v>187</v>
      </c>
      <c r="O3735" s="18" t="s">
        <v>7344</v>
      </c>
      <c r="P3735" s="19">
        <v>44416</v>
      </c>
      <c r="Q3735" s="20">
        <v>0.61017361111111112</v>
      </c>
      <c r="R3735" s="18" t="s">
        <v>7355</v>
      </c>
      <c r="S3735" s="18" t="s">
        <v>7351</v>
      </c>
      <c r="T3735" s="18" t="s">
        <v>7368</v>
      </c>
      <c r="U3735" s="18" t="s">
        <v>7348</v>
      </c>
      <c r="V3735" s="19">
        <v>44417</v>
      </c>
    </row>
    <row r="3736" spans="1:26" x14ac:dyDescent="0.25">
      <c r="A3736" s="18">
        <v>345842545</v>
      </c>
      <c r="B3736" s="18">
        <v>18</v>
      </c>
      <c r="C3736" s="43">
        <v>1.33300808211441E+16</v>
      </c>
      <c r="D3736" s="18" t="s">
        <v>7340</v>
      </c>
      <c r="E3736" s="18">
        <v>13330</v>
      </c>
      <c r="F3736" s="18" t="s">
        <v>7341</v>
      </c>
      <c r="G3736" s="18"/>
      <c r="H3736" s="18"/>
      <c r="I3736" s="18">
        <v>9128</v>
      </c>
      <c r="J3736" s="18"/>
      <c r="K3736" s="18">
        <v>325659</v>
      </c>
      <c r="L3736" s="18">
        <v>9180159</v>
      </c>
      <c r="M3736" s="18" t="s">
        <v>7350</v>
      </c>
      <c r="N3736" s="18">
        <v>412</v>
      </c>
      <c r="O3736" s="18" t="s">
        <v>7344</v>
      </c>
      <c r="P3736" s="19">
        <v>44416</v>
      </c>
      <c r="Q3736" s="20">
        <v>0.61219907407407403</v>
      </c>
      <c r="R3736" s="18" t="s">
        <v>7355</v>
      </c>
      <c r="S3736" s="18" t="s">
        <v>7351</v>
      </c>
      <c r="T3736" s="18" t="s">
        <v>7377</v>
      </c>
      <c r="U3736" s="18" t="s">
        <v>7348</v>
      </c>
      <c r="V3736" s="19">
        <v>44417</v>
      </c>
    </row>
    <row r="3737" spans="1:26" x14ac:dyDescent="0.25">
      <c r="A3737" s="18">
        <v>345843583</v>
      </c>
      <c r="B3737" s="18">
        <v>21</v>
      </c>
      <c r="C3737" s="43">
        <v>1.12190808211442E+16</v>
      </c>
      <c r="D3737" s="18" t="s">
        <v>7349</v>
      </c>
      <c r="E3737" s="18">
        <v>11219</v>
      </c>
      <c r="F3737" s="18" t="s">
        <v>7341</v>
      </c>
      <c r="G3737" s="18"/>
      <c r="H3737" s="18"/>
      <c r="I3737" s="18">
        <v>9771</v>
      </c>
      <c r="J3737" s="18" t="s">
        <v>8830</v>
      </c>
      <c r="K3737" s="18">
        <v>638966</v>
      </c>
      <c r="L3737" s="18">
        <v>9270083</v>
      </c>
      <c r="M3737" s="18" t="s">
        <v>7350</v>
      </c>
      <c r="N3737" s="18">
        <v>696</v>
      </c>
      <c r="O3737" s="18" t="s">
        <v>7344</v>
      </c>
      <c r="P3737" s="19">
        <v>44416</v>
      </c>
      <c r="Q3737" s="20">
        <v>0.61311342592592599</v>
      </c>
      <c r="R3737" s="18" t="s">
        <v>7345</v>
      </c>
      <c r="S3737" s="18" t="s">
        <v>7346</v>
      </c>
      <c r="T3737" s="18" t="s">
        <v>7352</v>
      </c>
      <c r="U3737" s="18" t="s">
        <v>7348</v>
      </c>
      <c r="V3737" s="19">
        <v>44417</v>
      </c>
      <c r="W3737" t="s">
        <v>8973</v>
      </c>
      <c r="X3737" s="15">
        <v>318933</v>
      </c>
      <c r="Y3737" s="35">
        <v>9082021</v>
      </c>
      <c r="Z3737" s="15" t="s">
        <v>8974</v>
      </c>
    </row>
    <row r="3738" spans="1:26" x14ac:dyDescent="0.25">
      <c r="A3738" s="18">
        <v>345843714</v>
      </c>
      <c r="B3738" s="18">
        <v>20</v>
      </c>
      <c r="C3738" s="43">
        <v>5189080821144230</v>
      </c>
      <c r="D3738" s="18" t="s">
        <v>7365</v>
      </c>
      <c r="E3738" s="18">
        <v>5189</v>
      </c>
      <c r="F3738" s="18" t="s">
        <v>7341</v>
      </c>
      <c r="G3738" s="18"/>
      <c r="H3738" s="18"/>
      <c r="I3738" s="18">
        <v>6490</v>
      </c>
      <c r="J3738" s="18" t="s">
        <v>7372</v>
      </c>
      <c r="K3738" s="18">
        <v>5962</v>
      </c>
      <c r="L3738" s="18">
        <v>7273370</v>
      </c>
      <c r="M3738" s="18" t="s">
        <v>7350</v>
      </c>
      <c r="N3738" s="18">
        <v>342</v>
      </c>
      <c r="O3738" s="18" t="s">
        <v>7344</v>
      </c>
      <c r="P3738" s="19">
        <v>44416</v>
      </c>
      <c r="Q3738" s="20">
        <v>0.61319444444444449</v>
      </c>
      <c r="R3738" s="18" t="s">
        <v>7355</v>
      </c>
      <c r="S3738" s="18" t="s">
        <v>7346</v>
      </c>
      <c r="T3738" s="18" t="s">
        <v>7357</v>
      </c>
      <c r="U3738" s="18" t="s">
        <v>7348</v>
      </c>
      <c r="V3738" s="19">
        <v>44417</v>
      </c>
    </row>
    <row r="3739" spans="1:26" x14ac:dyDescent="0.25">
      <c r="A3739" s="18">
        <v>345844635</v>
      </c>
      <c r="B3739" s="18">
        <v>18</v>
      </c>
      <c r="C3739" s="43">
        <v>1.47880808211443E+16</v>
      </c>
      <c r="D3739" s="18" t="s">
        <v>7340</v>
      </c>
      <c r="E3739" s="18">
        <v>14788</v>
      </c>
      <c r="F3739" s="18" t="s">
        <v>7341</v>
      </c>
      <c r="G3739" s="18"/>
      <c r="H3739" s="18"/>
      <c r="I3739" s="18">
        <v>1947</v>
      </c>
      <c r="J3739" s="18" t="s">
        <v>8365</v>
      </c>
      <c r="K3739" s="18">
        <v>518363</v>
      </c>
      <c r="L3739" s="18">
        <v>9180159</v>
      </c>
      <c r="M3739" s="18" t="s">
        <v>7350</v>
      </c>
      <c r="N3739" s="18">
        <v>254</v>
      </c>
      <c r="O3739" s="18" t="s">
        <v>7344</v>
      </c>
      <c r="P3739" s="19">
        <v>44416</v>
      </c>
      <c r="Q3739" s="20">
        <v>0.61383101851851851</v>
      </c>
      <c r="R3739" s="18" t="s">
        <v>7355</v>
      </c>
      <c r="S3739" s="18" t="s">
        <v>7351</v>
      </c>
      <c r="T3739" s="18" t="s">
        <v>7368</v>
      </c>
      <c r="U3739" s="18" t="s">
        <v>7348</v>
      </c>
      <c r="V3739" s="19">
        <v>44417</v>
      </c>
    </row>
    <row r="3740" spans="1:26" x14ac:dyDescent="0.25">
      <c r="A3740" s="18">
        <v>345845569</v>
      </c>
      <c r="B3740" s="18">
        <v>20</v>
      </c>
      <c r="C3740" s="43">
        <v>1.50930808211444E+16</v>
      </c>
      <c r="D3740" s="18" t="s">
        <v>7365</v>
      </c>
      <c r="E3740" s="18">
        <v>15093</v>
      </c>
      <c r="F3740" s="18" t="s">
        <v>7341</v>
      </c>
      <c r="G3740" s="18"/>
      <c r="H3740" s="18"/>
      <c r="I3740" s="18">
        <v>7749</v>
      </c>
      <c r="J3740" s="18" t="s">
        <v>8831</v>
      </c>
      <c r="K3740" s="18">
        <v>45913</v>
      </c>
      <c r="L3740" s="18">
        <v>7273370</v>
      </c>
      <c r="M3740" s="18" t="s">
        <v>7350</v>
      </c>
      <c r="N3740" s="18">
        <v>676</v>
      </c>
      <c r="O3740" s="18" t="s">
        <v>7344</v>
      </c>
      <c r="P3740" s="19">
        <v>44416</v>
      </c>
      <c r="Q3740" s="20">
        <v>0.61457175925925933</v>
      </c>
      <c r="R3740" s="18" t="s">
        <v>7355</v>
      </c>
      <c r="S3740" s="18" t="s">
        <v>7346</v>
      </c>
      <c r="T3740" s="18" t="s">
        <v>7347</v>
      </c>
      <c r="U3740" s="18" t="s">
        <v>7348</v>
      </c>
      <c r="V3740" s="19">
        <v>44417</v>
      </c>
    </row>
    <row r="3741" spans="1:26" x14ac:dyDescent="0.25">
      <c r="A3741" s="18">
        <v>345845954</v>
      </c>
      <c r="B3741" s="18">
        <v>32</v>
      </c>
      <c r="C3741" s="43">
        <v>1.36680808211444E+16</v>
      </c>
      <c r="D3741" s="18" t="s">
        <v>7358</v>
      </c>
      <c r="E3741" s="18">
        <v>13668</v>
      </c>
      <c r="F3741" s="18" t="s">
        <v>7341</v>
      </c>
      <c r="G3741" s="18"/>
      <c r="H3741" s="18"/>
      <c r="I3741" s="18">
        <v>2341</v>
      </c>
      <c r="J3741" s="18"/>
      <c r="K3741" s="18">
        <v>65103</v>
      </c>
      <c r="L3741" s="18">
        <v>8139649</v>
      </c>
      <c r="M3741" s="18" t="s">
        <v>7359</v>
      </c>
      <c r="N3741" s="18">
        <v>338</v>
      </c>
      <c r="O3741" s="18" t="s">
        <v>7344</v>
      </c>
      <c r="P3741" s="19">
        <v>44416</v>
      </c>
      <c r="Q3741" s="20">
        <v>0.61487268518518523</v>
      </c>
      <c r="R3741" s="18" t="s">
        <v>7355</v>
      </c>
      <c r="S3741" s="18" t="s">
        <v>7351</v>
      </c>
      <c r="T3741" s="18" t="s">
        <v>7390</v>
      </c>
      <c r="U3741" s="18" t="s">
        <v>7348</v>
      </c>
      <c r="V3741" s="19">
        <v>44417</v>
      </c>
      <c r="W3741" s="162" t="s">
        <v>12966</v>
      </c>
      <c r="X3741" s="15">
        <v>219790.5</v>
      </c>
      <c r="Y3741" s="162">
        <v>9082021</v>
      </c>
      <c r="Z3741" s="15" t="s">
        <v>8974</v>
      </c>
    </row>
    <row r="3742" spans="1:26" x14ac:dyDescent="0.25">
      <c r="A3742" s="18">
        <v>345847610</v>
      </c>
      <c r="B3742" s="18">
        <v>21</v>
      </c>
      <c r="C3742" s="43">
        <v>9706080821144640</v>
      </c>
      <c r="D3742" s="18" t="s">
        <v>7349</v>
      </c>
      <c r="E3742" s="18">
        <v>9706</v>
      </c>
      <c r="F3742" s="18" t="s">
        <v>7341</v>
      </c>
      <c r="G3742" s="18"/>
      <c r="H3742" s="18"/>
      <c r="I3742" s="18">
        <v>8051</v>
      </c>
      <c r="J3742" s="18"/>
      <c r="K3742" s="18">
        <v>623429</v>
      </c>
      <c r="L3742" s="18">
        <v>9270083</v>
      </c>
      <c r="M3742" s="18" t="s">
        <v>7350</v>
      </c>
      <c r="N3742" s="18">
        <v>348</v>
      </c>
      <c r="O3742" s="18" t="s">
        <v>7344</v>
      </c>
      <c r="P3742" s="19">
        <v>44416</v>
      </c>
      <c r="Q3742" s="20">
        <v>0.61609953703703701</v>
      </c>
      <c r="R3742" s="18" t="s">
        <v>7345</v>
      </c>
      <c r="S3742" s="18" t="s">
        <v>7346</v>
      </c>
      <c r="T3742" s="18" t="s">
        <v>8655</v>
      </c>
      <c r="U3742" s="18" t="s">
        <v>7348</v>
      </c>
      <c r="V3742" s="19">
        <v>44417</v>
      </c>
      <c r="W3742" t="s">
        <v>8973</v>
      </c>
      <c r="X3742" s="15">
        <v>318933</v>
      </c>
      <c r="Y3742" s="35">
        <v>9082021</v>
      </c>
      <c r="Z3742" s="15" t="s">
        <v>8974</v>
      </c>
    </row>
    <row r="3743" spans="1:26" x14ac:dyDescent="0.25">
      <c r="A3743" s="18">
        <v>345847630</v>
      </c>
      <c r="B3743" s="18">
        <v>18</v>
      </c>
      <c r="C3743" s="43">
        <v>1.47880808211447E+16</v>
      </c>
      <c r="D3743" s="18" t="s">
        <v>7340</v>
      </c>
      <c r="E3743" s="18">
        <v>14788</v>
      </c>
      <c r="F3743" s="18" t="s">
        <v>7341</v>
      </c>
      <c r="G3743" s="18"/>
      <c r="H3743" s="18"/>
      <c r="I3743" s="18">
        <v>9262</v>
      </c>
      <c r="J3743" s="18"/>
      <c r="K3743" s="18">
        <v>681204</v>
      </c>
      <c r="L3743" s="18">
        <v>9180159</v>
      </c>
      <c r="M3743" s="18" t="s">
        <v>7350</v>
      </c>
      <c r="N3743" s="18">
        <v>234</v>
      </c>
      <c r="O3743" s="18" t="s">
        <v>7344</v>
      </c>
      <c r="P3743" s="19">
        <v>44416</v>
      </c>
      <c r="Q3743" s="20">
        <v>0.6161226851851852</v>
      </c>
      <c r="R3743" s="18" t="s">
        <v>7345</v>
      </c>
      <c r="S3743" s="18" t="s">
        <v>7351</v>
      </c>
      <c r="T3743" s="18" t="s">
        <v>7352</v>
      </c>
      <c r="U3743" s="18" t="s">
        <v>7348</v>
      </c>
      <c r="V3743" s="19">
        <v>44417</v>
      </c>
    </row>
    <row r="3744" spans="1:26" x14ac:dyDescent="0.25">
      <c r="A3744" s="18">
        <v>345847765</v>
      </c>
      <c r="B3744" s="18">
        <v>18</v>
      </c>
      <c r="C3744" s="43">
        <v>1.18670808211447E+16</v>
      </c>
      <c r="D3744" s="18" t="s">
        <v>7340</v>
      </c>
      <c r="E3744" s="18">
        <v>11867</v>
      </c>
      <c r="F3744" s="18" t="s">
        <v>7341</v>
      </c>
      <c r="G3744" s="18"/>
      <c r="H3744" s="18"/>
      <c r="I3744" s="18">
        <v>4698</v>
      </c>
      <c r="J3744" s="18" t="s">
        <v>7398</v>
      </c>
      <c r="K3744" s="18">
        <v>10832</v>
      </c>
      <c r="L3744" s="18">
        <v>9180159</v>
      </c>
      <c r="M3744" s="18" t="s">
        <v>7350</v>
      </c>
      <c r="N3744" s="18">
        <v>234</v>
      </c>
      <c r="O3744" s="18" t="s">
        <v>7344</v>
      </c>
      <c r="P3744" s="19">
        <v>44416</v>
      </c>
      <c r="Q3744" s="20">
        <v>0.6162037037037037</v>
      </c>
      <c r="R3744" s="18" t="s">
        <v>7355</v>
      </c>
      <c r="S3744" s="18" t="s">
        <v>7346</v>
      </c>
      <c r="T3744" s="18" t="s">
        <v>7357</v>
      </c>
      <c r="U3744" s="18" t="s">
        <v>7348</v>
      </c>
      <c r="V3744" s="19">
        <v>44417</v>
      </c>
    </row>
    <row r="3745" spans="1:26" x14ac:dyDescent="0.25">
      <c r="A3745" s="18">
        <v>345848078</v>
      </c>
      <c r="B3745" s="18">
        <v>18</v>
      </c>
      <c r="C3745" s="43">
        <v>1.22930808211447E+16</v>
      </c>
      <c r="D3745" s="18" t="s">
        <v>7340</v>
      </c>
      <c r="E3745" s="18">
        <v>12293</v>
      </c>
      <c r="F3745" s="18" t="s">
        <v>7341</v>
      </c>
      <c r="G3745" s="18"/>
      <c r="H3745" s="18"/>
      <c r="I3745" s="18">
        <v>90</v>
      </c>
      <c r="J3745" s="18" t="s">
        <v>8573</v>
      </c>
      <c r="K3745" s="18">
        <v>520614</v>
      </c>
      <c r="L3745" s="18">
        <v>9180159</v>
      </c>
      <c r="M3745" s="18" t="s">
        <v>7350</v>
      </c>
      <c r="N3745" s="18">
        <v>165</v>
      </c>
      <c r="O3745" s="18" t="s">
        <v>7344</v>
      </c>
      <c r="P3745" s="19">
        <v>44416</v>
      </c>
      <c r="Q3745" s="20">
        <v>0.61643518518518514</v>
      </c>
      <c r="R3745" s="18" t="s">
        <v>7355</v>
      </c>
      <c r="S3745" s="18" t="s">
        <v>7351</v>
      </c>
      <c r="T3745" s="18" t="s">
        <v>7368</v>
      </c>
      <c r="U3745" s="18" t="s">
        <v>7348</v>
      </c>
      <c r="V3745" s="19">
        <v>44417</v>
      </c>
    </row>
    <row r="3746" spans="1:26" x14ac:dyDescent="0.25">
      <c r="A3746" s="18">
        <v>345848798</v>
      </c>
      <c r="B3746" s="18">
        <v>20</v>
      </c>
      <c r="C3746" s="43">
        <v>1.21440808211447E+16</v>
      </c>
      <c r="D3746" s="18" t="s">
        <v>7365</v>
      </c>
      <c r="E3746" s="18">
        <v>12144</v>
      </c>
      <c r="F3746" s="18" t="s">
        <v>7341</v>
      </c>
      <c r="G3746" s="18"/>
      <c r="H3746" s="18"/>
      <c r="I3746" s="18">
        <v>1231</v>
      </c>
      <c r="J3746" s="18" t="s">
        <v>7354</v>
      </c>
      <c r="K3746" s="18">
        <v>83022</v>
      </c>
      <c r="L3746" s="18">
        <v>7273370</v>
      </c>
      <c r="M3746" s="18" t="s">
        <v>7350</v>
      </c>
      <c r="N3746" s="18">
        <v>156</v>
      </c>
      <c r="O3746" s="18" t="s">
        <v>7344</v>
      </c>
      <c r="P3746" s="19">
        <v>44416</v>
      </c>
      <c r="Q3746" s="20">
        <v>0.61700231481481482</v>
      </c>
      <c r="R3746" s="18" t="s">
        <v>7355</v>
      </c>
      <c r="S3746" s="18" t="s">
        <v>7346</v>
      </c>
      <c r="T3746" s="18" t="s">
        <v>7347</v>
      </c>
      <c r="U3746" s="18" t="s">
        <v>7348</v>
      </c>
      <c r="V3746" s="19">
        <v>44417</v>
      </c>
    </row>
    <row r="3747" spans="1:26" x14ac:dyDescent="0.25">
      <c r="A3747" s="18">
        <v>345849951</v>
      </c>
      <c r="B3747" s="18">
        <v>18</v>
      </c>
      <c r="C3747" s="43">
        <v>1.33300808211449E+16</v>
      </c>
      <c r="D3747" s="18" t="s">
        <v>7340</v>
      </c>
      <c r="E3747" s="18">
        <v>13330</v>
      </c>
      <c r="F3747" s="18" t="s">
        <v>7341</v>
      </c>
      <c r="G3747" s="18"/>
      <c r="H3747" s="18"/>
      <c r="I3747" s="18">
        <v>2143</v>
      </c>
      <c r="J3747" s="18"/>
      <c r="K3747" s="18">
        <v>706476</v>
      </c>
      <c r="L3747" s="18">
        <v>9180159</v>
      </c>
      <c r="M3747" s="18" t="s">
        <v>7350</v>
      </c>
      <c r="N3747" s="18">
        <v>234</v>
      </c>
      <c r="O3747" s="18" t="s">
        <v>7344</v>
      </c>
      <c r="P3747" s="19">
        <v>44416</v>
      </c>
      <c r="Q3747" s="20">
        <v>0.61791666666666667</v>
      </c>
      <c r="R3747" s="18" t="s">
        <v>7355</v>
      </c>
      <c r="S3747" s="18" t="s">
        <v>7351</v>
      </c>
      <c r="T3747" s="18" t="s">
        <v>7352</v>
      </c>
      <c r="U3747" s="18" t="s">
        <v>7348</v>
      </c>
      <c r="V3747" s="19">
        <v>44417</v>
      </c>
    </row>
    <row r="3748" spans="1:26" x14ac:dyDescent="0.25">
      <c r="A3748" s="18">
        <v>345850178</v>
      </c>
      <c r="B3748" s="18">
        <v>20</v>
      </c>
      <c r="C3748" s="43">
        <v>1.53010808211447E+16</v>
      </c>
      <c r="D3748" s="18" t="s">
        <v>7365</v>
      </c>
      <c r="E3748" s="18">
        <v>15301</v>
      </c>
      <c r="F3748" s="18" t="s">
        <v>7341</v>
      </c>
      <c r="G3748" s="18"/>
      <c r="H3748" s="18"/>
      <c r="I3748" s="18">
        <v>5693</v>
      </c>
      <c r="J3748" s="18" t="s">
        <v>8832</v>
      </c>
      <c r="K3748" s="18">
        <v>4041</v>
      </c>
      <c r="L3748" s="18">
        <v>7273370</v>
      </c>
      <c r="M3748" s="18" t="s">
        <v>7350</v>
      </c>
      <c r="N3748" s="18">
        <v>144</v>
      </c>
      <c r="O3748" s="18" t="s">
        <v>7344</v>
      </c>
      <c r="P3748" s="19">
        <v>44416</v>
      </c>
      <c r="Q3748" s="20">
        <v>0.6181712962962963</v>
      </c>
      <c r="R3748" s="18" t="s">
        <v>7345</v>
      </c>
      <c r="S3748" s="18" t="s">
        <v>7351</v>
      </c>
      <c r="T3748" s="18" t="s">
        <v>7371</v>
      </c>
      <c r="U3748" s="18" t="s">
        <v>7348</v>
      </c>
      <c r="V3748" s="19">
        <v>44417</v>
      </c>
    </row>
    <row r="3749" spans="1:26" x14ac:dyDescent="0.25">
      <c r="A3749" s="18">
        <v>345850480</v>
      </c>
      <c r="B3749" s="18">
        <v>21</v>
      </c>
      <c r="C3749" s="43">
        <v>9706080821144950</v>
      </c>
      <c r="D3749" s="18" t="s">
        <v>7349</v>
      </c>
      <c r="E3749" s="18">
        <v>9706</v>
      </c>
      <c r="F3749" s="18" t="s">
        <v>7341</v>
      </c>
      <c r="G3749" s="18"/>
      <c r="H3749" s="18"/>
      <c r="I3749" s="18">
        <v>5474</v>
      </c>
      <c r="J3749" s="18"/>
      <c r="K3749" s="18">
        <v>70592</v>
      </c>
      <c r="L3749" s="18">
        <v>9270083</v>
      </c>
      <c r="M3749" s="18" t="s">
        <v>7350</v>
      </c>
      <c r="N3749" s="18">
        <v>696</v>
      </c>
      <c r="O3749" s="18" t="s">
        <v>7344</v>
      </c>
      <c r="P3749" s="19">
        <v>44416</v>
      </c>
      <c r="Q3749" s="20">
        <v>0.61831018518518521</v>
      </c>
      <c r="R3749" s="18" t="s">
        <v>7355</v>
      </c>
      <c r="S3749" s="18" t="s">
        <v>7351</v>
      </c>
      <c r="T3749" s="18" t="s">
        <v>7390</v>
      </c>
      <c r="U3749" s="18" t="s">
        <v>7348</v>
      </c>
      <c r="V3749" s="19">
        <v>44417</v>
      </c>
      <c r="W3749" t="s">
        <v>8973</v>
      </c>
      <c r="X3749" s="15">
        <v>318933</v>
      </c>
      <c r="Y3749" s="35">
        <v>9082021</v>
      </c>
      <c r="Z3749" s="15" t="s">
        <v>8974</v>
      </c>
    </row>
    <row r="3750" spans="1:26" x14ac:dyDescent="0.25">
      <c r="A3750" s="18">
        <v>345850629</v>
      </c>
      <c r="B3750" s="18">
        <v>18</v>
      </c>
      <c r="C3750" s="43">
        <v>1.1937080821145E+16</v>
      </c>
      <c r="D3750" s="18" t="s">
        <v>7340</v>
      </c>
      <c r="E3750" s="18">
        <v>11937</v>
      </c>
      <c r="F3750" s="18" t="s">
        <v>7341</v>
      </c>
      <c r="G3750" s="18"/>
      <c r="H3750" s="18"/>
      <c r="I3750" s="18">
        <v>298</v>
      </c>
      <c r="J3750" s="18" t="s">
        <v>7383</v>
      </c>
      <c r="K3750" s="18">
        <v>948936</v>
      </c>
      <c r="L3750" s="18">
        <v>9180159</v>
      </c>
      <c r="M3750" s="18" t="s">
        <v>7350</v>
      </c>
      <c r="N3750" s="18">
        <v>187</v>
      </c>
      <c r="O3750" s="18" t="s">
        <v>7344</v>
      </c>
      <c r="P3750" s="19">
        <v>44416</v>
      </c>
      <c r="Q3750" s="20">
        <v>0.61850694444444443</v>
      </c>
      <c r="R3750" s="18" t="s">
        <v>7355</v>
      </c>
      <c r="S3750" s="18" t="s">
        <v>7351</v>
      </c>
      <c r="T3750" s="18" t="s">
        <v>7357</v>
      </c>
      <c r="U3750" s="18" t="s">
        <v>7348</v>
      </c>
      <c r="V3750" s="19">
        <v>44417</v>
      </c>
    </row>
    <row r="3751" spans="1:26" x14ac:dyDescent="0.25">
      <c r="A3751" s="18">
        <v>345851125</v>
      </c>
      <c r="B3751" s="18">
        <v>21</v>
      </c>
      <c r="C3751" s="43">
        <v>1.1219080821145E+16</v>
      </c>
      <c r="D3751" s="18" t="s">
        <v>7349</v>
      </c>
      <c r="E3751" s="18">
        <v>11219</v>
      </c>
      <c r="F3751" s="18" t="s">
        <v>7341</v>
      </c>
      <c r="G3751" s="18"/>
      <c r="H3751" s="18"/>
      <c r="I3751" s="18">
        <v>3932</v>
      </c>
      <c r="J3751" s="18"/>
      <c r="K3751" s="18">
        <v>133037</v>
      </c>
      <c r="L3751" s="18">
        <v>9270083</v>
      </c>
      <c r="M3751" s="18" t="s">
        <v>7350</v>
      </c>
      <c r="N3751" s="18">
        <v>348</v>
      </c>
      <c r="O3751" s="18" t="s">
        <v>7344</v>
      </c>
      <c r="P3751" s="19">
        <v>44416</v>
      </c>
      <c r="Q3751" s="20">
        <v>0.61885416666666659</v>
      </c>
      <c r="R3751" s="18" t="s">
        <v>7355</v>
      </c>
      <c r="S3751" s="18" t="s">
        <v>7351</v>
      </c>
      <c r="T3751" s="18" t="s">
        <v>7378</v>
      </c>
      <c r="U3751" s="18" t="s">
        <v>7348</v>
      </c>
      <c r="V3751" s="19">
        <v>44417</v>
      </c>
      <c r="W3751" t="s">
        <v>8973</v>
      </c>
      <c r="X3751" s="15">
        <v>318933</v>
      </c>
      <c r="Y3751" s="35">
        <v>9082021</v>
      </c>
      <c r="Z3751" s="15" t="s">
        <v>8974</v>
      </c>
    </row>
    <row r="3752" spans="1:26" x14ac:dyDescent="0.25">
      <c r="A3752" s="18">
        <v>345851342</v>
      </c>
      <c r="B3752" s="18">
        <v>19</v>
      </c>
      <c r="C3752" s="43">
        <v>2.0239308082114499E+17</v>
      </c>
      <c r="D3752" s="18" t="s">
        <v>7376</v>
      </c>
      <c r="E3752" s="18">
        <v>202393</v>
      </c>
      <c r="F3752" s="18" t="s">
        <v>7341</v>
      </c>
      <c r="G3752" s="18"/>
      <c r="H3752" s="18"/>
      <c r="I3752" s="18">
        <v>154</v>
      </c>
      <c r="J3752" s="18" t="s">
        <v>7432</v>
      </c>
      <c r="K3752" s="18">
        <v>721746</v>
      </c>
      <c r="L3752" s="18">
        <v>9181868</v>
      </c>
      <c r="M3752" s="18" t="s">
        <v>7350</v>
      </c>
      <c r="N3752" s="18">
        <v>234</v>
      </c>
      <c r="O3752" s="18" t="s">
        <v>7344</v>
      </c>
      <c r="P3752" s="19">
        <v>44416</v>
      </c>
      <c r="Q3752" s="20">
        <v>0.61900462962962965</v>
      </c>
      <c r="R3752" s="18" t="s">
        <v>7345</v>
      </c>
      <c r="S3752" s="18" t="s">
        <v>7346</v>
      </c>
      <c r="T3752" s="18" t="s">
        <v>7352</v>
      </c>
      <c r="U3752" s="18" t="s">
        <v>7348</v>
      </c>
      <c r="V3752" s="19">
        <v>44417</v>
      </c>
    </row>
    <row r="3753" spans="1:26" x14ac:dyDescent="0.25">
      <c r="A3753" s="18">
        <v>345851712</v>
      </c>
      <c r="B3753" s="18">
        <v>21</v>
      </c>
      <c r="C3753" s="43">
        <v>9706080821145110</v>
      </c>
      <c r="D3753" s="18" t="s">
        <v>7349</v>
      </c>
      <c r="E3753" s="18">
        <v>9706</v>
      </c>
      <c r="F3753" s="18" t="s">
        <v>7341</v>
      </c>
      <c r="G3753" s="18"/>
      <c r="H3753" s="18"/>
      <c r="I3753" s="18">
        <v>267</v>
      </c>
      <c r="J3753" s="18"/>
      <c r="K3753" s="18">
        <v>725588</v>
      </c>
      <c r="L3753" s="18">
        <v>9270083</v>
      </c>
      <c r="M3753" s="18" t="s">
        <v>7350</v>
      </c>
      <c r="N3753" s="18">
        <v>348</v>
      </c>
      <c r="O3753" s="18" t="s">
        <v>7344</v>
      </c>
      <c r="P3753" s="19">
        <v>44416</v>
      </c>
      <c r="Q3753" s="20">
        <v>0.61927083333333333</v>
      </c>
      <c r="R3753" s="18" t="s">
        <v>7345</v>
      </c>
      <c r="S3753" s="18" t="s">
        <v>7351</v>
      </c>
      <c r="T3753" s="18" t="s">
        <v>7352</v>
      </c>
      <c r="U3753" s="18" t="s">
        <v>7348</v>
      </c>
      <c r="V3753" s="19">
        <v>44417</v>
      </c>
      <c r="W3753" t="s">
        <v>8973</v>
      </c>
      <c r="X3753" s="15">
        <v>318933</v>
      </c>
      <c r="Y3753" s="35">
        <v>9082021</v>
      </c>
      <c r="Z3753" s="15" t="s">
        <v>8974</v>
      </c>
    </row>
    <row r="3754" spans="1:26" x14ac:dyDescent="0.25">
      <c r="A3754" s="18">
        <v>345855154</v>
      </c>
      <c r="B3754" s="18">
        <v>19</v>
      </c>
      <c r="C3754" s="43">
        <v>2.0239308082114499E+17</v>
      </c>
      <c r="D3754" s="18" t="s">
        <v>7376</v>
      </c>
      <c r="E3754" s="18">
        <v>202393</v>
      </c>
      <c r="F3754" s="18" t="s">
        <v>7341</v>
      </c>
      <c r="G3754" s="18"/>
      <c r="H3754" s="18"/>
      <c r="I3754" s="18">
        <v>602</v>
      </c>
      <c r="J3754" s="18"/>
      <c r="K3754" s="18">
        <v>761713</v>
      </c>
      <c r="L3754" s="18">
        <v>9181868</v>
      </c>
      <c r="M3754" s="18" t="s">
        <v>7350</v>
      </c>
      <c r="N3754" s="18">
        <v>236</v>
      </c>
      <c r="O3754" s="18" t="s">
        <v>7344</v>
      </c>
      <c r="P3754" s="19">
        <v>44416</v>
      </c>
      <c r="Q3754" s="20">
        <v>0.62188657407407411</v>
      </c>
      <c r="R3754" s="18" t="s">
        <v>7345</v>
      </c>
      <c r="S3754" s="18" t="s">
        <v>7351</v>
      </c>
      <c r="T3754" s="18" t="s">
        <v>7352</v>
      </c>
      <c r="U3754" s="18" t="s">
        <v>7348</v>
      </c>
      <c r="V3754" s="19">
        <v>44417</v>
      </c>
    </row>
    <row r="3755" spans="1:26" x14ac:dyDescent="0.25">
      <c r="A3755" s="18">
        <v>345855674</v>
      </c>
      <c r="B3755" s="18">
        <v>32</v>
      </c>
      <c r="C3755" s="43">
        <v>1.08690808211455E+16</v>
      </c>
      <c r="D3755" s="18" t="s">
        <v>7358</v>
      </c>
      <c r="E3755" s="18">
        <v>10869</v>
      </c>
      <c r="F3755" s="18" t="s">
        <v>7341</v>
      </c>
      <c r="G3755" s="18"/>
      <c r="H3755" s="18"/>
      <c r="I3755" s="18">
        <v>7882</v>
      </c>
      <c r="J3755" s="18"/>
      <c r="K3755" s="18">
        <v>138964</v>
      </c>
      <c r="L3755" s="18">
        <v>8139649</v>
      </c>
      <c r="M3755" s="18" t="s">
        <v>7359</v>
      </c>
      <c r="N3755" s="18">
        <v>348</v>
      </c>
      <c r="O3755" s="18" t="s">
        <v>7344</v>
      </c>
      <c r="P3755" s="19">
        <v>44416</v>
      </c>
      <c r="Q3755" s="20">
        <v>0.62231481481481488</v>
      </c>
      <c r="R3755" s="18" t="s">
        <v>7355</v>
      </c>
      <c r="S3755" s="18" t="s">
        <v>7351</v>
      </c>
      <c r="T3755" s="18" t="s">
        <v>7378</v>
      </c>
      <c r="U3755" s="18" t="s">
        <v>7348</v>
      </c>
      <c r="V3755" s="19">
        <v>44417</v>
      </c>
      <c r="W3755" s="162" t="s">
        <v>12966</v>
      </c>
      <c r="X3755" s="15">
        <v>219790.5</v>
      </c>
      <c r="Y3755" s="162">
        <v>9082021</v>
      </c>
      <c r="Z3755" s="15" t="s">
        <v>8974</v>
      </c>
    </row>
    <row r="3756" spans="1:26" x14ac:dyDescent="0.25">
      <c r="A3756" s="18">
        <v>345857132</v>
      </c>
      <c r="B3756" s="18">
        <v>32</v>
      </c>
      <c r="C3756" s="43">
        <v>1.36680808211457E+16</v>
      </c>
      <c r="D3756" s="18" t="s">
        <v>7358</v>
      </c>
      <c r="E3756" s="18">
        <v>13668</v>
      </c>
      <c r="F3756" s="18" t="s">
        <v>7341</v>
      </c>
      <c r="G3756" s="18"/>
      <c r="H3756" s="18"/>
      <c r="I3756" s="18">
        <v>4772</v>
      </c>
      <c r="J3756" s="18" t="s">
        <v>7772</v>
      </c>
      <c r="K3756" s="18">
        <v>826902</v>
      </c>
      <c r="L3756" s="18">
        <v>8139649</v>
      </c>
      <c r="M3756" s="18" t="s">
        <v>7359</v>
      </c>
      <c r="N3756" s="18">
        <v>348</v>
      </c>
      <c r="O3756" s="18" t="s">
        <v>7344</v>
      </c>
      <c r="P3756" s="19">
        <v>44416</v>
      </c>
      <c r="Q3756" s="20">
        <v>0.62343749999999998</v>
      </c>
      <c r="R3756" s="18" t="s">
        <v>7345</v>
      </c>
      <c r="S3756" s="18" t="s">
        <v>7346</v>
      </c>
      <c r="T3756" s="18" t="s">
        <v>7357</v>
      </c>
      <c r="U3756" s="18" t="s">
        <v>7348</v>
      </c>
      <c r="V3756" s="19">
        <v>44417</v>
      </c>
      <c r="W3756" s="162" t="s">
        <v>12966</v>
      </c>
      <c r="X3756" s="15">
        <v>219790.5</v>
      </c>
      <c r="Y3756" s="162">
        <v>9082021</v>
      </c>
      <c r="Z3756" s="15" t="s">
        <v>8974</v>
      </c>
    </row>
    <row r="3757" spans="1:26" x14ac:dyDescent="0.25">
      <c r="A3757" s="18">
        <v>345857897</v>
      </c>
      <c r="B3757" s="18">
        <v>19</v>
      </c>
      <c r="C3757" s="43">
        <v>1.53110808211457E+16</v>
      </c>
      <c r="D3757" s="18" t="s">
        <v>7376</v>
      </c>
      <c r="E3757" s="18">
        <v>15311</v>
      </c>
      <c r="F3757" s="18" t="s">
        <v>7341</v>
      </c>
      <c r="G3757" s="18"/>
      <c r="H3757" s="18"/>
      <c r="I3757" s="18">
        <v>8325</v>
      </c>
      <c r="J3757" s="18"/>
      <c r="K3757" s="18">
        <v>790281</v>
      </c>
      <c r="L3757" s="18">
        <v>9181868</v>
      </c>
      <c r="M3757" s="18" t="s">
        <v>7350</v>
      </c>
      <c r="N3757" s="18">
        <v>206</v>
      </c>
      <c r="O3757" s="18" t="s">
        <v>7344</v>
      </c>
      <c r="P3757" s="19">
        <v>44416</v>
      </c>
      <c r="Q3757" s="20">
        <v>0.62395833333333328</v>
      </c>
      <c r="R3757" s="18" t="s">
        <v>7345</v>
      </c>
      <c r="S3757" s="18" t="s">
        <v>7351</v>
      </c>
      <c r="T3757" s="18" t="s">
        <v>7352</v>
      </c>
      <c r="U3757" s="18" t="s">
        <v>7348</v>
      </c>
      <c r="V3757" s="19">
        <v>44417</v>
      </c>
    </row>
    <row r="3758" spans="1:26" x14ac:dyDescent="0.25">
      <c r="A3758" s="18">
        <v>345858005</v>
      </c>
      <c r="B3758" s="18">
        <v>18</v>
      </c>
      <c r="C3758" s="43">
        <v>1.18670808211458E+16</v>
      </c>
      <c r="D3758" s="18" t="s">
        <v>7340</v>
      </c>
      <c r="E3758" s="18">
        <v>11867</v>
      </c>
      <c r="F3758" s="18" t="s">
        <v>7341</v>
      </c>
      <c r="G3758" s="18"/>
      <c r="H3758" s="18"/>
      <c r="I3758" s="18">
        <v>9823</v>
      </c>
      <c r="J3758" s="18"/>
      <c r="K3758" s="18">
        <v>792783</v>
      </c>
      <c r="L3758" s="18">
        <v>9180159</v>
      </c>
      <c r="M3758" s="18" t="s">
        <v>7350</v>
      </c>
      <c r="N3758" s="18">
        <v>117</v>
      </c>
      <c r="O3758" s="18" t="s">
        <v>7344</v>
      </c>
      <c r="P3758" s="19">
        <v>44416</v>
      </c>
      <c r="Q3758" s="20">
        <v>0.62414351851851857</v>
      </c>
      <c r="R3758" s="18" t="s">
        <v>7355</v>
      </c>
      <c r="S3758" s="18" t="s">
        <v>7351</v>
      </c>
      <c r="T3758" s="18" t="s">
        <v>7352</v>
      </c>
      <c r="U3758" s="18" t="s">
        <v>7348</v>
      </c>
      <c r="V3758" s="19">
        <v>44417</v>
      </c>
    </row>
    <row r="3759" spans="1:26" x14ac:dyDescent="0.25">
      <c r="A3759" s="18">
        <v>345858434</v>
      </c>
      <c r="B3759" s="18">
        <v>18</v>
      </c>
      <c r="C3759" s="43">
        <v>1.33300808211458E+16</v>
      </c>
      <c r="D3759" s="18" t="s">
        <v>7340</v>
      </c>
      <c r="E3759" s="18">
        <v>13330</v>
      </c>
      <c r="F3759" s="18" t="s">
        <v>7341</v>
      </c>
      <c r="G3759" s="18"/>
      <c r="H3759" s="18"/>
      <c r="I3759" s="18">
        <v>8527</v>
      </c>
      <c r="J3759" s="18"/>
      <c r="K3759" s="18">
        <v>84076</v>
      </c>
      <c r="L3759" s="18">
        <v>9180159</v>
      </c>
      <c r="M3759" s="18" t="s">
        <v>7350</v>
      </c>
      <c r="N3759" s="18">
        <v>420</v>
      </c>
      <c r="O3759" s="18" t="s">
        <v>7344</v>
      </c>
      <c r="P3759" s="19">
        <v>44416</v>
      </c>
      <c r="Q3759" s="20">
        <v>0.62446759259259255</v>
      </c>
      <c r="R3759" s="18" t="s">
        <v>7355</v>
      </c>
      <c r="S3759" s="18" t="s">
        <v>7351</v>
      </c>
      <c r="T3759" s="18" t="s">
        <v>7390</v>
      </c>
      <c r="U3759" s="18" t="s">
        <v>7348</v>
      </c>
      <c r="V3759" s="19">
        <v>44417</v>
      </c>
    </row>
    <row r="3760" spans="1:26" x14ac:dyDescent="0.25">
      <c r="A3760" s="18">
        <v>345860166</v>
      </c>
      <c r="B3760" s="18">
        <v>20</v>
      </c>
      <c r="C3760" s="43">
        <v>1.48480808211459E+16</v>
      </c>
      <c r="D3760" s="18" t="s">
        <v>7365</v>
      </c>
      <c r="E3760" s="18">
        <v>14848</v>
      </c>
      <c r="F3760" s="18" t="s">
        <v>7341</v>
      </c>
      <c r="G3760" s="18"/>
      <c r="H3760" s="18"/>
      <c r="I3760" s="18">
        <v>8080</v>
      </c>
      <c r="J3760" s="18" t="s">
        <v>7370</v>
      </c>
      <c r="K3760" s="18">
        <v>389</v>
      </c>
      <c r="L3760" s="18">
        <v>7273370</v>
      </c>
      <c r="M3760" s="18" t="s">
        <v>7350</v>
      </c>
      <c r="N3760" s="18">
        <v>134</v>
      </c>
      <c r="O3760" s="18" t="s">
        <v>7344</v>
      </c>
      <c r="P3760" s="19">
        <v>44416</v>
      </c>
      <c r="Q3760" s="20">
        <v>0.62572916666666667</v>
      </c>
      <c r="R3760" s="18" t="s">
        <v>7355</v>
      </c>
      <c r="S3760" s="18" t="s">
        <v>7351</v>
      </c>
      <c r="T3760" s="18" t="s">
        <v>7371</v>
      </c>
      <c r="U3760" s="18" t="s">
        <v>7348</v>
      </c>
      <c r="V3760" s="19">
        <v>44417</v>
      </c>
    </row>
    <row r="3761" spans="1:26" x14ac:dyDescent="0.25">
      <c r="A3761" s="18">
        <v>345860876</v>
      </c>
      <c r="B3761" s="18">
        <v>18</v>
      </c>
      <c r="C3761" s="43">
        <v>1.33300808211501E+16</v>
      </c>
      <c r="D3761" s="18" t="s">
        <v>7340</v>
      </c>
      <c r="E3761" s="18">
        <v>13330</v>
      </c>
      <c r="F3761" s="18" t="s">
        <v>7341</v>
      </c>
      <c r="G3761" s="18"/>
      <c r="H3761" s="18"/>
      <c r="I3761" s="18">
        <v>4799</v>
      </c>
      <c r="J3761" s="18" t="s">
        <v>7372</v>
      </c>
      <c r="K3761" s="18">
        <v>22119</v>
      </c>
      <c r="L3761" s="18">
        <v>9180159</v>
      </c>
      <c r="M3761" s="18" t="s">
        <v>7350</v>
      </c>
      <c r="N3761" s="18">
        <v>234</v>
      </c>
      <c r="O3761" s="18" t="s">
        <v>7344</v>
      </c>
      <c r="P3761" s="19">
        <v>44416</v>
      </c>
      <c r="Q3761" s="20">
        <v>0.62629629629629624</v>
      </c>
      <c r="R3761" s="18" t="s">
        <v>7355</v>
      </c>
      <c r="S3761" s="18" t="s">
        <v>7346</v>
      </c>
      <c r="T3761" s="18" t="s">
        <v>7357</v>
      </c>
      <c r="U3761" s="18" t="s">
        <v>7348</v>
      </c>
      <c r="V3761" s="19">
        <v>44417</v>
      </c>
    </row>
    <row r="3762" spans="1:26" s="44" customFormat="1" x14ac:dyDescent="0.25">
      <c r="A3762" s="18">
        <v>345861663</v>
      </c>
      <c r="B3762" s="18">
        <v>31</v>
      </c>
      <c r="C3762" s="43">
        <v>1.49920808211502E+16</v>
      </c>
      <c r="D3762" s="18" t="s">
        <v>7413</v>
      </c>
      <c r="E3762" s="18">
        <v>14992</v>
      </c>
      <c r="F3762" s="18" t="s">
        <v>7341</v>
      </c>
      <c r="G3762" s="18"/>
      <c r="H3762" s="18"/>
      <c r="I3762" s="18">
        <v>513</v>
      </c>
      <c r="J3762" s="18" t="s">
        <v>7439</v>
      </c>
      <c r="K3762" s="18">
        <v>24456</v>
      </c>
      <c r="L3762" s="18">
        <v>8376766</v>
      </c>
      <c r="M3762" s="18" t="s">
        <v>7414</v>
      </c>
      <c r="N3762" s="18">
        <v>195</v>
      </c>
      <c r="O3762" s="18" t="s">
        <v>7344</v>
      </c>
      <c r="P3762" s="19">
        <v>44416</v>
      </c>
      <c r="Q3762" s="20">
        <v>0.62689814814814815</v>
      </c>
      <c r="R3762" s="18" t="s">
        <v>7355</v>
      </c>
      <c r="S3762" s="18" t="s">
        <v>7346</v>
      </c>
      <c r="T3762" s="18" t="s">
        <v>7347</v>
      </c>
      <c r="U3762" s="18" t="s">
        <v>7348</v>
      </c>
      <c r="V3762" s="19">
        <v>44417</v>
      </c>
      <c r="W3762" s="44" t="s">
        <v>13208</v>
      </c>
      <c r="X3762" s="44">
        <v>7757</v>
      </c>
      <c r="Y3762" s="44">
        <v>9082021</v>
      </c>
      <c r="Z3762" s="44" t="s">
        <v>8974</v>
      </c>
    </row>
    <row r="3763" spans="1:26" x14ac:dyDescent="0.25">
      <c r="A3763" s="18">
        <v>345862492</v>
      </c>
      <c r="B3763" s="18">
        <v>18</v>
      </c>
      <c r="C3763" s="43">
        <v>1.19370808211503E+16</v>
      </c>
      <c r="D3763" s="18" t="s">
        <v>7340</v>
      </c>
      <c r="E3763" s="18">
        <v>11937</v>
      </c>
      <c r="F3763" s="18" t="s">
        <v>7341</v>
      </c>
      <c r="G3763" s="18"/>
      <c r="H3763" s="18"/>
      <c r="I3763" s="18">
        <v>9295</v>
      </c>
      <c r="J3763" s="18"/>
      <c r="K3763" s="18">
        <v>68734</v>
      </c>
      <c r="L3763" s="18">
        <v>9180159</v>
      </c>
      <c r="M3763" s="18" t="s">
        <v>7350</v>
      </c>
      <c r="N3763" s="18">
        <v>468</v>
      </c>
      <c r="O3763" s="18" t="s">
        <v>7344</v>
      </c>
      <c r="P3763" s="19">
        <v>44416</v>
      </c>
      <c r="Q3763" s="20">
        <v>0.62754629629629632</v>
      </c>
      <c r="R3763" s="18" t="s">
        <v>7355</v>
      </c>
      <c r="S3763" s="18" t="s">
        <v>7346</v>
      </c>
      <c r="T3763" s="18" t="s">
        <v>7377</v>
      </c>
      <c r="U3763" s="18" t="s">
        <v>7348</v>
      </c>
      <c r="V3763" s="19">
        <v>44417</v>
      </c>
    </row>
    <row r="3764" spans="1:26" x14ac:dyDescent="0.25">
      <c r="A3764" s="18">
        <v>345862633</v>
      </c>
      <c r="B3764" s="18">
        <v>19</v>
      </c>
      <c r="C3764" s="43">
        <v>2.0239308082115002E+17</v>
      </c>
      <c r="D3764" s="18" t="s">
        <v>7376</v>
      </c>
      <c r="E3764" s="18">
        <v>202393</v>
      </c>
      <c r="F3764" s="18" t="s">
        <v>7341</v>
      </c>
      <c r="G3764" s="18"/>
      <c r="H3764" s="18"/>
      <c r="I3764" s="18">
        <v>7293</v>
      </c>
      <c r="J3764" s="18" t="s">
        <v>7389</v>
      </c>
      <c r="K3764" s="18">
        <v>1167</v>
      </c>
      <c r="L3764" s="18">
        <v>9181868</v>
      </c>
      <c r="M3764" s="18" t="s">
        <v>7350</v>
      </c>
      <c r="N3764" s="18">
        <v>117</v>
      </c>
      <c r="O3764" s="18" t="s">
        <v>7344</v>
      </c>
      <c r="P3764" s="19">
        <v>44416</v>
      </c>
      <c r="Q3764" s="20">
        <v>0.62766203703703705</v>
      </c>
      <c r="R3764" s="18" t="s">
        <v>7355</v>
      </c>
      <c r="S3764" s="18" t="s">
        <v>7351</v>
      </c>
      <c r="T3764" s="18" t="s">
        <v>7371</v>
      </c>
      <c r="U3764" s="18" t="s">
        <v>7348</v>
      </c>
      <c r="V3764" s="19">
        <v>44417</v>
      </c>
    </row>
    <row r="3765" spans="1:26" x14ac:dyDescent="0.25">
      <c r="A3765" s="18">
        <v>345862925</v>
      </c>
      <c r="B3765" s="18">
        <v>18</v>
      </c>
      <c r="C3765" s="43">
        <v>1.51980808211501E+16</v>
      </c>
      <c r="D3765" s="18" t="s">
        <v>7340</v>
      </c>
      <c r="E3765" s="18">
        <v>15198</v>
      </c>
      <c r="F3765" s="18" t="s">
        <v>7341</v>
      </c>
      <c r="G3765" s="18"/>
      <c r="H3765" s="18"/>
      <c r="I3765" s="18">
        <v>7596</v>
      </c>
      <c r="J3765" s="18" t="s">
        <v>8833</v>
      </c>
      <c r="K3765" s="18">
        <v>343099</v>
      </c>
      <c r="L3765" s="18">
        <v>5256409</v>
      </c>
      <c r="M3765" s="18" t="s">
        <v>7343</v>
      </c>
      <c r="N3765" s="18">
        <v>709</v>
      </c>
      <c r="O3765" s="18" t="s">
        <v>7344</v>
      </c>
      <c r="P3765" s="19">
        <v>44416</v>
      </c>
      <c r="Q3765" s="20">
        <v>0.62783564814814818</v>
      </c>
      <c r="R3765" s="18" t="s">
        <v>7345</v>
      </c>
      <c r="S3765" s="18" t="s">
        <v>7346</v>
      </c>
      <c r="T3765" s="18" t="s">
        <v>7549</v>
      </c>
      <c r="U3765" s="18" t="s">
        <v>7348</v>
      </c>
      <c r="V3765" s="19">
        <v>44417</v>
      </c>
    </row>
    <row r="3766" spans="1:26" x14ac:dyDescent="0.25">
      <c r="A3766" s="18">
        <v>345863335</v>
      </c>
      <c r="B3766" s="18">
        <v>18</v>
      </c>
      <c r="C3766" s="43">
        <v>1.22930808211503E+16</v>
      </c>
      <c r="D3766" s="18" t="s">
        <v>7340</v>
      </c>
      <c r="E3766" s="18">
        <v>12293</v>
      </c>
      <c r="F3766" s="18" t="s">
        <v>7341</v>
      </c>
      <c r="G3766" s="18"/>
      <c r="H3766" s="18"/>
      <c r="I3766" s="18">
        <v>646</v>
      </c>
      <c r="J3766" s="18"/>
      <c r="K3766" s="18">
        <v>848625</v>
      </c>
      <c r="L3766" s="18">
        <v>9180159</v>
      </c>
      <c r="M3766" s="18" t="s">
        <v>7350</v>
      </c>
      <c r="N3766" s="18">
        <v>117</v>
      </c>
      <c r="O3766" s="18" t="s">
        <v>7344</v>
      </c>
      <c r="P3766" s="19">
        <v>44416</v>
      </c>
      <c r="Q3766" s="20">
        <v>0.62819444444444439</v>
      </c>
      <c r="R3766" s="18" t="s">
        <v>7355</v>
      </c>
      <c r="S3766" s="18" t="s">
        <v>7351</v>
      </c>
      <c r="T3766" s="18" t="s">
        <v>7352</v>
      </c>
      <c r="U3766" s="18" t="s">
        <v>7348</v>
      </c>
      <c r="V3766" s="19">
        <v>44417</v>
      </c>
    </row>
    <row r="3767" spans="1:26" x14ac:dyDescent="0.25">
      <c r="A3767" s="18">
        <v>345863625</v>
      </c>
      <c r="B3767" s="18">
        <v>18</v>
      </c>
      <c r="C3767" s="43">
        <v>1.33300808211504E+16</v>
      </c>
      <c r="D3767" s="18" t="s">
        <v>7340</v>
      </c>
      <c r="E3767" s="18">
        <v>13330</v>
      </c>
      <c r="F3767" s="18" t="s">
        <v>7341</v>
      </c>
      <c r="G3767" s="18"/>
      <c r="H3767" s="18"/>
      <c r="I3767" s="18">
        <v>2424</v>
      </c>
      <c r="J3767" s="18" t="s">
        <v>8834</v>
      </c>
      <c r="K3767" s="18">
        <v>936315</v>
      </c>
      <c r="L3767" s="18">
        <v>9180159</v>
      </c>
      <c r="M3767" s="18" t="s">
        <v>7350</v>
      </c>
      <c r="N3767" s="18">
        <v>468</v>
      </c>
      <c r="O3767" s="18" t="s">
        <v>7344</v>
      </c>
      <c r="P3767" s="19">
        <v>44416</v>
      </c>
      <c r="Q3767" s="20">
        <v>0.62839120370370372</v>
      </c>
      <c r="R3767" s="18" t="s">
        <v>7345</v>
      </c>
      <c r="S3767" s="18" t="s">
        <v>7346</v>
      </c>
      <c r="T3767" s="18" t="s">
        <v>7357</v>
      </c>
      <c r="U3767" s="18" t="s">
        <v>7348</v>
      </c>
      <c r="V3767" s="19">
        <v>44417</v>
      </c>
    </row>
    <row r="3768" spans="1:26" x14ac:dyDescent="0.25">
      <c r="A3768" s="18">
        <v>345863873</v>
      </c>
      <c r="B3768" s="18">
        <v>21</v>
      </c>
      <c r="C3768" s="43">
        <v>1.07310808211503E+16</v>
      </c>
      <c r="D3768" s="18" t="s">
        <v>7349</v>
      </c>
      <c r="E3768" s="18">
        <v>10731</v>
      </c>
      <c r="F3768" s="18" t="s">
        <v>7341</v>
      </c>
      <c r="G3768" s="18"/>
      <c r="H3768" s="18"/>
      <c r="I3768" s="18">
        <v>9807</v>
      </c>
      <c r="J3768" s="18" t="s">
        <v>8835</v>
      </c>
      <c r="K3768" s="18" t="s">
        <v>5597</v>
      </c>
      <c r="L3768" s="18">
        <v>9270083</v>
      </c>
      <c r="M3768" s="18" t="s">
        <v>7350</v>
      </c>
      <c r="N3768" s="18">
        <v>696</v>
      </c>
      <c r="O3768" s="18" t="s">
        <v>7344</v>
      </c>
      <c r="P3768" s="19">
        <v>44416</v>
      </c>
      <c r="Q3768" s="20">
        <v>0.62853009259259263</v>
      </c>
      <c r="R3768" s="18" t="s">
        <v>7355</v>
      </c>
      <c r="S3768" s="18" t="s">
        <v>7346</v>
      </c>
      <c r="T3768" s="18" t="s">
        <v>7364</v>
      </c>
      <c r="U3768" s="18" t="s">
        <v>7348</v>
      </c>
      <c r="V3768" s="19">
        <v>44417</v>
      </c>
      <c r="W3768" t="s">
        <v>8973</v>
      </c>
      <c r="X3768" s="15">
        <v>318933</v>
      </c>
      <c r="Y3768" s="35">
        <v>9082021</v>
      </c>
      <c r="Z3768" s="15" t="s">
        <v>8974</v>
      </c>
    </row>
    <row r="3769" spans="1:26" x14ac:dyDescent="0.25">
      <c r="A3769" s="18">
        <v>345864664</v>
      </c>
      <c r="B3769" s="18">
        <v>18</v>
      </c>
      <c r="C3769" s="43">
        <v>1.33300808211505E+16</v>
      </c>
      <c r="D3769" s="18" t="s">
        <v>7340</v>
      </c>
      <c r="E3769" s="18">
        <v>13330</v>
      </c>
      <c r="F3769" s="18" t="s">
        <v>7341</v>
      </c>
      <c r="G3769" s="18"/>
      <c r="H3769" s="18"/>
      <c r="I3769" s="18">
        <v>8871</v>
      </c>
      <c r="J3769" s="18" t="s">
        <v>8836</v>
      </c>
      <c r="K3769" s="18">
        <v>862089</v>
      </c>
      <c r="L3769" s="18">
        <v>9180159</v>
      </c>
      <c r="M3769" s="18" t="s">
        <v>7350</v>
      </c>
      <c r="N3769" s="18">
        <v>103</v>
      </c>
      <c r="O3769" s="18" t="s">
        <v>7344</v>
      </c>
      <c r="P3769" s="19">
        <v>44416</v>
      </c>
      <c r="Q3769" s="20">
        <v>0.6291782407407408</v>
      </c>
      <c r="R3769" s="18" t="s">
        <v>7345</v>
      </c>
      <c r="S3769" s="18" t="s">
        <v>7351</v>
      </c>
      <c r="T3769" s="18" t="s">
        <v>7352</v>
      </c>
      <c r="U3769" s="18" t="s">
        <v>7348</v>
      </c>
      <c r="V3769" s="19">
        <v>44417</v>
      </c>
    </row>
    <row r="3770" spans="1:26" x14ac:dyDescent="0.25">
      <c r="A3770" s="18">
        <v>345865654</v>
      </c>
      <c r="B3770" s="18">
        <v>18</v>
      </c>
      <c r="C3770" s="43">
        <v>1.18670808211506E+16</v>
      </c>
      <c r="D3770" s="18" t="s">
        <v>7340</v>
      </c>
      <c r="E3770" s="18">
        <v>11867</v>
      </c>
      <c r="F3770" s="18" t="s">
        <v>7341</v>
      </c>
      <c r="G3770" s="18"/>
      <c r="H3770" s="18"/>
      <c r="I3770" s="18">
        <v>5832</v>
      </c>
      <c r="J3770" s="18"/>
      <c r="K3770" s="18">
        <v>871721</v>
      </c>
      <c r="L3770" s="18">
        <v>9180159</v>
      </c>
      <c r="M3770" s="18" t="s">
        <v>7350</v>
      </c>
      <c r="N3770" s="18">
        <v>234</v>
      </c>
      <c r="O3770" s="18" t="s">
        <v>7344</v>
      </c>
      <c r="P3770" s="19">
        <v>44416</v>
      </c>
      <c r="Q3770" s="20">
        <v>0.62988425925925928</v>
      </c>
      <c r="R3770" s="18" t="s">
        <v>7355</v>
      </c>
      <c r="S3770" s="18" t="s">
        <v>7351</v>
      </c>
      <c r="T3770" s="18" t="s">
        <v>7352</v>
      </c>
      <c r="U3770" s="18" t="s">
        <v>7348</v>
      </c>
      <c r="V3770" s="19">
        <v>44417</v>
      </c>
    </row>
    <row r="3771" spans="1:26" x14ac:dyDescent="0.25">
      <c r="A3771" s="18">
        <v>345867196</v>
      </c>
      <c r="B3771" s="18">
        <v>18</v>
      </c>
      <c r="C3771" s="43">
        <v>1.22930808211507E+16</v>
      </c>
      <c r="D3771" s="18" t="s">
        <v>7340</v>
      </c>
      <c r="E3771" s="18">
        <v>12293</v>
      </c>
      <c r="F3771" s="18" t="s">
        <v>7341</v>
      </c>
      <c r="G3771" s="18"/>
      <c r="H3771" s="18"/>
      <c r="I3771" s="18">
        <v>7701</v>
      </c>
      <c r="J3771" s="18"/>
      <c r="K3771" s="18">
        <v>887218</v>
      </c>
      <c r="L3771" s="18">
        <v>9180159</v>
      </c>
      <c r="M3771" s="18" t="s">
        <v>7350</v>
      </c>
      <c r="N3771" s="18">
        <v>330</v>
      </c>
      <c r="O3771" s="18" t="s">
        <v>7344</v>
      </c>
      <c r="P3771" s="19">
        <v>44416</v>
      </c>
      <c r="Q3771" s="20">
        <v>0.63099537037037035</v>
      </c>
      <c r="R3771" s="18" t="s">
        <v>7355</v>
      </c>
      <c r="S3771" s="18" t="s">
        <v>7351</v>
      </c>
      <c r="T3771" s="18" t="s">
        <v>7352</v>
      </c>
      <c r="U3771" s="18" t="s">
        <v>7348</v>
      </c>
      <c r="V3771" s="19">
        <v>44417</v>
      </c>
    </row>
    <row r="3772" spans="1:26" x14ac:dyDescent="0.25">
      <c r="A3772" s="18">
        <v>345867212</v>
      </c>
      <c r="B3772" s="18">
        <v>18</v>
      </c>
      <c r="C3772" s="43">
        <v>1.36530808211508E+16</v>
      </c>
      <c r="D3772" s="18" t="s">
        <v>7340</v>
      </c>
      <c r="E3772" s="18">
        <v>13653</v>
      </c>
      <c r="F3772" s="18" t="s">
        <v>7341</v>
      </c>
      <c r="G3772" s="18"/>
      <c r="H3772" s="18"/>
      <c r="I3772" s="18">
        <v>1933</v>
      </c>
      <c r="J3772" s="18"/>
      <c r="K3772" s="18">
        <v>153218</v>
      </c>
      <c r="L3772" s="18">
        <v>9180159</v>
      </c>
      <c r="M3772" s="18" t="s">
        <v>7350</v>
      </c>
      <c r="N3772" s="18">
        <v>156</v>
      </c>
      <c r="O3772" s="18" t="s">
        <v>7344</v>
      </c>
      <c r="P3772" s="19">
        <v>44416</v>
      </c>
      <c r="Q3772" s="20">
        <v>0.63103009259259257</v>
      </c>
      <c r="R3772" s="18" t="s">
        <v>7355</v>
      </c>
      <c r="S3772" s="18" t="s">
        <v>7351</v>
      </c>
      <c r="T3772" s="18" t="s">
        <v>7378</v>
      </c>
      <c r="U3772" s="18" t="s">
        <v>7348</v>
      </c>
      <c r="V3772" s="19">
        <v>44417</v>
      </c>
    </row>
    <row r="3773" spans="1:26" x14ac:dyDescent="0.25">
      <c r="A3773" s="18">
        <v>345867547</v>
      </c>
      <c r="B3773" s="18">
        <v>18</v>
      </c>
      <c r="C3773" s="43">
        <v>1.33300808211508E+16</v>
      </c>
      <c r="D3773" s="18" t="s">
        <v>7340</v>
      </c>
      <c r="E3773" s="18">
        <v>13330</v>
      </c>
      <c r="F3773" s="18" t="s">
        <v>7341</v>
      </c>
      <c r="G3773" s="18"/>
      <c r="H3773" s="18"/>
      <c r="I3773" s="18">
        <v>9898</v>
      </c>
      <c r="J3773" s="18" t="s">
        <v>7370</v>
      </c>
      <c r="K3773" s="18">
        <v>136</v>
      </c>
      <c r="L3773" s="18">
        <v>9180159</v>
      </c>
      <c r="M3773" s="18" t="s">
        <v>7350</v>
      </c>
      <c r="N3773" s="18">
        <v>974</v>
      </c>
      <c r="O3773" s="18" t="s">
        <v>7344</v>
      </c>
      <c r="P3773" s="19">
        <v>44416</v>
      </c>
      <c r="Q3773" s="20">
        <v>0.63128472222222221</v>
      </c>
      <c r="R3773" s="18" t="s">
        <v>7355</v>
      </c>
      <c r="S3773" s="18" t="s">
        <v>7351</v>
      </c>
      <c r="T3773" s="18" t="s">
        <v>7371</v>
      </c>
      <c r="U3773" s="18" t="s">
        <v>7348</v>
      </c>
      <c r="V3773" s="19">
        <v>44417</v>
      </c>
    </row>
    <row r="3774" spans="1:26" x14ac:dyDescent="0.25">
      <c r="A3774" s="18">
        <v>345867640</v>
      </c>
      <c r="B3774" s="18">
        <v>19</v>
      </c>
      <c r="C3774" s="43">
        <v>2.0255908082115002E+17</v>
      </c>
      <c r="D3774" s="18" t="s">
        <v>7376</v>
      </c>
      <c r="E3774" s="18">
        <v>202559</v>
      </c>
      <c r="F3774" s="18" t="s">
        <v>7341</v>
      </c>
      <c r="G3774" s="18"/>
      <c r="H3774" s="18"/>
      <c r="I3774" s="18">
        <v>8898</v>
      </c>
      <c r="J3774" s="18"/>
      <c r="K3774" s="18">
        <v>892147</v>
      </c>
      <c r="L3774" s="18">
        <v>9181868</v>
      </c>
      <c r="M3774" s="18" t="s">
        <v>7350</v>
      </c>
      <c r="N3774" s="18">
        <v>236</v>
      </c>
      <c r="O3774" s="18" t="s">
        <v>7344</v>
      </c>
      <c r="P3774" s="19">
        <v>44416</v>
      </c>
      <c r="Q3774" s="20">
        <v>0.63135416666666666</v>
      </c>
      <c r="R3774" s="18" t="s">
        <v>7355</v>
      </c>
      <c r="S3774" s="18" t="s">
        <v>7351</v>
      </c>
      <c r="T3774" s="18" t="s">
        <v>7352</v>
      </c>
      <c r="U3774" s="18" t="s">
        <v>7348</v>
      </c>
      <c r="V3774" s="19">
        <v>44417</v>
      </c>
    </row>
    <row r="3775" spans="1:26" x14ac:dyDescent="0.25">
      <c r="A3775" s="18">
        <v>345868184</v>
      </c>
      <c r="B3775" s="18">
        <v>32</v>
      </c>
      <c r="C3775" s="43">
        <v>1.08690808211509E+16</v>
      </c>
      <c r="D3775" s="18" t="s">
        <v>7358</v>
      </c>
      <c r="E3775" s="18">
        <v>10869</v>
      </c>
      <c r="F3775" s="18" t="s">
        <v>7341</v>
      </c>
      <c r="G3775" s="18"/>
      <c r="H3775" s="18"/>
      <c r="I3775" s="18">
        <v>4917</v>
      </c>
      <c r="J3775" s="18" t="s">
        <v>7735</v>
      </c>
      <c r="K3775" s="18">
        <v>794193</v>
      </c>
      <c r="L3775" s="18">
        <v>8139649</v>
      </c>
      <c r="M3775" s="18" t="s">
        <v>7359</v>
      </c>
      <c r="N3775" s="18">
        <v>348</v>
      </c>
      <c r="O3775" s="18" t="s">
        <v>7344</v>
      </c>
      <c r="P3775" s="19">
        <v>44416</v>
      </c>
      <c r="Q3775" s="20">
        <v>0.63172453703703701</v>
      </c>
      <c r="R3775" s="18" t="s">
        <v>7345</v>
      </c>
      <c r="S3775" s="18" t="s">
        <v>7346</v>
      </c>
      <c r="T3775" s="18" t="s">
        <v>7357</v>
      </c>
      <c r="U3775" s="18" t="s">
        <v>7348</v>
      </c>
      <c r="V3775" s="19">
        <v>44417</v>
      </c>
      <c r="W3775" s="162" t="s">
        <v>12966</v>
      </c>
      <c r="X3775" s="15">
        <v>219790.5</v>
      </c>
      <c r="Y3775" s="162">
        <v>9082021</v>
      </c>
      <c r="Z3775" s="15" t="s">
        <v>8974</v>
      </c>
    </row>
    <row r="3776" spans="1:26" x14ac:dyDescent="0.25">
      <c r="A3776" s="18">
        <v>345869461</v>
      </c>
      <c r="B3776" s="18">
        <v>19</v>
      </c>
      <c r="C3776" s="43">
        <v>2.0255908082115101E+17</v>
      </c>
      <c r="D3776" s="18" t="s">
        <v>7376</v>
      </c>
      <c r="E3776" s="18">
        <v>202559</v>
      </c>
      <c r="F3776" s="18" t="s">
        <v>7341</v>
      </c>
      <c r="G3776" s="18"/>
      <c r="H3776" s="18"/>
      <c r="I3776" s="18">
        <v>5274</v>
      </c>
      <c r="J3776" s="18" t="s">
        <v>8837</v>
      </c>
      <c r="K3776" s="18">
        <v>349257</v>
      </c>
      <c r="L3776" s="18">
        <v>9181868</v>
      </c>
      <c r="M3776" s="18" t="s">
        <v>7350</v>
      </c>
      <c r="N3776" s="18">
        <v>134</v>
      </c>
      <c r="O3776" s="18" t="s">
        <v>7344</v>
      </c>
      <c r="P3776" s="19">
        <v>44416</v>
      </c>
      <c r="Q3776" s="20">
        <v>0.6326504629629629</v>
      </c>
      <c r="R3776" s="18" t="s">
        <v>7345</v>
      </c>
      <c r="S3776" s="18" t="s">
        <v>7346</v>
      </c>
      <c r="T3776" s="18" t="s">
        <v>8838</v>
      </c>
      <c r="U3776" s="18" t="s">
        <v>7348</v>
      </c>
      <c r="V3776" s="19">
        <v>44417</v>
      </c>
    </row>
    <row r="3777" spans="1:26" x14ac:dyDescent="0.25">
      <c r="A3777" s="18">
        <v>345869503</v>
      </c>
      <c r="B3777" s="18">
        <v>20</v>
      </c>
      <c r="C3777" s="43">
        <v>1.48480808211508E+16</v>
      </c>
      <c r="D3777" s="18" t="s">
        <v>7365</v>
      </c>
      <c r="E3777" s="18">
        <v>14848</v>
      </c>
      <c r="F3777" s="18" t="s">
        <v>7341</v>
      </c>
      <c r="G3777" s="18"/>
      <c r="H3777" s="18"/>
      <c r="I3777" s="18">
        <v>1375</v>
      </c>
      <c r="J3777" s="18"/>
      <c r="K3777" s="18">
        <v>360905</v>
      </c>
      <c r="L3777" s="18">
        <v>7273370</v>
      </c>
      <c r="M3777" s="18" t="s">
        <v>7350</v>
      </c>
      <c r="N3777" s="18">
        <v>57</v>
      </c>
      <c r="O3777" s="18" t="s">
        <v>7344</v>
      </c>
      <c r="P3777" s="19">
        <v>44416</v>
      </c>
      <c r="Q3777" s="20">
        <v>0.63269675925925928</v>
      </c>
      <c r="R3777" s="18" t="s">
        <v>7355</v>
      </c>
      <c r="S3777" s="18" t="s">
        <v>7351</v>
      </c>
      <c r="T3777" s="18" t="s">
        <v>7377</v>
      </c>
      <c r="U3777" s="18" t="s">
        <v>7348</v>
      </c>
      <c r="V3777" s="19">
        <v>44417</v>
      </c>
    </row>
    <row r="3778" spans="1:26" x14ac:dyDescent="0.25">
      <c r="A3778" s="18">
        <v>345871089</v>
      </c>
      <c r="B3778" s="18">
        <v>21</v>
      </c>
      <c r="C3778" s="43">
        <v>2.01780808211512E+16</v>
      </c>
      <c r="D3778" s="18" t="s">
        <v>7349</v>
      </c>
      <c r="E3778" s="18">
        <v>20178</v>
      </c>
      <c r="F3778" s="18" t="s">
        <v>7341</v>
      </c>
      <c r="G3778" s="18"/>
      <c r="H3778" s="18"/>
      <c r="I3778" s="18">
        <v>6818</v>
      </c>
      <c r="J3778" s="18"/>
      <c r="K3778" s="18">
        <v>926211</v>
      </c>
      <c r="L3778" s="18">
        <v>9270083</v>
      </c>
      <c r="M3778" s="18" t="s">
        <v>7350</v>
      </c>
      <c r="N3778" s="18">
        <v>348</v>
      </c>
      <c r="O3778" s="18" t="s">
        <v>7344</v>
      </c>
      <c r="P3778" s="19">
        <v>44416</v>
      </c>
      <c r="Q3778" s="20">
        <v>0.63383101851851853</v>
      </c>
      <c r="R3778" s="18" t="s">
        <v>7355</v>
      </c>
      <c r="S3778" s="18" t="s">
        <v>7351</v>
      </c>
      <c r="T3778" s="18" t="s">
        <v>7352</v>
      </c>
      <c r="U3778" s="18" t="s">
        <v>7348</v>
      </c>
      <c r="V3778" s="19">
        <v>44417</v>
      </c>
      <c r="W3778" t="s">
        <v>8973</v>
      </c>
      <c r="X3778" s="15">
        <v>318933</v>
      </c>
      <c r="Y3778" s="35">
        <v>9082021</v>
      </c>
      <c r="Z3778" s="15" t="s">
        <v>8974</v>
      </c>
    </row>
    <row r="3779" spans="1:26" x14ac:dyDescent="0.25">
      <c r="A3779" s="18">
        <v>345872270</v>
      </c>
      <c r="B3779" s="18">
        <v>19</v>
      </c>
      <c r="C3779" s="43">
        <v>2.0255908082115101E+17</v>
      </c>
      <c r="D3779" s="18" t="s">
        <v>7376</v>
      </c>
      <c r="E3779" s="18">
        <v>202559</v>
      </c>
      <c r="F3779" s="18" t="s">
        <v>7341</v>
      </c>
      <c r="G3779" s="18"/>
      <c r="H3779" s="18"/>
      <c r="I3779" s="18">
        <v>6546</v>
      </c>
      <c r="J3779" s="18" t="s">
        <v>8839</v>
      </c>
      <c r="K3779" s="18">
        <v>816814</v>
      </c>
      <c r="L3779" s="18">
        <v>9181868</v>
      </c>
      <c r="M3779" s="18" t="s">
        <v>7350</v>
      </c>
      <c r="N3779" s="18">
        <v>236</v>
      </c>
      <c r="O3779" s="18" t="s">
        <v>7344</v>
      </c>
      <c r="P3779" s="19">
        <v>44416</v>
      </c>
      <c r="Q3779" s="20">
        <v>0.63481481481481483</v>
      </c>
      <c r="R3779" s="18" t="s">
        <v>7345</v>
      </c>
      <c r="S3779" s="18" t="s">
        <v>7346</v>
      </c>
      <c r="T3779" s="18" t="s">
        <v>7405</v>
      </c>
      <c r="U3779" s="18" t="s">
        <v>7348</v>
      </c>
      <c r="V3779" s="19">
        <v>44417</v>
      </c>
    </row>
    <row r="3780" spans="1:26" x14ac:dyDescent="0.25">
      <c r="A3780" s="18">
        <v>345873315</v>
      </c>
      <c r="B3780" s="18">
        <v>18</v>
      </c>
      <c r="C3780" s="43">
        <v>1.47880808211515E+16</v>
      </c>
      <c r="D3780" s="18" t="s">
        <v>7340</v>
      </c>
      <c r="E3780" s="18">
        <v>14788</v>
      </c>
      <c r="F3780" s="18" t="s">
        <v>7341</v>
      </c>
      <c r="G3780" s="18"/>
      <c r="H3780" s="18"/>
      <c r="I3780" s="18">
        <v>4177</v>
      </c>
      <c r="J3780" s="18" t="s">
        <v>8444</v>
      </c>
      <c r="K3780" s="18">
        <v>51938</v>
      </c>
      <c r="L3780" s="18">
        <v>9180159</v>
      </c>
      <c r="M3780" s="18" t="s">
        <v>7350</v>
      </c>
      <c r="N3780" s="18">
        <v>206</v>
      </c>
      <c r="O3780" s="18" t="s">
        <v>7344</v>
      </c>
      <c r="P3780" s="19">
        <v>44416</v>
      </c>
      <c r="Q3780" s="20">
        <v>0.635625</v>
      </c>
      <c r="R3780" s="18" t="s">
        <v>7345</v>
      </c>
      <c r="S3780" s="18" t="s">
        <v>7351</v>
      </c>
      <c r="T3780" s="18" t="s">
        <v>7347</v>
      </c>
      <c r="U3780" s="18" t="s">
        <v>7348</v>
      </c>
      <c r="V3780" s="19">
        <v>44417</v>
      </c>
    </row>
    <row r="3781" spans="1:26" x14ac:dyDescent="0.25">
      <c r="A3781" s="18">
        <v>345873516</v>
      </c>
      <c r="B3781" s="18">
        <v>18</v>
      </c>
      <c r="C3781" s="43">
        <v>1.19370808211515E+16</v>
      </c>
      <c r="D3781" s="18" t="s">
        <v>7340</v>
      </c>
      <c r="E3781" s="18">
        <v>11937</v>
      </c>
      <c r="F3781" s="18" t="s">
        <v>7341</v>
      </c>
      <c r="G3781" s="18"/>
      <c r="H3781" s="18"/>
      <c r="I3781" s="18">
        <v>2352</v>
      </c>
      <c r="J3781" s="18"/>
      <c r="K3781" s="18">
        <v>90866</v>
      </c>
      <c r="L3781" s="18">
        <v>9180159</v>
      </c>
      <c r="M3781" s="18" t="s">
        <v>7350</v>
      </c>
      <c r="N3781" s="18">
        <v>234</v>
      </c>
      <c r="O3781" s="18" t="s">
        <v>7344</v>
      </c>
      <c r="P3781" s="19">
        <v>44416</v>
      </c>
      <c r="Q3781" s="20">
        <v>0.63576388888888891</v>
      </c>
      <c r="R3781" s="18" t="s">
        <v>7355</v>
      </c>
      <c r="S3781" s="18" t="s">
        <v>7346</v>
      </c>
      <c r="T3781" s="18" t="s">
        <v>7377</v>
      </c>
      <c r="U3781" s="18" t="s">
        <v>7348</v>
      </c>
      <c r="V3781" s="19">
        <v>44417</v>
      </c>
    </row>
    <row r="3782" spans="1:26" s="44" customFormat="1" x14ac:dyDescent="0.25">
      <c r="A3782" s="18">
        <v>345873617</v>
      </c>
      <c r="B3782" s="18">
        <v>31</v>
      </c>
      <c r="C3782" s="43">
        <v>1.49920808211515E+16</v>
      </c>
      <c r="D3782" s="18" t="s">
        <v>7413</v>
      </c>
      <c r="E3782" s="18">
        <v>14992</v>
      </c>
      <c r="F3782" s="18" t="s">
        <v>7341</v>
      </c>
      <c r="G3782" s="18"/>
      <c r="H3782" s="18"/>
      <c r="I3782" s="18">
        <v>9944</v>
      </c>
      <c r="J3782" s="18"/>
      <c r="K3782" s="18">
        <v>161249</v>
      </c>
      <c r="L3782" s="18">
        <v>8376766</v>
      </c>
      <c r="M3782" s="18" t="s">
        <v>7414</v>
      </c>
      <c r="N3782" s="18">
        <v>234</v>
      </c>
      <c r="O3782" s="18" t="s">
        <v>7344</v>
      </c>
      <c r="P3782" s="19">
        <v>44416</v>
      </c>
      <c r="Q3782" s="20">
        <v>0.63582175925925932</v>
      </c>
      <c r="R3782" s="18" t="s">
        <v>7355</v>
      </c>
      <c r="S3782" s="18" t="s">
        <v>7351</v>
      </c>
      <c r="T3782" s="18" t="s">
        <v>7378</v>
      </c>
      <c r="U3782" s="18" t="s">
        <v>7348</v>
      </c>
      <c r="V3782" s="19">
        <v>44417</v>
      </c>
      <c r="W3782" s="44" t="s">
        <v>13208</v>
      </c>
      <c r="X3782" s="44">
        <v>7757</v>
      </c>
      <c r="Y3782" s="44">
        <v>9082021</v>
      </c>
      <c r="Z3782" s="44" t="s">
        <v>8974</v>
      </c>
    </row>
    <row r="3783" spans="1:26" x14ac:dyDescent="0.25">
      <c r="A3783" s="18">
        <v>345874183</v>
      </c>
      <c r="B3783" s="18">
        <v>32</v>
      </c>
      <c r="C3783" s="43">
        <v>1.11550808211515E+16</v>
      </c>
      <c r="D3783" s="18" t="s">
        <v>7358</v>
      </c>
      <c r="E3783" s="18">
        <v>11155</v>
      </c>
      <c r="F3783" s="18" t="s">
        <v>7341</v>
      </c>
      <c r="G3783" s="18"/>
      <c r="H3783" s="18"/>
      <c r="I3783" s="18">
        <v>8776</v>
      </c>
      <c r="J3783" s="18" t="s">
        <v>7389</v>
      </c>
      <c r="K3783" s="18">
        <v>89</v>
      </c>
      <c r="L3783" s="18">
        <v>8139649</v>
      </c>
      <c r="M3783" s="18" t="s">
        <v>7359</v>
      </c>
      <c r="N3783" s="18">
        <v>556</v>
      </c>
      <c r="O3783" s="18" t="s">
        <v>7344</v>
      </c>
      <c r="P3783" s="19">
        <v>44416</v>
      </c>
      <c r="Q3783" s="20">
        <v>0.63622685185185179</v>
      </c>
      <c r="R3783" s="18" t="s">
        <v>7355</v>
      </c>
      <c r="S3783" s="18" t="s">
        <v>7351</v>
      </c>
      <c r="T3783" s="18" t="s">
        <v>7371</v>
      </c>
      <c r="U3783" s="18" t="s">
        <v>7348</v>
      </c>
      <c r="V3783" s="19">
        <v>44417</v>
      </c>
      <c r="W3783" s="162" t="s">
        <v>12966</v>
      </c>
      <c r="X3783" s="15">
        <v>219790.5</v>
      </c>
      <c r="Y3783" s="162">
        <v>9082021</v>
      </c>
      <c r="Z3783" s="15" t="s">
        <v>8974</v>
      </c>
    </row>
    <row r="3784" spans="1:26" x14ac:dyDescent="0.25">
      <c r="A3784" s="18">
        <v>345874971</v>
      </c>
      <c r="B3784" s="18">
        <v>21</v>
      </c>
      <c r="C3784" s="43">
        <v>9706080821151620</v>
      </c>
      <c r="D3784" s="18" t="s">
        <v>7349</v>
      </c>
      <c r="E3784" s="18">
        <v>9706</v>
      </c>
      <c r="F3784" s="18" t="s">
        <v>7341</v>
      </c>
      <c r="G3784" s="18"/>
      <c r="H3784" s="18"/>
      <c r="I3784" s="18">
        <v>9080</v>
      </c>
      <c r="J3784" s="18"/>
      <c r="K3784" s="18">
        <v>162997</v>
      </c>
      <c r="L3784" s="18">
        <v>9270083</v>
      </c>
      <c r="M3784" s="18" t="s">
        <v>7350</v>
      </c>
      <c r="N3784" s="18">
        <v>348</v>
      </c>
      <c r="O3784" s="18" t="s">
        <v>7344</v>
      </c>
      <c r="P3784" s="19">
        <v>44416</v>
      </c>
      <c r="Q3784" s="20">
        <v>0.63688657407407401</v>
      </c>
      <c r="R3784" s="18" t="s">
        <v>7355</v>
      </c>
      <c r="S3784" s="18" t="s">
        <v>7351</v>
      </c>
      <c r="T3784" s="18" t="s">
        <v>7378</v>
      </c>
      <c r="U3784" s="18" t="s">
        <v>7348</v>
      </c>
      <c r="V3784" s="19">
        <v>44417</v>
      </c>
      <c r="W3784" t="s">
        <v>8973</v>
      </c>
      <c r="X3784" s="15">
        <v>318933</v>
      </c>
      <c r="Y3784" s="35">
        <v>9082021</v>
      </c>
      <c r="Z3784" s="15" t="s">
        <v>8974</v>
      </c>
    </row>
    <row r="3785" spans="1:26" x14ac:dyDescent="0.25">
      <c r="A3785" s="18">
        <v>345876202</v>
      </c>
      <c r="B3785" s="18">
        <v>18</v>
      </c>
      <c r="C3785" s="43">
        <v>1.19370808211518E+16</v>
      </c>
      <c r="D3785" s="18" t="s">
        <v>7340</v>
      </c>
      <c r="E3785" s="18">
        <v>11937</v>
      </c>
      <c r="F3785" s="18" t="s">
        <v>7341</v>
      </c>
      <c r="G3785" s="18"/>
      <c r="H3785" s="18"/>
      <c r="I3785" s="18">
        <v>2574</v>
      </c>
      <c r="J3785" s="18"/>
      <c r="K3785" s="18">
        <v>980340</v>
      </c>
      <c r="L3785" s="18">
        <v>9180159</v>
      </c>
      <c r="M3785" s="18" t="s">
        <v>7350</v>
      </c>
      <c r="N3785" s="18">
        <v>234</v>
      </c>
      <c r="O3785" s="18" t="s">
        <v>7344</v>
      </c>
      <c r="P3785" s="19">
        <v>44416</v>
      </c>
      <c r="Q3785" s="20">
        <v>0.63777777777777778</v>
      </c>
      <c r="R3785" s="18" t="s">
        <v>7355</v>
      </c>
      <c r="S3785" s="18" t="s">
        <v>7351</v>
      </c>
      <c r="T3785" s="18" t="s">
        <v>7352</v>
      </c>
      <c r="U3785" s="18" t="s">
        <v>7348</v>
      </c>
      <c r="V3785" s="19">
        <v>44417</v>
      </c>
    </row>
    <row r="3786" spans="1:26" x14ac:dyDescent="0.25">
      <c r="A3786" s="18">
        <v>345877075</v>
      </c>
      <c r="B3786" s="18">
        <v>18</v>
      </c>
      <c r="C3786" s="43">
        <v>1.18670808211518E+16</v>
      </c>
      <c r="D3786" s="18" t="s">
        <v>7340</v>
      </c>
      <c r="E3786" s="18">
        <v>11867</v>
      </c>
      <c r="F3786" s="18" t="s">
        <v>7341</v>
      </c>
      <c r="G3786" s="18"/>
      <c r="H3786" s="18"/>
      <c r="I3786" s="18">
        <v>4145</v>
      </c>
      <c r="J3786" s="18"/>
      <c r="K3786" s="18">
        <v>989171</v>
      </c>
      <c r="L3786" s="18">
        <v>9180159</v>
      </c>
      <c r="M3786" s="18" t="s">
        <v>7350</v>
      </c>
      <c r="N3786" s="18">
        <v>468</v>
      </c>
      <c r="O3786" s="18" t="s">
        <v>7344</v>
      </c>
      <c r="P3786" s="19">
        <v>44416</v>
      </c>
      <c r="Q3786" s="20">
        <v>0.63844907407407414</v>
      </c>
      <c r="R3786" s="18" t="s">
        <v>7355</v>
      </c>
      <c r="S3786" s="18" t="s">
        <v>7351</v>
      </c>
      <c r="T3786" s="18" t="s">
        <v>7352</v>
      </c>
      <c r="U3786" s="18" t="s">
        <v>7348</v>
      </c>
      <c r="V3786" s="19">
        <v>44417</v>
      </c>
    </row>
    <row r="3787" spans="1:26" x14ac:dyDescent="0.25">
      <c r="A3787" s="18">
        <v>345877346</v>
      </c>
      <c r="B3787" s="18">
        <v>21</v>
      </c>
      <c r="C3787" s="43">
        <v>1.07310808211517E+16</v>
      </c>
      <c r="D3787" s="18" t="s">
        <v>7349</v>
      </c>
      <c r="E3787" s="18">
        <v>10731</v>
      </c>
      <c r="F3787" s="18" t="s">
        <v>7341</v>
      </c>
      <c r="G3787" s="18"/>
      <c r="H3787" s="18"/>
      <c r="I3787" s="18">
        <v>7733</v>
      </c>
      <c r="J3787" s="18"/>
      <c r="K3787" s="18">
        <v>12700</v>
      </c>
      <c r="L3787" s="18">
        <v>9270083</v>
      </c>
      <c r="M3787" s="18" t="s">
        <v>7350</v>
      </c>
      <c r="N3787" s="18">
        <v>870</v>
      </c>
      <c r="O3787" s="18" t="s">
        <v>7344</v>
      </c>
      <c r="P3787" s="19">
        <v>44416</v>
      </c>
      <c r="Q3787" s="20">
        <v>0.63866898148148155</v>
      </c>
      <c r="R3787" s="18" t="s">
        <v>7355</v>
      </c>
      <c r="S3787" s="18" t="s">
        <v>7351</v>
      </c>
      <c r="T3787" s="18" t="s">
        <v>7390</v>
      </c>
      <c r="U3787" s="18" t="s">
        <v>7348</v>
      </c>
      <c r="V3787" s="19">
        <v>44417</v>
      </c>
      <c r="W3787" t="s">
        <v>8973</v>
      </c>
      <c r="X3787" s="15">
        <v>318933</v>
      </c>
      <c r="Y3787" s="35">
        <v>9082021</v>
      </c>
      <c r="Z3787" s="15" t="s">
        <v>8974</v>
      </c>
    </row>
    <row r="3788" spans="1:26" x14ac:dyDescent="0.25">
      <c r="A3788" s="18">
        <v>345878334</v>
      </c>
      <c r="B3788" s="18">
        <v>19</v>
      </c>
      <c r="C3788" s="43">
        <v>2.0255908082115101E+17</v>
      </c>
      <c r="D3788" s="18" t="s">
        <v>7376</v>
      </c>
      <c r="E3788" s="18">
        <v>202559</v>
      </c>
      <c r="F3788" s="18" t="s">
        <v>7341</v>
      </c>
      <c r="G3788" s="18"/>
      <c r="H3788" s="18"/>
      <c r="I3788" s="18">
        <v>9180</v>
      </c>
      <c r="J3788" s="18"/>
      <c r="K3788" s="18">
        <v>2707</v>
      </c>
      <c r="L3788" s="18">
        <v>9181868</v>
      </c>
      <c r="M3788" s="18" t="s">
        <v>7350</v>
      </c>
      <c r="N3788" s="18">
        <v>236</v>
      </c>
      <c r="O3788" s="18" t="s">
        <v>7344</v>
      </c>
      <c r="P3788" s="19">
        <v>44416</v>
      </c>
      <c r="Q3788" s="20">
        <v>0.63946759259259256</v>
      </c>
      <c r="R3788" s="18" t="s">
        <v>7355</v>
      </c>
      <c r="S3788" s="18" t="s">
        <v>7351</v>
      </c>
      <c r="T3788" s="18" t="s">
        <v>7352</v>
      </c>
      <c r="U3788" s="18" t="s">
        <v>7348</v>
      </c>
      <c r="V3788" s="19">
        <v>44417</v>
      </c>
    </row>
    <row r="3789" spans="1:26" x14ac:dyDescent="0.25">
      <c r="A3789" s="18">
        <v>345878763</v>
      </c>
      <c r="B3789" s="18">
        <v>20</v>
      </c>
      <c r="C3789" s="43">
        <v>1.5301080821152E+16</v>
      </c>
      <c r="D3789" s="18" t="s">
        <v>7365</v>
      </c>
      <c r="E3789" s="18">
        <v>15301</v>
      </c>
      <c r="F3789" s="18" t="s">
        <v>7341</v>
      </c>
      <c r="G3789" s="18"/>
      <c r="H3789" s="18"/>
      <c r="I3789" s="18">
        <v>2388</v>
      </c>
      <c r="J3789" s="18"/>
      <c r="K3789" s="18">
        <v>167808</v>
      </c>
      <c r="L3789" s="18">
        <v>7273370</v>
      </c>
      <c r="M3789" s="18" t="s">
        <v>7350</v>
      </c>
      <c r="N3789" s="18">
        <v>134</v>
      </c>
      <c r="O3789" s="18" t="s">
        <v>7344</v>
      </c>
      <c r="P3789" s="19">
        <v>44416</v>
      </c>
      <c r="Q3789" s="20">
        <v>0.63983796296296302</v>
      </c>
      <c r="R3789" s="18" t="s">
        <v>7355</v>
      </c>
      <c r="S3789" s="18" t="s">
        <v>7351</v>
      </c>
      <c r="T3789" s="18" t="s">
        <v>7378</v>
      </c>
      <c r="U3789" s="18" t="s">
        <v>7348</v>
      </c>
      <c r="V3789" s="19">
        <v>44417</v>
      </c>
    </row>
    <row r="3790" spans="1:26" x14ac:dyDescent="0.25">
      <c r="A3790" s="18">
        <v>345878851</v>
      </c>
      <c r="B3790" s="18">
        <v>24</v>
      </c>
      <c r="C3790" s="43" t="s">
        <v>8793</v>
      </c>
      <c r="D3790" s="18" t="s">
        <v>7361</v>
      </c>
      <c r="E3790" s="18"/>
      <c r="F3790" s="18" t="s">
        <v>7341</v>
      </c>
      <c r="G3790" s="18"/>
      <c r="H3790" s="18"/>
      <c r="I3790" s="18">
        <v>8976</v>
      </c>
      <c r="J3790" s="18" t="s">
        <v>8781</v>
      </c>
      <c r="K3790" s="18">
        <v>82116</v>
      </c>
      <c r="L3790" s="18">
        <v>5688445</v>
      </c>
      <c r="M3790" s="18" t="s">
        <v>7350</v>
      </c>
      <c r="N3790" s="18">
        <v>540</v>
      </c>
      <c r="O3790" s="18" t="s">
        <v>7344</v>
      </c>
      <c r="P3790" s="19">
        <v>44416</v>
      </c>
      <c r="Q3790" s="20">
        <v>0.63990740740740737</v>
      </c>
      <c r="R3790" s="18" t="s">
        <v>7355</v>
      </c>
      <c r="S3790" s="18" t="s">
        <v>7351</v>
      </c>
      <c r="T3790" s="18" t="s">
        <v>7364</v>
      </c>
      <c r="U3790" s="18" t="s">
        <v>7348</v>
      </c>
      <c r="V3790" s="19">
        <v>44417</v>
      </c>
    </row>
    <row r="3791" spans="1:26" x14ac:dyDescent="0.25">
      <c r="A3791" s="18">
        <v>345879275</v>
      </c>
      <c r="B3791" s="18">
        <v>19</v>
      </c>
      <c r="C3791" s="43">
        <v>2.02393080821152E+17</v>
      </c>
      <c r="D3791" s="18" t="s">
        <v>7376</v>
      </c>
      <c r="E3791" s="18">
        <v>202393</v>
      </c>
      <c r="F3791" s="18" t="s">
        <v>7341</v>
      </c>
      <c r="G3791" s="18"/>
      <c r="H3791" s="18"/>
      <c r="I3791" s="18">
        <v>3448</v>
      </c>
      <c r="J3791" s="18"/>
      <c r="K3791" s="18">
        <v>12891</v>
      </c>
      <c r="L3791" s="18">
        <v>9181868</v>
      </c>
      <c r="M3791" s="18" t="s">
        <v>7350</v>
      </c>
      <c r="N3791" s="18">
        <v>206</v>
      </c>
      <c r="O3791" s="18" t="s">
        <v>7344</v>
      </c>
      <c r="P3791" s="19">
        <v>44416</v>
      </c>
      <c r="Q3791" s="20">
        <v>0.64021990740740742</v>
      </c>
      <c r="R3791" s="18" t="s">
        <v>7355</v>
      </c>
      <c r="S3791" s="18" t="s">
        <v>7351</v>
      </c>
      <c r="T3791" s="18" t="s">
        <v>7352</v>
      </c>
      <c r="U3791" s="18" t="s">
        <v>7348</v>
      </c>
      <c r="V3791" s="19">
        <v>44417</v>
      </c>
    </row>
    <row r="3792" spans="1:26" x14ac:dyDescent="0.25">
      <c r="A3792" s="18">
        <v>345879451</v>
      </c>
      <c r="B3792" s="18">
        <v>18</v>
      </c>
      <c r="C3792" s="43">
        <v>1.33300808211521E+16</v>
      </c>
      <c r="D3792" s="18" t="s">
        <v>7340</v>
      </c>
      <c r="E3792" s="18">
        <v>13330</v>
      </c>
      <c r="F3792" s="18" t="s">
        <v>7341</v>
      </c>
      <c r="G3792" s="18"/>
      <c r="H3792" s="18"/>
      <c r="I3792" s="18">
        <v>1818</v>
      </c>
      <c r="J3792" s="18">
        <v>0</v>
      </c>
      <c r="K3792" s="18">
        <v>541279</v>
      </c>
      <c r="L3792" s="18">
        <v>9180159</v>
      </c>
      <c r="M3792" s="18" t="s">
        <v>7350</v>
      </c>
      <c r="N3792" s="18">
        <v>234</v>
      </c>
      <c r="O3792" s="18" t="s">
        <v>7344</v>
      </c>
      <c r="P3792" s="19">
        <v>44416</v>
      </c>
      <c r="Q3792" s="20">
        <v>0.64034722222222229</v>
      </c>
      <c r="R3792" s="18" t="s">
        <v>7355</v>
      </c>
      <c r="S3792" s="18" t="s">
        <v>7351</v>
      </c>
      <c r="T3792" s="18" t="s">
        <v>7368</v>
      </c>
      <c r="U3792" s="18" t="s">
        <v>7348</v>
      </c>
      <c r="V3792" s="19">
        <v>44417</v>
      </c>
    </row>
    <row r="3793" spans="1:26" x14ac:dyDescent="0.25">
      <c r="A3793" s="18">
        <v>345879489</v>
      </c>
      <c r="B3793" s="18">
        <v>18</v>
      </c>
      <c r="C3793" s="43">
        <v>1.51980808211518E+16</v>
      </c>
      <c r="D3793" s="18" t="s">
        <v>7340</v>
      </c>
      <c r="E3793" s="18">
        <v>15198</v>
      </c>
      <c r="F3793" s="18" t="s">
        <v>7341</v>
      </c>
      <c r="G3793" s="18"/>
      <c r="H3793" s="18"/>
      <c r="I3793" s="18">
        <v>7671</v>
      </c>
      <c r="J3793" s="18"/>
      <c r="K3793" s="18">
        <v>21372</v>
      </c>
      <c r="L3793" s="18">
        <v>5256409</v>
      </c>
      <c r="M3793" s="18" t="s">
        <v>7343</v>
      </c>
      <c r="N3793" s="18">
        <v>169</v>
      </c>
      <c r="O3793" s="18" t="s">
        <v>7344</v>
      </c>
      <c r="P3793" s="19">
        <v>44416</v>
      </c>
      <c r="Q3793" s="20">
        <v>0.64041666666666663</v>
      </c>
      <c r="R3793" s="18" t="s">
        <v>7355</v>
      </c>
      <c r="S3793" s="18" t="s">
        <v>7346</v>
      </c>
      <c r="T3793" s="18" t="s">
        <v>7347</v>
      </c>
      <c r="U3793" s="18" t="s">
        <v>7348</v>
      </c>
      <c r="V3793" s="19">
        <v>44417</v>
      </c>
    </row>
    <row r="3794" spans="1:26" x14ac:dyDescent="0.25">
      <c r="A3794" s="18">
        <v>345879658</v>
      </c>
      <c r="B3794" s="18">
        <v>20</v>
      </c>
      <c r="C3794" s="43">
        <v>1.48480808211518E+16</v>
      </c>
      <c r="D3794" s="18" t="s">
        <v>7365</v>
      </c>
      <c r="E3794" s="18">
        <v>14848</v>
      </c>
      <c r="F3794" s="18" t="s">
        <v>7341</v>
      </c>
      <c r="G3794" s="18"/>
      <c r="H3794" s="18"/>
      <c r="I3794" s="18">
        <v>6917</v>
      </c>
      <c r="J3794" s="18"/>
      <c r="K3794" s="18">
        <v>17274</v>
      </c>
      <c r="L3794" s="18">
        <v>7273370</v>
      </c>
      <c r="M3794" s="18" t="s">
        <v>7350</v>
      </c>
      <c r="N3794" s="18">
        <v>134</v>
      </c>
      <c r="O3794" s="18" t="s">
        <v>7344</v>
      </c>
      <c r="P3794" s="19">
        <v>44416</v>
      </c>
      <c r="Q3794" s="20">
        <v>0.64053240740740736</v>
      </c>
      <c r="R3794" s="18" t="s">
        <v>7355</v>
      </c>
      <c r="S3794" s="18" t="s">
        <v>7351</v>
      </c>
      <c r="T3794" s="18" t="s">
        <v>7352</v>
      </c>
      <c r="U3794" s="18" t="s">
        <v>7348</v>
      </c>
      <c r="V3794" s="19">
        <v>44417</v>
      </c>
    </row>
    <row r="3795" spans="1:26" x14ac:dyDescent="0.25">
      <c r="A3795" s="18">
        <v>345881046</v>
      </c>
      <c r="B3795" s="18">
        <v>18</v>
      </c>
      <c r="C3795" s="43">
        <v>1.33300808211523E+16</v>
      </c>
      <c r="D3795" s="18" t="s">
        <v>7340</v>
      </c>
      <c r="E3795" s="18">
        <v>13330</v>
      </c>
      <c r="F3795" s="18" t="s">
        <v>7341</v>
      </c>
      <c r="G3795" s="18"/>
      <c r="H3795" s="18"/>
      <c r="I3795" s="18">
        <v>2513</v>
      </c>
      <c r="J3795" s="18"/>
      <c r="K3795" s="18">
        <v>32687</v>
      </c>
      <c r="L3795" s="18">
        <v>9180159</v>
      </c>
      <c r="M3795" s="18" t="s">
        <v>7350</v>
      </c>
      <c r="N3795" s="18">
        <v>234</v>
      </c>
      <c r="O3795" s="18" t="s">
        <v>7344</v>
      </c>
      <c r="P3795" s="19">
        <v>44416</v>
      </c>
      <c r="Q3795" s="20">
        <v>0.6416898148148148</v>
      </c>
      <c r="R3795" s="18" t="s">
        <v>7355</v>
      </c>
      <c r="S3795" s="18" t="s">
        <v>7351</v>
      </c>
      <c r="T3795" s="18" t="s">
        <v>7352</v>
      </c>
      <c r="U3795" s="18" t="s">
        <v>7348</v>
      </c>
      <c r="V3795" s="19">
        <v>44417</v>
      </c>
    </row>
    <row r="3796" spans="1:26" x14ac:dyDescent="0.25">
      <c r="A3796" s="18">
        <v>345881079</v>
      </c>
      <c r="B3796" s="18">
        <v>18</v>
      </c>
      <c r="C3796" s="43">
        <v>1.47880808211523E+16</v>
      </c>
      <c r="D3796" s="18" t="s">
        <v>7340</v>
      </c>
      <c r="E3796" s="18">
        <v>14788</v>
      </c>
      <c r="F3796" s="18" t="s">
        <v>7341</v>
      </c>
      <c r="G3796" s="18"/>
      <c r="H3796" s="18"/>
      <c r="I3796" s="18">
        <v>8814</v>
      </c>
      <c r="J3796" s="18"/>
      <c r="K3796" s="18">
        <v>33398</v>
      </c>
      <c r="L3796" s="18">
        <v>9180159</v>
      </c>
      <c r="M3796" s="18" t="s">
        <v>7350</v>
      </c>
      <c r="N3796" s="18">
        <v>468</v>
      </c>
      <c r="O3796" s="18" t="s">
        <v>7344</v>
      </c>
      <c r="P3796" s="19">
        <v>44416</v>
      </c>
      <c r="Q3796" s="20">
        <v>0.64173611111111117</v>
      </c>
      <c r="R3796" s="18" t="s">
        <v>7355</v>
      </c>
      <c r="S3796" s="18" t="s">
        <v>7351</v>
      </c>
      <c r="T3796" s="18" t="s">
        <v>7352</v>
      </c>
      <c r="U3796" s="18" t="s">
        <v>7348</v>
      </c>
      <c r="V3796" s="19">
        <v>44417</v>
      </c>
    </row>
    <row r="3797" spans="1:26" x14ac:dyDescent="0.25">
      <c r="A3797" s="18">
        <v>345881590</v>
      </c>
      <c r="B3797" s="18">
        <v>18</v>
      </c>
      <c r="C3797" s="43">
        <v>1.19370808211524E+16</v>
      </c>
      <c r="D3797" s="18" t="s">
        <v>7340</v>
      </c>
      <c r="E3797" s="18">
        <v>11937</v>
      </c>
      <c r="F3797" s="18" t="s">
        <v>7341</v>
      </c>
      <c r="G3797" s="18"/>
      <c r="H3797" s="18"/>
      <c r="I3797" s="18">
        <v>1307</v>
      </c>
      <c r="J3797" s="18"/>
      <c r="K3797" s="18">
        <v>38635</v>
      </c>
      <c r="L3797" s="18">
        <v>9180159</v>
      </c>
      <c r="M3797" s="18" t="s">
        <v>7350</v>
      </c>
      <c r="N3797" s="18">
        <v>206</v>
      </c>
      <c r="O3797" s="18" t="s">
        <v>7344</v>
      </c>
      <c r="P3797" s="19">
        <v>44416</v>
      </c>
      <c r="Q3797" s="20">
        <v>0.64214120370370364</v>
      </c>
      <c r="R3797" s="18" t="s">
        <v>7345</v>
      </c>
      <c r="S3797" s="18" t="s">
        <v>7351</v>
      </c>
      <c r="T3797" s="18" t="s">
        <v>7352</v>
      </c>
      <c r="U3797" s="18" t="s">
        <v>7348</v>
      </c>
      <c r="V3797" s="19">
        <v>44417</v>
      </c>
    </row>
    <row r="3798" spans="1:26" x14ac:dyDescent="0.25">
      <c r="A3798" s="18">
        <v>345881839</v>
      </c>
      <c r="B3798" s="18">
        <v>32</v>
      </c>
      <c r="C3798" s="43">
        <v>1.08690808211524E+16</v>
      </c>
      <c r="D3798" s="18" t="s">
        <v>7358</v>
      </c>
      <c r="E3798" s="18">
        <v>10869</v>
      </c>
      <c r="F3798" s="18" t="s">
        <v>7341</v>
      </c>
      <c r="G3798" s="18"/>
      <c r="H3798" s="18"/>
      <c r="I3798" s="18">
        <v>2936</v>
      </c>
      <c r="J3798" s="18" t="s">
        <v>8840</v>
      </c>
      <c r="K3798" s="18">
        <v>40560</v>
      </c>
      <c r="L3798" s="18">
        <v>8139649</v>
      </c>
      <c r="M3798" s="18" t="s">
        <v>7359</v>
      </c>
      <c r="N3798" s="18">
        <v>1044</v>
      </c>
      <c r="O3798" s="18" t="s">
        <v>7344</v>
      </c>
      <c r="P3798" s="19">
        <v>44416</v>
      </c>
      <c r="Q3798" s="20">
        <v>0.64228009259259256</v>
      </c>
      <c r="R3798" s="18" t="s">
        <v>7345</v>
      </c>
      <c r="S3798" s="18" t="s">
        <v>7351</v>
      </c>
      <c r="T3798" s="18" t="s">
        <v>7352</v>
      </c>
      <c r="U3798" s="18" t="s">
        <v>7348</v>
      </c>
      <c r="V3798" s="19">
        <v>44417</v>
      </c>
      <c r="W3798" s="162" t="s">
        <v>12966</v>
      </c>
      <c r="X3798" s="15">
        <v>219790.5</v>
      </c>
      <c r="Y3798" s="162">
        <v>9082021</v>
      </c>
      <c r="Z3798" s="15" t="s">
        <v>8974</v>
      </c>
    </row>
    <row r="3799" spans="1:26" x14ac:dyDescent="0.25">
      <c r="A3799" s="18">
        <v>345883815</v>
      </c>
      <c r="B3799" s="18">
        <v>18</v>
      </c>
      <c r="C3799" s="43">
        <v>1.47880808211526E+16</v>
      </c>
      <c r="D3799" s="18" t="s">
        <v>7340</v>
      </c>
      <c r="E3799" s="18">
        <v>14788</v>
      </c>
      <c r="F3799" s="18" t="s">
        <v>7341</v>
      </c>
      <c r="G3799" s="18"/>
      <c r="H3799" s="18"/>
      <c r="I3799" s="18">
        <v>7432</v>
      </c>
      <c r="J3799" s="18"/>
      <c r="K3799" s="18">
        <v>61214</v>
      </c>
      <c r="L3799" s="18">
        <v>9180159</v>
      </c>
      <c r="M3799" s="18" t="s">
        <v>7350</v>
      </c>
      <c r="N3799" s="18">
        <v>206</v>
      </c>
      <c r="O3799" s="18" t="s">
        <v>7344</v>
      </c>
      <c r="P3799" s="19">
        <v>44416</v>
      </c>
      <c r="Q3799" s="20">
        <v>0.64381944444444439</v>
      </c>
      <c r="R3799" s="18" t="s">
        <v>7355</v>
      </c>
      <c r="S3799" s="18" t="s">
        <v>7351</v>
      </c>
      <c r="T3799" s="18" t="s">
        <v>7352</v>
      </c>
      <c r="U3799" s="18" t="s">
        <v>7348</v>
      </c>
      <c r="V3799" s="19">
        <v>44417</v>
      </c>
    </row>
    <row r="3800" spans="1:26" x14ac:dyDescent="0.25">
      <c r="A3800" s="18">
        <v>345885049</v>
      </c>
      <c r="B3800" s="18">
        <v>33</v>
      </c>
      <c r="C3800" s="43">
        <v>9164080821152730</v>
      </c>
      <c r="D3800" s="18" t="s">
        <v>7429</v>
      </c>
      <c r="E3800" s="18">
        <v>9164</v>
      </c>
      <c r="F3800" s="18" t="s">
        <v>7341</v>
      </c>
      <c r="G3800" s="18"/>
      <c r="H3800" s="18"/>
      <c r="I3800" s="18">
        <v>9862</v>
      </c>
      <c r="J3800" s="18"/>
      <c r="K3800" s="18">
        <v>72405</v>
      </c>
      <c r="L3800" s="18">
        <v>8180414</v>
      </c>
      <c r="M3800" s="18" t="s">
        <v>7430</v>
      </c>
      <c r="N3800" s="18">
        <v>254</v>
      </c>
      <c r="O3800" s="18" t="s">
        <v>7344</v>
      </c>
      <c r="P3800" s="19">
        <v>44416</v>
      </c>
      <c r="Q3800" s="20">
        <v>0.64465277777777785</v>
      </c>
      <c r="R3800" s="18" t="s">
        <v>7355</v>
      </c>
      <c r="S3800" s="18" t="s">
        <v>7351</v>
      </c>
      <c r="T3800" s="18" t="s">
        <v>7352</v>
      </c>
      <c r="U3800" s="18" t="s">
        <v>7348</v>
      </c>
      <c r="V3800" s="19">
        <v>44417</v>
      </c>
      <c r="W3800" t="s">
        <v>9661</v>
      </c>
      <c r="X3800" s="15">
        <v>14176</v>
      </c>
      <c r="Y3800" s="15">
        <v>9082021</v>
      </c>
      <c r="Z3800" s="15" t="s">
        <v>8974</v>
      </c>
    </row>
    <row r="3801" spans="1:26" x14ac:dyDescent="0.25">
      <c r="A3801" s="18">
        <v>345886962</v>
      </c>
      <c r="B3801" s="18">
        <v>20</v>
      </c>
      <c r="C3801" s="43">
        <v>1.53010808211528E+16</v>
      </c>
      <c r="D3801" s="18" t="s">
        <v>7365</v>
      </c>
      <c r="E3801" s="18">
        <v>15301</v>
      </c>
      <c r="F3801" s="18" t="s">
        <v>7341</v>
      </c>
      <c r="G3801" s="18"/>
      <c r="H3801" s="18"/>
      <c r="I3801" s="18">
        <v>6299</v>
      </c>
      <c r="J3801" s="18" t="s">
        <v>8841</v>
      </c>
      <c r="K3801" s="18">
        <v>14344</v>
      </c>
      <c r="L3801" s="18">
        <v>7273370</v>
      </c>
      <c r="M3801" s="18" t="s">
        <v>7350</v>
      </c>
      <c r="N3801" s="18">
        <v>144</v>
      </c>
      <c r="O3801" s="18" t="s">
        <v>7344</v>
      </c>
      <c r="P3801" s="19">
        <v>44416</v>
      </c>
      <c r="Q3801" s="20">
        <v>0.64608796296296289</v>
      </c>
      <c r="R3801" s="18" t="s">
        <v>7355</v>
      </c>
      <c r="S3801" s="18" t="s">
        <v>7346</v>
      </c>
      <c r="T3801" s="18" t="s">
        <v>7357</v>
      </c>
      <c r="U3801" s="18" t="s">
        <v>7348</v>
      </c>
      <c r="V3801" s="19">
        <v>44417</v>
      </c>
    </row>
    <row r="3802" spans="1:26" x14ac:dyDescent="0.25">
      <c r="A3802" s="18">
        <v>345887360</v>
      </c>
      <c r="B3802" s="18">
        <v>21</v>
      </c>
      <c r="C3802" s="43">
        <v>1.07310808211526E+16</v>
      </c>
      <c r="D3802" s="18" t="s">
        <v>7349</v>
      </c>
      <c r="E3802" s="18">
        <v>10731</v>
      </c>
      <c r="F3802" s="18" t="s">
        <v>7341</v>
      </c>
      <c r="G3802" s="18"/>
      <c r="H3802" s="18"/>
      <c r="I3802" s="18">
        <v>1476</v>
      </c>
      <c r="J3802" s="18" t="s">
        <v>7439</v>
      </c>
      <c r="K3802" s="18">
        <v>5073</v>
      </c>
      <c r="L3802" s="18">
        <v>9270083</v>
      </c>
      <c r="M3802" s="18" t="s">
        <v>7350</v>
      </c>
      <c r="N3802" s="18">
        <v>261</v>
      </c>
      <c r="O3802" s="18" t="s">
        <v>7344</v>
      </c>
      <c r="P3802" s="19">
        <v>44416</v>
      </c>
      <c r="Q3802" s="20">
        <v>0.64640046296296294</v>
      </c>
      <c r="R3802" s="18" t="s">
        <v>7355</v>
      </c>
      <c r="S3802" s="18" t="s">
        <v>7346</v>
      </c>
      <c r="T3802" s="18" t="s">
        <v>7347</v>
      </c>
      <c r="U3802" s="18" t="s">
        <v>7348</v>
      </c>
      <c r="V3802" s="19">
        <v>44417</v>
      </c>
      <c r="W3802" t="s">
        <v>8973</v>
      </c>
      <c r="X3802" s="15">
        <v>318933</v>
      </c>
      <c r="Y3802" s="35">
        <v>9082021</v>
      </c>
      <c r="Z3802" s="15" t="s">
        <v>8974</v>
      </c>
    </row>
    <row r="3803" spans="1:26" x14ac:dyDescent="0.25">
      <c r="A3803" s="18">
        <v>345889268</v>
      </c>
      <c r="B3803" s="18">
        <v>18</v>
      </c>
      <c r="C3803" s="43">
        <v>1.19370808211532E+16</v>
      </c>
      <c r="D3803" s="18" t="s">
        <v>7340</v>
      </c>
      <c r="E3803" s="18">
        <v>11937</v>
      </c>
      <c r="F3803" s="18" t="s">
        <v>7341</v>
      </c>
      <c r="G3803" s="18"/>
      <c r="H3803" s="18"/>
      <c r="I3803" s="18">
        <v>9905</v>
      </c>
      <c r="J3803" s="18"/>
      <c r="K3803" s="18">
        <v>149271</v>
      </c>
      <c r="L3803" s="18">
        <v>9180159</v>
      </c>
      <c r="M3803" s="18" t="s">
        <v>7350</v>
      </c>
      <c r="N3803" s="18">
        <v>234</v>
      </c>
      <c r="O3803" s="18" t="s">
        <v>7344</v>
      </c>
      <c r="P3803" s="19">
        <v>44416</v>
      </c>
      <c r="Q3803" s="20">
        <v>0.64788194444444447</v>
      </c>
      <c r="R3803" s="18" t="s">
        <v>7355</v>
      </c>
      <c r="S3803" s="18" t="s">
        <v>7351</v>
      </c>
      <c r="T3803" s="18" t="s">
        <v>7377</v>
      </c>
      <c r="U3803" s="18" t="s">
        <v>7348</v>
      </c>
      <c r="V3803" s="19">
        <v>44417</v>
      </c>
    </row>
    <row r="3804" spans="1:26" x14ac:dyDescent="0.25">
      <c r="A3804" s="18">
        <v>345891377</v>
      </c>
      <c r="B3804" s="18">
        <v>18</v>
      </c>
      <c r="C3804" s="43">
        <v>1.33300808211535E+16</v>
      </c>
      <c r="D3804" s="18" t="s">
        <v>7340</v>
      </c>
      <c r="E3804" s="18">
        <v>13330</v>
      </c>
      <c r="F3804" s="18" t="s">
        <v>7341</v>
      </c>
      <c r="G3804" s="18"/>
      <c r="H3804" s="18"/>
      <c r="I3804" s="18">
        <v>6812</v>
      </c>
      <c r="J3804" s="18" t="s">
        <v>7586</v>
      </c>
      <c r="K3804" s="18">
        <v>351971</v>
      </c>
      <c r="L3804" s="18">
        <v>9180159</v>
      </c>
      <c r="M3804" s="18" t="s">
        <v>7350</v>
      </c>
      <c r="N3804" s="18">
        <v>175.5</v>
      </c>
      <c r="O3804" s="18" t="s">
        <v>7344</v>
      </c>
      <c r="P3804" s="19">
        <v>44416</v>
      </c>
      <c r="Q3804" s="20">
        <v>0.64951388888888884</v>
      </c>
      <c r="R3804" s="18" t="s">
        <v>7345</v>
      </c>
      <c r="S3804" s="18" t="s">
        <v>7346</v>
      </c>
      <c r="T3804" s="18" t="s">
        <v>7587</v>
      </c>
      <c r="U3804" s="18" t="s">
        <v>7348</v>
      </c>
      <c r="V3804" s="19">
        <v>44417</v>
      </c>
    </row>
    <row r="3805" spans="1:26" s="44" customFormat="1" x14ac:dyDescent="0.25">
      <c r="A3805" s="18">
        <v>345891848</v>
      </c>
      <c r="B3805" s="18">
        <v>31</v>
      </c>
      <c r="C3805" s="43">
        <v>1.49920808211534E+16</v>
      </c>
      <c r="D3805" s="18" t="s">
        <v>7413</v>
      </c>
      <c r="E3805" s="18">
        <v>14992</v>
      </c>
      <c r="F3805" s="18" t="s">
        <v>7341</v>
      </c>
      <c r="G3805" s="18"/>
      <c r="H3805" s="18"/>
      <c r="I3805" s="18">
        <v>8900</v>
      </c>
      <c r="J3805" s="18"/>
      <c r="K3805" s="18">
        <v>141476</v>
      </c>
      <c r="L3805" s="18">
        <v>8376766</v>
      </c>
      <c r="M3805" s="18" t="s">
        <v>7414</v>
      </c>
      <c r="N3805" s="18">
        <v>156</v>
      </c>
      <c r="O3805" s="18" t="s">
        <v>7344</v>
      </c>
      <c r="P3805" s="19">
        <v>44416</v>
      </c>
      <c r="Q3805" s="20">
        <v>0.64989583333333334</v>
      </c>
      <c r="R3805" s="18" t="s">
        <v>7355</v>
      </c>
      <c r="S3805" s="18" t="s">
        <v>7351</v>
      </c>
      <c r="T3805" s="18" t="s">
        <v>7352</v>
      </c>
      <c r="U3805" s="18" t="s">
        <v>7348</v>
      </c>
      <c r="V3805" s="19">
        <v>44417</v>
      </c>
      <c r="W3805" s="44" t="s">
        <v>13208</v>
      </c>
      <c r="X3805" s="44">
        <v>7757</v>
      </c>
      <c r="Y3805" s="44">
        <v>9082021</v>
      </c>
      <c r="Z3805" s="44" t="s">
        <v>8974</v>
      </c>
    </row>
    <row r="3806" spans="1:26" x14ac:dyDescent="0.25">
      <c r="A3806" s="18">
        <v>345892664</v>
      </c>
      <c r="B3806" s="18">
        <v>32</v>
      </c>
      <c r="C3806" s="43">
        <v>1.36680808211536E+16</v>
      </c>
      <c r="D3806" s="18" t="s">
        <v>7358</v>
      </c>
      <c r="E3806" s="18">
        <v>13668</v>
      </c>
      <c r="F3806" s="18" t="s">
        <v>7341</v>
      </c>
      <c r="G3806" s="18"/>
      <c r="H3806" s="18"/>
      <c r="I3806" s="18">
        <v>9374</v>
      </c>
      <c r="J3806" s="18"/>
      <c r="K3806" s="18">
        <v>185089</v>
      </c>
      <c r="L3806" s="18">
        <v>8139649</v>
      </c>
      <c r="M3806" s="18" t="s">
        <v>7359</v>
      </c>
      <c r="N3806" s="18">
        <v>870</v>
      </c>
      <c r="O3806" s="18" t="s">
        <v>7344</v>
      </c>
      <c r="P3806" s="19">
        <v>44416</v>
      </c>
      <c r="Q3806" s="20">
        <v>0.6505671296296297</v>
      </c>
      <c r="R3806" s="18" t="s">
        <v>7355</v>
      </c>
      <c r="S3806" s="18" t="s">
        <v>7351</v>
      </c>
      <c r="T3806" s="18" t="s">
        <v>7378</v>
      </c>
      <c r="U3806" s="18" t="s">
        <v>7348</v>
      </c>
      <c r="V3806" s="19">
        <v>44417</v>
      </c>
      <c r="W3806" s="162" t="s">
        <v>12966</v>
      </c>
      <c r="X3806" s="15">
        <v>219790.5</v>
      </c>
      <c r="Y3806" s="162">
        <v>9082021</v>
      </c>
      <c r="Z3806" s="15" t="s">
        <v>8974</v>
      </c>
    </row>
    <row r="3807" spans="1:26" x14ac:dyDescent="0.25">
      <c r="A3807" s="18">
        <v>345893950</v>
      </c>
      <c r="B3807" s="18">
        <v>20</v>
      </c>
      <c r="C3807" s="43">
        <v>8184080821153740</v>
      </c>
      <c r="D3807" s="18" t="s">
        <v>7365</v>
      </c>
      <c r="E3807" s="18">
        <v>8184</v>
      </c>
      <c r="F3807" s="18" t="s">
        <v>7341</v>
      </c>
      <c r="G3807" s="18"/>
      <c r="H3807" s="18"/>
      <c r="I3807" s="18">
        <v>5823</v>
      </c>
      <c r="J3807" s="18" t="s">
        <v>8842</v>
      </c>
      <c r="K3807" s="18">
        <v>164331</v>
      </c>
      <c r="L3807" s="18">
        <v>7273370</v>
      </c>
      <c r="M3807" s="18" t="s">
        <v>7350</v>
      </c>
      <c r="N3807" s="18">
        <v>531</v>
      </c>
      <c r="O3807" s="18" t="s">
        <v>7344</v>
      </c>
      <c r="P3807" s="19">
        <v>44416</v>
      </c>
      <c r="Q3807" s="20">
        <v>0.65162037037037035</v>
      </c>
      <c r="R3807" s="18" t="s">
        <v>7345</v>
      </c>
      <c r="S3807" s="18" t="s">
        <v>7346</v>
      </c>
      <c r="T3807" s="18" t="s">
        <v>7352</v>
      </c>
      <c r="U3807" s="18" t="s">
        <v>7348</v>
      </c>
      <c r="V3807" s="19">
        <v>44417</v>
      </c>
    </row>
    <row r="3808" spans="1:26" x14ac:dyDescent="0.25">
      <c r="A3808" s="18">
        <v>345894569</v>
      </c>
      <c r="B3808" s="18">
        <v>19</v>
      </c>
      <c r="C3808" s="43">
        <v>1.46560808211538E+16</v>
      </c>
      <c r="D3808" s="18" t="s">
        <v>7376</v>
      </c>
      <c r="E3808" s="18">
        <v>14656</v>
      </c>
      <c r="F3808" s="18" t="s">
        <v>7341</v>
      </c>
      <c r="G3808" s="18"/>
      <c r="H3808" s="18"/>
      <c r="I3808" s="18">
        <v>8919</v>
      </c>
      <c r="J3808" s="18"/>
      <c r="K3808" s="18">
        <v>169452</v>
      </c>
      <c r="L3808" s="18">
        <v>9181868</v>
      </c>
      <c r="M3808" s="18" t="s">
        <v>7350</v>
      </c>
      <c r="N3808" s="18">
        <v>220</v>
      </c>
      <c r="O3808" s="18" t="s">
        <v>7344</v>
      </c>
      <c r="P3808" s="19">
        <v>44416</v>
      </c>
      <c r="Q3808" s="20">
        <v>0.65201388888888889</v>
      </c>
      <c r="R3808" s="18" t="s">
        <v>7355</v>
      </c>
      <c r="S3808" s="18" t="s">
        <v>7351</v>
      </c>
      <c r="T3808" s="18" t="s">
        <v>7352</v>
      </c>
      <c r="U3808" s="18" t="s">
        <v>7348</v>
      </c>
      <c r="V3808" s="19">
        <v>44417</v>
      </c>
    </row>
    <row r="3809" spans="1:26" x14ac:dyDescent="0.25">
      <c r="A3809" s="18">
        <v>345894628</v>
      </c>
      <c r="B3809" s="18">
        <v>18</v>
      </c>
      <c r="C3809" s="43">
        <v>1.36530808211538E+16</v>
      </c>
      <c r="D3809" s="18" t="s">
        <v>7340</v>
      </c>
      <c r="E3809" s="18">
        <v>13653</v>
      </c>
      <c r="F3809" s="18" t="s">
        <v>7341</v>
      </c>
      <c r="G3809" s="18"/>
      <c r="H3809" s="18"/>
      <c r="I3809" s="18">
        <v>5141</v>
      </c>
      <c r="J3809" s="18" t="s">
        <v>8843</v>
      </c>
      <c r="K3809" s="18">
        <v>123098</v>
      </c>
      <c r="L3809" s="18">
        <v>9180159</v>
      </c>
      <c r="M3809" s="18" t="s">
        <v>7350</v>
      </c>
      <c r="N3809" s="18">
        <v>412</v>
      </c>
      <c r="O3809" s="18" t="s">
        <v>7344</v>
      </c>
      <c r="P3809" s="19">
        <v>44416</v>
      </c>
      <c r="Q3809" s="20">
        <v>0.65210648148148154</v>
      </c>
      <c r="R3809" s="18" t="s">
        <v>7355</v>
      </c>
      <c r="S3809" s="18" t="s">
        <v>7346</v>
      </c>
      <c r="T3809" s="18" t="s">
        <v>7364</v>
      </c>
      <c r="U3809" s="18" t="s">
        <v>7348</v>
      </c>
      <c r="V3809" s="19">
        <v>44417</v>
      </c>
    </row>
    <row r="3810" spans="1:26" s="44" customFormat="1" x14ac:dyDescent="0.25">
      <c r="A3810" s="18">
        <v>345894853</v>
      </c>
      <c r="B3810" s="18">
        <v>31</v>
      </c>
      <c r="C3810" s="43">
        <v>1.49920808211538E+16</v>
      </c>
      <c r="D3810" s="18" t="s">
        <v>7413</v>
      </c>
      <c r="E3810" s="18">
        <v>14992</v>
      </c>
      <c r="F3810" s="18" t="s">
        <v>7341</v>
      </c>
      <c r="G3810" s="18"/>
      <c r="H3810" s="18"/>
      <c r="I3810" s="18">
        <v>9944</v>
      </c>
      <c r="J3810" s="18"/>
      <c r="K3810" s="18">
        <v>187746</v>
      </c>
      <c r="L3810" s="18">
        <v>8376766</v>
      </c>
      <c r="M3810" s="18" t="s">
        <v>7414</v>
      </c>
      <c r="N3810" s="18">
        <v>78</v>
      </c>
      <c r="O3810" s="18" t="s">
        <v>7344</v>
      </c>
      <c r="P3810" s="19">
        <v>44416</v>
      </c>
      <c r="Q3810" s="20">
        <v>0.65226851851851853</v>
      </c>
      <c r="R3810" s="18" t="s">
        <v>7355</v>
      </c>
      <c r="S3810" s="18" t="s">
        <v>7351</v>
      </c>
      <c r="T3810" s="18" t="s">
        <v>7378</v>
      </c>
      <c r="U3810" s="18" t="s">
        <v>7348</v>
      </c>
      <c r="V3810" s="19">
        <v>44417</v>
      </c>
      <c r="W3810" s="44" t="s">
        <v>13208</v>
      </c>
      <c r="X3810" s="44">
        <v>7757</v>
      </c>
      <c r="Y3810" s="44">
        <v>9082021</v>
      </c>
      <c r="Z3810" s="44" t="s">
        <v>8974</v>
      </c>
    </row>
    <row r="3811" spans="1:26" x14ac:dyDescent="0.25">
      <c r="A3811" s="18">
        <v>345895637</v>
      </c>
      <c r="B3811" s="18">
        <v>24</v>
      </c>
      <c r="C3811" s="43" t="s">
        <v>8793</v>
      </c>
      <c r="D3811" s="18" t="s">
        <v>7361</v>
      </c>
      <c r="E3811" s="18"/>
      <c r="F3811" s="18" t="s">
        <v>7341</v>
      </c>
      <c r="G3811" s="18"/>
      <c r="H3811" s="18"/>
      <c r="I3811" s="18">
        <v>5230</v>
      </c>
      <c r="J3811" s="18"/>
      <c r="K3811" s="18">
        <v>181113</v>
      </c>
      <c r="L3811" s="18">
        <v>5688445</v>
      </c>
      <c r="M3811" s="18" t="s">
        <v>7350</v>
      </c>
      <c r="N3811" s="18">
        <v>110</v>
      </c>
      <c r="O3811" s="18" t="s">
        <v>7344</v>
      </c>
      <c r="P3811" s="19">
        <v>44416</v>
      </c>
      <c r="Q3811" s="20">
        <v>0.6529166666666667</v>
      </c>
      <c r="R3811" s="18" t="s">
        <v>7355</v>
      </c>
      <c r="S3811" s="18" t="s">
        <v>7351</v>
      </c>
      <c r="T3811" s="18" t="s">
        <v>7352</v>
      </c>
      <c r="U3811" s="18" t="s">
        <v>7348</v>
      </c>
      <c r="V3811" s="19">
        <v>44417</v>
      </c>
    </row>
    <row r="3812" spans="1:26" x14ac:dyDescent="0.25">
      <c r="A3812" s="18">
        <v>345896810</v>
      </c>
      <c r="B3812" s="18">
        <v>19</v>
      </c>
      <c r="C3812" s="43">
        <v>1.3633080821154E+16</v>
      </c>
      <c r="D3812" s="18" t="s">
        <v>7376</v>
      </c>
      <c r="E3812" s="18">
        <v>13633</v>
      </c>
      <c r="F3812" s="18" t="s">
        <v>7341</v>
      </c>
      <c r="G3812" s="18"/>
      <c r="H3812" s="18"/>
      <c r="I3812" s="18">
        <v>698</v>
      </c>
      <c r="J3812" s="18" t="s">
        <v>8427</v>
      </c>
      <c r="K3812" s="18">
        <v>552934</v>
      </c>
      <c r="L3812" s="18">
        <v>9181868</v>
      </c>
      <c r="M3812" s="18" t="s">
        <v>7350</v>
      </c>
      <c r="N3812" s="18">
        <v>220</v>
      </c>
      <c r="O3812" s="18" t="s">
        <v>7344</v>
      </c>
      <c r="P3812" s="19">
        <v>44416</v>
      </c>
      <c r="Q3812" s="20">
        <v>0.65385416666666674</v>
      </c>
      <c r="R3812" s="18" t="s">
        <v>7355</v>
      </c>
      <c r="S3812" s="18" t="s">
        <v>7351</v>
      </c>
      <c r="T3812" s="18" t="s">
        <v>7368</v>
      </c>
      <c r="U3812" s="18" t="s">
        <v>7348</v>
      </c>
      <c r="V3812" s="19">
        <v>44417</v>
      </c>
    </row>
    <row r="3813" spans="1:26" x14ac:dyDescent="0.25">
      <c r="A3813" s="18">
        <v>345896901</v>
      </c>
      <c r="B3813" s="18">
        <v>18</v>
      </c>
      <c r="C3813" s="43">
        <v>1.19370808211541E+16</v>
      </c>
      <c r="D3813" s="18" t="s">
        <v>7340</v>
      </c>
      <c r="E3813" s="18">
        <v>11937</v>
      </c>
      <c r="F3813" s="18" t="s">
        <v>7341</v>
      </c>
      <c r="G3813" s="18"/>
      <c r="H3813" s="18"/>
      <c r="I3813" s="18">
        <v>3650</v>
      </c>
      <c r="J3813" s="18" t="s">
        <v>8844</v>
      </c>
      <c r="K3813" s="18">
        <v>347313</v>
      </c>
      <c r="L3813" s="18">
        <v>9180159</v>
      </c>
      <c r="M3813" s="18" t="s">
        <v>7350</v>
      </c>
      <c r="N3813" s="18">
        <v>206</v>
      </c>
      <c r="O3813" s="18" t="s">
        <v>7344</v>
      </c>
      <c r="P3813" s="19">
        <v>44416</v>
      </c>
      <c r="Q3813" s="20">
        <v>0.65399305555555554</v>
      </c>
      <c r="R3813" s="18" t="s">
        <v>7345</v>
      </c>
      <c r="S3813" s="18" t="s">
        <v>7346</v>
      </c>
      <c r="T3813" s="18" t="s">
        <v>7549</v>
      </c>
      <c r="U3813" s="18" t="s">
        <v>7348</v>
      </c>
      <c r="V3813" s="19">
        <v>44417</v>
      </c>
    </row>
    <row r="3814" spans="1:26" x14ac:dyDescent="0.25">
      <c r="A3814" s="18">
        <v>345897423</v>
      </c>
      <c r="B3814" s="18">
        <v>18</v>
      </c>
      <c r="C3814" s="43">
        <v>1.18670808211542E+16</v>
      </c>
      <c r="D3814" s="18" t="s">
        <v>7340</v>
      </c>
      <c r="E3814" s="18">
        <v>11867</v>
      </c>
      <c r="F3814" s="18" t="s">
        <v>7341</v>
      </c>
      <c r="G3814" s="18"/>
      <c r="H3814" s="18"/>
      <c r="I3814" s="18">
        <v>488</v>
      </c>
      <c r="J3814" s="18"/>
      <c r="K3814" s="18">
        <v>200030</v>
      </c>
      <c r="L3814" s="18">
        <v>9180159</v>
      </c>
      <c r="M3814" s="18" t="s">
        <v>7350</v>
      </c>
      <c r="N3814" s="18">
        <v>178</v>
      </c>
      <c r="O3814" s="18" t="s">
        <v>7344</v>
      </c>
      <c r="P3814" s="19">
        <v>44416</v>
      </c>
      <c r="Q3814" s="20">
        <v>0.65435185185185185</v>
      </c>
      <c r="R3814" s="18" t="s">
        <v>7355</v>
      </c>
      <c r="S3814" s="18" t="s">
        <v>7351</v>
      </c>
      <c r="T3814" s="18" t="s">
        <v>7352</v>
      </c>
      <c r="U3814" s="18" t="s">
        <v>7348</v>
      </c>
      <c r="V3814" s="19">
        <v>44417</v>
      </c>
    </row>
    <row r="3815" spans="1:26" x14ac:dyDescent="0.25">
      <c r="A3815" s="18">
        <v>345899335</v>
      </c>
      <c r="B3815" s="18">
        <v>19</v>
      </c>
      <c r="C3815" s="43">
        <v>2.0255908082115398E+17</v>
      </c>
      <c r="D3815" s="18" t="s">
        <v>7376</v>
      </c>
      <c r="E3815" s="18">
        <v>202559</v>
      </c>
      <c r="F3815" s="18" t="s">
        <v>7341</v>
      </c>
      <c r="G3815" s="18"/>
      <c r="H3815" s="18"/>
      <c r="I3815" s="18">
        <v>1252</v>
      </c>
      <c r="J3815" s="18" t="s">
        <v>7519</v>
      </c>
      <c r="K3815" s="18">
        <v>43262</v>
      </c>
      <c r="L3815" s="18">
        <v>9181868</v>
      </c>
      <c r="M3815" s="18" t="s">
        <v>7350</v>
      </c>
      <c r="N3815" s="18">
        <v>234</v>
      </c>
      <c r="O3815" s="18" t="s">
        <v>7344</v>
      </c>
      <c r="P3815" s="19">
        <v>44416</v>
      </c>
      <c r="Q3815" s="20">
        <v>0.65592592592592591</v>
      </c>
      <c r="R3815" s="18" t="s">
        <v>7355</v>
      </c>
      <c r="S3815" s="18" t="s">
        <v>7346</v>
      </c>
      <c r="T3815" s="18" t="s">
        <v>7347</v>
      </c>
      <c r="U3815" s="18" t="s">
        <v>7348</v>
      </c>
      <c r="V3815" s="19">
        <v>44417</v>
      </c>
    </row>
    <row r="3816" spans="1:26" x14ac:dyDescent="0.25">
      <c r="A3816" s="18">
        <v>345899584</v>
      </c>
      <c r="B3816" s="18">
        <v>19</v>
      </c>
      <c r="C3816" s="43">
        <v>1.46560808211543E+16</v>
      </c>
      <c r="D3816" s="18" t="s">
        <v>7376</v>
      </c>
      <c r="E3816" s="18">
        <v>14656</v>
      </c>
      <c r="F3816" s="18" t="s">
        <v>7341</v>
      </c>
      <c r="G3816" s="18"/>
      <c r="H3816" s="18"/>
      <c r="I3816" s="18">
        <v>1604</v>
      </c>
      <c r="J3816" s="18" t="s">
        <v>7370</v>
      </c>
      <c r="K3816" s="18">
        <v>151</v>
      </c>
      <c r="L3816" s="18">
        <v>9181868</v>
      </c>
      <c r="M3816" s="18" t="s">
        <v>7350</v>
      </c>
      <c r="N3816" s="18">
        <v>206</v>
      </c>
      <c r="O3816" s="18" t="s">
        <v>7344</v>
      </c>
      <c r="P3816" s="19">
        <v>44416</v>
      </c>
      <c r="Q3816" s="20">
        <v>0.65606481481481482</v>
      </c>
      <c r="R3816" s="18" t="s">
        <v>7355</v>
      </c>
      <c r="S3816" s="18" t="s">
        <v>7351</v>
      </c>
      <c r="T3816" s="18" t="s">
        <v>7371</v>
      </c>
      <c r="U3816" s="18" t="s">
        <v>7348</v>
      </c>
      <c r="V3816" s="19">
        <v>44417</v>
      </c>
    </row>
    <row r="3817" spans="1:26" x14ac:dyDescent="0.25">
      <c r="A3817" s="18">
        <v>345899757</v>
      </c>
      <c r="B3817" s="18">
        <v>20</v>
      </c>
      <c r="C3817" s="43">
        <v>1.35500808211544E+16</v>
      </c>
      <c r="D3817" s="18" t="s">
        <v>7365</v>
      </c>
      <c r="E3817" s="18">
        <v>13550</v>
      </c>
      <c r="F3817" s="18" t="s">
        <v>7341</v>
      </c>
      <c r="G3817" s="18"/>
      <c r="H3817" s="18"/>
      <c r="I3817" s="18">
        <v>3088</v>
      </c>
      <c r="J3817" s="18"/>
      <c r="K3817" s="18">
        <v>600148</v>
      </c>
      <c r="L3817" s="18">
        <v>7273370</v>
      </c>
      <c r="M3817" s="18" t="s">
        <v>7350</v>
      </c>
      <c r="N3817" s="18">
        <v>312</v>
      </c>
      <c r="O3817" s="18" t="s">
        <v>7344</v>
      </c>
      <c r="P3817" s="19">
        <v>44416</v>
      </c>
      <c r="Q3817" s="20">
        <v>0.65620370370370373</v>
      </c>
      <c r="R3817" s="18" t="s">
        <v>7355</v>
      </c>
      <c r="S3817" s="18" t="s">
        <v>7346</v>
      </c>
      <c r="T3817" s="18" t="s">
        <v>7407</v>
      </c>
      <c r="U3817" s="18" t="s">
        <v>7348</v>
      </c>
      <c r="V3817" s="19">
        <v>44417</v>
      </c>
    </row>
    <row r="3818" spans="1:26" x14ac:dyDescent="0.25">
      <c r="A3818" s="18">
        <v>345900143</v>
      </c>
      <c r="B3818" s="18">
        <v>19</v>
      </c>
      <c r="C3818" s="43">
        <v>1.21230808211545E+16</v>
      </c>
      <c r="D3818" s="18" t="s">
        <v>7376</v>
      </c>
      <c r="E3818" s="18">
        <v>12123</v>
      </c>
      <c r="F3818" s="18" t="s">
        <v>7341</v>
      </c>
      <c r="G3818" s="18"/>
      <c r="H3818" s="18"/>
      <c r="I3818" s="18">
        <v>6072</v>
      </c>
      <c r="J3818" s="18"/>
      <c r="K3818" s="18">
        <v>49635</v>
      </c>
      <c r="L3818" s="18">
        <v>9181868</v>
      </c>
      <c r="M3818" s="18" t="s">
        <v>7350</v>
      </c>
      <c r="N3818" s="18">
        <v>165</v>
      </c>
      <c r="O3818" s="18" t="s">
        <v>7344</v>
      </c>
      <c r="P3818" s="19">
        <v>44416</v>
      </c>
      <c r="Q3818" s="20">
        <v>0.65650462962962963</v>
      </c>
      <c r="R3818" s="18" t="s">
        <v>7355</v>
      </c>
      <c r="S3818" s="18" t="s">
        <v>7351</v>
      </c>
      <c r="T3818" s="18" t="s">
        <v>7377</v>
      </c>
      <c r="U3818" s="18" t="s">
        <v>7348</v>
      </c>
      <c r="V3818" s="19">
        <v>44417</v>
      </c>
    </row>
    <row r="3819" spans="1:26" x14ac:dyDescent="0.25">
      <c r="A3819" s="18">
        <v>345901186</v>
      </c>
      <c r="B3819" s="18">
        <v>21</v>
      </c>
      <c r="C3819" s="43">
        <v>2.01780808211546E+16</v>
      </c>
      <c r="D3819" s="18" t="s">
        <v>7349</v>
      </c>
      <c r="E3819" s="18">
        <v>20178</v>
      </c>
      <c r="F3819" s="18" t="s">
        <v>7341</v>
      </c>
      <c r="G3819" s="18"/>
      <c r="H3819" s="18"/>
      <c r="I3819" s="18">
        <v>6960</v>
      </c>
      <c r="J3819" s="18"/>
      <c r="K3819" s="18">
        <v>239208</v>
      </c>
      <c r="L3819" s="18">
        <v>9270083</v>
      </c>
      <c r="M3819" s="18" t="s">
        <v>7350</v>
      </c>
      <c r="N3819" s="18">
        <v>348</v>
      </c>
      <c r="O3819" s="18" t="s">
        <v>7344</v>
      </c>
      <c r="P3819" s="19">
        <v>44416</v>
      </c>
      <c r="Q3819" s="20">
        <v>0.65737268518518521</v>
      </c>
      <c r="R3819" s="18" t="s">
        <v>7355</v>
      </c>
      <c r="S3819" s="18" t="s">
        <v>7351</v>
      </c>
      <c r="T3819" s="18" t="s">
        <v>7352</v>
      </c>
      <c r="U3819" s="18" t="s">
        <v>7348</v>
      </c>
      <c r="V3819" s="19">
        <v>44417</v>
      </c>
      <c r="W3819" t="s">
        <v>8973</v>
      </c>
      <c r="X3819" s="15">
        <v>318933</v>
      </c>
      <c r="Y3819" s="35">
        <v>9082021</v>
      </c>
      <c r="Z3819" s="15" t="s">
        <v>8974</v>
      </c>
    </row>
    <row r="3820" spans="1:26" x14ac:dyDescent="0.25">
      <c r="A3820" s="18">
        <v>345901826</v>
      </c>
      <c r="B3820" s="18">
        <v>19</v>
      </c>
      <c r="C3820" s="43">
        <v>2.0255908082115398E+17</v>
      </c>
      <c r="D3820" s="18" t="s">
        <v>7376</v>
      </c>
      <c r="E3820" s="18">
        <v>202559</v>
      </c>
      <c r="F3820" s="18" t="s">
        <v>7341</v>
      </c>
      <c r="G3820" s="18"/>
      <c r="H3820" s="18"/>
      <c r="I3820" s="18">
        <v>4301</v>
      </c>
      <c r="J3820" s="18"/>
      <c r="K3820" s="18">
        <v>245973</v>
      </c>
      <c r="L3820" s="18">
        <v>9181868</v>
      </c>
      <c r="M3820" s="18" t="s">
        <v>7350</v>
      </c>
      <c r="N3820" s="18">
        <v>156</v>
      </c>
      <c r="O3820" s="18" t="s">
        <v>7344</v>
      </c>
      <c r="P3820" s="19">
        <v>44416</v>
      </c>
      <c r="Q3820" s="20">
        <v>0.65787037037037044</v>
      </c>
      <c r="R3820" s="18" t="s">
        <v>7355</v>
      </c>
      <c r="S3820" s="18" t="s">
        <v>7351</v>
      </c>
      <c r="T3820" s="18" t="s">
        <v>7352</v>
      </c>
      <c r="U3820" s="18" t="s">
        <v>7348</v>
      </c>
      <c r="V3820" s="19">
        <v>44417</v>
      </c>
    </row>
    <row r="3821" spans="1:26" x14ac:dyDescent="0.25">
      <c r="A3821" s="18">
        <v>345901852</v>
      </c>
      <c r="B3821" s="18">
        <v>20</v>
      </c>
      <c r="C3821" s="43">
        <v>1.53010808211544E+16</v>
      </c>
      <c r="D3821" s="18" t="s">
        <v>7365</v>
      </c>
      <c r="E3821" s="18">
        <v>15301</v>
      </c>
      <c r="F3821" s="18" t="s">
        <v>7341</v>
      </c>
      <c r="G3821" s="18"/>
      <c r="H3821" s="18"/>
      <c r="I3821" s="18">
        <v>8478</v>
      </c>
      <c r="J3821" s="18" t="s">
        <v>7375</v>
      </c>
      <c r="K3821" s="18">
        <v>72593</v>
      </c>
      <c r="L3821" s="18">
        <v>7273370</v>
      </c>
      <c r="M3821" s="18" t="s">
        <v>7350</v>
      </c>
      <c r="N3821" s="18">
        <v>134</v>
      </c>
      <c r="O3821" s="18" t="s">
        <v>7344</v>
      </c>
      <c r="P3821" s="19">
        <v>44416</v>
      </c>
      <c r="Q3821" s="20">
        <v>0.65791666666666659</v>
      </c>
      <c r="R3821" s="18" t="s">
        <v>7355</v>
      </c>
      <c r="S3821" s="18" t="s">
        <v>7346</v>
      </c>
      <c r="T3821" s="18" t="s">
        <v>7347</v>
      </c>
      <c r="U3821" s="18" t="s">
        <v>7348</v>
      </c>
      <c r="V3821" s="19">
        <v>44417</v>
      </c>
    </row>
    <row r="3822" spans="1:26" x14ac:dyDescent="0.25">
      <c r="A3822" s="18">
        <v>345902427</v>
      </c>
      <c r="B3822" s="18">
        <v>19</v>
      </c>
      <c r="C3822" s="43">
        <v>1.36330808211547E+16</v>
      </c>
      <c r="D3822" s="18" t="s">
        <v>7376</v>
      </c>
      <c r="E3822" s="18">
        <v>13633</v>
      </c>
      <c r="F3822" s="18" t="s">
        <v>7341</v>
      </c>
      <c r="G3822" s="18"/>
      <c r="H3822" s="18"/>
      <c r="I3822" s="18">
        <v>7498</v>
      </c>
      <c r="J3822" s="18" t="s">
        <v>7398</v>
      </c>
      <c r="K3822" s="18">
        <v>18415</v>
      </c>
      <c r="L3822" s="18">
        <v>9181868</v>
      </c>
      <c r="M3822" s="18" t="s">
        <v>7350</v>
      </c>
      <c r="N3822" s="18">
        <v>134</v>
      </c>
      <c r="O3822" s="18" t="s">
        <v>7344</v>
      </c>
      <c r="P3822" s="19">
        <v>44416</v>
      </c>
      <c r="Q3822" s="20">
        <v>0.65836805555555555</v>
      </c>
      <c r="R3822" s="18" t="s">
        <v>7355</v>
      </c>
      <c r="S3822" s="18" t="s">
        <v>7346</v>
      </c>
      <c r="T3822" s="18" t="s">
        <v>7357</v>
      </c>
      <c r="U3822" s="18" t="s">
        <v>7348</v>
      </c>
      <c r="V3822" s="19">
        <v>44417</v>
      </c>
    </row>
    <row r="3823" spans="1:26" x14ac:dyDescent="0.25">
      <c r="A3823" s="18">
        <v>345904020</v>
      </c>
      <c r="B3823" s="18">
        <v>18</v>
      </c>
      <c r="C3823" s="43">
        <v>1.22930808211549E+16</v>
      </c>
      <c r="D3823" s="18" t="s">
        <v>7340</v>
      </c>
      <c r="E3823" s="18">
        <v>12293</v>
      </c>
      <c r="F3823" s="18" t="s">
        <v>7341</v>
      </c>
      <c r="G3823" s="18"/>
      <c r="H3823" s="18"/>
      <c r="I3823" s="18">
        <v>1971</v>
      </c>
      <c r="J3823" s="18" t="s">
        <v>8510</v>
      </c>
      <c r="K3823" s="18">
        <v>627708</v>
      </c>
      <c r="L3823" s="18">
        <v>9180159</v>
      </c>
      <c r="M3823" s="18" t="s">
        <v>7350</v>
      </c>
      <c r="N3823" s="18">
        <v>351</v>
      </c>
      <c r="O3823" s="18" t="s">
        <v>7344</v>
      </c>
      <c r="P3823" s="19">
        <v>44416</v>
      </c>
      <c r="Q3823" s="20">
        <v>0.65961805555555553</v>
      </c>
      <c r="R3823" s="18" t="s">
        <v>7345</v>
      </c>
      <c r="S3823" s="18" t="s">
        <v>7346</v>
      </c>
      <c r="T3823" s="18" t="s">
        <v>7357</v>
      </c>
      <c r="U3823" s="18" t="s">
        <v>7348</v>
      </c>
      <c r="V3823" s="19">
        <v>44417</v>
      </c>
    </row>
    <row r="3824" spans="1:26" x14ac:dyDescent="0.25">
      <c r="A3824" s="18">
        <v>345904394</v>
      </c>
      <c r="B3824" s="18">
        <v>19</v>
      </c>
      <c r="C3824" s="43">
        <v>2.0255908082115398E+17</v>
      </c>
      <c r="D3824" s="18" t="s">
        <v>7376</v>
      </c>
      <c r="E3824" s="18">
        <v>202559</v>
      </c>
      <c r="F3824" s="18" t="s">
        <v>7341</v>
      </c>
      <c r="G3824" s="18"/>
      <c r="H3824" s="18"/>
      <c r="I3824" s="18">
        <v>6521</v>
      </c>
      <c r="J3824" s="18" t="s">
        <v>8845</v>
      </c>
      <c r="K3824" s="18">
        <v>558200</v>
      </c>
      <c r="L3824" s="18">
        <v>9181868</v>
      </c>
      <c r="M3824" s="18" t="s">
        <v>7350</v>
      </c>
      <c r="N3824" s="18">
        <v>165</v>
      </c>
      <c r="O3824" s="18" t="s">
        <v>7344</v>
      </c>
      <c r="P3824" s="19">
        <v>44416</v>
      </c>
      <c r="Q3824" s="20">
        <v>0.65994212962962961</v>
      </c>
      <c r="R3824" s="18" t="s">
        <v>7355</v>
      </c>
      <c r="S3824" s="18" t="s">
        <v>7351</v>
      </c>
      <c r="T3824" s="18" t="s">
        <v>7368</v>
      </c>
      <c r="U3824" s="18" t="s">
        <v>7348</v>
      </c>
      <c r="V3824" s="19">
        <v>44417</v>
      </c>
    </row>
    <row r="3825" spans="1:26" x14ac:dyDescent="0.25">
      <c r="A3825" s="18">
        <v>345904868</v>
      </c>
      <c r="B3825" s="18">
        <v>18</v>
      </c>
      <c r="C3825" s="43">
        <v>1.1867080821155E+16</v>
      </c>
      <c r="D3825" s="18" t="s">
        <v>7340</v>
      </c>
      <c r="E3825" s="18">
        <v>11867</v>
      </c>
      <c r="F3825" s="18" t="s">
        <v>7341</v>
      </c>
      <c r="G3825" s="18"/>
      <c r="H3825" s="18"/>
      <c r="I3825" s="18">
        <v>9992</v>
      </c>
      <c r="J3825" s="18" t="s">
        <v>8846</v>
      </c>
      <c r="K3825" s="18">
        <v>4972</v>
      </c>
      <c r="L3825" s="18">
        <v>9180159</v>
      </c>
      <c r="M3825" s="18" t="s">
        <v>7350</v>
      </c>
      <c r="N3825" s="18">
        <v>234</v>
      </c>
      <c r="O3825" s="18" t="s">
        <v>7344</v>
      </c>
      <c r="P3825" s="19">
        <v>44416</v>
      </c>
      <c r="Q3825" s="20">
        <v>0.66028935185185189</v>
      </c>
      <c r="R3825" s="18" t="s">
        <v>7355</v>
      </c>
      <c r="S3825" s="18" t="s">
        <v>7346</v>
      </c>
      <c r="T3825" s="18" t="s">
        <v>7347</v>
      </c>
      <c r="U3825" s="18" t="s">
        <v>7348</v>
      </c>
      <c r="V3825" s="19">
        <v>44417</v>
      </c>
    </row>
    <row r="3826" spans="1:26" x14ac:dyDescent="0.25">
      <c r="A3826" s="18">
        <v>345905776</v>
      </c>
      <c r="B3826" s="18">
        <v>18</v>
      </c>
      <c r="C3826" s="43">
        <v>1.18670808211551E+16</v>
      </c>
      <c r="D3826" s="18" t="s">
        <v>7340</v>
      </c>
      <c r="E3826" s="18">
        <v>11867</v>
      </c>
      <c r="F3826" s="18" t="s">
        <v>7341</v>
      </c>
      <c r="G3826" s="18"/>
      <c r="H3826" s="18"/>
      <c r="I3826" s="18">
        <v>7035</v>
      </c>
      <c r="J3826" s="18" t="s">
        <v>7370</v>
      </c>
      <c r="K3826" s="18">
        <v>445</v>
      </c>
      <c r="L3826" s="18">
        <v>9180159</v>
      </c>
      <c r="M3826" s="18" t="s">
        <v>7350</v>
      </c>
      <c r="N3826" s="18">
        <v>187</v>
      </c>
      <c r="O3826" s="18" t="s">
        <v>7344</v>
      </c>
      <c r="P3826" s="19">
        <v>44416</v>
      </c>
      <c r="Q3826" s="20">
        <v>0.66106481481481483</v>
      </c>
      <c r="R3826" s="18" t="s">
        <v>7355</v>
      </c>
      <c r="S3826" s="18" t="s">
        <v>7351</v>
      </c>
      <c r="T3826" s="18" t="s">
        <v>7371</v>
      </c>
      <c r="U3826" s="18" t="s">
        <v>7348</v>
      </c>
      <c r="V3826" s="19">
        <v>44417</v>
      </c>
    </row>
    <row r="3827" spans="1:26" x14ac:dyDescent="0.25">
      <c r="A3827" s="18">
        <v>345905938</v>
      </c>
      <c r="B3827" s="18">
        <v>32</v>
      </c>
      <c r="C3827" s="43">
        <v>1.36680808211551E+16</v>
      </c>
      <c r="D3827" s="18" t="s">
        <v>7358</v>
      </c>
      <c r="E3827" s="18">
        <v>13668</v>
      </c>
      <c r="F3827" s="18" t="s">
        <v>7341</v>
      </c>
      <c r="G3827" s="18"/>
      <c r="H3827" s="18"/>
      <c r="I3827" s="18">
        <v>3653</v>
      </c>
      <c r="J3827" s="18" t="s">
        <v>8847</v>
      </c>
      <c r="K3827" s="18">
        <v>853932</v>
      </c>
      <c r="L3827" s="18">
        <v>8139649</v>
      </c>
      <c r="M3827" s="18" t="s">
        <v>7359</v>
      </c>
      <c r="N3827" s="18">
        <v>270</v>
      </c>
      <c r="O3827" s="18" t="s">
        <v>7344</v>
      </c>
      <c r="P3827" s="19">
        <v>44416</v>
      </c>
      <c r="Q3827" s="20">
        <v>0.66121527777777778</v>
      </c>
      <c r="R3827" s="18" t="s">
        <v>7345</v>
      </c>
      <c r="S3827" s="18" t="s">
        <v>7351</v>
      </c>
      <c r="T3827" s="18" t="s">
        <v>7357</v>
      </c>
      <c r="U3827" s="18" t="s">
        <v>7348</v>
      </c>
      <c r="V3827" s="19">
        <v>44417</v>
      </c>
      <c r="W3827" s="162" t="s">
        <v>12966</v>
      </c>
      <c r="X3827" s="15">
        <v>219790.5</v>
      </c>
      <c r="Y3827" s="162">
        <v>9082021</v>
      </c>
      <c r="Z3827" s="15" t="s">
        <v>8974</v>
      </c>
    </row>
    <row r="3828" spans="1:26" x14ac:dyDescent="0.25">
      <c r="A3828" s="18">
        <v>345906320</v>
      </c>
      <c r="B3828" s="18">
        <v>18</v>
      </c>
      <c r="C3828" s="43">
        <v>1.36530808211552E+16</v>
      </c>
      <c r="D3828" s="18" t="s">
        <v>7340</v>
      </c>
      <c r="E3828" s="18">
        <v>13653</v>
      </c>
      <c r="F3828" s="18" t="s">
        <v>7341</v>
      </c>
      <c r="G3828" s="18"/>
      <c r="H3828" s="18"/>
      <c r="I3828" s="18">
        <v>7290</v>
      </c>
      <c r="J3828" s="18" t="s">
        <v>8486</v>
      </c>
      <c r="K3828" s="18">
        <v>559526</v>
      </c>
      <c r="L3828" s="18">
        <v>9180159</v>
      </c>
      <c r="M3828" s="18" t="s">
        <v>7350</v>
      </c>
      <c r="N3828" s="18">
        <v>187</v>
      </c>
      <c r="O3828" s="18" t="s">
        <v>7344</v>
      </c>
      <c r="P3828" s="19">
        <v>44416</v>
      </c>
      <c r="Q3828" s="20">
        <v>0.66146990740740741</v>
      </c>
      <c r="R3828" s="18" t="s">
        <v>7355</v>
      </c>
      <c r="S3828" s="18" t="s">
        <v>7351</v>
      </c>
      <c r="T3828" s="18" t="s">
        <v>7368</v>
      </c>
      <c r="U3828" s="18" t="s">
        <v>7348</v>
      </c>
      <c r="V3828" s="19">
        <v>44417</v>
      </c>
    </row>
    <row r="3829" spans="1:26" x14ac:dyDescent="0.25">
      <c r="A3829" s="18">
        <v>345906254</v>
      </c>
      <c r="B3829" s="18">
        <v>19</v>
      </c>
      <c r="C3829" s="43">
        <v>1.53110808211552E+16</v>
      </c>
      <c r="D3829" s="18" t="s">
        <v>7376</v>
      </c>
      <c r="E3829" s="18">
        <v>15311</v>
      </c>
      <c r="F3829" s="18" t="s">
        <v>7341</v>
      </c>
      <c r="G3829" s="18"/>
      <c r="H3829" s="18"/>
      <c r="I3829" s="18">
        <v>7735</v>
      </c>
      <c r="J3829" s="18" t="s">
        <v>8848</v>
      </c>
      <c r="K3829" s="18">
        <v>652645</v>
      </c>
      <c r="L3829" s="18">
        <v>9181868</v>
      </c>
      <c r="M3829" s="18" t="s">
        <v>7350</v>
      </c>
      <c r="N3829" s="18">
        <v>468</v>
      </c>
      <c r="O3829" s="18" t="s">
        <v>7344</v>
      </c>
      <c r="P3829" s="19">
        <v>44416</v>
      </c>
      <c r="Q3829" s="20">
        <v>0.66149305555555549</v>
      </c>
      <c r="R3829" s="18" t="s">
        <v>7355</v>
      </c>
      <c r="S3829" s="18" t="s">
        <v>7351</v>
      </c>
      <c r="T3829" s="18" t="s">
        <v>7510</v>
      </c>
      <c r="U3829" s="18" t="s">
        <v>7348</v>
      </c>
      <c r="V3829" s="19">
        <v>44417</v>
      </c>
    </row>
    <row r="3830" spans="1:26" x14ac:dyDescent="0.25">
      <c r="A3830" s="18">
        <v>345906835</v>
      </c>
      <c r="B3830" s="18">
        <v>18</v>
      </c>
      <c r="C3830" s="43">
        <v>1.47880808211552E+16</v>
      </c>
      <c r="D3830" s="18" t="s">
        <v>7340</v>
      </c>
      <c r="E3830" s="18">
        <v>14788</v>
      </c>
      <c r="F3830" s="18" t="s">
        <v>7341</v>
      </c>
      <c r="G3830" s="18"/>
      <c r="H3830" s="18"/>
      <c r="I3830" s="18">
        <v>4195</v>
      </c>
      <c r="J3830" s="18" t="s">
        <v>7383</v>
      </c>
      <c r="K3830" s="18">
        <v>964645</v>
      </c>
      <c r="L3830" s="18">
        <v>9180159</v>
      </c>
      <c r="M3830" s="18" t="s">
        <v>7350</v>
      </c>
      <c r="N3830" s="18">
        <v>234</v>
      </c>
      <c r="O3830" s="18" t="s">
        <v>7344</v>
      </c>
      <c r="P3830" s="19">
        <v>44416</v>
      </c>
      <c r="Q3830" s="20">
        <v>0.66189814814814818</v>
      </c>
      <c r="R3830" s="18" t="s">
        <v>7355</v>
      </c>
      <c r="S3830" s="18" t="s">
        <v>7351</v>
      </c>
      <c r="T3830" s="18" t="s">
        <v>7357</v>
      </c>
      <c r="U3830" s="18" t="s">
        <v>7348</v>
      </c>
      <c r="V3830" s="19">
        <v>44417</v>
      </c>
    </row>
    <row r="3831" spans="1:26" x14ac:dyDescent="0.25">
      <c r="A3831" s="18">
        <v>345907311</v>
      </c>
      <c r="B3831" s="18">
        <v>32</v>
      </c>
      <c r="C3831" s="43">
        <v>1.08690808211553E+16</v>
      </c>
      <c r="D3831" s="18" t="s">
        <v>7358</v>
      </c>
      <c r="E3831" s="18">
        <v>10869</v>
      </c>
      <c r="F3831" s="18" t="s">
        <v>7341</v>
      </c>
      <c r="G3831" s="18"/>
      <c r="H3831" s="18"/>
      <c r="I3831" s="18">
        <v>7793</v>
      </c>
      <c r="J3831" s="18" t="s">
        <v>8849</v>
      </c>
      <c r="K3831" s="18">
        <v>65316</v>
      </c>
      <c r="L3831" s="18">
        <v>8139649</v>
      </c>
      <c r="M3831" s="18" t="s">
        <v>7359</v>
      </c>
      <c r="N3831" s="18">
        <v>834</v>
      </c>
      <c r="O3831" s="18" t="s">
        <v>7344</v>
      </c>
      <c r="P3831" s="19">
        <v>44416</v>
      </c>
      <c r="Q3831" s="20">
        <v>0.66233796296296299</v>
      </c>
      <c r="R3831" s="18" t="s">
        <v>7355</v>
      </c>
      <c r="S3831" s="18" t="s">
        <v>7351</v>
      </c>
      <c r="T3831" s="18" t="s">
        <v>7364</v>
      </c>
      <c r="U3831" s="18" t="s">
        <v>7348</v>
      </c>
      <c r="V3831" s="19">
        <v>44417</v>
      </c>
      <c r="W3831" s="162" t="s">
        <v>12966</v>
      </c>
      <c r="X3831" s="15">
        <v>219790.5</v>
      </c>
      <c r="Y3831" s="162">
        <v>9082021</v>
      </c>
      <c r="Z3831" s="15" t="s">
        <v>8974</v>
      </c>
    </row>
    <row r="3832" spans="1:26" x14ac:dyDescent="0.25">
      <c r="A3832" s="18">
        <v>345908675</v>
      </c>
      <c r="B3832" s="18">
        <v>20</v>
      </c>
      <c r="C3832" s="43">
        <v>1.48480808211553E+16</v>
      </c>
      <c r="D3832" s="18" t="s">
        <v>7365</v>
      </c>
      <c r="E3832" s="18">
        <v>14848</v>
      </c>
      <c r="F3832" s="18" t="s">
        <v>7341</v>
      </c>
      <c r="G3832" s="18"/>
      <c r="H3832" s="18"/>
      <c r="I3832" s="18">
        <v>6893</v>
      </c>
      <c r="J3832" s="18" t="s">
        <v>8850</v>
      </c>
      <c r="K3832" s="18">
        <v>561237</v>
      </c>
      <c r="L3832" s="18">
        <v>7273370</v>
      </c>
      <c r="M3832" s="18" t="s">
        <v>7350</v>
      </c>
      <c r="N3832" s="18">
        <v>107</v>
      </c>
      <c r="O3832" s="18" t="s">
        <v>7344</v>
      </c>
      <c r="P3832" s="19">
        <v>44416</v>
      </c>
      <c r="Q3832" s="20">
        <v>0.66346064814814809</v>
      </c>
      <c r="R3832" s="18" t="s">
        <v>7355</v>
      </c>
      <c r="S3832" s="18" t="s">
        <v>7351</v>
      </c>
      <c r="T3832" s="18" t="s">
        <v>7368</v>
      </c>
      <c r="U3832" s="18" t="s">
        <v>7348</v>
      </c>
      <c r="V3832" s="19">
        <v>44417</v>
      </c>
    </row>
    <row r="3833" spans="1:26" x14ac:dyDescent="0.25">
      <c r="A3833" s="18">
        <v>345908843</v>
      </c>
      <c r="B3833" s="18">
        <v>32</v>
      </c>
      <c r="C3833" s="43">
        <v>1.36680808211554E+16</v>
      </c>
      <c r="D3833" s="18" t="s">
        <v>7358</v>
      </c>
      <c r="E3833" s="18">
        <v>13668</v>
      </c>
      <c r="F3833" s="18" t="s">
        <v>7341</v>
      </c>
      <c r="G3833" s="18"/>
      <c r="H3833" s="18"/>
      <c r="I3833" s="18">
        <v>9069</v>
      </c>
      <c r="J3833" s="18" t="s">
        <v>8454</v>
      </c>
      <c r="K3833" s="18">
        <v>53983</v>
      </c>
      <c r="L3833" s="18">
        <v>8139649</v>
      </c>
      <c r="M3833" s="18" t="s">
        <v>7359</v>
      </c>
      <c r="N3833" s="18">
        <v>348</v>
      </c>
      <c r="O3833" s="18" t="s">
        <v>7344</v>
      </c>
      <c r="P3833" s="19">
        <v>44416</v>
      </c>
      <c r="Q3833" s="20">
        <v>0.66364583333333338</v>
      </c>
      <c r="R3833" s="18" t="s">
        <v>7355</v>
      </c>
      <c r="S3833" s="18" t="s">
        <v>7346</v>
      </c>
      <c r="T3833" s="18" t="s">
        <v>7347</v>
      </c>
      <c r="U3833" s="18" t="s">
        <v>7348</v>
      </c>
      <c r="V3833" s="19">
        <v>44417</v>
      </c>
      <c r="W3833" s="162" t="s">
        <v>12966</v>
      </c>
      <c r="X3833" s="15">
        <v>219790.5</v>
      </c>
      <c r="Y3833" s="162">
        <v>9082021</v>
      </c>
      <c r="Z3833" s="15" t="s">
        <v>8974</v>
      </c>
    </row>
    <row r="3834" spans="1:26" x14ac:dyDescent="0.25">
      <c r="A3834" s="18">
        <v>345909057</v>
      </c>
      <c r="B3834" s="18">
        <v>32</v>
      </c>
      <c r="C3834" s="43">
        <v>1.11550808211555E+16</v>
      </c>
      <c r="D3834" s="18" t="s">
        <v>7358</v>
      </c>
      <c r="E3834" s="18">
        <v>11155</v>
      </c>
      <c r="F3834" s="18" t="s">
        <v>7341</v>
      </c>
      <c r="G3834" s="18"/>
      <c r="H3834" s="18"/>
      <c r="I3834" s="18">
        <v>8493</v>
      </c>
      <c r="J3834" s="18" t="s">
        <v>8851</v>
      </c>
      <c r="K3834" s="18">
        <v>553942</v>
      </c>
      <c r="L3834" s="18">
        <v>8139649</v>
      </c>
      <c r="M3834" s="18" t="s">
        <v>7359</v>
      </c>
      <c r="N3834" s="18">
        <v>165</v>
      </c>
      <c r="O3834" s="18" t="s">
        <v>7344</v>
      </c>
      <c r="P3834" s="19">
        <v>44416</v>
      </c>
      <c r="Q3834" s="20">
        <v>0.66373842592592591</v>
      </c>
      <c r="R3834" s="18" t="s">
        <v>7345</v>
      </c>
      <c r="S3834" s="18" t="s">
        <v>7351</v>
      </c>
      <c r="T3834" s="18" t="s">
        <v>7357</v>
      </c>
      <c r="U3834" s="18" t="s">
        <v>7348</v>
      </c>
      <c r="V3834" s="19">
        <v>44417</v>
      </c>
      <c r="W3834" s="162" t="s">
        <v>12966</v>
      </c>
      <c r="X3834" s="15">
        <v>219790.5</v>
      </c>
      <c r="Y3834" s="162">
        <v>9082021</v>
      </c>
      <c r="Z3834" s="15" t="s">
        <v>8974</v>
      </c>
    </row>
    <row r="3835" spans="1:26" x14ac:dyDescent="0.25">
      <c r="A3835" s="18">
        <v>345909576</v>
      </c>
      <c r="B3835" s="18">
        <v>19</v>
      </c>
      <c r="C3835" s="43">
        <v>1.47930808211555E+16</v>
      </c>
      <c r="D3835" s="18" t="s">
        <v>7376</v>
      </c>
      <c r="E3835" s="18">
        <v>14793</v>
      </c>
      <c r="F3835" s="18" t="s">
        <v>7341</v>
      </c>
      <c r="G3835" s="18"/>
      <c r="H3835" s="18"/>
      <c r="I3835" s="18">
        <v>8105</v>
      </c>
      <c r="J3835" s="18" t="s">
        <v>7408</v>
      </c>
      <c r="K3835" s="18">
        <v>62663</v>
      </c>
      <c r="L3835" s="18">
        <v>9181868</v>
      </c>
      <c r="M3835" s="18" t="s">
        <v>7350</v>
      </c>
      <c r="N3835" s="18">
        <v>234</v>
      </c>
      <c r="O3835" s="18" t="s">
        <v>7344</v>
      </c>
      <c r="P3835" s="19">
        <v>44416</v>
      </c>
      <c r="Q3835" s="20">
        <v>0.66418981481481476</v>
      </c>
      <c r="R3835" s="18" t="s">
        <v>7345</v>
      </c>
      <c r="S3835" s="18" t="s">
        <v>7346</v>
      </c>
      <c r="T3835" s="18" t="s">
        <v>7347</v>
      </c>
      <c r="U3835" s="18" t="s">
        <v>7348</v>
      </c>
      <c r="V3835" s="19">
        <v>44417</v>
      </c>
    </row>
    <row r="3836" spans="1:26" x14ac:dyDescent="0.25">
      <c r="A3836" s="18">
        <v>345909881</v>
      </c>
      <c r="B3836" s="18">
        <v>19</v>
      </c>
      <c r="C3836" s="43">
        <v>1.21230808211555E+16</v>
      </c>
      <c r="D3836" s="18" t="s">
        <v>7376</v>
      </c>
      <c r="E3836" s="18">
        <v>12123</v>
      </c>
      <c r="F3836" s="18" t="s">
        <v>7341</v>
      </c>
      <c r="G3836" s="18"/>
      <c r="H3836" s="18"/>
      <c r="I3836" s="18">
        <v>9606</v>
      </c>
      <c r="J3836" s="18" t="s">
        <v>8852</v>
      </c>
      <c r="K3836" s="18">
        <v>562070</v>
      </c>
      <c r="L3836" s="18">
        <v>9181868</v>
      </c>
      <c r="M3836" s="18" t="s">
        <v>7350</v>
      </c>
      <c r="N3836" s="18">
        <v>206</v>
      </c>
      <c r="O3836" s="18" t="s">
        <v>7344</v>
      </c>
      <c r="P3836" s="19">
        <v>44416</v>
      </c>
      <c r="Q3836" s="20">
        <v>0.66442129629629632</v>
      </c>
      <c r="R3836" s="18" t="s">
        <v>7355</v>
      </c>
      <c r="S3836" s="18" t="s">
        <v>7351</v>
      </c>
      <c r="T3836" s="18" t="s">
        <v>7368</v>
      </c>
      <c r="U3836" s="18" t="s">
        <v>7348</v>
      </c>
      <c r="V3836" s="19">
        <v>44417</v>
      </c>
    </row>
    <row r="3837" spans="1:26" x14ac:dyDescent="0.25">
      <c r="A3837" s="18">
        <v>345909929</v>
      </c>
      <c r="B3837" s="18">
        <v>19</v>
      </c>
      <c r="C3837" s="43">
        <v>2.0255908082115501E+17</v>
      </c>
      <c r="D3837" s="18" t="s">
        <v>7376</v>
      </c>
      <c r="E3837" s="18">
        <v>202559</v>
      </c>
      <c r="F3837" s="18" t="s">
        <v>7341</v>
      </c>
      <c r="G3837" s="18"/>
      <c r="H3837" s="18"/>
      <c r="I3837" s="18">
        <v>2692</v>
      </c>
      <c r="J3837" s="18"/>
      <c r="K3837" s="18">
        <v>189045</v>
      </c>
      <c r="L3837" s="18">
        <v>9181868</v>
      </c>
      <c r="M3837" s="18" t="s">
        <v>7350</v>
      </c>
      <c r="N3837" s="18">
        <v>824</v>
      </c>
      <c r="O3837" s="18" t="s">
        <v>7344</v>
      </c>
      <c r="P3837" s="19">
        <v>44416</v>
      </c>
      <c r="Q3837" s="20">
        <v>0.66449074074074077</v>
      </c>
      <c r="R3837" s="18" t="s">
        <v>7355</v>
      </c>
      <c r="S3837" s="18" t="s">
        <v>7351</v>
      </c>
      <c r="T3837" s="18" t="s">
        <v>7377</v>
      </c>
      <c r="U3837" s="18" t="s">
        <v>7348</v>
      </c>
      <c r="V3837" s="19">
        <v>44417</v>
      </c>
    </row>
    <row r="3838" spans="1:26" x14ac:dyDescent="0.25">
      <c r="A3838" s="18">
        <v>345910234</v>
      </c>
      <c r="B3838" s="18">
        <v>32</v>
      </c>
      <c r="C3838" s="43">
        <v>1.11550808211556E+16</v>
      </c>
      <c r="D3838" s="18" t="s">
        <v>7358</v>
      </c>
      <c r="E3838" s="18">
        <v>11155</v>
      </c>
      <c r="F3838" s="18" t="s">
        <v>7341</v>
      </c>
      <c r="G3838" s="18"/>
      <c r="H3838" s="18"/>
      <c r="I3838" s="18">
        <v>6163</v>
      </c>
      <c r="J3838" s="18"/>
      <c r="K3838" s="18">
        <v>334776</v>
      </c>
      <c r="L3838" s="18">
        <v>8139649</v>
      </c>
      <c r="M3838" s="18" t="s">
        <v>7359</v>
      </c>
      <c r="N3838" s="18">
        <v>348</v>
      </c>
      <c r="O3838" s="18" t="s">
        <v>7344</v>
      </c>
      <c r="P3838" s="19">
        <v>44416</v>
      </c>
      <c r="Q3838" s="20">
        <v>0.66473379629629636</v>
      </c>
      <c r="R3838" s="18" t="s">
        <v>7355</v>
      </c>
      <c r="S3838" s="18" t="s">
        <v>7351</v>
      </c>
      <c r="T3838" s="18" t="s">
        <v>7352</v>
      </c>
      <c r="U3838" s="18" t="s">
        <v>7348</v>
      </c>
      <c r="V3838" s="19">
        <v>44417</v>
      </c>
      <c r="W3838" s="162" t="s">
        <v>12966</v>
      </c>
      <c r="X3838" s="15">
        <v>219790.5</v>
      </c>
      <c r="Y3838" s="162">
        <v>9082021</v>
      </c>
      <c r="Z3838" s="15" t="s">
        <v>8974</v>
      </c>
    </row>
    <row r="3839" spans="1:26" x14ac:dyDescent="0.25">
      <c r="A3839" s="18">
        <v>345910494</v>
      </c>
      <c r="B3839" s="18">
        <v>32</v>
      </c>
      <c r="C3839" s="43">
        <v>1.08690808211557E+16</v>
      </c>
      <c r="D3839" s="18" t="s">
        <v>7358</v>
      </c>
      <c r="E3839" s="18">
        <v>10869</v>
      </c>
      <c r="F3839" s="18" t="s">
        <v>7341</v>
      </c>
      <c r="G3839" s="18"/>
      <c r="H3839" s="18"/>
      <c r="I3839" s="18">
        <v>3133</v>
      </c>
      <c r="J3839" s="18" t="s">
        <v>7432</v>
      </c>
      <c r="K3839" s="18">
        <v>337455</v>
      </c>
      <c r="L3839" s="18">
        <v>8139649</v>
      </c>
      <c r="M3839" s="18" t="s">
        <v>7359</v>
      </c>
      <c r="N3839" s="18">
        <v>236</v>
      </c>
      <c r="O3839" s="18" t="s">
        <v>7344</v>
      </c>
      <c r="P3839" s="19">
        <v>44416</v>
      </c>
      <c r="Q3839" s="20">
        <v>0.66493055555555558</v>
      </c>
      <c r="R3839" s="18" t="s">
        <v>7345</v>
      </c>
      <c r="S3839" s="18" t="s">
        <v>7346</v>
      </c>
      <c r="T3839" s="18" t="s">
        <v>7352</v>
      </c>
      <c r="U3839" s="18" t="s">
        <v>7348</v>
      </c>
      <c r="V3839" s="19">
        <v>44417</v>
      </c>
      <c r="W3839" s="162" t="s">
        <v>12966</v>
      </c>
      <c r="X3839" s="15">
        <v>219790.5</v>
      </c>
      <c r="Y3839" s="162">
        <v>9082021</v>
      </c>
      <c r="Z3839" s="15" t="s">
        <v>8974</v>
      </c>
    </row>
    <row r="3840" spans="1:26" x14ac:dyDescent="0.25">
      <c r="A3840" s="18">
        <v>345910519</v>
      </c>
      <c r="B3840" s="18">
        <v>19</v>
      </c>
      <c r="C3840" s="43">
        <v>1.47930808211556E+16</v>
      </c>
      <c r="D3840" s="18" t="s">
        <v>7376</v>
      </c>
      <c r="E3840" s="18">
        <v>14793</v>
      </c>
      <c r="F3840" s="18" t="s">
        <v>7341</v>
      </c>
      <c r="G3840" s="18"/>
      <c r="H3840" s="18"/>
      <c r="I3840" s="18">
        <v>2998</v>
      </c>
      <c r="J3840" s="18"/>
      <c r="K3840" s="18">
        <v>32897</v>
      </c>
      <c r="L3840" s="18">
        <v>9181868</v>
      </c>
      <c r="M3840" s="18" t="s">
        <v>7350</v>
      </c>
      <c r="N3840" s="18">
        <v>234</v>
      </c>
      <c r="O3840" s="18" t="s">
        <v>7344</v>
      </c>
      <c r="P3840" s="19">
        <v>44416</v>
      </c>
      <c r="Q3840" s="20">
        <v>0.66497685185185185</v>
      </c>
      <c r="R3840" s="18" t="s">
        <v>7355</v>
      </c>
      <c r="S3840" s="18" t="s">
        <v>7351</v>
      </c>
      <c r="T3840" s="18" t="s">
        <v>7390</v>
      </c>
      <c r="U3840" s="18" t="s">
        <v>7348</v>
      </c>
      <c r="V3840" s="19">
        <v>44417</v>
      </c>
    </row>
    <row r="3841" spans="1:26" x14ac:dyDescent="0.25">
      <c r="A3841" s="18">
        <v>345911136</v>
      </c>
      <c r="B3841" s="18">
        <v>21</v>
      </c>
      <c r="C3841" s="43">
        <v>1.07310808211557E+16</v>
      </c>
      <c r="D3841" s="18" t="s">
        <v>7349</v>
      </c>
      <c r="E3841" s="18">
        <v>10731</v>
      </c>
      <c r="F3841" s="18" t="s">
        <v>7341</v>
      </c>
      <c r="G3841" s="18"/>
      <c r="H3841" s="18"/>
      <c r="I3841" s="18">
        <v>9712</v>
      </c>
      <c r="J3841" s="18" t="s">
        <v>8853</v>
      </c>
      <c r="K3841" s="18">
        <v>122949</v>
      </c>
      <c r="L3841" s="18">
        <v>9270083</v>
      </c>
      <c r="M3841" s="18" t="s">
        <v>7350</v>
      </c>
      <c r="N3841" s="18">
        <v>348</v>
      </c>
      <c r="O3841" s="18" t="s">
        <v>7344</v>
      </c>
      <c r="P3841" s="19">
        <v>44416</v>
      </c>
      <c r="Q3841" s="20">
        <v>0.66541666666666666</v>
      </c>
      <c r="R3841" s="18" t="s">
        <v>7345</v>
      </c>
      <c r="S3841" s="18" t="s">
        <v>7346</v>
      </c>
      <c r="T3841" s="18" t="s">
        <v>7390</v>
      </c>
      <c r="U3841" s="18" t="s">
        <v>7348</v>
      </c>
      <c r="V3841" s="19">
        <v>44417</v>
      </c>
      <c r="W3841" t="s">
        <v>8973</v>
      </c>
      <c r="X3841" s="15">
        <v>318933</v>
      </c>
      <c r="Y3841" s="35">
        <v>9082021</v>
      </c>
      <c r="Z3841" s="15" t="s">
        <v>8974</v>
      </c>
    </row>
    <row r="3842" spans="1:26" x14ac:dyDescent="0.25">
      <c r="A3842" s="18">
        <v>345911870</v>
      </c>
      <c r="B3842" s="18">
        <v>18</v>
      </c>
      <c r="C3842" s="43">
        <v>1.47880808211558E+16</v>
      </c>
      <c r="D3842" s="18" t="s">
        <v>7340</v>
      </c>
      <c r="E3842" s="18">
        <v>14788</v>
      </c>
      <c r="F3842" s="18" t="s">
        <v>7341</v>
      </c>
      <c r="G3842" s="18"/>
      <c r="H3842" s="18"/>
      <c r="I3842" s="18">
        <v>8863</v>
      </c>
      <c r="J3842" s="18"/>
      <c r="K3842" s="18">
        <v>351535</v>
      </c>
      <c r="L3842" s="18">
        <v>9180159</v>
      </c>
      <c r="M3842" s="18" t="s">
        <v>7350</v>
      </c>
      <c r="N3842" s="18">
        <v>370</v>
      </c>
      <c r="O3842" s="18" t="s">
        <v>7344</v>
      </c>
      <c r="P3842" s="19">
        <v>44416</v>
      </c>
      <c r="Q3842" s="20">
        <v>0.66605324074074079</v>
      </c>
      <c r="R3842" s="18" t="s">
        <v>7355</v>
      </c>
      <c r="S3842" s="18" t="s">
        <v>7351</v>
      </c>
      <c r="T3842" s="18" t="s">
        <v>7352</v>
      </c>
      <c r="U3842" s="18" t="s">
        <v>7348</v>
      </c>
      <c r="V3842" s="19">
        <v>44417</v>
      </c>
    </row>
    <row r="3843" spans="1:26" x14ac:dyDescent="0.25">
      <c r="A3843" s="18">
        <v>345912929</v>
      </c>
      <c r="B3843" s="18">
        <v>20</v>
      </c>
      <c r="C3843" s="43">
        <v>1.48480808211558E+16</v>
      </c>
      <c r="D3843" s="18" t="s">
        <v>7365</v>
      </c>
      <c r="E3843" s="18">
        <v>14848</v>
      </c>
      <c r="F3843" s="18" t="s">
        <v>7341</v>
      </c>
      <c r="G3843" s="18"/>
      <c r="H3843" s="18"/>
      <c r="I3843" s="18">
        <v>8487</v>
      </c>
      <c r="J3843" s="18"/>
      <c r="K3843" s="18">
        <v>361878</v>
      </c>
      <c r="L3843" s="18">
        <v>7273370</v>
      </c>
      <c r="M3843" s="18" t="s">
        <v>7350</v>
      </c>
      <c r="N3843" s="18">
        <v>134</v>
      </c>
      <c r="O3843" s="18" t="s">
        <v>7344</v>
      </c>
      <c r="P3843" s="19">
        <v>44416</v>
      </c>
      <c r="Q3843" s="20">
        <v>0.66686342592592596</v>
      </c>
      <c r="R3843" s="18" t="s">
        <v>7355</v>
      </c>
      <c r="S3843" s="18" t="s">
        <v>7351</v>
      </c>
      <c r="T3843" s="18" t="s">
        <v>7352</v>
      </c>
      <c r="U3843" s="18" t="s">
        <v>7348</v>
      </c>
      <c r="V3843" s="19">
        <v>44417</v>
      </c>
    </row>
    <row r="3844" spans="1:26" x14ac:dyDescent="0.25">
      <c r="A3844" s="18">
        <v>345913431</v>
      </c>
      <c r="B3844" s="18">
        <v>19</v>
      </c>
      <c r="C3844" s="43">
        <v>1.21230808211559E+16</v>
      </c>
      <c r="D3844" s="18" t="s">
        <v>7376</v>
      </c>
      <c r="E3844" s="18">
        <v>12123</v>
      </c>
      <c r="F3844" s="18" t="s">
        <v>7341</v>
      </c>
      <c r="G3844" s="18"/>
      <c r="H3844" s="18"/>
      <c r="I3844" s="18">
        <v>2956</v>
      </c>
      <c r="J3844" s="18"/>
      <c r="K3844" s="18">
        <v>608482</v>
      </c>
      <c r="L3844" s="18">
        <v>9181868</v>
      </c>
      <c r="M3844" s="18" t="s">
        <v>7350</v>
      </c>
      <c r="N3844" s="18">
        <v>234</v>
      </c>
      <c r="O3844" s="18" t="s">
        <v>7344</v>
      </c>
      <c r="P3844" s="19">
        <v>44416</v>
      </c>
      <c r="Q3844" s="20">
        <v>0.6672569444444445</v>
      </c>
      <c r="R3844" s="18" t="s">
        <v>7355</v>
      </c>
      <c r="S3844" s="18" t="s">
        <v>7346</v>
      </c>
      <c r="T3844" s="18" t="s">
        <v>7407</v>
      </c>
      <c r="U3844" s="18" t="s">
        <v>7348</v>
      </c>
      <c r="V3844" s="19">
        <v>44417</v>
      </c>
    </row>
    <row r="3845" spans="1:26" x14ac:dyDescent="0.25">
      <c r="A3845" s="18">
        <v>345913492</v>
      </c>
      <c r="B3845" s="18">
        <v>20</v>
      </c>
      <c r="C3845" s="43">
        <v>8184080821160030</v>
      </c>
      <c r="D3845" s="18" t="s">
        <v>7365</v>
      </c>
      <c r="E3845" s="18">
        <v>8184</v>
      </c>
      <c r="F3845" s="18" t="s">
        <v>7341</v>
      </c>
      <c r="G3845" s="18"/>
      <c r="H3845" s="18"/>
      <c r="I3845" s="18">
        <v>5854</v>
      </c>
      <c r="J3845" s="18"/>
      <c r="K3845" s="18">
        <v>366921</v>
      </c>
      <c r="L3845" s="18">
        <v>7273370</v>
      </c>
      <c r="M3845" s="18" t="s">
        <v>7350</v>
      </c>
      <c r="N3845" s="18">
        <v>206</v>
      </c>
      <c r="O3845" s="18" t="s">
        <v>7344</v>
      </c>
      <c r="P3845" s="19">
        <v>44416</v>
      </c>
      <c r="Q3845" s="20">
        <v>0.66726851851851843</v>
      </c>
      <c r="R3845" s="18" t="s">
        <v>7345</v>
      </c>
      <c r="S3845" s="18" t="s">
        <v>7351</v>
      </c>
      <c r="T3845" s="18" t="s">
        <v>7352</v>
      </c>
      <c r="U3845" s="18" t="s">
        <v>7348</v>
      </c>
      <c r="V3845" s="19">
        <v>44417</v>
      </c>
    </row>
    <row r="3846" spans="1:26" x14ac:dyDescent="0.25">
      <c r="A3846" s="18">
        <v>345913631</v>
      </c>
      <c r="B3846" s="18">
        <v>18</v>
      </c>
      <c r="C3846" s="43">
        <v>1.365308082116E+16</v>
      </c>
      <c r="D3846" s="18" t="s">
        <v>7340</v>
      </c>
      <c r="E3846" s="18">
        <v>13653</v>
      </c>
      <c r="F3846" s="18" t="s">
        <v>7341</v>
      </c>
      <c r="G3846" s="18"/>
      <c r="H3846" s="18"/>
      <c r="I3846" s="18">
        <v>1096</v>
      </c>
      <c r="J3846" s="18" t="s">
        <v>7372</v>
      </c>
      <c r="K3846" s="18">
        <v>29015</v>
      </c>
      <c r="L3846" s="18">
        <v>9180159</v>
      </c>
      <c r="M3846" s="18" t="s">
        <v>7350</v>
      </c>
      <c r="N3846" s="18">
        <v>234</v>
      </c>
      <c r="O3846" s="18" t="s">
        <v>7344</v>
      </c>
      <c r="P3846" s="19">
        <v>44416</v>
      </c>
      <c r="Q3846" s="20">
        <v>0.66736111111111107</v>
      </c>
      <c r="R3846" s="18" t="s">
        <v>7355</v>
      </c>
      <c r="S3846" s="18" t="s">
        <v>7346</v>
      </c>
      <c r="T3846" s="18" t="s">
        <v>7357</v>
      </c>
      <c r="U3846" s="18" t="s">
        <v>7348</v>
      </c>
      <c r="V3846" s="19">
        <v>44417</v>
      </c>
    </row>
    <row r="3847" spans="1:26" x14ac:dyDescent="0.25">
      <c r="A3847" s="18">
        <v>345914463</v>
      </c>
      <c r="B3847" s="18">
        <v>18</v>
      </c>
      <c r="C3847" s="43">
        <v>1.47880808211601E+16</v>
      </c>
      <c r="D3847" s="18" t="s">
        <v>7340</v>
      </c>
      <c r="E3847" s="18">
        <v>14788</v>
      </c>
      <c r="F3847" s="18" t="s">
        <v>7341</v>
      </c>
      <c r="G3847" s="18"/>
      <c r="H3847" s="18"/>
      <c r="I3847" s="18">
        <v>8863</v>
      </c>
      <c r="J3847" s="18"/>
      <c r="K3847" s="18">
        <v>372108</v>
      </c>
      <c r="L3847" s="18">
        <v>9180159</v>
      </c>
      <c r="M3847" s="18" t="s">
        <v>7350</v>
      </c>
      <c r="N3847" s="18">
        <v>103</v>
      </c>
      <c r="O3847" s="18" t="s">
        <v>7344</v>
      </c>
      <c r="P3847" s="19">
        <v>44416</v>
      </c>
      <c r="Q3847" s="20">
        <v>0.66767361111111112</v>
      </c>
      <c r="R3847" s="18" t="s">
        <v>7355</v>
      </c>
      <c r="S3847" s="18" t="s">
        <v>7351</v>
      </c>
      <c r="T3847" s="18" t="s">
        <v>7352</v>
      </c>
      <c r="U3847" s="18" t="s">
        <v>7348</v>
      </c>
      <c r="V3847" s="19">
        <v>44417</v>
      </c>
    </row>
    <row r="3848" spans="1:26" x14ac:dyDescent="0.25">
      <c r="A3848" s="18">
        <v>345914706</v>
      </c>
      <c r="B3848" s="18">
        <v>19</v>
      </c>
      <c r="C3848" s="43">
        <v>2.0255908082116E+17</v>
      </c>
      <c r="D3848" s="18" t="s">
        <v>7376</v>
      </c>
      <c r="E3848" s="18">
        <v>202559</v>
      </c>
      <c r="F3848" s="18" t="s">
        <v>7341</v>
      </c>
      <c r="G3848" s="18"/>
      <c r="H3848" s="18"/>
      <c r="I3848" s="18">
        <v>5963</v>
      </c>
      <c r="J3848" s="18"/>
      <c r="K3848" s="18">
        <v>67957</v>
      </c>
      <c r="L3848" s="18">
        <v>9181868</v>
      </c>
      <c r="M3848" s="18" t="s">
        <v>7350</v>
      </c>
      <c r="N3848" s="18">
        <v>117</v>
      </c>
      <c r="O3848" s="18" t="s">
        <v>7344</v>
      </c>
      <c r="P3848" s="19">
        <v>44416</v>
      </c>
      <c r="Q3848" s="20">
        <v>0.66795138888888894</v>
      </c>
      <c r="R3848" s="18" t="s">
        <v>7355</v>
      </c>
      <c r="S3848" s="18" t="s">
        <v>7351</v>
      </c>
      <c r="T3848" s="18" t="s">
        <v>7390</v>
      </c>
      <c r="U3848" s="18" t="s">
        <v>7348</v>
      </c>
      <c r="V3848" s="19">
        <v>44417</v>
      </c>
    </row>
    <row r="3849" spans="1:26" x14ac:dyDescent="0.25">
      <c r="A3849" s="18">
        <v>345915371</v>
      </c>
      <c r="B3849" s="18">
        <v>19</v>
      </c>
      <c r="C3849" s="43">
        <v>1.48540808211602E+16</v>
      </c>
      <c r="D3849" s="18" t="s">
        <v>7376</v>
      </c>
      <c r="E3849" s="18">
        <v>14854</v>
      </c>
      <c r="F3849" s="18" t="s">
        <v>7341</v>
      </c>
      <c r="G3849" s="18"/>
      <c r="H3849" s="18"/>
      <c r="I3849" s="18">
        <v>5027</v>
      </c>
      <c r="J3849" s="18"/>
      <c r="K3849" s="18">
        <v>329523</v>
      </c>
      <c r="L3849" s="18">
        <v>9181868</v>
      </c>
      <c r="M3849" s="18" t="s">
        <v>7350</v>
      </c>
      <c r="N3849" s="18">
        <v>468</v>
      </c>
      <c r="O3849" s="18" t="s">
        <v>7344</v>
      </c>
      <c r="P3849" s="19">
        <v>44416</v>
      </c>
      <c r="Q3849" s="20">
        <v>0.66829861111111111</v>
      </c>
      <c r="R3849" s="18" t="s">
        <v>7355</v>
      </c>
      <c r="S3849" s="18" t="s">
        <v>7351</v>
      </c>
      <c r="T3849" s="18" t="s">
        <v>7377</v>
      </c>
      <c r="U3849" s="18" t="s">
        <v>7348</v>
      </c>
      <c r="V3849" s="19">
        <v>44417</v>
      </c>
    </row>
    <row r="3850" spans="1:26" x14ac:dyDescent="0.25">
      <c r="A3850" s="18">
        <v>345915991</v>
      </c>
      <c r="B3850" s="18">
        <v>18</v>
      </c>
      <c r="C3850" s="43">
        <v>1.36530808211602E+16</v>
      </c>
      <c r="D3850" s="18" t="s">
        <v>7340</v>
      </c>
      <c r="E3850" s="18">
        <v>13653</v>
      </c>
      <c r="F3850" s="18" t="s">
        <v>7341</v>
      </c>
      <c r="G3850" s="18"/>
      <c r="H3850" s="18"/>
      <c r="I3850" s="18">
        <v>9496</v>
      </c>
      <c r="J3850" s="18" t="s">
        <v>7372</v>
      </c>
      <c r="K3850" s="18">
        <v>24267</v>
      </c>
      <c r="L3850" s="18">
        <v>9180159</v>
      </c>
      <c r="M3850" s="18" t="s">
        <v>7350</v>
      </c>
      <c r="N3850" s="18">
        <v>309</v>
      </c>
      <c r="O3850" s="18" t="s">
        <v>7344</v>
      </c>
      <c r="P3850" s="19">
        <v>44416</v>
      </c>
      <c r="Q3850" s="20">
        <v>0.66857638888888893</v>
      </c>
      <c r="R3850" s="18" t="s">
        <v>7355</v>
      </c>
      <c r="S3850" s="18" t="s">
        <v>7346</v>
      </c>
      <c r="T3850" s="18" t="s">
        <v>7357</v>
      </c>
      <c r="U3850" s="18" t="s">
        <v>7348</v>
      </c>
      <c r="V3850" s="19">
        <v>44417</v>
      </c>
    </row>
    <row r="3851" spans="1:26" x14ac:dyDescent="0.25">
      <c r="A3851" s="18">
        <v>345916399</v>
      </c>
      <c r="B3851" s="18">
        <v>18</v>
      </c>
      <c r="C3851" s="43">
        <v>1.47880808211602E+16</v>
      </c>
      <c r="D3851" s="18" t="s">
        <v>7340</v>
      </c>
      <c r="E3851" s="18">
        <v>14788</v>
      </c>
      <c r="F3851" s="18" t="s">
        <v>7341</v>
      </c>
      <c r="G3851" s="18"/>
      <c r="H3851" s="18"/>
      <c r="I3851" s="18">
        <v>2084</v>
      </c>
      <c r="J3851" s="18"/>
      <c r="K3851" s="18">
        <v>69416</v>
      </c>
      <c r="L3851" s="18">
        <v>9180159</v>
      </c>
      <c r="M3851" s="18" t="s">
        <v>7350</v>
      </c>
      <c r="N3851" s="18">
        <v>234</v>
      </c>
      <c r="O3851" s="18" t="s">
        <v>7344</v>
      </c>
      <c r="P3851" s="19">
        <v>44416</v>
      </c>
      <c r="Q3851" s="20">
        <v>0.66880787037037026</v>
      </c>
      <c r="R3851" s="18" t="s">
        <v>7355</v>
      </c>
      <c r="S3851" s="18" t="s">
        <v>7351</v>
      </c>
      <c r="T3851" s="18" t="s">
        <v>7390</v>
      </c>
      <c r="U3851" s="18" t="s">
        <v>7348</v>
      </c>
      <c r="V3851" s="19">
        <v>44417</v>
      </c>
    </row>
    <row r="3852" spans="1:26" x14ac:dyDescent="0.25">
      <c r="A3852" s="18">
        <v>345918158</v>
      </c>
      <c r="B3852" s="18">
        <v>19</v>
      </c>
      <c r="C3852" s="43">
        <v>2.0255908082116E+17</v>
      </c>
      <c r="D3852" s="18" t="s">
        <v>7376</v>
      </c>
      <c r="E3852" s="18">
        <v>202559</v>
      </c>
      <c r="F3852" s="18" t="s">
        <v>7341</v>
      </c>
      <c r="G3852" s="18"/>
      <c r="H3852" s="18"/>
      <c r="I3852" s="18">
        <v>2492</v>
      </c>
      <c r="J3852" s="18" t="s">
        <v>7383</v>
      </c>
      <c r="K3852" s="18">
        <v>967442</v>
      </c>
      <c r="L3852" s="18">
        <v>9181868</v>
      </c>
      <c r="M3852" s="18" t="s">
        <v>7350</v>
      </c>
      <c r="N3852" s="18">
        <v>234</v>
      </c>
      <c r="O3852" s="18" t="s">
        <v>7344</v>
      </c>
      <c r="P3852" s="19">
        <v>44416</v>
      </c>
      <c r="Q3852" s="20">
        <v>0.66990740740740751</v>
      </c>
      <c r="R3852" s="18" t="s">
        <v>7355</v>
      </c>
      <c r="S3852" s="18" t="s">
        <v>7351</v>
      </c>
      <c r="T3852" s="18" t="s">
        <v>7357</v>
      </c>
      <c r="U3852" s="18" t="s">
        <v>7348</v>
      </c>
      <c r="V3852" s="19">
        <v>44417</v>
      </c>
    </row>
    <row r="3853" spans="1:26" x14ac:dyDescent="0.25">
      <c r="A3853" s="18">
        <v>345918310</v>
      </c>
      <c r="B3853" s="18">
        <v>18</v>
      </c>
      <c r="C3853" s="43">
        <v>1.47880808211604E+16</v>
      </c>
      <c r="D3853" s="18" t="s">
        <v>7340</v>
      </c>
      <c r="E3853" s="18">
        <v>14788</v>
      </c>
      <c r="F3853" s="18" t="s">
        <v>7341</v>
      </c>
      <c r="G3853" s="18"/>
      <c r="H3853" s="18"/>
      <c r="I3853" s="18">
        <v>9399</v>
      </c>
      <c r="J3853" s="18"/>
      <c r="K3853" s="18">
        <v>216032</v>
      </c>
      <c r="L3853" s="18">
        <v>9180159</v>
      </c>
      <c r="M3853" s="18" t="s">
        <v>7350</v>
      </c>
      <c r="N3853" s="18">
        <v>234</v>
      </c>
      <c r="O3853" s="18" t="s">
        <v>7344</v>
      </c>
      <c r="P3853" s="19">
        <v>44416</v>
      </c>
      <c r="Q3853" s="20">
        <v>0.67001157407407408</v>
      </c>
      <c r="R3853" s="18" t="s">
        <v>7355</v>
      </c>
      <c r="S3853" s="18" t="s">
        <v>7351</v>
      </c>
      <c r="T3853" s="18" t="s">
        <v>7378</v>
      </c>
      <c r="U3853" s="18" t="s">
        <v>7348</v>
      </c>
      <c r="V3853" s="19">
        <v>44417</v>
      </c>
    </row>
    <row r="3854" spans="1:26" x14ac:dyDescent="0.25">
      <c r="A3854" s="18">
        <v>345918450</v>
      </c>
      <c r="B3854" s="18">
        <v>21</v>
      </c>
      <c r="C3854" s="43">
        <v>1.07310808211604E+16</v>
      </c>
      <c r="D3854" s="18" t="s">
        <v>7349</v>
      </c>
      <c r="E3854" s="18">
        <v>10731</v>
      </c>
      <c r="F3854" s="18" t="s">
        <v>7341</v>
      </c>
      <c r="G3854" s="18"/>
      <c r="H3854" s="18"/>
      <c r="I3854" s="18">
        <v>9724</v>
      </c>
      <c r="J3854" s="18" t="s">
        <v>8854</v>
      </c>
      <c r="K3854" s="18">
        <v>404261</v>
      </c>
      <c r="L3854" s="18">
        <v>9270083</v>
      </c>
      <c r="M3854" s="18" t="s">
        <v>7350</v>
      </c>
      <c r="N3854" s="18">
        <v>348</v>
      </c>
      <c r="O3854" s="18" t="s">
        <v>7344</v>
      </c>
      <c r="P3854" s="19">
        <v>44416</v>
      </c>
      <c r="Q3854" s="20">
        <v>0.67017361111111118</v>
      </c>
      <c r="R3854" s="18" t="s">
        <v>7345</v>
      </c>
      <c r="S3854" s="18" t="s">
        <v>7346</v>
      </c>
      <c r="T3854" s="18" t="s">
        <v>7352</v>
      </c>
      <c r="U3854" s="18" t="s">
        <v>7348</v>
      </c>
      <c r="V3854" s="19">
        <v>44417</v>
      </c>
      <c r="W3854" t="s">
        <v>8973</v>
      </c>
      <c r="X3854" s="15">
        <v>318933</v>
      </c>
      <c r="Y3854" s="35">
        <v>9082021</v>
      </c>
      <c r="Z3854" s="15" t="s">
        <v>8974</v>
      </c>
    </row>
    <row r="3855" spans="1:26" x14ac:dyDescent="0.25">
      <c r="A3855" s="18">
        <v>345918648</v>
      </c>
      <c r="B3855" s="18">
        <v>20</v>
      </c>
      <c r="C3855" s="43">
        <v>1.48480808211603E+16</v>
      </c>
      <c r="D3855" s="18" t="s">
        <v>7365</v>
      </c>
      <c r="E3855" s="18">
        <v>14848</v>
      </c>
      <c r="F3855" s="18" t="s">
        <v>7341</v>
      </c>
      <c r="G3855" s="18"/>
      <c r="H3855" s="18"/>
      <c r="I3855" s="18">
        <v>6325</v>
      </c>
      <c r="J3855" s="18"/>
      <c r="K3855" s="18">
        <v>404915</v>
      </c>
      <c r="L3855" s="18">
        <v>7273370</v>
      </c>
      <c r="M3855" s="18" t="s">
        <v>7350</v>
      </c>
      <c r="N3855" s="18">
        <v>67</v>
      </c>
      <c r="O3855" s="18" t="s">
        <v>7344</v>
      </c>
      <c r="P3855" s="19">
        <v>44416</v>
      </c>
      <c r="Q3855" s="20">
        <v>0.67023148148148148</v>
      </c>
      <c r="R3855" s="18" t="s">
        <v>7355</v>
      </c>
      <c r="S3855" s="18" t="s">
        <v>7351</v>
      </c>
      <c r="T3855" s="18" t="s">
        <v>7352</v>
      </c>
      <c r="U3855" s="18" t="s">
        <v>7348</v>
      </c>
      <c r="V3855" s="19">
        <v>44417</v>
      </c>
    </row>
    <row r="3856" spans="1:26" s="44" customFormat="1" x14ac:dyDescent="0.25">
      <c r="A3856" s="18">
        <v>345919599</v>
      </c>
      <c r="B3856" s="18">
        <v>31</v>
      </c>
      <c r="C3856" s="43">
        <v>1.49920808211605E+16</v>
      </c>
      <c r="D3856" s="18" t="s">
        <v>7413</v>
      </c>
      <c r="E3856" s="18">
        <v>14992</v>
      </c>
      <c r="F3856" s="18" t="s">
        <v>7341</v>
      </c>
      <c r="G3856" s="18"/>
      <c r="H3856" s="18"/>
      <c r="I3856" s="18">
        <v>836</v>
      </c>
      <c r="J3856" s="18"/>
      <c r="K3856" s="18">
        <v>409878</v>
      </c>
      <c r="L3856" s="18">
        <v>8376766</v>
      </c>
      <c r="M3856" s="18" t="s">
        <v>7414</v>
      </c>
      <c r="N3856" s="18">
        <v>246</v>
      </c>
      <c r="O3856" s="18" t="s">
        <v>7344</v>
      </c>
      <c r="P3856" s="19">
        <v>44416</v>
      </c>
      <c r="Q3856" s="20">
        <v>0.67062499999999992</v>
      </c>
      <c r="R3856" s="18" t="s">
        <v>7355</v>
      </c>
      <c r="S3856" s="18" t="s">
        <v>7351</v>
      </c>
      <c r="T3856" s="18" t="s">
        <v>7352</v>
      </c>
      <c r="U3856" s="18" t="s">
        <v>7348</v>
      </c>
      <c r="V3856" s="19">
        <v>44417</v>
      </c>
      <c r="W3856" s="44" t="s">
        <v>13208</v>
      </c>
      <c r="X3856" s="44">
        <v>7757</v>
      </c>
      <c r="Y3856" s="44">
        <v>9082021</v>
      </c>
      <c r="Z3856" s="44" t="s">
        <v>8974</v>
      </c>
    </row>
    <row r="3857" spans="1:26" x14ac:dyDescent="0.25">
      <c r="A3857" s="18">
        <v>345919662</v>
      </c>
      <c r="B3857" s="18">
        <v>18</v>
      </c>
      <c r="C3857" s="43">
        <v>1.36530808211605E+16</v>
      </c>
      <c r="D3857" s="18" t="s">
        <v>7340</v>
      </c>
      <c r="E3857" s="18">
        <v>13653</v>
      </c>
      <c r="F3857" s="18" t="s">
        <v>7341</v>
      </c>
      <c r="G3857" s="18"/>
      <c r="H3857" s="18"/>
      <c r="I3857" s="18">
        <v>8842</v>
      </c>
      <c r="J3857" s="18" t="s">
        <v>8855</v>
      </c>
      <c r="K3857" s="18">
        <v>547225</v>
      </c>
      <c r="L3857" s="18">
        <v>9180159</v>
      </c>
      <c r="M3857" s="18" t="s">
        <v>7350</v>
      </c>
      <c r="N3857" s="18">
        <v>234</v>
      </c>
      <c r="O3857" s="18" t="s">
        <v>7344</v>
      </c>
      <c r="P3857" s="19">
        <v>44416</v>
      </c>
      <c r="Q3857" s="20">
        <v>0.67063657407407407</v>
      </c>
      <c r="R3857" s="18" t="s">
        <v>7345</v>
      </c>
      <c r="S3857" s="18" t="s">
        <v>7346</v>
      </c>
      <c r="T3857" s="18" t="s">
        <v>7405</v>
      </c>
      <c r="U3857" s="18" t="s">
        <v>7348</v>
      </c>
      <c r="V3857" s="19">
        <v>44417</v>
      </c>
    </row>
    <row r="3858" spans="1:26" x14ac:dyDescent="0.25">
      <c r="A3858" s="18">
        <v>345920185</v>
      </c>
      <c r="B3858" s="18">
        <v>19</v>
      </c>
      <c r="C3858" s="43">
        <v>2.0255908082116E+17</v>
      </c>
      <c r="D3858" s="18" t="s">
        <v>7376</v>
      </c>
      <c r="E3858" s="18">
        <v>202559</v>
      </c>
      <c r="F3858" s="18" t="s">
        <v>7341</v>
      </c>
      <c r="G3858" s="18"/>
      <c r="H3858" s="18"/>
      <c r="I3858" s="18">
        <v>3315</v>
      </c>
      <c r="J3858" s="18"/>
      <c r="K3858" s="18">
        <v>414633</v>
      </c>
      <c r="L3858" s="18">
        <v>9181868</v>
      </c>
      <c r="M3858" s="18" t="s">
        <v>7350</v>
      </c>
      <c r="N3858" s="18">
        <v>103</v>
      </c>
      <c r="O3858" s="18" t="s">
        <v>7344</v>
      </c>
      <c r="P3858" s="19">
        <v>44416</v>
      </c>
      <c r="Q3858" s="20">
        <v>0.67100694444444453</v>
      </c>
      <c r="R3858" s="18" t="s">
        <v>7355</v>
      </c>
      <c r="S3858" s="18" t="s">
        <v>7351</v>
      </c>
      <c r="T3858" s="18" t="s">
        <v>7352</v>
      </c>
      <c r="U3858" s="18" t="s">
        <v>7348</v>
      </c>
      <c r="V3858" s="19">
        <v>44417</v>
      </c>
    </row>
    <row r="3859" spans="1:26" x14ac:dyDescent="0.25">
      <c r="A3859" s="18">
        <v>345923878</v>
      </c>
      <c r="B3859" s="18">
        <v>19</v>
      </c>
      <c r="C3859" s="43">
        <v>1.21230808211608E+16</v>
      </c>
      <c r="D3859" s="18" t="s">
        <v>7376</v>
      </c>
      <c r="E3859" s="18">
        <v>12123</v>
      </c>
      <c r="F3859" s="18" t="s">
        <v>7341</v>
      </c>
      <c r="G3859" s="18"/>
      <c r="H3859" s="18"/>
      <c r="I3859" s="18">
        <v>6353</v>
      </c>
      <c r="J3859" s="18" t="s">
        <v>7432</v>
      </c>
      <c r="K3859" s="18">
        <v>72451</v>
      </c>
      <c r="L3859" s="18">
        <v>9181868</v>
      </c>
      <c r="M3859" s="18" t="s">
        <v>7350</v>
      </c>
      <c r="N3859" s="18">
        <v>103</v>
      </c>
      <c r="O3859" s="18" t="s">
        <v>7344</v>
      </c>
      <c r="P3859" s="19">
        <v>44416</v>
      </c>
      <c r="Q3859" s="20">
        <v>0.67350694444444448</v>
      </c>
      <c r="R3859" s="18" t="s">
        <v>7345</v>
      </c>
      <c r="S3859" s="18" t="s">
        <v>7351</v>
      </c>
      <c r="T3859" s="18" t="s">
        <v>7433</v>
      </c>
      <c r="U3859" s="18" t="s">
        <v>7348</v>
      </c>
      <c r="V3859" s="19">
        <v>44417</v>
      </c>
    </row>
    <row r="3860" spans="1:26" x14ac:dyDescent="0.25">
      <c r="A3860" s="18">
        <v>345924028</v>
      </c>
      <c r="B3860" s="18">
        <v>19</v>
      </c>
      <c r="C3860" s="43">
        <v>2.0255908082116E+17</v>
      </c>
      <c r="D3860" s="18" t="s">
        <v>7376</v>
      </c>
      <c r="E3860" s="18">
        <v>202559</v>
      </c>
      <c r="F3860" s="18" t="s">
        <v>7341</v>
      </c>
      <c r="G3860" s="18"/>
      <c r="H3860" s="18"/>
      <c r="I3860" s="18">
        <v>4123</v>
      </c>
      <c r="J3860" s="18" t="s">
        <v>8792</v>
      </c>
      <c r="K3860" s="18">
        <v>432333</v>
      </c>
      <c r="L3860" s="18">
        <v>9181868</v>
      </c>
      <c r="M3860" s="18" t="s">
        <v>7350</v>
      </c>
      <c r="N3860" s="18">
        <v>351</v>
      </c>
      <c r="O3860" s="18" t="s">
        <v>7344</v>
      </c>
      <c r="P3860" s="19">
        <v>44416</v>
      </c>
      <c r="Q3860" s="20">
        <v>0.67362268518518509</v>
      </c>
      <c r="R3860" s="18" t="s">
        <v>7345</v>
      </c>
      <c r="S3860" s="18" t="s">
        <v>7351</v>
      </c>
      <c r="T3860" s="18" t="s">
        <v>7357</v>
      </c>
      <c r="U3860" s="18" t="s">
        <v>7348</v>
      </c>
      <c r="V3860" s="19">
        <v>44417</v>
      </c>
    </row>
    <row r="3861" spans="1:26" x14ac:dyDescent="0.25">
      <c r="A3861" s="18">
        <v>345924581</v>
      </c>
      <c r="B3861" s="18">
        <v>18</v>
      </c>
      <c r="C3861" s="43">
        <v>1.1937080821161E+16</v>
      </c>
      <c r="D3861" s="18" t="s">
        <v>7340</v>
      </c>
      <c r="E3861" s="18">
        <v>11937</v>
      </c>
      <c r="F3861" s="18" t="s">
        <v>7341</v>
      </c>
      <c r="G3861" s="18"/>
      <c r="H3861" s="18"/>
      <c r="I3861" s="18">
        <v>3667</v>
      </c>
      <c r="J3861" s="18" t="s">
        <v>8856</v>
      </c>
      <c r="K3861" s="18">
        <v>3771</v>
      </c>
      <c r="L3861" s="18">
        <v>9180159</v>
      </c>
      <c r="M3861" s="18" t="s">
        <v>7350</v>
      </c>
      <c r="N3861" s="18">
        <v>254</v>
      </c>
      <c r="O3861" s="18" t="s">
        <v>7344</v>
      </c>
      <c r="P3861" s="19">
        <v>44416</v>
      </c>
      <c r="Q3861" s="20">
        <v>0.67403935185185182</v>
      </c>
      <c r="R3861" s="18" t="s">
        <v>7355</v>
      </c>
      <c r="S3861" s="18" t="s">
        <v>7346</v>
      </c>
      <c r="T3861" s="18" t="s">
        <v>7347</v>
      </c>
      <c r="U3861" s="18" t="s">
        <v>7348</v>
      </c>
      <c r="V3861" s="19">
        <v>44417</v>
      </c>
    </row>
    <row r="3862" spans="1:26" x14ac:dyDescent="0.25">
      <c r="A3862" s="18">
        <v>345925821</v>
      </c>
      <c r="B3862" s="18">
        <v>19</v>
      </c>
      <c r="C3862" s="43">
        <v>2.0255908082116E+17</v>
      </c>
      <c r="D3862" s="18" t="s">
        <v>7376</v>
      </c>
      <c r="E3862" s="18">
        <v>202559</v>
      </c>
      <c r="F3862" s="18" t="s">
        <v>7341</v>
      </c>
      <c r="G3862" s="18"/>
      <c r="H3862" s="18"/>
      <c r="I3862" s="18">
        <v>2152</v>
      </c>
      <c r="J3862" s="18"/>
      <c r="K3862" s="18">
        <v>465605</v>
      </c>
      <c r="L3862" s="18">
        <v>9181868</v>
      </c>
      <c r="M3862" s="18" t="s">
        <v>7350</v>
      </c>
      <c r="N3862" s="18">
        <v>468</v>
      </c>
      <c r="O3862" s="18" t="s">
        <v>7344</v>
      </c>
      <c r="P3862" s="19">
        <v>44416</v>
      </c>
      <c r="Q3862" s="20">
        <v>0.67504629629629631</v>
      </c>
      <c r="R3862" s="18" t="s">
        <v>7355</v>
      </c>
      <c r="S3862" s="18" t="s">
        <v>7351</v>
      </c>
      <c r="T3862" s="18" t="s">
        <v>7352</v>
      </c>
      <c r="U3862" s="18" t="s">
        <v>7348</v>
      </c>
      <c r="V3862" s="19">
        <v>44417</v>
      </c>
    </row>
    <row r="3863" spans="1:26" x14ac:dyDescent="0.25">
      <c r="A3863" s="18">
        <v>345926275</v>
      </c>
      <c r="B3863" s="18">
        <v>32</v>
      </c>
      <c r="C3863" s="43">
        <v>1.36680808211612E+16</v>
      </c>
      <c r="D3863" s="18" t="s">
        <v>7358</v>
      </c>
      <c r="E3863" s="18">
        <v>13668</v>
      </c>
      <c r="F3863" s="18" t="s">
        <v>7341</v>
      </c>
      <c r="G3863" s="18"/>
      <c r="H3863" s="18"/>
      <c r="I3863" s="18">
        <v>7459</v>
      </c>
      <c r="J3863" s="18" t="s">
        <v>8857</v>
      </c>
      <c r="K3863" s="18">
        <v>126904</v>
      </c>
      <c r="L3863" s="18">
        <v>8139649</v>
      </c>
      <c r="M3863" s="18" t="s">
        <v>7359</v>
      </c>
      <c r="N3863" s="18">
        <v>348</v>
      </c>
      <c r="O3863" s="18" t="s">
        <v>7344</v>
      </c>
      <c r="P3863" s="19">
        <v>44416</v>
      </c>
      <c r="Q3863" s="20">
        <v>0.67535879629629625</v>
      </c>
      <c r="R3863" s="18" t="s">
        <v>7345</v>
      </c>
      <c r="S3863" s="18" t="s">
        <v>7351</v>
      </c>
      <c r="T3863" s="18" t="s">
        <v>7390</v>
      </c>
      <c r="U3863" s="18" t="s">
        <v>7348</v>
      </c>
      <c r="V3863" s="19">
        <v>44417</v>
      </c>
      <c r="W3863" s="162" t="s">
        <v>12966</v>
      </c>
      <c r="X3863" s="15">
        <v>219790.5</v>
      </c>
      <c r="Y3863" s="162">
        <v>9082021</v>
      </c>
      <c r="Z3863" s="15" t="s">
        <v>8974</v>
      </c>
    </row>
    <row r="3864" spans="1:26" x14ac:dyDescent="0.25">
      <c r="A3864" s="18">
        <v>345926665</v>
      </c>
      <c r="B3864" s="18">
        <v>19</v>
      </c>
      <c r="C3864" s="43">
        <v>1.4793080821161E+16</v>
      </c>
      <c r="D3864" s="18" t="s">
        <v>7376</v>
      </c>
      <c r="E3864" s="18">
        <v>14793</v>
      </c>
      <c r="F3864" s="18" t="s">
        <v>7341</v>
      </c>
      <c r="G3864" s="18"/>
      <c r="H3864" s="18"/>
      <c r="I3864" s="18">
        <v>3473</v>
      </c>
      <c r="J3864" s="18"/>
      <c r="K3864" s="18">
        <v>474835</v>
      </c>
      <c r="L3864" s="18">
        <v>9181868</v>
      </c>
      <c r="M3864" s="18" t="s">
        <v>7350</v>
      </c>
      <c r="N3864" s="18">
        <v>234</v>
      </c>
      <c r="O3864" s="18" t="s">
        <v>7344</v>
      </c>
      <c r="P3864" s="19">
        <v>44416</v>
      </c>
      <c r="Q3864" s="20">
        <v>0.67576388888888894</v>
      </c>
      <c r="R3864" s="18" t="s">
        <v>7355</v>
      </c>
      <c r="S3864" s="18" t="s">
        <v>7351</v>
      </c>
      <c r="T3864" s="18" t="s">
        <v>7352</v>
      </c>
      <c r="U3864" s="18" t="s">
        <v>7348</v>
      </c>
      <c r="V3864" s="19">
        <v>44417</v>
      </c>
    </row>
    <row r="3865" spans="1:26" x14ac:dyDescent="0.25">
      <c r="A3865" s="18">
        <v>345927036</v>
      </c>
      <c r="B3865" s="18">
        <v>18</v>
      </c>
      <c r="C3865" s="43">
        <v>1.19370808211612E+16</v>
      </c>
      <c r="D3865" s="18" t="s">
        <v>7340</v>
      </c>
      <c r="E3865" s="18">
        <v>11937</v>
      </c>
      <c r="F3865" s="18" t="s">
        <v>7341</v>
      </c>
      <c r="G3865" s="18"/>
      <c r="H3865" s="18"/>
      <c r="I3865" s="18">
        <v>6386</v>
      </c>
      <c r="J3865" s="18" t="s">
        <v>7370</v>
      </c>
      <c r="K3865" s="18">
        <v>12</v>
      </c>
      <c r="L3865" s="18">
        <v>9180159</v>
      </c>
      <c r="M3865" s="18" t="s">
        <v>7350</v>
      </c>
      <c r="N3865" s="18">
        <v>117</v>
      </c>
      <c r="O3865" s="18" t="s">
        <v>7344</v>
      </c>
      <c r="P3865" s="19">
        <v>44416</v>
      </c>
      <c r="Q3865" s="20">
        <v>0.67598379629629635</v>
      </c>
      <c r="R3865" s="18" t="s">
        <v>7355</v>
      </c>
      <c r="S3865" s="18" t="s">
        <v>7351</v>
      </c>
      <c r="T3865" s="18" t="s">
        <v>7371</v>
      </c>
      <c r="U3865" s="18" t="s">
        <v>7348</v>
      </c>
      <c r="V3865" s="19">
        <v>44417</v>
      </c>
    </row>
    <row r="3866" spans="1:26" x14ac:dyDescent="0.25">
      <c r="A3866" s="18">
        <v>345927097</v>
      </c>
      <c r="B3866" s="18">
        <v>20</v>
      </c>
      <c r="C3866" s="43">
        <v>1.4848080821161E+16</v>
      </c>
      <c r="D3866" s="18" t="s">
        <v>7365</v>
      </c>
      <c r="E3866" s="18">
        <v>14848</v>
      </c>
      <c r="F3866" s="18" t="s">
        <v>7341</v>
      </c>
      <c r="G3866" s="18"/>
      <c r="H3866" s="18"/>
      <c r="I3866" s="18">
        <v>9187</v>
      </c>
      <c r="J3866" s="18"/>
      <c r="K3866" s="18">
        <v>478570</v>
      </c>
      <c r="L3866" s="18">
        <v>7273370</v>
      </c>
      <c r="M3866" s="18" t="s">
        <v>7350</v>
      </c>
      <c r="N3866" s="18">
        <v>134</v>
      </c>
      <c r="O3866" s="18" t="s">
        <v>7344</v>
      </c>
      <c r="P3866" s="19">
        <v>44416</v>
      </c>
      <c r="Q3866" s="20">
        <v>0.67605324074074069</v>
      </c>
      <c r="R3866" s="18" t="s">
        <v>7355</v>
      </c>
      <c r="S3866" s="18" t="s">
        <v>7351</v>
      </c>
      <c r="T3866" s="18" t="s">
        <v>7352</v>
      </c>
      <c r="U3866" s="18" t="s">
        <v>7348</v>
      </c>
      <c r="V3866" s="19">
        <v>44417</v>
      </c>
    </row>
    <row r="3867" spans="1:26" x14ac:dyDescent="0.25">
      <c r="A3867" s="18">
        <v>345928827</v>
      </c>
      <c r="B3867" s="18">
        <v>20</v>
      </c>
      <c r="C3867" s="43">
        <v>1.48480808211612E+16</v>
      </c>
      <c r="D3867" s="18" t="s">
        <v>7365</v>
      </c>
      <c r="E3867" s="18">
        <v>14848</v>
      </c>
      <c r="F3867" s="18" t="s">
        <v>7341</v>
      </c>
      <c r="G3867" s="18"/>
      <c r="H3867" s="18"/>
      <c r="I3867" s="18">
        <v>2947</v>
      </c>
      <c r="J3867" s="18"/>
      <c r="K3867" s="18">
        <v>495299</v>
      </c>
      <c r="L3867" s="18">
        <v>7273370</v>
      </c>
      <c r="M3867" s="18" t="s">
        <v>7350</v>
      </c>
      <c r="N3867" s="18">
        <v>134</v>
      </c>
      <c r="O3867" s="18" t="s">
        <v>7344</v>
      </c>
      <c r="P3867" s="19">
        <v>44416</v>
      </c>
      <c r="Q3867" s="20">
        <v>0.67738425925925927</v>
      </c>
      <c r="R3867" s="18" t="s">
        <v>7345</v>
      </c>
      <c r="S3867" s="18" t="s">
        <v>7351</v>
      </c>
      <c r="T3867" s="18" t="s">
        <v>7352</v>
      </c>
      <c r="U3867" s="18" t="s">
        <v>7348</v>
      </c>
      <c r="V3867" s="19">
        <v>44417</v>
      </c>
    </row>
    <row r="3868" spans="1:26" x14ac:dyDescent="0.25">
      <c r="A3868" s="18">
        <v>345929523</v>
      </c>
      <c r="B3868" s="18">
        <v>32</v>
      </c>
      <c r="C3868" s="43">
        <v>1.08690808211615E+16</v>
      </c>
      <c r="D3868" s="18" t="s">
        <v>7358</v>
      </c>
      <c r="E3868" s="18">
        <v>10869</v>
      </c>
      <c r="F3868" s="18" t="s">
        <v>7341</v>
      </c>
      <c r="G3868" s="18"/>
      <c r="H3868" s="18"/>
      <c r="I3868" s="18">
        <v>3466</v>
      </c>
      <c r="J3868" s="18"/>
      <c r="K3868" s="18">
        <v>622490</v>
      </c>
      <c r="L3868" s="18">
        <v>8139649</v>
      </c>
      <c r="M3868" s="18" t="s">
        <v>7359</v>
      </c>
      <c r="N3868" s="18">
        <v>278</v>
      </c>
      <c r="O3868" s="18" t="s">
        <v>7344</v>
      </c>
      <c r="P3868" s="19">
        <v>44416</v>
      </c>
      <c r="Q3868" s="20">
        <v>0.67792824074074076</v>
      </c>
      <c r="R3868" s="18" t="s">
        <v>7345</v>
      </c>
      <c r="S3868" s="18" t="s">
        <v>7346</v>
      </c>
      <c r="T3868" s="18" t="s">
        <v>7385</v>
      </c>
      <c r="U3868" s="18" t="s">
        <v>7348</v>
      </c>
      <c r="V3868" s="19">
        <v>44417</v>
      </c>
      <c r="W3868" s="162" t="s">
        <v>12966</v>
      </c>
      <c r="X3868" s="15">
        <v>219790.5</v>
      </c>
      <c r="Y3868" s="162">
        <v>9082021</v>
      </c>
      <c r="Z3868" s="15" t="s">
        <v>8974</v>
      </c>
    </row>
    <row r="3869" spans="1:26" x14ac:dyDescent="0.25">
      <c r="A3869" s="18">
        <v>345930139</v>
      </c>
      <c r="B3869" s="18">
        <v>20</v>
      </c>
      <c r="C3869" s="43">
        <v>1.50930808211616E+16</v>
      </c>
      <c r="D3869" s="18" t="s">
        <v>7365</v>
      </c>
      <c r="E3869" s="18">
        <v>15093</v>
      </c>
      <c r="F3869" s="18" t="s">
        <v>7341</v>
      </c>
      <c r="G3869" s="18"/>
      <c r="H3869" s="18"/>
      <c r="I3869" s="18">
        <v>6835</v>
      </c>
      <c r="J3869" s="18"/>
      <c r="K3869" s="18">
        <v>509423</v>
      </c>
      <c r="L3869" s="18">
        <v>7273370</v>
      </c>
      <c r="M3869" s="18" t="s">
        <v>7350</v>
      </c>
      <c r="N3869" s="18">
        <v>338</v>
      </c>
      <c r="O3869" s="18" t="s">
        <v>7344</v>
      </c>
      <c r="P3869" s="19">
        <v>44416</v>
      </c>
      <c r="Q3869" s="20">
        <v>0.67849537037037033</v>
      </c>
      <c r="R3869" s="18" t="s">
        <v>7355</v>
      </c>
      <c r="S3869" s="18" t="s">
        <v>7351</v>
      </c>
      <c r="T3869" s="18" t="s">
        <v>7352</v>
      </c>
      <c r="U3869" s="18" t="s">
        <v>7348</v>
      </c>
      <c r="V3869" s="19">
        <v>44417</v>
      </c>
    </row>
    <row r="3870" spans="1:26" x14ac:dyDescent="0.25">
      <c r="A3870" s="18">
        <v>345930675</v>
      </c>
      <c r="B3870" s="18">
        <v>21</v>
      </c>
      <c r="C3870" s="43">
        <v>1.07310808211615E+16</v>
      </c>
      <c r="D3870" s="18" t="s">
        <v>7349</v>
      </c>
      <c r="E3870" s="18">
        <v>10731</v>
      </c>
      <c r="F3870" s="18" t="s">
        <v>7341</v>
      </c>
      <c r="G3870" s="18"/>
      <c r="H3870" s="18"/>
      <c r="I3870" s="18">
        <v>1558</v>
      </c>
      <c r="J3870" s="18" t="s">
        <v>8858</v>
      </c>
      <c r="K3870" s="18" t="s">
        <v>5631</v>
      </c>
      <c r="L3870" s="18">
        <v>9270083</v>
      </c>
      <c r="M3870" s="18" t="s">
        <v>7350</v>
      </c>
      <c r="N3870" s="18">
        <v>1252</v>
      </c>
      <c r="O3870" s="18" t="s">
        <v>7344</v>
      </c>
      <c r="P3870" s="19">
        <v>44416</v>
      </c>
      <c r="Q3870" s="20">
        <v>0.67894675925925929</v>
      </c>
      <c r="R3870" s="18" t="s">
        <v>7345</v>
      </c>
      <c r="S3870" s="18" t="s">
        <v>7351</v>
      </c>
      <c r="T3870" s="18" t="s">
        <v>7364</v>
      </c>
      <c r="U3870" s="18" t="s">
        <v>7348</v>
      </c>
      <c r="V3870" s="19">
        <v>44417</v>
      </c>
      <c r="W3870" t="s">
        <v>8973</v>
      </c>
      <c r="X3870" s="15">
        <v>318933</v>
      </c>
      <c r="Y3870" s="35">
        <v>9082021</v>
      </c>
      <c r="Z3870" s="15" t="s">
        <v>8974</v>
      </c>
    </row>
    <row r="3871" spans="1:26" x14ac:dyDescent="0.25">
      <c r="A3871" s="18">
        <v>345931229</v>
      </c>
      <c r="B3871" s="18">
        <v>19</v>
      </c>
      <c r="C3871" s="43">
        <v>1.47930808211615E+16</v>
      </c>
      <c r="D3871" s="18" t="s">
        <v>7376</v>
      </c>
      <c r="E3871" s="18">
        <v>14793</v>
      </c>
      <c r="F3871" s="18" t="s">
        <v>7341</v>
      </c>
      <c r="G3871" s="18"/>
      <c r="H3871" s="18"/>
      <c r="I3871" s="18">
        <v>6182</v>
      </c>
      <c r="J3871" s="18" t="s">
        <v>7432</v>
      </c>
      <c r="K3871" s="18">
        <v>72769</v>
      </c>
      <c r="L3871" s="18">
        <v>9181868</v>
      </c>
      <c r="M3871" s="18" t="s">
        <v>7350</v>
      </c>
      <c r="N3871" s="18">
        <v>234</v>
      </c>
      <c r="O3871" s="18" t="s">
        <v>7344</v>
      </c>
      <c r="P3871" s="19">
        <v>44416</v>
      </c>
      <c r="Q3871" s="20">
        <v>0.67943287037037037</v>
      </c>
      <c r="R3871" s="18" t="s">
        <v>7345</v>
      </c>
      <c r="S3871" s="18" t="s">
        <v>7351</v>
      </c>
      <c r="T3871" s="18" t="s">
        <v>7433</v>
      </c>
      <c r="U3871" s="18" t="s">
        <v>7348</v>
      </c>
      <c r="V3871" s="19">
        <v>44417</v>
      </c>
    </row>
    <row r="3872" spans="1:26" x14ac:dyDescent="0.25">
      <c r="A3872" s="18">
        <v>345931433</v>
      </c>
      <c r="B3872" s="18">
        <v>18</v>
      </c>
      <c r="C3872" s="43">
        <v>1.22930808211618E+16</v>
      </c>
      <c r="D3872" s="18" t="s">
        <v>7340</v>
      </c>
      <c r="E3872" s="18">
        <v>12293</v>
      </c>
      <c r="F3872" s="18" t="s">
        <v>7341</v>
      </c>
      <c r="G3872" s="18"/>
      <c r="H3872" s="18"/>
      <c r="I3872" s="18">
        <v>9871</v>
      </c>
      <c r="J3872" s="18"/>
      <c r="K3872" s="18">
        <v>230992</v>
      </c>
      <c r="L3872" s="18">
        <v>9180159</v>
      </c>
      <c r="M3872" s="18" t="s">
        <v>7350</v>
      </c>
      <c r="N3872" s="18">
        <v>117</v>
      </c>
      <c r="O3872" s="18" t="s">
        <v>7344</v>
      </c>
      <c r="P3872" s="19">
        <v>44416</v>
      </c>
      <c r="Q3872" s="20">
        <v>0.67950231481481482</v>
      </c>
      <c r="R3872" s="18" t="s">
        <v>7355</v>
      </c>
      <c r="S3872" s="18" t="s">
        <v>7351</v>
      </c>
      <c r="T3872" s="18" t="s">
        <v>7378</v>
      </c>
      <c r="U3872" s="18" t="s">
        <v>7348</v>
      </c>
      <c r="V3872" s="19">
        <v>44417</v>
      </c>
    </row>
    <row r="3873" spans="1:26" x14ac:dyDescent="0.25">
      <c r="A3873" s="18">
        <v>345931758</v>
      </c>
      <c r="B3873" s="18">
        <v>18</v>
      </c>
      <c r="C3873" s="43">
        <v>1.33300808211618E+16</v>
      </c>
      <c r="D3873" s="18" t="s">
        <v>7340</v>
      </c>
      <c r="E3873" s="18">
        <v>13330</v>
      </c>
      <c r="F3873" s="18" t="s">
        <v>7341</v>
      </c>
      <c r="G3873" s="18"/>
      <c r="H3873" s="18"/>
      <c r="I3873" s="18">
        <v>165</v>
      </c>
      <c r="J3873" s="18"/>
      <c r="K3873" s="18">
        <v>619974</v>
      </c>
      <c r="L3873" s="18">
        <v>9180159</v>
      </c>
      <c r="M3873" s="18" t="s">
        <v>7350</v>
      </c>
      <c r="N3873" s="18">
        <v>206</v>
      </c>
      <c r="O3873" s="18" t="s">
        <v>7344</v>
      </c>
      <c r="P3873" s="19">
        <v>44416</v>
      </c>
      <c r="Q3873" s="20">
        <v>0.67980324074074072</v>
      </c>
      <c r="R3873" s="18" t="s">
        <v>7355</v>
      </c>
      <c r="S3873" s="18" t="s">
        <v>7346</v>
      </c>
      <c r="T3873" s="18" t="s">
        <v>7407</v>
      </c>
      <c r="U3873" s="18" t="s">
        <v>7348</v>
      </c>
      <c r="V3873" s="19">
        <v>44417</v>
      </c>
    </row>
    <row r="3874" spans="1:26" x14ac:dyDescent="0.25">
      <c r="A3874" s="18">
        <v>345932159</v>
      </c>
      <c r="B3874" s="18">
        <v>19</v>
      </c>
      <c r="C3874" s="43">
        <v>2.0239308082116099E+17</v>
      </c>
      <c r="D3874" s="18" t="s">
        <v>7376</v>
      </c>
      <c r="E3874" s="18">
        <v>202393</v>
      </c>
      <c r="F3874" s="18" t="s">
        <v>7341</v>
      </c>
      <c r="G3874" s="18"/>
      <c r="H3874" s="18"/>
      <c r="I3874" s="18">
        <v>1572</v>
      </c>
      <c r="J3874" s="18"/>
      <c r="K3874" s="18">
        <v>530065</v>
      </c>
      <c r="L3874" s="18">
        <v>9181868</v>
      </c>
      <c r="M3874" s="18" t="s">
        <v>7350</v>
      </c>
      <c r="N3874" s="18">
        <v>234</v>
      </c>
      <c r="O3874" s="18" t="s">
        <v>7344</v>
      </c>
      <c r="P3874" s="19">
        <v>44416</v>
      </c>
      <c r="Q3874" s="20">
        <v>0.680150462962963</v>
      </c>
      <c r="R3874" s="18" t="s">
        <v>7355</v>
      </c>
      <c r="S3874" s="18" t="s">
        <v>7351</v>
      </c>
      <c r="T3874" s="18" t="s">
        <v>7352</v>
      </c>
      <c r="U3874" s="18" t="s">
        <v>7348</v>
      </c>
      <c r="V3874" s="19">
        <v>44417</v>
      </c>
    </row>
    <row r="3875" spans="1:26" x14ac:dyDescent="0.25">
      <c r="A3875" s="18">
        <v>345932432</v>
      </c>
      <c r="B3875" s="18">
        <v>18</v>
      </c>
      <c r="C3875" s="43">
        <v>1.36530808211619E+16</v>
      </c>
      <c r="D3875" s="18" t="s">
        <v>7340</v>
      </c>
      <c r="E3875" s="18">
        <v>13653</v>
      </c>
      <c r="F3875" s="18" t="s">
        <v>7341</v>
      </c>
      <c r="G3875" s="18"/>
      <c r="H3875" s="18"/>
      <c r="I3875" s="18">
        <v>8923</v>
      </c>
      <c r="J3875" s="18" t="s">
        <v>8198</v>
      </c>
      <c r="K3875" s="18">
        <v>82197</v>
      </c>
      <c r="L3875" s="18">
        <v>9180159</v>
      </c>
      <c r="M3875" s="18" t="s">
        <v>7350</v>
      </c>
      <c r="N3875" s="18">
        <v>187</v>
      </c>
      <c r="O3875" s="18" t="s">
        <v>7344</v>
      </c>
      <c r="P3875" s="19">
        <v>44416</v>
      </c>
      <c r="Q3875" s="20">
        <v>0.68032407407407414</v>
      </c>
      <c r="R3875" s="18" t="s">
        <v>7345</v>
      </c>
      <c r="S3875" s="18" t="s">
        <v>7351</v>
      </c>
      <c r="T3875" s="18" t="s">
        <v>7507</v>
      </c>
      <c r="U3875" s="18" t="s">
        <v>7348</v>
      </c>
      <c r="V3875" s="19">
        <v>44417</v>
      </c>
    </row>
    <row r="3876" spans="1:26" x14ac:dyDescent="0.25">
      <c r="A3876" s="18">
        <v>345932523</v>
      </c>
      <c r="B3876" s="18">
        <v>18</v>
      </c>
      <c r="C3876" s="43">
        <v>1.22930808211619E+16</v>
      </c>
      <c r="D3876" s="18" t="s">
        <v>7340</v>
      </c>
      <c r="E3876" s="18">
        <v>12293</v>
      </c>
      <c r="F3876" s="18" t="s">
        <v>7341</v>
      </c>
      <c r="G3876" s="18"/>
      <c r="H3876" s="18"/>
      <c r="I3876" s="18">
        <v>1397</v>
      </c>
      <c r="J3876" s="18" t="s">
        <v>8859</v>
      </c>
      <c r="K3876" s="18">
        <v>22309</v>
      </c>
      <c r="L3876" s="18">
        <v>9180159</v>
      </c>
      <c r="M3876" s="18" t="s">
        <v>7350</v>
      </c>
      <c r="N3876" s="18">
        <v>234</v>
      </c>
      <c r="O3876" s="18" t="s">
        <v>7344</v>
      </c>
      <c r="P3876" s="19">
        <v>44416</v>
      </c>
      <c r="Q3876" s="20">
        <v>0.68049768518518527</v>
      </c>
      <c r="R3876" s="18" t="s">
        <v>7355</v>
      </c>
      <c r="S3876" s="18" t="s">
        <v>7346</v>
      </c>
      <c r="T3876" s="18" t="s">
        <v>7357</v>
      </c>
      <c r="U3876" s="18" t="s">
        <v>7348</v>
      </c>
      <c r="V3876" s="19">
        <v>44417</v>
      </c>
    </row>
    <row r="3877" spans="1:26" x14ac:dyDescent="0.25">
      <c r="A3877" s="18">
        <v>345932731</v>
      </c>
      <c r="B3877" s="18">
        <v>20</v>
      </c>
      <c r="C3877" s="43">
        <v>8184080821161910</v>
      </c>
      <c r="D3877" s="18" t="s">
        <v>7365</v>
      </c>
      <c r="E3877" s="18">
        <v>8184</v>
      </c>
      <c r="F3877" s="18" t="s">
        <v>7341</v>
      </c>
      <c r="G3877" s="18"/>
      <c r="H3877" s="18"/>
      <c r="I3877" s="18">
        <v>3910</v>
      </c>
      <c r="J3877" s="18" t="s">
        <v>8860</v>
      </c>
      <c r="K3877" s="18">
        <v>351576</v>
      </c>
      <c r="L3877" s="18">
        <v>7273370</v>
      </c>
      <c r="M3877" s="18" t="s">
        <v>7350</v>
      </c>
      <c r="N3877" s="18">
        <v>206</v>
      </c>
      <c r="O3877" s="18" t="s">
        <v>7344</v>
      </c>
      <c r="P3877" s="19">
        <v>44416</v>
      </c>
      <c r="Q3877" s="20">
        <v>0.68057870370370377</v>
      </c>
      <c r="R3877" s="18" t="s">
        <v>7355</v>
      </c>
      <c r="S3877" s="18" t="s">
        <v>7346</v>
      </c>
      <c r="T3877" s="18" t="s">
        <v>8861</v>
      </c>
      <c r="U3877" s="18" t="s">
        <v>7348</v>
      </c>
      <c r="V3877" s="19">
        <v>44417</v>
      </c>
    </row>
    <row r="3878" spans="1:26" x14ac:dyDescent="0.25">
      <c r="A3878" s="18">
        <v>345932899</v>
      </c>
      <c r="B3878" s="18">
        <v>20</v>
      </c>
      <c r="C3878" s="43">
        <v>1.48480808211616E+16</v>
      </c>
      <c r="D3878" s="18" t="s">
        <v>7365</v>
      </c>
      <c r="E3878" s="18">
        <v>14848</v>
      </c>
      <c r="F3878" s="18" t="s">
        <v>7341</v>
      </c>
      <c r="G3878" s="18"/>
      <c r="H3878" s="18"/>
      <c r="I3878" s="18">
        <v>1331</v>
      </c>
      <c r="J3878" s="18"/>
      <c r="K3878" s="18">
        <v>232949</v>
      </c>
      <c r="L3878" s="18">
        <v>7273370</v>
      </c>
      <c r="M3878" s="18" t="s">
        <v>7350</v>
      </c>
      <c r="N3878" s="18">
        <v>134</v>
      </c>
      <c r="O3878" s="18" t="s">
        <v>7344</v>
      </c>
      <c r="P3878" s="19">
        <v>44416</v>
      </c>
      <c r="Q3878" s="20">
        <v>0.68074074074074076</v>
      </c>
      <c r="R3878" s="18" t="s">
        <v>7355</v>
      </c>
      <c r="S3878" s="18" t="s">
        <v>7351</v>
      </c>
      <c r="T3878" s="18" t="s">
        <v>7378</v>
      </c>
      <c r="U3878" s="18" t="s">
        <v>7348</v>
      </c>
      <c r="V3878" s="19">
        <v>44417</v>
      </c>
    </row>
    <row r="3879" spans="1:26" x14ac:dyDescent="0.25">
      <c r="A3879" s="18">
        <v>345932947</v>
      </c>
      <c r="B3879" s="18">
        <v>21</v>
      </c>
      <c r="C3879" s="43">
        <v>1.07310808211617E+16</v>
      </c>
      <c r="D3879" s="18" t="s">
        <v>7349</v>
      </c>
      <c r="E3879" s="18">
        <v>10731</v>
      </c>
      <c r="F3879" s="18" t="s">
        <v>7341</v>
      </c>
      <c r="G3879" s="18"/>
      <c r="H3879" s="18"/>
      <c r="I3879" s="18">
        <v>2937</v>
      </c>
      <c r="J3879" s="18" t="s">
        <v>8862</v>
      </c>
      <c r="K3879" s="18">
        <v>2247</v>
      </c>
      <c r="L3879" s="18">
        <v>9270083</v>
      </c>
      <c r="M3879" s="18" t="s">
        <v>7350</v>
      </c>
      <c r="N3879" s="18">
        <v>1878</v>
      </c>
      <c r="O3879" s="18" t="s">
        <v>7344</v>
      </c>
      <c r="P3879" s="19">
        <v>44416</v>
      </c>
      <c r="Q3879" s="20">
        <v>0.68079861111111117</v>
      </c>
      <c r="R3879" s="18" t="s">
        <v>7355</v>
      </c>
      <c r="S3879" s="18" t="s">
        <v>7346</v>
      </c>
      <c r="T3879" s="18" t="s">
        <v>7347</v>
      </c>
      <c r="U3879" s="18" t="s">
        <v>7348</v>
      </c>
      <c r="V3879" s="19">
        <v>44417</v>
      </c>
      <c r="W3879" t="s">
        <v>8973</v>
      </c>
      <c r="X3879" s="15">
        <v>318933</v>
      </c>
      <c r="Y3879" s="35">
        <v>9082021</v>
      </c>
      <c r="Z3879" s="15" t="s">
        <v>8974</v>
      </c>
    </row>
    <row r="3880" spans="1:26" x14ac:dyDescent="0.25">
      <c r="A3880" s="18">
        <v>345933420</v>
      </c>
      <c r="B3880" s="18">
        <v>24</v>
      </c>
      <c r="C3880" s="43" t="s">
        <v>8793</v>
      </c>
      <c r="D3880" s="18" t="s">
        <v>7361</v>
      </c>
      <c r="E3880" s="18"/>
      <c r="F3880" s="18" t="s">
        <v>7341</v>
      </c>
      <c r="G3880" s="18"/>
      <c r="H3880" s="18"/>
      <c r="I3880" s="18">
        <v>8267</v>
      </c>
      <c r="J3880" s="18"/>
      <c r="K3880" s="18">
        <v>543316</v>
      </c>
      <c r="L3880" s="18">
        <v>5688445</v>
      </c>
      <c r="M3880" s="18" t="s">
        <v>7350</v>
      </c>
      <c r="N3880" s="18">
        <v>150</v>
      </c>
      <c r="O3880" s="18" t="s">
        <v>7344</v>
      </c>
      <c r="P3880" s="19">
        <v>44416</v>
      </c>
      <c r="Q3880" s="20">
        <v>0.68122685185185183</v>
      </c>
      <c r="R3880" s="18" t="s">
        <v>7355</v>
      </c>
      <c r="S3880" s="18" t="s">
        <v>7351</v>
      </c>
      <c r="T3880" s="18" t="s">
        <v>7352</v>
      </c>
      <c r="U3880" s="18" t="s">
        <v>7348</v>
      </c>
      <c r="V3880" s="19">
        <v>44417</v>
      </c>
    </row>
    <row r="3881" spans="1:26" x14ac:dyDescent="0.25">
      <c r="A3881" s="18">
        <v>345933702</v>
      </c>
      <c r="B3881" s="18">
        <v>20</v>
      </c>
      <c r="C3881" s="43">
        <v>8184080821161950</v>
      </c>
      <c r="D3881" s="18" t="s">
        <v>7365</v>
      </c>
      <c r="E3881" s="18">
        <v>8184</v>
      </c>
      <c r="F3881" s="18" t="s">
        <v>7341</v>
      </c>
      <c r="G3881" s="18"/>
      <c r="H3881" s="18"/>
      <c r="I3881" s="18">
        <v>5830</v>
      </c>
      <c r="J3881" s="18" t="s">
        <v>8863</v>
      </c>
      <c r="K3881" s="18">
        <v>404208</v>
      </c>
      <c r="L3881" s="18">
        <v>7273370</v>
      </c>
      <c r="M3881" s="18" t="s">
        <v>7350</v>
      </c>
      <c r="N3881" s="18">
        <v>206</v>
      </c>
      <c r="O3881" s="18" t="s">
        <v>7344</v>
      </c>
      <c r="P3881" s="19">
        <v>44416</v>
      </c>
      <c r="Q3881" s="20">
        <v>0.68137731481481489</v>
      </c>
      <c r="R3881" s="18" t="s">
        <v>7345</v>
      </c>
      <c r="S3881" s="18" t="s">
        <v>7346</v>
      </c>
      <c r="T3881" s="18" t="s">
        <v>7364</v>
      </c>
      <c r="U3881" s="18" t="s">
        <v>7348</v>
      </c>
      <c r="V3881" s="19">
        <v>44417</v>
      </c>
    </row>
    <row r="3882" spans="1:26" x14ac:dyDescent="0.25">
      <c r="A3882" s="18">
        <v>345934369</v>
      </c>
      <c r="B3882" s="18">
        <v>20</v>
      </c>
      <c r="C3882" s="43">
        <v>1.48480808211621E+16</v>
      </c>
      <c r="D3882" s="18" t="s">
        <v>7365</v>
      </c>
      <c r="E3882" s="18">
        <v>14848</v>
      </c>
      <c r="F3882" s="18" t="s">
        <v>7341</v>
      </c>
      <c r="G3882" s="18"/>
      <c r="H3882" s="18"/>
      <c r="I3882" s="18">
        <v>7787</v>
      </c>
      <c r="J3882" s="18"/>
      <c r="K3882" s="18">
        <v>161617</v>
      </c>
      <c r="L3882" s="18">
        <v>7273370</v>
      </c>
      <c r="M3882" s="18" t="s">
        <v>7350</v>
      </c>
      <c r="N3882" s="18">
        <v>134</v>
      </c>
      <c r="O3882" s="18" t="s">
        <v>7344</v>
      </c>
      <c r="P3882" s="19">
        <v>44416</v>
      </c>
      <c r="Q3882" s="20">
        <v>0.68197916666666669</v>
      </c>
      <c r="R3882" s="18" t="s">
        <v>7345</v>
      </c>
      <c r="S3882" s="18" t="s">
        <v>7351</v>
      </c>
      <c r="T3882" s="18" t="s">
        <v>7377</v>
      </c>
      <c r="U3882" s="18" t="s">
        <v>7348</v>
      </c>
      <c r="V3882" s="19">
        <v>44417</v>
      </c>
    </row>
    <row r="3883" spans="1:26" x14ac:dyDescent="0.25">
      <c r="A3883" s="18">
        <v>345934676</v>
      </c>
      <c r="B3883" s="18">
        <v>21</v>
      </c>
      <c r="C3883" s="43">
        <v>1.07310808211619E+16</v>
      </c>
      <c r="D3883" s="18" t="s">
        <v>7349</v>
      </c>
      <c r="E3883" s="18">
        <v>10731</v>
      </c>
      <c r="F3883" s="18" t="s">
        <v>7341</v>
      </c>
      <c r="G3883" s="18"/>
      <c r="H3883" s="18"/>
      <c r="I3883" s="18">
        <v>4042</v>
      </c>
      <c r="J3883" s="18" t="s">
        <v>8864</v>
      </c>
      <c r="K3883" s="18" t="s">
        <v>5647</v>
      </c>
      <c r="L3883" s="18">
        <v>9270083</v>
      </c>
      <c r="M3883" s="18" t="s">
        <v>7350</v>
      </c>
      <c r="N3883" s="18">
        <v>626</v>
      </c>
      <c r="O3883" s="18" t="s">
        <v>7344</v>
      </c>
      <c r="P3883" s="19">
        <v>44416</v>
      </c>
      <c r="Q3883" s="20">
        <v>0.68228009259259259</v>
      </c>
      <c r="R3883" s="18" t="s">
        <v>7345</v>
      </c>
      <c r="S3883" s="18" t="s">
        <v>7346</v>
      </c>
      <c r="T3883" s="18" t="s">
        <v>7364</v>
      </c>
      <c r="U3883" s="18" t="s">
        <v>7348</v>
      </c>
      <c r="V3883" s="19">
        <v>44417</v>
      </c>
      <c r="W3883" t="s">
        <v>8973</v>
      </c>
      <c r="X3883" s="15">
        <v>318933</v>
      </c>
      <c r="Y3883" s="35">
        <v>9082021</v>
      </c>
      <c r="Z3883" s="15" t="s">
        <v>8974</v>
      </c>
    </row>
    <row r="3884" spans="1:26" x14ac:dyDescent="0.25">
      <c r="A3884" s="18">
        <v>345934926</v>
      </c>
      <c r="B3884" s="18">
        <v>21</v>
      </c>
      <c r="C3884" s="43">
        <v>1.12190808211622E+16</v>
      </c>
      <c r="D3884" s="18" t="s">
        <v>7349</v>
      </c>
      <c r="E3884" s="18">
        <v>11219</v>
      </c>
      <c r="F3884" s="18" t="s">
        <v>7341</v>
      </c>
      <c r="G3884" s="18"/>
      <c r="H3884" s="18"/>
      <c r="I3884" s="18">
        <v>7000</v>
      </c>
      <c r="J3884" s="18"/>
      <c r="K3884" s="18">
        <v>932710</v>
      </c>
      <c r="L3884" s="18">
        <v>9270083</v>
      </c>
      <c r="M3884" s="18" t="s">
        <v>7350</v>
      </c>
      <c r="N3884" s="18">
        <v>174</v>
      </c>
      <c r="O3884" s="18" t="s">
        <v>7344</v>
      </c>
      <c r="P3884" s="19">
        <v>44416</v>
      </c>
      <c r="Q3884" s="20">
        <v>0.68245370370370362</v>
      </c>
      <c r="R3884" s="18" t="s">
        <v>7355</v>
      </c>
      <c r="S3884" s="18" t="s">
        <v>7346</v>
      </c>
      <c r="T3884" s="18" t="s">
        <v>7760</v>
      </c>
      <c r="U3884" s="18" t="s">
        <v>7348</v>
      </c>
      <c r="V3884" s="19">
        <v>44417</v>
      </c>
      <c r="W3884" t="s">
        <v>8973</v>
      </c>
      <c r="X3884" s="15">
        <v>318933</v>
      </c>
      <c r="Y3884" s="35">
        <v>9082021</v>
      </c>
      <c r="Z3884" s="15" t="s">
        <v>8974</v>
      </c>
    </row>
    <row r="3885" spans="1:26" x14ac:dyDescent="0.25">
      <c r="A3885" s="18">
        <v>345935000</v>
      </c>
      <c r="B3885" s="18">
        <v>32</v>
      </c>
      <c r="C3885" s="43">
        <v>1.08690808211622E+16</v>
      </c>
      <c r="D3885" s="18" t="s">
        <v>7358</v>
      </c>
      <c r="E3885" s="18">
        <v>10869</v>
      </c>
      <c r="F3885" s="18" t="s">
        <v>7341</v>
      </c>
      <c r="G3885" s="18"/>
      <c r="H3885" s="18"/>
      <c r="I3885" s="18">
        <v>1333</v>
      </c>
      <c r="J3885" s="18" t="s">
        <v>7402</v>
      </c>
      <c r="K3885" s="18">
        <v>24813</v>
      </c>
      <c r="L3885" s="18">
        <v>8139649</v>
      </c>
      <c r="M3885" s="18" t="s">
        <v>7359</v>
      </c>
      <c r="N3885" s="18">
        <v>4374</v>
      </c>
      <c r="O3885" s="18" t="s">
        <v>7344</v>
      </c>
      <c r="P3885" s="19">
        <v>44416</v>
      </c>
      <c r="Q3885" s="20">
        <v>0.6825</v>
      </c>
      <c r="R3885" s="18" t="s">
        <v>7345</v>
      </c>
      <c r="S3885" s="18" t="s">
        <v>7346</v>
      </c>
      <c r="T3885" s="18" t="s">
        <v>7347</v>
      </c>
      <c r="U3885" s="18" t="s">
        <v>7348</v>
      </c>
      <c r="V3885" s="19">
        <v>44417</v>
      </c>
      <c r="W3885" s="162" t="s">
        <v>12966</v>
      </c>
      <c r="X3885" s="15">
        <v>219790.5</v>
      </c>
      <c r="Y3885" s="162">
        <v>9082021</v>
      </c>
      <c r="Z3885" s="15" t="s">
        <v>8974</v>
      </c>
    </row>
    <row r="3886" spans="1:26" x14ac:dyDescent="0.25">
      <c r="A3886" s="18">
        <v>345935448</v>
      </c>
      <c r="B3886" s="18">
        <v>32</v>
      </c>
      <c r="C3886" s="43">
        <v>1.36680808211622E+16</v>
      </c>
      <c r="D3886" s="18" t="s">
        <v>7358</v>
      </c>
      <c r="E3886" s="18">
        <v>13668</v>
      </c>
      <c r="F3886" s="18" t="s">
        <v>7341</v>
      </c>
      <c r="G3886" s="18"/>
      <c r="H3886" s="18"/>
      <c r="I3886" s="18">
        <v>1940</v>
      </c>
      <c r="J3886" s="18"/>
      <c r="K3886" s="18">
        <v>563947</v>
      </c>
      <c r="L3886" s="18">
        <v>8139649</v>
      </c>
      <c r="M3886" s="18" t="s">
        <v>7359</v>
      </c>
      <c r="N3886" s="18">
        <v>556</v>
      </c>
      <c r="O3886" s="18" t="s">
        <v>7344</v>
      </c>
      <c r="P3886" s="19">
        <v>44416</v>
      </c>
      <c r="Q3886" s="20">
        <v>0.68287037037037035</v>
      </c>
      <c r="R3886" s="18" t="s">
        <v>7355</v>
      </c>
      <c r="S3886" s="18" t="s">
        <v>7351</v>
      </c>
      <c r="T3886" s="18" t="s">
        <v>7352</v>
      </c>
      <c r="U3886" s="18" t="s">
        <v>7348</v>
      </c>
      <c r="V3886" s="19">
        <v>44417</v>
      </c>
      <c r="W3886" s="162" t="s">
        <v>12966</v>
      </c>
      <c r="X3886" s="15">
        <v>219790.5</v>
      </c>
      <c r="Y3886" s="162">
        <v>9082021</v>
      </c>
      <c r="Z3886" s="15" t="s">
        <v>8974</v>
      </c>
    </row>
    <row r="3887" spans="1:26" x14ac:dyDescent="0.25">
      <c r="A3887" s="18">
        <v>345935740</v>
      </c>
      <c r="B3887" s="18">
        <v>21</v>
      </c>
      <c r="C3887" s="43">
        <v>1.0731080821162E+16</v>
      </c>
      <c r="D3887" s="18" t="s">
        <v>7349</v>
      </c>
      <c r="E3887" s="18">
        <v>10731</v>
      </c>
      <c r="F3887" s="18" t="s">
        <v>7341</v>
      </c>
      <c r="G3887" s="18"/>
      <c r="H3887" s="18"/>
      <c r="I3887" s="18">
        <v>6375</v>
      </c>
      <c r="J3887" s="18"/>
      <c r="K3887" s="18">
        <v>567327</v>
      </c>
      <c r="L3887" s="18">
        <v>9270083</v>
      </c>
      <c r="M3887" s="18" t="s">
        <v>7350</v>
      </c>
      <c r="N3887" s="18">
        <v>348</v>
      </c>
      <c r="O3887" s="18" t="s">
        <v>7344</v>
      </c>
      <c r="P3887" s="19">
        <v>44416</v>
      </c>
      <c r="Q3887" s="20">
        <v>0.68313657407407413</v>
      </c>
      <c r="R3887" s="18" t="s">
        <v>7355</v>
      </c>
      <c r="S3887" s="18" t="s">
        <v>7351</v>
      </c>
      <c r="T3887" s="18" t="s">
        <v>7352</v>
      </c>
      <c r="U3887" s="18" t="s">
        <v>7348</v>
      </c>
      <c r="V3887" s="19">
        <v>44417</v>
      </c>
      <c r="W3887" t="s">
        <v>8973</v>
      </c>
      <c r="X3887" s="15">
        <v>318933</v>
      </c>
      <c r="Y3887" s="35">
        <v>9082021</v>
      </c>
      <c r="Z3887" s="15" t="s">
        <v>8974</v>
      </c>
    </row>
    <row r="3888" spans="1:26" x14ac:dyDescent="0.25">
      <c r="A3888" s="18">
        <v>345936560</v>
      </c>
      <c r="B3888" s="18">
        <v>32</v>
      </c>
      <c r="C3888" s="43">
        <v>1.11550808211624E+16</v>
      </c>
      <c r="D3888" s="18" t="s">
        <v>7358</v>
      </c>
      <c r="E3888" s="18">
        <v>11155</v>
      </c>
      <c r="F3888" s="18" t="s">
        <v>7341</v>
      </c>
      <c r="G3888" s="18"/>
      <c r="H3888" s="18"/>
      <c r="I3888" s="18">
        <v>9811</v>
      </c>
      <c r="J3888" s="18" t="s">
        <v>8865</v>
      </c>
      <c r="K3888" s="18">
        <v>106107</v>
      </c>
      <c r="L3888" s="18">
        <v>8139649</v>
      </c>
      <c r="M3888" s="18" t="s">
        <v>7359</v>
      </c>
      <c r="N3888" s="18">
        <v>348</v>
      </c>
      <c r="O3888" s="18" t="s">
        <v>7344</v>
      </c>
      <c r="P3888" s="19">
        <v>44416</v>
      </c>
      <c r="Q3888" s="20">
        <v>0.68380787037037039</v>
      </c>
      <c r="R3888" s="18" t="s">
        <v>7345</v>
      </c>
      <c r="S3888" s="18" t="s">
        <v>7346</v>
      </c>
      <c r="T3888" s="18" t="s">
        <v>7357</v>
      </c>
      <c r="U3888" s="18" t="s">
        <v>7348</v>
      </c>
      <c r="V3888" s="19">
        <v>44417</v>
      </c>
      <c r="W3888" s="162" t="s">
        <v>12966</v>
      </c>
      <c r="X3888" s="15">
        <v>219790.5</v>
      </c>
      <c r="Y3888" s="162">
        <v>9082021</v>
      </c>
      <c r="Z3888" s="15" t="s">
        <v>8974</v>
      </c>
    </row>
    <row r="3889" spans="1:26" x14ac:dyDescent="0.25">
      <c r="A3889" s="18">
        <v>345936779</v>
      </c>
      <c r="B3889" s="18">
        <v>18</v>
      </c>
      <c r="C3889" s="43">
        <v>1.22930808211624E+16</v>
      </c>
      <c r="D3889" s="18" t="s">
        <v>7340</v>
      </c>
      <c r="E3889" s="18">
        <v>12293</v>
      </c>
      <c r="F3889" s="18" t="s">
        <v>7341</v>
      </c>
      <c r="G3889" s="18"/>
      <c r="H3889" s="18"/>
      <c r="I3889" s="18">
        <v>3306</v>
      </c>
      <c r="J3889" s="18"/>
      <c r="K3889" s="18">
        <v>238031</v>
      </c>
      <c r="L3889" s="18">
        <v>9180159</v>
      </c>
      <c r="M3889" s="18" t="s">
        <v>7350</v>
      </c>
      <c r="N3889" s="18">
        <v>702</v>
      </c>
      <c r="O3889" s="18" t="s">
        <v>7344</v>
      </c>
      <c r="P3889" s="19">
        <v>44416</v>
      </c>
      <c r="Q3889" s="20">
        <v>0.6839467592592593</v>
      </c>
      <c r="R3889" s="18" t="s">
        <v>7355</v>
      </c>
      <c r="S3889" s="18" t="s">
        <v>7351</v>
      </c>
      <c r="T3889" s="18" t="s">
        <v>7378</v>
      </c>
      <c r="U3889" s="18" t="s">
        <v>7348</v>
      </c>
      <c r="V3889" s="19">
        <v>44417</v>
      </c>
    </row>
    <row r="3890" spans="1:26" x14ac:dyDescent="0.25">
      <c r="A3890" s="18">
        <v>345936759</v>
      </c>
      <c r="B3890" s="18">
        <v>19</v>
      </c>
      <c r="C3890" s="43">
        <v>1.48540808211624E+16</v>
      </c>
      <c r="D3890" s="18" t="s">
        <v>7376</v>
      </c>
      <c r="E3890" s="18">
        <v>14854</v>
      </c>
      <c r="F3890" s="18" t="s">
        <v>7341</v>
      </c>
      <c r="G3890" s="18"/>
      <c r="H3890" s="18"/>
      <c r="I3890" s="18">
        <v>3118</v>
      </c>
      <c r="J3890" s="18">
        <v>0</v>
      </c>
      <c r="K3890" s="18">
        <v>578976</v>
      </c>
      <c r="L3890" s="18">
        <v>9181868</v>
      </c>
      <c r="M3890" s="18" t="s">
        <v>7350</v>
      </c>
      <c r="N3890" s="18">
        <v>206</v>
      </c>
      <c r="O3890" s="18" t="s">
        <v>7344</v>
      </c>
      <c r="P3890" s="19">
        <v>44416</v>
      </c>
      <c r="Q3890" s="20">
        <v>0.68398148148148152</v>
      </c>
      <c r="R3890" s="18" t="s">
        <v>7355</v>
      </c>
      <c r="S3890" s="18" t="s">
        <v>7351</v>
      </c>
      <c r="T3890" s="18" t="s">
        <v>7368</v>
      </c>
      <c r="U3890" s="18" t="s">
        <v>7348</v>
      </c>
      <c r="V3890" s="19">
        <v>44417</v>
      </c>
    </row>
    <row r="3891" spans="1:26" x14ac:dyDescent="0.25">
      <c r="A3891" s="18">
        <v>345938122</v>
      </c>
      <c r="B3891" s="18">
        <v>19</v>
      </c>
      <c r="C3891" s="43">
        <v>2.0239308082116198E+17</v>
      </c>
      <c r="D3891" s="18" t="s">
        <v>7376</v>
      </c>
      <c r="E3891" s="18">
        <v>202393</v>
      </c>
      <c r="F3891" s="18" t="s">
        <v>7341</v>
      </c>
      <c r="G3891" s="18"/>
      <c r="H3891" s="18"/>
      <c r="I3891" s="18">
        <v>3497</v>
      </c>
      <c r="J3891" s="18" t="s">
        <v>7398</v>
      </c>
      <c r="K3891" s="18">
        <v>27601</v>
      </c>
      <c r="L3891" s="18">
        <v>9181868</v>
      </c>
      <c r="M3891" s="18" t="s">
        <v>7350</v>
      </c>
      <c r="N3891" s="18">
        <v>134</v>
      </c>
      <c r="O3891" s="18" t="s">
        <v>7344</v>
      </c>
      <c r="P3891" s="19">
        <v>44416</v>
      </c>
      <c r="Q3891" s="20">
        <v>0.6850694444444444</v>
      </c>
      <c r="R3891" s="18" t="s">
        <v>7355</v>
      </c>
      <c r="S3891" s="18" t="s">
        <v>7346</v>
      </c>
      <c r="T3891" s="18" t="s">
        <v>7357</v>
      </c>
      <c r="U3891" s="18" t="s">
        <v>7348</v>
      </c>
      <c r="V3891" s="19">
        <v>44417</v>
      </c>
    </row>
    <row r="3892" spans="1:26" x14ac:dyDescent="0.25">
      <c r="A3892" s="18">
        <v>345939839</v>
      </c>
      <c r="B3892" s="18">
        <v>18</v>
      </c>
      <c r="C3892" s="43">
        <v>1.19370808211627E+16</v>
      </c>
      <c r="D3892" s="18" t="s">
        <v>7340</v>
      </c>
      <c r="E3892" s="18">
        <v>11937</v>
      </c>
      <c r="F3892" s="18" t="s">
        <v>7341</v>
      </c>
      <c r="G3892" s="18"/>
      <c r="H3892" s="18"/>
      <c r="I3892" s="18">
        <v>6767</v>
      </c>
      <c r="J3892" s="18" t="s">
        <v>8866</v>
      </c>
      <c r="K3892" s="18">
        <v>352496</v>
      </c>
      <c r="L3892" s="18">
        <v>9180159</v>
      </c>
      <c r="M3892" s="18" t="s">
        <v>7350</v>
      </c>
      <c r="N3892" s="18">
        <v>178</v>
      </c>
      <c r="O3892" s="18" t="s">
        <v>7344</v>
      </c>
      <c r="P3892" s="19">
        <v>44416</v>
      </c>
      <c r="Q3892" s="20">
        <v>0.68635416666666671</v>
      </c>
      <c r="R3892" s="18" t="s">
        <v>7345</v>
      </c>
      <c r="S3892" s="18" t="s">
        <v>7346</v>
      </c>
      <c r="T3892" s="18" t="s">
        <v>7549</v>
      </c>
      <c r="U3892" s="18" t="s">
        <v>7348</v>
      </c>
      <c r="V3892" s="19">
        <v>44417</v>
      </c>
    </row>
    <row r="3893" spans="1:26" x14ac:dyDescent="0.25">
      <c r="A3893" s="18">
        <v>345940504</v>
      </c>
      <c r="B3893" s="18">
        <v>20</v>
      </c>
      <c r="C3893" s="43">
        <v>1.48480808211628E+16</v>
      </c>
      <c r="D3893" s="18" t="s">
        <v>7365</v>
      </c>
      <c r="E3893" s="18">
        <v>14848</v>
      </c>
      <c r="F3893" s="18" t="s">
        <v>7341</v>
      </c>
      <c r="G3893" s="18"/>
      <c r="H3893" s="18"/>
      <c r="I3893" s="18">
        <v>4981</v>
      </c>
      <c r="J3893" s="18" t="s">
        <v>8357</v>
      </c>
      <c r="K3893" s="18">
        <v>581532</v>
      </c>
      <c r="L3893" s="18">
        <v>7273370</v>
      </c>
      <c r="M3893" s="18" t="s">
        <v>7350</v>
      </c>
      <c r="N3893" s="18">
        <v>91</v>
      </c>
      <c r="O3893" s="18" t="s">
        <v>7344</v>
      </c>
      <c r="P3893" s="19">
        <v>44416</v>
      </c>
      <c r="Q3893" s="20">
        <v>0.68694444444444447</v>
      </c>
      <c r="R3893" s="18" t="s">
        <v>7355</v>
      </c>
      <c r="S3893" s="18" t="s">
        <v>7351</v>
      </c>
      <c r="T3893" s="18" t="s">
        <v>7368</v>
      </c>
      <c r="U3893" s="18" t="s">
        <v>7348</v>
      </c>
      <c r="V3893" s="19">
        <v>44417</v>
      </c>
    </row>
    <row r="3894" spans="1:26" x14ac:dyDescent="0.25">
      <c r="A3894" s="18">
        <v>345940587</v>
      </c>
      <c r="B3894" s="18">
        <v>19</v>
      </c>
      <c r="C3894" s="43">
        <v>1.21230808211626E+16</v>
      </c>
      <c r="D3894" s="18" t="s">
        <v>7376</v>
      </c>
      <c r="E3894" s="18">
        <v>12123</v>
      </c>
      <c r="F3894" s="18" t="s">
        <v>7341</v>
      </c>
      <c r="G3894" s="18"/>
      <c r="H3894" s="18"/>
      <c r="I3894" s="18">
        <v>503</v>
      </c>
      <c r="J3894" s="18"/>
      <c r="K3894" s="18">
        <v>242726</v>
      </c>
      <c r="L3894" s="18">
        <v>9181868</v>
      </c>
      <c r="M3894" s="18" t="s">
        <v>7350</v>
      </c>
      <c r="N3894" s="18">
        <v>206</v>
      </c>
      <c r="O3894" s="18" t="s">
        <v>7344</v>
      </c>
      <c r="P3894" s="19">
        <v>44416</v>
      </c>
      <c r="Q3894" s="20">
        <v>0.6869791666666667</v>
      </c>
      <c r="R3894" s="18" t="s">
        <v>7355</v>
      </c>
      <c r="S3894" s="18" t="s">
        <v>7351</v>
      </c>
      <c r="T3894" s="18" t="s">
        <v>7378</v>
      </c>
      <c r="U3894" s="18" t="s">
        <v>7348</v>
      </c>
      <c r="V3894" s="19">
        <v>44417</v>
      </c>
    </row>
    <row r="3895" spans="1:26" x14ac:dyDescent="0.25">
      <c r="A3895" s="18">
        <v>345940615</v>
      </c>
      <c r="B3895" s="18">
        <v>32</v>
      </c>
      <c r="C3895" s="43">
        <v>1.36680808211628E+16</v>
      </c>
      <c r="D3895" s="18" t="s">
        <v>7358</v>
      </c>
      <c r="E3895" s="18">
        <v>13668</v>
      </c>
      <c r="F3895" s="18" t="s">
        <v>7341</v>
      </c>
      <c r="G3895" s="18"/>
      <c r="H3895" s="18"/>
      <c r="I3895" s="18">
        <v>7100</v>
      </c>
      <c r="J3895" s="18" t="s">
        <v>8867</v>
      </c>
      <c r="K3895" s="18">
        <v>40928</v>
      </c>
      <c r="L3895" s="18">
        <v>8139649</v>
      </c>
      <c r="M3895" s="18" t="s">
        <v>7359</v>
      </c>
      <c r="N3895" s="18">
        <v>278</v>
      </c>
      <c r="O3895" s="18" t="s">
        <v>7344</v>
      </c>
      <c r="P3895" s="19">
        <v>44416</v>
      </c>
      <c r="Q3895" s="20">
        <v>0.68700231481481477</v>
      </c>
      <c r="R3895" s="18" t="s">
        <v>7355</v>
      </c>
      <c r="S3895" s="18" t="s">
        <v>7351</v>
      </c>
      <c r="T3895" s="18" t="s">
        <v>7364</v>
      </c>
      <c r="U3895" s="18" t="s">
        <v>7348</v>
      </c>
      <c r="V3895" s="19">
        <v>44417</v>
      </c>
      <c r="W3895" s="162" t="s">
        <v>12966</v>
      </c>
      <c r="X3895" s="15">
        <v>219790.5</v>
      </c>
      <c r="Y3895" s="162">
        <v>9082021</v>
      </c>
      <c r="Z3895" s="15" t="s">
        <v>8974</v>
      </c>
    </row>
    <row r="3896" spans="1:26" x14ac:dyDescent="0.25">
      <c r="A3896" s="18">
        <v>345941554</v>
      </c>
      <c r="B3896" s="18">
        <v>19</v>
      </c>
      <c r="C3896" s="43">
        <v>2.0239308082116198E+17</v>
      </c>
      <c r="D3896" s="18" t="s">
        <v>7376</v>
      </c>
      <c r="E3896" s="18">
        <v>202393</v>
      </c>
      <c r="F3896" s="18" t="s">
        <v>7341</v>
      </c>
      <c r="G3896" s="18"/>
      <c r="H3896" s="18"/>
      <c r="I3896" s="18">
        <v>1512</v>
      </c>
      <c r="J3896" s="18"/>
      <c r="K3896" s="18">
        <v>625251</v>
      </c>
      <c r="L3896" s="18">
        <v>9181868</v>
      </c>
      <c r="M3896" s="18" t="s">
        <v>7350</v>
      </c>
      <c r="N3896" s="18">
        <v>234</v>
      </c>
      <c r="O3896" s="18" t="s">
        <v>7344</v>
      </c>
      <c r="P3896" s="19">
        <v>44416</v>
      </c>
      <c r="Q3896" s="20">
        <v>0.68778935185185175</v>
      </c>
      <c r="R3896" s="18" t="s">
        <v>7355</v>
      </c>
      <c r="S3896" s="18" t="s">
        <v>7351</v>
      </c>
      <c r="T3896" s="18" t="s">
        <v>7352</v>
      </c>
      <c r="U3896" s="18" t="s">
        <v>7348</v>
      </c>
      <c r="V3896" s="19">
        <v>44417</v>
      </c>
    </row>
    <row r="3897" spans="1:26" x14ac:dyDescent="0.25">
      <c r="A3897" s="18">
        <v>345942202</v>
      </c>
      <c r="B3897" s="18">
        <v>19</v>
      </c>
      <c r="C3897" s="43">
        <v>1.47930808211627E+16</v>
      </c>
      <c r="D3897" s="18" t="s">
        <v>7376</v>
      </c>
      <c r="E3897" s="18">
        <v>14793</v>
      </c>
      <c r="F3897" s="18" t="s">
        <v>7341</v>
      </c>
      <c r="G3897" s="18"/>
      <c r="H3897" s="18"/>
      <c r="I3897" s="18">
        <v>5992</v>
      </c>
      <c r="J3897" s="18" t="s">
        <v>7398</v>
      </c>
      <c r="K3897" s="18">
        <v>301</v>
      </c>
      <c r="L3897" s="18">
        <v>9181868</v>
      </c>
      <c r="M3897" s="18" t="s">
        <v>7350</v>
      </c>
      <c r="N3897" s="18">
        <v>234</v>
      </c>
      <c r="O3897" s="18" t="s">
        <v>7344</v>
      </c>
      <c r="P3897" s="19">
        <v>44416</v>
      </c>
      <c r="Q3897" s="20">
        <v>0.68829861111111112</v>
      </c>
      <c r="R3897" s="18" t="s">
        <v>7355</v>
      </c>
      <c r="S3897" s="18" t="s">
        <v>7346</v>
      </c>
      <c r="T3897" s="18" t="s">
        <v>7357</v>
      </c>
      <c r="U3897" s="18" t="s">
        <v>7348</v>
      </c>
      <c r="V3897" s="19">
        <v>44417</v>
      </c>
    </row>
    <row r="3898" spans="1:26" x14ac:dyDescent="0.25">
      <c r="A3898" s="18">
        <v>345942797</v>
      </c>
      <c r="B3898" s="18">
        <v>21</v>
      </c>
      <c r="C3898" s="43">
        <v>1.12190808211631E+16</v>
      </c>
      <c r="D3898" s="18" t="s">
        <v>7349</v>
      </c>
      <c r="E3898" s="18">
        <v>11219</v>
      </c>
      <c r="F3898" s="18" t="s">
        <v>7341</v>
      </c>
      <c r="G3898" s="18"/>
      <c r="H3898" s="18"/>
      <c r="I3898" s="18">
        <v>7544</v>
      </c>
      <c r="J3898" s="18"/>
      <c r="K3898" s="18">
        <v>638250</v>
      </c>
      <c r="L3898" s="18">
        <v>9270083</v>
      </c>
      <c r="M3898" s="18" t="s">
        <v>7350</v>
      </c>
      <c r="N3898" s="18">
        <v>348</v>
      </c>
      <c r="O3898" s="18" t="s">
        <v>7344</v>
      </c>
      <c r="P3898" s="19">
        <v>44416</v>
      </c>
      <c r="Q3898" s="20">
        <v>0.68885416666666666</v>
      </c>
      <c r="R3898" s="18" t="s">
        <v>7355</v>
      </c>
      <c r="S3898" s="18" t="s">
        <v>7351</v>
      </c>
      <c r="T3898" s="18" t="s">
        <v>7352</v>
      </c>
      <c r="U3898" s="18" t="s">
        <v>7348</v>
      </c>
      <c r="V3898" s="19">
        <v>44417</v>
      </c>
      <c r="W3898" t="s">
        <v>8973</v>
      </c>
      <c r="X3898" s="15">
        <v>318933</v>
      </c>
      <c r="Y3898" s="35">
        <v>9082021</v>
      </c>
      <c r="Z3898" s="15" t="s">
        <v>8974</v>
      </c>
    </row>
    <row r="3899" spans="1:26" x14ac:dyDescent="0.25">
      <c r="A3899" s="18">
        <v>345943878</v>
      </c>
      <c r="B3899" s="18">
        <v>18</v>
      </c>
      <c r="C3899" s="43">
        <v>1.19370808211633E+16</v>
      </c>
      <c r="D3899" s="18" t="s">
        <v>7340</v>
      </c>
      <c r="E3899" s="18">
        <v>11937</v>
      </c>
      <c r="F3899" s="18" t="s">
        <v>7341</v>
      </c>
      <c r="G3899" s="18"/>
      <c r="H3899" s="18"/>
      <c r="I3899" s="18">
        <v>7632</v>
      </c>
      <c r="J3899" s="18"/>
      <c r="K3899" s="18">
        <v>544305</v>
      </c>
      <c r="L3899" s="18">
        <v>9180159</v>
      </c>
      <c r="M3899" s="18" t="s">
        <v>7350</v>
      </c>
      <c r="N3899" s="18">
        <v>468</v>
      </c>
      <c r="O3899" s="18" t="s">
        <v>7344</v>
      </c>
      <c r="P3899" s="19">
        <v>44416</v>
      </c>
      <c r="Q3899" s="20">
        <v>0.68980324074074073</v>
      </c>
      <c r="R3899" s="18" t="s">
        <v>7355</v>
      </c>
      <c r="S3899" s="18" t="s">
        <v>7346</v>
      </c>
      <c r="T3899" s="18" t="s">
        <v>7407</v>
      </c>
      <c r="U3899" s="18" t="s">
        <v>7348</v>
      </c>
      <c r="V3899" s="19">
        <v>44417</v>
      </c>
    </row>
    <row r="3900" spans="1:26" x14ac:dyDescent="0.25">
      <c r="A3900" s="18">
        <v>345944970</v>
      </c>
      <c r="B3900" s="18">
        <v>19</v>
      </c>
      <c r="C3900" s="43">
        <v>1.46560808211633E+16</v>
      </c>
      <c r="D3900" s="18" t="s">
        <v>7376</v>
      </c>
      <c r="E3900" s="18">
        <v>14656</v>
      </c>
      <c r="F3900" s="18" t="s">
        <v>7341</v>
      </c>
      <c r="G3900" s="18"/>
      <c r="H3900" s="18"/>
      <c r="I3900" s="18">
        <v>5553</v>
      </c>
      <c r="J3900" s="18"/>
      <c r="K3900" s="18">
        <v>660635</v>
      </c>
      <c r="L3900" s="18">
        <v>9181868</v>
      </c>
      <c r="M3900" s="18" t="s">
        <v>7350</v>
      </c>
      <c r="N3900" s="18">
        <v>162</v>
      </c>
      <c r="O3900" s="18" t="s">
        <v>7344</v>
      </c>
      <c r="P3900" s="19">
        <v>44416</v>
      </c>
      <c r="Q3900" s="20">
        <v>0.69063657407407408</v>
      </c>
      <c r="R3900" s="18" t="s">
        <v>7355</v>
      </c>
      <c r="S3900" s="18" t="s">
        <v>7351</v>
      </c>
      <c r="T3900" s="18" t="s">
        <v>7352</v>
      </c>
      <c r="U3900" s="18" t="s">
        <v>7348</v>
      </c>
      <c r="V3900" s="19">
        <v>44417</v>
      </c>
    </row>
    <row r="3901" spans="1:26" x14ac:dyDescent="0.25">
      <c r="A3901" s="18">
        <v>345945565</v>
      </c>
      <c r="B3901" s="18">
        <v>21</v>
      </c>
      <c r="C3901" s="43">
        <v>1.12190808211634E+16</v>
      </c>
      <c r="D3901" s="18" t="s">
        <v>7349</v>
      </c>
      <c r="E3901" s="18">
        <v>11219</v>
      </c>
      <c r="F3901" s="18" t="s">
        <v>7341</v>
      </c>
      <c r="G3901" s="18"/>
      <c r="H3901" s="18"/>
      <c r="I3901" s="18">
        <v>3743</v>
      </c>
      <c r="J3901" s="18"/>
      <c r="K3901" s="18">
        <v>666066</v>
      </c>
      <c r="L3901" s="18">
        <v>9270083</v>
      </c>
      <c r="M3901" s="18" t="s">
        <v>7350</v>
      </c>
      <c r="N3901" s="18">
        <v>348</v>
      </c>
      <c r="O3901" s="18" t="s">
        <v>7344</v>
      </c>
      <c r="P3901" s="19">
        <v>44416</v>
      </c>
      <c r="Q3901" s="20">
        <v>0.69107638888888889</v>
      </c>
      <c r="R3901" s="18" t="s">
        <v>7355</v>
      </c>
      <c r="S3901" s="18" t="s">
        <v>7351</v>
      </c>
      <c r="T3901" s="18" t="s">
        <v>7352</v>
      </c>
      <c r="U3901" s="18" t="s">
        <v>7348</v>
      </c>
      <c r="V3901" s="19">
        <v>44417</v>
      </c>
      <c r="W3901" t="s">
        <v>8973</v>
      </c>
      <c r="X3901" s="15">
        <v>318933</v>
      </c>
      <c r="Y3901" s="35">
        <v>9082021</v>
      </c>
      <c r="Z3901" s="15" t="s">
        <v>8974</v>
      </c>
    </row>
    <row r="3902" spans="1:26" x14ac:dyDescent="0.25">
      <c r="A3902" s="18">
        <v>345945560</v>
      </c>
      <c r="B3902" s="18">
        <v>19</v>
      </c>
      <c r="C3902" s="43">
        <v>1.48540808211633E+16</v>
      </c>
      <c r="D3902" s="18" t="s">
        <v>7376</v>
      </c>
      <c r="E3902" s="18">
        <v>14854</v>
      </c>
      <c r="F3902" s="18" t="s">
        <v>7341</v>
      </c>
      <c r="G3902" s="18"/>
      <c r="H3902" s="18"/>
      <c r="I3902" s="18">
        <v>3118</v>
      </c>
      <c r="J3902" s="18">
        <v>0</v>
      </c>
      <c r="K3902" s="18">
        <v>585097</v>
      </c>
      <c r="L3902" s="18">
        <v>9181868</v>
      </c>
      <c r="M3902" s="18" t="s">
        <v>7350</v>
      </c>
      <c r="N3902" s="18">
        <v>206</v>
      </c>
      <c r="O3902" s="18" t="s">
        <v>7344</v>
      </c>
      <c r="P3902" s="19">
        <v>44416</v>
      </c>
      <c r="Q3902" s="20">
        <v>0.69107638888888889</v>
      </c>
      <c r="R3902" s="18" t="s">
        <v>7355</v>
      </c>
      <c r="S3902" s="18" t="s">
        <v>7351</v>
      </c>
      <c r="T3902" s="18" t="s">
        <v>7368</v>
      </c>
      <c r="U3902" s="18" t="s">
        <v>7348</v>
      </c>
      <c r="V3902" s="19">
        <v>44417</v>
      </c>
    </row>
    <row r="3903" spans="1:26" x14ac:dyDescent="0.25">
      <c r="A3903" s="18">
        <v>345945844</v>
      </c>
      <c r="B3903" s="18">
        <v>32</v>
      </c>
      <c r="C3903" s="43">
        <v>1.36680808211634E+16</v>
      </c>
      <c r="D3903" s="18" t="s">
        <v>7358</v>
      </c>
      <c r="E3903" s="18">
        <v>13668</v>
      </c>
      <c r="F3903" s="18" t="s">
        <v>7341</v>
      </c>
      <c r="G3903" s="18"/>
      <c r="H3903" s="18"/>
      <c r="I3903" s="18">
        <v>1828</v>
      </c>
      <c r="J3903" s="18" t="s">
        <v>8868</v>
      </c>
      <c r="K3903" s="18">
        <v>1280</v>
      </c>
      <c r="L3903" s="18">
        <v>8139649</v>
      </c>
      <c r="M3903" s="18" t="s">
        <v>7359</v>
      </c>
      <c r="N3903" s="18">
        <v>783</v>
      </c>
      <c r="O3903" s="18" t="s">
        <v>7344</v>
      </c>
      <c r="P3903" s="19">
        <v>44416</v>
      </c>
      <c r="Q3903" s="20">
        <v>0.69136574074074064</v>
      </c>
      <c r="R3903" s="18" t="s">
        <v>7345</v>
      </c>
      <c r="S3903" s="18" t="s">
        <v>7351</v>
      </c>
      <c r="T3903" s="18" t="s">
        <v>7371</v>
      </c>
      <c r="U3903" s="18" t="s">
        <v>7348</v>
      </c>
      <c r="V3903" s="19">
        <v>44417</v>
      </c>
      <c r="W3903" s="162" t="s">
        <v>12966</v>
      </c>
      <c r="X3903" s="15">
        <v>219790.5</v>
      </c>
      <c r="Y3903" s="162">
        <v>9082021</v>
      </c>
      <c r="Z3903" s="15" t="s">
        <v>8974</v>
      </c>
    </row>
    <row r="3904" spans="1:26" x14ac:dyDescent="0.25">
      <c r="A3904" s="18">
        <v>345945900</v>
      </c>
      <c r="B3904" s="18">
        <v>19</v>
      </c>
      <c r="C3904" s="43">
        <v>1.47930808211635E+16</v>
      </c>
      <c r="D3904" s="18" t="s">
        <v>7376</v>
      </c>
      <c r="E3904" s="18">
        <v>14793</v>
      </c>
      <c r="F3904" s="18" t="s">
        <v>7341</v>
      </c>
      <c r="G3904" s="18"/>
      <c r="H3904" s="18"/>
      <c r="I3904" s="18">
        <v>2238</v>
      </c>
      <c r="J3904" s="18"/>
      <c r="K3904" s="18">
        <v>670059</v>
      </c>
      <c r="L3904" s="18">
        <v>9181868</v>
      </c>
      <c r="M3904" s="18" t="s">
        <v>7350</v>
      </c>
      <c r="N3904" s="18">
        <v>117</v>
      </c>
      <c r="O3904" s="18" t="s">
        <v>7344</v>
      </c>
      <c r="P3904" s="19">
        <v>44416</v>
      </c>
      <c r="Q3904" s="20">
        <v>0.69140046296296298</v>
      </c>
      <c r="R3904" s="18" t="s">
        <v>7355</v>
      </c>
      <c r="S3904" s="18" t="s">
        <v>7351</v>
      </c>
      <c r="T3904" s="18" t="s">
        <v>7352</v>
      </c>
      <c r="U3904" s="18" t="s">
        <v>7348</v>
      </c>
      <c r="V3904" s="19">
        <v>44417</v>
      </c>
    </row>
    <row r="3905" spans="1:26" x14ac:dyDescent="0.25">
      <c r="A3905" s="18">
        <v>345947031</v>
      </c>
      <c r="B3905" s="18">
        <v>19</v>
      </c>
      <c r="C3905" s="43">
        <v>1.47930808211636E+16</v>
      </c>
      <c r="D3905" s="18" t="s">
        <v>7376</v>
      </c>
      <c r="E3905" s="18">
        <v>14793</v>
      </c>
      <c r="F3905" s="18" t="s">
        <v>7341</v>
      </c>
      <c r="G3905" s="18"/>
      <c r="H3905" s="18"/>
      <c r="I3905" s="18">
        <v>7658</v>
      </c>
      <c r="J3905" s="18" t="s">
        <v>7432</v>
      </c>
      <c r="K3905" s="18">
        <v>586122</v>
      </c>
      <c r="L3905" s="18">
        <v>9181868</v>
      </c>
      <c r="M3905" s="18" t="s">
        <v>7350</v>
      </c>
      <c r="N3905" s="18">
        <v>234</v>
      </c>
      <c r="O3905" s="18" t="s">
        <v>7344</v>
      </c>
      <c r="P3905" s="19">
        <v>44416</v>
      </c>
      <c r="Q3905" s="20">
        <v>0.69225694444444441</v>
      </c>
      <c r="R3905" s="18" t="s">
        <v>7345</v>
      </c>
      <c r="S3905" s="18" t="s">
        <v>7346</v>
      </c>
      <c r="T3905" s="18" t="s">
        <v>7421</v>
      </c>
      <c r="U3905" s="18" t="s">
        <v>7348</v>
      </c>
      <c r="V3905" s="19">
        <v>44417</v>
      </c>
    </row>
    <row r="3906" spans="1:26" x14ac:dyDescent="0.25">
      <c r="A3906" s="18">
        <v>345947236</v>
      </c>
      <c r="B3906" s="18">
        <v>18</v>
      </c>
      <c r="C3906" s="43">
        <v>1.19370808211636E+16</v>
      </c>
      <c r="D3906" s="18" t="s">
        <v>7340</v>
      </c>
      <c r="E3906" s="18">
        <v>11937</v>
      </c>
      <c r="F3906" s="18" t="s">
        <v>7341</v>
      </c>
      <c r="G3906" s="18"/>
      <c r="H3906" s="18"/>
      <c r="I3906" s="18">
        <v>6226</v>
      </c>
      <c r="J3906" s="18"/>
      <c r="K3906" s="18">
        <v>245497</v>
      </c>
      <c r="L3906" s="18">
        <v>9180159</v>
      </c>
      <c r="M3906" s="18" t="s">
        <v>7350</v>
      </c>
      <c r="N3906" s="18">
        <v>234</v>
      </c>
      <c r="O3906" s="18" t="s">
        <v>7344</v>
      </c>
      <c r="P3906" s="19">
        <v>44416</v>
      </c>
      <c r="Q3906" s="20">
        <v>0.69247685185185182</v>
      </c>
      <c r="R3906" s="18" t="s">
        <v>7355</v>
      </c>
      <c r="S3906" s="18" t="s">
        <v>7351</v>
      </c>
      <c r="T3906" s="18" t="s">
        <v>7377</v>
      </c>
      <c r="U3906" s="18" t="s">
        <v>7348</v>
      </c>
      <c r="V3906" s="19">
        <v>44417</v>
      </c>
    </row>
    <row r="3907" spans="1:26" x14ac:dyDescent="0.25">
      <c r="A3907" s="18">
        <v>345947519</v>
      </c>
      <c r="B3907" s="18">
        <v>18</v>
      </c>
      <c r="C3907" s="43">
        <v>1.33300808211637E+16</v>
      </c>
      <c r="D3907" s="18" t="s">
        <v>7340</v>
      </c>
      <c r="E3907" s="18">
        <v>13330</v>
      </c>
      <c r="F3907" s="18" t="s">
        <v>7341</v>
      </c>
      <c r="G3907" s="18"/>
      <c r="H3907" s="18"/>
      <c r="I3907" s="18">
        <v>6209</v>
      </c>
      <c r="J3907" s="18" t="s">
        <v>8869</v>
      </c>
      <c r="K3907" s="18">
        <v>72700</v>
      </c>
      <c r="L3907" s="18">
        <v>9180159</v>
      </c>
      <c r="M3907" s="18" t="s">
        <v>7350</v>
      </c>
      <c r="N3907" s="18">
        <v>117</v>
      </c>
      <c r="O3907" s="18" t="s">
        <v>7344</v>
      </c>
      <c r="P3907" s="19">
        <v>44416</v>
      </c>
      <c r="Q3907" s="20">
        <v>0.69266203703703699</v>
      </c>
      <c r="R3907" s="18" t="s">
        <v>7355</v>
      </c>
      <c r="S3907" s="18" t="s">
        <v>7346</v>
      </c>
      <c r="T3907" s="18" t="s">
        <v>7347</v>
      </c>
      <c r="U3907" s="18" t="s">
        <v>7348</v>
      </c>
      <c r="V3907" s="19">
        <v>44417</v>
      </c>
    </row>
    <row r="3908" spans="1:26" x14ac:dyDescent="0.25">
      <c r="A3908" s="18">
        <v>345947705</v>
      </c>
      <c r="B3908" s="18">
        <v>19</v>
      </c>
      <c r="C3908" s="43">
        <v>2.0239308082116301E+17</v>
      </c>
      <c r="D3908" s="18" t="s">
        <v>7376</v>
      </c>
      <c r="E3908" s="18">
        <v>202393</v>
      </c>
      <c r="F3908" s="18" t="s">
        <v>7341</v>
      </c>
      <c r="G3908" s="18"/>
      <c r="H3908" s="18"/>
      <c r="I3908" s="18">
        <v>426</v>
      </c>
      <c r="J3908" s="18"/>
      <c r="K3908" s="18">
        <v>687948</v>
      </c>
      <c r="L3908" s="18">
        <v>9181868</v>
      </c>
      <c r="M3908" s="18" t="s">
        <v>7350</v>
      </c>
      <c r="N3908" s="18">
        <v>412</v>
      </c>
      <c r="O3908" s="18" t="s">
        <v>7344</v>
      </c>
      <c r="P3908" s="19">
        <v>44416</v>
      </c>
      <c r="Q3908" s="20">
        <v>0.69283564814814813</v>
      </c>
      <c r="R3908" s="18" t="s">
        <v>7355</v>
      </c>
      <c r="S3908" s="18" t="s">
        <v>7351</v>
      </c>
      <c r="T3908" s="18" t="s">
        <v>7352</v>
      </c>
      <c r="U3908" s="18" t="s">
        <v>7348</v>
      </c>
      <c r="V3908" s="19">
        <v>44417</v>
      </c>
    </row>
    <row r="3909" spans="1:26" x14ac:dyDescent="0.25">
      <c r="A3909" s="18">
        <v>345948311</v>
      </c>
      <c r="B3909" s="18">
        <v>19</v>
      </c>
      <c r="C3909" s="43">
        <v>1.47930808211637E+16</v>
      </c>
      <c r="D3909" s="18" t="s">
        <v>7376</v>
      </c>
      <c r="E3909" s="18">
        <v>14793</v>
      </c>
      <c r="F3909" s="18" t="s">
        <v>7341</v>
      </c>
      <c r="G3909" s="18"/>
      <c r="H3909" s="18"/>
      <c r="I3909" s="18">
        <v>8593</v>
      </c>
      <c r="J3909" s="18" t="s">
        <v>7432</v>
      </c>
      <c r="K3909" s="18">
        <v>693708</v>
      </c>
      <c r="L3909" s="18">
        <v>9181868</v>
      </c>
      <c r="M3909" s="18" t="s">
        <v>7350</v>
      </c>
      <c r="N3909" s="18">
        <v>187</v>
      </c>
      <c r="O3909" s="18" t="s">
        <v>7344</v>
      </c>
      <c r="P3909" s="19">
        <v>44416</v>
      </c>
      <c r="Q3909" s="20">
        <v>0.69332175925925921</v>
      </c>
      <c r="R3909" s="18" t="s">
        <v>7345</v>
      </c>
      <c r="S3909" s="18" t="s">
        <v>7346</v>
      </c>
      <c r="T3909" s="18" t="s">
        <v>7352</v>
      </c>
      <c r="U3909" s="18" t="s">
        <v>7348</v>
      </c>
      <c r="V3909" s="19">
        <v>44417</v>
      </c>
    </row>
    <row r="3910" spans="1:26" x14ac:dyDescent="0.25">
      <c r="A3910" s="18">
        <v>345949046</v>
      </c>
      <c r="B3910" s="18">
        <v>18</v>
      </c>
      <c r="C3910" s="43">
        <v>1.36530808211639E+16</v>
      </c>
      <c r="D3910" s="18" t="s">
        <v>7340</v>
      </c>
      <c r="E3910" s="18">
        <v>13653</v>
      </c>
      <c r="F3910" s="18" t="s">
        <v>7341</v>
      </c>
      <c r="G3910" s="18"/>
      <c r="H3910" s="18"/>
      <c r="I3910" s="18">
        <v>8881</v>
      </c>
      <c r="J3910" s="18" t="s">
        <v>8870</v>
      </c>
      <c r="K3910" s="18">
        <v>587550</v>
      </c>
      <c r="L3910" s="18">
        <v>9180159</v>
      </c>
      <c r="M3910" s="18" t="s">
        <v>7350</v>
      </c>
      <c r="N3910" s="18">
        <v>187</v>
      </c>
      <c r="O3910" s="18" t="s">
        <v>7344</v>
      </c>
      <c r="P3910" s="19">
        <v>44416</v>
      </c>
      <c r="Q3910" s="20">
        <v>0.69391203703703708</v>
      </c>
      <c r="R3910" s="18" t="s">
        <v>7355</v>
      </c>
      <c r="S3910" s="18" t="s">
        <v>7351</v>
      </c>
      <c r="T3910" s="18" t="s">
        <v>7368</v>
      </c>
      <c r="U3910" s="18" t="s">
        <v>7348</v>
      </c>
      <c r="V3910" s="19">
        <v>44417</v>
      </c>
    </row>
    <row r="3911" spans="1:26" x14ac:dyDescent="0.25">
      <c r="A3911" s="18">
        <v>345949666</v>
      </c>
      <c r="B3911" s="18">
        <v>19</v>
      </c>
      <c r="C3911" s="43">
        <v>1.46560808211638E+16</v>
      </c>
      <c r="D3911" s="18" t="s">
        <v>7376</v>
      </c>
      <c r="E3911" s="18">
        <v>14656</v>
      </c>
      <c r="F3911" s="18" t="s">
        <v>7341</v>
      </c>
      <c r="G3911" s="18"/>
      <c r="H3911" s="18"/>
      <c r="I3911" s="18">
        <v>3466</v>
      </c>
      <c r="J3911" s="18"/>
      <c r="K3911" s="18">
        <v>707089</v>
      </c>
      <c r="L3911" s="18">
        <v>9181868</v>
      </c>
      <c r="M3911" s="18" t="s">
        <v>7350</v>
      </c>
      <c r="N3911" s="18">
        <v>370</v>
      </c>
      <c r="O3911" s="18" t="s">
        <v>7344</v>
      </c>
      <c r="P3911" s="19">
        <v>44416</v>
      </c>
      <c r="Q3911" s="20">
        <v>0.69442129629629623</v>
      </c>
      <c r="R3911" s="18" t="s">
        <v>7355</v>
      </c>
      <c r="S3911" s="18" t="s">
        <v>7351</v>
      </c>
      <c r="T3911" s="18" t="s">
        <v>7352</v>
      </c>
      <c r="U3911" s="18" t="s">
        <v>7348</v>
      </c>
      <c r="V3911" s="19">
        <v>44417</v>
      </c>
    </row>
    <row r="3912" spans="1:26" x14ac:dyDescent="0.25">
      <c r="A3912" s="18">
        <v>345949856</v>
      </c>
      <c r="B3912" s="18">
        <v>18</v>
      </c>
      <c r="C3912" s="43">
        <v>1.36530808211639E+16</v>
      </c>
      <c r="D3912" s="18" t="s">
        <v>7340</v>
      </c>
      <c r="E3912" s="18">
        <v>13653</v>
      </c>
      <c r="F3912" s="18" t="s">
        <v>7341</v>
      </c>
      <c r="G3912" s="18"/>
      <c r="H3912" s="18"/>
      <c r="I3912" s="18">
        <v>5021</v>
      </c>
      <c r="J3912" s="18"/>
      <c r="K3912" s="18">
        <v>709530</v>
      </c>
      <c r="L3912" s="18">
        <v>9180159</v>
      </c>
      <c r="M3912" s="18" t="s">
        <v>7350</v>
      </c>
      <c r="N3912" s="18">
        <v>234</v>
      </c>
      <c r="O3912" s="18" t="s">
        <v>7344</v>
      </c>
      <c r="P3912" s="19">
        <v>44416</v>
      </c>
      <c r="Q3912" s="20">
        <v>0.69461805555555556</v>
      </c>
      <c r="R3912" s="18" t="s">
        <v>7355</v>
      </c>
      <c r="S3912" s="18" t="s">
        <v>7351</v>
      </c>
      <c r="T3912" s="18" t="s">
        <v>7352</v>
      </c>
      <c r="U3912" s="18" t="s">
        <v>7348</v>
      </c>
      <c r="V3912" s="19">
        <v>44417</v>
      </c>
    </row>
    <row r="3913" spans="1:26" x14ac:dyDescent="0.25">
      <c r="A3913" s="18">
        <v>345950341</v>
      </c>
      <c r="B3913" s="18">
        <v>32</v>
      </c>
      <c r="C3913" s="43">
        <v>1.3668080821164E+16</v>
      </c>
      <c r="D3913" s="18" t="s">
        <v>7358</v>
      </c>
      <c r="E3913" s="18">
        <v>13668</v>
      </c>
      <c r="F3913" s="18" t="s">
        <v>7341</v>
      </c>
      <c r="G3913" s="18"/>
      <c r="H3913" s="18"/>
      <c r="I3913" s="18">
        <v>3155</v>
      </c>
      <c r="J3913" s="18"/>
      <c r="K3913" s="18">
        <v>714105</v>
      </c>
      <c r="L3913" s="18">
        <v>8139649</v>
      </c>
      <c r="M3913" s="18" t="s">
        <v>7359</v>
      </c>
      <c r="N3913" s="18">
        <v>348</v>
      </c>
      <c r="O3913" s="18" t="s">
        <v>7344</v>
      </c>
      <c r="P3913" s="19">
        <v>44416</v>
      </c>
      <c r="Q3913" s="20">
        <v>0.69497685185185187</v>
      </c>
      <c r="R3913" s="18" t="s">
        <v>7355</v>
      </c>
      <c r="S3913" s="18" t="s">
        <v>7351</v>
      </c>
      <c r="T3913" s="18" t="s">
        <v>7352</v>
      </c>
      <c r="U3913" s="18" t="s">
        <v>7348</v>
      </c>
      <c r="V3913" s="19">
        <v>44417</v>
      </c>
      <c r="W3913" s="162" t="s">
        <v>12966</v>
      </c>
      <c r="X3913" s="15">
        <v>219790.5</v>
      </c>
      <c r="Y3913" s="162">
        <v>9082021</v>
      </c>
      <c r="Z3913" s="15" t="s">
        <v>8974</v>
      </c>
    </row>
    <row r="3914" spans="1:26" x14ac:dyDescent="0.25">
      <c r="A3914" s="18">
        <v>345950450</v>
      </c>
      <c r="B3914" s="18">
        <v>18</v>
      </c>
      <c r="C3914" s="43">
        <v>1.3330080821164E+16</v>
      </c>
      <c r="D3914" s="18" t="s">
        <v>7340</v>
      </c>
      <c r="E3914" s="18">
        <v>13330</v>
      </c>
      <c r="F3914" s="18" t="s">
        <v>7341</v>
      </c>
      <c r="G3914" s="18"/>
      <c r="H3914" s="18"/>
      <c r="I3914" s="18">
        <v>9173</v>
      </c>
      <c r="J3914" s="18"/>
      <c r="K3914" s="18">
        <v>16000</v>
      </c>
      <c r="L3914" s="18">
        <v>9180159</v>
      </c>
      <c r="M3914" s="18" t="s">
        <v>7350</v>
      </c>
      <c r="N3914" s="18">
        <v>206</v>
      </c>
      <c r="O3914" s="18" t="s">
        <v>7344</v>
      </c>
      <c r="P3914" s="19">
        <v>44416</v>
      </c>
      <c r="Q3914" s="20">
        <v>0.69504629629629633</v>
      </c>
      <c r="R3914" s="18" t="s">
        <v>7355</v>
      </c>
      <c r="S3914" s="18" t="s">
        <v>7351</v>
      </c>
      <c r="T3914" s="18" t="s">
        <v>7390</v>
      </c>
      <c r="U3914" s="18" t="s">
        <v>7348</v>
      </c>
      <c r="V3914" s="19">
        <v>44417</v>
      </c>
    </row>
    <row r="3915" spans="1:26" x14ac:dyDescent="0.25">
      <c r="A3915" s="18">
        <v>345951484</v>
      </c>
      <c r="B3915" s="18">
        <v>32</v>
      </c>
      <c r="C3915" s="43">
        <v>1.36680808211641E+16</v>
      </c>
      <c r="D3915" s="18" t="s">
        <v>7358</v>
      </c>
      <c r="E3915" s="18">
        <v>13668</v>
      </c>
      <c r="F3915" s="18" t="s">
        <v>7341</v>
      </c>
      <c r="G3915" s="18"/>
      <c r="H3915" s="18"/>
      <c r="I3915" s="18">
        <v>4680</v>
      </c>
      <c r="J3915" s="18" t="s">
        <v>8871</v>
      </c>
      <c r="K3915" s="18">
        <v>726623</v>
      </c>
      <c r="L3915" s="18">
        <v>8139649</v>
      </c>
      <c r="M3915" s="18" t="s">
        <v>7359</v>
      </c>
      <c r="N3915" s="18">
        <v>338</v>
      </c>
      <c r="O3915" s="18" t="s">
        <v>7344</v>
      </c>
      <c r="P3915" s="19">
        <v>44416</v>
      </c>
      <c r="Q3915" s="20">
        <v>0.6959953703703704</v>
      </c>
      <c r="R3915" s="18" t="s">
        <v>7345</v>
      </c>
      <c r="S3915" s="18" t="s">
        <v>7346</v>
      </c>
      <c r="T3915" s="18" t="s">
        <v>7352</v>
      </c>
      <c r="U3915" s="18" t="s">
        <v>7348</v>
      </c>
      <c r="V3915" s="19">
        <v>44417</v>
      </c>
      <c r="W3915" s="162" t="s">
        <v>12966</v>
      </c>
      <c r="X3915" s="15">
        <v>219790.5</v>
      </c>
      <c r="Y3915" s="162">
        <v>9082021</v>
      </c>
      <c r="Z3915" s="15" t="s">
        <v>8974</v>
      </c>
    </row>
    <row r="3916" spans="1:26" x14ac:dyDescent="0.25">
      <c r="A3916" s="18">
        <v>345951571</v>
      </c>
      <c r="B3916" s="18">
        <v>18</v>
      </c>
      <c r="C3916" s="43">
        <v>1.19370808211642E+16</v>
      </c>
      <c r="D3916" s="18" t="s">
        <v>7340</v>
      </c>
      <c r="E3916" s="18">
        <v>11937</v>
      </c>
      <c r="F3916" s="18" t="s">
        <v>7341</v>
      </c>
      <c r="G3916" s="18"/>
      <c r="H3916" s="18"/>
      <c r="I3916" s="18">
        <v>3195</v>
      </c>
      <c r="J3916" s="18" t="s">
        <v>7370</v>
      </c>
      <c r="K3916" s="18">
        <v>1720</v>
      </c>
      <c r="L3916" s="18">
        <v>9180159</v>
      </c>
      <c r="M3916" s="18" t="s">
        <v>7350</v>
      </c>
      <c r="N3916" s="18">
        <v>234</v>
      </c>
      <c r="O3916" s="18" t="s">
        <v>7344</v>
      </c>
      <c r="P3916" s="19">
        <v>44416</v>
      </c>
      <c r="Q3916" s="20">
        <v>0.69606481481481486</v>
      </c>
      <c r="R3916" s="18" t="s">
        <v>7355</v>
      </c>
      <c r="S3916" s="18" t="s">
        <v>7351</v>
      </c>
      <c r="T3916" s="18" t="s">
        <v>7371</v>
      </c>
      <c r="U3916" s="18" t="s">
        <v>7348</v>
      </c>
      <c r="V3916" s="19">
        <v>44417</v>
      </c>
    </row>
    <row r="3917" spans="1:26" x14ac:dyDescent="0.25">
      <c r="A3917" s="18">
        <v>345951696</v>
      </c>
      <c r="B3917" s="18">
        <v>20</v>
      </c>
      <c r="C3917" s="43">
        <v>1.2144080821164E+16</v>
      </c>
      <c r="D3917" s="18" t="s">
        <v>7365</v>
      </c>
      <c r="E3917" s="18">
        <v>12144</v>
      </c>
      <c r="F3917" s="18" t="s">
        <v>7341</v>
      </c>
      <c r="G3917" s="18"/>
      <c r="H3917" s="18"/>
      <c r="I3917" s="18">
        <v>8707</v>
      </c>
      <c r="J3917" s="18"/>
      <c r="K3917" s="18">
        <v>728579</v>
      </c>
      <c r="L3917" s="18">
        <v>7273370</v>
      </c>
      <c r="M3917" s="18" t="s">
        <v>7350</v>
      </c>
      <c r="N3917" s="18">
        <v>730</v>
      </c>
      <c r="O3917" s="18" t="s">
        <v>7344</v>
      </c>
      <c r="P3917" s="19">
        <v>44416</v>
      </c>
      <c r="Q3917" s="20">
        <v>0.6961342592592592</v>
      </c>
      <c r="R3917" s="18" t="s">
        <v>7355</v>
      </c>
      <c r="S3917" s="18" t="s">
        <v>7351</v>
      </c>
      <c r="T3917" s="18" t="s">
        <v>7352</v>
      </c>
      <c r="U3917" s="18" t="s">
        <v>7348</v>
      </c>
      <c r="V3917" s="19">
        <v>44417</v>
      </c>
    </row>
    <row r="3918" spans="1:26" x14ac:dyDescent="0.25">
      <c r="A3918" s="18">
        <v>345952277</v>
      </c>
      <c r="B3918" s="18">
        <v>32</v>
      </c>
      <c r="C3918" s="43">
        <v>1.36680808211642E+16</v>
      </c>
      <c r="D3918" s="18" t="s">
        <v>7358</v>
      </c>
      <c r="E3918" s="18">
        <v>13668</v>
      </c>
      <c r="F3918" s="18" t="s">
        <v>7341</v>
      </c>
      <c r="G3918" s="18"/>
      <c r="H3918" s="18"/>
      <c r="I3918" s="18">
        <v>4680</v>
      </c>
      <c r="J3918" s="18" t="s">
        <v>8871</v>
      </c>
      <c r="K3918" s="18">
        <v>734887</v>
      </c>
      <c r="L3918" s="18">
        <v>8139649</v>
      </c>
      <c r="M3918" s="18" t="s">
        <v>7359</v>
      </c>
      <c r="N3918" s="18">
        <v>348</v>
      </c>
      <c r="O3918" s="18" t="s">
        <v>7344</v>
      </c>
      <c r="P3918" s="19">
        <v>44416</v>
      </c>
      <c r="Q3918" s="20">
        <v>0.69664351851851858</v>
      </c>
      <c r="R3918" s="18" t="s">
        <v>7345</v>
      </c>
      <c r="S3918" s="18" t="s">
        <v>7346</v>
      </c>
      <c r="T3918" s="18" t="s">
        <v>7352</v>
      </c>
      <c r="U3918" s="18" t="s">
        <v>7348</v>
      </c>
      <c r="V3918" s="19">
        <v>44417</v>
      </c>
      <c r="W3918" s="162" t="s">
        <v>12966</v>
      </c>
      <c r="X3918" s="15">
        <v>219790.5</v>
      </c>
      <c r="Y3918" s="162">
        <v>9082021</v>
      </c>
      <c r="Z3918" s="15" t="s">
        <v>8974</v>
      </c>
    </row>
    <row r="3919" spans="1:26" x14ac:dyDescent="0.25">
      <c r="A3919" s="18">
        <v>345952567</v>
      </c>
      <c r="B3919" s="18">
        <v>18</v>
      </c>
      <c r="C3919" s="43">
        <v>1.19370808211643E+16</v>
      </c>
      <c r="D3919" s="18" t="s">
        <v>7340</v>
      </c>
      <c r="E3919" s="18">
        <v>11937</v>
      </c>
      <c r="F3919" s="18" t="s">
        <v>7341</v>
      </c>
      <c r="G3919" s="18"/>
      <c r="H3919" s="18"/>
      <c r="I3919" s="18">
        <v>7098</v>
      </c>
      <c r="J3919" s="18" t="s">
        <v>7459</v>
      </c>
      <c r="K3919" s="18">
        <v>30495</v>
      </c>
      <c r="L3919" s="18">
        <v>9180159</v>
      </c>
      <c r="M3919" s="18" t="s">
        <v>7350</v>
      </c>
      <c r="N3919" s="18">
        <v>468</v>
      </c>
      <c r="O3919" s="18" t="s">
        <v>7344</v>
      </c>
      <c r="P3919" s="19">
        <v>44416</v>
      </c>
      <c r="Q3919" s="20">
        <v>0.6968981481481481</v>
      </c>
      <c r="R3919" s="18" t="s">
        <v>7355</v>
      </c>
      <c r="S3919" s="18" t="s">
        <v>7346</v>
      </c>
      <c r="T3919" s="18" t="s">
        <v>7357</v>
      </c>
      <c r="U3919" s="18" t="s">
        <v>7348</v>
      </c>
      <c r="V3919" s="19">
        <v>44417</v>
      </c>
    </row>
    <row r="3920" spans="1:26" x14ac:dyDescent="0.25">
      <c r="A3920" s="18">
        <v>345953941</v>
      </c>
      <c r="B3920" s="18">
        <v>18</v>
      </c>
      <c r="C3920" s="43">
        <v>1.36530808211644E+16</v>
      </c>
      <c r="D3920" s="18" t="s">
        <v>7340</v>
      </c>
      <c r="E3920" s="18">
        <v>13653</v>
      </c>
      <c r="F3920" s="18" t="s">
        <v>7341</v>
      </c>
      <c r="G3920" s="18"/>
      <c r="H3920" s="18"/>
      <c r="I3920" s="18">
        <v>6876</v>
      </c>
      <c r="J3920" s="18"/>
      <c r="K3920" s="18">
        <v>751022</v>
      </c>
      <c r="L3920" s="18">
        <v>9180159</v>
      </c>
      <c r="M3920" s="18" t="s">
        <v>7350</v>
      </c>
      <c r="N3920" s="18">
        <v>234</v>
      </c>
      <c r="O3920" s="18" t="s">
        <v>7344</v>
      </c>
      <c r="P3920" s="19">
        <v>44416</v>
      </c>
      <c r="Q3920" s="20">
        <v>0.69798611111111108</v>
      </c>
      <c r="R3920" s="18" t="s">
        <v>7355</v>
      </c>
      <c r="S3920" s="18" t="s">
        <v>7351</v>
      </c>
      <c r="T3920" s="18" t="s">
        <v>7352</v>
      </c>
      <c r="U3920" s="18" t="s">
        <v>7348</v>
      </c>
      <c r="V3920" s="19">
        <v>44417</v>
      </c>
    </row>
    <row r="3921" spans="1:26" x14ac:dyDescent="0.25">
      <c r="A3921" s="18">
        <v>345954201</v>
      </c>
      <c r="B3921" s="18">
        <v>20</v>
      </c>
      <c r="C3921" s="43">
        <v>1.53010808211641E+16</v>
      </c>
      <c r="D3921" s="18" t="s">
        <v>7365</v>
      </c>
      <c r="E3921" s="18">
        <v>15301</v>
      </c>
      <c r="F3921" s="18" t="s">
        <v>7341</v>
      </c>
      <c r="G3921" s="18"/>
      <c r="H3921" s="18"/>
      <c r="I3921" s="18">
        <v>472</v>
      </c>
      <c r="J3921" s="18"/>
      <c r="K3921" s="18">
        <v>752875</v>
      </c>
      <c r="L3921" s="18">
        <v>7273370</v>
      </c>
      <c r="M3921" s="18" t="s">
        <v>7350</v>
      </c>
      <c r="N3921" s="18">
        <v>144</v>
      </c>
      <c r="O3921" s="18" t="s">
        <v>7344</v>
      </c>
      <c r="P3921" s="19">
        <v>44416</v>
      </c>
      <c r="Q3921" s="20">
        <v>0.69813657407407403</v>
      </c>
      <c r="R3921" s="18" t="s">
        <v>7355</v>
      </c>
      <c r="S3921" s="18" t="s">
        <v>7351</v>
      </c>
      <c r="T3921" s="18" t="s">
        <v>7352</v>
      </c>
      <c r="U3921" s="18" t="s">
        <v>7348</v>
      </c>
      <c r="V3921" s="19">
        <v>44417</v>
      </c>
    </row>
    <row r="3922" spans="1:26" x14ac:dyDescent="0.25">
      <c r="A3922" s="18">
        <v>345954534</v>
      </c>
      <c r="B3922" s="18">
        <v>32</v>
      </c>
      <c r="C3922" s="43">
        <v>1.36680808211645E+16</v>
      </c>
      <c r="D3922" s="18" t="s">
        <v>7358</v>
      </c>
      <c r="E3922" s="18">
        <v>13668</v>
      </c>
      <c r="F3922" s="18" t="s">
        <v>7341</v>
      </c>
      <c r="G3922" s="18"/>
      <c r="H3922" s="18"/>
      <c r="I3922" s="18">
        <v>3227</v>
      </c>
      <c r="J3922" s="18" t="s">
        <v>7646</v>
      </c>
      <c r="K3922" s="18">
        <v>89947</v>
      </c>
      <c r="L3922" s="18">
        <v>8139649</v>
      </c>
      <c r="M3922" s="18" t="s">
        <v>7359</v>
      </c>
      <c r="N3922" s="18">
        <v>696</v>
      </c>
      <c r="O3922" s="18" t="s">
        <v>7344</v>
      </c>
      <c r="P3922" s="19">
        <v>44416</v>
      </c>
      <c r="Q3922" s="20">
        <v>0.69849537037037035</v>
      </c>
      <c r="R3922" s="18" t="s">
        <v>7355</v>
      </c>
      <c r="S3922" s="18" t="s">
        <v>7351</v>
      </c>
      <c r="T3922" s="18" t="s">
        <v>7390</v>
      </c>
      <c r="U3922" s="18" t="s">
        <v>7348</v>
      </c>
      <c r="V3922" s="19">
        <v>44417</v>
      </c>
      <c r="W3922" s="162" t="s">
        <v>12966</v>
      </c>
      <c r="X3922" s="15">
        <v>219790.5</v>
      </c>
      <c r="Y3922" s="162">
        <v>9082021</v>
      </c>
      <c r="Z3922" s="15" t="s">
        <v>8974</v>
      </c>
    </row>
    <row r="3923" spans="1:26" x14ac:dyDescent="0.25">
      <c r="A3923" s="18">
        <v>345954663</v>
      </c>
      <c r="B3923" s="18">
        <v>19</v>
      </c>
      <c r="C3923" s="43">
        <v>1.21230808211645E+16</v>
      </c>
      <c r="D3923" s="18" t="s">
        <v>7376</v>
      </c>
      <c r="E3923" s="18">
        <v>12123</v>
      </c>
      <c r="F3923" s="18" t="s">
        <v>7341</v>
      </c>
      <c r="G3923" s="18"/>
      <c r="H3923" s="18"/>
      <c r="I3923" s="18">
        <v>8997</v>
      </c>
      <c r="J3923" s="18" t="s">
        <v>7911</v>
      </c>
      <c r="K3923" s="18">
        <v>32465</v>
      </c>
      <c r="L3923" s="18">
        <v>9181868</v>
      </c>
      <c r="M3923" s="18" t="s">
        <v>7350</v>
      </c>
      <c r="N3923" s="18">
        <v>618</v>
      </c>
      <c r="O3923" s="18" t="s">
        <v>7344</v>
      </c>
      <c r="P3923" s="19">
        <v>44416</v>
      </c>
      <c r="Q3923" s="20">
        <v>0.69859953703703714</v>
      </c>
      <c r="R3923" s="18" t="s">
        <v>7355</v>
      </c>
      <c r="S3923" s="18" t="s">
        <v>7346</v>
      </c>
      <c r="T3923" s="18" t="s">
        <v>7357</v>
      </c>
      <c r="U3923" s="18" t="s">
        <v>7348</v>
      </c>
      <c r="V3923" s="19">
        <v>44417</v>
      </c>
    </row>
    <row r="3924" spans="1:26" x14ac:dyDescent="0.25">
      <c r="A3924" s="18">
        <v>345954771</v>
      </c>
      <c r="B3924" s="18">
        <v>18</v>
      </c>
      <c r="C3924" s="43">
        <v>1.33300808211645E+16</v>
      </c>
      <c r="D3924" s="18" t="s">
        <v>7340</v>
      </c>
      <c r="E3924" s="18">
        <v>13330</v>
      </c>
      <c r="F3924" s="18" t="s">
        <v>7341</v>
      </c>
      <c r="G3924" s="18"/>
      <c r="H3924" s="18"/>
      <c r="I3924" s="18">
        <v>5327</v>
      </c>
      <c r="J3924" s="18" t="s">
        <v>7683</v>
      </c>
      <c r="K3924" s="18">
        <v>135971</v>
      </c>
      <c r="L3924" s="18">
        <v>9180159</v>
      </c>
      <c r="M3924" s="18" t="s">
        <v>7350</v>
      </c>
      <c r="N3924" s="18">
        <v>234</v>
      </c>
      <c r="O3924" s="18" t="s">
        <v>7344</v>
      </c>
      <c r="P3924" s="19">
        <v>44416</v>
      </c>
      <c r="Q3924" s="20">
        <v>0.69866898148148149</v>
      </c>
      <c r="R3924" s="18" t="s">
        <v>7345</v>
      </c>
      <c r="S3924" s="18" t="s">
        <v>7346</v>
      </c>
      <c r="T3924" s="18" t="s">
        <v>7390</v>
      </c>
      <c r="U3924" s="18" t="s">
        <v>7348</v>
      </c>
      <c r="V3924" s="19">
        <v>44417</v>
      </c>
    </row>
    <row r="3925" spans="1:26" x14ac:dyDescent="0.25">
      <c r="A3925" s="18">
        <v>345954813</v>
      </c>
      <c r="B3925" s="18">
        <v>20</v>
      </c>
      <c r="C3925" s="43">
        <v>1.48480808211643E+16</v>
      </c>
      <c r="D3925" s="18" t="s">
        <v>7365</v>
      </c>
      <c r="E3925" s="18">
        <v>14848</v>
      </c>
      <c r="F3925" s="18" t="s">
        <v>7341</v>
      </c>
      <c r="G3925" s="18"/>
      <c r="H3925" s="18"/>
      <c r="I3925" s="18">
        <v>6989</v>
      </c>
      <c r="J3925" s="18"/>
      <c r="K3925" s="18">
        <v>759996</v>
      </c>
      <c r="L3925" s="18">
        <v>7273370</v>
      </c>
      <c r="M3925" s="18" t="s">
        <v>7350</v>
      </c>
      <c r="N3925" s="18">
        <v>107</v>
      </c>
      <c r="O3925" s="18" t="s">
        <v>7344</v>
      </c>
      <c r="P3925" s="19">
        <v>44416</v>
      </c>
      <c r="Q3925" s="20">
        <v>0.69871527777777775</v>
      </c>
      <c r="R3925" s="18" t="s">
        <v>7355</v>
      </c>
      <c r="S3925" s="18" t="s">
        <v>7351</v>
      </c>
      <c r="T3925" s="18" t="s">
        <v>7352</v>
      </c>
      <c r="U3925" s="18" t="s">
        <v>7348</v>
      </c>
      <c r="V3925" s="19">
        <v>44417</v>
      </c>
    </row>
    <row r="3926" spans="1:26" x14ac:dyDescent="0.25">
      <c r="A3926" s="18">
        <v>345955785</v>
      </c>
      <c r="B3926" s="18">
        <v>20</v>
      </c>
      <c r="C3926" s="43">
        <v>1.53010808211642E+16</v>
      </c>
      <c r="D3926" s="18" t="s">
        <v>7365</v>
      </c>
      <c r="E3926" s="18">
        <v>15301</v>
      </c>
      <c r="F3926" s="18" t="s">
        <v>7341</v>
      </c>
      <c r="G3926" s="18"/>
      <c r="H3926" s="18"/>
      <c r="I3926" s="18">
        <v>4172</v>
      </c>
      <c r="J3926" s="18"/>
      <c r="K3926" s="18">
        <v>768904</v>
      </c>
      <c r="L3926" s="18">
        <v>7273370</v>
      </c>
      <c r="M3926" s="18" t="s">
        <v>7350</v>
      </c>
      <c r="N3926" s="18">
        <v>144</v>
      </c>
      <c r="O3926" s="18" t="s">
        <v>7344</v>
      </c>
      <c r="P3926" s="19">
        <v>44416</v>
      </c>
      <c r="Q3926" s="20">
        <v>0.69944444444444442</v>
      </c>
      <c r="R3926" s="18" t="s">
        <v>7355</v>
      </c>
      <c r="S3926" s="18" t="s">
        <v>7351</v>
      </c>
      <c r="T3926" s="18" t="s">
        <v>7352</v>
      </c>
      <c r="U3926" s="18" t="s">
        <v>7348</v>
      </c>
      <c r="V3926" s="19">
        <v>44417</v>
      </c>
    </row>
    <row r="3927" spans="1:26" x14ac:dyDescent="0.25">
      <c r="A3927" s="18">
        <v>345955947</v>
      </c>
      <c r="B3927" s="18">
        <v>21</v>
      </c>
      <c r="C3927" s="43">
        <v>9706080821164700</v>
      </c>
      <c r="D3927" s="18" t="s">
        <v>7349</v>
      </c>
      <c r="E3927" s="18">
        <v>9706</v>
      </c>
      <c r="F3927" s="18" t="s">
        <v>7341</v>
      </c>
      <c r="G3927" s="18"/>
      <c r="H3927" s="18"/>
      <c r="I3927" s="18">
        <v>6811</v>
      </c>
      <c r="J3927" s="18"/>
      <c r="K3927" s="18">
        <v>770778</v>
      </c>
      <c r="L3927" s="18">
        <v>9270083</v>
      </c>
      <c r="M3927" s="18" t="s">
        <v>7350</v>
      </c>
      <c r="N3927" s="18">
        <v>348</v>
      </c>
      <c r="O3927" s="18" t="s">
        <v>7344</v>
      </c>
      <c r="P3927" s="19">
        <v>44416</v>
      </c>
      <c r="Q3927" s="20">
        <v>0.69959490740740737</v>
      </c>
      <c r="R3927" s="18" t="s">
        <v>7355</v>
      </c>
      <c r="S3927" s="18" t="s">
        <v>7351</v>
      </c>
      <c r="T3927" s="18" t="s">
        <v>7352</v>
      </c>
      <c r="U3927" s="18" t="s">
        <v>7348</v>
      </c>
      <c r="V3927" s="19">
        <v>44417</v>
      </c>
      <c r="W3927" t="s">
        <v>8973</v>
      </c>
      <c r="X3927" s="15">
        <v>318933</v>
      </c>
      <c r="Y3927" s="35">
        <v>9082021</v>
      </c>
      <c r="Z3927" s="15" t="s">
        <v>8974</v>
      </c>
    </row>
    <row r="3928" spans="1:26" x14ac:dyDescent="0.25">
      <c r="A3928" s="18">
        <v>345956638</v>
      </c>
      <c r="B3928" s="18">
        <v>32</v>
      </c>
      <c r="C3928" s="43">
        <v>1.11550808211647E+16</v>
      </c>
      <c r="D3928" s="18" t="s">
        <v>7358</v>
      </c>
      <c r="E3928" s="18">
        <v>11155</v>
      </c>
      <c r="F3928" s="18" t="s">
        <v>7341</v>
      </c>
      <c r="G3928" s="18"/>
      <c r="H3928" s="18"/>
      <c r="I3928" s="18">
        <v>472</v>
      </c>
      <c r="J3928" s="18" t="s">
        <v>8872</v>
      </c>
      <c r="K3928" s="18">
        <v>13466</v>
      </c>
      <c r="L3928" s="18">
        <v>8139649</v>
      </c>
      <c r="M3928" s="18" t="s">
        <v>7359</v>
      </c>
      <c r="N3928" s="18">
        <v>348</v>
      </c>
      <c r="O3928" s="18" t="s">
        <v>7344</v>
      </c>
      <c r="P3928" s="19">
        <v>44416</v>
      </c>
      <c r="Q3928" s="20">
        <v>0.70016203703703705</v>
      </c>
      <c r="R3928" s="18" t="s">
        <v>7345</v>
      </c>
      <c r="S3928" s="18" t="s">
        <v>7346</v>
      </c>
      <c r="T3928" s="18" t="s">
        <v>7357</v>
      </c>
      <c r="U3928" s="18" t="s">
        <v>7348</v>
      </c>
      <c r="V3928" s="19">
        <v>44417</v>
      </c>
      <c r="W3928" s="162" t="s">
        <v>12966</v>
      </c>
      <c r="X3928" s="15">
        <v>219790.5</v>
      </c>
      <c r="Y3928" s="162">
        <v>9082021</v>
      </c>
      <c r="Z3928" s="15" t="s">
        <v>8974</v>
      </c>
    </row>
    <row r="3929" spans="1:26" x14ac:dyDescent="0.25">
      <c r="A3929" s="18">
        <v>345957237</v>
      </c>
      <c r="B3929" s="18">
        <v>32</v>
      </c>
      <c r="C3929" s="43">
        <v>1.36680808211648E+16</v>
      </c>
      <c r="D3929" s="18" t="s">
        <v>7358</v>
      </c>
      <c r="E3929" s="18">
        <v>13668</v>
      </c>
      <c r="F3929" s="18" t="s">
        <v>7341</v>
      </c>
      <c r="G3929" s="18"/>
      <c r="H3929" s="18"/>
      <c r="I3929" s="18">
        <v>5116</v>
      </c>
      <c r="J3929" s="18" t="s">
        <v>8873</v>
      </c>
      <c r="K3929" s="18" t="s">
        <v>8874</v>
      </c>
      <c r="L3929" s="18">
        <v>8139649</v>
      </c>
      <c r="M3929" s="18" t="s">
        <v>7359</v>
      </c>
      <c r="N3929" s="18">
        <v>348</v>
      </c>
      <c r="O3929" s="18" t="s">
        <v>7344</v>
      </c>
      <c r="P3929" s="19">
        <v>44416</v>
      </c>
      <c r="Q3929" s="20">
        <v>0.7006944444444444</v>
      </c>
      <c r="R3929" s="18" t="s">
        <v>7345</v>
      </c>
      <c r="S3929" s="18" t="s">
        <v>7346</v>
      </c>
      <c r="T3929" s="18" t="s">
        <v>7364</v>
      </c>
      <c r="U3929" s="18" t="s">
        <v>7348</v>
      </c>
      <c r="V3929" s="19">
        <v>44417</v>
      </c>
      <c r="W3929" s="162" t="s">
        <v>12966</v>
      </c>
      <c r="X3929" s="15">
        <v>219790.5</v>
      </c>
      <c r="Y3929" s="162">
        <v>9082021</v>
      </c>
      <c r="Z3929" s="15" t="s">
        <v>8974</v>
      </c>
    </row>
    <row r="3930" spans="1:26" x14ac:dyDescent="0.25">
      <c r="A3930" s="18">
        <v>345958430</v>
      </c>
      <c r="B3930" s="18">
        <v>18</v>
      </c>
      <c r="C3930" s="43">
        <v>1.1867080821165E+16</v>
      </c>
      <c r="D3930" s="18" t="s">
        <v>7340</v>
      </c>
      <c r="E3930" s="18">
        <v>11867</v>
      </c>
      <c r="F3930" s="18" t="s">
        <v>7341</v>
      </c>
      <c r="G3930" s="18"/>
      <c r="H3930" s="18"/>
      <c r="I3930" s="18">
        <v>9882</v>
      </c>
      <c r="J3930" s="18" t="s">
        <v>7539</v>
      </c>
      <c r="K3930" s="18">
        <v>2445</v>
      </c>
      <c r="L3930" s="18">
        <v>9180159</v>
      </c>
      <c r="M3930" s="18" t="s">
        <v>7350</v>
      </c>
      <c r="N3930" s="18">
        <v>44</v>
      </c>
      <c r="O3930" s="18" t="s">
        <v>7344</v>
      </c>
      <c r="P3930" s="19">
        <v>44416</v>
      </c>
      <c r="Q3930" s="20">
        <v>0.70165509259259251</v>
      </c>
      <c r="R3930" s="18" t="s">
        <v>7355</v>
      </c>
      <c r="S3930" s="18" t="s">
        <v>7346</v>
      </c>
      <c r="T3930" s="18" t="s">
        <v>7347</v>
      </c>
      <c r="U3930" s="18" t="s">
        <v>7348</v>
      </c>
      <c r="V3930" s="19">
        <v>44417</v>
      </c>
    </row>
    <row r="3931" spans="1:26" x14ac:dyDescent="0.25">
      <c r="A3931" s="18">
        <v>345958584</v>
      </c>
      <c r="B3931" s="18">
        <v>20</v>
      </c>
      <c r="C3931" s="43">
        <v>1.53010808211645E+16</v>
      </c>
      <c r="D3931" s="18" t="s">
        <v>7365</v>
      </c>
      <c r="E3931" s="18">
        <v>15301</v>
      </c>
      <c r="F3931" s="18" t="s">
        <v>7341</v>
      </c>
      <c r="G3931" s="18"/>
      <c r="H3931" s="18"/>
      <c r="I3931" s="18">
        <v>5512</v>
      </c>
      <c r="J3931" s="18" t="s">
        <v>8315</v>
      </c>
      <c r="K3931" s="18">
        <v>3486</v>
      </c>
      <c r="L3931" s="18">
        <v>7273370</v>
      </c>
      <c r="M3931" s="18" t="s">
        <v>7350</v>
      </c>
      <c r="N3931" s="18">
        <v>72</v>
      </c>
      <c r="O3931" s="18" t="s">
        <v>7344</v>
      </c>
      <c r="P3931" s="19">
        <v>44416</v>
      </c>
      <c r="Q3931" s="20">
        <v>0.70178240740740738</v>
      </c>
      <c r="R3931" s="18" t="s">
        <v>7345</v>
      </c>
      <c r="S3931" s="18" t="s">
        <v>7346</v>
      </c>
      <c r="T3931" s="18" t="s">
        <v>7347</v>
      </c>
      <c r="U3931" s="18" t="s">
        <v>7348</v>
      </c>
      <c r="V3931" s="19">
        <v>44417</v>
      </c>
    </row>
    <row r="3932" spans="1:26" x14ac:dyDescent="0.25">
      <c r="A3932" s="18">
        <v>345958638</v>
      </c>
      <c r="B3932" s="18">
        <v>19</v>
      </c>
      <c r="C3932" s="43">
        <v>1.47930808211647E+16</v>
      </c>
      <c r="D3932" s="18" t="s">
        <v>7376</v>
      </c>
      <c r="E3932" s="18">
        <v>14793</v>
      </c>
      <c r="F3932" s="18" t="s">
        <v>7341</v>
      </c>
      <c r="G3932" s="18"/>
      <c r="H3932" s="18"/>
      <c r="I3932" s="18">
        <v>5597</v>
      </c>
      <c r="J3932" s="18" t="s">
        <v>7700</v>
      </c>
      <c r="K3932" s="18">
        <v>3431</v>
      </c>
      <c r="L3932" s="18">
        <v>9181868</v>
      </c>
      <c r="M3932" s="18" t="s">
        <v>7350</v>
      </c>
      <c r="N3932" s="18">
        <v>234</v>
      </c>
      <c r="O3932" s="18" t="s">
        <v>7344</v>
      </c>
      <c r="P3932" s="19">
        <v>44416</v>
      </c>
      <c r="Q3932" s="20">
        <v>0.70189814814814822</v>
      </c>
      <c r="R3932" s="18" t="s">
        <v>7355</v>
      </c>
      <c r="S3932" s="18" t="s">
        <v>7346</v>
      </c>
      <c r="T3932" s="18" t="s">
        <v>7357</v>
      </c>
      <c r="U3932" s="18" t="s">
        <v>7348</v>
      </c>
      <c r="V3932" s="19">
        <v>44417</v>
      </c>
    </row>
    <row r="3933" spans="1:26" x14ac:dyDescent="0.25">
      <c r="A3933" s="18">
        <v>345959782</v>
      </c>
      <c r="B3933" s="18">
        <v>19</v>
      </c>
      <c r="C3933" s="43">
        <v>1.46560808211651E+16</v>
      </c>
      <c r="D3933" s="18" t="s">
        <v>7376</v>
      </c>
      <c r="E3933" s="18">
        <v>14656</v>
      </c>
      <c r="F3933" s="18" t="s">
        <v>7341</v>
      </c>
      <c r="G3933" s="18"/>
      <c r="H3933" s="18"/>
      <c r="I3933" s="18">
        <v>2537</v>
      </c>
      <c r="J3933" s="18" t="s">
        <v>7735</v>
      </c>
      <c r="K3933" s="18">
        <v>101191</v>
      </c>
      <c r="L3933" s="18">
        <v>9181868</v>
      </c>
      <c r="M3933" s="18" t="s">
        <v>7350</v>
      </c>
      <c r="N3933" s="18">
        <v>206</v>
      </c>
      <c r="O3933" s="18" t="s">
        <v>7344</v>
      </c>
      <c r="P3933" s="19">
        <v>44416</v>
      </c>
      <c r="Q3933" s="20">
        <v>0.70274305555555561</v>
      </c>
      <c r="R3933" s="18" t="s">
        <v>7345</v>
      </c>
      <c r="S3933" s="18" t="s">
        <v>7346</v>
      </c>
      <c r="T3933" s="18" t="s">
        <v>7357</v>
      </c>
      <c r="U3933" s="18" t="s">
        <v>7348</v>
      </c>
      <c r="V3933" s="19">
        <v>44417</v>
      </c>
    </row>
    <row r="3934" spans="1:26" x14ac:dyDescent="0.25">
      <c r="A3934" s="18">
        <v>345960392</v>
      </c>
      <c r="B3934" s="18">
        <v>18</v>
      </c>
      <c r="C3934" s="43">
        <v>1.33300808211652E+16</v>
      </c>
      <c r="D3934" s="18" t="s">
        <v>7340</v>
      </c>
      <c r="E3934" s="18">
        <v>13330</v>
      </c>
      <c r="F3934" s="18" t="s">
        <v>7341</v>
      </c>
      <c r="G3934" s="18"/>
      <c r="H3934" s="18"/>
      <c r="I3934" s="18">
        <v>3894</v>
      </c>
      <c r="J3934" s="18" t="s">
        <v>7459</v>
      </c>
      <c r="K3934" s="18">
        <v>15634</v>
      </c>
      <c r="L3934" s="18">
        <v>9180159</v>
      </c>
      <c r="M3934" s="18" t="s">
        <v>7350</v>
      </c>
      <c r="N3934" s="18">
        <v>156</v>
      </c>
      <c r="O3934" s="18" t="s">
        <v>7344</v>
      </c>
      <c r="P3934" s="19">
        <v>44416</v>
      </c>
      <c r="Q3934" s="20">
        <v>0.70327546296296306</v>
      </c>
      <c r="R3934" s="18" t="s">
        <v>7355</v>
      </c>
      <c r="S3934" s="18" t="s">
        <v>7346</v>
      </c>
      <c r="T3934" s="18" t="s">
        <v>7357</v>
      </c>
      <c r="U3934" s="18" t="s">
        <v>7348</v>
      </c>
      <c r="V3934" s="19">
        <v>44417</v>
      </c>
    </row>
    <row r="3935" spans="1:26" x14ac:dyDescent="0.25">
      <c r="A3935" s="18">
        <v>345960404</v>
      </c>
      <c r="B3935" s="18">
        <v>32</v>
      </c>
      <c r="C3935" s="43">
        <v>1.36680808211652E+16</v>
      </c>
      <c r="D3935" s="18" t="s">
        <v>7358</v>
      </c>
      <c r="E3935" s="18">
        <v>13668</v>
      </c>
      <c r="F3935" s="18" t="s">
        <v>7341</v>
      </c>
      <c r="G3935" s="18"/>
      <c r="H3935" s="18"/>
      <c r="I3935" s="18">
        <v>2568</v>
      </c>
      <c r="J3935" s="18"/>
      <c r="K3935" s="18">
        <v>815516</v>
      </c>
      <c r="L3935" s="18">
        <v>8139649</v>
      </c>
      <c r="M3935" s="18" t="s">
        <v>7359</v>
      </c>
      <c r="N3935" s="18">
        <v>1948</v>
      </c>
      <c r="O3935" s="18" t="s">
        <v>7344</v>
      </c>
      <c r="P3935" s="19">
        <v>44416</v>
      </c>
      <c r="Q3935" s="20">
        <v>0.70328703703703699</v>
      </c>
      <c r="R3935" s="18" t="s">
        <v>7355</v>
      </c>
      <c r="S3935" s="18" t="s">
        <v>7351</v>
      </c>
      <c r="T3935" s="18" t="s">
        <v>7352</v>
      </c>
      <c r="U3935" s="18" t="s">
        <v>7348</v>
      </c>
      <c r="V3935" s="19">
        <v>44417</v>
      </c>
      <c r="W3935" s="162" t="s">
        <v>12966</v>
      </c>
      <c r="X3935" s="15">
        <v>219790.5</v>
      </c>
      <c r="Y3935" s="162">
        <v>9082021</v>
      </c>
      <c r="Z3935" s="15" t="s">
        <v>8974</v>
      </c>
    </row>
    <row r="3936" spans="1:26" x14ac:dyDescent="0.25">
      <c r="A3936" s="18">
        <v>345961410</v>
      </c>
      <c r="B3936" s="18">
        <v>19</v>
      </c>
      <c r="C3936" s="43">
        <v>2.0239308082116499E+17</v>
      </c>
      <c r="D3936" s="18" t="s">
        <v>7376</v>
      </c>
      <c r="E3936" s="18">
        <v>202393</v>
      </c>
      <c r="F3936" s="18" t="s">
        <v>7341</v>
      </c>
      <c r="G3936" s="18"/>
      <c r="H3936" s="18"/>
      <c r="I3936" s="18">
        <v>8294</v>
      </c>
      <c r="J3936" s="18" t="s">
        <v>7372</v>
      </c>
      <c r="K3936" s="18">
        <v>16634</v>
      </c>
      <c r="L3936" s="18">
        <v>9181868</v>
      </c>
      <c r="M3936" s="18" t="s">
        <v>7350</v>
      </c>
      <c r="N3936" s="18">
        <v>206</v>
      </c>
      <c r="O3936" s="18" t="s">
        <v>7344</v>
      </c>
      <c r="P3936" s="19">
        <v>44416</v>
      </c>
      <c r="Q3936" s="20">
        <v>0.70414351851851853</v>
      </c>
      <c r="R3936" s="18" t="s">
        <v>7355</v>
      </c>
      <c r="S3936" s="18" t="s">
        <v>7346</v>
      </c>
      <c r="T3936" s="18" t="s">
        <v>7357</v>
      </c>
      <c r="U3936" s="18" t="s">
        <v>7348</v>
      </c>
      <c r="V3936" s="19">
        <v>44417</v>
      </c>
    </row>
    <row r="3937" spans="1:26" x14ac:dyDescent="0.25">
      <c r="A3937" s="18">
        <v>345962049</v>
      </c>
      <c r="B3937" s="18">
        <v>19</v>
      </c>
      <c r="C3937" s="43">
        <v>1.21230808211653E+16</v>
      </c>
      <c r="D3937" s="18" t="s">
        <v>7376</v>
      </c>
      <c r="E3937" s="18">
        <v>12123</v>
      </c>
      <c r="F3937" s="18" t="s">
        <v>7341</v>
      </c>
      <c r="G3937" s="18"/>
      <c r="H3937" s="18"/>
      <c r="I3937" s="18">
        <v>5519</v>
      </c>
      <c r="J3937" s="18" t="s">
        <v>8875</v>
      </c>
      <c r="K3937" s="18">
        <v>44044</v>
      </c>
      <c r="L3937" s="18">
        <v>9181868</v>
      </c>
      <c r="M3937" s="18" t="s">
        <v>7350</v>
      </c>
      <c r="N3937" s="18">
        <v>117</v>
      </c>
      <c r="O3937" s="18" t="s">
        <v>7344</v>
      </c>
      <c r="P3937" s="19">
        <v>44416</v>
      </c>
      <c r="Q3937" s="20">
        <v>0.70461805555555557</v>
      </c>
      <c r="R3937" s="18" t="s">
        <v>7345</v>
      </c>
      <c r="S3937" s="18" t="s">
        <v>7346</v>
      </c>
      <c r="T3937" s="18" t="s">
        <v>7347</v>
      </c>
      <c r="U3937" s="18" t="s">
        <v>7348</v>
      </c>
      <c r="V3937" s="19">
        <v>44417</v>
      </c>
    </row>
    <row r="3938" spans="1:26" x14ac:dyDescent="0.25">
      <c r="A3938" s="18">
        <v>345962175</v>
      </c>
      <c r="B3938" s="18">
        <v>20</v>
      </c>
      <c r="C3938" s="43">
        <v>1.50930808211654E+16</v>
      </c>
      <c r="D3938" s="18" t="s">
        <v>7365</v>
      </c>
      <c r="E3938" s="18">
        <v>15093</v>
      </c>
      <c r="F3938" s="18" t="s">
        <v>7341</v>
      </c>
      <c r="G3938" s="18"/>
      <c r="H3938" s="18"/>
      <c r="I3938" s="18">
        <v>6422</v>
      </c>
      <c r="J3938" s="18" t="s">
        <v>7354</v>
      </c>
      <c r="K3938" s="18">
        <v>44753</v>
      </c>
      <c r="L3938" s="18">
        <v>7273370</v>
      </c>
      <c r="M3938" s="18" t="s">
        <v>7350</v>
      </c>
      <c r="N3938" s="18">
        <v>676</v>
      </c>
      <c r="O3938" s="18" t="s">
        <v>7344</v>
      </c>
      <c r="P3938" s="19">
        <v>44416</v>
      </c>
      <c r="Q3938" s="20">
        <v>0.7047106481481481</v>
      </c>
      <c r="R3938" s="18" t="s">
        <v>7355</v>
      </c>
      <c r="S3938" s="18" t="s">
        <v>7346</v>
      </c>
      <c r="T3938" s="18" t="s">
        <v>7347</v>
      </c>
      <c r="U3938" s="18" t="s">
        <v>7348</v>
      </c>
      <c r="V3938" s="19">
        <v>44417</v>
      </c>
    </row>
    <row r="3939" spans="1:26" x14ac:dyDescent="0.25">
      <c r="A3939" s="18">
        <v>345962475</v>
      </c>
      <c r="B3939" s="18">
        <v>18</v>
      </c>
      <c r="C3939" s="43">
        <v>2.0257908082116499E+17</v>
      </c>
      <c r="D3939" s="18" t="s">
        <v>7340</v>
      </c>
      <c r="E3939" s="18">
        <v>202579</v>
      </c>
      <c r="F3939" s="18" t="s">
        <v>7341</v>
      </c>
      <c r="G3939" s="18"/>
      <c r="H3939" s="18"/>
      <c r="I3939" s="18">
        <v>6324</v>
      </c>
      <c r="J3939" s="18" t="s">
        <v>8876</v>
      </c>
      <c r="K3939" s="18">
        <v>783976</v>
      </c>
      <c r="L3939" s="18">
        <v>5256409</v>
      </c>
      <c r="M3939" s="18" t="s">
        <v>7343</v>
      </c>
      <c r="N3939" s="18">
        <v>439</v>
      </c>
      <c r="O3939" s="18" t="s">
        <v>7344</v>
      </c>
      <c r="P3939" s="19">
        <v>44416</v>
      </c>
      <c r="Q3939" s="20">
        <v>0.7049537037037038</v>
      </c>
      <c r="R3939" s="18" t="s">
        <v>7345</v>
      </c>
      <c r="S3939" s="18" t="s">
        <v>7346</v>
      </c>
      <c r="T3939" s="18" t="s">
        <v>7357</v>
      </c>
      <c r="U3939" s="18" t="s">
        <v>7348</v>
      </c>
      <c r="V3939" s="19">
        <v>44417</v>
      </c>
    </row>
    <row r="3940" spans="1:26" x14ac:dyDescent="0.25">
      <c r="A3940" s="18">
        <v>345963038</v>
      </c>
      <c r="B3940" s="18">
        <v>18</v>
      </c>
      <c r="C3940" s="43">
        <v>1.22930808211655E+16</v>
      </c>
      <c r="D3940" s="18" t="s">
        <v>7340</v>
      </c>
      <c r="E3940" s="18">
        <v>12293</v>
      </c>
      <c r="F3940" s="18" t="s">
        <v>7341</v>
      </c>
      <c r="G3940" s="18"/>
      <c r="H3940" s="18"/>
      <c r="I3940" s="18">
        <v>3237</v>
      </c>
      <c r="J3940" s="18" t="s">
        <v>7375</v>
      </c>
      <c r="K3940" s="18">
        <v>55439</v>
      </c>
      <c r="L3940" s="18">
        <v>9180159</v>
      </c>
      <c r="M3940" s="18" t="s">
        <v>7350</v>
      </c>
      <c r="N3940" s="18">
        <v>234</v>
      </c>
      <c r="O3940" s="18" t="s">
        <v>7344</v>
      </c>
      <c r="P3940" s="19">
        <v>44416</v>
      </c>
      <c r="Q3940" s="20">
        <v>0.70548611111111104</v>
      </c>
      <c r="R3940" s="18" t="s">
        <v>7355</v>
      </c>
      <c r="S3940" s="18" t="s">
        <v>7346</v>
      </c>
      <c r="T3940" s="18" t="s">
        <v>7347</v>
      </c>
      <c r="U3940" s="18" t="s">
        <v>7348</v>
      </c>
      <c r="V3940" s="19">
        <v>44417</v>
      </c>
    </row>
    <row r="3941" spans="1:26" x14ac:dyDescent="0.25">
      <c r="A3941" s="18">
        <v>345963425</v>
      </c>
      <c r="B3941" s="18">
        <v>18</v>
      </c>
      <c r="C3941" s="43">
        <v>1.19370808211656E+16</v>
      </c>
      <c r="D3941" s="18" t="s">
        <v>7340</v>
      </c>
      <c r="E3941" s="18">
        <v>11937</v>
      </c>
      <c r="F3941" s="18" t="s">
        <v>7341</v>
      </c>
      <c r="G3941" s="18"/>
      <c r="H3941" s="18"/>
      <c r="I3941" s="18">
        <v>1977</v>
      </c>
      <c r="J3941" s="18"/>
      <c r="K3941" s="18">
        <v>846120</v>
      </c>
      <c r="L3941" s="18">
        <v>9180159</v>
      </c>
      <c r="M3941" s="18" t="s">
        <v>7350</v>
      </c>
      <c r="N3941" s="18">
        <v>468</v>
      </c>
      <c r="O3941" s="18" t="s">
        <v>7344</v>
      </c>
      <c r="P3941" s="19">
        <v>44416</v>
      </c>
      <c r="Q3941" s="20">
        <v>0.7058564814814815</v>
      </c>
      <c r="R3941" s="18" t="s">
        <v>7355</v>
      </c>
      <c r="S3941" s="18" t="s">
        <v>7351</v>
      </c>
      <c r="T3941" s="18" t="s">
        <v>7352</v>
      </c>
      <c r="U3941" s="18" t="s">
        <v>7348</v>
      </c>
      <c r="V3941" s="19">
        <v>44417</v>
      </c>
    </row>
    <row r="3942" spans="1:26" x14ac:dyDescent="0.25">
      <c r="A3942" s="18">
        <v>345964038</v>
      </c>
      <c r="B3942" s="18">
        <v>32</v>
      </c>
      <c r="C3942" s="43">
        <v>1.36680808211656E+16</v>
      </c>
      <c r="D3942" s="18" t="s">
        <v>7358</v>
      </c>
      <c r="E3942" s="18">
        <v>13668</v>
      </c>
      <c r="F3942" s="18" t="s">
        <v>7341</v>
      </c>
      <c r="G3942" s="18"/>
      <c r="H3942" s="18"/>
      <c r="I3942" s="18">
        <v>7100</v>
      </c>
      <c r="J3942" s="18" t="s">
        <v>8867</v>
      </c>
      <c r="K3942" s="18">
        <v>30218</v>
      </c>
      <c r="L3942" s="18">
        <v>8139649</v>
      </c>
      <c r="M3942" s="18" t="s">
        <v>7359</v>
      </c>
      <c r="N3942" s="18">
        <v>70</v>
      </c>
      <c r="O3942" s="18" t="s">
        <v>7344</v>
      </c>
      <c r="P3942" s="19">
        <v>44416</v>
      </c>
      <c r="Q3942" s="20">
        <v>0.70630787037037035</v>
      </c>
      <c r="R3942" s="18" t="s">
        <v>7355</v>
      </c>
      <c r="S3942" s="18" t="s">
        <v>7351</v>
      </c>
      <c r="T3942" s="18" t="s">
        <v>7364</v>
      </c>
      <c r="U3942" s="18" t="s">
        <v>7348</v>
      </c>
      <c r="V3942" s="19">
        <v>44417</v>
      </c>
      <c r="W3942" s="162" t="s">
        <v>12966</v>
      </c>
      <c r="X3942" s="15">
        <v>219790.5</v>
      </c>
      <c r="Y3942" s="162">
        <v>9082021</v>
      </c>
      <c r="Z3942" s="15" t="s">
        <v>8974</v>
      </c>
    </row>
    <row r="3943" spans="1:26" x14ac:dyDescent="0.25">
      <c r="A3943" s="18">
        <v>345964188</v>
      </c>
      <c r="B3943" s="18">
        <v>20</v>
      </c>
      <c r="C3943" s="43">
        <v>1.48480808211654E+16</v>
      </c>
      <c r="D3943" s="18" t="s">
        <v>7365</v>
      </c>
      <c r="E3943" s="18">
        <v>14848</v>
      </c>
      <c r="F3943" s="18" t="s">
        <v>7341</v>
      </c>
      <c r="G3943" s="18"/>
      <c r="H3943" s="18"/>
      <c r="I3943" s="18">
        <v>5194</v>
      </c>
      <c r="J3943" s="18" t="s">
        <v>7370</v>
      </c>
      <c r="K3943" s="18">
        <v>292</v>
      </c>
      <c r="L3943" s="18">
        <v>7273370</v>
      </c>
      <c r="M3943" s="18" t="s">
        <v>7350</v>
      </c>
      <c r="N3943" s="18">
        <v>29</v>
      </c>
      <c r="O3943" s="18" t="s">
        <v>7344</v>
      </c>
      <c r="P3943" s="19">
        <v>44416</v>
      </c>
      <c r="Q3943" s="20">
        <v>0.70643518518518522</v>
      </c>
      <c r="R3943" s="18" t="s">
        <v>7355</v>
      </c>
      <c r="S3943" s="18" t="s">
        <v>7351</v>
      </c>
      <c r="T3943" s="18" t="s">
        <v>7371</v>
      </c>
      <c r="U3943" s="18" t="s">
        <v>7348</v>
      </c>
      <c r="V3943" s="19">
        <v>44417</v>
      </c>
    </row>
    <row r="3944" spans="1:26" x14ac:dyDescent="0.25">
      <c r="A3944" s="18">
        <v>345964501</v>
      </c>
      <c r="B3944" s="18">
        <v>18</v>
      </c>
      <c r="C3944" s="43">
        <v>1.18670808211657E+16</v>
      </c>
      <c r="D3944" s="18" t="s">
        <v>7340</v>
      </c>
      <c r="E3944" s="18">
        <v>11867</v>
      </c>
      <c r="F3944" s="18" t="s">
        <v>7341</v>
      </c>
      <c r="G3944" s="18"/>
      <c r="H3944" s="18"/>
      <c r="I3944" s="18">
        <v>6812</v>
      </c>
      <c r="J3944" s="18" t="s">
        <v>7354</v>
      </c>
      <c r="K3944" s="18">
        <v>74348</v>
      </c>
      <c r="L3944" s="18">
        <v>9180159</v>
      </c>
      <c r="M3944" s="18" t="s">
        <v>7350</v>
      </c>
      <c r="N3944" s="18">
        <v>234</v>
      </c>
      <c r="O3944" s="18" t="s">
        <v>7344</v>
      </c>
      <c r="P3944" s="19">
        <v>44416</v>
      </c>
      <c r="Q3944" s="20">
        <v>0.70674768518518516</v>
      </c>
      <c r="R3944" s="18" t="s">
        <v>7355</v>
      </c>
      <c r="S3944" s="18" t="s">
        <v>7346</v>
      </c>
      <c r="T3944" s="18" t="s">
        <v>7347</v>
      </c>
      <c r="U3944" s="18" t="s">
        <v>7348</v>
      </c>
      <c r="V3944" s="19">
        <v>44417</v>
      </c>
    </row>
    <row r="3945" spans="1:26" x14ac:dyDescent="0.25">
      <c r="A3945" s="18">
        <v>345964607</v>
      </c>
      <c r="B3945" s="18">
        <v>18</v>
      </c>
      <c r="C3945" s="43">
        <v>1.33300808211657E+16</v>
      </c>
      <c r="D3945" s="18" t="s">
        <v>7340</v>
      </c>
      <c r="E3945" s="18">
        <v>13330</v>
      </c>
      <c r="F3945" s="18" t="s">
        <v>7341</v>
      </c>
      <c r="G3945" s="18"/>
      <c r="H3945" s="18"/>
      <c r="I3945" s="18">
        <v>6693</v>
      </c>
      <c r="J3945" s="18"/>
      <c r="K3945" s="18">
        <v>857943</v>
      </c>
      <c r="L3945" s="18">
        <v>9180159</v>
      </c>
      <c r="M3945" s="18" t="s">
        <v>7350</v>
      </c>
      <c r="N3945" s="18">
        <v>234</v>
      </c>
      <c r="O3945" s="18" t="s">
        <v>7344</v>
      </c>
      <c r="P3945" s="19">
        <v>44416</v>
      </c>
      <c r="Q3945" s="20">
        <v>0.70681712962962961</v>
      </c>
      <c r="R3945" s="18" t="s">
        <v>7355</v>
      </c>
      <c r="S3945" s="18" t="s">
        <v>7351</v>
      </c>
      <c r="T3945" s="18" t="s">
        <v>7352</v>
      </c>
      <c r="U3945" s="18" t="s">
        <v>7348</v>
      </c>
      <c r="V3945" s="19">
        <v>44417</v>
      </c>
    </row>
    <row r="3946" spans="1:26" x14ac:dyDescent="0.25">
      <c r="A3946" s="18">
        <v>345965607</v>
      </c>
      <c r="B3946" s="18">
        <v>18</v>
      </c>
      <c r="C3946" s="43">
        <v>1.19370808211658E+16</v>
      </c>
      <c r="D3946" s="18" t="s">
        <v>7340</v>
      </c>
      <c r="E3946" s="18">
        <v>11937</v>
      </c>
      <c r="F3946" s="18" t="s">
        <v>7341</v>
      </c>
      <c r="G3946" s="18"/>
      <c r="H3946" s="18"/>
      <c r="I3946" s="18">
        <v>8293</v>
      </c>
      <c r="J3946" s="18" t="s">
        <v>7372</v>
      </c>
      <c r="K3946" s="18">
        <v>9854</v>
      </c>
      <c r="L3946" s="18">
        <v>9180159</v>
      </c>
      <c r="M3946" s="18" t="s">
        <v>7350</v>
      </c>
      <c r="N3946" s="18">
        <v>254</v>
      </c>
      <c r="O3946" s="18" t="s">
        <v>7344</v>
      </c>
      <c r="P3946" s="19">
        <v>44416</v>
      </c>
      <c r="Q3946" s="20">
        <v>0.70763888888888893</v>
      </c>
      <c r="R3946" s="18" t="s">
        <v>7355</v>
      </c>
      <c r="S3946" s="18" t="s">
        <v>7346</v>
      </c>
      <c r="T3946" s="18" t="s">
        <v>7357</v>
      </c>
      <c r="U3946" s="18" t="s">
        <v>7348</v>
      </c>
      <c r="V3946" s="19">
        <v>44417</v>
      </c>
    </row>
    <row r="3947" spans="1:26" x14ac:dyDescent="0.25">
      <c r="A3947" s="18">
        <v>345965618</v>
      </c>
      <c r="B3947" s="18">
        <v>18</v>
      </c>
      <c r="C3947" s="43">
        <v>1.36530808211658E+16</v>
      </c>
      <c r="D3947" s="18" t="s">
        <v>7340</v>
      </c>
      <c r="E3947" s="18">
        <v>13653</v>
      </c>
      <c r="F3947" s="18" t="s">
        <v>7341</v>
      </c>
      <c r="G3947" s="18"/>
      <c r="H3947" s="18"/>
      <c r="I3947" s="18">
        <v>9541</v>
      </c>
      <c r="J3947" s="18" t="s">
        <v>7735</v>
      </c>
      <c r="K3947" s="18">
        <v>372435</v>
      </c>
      <c r="L3947" s="18">
        <v>9180159</v>
      </c>
      <c r="M3947" s="18" t="s">
        <v>7350</v>
      </c>
      <c r="N3947" s="18">
        <v>206</v>
      </c>
      <c r="O3947" s="18" t="s">
        <v>7344</v>
      </c>
      <c r="P3947" s="19">
        <v>44416</v>
      </c>
      <c r="Q3947" s="20">
        <v>0.70765046296296286</v>
      </c>
      <c r="R3947" s="18" t="s">
        <v>7345</v>
      </c>
      <c r="S3947" s="18" t="s">
        <v>7346</v>
      </c>
      <c r="T3947" s="18" t="s">
        <v>7357</v>
      </c>
      <c r="U3947" s="18" t="s">
        <v>7348</v>
      </c>
      <c r="V3947" s="19">
        <v>44417</v>
      </c>
    </row>
    <row r="3948" spans="1:26" x14ac:dyDescent="0.25">
      <c r="A3948" s="18">
        <v>345965750</v>
      </c>
      <c r="B3948" s="18">
        <v>21</v>
      </c>
      <c r="C3948" s="43">
        <v>1.07310808211657E+16</v>
      </c>
      <c r="D3948" s="18" t="s">
        <v>7349</v>
      </c>
      <c r="E3948" s="18">
        <v>10731</v>
      </c>
      <c r="F3948" s="18" t="s">
        <v>7341</v>
      </c>
      <c r="G3948" s="18"/>
      <c r="H3948" s="18"/>
      <c r="I3948" s="18">
        <v>6797</v>
      </c>
      <c r="J3948" s="18"/>
      <c r="K3948" s="18">
        <v>869467</v>
      </c>
      <c r="L3948" s="18">
        <v>9270083</v>
      </c>
      <c r="M3948" s="18" t="s">
        <v>7350</v>
      </c>
      <c r="N3948" s="18">
        <v>348</v>
      </c>
      <c r="O3948" s="18" t="s">
        <v>7344</v>
      </c>
      <c r="P3948" s="19">
        <v>44416</v>
      </c>
      <c r="Q3948" s="20">
        <v>0.70777777777777784</v>
      </c>
      <c r="R3948" s="18" t="s">
        <v>7355</v>
      </c>
      <c r="S3948" s="18" t="s">
        <v>7351</v>
      </c>
      <c r="T3948" s="18" t="s">
        <v>7352</v>
      </c>
      <c r="U3948" s="18" t="s">
        <v>7348</v>
      </c>
      <c r="V3948" s="19">
        <v>44417</v>
      </c>
      <c r="W3948" t="s">
        <v>8973</v>
      </c>
      <c r="X3948" s="15">
        <v>318933</v>
      </c>
      <c r="Y3948" s="35">
        <v>9082021</v>
      </c>
      <c r="Z3948" s="15" t="s">
        <v>8974</v>
      </c>
    </row>
    <row r="3949" spans="1:26" s="44" customFormat="1" x14ac:dyDescent="0.25">
      <c r="A3949" s="18">
        <v>345965779</v>
      </c>
      <c r="B3949" s="18">
        <v>31</v>
      </c>
      <c r="C3949" s="43">
        <v>1.49920808211658E+16</v>
      </c>
      <c r="D3949" s="18" t="s">
        <v>7413</v>
      </c>
      <c r="E3949" s="18">
        <v>14992</v>
      </c>
      <c r="F3949" s="18" t="s">
        <v>7341</v>
      </c>
      <c r="G3949" s="18"/>
      <c r="H3949" s="18"/>
      <c r="I3949" s="18">
        <v>390</v>
      </c>
      <c r="J3949" s="18"/>
      <c r="K3949" s="18">
        <v>274820</v>
      </c>
      <c r="L3949" s="18">
        <v>8376766</v>
      </c>
      <c r="M3949" s="18" t="s">
        <v>7414</v>
      </c>
      <c r="N3949" s="18">
        <v>117</v>
      </c>
      <c r="O3949" s="18" t="s">
        <v>7344</v>
      </c>
      <c r="P3949" s="19">
        <v>44416</v>
      </c>
      <c r="Q3949" s="20">
        <v>0.70784722222222218</v>
      </c>
      <c r="R3949" s="18" t="s">
        <v>7355</v>
      </c>
      <c r="S3949" s="18" t="s">
        <v>7351</v>
      </c>
      <c r="T3949" s="18" t="s">
        <v>7378</v>
      </c>
      <c r="U3949" s="18" t="s">
        <v>7348</v>
      </c>
      <c r="V3949" s="19">
        <v>44417</v>
      </c>
      <c r="W3949" s="44" t="s">
        <v>13208</v>
      </c>
      <c r="X3949" s="44">
        <v>7757</v>
      </c>
      <c r="Y3949" s="44">
        <v>9082021</v>
      </c>
      <c r="Z3949" s="44" t="s">
        <v>8974</v>
      </c>
    </row>
    <row r="3950" spans="1:26" x14ac:dyDescent="0.25">
      <c r="A3950" s="18">
        <v>345966423</v>
      </c>
      <c r="B3950" s="18">
        <v>18</v>
      </c>
      <c r="C3950" s="43">
        <v>1.36530808211659E+16</v>
      </c>
      <c r="D3950" s="18" t="s">
        <v>7340</v>
      </c>
      <c r="E3950" s="18">
        <v>13653</v>
      </c>
      <c r="F3950" s="18" t="s">
        <v>7341</v>
      </c>
      <c r="G3950" s="18"/>
      <c r="H3950" s="18"/>
      <c r="I3950" s="18">
        <v>2948</v>
      </c>
      <c r="J3950" s="18" t="s">
        <v>8359</v>
      </c>
      <c r="K3950" s="18">
        <v>684452</v>
      </c>
      <c r="L3950" s="18">
        <v>9180159</v>
      </c>
      <c r="M3950" s="18" t="s">
        <v>7350</v>
      </c>
      <c r="N3950" s="18">
        <v>234</v>
      </c>
      <c r="O3950" s="18" t="s">
        <v>7344</v>
      </c>
      <c r="P3950" s="19">
        <v>44416</v>
      </c>
      <c r="Q3950" s="20">
        <v>0.70839120370370379</v>
      </c>
      <c r="R3950" s="18" t="s">
        <v>7345</v>
      </c>
      <c r="S3950" s="18" t="s">
        <v>7346</v>
      </c>
      <c r="T3950" s="18" t="s">
        <v>7357</v>
      </c>
      <c r="U3950" s="18" t="s">
        <v>7348</v>
      </c>
      <c r="V3950" s="19">
        <v>44417</v>
      </c>
    </row>
    <row r="3951" spans="1:26" s="44" customFormat="1" x14ac:dyDescent="0.25">
      <c r="A3951" s="18">
        <v>345966882</v>
      </c>
      <c r="B3951" s="18">
        <v>31</v>
      </c>
      <c r="C3951" s="43">
        <v>1.49920808211659E+16</v>
      </c>
      <c r="D3951" s="18" t="s">
        <v>7413</v>
      </c>
      <c r="E3951" s="18">
        <v>14992</v>
      </c>
      <c r="F3951" s="18" t="s">
        <v>7341</v>
      </c>
      <c r="G3951" s="18"/>
      <c r="H3951" s="18"/>
      <c r="I3951" s="18">
        <v>390</v>
      </c>
      <c r="J3951" s="18"/>
      <c r="K3951" s="18">
        <v>276201</v>
      </c>
      <c r="L3951" s="18">
        <v>8376766</v>
      </c>
      <c r="M3951" s="18" t="s">
        <v>7414</v>
      </c>
      <c r="N3951" s="18">
        <v>78</v>
      </c>
      <c r="O3951" s="18" t="s">
        <v>7344</v>
      </c>
      <c r="P3951" s="19">
        <v>44416</v>
      </c>
      <c r="Q3951" s="20">
        <v>0.7087500000000001</v>
      </c>
      <c r="R3951" s="18" t="s">
        <v>7355</v>
      </c>
      <c r="S3951" s="18" t="s">
        <v>7351</v>
      </c>
      <c r="T3951" s="18" t="s">
        <v>7378</v>
      </c>
      <c r="U3951" s="18" t="s">
        <v>7348</v>
      </c>
      <c r="V3951" s="19">
        <v>44417</v>
      </c>
      <c r="W3951" s="44" t="s">
        <v>13208</v>
      </c>
      <c r="X3951" s="44">
        <v>7757</v>
      </c>
      <c r="Y3951" s="44">
        <v>9082021</v>
      </c>
      <c r="Z3951" s="44" t="s">
        <v>8974</v>
      </c>
    </row>
    <row r="3952" spans="1:26" x14ac:dyDescent="0.25">
      <c r="A3952" s="18">
        <v>345967043</v>
      </c>
      <c r="B3952" s="18">
        <v>21</v>
      </c>
      <c r="C3952" s="43">
        <v>9706080821170020</v>
      </c>
      <c r="D3952" s="18" t="s">
        <v>7349</v>
      </c>
      <c r="E3952" s="18">
        <v>9706</v>
      </c>
      <c r="F3952" s="18" t="s">
        <v>7341</v>
      </c>
      <c r="G3952" s="18"/>
      <c r="H3952" s="18"/>
      <c r="I3952" s="18">
        <v>5295</v>
      </c>
      <c r="J3952" s="18" t="s">
        <v>7372</v>
      </c>
      <c r="K3952" s="18">
        <v>9077</v>
      </c>
      <c r="L3952" s="18">
        <v>9270083</v>
      </c>
      <c r="M3952" s="18" t="s">
        <v>7350</v>
      </c>
      <c r="N3952" s="18">
        <v>348</v>
      </c>
      <c r="O3952" s="18" t="s">
        <v>7344</v>
      </c>
      <c r="P3952" s="19">
        <v>44416</v>
      </c>
      <c r="Q3952" s="20">
        <v>0.70887731481481486</v>
      </c>
      <c r="R3952" s="18" t="s">
        <v>7355</v>
      </c>
      <c r="S3952" s="18" t="s">
        <v>7346</v>
      </c>
      <c r="T3952" s="18" t="s">
        <v>7357</v>
      </c>
      <c r="U3952" s="18" t="s">
        <v>7348</v>
      </c>
      <c r="V3952" s="19">
        <v>44417</v>
      </c>
      <c r="W3952" t="s">
        <v>8973</v>
      </c>
      <c r="X3952" s="15">
        <v>318933</v>
      </c>
      <c r="Y3952" s="35">
        <v>9082021</v>
      </c>
      <c r="Z3952" s="15" t="s">
        <v>8974</v>
      </c>
    </row>
    <row r="3953" spans="1:26" x14ac:dyDescent="0.25">
      <c r="A3953" s="18">
        <v>345967470</v>
      </c>
      <c r="B3953" s="18">
        <v>20</v>
      </c>
      <c r="C3953" s="43">
        <v>1.530108082117E+16</v>
      </c>
      <c r="D3953" s="18" t="s">
        <v>7365</v>
      </c>
      <c r="E3953" s="18">
        <v>15301</v>
      </c>
      <c r="F3953" s="18" t="s">
        <v>7341</v>
      </c>
      <c r="G3953" s="18"/>
      <c r="H3953" s="18"/>
      <c r="I3953" s="18">
        <v>5462</v>
      </c>
      <c r="J3953" s="18"/>
      <c r="K3953" s="18">
        <v>887158</v>
      </c>
      <c r="L3953" s="18">
        <v>7273370</v>
      </c>
      <c r="M3953" s="18" t="s">
        <v>7350</v>
      </c>
      <c r="N3953" s="18">
        <v>144</v>
      </c>
      <c r="O3953" s="18" t="s">
        <v>7344</v>
      </c>
      <c r="P3953" s="19">
        <v>44416</v>
      </c>
      <c r="Q3953" s="20">
        <v>0.70928240740740733</v>
      </c>
      <c r="R3953" s="18" t="s">
        <v>7355</v>
      </c>
      <c r="S3953" s="18" t="s">
        <v>7351</v>
      </c>
      <c r="T3953" s="18" t="s">
        <v>7352</v>
      </c>
      <c r="U3953" s="18" t="s">
        <v>7348</v>
      </c>
      <c r="V3953" s="19">
        <v>44417</v>
      </c>
    </row>
    <row r="3954" spans="1:26" x14ac:dyDescent="0.25">
      <c r="A3954" s="18">
        <v>345968163</v>
      </c>
      <c r="B3954" s="18">
        <v>32</v>
      </c>
      <c r="C3954" s="43">
        <v>1.11550808211701E+16</v>
      </c>
      <c r="D3954" s="18" t="s">
        <v>7358</v>
      </c>
      <c r="E3954" s="18">
        <v>11155</v>
      </c>
      <c r="F3954" s="18" t="s">
        <v>7341</v>
      </c>
      <c r="G3954" s="18"/>
      <c r="H3954" s="18"/>
      <c r="I3954" s="18">
        <v>2159</v>
      </c>
      <c r="J3954" s="18"/>
      <c r="K3954" s="18">
        <v>392831</v>
      </c>
      <c r="L3954" s="18">
        <v>8139649</v>
      </c>
      <c r="M3954" s="18" t="s">
        <v>7359</v>
      </c>
      <c r="N3954" s="18">
        <v>348</v>
      </c>
      <c r="O3954" s="18" t="s">
        <v>7344</v>
      </c>
      <c r="P3954" s="19">
        <v>44416</v>
      </c>
      <c r="Q3954" s="20">
        <v>0.70986111111111105</v>
      </c>
      <c r="R3954" s="18" t="s">
        <v>7355</v>
      </c>
      <c r="S3954" s="18" t="s">
        <v>7346</v>
      </c>
      <c r="T3954" s="18" t="s">
        <v>7377</v>
      </c>
      <c r="U3954" s="18" t="s">
        <v>7348</v>
      </c>
      <c r="V3954" s="19">
        <v>44417</v>
      </c>
      <c r="W3954" s="162" t="s">
        <v>12966</v>
      </c>
      <c r="X3954" s="15">
        <v>219790.5</v>
      </c>
      <c r="Y3954" s="162">
        <v>9082021</v>
      </c>
      <c r="Z3954" s="15" t="s">
        <v>8974</v>
      </c>
    </row>
    <row r="3955" spans="1:26" x14ac:dyDescent="0.25">
      <c r="A3955" s="18">
        <v>345968487</v>
      </c>
      <c r="B3955" s="18">
        <v>18</v>
      </c>
      <c r="C3955" s="43">
        <v>1.18670808211702E+16</v>
      </c>
      <c r="D3955" s="18" t="s">
        <v>7340</v>
      </c>
      <c r="E3955" s="18">
        <v>11867</v>
      </c>
      <c r="F3955" s="18" t="s">
        <v>7341</v>
      </c>
      <c r="G3955" s="18"/>
      <c r="H3955" s="18"/>
      <c r="I3955" s="18">
        <v>3054</v>
      </c>
      <c r="J3955" s="18"/>
      <c r="K3955" s="18">
        <v>41746</v>
      </c>
      <c r="L3955" s="18">
        <v>9180159</v>
      </c>
      <c r="M3955" s="18" t="s">
        <v>7350</v>
      </c>
      <c r="N3955" s="18">
        <v>234</v>
      </c>
      <c r="O3955" s="18" t="s">
        <v>7344</v>
      </c>
      <c r="P3955" s="19">
        <v>44416</v>
      </c>
      <c r="Q3955" s="20">
        <v>0.7101157407407408</v>
      </c>
      <c r="R3955" s="18" t="s">
        <v>7355</v>
      </c>
      <c r="S3955" s="18" t="s">
        <v>7351</v>
      </c>
      <c r="T3955" s="18" t="s">
        <v>7390</v>
      </c>
      <c r="U3955" s="18" t="s">
        <v>7348</v>
      </c>
      <c r="V3955" s="19">
        <v>44417</v>
      </c>
    </row>
    <row r="3956" spans="1:26" x14ac:dyDescent="0.25">
      <c r="A3956" s="18">
        <v>345968906</v>
      </c>
      <c r="B3956" s="18">
        <v>19</v>
      </c>
      <c r="C3956" s="43">
        <v>2.0255908082116998E+17</v>
      </c>
      <c r="D3956" s="18" t="s">
        <v>7376</v>
      </c>
      <c r="E3956" s="18">
        <v>202559</v>
      </c>
      <c r="F3956" s="18" t="s">
        <v>7341</v>
      </c>
      <c r="G3956" s="18"/>
      <c r="H3956" s="18"/>
      <c r="I3956" s="18">
        <v>19</v>
      </c>
      <c r="J3956" s="18"/>
      <c r="K3956" s="18">
        <v>900966</v>
      </c>
      <c r="L3956" s="18">
        <v>9181868</v>
      </c>
      <c r="M3956" s="18" t="s">
        <v>7350</v>
      </c>
      <c r="N3956" s="18">
        <v>206</v>
      </c>
      <c r="O3956" s="18" t="s">
        <v>7344</v>
      </c>
      <c r="P3956" s="19">
        <v>44416</v>
      </c>
      <c r="Q3956" s="20">
        <v>0.7104166666666667</v>
      </c>
      <c r="R3956" s="18" t="s">
        <v>7355</v>
      </c>
      <c r="S3956" s="18" t="s">
        <v>7351</v>
      </c>
      <c r="T3956" s="18" t="s">
        <v>7352</v>
      </c>
      <c r="U3956" s="18" t="s">
        <v>7348</v>
      </c>
      <c r="V3956" s="19">
        <v>44417</v>
      </c>
    </row>
    <row r="3957" spans="1:26" x14ac:dyDescent="0.25">
      <c r="A3957" s="18">
        <v>345969069</v>
      </c>
      <c r="B3957" s="18">
        <v>19</v>
      </c>
      <c r="C3957" s="43">
        <v>1.53110808211702E+16</v>
      </c>
      <c r="D3957" s="18" t="s">
        <v>7376</v>
      </c>
      <c r="E3957" s="18">
        <v>15311</v>
      </c>
      <c r="F3957" s="18" t="s">
        <v>7341</v>
      </c>
      <c r="G3957" s="18"/>
      <c r="H3957" s="18"/>
      <c r="I3957" s="18">
        <v>6138</v>
      </c>
      <c r="J3957" s="18"/>
      <c r="K3957" s="18">
        <v>315116</v>
      </c>
      <c r="L3957" s="18">
        <v>9181868</v>
      </c>
      <c r="M3957" s="18" t="s">
        <v>7350</v>
      </c>
      <c r="N3957" s="18">
        <v>927</v>
      </c>
      <c r="O3957" s="18" t="s">
        <v>7344</v>
      </c>
      <c r="P3957" s="19">
        <v>44416</v>
      </c>
      <c r="Q3957" s="20">
        <v>0.71055555555555561</v>
      </c>
      <c r="R3957" s="18" t="s">
        <v>7355</v>
      </c>
      <c r="S3957" s="18" t="s">
        <v>7346</v>
      </c>
      <c r="T3957" s="18" t="s">
        <v>7377</v>
      </c>
      <c r="U3957" s="18" t="s">
        <v>7348</v>
      </c>
      <c r="V3957" s="19">
        <v>44417</v>
      </c>
    </row>
    <row r="3958" spans="1:26" x14ac:dyDescent="0.25">
      <c r="A3958" s="18">
        <v>345969179</v>
      </c>
      <c r="B3958" s="18">
        <v>20</v>
      </c>
      <c r="C3958" s="43">
        <v>1.53010808211702E+16</v>
      </c>
      <c r="D3958" s="18" t="s">
        <v>7365</v>
      </c>
      <c r="E3958" s="18">
        <v>15301</v>
      </c>
      <c r="F3958" s="18" t="s">
        <v>7341</v>
      </c>
      <c r="G3958" s="18"/>
      <c r="H3958" s="18"/>
      <c r="I3958" s="18">
        <v>5991</v>
      </c>
      <c r="J3958" s="18"/>
      <c r="K3958" s="18">
        <v>903356</v>
      </c>
      <c r="L3958" s="18">
        <v>7273370</v>
      </c>
      <c r="M3958" s="18" t="s">
        <v>7350</v>
      </c>
      <c r="N3958" s="18">
        <v>144</v>
      </c>
      <c r="O3958" s="18" t="s">
        <v>7344</v>
      </c>
      <c r="P3958" s="19">
        <v>44416</v>
      </c>
      <c r="Q3958" s="20">
        <v>0.71061342592592591</v>
      </c>
      <c r="R3958" s="18" t="s">
        <v>7355</v>
      </c>
      <c r="S3958" s="18" t="s">
        <v>7351</v>
      </c>
      <c r="T3958" s="18" t="s">
        <v>7352</v>
      </c>
      <c r="U3958" s="18" t="s">
        <v>7348</v>
      </c>
      <c r="V3958" s="19">
        <v>44417</v>
      </c>
    </row>
    <row r="3959" spans="1:26" x14ac:dyDescent="0.25">
      <c r="A3959" s="18">
        <v>345969636</v>
      </c>
      <c r="B3959" s="18">
        <v>21</v>
      </c>
      <c r="C3959" s="43">
        <v>1.07310808211702E+16</v>
      </c>
      <c r="D3959" s="18" t="s">
        <v>7349</v>
      </c>
      <c r="E3959" s="18">
        <v>10731</v>
      </c>
      <c r="F3959" s="18" t="s">
        <v>7341</v>
      </c>
      <c r="G3959" s="18"/>
      <c r="H3959" s="18"/>
      <c r="I3959" s="18">
        <v>2409</v>
      </c>
      <c r="J3959" s="18"/>
      <c r="K3959" s="18">
        <v>908128</v>
      </c>
      <c r="L3959" s="18">
        <v>9270083</v>
      </c>
      <c r="M3959" s="18" t="s">
        <v>7350</v>
      </c>
      <c r="N3959" s="18">
        <v>626</v>
      </c>
      <c r="O3959" s="18" t="s">
        <v>7344</v>
      </c>
      <c r="P3959" s="19">
        <v>44416</v>
      </c>
      <c r="Q3959" s="20">
        <v>0.71103009259259264</v>
      </c>
      <c r="R3959" s="18" t="s">
        <v>7355</v>
      </c>
      <c r="S3959" s="18" t="s">
        <v>7351</v>
      </c>
      <c r="T3959" s="18" t="s">
        <v>7352</v>
      </c>
      <c r="U3959" s="18" t="s">
        <v>7348</v>
      </c>
      <c r="V3959" s="19">
        <v>44417</v>
      </c>
      <c r="W3959" t="s">
        <v>8973</v>
      </c>
      <c r="X3959" s="15">
        <v>318933</v>
      </c>
      <c r="Y3959" s="35">
        <v>9082021</v>
      </c>
      <c r="Z3959" s="15" t="s">
        <v>8974</v>
      </c>
    </row>
    <row r="3960" spans="1:26" x14ac:dyDescent="0.25">
      <c r="A3960" s="18">
        <v>345970791</v>
      </c>
      <c r="B3960" s="18">
        <v>21</v>
      </c>
      <c r="C3960" s="43">
        <v>1.07310808211703E+16</v>
      </c>
      <c r="D3960" s="18" t="s">
        <v>7349</v>
      </c>
      <c r="E3960" s="18">
        <v>10731</v>
      </c>
      <c r="F3960" s="18" t="s">
        <v>7341</v>
      </c>
      <c r="G3960" s="18"/>
      <c r="H3960" s="18"/>
      <c r="I3960" s="18">
        <v>3039</v>
      </c>
      <c r="J3960" s="18"/>
      <c r="K3960" s="18">
        <v>919920</v>
      </c>
      <c r="L3960" s="18">
        <v>9270083</v>
      </c>
      <c r="M3960" s="18" t="s">
        <v>7350</v>
      </c>
      <c r="N3960" s="18">
        <v>348</v>
      </c>
      <c r="O3960" s="18" t="s">
        <v>7344</v>
      </c>
      <c r="P3960" s="19">
        <v>44416</v>
      </c>
      <c r="Q3960" s="20">
        <v>0.71201388888888895</v>
      </c>
      <c r="R3960" s="18" t="s">
        <v>7355</v>
      </c>
      <c r="S3960" s="18" t="s">
        <v>7351</v>
      </c>
      <c r="T3960" s="18" t="s">
        <v>7352</v>
      </c>
      <c r="U3960" s="18" t="s">
        <v>7348</v>
      </c>
      <c r="V3960" s="19">
        <v>44417</v>
      </c>
      <c r="W3960" t="s">
        <v>8973</v>
      </c>
      <c r="X3960" s="15">
        <v>318933</v>
      </c>
      <c r="Y3960" s="35">
        <v>9082021</v>
      </c>
      <c r="Z3960" s="15" t="s">
        <v>8974</v>
      </c>
    </row>
    <row r="3961" spans="1:26" x14ac:dyDescent="0.25">
      <c r="A3961" s="18">
        <v>345972199</v>
      </c>
      <c r="B3961" s="18">
        <v>18</v>
      </c>
      <c r="C3961" s="43">
        <v>1.22930808211706E+16</v>
      </c>
      <c r="D3961" s="18" t="s">
        <v>7340</v>
      </c>
      <c r="E3961" s="18">
        <v>12293</v>
      </c>
      <c r="F3961" s="18" t="s">
        <v>7341</v>
      </c>
      <c r="G3961" s="18"/>
      <c r="H3961" s="18"/>
      <c r="I3961" s="18">
        <v>2349</v>
      </c>
      <c r="J3961" s="18"/>
      <c r="K3961" s="18">
        <v>282837</v>
      </c>
      <c r="L3961" s="18">
        <v>9180159</v>
      </c>
      <c r="M3961" s="18" t="s">
        <v>7350</v>
      </c>
      <c r="N3961" s="18">
        <v>206</v>
      </c>
      <c r="O3961" s="18" t="s">
        <v>7344</v>
      </c>
      <c r="P3961" s="19">
        <v>44416</v>
      </c>
      <c r="Q3961" s="20">
        <v>0.71318287037037031</v>
      </c>
      <c r="R3961" s="18" t="s">
        <v>7355</v>
      </c>
      <c r="S3961" s="18" t="s">
        <v>7351</v>
      </c>
      <c r="T3961" s="18" t="s">
        <v>7378</v>
      </c>
      <c r="U3961" s="18" t="s">
        <v>7348</v>
      </c>
      <c r="V3961" s="19">
        <v>44417</v>
      </c>
    </row>
    <row r="3962" spans="1:26" x14ac:dyDescent="0.25">
      <c r="A3962" s="18">
        <v>345972218</v>
      </c>
      <c r="B3962" s="18">
        <v>21</v>
      </c>
      <c r="C3962" s="43">
        <v>1.07310808211705E+16</v>
      </c>
      <c r="D3962" s="18" t="s">
        <v>7349</v>
      </c>
      <c r="E3962" s="18">
        <v>10731</v>
      </c>
      <c r="F3962" s="18" t="s">
        <v>7341</v>
      </c>
      <c r="G3962" s="18"/>
      <c r="H3962" s="18"/>
      <c r="I3962" s="18">
        <v>9595</v>
      </c>
      <c r="J3962" s="18" t="s">
        <v>7459</v>
      </c>
      <c r="K3962" s="18">
        <v>20960</v>
      </c>
      <c r="L3962" s="18">
        <v>9270083</v>
      </c>
      <c r="M3962" s="18" t="s">
        <v>7350</v>
      </c>
      <c r="N3962" s="18">
        <v>696</v>
      </c>
      <c r="O3962" s="18" t="s">
        <v>7344</v>
      </c>
      <c r="P3962" s="19">
        <v>44416</v>
      </c>
      <c r="Q3962" s="20">
        <v>0.71320601851851861</v>
      </c>
      <c r="R3962" s="18" t="s">
        <v>7355</v>
      </c>
      <c r="S3962" s="18" t="s">
        <v>7346</v>
      </c>
      <c r="T3962" s="18" t="s">
        <v>7357</v>
      </c>
      <c r="U3962" s="18" t="s">
        <v>7348</v>
      </c>
      <c r="V3962" s="19">
        <v>44417</v>
      </c>
      <c r="W3962" t="s">
        <v>8973</v>
      </c>
      <c r="X3962" s="15">
        <v>318933</v>
      </c>
      <c r="Y3962" s="35">
        <v>9082021</v>
      </c>
      <c r="Z3962" s="15" t="s">
        <v>8974</v>
      </c>
    </row>
    <row r="3963" spans="1:26" x14ac:dyDescent="0.25">
      <c r="A3963" s="18">
        <v>345972425</v>
      </c>
      <c r="B3963" s="18">
        <v>20</v>
      </c>
      <c r="C3963" s="43">
        <v>1.21440808211706E+16</v>
      </c>
      <c r="D3963" s="18" t="s">
        <v>7365</v>
      </c>
      <c r="E3963" s="18">
        <v>12144</v>
      </c>
      <c r="F3963" s="18" t="s">
        <v>7341</v>
      </c>
      <c r="G3963" s="18"/>
      <c r="H3963" s="18"/>
      <c r="I3963" s="18">
        <v>6579</v>
      </c>
      <c r="J3963" s="18" t="s">
        <v>8877</v>
      </c>
      <c r="K3963" s="18">
        <v>482394</v>
      </c>
      <c r="L3963" s="18">
        <v>7273370</v>
      </c>
      <c r="M3963" s="18" t="s">
        <v>7350</v>
      </c>
      <c r="N3963" s="18">
        <v>412</v>
      </c>
      <c r="O3963" s="18" t="s">
        <v>7344</v>
      </c>
      <c r="P3963" s="19">
        <v>44416</v>
      </c>
      <c r="Q3963" s="20">
        <v>0.71335648148148145</v>
      </c>
      <c r="R3963" s="18" t="s">
        <v>7345</v>
      </c>
      <c r="S3963" s="18" t="s">
        <v>7346</v>
      </c>
      <c r="T3963" s="18" t="s">
        <v>7357</v>
      </c>
      <c r="U3963" s="18" t="s">
        <v>7348</v>
      </c>
      <c r="V3963" s="19">
        <v>44417</v>
      </c>
    </row>
    <row r="3964" spans="1:26" x14ac:dyDescent="0.25">
      <c r="A3964" s="18">
        <v>345972814</v>
      </c>
      <c r="B3964" s="18">
        <v>18</v>
      </c>
      <c r="C3964" s="43">
        <v>1.36530808211707E+16</v>
      </c>
      <c r="D3964" s="18" t="s">
        <v>7340</v>
      </c>
      <c r="E3964" s="18">
        <v>13653</v>
      </c>
      <c r="F3964" s="18" t="s">
        <v>7341</v>
      </c>
      <c r="G3964" s="18"/>
      <c r="H3964" s="18"/>
      <c r="I3964" s="18">
        <v>6376</v>
      </c>
      <c r="J3964" s="18" t="s">
        <v>8878</v>
      </c>
      <c r="K3964" s="18">
        <v>15504</v>
      </c>
      <c r="L3964" s="18">
        <v>9180159</v>
      </c>
      <c r="M3964" s="18" t="s">
        <v>7350</v>
      </c>
      <c r="N3964" s="18">
        <v>254</v>
      </c>
      <c r="O3964" s="18" t="s">
        <v>7344</v>
      </c>
      <c r="P3964" s="19">
        <v>44416</v>
      </c>
      <c r="Q3964" s="20">
        <v>0.71372685185185192</v>
      </c>
      <c r="R3964" s="18" t="s">
        <v>7355</v>
      </c>
      <c r="S3964" s="18" t="s">
        <v>7351</v>
      </c>
      <c r="T3964" s="18" t="s">
        <v>7390</v>
      </c>
      <c r="U3964" s="18" t="s">
        <v>7348</v>
      </c>
      <c r="V3964" s="19">
        <v>44417</v>
      </c>
    </row>
    <row r="3965" spans="1:26" x14ac:dyDescent="0.25">
      <c r="A3965" s="18">
        <v>345973168</v>
      </c>
      <c r="B3965" s="18">
        <v>19</v>
      </c>
      <c r="C3965" s="43">
        <v>1.48540808211707E+16</v>
      </c>
      <c r="D3965" s="18" t="s">
        <v>7376</v>
      </c>
      <c r="E3965" s="18">
        <v>14854</v>
      </c>
      <c r="F3965" s="18" t="s">
        <v>7341</v>
      </c>
      <c r="G3965" s="18"/>
      <c r="H3965" s="18"/>
      <c r="I3965" s="18">
        <v>1516</v>
      </c>
      <c r="J3965" s="18"/>
      <c r="K3965" s="18">
        <v>48453</v>
      </c>
      <c r="L3965" s="18">
        <v>9181868</v>
      </c>
      <c r="M3965" s="18" t="s">
        <v>7350</v>
      </c>
      <c r="N3965" s="18">
        <v>220</v>
      </c>
      <c r="O3965" s="18" t="s">
        <v>7344</v>
      </c>
      <c r="P3965" s="19">
        <v>44416</v>
      </c>
      <c r="Q3965" s="20">
        <v>0.71398148148148144</v>
      </c>
      <c r="R3965" s="18" t="s">
        <v>7355</v>
      </c>
      <c r="S3965" s="18" t="s">
        <v>7351</v>
      </c>
      <c r="T3965" s="18" t="s">
        <v>7390</v>
      </c>
      <c r="U3965" s="18" t="s">
        <v>7348</v>
      </c>
      <c r="V3965" s="19">
        <v>44417</v>
      </c>
    </row>
    <row r="3966" spans="1:26" x14ac:dyDescent="0.25">
      <c r="A3966" s="18">
        <v>345973113</v>
      </c>
      <c r="B3966" s="18">
        <v>21</v>
      </c>
      <c r="C3966" s="43">
        <v>1.07310808211705E+16</v>
      </c>
      <c r="D3966" s="18" t="s">
        <v>7349</v>
      </c>
      <c r="E3966" s="18">
        <v>10731</v>
      </c>
      <c r="F3966" s="18" t="s">
        <v>7341</v>
      </c>
      <c r="G3966" s="18"/>
      <c r="H3966" s="18"/>
      <c r="I3966" s="18">
        <v>2369</v>
      </c>
      <c r="J3966" s="18" t="s">
        <v>7432</v>
      </c>
      <c r="K3966" s="18">
        <v>481</v>
      </c>
      <c r="L3966" s="18">
        <v>9270083</v>
      </c>
      <c r="M3966" s="18" t="s">
        <v>7350</v>
      </c>
      <c r="N3966" s="18">
        <v>348</v>
      </c>
      <c r="O3966" s="18" t="s">
        <v>7344</v>
      </c>
      <c r="P3966" s="19">
        <v>44416</v>
      </c>
      <c r="Q3966" s="20">
        <v>0.71399305555555559</v>
      </c>
      <c r="R3966" s="18" t="s">
        <v>7355</v>
      </c>
      <c r="S3966" s="18" t="s">
        <v>7346</v>
      </c>
      <c r="T3966" s="18" t="s">
        <v>7371</v>
      </c>
      <c r="U3966" s="18" t="s">
        <v>7348</v>
      </c>
      <c r="V3966" s="19">
        <v>44417</v>
      </c>
      <c r="W3966" t="s">
        <v>8973</v>
      </c>
      <c r="X3966" s="15">
        <v>318933</v>
      </c>
      <c r="Y3966" s="35">
        <v>9082021</v>
      </c>
      <c r="Z3966" s="15" t="s">
        <v>8974</v>
      </c>
    </row>
    <row r="3967" spans="1:26" x14ac:dyDescent="0.25">
      <c r="A3967" s="18">
        <v>345973467</v>
      </c>
      <c r="B3967" s="18">
        <v>20</v>
      </c>
      <c r="C3967" s="43">
        <v>1.53010808211707E+16</v>
      </c>
      <c r="D3967" s="18" t="s">
        <v>7365</v>
      </c>
      <c r="E3967" s="18">
        <v>15301</v>
      </c>
      <c r="F3967" s="18" t="s">
        <v>7341</v>
      </c>
      <c r="G3967" s="18"/>
      <c r="H3967" s="18"/>
      <c r="I3967" s="18">
        <v>3437</v>
      </c>
      <c r="J3967" s="18"/>
      <c r="K3967" s="18">
        <v>284430</v>
      </c>
      <c r="L3967" s="18">
        <v>7273370</v>
      </c>
      <c r="M3967" s="18" t="s">
        <v>7350</v>
      </c>
      <c r="N3967" s="18">
        <v>144</v>
      </c>
      <c r="O3967" s="18" t="s">
        <v>7344</v>
      </c>
      <c r="P3967" s="19">
        <v>44416</v>
      </c>
      <c r="Q3967" s="20">
        <v>0.71423611111111107</v>
      </c>
      <c r="R3967" s="18" t="s">
        <v>7345</v>
      </c>
      <c r="S3967" s="18" t="s">
        <v>7351</v>
      </c>
      <c r="T3967" s="18" t="s">
        <v>7378</v>
      </c>
      <c r="U3967" s="18" t="s">
        <v>7348</v>
      </c>
      <c r="V3967" s="19">
        <v>44417</v>
      </c>
    </row>
    <row r="3968" spans="1:26" x14ac:dyDescent="0.25">
      <c r="A3968" s="18">
        <v>345973547</v>
      </c>
      <c r="B3968" s="18">
        <v>18</v>
      </c>
      <c r="C3968" s="43">
        <v>1.18670808211708E+16</v>
      </c>
      <c r="D3968" s="18" t="s">
        <v>7340</v>
      </c>
      <c r="E3968" s="18">
        <v>11867</v>
      </c>
      <c r="F3968" s="18" t="s">
        <v>7341</v>
      </c>
      <c r="G3968" s="18"/>
      <c r="H3968" s="18"/>
      <c r="I3968" s="18">
        <v>4572</v>
      </c>
      <c r="J3968" s="18" t="s">
        <v>8331</v>
      </c>
      <c r="K3968" s="18">
        <v>946904</v>
      </c>
      <c r="L3968" s="18">
        <v>9180159</v>
      </c>
      <c r="M3968" s="18" t="s">
        <v>7350</v>
      </c>
      <c r="N3968" s="18">
        <v>206</v>
      </c>
      <c r="O3968" s="18" t="s">
        <v>7344</v>
      </c>
      <c r="P3968" s="19">
        <v>44416</v>
      </c>
      <c r="Q3968" s="20">
        <v>0.71430555555555564</v>
      </c>
      <c r="R3968" s="18" t="s">
        <v>7345</v>
      </c>
      <c r="S3968" s="18" t="s">
        <v>7351</v>
      </c>
      <c r="T3968" s="18" t="s">
        <v>7352</v>
      </c>
      <c r="U3968" s="18" t="s">
        <v>7348</v>
      </c>
      <c r="V3968" s="19">
        <v>44417</v>
      </c>
    </row>
    <row r="3969" spans="1:26" x14ac:dyDescent="0.25">
      <c r="A3969" s="18">
        <v>345973619</v>
      </c>
      <c r="B3969" s="18">
        <v>21</v>
      </c>
      <c r="C3969" s="43">
        <v>9706080821170810</v>
      </c>
      <c r="D3969" s="18" t="s">
        <v>7349</v>
      </c>
      <c r="E3969" s="18">
        <v>9706</v>
      </c>
      <c r="F3969" s="18" t="s">
        <v>7341</v>
      </c>
      <c r="G3969" s="18"/>
      <c r="H3969" s="18"/>
      <c r="I3969" s="18">
        <v>7796</v>
      </c>
      <c r="J3969" s="18" t="s">
        <v>8879</v>
      </c>
      <c r="K3969" s="18">
        <v>84388</v>
      </c>
      <c r="L3969" s="18">
        <v>9270083</v>
      </c>
      <c r="M3969" s="18" t="s">
        <v>7350</v>
      </c>
      <c r="N3969" s="18">
        <v>348</v>
      </c>
      <c r="O3969" s="18" t="s">
        <v>7344</v>
      </c>
      <c r="P3969" s="19">
        <v>44416</v>
      </c>
      <c r="Q3969" s="20">
        <v>0.71438657407407413</v>
      </c>
      <c r="R3969" s="18" t="s">
        <v>7355</v>
      </c>
      <c r="S3969" s="18" t="s">
        <v>7346</v>
      </c>
      <c r="T3969" s="18" t="s">
        <v>7347</v>
      </c>
      <c r="U3969" s="18" t="s">
        <v>7348</v>
      </c>
      <c r="V3969" s="19">
        <v>44417</v>
      </c>
      <c r="W3969" t="s">
        <v>8973</v>
      </c>
      <c r="X3969" s="15">
        <v>318933</v>
      </c>
      <c r="Y3969" s="35">
        <v>9082021</v>
      </c>
      <c r="Z3969" s="15" t="s">
        <v>8974</v>
      </c>
    </row>
    <row r="3970" spans="1:26" x14ac:dyDescent="0.25">
      <c r="A3970" s="18">
        <v>345974686</v>
      </c>
      <c r="B3970" s="18">
        <v>21</v>
      </c>
      <c r="C3970" s="43">
        <v>9706080821170920</v>
      </c>
      <c r="D3970" s="18" t="s">
        <v>7349</v>
      </c>
      <c r="E3970" s="18">
        <v>9706</v>
      </c>
      <c r="F3970" s="18" t="s">
        <v>7341</v>
      </c>
      <c r="G3970" s="18"/>
      <c r="H3970" s="18"/>
      <c r="I3970" s="18">
        <v>678</v>
      </c>
      <c r="J3970" s="18" t="s">
        <v>8880</v>
      </c>
      <c r="K3970" s="18">
        <v>957423</v>
      </c>
      <c r="L3970" s="18">
        <v>9270083</v>
      </c>
      <c r="M3970" s="18" t="s">
        <v>7350</v>
      </c>
      <c r="N3970" s="18">
        <v>348</v>
      </c>
      <c r="O3970" s="18" t="s">
        <v>7344</v>
      </c>
      <c r="P3970" s="19">
        <v>44416</v>
      </c>
      <c r="Q3970" s="20">
        <v>0.71520833333333333</v>
      </c>
      <c r="R3970" s="18" t="s">
        <v>7355</v>
      </c>
      <c r="S3970" s="18" t="s">
        <v>7351</v>
      </c>
      <c r="T3970" s="18" t="s">
        <v>7352</v>
      </c>
      <c r="U3970" s="18" t="s">
        <v>7348</v>
      </c>
      <c r="V3970" s="19">
        <v>44417</v>
      </c>
      <c r="W3970" t="s">
        <v>8973</v>
      </c>
      <c r="X3970" s="15">
        <v>318933</v>
      </c>
      <c r="Y3970" s="35">
        <v>9082021</v>
      </c>
      <c r="Z3970" s="15" t="s">
        <v>8974</v>
      </c>
    </row>
    <row r="3971" spans="1:26" x14ac:dyDescent="0.25">
      <c r="A3971" s="18">
        <v>345976133</v>
      </c>
      <c r="B3971" s="18">
        <v>19</v>
      </c>
      <c r="C3971" s="43">
        <v>1.4854080821171E+16</v>
      </c>
      <c r="D3971" s="18" t="s">
        <v>7376</v>
      </c>
      <c r="E3971" s="18">
        <v>14854</v>
      </c>
      <c r="F3971" s="18" t="s">
        <v>7341</v>
      </c>
      <c r="G3971" s="18"/>
      <c r="H3971" s="18"/>
      <c r="I3971" s="18">
        <v>6055</v>
      </c>
      <c r="J3971" s="18" t="s">
        <v>8881</v>
      </c>
      <c r="K3971" s="18">
        <v>76477</v>
      </c>
      <c r="L3971" s="18">
        <v>9181868</v>
      </c>
      <c r="M3971" s="18" t="s">
        <v>7350</v>
      </c>
      <c r="N3971" s="18">
        <v>440</v>
      </c>
      <c r="O3971" s="18" t="s">
        <v>7344</v>
      </c>
      <c r="P3971" s="19">
        <v>44416</v>
      </c>
      <c r="Q3971" s="20">
        <v>0.71641203703703704</v>
      </c>
      <c r="R3971" s="18" t="s">
        <v>7355</v>
      </c>
      <c r="S3971" s="18" t="s">
        <v>7351</v>
      </c>
      <c r="T3971" s="18" t="s">
        <v>7364</v>
      </c>
      <c r="U3971" s="18" t="s">
        <v>7348</v>
      </c>
      <c r="V3971" s="19">
        <v>44417</v>
      </c>
    </row>
    <row r="3972" spans="1:26" x14ac:dyDescent="0.25">
      <c r="A3972" s="18">
        <v>345976484</v>
      </c>
      <c r="B3972" s="18">
        <v>20</v>
      </c>
      <c r="C3972" s="43">
        <v>8184080821171020</v>
      </c>
      <c r="D3972" s="18" t="s">
        <v>7365</v>
      </c>
      <c r="E3972" s="18">
        <v>8184</v>
      </c>
      <c r="F3972" s="18" t="s">
        <v>7341</v>
      </c>
      <c r="G3972" s="18"/>
      <c r="H3972" s="18"/>
      <c r="I3972" s="18">
        <v>165</v>
      </c>
      <c r="J3972" s="18"/>
      <c r="K3972" s="18">
        <v>974325</v>
      </c>
      <c r="L3972" s="18">
        <v>7273370</v>
      </c>
      <c r="M3972" s="18" t="s">
        <v>7350</v>
      </c>
      <c r="N3972" s="18">
        <v>348</v>
      </c>
      <c r="O3972" s="18" t="s">
        <v>7344</v>
      </c>
      <c r="P3972" s="19">
        <v>44416</v>
      </c>
      <c r="Q3972" s="20">
        <v>0.7166435185185186</v>
      </c>
      <c r="R3972" s="18" t="s">
        <v>7355</v>
      </c>
      <c r="S3972" s="18" t="s">
        <v>7351</v>
      </c>
      <c r="T3972" s="18" t="s">
        <v>7352</v>
      </c>
      <c r="U3972" s="18" t="s">
        <v>7348</v>
      </c>
      <c r="V3972" s="19">
        <v>44417</v>
      </c>
    </row>
    <row r="3973" spans="1:26" x14ac:dyDescent="0.25">
      <c r="A3973" s="18">
        <v>345978326</v>
      </c>
      <c r="B3973" s="18">
        <v>18</v>
      </c>
      <c r="C3973" s="43">
        <v>1.36530808211713E+16</v>
      </c>
      <c r="D3973" s="18" t="s">
        <v>7340</v>
      </c>
      <c r="E3973" s="18">
        <v>13653</v>
      </c>
      <c r="F3973" s="18" t="s">
        <v>7341</v>
      </c>
      <c r="G3973" s="18"/>
      <c r="H3973" s="18"/>
      <c r="I3973" s="18">
        <v>893</v>
      </c>
      <c r="J3973" s="18" t="s">
        <v>8882</v>
      </c>
      <c r="K3973" s="18">
        <v>21595</v>
      </c>
      <c r="L3973" s="18">
        <v>9180159</v>
      </c>
      <c r="M3973" s="18" t="s">
        <v>7350</v>
      </c>
      <c r="N3973" s="18">
        <v>234</v>
      </c>
      <c r="O3973" s="18" t="s">
        <v>7344</v>
      </c>
      <c r="P3973" s="19">
        <v>44416</v>
      </c>
      <c r="Q3973" s="20">
        <v>0.7182291666666667</v>
      </c>
      <c r="R3973" s="18" t="s">
        <v>7355</v>
      </c>
      <c r="S3973" s="18" t="s">
        <v>7346</v>
      </c>
      <c r="T3973" s="18" t="s">
        <v>7357</v>
      </c>
      <c r="U3973" s="18" t="s">
        <v>7348</v>
      </c>
      <c r="V3973" s="19">
        <v>44417</v>
      </c>
    </row>
    <row r="3974" spans="1:26" x14ac:dyDescent="0.25">
      <c r="A3974" s="18">
        <v>345978682</v>
      </c>
      <c r="B3974" s="18">
        <v>18</v>
      </c>
      <c r="C3974" s="43">
        <v>1.19370808211714E+16</v>
      </c>
      <c r="D3974" s="18" t="s">
        <v>7340</v>
      </c>
      <c r="E3974" s="18">
        <v>11937</v>
      </c>
      <c r="F3974" s="18" t="s">
        <v>7341</v>
      </c>
      <c r="G3974" s="18"/>
      <c r="H3974" s="18"/>
      <c r="I3974" s="18">
        <v>8065</v>
      </c>
      <c r="J3974" s="18"/>
      <c r="K3974" s="18">
        <v>996311</v>
      </c>
      <c r="L3974" s="18">
        <v>9180159</v>
      </c>
      <c r="M3974" s="18" t="s">
        <v>7350</v>
      </c>
      <c r="N3974" s="18">
        <v>234</v>
      </c>
      <c r="O3974" s="18" t="s">
        <v>7344</v>
      </c>
      <c r="P3974" s="19">
        <v>44416</v>
      </c>
      <c r="Q3974" s="20">
        <v>0.71849537037037037</v>
      </c>
      <c r="R3974" s="18" t="s">
        <v>7345</v>
      </c>
      <c r="S3974" s="18" t="s">
        <v>7351</v>
      </c>
      <c r="T3974" s="18" t="s">
        <v>7352</v>
      </c>
      <c r="U3974" s="18" t="s">
        <v>7348</v>
      </c>
      <c r="V3974" s="19">
        <v>44417</v>
      </c>
    </row>
    <row r="3975" spans="1:26" x14ac:dyDescent="0.25">
      <c r="A3975" s="18">
        <v>345979788</v>
      </c>
      <c r="B3975" s="18">
        <v>20</v>
      </c>
      <c r="C3975" s="43">
        <v>5189080821171510</v>
      </c>
      <c r="D3975" s="18" t="s">
        <v>7365</v>
      </c>
      <c r="E3975" s="18">
        <v>5189</v>
      </c>
      <c r="F3975" s="18" t="s">
        <v>7341</v>
      </c>
      <c r="G3975" s="18"/>
      <c r="H3975" s="18"/>
      <c r="I3975" s="18">
        <v>9564</v>
      </c>
      <c r="J3975" s="18" t="s">
        <v>8883</v>
      </c>
      <c r="K3975" s="18">
        <v>2323</v>
      </c>
      <c r="L3975" s="18">
        <v>7273370</v>
      </c>
      <c r="M3975" s="18" t="s">
        <v>7350</v>
      </c>
      <c r="N3975" s="18">
        <v>44</v>
      </c>
      <c r="O3975" s="18" t="s">
        <v>7344</v>
      </c>
      <c r="P3975" s="19">
        <v>44416</v>
      </c>
      <c r="Q3975" s="20">
        <v>0.71932870370370372</v>
      </c>
      <c r="R3975" s="18" t="s">
        <v>7345</v>
      </c>
      <c r="S3975" s="18" t="s">
        <v>7346</v>
      </c>
      <c r="T3975" s="18" t="s">
        <v>7371</v>
      </c>
      <c r="U3975" s="18" t="s">
        <v>7348</v>
      </c>
      <c r="V3975" s="19">
        <v>44417</v>
      </c>
    </row>
    <row r="3976" spans="1:26" x14ac:dyDescent="0.25">
      <c r="A3976" s="18">
        <v>345980467</v>
      </c>
      <c r="B3976" s="18">
        <v>19</v>
      </c>
      <c r="C3976" s="43">
        <v>1.21230808211714E+16</v>
      </c>
      <c r="D3976" s="18" t="s">
        <v>7376</v>
      </c>
      <c r="E3976" s="18">
        <v>12123</v>
      </c>
      <c r="F3976" s="18" t="s">
        <v>7341</v>
      </c>
      <c r="G3976" s="18"/>
      <c r="H3976" s="18"/>
      <c r="I3976" s="18">
        <v>5885</v>
      </c>
      <c r="J3976" s="18"/>
      <c r="K3976" s="18">
        <v>292930</v>
      </c>
      <c r="L3976" s="18">
        <v>9181868</v>
      </c>
      <c r="M3976" s="18" t="s">
        <v>7350</v>
      </c>
      <c r="N3976" s="18">
        <v>187</v>
      </c>
      <c r="O3976" s="18" t="s">
        <v>7344</v>
      </c>
      <c r="P3976" s="19">
        <v>44416</v>
      </c>
      <c r="Q3976" s="20">
        <v>0.71996527777777775</v>
      </c>
      <c r="R3976" s="18" t="s">
        <v>7355</v>
      </c>
      <c r="S3976" s="18" t="s">
        <v>7351</v>
      </c>
      <c r="T3976" s="18" t="s">
        <v>7378</v>
      </c>
      <c r="U3976" s="18" t="s">
        <v>7348</v>
      </c>
      <c r="V3976" s="19">
        <v>44417</v>
      </c>
    </row>
    <row r="3977" spans="1:26" x14ac:dyDescent="0.25">
      <c r="A3977" s="18">
        <v>345980859</v>
      </c>
      <c r="B3977" s="18">
        <v>18</v>
      </c>
      <c r="C3977" s="43">
        <v>1.22930808211716E+16</v>
      </c>
      <c r="D3977" s="18" t="s">
        <v>7340</v>
      </c>
      <c r="E3977" s="18">
        <v>12293</v>
      </c>
      <c r="F3977" s="18" t="s">
        <v>7341</v>
      </c>
      <c r="G3977" s="18"/>
      <c r="H3977" s="18"/>
      <c r="I3977" s="18">
        <v>8071</v>
      </c>
      <c r="J3977" s="18"/>
      <c r="K3977" s="18">
        <v>293383</v>
      </c>
      <c r="L3977" s="18">
        <v>9180159</v>
      </c>
      <c r="M3977" s="18" t="s">
        <v>7350</v>
      </c>
      <c r="N3977" s="18">
        <v>702</v>
      </c>
      <c r="O3977" s="18" t="s">
        <v>7344</v>
      </c>
      <c r="P3977" s="19">
        <v>44416</v>
      </c>
      <c r="Q3977" s="20">
        <v>0.72032407407407406</v>
      </c>
      <c r="R3977" s="18" t="s">
        <v>7355</v>
      </c>
      <c r="S3977" s="18" t="s">
        <v>7351</v>
      </c>
      <c r="T3977" s="18" t="s">
        <v>7378</v>
      </c>
      <c r="U3977" s="18" t="s">
        <v>7348</v>
      </c>
      <c r="V3977" s="19">
        <v>44417</v>
      </c>
    </row>
    <row r="3978" spans="1:26" x14ac:dyDescent="0.25">
      <c r="A3978" s="18">
        <v>345981185</v>
      </c>
      <c r="B3978" s="18">
        <v>18</v>
      </c>
      <c r="C3978" s="43">
        <v>1.18670808211717E+16</v>
      </c>
      <c r="D3978" s="18" t="s">
        <v>7340</v>
      </c>
      <c r="E3978" s="18">
        <v>11867</v>
      </c>
      <c r="F3978" s="18" t="s">
        <v>7341</v>
      </c>
      <c r="G3978" s="18"/>
      <c r="H3978" s="18"/>
      <c r="I3978" s="18">
        <v>9697</v>
      </c>
      <c r="J3978" s="18"/>
      <c r="K3978" s="18">
        <v>21577</v>
      </c>
      <c r="L3978" s="18">
        <v>9180159</v>
      </c>
      <c r="M3978" s="18" t="s">
        <v>7350</v>
      </c>
      <c r="N3978" s="18">
        <v>203</v>
      </c>
      <c r="O3978" s="18" t="s">
        <v>7344</v>
      </c>
      <c r="P3978" s="19">
        <v>44416</v>
      </c>
      <c r="Q3978" s="20">
        <v>0.72061342592592592</v>
      </c>
      <c r="R3978" s="18" t="s">
        <v>7355</v>
      </c>
      <c r="S3978" s="18" t="s">
        <v>7351</v>
      </c>
      <c r="T3978" s="18" t="s">
        <v>7352</v>
      </c>
      <c r="U3978" s="18" t="s">
        <v>7348</v>
      </c>
      <c r="V3978" s="19">
        <v>44417</v>
      </c>
    </row>
    <row r="3979" spans="1:26" x14ac:dyDescent="0.25">
      <c r="A3979" s="18">
        <v>345982571</v>
      </c>
      <c r="B3979" s="18">
        <v>19</v>
      </c>
      <c r="C3979" s="43">
        <v>2.0239308082117101E+17</v>
      </c>
      <c r="D3979" s="18" t="s">
        <v>7376</v>
      </c>
      <c r="E3979" s="18">
        <v>202393</v>
      </c>
      <c r="F3979" s="18" t="s">
        <v>7341</v>
      </c>
      <c r="G3979" s="18"/>
      <c r="H3979" s="18"/>
      <c r="I3979" s="18">
        <v>8816</v>
      </c>
      <c r="J3979" s="18"/>
      <c r="K3979" s="18">
        <v>34090</v>
      </c>
      <c r="L3979" s="18">
        <v>9181868</v>
      </c>
      <c r="M3979" s="18" t="s">
        <v>7350</v>
      </c>
      <c r="N3979" s="18">
        <v>234</v>
      </c>
      <c r="O3979" s="18" t="s">
        <v>7344</v>
      </c>
      <c r="P3979" s="19">
        <v>44416</v>
      </c>
      <c r="Q3979" s="20">
        <v>0.72168981481481476</v>
      </c>
      <c r="R3979" s="18" t="s">
        <v>7355</v>
      </c>
      <c r="S3979" s="18" t="s">
        <v>7351</v>
      </c>
      <c r="T3979" s="18" t="s">
        <v>7352</v>
      </c>
      <c r="U3979" s="18" t="s">
        <v>7348</v>
      </c>
      <c r="V3979" s="19">
        <v>44417</v>
      </c>
    </row>
    <row r="3980" spans="1:26" x14ac:dyDescent="0.25">
      <c r="A3980" s="18">
        <v>345982933</v>
      </c>
      <c r="B3980" s="18">
        <v>18</v>
      </c>
      <c r="C3980" s="43">
        <v>1.18670808211719E+16</v>
      </c>
      <c r="D3980" s="18" t="s">
        <v>7340</v>
      </c>
      <c r="E3980" s="18">
        <v>11867</v>
      </c>
      <c r="F3980" s="18" t="s">
        <v>7341</v>
      </c>
      <c r="G3980" s="18"/>
      <c r="H3980" s="18"/>
      <c r="I3980" s="18">
        <v>580</v>
      </c>
      <c r="J3980" s="18" t="s">
        <v>8168</v>
      </c>
      <c r="K3980" s="18">
        <v>611873</v>
      </c>
      <c r="L3980" s="18">
        <v>9180159</v>
      </c>
      <c r="M3980" s="18" t="s">
        <v>7350</v>
      </c>
      <c r="N3980" s="18">
        <v>187</v>
      </c>
      <c r="O3980" s="18" t="s">
        <v>7344</v>
      </c>
      <c r="P3980" s="19">
        <v>44416</v>
      </c>
      <c r="Q3980" s="20">
        <v>0.72200231481481481</v>
      </c>
      <c r="R3980" s="18" t="s">
        <v>7355</v>
      </c>
      <c r="S3980" s="18" t="s">
        <v>7351</v>
      </c>
      <c r="T3980" s="18" t="s">
        <v>7368</v>
      </c>
      <c r="U3980" s="18" t="s">
        <v>7348</v>
      </c>
      <c r="V3980" s="19">
        <v>44417</v>
      </c>
    </row>
    <row r="3981" spans="1:26" x14ac:dyDescent="0.25">
      <c r="A3981" s="18">
        <v>345983268</v>
      </c>
      <c r="B3981" s="18">
        <v>21</v>
      </c>
      <c r="C3981" s="43">
        <v>9706080821171920</v>
      </c>
      <c r="D3981" s="18" t="s">
        <v>7349</v>
      </c>
      <c r="E3981" s="18">
        <v>9706</v>
      </c>
      <c r="F3981" s="18" t="s">
        <v>7341</v>
      </c>
      <c r="G3981" s="18"/>
      <c r="H3981" s="18"/>
      <c r="I3981" s="18">
        <v>8289</v>
      </c>
      <c r="J3981" s="18"/>
      <c r="K3981" s="18">
        <v>296311</v>
      </c>
      <c r="L3981" s="18">
        <v>9270083</v>
      </c>
      <c r="M3981" s="18" t="s">
        <v>7350</v>
      </c>
      <c r="N3981" s="18">
        <v>348</v>
      </c>
      <c r="O3981" s="18" t="s">
        <v>7344</v>
      </c>
      <c r="P3981" s="19">
        <v>44416</v>
      </c>
      <c r="Q3981" s="20">
        <v>0.72233796296296304</v>
      </c>
      <c r="R3981" s="18" t="s">
        <v>7355</v>
      </c>
      <c r="S3981" s="18" t="s">
        <v>7351</v>
      </c>
      <c r="T3981" s="18" t="s">
        <v>7378</v>
      </c>
      <c r="U3981" s="18" t="s">
        <v>7348</v>
      </c>
      <c r="V3981" s="19">
        <v>44417</v>
      </c>
      <c r="W3981" t="s">
        <v>8973</v>
      </c>
      <c r="X3981" s="15">
        <v>318933</v>
      </c>
      <c r="Y3981" s="35">
        <v>9082021</v>
      </c>
      <c r="Z3981" s="15" t="s">
        <v>8974</v>
      </c>
    </row>
    <row r="3982" spans="1:26" x14ac:dyDescent="0.25">
      <c r="A3982" s="18">
        <v>345983437</v>
      </c>
      <c r="B3982" s="18">
        <v>18</v>
      </c>
      <c r="C3982" s="43">
        <v>1.3330080821172E+16</v>
      </c>
      <c r="D3982" s="18" t="s">
        <v>7340</v>
      </c>
      <c r="E3982" s="18">
        <v>13330</v>
      </c>
      <c r="F3982" s="18" t="s">
        <v>7341</v>
      </c>
      <c r="G3982" s="18"/>
      <c r="H3982" s="18"/>
      <c r="I3982" s="18">
        <v>8345</v>
      </c>
      <c r="J3982" s="18"/>
      <c r="K3982" s="18">
        <v>230506</v>
      </c>
      <c r="L3982" s="18">
        <v>9180159</v>
      </c>
      <c r="M3982" s="18" t="s">
        <v>7350</v>
      </c>
      <c r="N3982" s="18">
        <v>309</v>
      </c>
      <c r="O3982" s="18" t="s">
        <v>7344</v>
      </c>
      <c r="P3982" s="19">
        <v>44416</v>
      </c>
      <c r="Q3982" s="20">
        <v>0.72244212962962961</v>
      </c>
      <c r="R3982" s="18" t="s">
        <v>7355</v>
      </c>
      <c r="S3982" s="18" t="s">
        <v>7346</v>
      </c>
      <c r="T3982" s="18" t="s">
        <v>7377</v>
      </c>
      <c r="U3982" s="18" t="s">
        <v>7348</v>
      </c>
      <c r="V3982" s="19">
        <v>44417</v>
      </c>
    </row>
    <row r="3983" spans="1:26" x14ac:dyDescent="0.25">
      <c r="A3983" s="18">
        <v>345984104</v>
      </c>
      <c r="B3983" s="18">
        <v>32</v>
      </c>
      <c r="C3983" s="43">
        <v>1.0869080821172E+16</v>
      </c>
      <c r="D3983" s="18" t="s">
        <v>7358</v>
      </c>
      <c r="E3983" s="18">
        <v>10869</v>
      </c>
      <c r="F3983" s="18" t="s">
        <v>7341</v>
      </c>
      <c r="G3983" s="18"/>
      <c r="H3983" s="18"/>
      <c r="I3983" s="18">
        <v>7309</v>
      </c>
      <c r="J3983" s="18" t="s">
        <v>7375</v>
      </c>
      <c r="K3983" s="18">
        <v>10409</v>
      </c>
      <c r="L3983" s="18">
        <v>8139649</v>
      </c>
      <c r="M3983" s="18" t="s">
        <v>7359</v>
      </c>
      <c r="N3983" s="18">
        <v>278</v>
      </c>
      <c r="O3983" s="18" t="s">
        <v>7344</v>
      </c>
      <c r="P3983" s="19">
        <v>44416</v>
      </c>
      <c r="Q3983" s="20">
        <v>0.72295138888888888</v>
      </c>
      <c r="R3983" s="18" t="s">
        <v>7355</v>
      </c>
      <c r="S3983" s="18" t="s">
        <v>7346</v>
      </c>
      <c r="T3983" s="18" t="s">
        <v>7347</v>
      </c>
      <c r="U3983" s="18" t="s">
        <v>7348</v>
      </c>
      <c r="V3983" s="19">
        <v>44417</v>
      </c>
      <c r="W3983" s="162" t="s">
        <v>12966</v>
      </c>
      <c r="X3983" s="15">
        <v>219790.5</v>
      </c>
      <c r="Y3983" s="162">
        <v>9082021</v>
      </c>
      <c r="Z3983" s="15" t="s">
        <v>8974</v>
      </c>
    </row>
    <row r="3984" spans="1:26" x14ac:dyDescent="0.25">
      <c r="A3984" s="18">
        <v>345984309</v>
      </c>
      <c r="B3984" s="18">
        <v>18</v>
      </c>
      <c r="C3984" s="43">
        <v>1.1867080821172E+16</v>
      </c>
      <c r="D3984" s="18" t="s">
        <v>7340</v>
      </c>
      <c r="E3984" s="18">
        <v>11867</v>
      </c>
      <c r="F3984" s="18" t="s">
        <v>7341</v>
      </c>
      <c r="G3984" s="18"/>
      <c r="H3984" s="18"/>
      <c r="I3984" s="18">
        <v>4891</v>
      </c>
      <c r="J3984" s="18" t="s">
        <v>8504</v>
      </c>
      <c r="K3984" s="18">
        <v>612830</v>
      </c>
      <c r="L3984" s="18">
        <v>9180159</v>
      </c>
      <c r="M3984" s="18" t="s">
        <v>7350</v>
      </c>
      <c r="N3984" s="18">
        <v>421</v>
      </c>
      <c r="O3984" s="18" t="s">
        <v>7344</v>
      </c>
      <c r="P3984" s="19">
        <v>44416</v>
      </c>
      <c r="Q3984" s="20">
        <v>0.72317129629629628</v>
      </c>
      <c r="R3984" s="18" t="s">
        <v>7355</v>
      </c>
      <c r="S3984" s="18" t="s">
        <v>7351</v>
      </c>
      <c r="T3984" s="18" t="s">
        <v>7368</v>
      </c>
      <c r="U3984" s="18" t="s">
        <v>7348</v>
      </c>
      <c r="V3984" s="19">
        <v>44417</v>
      </c>
    </row>
    <row r="3985" spans="1:26" x14ac:dyDescent="0.25">
      <c r="A3985" s="18">
        <v>345984363</v>
      </c>
      <c r="B3985" s="18">
        <v>20</v>
      </c>
      <c r="C3985" s="43">
        <v>8184080821171920</v>
      </c>
      <c r="D3985" s="18" t="s">
        <v>7365</v>
      </c>
      <c r="E3985" s="18">
        <v>8184</v>
      </c>
      <c r="F3985" s="18" t="s">
        <v>7341</v>
      </c>
      <c r="G3985" s="18"/>
      <c r="H3985" s="18"/>
      <c r="I3985" s="18">
        <v>6967</v>
      </c>
      <c r="J3985" s="18"/>
      <c r="K3985" s="18">
        <v>51614</v>
      </c>
      <c r="L3985" s="18">
        <v>7273370</v>
      </c>
      <c r="M3985" s="18" t="s">
        <v>7350</v>
      </c>
      <c r="N3985" s="18">
        <v>189</v>
      </c>
      <c r="O3985" s="18" t="s">
        <v>7344</v>
      </c>
      <c r="P3985" s="19">
        <v>44416</v>
      </c>
      <c r="Q3985" s="20">
        <v>0.72320601851851851</v>
      </c>
      <c r="R3985" s="18" t="s">
        <v>7355</v>
      </c>
      <c r="S3985" s="18" t="s">
        <v>7351</v>
      </c>
      <c r="T3985" s="18" t="s">
        <v>7352</v>
      </c>
      <c r="U3985" s="18" t="s">
        <v>7348</v>
      </c>
      <c r="V3985" s="19">
        <v>44417</v>
      </c>
    </row>
    <row r="3986" spans="1:26" x14ac:dyDescent="0.25">
      <c r="A3986" s="18">
        <v>345984720</v>
      </c>
      <c r="B3986" s="18">
        <v>21</v>
      </c>
      <c r="C3986" s="43">
        <v>1.07310808211718E+16</v>
      </c>
      <c r="D3986" s="18" t="s">
        <v>7349</v>
      </c>
      <c r="E3986" s="18">
        <v>10731</v>
      </c>
      <c r="F3986" s="18" t="s">
        <v>7341</v>
      </c>
      <c r="G3986" s="18"/>
      <c r="H3986" s="18"/>
      <c r="I3986" s="18">
        <v>8259</v>
      </c>
      <c r="J3986" s="18"/>
      <c r="K3986" s="18">
        <v>54681</v>
      </c>
      <c r="L3986" s="18">
        <v>9270083</v>
      </c>
      <c r="M3986" s="18" t="s">
        <v>7350</v>
      </c>
      <c r="N3986" s="18">
        <v>1044</v>
      </c>
      <c r="O3986" s="18" t="s">
        <v>7344</v>
      </c>
      <c r="P3986" s="19">
        <v>44416</v>
      </c>
      <c r="Q3986" s="20">
        <v>0.72347222222222218</v>
      </c>
      <c r="R3986" s="18" t="s">
        <v>7355</v>
      </c>
      <c r="S3986" s="18" t="s">
        <v>7351</v>
      </c>
      <c r="T3986" s="18" t="s">
        <v>7352</v>
      </c>
      <c r="U3986" s="18" t="s">
        <v>7348</v>
      </c>
      <c r="V3986" s="19">
        <v>44417</v>
      </c>
      <c r="W3986" t="s">
        <v>8973</v>
      </c>
      <c r="X3986" s="15">
        <v>318933</v>
      </c>
      <c r="Y3986" s="35">
        <v>9082021</v>
      </c>
      <c r="Z3986" s="15" t="s">
        <v>8974</v>
      </c>
    </row>
    <row r="3987" spans="1:26" x14ac:dyDescent="0.25">
      <c r="A3987" s="18">
        <v>345985119</v>
      </c>
      <c r="B3987" s="18">
        <v>19</v>
      </c>
      <c r="C3987" s="43">
        <v>1.21230808211722E+16</v>
      </c>
      <c r="D3987" s="18" t="s">
        <v>7376</v>
      </c>
      <c r="E3987" s="18">
        <v>12123</v>
      </c>
      <c r="F3987" s="18" t="s">
        <v>7341</v>
      </c>
      <c r="G3987" s="18"/>
      <c r="H3987" s="18"/>
      <c r="I3987" s="18">
        <v>5867</v>
      </c>
      <c r="J3987" s="18"/>
      <c r="K3987" s="18">
        <v>58908</v>
      </c>
      <c r="L3987" s="18">
        <v>9181868</v>
      </c>
      <c r="M3987" s="18" t="s">
        <v>7350</v>
      </c>
      <c r="N3987" s="18">
        <v>412</v>
      </c>
      <c r="O3987" s="18" t="s">
        <v>7344</v>
      </c>
      <c r="P3987" s="19">
        <v>44416</v>
      </c>
      <c r="Q3987" s="20">
        <v>0.72381944444444446</v>
      </c>
      <c r="R3987" s="18" t="s">
        <v>7355</v>
      </c>
      <c r="S3987" s="18" t="s">
        <v>7351</v>
      </c>
      <c r="T3987" s="18" t="s">
        <v>7352</v>
      </c>
      <c r="U3987" s="18" t="s">
        <v>7348</v>
      </c>
      <c r="V3987" s="19">
        <v>44417</v>
      </c>
    </row>
    <row r="3988" spans="1:26" x14ac:dyDescent="0.25">
      <c r="A3988" s="18">
        <v>345985559</v>
      </c>
      <c r="B3988" s="18">
        <v>32</v>
      </c>
      <c r="C3988" s="43">
        <v>1.08690808211722E+16</v>
      </c>
      <c r="D3988" s="18" t="s">
        <v>7358</v>
      </c>
      <c r="E3988" s="18">
        <v>10869</v>
      </c>
      <c r="F3988" s="18" t="s">
        <v>7341</v>
      </c>
      <c r="G3988" s="18"/>
      <c r="H3988" s="18"/>
      <c r="I3988" s="18">
        <v>7792</v>
      </c>
      <c r="J3988" s="18" t="s">
        <v>8884</v>
      </c>
      <c r="K3988" s="18">
        <v>6994</v>
      </c>
      <c r="L3988" s="18">
        <v>8139649</v>
      </c>
      <c r="M3988" s="18" t="s">
        <v>7359</v>
      </c>
      <c r="N3988" s="18">
        <v>278</v>
      </c>
      <c r="O3988" s="18" t="s">
        <v>7344</v>
      </c>
      <c r="P3988" s="19">
        <v>44416</v>
      </c>
      <c r="Q3988" s="20">
        <v>0.72418981481481481</v>
      </c>
      <c r="R3988" s="18" t="s">
        <v>7345</v>
      </c>
      <c r="S3988" s="18" t="s">
        <v>7351</v>
      </c>
      <c r="T3988" s="18" t="s">
        <v>7371</v>
      </c>
      <c r="U3988" s="18" t="s">
        <v>7348</v>
      </c>
      <c r="V3988" s="19">
        <v>44417</v>
      </c>
      <c r="W3988" s="162" t="s">
        <v>12966</v>
      </c>
      <c r="X3988" s="15">
        <v>219790.5</v>
      </c>
      <c r="Y3988" s="162">
        <v>9082021</v>
      </c>
      <c r="Z3988" s="15" t="s">
        <v>8974</v>
      </c>
    </row>
    <row r="3989" spans="1:26" x14ac:dyDescent="0.25">
      <c r="A3989" s="18">
        <v>345985874</v>
      </c>
      <c r="B3989" s="18">
        <v>20</v>
      </c>
      <c r="C3989" s="43">
        <v>1.48480808211721E+16</v>
      </c>
      <c r="D3989" s="18" t="s">
        <v>7365</v>
      </c>
      <c r="E3989" s="18">
        <v>14848</v>
      </c>
      <c r="F3989" s="18" t="s">
        <v>7341</v>
      </c>
      <c r="G3989" s="18"/>
      <c r="H3989" s="18"/>
      <c r="I3989" s="18">
        <v>6170</v>
      </c>
      <c r="J3989" s="18"/>
      <c r="K3989" s="18">
        <v>32056</v>
      </c>
      <c r="L3989" s="18">
        <v>7273370</v>
      </c>
      <c r="M3989" s="18" t="s">
        <v>7350</v>
      </c>
      <c r="N3989" s="18">
        <v>100</v>
      </c>
      <c r="O3989" s="18" t="s">
        <v>7344</v>
      </c>
      <c r="P3989" s="19">
        <v>44416</v>
      </c>
      <c r="Q3989" s="20">
        <v>0.72449074074074071</v>
      </c>
      <c r="R3989" s="18" t="s">
        <v>7355</v>
      </c>
      <c r="S3989" s="18" t="s">
        <v>7351</v>
      </c>
      <c r="T3989" s="18" t="s">
        <v>7390</v>
      </c>
      <c r="U3989" s="18" t="s">
        <v>7348</v>
      </c>
      <c r="V3989" s="19">
        <v>44417</v>
      </c>
    </row>
    <row r="3990" spans="1:26" x14ac:dyDescent="0.25">
      <c r="A3990" s="18">
        <v>345987340</v>
      </c>
      <c r="B3990" s="18">
        <v>18</v>
      </c>
      <c r="C3990" s="43">
        <v>1.47880808211724E+16</v>
      </c>
      <c r="D3990" s="18" t="s">
        <v>7340</v>
      </c>
      <c r="E3990" s="18">
        <v>14788</v>
      </c>
      <c r="F3990" s="18" t="s">
        <v>7341</v>
      </c>
      <c r="G3990" s="18"/>
      <c r="H3990" s="18"/>
      <c r="I3990" s="18">
        <v>196</v>
      </c>
      <c r="J3990" s="18" t="s">
        <v>7372</v>
      </c>
      <c r="K3990" s="18">
        <v>7819</v>
      </c>
      <c r="L3990" s="18">
        <v>9180159</v>
      </c>
      <c r="M3990" s="18" t="s">
        <v>7350</v>
      </c>
      <c r="N3990" s="18">
        <v>206</v>
      </c>
      <c r="O3990" s="18" t="s">
        <v>7344</v>
      </c>
      <c r="P3990" s="19">
        <v>44416</v>
      </c>
      <c r="Q3990" s="20">
        <v>0.72584490740740737</v>
      </c>
      <c r="R3990" s="18" t="s">
        <v>7355</v>
      </c>
      <c r="S3990" s="18" t="s">
        <v>7346</v>
      </c>
      <c r="T3990" s="18" t="s">
        <v>7357</v>
      </c>
      <c r="U3990" s="18" t="s">
        <v>7348</v>
      </c>
      <c r="V3990" s="19">
        <v>44417</v>
      </c>
    </row>
    <row r="3991" spans="1:26" x14ac:dyDescent="0.25">
      <c r="A3991" s="18">
        <v>345987505</v>
      </c>
      <c r="B3991" s="18">
        <v>18</v>
      </c>
      <c r="C3991" s="43">
        <v>1.18670808211724E+16</v>
      </c>
      <c r="D3991" s="18" t="s">
        <v>7340</v>
      </c>
      <c r="E3991" s="18">
        <v>11867</v>
      </c>
      <c r="F3991" s="18" t="s">
        <v>7341</v>
      </c>
      <c r="G3991" s="18"/>
      <c r="H3991" s="18"/>
      <c r="I3991" s="18">
        <v>5892</v>
      </c>
      <c r="J3991" s="18"/>
      <c r="K3991" s="18">
        <v>69328</v>
      </c>
      <c r="L3991" s="18">
        <v>9180159</v>
      </c>
      <c r="M3991" s="18" t="s">
        <v>7350</v>
      </c>
      <c r="N3991" s="18">
        <v>44</v>
      </c>
      <c r="O3991" s="18" t="s">
        <v>7344</v>
      </c>
      <c r="P3991" s="19">
        <v>44416</v>
      </c>
      <c r="Q3991" s="20">
        <v>0.7259606481481482</v>
      </c>
      <c r="R3991" s="18" t="s">
        <v>7355</v>
      </c>
      <c r="S3991" s="18" t="s">
        <v>7351</v>
      </c>
      <c r="T3991" s="18" t="s">
        <v>7390</v>
      </c>
      <c r="U3991" s="18" t="s">
        <v>7348</v>
      </c>
      <c r="V3991" s="19">
        <v>44417</v>
      </c>
    </row>
    <row r="3992" spans="1:26" x14ac:dyDescent="0.25">
      <c r="A3992" s="18">
        <v>345987542</v>
      </c>
      <c r="B3992" s="18">
        <v>19</v>
      </c>
      <c r="C3992" s="43">
        <v>1.21230808211724E+16</v>
      </c>
      <c r="D3992" s="18" t="s">
        <v>7376</v>
      </c>
      <c r="E3992" s="18">
        <v>12123</v>
      </c>
      <c r="F3992" s="18" t="s">
        <v>7341</v>
      </c>
      <c r="G3992" s="18"/>
      <c r="H3992" s="18"/>
      <c r="I3992" s="18">
        <v>2037</v>
      </c>
      <c r="J3992" s="18"/>
      <c r="K3992" s="18">
        <v>301708</v>
      </c>
      <c r="L3992" s="18">
        <v>9181868</v>
      </c>
      <c r="M3992" s="18" t="s">
        <v>7350</v>
      </c>
      <c r="N3992" s="18">
        <v>156</v>
      </c>
      <c r="O3992" s="18" t="s">
        <v>7344</v>
      </c>
      <c r="P3992" s="19">
        <v>44416</v>
      </c>
      <c r="Q3992" s="20">
        <v>0.7260416666666667</v>
      </c>
      <c r="R3992" s="18" t="s">
        <v>7355</v>
      </c>
      <c r="S3992" s="18" t="s">
        <v>7351</v>
      </c>
      <c r="T3992" s="18" t="s">
        <v>7378</v>
      </c>
      <c r="U3992" s="18" t="s">
        <v>7348</v>
      </c>
      <c r="V3992" s="19">
        <v>44417</v>
      </c>
    </row>
    <row r="3993" spans="1:26" x14ac:dyDescent="0.25">
      <c r="A3993" s="18">
        <v>345987772</v>
      </c>
      <c r="B3993" s="18">
        <v>18</v>
      </c>
      <c r="C3993" s="43">
        <v>1.19370808211725E+16</v>
      </c>
      <c r="D3993" s="18" t="s">
        <v>7340</v>
      </c>
      <c r="E3993" s="18">
        <v>11937</v>
      </c>
      <c r="F3993" s="18" t="s">
        <v>7341</v>
      </c>
      <c r="G3993" s="18"/>
      <c r="H3993" s="18"/>
      <c r="I3993" s="18">
        <v>3098</v>
      </c>
      <c r="J3993" s="18"/>
      <c r="K3993" s="18">
        <v>273287</v>
      </c>
      <c r="L3993" s="18">
        <v>9180159</v>
      </c>
      <c r="M3993" s="18" t="s">
        <v>7350</v>
      </c>
      <c r="N3993" s="18">
        <v>234</v>
      </c>
      <c r="O3993" s="18" t="s">
        <v>7344</v>
      </c>
      <c r="P3993" s="19">
        <v>44416</v>
      </c>
      <c r="Q3993" s="20">
        <v>0.72621527777777783</v>
      </c>
      <c r="R3993" s="18" t="s">
        <v>7355</v>
      </c>
      <c r="S3993" s="18" t="s">
        <v>7346</v>
      </c>
      <c r="T3993" s="18" t="s">
        <v>7377</v>
      </c>
      <c r="U3993" s="18" t="s">
        <v>7348</v>
      </c>
      <c r="V3993" s="19">
        <v>44417</v>
      </c>
    </row>
    <row r="3994" spans="1:26" x14ac:dyDescent="0.25">
      <c r="A3994" s="18">
        <v>345987873</v>
      </c>
      <c r="B3994" s="18">
        <v>20</v>
      </c>
      <c r="C3994" s="43">
        <v>1.35500808211725E+16</v>
      </c>
      <c r="D3994" s="18" t="s">
        <v>7365</v>
      </c>
      <c r="E3994" s="18">
        <v>13550</v>
      </c>
      <c r="F3994" s="18" t="s">
        <v>7341</v>
      </c>
      <c r="G3994" s="18"/>
      <c r="H3994" s="18"/>
      <c r="I3994" s="18">
        <v>5369</v>
      </c>
      <c r="J3994" s="18" t="s">
        <v>8885</v>
      </c>
      <c r="K3994" s="18">
        <v>302837</v>
      </c>
      <c r="L3994" s="18">
        <v>7273370</v>
      </c>
      <c r="M3994" s="18" t="s">
        <v>7350</v>
      </c>
      <c r="N3994" s="18">
        <v>412</v>
      </c>
      <c r="O3994" s="18" t="s">
        <v>7344</v>
      </c>
      <c r="P3994" s="19">
        <v>44416</v>
      </c>
      <c r="Q3994" s="20">
        <v>0.72628472222222218</v>
      </c>
      <c r="R3994" s="18" t="s">
        <v>7345</v>
      </c>
      <c r="S3994" s="18" t="s">
        <v>7346</v>
      </c>
      <c r="T3994" s="18" t="s">
        <v>7357</v>
      </c>
      <c r="U3994" s="18" t="s">
        <v>7348</v>
      </c>
      <c r="V3994" s="19">
        <v>44417</v>
      </c>
    </row>
    <row r="3995" spans="1:26" x14ac:dyDescent="0.25">
      <c r="A3995" s="18">
        <v>345987987</v>
      </c>
      <c r="B3995" s="18">
        <v>20</v>
      </c>
      <c r="C3995" s="43">
        <v>5189080821172440</v>
      </c>
      <c r="D3995" s="18" t="s">
        <v>7365</v>
      </c>
      <c r="E3995" s="18">
        <v>5189</v>
      </c>
      <c r="F3995" s="18" t="s">
        <v>7341</v>
      </c>
      <c r="G3995" s="18"/>
      <c r="H3995" s="18"/>
      <c r="I3995" s="18">
        <v>4131</v>
      </c>
      <c r="J3995" s="18"/>
      <c r="K3995" s="18">
        <v>88221</v>
      </c>
      <c r="L3995" s="18">
        <v>7273370</v>
      </c>
      <c r="M3995" s="18" t="s">
        <v>7350</v>
      </c>
      <c r="N3995" s="18">
        <v>107</v>
      </c>
      <c r="O3995" s="18" t="s">
        <v>7344</v>
      </c>
      <c r="P3995" s="19">
        <v>44416</v>
      </c>
      <c r="Q3995" s="20">
        <v>0.72635416666666675</v>
      </c>
      <c r="R3995" s="18" t="s">
        <v>7345</v>
      </c>
      <c r="S3995" s="18" t="s">
        <v>7351</v>
      </c>
      <c r="T3995" s="18" t="s">
        <v>7352</v>
      </c>
      <c r="U3995" s="18" t="s">
        <v>7348</v>
      </c>
      <c r="V3995" s="19">
        <v>44417</v>
      </c>
    </row>
    <row r="3996" spans="1:26" x14ac:dyDescent="0.25">
      <c r="A3996" s="18">
        <v>345989278</v>
      </c>
      <c r="B3996" s="18">
        <v>18</v>
      </c>
      <c r="C3996" s="43">
        <v>1.36530808211727E+16</v>
      </c>
      <c r="D3996" s="18" t="s">
        <v>7340</v>
      </c>
      <c r="E3996" s="18">
        <v>13653</v>
      </c>
      <c r="F3996" s="18" t="s">
        <v>7341</v>
      </c>
      <c r="G3996" s="18"/>
      <c r="H3996" s="18"/>
      <c r="I3996" s="18">
        <v>1977</v>
      </c>
      <c r="J3996" s="18" t="s">
        <v>8346</v>
      </c>
      <c r="K3996" s="18">
        <v>72685</v>
      </c>
      <c r="L3996" s="18">
        <v>9180159</v>
      </c>
      <c r="M3996" s="18" t="s">
        <v>7350</v>
      </c>
      <c r="N3996" s="18">
        <v>234</v>
      </c>
      <c r="O3996" s="18" t="s">
        <v>7344</v>
      </c>
      <c r="P3996" s="19">
        <v>44416</v>
      </c>
      <c r="Q3996" s="20">
        <v>0.7273842592592592</v>
      </c>
      <c r="R3996" s="18" t="s">
        <v>7355</v>
      </c>
      <c r="S3996" s="18" t="s">
        <v>7346</v>
      </c>
      <c r="T3996" s="18" t="s">
        <v>7347</v>
      </c>
      <c r="U3996" s="18" t="s">
        <v>7348</v>
      </c>
      <c r="V3996" s="19">
        <v>44417</v>
      </c>
    </row>
    <row r="3997" spans="1:26" x14ac:dyDescent="0.25">
      <c r="A3997" s="18">
        <v>345990304</v>
      </c>
      <c r="B3997" s="18">
        <v>20</v>
      </c>
      <c r="C3997" s="43">
        <v>1.35500808211728E+16</v>
      </c>
      <c r="D3997" s="18" t="s">
        <v>7365</v>
      </c>
      <c r="E3997" s="18">
        <v>13550</v>
      </c>
      <c r="F3997" s="18" t="s">
        <v>7341</v>
      </c>
      <c r="G3997" s="18"/>
      <c r="H3997" s="18"/>
      <c r="I3997" s="18">
        <v>2751</v>
      </c>
      <c r="J3997" s="18"/>
      <c r="K3997" s="18">
        <v>305155</v>
      </c>
      <c r="L3997" s="18">
        <v>7273370</v>
      </c>
      <c r="M3997" s="18" t="s">
        <v>7350</v>
      </c>
      <c r="N3997" s="18">
        <v>412</v>
      </c>
      <c r="O3997" s="18" t="s">
        <v>7344</v>
      </c>
      <c r="P3997" s="19">
        <v>44416</v>
      </c>
      <c r="Q3997" s="20">
        <v>0.72835648148148147</v>
      </c>
      <c r="R3997" s="18" t="s">
        <v>7355</v>
      </c>
      <c r="S3997" s="18" t="s">
        <v>7351</v>
      </c>
      <c r="T3997" s="18" t="s">
        <v>7378</v>
      </c>
      <c r="U3997" s="18" t="s">
        <v>7348</v>
      </c>
      <c r="V3997" s="19">
        <v>44417</v>
      </c>
    </row>
    <row r="3998" spans="1:26" x14ac:dyDescent="0.25">
      <c r="A3998" s="18">
        <v>345990594</v>
      </c>
      <c r="B3998" s="18">
        <v>32</v>
      </c>
      <c r="C3998" s="43">
        <v>1.36680808211728E+16</v>
      </c>
      <c r="D3998" s="18" t="s">
        <v>7358</v>
      </c>
      <c r="E3998" s="18">
        <v>13668</v>
      </c>
      <c r="F3998" s="18" t="s">
        <v>7341</v>
      </c>
      <c r="G3998" s="18"/>
      <c r="H3998" s="18"/>
      <c r="I3998" s="18">
        <v>7186</v>
      </c>
      <c r="J3998" s="18"/>
      <c r="K3998" s="18">
        <v>114583</v>
      </c>
      <c r="L3998" s="18">
        <v>8139649</v>
      </c>
      <c r="M3998" s="18" t="s">
        <v>7359</v>
      </c>
      <c r="N3998" s="18">
        <v>169</v>
      </c>
      <c r="O3998" s="18" t="s">
        <v>7344</v>
      </c>
      <c r="P3998" s="19">
        <v>44416</v>
      </c>
      <c r="Q3998" s="20">
        <v>0.72863425925925929</v>
      </c>
      <c r="R3998" s="18" t="s">
        <v>7355</v>
      </c>
      <c r="S3998" s="18" t="s">
        <v>7351</v>
      </c>
      <c r="T3998" s="18" t="s">
        <v>7352</v>
      </c>
      <c r="U3998" s="18" t="s">
        <v>7348</v>
      </c>
      <c r="V3998" s="19">
        <v>44417</v>
      </c>
      <c r="W3998" s="162" t="s">
        <v>12966</v>
      </c>
      <c r="X3998" s="15">
        <v>219790.5</v>
      </c>
      <c r="Y3998" s="162">
        <v>9082021</v>
      </c>
      <c r="Z3998" s="15" t="s">
        <v>8974</v>
      </c>
    </row>
    <row r="3999" spans="1:26" s="44" customFormat="1" x14ac:dyDescent="0.25">
      <c r="A3999" s="18">
        <v>345991269</v>
      </c>
      <c r="B3999" s="18">
        <v>31</v>
      </c>
      <c r="C3999" s="43">
        <v>1.49920808211729E+16</v>
      </c>
      <c r="D3999" s="18" t="s">
        <v>7413</v>
      </c>
      <c r="E3999" s="18">
        <v>14992</v>
      </c>
      <c r="F3999" s="18" t="s">
        <v>7341</v>
      </c>
      <c r="G3999" s="18"/>
      <c r="H3999" s="18"/>
      <c r="I3999" s="18">
        <v>762</v>
      </c>
      <c r="J3999" s="18"/>
      <c r="K3999" s="18">
        <v>120559</v>
      </c>
      <c r="L3999" s="18">
        <v>8376766</v>
      </c>
      <c r="M3999" s="18" t="s">
        <v>7414</v>
      </c>
      <c r="N3999" s="18">
        <v>156</v>
      </c>
      <c r="O3999" s="18" t="s">
        <v>7344</v>
      </c>
      <c r="P3999" s="19">
        <v>44416</v>
      </c>
      <c r="Q3999" s="20">
        <v>0.72915509259259259</v>
      </c>
      <c r="R3999" s="18" t="s">
        <v>7355</v>
      </c>
      <c r="S3999" s="18" t="s">
        <v>7351</v>
      </c>
      <c r="T3999" s="18" t="s">
        <v>7352</v>
      </c>
      <c r="U3999" s="18" t="s">
        <v>7348</v>
      </c>
      <c r="V3999" s="19">
        <v>44417</v>
      </c>
      <c r="W3999" s="44" t="s">
        <v>13208</v>
      </c>
      <c r="X3999" s="44">
        <v>7757</v>
      </c>
      <c r="Y3999" s="44">
        <v>9082021</v>
      </c>
      <c r="Z3999" s="44" t="s">
        <v>8974</v>
      </c>
    </row>
    <row r="4000" spans="1:26" x14ac:dyDescent="0.25">
      <c r="A4000" s="18">
        <v>345991373</v>
      </c>
      <c r="B4000" s="18">
        <v>19</v>
      </c>
      <c r="C4000" s="43">
        <v>1.21230808211729E+16</v>
      </c>
      <c r="D4000" s="18" t="s">
        <v>7376</v>
      </c>
      <c r="E4000" s="18">
        <v>12123</v>
      </c>
      <c r="F4000" s="18" t="s">
        <v>7341</v>
      </c>
      <c r="G4000" s="18"/>
      <c r="H4000" s="18"/>
      <c r="I4000" s="18">
        <v>5359</v>
      </c>
      <c r="J4000" s="18"/>
      <c r="K4000" s="18">
        <v>121429</v>
      </c>
      <c r="L4000" s="18">
        <v>9181868</v>
      </c>
      <c r="M4000" s="18" t="s">
        <v>7350</v>
      </c>
      <c r="N4000" s="18">
        <v>234</v>
      </c>
      <c r="O4000" s="18" t="s">
        <v>7344</v>
      </c>
      <c r="P4000" s="19">
        <v>44416</v>
      </c>
      <c r="Q4000" s="20">
        <v>0.72922453703703705</v>
      </c>
      <c r="R4000" s="18" t="s">
        <v>7355</v>
      </c>
      <c r="S4000" s="18" t="s">
        <v>7351</v>
      </c>
      <c r="T4000" s="18" t="s">
        <v>7352</v>
      </c>
      <c r="U4000" s="18" t="s">
        <v>7348</v>
      </c>
      <c r="V4000" s="19">
        <v>44417</v>
      </c>
    </row>
    <row r="4001" spans="1:26" x14ac:dyDescent="0.25">
      <c r="A4001" s="18">
        <v>345991841</v>
      </c>
      <c r="B4001" s="18">
        <v>19</v>
      </c>
      <c r="C4001" s="43">
        <v>2.02559080821172E+17</v>
      </c>
      <c r="D4001" s="18" t="s">
        <v>7376</v>
      </c>
      <c r="E4001" s="18">
        <v>202559</v>
      </c>
      <c r="F4001" s="18" t="s">
        <v>7341</v>
      </c>
      <c r="G4001" s="18"/>
      <c r="H4001" s="18"/>
      <c r="I4001" s="18">
        <v>677</v>
      </c>
      <c r="J4001" s="18" t="s">
        <v>8414</v>
      </c>
      <c r="K4001" s="18">
        <v>14111</v>
      </c>
      <c r="L4001" s="18">
        <v>9181868</v>
      </c>
      <c r="M4001" s="18" t="s">
        <v>7350</v>
      </c>
      <c r="N4001" s="18">
        <v>234</v>
      </c>
      <c r="O4001" s="18" t="s">
        <v>7344</v>
      </c>
      <c r="P4001" s="19">
        <v>44416</v>
      </c>
      <c r="Q4001" s="20">
        <v>0.72969907407407408</v>
      </c>
      <c r="R4001" s="18" t="s">
        <v>7345</v>
      </c>
      <c r="S4001" s="18" t="s">
        <v>7346</v>
      </c>
      <c r="T4001" s="18" t="s">
        <v>7407</v>
      </c>
      <c r="U4001" s="18" t="s">
        <v>7348</v>
      </c>
      <c r="V4001" s="19">
        <v>44417</v>
      </c>
    </row>
    <row r="4002" spans="1:26" x14ac:dyDescent="0.25">
      <c r="A4002" s="18">
        <v>345992386</v>
      </c>
      <c r="B4002" s="18">
        <v>18</v>
      </c>
      <c r="C4002" s="43">
        <v>1.36530808211731E+16</v>
      </c>
      <c r="D4002" s="18" t="s">
        <v>7340</v>
      </c>
      <c r="E4002" s="18">
        <v>13653</v>
      </c>
      <c r="F4002" s="18" t="s">
        <v>7341</v>
      </c>
      <c r="G4002" s="18"/>
      <c r="H4002" s="18"/>
      <c r="I4002" s="18">
        <v>7995</v>
      </c>
      <c r="J4002" s="18" t="s">
        <v>7683</v>
      </c>
      <c r="K4002" s="18">
        <v>147810</v>
      </c>
      <c r="L4002" s="18">
        <v>9180159</v>
      </c>
      <c r="M4002" s="18" t="s">
        <v>7350</v>
      </c>
      <c r="N4002" s="18">
        <v>234</v>
      </c>
      <c r="O4002" s="18" t="s">
        <v>7344</v>
      </c>
      <c r="P4002" s="19">
        <v>44416</v>
      </c>
      <c r="Q4002" s="20">
        <v>0.73009259259259263</v>
      </c>
      <c r="R4002" s="18" t="s">
        <v>7345</v>
      </c>
      <c r="S4002" s="18" t="s">
        <v>7346</v>
      </c>
      <c r="T4002" s="18" t="s">
        <v>7390</v>
      </c>
      <c r="U4002" s="18" t="s">
        <v>7348</v>
      </c>
      <c r="V4002" s="19">
        <v>44417</v>
      </c>
    </row>
    <row r="4003" spans="1:26" x14ac:dyDescent="0.25">
      <c r="A4003" s="18">
        <v>345992540</v>
      </c>
      <c r="B4003" s="18">
        <v>18</v>
      </c>
      <c r="C4003" s="43">
        <v>1.22930808211731E+16</v>
      </c>
      <c r="D4003" s="18" t="s">
        <v>7340</v>
      </c>
      <c r="E4003" s="18">
        <v>12293</v>
      </c>
      <c r="F4003" s="18" t="s">
        <v>7341</v>
      </c>
      <c r="G4003" s="18"/>
      <c r="H4003" s="18"/>
      <c r="I4003" s="18">
        <v>5990</v>
      </c>
      <c r="J4003" s="18" t="s">
        <v>7372</v>
      </c>
      <c r="K4003" s="18">
        <v>12712</v>
      </c>
      <c r="L4003" s="18">
        <v>9180159</v>
      </c>
      <c r="M4003" s="18" t="s">
        <v>7350</v>
      </c>
      <c r="N4003" s="18">
        <v>234</v>
      </c>
      <c r="O4003" s="18" t="s">
        <v>7344</v>
      </c>
      <c r="P4003" s="19">
        <v>44416</v>
      </c>
      <c r="Q4003" s="20">
        <v>0.73024305555555558</v>
      </c>
      <c r="R4003" s="18" t="s">
        <v>7355</v>
      </c>
      <c r="S4003" s="18" t="s">
        <v>7346</v>
      </c>
      <c r="T4003" s="18" t="s">
        <v>7357</v>
      </c>
      <c r="U4003" s="18" t="s">
        <v>7348</v>
      </c>
      <c r="V4003" s="19">
        <v>44417</v>
      </c>
    </row>
    <row r="4004" spans="1:26" x14ac:dyDescent="0.25">
      <c r="A4004" s="18">
        <v>345992948</v>
      </c>
      <c r="B4004" s="18">
        <v>19</v>
      </c>
      <c r="C4004" s="43">
        <v>1.21230808211731E+16</v>
      </c>
      <c r="D4004" s="18" t="s">
        <v>7376</v>
      </c>
      <c r="E4004" s="18">
        <v>12123</v>
      </c>
      <c r="F4004" s="18" t="s">
        <v>7341</v>
      </c>
      <c r="G4004" s="18"/>
      <c r="H4004" s="18"/>
      <c r="I4004" s="18">
        <v>3045</v>
      </c>
      <c r="J4004" s="18"/>
      <c r="K4004" s="18">
        <v>308423</v>
      </c>
      <c r="L4004" s="18">
        <v>9181868</v>
      </c>
      <c r="M4004" s="18" t="s">
        <v>7350</v>
      </c>
      <c r="N4004" s="18">
        <v>468</v>
      </c>
      <c r="O4004" s="18" t="s">
        <v>7344</v>
      </c>
      <c r="P4004" s="19">
        <v>44416</v>
      </c>
      <c r="Q4004" s="20">
        <v>0.73059027777777785</v>
      </c>
      <c r="R4004" s="18" t="s">
        <v>7355</v>
      </c>
      <c r="S4004" s="18" t="s">
        <v>7351</v>
      </c>
      <c r="T4004" s="18" t="s">
        <v>7378</v>
      </c>
      <c r="U4004" s="18" t="s">
        <v>7348</v>
      </c>
      <c r="V4004" s="19">
        <v>44417</v>
      </c>
    </row>
    <row r="4005" spans="1:26" s="44" customFormat="1" x14ac:dyDescent="0.25">
      <c r="A4005" s="18">
        <v>345993440</v>
      </c>
      <c r="B4005" s="18">
        <v>31</v>
      </c>
      <c r="C4005" s="43">
        <v>1.49920808211732E+16</v>
      </c>
      <c r="D4005" s="18" t="s">
        <v>7413</v>
      </c>
      <c r="E4005" s="18">
        <v>14992</v>
      </c>
      <c r="F4005" s="18" t="s">
        <v>7341</v>
      </c>
      <c r="G4005" s="18"/>
      <c r="H4005" s="18"/>
      <c r="I4005" s="18">
        <v>9148</v>
      </c>
      <c r="J4005" s="18"/>
      <c r="K4005" s="18">
        <v>309034</v>
      </c>
      <c r="L4005" s="18">
        <v>8376766</v>
      </c>
      <c r="M4005" s="18" t="s">
        <v>7414</v>
      </c>
      <c r="N4005" s="18">
        <v>234</v>
      </c>
      <c r="O4005" s="18" t="s">
        <v>7344</v>
      </c>
      <c r="P4005" s="19">
        <v>44416</v>
      </c>
      <c r="Q4005" s="20">
        <v>0.7310416666666667</v>
      </c>
      <c r="R4005" s="18" t="s">
        <v>7345</v>
      </c>
      <c r="S4005" s="18" t="s">
        <v>7351</v>
      </c>
      <c r="T4005" s="18" t="s">
        <v>7378</v>
      </c>
      <c r="U4005" s="18" t="s">
        <v>7348</v>
      </c>
      <c r="V4005" s="19">
        <v>44417</v>
      </c>
      <c r="W4005" s="44" t="s">
        <v>13208</v>
      </c>
      <c r="X4005" s="44">
        <v>7757</v>
      </c>
      <c r="Y4005" s="44">
        <v>9082021</v>
      </c>
      <c r="Z4005" s="44" t="s">
        <v>8974</v>
      </c>
    </row>
    <row r="4006" spans="1:26" x14ac:dyDescent="0.25">
      <c r="A4006" s="18">
        <v>345993871</v>
      </c>
      <c r="B4006" s="18">
        <v>18</v>
      </c>
      <c r="C4006" s="43">
        <v>1.22930808211733E+16</v>
      </c>
      <c r="D4006" s="18" t="s">
        <v>7340</v>
      </c>
      <c r="E4006" s="18">
        <v>12293</v>
      </c>
      <c r="F4006" s="18" t="s">
        <v>7341</v>
      </c>
      <c r="G4006" s="18"/>
      <c r="H4006" s="18"/>
      <c r="I4006" s="18">
        <v>7355</v>
      </c>
      <c r="J4006" s="18"/>
      <c r="K4006" s="18">
        <v>147163</v>
      </c>
      <c r="L4006" s="18">
        <v>9180159</v>
      </c>
      <c r="M4006" s="18" t="s">
        <v>7350</v>
      </c>
      <c r="N4006" s="18">
        <v>234</v>
      </c>
      <c r="O4006" s="18" t="s">
        <v>7344</v>
      </c>
      <c r="P4006" s="19">
        <v>44416</v>
      </c>
      <c r="Q4006" s="20">
        <v>0.73141203703703705</v>
      </c>
      <c r="R4006" s="18" t="s">
        <v>7355</v>
      </c>
      <c r="S4006" s="18" t="s">
        <v>7351</v>
      </c>
      <c r="T4006" s="18" t="s">
        <v>7352</v>
      </c>
      <c r="U4006" s="18" t="s">
        <v>7348</v>
      </c>
      <c r="V4006" s="19">
        <v>44417</v>
      </c>
    </row>
    <row r="4007" spans="1:26" x14ac:dyDescent="0.25">
      <c r="A4007" s="18">
        <v>345994281</v>
      </c>
      <c r="B4007" s="18">
        <v>18</v>
      </c>
      <c r="C4007" s="43">
        <v>1.33300808211733E+16</v>
      </c>
      <c r="D4007" s="18" t="s">
        <v>7340</v>
      </c>
      <c r="E4007" s="18">
        <v>13330</v>
      </c>
      <c r="F4007" s="18" t="s">
        <v>7341</v>
      </c>
      <c r="G4007" s="18"/>
      <c r="H4007" s="18"/>
      <c r="I4007" s="18">
        <v>8924</v>
      </c>
      <c r="J4007" s="18"/>
      <c r="K4007" s="18">
        <v>78719</v>
      </c>
      <c r="L4007" s="18">
        <v>9180159</v>
      </c>
      <c r="M4007" s="18" t="s">
        <v>7350</v>
      </c>
      <c r="N4007" s="18">
        <v>206</v>
      </c>
      <c r="O4007" s="18" t="s">
        <v>7344</v>
      </c>
      <c r="P4007" s="19">
        <v>44416</v>
      </c>
      <c r="Q4007" s="20">
        <v>0.73174768518518529</v>
      </c>
      <c r="R4007" s="18" t="s">
        <v>7355</v>
      </c>
      <c r="S4007" s="18" t="s">
        <v>7351</v>
      </c>
      <c r="T4007" s="18" t="s">
        <v>7390</v>
      </c>
      <c r="U4007" s="18" t="s">
        <v>7348</v>
      </c>
      <c r="V4007" s="19">
        <v>44417</v>
      </c>
    </row>
    <row r="4008" spans="1:26" x14ac:dyDescent="0.25">
      <c r="A4008" s="18">
        <v>345994319</v>
      </c>
      <c r="B4008" s="18">
        <v>18</v>
      </c>
      <c r="C4008" s="43">
        <v>1.47880808211733E+16</v>
      </c>
      <c r="D4008" s="18" t="s">
        <v>7340</v>
      </c>
      <c r="E4008" s="18">
        <v>14788</v>
      </c>
      <c r="F4008" s="18" t="s">
        <v>7341</v>
      </c>
      <c r="G4008" s="18"/>
      <c r="H4008" s="18"/>
      <c r="I4008" s="18">
        <v>7727</v>
      </c>
      <c r="J4008" s="18"/>
      <c r="K4008" s="18">
        <v>151496</v>
      </c>
      <c r="L4008" s="18">
        <v>9180159</v>
      </c>
      <c r="M4008" s="18" t="s">
        <v>7350</v>
      </c>
      <c r="N4008" s="18">
        <v>206</v>
      </c>
      <c r="O4008" s="18" t="s">
        <v>7344</v>
      </c>
      <c r="P4008" s="19">
        <v>44416</v>
      </c>
      <c r="Q4008" s="20">
        <v>0.73178240740740741</v>
      </c>
      <c r="R4008" s="18" t="s">
        <v>7345</v>
      </c>
      <c r="S4008" s="18" t="s">
        <v>7351</v>
      </c>
      <c r="T4008" s="18" t="s">
        <v>7352</v>
      </c>
      <c r="U4008" s="18" t="s">
        <v>7348</v>
      </c>
      <c r="V4008" s="19">
        <v>44417</v>
      </c>
    </row>
    <row r="4009" spans="1:26" x14ac:dyDescent="0.25">
      <c r="A4009" s="18">
        <v>345994556</v>
      </c>
      <c r="B4009" s="18">
        <v>18</v>
      </c>
      <c r="C4009" s="43">
        <v>1.36530808211733E+16</v>
      </c>
      <c r="D4009" s="18" t="s">
        <v>7340</v>
      </c>
      <c r="E4009" s="18">
        <v>13653</v>
      </c>
      <c r="F4009" s="18" t="s">
        <v>7341</v>
      </c>
      <c r="G4009" s="18"/>
      <c r="H4009" s="18"/>
      <c r="I4009" s="18">
        <v>5415</v>
      </c>
      <c r="J4009" s="18" t="s">
        <v>8886</v>
      </c>
      <c r="K4009" s="18">
        <v>612240</v>
      </c>
      <c r="L4009" s="18">
        <v>9180159</v>
      </c>
      <c r="M4009" s="18" t="s">
        <v>7350</v>
      </c>
      <c r="N4009" s="18">
        <v>234</v>
      </c>
      <c r="O4009" s="18" t="s">
        <v>7344</v>
      </c>
      <c r="P4009" s="19">
        <v>44416</v>
      </c>
      <c r="Q4009" s="20">
        <v>0.73197916666666663</v>
      </c>
      <c r="R4009" s="18" t="s">
        <v>7345</v>
      </c>
      <c r="S4009" s="18" t="s">
        <v>7346</v>
      </c>
      <c r="T4009" s="18" t="s">
        <v>7405</v>
      </c>
      <c r="U4009" s="18" t="s">
        <v>7348</v>
      </c>
      <c r="V4009" s="19">
        <v>44417</v>
      </c>
    </row>
    <row r="4010" spans="1:26" x14ac:dyDescent="0.25">
      <c r="A4010" s="18">
        <v>345995041</v>
      </c>
      <c r="B4010" s="18">
        <v>20</v>
      </c>
      <c r="C4010" s="43">
        <v>1.21440808211733E+16</v>
      </c>
      <c r="D4010" s="18" t="s">
        <v>7365</v>
      </c>
      <c r="E4010" s="18">
        <v>12144</v>
      </c>
      <c r="F4010" s="18" t="s">
        <v>7341</v>
      </c>
      <c r="G4010" s="18"/>
      <c r="H4010" s="18"/>
      <c r="I4010" s="18">
        <v>67</v>
      </c>
      <c r="J4010" s="18" t="s">
        <v>8887</v>
      </c>
      <c r="K4010" s="18" t="s">
        <v>8888</v>
      </c>
      <c r="L4010" s="18">
        <v>7273370</v>
      </c>
      <c r="M4010" s="18" t="s">
        <v>7350</v>
      </c>
      <c r="N4010" s="18">
        <v>206</v>
      </c>
      <c r="O4010" s="18" t="s">
        <v>7344</v>
      </c>
      <c r="P4010" s="19">
        <v>44416</v>
      </c>
      <c r="Q4010" s="20">
        <v>0.73241898148148143</v>
      </c>
      <c r="R4010" s="18" t="s">
        <v>7355</v>
      </c>
      <c r="S4010" s="18" t="s">
        <v>7351</v>
      </c>
      <c r="T4010" s="18" t="s">
        <v>7364</v>
      </c>
      <c r="U4010" s="18" t="s">
        <v>7348</v>
      </c>
      <c r="V4010" s="19">
        <v>44417</v>
      </c>
    </row>
    <row r="4011" spans="1:26" x14ac:dyDescent="0.25">
      <c r="A4011" s="18">
        <v>345995349</v>
      </c>
      <c r="B4011" s="18">
        <v>18</v>
      </c>
      <c r="C4011" s="43">
        <v>1.36530808211734E+16</v>
      </c>
      <c r="D4011" s="18" t="s">
        <v>7340</v>
      </c>
      <c r="E4011" s="18">
        <v>13653</v>
      </c>
      <c r="F4011" s="18" t="s">
        <v>7341</v>
      </c>
      <c r="G4011" s="18"/>
      <c r="H4011" s="18"/>
      <c r="I4011" s="18">
        <v>1082</v>
      </c>
      <c r="J4011" s="18"/>
      <c r="K4011" s="18">
        <v>84</v>
      </c>
      <c r="L4011" s="18">
        <v>9180159</v>
      </c>
      <c r="M4011" s="18" t="s">
        <v>7350</v>
      </c>
      <c r="N4011" s="18">
        <v>624</v>
      </c>
      <c r="O4011" s="18" t="s">
        <v>7344</v>
      </c>
      <c r="P4011" s="19">
        <v>44416</v>
      </c>
      <c r="Q4011" s="20">
        <v>0.73259259259259257</v>
      </c>
      <c r="R4011" s="18" t="s">
        <v>7355</v>
      </c>
      <c r="S4011" s="18" t="s">
        <v>7351</v>
      </c>
      <c r="T4011" s="18" t="s">
        <v>7371</v>
      </c>
      <c r="U4011" s="18" t="s">
        <v>7348</v>
      </c>
      <c r="V4011" s="19">
        <v>44417</v>
      </c>
    </row>
    <row r="4012" spans="1:26" x14ac:dyDescent="0.25">
      <c r="A4012" s="18">
        <v>345995591</v>
      </c>
      <c r="B4012" s="18">
        <v>18</v>
      </c>
      <c r="C4012" s="43">
        <v>1.33300808211734E+16</v>
      </c>
      <c r="D4012" s="18" t="s">
        <v>7340</v>
      </c>
      <c r="E4012" s="18">
        <v>13330</v>
      </c>
      <c r="F4012" s="18" t="s">
        <v>7341</v>
      </c>
      <c r="G4012" s="18"/>
      <c r="H4012" s="18"/>
      <c r="I4012" s="18">
        <v>4461</v>
      </c>
      <c r="J4012" s="18"/>
      <c r="K4012" s="18">
        <v>163461</v>
      </c>
      <c r="L4012" s="18">
        <v>9180159</v>
      </c>
      <c r="M4012" s="18" t="s">
        <v>7350</v>
      </c>
      <c r="N4012" s="18">
        <v>117</v>
      </c>
      <c r="O4012" s="18" t="s">
        <v>7344</v>
      </c>
      <c r="P4012" s="19">
        <v>44416</v>
      </c>
      <c r="Q4012" s="20">
        <v>0.73281249999999998</v>
      </c>
      <c r="R4012" s="18" t="s">
        <v>7355</v>
      </c>
      <c r="S4012" s="18" t="s">
        <v>7351</v>
      </c>
      <c r="T4012" s="18" t="s">
        <v>7352</v>
      </c>
      <c r="U4012" s="18" t="s">
        <v>7348</v>
      </c>
      <c r="V4012" s="19">
        <v>44417</v>
      </c>
    </row>
    <row r="4013" spans="1:26" x14ac:dyDescent="0.25">
      <c r="A4013" s="18">
        <v>345995838</v>
      </c>
      <c r="B4013" s="18">
        <v>20</v>
      </c>
      <c r="C4013" s="43">
        <v>1.21440808211734E+16</v>
      </c>
      <c r="D4013" s="18" t="s">
        <v>7365</v>
      </c>
      <c r="E4013" s="18">
        <v>12144</v>
      </c>
      <c r="F4013" s="18" t="s">
        <v>7341</v>
      </c>
      <c r="G4013" s="18"/>
      <c r="H4013" s="18"/>
      <c r="I4013" s="18">
        <v>5466</v>
      </c>
      <c r="J4013" s="18" t="s">
        <v>8889</v>
      </c>
      <c r="K4013" s="18">
        <v>348216</v>
      </c>
      <c r="L4013" s="18">
        <v>7273370</v>
      </c>
      <c r="M4013" s="18" t="s">
        <v>7350</v>
      </c>
      <c r="N4013" s="18">
        <v>206</v>
      </c>
      <c r="O4013" s="18" t="s">
        <v>7344</v>
      </c>
      <c r="P4013" s="19">
        <v>44416</v>
      </c>
      <c r="Q4013" s="20">
        <v>0.73303240740740738</v>
      </c>
      <c r="R4013" s="18" t="s">
        <v>7345</v>
      </c>
      <c r="S4013" s="18" t="s">
        <v>7346</v>
      </c>
      <c r="T4013" s="18" t="s">
        <v>7364</v>
      </c>
      <c r="U4013" s="18" t="s">
        <v>7348</v>
      </c>
      <c r="V4013" s="19">
        <v>44417</v>
      </c>
    </row>
    <row r="4014" spans="1:26" x14ac:dyDescent="0.25">
      <c r="A4014" s="18">
        <v>345996974</v>
      </c>
      <c r="B4014" s="18">
        <v>32</v>
      </c>
      <c r="C4014" s="43">
        <v>1.36680808211736E+16</v>
      </c>
      <c r="D4014" s="18" t="s">
        <v>7358</v>
      </c>
      <c r="E4014" s="18">
        <v>13668</v>
      </c>
      <c r="F4014" s="18" t="s">
        <v>7341</v>
      </c>
      <c r="G4014" s="18"/>
      <c r="H4014" s="18"/>
      <c r="I4014" s="18">
        <v>4757</v>
      </c>
      <c r="J4014" s="18" t="s">
        <v>8890</v>
      </c>
      <c r="K4014" s="18">
        <v>895181</v>
      </c>
      <c r="L4014" s="18">
        <v>8139649</v>
      </c>
      <c r="M4014" s="18" t="s">
        <v>7359</v>
      </c>
      <c r="N4014" s="18">
        <v>2644</v>
      </c>
      <c r="O4014" s="18" t="s">
        <v>7344</v>
      </c>
      <c r="P4014" s="19">
        <v>44416</v>
      </c>
      <c r="Q4014" s="20">
        <v>0.73406249999999995</v>
      </c>
      <c r="R4014" s="18" t="s">
        <v>7345</v>
      </c>
      <c r="S4014" s="18" t="s">
        <v>7346</v>
      </c>
      <c r="T4014" s="18" t="s">
        <v>7357</v>
      </c>
      <c r="U4014" s="18" t="s">
        <v>7348</v>
      </c>
      <c r="V4014" s="19">
        <v>44417</v>
      </c>
      <c r="W4014" s="162" t="s">
        <v>12966</v>
      </c>
      <c r="X4014" s="15">
        <v>219790.5</v>
      </c>
      <c r="Y4014" s="162">
        <v>9082021</v>
      </c>
      <c r="Z4014" s="15" t="s">
        <v>8974</v>
      </c>
    </row>
    <row r="4015" spans="1:26" x14ac:dyDescent="0.25">
      <c r="A4015" s="18">
        <v>345997090</v>
      </c>
      <c r="B4015" s="18">
        <v>20</v>
      </c>
      <c r="C4015" s="43">
        <v>1.48480808211734E+16</v>
      </c>
      <c r="D4015" s="18" t="s">
        <v>7365</v>
      </c>
      <c r="E4015" s="18">
        <v>14848</v>
      </c>
      <c r="F4015" s="18" t="s">
        <v>7341</v>
      </c>
      <c r="G4015" s="18"/>
      <c r="H4015" s="18"/>
      <c r="I4015" s="18">
        <v>5897</v>
      </c>
      <c r="J4015" s="18"/>
      <c r="K4015" s="18">
        <v>178787</v>
      </c>
      <c r="L4015" s="18">
        <v>7273370</v>
      </c>
      <c r="M4015" s="18" t="s">
        <v>7350</v>
      </c>
      <c r="N4015" s="18">
        <v>134</v>
      </c>
      <c r="O4015" s="18" t="s">
        <v>7344</v>
      </c>
      <c r="P4015" s="19">
        <v>44416</v>
      </c>
      <c r="Q4015" s="20">
        <v>0.7341550925925926</v>
      </c>
      <c r="R4015" s="18" t="s">
        <v>7355</v>
      </c>
      <c r="S4015" s="18" t="s">
        <v>7351</v>
      </c>
      <c r="T4015" s="18" t="s">
        <v>7352</v>
      </c>
      <c r="U4015" s="18" t="s">
        <v>7348</v>
      </c>
      <c r="V4015" s="19">
        <v>44417</v>
      </c>
    </row>
    <row r="4016" spans="1:26" x14ac:dyDescent="0.25">
      <c r="A4016" s="18">
        <v>345997828</v>
      </c>
      <c r="B4016" s="18">
        <v>18</v>
      </c>
      <c r="C4016" s="43">
        <v>1.33300808211737E+16</v>
      </c>
      <c r="D4016" s="18" t="s">
        <v>7340</v>
      </c>
      <c r="E4016" s="18">
        <v>13330</v>
      </c>
      <c r="F4016" s="18" t="s">
        <v>7341</v>
      </c>
      <c r="G4016" s="18"/>
      <c r="H4016" s="18"/>
      <c r="I4016" s="18">
        <v>300</v>
      </c>
      <c r="J4016" s="18"/>
      <c r="K4016" s="18">
        <v>48453</v>
      </c>
      <c r="L4016" s="18">
        <v>9180159</v>
      </c>
      <c r="M4016" s="18" t="s">
        <v>7350</v>
      </c>
      <c r="N4016" s="18">
        <v>234</v>
      </c>
      <c r="O4016" s="18" t="s">
        <v>7344</v>
      </c>
      <c r="P4016" s="19">
        <v>44416</v>
      </c>
      <c r="Q4016" s="20">
        <v>0.73487268518518523</v>
      </c>
      <c r="R4016" s="18" t="s">
        <v>7355</v>
      </c>
      <c r="S4016" s="18" t="s">
        <v>7351</v>
      </c>
      <c r="T4016" s="18" t="s">
        <v>7390</v>
      </c>
      <c r="U4016" s="18" t="s">
        <v>7348</v>
      </c>
      <c r="V4016" s="19">
        <v>44417</v>
      </c>
    </row>
    <row r="4017" spans="1:26" x14ac:dyDescent="0.25">
      <c r="A4017" s="18">
        <v>345998527</v>
      </c>
      <c r="B4017" s="18">
        <v>18</v>
      </c>
      <c r="C4017" s="43">
        <v>1.18670808211738E+16</v>
      </c>
      <c r="D4017" s="18" t="s">
        <v>7340</v>
      </c>
      <c r="E4017" s="18">
        <v>11867</v>
      </c>
      <c r="F4017" s="18" t="s">
        <v>7341</v>
      </c>
      <c r="G4017" s="18"/>
      <c r="H4017" s="18"/>
      <c r="I4017" s="18">
        <v>1799</v>
      </c>
      <c r="J4017" s="18" t="s">
        <v>7398</v>
      </c>
      <c r="K4017" s="18">
        <v>18324</v>
      </c>
      <c r="L4017" s="18">
        <v>9180159</v>
      </c>
      <c r="M4017" s="18" t="s">
        <v>7350</v>
      </c>
      <c r="N4017" s="18">
        <v>515</v>
      </c>
      <c r="O4017" s="18" t="s">
        <v>7344</v>
      </c>
      <c r="P4017" s="19">
        <v>44416</v>
      </c>
      <c r="Q4017" s="20">
        <v>0.73545138888888895</v>
      </c>
      <c r="R4017" s="18" t="s">
        <v>7355</v>
      </c>
      <c r="S4017" s="18" t="s">
        <v>7346</v>
      </c>
      <c r="T4017" s="18" t="s">
        <v>7357</v>
      </c>
      <c r="U4017" s="18" t="s">
        <v>7348</v>
      </c>
      <c r="V4017" s="19">
        <v>44417</v>
      </c>
    </row>
    <row r="4018" spans="1:26" x14ac:dyDescent="0.25">
      <c r="A4018" s="18">
        <v>345999298</v>
      </c>
      <c r="B4018" s="18">
        <v>18</v>
      </c>
      <c r="C4018" s="43">
        <v>1.18670808211739E+16</v>
      </c>
      <c r="D4018" s="18" t="s">
        <v>7340</v>
      </c>
      <c r="E4018" s="18">
        <v>11867</v>
      </c>
      <c r="F4018" s="18" t="s">
        <v>7341</v>
      </c>
      <c r="G4018" s="18"/>
      <c r="H4018" s="18"/>
      <c r="I4018" s="18">
        <v>9014</v>
      </c>
      <c r="J4018" s="18" t="s">
        <v>8070</v>
      </c>
      <c r="K4018" s="18">
        <v>624091</v>
      </c>
      <c r="L4018" s="18">
        <v>9180159</v>
      </c>
      <c r="M4018" s="18" t="s">
        <v>7350</v>
      </c>
      <c r="N4018" s="18">
        <v>165</v>
      </c>
      <c r="O4018" s="18" t="s">
        <v>7344</v>
      </c>
      <c r="P4018" s="19">
        <v>44416</v>
      </c>
      <c r="Q4018" s="20">
        <v>0.73621527777777773</v>
      </c>
      <c r="R4018" s="18" t="s">
        <v>7355</v>
      </c>
      <c r="S4018" s="18" t="s">
        <v>7351</v>
      </c>
      <c r="T4018" s="18" t="s">
        <v>7368</v>
      </c>
      <c r="U4018" s="18" t="s">
        <v>7348</v>
      </c>
      <c r="V4018" s="19">
        <v>44417</v>
      </c>
    </row>
    <row r="4019" spans="1:26" x14ac:dyDescent="0.25">
      <c r="A4019" s="18">
        <v>346000506</v>
      </c>
      <c r="B4019" s="18">
        <v>18</v>
      </c>
      <c r="C4019" s="43">
        <v>1.18670808211741E+16</v>
      </c>
      <c r="D4019" s="18" t="s">
        <v>7340</v>
      </c>
      <c r="E4019" s="18">
        <v>11867</v>
      </c>
      <c r="F4019" s="18" t="s">
        <v>7341</v>
      </c>
      <c r="G4019" s="18"/>
      <c r="H4019" s="18"/>
      <c r="I4019" s="18">
        <v>3881</v>
      </c>
      <c r="J4019" s="18" t="s">
        <v>8891</v>
      </c>
      <c r="K4019" s="18">
        <v>624945</v>
      </c>
      <c r="L4019" s="18">
        <v>9180159</v>
      </c>
      <c r="M4019" s="18" t="s">
        <v>7350</v>
      </c>
      <c r="N4019" s="18">
        <v>187</v>
      </c>
      <c r="O4019" s="18" t="s">
        <v>7344</v>
      </c>
      <c r="P4019" s="19">
        <v>44416</v>
      </c>
      <c r="Q4019" s="20">
        <v>0.73719907407407403</v>
      </c>
      <c r="R4019" s="18" t="s">
        <v>7355</v>
      </c>
      <c r="S4019" s="18" t="s">
        <v>7351</v>
      </c>
      <c r="T4019" s="18" t="s">
        <v>7368</v>
      </c>
      <c r="U4019" s="18" t="s">
        <v>7348</v>
      </c>
      <c r="V4019" s="19">
        <v>44417</v>
      </c>
    </row>
    <row r="4020" spans="1:26" x14ac:dyDescent="0.25">
      <c r="A4020" s="18">
        <v>346001057</v>
      </c>
      <c r="B4020" s="18">
        <v>32</v>
      </c>
      <c r="C4020" s="43">
        <v>1.08690808211741E+16</v>
      </c>
      <c r="D4020" s="18" t="s">
        <v>7358</v>
      </c>
      <c r="E4020" s="18">
        <v>10869</v>
      </c>
      <c r="F4020" s="18" t="s">
        <v>7341</v>
      </c>
      <c r="G4020" s="18"/>
      <c r="H4020" s="18"/>
      <c r="I4020" s="18">
        <v>4340</v>
      </c>
      <c r="J4020" s="18" t="s">
        <v>8892</v>
      </c>
      <c r="K4020" s="18">
        <v>174222</v>
      </c>
      <c r="L4020" s="18">
        <v>8139649</v>
      </c>
      <c r="M4020" s="18" t="s">
        <v>7359</v>
      </c>
      <c r="N4020" s="18">
        <v>174</v>
      </c>
      <c r="O4020" s="18" t="s">
        <v>7344</v>
      </c>
      <c r="P4020" s="19">
        <v>44416</v>
      </c>
      <c r="Q4020" s="20">
        <v>0.73773148148148149</v>
      </c>
      <c r="R4020" s="18" t="s">
        <v>7345</v>
      </c>
      <c r="S4020" s="18" t="s">
        <v>7351</v>
      </c>
      <c r="T4020" s="18" t="s">
        <v>7364</v>
      </c>
      <c r="U4020" s="18" t="s">
        <v>7348</v>
      </c>
      <c r="V4020" s="19">
        <v>44417</v>
      </c>
      <c r="W4020" s="162" t="s">
        <v>12966</v>
      </c>
      <c r="X4020" s="15">
        <v>219790.5</v>
      </c>
      <c r="Y4020" s="162">
        <v>9082021</v>
      </c>
      <c r="Z4020" s="15" t="s">
        <v>8974</v>
      </c>
    </row>
    <row r="4021" spans="1:26" x14ac:dyDescent="0.25">
      <c r="A4021" s="18">
        <v>346001217</v>
      </c>
      <c r="B4021" s="18">
        <v>18</v>
      </c>
      <c r="C4021" s="43">
        <v>1.36530808211742E+16</v>
      </c>
      <c r="D4021" s="18" t="s">
        <v>7340</v>
      </c>
      <c r="E4021" s="18">
        <v>13653</v>
      </c>
      <c r="F4021" s="18" t="s">
        <v>7341</v>
      </c>
      <c r="G4021" s="18"/>
      <c r="H4021" s="18"/>
      <c r="I4021" s="18">
        <v>4590</v>
      </c>
      <c r="J4021" s="18"/>
      <c r="K4021" s="18">
        <v>1431</v>
      </c>
      <c r="L4021" s="18">
        <v>9180159</v>
      </c>
      <c r="M4021" s="18" t="s">
        <v>7350</v>
      </c>
      <c r="N4021" s="18">
        <v>117</v>
      </c>
      <c r="O4021" s="18" t="s">
        <v>7344</v>
      </c>
      <c r="P4021" s="19">
        <v>44416</v>
      </c>
      <c r="Q4021" s="20">
        <v>0.7377893518518519</v>
      </c>
      <c r="R4021" s="18" t="s">
        <v>7355</v>
      </c>
      <c r="S4021" s="18" t="s">
        <v>7351</v>
      </c>
      <c r="T4021" s="18" t="s">
        <v>7371</v>
      </c>
      <c r="U4021" s="18" t="s">
        <v>7348</v>
      </c>
      <c r="V4021" s="19">
        <v>44417</v>
      </c>
    </row>
    <row r="4022" spans="1:26" x14ac:dyDescent="0.25">
      <c r="A4022" s="18">
        <v>346001204</v>
      </c>
      <c r="B4022" s="18">
        <v>19</v>
      </c>
      <c r="C4022" s="43">
        <v>2.0255908082117299E+17</v>
      </c>
      <c r="D4022" s="18" t="s">
        <v>7376</v>
      </c>
      <c r="E4022" s="18">
        <v>202559</v>
      </c>
      <c r="F4022" s="18" t="s">
        <v>7341</v>
      </c>
      <c r="G4022" s="18"/>
      <c r="H4022" s="18"/>
      <c r="I4022" s="18">
        <v>9372</v>
      </c>
      <c r="J4022" s="18"/>
      <c r="K4022" s="18">
        <v>387361</v>
      </c>
      <c r="L4022" s="18">
        <v>9181868</v>
      </c>
      <c r="M4022" s="18" t="s">
        <v>7350</v>
      </c>
      <c r="N4022" s="18">
        <v>206</v>
      </c>
      <c r="O4022" s="18" t="s">
        <v>7344</v>
      </c>
      <c r="P4022" s="19">
        <v>44416</v>
      </c>
      <c r="Q4022" s="20">
        <v>0.73784722222222221</v>
      </c>
      <c r="R4022" s="18" t="s">
        <v>7355</v>
      </c>
      <c r="S4022" s="18" t="s">
        <v>7351</v>
      </c>
      <c r="T4022" s="18" t="s">
        <v>7377</v>
      </c>
      <c r="U4022" s="18" t="s">
        <v>7348</v>
      </c>
      <c r="V4022" s="19">
        <v>44417</v>
      </c>
    </row>
    <row r="4023" spans="1:26" x14ac:dyDescent="0.25">
      <c r="A4023" s="18">
        <v>346001511</v>
      </c>
      <c r="B4023" s="18">
        <v>18</v>
      </c>
      <c r="C4023" s="43">
        <v>1.33300808211742E+16</v>
      </c>
      <c r="D4023" s="18" t="s">
        <v>7340</v>
      </c>
      <c r="E4023" s="18">
        <v>13330</v>
      </c>
      <c r="F4023" s="18" t="s">
        <v>7341</v>
      </c>
      <c r="G4023" s="18"/>
      <c r="H4023" s="18"/>
      <c r="I4023" s="18">
        <v>6346</v>
      </c>
      <c r="J4023" s="18" t="s">
        <v>8114</v>
      </c>
      <c r="K4023" s="18">
        <v>625722</v>
      </c>
      <c r="L4023" s="18">
        <v>9180159</v>
      </c>
      <c r="M4023" s="18" t="s">
        <v>7350</v>
      </c>
      <c r="N4023" s="18">
        <v>187</v>
      </c>
      <c r="O4023" s="18" t="s">
        <v>7344</v>
      </c>
      <c r="P4023" s="19">
        <v>44416</v>
      </c>
      <c r="Q4023" s="20">
        <v>0.73810185185185195</v>
      </c>
      <c r="R4023" s="18" t="s">
        <v>7355</v>
      </c>
      <c r="S4023" s="18" t="s">
        <v>7351</v>
      </c>
      <c r="T4023" s="18" t="s">
        <v>7368</v>
      </c>
      <c r="U4023" s="18" t="s">
        <v>7348</v>
      </c>
      <c r="V4023" s="19">
        <v>44417</v>
      </c>
    </row>
    <row r="4024" spans="1:26" x14ac:dyDescent="0.25">
      <c r="A4024" s="18">
        <v>346002563</v>
      </c>
      <c r="B4024" s="18">
        <v>19</v>
      </c>
      <c r="C4024" s="43">
        <v>2.0239308082117402E+17</v>
      </c>
      <c r="D4024" s="18" t="s">
        <v>7376</v>
      </c>
      <c r="E4024" s="18">
        <v>202393</v>
      </c>
      <c r="F4024" s="18" t="s">
        <v>7341</v>
      </c>
      <c r="G4024" s="18"/>
      <c r="H4024" s="18"/>
      <c r="I4024" s="18">
        <v>881</v>
      </c>
      <c r="J4024" s="18"/>
      <c r="K4024" s="18">
        <v>89169</v>
      </c>
      <c r="L4024" s="18">
        <v>9181868</v>
      </c>
      <c r="M4024" s="18" t="s">
        <v>7350</v>
      </c>
      <c r="N4024" s="18">
        <v>468</v>
      </c>
      <c r="O4024" s="18" t="s">
        <v>7344</v>
      </c>
      <c r="P4024" s="19">
        <v>44416</v>
      </c>
      <c r="Q4024" s="20">
        <v>0.73894675925925923</v>
      </c>
      <c r="R4024" s="18" t="s">
        <v>7355</v>
      </c>
      <c r="S4024" s="18" t="s">
        <v>7351</v>
      </c>
      <c r="T4024" s="18" t="s">
        <v>7390</v>
      </c>
      <c r="U4024" s="18" t="s">
        <v>7348</v>
      </c>
      <c r="V4024" s="19">
        <v>44417</v>
      </c>
    </row>
    <row r="4025" spans="1:26" x14ac:dyDescent="0.25">
      <c r="A4025" s="18">
        <v>346003060</v>
      </c>
      <c r="B4025" s="18">
        <v>32</v>
      </c>
      <c r="C4025" s="43">
        <v>1.36680808211744E+16</v>
      </c>
      <c r="D4025" s="18" t="s">
        <v>7358</v>
      </c>
      <c r="E4025" s="18">
        <v>13668</v>
      </c>
      <c r="F4025" s="18" t="s">
        <v>7341</v>
      </c>
      <c r="G4025" s="18"/>
      <c r="H4025" s="18"/>
      <c r="I4025" s="18">
        <v>7922</v>
      </c>
      <c r="J4025" s="18" t="s">
        <v>8893</v>
      </c>
      <c r="K4025" s="18" t="s">
        <v>8894</v>
      </c>
      <c r="L4025" s="18">
        <v>8139649</v>
      </c>
      <c r="M4025" s="18" t="s">
        <v>7359</v>
      </c>
      <c r="N4025" s="18">
        <v>1044</v>
      </c>
      <c r="O4025" s="18" t="s">
        <v>7344</v>
      </c>
      <c r="P4025" s="19">
        <v>44416</v>
      </c>
      <c r="Q4025" s="20">
        <v>0.73938657407407404</v>
      </c>
      <c r="R4025" s="18" t="s">
        <v>7345</v>
      </c>
      <c r="S4025" s="18" t="s">
        <v>7346</v>
      </c>
      <c r="T4025" s="18" t="s">
        <v>7364</v>
      </c>
      <c r="U4025" s="18" t="s">
        <v>7348</v>
      </c>
      <c r="V4025" s="19">
        <v>44417</v>
      </c>
      <c r="W4025" s="162" t="s">
        <v>12966</v>
      </c>
      <c r="X4025" s="15">
        <v>219790.5</v>
      </c>
      <c r="Y4025" s="162">
        <v>9082021</v>
      </c>
      <c r="Z4025" s="15" t="s">
        <v>8974</v>
      </c>
    </row>
    <row r="4026" spans="1:26" x14ac:dyDescent="0.25">
      <c r="A4026" s="18">
        <v>346003620</v>
      </c>
      <c r="B4026" s="18">
        <v>18</v>
      </c>
      <c r="C4026" s="43">
        <v>1.33300808211745E+16</v>
      </c>
      <c r="D4026" s="18" t="s">
        <v>7340</v>
      </c>
      <c r="E4026" s="18">
        <v>13330</v>
      </c>
      <c r="F4026" s="18" t="s">
        <v>7341</v>
      </c>
      <c r="G4026" s="18"/>
      <c r="H4026" s="18"/>
      <c r="I4026" s="18">
        <v>3145</v>
      </c>
      <c r="J4026" s="18"/>
      <c r="K4026" s="18">
        <v>244208</v>
      </c>
      <c r="L4026" s="18">
        <v>9180159</v>
      </c>
      <c r="M4026" s="18" t="s">
        <v>7350</v>
      </c>
      <c r="N4026" s="18">
        <v>635</v>
      </c>
      <c r="O4026" s="18" t="s">
        <v>7344</v>
      </c>
      <c r="P4026" s="19">
        <v>44416</v>
      </c>
      <c r="Q4026" s="20">
        <v>0.73983796296296289</v>
      </c>
      <c r="R4026" s="18" t="s">
        <v>7345</v>
      </c>
      <c r="S4026" s="18" t="s">
        <v>7351</v>
      </c>
      <c r="T4026" s="18" t="s">
        <v>7352</v>
      </c>
      <c r="U4026" s="18" t="s">
        <v>7348</v>
      </c>
      <c r="V4026" s="19">
        <v>44417</v>
      </c>
    </row>
    <row r="4027" spans="1:26" x14ac:dyDescent="0.25">
      <c r="A4027" s="18">
        <v>346003893</v>
      </c>
      <c r="B4027" s="18">
        <v>18</v>
      </c>
      <c r="C4027" s="43">
        <v>1.18670808211745E+16</v>
      </c>
      <c r="D4027" s="18" t="s">
        <v>7340</v>
      </c>
      <c r="E4027" s="18">
        <v>11867</v>
      </c>
      <c r="F4027" s="18" t="s">
        <v>7341</v>
      </c>
      <c r="G4027" s="18"/>
      <c r="H4027" s="18"/>
      <c r="I4027" s="18">
        <v>2079</v>
      </c>
      <c r="J4027" s="18"/>
      <c r="K4027" s="18">
        <v>56759</v>
      </c>
      <c r="L4027" s="18">
        <v>9180159</v>
      </c>
      <c r="M4027" s="18" t="s">
        <v>7350</v>
      </c>
      <c r="N4027" s="18">
        <v>234</v>
      </c>
      <c r="O4027" s="18" t="s">
        <v>7344</v>
      </c>
      <c r="P4027" s="19">
        <v>44416</v>
      </c>
      <c r="Q4027" s="20">
        <v>0.74004629629629637</v>
      </c>
      <c r="R4027" s="18" t="s">
        <v>7355</v>
      </c>
      <c r="S4027" s="18" t="s">
        <v>7351</v>
      </c>
      <c r="T4027" s="18" t="s">
        <v>7390</v>
      </c>
      <c r="U4027" s="18" t="s">
        <v>7348</v>
      </c>
      <c r="V4027" s="19">
        <v>44417</v>
      </c>
    </row>
    <row r="4028" spans="1:26" x14ac:dyDescent="0.25">
      <c r="A4028" s="18">
        <v>346006635</v>
      </c>
      <c r="B4028" s="18">
        <v>18</v>
      </c>
      <c r="C4028" s="43">
        <v>1.18670808211749E+16</v>
      </c>
      <c r="D4028" s="18" t="s">
        <v>7340</v>
      </c>
      <c r="E4028" s="18">
        <v>11867</v>
      </c>
      <c r="F4028" s="18" t="s">
        <v>7341</v>
      </c>
      <c r="G4028" s="18"/>
      <c r="H4028" s="18"/>
      <c r="I4028" s="18">
        <v>1794</v>
      </c>
      <c r="J4028" s="18"/>
      <c r="K4028" s="18">
        <v>274935</v>
      </c>
      <c r="L4028" s="18">
        <v>9180159</v>
      </c>
      <c r="M4028" s="18" t="s">
        <v>7350</v>
      </c>
      <c r="N4028" s="18">
        <v>234</v>
      </c>
      <c r="O4028" s="18" t="s">
        <v>7344</v>
      </c>
      <c r="P4028" s="19">
        <v>44416</v>
      </c>
      <c r="Q4028" s="20">
        <v>0.74253472222222217</v>
      </c>
      <c r="R4028" s="18" t="s">
        <v>7355</v>
      </c>
      <c r="S4028" s="18" t="s">
        <v>7351</v>
      </c>
      <c r="T4028" s="18" t="s">
        <v>7352</v>
      </c>
      <c r="U4028" s="18" t="s">
        <v>7348</v>
      </c>
      <c r="V4028" s="19">
        <v>44417</v>
      </c>
    </row>
    <row r="4029" spans="1:26" x14ac:dyDescent="0.25">
      <c r="A4029" s="18">
        <v>346007175</v>
      </c>
      <c r="B4029" s="18">
        <v>18</v>
      </c>
      <c r="C4029" s="43">
        <v>1.36530808211749E+16</v>
      </c>
      <c r="D4029" s="18" t="s">
        <v>7340</v>
      </c>
      <c r="E4029" s="18">
        <v>13653</v>
      </c>
      <c r="F4029" s="18" t="s">
        <v>7341</v>
      </c>
      <c r="G4029" s="18"/>
      <c r="H4029" s="18"/>
      <c r="I4029" s="18">
        <v>3254</v>
      </c>
      <c r="J4029" s="18" t="s">
        <v>8895</v>
      </c>
      <c r="K4029" s="18">
        <v>85635</v>
      </c>
      <c r="L4029" s="18">
        <v>9180159</v>
      </c>
      <c r="M4029" s="18" t="s">
        <v>7350</v>
      </c>
      <c r="N4029" s="18">
        <v>468</v>
      </c>
      <c r="O4029" s="18" t="s">
        <v>7344</v>
      </c>
      <c r="P4029" s="19">
        <v>44416</v>
      </c>
      <c r="Q4029" s="20">
        <v>0.7429513888888889</v>
      </c>
      <c r="R4029" s="18" t="s">
        <v>7345</v>
      </c>
      <c r="S4029" s="18" t="s">
        <v>7346</v>
      </c>
      <c r="T4029" s="18" t="s">
        <v>7407</v>
      </c>
      <c r="U4029" s="18" t="s">
        <v>7348</v>
      </c>
      <c r="V4029" s="19">
        <v>44417</v>
      </c>
    </row>
    <row r="4030" spans="1:26" x14ac:dyDescent="0.25">
      <c r="A4030" s="18">
        <v>346007261</v>
      </c>
      <c r="B4030" s="18">
        <v>32</v>
      </c>
      <c r="C4030" s="43">
        <v>1.08690808211749E+16</v>
      </c>
      <c r="D4030" s="18" t="s">
        <v>7358</v>
      </c>
      <c r="E4030" s="18">
        <v>10869</v>
      </c>
      <c r="F4030" s="18" t="s">
        <v>7341</v>
      </c>
      <c r="G4030" s="18"/>
      <c r="H4030" s="18"/>
      <c r="I4030" s="18">
        <v>4355</v>
      </c>
      <c r="J4030" s="18" t="s">
        <v>8896</v>
      </c>
      <c r="K4030" s="18">
        <v>8698</v>
      </c>
      <c r="L4030" s="18">
        <v>8139649</v>
      </c>
      <c r="M4030" s="18" t="s">
        <v>7359</v>
      </c>
      <c r="N4030" s="18">
        <v>1183</v>
      </c>
      <c r="O4030" s="18" t="s">
        <v>7344</v>
      </c>
      <c r="P4030" s="19">
        <v>44416</v>
      </c>
      <c r="Q4030" s="20">
        <v>0.74305555555555547</v>
      </c>
      <c r="R4030" s="18" t="s">
        <v>7345</v>
      </c>
      <c r="S4030" s="18" t="s">
        <v>7351</v>
      </c>
      <c r="T4030" s="18" t="s">
        <v>7364</v>
      </c>
      <c r="U4030" s="18" t="s">
        <v>7348</v>
      </c>
      <c r="V4030" s="19">
        <v>44417</v>
      </c>
      <c r="W4030" s="162" t="s">
        <v>12966</v>
      </c>
      <c r="X4030" s="15">
        <v>219790.5</v>
      </c>
      <c r="Y4030" s="162">
        <v>9082021</v>
      </c>
      <c r="Z4030" s="15" t="s">
        <v>8974</v>
      </c>
    </row>
    <row r="4031" spans="1:26" x14ac:dyDescent="0.25">
      <c r="A4031" s="18">
        <v>346008428</v>
      </c>
      <c r="B4031" s="18">
        <v>32</v>
      </c>
      <c r="C4031" s="43">
        <v>1.08690808211751E+16</v>
      </c>
      <c r="D4031" s="18" t="s">
        <v>7358</v>
      </c>
      <c r="E4031" s="18">
        <v>10869</v>
      </c>
      <c r="F4031" s="18" t="s">
        <v>7341</v>
      </c>
      <c r="G4031" s="18"/>
      <c r="H4031" s="18"/>
      <c r="I4031" s="18">
        <v>3966</v>
      </c>
      <c r="J4031" s="18" t="s">
        <v>8897</v>
      </c>
      <c r="K4031" s="18">
        <v>175132</v>
      </c>
      <c r="L4031" s="18">
        <v>8139649</v>
      </c>
      <c r="M4031" s="18" t="s">
        <v>7359</v>
      </c>
      <c r="N4031" s="18">
        <v>507</v>
      </c>
      <c r="O4031" s="18" t="s">
        <v>7344</v>
      </c>
      <c r="P4031" s="19">
        <v>44416</v>
      </c>
      <c r="Q4031" s="20">
        <v>0.74410879629629623</v>
      </c>
      <c r="R4031" s="18" t="s">
        <v>7355</v>
      </c>
      <c r="S4031" s="18" t="s">
        <v>7346</v>
      </c>
      <c r="T4031" s="18" t="s">
        <v>7364</v>
      </c>
      <c r="U4031" s="18" t="s">
        <v>7348</v>
      </c>
      <c r="V4031" s="19">
        <v>44417</v>
      </c>
      <c r="W4031" s="162" t="s">
        <v>12966</v>
      </c>
      <c r="X4031" s="15">
        <v>219790.5</v>
      </c>
      <c r="Y4031" s="162">
        <v>9082021</v>
      </c>
      <c r="Z4031" s="15" t="s">
        <v>8974</v>
      </c>
    </row>
    <row r="4032" spans="1:26" x14ac:dyDescent="0.25">
      <c r="A4032" s="18">
        <v>346008461</v>
      </c>
      <c r="B4032" s="18">
        <v>18</v>
      </c>
      <c r="C4032" s="43">
        <v>1.18670808211751E+16</v>
      </c>
      <c r="D4032" s="18" t="s">
        <v>7340</v>
      </c>
      <c r="E4032" s="18">
        <v>11867</v>
      </c>
      <c r="F4032" s="18" t="s">
        <v>7341</v>
      </c>
      <c r="G4032" s="18"/>
      <c r="H4032" s="18"/>
      <c r="I4032" s="18">
        <v>4260</v>
      </c>
      <c r="J4032" s="18" t="s">
        <v>8898</v>
      </c>
      <c r="K4032" s="18">
        <v>231335</v>
      </c>
      <c r="L4032" s="18">
        <v>9180159</v>
      </c>
      <c r="M4032" s="18" t="s">
        <v>7350</v>
      </c>
      <c r="N4032" s="18">
        <v>234</v>
      </c>
      <c r="O4032" s="18" t="s">
        <v>7344</v>
      </c>
      <c r="P4032" s="19">
        <v>44416</v>
      </c>
      <c r="Q4032" s="20">
        <v>0.74412037037037038</v>
      </c>
      <c r="R4032" s="18" t="s">
        <v>7345</v>
      </c>
      <c r="S4032" s="18" t="s">
        <v>7346</v>
      </c>
      <c r="T4032" s="18" t="s">
        <v>7357</v>
      </c>
      <c r="U4032" s="18" t="s">
        <v>7348</v>
      </c>
      <c r="V4032" s="19">
        <v>44417</v>
      </c>
    </row>
    <row r="4033" spans="1:26" x14ac:dyDescent="0.25">
      <c r="A4033" s="18">
        <v>346008636</v>
      </c>
      <c r="B4033" s="18">
        <v>21</v>
      </c>
      <c r="C4033" s="43">
        <v>1.0731080821175E+16</v>
      </c>
      <c r="D4033" s="18" t="s">
        <v>7349</v>
      </c>
      <c r="E4033" s="18">
        <v>10731</v>
      </c>
      <c r="F4033" s="18" t="s">
        <v>7341</v>
      </c>
      <c r="G4033" s="18"/>
      <c r="H4033" s="18"/>
      <c r="I4033" s="18">
        <v>6368</v>
      </c>
      <c r="J4033" s="18" t="s">
        <v>8899</v>
      </c>
      <c r="K4033" s="18">
        <v>14877</v>
      </c>
      <c r="L4033" s="18">
        <v>9270083</v>
      </c>
      <c r="M4033" s="18" t="s">
        <v>7350</v>
      </c>
      <c r="N4033" s="18">
        <v>696</v>
      </c>
      <c r="O4033" s="18" t="s">
        <v>7344</v>
      </c>
      <c r="P4033" s="19">
        <v>44416</v>
      </c>
      <c r="Q4033" s="20">
        <v>0.74430555555555555</v>
      </c>
      <c r="R4033" s="18" t="s">
        <v>7355</v>
      </c>
      <c r="S4033" s="18" t="s">
        <v>7346</v>
      </c>
      <c r="T4033" s="18" t="s">
        <v>7347</v>
      </c>
      <c r="U4033" s="18" t="s">
        <v>7348</v>
      </c>
      <c r="V4033" s="19">
        <v>44417</v>
      </c>
      <c r="W4033" t="s">
        <v>8973</v>
      </c>
      <c r="X4033" s="15">
        <v>318933</v>
      </c>
      <c r="Y4033" s="35">
        <v>9082021</v>
      </c>
      <c r="Z4033" s="15" t="s">
        <v>8974</v>
      </c>
    </row>
    <row r="4034" spans="1:26" x14ac:dyDescent="0.25">
      <c r="A4034" s="18">
        <v>346008701</v>
      </c>
      <c r="B4034" s="18">
        <v>20</v>
      </c>
      <c r="C4034" s="43">
        <v>1.53010808211751E+16</v>
      </c>
      <c r="D4034" s="18" t="s">
        <v>7365</v>
      </c>
      <c r="E4034" s="18">
        <v>15301</v>
      </c>
      <c r="F4034" s="18" t="s">
        <v>7341</v>
      </c>
      <c r="G4034" s="18"/>
      <c r="H4034" s="18"/>
      <c r="I4034" s="18">
        <v>8292</v>
      </c>
      <c r="J4034" s="18" t="s">
        <v>8551</v>
      </c>
      <c r="K4034" s="18">
        <v>360678</v>
      </c>
      <c r="L4034" s="18">
        <v>7273370</v>
      </c>
      <c r="M4034" s="18" t="s">
        <v>7350</v>
      </c>
      <c r="N4034" s="18">
        <v>144</v>
      </c>
      <c r="O4034" s="18" t="s">
        <v>7344</v>
      </c>
      <c r="P4034" s="19">
        <v>44416</v>
      </c>
      <c r="Q4034" s="20">
        <v>0.74432870370370363</v>
      </c>
      <c r="R4034" s="18" t="s">
        <v>7345</v>
      </c>
      <c r="S4034" s="18" t="s">
        <v>7346</v>
      </c>
      <c r="T4034" s="18" t="s">
        <v>7357</v>
      </c>
      <c r="U4034" s="18" t="s">
        <v>7348</v>
      </c>
      <c r="V4034" s="19">
        <v>44417</v>
      </c>
    </row>
    <row r="4035" spans="1:26" x14ac:dyDescent="0.25">
      <c r="A4035" s="18">
        <v>346008998</v>
      </c>
      <c r="B4035" s="18">
        <v>21</v>
      </c>
      <c r="C4035" s="43">
        <v>9706080821175150</v>
      </c>
      <c r="D4035" s="18" t="s">
        <v>7349</v>
      </c>
      <c r="E4035" s="18">
        <v>9706</v>
      </c>
      <c r="F4035" s="18" t="s">
        <v>7341</v>
      </c>
      <c r="G4035" s="18"/>
      <c r="H4035" s="18"/>
      <c r="I4035" s="18">
        <v>4137</v>
      </c>
      <c r="J4035" s="18" t="s">
        <v>7375</v>
      </c>
      <c r="K4035" s="18">
        <v>21614</v>
      </c>
      <c r="L4035" s="18">
        <v>9270083</v>
      </c>
      <c r="M4035" s="18" t="s">
        <v>7350</v>
      </c>
      <c r="N4035" s="18">
        <v>348</v>
      </c>
      <c r="O4035" s="18" t="s">
        <v>7344</v>
      </c>
      <c r="P4035" s="19">
        <v>44416</v>
      </c>
      <c r="Q4035" s="20">
        <v>0.74462962962962964</v>
      </c>
      <c r="R4035" s="18" t="s">
        <v>7355</v>
      </c>
      <c r="S4035" s="18" t="s">
        <v>7346</v>
      </c>
      <c r="T4035" s="18" t="s">
        <v>7347</v>
      </c>
      <c r="U4035" s="18" t="s">
        <v>7348</v>
      </c>
      <c r="V4035" s="19">
        <v>44417</v>
      </c>
      <c r="W4035" t="s">
        <v>8973</v>
      </c>
      <c r="X4035" s="15">
        <v>318933</v>
      </c>
      <c r="Y4035" s="35">
        <v>9082021</v>
      </c>
      <c r="Z4035" s="15" t="s">
        <v>8974</v>
      </c>
    </row>
    <row r="4036" spans="1:26" x14ac:dyDescent="0.25">
      <c r="A4036" s="18">
        <v>346009057</v>
      </c>
      <c r="B4036" s="18">
        <v>20</v>
      </c>
      <c r="C4036" s="43">
        <v>1.48480808211748E+16</v>
      </c>
      <c r="D4036" s="18" t="s">
        <v>7365</v>
      </c>
      <c r="E4036" s="18">
        <v>14848</v>
      </c>
      <c r="F4036" s="18" t="s">
        <v>7341</v>
      </c>
      <c r="G4036" s="18"/>
      <c r="H4036" s="18"/>
      <c r="I4036" s="18">
        <v>4398</v>
      </c>
      <c r="J4036" s="18" t="s">
        <v>7398</v>
      </c>
      <c r="K4036" s="18">
        <v>28285</v>
      </c>
      <c r="L4036" s="18">
        <v>7273370</v>
      </c>
      <c r="M4036" s="18" t="s">
        <v>7350</v>
      </c>
      <c r="N4036" s="18">
        <v>134</v>
      </c>
      <c r="O4036" s="18" t="s">
        <v>7344</v>
      </c>
      <c r="P4036" s="19">
        <v>44416</v>
      </c>
      <c r="Q4036" s="20">
        <v>0.74467592592592602</v>
      </c>
      <c r="R4036" s="18" t="s">
        <v>7355</v>
      </c>
      <c r="S4036" s="18" t="s">
        <v>7346</v>
      </c>
      <c r="T4036" s="18" t="s">
        <v>7357</v>
      </c>
      <c r="U4036" s="18" t="s">
        <v>7348</v>
      </c>
      <c r="V4036" s="19">
        <v>44417</v>
      </c>
    </row>
    <row r="4037" spans="1:26" x14ac:dyDescent="0.25">
      <c r="A4037" s="18">
        <v>346009428</v>
      </c>
      <c r="B4037" s="18">
        <v>32</v>
      </c>
      <c r="C4037" s="43">
        <v>1.08690808211752E+16</v>
      </c>
      <c r="D4037" s="18" t="s">
        <v>7358</v>
      </c>
      <c r="E4037" s="18">
        <v>10869</v>
      </c>
      <c r="F4037" s="18" t="s">
        <v>7341</v>
      </c>
      <c r="G4037" s="18"/>
      <c r="H4037" s="18"/>
      <c r="I4037" s="18">
        <v>5739</v>
      </c>
      <c r="J4037" s="18" t="s">
        <v>7439</v>
      </c>
      <c r="K4037" s="18">
        <v>25030</v>
      </c>
      <c r="L4037" s="18">
        <v>8139649</v>
      </c>
      <c r="M4037" s="18" t="s">
        <v>7359</v>
      </c>
      <c r="N4037" s="18">
        <v>676</v>
      </c>
      <c r="O4037" s="18" t="s">
        <v>7344</v>
      </c>
      <c r="P4037" s="19">
        <v>44416</v>
      </c>
      <c r="Q4037" s="20">
        <v>0.74502314814814818</v>
      </c>
      <c r="R4037" s="18" t="s">
        <v>7355</v>
      </c>
      <c r="S4037" s="18" t="s">
        <v>7346</v>
      </c>
      <c r="T4037" s="18" t="s">
        <v>7347</v>
      </c>
      <c r="U4037" s="18" t="s">
        <v>7348</v>
      </c>
      <c r="V4037" s="19">
        <v>44417</v>
      </c>
      <c r="W4037" s="162" t="s">
        <v>12966</v>
      </c>
      <c r="X4037" s="15">
        <v>219790.5</v>
      </c>
      <c r="Y4037" s="162">
        <v>9082021</v>
      </c>
      <c r="Z4037" s="15" t="s">
        <v>8974</v>
      </c>
    </row>
    <row r="4038" spans="1:26" x14ac:dyDescent="0.25">
      <c r="A4038" s="18">
        <v>346009533</v>
      </c>
      <c r="B4038" s="18">
        <v>18</v>
      </c>
      <c r="C4038" s="43">
        <v>1.22930808211752E+16</v>
      </c>
      <c r="D4038" s="18" t="s">
        <v>7340</v>
      </c>
      <c r="E4038" s="18">
        <v>12293</v>
      </c>
      <c r="F4038" s="18" t="s">
        <v>7341</v>
      </c>
      <c r="G4038" s="18"/>
      <c r="H4038" s="18"/>
      <c r="I4038" s="18">
        <v>7788</v>
      </c>
      <c r="J4038" s="18" t="s">
        <v>8469</v>
      </c>
      <c r="K4038" s="18">
        <v>631774</v>
      </c>
      <c r="L4038" s="18">
        <v>9180159</v>
      </c>
      <c r="M4038" s="18" t="s">
        <v>7350</v>
      </c>
      <c r="N4038" s="18">
        <v>187</v>
      </c>
      <c r="O4038" s="18" t="s">
        <v>7344</v>
      </c>
      <c r="P4038" s="19">
        <v>44416</v>
      </c>
      <c r="Q4038" s="20">
        <v>0.74509259259259253</v>
      </c>
      <c r="R4038" s="18" t="s">
        <v>7355</v>
      </c>
      <c r="S4038" s="18" t="s">
        <v>7351</v>
      </c>
      <c r="T4038" s="18" t="s">
        <v>7368</v>
      </c>
      <c r="U4038" s="18" t="s">
        <v>7348</v>
      </c>
      <c r="V4038" s="19">
        <v>44417</v>
      </c>
    </row>
    <row r="4039" spans="1:26" x14ac:dyDescent="0.25">
      <c r="A4039" s="18">
        <v>346010366</v>
      </c>
      <c r="B4039" s="18">
        <v>19</v>
      </c>
      <c r="C4039" s="43">
        <v>2.0239308082117501E+17</v>
      </c>
      <c r="D4039" s="18" t="s">
        <v>7376</v>
      </c>
      <c r="E4039" s="18">
        <v>202393</v>
      </c>
      <c r="F4039" s="18" t="s">
        <v>7341</v>
      </c>
      <c r="G4039" s="18"/>
      <c r="H4039" s="18"/>
      <c r="I4039" s="18">
        <v>4226</v>
      </c>
      <c r="J4039" s="18"/>
      <c r="K4039" s="18">
        <v>384</v>
      </c>
      <c r="L4039" s="18">
        <v>9181868</v>
      </c>
      <c r="M4039" s="18" t="s">
        <v>7350</v>
      </c>
      <c r="N4039" s="18">
        <v>134</v>
      </c>
      <c r="O4039" s="18" t="s">
        <v>7344</v>
      </c>
      <c r="P4039" s="19">
        <v>44416</v>
      </c>
      <c r="Q4039" s="20">
        <v>0.74585648148148154</v>
      </c>
      <c r="R4039" s="18" t="s">
        <v>7355</v>
      </c>
      <c r="S4039" s="18" t="s">
        <v>7351</v>
      </c>
      <c r="T4039" s="18" t="s">
        <v>7371</v>
      </c>
      <c r="U4039" s="18" t="s">
        <v>7348</v>
      </c>
      <c r="V4039" s="19">
        <v>44417</v>
      </c>
    </row>
    <row r="4040" spans="1:26" x14ac:dyDescent="0.25">
      <c r="A4040" s="18">
        <v>346012284</v>
      </c>
      <c r="B4040" s="18">
        <v>18</v>
      </c>
      <c r="C4040" s="43">
        <v>1.33300808211756E+16</v>
      </c>
      <c r="D4040" s="18" t="s">
        <v>7340</v>
      </c>
      <c r="E4040" s="18">
        <v>13330</v>
      </c>
      <c r="F4040" s="18" t="s">
        <v>7341</v>
      </c>
      <c r="G4040" s="18"/>
      <c r="H4040" s="18"/>
      <c r="I4040" s="18">
        <v>7831</v>
      </c>
      <c r="J4040" s="18" t="s">
        <v>8900</v>
      </c>
      <c r="K4040" s="18">
        <v>633912</v>
      </c>
      <c r="L4040" s="18">
        <v>9180159</v>
      </c>
      <c r="M4040" s="18" t="s">
        <v>7350</v>
      </c>
      <c r="N4040" s="18">
        <v>254</v>
      </c>
      <c r="O4040" s="18" t="s">
        <v>7344</v>
      </c>
      <c r="P4040" s="19">
        <v>44416</v>
      </c>
      <c r="Q4040" s="20">
        <v>0.7475694444444444</v>
      </c>
      <c r="R4040" s="18" t="s">
        <v>7355</v>
      </c>
      <c r="S4040" s="18" t="s">
        <v>7351</v>
      </c>
      <c r="T4040" s="18" t="s">
        <v>7368</v>
      </c>
      <c r="U4040" s="18" t="s">
        <v>7348</v>
      </c>
      <c r="V4040" s="19">
        <v>44417</v>
      </c>
    </row>
    <row r="4041" spans="1:26" x14ac:dyDescent="0.25">
      <c r="A4041" s="18">
        <v>346015246</v>
      </c>
      <c r="B4041" s="18">
        <v>18</v>
      </c>
      <c r="C4041" s="43">
        <v>1.36530808211759E+16</v>
      </c>
      <c r="D4041" s="18" t="s">
        <v>7340</v>
      </c>
      <c r="E4041" s="18">
        <v>13653</v>
      </c>
      <c r="F4041" s="18" t="s">
        <v>7341</v>
      </c>
      <c r="G4041" s="18"/>
      <c r="H4041" s="18"/>
      <c r="I4041" s="18">
        <v>2463</v>
      </c>
      <c r="J4041" s="18"/>
      <c r="K4041" s="18">
        <v>337116</v>
      </c>
      <c r="L4041" s="18">
        <v>9180159</v>
      </c>
      <c r="M4041" s="18" t="s">
        <v>7350</v>
      </c>
      <c r="N4041" s="18">
        <v>206</v>
      </c>
      <c r="O4041" s="18" t="s">
        <v>7344</v>
      </c>
      <c r="P4041" s="19">
        <v>44416</v>
      </c>
      <c r="Q4041" s="20">
        <v>0.75010416666666668</v>
      </c>
      <c r="R4041" s="18" t="s">
        <v>7355</v>
      </c>
      <c r="S4041" s="18" t="s">
        <v>7351</v>
      </c>
      <c r="T4041" s="18" t="s">
        <v>7378</v>
      </c>
      <c r="U4041" s="18" t="s">
        <v>7348</v>
      </c>
      <c r="V4041" s="19">
        <v>44417</v>
      </c>
    </row>
    <row r="4042" spans="1:26" x14ac:dyDescent="0.25">
      <c r="A4042" s="18">
        <v>346015467</v>
      </c>
      <c r="B4042" s="18">
        <v>18</v>
      </c>
      <c r="C4042" s="43">
        <v>2.0257908082117501E+17</v>
      </c>
      <c r="D4042" s="18" t="s">
        <v>7340</v>
      </c>
      <c r="E4042" s="18">
        <v>202579</v>
      </c>
      <c r="F4042" s="18" t="s">
        <v>7341</v>
      </c>
      <c r="G4042" s="18"/>
      <c r="H4042" s="18"/>
      <c r="I4042" s="18">
        <v>2085</v>
      </c>
      <c r="J4042" s="18" t="s">
        <v>8901</v>
      </c>
      <c r="K4042" s="18">
        <v>363458</v>
      </c>
      <c r="L4042" s="18">
        <v>5256409</v>
      </c>
      <c r="M4042" s="18" t="s">
        <v>7343</v>
      </c>
      <c r="N4042" s="18">
        <v>174</v>
      </c>
      <c r="O4042" s="18" t="s">
        <v>7344</v>
      </c>
      <c r="P4042" s="19">
        <v>44416</v>
      </c>
      <c r="Q4042" s="20">
        <v>0.7503009259259259</v>
      </c>
      <c r="R4042" s="18" t="s">
        <v>7345</v>
      </c>
      <c r="S4042" s="18" t="s">
        <v>7346</v>
      </c>
      <c r="T4042" s="18" t="s">
        <v>7352</v>
      </c>
      <c r="U4042" s="18" t="s">
        <v>7348</v>
      </c>
      <c r="V4042" s="19">
        <v>44417</v>
      </c>
    </row>
    <row r="4043" spans="1:26" x14ac:dyDescent="0.25">
      <c r="A4043" s="18">
        <v>346015696</v>
      </c>
      <c r="B4043" s="18">
        <v>18</v>
      </c>
      <c r="C4043" s="43">
        <v>1.186708082118E+16</v>
      </c>
      <c r="D4043" s="18" t="s">
        <v>7340</v>
      </c>
      <c r="E4043" s="18">
        <v>11867</v>
      </c>
      <c r="F4043" s="18" t="s">
        <v>7341</v>
      </c>
      <c r="G4043" s="18"/>
      <c r="H4043" s="18"/>
      <c r="I4043" s="18">
        <v>493</v>
      </c>
      <c r="J4043" s="18" t="s">
        <v>8902</v>
      </c>
      <c r="K4043" s="18">
        <v>1642</v>
      </c>
      <c r="L4043" s="18">
        <v>9180159</v>
      </c>
      <c r="M4043" s="18" t="s">
        <v>7350</v>
      </c>
      <c r="N4043" s="18">
        <v>234</v>
      </c>
      <c r="O4043" s="18" t="s">
        <v>7344</v>
      </c>
      <c r="P4043" s="19">
        <v>44416</v>
      </c>
      <c r="Q4043" s="20">
        <v>0.75050925925925915</v>
      </c>
      <c r="R4043" s="18" t="s">
        <v>7355</v>
      </c>
      <c r="S4043" s="18" t="s">
        <v>7346</v>
      </c>
      <c r="T4043" s="18" t="s">
        <v>7357</v>
      </c>
      <c r="U4043" s="18" t="s">
        <v>7348</v>
      </c>
      <c r="V4043" s="19">
        <v>44417</v>
      </c>
    </row>
    <row r="4044" spans="1:26" x14ac:dyDescent="0.25">
      <c r="A4044" s="18">
        <v>346017156</v>
      </c>
      <c r="B4044" s="18">
        <v>18</v>
      </c>
      <c r="C4044" s="43">
        <v>1.530508082118E+16</v>
      </c>
      <c r="D4044" s="18" t="s">
        <v>7340</v>
      </c>
      <c r="E4044" s="18">
        <v>15305</v>
      </c>
      <c r="F4044" s="18" t="s">
        <v>7341</v>
      </c>
      <c r="G4044" s="18"/>
      <c r="H4044" s="18"/>
      <c r="I4044" s="18">
        <v>5613</v>
      </c>
      <c r="J4044" s="18" t="s">
        <v>8903</v>
      </c>
      <c r="K4044" s="18">
        <v>339614</v>
      </c>
      <c r="L4044" s="18">
        <v>5256409</v>
      </c>
      <c r="M4044" s="18" t="s">
        <v>7343</v>
      </c>
      <c r="N4044" s="18">
        <v>348</v>
      </c>
      <c r="O4044" s="18" t="s">
        <v>7344</v>
      </c>
      <c r="P4044" s="19">
        <v>44416</v>
      </c>
      <c r="Q4044" s="20">
        <v>0.75178240740740743</v>
      </c>
      <c r="R4044" s="18" t="s">
        <v>7345</v>
      </c>
      <c r="S4044" s="18" t="s">
        <v>7351</v>
      </c>
      <c r="T4044" s="18" t="s">
        <v>7378</v>
      </c>
      <c r="U4044" s="18" t="s">
        <v>7348</v>
      </c>
      <c r="V4044" s="19">
        <v>44417</v>
      </c>
    </row>
    <row r="4045" spans="1:26" x14ac:dyDescent="0.25">
      <c r="A4045" s="18">
        <v>346018007</v>
      </c>
      <c r="B4045" s="18">
        <v>18</v>
      </c>
      <c r="C4045" s="43">
        <v>1.33300808211803E+16</v>
      </c>
      <c r="D4045" s="18" t="s">
        <v>7340</v>
      </c>
      <c r="E4045" s="18">
        <v>13330</v>
      </c>
      <c r="F4045" s="18" t="s">
        <v>7341</v>
      </c>
      <c r="G4045" s="18"/>
      <c r="H4045" s="18"/>
      <c r="I4045" s="18">
        <v>9343</v>
      </c>
      <c r="J4045" s="18" t="s">
        <v>8904</v>
      </c>
      <c r="K4045" s="18">
        <v>228420</v>
      </c>
      <c r="L4045" s="18">
        <v>9180159</v>
      </c>
      <c r="M4045" s="18" t="s">
        <v>7350</v>
      </c>
      <c r="N4045" s="18">
        <v>117</v>
      </c>
      <c r="O4045" s="18" t="s">
        <v>7344</v>
      </c>
      <c r="P4045" s="19">
        <v>44416</v>
      </c>
      <c r="Q4045" s="20">
        <v>0.75252314814814814</v>
      </c>
      <c r="R4045" s="18" t="s">
        <v>7345</v>
      </c>
      <c r="S4045" s="18" t="s">
        <v>7346</v>
      </c>
      <c r="T4045" s="18" t="s">
        <v>7357</v>
      </c>
      <c r="U4045" s="18" t="s">
        <v>7348</v>
      </c>
      <c r="V4045" s="19">
        <v>44417</v>
      </c>
    </row>
    <row r="4046" spans="1:26" x14ac:dyDescent="0.25">
      <c r="A4046" s="18">
        <v>346018401</v>
      </c>
      <c r="B4046" s="18">
        <v>19</v>
      </c>
      <c r="C4046" s="43">
        <v>2.0255908082118E+17</v>
      </c>
      <c r="D4046" s="18" t="s">
        <v>7376</v>
      </c>
      <c r="E4046" s="18">
        <v>202559</v>
      </c>
      <c r="F4046" s="18" t="s">
        <v>7341</v>
      </c>
      <c r="G4046" s="18"/>
      <c r="H4046" s="18"/>
      <c r="I4046" s="18">
        <v>8235</v>
      </c>
      <c r="J4046" s="18" t="s">
        <v>7683</v>
      </c>
      <c r="K4046" s="18">
        <v>156010</v>
      </c>
      <c r="L4046" s="18">
        <v>9181868</v>
      </c>
      <c r="M4046" s="18" t="s">
        <v>7350</v>
      </c>
      <c r="N4046" s="18">
        <v>234</v>
      </c>
      <c r="O4046" s="18" t="s">
        <v>7344</v>
      </c>
      <c r="P4046" s="19">
        <v>44416</v>
      </c>
      <c r="Q4046" s="20">
        <v>0.75289351851851849</v>
      </c>
      <c r="R4046" s="18" t="s">
        <v>7345</v>
      </c>
      <c r="S4046" s="18" t="s">
        <v>7346</v>
      </c>
      <c r="T4046" s="18" t="s">
        <v>7390</v>
      </c>
      <c r="U4046" s="18" t="s">
        <v>7348</v>
      </c>
      <c r="V4046" s="19">
        <v>44417</v>
      </c>
    </row>
    <row r="4047" spans="1:26" x14ac:dyDescent="0.25">
      <c r="A4047" s="18">
        <v>346018525</v>
      </c>
      <c r="B4047" s="18">
        <v>21</v>
      </c>
      <c r="C4047" s="43">
        <v>9706080821180350</v>
      </c>
      <c r="D4047" s="18" t="s">
        <v>7349</v>
      </c>
      <c r="E4047" s="18">
        <v>9706</v>
      </c>
      <c r="F4047" s="18" t="s">
        <v>7341</v>
      </c>
      <c r="G4047" s="18"/>
      <c r="H4047" s="18"/>
      <c r="I4047" s="18">
        <v>1883</v>
      </c>
      <c r="J4047" s="18" t="s">
        <v>8905</v>
      </c>
      <c r="K4047" s="18" t="s">
        <v>5704</v>
      </c>
      <c r="L4047" s="18">
        <v>9270083</v>
      </c>
      <c r="M4047" s="18" t="s">
        <v>7350</v>
      </c>
      <c r="N4047" s="18">
        <v>522</v>
      </c>
      <c r="O4047" s="18" t="s">
        <v>7344</v>
      </c>
      <c r="P4047" s="19">
        <v>44416</v>
      </c>
      <c r="Q4047" s="20">
        <v>0.75300925925925932</v>
      </c>
      <c r="R4047" s="18" t="s">
        <v>7345</v>
      </c>
      <c r="S4047" s="18" t="s">
        <v>7351</v>
      </c>
      <c r="T4047" s="18" t="s">
        <v>7364</v>
      </c>
      <c r="U4047" s="18" t="s">
        <v>7348</v>
      </c>
      <c r="V4047" s="19">
        <v>44417</v>
      </c>
      <c r="W4047" t="s">
        <v>8973</v>
      </c>
      <c r="X4047" s="15">
        <v>318933</v>
      </c>
      <c r="Y4047" s="35">
        <v>9082021</v>
      </c>
      <c r="Z4047" s="15" t="s">
        <v>8974</v>
      </c>
    </row>
    <row r="4048" spans="1:26" x14ac:dyDescent="0.25">
      <c r="A4048" s="18">
        <v>346018807</v>
      </c>
      <c r="B4048" s="18">
        <v>32</v>
      </c>
      <c r="C4048" s="43">
        <v>1.08690808211804E+16</v>
      </c>
      <c r="D4048" s="18" t="s">
        <v>7358</v>
      </c>
      <c r="E4048" s="18">
        <v>10869</v>
      </c>
      <c r="F4048" s="18" t="s">
        <v>7341</v>
      </c>
      <c r="G4048" s="18"/>
      <c r="H4048" s="18"/>
      <c r="I4048" s="18">
        <v>6990</v>
      </c>
      <c r="J4048" s="18" t="s">
        <v>8906</v>
      </c>
      <c r="K4048" s="18">
        <v>26687</v>
      </c>
      <c r="L4048" s="18">
        <v>8139649</v>
      </c>
      <c r="M4048" s="18" t="s">
        <v>7359</v>
      </c>
      <c r="N4048" s="18">
        <v>676</v>
      </c>
      <c r="O4048" s="18" t="s">
        <v>7344</v>
      </c>
      <c r="P4048" s="19">
        <v>44416</v>
      </c>
      <c r="Q4048" s="20">
        <v>0.75324074074074077</v>
      </c>
      <c r="R4048" s="18" t="s">
        <v>7355</v>
      </c>
      <c r="S4048" s="18" t="s">
        <v>7346</v>
      </c>
      <c r="T4048" s="18" t="s">
        <v>7357</v>
      </c>
      <c r="U4048" s="18" t="s">
        <v>7348</v>
      </c>
      <c r="V4048" s="19">
        <v>44417</v>
      </c>
      <c r="W4048" s="162" t="s">
        <v>12966</v>
      </c>
      <c r="X4048" s="15">
        <v>219790.5</v>
      </c>
      <c r="Y4048" s="162">
        <v>9082021</v>
      </c>
      <c r="Z4048" s="15" t="s">
        <v>8974</v>
      </c>
    </row>
    <row r="4049" spans="1:26" x14ac:dyDescent="0.25">
      <c r="A4049" s="18">
        <v>346019667</v>
      </c>
      <c r="B4049" s="18">
        <v>19</v>
      </c>
      <c r="C4049" s="43">
        <v>2.0255908082118E+17</v>
      </c>
      <c r="D4049" s="18" t="s">
        <v>7376</v>
      </c>
      <c r="E4049" s="18">
        <v>202559</v>
      </c>
      <c r="F4049" s="18" t="s">
        <v>7341</v>
      </c>
      <c r="G4049" s="18"/>
      <c r="H4049" s="18"/>
      <c r="I4049" s="18">
        <v>9561</v>
      </c>
      <c r="J4049" s="18"/>
      <c r="K4049" s="18">
        <v>13884</v>
      </c>
      <c r="L4049" s="18">
        <v>9181868</v>
      </c>
      <c r="M4049" s="18" t="s">
        <v>7350</v>
      </c>
      <c r="N4049" s="18">
        <v>117</v>
      </c>
      <c r="O4049" s="18" t="s">
        <v>7344</v>
      </c>
      <c r="P4049" s="19">
        <v>44416</v>
      </c>
      <c r="Q4049" s="20">
        <v>0.75403935185185178</v>
      </c>
      <c r="R4049" s="18" t="s">
        <v>7355</v>
      </c>
      <c r="S4049" s="18" t="s">
        <v>7351</v>
      </c>
      <c r="T4049" s="18" t="s">
        <v>7390</v>
      </c>
      <c r="U4049" s="18" t="s">
        <v>7348</v>
      </c>
      <c r="V4049" s="19">
        <v>44417</v>
      </c>
    </row>
    <row r="4050" spans="1:26" x14ac:dyDescent="0.25">
      <c r="A4050" s="18">
        <v>346019759</v>
      </c>
      <c r="B4050" s="18">
        <v>18</v>
      </c>
      <c r="C4050" s="43">
        <v>1.18670808211805E+16</v>
      </c>
      <c r="D4050" s="18" t="s">
        <v>7340</v>
      </c>
      <c r="E4050" s="18">
        <v>11867</v>
      </c>
      <c r="F4050" s="18" t="s">
        <v>7341</v>
      </c>
      <c r="G4050" s="18"/>
      <c r="H4050" s="18"/>
      <c r="I4050" s="18">
        <v>9181</v>
      </c>
      <c r="J4050" s="18"/>
      <c r="K4050" s="18">
        <v>405701</v>
      </c>
      <c r="L4050" s="18">
        <v>9180159</v>
      </c>
      <c r="M4050" s="18" t="s">
        <v>7350</v>
      </c>
      <c r="N4050" s="18">
        <v>234</v>
      </c>
      <c r="O4050" s="18" t="s">
        <v>7344</v>
      </c>
      <c r="P4050" s="19">
        <v>44416</v>
      </c>
      <c r="Q4050" s="20">
        <v>0.75406249999999997</v>
      </c>
      <c r="R4050" s="18" t="s">
        <v>7355</v>
      </c>
      <c r="S4050" s="18" t="s">
        <v>7351</v>
      </c>
      <c r="T4050" s="18" t="s">
        <v>7352</v>
      </c>
      <c r="U4050" s="18" t="s">
        <v>7348</v>
      </c>
      <c r="V4050" s="19">
        <v>44417</v>
      </c>
    </row>
    <row r="4051" spans="1:26" x14ac:dyDescent="0.25">
      <c r="A4051" s="18">
        <v>346020040</v>
      </c>
      <c r="B4051" s="18">
        <v>19</v>
      </c>
      <c r="C4051" s="43">
        <v>1.21230808211804E+16</v>
      </c>
      <c r="D4051" s="18" t="s">
        <v>7376</v>
      </c>
      <c r="E4051" s="18">
        <v>12123</v>
      </c>
      <c r="F4051" s="18" t="s">
        <v>7341</v>
      </c>
      <c r="G4051" s="18"/>
      <c r="H4051" s="18"/>
      <c r="I4051" s="18">
        <v>5594</v>
      </c>
      <c r="J4051" s="18" t="s">
        <v>8907</v>
      </c>
      <c r="K4051" s="18" t="s">
        <v>8908</v>
      </c>
      <c r="L4051" s="18">
        <v>9181868</v>
      </c>
      <c r="M4051" s="18" t="s">
        <v>7350</v>
      </c>
      <c r="N4051" s="18">
        <v>156</v>
      </c>
      <c r="O4051" s="18" t="s">
        <v>7344</v>
      </c>
      <c r="P4051" s="19">
        <v>44416</v>
      </c>
      <c r="Q4051" s="20">
        <v>0.75432870370370375</v>
      </c>
      <c r="R4051" s="18" t="s">
        <v>7345</v>
      </c>
      <c r="S4051" s="18" t="s">
        <v>7351</v>
      </c>
      <c r="T4051" s="18" t="s">
        <v>7364</v>
      </c>
      <c r="U4051" s="18" t="s">
        <v>7348</v>
      </c>
      <c r="V4051" s="19">
        <v>44417</v>
      </c>
    </row>
    <row r="4052" spans="1:26" x14ac:dyDescent="0.25">
      <c r="A4052" s="18">
        <v>346020643</v>
      </c>
      <c r="B4052" s="18">
        <v>21</v>
      </c>
      <c r="C4052" s="43">
        <v>9706080821180620</v>
      </c>
      <c r="D4052" s="18" t="s">
        <v>7349</v>
      </c>
      <c r="E4052" s="18">
        <v>9706</v>
      </c>
      <c r="F4052" s="18" t="s">
        <v>7341</v>
      </c>
      <c r="G4052" s="18"/>
      <c r="H4052" s="18"/>
      <c r="I4052" s="18">
        <v>341</v>
      </c>
      <c r="J4052" s="18"/>
      <c r="K4052" s="18">
        <v>414191</v>
      </c>
      <c r="L4052" s="18">
        <v>9270083</v>
      </c>
      <c r="M4052" s="18" t="s">
        <v>7350</v>
      </c>
      <c r="N4052" s="18">
        <v>348</v>
      </c>
      <c r="O4052" s="18" t="s">
        <v>7344</v>
      </c>
      <c r="P4052" s="19">
        <v>44416</v>
      </c>
      <c r="Q4052" s="20">
        <v>0.75481481481481483</v>
      </c>
      <c r="R4052" s="18" t="s">
        <v>7355</v>
      </c>
      <c r="S4052" s="18" t="s">
        <v>7351</v>
      </c>
      <c r="T4052" s="18" t="s">
        <v>7352</v>
      </c>
      <c r="U4052" s="18" t="s">
        <v>7348</v>
      </c>
      <c r="V4052" s="19">
        <v>44417</v>
      </c>
      <c r="W4052" t="s">
        <v>8973</v>
      </c>
      <c r="X4052" s="15">
        <v>318933</v>
      </c>
      <c r="Y4052" s="35">
        <v>9082021</v>
      </c>
      <c r="Z4052" s="15" t="s">
        <v>8974</v>
      </c>
    </row>
    <row r="4053" spans="1:26" x14ac:dyDescent="0.25">
      <c r="A4053" s="18">
        <v>346021405</v>
      </c>
      <c r="B4053" s="18">
        <v>32</v>
      </c>
      <c r="C4053" s="43">
        <v>1.08690808211807E+16</v>
      </c>
      <c r="D4053" s="18" t="s">
        <v>7358</v>
      </c>
      <c r="E4053" s="18">
        <v>10869</v>
      </c>
      <c r="F4053" s="18" t="s">
        <v>7341</v>
      </c>
      <c r="G4053" s="18"/>
      <c r="H4053" s="18"/>
      <c r="I4053" s="18">
        <v>6414</v>
      </c>
      <c r="J4053" s="18" t="s">
        <v>8909</v>
      </c>
      <c r="K4053" s="18">
        <v>8332</v>
      </c>
      <c r="L4053" s="18">
        <v>8139649</v>
      </c>
      <c r="M4053" s="18" t="s">
        <v>7359</v>
      </c>
      <c r="N4053" s="18">
        <v>348</v>
      </c>
      <c r="O4053" s="18" t="s">
        <v>7344</v>
      </c>
      <c r="P4053" s="19">
        <v>44416</v>
      </c>
      <c r="Q4053" s="20">
        <v>0.75552083333333331</v>
      </c>
      <c r="R4053" s="18" t="s">
        <v>7345</v>
      </c>
      <c r="S4053" s="18" t="s">
        <v>7351</v>
      </c>
      <c r="T4053" s="18" t="s">
        <v>7364</v>
      </c>
      <c r="U4053" s="18" t="s">
        <v>7348</v>
      </c>
      <c r="V4053" s="19">
        <v>44417</v>
      </c>
      <c r="W4053" s="162" t="s">
        <v>12966</v>
      </c>
      <c r="X4053" s="15">
        <v>219790.5</v>
      </c>
      <c r="Y4053" s="162">
        <v>9082021</v>
      </c>
      <c r="Z4053" s="15" t="s">
        <v>8974</v>
      </c>
    </row>
    <row r="4054" spans="1:26" x14ac:dyDescent="0.25">
      <c r="A4054" s="18">
        <v>346021790</v>
      </c>
      <c r="B4054" s="18">
        <v>19</v>
      </c>
      <c r="C4054" s="43">
        <v>2.0255908082118E+17</v>
      </c>
      <c r="D4054" s="18" t="s">
        <v>7376</v>
      </c>
      <c r="E4054" s="18">
        <v>202559</v>
      </c>
      <c r="F4054" s="18" t="s">
        <v>7341</v>
      </c>
      <c r="G4054" s="18"/>
      <c r="H4054" s="18"/>
      <c r="I4054" s="18">
        <v>7528</v>
      </c>
      <c r="J4054" s="18"/>
      <c r="K4054" s="18">
        <v>426755</v>
      </c>
      <c r="L4054" s="18">
        <v>9181868</v>
      </c>
      <c r="M4054" s="18" t="s">
        <v>7350</v>
      </c>
      <c r="N4054" s="18">
        <v>103</v>
      </c>
      <c r="O4054" s="18" t="s">
        <v>7344</v>
      </c>
      <c r="P4054" s="19">
        <v>44416</v>
      </c>
      <c r="Q4054" s="20">
        <v>0.755925925925926</v>
      </c>
      <c r="R4054" s="18" t="s">
        <v>7355</v>
      </c>
      <c r="S4054" s="18" t="s">
        <v>7351</v>
      </c>
      <c r="T4054" s="18" t="s">
        <v>7352</v>
      </c>
      <c r="U4054" s="18" t="s">
        <v>7348</v>
      </c>
      <c r="V4054" s="19">
        <v>44417</v>
      </c>
    </row>
    <row r="4055" spans="1:26" x14ac:dyDescent="0.25">
      <c r="A4055" s="18">
        <v>346021795</v>
      </c>
      <c r="B4055" s="18">
        <v>20</v>
      </c>
      <c r="C4055" s="43">
        <v>1.53010808211806E+16</v>
      </c>
      <c r="D4055" s="18" t="s">
        <v>7365</v>
      </c>
      <c r="E4055" s="18">
        <v>15301</v>
      </c>
      <c r="F4055" s="18" t="s">
        <v>7341</v>
      </c>
      <c r="G4055" s="18"/>
      <c r="H4055" s="18"/>
      <c r="I4055" s="18">
        <v>1857</v>
      </c>
      <c r="J4055" s="18"/>
      <c r="K4055" s="18">
        <v>426858</v>
      </c>
      <c r="L4055" s="18">
        <v>7273370</v>
      </c>
      <c r="M4055" s="18" t="s">
        <v>7350</v>
      </c>
      <c r="N4055" s="18">
        <v>268</v>
      </c>
      <c r="O4055" s="18" t="s">
        <v>7344</v>
      </c>
      <c r="P4055" s="19">
        <v>44416</v>
      </c>
      <c r="Q4055" s="20">
        <v>0.75593749999999993</v>
      </c>
      <c r="R4055" s="18" t="s">
        <v>7355</v>
      </c>
      <c r="S4055" s="18" t="s">
        <v>7351</v>
      </c>
      <c r="T4055" s="18" t="s">
        <v>7352</v>
      </c>
      <c r="U4055" s="18" t="s">
        <v>7348</v>
      </c>
      <c r="V4055" s="19">
        <v>44417</v>
      </c>
    </row>
    <row r="4056" spans="1:26" x14ac:dyDescent="0.25">
      <c r="A4056" s="18">
        <v>346022858</v>
      </c>
      <c r="B4056" s="18">
        <v>19</v>
      </c>
      <c r="C4056" s="43">
        <v>1.21230808211809E+16</v>
      </c>
      <c r="D4056" s="18" t="s">
        <v>7376</v>
      </c>
      <c r="E4056" s="18">
        <v>12123</v>
      </c>
      <c r="F4056" s="18" t="s">
        <v>7341</v>
      </c>
      <c r="G4056" s="18"/>
      <c r="H4056" s="18"/>
      <c r="I4056" s="18">
        <v>9853</v>
      </c>
      <c r="J4056" s="18" t="s">
        <v>7402</v>
      </c>
      <c r="K4056" s="18">
        <v>95651</v>
      </c>
      <c r="L4056" s="18">
        <v>9181868</v>
      </c>
      <c r="M4056" s="18" t="s">
        <v>7350</v>
      </c>
      <c r="N4056" s="18">
        <v>234</v>
      </c>
      <c r="O4056" s="18" t="s">
        <v>7344</v>
      </c>
      <c r="P4056" s="19">
        <v>44416</v>
      </c>
      <c r="Q4056" s="20">
        <v>0.75688657407407411</v>
      </c>
      <c r="R4056" s="18" t="s">
        <v>7345</v>
      </c>
      <c r="S4056" s="18" t="s">
        <v>7346</v>
      </c>
      <c r="T4056" s="18" t="s">
        <v>7347</v>
      </c>
      <c r="U4056" s="18" t="s">
        <v>7348</v>
      </c>
      <c r="V4056" s="19">
        <v>44417</v>
      </c>
    </row>
    <row r="4057" spans="1:26" x14ac:dyDescent="0.25">
      <c r="A4057" s="18">
        <v>346022855</v>
      </c>
      <c r="B4057" s="18">
        <v>18</v>
      </c>
      <c r="C4057" s="43">
        <v>1.36530808211809E+16</v>
      </c>
      <c r="D4057" s="18" t="s">
        <v>7340</v>
      </c>
      <c r="E4057" s="18">
        <v>13653</v>
      </c>
      <c r="F4057" s="18" t="s">
        <v>7341</v>
      </c>
      <c r="G4057" s="18"/>
      <c r="H4057" s="18"/>
      <c r="I4057" s="18">
        <v>8149</v>
      </c>
      <c r="J4057" s="18" t="s">
        <v>8910</v>
      </c>
      <c r="K4057" s="18">
        <v>641594</v>
      </c>
      <c r="L4057" s="18">
        <v>9180159</v>
      </c>
      <c r="M4057" s="18" t="s">
        <v>7350</v>
      </c>
      <c r="N4057" s="18">
        <v>351</v>
      </c>
      <c r="O4057" s="18" t="s">
        <v>7344</v>
      </c>
      <c r="P4057" s="19">
        <v>44416</v>
      </c>
      <c r="Q4057" s="20">
        <v>0.75688657407407411</v>
      </c>
      <c r="R4057" s="18" t="s">
        <v>7345</v>
      </c>
      <c r="S4057" s="18" t="s">
        <v>7351</v>
      </c>
      <c r="T4057" s="18" t="s">
        <v>7385</v>
      </c>
      <c r="U4057" s="18" t="s">
        <v>7348</v>
      </c>
      <c r="V4057" s="19">
        <v>44417</v>
      </c>
    </row>
    <row r="4058" spans="1:26" x14ac:dyDescent="0.25">
      <c r="A4058" s="18">
        <v>346023065</v>
      </c>
      <c r="B4058" s="18">
        <v>21</v>
      </c>
      <c r="C4058" s="43">
        <v>9706080821180930</v>
      </c>
      <c r="D4058" s="18" t="s">
        <v>7349</v>
      </c>
      <c r="E4058" s="18">
        <v>9706</v>
      </c>
      <c r="F4058" s="18" t="s">
        <v>7341</v>
      </c>
      <c r="G4058" s="18"/>
      <c r="H4058" s="18"/>
      <c r="I4058" s="18">
        <v>9807</v>
      </c>
      <c r="J4058" s="18"/>
      <c r="K4058" s="18">
        <v>83053</v>
      </c>
      <c r="L4058" s="18">
        <v>9270083</v>
      </c>
      <c r="M4058" s="18" t="s">
        <v>7350</v>
      </c>
      <c r="N4058" s="18">
        <v>348</v>
      </c>
      <c r="O4058" s="18" t="s">
        <v>7344</v>
      </c>
      <c r="P4058" s="19">
        <v>44416</v>
      </c>
      <c r="Q4058" s="20">
        <v>0.75708333333333344</v>
      </c>
      <c r="R4058" s="18" t="s">
        <v>7355</v>
      </c>
      <c r="S4058" s="18" t="s">
        <v>7351</v>
      </c>
      <c r="T4058" s="18" t="s">
        <v>7390</v>
      </c>
      <c r="U4058" s="18" t="s">
        <v>7348</v>
      </c>
      <c r="V4058" s="19">
        <v>44417</v>
      </c>
      <c r="W4058" t="s">
        <v>8973</v>
      </c>
      <c r="X4058" s="15">
        <v>318933</v>
      </c>
      <c r="Y4058" s="35">
        <v>9082021</v>
      </c>
      <c r="Z4058" s="15" t="s">
        <v>8974</v>
      </c>
    </row>
    <row r="4059" spans="1:26" x14ac:dyDescent="0.25">
      <c r="A4059" s="18">
        <v>346023710</v>
      </c>
      <c r="B4059" s="18">
        <v>18</v>
      </c>
      <c r="C4059" s="43">
        <v>1.1867080821181E+16</v>
      </c>
      <c r="D4059" s="18" t="s">
        <v>7340</v>
      </c>
      <c r="E4059" s="18">
        <v>11867</v>
      </c>
      <c r="F4059" s="18" t="s">
        <v>7341</v>
      </c>
      <c r="G4059" s="18"/>
      <c r="H4059" s="18"/>
      <c r="I4059" s="18">
        <v>3411</v>
      </c>
      <c r="J4059" s="18"/>
      <c r="K4059" s="18">
        <v>347877</v>
      </c>
      <c r="L4059" s="18">
        <v>9180159</v>
      </c>
      <c r="M4059" s="18" t="s">
        <v>7350</v>
      </c>
      <c r="N4059" s="18">
        <v>29</v>
      </c>
      <c r="O4059" s="18" t="s">
        <v>7344</v>
      </c>
      <c r="P4059" s="19">
        <v>44416</v>
      </c>
      <c r="Q4059" s="20">
        <v>0.75763888888888886</v>
      </c>
      <c r="R4059" s="18" t="s">
        <v>7345</v>
      </c>
      <c r="S4059" s="18" t="s">
        <v>7351</v>
      </c>
      <c r="T4059" s="18" t="s">
        <v>7378</v>
      </c>
      <c r="U4059" s="18" t="s">
        <v>7348</v>
      </c>
      <c r="V4059" s="19">
        <v>44417</v>
      </c>
    </row>
    <row r="4060" spans="1:26" x14ac:dyDescent="0.25">
      <c r="A4060" s="18">
        <v>346023879</v>
      </c>
      <c r="B4060" s="18">
        <v>19</v>
      </c>
      <c r="C4060" s="43">
        <v>1.4793080821181E+16</v>
      </c>
      <c r="D4060" s="18" t="s">
        <v>7376</v>
      </c>
      <c r="E4060" s="18">
        <v>14793</v>
      </c>
      <c r="F4060" s="18" t="s">
        <v>7341</v>
      </c>
      <c r="G4060" s="18"/>
      <c r="H4060" s="18"/>
      <c r="I4060" s="18">
        <v>8293</v>
      </c>
      <c r="J4060" s="18"/>
      <c r="K4060" s="18">
        <v>448024</v>
      </c>
      <c r="L4060" s="18">
        <v>9181868</v>
      </c>
      <c r="M4060" s="18" t="s">
        <v>7350</v>
      </c>
      <c r="N4060" s="18">
        <v>175.5</v>
      </c>
      <c r="O4060" s="18" t="s">
        <v>7344</v>
      </c>
      <c r="P4060" s="19">
        <v>44416</v>
      </c>
      <c r="Q4060" s="20">
        <v>0.75784722222222223</v>
      </c>
      <c r="R4060" s="18" t="s">
        <v>7355</v>
      </c>
      <c r="S4060" s="18" t="s">
        <v>7351</v>
      </c>
      <c r="T4060" s="18" t="s">
        <v>7352</v>
      </c>
      <c r="U4060" s="18" t="s">
        <v>7348</v>
      </c>
      <c r="V4060" s="19">
        <v>44417</v>
      </c>
    </row>
    <row r="4061" spans="1:26" x14ac:dyDescent="0.25">
      <c r="A4061" s="18">
        <v>346025277</v>
      </c>
      <c r="B4061" s="18">
        <v>18</v>
      </c>
      <c r="C4061" s="43">
        <v>1.47880808211812E+16</v>
      </c>
      <c r="D4061" s="18" t="s">
        <v>7340</v>
      </c>
      <c r="E4061" s="18">
        <v>14788</v>
      </c>
      <c r="F4061" s="18" t="s">
        <v>7341</v>
      </c>
      <c r="G4061" s="18"/>
      <c r="H4061" s="18"/>
      <c r="I4061" s="18">
        <v>3721</v>
      </c>
      <c r="J4061" s="18"/>
      <c r="K4061" s="18">
        <v>462411</v>
      </c>
      <c r="L4061" s="18">
        <v>9180159</v>
      </c>
      <c r="M4061" s="18" t="s">
        <v>7350</v>
      </c>
      <c r="N4061" s="18">
        <v>234</v>
      </c>
      <c r="O4061" s="18" t="s">
        <v>7344</v>
      </c>
      <c r="P4061" s="19">
        <v>44416</v>
      </c>
      <c r="Q4061" s="20">
        <v>0.75910879629629635</v>
      </c>
      <c r="R4061" s="18" t="s">
        <v>7355</v>
      </c>
      <c r="S4061" s="18" t="s">
        <v>7351</v>
      </c>
      <c r="T4061" s="18" t="s">
        <v>7352</v>
      </c>
      <c r="U4061" s="18" t="s">
        <v>7348</v>
      </c>
      <c r="V4061" s="19">
        <v>44417</v>
      </c>
    </row>
    <row r="4062" spans="1:26" x14ac:dyDescent="0.25">
      <c r="A4062" s="18">
        <v>346025418</v>
      </c>
      <c r="B4062" s="18">
        <v>18</v>
      </c>
      <c r="C4062" s="43">
        <v>1.22930808211812E+16</v>
      </c>
      <c r="D4062" s="18" t="s">
        <v>7340</v>
      </c>
      <c r="E4062" s="18">
        <v>12293</v>
      </c>
      <c r="F4062" s="18" t="s">
        <v>7341</v>
      </c>
      <c r="G4062" s="18"/>
      <c r="H4062" s="18"/>
      <c r="I4062" s="18">
        <v>6637</v>
      </c>
      <c r="J4062" s="18"/>
      <c r="K4062" s="18">
        <v>570</v>
      </c>
      <c r="L4062" s="18">
        <v>9180159</v>
      </c>
      <c r="M4062" s="18" t="s">
        <v>7350</v>
      </c>
      <c r="N4062" s="18">
        <v>206</v>
      </c>
      <c r="O4062" s="18" t="s">
        <v>7344</v>
      </c>
      <c r="P4062" s="19">
        <v>44416</v>
      </c>
      <c r="Q4062" s="20">
        <v>0.7591782407407407</v>
      </c>
      <c r="R4062" s="18" t="s">
        <v>7355</v>
      </c>
      <c r="S4062" s="18" t="s">
        <v>7351</v>
      </c>
      <c r="T4062" s="18" t="s">
        <v>7371</v>
      </c>
      <c r="U4062" s="18" t="s">
        <v>7348</v>
      </c>
      <c r="V4062" s="19">
        <v>44417</v>
      </c>
    </row>
    <row r="4063" spans="1:26" x14ac:dyDescent="0.25">
      <c r="A4063" s="18">
        <v>346025383</v>
      </c>
      <c r="B4063" s="18">
        <v>21</v>
      </c>
      <c r="C4063" s="43">
        <v>9706080821181210</v>
      </c>
      <c r="D4063" s="18" t="s">
        <v>7349</v>
      </c>
      <c r="E4063" s="18">
        <v>9706</v>
      </c>
      <c r="F4063" s="18" t="s">
        <v>7341</v>
      </c>
      <c r="G4063" s="18"/>
      <c r="H4063" s="18"/>
      <c r="I4063" s="18">
        <v>1792</v>
      </c>
      <c r="J4063" s="18" t="s">
        <v>8379</v>
      </c>
      <c r="K4063" s="18">
        <v>29580</v>
      </c>
      <c r="L4063" s="18">
        <v>9270083</v>
      </c>
      <c r="M4063" s="18" t="s">
        <v>7350</v>
      </c>
      <c r="N4063" s="18">
        <v>174</v>
      </c>
      <c r="O4063" s="18" t="s">
        <v>7344</v>
      </c>
      <c r="P4063" s="19">
        <v>44416</v>
      </c>
      <c r="Q4063" s="20">
        <v>0.75920138888888899</v>
      </c>
      <c r="R4063" s="18" t="s">
        <v>7355</v>
      </c>
      <c r="S4063" s="18" t="s">
        <v>7346</v>
      </c>
      <c r="T4063" s="18" t="s">
        <v>7357</v>
      </c>
      <c r="U4063" s="18" t="s">
        <v>7348</v>
      </c>
      <c r="V4063" s="19">
        <v>44417</v>
      </c>
      <c r="W4063" t="s">
        <v>8973</v>
      </c>
      <c r="X4063" s="15">
        <v>318933</v>
      </c>
      <c r="Y4063" s="35">
        <v>9082021</v>
      </c>
      <c r="Z4063" s="15" t="s">
        <v>8974</v>
      </c>
    </row>
    <row r="4064" spans="1:26" x14ac:dyDescent="0.25">
      <c r="A4064" s="18">
        <v>346025530</v>
      </c>
      <c r="B4064" s="18">
        <v>19</v>
      </c>
      <c r="C4064" s="43">
        <v>1.48540808211812E+16</v>
      </c>
      <c r="D4064" s="18" t="s">
        <v>7376</v>
      </c>
      <c r="E4064" s="18">
        <v>14854</v>
      </c>
      <c r="F4064" s="18" t="s">
        <v>7341</v>
      </c>
      <c r="G4064" s="18"/>
      <c r="H4064" s="18"/>
      <c r="I4064" s="18">
        <v>6728</v>
      </c>
      <c r="J4064" s="18"/>
      <c r="K4064" s="18">
        <v>350266</v>
      </c>
      <c r="L4064" s="18">
        <v>9181868</v>
      </c>
      <c r="M4064" s="18" t="s">
        <v>7350</v>
      </c>
      <c r="N4064" s="18">
        <v>206</v>
      </c>
      <c r="O4064" s="18" t="s">
        <v>7344</v>
      </c>
      <c r="P4064" s="19">
        <v>44416</v>
      </c>
      <c r="Q4064" s="20">
        <v>0.75932870370370376</v>
      </c>
      <c r="R4064" s="18" t="s">
        <v>7355</v>
      </c>
      <c r="S4064" s="18" t="s">
        <v>7351</v>
      </c>
      <c r="T4064" s="18" t="s">
        <v>7378</v>
      </c>
      <c r="U4064" s="18" t="s">
        <v>7348</v>
      </c>
      <c r="V4064" s="19">
        <v>44417</v>
      </c>
    </row>
    <row r="4065" spans="1:26" x14ac:dyDescent="0.25">
      <c r="A4065" s="18">
        <v>346026293</v>
      </c>
      <c r="B4065" s="18">
        <v>18</v>
      </c>
      <c r="C4065" s="43">
        <v>2.0257908082118099E+17</v>
      </c>
      <c r="D4065" s="18" t="s">
        <v>7340</v>
      </c>
      <c r="E4065" s="18">
        <v>202579</v>
      </c>
      <c r="F4065" s="18" t="s">
        <v>7341</v>
      </c>
      <c r="G4065" s="18"/>
      <c r="H4065" s="18"/>
      <c r="I4065" s="18">
        <v>8642</v>
      </c>
      <c r="J4065" s="18" t="s">
        <v>8911</v>
      </c>
      <c r="K4065" s="18" t="s">
        <v>8912</v>
      </c>
      <c r="L4065" s="18">
        <v>5256409</v>
      </c>
      <c r="M4065" s="18" t="s">
        <v>7343</v>
      </c>
      <c r="N4065" s="18">
        <v>540</v>
      </c>
      <c r="O4065" s="18" t="s">
        <v>7344</v>
      </c>
      <c r="P4065" s="19">
        <v>44416</v>
      </c>
      <c r="Q4065" s="20">
        <v>0.75995370370370363</v>
      </c>
      <c r="R4065" s="18" t="s">
        <v>7345</v>
      </c>
      <c r="S4065" s="18" t="s">
        <v>7351</v>
      </c>
      <c r="T4065" s="18" t="s">
        <v>7364</v>
      </c>
      <c r="U4065" s="18" t="s">
        <v>7348</v>
      </c>
      <c r="V4065" s="19">
        <v>44417</v>
      </c>
    </row>
    <row r="4066" spans="1:26" x14ac:dyDescent="0.25">
      <c r="A4066" s="18">
        <v>346026351</v>
      </c>
      <c r="B4066" s="18">
        <v>32</v>
      </c>
      <c r="C4066" s="43">
        <v>1.08690808211813E+16</v>
      </c>
      <c r="D4066" s="18" t="s">
        <v>7358</v>
      </c>
      <c r="E4066" s="18">
        <v>10869</v>
      </c>
      <c r="F4066" s="18" t="s">
        <v>7341</v>
      </c>
      <c r="G4066" s="18"/>
      <c r="H4066" s="18"/>
      <c r="I4066" s="18">
        <v>9084</v>
      </c>
      <c r="J4066" s="18" t="s">
        <v>8913</v>
      </c>
      <c r="K4066" s="18">
        <v>42859</v>
      </c>
      <c r="L4066" s="18">
        <v>8139649</v>
      </c>
      <c r="M4066" s="18" t="s">
        <v>7359</v>
      </c>
      <c r="N4066" s="18">
        <v>424</v>
      </c>
      <c r="O4066" s="18" t="s">
        <v>7344</v>
      </c>
      <c r="P4066" s="19">
        <v>44416</v>
      </c>
      <c r="Q4066" s="20">
        <v>0.76004629629629628</v>
      </c>
      <c r="R4066" s="18" t="s">
        <v>7345</v>
      </c>
      <c r="S4066" s="18" t="s">
        <v>7346</v>
      </c>
      <c r="T4066" s="18" t="s">
        <v>7347</v>
      </c>
      <c r="U4066" s="18" t="s">
        <v>7348</v>
      </c>
      <c r="V4066" s="19">
        <v>44417</v>
      </c>
      <c r="W4066" s="162" t="s">
        <v>12966</v>
      </c>
      <c r="X4066" s="15">
        <v>219790.5</v>
      </c>
      <c r="Y4066" s="162">
        <v>9082021</v>
      </c>
      <c r="Z4066" s="15" t="s">
        <v>8974</v>
      </c>
    </row>
    <row r="4067" spans="1:26" x14ac:dyDescent="0.25">
      <c r="A4067" s="18">
        <v>346026629</v>
      </c>
      <c r="B4067" s="18">
        <v>18</v>
      </c>
      <c r="C4067" s="43">
        <v>1.33300808211814E+16</v>
      </c>
      <c r="D4067" s="18" t="s">
        <v>7340</v>
      </c>
      <c r="E4067" s="18">
        <v>13330</v>
      </c>
      <c r="F4067" s="18" t="s">
        <v>7341</v>
      </c>
      <c r="G4067" s="18"/>
      <c r="H4067" s="18"/>
      <c r="I4067" s="18">
        <v>690</v>
      </c>
      <c r="J4067" s="18" t="s">
        <v>8704</v>
      </c>
      <c r="K4067" s="18">
        <v>11931</v>
      </c>
      <c r="L4067" s="18">
        <v>9180159</v>
      </c>
      <c r="M4067" s="18" t="s">
        <v>7350</v>
      </c>
      <c r="N4067" s="18">
        <v>351</v>
      </c>
      <c r="O4067" s="18" t="s">
        <v>7344</v>
      </c>
      <c r="P4067" s="19">
        <v>44416</v>
      </c>
      <c r="Q4067" s="20">
        <v>0.7602430555555556</v>
      </c>
      <c r="R4067" s="18" t="s">
        <v>7355</v>
      </c>
      <c r="S4067" s="18" t="s">
        <v>7346</v>
      </c>
      <c r="T4067" s="18" t="s">
        <v>7357</v>
      </c>
      <c r="U4067" s="18" t="s">
        <v>7348</v>
      </c>
      <c r="V4067" s="19">
        <v>44417</v>
      </c>
    </row>
    <row r="4068" spans="1:26" x14ac:dyDescent="0.25">
      <c r="A4068" s="18">
        <v>346027291</v>
      </c>
      <c r="B4068" s="18">
        <v>18</v>
      </c>
      <c r="C4068" s="43">
        <v>1.18670808211815E+16</v>
      </c>
      <c r="D4068" s="18" t="s">
        <v>7340</v>
      </c>
      <c r="E4068" s="18">
        <v>11867</v>
      </c>
      <c r="F4068" s="18" t="s">
        <v>7341</v>
      </c>
      <c r="G4068" s="18"/>
      <c r="H4068" s="18"/>
      <c r="I4068" s="18">
        <v>1873</v>
      </c>
      <c r="J4068" s="18"/>
      <c r="K4068" s="18">
        <v>88617</v>
      </c>
      <c r="L4068" s="18">
        <v>9180159</v>
      </c>
      <c r="M4068" s="18" t="s">
        <v>7350</v>
      </c>
      <c r="N4068" s="18">
        <v>234</v>
      </c>
      <c r="O4068" s="18" t="s">
        <v>7344</v>
      </c>
      <c r="P4068" s="19">
        <v>44416</v>
      </c>
      <c r="Q4068" s="20">
        <v>0.76083333333333336</v>
      </c>
      <c r="R4068" s="18" t="s">
        <v>7355</v>
      </c>
      <c r="S4068" s="18" t="s">
        <v>7351</v>
      </c>
      <c r="T4068" s="18" t="s">
        <v>7390</v>
      </c>
      <c r="U4068" s="18" t="s">
        <v>7348</v>
      </c>
      <c r="V4068" s="19">
        <v>44417</v>
      </c>
    </row>
    <row r="4069" spans="1:26" x14ac:dyDescent="0.25">
      <c r="A4069" s="18">
        <v>346028446</v>
      </c>
      <c r="B4069" s="18">
        <v>18</v>
      </c>
      <c r="C4069" s="43">
        <v>1.33300808211816E+16</v>
      </c>
      <c r="D4069" s="18" t="s">
        <v>7340</v>
      </c>
      <c r="E4069" s="18">
        <v>13330</v>
      </c>
      <c r="F4069" s="18" t="s">
        <v>7341</v>
      </c>
      <c r="G4069" s="18"/>
      <c r="H4069" s="18"/>
      <c r="I4069" s="18">
        <v>5130</v>
      </c>
      <c r="J4069" s="18" t="s">
        <v>7683</v>
      </c>
      <c r="K4069" s="18">
        <v>159244</v>
      </c>
      <c r="L4069" s="18">
        <v>9180159</v>
      </c>
      <c r="M4069" s="18" t="s">
        <v>7350</v>
      </c>
      <c r="N4069" s="18">
        <v>234</v>
      </c>
      <c r="O4069" s="18" t="s">
        <v>7344</v>
      </c>
      <c r="P4069" s="19">
        <v>44416</v>
      </c>
      <c r="Q4069" s="20">
        <v>0.7619097222222222</v>
      </c>
      <c r="R4069" s="18" t="s">
        <v>7345</v>
      </c>
      <c r="S4069" s="18" t="s">
        <v>7351</v>
      </c>
      <c r="T4069" s="18" t="s">
        <v>7390</v>
      </c>
      <c r="U4069" s="18" t="s">
        <v>7348</v>
      </c>
      <c r="V4069" s="19">
        <v>44417</v>
      </c>
    </row>
    <row r="4070" spans="1:26" x14ac:dyDescent="0.25">
      <c r="A4070" s="18">
        <v>346028762</v>
      </c>
      <c r="B4070" s="18">
        <v>18</v>
      </c>
      <c r="C4070" s="43">
        <v>2.0257908082118099E+17</v>
      </c>
      <c r="D4070" s="18" t="s">
        <v>7340</v>
      </c>
      <c r="E4070" s="18">
        <v>202579</v>
      </c>
      <c r="F4070" s="18" t="s">
        <v>7341</v>
      </c>
      <c r="G4070" s="18"/>
      <c r="H4070" s="18"/>
      <c r="I4070" s="18">
        <v>8642</v>
      </c>
      <c r="J4070" s="18" t="s">
        <v>8911</v>
      </c>
      <c r="K4070" s="18" t="s">
        <v>8914</v>
      </c>
      <c r="L4070" s="18">
        <v>5256409</v>
      </c>
      <c r="M4070" s="18" t="s">
        <v>7343</v>
      </c>
      <c r="N4070" s="18">
        <v>540</v>
      </c>
      <c r="O4070" s="18" t="s">
        <v>7344</v>
      </c>
      <c r="P4070" s="19">
        <v>44416</v>
      </c>
      <c r="Q4070" s="20">
        <v>0.76215277777777779</v>
      </c>
      <c r="R4070" s="18" t="s">
        <v>7345</v>
      </c>
      <c r="S4070" s="18" t="s">
        <v>7351</v>
      </c>
      <c r="T4070" s="18" t="s">
        <v>7364</v>
      </c>
      <c r="U4070" s="18" t="s">
        <v>7348</v>
      </c>
      <c r="V4070" s="19">
        <v>44417</v>
      </c>
    </row>
    <row r="4071" spans="1:26" x14ac:dyDescent="0.25">
      <c r="A4071" s="18">
        <v>346029838</v>
      </c>
      <c r="B4071" s="18">
        <v>20</v>
      </c>
      <c r="C4071" s="43">
        <v>1.53010808211816E+16</v>
      </c>
      <c r="D4071" s="18" t="s">
        <v>7365</v>
      </c>
      <c r="E4071" s="18">
        <v>15301</v>
      </c>
      <c r="F4071" s="18" t="s">
        <v>7341</v>
      </c>
      <c r="G4071" s="18"/>
      <c r="H4071" s="18"/>
      <c r="I4071" s="18">
        <v>6583</v>
      </c>
      <c r="J4071" s="18"/>
      <c r="K4071" s="18">
        <v>110624</v>
      </c>
      <c r="L4071" s="18">
        <v>7273370</v>
      </c>
      <c r="M4071" s="18" t="s">
        <v>7350</v>
      </c>
      <c r="N4071" s="18">
        <v>144</v>
      </c>
      <c r="O4071" s="18" t="s">
        <v>7344</v>
      </c>
      <c r="P4071" s="19">
        <v>44416</v>
      </c>
      <c r="Q4071" s="20">
        <v>0.76312500000000005</v>
      </c>
      <c r="R4071" s="18" t="s">
        <v>7355</v>
      </c>
      <c r="S4071" s="18" t="s">
        <v>7351</v>
      </c>
      <c r="T4071" s="18" t="s">
        <v>7377</v>
      </c>
      <c r="U4071" s="18" t="s">
        <v>7348</v>
      </c>
      <c r="V4071" s="19">
        <v>44417</v>
      </c>
    </row>
    <row r="4072" spans="1:26" x14ac:dyDescent="0.25">
      <c r="A4072" s="18">
        <v>346030144</v>
      </c>
      <c r="B4072" s="18">
        <v>18</v>
      </c>
      <c r="C4072" s="43">
        <v>1.18670808211818E+16</v>
      </c>
      <c r="D4072" s="18" t="s">
        <v>7340</v>
      </c>
      <c r="E4072" s="18">
        <v>11867</v>
      </c>
      <c r="F4072" s="18" t="s">
        <v>7341</v>
      </c>
      <c r="G4072" s="18"/>
      <c r="H4072" s="18"/>
      <c r="I4072" s="18">
        <v>6693</v>
      </c>
      <c r="J4072" s="18" t="s">
        <v>7372</v>
      </c>
      <c r="K4072" s="18">
        <v>15264</v>
      </c>
      <c r="L4072" s="18">
        <v>9180159</v>
      </c>
      <c r="M4072" s="18" t="s">
        <v>7350</v>
      </c>
      <c r="N4072" s="18">
        <v>206</v>
      </c>
      <c r="O4072" s="18" t="s">
        <v>7344</v>
      </c>
      <c r="P4072" s="19">
        <v>44416</v>
      </c>
      <c r="Q4072" s="20">
        <v>0.7634143518518518</v>
      </c>
      <c r="R4072" s="18" t="s">
        <v>7355</v>
      </c>
      <c r="S4072" s="18" t="s">
        <v>7346</v>
      </c>
      <c r="T4072" s="18" t="s">
        <v>7357</v>
      </c>
      <c r="U4072" s="18" t="s">
        <v>7348</v>
      </c>
      <c r="V4072" s="19">
        <v>44417</v>
      </c>
    </row>
    <row r="4073" spans="1:26" x14ac:dyDescent="0.25">
      <c r="A4073" s="18">
        <v>346030351</v>
      </c>
      <c r="B4073" s="18">
        <v>20</v>
      </c>
      <c r="C4073" s="43">
        <v>5189080821181800</v>
      </c>
      <c r="D4073" s="18" t="s">
        <v>7365</v>
      </c>
      <c r="E4073" s="18">
        <v>5189</v>
      </c>
      <c r="F4073" s="18" t="s">
        <v>7341</v>
      </c>
      <c r="G4073" s="18"/>
      <c r="H4073" s="18"/>
      <c r="I4073" s="18">
        <v>1971</v>
      </c>
      <c r="J4073" s="18"/>
      <c r="K4073" s="18">
        <v>512825</v>
      </c>
      <c r="L4073" s="18">
        <v>7273370</v>
      </c>
      <c r="M4073" s="18" t="s">
        <v>7350</v>
      </c>
      <c r="N4073" s="18">
        <v>67</v>
      </c>
      <c r="O4073" s="18" t="s">
        <v>7344</v>
      </c>
      <c r="P4073" s="19">
        <v>44416</v>
      </c>
      <c r="Q4073" s="20">
        <v>0.76358796296296294</v>
      </c>
      <c r="R4073" s="18" t="s">
        <v>7355</v>
      </c>
      <c r="S4073" s="18" t="s">
        <v>7351</v>
      </c>
      <c r="T4073" s="18" t="s">
        <v>7352</v>
      </c>
      <c r="U4073" s="18" t="s">
        <v>7348</v>
      </c>
      <c r="V4073" s="19">
        <v>44417</v>
      </c>
    </row>
    <row r="4074" spans="1:26" x14ac:dyDescent="0.25">
      <c r="A4074" s="18">
        <v>346030751</v>
      </c>
      <c r="B4074" s="18">
        <v>20</v>
      </c>
      <c r="C4074" s="43">
        <v>1.48480808211817E+16</v>
      </c>
      <c r="D4074" s="18" t="s">
        <v>7365</v>
      </c>
      <c r="E4074" s="18">
        <v>14848</v>
      </c>
      <c r="F4074" s="18" t="s">
        <v>7341</v>
      </c>
      <c r="G4074" s="18"/>
      <c r="H4074" s="18"/>
      <c r="I4074" s="18">
        <v>5289</v>
      </c>
      <c r="J4074" s="18"/>
      <c r="K4074" s="18">
        <v>516982</v>
      </c>
      <c r="L4074" s="18">
        <v>7273370</v>
      </c>
      <c r="M4074" s="18" t="s">
        <v>7350</v>
      </c>
      <c r="N4074" s="18">
        <v>24</v>
      </c>
      <c r="O4074" s="18" t="s">
        <v>7344</v>
      </c>
      <c r="P4074" s="19">
        <v>44416</v>
      </c>
      <c r="Q4074" s="20">
        <v>0.76396990740740733</v>
      </c>
      <c r="R4074" s="18" t="s">
        <v>7355</v>
      </c>
      <c r="S4074" s="18" t="s">
        <v>7351</v>
      </c>
      <c r="T4074" s="18" t="s">
        <v>7352</v>
      </c>
      <c r="U4074" s="18" t="s">
        <v>7348</v>
      </c>
      <c r="V4074" s="19">
        <v>44417</v>
      </c>
    </row>
    <row r="4075" spans="1:26" x14ac:dyDescent="0.25">
      <c r="A4075" s="18">
        <v>346031206</v>
      </c>
      <c r="B4075" s="18">
        <v>18</v>
      </c>
      <c r="C4075" s="43">
        <v>1.3330080821182E+16</v>
      </c>
      <c r="D4075" s="18" t="s">
        <v>7340</v>
      </c>
      <c r="E4075" s="18">
        <v>13330</v>
      </c>
      <c r="F4075" s="18" t="s">
        <v>7341</v>
      </c>
      <c r="G4075" s="18"/>
      <c r="H4075" s="18"/>
      <c r="I4075" s="18">
        <v>5908</v>
      </c>
      <c r="J4075" s="18"/>
      <c r="K4075" s="18">
        <v>357514</v>
      </c>
      <c r="L4075" s="18">
        <v>9180159</v>
      </c>
      <c r="M4075" s="18" t="s">
        <v>7350</v>
      </c>
      <c r="N4075" s="18">
        <v>234</v>
      </c>
      <c r="O4075" s="18" t="s">
        <v>7344</v>
      </c>
      <c r="P4075" s="19">
        <v>44416</v>
      </c>
      <c r="Q4075" s="20">
        <v>0.76438657407407407</v>
      </c>
      <c r="R4075" s="18" t="s">
        <v>7355</v>
      </c>
      <c r="S4075" s="18" t="s">
        <v>7351</v>
      </c>
      <c r="T4075" s="18" t="s">
        <v>7378</v>
      </c>
      <c r="U4075" s="18" t="s">
        <v>7348</v>
      </c>
      <c r="V4075" s="19">
        <v>44417</v>
      </c>
    </row>
    <row r="4076" spans="1:26" x14ac:dyDescent="0.25">
      <c r="A4076" s="18">
        <v>346032640</v>
      </c>
      <c r="B4076" s="18">
        <v>19</v>
      </c>
      <c r="C4076" s="43">
        <v>1.53110808211821E+16</v>
      </c>
      <c r="D4076" s="18" t="s">
        <v>7376</v>
      </c>
      <c r="E4076" s="18">
        <v>15311</v>
      </c>
      <c r="F4076" s="18" t="s">
        <v>7341</v>
      </c>
      <c r="G4076" s="18"/>
      <c r="H4076" s="18"/>
      <c r="I4076" s="18">
        <v>3549</v>
      </c>
      <c r="J4076" s="18"/>
      <c r="K4076" s="18">
        <v>537112</v>
      </c>
      <c r="L4076" s="18">
        <v>9181868</v>
      </c>
      <c r="M4076" s="18" t="s">
        <v>7350</v>
      </c>
      <c r="N4076" s="18">
        <v>134</v>
      </c>
      <c r="O4076" s="18" t="s">
        <v>7344</v>
      </c>
      <c r="P4076" s="19">
        <v>44416</v>
      </c>
      <c r="Q4076" s="20">
        <v>0.76575231481481476</v>
      </c>
      <c r="R4076" s="18" t="s">
        <v>7345</v>
      </c>
      <c r="S4076" s="18" t="s">
        <v>7351</v>
      </c>
      <c r="T4076" s="18" t="s">
        <v>7352</v>
      </c>
      <c r="U4076" s="18" t="s">
        <v>7348</v>
      </c>
      <c r="V4076" s="19">
        <v>44417</v>
      </c>
    </row>
    <row r="4077" spans="1:26" x14ac:dyDescent="0.25">
      <c r="A4077" s="18">
        <v>346033299</v>
      </c>
      <c r="B4077" s="18">
        <v>20</v>
      </c>
      <c r="C4077" s="43">
        <v>1.4848080821182E+16</v>
      </c>
      <c r="D4077" s="18" t="s">
        <v>7365</v>
      </c>
      <c r="E4077" s="18">
        <v>14848</v>
      </c>
      <c r="F4077" s="18" t="s">
        <v>7341</v>
      </c>
      <c r="G4077" s="18"/>
      <c r="H4077" s="18"/>
      <c r="I4077" s="18">
        <v>9353</v>
      </c>
      <c r="J4077" s="18"/>
      <c r="K4077" s="18">
        <v>32889</v>
      </c>
      <c r="L4077" s="18">
        <v>7273370</v>
      </c>
      <c r="M4077" s="18" t="s">
        <v>7350</v>
      </c>
      <c r="N4077" s="18">
        <v>28</v>
      </c>
      <c r="O4077" s="18" t="s">
        <v>7344</v>
      </c>
      <c r="P4077" s="19">
        <v>44416</v>
      </c>
      <c r="Q4077" s="20">
        <v>0.76637731481481486</v>
      </c>
      <c r="R4077" s="18" t="s">
        <v>7355</v>
      </c>
      <c r="S4077" s="18" t="s">
        <v>7351</v>
      </c>
      <c r="T4077" s="18" t="s">
        <v>7390</v>
      </c>
      <c r="U4077" s="18" t="s">
        <v>7348</v>
      </c>
      <c r="V4077" s="19">
        <v>44417</v>
      </c>
    </row>
    <row r="4078" spans="1:26" x14ac:dyDescent="0.25">
      <c r="A4078" s="18">
        <v>346034092</v>
      </c>
      <c r="B4078" s="18">
        <v>32</v>
      </c>
      <c r="C4078" s="43">
        <v>1.08690808211823E+16</v>
      </c>
      <c r="D4078" s="18" t="s">
        <v>7358</v>
      </c>
      <c r="E4078" s="18">
        <v>10869</v>
      </c>
      <c r="F4078" s="18" t="s">
        <v>7341</v>
      </c>
      <c r="G4078" s="18"/>
      <c r="H4078" s="18"/>
      <c r="I4078" s="18">
        <v>8307</v>
      </c>
      <c r="J4078" s="18" t="s">
        <v>8773</v>
      </c>
      <c r="K4078" s="18">
        <v>551610</v>
      </c>
      <c r="L4078" s="18">
        <v>8139649</v>
      </c>
      <c r="M4078" s="18" t="s">
        <v>7359</v>
      </c>
      <c r="N4078" s="18">
        <v>68</v>
      </c>
      <c r="O4078" s="18" t="s">
        <v>7344</v>
      </c>
      <c r="P4078" s="19">
        <v>44416</v>
      </c>
      <c r="Q4078" s="20">
        <v>0.76704861111111111</v>
      </c>
      <c r="R4078" s="18" t="s">
        <v>7345</v>
      </c>
      <c r="S4078" s="18" t="s">
        <v>7351</v>
      </c>
      <c r="T4078" s="18" t="s">
        <v>7352</v>
      </c>
      <c r="U4078" s="18" t="s">
        <v>7348</v>
      </c>
      <c r="V4078" s="19">
        <v>44417</v>
      </c>
      <c r="W4078" s="162" t="s">
        <v>12966</v>
      </c>
      <c r="X4078" s="15">
        <v>219790.5</v>
      </c>
      <c r="Y4078" s="162">
        <v>9082021</v>
      </c>
      <c r="Z4078" s="15" t="s">
        <v>8974</v>
      </c>
    </row>
    <row r="4079" spans="1:26" s="44" customFormat="1" x14ac:dyDescent="0.25">
      <c r="A4079" s="18">
        <v>346034889</v>
      </c>
      <c r="B4079" s="18">
        <v>31</v>
      </c>
      <c r="C4079" s="43">
        <v>1.49920808211825E+16</v>
      </c>
      <c r="D4079" s="18" t="s">
        <v>7413</v>
      </c>
      <c r="E4079" s="18">
        <v>14992</v>
      </c>
      <c r="F4079" s="18" t="s">
        <v>7341</v>
      </c>
      <c r="G4079" s="18"/>
      <c r="H4079" s="18"/>
      <c r="I4079" s="18">
        <v>7999</v>
      </c>
      <c r="J4079" s="18"/>
      <c r="K4079" s="18">
        <v>560070</v>
      </c>
      <c r="L4079" s="18">
        <v>8376766</v>
      </c>
      <c r="M4079" s="18" t="s">
        <v>7414</v>
      </c>
      <c r="N4079" s="18">
        <v>156</v>
      </c>
      <c r="O4079" s="18" t="s">
        <v>7344</v>
      </c>
      <c r="P4079" s="19">
        <v>44416</v>
      </c>
      <c r="Q4079" s="20">
        <v>0.76778935185185182</v>
      </c>
      <c r="R4079" s="18" t="s">
        <v>7355</v>
      </c>
      <c r="S4079" s="18" t="s">
        <v>7351</v>
      </c>
      <c r="T4079" s="18" t="s">
        <v>7352</v>
      </c>
      <c r="U4079" s="18" t="s">
        <v>7348</v>
      </c>
      <c r="V4079" s="19">
        <v>44417</v>
      </c>
      <c r="W4079" s="44" t="s">
        <v>13208</v>
      </c>
      <c r="X4079" s="44">
        <v>7757</v>
      </c>
      <c r="Y4079" s="44">
        <v>9082021</v>
      </c>
      <c r="Z4079" s="44" t="s">
        <v>8974</v>
      </c>
    </row>
    <row r="4080" spans="1:26" x14ac:dyDescent="0.25">
      <c r="A4080" s="18">
        <v>346035405</v>
      </c>
      <c r="B4080" s="18">
        <v>21</v>
      </c>
      <c r="C4080" s="43">
        <v>9706080821182500</v>
      </c>
      <c r="D4080" s="18" t="s">
        <v>7349</v>
      </c>
      <c r="E4080" s="18">
        <v>9706</v>
      </c>
      <c r="F4080" s="18" t="s">
        <v>7341</v>
      </c>
      <c r="G4080" s="18"/>
      <c r="H4080" s="18"/>
      <c r="I4080" s="18">
        <v>2006</v>
      </c>
      <c r="J4080" s="18" t="s">
        <v>8915</v>
      </c>
      <c r="K4080" s="18" t="s">
        <v>5722</v>
      </c>
      <c r="L4080" s="18">
        <v>9270083</v>
      </c>
      <c r="M4080" s="18" t="s">
        <v>7350</v>
      </c>
      <c r="N4080" s="18">
        <v>1322</v>
      </c>
      <c r="O4080" s="18" t="s">
        <v>7344</v>
      </c>
      <c r="P4080" s="19">
        <v>44416</v>
      </c>
      <c r="Q4080" s="20">
        <v>0.76826388888888886</v>
      </c>
      <c r="R4080" s="18" t="s">
        <v>7345</v>
      </c>
      <c r="S4080" s="18" t="s">
        <v>7346</v>
      </c>
      <c r="T4080" s="18" t="s">
        <v>7364</v>
      </c>
      <c r="U4080" s="18" t="s">
        <v>7348</v>
      </c>
      <c r="V4080" s="19">
        <v>44417</v>
      </c>
      <c r="W4080" t="s">
        <v>8973</v>
      </c>
      <c r="X4080" s="15">
        <v>318933</v>
      </c>
      <c r="Y4080" s="35">
        <v>9082021</v>
      </c>
      <c r="Z4080" s="15" t="s">
        <v>8974</v>
      </c>
    </row>
    <row r="4081" spans="1:26" x14ac:dyDescent="0.25">
      <c r="A4081" s="18">
        <v>346035538</v>
      </c>
      <c r="B4081" s="18">
        <v>32</v>
      </c>
      <c r="C4081" s="43">
        <v>1.36680808211825E+16</v>
      </c>
      <c r="D4081" s="18" t="s">
        <v>7358</v>
      </c>
      <c r="E4081" s="18">
        <v>13668</v>
      </c>
      <c r="F4081" s="18" t="s">
        <v>7341</v>
      </c>
      <c r="G4081" s="18"/>
      <c r="H4081" s="18"/>
      <c r="I4081" s="18">
        <v>8396</v>
      </c>
      <c r="J4081" s="18"/>
      <c r="K4081" s="18">
        <v>363175</v>
      </c>
      <c r="L4081" s="18">
        <v>8139649</v>
      </c>
      <c r="M4081" s="18" t="s">
        <v>7359</v>
      </c>
      <c r="N4081" s="18">
        <v>834</v>
      </c>
      <c r="O4081" s="18" t="s">
        <v>7344</v>
      </c>
      <c r="P4081" s="19">
        <v>44416</v>
      </c>
      <c r="Q4081" s="20">
        <v>0.76833333333333342</v>
      </c>
      <c r="R4081" s="18" t="s">
        <v>7355</v>
      </c>
      <c r="S4081" s="18" t="s">
        <v>7351</v>
      </c>
      <c r="T4081" s="18" t="s">
        <v>7378</v>
      </c>
      <c r="U4081" s="18" t="s">
        <v>7348</v>
      </c>
      <c r="V4081" s="19">
        <v>44417</v>
      </c>
      <c r="W4081" s="162" t="s">
        <v>12966</v>
      </c>
      <c r="X4081" s="15">
        <v>219790.5</v>
      </c>
      <c r="Y4081" s="162">
        <v>9082021</v>
      </c>
      <c r="Z4081" s="15" t="s">
        <v>8974</v>
      </c>
    </row>
    <row r="4082" spans="1:26" x14ac:dyDescent="0.25">
      <c r="A4082" s="18">
        <v>346035587</v>
      </c>
      <c r="B4082" s="18">
        <v>19</v>
      </c>
      <c r="C4082" s="43">
        <v>2.0239308082118202E+17</v>
      </c>
      <c r="D4082" s="18" t="s">
        <v>7376</v>
      </c>
      <c r="E4082" s="18">
        <v>202393</v>
      </c>
      <c r="F4082" s="18" t="s">
        <v>7341</v>
      </c>
      <c r="G4082" s="18"/>
      <c r="H4082" s="18"/>
      <c r="I4082" s="18">
        <v>9191</v>
      </c>
      <c r="J4082" s="18" t="s">
        <v>7372</v>
      </c>
      <c r="K4082" s="18">
        <v>500</v>
      </c>
      <c r="L4082" s="18">
        <v>9181868</v>
      </c>
      <c r="M4082" s="18" t="s">
        <v>7350</v>
      </c>
      <c r="N4082" s="18">
        <v>103</v>
      </c>
      <c r="O4082" s="18" t="s">
        <v>7344</v>
      </c>
      <c r="P4082" s="19">
        <v>44416</v>
      </c>
      <c r="Q4082" s="20">
        <v>0.76840277777777777</v>
      </c>
      <c r="R4082" s="18" t="s">
        <v>7355</v>
      </c>
      <c r="S4082" s="18" t="s">
        <v>7346</v>
      </c>
      <c r="T4082" s="18" t="s">
        <v>7357</v>
      </c>
      <c r="U4082" s="18" t="s">
        <v>7348</v>
      </c>
      <c r="V4082" s="19">
        <v>44417</v>
      </c>
    </row>
    <row r="4083" spans="1:26" x14ac:dyDescent="0.25">
      <c r="A4083" s="18">
        <v>346035967</v>
      </c>
      <c r="B4083" s="18">
        <v>32</v>
      </c>
      <c r="C4083" s="43">
        <v>1.08690808211826E+16</v>
      </c>
      <c r="D4083" s="18" t="s">
        <v>7358</v>
      </c>
      <c r="E4083" s="18">
        <v>10869</v>
      </c>
      <c r="F4083" s="18" t="s">
        <v>7341</v>
      </c>
      <c r="G4083" s="18"/>
      <c r="H4083" s="18"/>
      <c r="I4083" s="18">
        <v>4154</v>
      </c>
      <c r="J4083" s="18" t="s">
        <v>8916</v>
      </c>
      <c r="K4083" s="18" t="s">
        <v>8917</v>
      </c>
      <c r="L4083" s="18">
        <v>8139649</v>
      </c>
      <c r="M4083" s="18" t="s">
        <v>7359</v>
      </c>
      <c r="N4083" s="18">
        <v>348</v>
      </c>
      <c r="O4083" s="18" t="s">
        <v>7344</v>
      </c>
      <c r="P4083" s="19">
        <v>44416</v>
      </c>
      <c r="Q4083" s="20">
        <v>0.76878472222222216</v>
      </c>
      <c r="R4083" s="18" t="s">
        <v>7345</v>
      </c>
      <c r="S4083" s="18" t="s">
        <v>7351</v>
      </c>
      <c r="T4083" s="18" t="s">
        <v>7364</v>
      </c>
      <c r="U4083" s="18" t="s">
        <v>7348</v>
      </c>
      <c r="V4083" s="19">
        <v>44417</v>
      </c>
      <c r="W4083" s="162" t="s">
        <v>12966</v>
      </c>
      <c r="X4083" s="15">
        <v>219790.5</v>
      </c>
      <c r="Y4083" s="162">
        <v>9082021</v>
      </c>
      <c r="Z4083" s="15" t="s">
        <v>8974</v>
      </c>
    </row>
    <row r="4084" spans="1:26" x14ac:dyDescent="0.25">
      <c r="A4084" s="18">
        <v>346036882</v>
      </c>
      <c r="B4084" s="18">
        <v>19</v>
      </c>
      <c r="C4084" s="43">
        <v>2.0255908082118202E+17</v>
      </c>
      <c r="D4084" s="18" t="s">
        <v>7376</v>
      </c>
      <c r="E4084" s="18">
        <v>202559</v>
      </c>
      <c r="F4084" s="18" t="s">
        <v>7341</v>
      </c>
      <c r="G4084" s="18"/>
      <c r="H4084" s="18"/>
      <c r="I4084" s="18">
        <v>4464</v>
      </c>
      <c r="J4084" s="18" t="s">
        <v>8918</v>
      </c>
      <c r="K4084" s="18">
        <v>81938</v>
      </c>
      <c r="L4084" s="18">
        <v>9181868</v>
      </c>
      <c r="M4084" s="18" t="s">
        <v>7350</v>
      </c>
      <c r="N4084" s="18">
        <v>234</v>
      </c>
      <c r="O4084" s="18" t="s">
        <v>7344</v>
      </c>
      <c r="P4084" s="19">
        <v>44416</v>
      </c>
      <c r="Q4084" s="20">
        <v>0.76966435185185178</v>
      </c>
      <c r="R4084" s="18" t="s">
        <v>7355</v>
      </c>
      <c r="S4084" s="18" t="s">
        <v>7346</v>
      </c>
      <c r="T4084" s="18" t="s">
        <v>7347</v>
      </c>
      <c r="U4084" s="18" t="s">
        <v>7348</v>
      </c>
      <c r="V4084" s="19">
        <v>44417</v>
      </c>
    </row>
    <row r="4085" spans="1:26" x14ac:dyDescent="0.25">
      <c r="A4085" s="18">
        <v>346037671</v>
      </c>
      <c r="B4085" s="18">
        <v>19</v>
      </c>
      <c r="C4085" s="43">
        <v>2.0255908082118202E+17</v>
      </c>
      <c r="D4085" s="18" t="s">
        <v>7376</v>
      </c>
      <c r="E4085" s="18">
        <v>202559</v>
      </c>
      <c r="F4085" s="18" t="s">
        <v>7341</v>
      </c>
      <c r="G4085" s="18"/>
      <c r="H4085" s="18"/>
      <c r="I4085" s="18">
        <v>9458</v>
      </c>
      <c r="J4085" s="18" t="s">
        <v>8919</v>
      </c>
      <c r="K4085" s="18">
        <v>117</v>
      </c>
      <c r="L4085" s="18">
        <v>9181868</v>
      </c>
      <c r="M4085" s="18" t="s">
        <v>7350</v>
      </c>
      <c r="N4085" s="18">
        <v>234</v>
      </c>
      <c r="O4085" s="18" t="s">
        <v>7344</v>
      </c>
      <c r="P4085" s="19">
        <v>44416</v>
      </c>
      <c r="Q4085" s="20">
        <v>0.77037037037037026</v>
      </c>
      <c r="R4085" s="18" t="s">
        <v>7355</v>
      </c>
      <c r="S4085" s="18" t="s">
        <v>7346</v>
      </c>
      <c r="T4085" s="18" t="s">
        <v>7371</v>
      </c>
      <c r="U4085" s="18" t="s">
        <v>7348</v>
      </c>
      <c r="V4085" s="19">
        <v>44417</v>
      </c>
    </row>
    <row r="4086" spans="1:26" x14ac:dyDescent="0.25">
      <c r="A4086" s="18">
        <v>346037854</v>
      </c>
      <c r="B4086" s="18">
        <v>21</v>
      </c>
      <c r="C4086" s="43">
        <v>9706080821182920</v>
      </c>
      <c r="D4086" s="18" t="s">
        <v>7349</v>
      </c>
      <c r="E4086" s="18">
        <v>9706</v>
      </c>
      <c r="F4086" s="18" t="s">
        <v>7341</v>
      </c>
      <c r="G4086" s="18"/>
      <c r="H4086" s="18"/>
      <c r="I4086" s="18">
        <v>6207</v>
      </c>
      <c r="J4086" s="18"/>
      <c r="K4086" s="18">
        <v>590884</v>
      </c>
      <c r="L4086" s="18">
        <v>9270083</v>
      </c>
      <c r="M4086" s="18" t="s">
        <v>7350</v>
      </c>
      <c r="N4086" s="18">
        <v>174</v>
      </c>
      <c r="O4086" s="18" t="s">
        <v>7344</v>
      </c>
      <c r="P4086" s="19">
        <v>44416</v>
      </c>
      <c r="Q4086" s="20">
        <v>0.77053240740740747</v>
      </c>
      <c r="R4086" s="18" t="s">
        <v>7355</v>
      </c>
      <c r="S4086" s="18" t="s">
        <v>7351</v>
      </c>
      <c r="T4086" s="18" t="s">
        <v>7352</v>
      </c>
      <c r="U4086" s="18" t="s">
        <v>7348</v>
      </c>
      <c r="V4086" s="19">
        <v>44417</v>
      </c>
      <c r="W4086" t="s">
        <v>8973</v>
      </c>
      <c r="X4086" s="15">
        <v>318933</v>
      </c>
      <c r="Y4086" s="35">
        <v>9082021</v>
      </c>
      <c r="Z4086" s="15" t="s">
        <v>8974</v>
      </c>
    </row>
    <row r="4087" spans="1:26" x14ac:dyDescent="0.25">
      <c r="A4087" s="18">
        <v>346037814</v>
      </c>
      <c r="B4087" s="18">
        <v>18</v>
      </c>
      <c r="C4087" s="43">
        <v>1.18670808211829E+16</v>
      </c>
      <c r="D4087" s="18" t="s">
        <v>7340</v>
      </c>
      <c r="E4087" s="18">
        <v>11867</v>
      </c>
      <c r="F4087" s="18" t="s">
        <v>7341</v>
      </c>
      <c r="G4087" s="18"/>
      <c r="H4087" s="18"/>
      <c r="I4087" s="18">
        <v>9602</v>
      </c>
      <c r="J4087" s="18"/>
      <c r="K4087" s="18">
        <v>591010</v>
      </c>
      <c r="L4087" s="18">
        <v>9180159</v>
      </c>
      <c r="M4087" s="18" t="s">
        <v>7350</v>
      </c>
      <c r="N4087" s="18">
        <v>234</v>
      </c>
      <c r="O4087" s="18" t="s">
        <v>7344</v>
      </c>
      <c r="P4087" s="19">
        <v>44416</v>
      </c>
      <c r="Q4087" s="20">
        <v>0.77054398148148151</v>
      </c>
      <c r="R4087" s="18" t="s">
        <v>7355</v>
      </c>
      <c r="S4087" s="18" t="s">
        <v>7351</v>
      </c>
      <c r="T4087" s="18" t="s">
        <v>7352</v>
      </c>
      <c r="U4087" s="18" t="s">
        <v>7348</v>
      </c>
      <c r="V4087" s="19">
        <v>44417</v>
      </c>
    </row>
    <row r="4088" spans="1:26" x14ac:dyDescent="0.25">
      <c r="A4088" s="18">
        <v>346039263</v>
      </c>
      <c r="B4088" s="18">
        <v>20</v>
      </c>
      <c r="C4088" s="43">
        <v>1.48480808211828E+16</v>
      </c>
      <c r="D4088" s="18" t="s">
        <v>7365</v>
      </c>
      <c r="E4088" s="18">
        <v>14848</v>
      </c>
      <c r="F4088" s="18" t="s">
        <v>7341</v>
      </c>
      <c r="G4088" s="18"/>
      <c r="H4088" s="18"/>
      <c r="I4088" s="18">
        <v>4581</v>
      </c>
      <c r="J4088" s="18" t="s">
        <v>8920</v>
      </c>
      <c r="K4088" s="18">
        <v>14757</v>
      </c>
      <c r="L4088" s="18">
        <v>7273370</v>
      </c>
      <c r="M4088" s="18" t="s">
        <v>7350</v>
      </c>
      <c r="N4088" s="18">
        <v>134</v>
      </c>
      <c r="O4088" s="18" t="s">
        <v>7344</v>
      </c>
      <c r="P4088" s="19">
        <v>44416</v>
      </c>
      <c r="Q4088" s="20">
        <v>0.7718518518518519</v>
      </c>
      <c r="R4088" s="18" t="s">
        <v>7345</v>
      </c>
      <c r="S4088" s="18" t="s">
        <v>7351</v>
      </c>
      <c r="T4088" s="18" t="s">
        <v>7385</v>
      </c>
      <c r="U4088" s="18" t="s">
        <v>7348</v>
      </c>
      <c r="V4088" s="19">
        <v>44417</v>
      </c>
    </row>
    <row r="4089" spans="1:26" x14ac:dyDescent="0.25">
      <c r="A4089" s="18">
        <v>346040107</v>
      </c>
      <c r="B4089" s="18">
        <v>18</v>
      </c>
      <c r="C4089" s="43">
        <v>1.5305080821183E+16</v>
      </c>
      <c r="D4089" s="18" t="s">
        <v>7340</v>
      </c>
      <c r="E4089" s="18">
        <v>15305</v>
      </c>
      <c r="F4089" s="18" t="s">
        <v>7341</v>
      </c>
      <c r="G4089" s="18"/>
      <c r="H4089" s="18"/>
      <c r="I4089" s="18">
        <v>1937</v>
      </c>
      <c r="J4089" s="18" t="s">
        <v>8921</v>
      </c>
      <c r="K4089" s="18">
        <v>613573</v>
      </c>
      <c r="L4089" s="18">
        <v>5256409</v>
      </c>
      <c r="M4089" s="18" t="s">
        <v>7343</v>
      </c>
      <c r="N4089" s="18">
        <v>452</v>
      </c>
      <c r="O4089" s="18" t="s">
        <v>7344</v>
      </c>
      <c r="P4089" s="19">
        <v>44416</v>
      </c>
      <c r="Q4089" s="20">
        <v>0.77258101851851846</v>
      </c>
      <c r="R4089" s="18" t="s">
        <v>7345</v>
      </c>
      <c r="S4089" s="18" t="s">
        <v>7351</v>
      </c>
      <c r="T4089" s="18" t="s">
        <v>7352</v>
      </c>
      <c r="U4089" s="18" t="s">
        <v>7348</v>
      </c>
      <c r="V4089" s="19">
        <v>44417</v>
      </c>
    </row>
    <row r="4090" spans="1:26" x14ac:dyDescent="0.25">
      <c r="A4090" s="18">
        <v>346040555</v>
      </c>
      <c r="B4090" s="18">
        <v>19</v>
      </c>
      <c r="C4090" s="43">
        <v>2.0255908082118301E+17</v>
      </c>
      <c r="D4090" s="18" t="s">
        <v>7376</v>
      </c>
      <c r="E4090" s="18">
        <v>202559</v>
      </c>
      <c r="F4090" s="18" t="s">
        <v>7341</v>
      </c>
      <c r="G4090" s="18"/>
      <c r="H4090" s="18"/>
      <c r="I4090" s="18">
        <v>3998</v>
      </c>
      <c r="J4090" s="18" t="s">
        <v>7372</v>
      </c>
      <c r="K4090" s="18">
        <v>14622</v>
      </c>
      <c r="L4090" s="18">
        <v>9181868</v>
      </c>
      <c r="M4090" s="18" t="s">
        <v>7350</v>
      </c>
      <c r="N4090" s="18">
        <v>206</v>
      </c>
      <c r="O4090" s="18" t="s">
        <v>7344</v>
      </c>
      <c r="P4090" s="19">
        <v>44416</v>
      </c>
      <c r="Q4090" s="20">
        <v>0.77295138888888892</v>
      </c>
      <c r="R4090" s="18" t="s">
        <v>7355</v>
      </c>
      <c r="S4090" s="18" t="s">
        <v>7346</v>
      </c>
      <c r="T4090" s="18" t="s">
        <v>7357</v>
      </c>
      <c r="U4090" s="18" t="s">
        <v>7348</v>
      </c>
      <c r="V4090" s="19">
        <v>44417</v>
      </c>
    </row>
    <row r="4091" spans="1:26" x14ac:dyDescent="0.25">
      <c r="A4091" s="18">
        <v>346040868</v>
      </c>
      <c r="B4091" s="18">
        <v>33</v>
      </c>
      <c r="C4091" s="43">
        <v>9164080821183300</v>
      </c>
      <c r="D4091" s="18" t="s">
        <v>7429</v>
      </c>
      <c r="E4091" s="18">
        <v>9164</v>
      </c>
      <c r="F4091" s="18" t="s">
        <v>7341</v>
      </c>
      <c r="G4091" s="18"/>
      <c r="H4091" s="18"/>
      <c r="I4091" s="18">
        <v>9127</v>
      </c>
      <c r="J4091" s="18"/>
      <c r="K4091" s="18">
        <v>8504</v>
      </c>
      <c r="L4091" s="18">
        <v>8180414</v>
      </c>
      <c r="M4091" s="18" t="s">
        <v>7430</v>
      </c>
      <c r="N4091" s="18">
        <v>254</v>
      </c>
      <c r="O4091" s="18" t="s">
        <v>7344</v>
      </c>
      <c r="P4091" s="19">
        <v>44416</v>
      </c>
      <c r="Q4091" s="20">
        <v>0.77324074074074067</v>
      </c>
      <c r="R4091" s="18" t="s">
        <v>7355</v>
      </c>
      <c r="S4091" s="18" t="s">
        <v>7351</v>
      </c>
      <c r="T4091" s="18" t="s">
        <v>7390</v>
      </c>
      <c r="U4091" s="18" t="s">
        <v>7348</v>
      </c>
      <c r="V4091" s="19">
        <v>44417</v>
      </c>
      <c r="W4091" t="s">
        <v>9661</v>
      </c>
      <c r="X4091" s="15">
        <v>14176</v>
      </c>
      <c r="Y4091" s="15">
        <v>9082021</v>
      </c>
      <c r="Z4091" s="15" t="s">
        <v>8974</v>
      </c>
    </row>
    <row r="4092" spans="1:26" x14ac:dyDescent="0.25">
      <c r="A4092" s="18">
        <v>346041208</v>
      </c>
      <c r="B4092" s="18">
        <v>21</v>
      </c>
      <c r="C4092" s="43">
        <v>9706080821183320</v>
      </c>
      <c r="D4092" s="18" t="s">
        <v>7349</v>
      </c>
      <c r="E4092" s="18">
        <v>9706</v>
      </c>
      <c r="F4092" s="18" t="s">
        <v>7341</v>
      </c>
      <c r="G4092" s="18"/>
      <c r="H4092" s="18"/>
      <c r="I4092" s="18">
        <v>4349</v>
      </c>
      <c r="J4092" s="18" t="s">
        <v>8879</v>
      </c>
      <c r="K4092" s="18">
        <v>35296</v>
      </c>
      <c r="L4092" s="18">
        <v>9270083</v>
      </c>
      <c r="M4092" s="18" t="s">
        <v>7350</v>
      </c>
      <c r="N4092" s="18">
        <v>348</v>
      </c>
      <c r="O4092" s="18" t="s">
        <v>7344</v>
      </c>
      <c r="P4092" s="19">
        <v>44416</v>
      </c>
      <c r="Q4092" s="20">
        <v>0.77350694444444434</v>
      </c>
      <c r="R4092" s="18" t="s">
        <v>7355</v>
      </c>
      <c r="S4092" s="18" t="s">
        <v>7346</v>
      </c>
      <c r="T4092" s="18" t="s">
        <v>7347</v>
      </c>
      <c r="U4092" s="18" t="s">
        <v>7348</v>
      </c>
      <c r="V4092" s="19">
        <v>44417</v>
      </c>
      <c r="W4092" t="s">
        <v>8973</v>
      </c>
      <c r="X4092" s="15">
        <v>318933</v>
      </c>
      <c r="Y4092" s="35">
        <v>9082021</v>
      </c>
      <c r="Z4092" s="15" t="s">
        <v>8974</v>
      </c>
    </row>
    <row r="4093" spans="1:26" x14ac:dyDescent="0.25">
      <c r="A4093" s="18">
        <v>346042033</v>
      </c>
      <c r="B4093" s="18">
        <v>18</v>
      </c>
      <c r="C4093" s="43">
        <v>1.47880808211834E+16</v>
      </c>
      <c r="D4093" s="18" t="s">
        <v>7340</v>
      </c>
      <c r="E4093" s="18">
        <v>14788</v>
      </c>
      <c r="F4093" s="18" t="s">
        <v>7341</v>
      </c>
      <c r="G4093" s="18"/>
      <c r="H4093" s="18"/>
      <c r="I4093" s="18">
        <v>9355</v>
      </c>
      <c r="J4093" s="18" t="s">
        <v>8922</v>
      </c>
      <c r="K4093" s="18">
        <v>50610</v>
      </c>
      <c r="L4093" s="18">
        <v>9180159</v>
      </c>
      <c r="M4093" s="18" t="s">
        <v>7350</v>
      </c>
      <c r="N4093" s="18">
        <v>618</v>
      </c>
      <c r="O4093" s="18" t="s">
        <v>7344</v>
      </c>
      <c r="P4093" s="19">
        <v>44416</v>
      </c>
      <c r="Q4093" s="20">
        <v>0.77437500000000004</v>
      </c>
      <c r="R4093" s="18" t="s">
        <v>7345</v>
      </c>
      <c r="S4093" s="18" t="s">
        <v>7346</v>
      </c>
      <c r="T4093" s="18" t="s">
        <v>7347</v>
      </c>
      <c r="U4093" s="18" t="s">
        <v>7348</v>
      </c>
      <c r="V4093" s="19">
        <v>44417</v>
      </c>
    </row>
    <row r="4094" spans="1:26" x14ac:dyDescent="0.25">
      <c r="A4094" s="18">
        <v>346042458</v>
      </c>
      <c r="B4094" s="18">
        <v>19</v>
      </c>
      <c r="C4094" s="43">
        <v>1.21230808211834E+16</v>
      </c>
      <c r="D4094" s="18" t="s">
        <v>7376</v>
      </c>
      <c r="E4094" s="18">
        <v>12123</v>
      </c>
      <c r="F4094" s="18" t="s">
        <v>7341</v>
      </c>
      <c r="G4094" s="18"/>
      <c r="H4094" s="18"/>
      <c r="I4094" s="18">
        <v>6805</v>
      </c>
      <c r="J4094" s="18"/>
      <c r="K4094" s="18">
        <v>637992</v>
      </c>
      <c r="L4094" s="18">
        <v>9181868</v>
      </c>
      <c r="M4094" s="18" t="s">
        <v>7350</v>
      </c>
      <c r="N4094" s="18">
        <v>206</v>
      </c>
      <c r="O4094" s="18" t="s">
        <v>7344</v>
      </c>
      <c r="P4094" s="19">
        <v>44416</v>
      </c>
      <c r="Q4094" s="20">
        <v>0.77475694444444443</v>
      </c>
      <c r="R4094" s="18" t="s">
        <v>7355</v>
      </c>
      <c r="S4094" s="18" t="s">
        <v>7351</v>
      </c>
      <c r="T4094" s="18" t="s">
        <v>7352</v>
      </c>
      <c r="U4094" s="18" t="s">
        <v>7348</v>
      </c>
      <c r="V4094" s="19">
        <v>44417</v>
      </c>
    </row>
    <row r="4095" spans="1:26" x14ac:dyDescent="0.25">
      <c r="A4095" s="18">
        <v>346042958</v>
      </c>
      <c r="B4095" s="18">
        <v>19</v>
      </c>
      <c r="C4095" s="43">
        <v>2.0239308082118301E+17</v>
      </c>
      <c r="D4095" s="18" t="s">
        <v>7376</v>
      </c>
      <c r="E4095" s="18">
        <v>202393</v>
      </c>
      <c r="F4095" s="18" t="s">
        <v>7341</v>
      </c>
      <c r="G4095" s="18"/>
      <c r="H4095" s="18"/>
      <c r="I4095" s="18">
        <v>5490</v>
      </c>
      <c r="J4095" s="18" t="s">
        <v>7383</v>
      </c>
      <c r="K4095" s="18">
        <v>1917</v>
      </c>
      <c r="L4095" s="18">
        <v>9181868</v>
      </c>
      <c r="M4095" s="18" t="s">
        <v>7350</v>
      </c>
      <c r="N4095" s="18">
        <v>206</v>
      </c>
      <c r="O4095" s="18" t="s">
        <v>7344</v>
      </c>
      <c r="P4095" s="19">
        <v>44416</v>
      </c>
      <c r="Q4095" s="20">
        <v>0.77527777777777773</v>
      </c>
      <c r="R4095" s="18" t="s">
        <v>7355</v>
      </c>
      <c r="S4095" s="18" t="s">
        <v>7351</v>
      </c>
      <c r="T4095" s="18" t="s">
        <v>7357</v>
      </c>
      <c r="U4095" s="18" t="s">
        <v>7348</v>
      </c>
      <c r="V4095" s="19">
        <v>44417</v>
      </c>
    </row>
    <row r="4096" spans="1:26" x14ac:dyDescent="0.25">
      <c r="A4096" s="18">
        <v>346043030</v>
      </c>
      <c r="B4096" s="18">
        <v>21</v>
      </c>
      <c r="C4096" s="43">
        <v>9706080821183600</v>
      </c>
      <c r="D4096" s="18" t="s">
        <v>7349</v>
      </c>
      <c r="E4096" s="18">
        <v>9706</v>
      </c>
      <c r="F4096" s="18" t="s">
        <v>7341</v>
      </c>
      <c r="G4096" s="18"/>
      <c r="H4096" s="18"/>
      <c r="I4096" s="18">
        <v>7586</v>
      </c>
      <c r="J4096" s="18" t="s">
        <v>8818</v>
      </c>
      <c r="K4096" s="18">
        <v>644168</v>
      </c>
      <c r="L4096" s="18">
        <v>9270083</v>
      </c>
      <c r="M4096" s="18" t="s">
        <v>7350</v>
      </c>
      <c r="N4096" s="18">
        <v>348</v>
      </c>
      <c r="O4096" s="18" t="s">
        <v>7344</v>
      </c>
      <c r="P4096" s="19">
        <v>44416</v>
      </c>
      <c r="Q4096" s="20">
        <v>0.77530092592592592</v>
      </c>
      <c r="R4096" s="18" t="s">
        <v>7345</v>
      </c>
      <c r="S4096" s="18" t="s">
        <v>7351</v>
      </c>
      <c r="T4096" s="18" t="s">
        <v>7352</v>
      </c>
      <c r="U4096" s="18" t="s">
        <v>7348</v>
      </c>
      <c r="V4096" s="19">
        <v>44417</v>
      </c>
      <c r="W4096" t="s">
        <v>8973</v>
      </c>
      <c r="X4096" s="15">
        <v>318933</v>
      </c>
      <c r="Y4096" s="35">
        <v>9082021</v>
      </c>
      <c r="Z4096" s="15" t="s">
        <v>8974</v>
      </c>
    </row>
    <row r="4097" spans="1:26" x14ac:dyDescent="0.25">
      <c r="A4097" s="18">
        <v>346043246</v>
      </c>
      <c r="B4097" s="18">
        <v>19</v>
      </c>
      <c r="C4097" s="43">
        <v>1.48540808211836E+16</v>
      </c>
      <c r="D4097" s="18" t="s">
        <v>7376</v>
      </c>
      <c r="E4097" s="18">
        <v>14854</v>
      </c>
      <c r="F4097" s="18" t="s">
        <v>7341</v>
      </c>
      <c r="G4097" s="18"/>
      <c r="H4097" s="18"/>
      <c r="I4097" s="18">
        <v>6955</v>
      </c>
      <c r="J4097" s="18"/>
      <c r="K4097" s="18">
        <v>646150</v>
      </c>
      <c r="L4097" s="18">
        <v>9181868</v>
      </c>
      <c r="M4097" s="18" t="s">
        <v>7350</v>
      </c>
      <c r="N4097" s="18">
        <v>402</v>
      </c>
      <c r="O4097" s="18" t="s">
        <v>7344</v>
      </c>
      <c r="P4097" s="19">
        <v>44416</v>
      </c>
      <c r="Q4097" s="20">
        <v>0.77548611111111121</v>
      </c>
      <c r="R4097" s="18" t="s">
        <v>7355</v>
      </c>
      <c r="S4097" s="18" t="s">
        <v>7351</v>
      </c>
      <c r="T4097" s="18" t="s">
        <v>7352</v>
      </c>
      <c r="U4097" s="18" t="s">
        <v>7348</v>
      </c>
      <c r="V4097" s="19">
        <v>44417</v>
      </c>
    </row>
    <row r="4098" spans="1:26" x14ac:dyDescent="0.25">
      <c r="A4098" s="18">
        <v>346043276</v>
      </c>
      <c r="B4098" s="18">
        <v>18</v>
      </c>
      <c r="C4098" s="43">
        <v>1.18670808211836E+16</v>
      </c>
      <c r="D4098" s="18" t="s">
        <v>7340</v>
      </c>
      <c r="E4098" s="18">
        <v>11867</v>
      </c>
      <c r="F4098" s="18" t="s">
        <v>7341</v>
      </c>
      <c r="G4098" s="18"/>
      <c r="H4098" s="18"/>
      <c r="I4098" s="18">
        <v>6369</v>
      </c>
      <c r="J4098" s="18" t="s">
        <v>7680</v>
      </c>
      <c r="K4098" s="18">
        <v>348</v>
      </c>
      <c r="L4098" s="18">
        <v>9180159</v>
      </c>
      <c r="M4098" s="18" t="s">
        <v>7350</v>
      </c>
      <c r="N4098" s="18">
        <v>819</v>
      </c>
      <c r="O4098" s="18" t="s">
        <v>7344</v>
      </c>
      <c r="P4098" s="19">
        <v>44416</v>
      </c>
      <c r="Q4098" s="20">
        <v>0.77550925925925929</v>
      </c>
      <c r="R4098" s="18" t="s">
        <v>7345</v>
      </c>
      <c r="S4098" s="18" t="s">
        <v>7351</v>
      </c>
      <c r="T4098" s="18" t="s">
        <v>7371</v>
      </c>
      <c r="U4098" s="18" t="s">
        <v>7348</v>
      </c>
      <c r="V4098" s="19">
        <v>44417</v>
      </c>
    </row>
    <row r="4099" spans="1:26" x14ac:dyDescent="0.25">
      <c r="A4099" s="18">
        <v>346043529</v>
      </c>
      <c r="B4099" s="18">
        <v>20</v>
      </c>
      <c r="C4099" s="43">
        <v>1.53010808211836E+16</v>
      </c>
      <c r="D4099" s="18" t="s">
        <v>7365</v>
      </c>
      <c r="E4099" s="18">
        <v>15301</v>
      </c>
      <c r="F4099" s="18" t="s">
        <v>7341</v>
      </c>
      <c r="G4099" s="18"/>
      <c r="H4099" s="18"/>
      <c r="I4099" s="18">
        <v>8310</v>
      </c>
      <c r="J4099" s="18"/>
      <c r="K4099" s="18">
        <v>648830</v>
      </c>
      <c r="L4099" s="18">
        <v>7273370</v>
      </c>
      <c r="M4099" s="18" t="s">
        <v>7350</v>
      </c>
      <c r="N4099" s="18">
        <v>360</v>
      </c>
      <c r="O4099" s="18" t="s">
        <v>7344</v>
      </c>
      <c r="P4099" s="19">
        <v>44416</v>
      </c>
      <c r="Q4099" s="20">
        <v>0.77571759259259254</v>
      </c>
      <c r="R4099" s="18" t="s">
        <v>7355</v>
      </c>
      <c r="S4099" s="18" t="s">
        <v>7351</v>
      </c>
      <c r="T4099" s="18" t="s">
        <v>7352</v>
      </c>
      <c r="U4099" s="18" t="s">
        <v>7348</v>
      </c>
      <c r="V4099" s="19">
        <v>44417</v>
      </c>
    </row>
    <row r="4100" spans="1:26" x14ac:dyDescent="0.25">
      <c r="A4100" s="18">
        <v>346043576</v>
      </c>
      <c r="B4100" s="18">
        <v>18</v>
      </c>
      <c r="C4100" s="43">
        <v>1.47880808211836E+16</v>
      </c>
      <c r="D4100" s="18" t="s">
        <v>7340</v>
      </c>
      <c r="E4100" s="18">
        <v>14788</v>
      </c>
      <c r="F4100" s="18" t="s">
        <v>7341</v>
      </c>
      <c r="G4100" s="18"/>
      <c r="H4100" s="18"/>
      <c r="I4100" s="18">
        <v>6951</v>
      </c>
      <c r="J4100" s="18"/>
      <c r="K4100" s="18">
        <v>649709</v>
      </c>
      <c r="L4100" s="18">
        <v>9180159</v>
      </c>
      <c r="M4100" s="18" t="s">
        <v>7350</v>
      </c>
      <c r="N4100" s="18">
        <v>156</v>
      </c>
      <c r="O4100" s="18" t="s">
        <v>7344</v>
      </c>
      <c r="P4100" s="19">
        <v>44416</v>
      </c>
      <c r="Q4100" s="20">
        <v>0.77579861111111104</v>
      </c>
      <c r="R4100" s="18" t="s">
        <v>7355</v>
      </c>
      <c r="S4100" s="18" t="s">
        <v>7351</v>
      </c>
      <c r="T4100" s="18" t="s">
        <v>7352</v>
      </c>
      <c r="U4100" s="18" t="s">
        <v>7348</v>
      </c>
      <c r="V4100" s="19">
        <v>44417</v>
      </c>
    </row>
    <row r="4101" spans="1:26" x14ac:dyDescent="0.25">
      <c r="A4101" s="18">
        <v>346043959</v>
      </c>
      <c r="B4101" s="18">
        <v>18</v>
      </c>
      <c r="C4101" s="43">
        <v>1.36530808211837E+16</v>
      </c>
      <c r="D4101" s="18" t="s">
        <v>7340</v>
      </c>
      <c r="E4101" s="18">
        <v>13653</v>
      </c>
      <c r="F4101" s="18" t="s">
        <v>7341</v>
      </c>
      <c r="G4101" s="18"/>
      <c r="H4101" s="18"/>
      <c r="I4101" s="18">
        <v>4494</v>
      </c>
      <c r="J4101" s="18" t="s">
        <v>7398</v>
      </c>
      <c r="K4101" s="18">
        <v>17938</v>
      </c>
      <c r="L4101" s="18">
        <v>9180159</v>
      </c>
      <c r="M4101" s="18" t="s">
        <v>7350</v>
      </c>
      <c r="N4101" s="18">
        <v>117</v>
      </c>
      <c r="O4101" s="18" t="s">
        <v>7344</v>
      </c>
      <c r="P4101" s="19">
        <v>44416</v>
      </c>
      <c r="Q4101" s="20">
        <v>0.77615740740740735</v>
      </c>
      <c r="R4101" s="18" t="s">
        <v>7355</v>
      </c>
      <c r="S4101" s="18" t="s">
        <v>7346</v>
      </c>
      <c r="T4101" s="18" t="s">
        <v>7357</v>
      </c>
      <c r="U4101" s="18" t="s">
        <v>7348</v>
      </c>
      <c r="V4101" s="19">
        <v>44417</v>
      </c>
    </row>
    <row r="4102" spans="1:26" x14ac:dyDescent="0.25">
      <c r="A4102" s="18">
        <v>346044283</v>
      </c>
      <c r="B4102" s="18">
        <v>19</v>
      </c>
      <c r="C4102" s="43">
        <v>1.36330808211837E+16</v>
      </c>
      <c r="D4102" s="18" t="s">
        <v>7376</v>
      </c>
      <c r="E4102" s="18">
        <v>13633</v>
      </c>
      <c r="F4102" s="18" t="s">
        <v>7341</v>
      </c>
      <c r="G4102" s="18"/>
      <c r="H4102" s="18"/>
      <c r="I4102" s="18">
        <v>5896</v>
      </c>
      <c r="J4102" s="18" t="s">
        <v>7372</v>
      </c>
      <c r="K4102" s="18">
        <v>3703</v>
      </c>
      <c r="L4102" s="18">
        <v>9181868</v>
      </c>
      <c r="M4102" s="18" t="s">
        <v>7350</v>
      </c>
      <c r="N4102" s="18">
        <v>103</v>
      </c>
      <c r="O4102" s="18" t="s">
        <v>7344</v>
      </c>
      <c r="P4102" s="19">
        <v>44416</v>
      </c>
      <c r="Q4102" s="20">
        <v>0.77645833333333336</v>
      </c>
      <c r="R4102" s="18" t="s">
        <v>7355</v>
      </c>
      <c r="S4102" s="18" t="s">
        <v>7346</v>
      </c>
      <c r="T4102" s="18" t="s">
        <v>7357</v>
      </c>
      <c r="U4102" s="18" t="s">
        <v>7348</v>
      </c>
      <c r="V4102" s="19">
        <v>44417</v>
      </c>
    </row>
    <row r="4103" spans="1:26" x14ac:dyDescent="0.25">
      <c r="A4103" s="18">
        <v>346044400</v>
      </c>
      <c r="B4103" s="18">
        <v>19</v>
      </c>
      <c r="C4103" s="43">
        <v>1.47930808211835E+16</v>
      </c>
      <c r="D4103" s="18" t="s">
        <v>7376</v>
      </c>
      <c r="E4103" s="18">
        <v>14793</v>
      </c>
      <c r="F4103" s="18" t="s">
        <v>7341</v>
      </c>
      <c r="G4103" s="18"/>
      <c r="H4103" s="18"/>
      <c r="I4103" s="18">
        <v>509</v>
      </c>
      <c r="J4103" s="18"/>
      <c r="K4103" s="18">
        <v>658297</v>
      </c>
      <c r="L4103" s="18">
        <v>9181868</v>
      </c>
      <c r="M4103" s="18" t="s">
        <v>7350</v>
      </c>
      <c r="N4103" s="18">
        <v>234</v>
      </c>
      <c r="O4103" s="18" t="s">
        <v>7344</v>
      </c>
      <c r="P4103" s="19">
        <v>44416</v>
      </c>
      <c r="Q4103" s="20">
        <v>0.77653935185185186</v>
      </c>
      <c r="R4103" s="18" t="s">
        <v>7355</v>
      </c>
      <c r="S4103" s="18" t="s">
        <v>7351</v>
      </c>
      <c r="T4103" s="18" t="s">
        <v>7352</v>
      </c>
      <c r="U4103" s="18" t="s">
        <v>7348</v>
      </c>
      <c r="V4103" s="19">
        <v>44417</v>
      </c>
    </row>
    <row r="4104" spans="1:26" x14ac:dyDescent="0.25">
      <c r="A4104" s="18">
        <v>346045104</v>
      </c>
      <c r="B4104" s="18">
        <v>20</v>
      </c>
      <c r="C4104" s="43">
        <v>1.35500808211839E+16</v>
      </c>
      <c r="D4104" s="18" t="s">
        <v>7365</v>
      </c>
      <c r="E4104" s="18">
        <v>13550</v>
      </c>
      <c r="F4104" s="18" t="s">
        <v>7341</v>
      </c>
      <c r="G4104" s="18"/>
      <c r="H4104" s="18"/>
      <c r="I4104" s="18">
        <v>962</v>
      </c>
      <c r="J4104" s="18"/>
      <c r="K4104" s="18">
        <v>375952</v>
      </c>
      <c r="L4104" s="18">
        <v>7273370</v>
      </c>
      <c r="M4104" s="18" t="s">
        <v>7350</v>
      </c>
      <c r="N4104" s="18">
        <v>420</v>
      </c>
      <c r="O4104" s="18" t="s">
        <v>7344</v>
      </c>
      <c r="P4104" s="19">
        <v>44416</v>
      </c>
      <c r="Q4104" s="20">
        <v>0.77728009259259256</v>
      </c>
      <c r="R4104" s="18" t="s">
        <v>7355</v>
      </c>
      <c r="S4104" s="18" t="s">
        <v>7351</v>
      </c>
      <c r="T4104" s="18" t="s">
        <v>7378</v>
      </c>
      <c r="U4104" s="18" t="s">
        <v>7348</v>
      </c>
      <c r="V4104" s="19">
        <v>44417</v>
      </c>
    </row>
    <row r="4105" spans="1:26" x14ac:dyDescent="0.25">
      <c r="A4105" s="18">
        <v>346045357</v>
      </c>
      <c r="B4105" s="18">
        <v>32</v>
      </c>
      <c r="C4105" s="43">
        <v>1.08690808211839E+16</v>
      </c>
      <c r="D4105" s="18" t="s">
        <v>7358</v>
      </c>
      <c r="E4105" s="18">
        <v>10869</v>
      </c>
      <c r="F4105" s="18" t="s">
        <v>7341</v>
      </c>
      <c r="G4105" s="18"/>
      <c r="H4105" s="18"/>
      <c r="I4105" s="18">
        <v>6014</v>
      </c>
      <c r="J4105" s="18" t="s">
        <v>8424</v>
      </c>
      <c r="K4105" s="18">
        <v>406497</v>
      </c>
      <c r="L4105" s="18">
        <v>8139649</v>
      </c>
      <c r="M4105" s="18" t="s">
        <v>7359</v>
      </c>
      <c r="N4105" s="18">
        <v>338</v>
      </c>
      <c r="O4105" s="18" t="s">
        <v>7344</v>
      </c>
      <c r="P4105" s="19">
        <v>44416</v>
      </c>
      <c r="Q4105" s="20">
        <v>0.77749999999999997</v>
      </c>
      <c r="R4105" s="18" t="s">
        <v>7345</v>
      </c>
      <c r="S4105" s="18" t="s">
        <v>7351</v>
      </c>
      <c r="T4105" s="18" t="s">
        <v>7364</v>
      </c>
      <c r="U4105" s="18" t="s">
        <v>7348</v>
      </c>
      <c r="V4105" s="19">
        <v>44417</v>
      </c>
      <c r="W4105" s="162" t="s">
        <v>12966</v>
      </c>
      <c r="X4105" s="15">
        <v>219790.5</v>
      </c>
      <c r="Y4105" s="162">
        <v>9082021</v>
      </c>
      <c r="Z4105" s="15" t="s">
        <v>8974</v>
      </c>
    </row>
    <row r="4106" spans="1:26" x14ac:dyDescent="0.25">
      <c r="A4106" s="18">
        <v>346045457</v>
      </c>
      <c r="B4106" s="18">
        <v>19</v>
      </c>
      <c r="C4106" s="43">
        <v>1.47930808211836E+16</v>
      </c>
      <c r="D4106" s="18" t="s">
        <v>7376</v>
      </c>
      <c r="E4106" s="18">
        <v>14793</v>
      </c>
      <c r="F4106" s="18" t="s">
        <v>7341</v>
      </c>
      <c r="G4106" s="18"/>
      <c r="H4106" s="18"/>
      <c r="I4106" s="18">
        <v>6444</v>
      </c>
      <c r="J4106" s="18" t="s">
        <v>7375</v>
      </c>
      <c r="K4106" s="18">
        <v>94133</v>
      </c>
      <c r="L4106" s="18">
        <v>9181868</v>
      </c>
      <c r="M4106" s="18" t="s">
        <v>7350</v>
      </c>
      <c r="N4106" s="18">
        <v>234</v>
      </c>
      <c r="O4106" s="18" t="s">
        <v>7344</v>
      </c>
      <c r="P4106" s="19">
        <v>44416</v>
      </c>
      <c r="Q4106" s="20">
        <v>0.77754629629629635</v>
      </c>
      <c r="R4106" s="18" t="s">
        <v>7355</v>
      </c>
      <c r="S4106" s="18" t="s">
        <v>7346</v>
      </c>
      <c r="T4106" s="18" t="s">
        <v>7347</v>
      </c>
      <c r="U4106" s="18" t="s">
        <v>7348</v>
      </c>
      <c r="V4106" s="19">
        <v>44417</v>
      </c>
    </row>
    <row r="4107" spans="1:26" x14ac:dyDescent="0.25">
      <c r="A4107" s="18">
        <v>346045535</v>
      </c>
      <c r="B4107" s="18">
        <v>20</v>
      </c>
      <c r="C4107" s="43">
        <v>1.53010808211838E+16</v>
      </c>
      <c r="D4107" s="18" t="s">
        <v>7365</v>
      </c>
      <c r="E4107" s="18">
        <v>15301</v>
      </c>
      <c r="F4107" s="18" t="s">
        <v>7341</v>
      </c>
      <c r="G4107" s="18"/>
      <c r="H4107" s="18"/>
      <c r="I4107" s="18">
        <v>7559</v>
      </c>
      <c r="J4107" s="18" t="s">
        <v>8056</v>
      </c>
      <c r="K4107" s="18">
        <v>659842</v>
      </c>
      <c r="L4107" s="18">
        <v>7273370</v>
      </c>
      <c r="M4107" s="18" t="s">
        <v>7350</v>
      </c>
      <c r="N4107" s="18">
        <v>115</v>
      </c>
      <c r="O4107" s="18" t="s">
        <v>7344</v>
      </c>
      <c r="P4107" s="19">
        <v>44416</v>
      </c>
      <c r="Q4107" s="20">
        <v>0.77758101851851846</v>
      </c>
      <c r="R4107" s="18" t="s">
        <v>7355</v>
      </c>
      <c r="S4107" s="18" t="s">
        <v>7351</v>
      </c>
      <c r="T4107" s="18" t="s">
        <v>7368</v>
      </c>
      <c r="U4107" s="18" t="s">
        <v>7348</v>
      </c>
      <c r="V4107" s="19">
        <v>44417</v>
      </c>
    </row>
    <row r="4108" spans="1:26" x14ac:dyDescent="0.25">
      <c r="A4108" s="18">
        <v>346045565</v>
      </c>
      <c r="B4108" s="18">
        <v>21</v>
      </c>
      <c r="C4108" s="43">
        <v>9706080821183930</v>
      </c>
      <c r="D4108" s="18" t="s">
        <v>7349</v>
      </c>
      <c r="E4108" s="18">
        <v>9706</v>
      </c>
      <c r="F4108" s="18" t="s">
        <v>7341</v>
      </c>
      <c r="G4108" s="18"/>
      <c r="H4108" s="18"/>
      <c r="I4108" s="18">
        <v>9199</v>
      </c>
      <c r="J4108" s="18" t="s">
        <v>8923</v>
      </c>
      <c r="K4108" s="18">
        <v>14293</v>
      </c>
      <c r="L4108" s="18">
        <v>9270083</v>
      </c>
      <c r="M4108" s="18" t="s">
        <v>7350</v>
      </c>
      <c r="N4108" s="18">
        <v>1740</v>
      </c>
      <c r="O4108" s="18" t="s">
        <v>7344</v>
      </c>
      <c r="P4108" s="19">
        <v>44416</v>
      </c>
      <c r="Q4108" s="20">
        <v>0.77763888888888888</v>
      </c>
      <c r="R4108" s="18" t="s">
        <v>7355</v>
      </c>
      <c r="S4108" s="18" t="s">
        <v>7346</v>
      </c>
      <c r="T4108" s="18" t="s">
        <v>7357</v>
      </c>
      <c r="U4108" s="18" t="s">
        <v>7348</v>
      </c>
      <c r="V4108" s="19">
        <v>44417</v>
      </c>
      <c r="W4108" t="s">
        <v>8973</v>
      </c>
      <c r="X4108" s="15">
        <v>318933</v>
      </c>
      <c r="Y4108" s="35">
        <v>9082021</v>
      </c>
      <c r="Z4108" s="15" t="s">
        <v>8974</v>
      </c>
    </row>
    <row r="4109" spans="1:26" x14ac:dyDescent="0.25">
      <c r="A4109" s="18">
        <v>346046588</v>
      </c>
      <c r="B4109" s="18">
        <v>21</v>
      </c>
      <c r="C4109" s="43">
        <v>9706080821184050</v>
      </c>
      <c r="D4109" s="18" t="s">
        <v>7349</v>
      </c>
      <c r="E4109" s="18">
        <v>9706</v>
      </c>
      <c r="F4109" s="18" t="s">
        <v>7341</v>
      </c>
      <c r="G4109" s="18"/>
      <c r="H4109" s="18"/>
      <c r="I4109" s="18">
        <v>3352</v>
      </c>
      <c r="J4109" s="18" t="s">
        <v>8924</v>
      </c>
      <c r="K4109" s="18">
        <v>8218</v>
      </c>
      <c r="L4109" s="18">
        <v>9270083</v>
      </c>
      <c r="M4109" s="18" t="s">
        <v>7350</v>
      </c>
      <c r="N4109" s="18">
        <v>522</v>
      </c>
      <c r="O4109" s="18" t="s">
        <v>7344</v>
      </c>
      <c r="P4109" s="19">
        <v>44416</v>
      </c>
      <c r="Q4109" s="20">
        <v>0.77859953703703699</v>
      </c>
      <c r="R4109" s="18" t="s">
        <v>7345</v>
      </c>
      <c r="S4109" s="18" t="s">
        <v>7351</v>
      </c>
      <c r="T4109" s="18" t="s">
        <v>7364</v>
      </c>
      <c r="U4109" s="18" t="s">
        <v>7348</v>
      </c>
      <c r="V4109" s="19">
        <v>44417</v>
      </c>
      <c r="W4109" t="s">
        <v>8973</v>
      </c>
      <c r="X4109" s="15">
        <v>318933</v>
      </c>
      <c r="Y4109" s="35">
        <v>9082021</v>
      </c>
      <c r="Z4109" s="15" t="s">
        <v>8974</v>
      </c>
    </row>
    <row r="4110" spans="1:26" x14ac:dyDescent="0.25">
      <c r="A4110" s="18">
        <v>346047767</v>
      </c>
      <c r="B4110" s="18">
        <v>21</v>
      </c>
      <c r="C4110" s="43">
        <v>9706080821184220</v>
      </c>
      <c r="D4110" s="18" t="s">
        <v>7349</v>
      </c>
      <c r="E4110" s="18">
        <v>9706</v>
      </c>
      <c r="F4110" s="18" t="s">
        <v>7341</v>
      </c>
      <c r="G4110" s="18"/>
      <c r="H4110" s="18"/>
      <c r="I4110" s="18">
        <v>7920</v>
      </c>
      <c r="J4110" s="18" t="s">
        <v>8925</v>
      </c>
      <c r="K4110" s="18" t="s">
        <v>5751</v>
      </c>
      <c r="L4110" s="18">
        <v>9270083</v>
      </c>
      <c r="M4110" s="18" t="s">
        <v>7350</v>
      </c>
      <c r="N4110" s="18">
        <v>1044</v>
      </c>
      <c r="O4110" s="18" t="s">
        <v>7344</v>
      </c>
      <c r="P4110" s="19">
        <v>44416</v>
      </c>
      <c r="Q4110" s="20">
        <v>0.77968749999999998</v>
      </c>
      <c r="R4110" s="18" t="s">
        <v>7345</v>
      </c>
      <c r="S4110" s="18" t="s">
        <v>7351</v>
      </c>
      <c r="T4110" s="18" t="s">
        <v>7364</v>
      </c>
      <c r="U4110" s="18" t="s">
        <v>7348</v>
      </c>
      <c r="V4110" s="19">
        <v>44417</v>
      </c>
      <c r="W4110" t="s">
        <v>8973</v>
      </c>
      <c r="X4110" s="15">
        <v>318933</v>
      </c>
      <c r="Y4110" s="35">
        <v>9082021</v>
      </c>
      <c r="Z4110" s="15" t="s">
        <v>8974</v>
      </c>
    </row>
    <row r="4111" spans="1:26" x14ac:dyDescent="0.25">
      <c r="A4111" s="18">
        <v>346048055</v>
      </c>
      <c r="B4111" s="18">
        <v>18</v>
      </c>
      <c r="C4111" s="43">
        <v>1.33300808211842E+16</v>
      </c>
      <c r="D4111" s="18" t="s">
        <v>7340</v>
      </c>
      <c r="E4111" s="18">
        <v>13330</v>
      </c>
      <c r="F4111" s="18" t="s">
        <v>7341</v>
      </c>
      <c r="G4111" s="18"/>
      <c r="H4111" s="18"/>
      <c r="I4111" s="18">
        <v>5398</v>
      </c>
      <c r="J4111" s="18" t="s">
        <v>8188</v>
      </c>
      <c r="K4111" s="18">
        <v>21880</v>
      </c>
      <c r="L4111" s="18">
        <v>9180159</v>
      </c>
      <c r="M4111" s="18" t="s">
        <v>7350</v>
      </c>
      <c r="N4111" s="18">
        <v>234</v>
      </c>
      <c r="O4111" s="18" t="s">
        <v>7344</v>
      </c>
      <c r="P4111" s="19">
        <v>44416</v>
      </c>
      <c r="Q4111" s="20">
        <v>0.77993055555555557</v>
      </c>
      <c r="R4111" s="18" t="s">
        <v>7355</v>
      </c>
      <c r="S4111" s="18" t="s">
        <v>7346</v>
      </c>
      <c r="T4111" s="18" t="s">
        <v>7357</v>
      </c>
      <c r="U4111" s="18" t="s">
        <v>7348</v>
      </c>
      <c r="V4111" s="19">
        <v>44417</v>
      </c>
    </row>
    <row r="4112" spans="1:26" x14ac:dyDescent="0.25">
      <c r="A4112" s="18">
        <v>346048426</v>
      </c>
      <c r="B4112" s="18">
        <v>20</v>
      </c>
      <c r="C4112" s="43">
        <v>1.48480808211839E+16</v>
      </c>
      <c r="D4112" s="18" t="s">
        <v>7365</v>
      </c>
      <c r="E4112" s="18">
        <v>14848</v>
      </c>
      <c r="F4112" s="18" t="s">
        <v>7341</v>
      </c>
      <c r="G4112" s="18"/>
      <c r="H4112" s="18"/>
      <c r="I4112" s="18">
        <v>9646</v>
      </c>
      <c r="J4112" s="18" t="s">
        <v>7370</v>
      </c>
      <c r="K4112" s="18">
        <v>293</v>
      </c>
      <c r="L4112" s="18">
        <v>7273370</v>
      </c>
      <c r="M4112" s="18" t="s">
        <v>7350</v>
      </c>
      <c r="N4112" s="18">
        <v>134</v>
      </c>
      <c r="O4112" s="18" t="s">
        <v>7344</v>
      </c>
      <c r="P4112" s="19">
        <v>44416</v>
      </c>
      <c r="Q4112" s="20">
        <v>0.78025462962962966</v>
      </c>
      <c r="R4112" s="18" t="s">
        <v>7355</v>
      </c>
      <c r="S4112" s="18" t="s">
        <v>7351</v>
      </c>
      <c r="T4112" s="18" t="s">
        <v>7371</v>
      </c>
      <c r="U4112" s="18" t="s">
        <v>7348</v>
      </c>
      <c r="V4112" s="19">
        <v>44417</v>
      </c>
    </row>
    <row r="4113" spans="1:26" x14ac:dyDescent="0.25">
      <c r="A4113" s="18">
        <v>346049047</v>
      </c>
      <c r="B4113" s="18">
        <v>19</v>
      </c>
      <c r="C4113" s="43">
        <v>2.02559080821184E+17</v>
      </c>
      <c r="D4113" s="18" t="s">
        <v>7376</v>
      </c>
      <c r="E4113" s="18">
        <v>202559</v>
      </c>
      <c r="F4113" s="18" t="s">
        <v>7341</v>
      </c>
      <c r="G4113" s="18"/>
      <c r="H4113" s="18"/>
      <c r="I4113" s="18">
        <v>1320</v>
      </c>
      <c r="J4113" s="18" t="s">
        <v>7496</v>
      </c>
      <c r="K4113" s="18">
        <v>752</v>
      </c>
      <c r="L4113" s="18">
        <v>9181868</v>
      </c>
      <c r="M4113" s="18" t="s">
        <v>7350</v>
      </c>
      <c r="N4113" s="18">
        <v>234</v>
      </c>
      <c r="O4113" s="18" t="s">
        <v>7344</v>
      </c>
      <c r="P4113" s="19">
        <v>44416</v>
      </c>
      <c r="Q4113" s="20">
        <v>0.78084490740740742</v>
      </c>
      <c r="R4113" s="18" t="s">
        <v>7355</v>
      </c>
      <c r="S4113" s="18" t="s">
        <v>7351</v>
      </c>
      <c r="T4113" s="18" t="s">
        <v>7371</v>
      </c>
      <c r="U4113" s="18" t="s">
        <v>7348</v>
      </c>
      <c r="V4113" s="19">
        <v>44417</v>
      </c>
    </row>
    <row r="4114" spans="1:26" x14ac:dyDescent="0.25">
      <c r="A4114" s="18">
        <v>346049183</v>
      </c>
      <c r="B4114" s="18">
        <v>32</v>
      </c>
      <c r="C4114" s="43">
        <v>1.36680808211844E+16</v>
      </c>
      <c r="D4114" s="18" t="s">
        <v>7358</v>
      </c>
      <c r="E4114" s="18">
        <v>13668</v>
      </c>
      <c r="F4114" s="18" t="s">
        <v>7341</v>
      </c>
      <c r="G4114" s="18"/>
      <c r="H4114" s="18"/>
      <c r="I4114" s="18">
        <v>1966</v>
      </c>
      <c r="J4114" s="18"/>
      <c r="K4114" s="18">
        <v>707081</v>
      </c>
      <c r="L4114" s="18">
        <v>8139649</v>
      </c>
      <c r="M4114" s="18" t="s">
        <v>7359</v>
      </c>
      <c r="N4114" s="18">
        <v>800</v>
      </c>
      <c r="O4114" s="18" t="s">
        <v>7344</v>
      </c>
      <c r="P4114" s="19">
        <v>44416</v>
      </c>
      <c r="Q4114" s="20">
        <v>0.78096064814814825</v>
      </c>
      <c r="R4114" s="18" t="s">
        <v>7355</v>
      </c>
      <c r="S4114" s="18" t="s">
        <v>7351</v>
      </c>
      <c r="T4114" s="18" t="s">
        <v>7352</v>
      </c>
      <c r="U4114" s="18" t="s">
        <v>7348</v>
      </c>
      <c r="V4114" s="19">
        <v>44417</v>
      </c>
      <c r="W4114" s="162" t="s">
        <v>12966</v>
      </c>
      <c r="X4114" s="15">
        <v>219790.5</v>
      </c>
      <c r="Y4114" s="162">
        <v>9082021</v>
      </c>
      <c r="Z4114" s="15" t="s">
        <v>8974</v>
      </c>
    </row>
    <row r="4115" spans="1:26" x14ac:dyDescent="0.25">
      <c r="A4115" s="18">
        <v>346050072</v>
      </c>
      <c r="B4115" s="18">
        <v>19</v>
      </c>
      <c r="C4115" s="43">
        <v>2.02393080821184E+17</v>
      </c>
      <c r="D4115" s="18" t="s">
        <v>7376</v>
      </c>
      <c r="E4115" s="18">
        <v>202393</v>
      </c>
      <c r="F4115" s="18" t="s">
        <v>7341</v>
      </c>
      <c r="G4115" s="18"/>
      <c r="H4115" s="18"/>
      <c r="I4115" s="18">
        <v>9384</v>
      </c>
      <c r="J4115" s="18"/>
      <c r="K4115" s="18">
        <v>382734</v>
      </c>
      <c r="L4115" s="18">
        <v>9181868</v>
      </c>
      <c r="M4115" s="18" t="s">
        <v>7350</v>
      </c>
      <c r="N4115" s="18">
        <v>187</v>
      </c>
      <c r="O4115" s="18" t="s">
        <v>7344</v>
      </c>
      <c r="P4115" s="19">
        <v>44416</v>
      </c>
      <c r="Q4115" s="20">
        <v>0.7818518518518518</v>
      </c>
      <c r="R4115" s="18" t="s">
        <v>7355</v>
      </c>
      <c r="S4115" s="18" t="s">
        <v>7351</v>
      </c>
      <c r="T4115" s="18" t="s">
        <v>7378</v>
      </c>
      <c r="U4115" s="18" t="s">
        <v>7348</v>
      </c>
      <c r="V4115" s="19">
        <v>44417</v>
      </c>
    </row>
    <row r="4116" spans="1:26" x14ac:dyDescent="0.25">
      <c r="A4116" s="18">
        <v>346050644</v>
      </c>
      <c r="B4116" s="18">
        <v>18</v>
      </c>
      <c r="C4116" s="43">
        <v>1.18670808211846E+16</v>
      </c>
      <c r="D4116" s="18" t="s">
        <v>7340</v>
      </c>
      <c r="E4116" s="18">
        <v>11867</v>
      </c>
      <c r="F4116" s="18" t="s">
        <v>7341</v>
      </c>
      <c r="G4116" s="18"/>
      <c r="H4116" s="18"/>
      <c r="I4116" s="18">
        <v>5565</v>
      </c>
      <c r="J4116" s="18" t="s">
        <v>8926</v>
      </c>
      <c r="K4116" s="18">
        <v>522500</v>
      </c>
      <c r="L4116" s="18">
        <v>9180159</v>
      </c>
      <c r="M4116" s="18" t="s">
        <v>7350</v>
      </c>
      <c r="N4116" s="18">
        <v>234</v>
      </c>
      <c r="O4116" s="18" t="s">
        <v>7344</v>
      </c>
      <c r="P4116" s="19">
        <v>44416</v>
      </c>
      <c r="Q4116" s="20">
        <v>0.78233796296296287</v>
      </c>
      <c r="R4116" s="18" t="s">
        <v>7345</v>
      </c>
      <c r="S4116" s="18" t="s">
        <v>7346</v>
      </c>
      <c r="T4116" s="18" t="s">
        <v>7357</v>
      </c>
      <c r="U4116" s="18" t="s">
        <v>7348</v>
      </c>
      <c r="V4116" s="19">
        <v>44417</v>
      </c>
    </row>
    <row r="4117" spans="1:26" x14ac:dyDescent="0.25">
      <c r="A4117" s="18">
        <v>346051760</v>
      </c>
      <c r="B4117" s="18">
        <v>18</v>
      </c>
      <c r="C4117" s="43">
        <v>1.22930808211847E+16</v>
      </c>
      <c r="D4117" s="18" t="s">
        <v>7340</v>
      </c>
      <c r="E4117" s="18">
        <v>12293</v>
      </c>
      <c r="F4117" s="18" t="s">
        <v>7341</v>
      </c>
      <c r="G4117" s="18"/>
      <c r="H4117" s="18"/>
      <c r="I4117" s="18">
        <v>7277</v>
      </c>
      <c r="J4117" s="18"/>
      <c r="K4117" s="18">
        <v>276528</v>
      </c>
      <c r="L4117" s="18">
        <v>9180159</v>
      </c>
      <c r="M4117" s="18" t="s">
        <v>7350</v>
      </c>
      <c r="N4117" s="18">
        <v>234</v>
      </c>
      <c r="O4117" s="18" t="s">
        <v>7344</v>
      </c>
      <c r="P4117" s="19">
        <v>44416</v>
      </c>
      <c r="Q4117" s="20">
        <v>0.7833564814814814</v>
      </c>
      <c r="R4117" s="18" t="s">
        <v>7355</v>
      </c>
      <c r="S4117" s="18" t="s">
        <v>7351</v>
      </c>
      <c r="T4117" s="18" t="s">
        <v>7377</v>
      </c>
      <c r="U4117" s="18" t="s">
        <v>7348</v>
      </c>
      <c r="V4117" s="19">
        <v>44417</v>
      </c>
    </row>
    <row r="4118" spans="1:26" x14ac:dyDescent="0.25">
      <c r="A4118" s="18">
        <v>346052559</v>
      </c>
      <c r="B4118" s="18">
        <v>19</v>
      </c>
      <c r="C4118" s="43">
        <v>1.47930808211845E+16</v>
      </c>
      <c r="D4118" s="18" t="s">
        <v>7376</v>
      </c>
      <c r="E4118" s="18">
        <v>14793</v>
      </c>
      <c r="F4118" s="18" t="s">
        <v>7341</v>
      </c>
      <c r="G4118" s="18"/>
      <c r="H4118" s="18"/>
      <c r="I4118" s="18">
        <v>4691</v>
      </c>
      <c r="J4118" s="18" t="s">
        <v>8927</v>
      </c>
      <c r="K4118" s="18">
        <v>665456</v>
      </c>
      <c r="L4118" s="18">
        <v>9181868</v>
      </c>
      <c r="M4118" s="18" t="s">
        <v>7350</v>
      </c>
      <c r="N4118" s="18">
        <v>234</v>
      </c>
      <c r="O4118" s="18" t="s">
        <v>7344</v>
      </c>
      <c r="P4118" s="19">
        <v>44416</v>
      </c>
      <c r="Q4118" s="20">
        <v>0.78407407407407403</v>
      </c>
      <c r="R4118" s="18" t="s">
        <v>7355</v>
      </c>
      <c r="S4118" s="18" t="s">
        <v>7351</v>
      </c>
      <c r="T4118" s="18" t="s">
        <v>7368</v>
      </c>
      <c r="U4118" s="18" t="s">
        <v>7348</v>
      </c>
      <c r="V4118" s="19">
        <v>44417</v>
      </c>
    </row>
    <row r="4119" spans="1:26" x14ac:dyDescent="0.25">
      <c r="A4119" s="18">
        <v>346052973</v>
      </c>
      <c r="B4119" s="18">
        <v>19</v>
      </c>
      <c r="C4119" s="43">
        <v>2.02559080821184E+17</v>
      </c>
      <c r="D4119" s="18" t="s">
        <v>7376</v>
      </c>
      <c r="E4119" s="18">
        <v>202559</v>
      </c>
      <c r="F4119" s="18" t="s">
        <v>7341</v>
      </c>
      <c r="G4119" s="18"/>
      <c r="H4119" s="18"/>
      <c r="I4119" s="18">
        <v>6956</v>
      </c>
      <c r="J4119" s="18"/>
      <c r="K4119" s="18">
        <v>745681</v>
      </c>
      <c r="L4119" s="18">
        <v>9181868</v>
      </c>
      <c r="M4119" s="18" t="s">
        <v>7350</v>
      </c>
      <c r="N4119" s="18">
        <v>351</v>
      </c>
      <c r="O4119" s="18" t="s">
        <v>7344</v>
      </c>
      <c r="P4119" s="19">
        <v>44416</v>
      </c>
      <c r="Q4119" s="20">
        <v>0.78445601851851843</v>
      </c>
      <c r="R4119" s="18" t="s">
        <v>7355</v>
      </c>
      <c r="S4119" s="18" t="s">
        <v>7351</v>
      </c>
      <c r="T4119" s="18" t="s">
        <v>7352</v>
      </c>
      <c r="U4119" s="18" t="s">
        <v>7348</v>
      </c>
      <c r="V4119" s="19">
        <v>44417</v>
      </c>
    </row>
    <row r="4120" spans="1:26" x14ac:dyDescent="0.25">
      <c r="A4120" s="18">
        <v>346053738</v>
      </c>
      <c r="B4120" s="18">
        <v>18</v>
      </c>
      <c r="C4120" s="43">
        <v>1.3330080821185E+16</v>
      </c>
      <c r="D4120" s="18" t="s">
        <v>7340</v>
      </c>
      <c r="E4120" s="18">
        <v>13330</v>
      </c>
      <c r="F4120" s="18" t="s">
        <v>7341</v>
      </c>
      <c r="G4120" s="18"/>
      <c r="H4120" s="18"/>
      <c r="I4120" s="18">
        <v>5045</v>
      </c>
      <c r="J4120" s="18" t="s">
        <v>8928</v>
      </c>
      <c r="K4120" s="18">
        <v>81435</v>
      </c>
      <c r="L4120" s="18">
        <v>9180159</v>
      </c>
      <c r="M4120" s="18" t="s">
        <v>7350</v>
      </c>
      <c r="N4120" s="18">
        <v>412</v>
      </c>
      <c r="O4120" s="18" t="s">
        <v>7344</v>
      </c>
      <c r="P4120" s="19">
        <v>44416</v>
      </c>
      <c r="Q4120" s="20">
        <v>0.78512731481481479</v>
      </c>
      <c r="R4120" s="18" t="s">
        <v>7345</v>
      </c>
      <c r="S4120" s="18" t="s">
        <v>7351</v>
      </c>
      <c r="T4120" s="18" t="s">
        <v>7364</v>
      </c>
      <c r="U4120" s="18" t="s">
        <v>7348</v>
      </c>
      <c r="V4120" s="19">
        <v>44417</v>
      </c>
    </row>
    <row r="4121" spans="1:26" x14ac:dyDescent="0.25">
      <c r="A4121" s="18">
        <v>346054631</v>
      </c>
      <c r="B4121" s="18">
        <v>18</v>
      </c>
      <c r="C4121" s="43">
        <v>1.47880808211851E+16</v>
      </c>
      <c r="D4121" s="18" t="s">
        <v>7340</v>
      </c>
      <c r="E4121" s="18">
        <v>14788</v>
      </c>
      <c r="F4121" s="18" t="s">
        <v>7341</v>
      </c>
      <c r="G4121" s="18"/>
      <c r="H4121" s="18"/>
      <c r="I4121" s="18">
        <v>2635</v>
      </c>
      <c r="J4121" s="18" t="s">
        <v>8929</v>
      </c>
      <c r="K4121" s="18">
        <v>667054</v>
      </c>
      <c r="L4121" s="18">
        <v>9180159</v>
      </c>
      <c r="M4121" s="18" t="s">
        <v>7350</v>
      </c>
      <c r="N4121" s="18">
        <v>234</v>
      </c>
      <c r="O4121" s="18" t="s">
        <v>7344</v>
      </c>
      <c r="P4121" s="19">
        <v>44416</v>
      </c>
      <c r="Q4121" s="20">
        <v>0.78593750000000007</v>
      </c>
      <c r="R4121" s="18" t="s">
        <v>7355</v>
      </c>
      <c r="S4121" s="18" t="s">
        <v>7351</v>
      </c>
      <c r="T4121" s="18" t="s">
        <v>7368</v>
      </c>
      <c r="U4121" s="18" t="s">
        <v>7348</v>
      </c>
      <c r="V4121" s="19">
        <v>44417</v>
      </c>
    </row>
    <row r="4122" spans="1:26" x14ac:dyDescent="0.25">
      <c r="A4122" s="18">
        <v>346055138</v>
      </c>
      <c r="B4122" s="18">
        <v>19</v>
      </c>
      <c r="C4122" s="43">
        <v>2.0239308082118499E+17</v>
      </c>
      <c r="D4122" s="18" t="s">
        <v>7376</v>
      </c>
      <c r="E4122" s="18">
        <v>202393</v>
      </c>
      <c r="F4122" s="18" t="s">
        <v>7341</v>
      </c>
      <c r="G4122" s="18"/>
      <c r="H4122" s="18"/>
      <c r="I4122" s="18">
        <v>170</v>
      </c>
      <c r="J4122" s="18"/>
      <c r="K4122" s="18">
        <v>389293</v>
      </c>
      <c r="L4122" s="18">
        <v>9181868</v>
      </c>
      <c r="M4122" s="18" t="s">
        <v>7350</v>
      </c>
      <c r="N4122" s="18">
        <v>134</v>
      </c>
      <c r="O4122" s="18" t="s">
        <v>7344</v>
      </c>
      <c r="P4122" s="19">
        <v>44416</v>
      </c>
      <c r="Q4122" s="20">
        <v>0.78640046296296295</v>
      </c>
      <c r="R4122" s="18" t="s">
        <v>7355</v>
      </c>
      <c r="S4122" s="18" t="s">
        <v>7351</v>
      </c>
      <c r="T4122" s="18" t="s">
        <v>7378</v>
      </c>
      <c r="U4122" s="18" t="s">
        <v>7348</v>
      </c>
      <c r="V4122" s="19">
        <v>44417</v>
      </c>
    </row>
    <row r="4123" spans="1:26" x14ac:dyDescent="0.25">
      <c r="A4123" s="18">
        <v>346055931</v>
      </c>
      <c r="B4123" s="18">
        <v>33</v>
      </c>
      <c r="C4123" s="43">
        <v>9164080821185200</v>
      </c>
      <c r="D4123" s="18" t="s">
        <v>7429</v>
      </c>
      <c r="E4123" s="18">
        <v>9164</v>
      </c>
      <c r="F4123" s="18" t="s">
        <v>7341</v>
      </c>
      <c r="G4123" s="18"/>
      <c r="H4123" s="18"/>
      <c r="I4123" s="18">
        <v>4596</v>
      </c>
      <c r="J4123" s="18" t="s">
        <v>7398</v>
      </c>
      <c r="K4123" s="18">
        <v>29377</v>
      </c>
      <c r="L4123" s="18">
        <v>8180414</v>
      </c>
      <c r="M4123" s="18" t="s">
        <v>7430</v>
      </c>
      <c r="N4123" s="18">
        <v>381</v>
      </c>
      <c r="O4123" s="18" t="s">
        <v>7344</v>
      </c>
      <c r="P4123" s="19">
        <v>44416</v>
      </c>
      <c r="Q4123" s="20">
        <v>0.78714120370370377</v>
      </c>
      <c r="R4123" s="18" t="s">
        <v>7355</v>
      </c>
      <c r="S4123" s="18" t="s">
        <v>7346</v>
      </c>
      <c r="T4123" s="18" t="s">
        <v>7357</v>
      </c>
      <c r="U4123" s="18" t="s">
        <v>7348</v>
      </c>
      <c r="V4123" s="19">
        <v>44417</v>
      </c>
      <c r="W4123" t="s">
        <v>9661</v>
      </c>
      <c r="X4123" s="15">
        <v>14176</v>
      </c>
      <c r="Y4123" s="15">
        <v>9082021</v>
      </c>
      <c r="Z4123" s="15" t="s">
        <v>8974</v>
      </c>
    </row>
    <row r="4124" spans="1:26" x14ac:dyDescent="0.25">
      <c r="A4124" s="18">
        <v>346056012</v>
      </c>
      <c r="B4124" s="18">
        <v>19</v>
      </c>
      <c r="C4124" s="43">
        <v>1.47930808211849E+16</v>
      </c>
      <c r="D4124" s="18" t="s">
        <v>7376</v>
      </c>
      <c r="E4124" s="18">
        <v>14793</v>
      </c>
      <c r="F4124" s="18" t="s">
        <v>7341</v>
      </c>
      <c r="G4124" s="18"/>
      <c r="H4124" s="18"/>
      <c r="I4124" s="18">
        <v>8290</v>
      </c>
      <c r="J4124" s="18" t="s">
        <v>7383</v>
      </c>
      <c r="K4124" s="18">
        <v>5584</v>
      </c>
      <c r="L4124" s="18">
        <v>9181868</v>
      </c>
      <c r="M4124" s="18" t="s">
        <v>7350</v>
      </c>
      <c r="N4124" s="18">
        <v>526.5</v>
      </c>
      <c r="O4124" s="18" t="s">
        <v>7344</v>
      </c>
      <c r="P4124" s="19">
        <v>44416</v>
      </c>
      <c r="Q4124" s="20">
        <v>0.78722222222222227</v>
      </c>
      <c r="R4124" s="18" t="s">
        <v>7355</v>
      </c>
      <c r="S4124" s="18" t="s">
        <v>7351</v>
      </c>
      <c r="T4124" s="18" t="s">
        <v>7357</v>
      </c>
      <c r="U4124" s="18" t="s">
        <v>7348</v>
      </c>
      <c r="V4124" s="19">
        <v>44417</v>
      </c>
    </row>
    <row r="4125" spans="1:26" x14ac:dyDescent="0.25">
      <c r="A4125" s="18">
        <v>346057035</v>
      </c>
      <c r="B4125" s="18">
        <v>18</v>
      </c>
      <c r="C4125" s="43">
        <v>1.36530808211854E+16</v>
      </c>
      <c r="D4125" s="18" t="s">
        <v>7340</v>
      </c>
      <c r="E4125" s="18">
        <v>13653</v>
      </c>
      <c r="F4125" s="18" t="s">
        <v>7341</v>
      </c>
      <c r="G4125" s="18"/>
      <c r="H4125" s="18"/>
      <c r="I4125" s="18">
        <v>6822</v>
      </c>
      <c r="J4125" s="18" t="s">
        <v>8930</v>
      </c>
      <c r="K4125" s="18">
        <v>668954</v>
      </c>
      <c r="L4125" s="18">
        <v>9180159</v>
      </c>
      <c r="M4125" s="18" t="s">
        <v>7350</v>
      </c>
      <c r="N4125" s="18">
        <v>234</v>
      </c>
      <c r="O4125" s="18" t="s">
        <v>7344</v>
      </c>
      <c r="P4125" s="19">
        <v>44416</v>
      </c>
      <c r="Q4125" s="20">
        <v>0.78812499999999996</v>
      </c>
      <c r="R4125" s="18" t="s">
        <v>7355</v>
      </c>
      <c r="S4125" s="18" t="s">
        <v>7351</v>
      </c>
      <c r="T4125" s="18" t="s">
        <v>7368</v>
      </c>
      <c r="U4125" s="18" t="s">
        <v>7348</v>
      </c>
      <c r="V4125" s="19">
        <v>44417</v>
      </c>
    </row>
    <row r="4126" spans="1:26" x14ac:dyDescent="0.25">
      <c r="A4126" s="18">
        <v>346057068</v>
      </c>
      <c r="B4126" s="18">
        <v>18</v>
      </c>
      <c r="C4126" s="43">
        <v>1.18670808211854E+16</v>
      </c>
      <c r="D4126" s="18" t="s">
        <v>7340</v>
      </c>
      <c r="E4126" s="18">
        <v>11867</v>
      </c>
      <c r="F4126" s="18" t="s">
        <v>7341</v>
      </c>
      <c r="G4126" s="18"/>
      <c r="H4126" s="18"/>
      <c r="I4126" s="18">
        <v>4043</v>
      </c>
      <c r="J4126" s="18"/>
      <c r="K4126" s="18">
        <v>786782</v>
      </c>
      <c r="L4126" s="18">
        <v>9180159</v>
      </c>
      <c r="M4126" s="18" t="s">
        <v>7350</v>
      </c>
      <c r="N4126" s="18">
        <v>206</v>
      </c>
      <c r="O4126" s="18" t="s">
        <v>7344</v>
      </c>
      <c r="P4126" s="19">
        <v>44416</v>
      </c>
      <c r="Q4126" s="20">
        <v>0.78819444444444453</v>
      </c>
      <c r="R4126" s="18" t="s">
        <v>7355</v>
      </c>
      <c r="S4126" s="18" t="s">
        <v>7351</v>
      </c>
      <c r="T4126" s="18" t="s">
        <v>7352</v>
      </c>
      <c r="U4126" s="18" t="s">
        <v>7348</v>
      </c>
      <c r="V4126" s="19">
        <v>44417</v>
      </c>
    </row>
    <row r="4127" spans="1:26" x14ac:dyDescent="0.25">
      <c r="A4127" s="18">
        <v>346057290</v>
      </c>
      <c r="B4127" s="18">
        <v>32</v>
      </c>
      <c r="C4127" s="43">
        <v>1.08690808211855E+16</v>
      </c>
      <c r="D4127" s="18" t="s">
        <v>7358</v>
      </c>
      <c r="E4127" s="18">
        <v>10869</v>
      </c>
      <c r="F4127" s="18" t="s">
        <v>7341</v>
      </c>
      <c r="G4127" s="18"/>
      <c r="H4127" s="18"/>
      <c r="I4127" s="18">
        <v>7579</v>
      </c>
      <c r="J4127" s="18" t="s">
        <v>8931</v>
      </c>
      <c r="K4127" s="18">
        <v>863336</v>
      </c>
      <c r="L4127" s="18">
        <v>8139649</v>
      </c>
      <c r="M4127" s="18" t="s">
        <v>7359</v>
      </c>
      <c r="N4127" s="18">
        <v>696</v>
      </c>
      <c r="O4127" s="18" t="s">
        <v>7344</v>
      </c>
      <c r="P4127" s="19">
        <v>44416</v>
      </c>
      <c r="Q4127" s="20">
        <v>0.78840277777777779</v>
      </c>
      <c r="R4127" s="18" t="s">
        <v>7345</v>
      </c>
      <c r="S4127" s="18" t="s">
        <v>7346</v>
      </c>
      <c r="T4127" s="18" t="s">
        <v>7364</v>
      </c>
      <c r="U4127" s="18" t="s">
        <v>7348</v>
      </c>
      <c r="V4127" s="19">
        <v>44417</v>
      </c>
      <c r="W4127" s="162" t="s">
        <v>12966</v>
      </c>
      <c r="X4127" s="15">
        <v>219790.5</v>
      </c>
      <c r="Y4127" s="162">
        <v>9082021</v>
      </c>
      <c r="Z4127" s="15" t="s">
        <v>8974</v>
      </c>
    </row>
    <row r="4128" spans="1:26" x14ac:dyDescent="0.25">
      <c r="A4128" s="18">
        <v>346057693</v>
      </c>
      <c r="B4128" s="18">
        <v>20</v>
      </c>
      <c r="C4128" s="43">
        <v>8184080821185420</v>
      </c>
      <c r="D4128" s="18" t="s">
        <v>7365</v>
      </c>
      <c r="E4128" s="18">
        <v>8184</v>
      </c>
      <c r="F4128" s="18" t="s">
        <v>7341</v>
      </c>
      <c r="G4128" s="18"/>
      <c r="H4128" s="18"/>
      <c r="I4128" s="18">
        <v>5113</v>
      </c>
      <c r="J4128" s="18"/>
      <c r="K4128" s="18">
        <v>793441</v>
      </c>
      <c r="L4128" s="18">
        <v>7273370</v>
      </c>
      <c r="M4128" s="18" t="s">
        <v>7350</v>
      </c>
      <c r="N4128" s="18">
        <v>30</v>
      </c>
      <c r="O4128" s="18" t="s">
        <v>7344</v>
      </c>
      <c r="P4128" s="19">
        <v>44416</v>
      </c>
      <c r="Q4128" s="20">
        <v>0.78879629629629633</v>
      </c>
      <c r="R4128" s="18" t="s">
        <v>7355</v>
      </c>
      <c r="S4128" s="18" t="s">
        <v>7351</v>
      </c>
      <c r="T4128" s="18" t="s">
        <v>7352</v>
      </c>
      <c r="U4128" s="18" t="s">
        <v>7348</v>
      </c>
      <c r="V4128" s="19">
        <v>44417</v>
      </c>
    </row>
    <row r="4129" spans="1:26" x14ac:dyDescent="0.25">
      <c r="A4129" s="18">
        <v>346058730</v>
      </c>
      <c r="B4129" s="18">
        <v>19</v>
      </c>
      <c r="C4129" s="43">
        <v>2.0239308082118499E+17</v>
      </c>
      <c r="D4129" s="18" t="s">
        <v>7376</v>
      </c>
      <c r="E4129" s="18">
        <v>202393</v>
      </c>
      <c r="F4129" s="18" t="s">
        <v>7341</v>
      </c>
      <c r="G4129" s="18"/>
      <c r="H4129" s="18"/>
      <c r="I4129" s="18">
        <v>6223</v>
      </c>
      <c r="J4129" s="18" t="s">
        <v>7370</v>
      </c>
      <c r="K4129" s="18">
        <v>99</v>
      </c>
      <c r="L4129" s="18">
        <v>9181868</v>
      </c>
      <c r="M4129" s="18" t="s">
        <v>7350</v>
      </c>
      <c r="N4129" s="18">
        <v>234</v>
      </c>
      <c r="O4129" s="18" t="s">
        <v>7344</v>
      </c>
      <c r="P4129" s="19">
        <v>44416</v>
      </c>
      <c r="Q4129" s="20">
        <v>0.7896643518518518</v>
      </c>
      <c r="R4129" s="18" t="s">
        <v>7355</v>
      </c>
      <c r="S4129" s="18" t="s">
        <v>7351</v>
      </c>
      <c r="T4129" s="18" t="s">
        <v>7371</v>
      </c>
      <c r="U4129" s="18" t="s">
        <v>7348</v>
      </c>
      <c r="V4129" s="19">
        <v>44417</v>
      </c>
    </row>
    <row r="4130" spans="1:26" x14ac:dyDescent="0.25">
      <c r="A4130" s="18">
        <v>346058771</v>
      </c>
      <c r="B4130" s="18">
        <v>21</v>
      </c>
      <c r="C4130" s="43">
        <v>1.07310808211855E+16</v>
      </c>
      <c r="D4130" s="18" t="s">
        <v>7349</v>
      </c>
      <c r="E4130" s="18">
        <v>10731</v>
      </c>
      <c r="F4130" s="18" t="s">
        <v>7341</v>
      </c>
      <c r="G4130" s="18"/>
      <c r="H4130" s="18"/>
      <c r="I4130" s="18">
        <v>691</v>
      </c>
      <c r="J4130" s="18" t="s">
        <v>8932</v>
      </c>
      <c r="K4130" s="18">
        <v>828124</v>
      </c>
      <c r="L4130" s="18">
        <v>9270083</v>
      </c>
      <c r="M4130" s="18" t="s">
        <v>7350</v>
      </c>
      <c r="N4130" s="18">
        <v>626</v>
      </c>
      <c r="O4130" s="18" t="s">
        <v>7344</v>
      </c>
      <c r="P4130" s="19">
        <v>44416</v>
      </c>
      <c r="Q4130" s="20">
        <v>0.78973379629629636</v>
      </c>
      <c r="R4130" s="18" t="s">
        <v>7345</v>
      </c>
      <c r="S4130" s="18" t="s">
        <v>7346</v>
      </c>
      <c r="T4130" s="18" t="s">
        <v>7357</v>
      </c>
      <c r="U4130" s="18" t="s">
        <v>7348</v>
      </c>
      <c r="V4130" s="19">
        <v>44417</v>
      </c>
      <c r="W4130" t="s">
        <v>8973</v>
      </c>
      <c r="X4130" s="15">
        <v>318933</v>
      </c>
      <c r="Y4130" s="35">
        <v>9082021</v>
      </c>
      <c r="Z4130" s="15" t="s">
        <v>8974</v>
      </c>
    </row>
    <row r="4131" spans="1:26" x14ac:dyDescent="0.25">
      <c r="A4131" s="18">
        <v>346059261</v>
      </c>
      <c r="B4131" s="18">
        <v>19</v>
      </c>
      <c r="C4131" s="43">
        <v>1.21230808211857E+16</v>
      </c>
      <c r="D4131" s="18" t="s">
        <v>7376</v>
      </c>
      <c r="E4131" s="18">
        <v>12123</v>
      </c>
      <c r="F4131" s="18" t="s">
        <v>7341</v>
      </c>
      <c r="G4131" s="18"/>
      <c r="H4131" s="18"/>
      <c r="I4131" s="18">
        <v>476</v>
      </c>
      <c r="J4131" s="18" t="s">
        <v>7439</v>
      </c>
      <c r="K4131" s="18">
        <v>74563</v>
      </c>
      <c r="L4131" s="18">
        <v>9181868</v>
      </c>
      <c r="M4131" s="18" t="s">
        <v>7350</v>
      </c>
      <c r="N4131" s="18">
        <v>234</v>
      </c>
      <c r="O4131" s="18" t="s">
        <v>7344</v>
      </c>
      <c r="P4131" s="19">
        <v>44416</v>
      </c>
      <c r="Q4131" s="20">
        <v>0.79010416666666661</v>
      </c>
      <c r="R4131" s="18" t="s">
        <v>7355</v>
      </c>
      <c r="S4131" s="18" t="s">
        <v>7346</v>
      </c>
      <c r="T4131" s="18" t="s">
        <v>7347</v>
      </c>
      <c r="U4131" s="18" t="s">
        <v>7348</v>
      </c>
      <c r="V4131" s="19">
        <v>44417</v>
      </c>
    </row>
    <row r="4132" spans="1:26" x14ac:dyDescent="0.25">
      <c r="A4132" s="18">
        <v>346059188</v>
      </c>
      <c r="B4132" s="18">
        <v>19</v>
      </c>
      <c r="C4132" s="43">
        <v>1.36330808211857E+16</v>
      </c>
      <c r="D4132" s="18" t="s">
        <v>7376</v>
      </c>
      <c r="E4132" s="18">
        <v>13633</v>
      </c>
      <c r="F4132" s="18" t="s">
        <v>7341</v>
      </c>
      <c r="G4132" s="18"/>
      <c r="H4132" s="18"/>
      <c r="I4132" s="18">
        <v>3062</v>
      </c>
      <c r="J4132" s="18"/>
      <c r="K4132" s="18">
        <v>394421</v>
      </c>
      <c r="L4132" s="18">
        <v>9181868</v>
      </c>
      <c r="M4132" s="18" t="s">
        <v>7350</v>
      </c>
      <c r="N4132" s="18">
        <v>309</v>
      </c>
      <c r="O4132" s="18" t="s">
        <v>7344</v>
      </c>
      <c r="P4132" s="19">
        <v>44416</v>
      </c>
      <c r="Q4132" s="20">
        <v>0.79010416666666661</v>
      </c>
      <c r="R4132" s="18" t="s">
        <v>7355</v>
      </c>
      <c r="S4132" s="18" t="s">
        <v>7351</v>
      </c>
      <c r="T4132" s="18" t="s">
        <v>7378</v>
      </c>
      <c r="U4132" s="18" t="s">
        <v>7348</v>
      </c>
      <c r="V4132" s="19">
        <v>44417</v>
      </c>
    </row>
    <row r="4133" spans="1:26" x14ac:dyDescent="0.25">
      <c r="A4133" s="18">
        <v>346059344</v>
      </c>
      <c r="B4133" s="18">
        <v>32</v>
      </c>
      <c r="C4133" s="43">
        <v>1.36680808211857E+16</v>
      </c>
      <c r="D4133" s="18" t="s">
        <v>7358</v>
      </c>
      <c r="E4133" s="18">
        <v>13668</v>
      </c>
      <c r="F4133" s="18" t="s">
        <v>7341</v>
      </c>
      <c r="G4133" s="18"/>
      <c r="H4133" s="18"/>
      <c r="I4133" s="18">
        <v>798</v>
      </c>
      <c r="J4133" s="18"/>
      <c r="K4133" s="18">
        <v>71183</v>
      </c>
      <c r="L4133" s="18">
        <v>8139649</v>
      </c>
      <c r="M4133" s="18" t="s">
        <v>7359</v>
      </c>
      <c r="N4133" s="18">
        <v>338</v>
      </c>
      <c r="O4133" s="18" t="s">
        <v>7344</v>
      </c>
      <c r="P4133" s="19">
        <v>44416</v>
      </c>
      <c r="Q4133" s="20">
        <v>0.79024305555555552</v>
      </c>
      <c r="R4133" s="18" t="s">
        <v>7355</v>
      </c>
      <c r="S4133" s="18" t="s">
        <v>7351</v>
      </c>
      <c r="T4133" s="18" t="s">
        <v>7390</v>
      </c>
      <c r="U4133" s="18" t="s">
        <v>7348</v>
      </c>
      <c r="V4133" s="19">
        <v>44417</v>
      </c>
      <c r="W4133" s="162" t="s">
        <v>12966</v>
      </c>
      <c r="X4133" s="15">
        <v>219790.5</v>
      </c>
      <c r="Y4133" s="162">
        <v>9082021</v>
      </c>
      <c r="Z4133" s="15" t="s">
        <v>8974</v>
      </c>
    </row>
    <row r="4134" spans="1:26" x14ac:dyDescent="0.25">
      <c r="A4134" s="18">
        <v>346059623</v>
      </c>
      <c r="B4134" s="18">
        <v>18</v>
      </c>
      <c r="C4134" s="43">
        <v>1.47880808211857E+16</v>
      </c>
      <c r="D4134" s="18" t="s">
        <v>7340</v>
      </c>
      <c r="E4134" s="18">
        <v>14788</v>
      </c>
      <c r="F4134" s="18" t="s">
        <v>7341</v>
      </c>
      <c r="G4134" s="18"/>
      <c r="H4134" s="18"/>
      <c r="I4134" s="18">
        <v>594</v>
      </c>
      <c r="J4134" s="18"/>
      <c r="K4134" s="18">
        <v>811602</v>
      </c>
      <c r="L4134" s="18">
        <v>9180159</v>
      </c>
      <c r="M4134" s="18" t="s">
        <v>7350</v>
      </c>
      <c r="N4134" s="18">
        <v>468</v>
      </c>
      <c r="O4134" s="18" t="s">
        <v>7344</v>
      </c>
      <c r="P4134" s="19">
        <v>44416</v>
      </c>
      <c r="Q4134" s="20">
        <v>0.79047453703703707</v>
      </c>
      <c r="R4134" s="18" t="s">
        <v>7345</v>
      </c>
      <c r="S4134" s="18" t="s">
        <v>7351</v>
      </c>
      <c r="T4134" s="18" t="s">
        <v>7352</v>
      </c>
      <c r="U4134" s="18" t="s">
        <v>7348</v>
      </c>
      <c r="V4134" s="19">
        <v>44417</v>
      </c>
    </row>
    <row r="4135" spans="1:26" x14ac:dyDescent="0.25">
      <c r="A4135" s="18">
        <v>346059629</v>
      </c>
      <c r="B4135" s="18">
        <v>20</v>
      </c>
      <c r="C4135" s="43">
        <v>1.48480808211857E+16</v>
      </c>
      <c r="D4135" s="18" t="s">
        <v>7365</v>
      </c>
      <c r="E4135" s="18">
        <v>14848</v>
      </c>
      <c r="F4135" s="18" t="s">
        <v>7341</v>
      </c>
      <c r="G4135" s="18"/>
      <c r="H4135" s="18"/>
      <c r="I4135" s="18">
        <v>4607</v>
      </c>
      <c r="J4135" s="18"/>
      <c r="K4135" s="18">
        <v>811708</v>
      </c>
      <c r="L4135" s="18">
        <v>7273370</v>
      </c>
      <c r="M4135" s="18" t="s">
        <v>7350</v>
      </c>
      <c r="N4135" s="18">
        <v>67</v>
      </c>
      <c r="O4135" s="18" t="s">
        <v>7344</v>
      </c>
      <c r="P4135" s="19">
        <v>44416</v>
      </c>
      <c r="Q4135" s="20">
        <v>0.79047453703703707</v>
      </c>
      <c r="R4135" s="18" t="s">
        <v>7355</v>
      </c>
      <c r="S4135" s="18" t="s">
        <v>7351</v>
      </c>
      <c r="T4135" s="18" t="s">
        <v>7352</v>
      </c>
      <c r="U4135" s="18" t="s">
        <v>7348</v>
      </c>
      <c r="V4135" s="19">
        <v>44417</v>
      </c>
    </row>
    <row r="4136" spans="1:26" x14ac:dyDescent="0.25">
      <c r="A4136" s="18">
        <v>346060158</v>
      </c>
      <c r="B4136" s="18">
        <v>21</v>
      </c>
      <c r="C4136" s="43">
        <v>1.07310808211857E+16</v>
      </c>
      <c r="D4136" s="18" t="s">
        <v>7349</v>
      </c>
      <c r="E4136" s="18">
        <v>10731</v>
      </c>
      <c r="F4136" s="18" t="s">
        <v>7341</v>
      </c>
      <c r="G4136" s="18"/>
      <c r="H4136" s="18"/>
      <c r="I4136" s="18">
        <v>3501</v>
      </c>
      <c r="J4136" s="18" t="s">
        <v>8933</v>
      </c>
      <c r="K4136" s="18">
        <v>817084</v>
      </c>
      <c r="L4136" s="18">
        <v>9270083</v>
      </c>
      <c r="M4136" s="18" t="s">
        <v>7350</v>
      </c>
      <c r="N4136" s="18">
        <v>696</v>
      </c>
      <c r="O4136" s="18" t="s">
        <v>7344</v>
      </c>
      <c r="P4136" s="19">
        <v>44416</v>
      </c>
      <c r="Q4136" s="20">
        <v>0.79098379629629623</v>
      </c>
      <c r="R4136" s="18" t="s">
        <v>7345</v>
      </c>
      <c r="S4136" s="18" t="s">
        <v>7351</v>
      </c>
      <c r="T4136" s="18" t="s">
        <v>7352</v>
      </c>
      <c r="U4136" s="18" t="s">
        <v>7348</v>
      </c>
      <c r="V4136" s="19">
        <v>44417</v>
      </c>
      <c r="W4136" t="s">
        <v>8973</v>
      </c>
      <c r="X4136" s="15">
        <v>318933</v>
      </c>
      <c r="Y4136" s="35">
        <v>9082021</v>
      </c>
      <c r="Z4136" s="15" t="s">
        <v>8974</v>
      </c>
    </row>
    <row r="4137" spans="1:26" x14ac:dyDescent="0.25">
      <c r="A4137" s="18">
        <v>346061753</v>
      </c>
      <c r="B4137" s="18">
        <v>20</v>
      </c>
      <c r="C4137" s="43">
        <v>5189080821190040</v>
      </c>
      <c r="D4137" s="18" t="s">
        <v>7365</v>
      </c>
      <c r="E4137" s="18">
        <v>5189</v>
      </c>
      <c r="F4137" s="18" t="s">
        <v>7341</v>
      </c>
      <c r="G4137" s="18"/>
      <c r="H4137" s="18"/>
      <c r="I4137" s="18">
        <v>1834</v>
      </c>
      <c r="J4137" s="18"/>
      <c r="K4137" s="18">
        <v>397825</v>
      </c>
      <c r="L4137" s="18">
        <v>7273370</v>
      </c>
      <c r="M4137" s="18" t="s">
        <v>7350</v>
      </c>
      <c r="N4137" s="18">
        <v>134</v>
      </c>
      <c r="O4137" s="18" t="s">
        <v>7344</v>
      </c>
      <c r="P4137" s="19">
        <v>44416</v>
      </c>
      <c r="Q4137" s="20">
        <v>0.79246527777777775</v>
      </c>
      <c r="R4137" s="18" t="s">
        <v>7355</v>
      </c>
      <c r="S4137" s="18" t="s">
        <v>7351</v>
      </c>
      <c r="T4137" s="18" t="s">
        <v>7378</v>
      </c>
      <c r="U4137" s="18" t="s">
        <v>7348</v>
      </c>
      <c r="V4137" s="19">
        <v>44417</v>
      </c>
    </row>
    <row r="4138" spans="1:26" x14ac:dyDescent="0.25">
      <c r="A4138" s="18">
        <v>346062999</v>
      </c>
      <c r="B4138" s="18">
        <v>32</v>
      </c>
      <c r="C4138" s="43">
        <v>1.08690808211902E+16</v>
      </c>
      <c r="D4138" s="18" t="s">
        <v>7358</v>
      </c>
      <c r="E4138" s="18">
        <v>10869</v>
      </c>
      <c r="F4138" s="18" t="s">
        <v>7341</v>
      </c>
      <c r="G4138" s="18"/>
      <c r="H4138" s="18"/>
      <c r="I4138" s="18">
        <v>5781</v>
      </c>
      <c r="J4138" s="18" t="s">
        <v>7375</v>
      </c>
      <c r="K4138" s="18">
        <v>24937</v>
      </c>
      <c r="L4138" s="18">
        <v>8139649</v>
      </c>
      <c r="M4138" s="18" t="s">
        <v>7359</v>
      </c>
      <c r="N4138" s="18">
        <v>174</v>
      </c>
      <c r="O4138" s="18" t="s">
        <v>7344</v>
      </c>
      <c r="P4138" s="19">
        <v>44416</v>
      </c>
      <c r="Q4138" s="20">
        <v>0.79362268518518519</v>
      </c>
      <c r="R4138" s="18" t="s">
        <v>7355</v>
      </c>
      <c r="S4138" s="18" t="s">
        <v>7346</v>
      </c>
      <c r="T4138" s="18" t="s">
        <v>7347</v>
      </c>
      <c r="U4138" s="18" t="s">
        <v>7348</v>
      </c>
      <c r="V4138" s="19">
        <v>44417</v>
      </c>
      <c r="W4138" s="162" t="s">
        <v>12966</v>
      </c>
      <c r="X4138" s="15">
        <v>219790.5</v>
      </c>
      <c r="Y4138" s="162">
        <v>9082021</v>
      </c>
      <c r="Z4138" s="15" t="s">
        <v>8974</v>
      </c>
    </row>
    <row r="4139" spans="1:26" x14ac:dyDescent="0.25">
      <c r="A4139" s="18">
        <v>346063902</v>
      </c>
      <c r="B4139" s="18">
        <v>20</v>
      </c>
      <c r="C4139" s="43">
        <v>1.53010808211901E+16</v>
      </c>
      <c r="D4139" s="18" t="s">
        <v>7365</v>
      </c>
      <c r="E4139" s="18">
        <v>15301</v>
      </c>
      <c r="F4139" s="18" t="s">
        <v>7341</v>
      </c>
      <c r="G4139" s="18"/>
      <c r="H4139" s="18"/>
      <c r="I4139" s="18">
        <v>8204</v>
      </c>
      <c r="J4139" s="18"/>
      <c r="K4139" s="18">
        <v>77632</v>
      </c>
      <c r="L4139" s="18">
        <v>7273370</v>
      </c>
      <c r="M4139" s="18" t="s">
        <v>7350</v>
      </c>
      <c r="N4139" s="18">
        <v>144</v>
      </c>
      <c r="O4139" s="18" t="s">
        <v>7344</v>
      </c>
      <c r="P4139" s="19">
        <v>44416</v>
      </c>
      <c r="Q4139" s="20">
        <v>0.7944675925925927</v>
      </c>
      <c r="R4139" s="18" t="s">
        <v>7355</v>
      </c>
      <c r="S4139" s="18" t="s">
        <v>7351</v>
      </c>
      <c r="T4139" s="18" t="s">
        <v>7390</v>
      </c>
      <c r="U4139" s="18" t="s">
        <v>7348</v>
      </c>
      <c r="V4139" s="19">
        <v>44417</v>
      </c>
    </row>
    <row r="4140" spans="1:26" x14ac:dyDescent="0.25">
      <c r="A4140" s="18">
        <v>346064575</v>
      </c>
      <c r="B4140" s="18">
        <v>32</v>
      </c>
      <c r="C4140" s="43">
        <v>1.08690808211904E+16</v>
      </c>
      <c r="D4140" s="18" t="s">
        <v>7358</v>
      </c>
      <c r="E4140" s="18">
        <v>10869</v>
      </c>
      <c r="F4140" s="18" t="s">
        <v>7341</v>
      </c>
      <c r="G4140" s="18"/>
      <c r="H4140" s="18"/>
      <c r="I4140" s="18">
        <v>7498</v>
      </c>
      <c r="J4140" s="18" t="s">
        <v>7383</v>
      </c>
      <c r="K4140" s="18">
        <v>8060</v>
      </c>
      <c r="L4140" s="18">
        <v>8139649</v>
      </c>
      <c r="M4140" s="18" t="s">
        <v>7359</v>
      </c>
      <c r="N4140" s="18">
        <v>348</v>
      </c>
      <c r="O4140" s="18" t="s">
        <v>7344</v>
      </c>
      <c r="P4140" s="19">
        <v>44416</v>
      </c>
      <c r="Q4140" s="20">
        <v>0.79512731481481491</v>
      </c>
      <c r="R4140" s="18" t="s">
        <v>7355</v>
      </c>
      <c r="S4140" s="18" t="s">
        <v>7351</v>
      </c>
      <c r="T4140" s="18" t="s">
        <v>7357</v>
      </c>
      <c r="U4140" s="18" t="s">
        <v>7348</v>
      </c>
      <c r="V4140" s="19">
        <v>44417</v>
      </c>
      <c r="W4140" s="162" t="s">
        <v>12966</v>
      </c>
      <c r="X4140" s="15">
        <v>219790.5</v>
      </c>
      <c r="Y4140" s="162">
        <v>9082021</v>
      </c>
      <c r="Z4140" s="15" t="s">
        <v>8974</v>
      </c>
    </row>
    <row r="4141" spans="1:26" x14ac:dyDescent="0.25">
      <c r="A4141" s="18">
        <v>346065086</v>
      </c>
      <c r="B4141" s="18">
        <v>18</v>
      </c>
      <c r="C4141" s="43">
        <v>1.47880808211905E+16</v>
      </c>
      <c r="D4141" s="18" t="s">
        <v>7340</v>
      </c>
      <c r="E4141" s="18">
        <v>14788</v>
      </c>
      <c r="F4141" s="18" t="s">
        <v>7341</v>
      </c>
      <c r="G4141" s="18"/>
      <c r="H4141" s="18"/>
      <c r="I4141" s="18">
        <v>4552</v>
      </c>
      <c r="J4141" s="18"/>
      <c r="K4141" s="18">
        <v>867805</v>
      </c>
      <c r="L4141" s="18">
        <v>9180159</v>
      </c>
      <c r="M4141" s="18" t="s">
        <v>7350</v>
      </c>
      <c r="N4141" s="18">
        <v>370</v>
      </c>
      <c r="O4141" s="18" t="s">
        <v>7344</v>
      </c>
      <c r="P4141" s="19">
        <v>44416</v>
      </c>
      <c r="Q4141" s="20">
        <v>0.79563657407407407</v>
      </c>
      <c r="R4141" s="18" t="s">
        <v>7355</v>
      </c>
      <c r="S4141" s="18" t="s">
        <v>7351</v>
      </c>
      <c r="T4141" s="18" t="s">
        <v>7352</v>
      </c>
      <c r="U4141" s="18" t="s">
        <v>7348</v>
      </c>
      <c r="V4141" s="19">
        <v>44417</v>
      </c>
    </row>
    <row r="4142" spans="1:26" x14ac:dyDescent="0.25">
      <c r="A4142" s="18">
        <v>346067317</v>
      </c>
      <c r="B4142" s="18">
        <v>20</v>
      </c>
      <c r="C4142" s="43">
        <v>1.48480808211907E+16</v>
      </c>
      <c r="D4142" s="18" t="s">
        <v>7365</v>
      </c>
      <c r="E4142" s="18">
        <v>14848</v>
      </c>
      <c r="F4142" s="18" t="s">
        <v>7341</v>
      </c>
      <c r="G4142" s="18"/>
      <c r="H4142" s="18"/>
      <c r="I4142" s="18">
        <v>3462</v>
      </c>
      <c r="J4142" s="18" t="s">
        <v>7354</v>
      </c>
      <c r="K4142" s="18">
        <v>84135</v>
      </c>
      <c r="L4142" s="18">
        <v>7273370</v>
      </c>
      <c r="M4142" s="18" t="s">
        <v>7350</v>
      </c>
      <c r="N4142" s="18">
        <v>29</v>
      </c>
      <c r="O4142" s="18" t="s">
        <v>7344</v>
      </c>
      <c r="P4142" s="19">
        <v>44416</v>
      </c>
      <c r="Q4142" s="20">
        <v>0.7976967592592592</v>
      </c>
      <c r="R4142" s="18" t="s">
        <v>7355</v>
      </c>
      <c r="S4142" s="18" t="s">
        <v>7346</v>
      </c>
      <c r="T4142" s="18" t="s">
        <v>7347</v>
      </c>
      <c r="U4142" s="18" t="s">
        <v>7348</v>
      </c>
      <c r="V4142" s="19">
        <v>44417</v>
      </c>
    </row>
    <row r="4143" spans="1:26" x14ac:dyDescent="0.25">
      <c r="A4143" s="18">
        <v>346067401</v>
      </c>
      <c r="B4143" s="18">
        <v>18</v>
      </c>
      <c r="C4143" s="43">
        <v>1.33300808211907E+16</v>
      </c>
      <c r="D4143" s="18" t="s">
        <v>7340</v>
      </c>
      <c r="E4143" s="18">
        <v>13330</v>
      </c>
      <c r="F4143" s="18" t="s">
        <v>7341</v>
      </c>
      <c r="G4143" s="18"/>
      <c r="H4143" s="18"/>
      <c r="I4143" s="18">
        <v>1141</v>
      </c>
      <c r="J4143" s="18" t="s">
        <v>8934</v>
      </c>
      <c r="K4143" s="18">
        <v>677280</v>
      </c>
      <c r="L4143" s="18">
        <v>9180159</v>
      </c>
      <c r="M4143" s="18" t="s">
        <v>7350</v>
      </c>
      <c r="N4143" s="18">
        <v>206</v>
      </c>
      <c r="O4143" s="18" t="s">
        <v>7344</v>
      </c>
      <c r="P4143" s="19">
        <v>44416</v>
      </c>
      <c r="Q4143" s="20">
        <v>0.79776620370370377</v>
      </c>
      <c r="R4143" s="18" t="s">
        <v>7355</v>
      </c>
      <c r="S4143" s="18" t="s">
        <v>7351</v>
      </c>
      <c r="T4143" s="18" t="s">
        <v>7368</v>
      </c>
      <c r="U4143" s="18" t="s">
        <v>7348</v>
      </c>
      <c r="V4143" s="19">
        <v>44417</v>
      </c>
    </row>
    <row r="4144" spans="1:26" x14ac:dyDescent="0.25">
      <c r="A4144" s="18">
        <v>346068191</v>
      </c>
      <c r="B4144" s="18">
        <v>24</v>
      </c>
      <c r="C4144" s="43" t="s">
        <v>8793</v>
      </c>
      <c r="D4144" s="18" t="s">
        <v>7361</v>
      </c>
      <c r="E4144" s="18"/>
      <c r="F4144" s="18" t="s">
        <v>7341</v>
      </c>
      <c r="G4144" s="18"/>
      <c r="H4144" s="18"/>
      <c r="I4144" s="18">
        <v>2937</v>
      </c>
      <c r="J4144" s="18" t="s">
        <v>8862</v>
      </c>
      <c r="K4144" s="18">
        <v>95096</v>
      </c>
      <c r="L4144" s="18">
        <v>5688445</v>
      </c>
      <c r="M4144" s="18" t="s">
        <v>7350</v>
      </c>
      <c r="N4144" s="18">
        <v>84</v>
      </c>
      <c r="O4144" s="18" t="s">
        <v>7344</v>
      </c>
      <c r="P4144" s="19">
        <v>44416</v>
      </c>
      <c r="Q4144" s="20">
        <v>0.79849537037037033</v>
      </c>
      <c r="R4144" s="18" t="s">
        <v>7355</v>
      </c>
      <c r="S4144" s="18" t="s">
        <v>7346</v>
      </c>
      <c r="T4144" s="18" t="s">
        <v>7347</v>
      </c>
      <c r="U4144" s="18" t="s">
        <v>7348</v>
      </c>
      <c r="V4144" s="19">
        <v>44417</v>
      </c>
    </row>
    <row r="4145" spans="1:26" x14ac:dyDescent="0.25">
      <c r="A4145" s="18">
        <v>346069206</v>
      </c>
      <c r="B4145" s="18">
        <v>19</v>
      </c>
      <c r="C4145" s="43">
        <v>2.0239308082119101E+17</v>
      </c>
      <c r="D4145" s="18" t="s">
        <v>7376</v>
      </c>
      <c r="E4145" s="18">
        <v>202393</v>
      </c>
      <c r="F4145" s="18" t="s">
        <v>7341</v>
      </c>
      <c r="G4145" s="18"/>
      <c r="H4145" s="18"/>
      <c r="I4145" s="18">
        <v>3352</v>
      </c>
      <c r="J4145" s="18"/>
      <c r="K4145" s="18">
        <v>909732</v>
      </c>
      <c r="L4145" s="18">
        <v>9181868</v>
      </c>
      <c r="M4145" s="18" t="s">
        <v>7350</v>
      </c>
      <c r="N4145" s="18">
        <v>234</v>
      </c>
      <c r="O4145" s="18" t="s">
        <v>7344</v>
      </c>
      <c r="P4145" s="19">
        <v>44416</v>
      </c>
      <c r="Q4145" s="20">
        <v>0.79947916666666663</v>
      </c>
      <c r="R4145" s="18" t="s">
        <v>7345</v>
      </c>
      <c r="S4145" s="18" t="s">
        <v>7351</v>
      </c>
      <c r="T4145" s="18" t="s">
        <v>7352</v>
      </c>
      <c r="U4145" s="18" t="s">
        <v>7348</v>
      </c>
      <c r="V4145" s="19">
        <v>44417</v>
      </c>
    </row>
    <row r="4146" spans="1:26" x14ac:dyDescent="0.25">
      <c r="A4146" s="18">
        <v>346069890</v>
      </c>
      <c r="B4146" s="18">
        <v>24</v>
      </c>
      <c r="C4146" s="43" t="s">
        <v>8793</v>
      </c>
      <c r="D4146" s="18" t="s">
        <v>7361</v>
      </c>
      <c r="E4146" s="18"/>
      <c r="F4146" s="18" t="s">
        <v>7341</v>
      </c>
      <c r="G4146" s="18"/>
      <c r="H4146" s="18"/>
      <c r="I4146" s="18">
        <v>3108</v>
      </c>
      <c r="J4146" s="18"/>
      <c r="K4146" s="18">
        <v>916703</v>
      </c>
      <c r="L4146" s="18">
        <v>5688445</v>
      </c>
      <c r="M4146" s="18" t="s">
        <v>7350</v>
      </c>
      <c r="N4146" s="18">
        <v>73</v>
      </c>
      <c r="O4146" s="18" t="s">
        <v>7344</v>
      </c>
      <c r="P4146" s="19">
        <v>44416</v>
      </c>
      <c r="Q4146" s="20">
        <v>0.80012731481481481</v>
      </c>
      <c r="R4146" s="18" t="s">
        <v>7355</v>
      </c>
      <c r="S4146" s="18" t="s">
        <v>7351</v>
      </c>
      <c r="T4146" s="18" t="s">
        <v>7352</v>
      </c>
      <c r="U4146" s="18" t="s">
        <v>7348</v>
      </c>
      <c r="V4146" s="19">
        <v>44417</v>
      </c>
    </row>
    <row r="4147" spans="1:26" x14ac:dyDescent="0.25">
      <c r="A4147" s="18">
        <v>346071688</v>
      </c>
      <c r="B4147" s="18">
        <v>18</v>
      </c>
      <c r="C4147" s="43">
        <v>1.47880808211914E+16</v>
      </c>
      <c r="D4147" s="18" t="s">
        <v>7340</v>
      </c>
      <c r="E4147" s="18">
        <v>14788</v>
      </c>
      <c r="F4147" s="18" t="s">
        <v>7341</v>
      </c>
      <c r="G4147" s="18"/>
      <c r="H4147" s="18"/>
      <c r="I4147" s="18">
        <v>2094</v>
      </c>
      <c r="J4147" s="18" t="s">
        <v>7372</v>
      </c>
      <c r="K4147" s="18">
        <v>23737</v>
      </c>
      <c r="L4147" s="18">
        <v>9180159</v>
      </c>
      <c r="M4147" s="18" t="s">
        <v>7350</v>
      </c>
      <c r="N4147" s="18">
        <v>206</v>
      </c>
      <c r="O4147" s="18" t="s">
        <v>7344</v>
      </c>
      <c r="P4147" s="19">
        <v>44416</v>
      </c>
      <c r="Q4147" s="20">
        <v>0.801875</v>
      </c>
      <c r="R4147" s="18" t="s">
        <v>7355</v>
      </c>
      <c r="S4147" s="18" t="s">
        <v>7346</v>
      </c>
      <c r="T4147" s="18" t="s">
        <v>7357</v>
      </c>
      <c r="U4147" s="18" t="s">
        <v>7348</v>
      </c>
      <c r="V4147" s="19">
        <v>44417</v>
      </c>
    </row>
    <row r="4148" spans="1:26" x14ac:dyDescent="0.25">
      <c r="A4148" s="18">
        <v>346071789</v>
      </c>
      <c r="B4148" s="18">
        <v>18</v>
      </c>
      <c r="C4148" s="43">
        <v>2.0257908082119101E+17</v>
      </c>
      <c r="D4148" s="18" t="s">
        <v>7340</v>
      </c>
      <c r="E4148" s="18">
        <v>202579</v>
      </c>
      <c r="F4148" s="18" t="s">
        <v>7341</v>
      </c>
      <c r="G4148" s="18"/>
      <c r="H4148" s="18"/>
      <c r="I4148" s="18">
        <v>9886</v>
      </c>
      <c r="J4148" s="18" t="s">
        <v>8935</v>
      </c>
      <c r="K4148" s="18">
        <v>89249</v>
      </c>
      <c r="L4148" s="18">
        <v>5256409</v>
      </c>
      <c r="M4148" s="18" t="s">
        <v>7343</v>
      </c>
      <c r="N4148" s="18">
        <v>174</v>
      </c>
      <c r="O4148" s="18" t="s">
        <v>7344</v>
      </c>
      <c r="P4148" s="19">
        <v>44416</v>
      </c>
      <c r="Q4148" s="20">
        <v>0.80197916666666658</v>
      </c>
      <c r="R4148" s="18" t="s">
        <v>7355</v>
      </c>
      <c r="S4148" s="18" t="s">
        <v>7351</v>
      </c>
      <c r="T4148" s="18" t="s">
        <v>7390</v>
      </c>
      <c r="U4148" s="18" t="s">
        <v>7348</v>
      </c>
      <c r="V4148" s="19">
        <v>44417</v>
      </c>
    </row>
    <row r="4149" spans="1:26" x14ac:dyDescent="0.25">
      <c r="A4149" s="18">
        <v>346072760</v>
      </c>
      <c r="B4149" s="18">
        <v>19</v>
      </c>
      <c r="C4149" s="43">
        <v>2.0255908082119101E+17</v>
      </c>
      <c r="D4149" s="18" t="s">
        <v>7376</v>
      </c>
      <c r="E4149" s="18">
        <v>202559</v>
      </c>
      <c r="F4149" s="18" t="s">
        <v>7341</v>
      </c>
      <c r="G4149" s="18"/>
      <c r="H4149" s="18"/>
      <c r="I4149" s="18">
        <v>8562</v>
      </c>
      <c r="J4149" s="18"/>
      <c r="K4149" s="18">
        <v>947638</v>
      </c>
      <c r="L4149" s="18">
        <v>9181868</v>
      </c>
      <c r="M4149" s="18" t="s">
        <v>7350</v>
      </c>
      <c r="N4149" s="18">
        <v>234</v>
      </c>
      <c r="O4149" s="18" t="s">
        <v>7344</v>
      </c>
      <c r="P4149" s="19">
        <v>44416</v>
      </c>
      <c r="Q4149" s="20">
        <v>0.80293981481481491</v>
      </c>
      <c r="R4149" s="18" t="s">
        <v>7355</v>
      </c>
      <c r="S4149" s="18" t="s">
        <v>7351</v>
      </c>
      <c r="T4149" s="18" t="s">
        <v>7352</v>
      </c>
      <c r="U4149" s="18" t="s">
        <v>7348</v>
      </c>
      <c r="V4149" s="19">
        <v>44417</v>
      </c>
    </row>
    <row r="4150" spans="1:26" x14ac:dyDescent="0.25">
      <c r="A4150" s="18">
        <v>346075843</v>
      </c>
      <c r="B4150" s="18">
        <v>18</v>
      </c>
      <c r="C4150" s="43">
        <v>1.47880808211919E+16</v>
      </c>
      <c r="D4150" s="18" t="s">
        <v>7340</v>
      </c>
      <c r="E4150" s="18">
        <v>14788</v>
      </c>
      <c r="F4150" s="18" t="s">
        <v>7341</v>
      </c>
      <c r="G4150" s="18"/>
      <c r="H4150" s="18"/>
      <c r="I4150" s="18">
        <v>3593</v>
      </c>
      <c r="J4150" s="18"/>
      <c r="K4150" s="18">
        <v>978467</v>
      </c>
      <c r="L4150" s="18">
        <v>9180159</v>
      </c>
      <c r="M4150" s="18" t="s">
        <v>7350</v>
      </c>
      <c r="N4150" s="18">
        <v>840</v>
      </c>
      <c r="O4150" s="18" t="s">
        <v>7344</v>
      </c>
      <c r="P4150" s="19">
        <v>44416</v>
      </c>
      <c r="Q4150" s="20">
        <v>0.80576388888888895</v>
      </c>
      <c r="R4150" s="18" t="s">
        <v>7345</v>
      </c>
      <c r="S4150" s="18" t="s">
        <v>7351</v>
      </c>
      <c r="T4150" s="18" t="s">
        <v>7352</v>
      </c>
      <c r="U4150" s="18" t="s">
        <v>7348</v>
      </c>
      <c r="V4150" s="19">
        <v>44417</v>
      </c>
    </row>
    <row r="4151" spans="1:26" x14ac:dyDescent="0.25">
      <c r="A4151" s="18">
        <v>346079488</v>
      </c>
      <c r="B4151" s="18">
        <v>19</v>
      </c>
      <c r="C4151" s="43">
        <v>2.02559080821192E+17</v>
      </c>
      <c r="D4151" s="18" t="s">
        <v>7376</v>
      </c>
      <c r="E4151" s="18">
        <v>202559</v>
      </c>
      <c r="F4151" s="18" t="s">
        <v>7341</v>
      </c>
      <c r="G4151" s="18"/>
      <c r="H4151" s="18"/>
      <c r="I4151" s="18">
        <v>8042</v>
      </c>
      <c r="J4151" s="18">
        <v>0</v>
      </c>
      <c r="K4151" s="18">
        <v>687304</v>
      </c>
      <c r="L4151" s="18">
        <v>9181868</v>
      </c>
      <c r="M4151" s="18" t="s">
        <v>7350</v>
      </c>
      <c r="N4151" s="18">
        <v>234</v>
      </c>
      <c r="O4151" s="18" t="s">
        <v>7344</v>
      </c>
      <c r="P4151" s="19">
        <v>44416</v>
      </c>
      <c r="Q4151" s="20">
        <v>0.80937500000000007</v>
      </c>
      <c r="R4151" s="18" t="s">
        <v>7355</v>
      </c>
      <c r="S4151" s="18" t="s">
        <v>7351</v>
      </c>
      <c r="T4151" s="18" t="s">
        <v>7368</v>
      </c>
      <c r="U4151" s="18" t="s">
        <v>7348</v>
      </c>
      <c r="V4151" s="19">
        <v>44417</v>
      </c>
    </row>
    <row r="4152" spans="1:26" x14ac:dyDescent="0.25">
      <c r="A4152" s="18">
        <v>346079781</v>
      </c>
      <c r="B4152" s="18">
        <v>19</v>
      </c>
      <c r="C4152" s="43">
        <v>2.02393080821192E+17</v>
      </c>
      <c r="D4152" s="18" t="s">
        <v>7376</v>
      </c>
      <c r="E4152" s="18">
        <v>202393</v>
      </c>
      <c r="F4152" s="18" t="s">
        <v>7341</v>
      </c>
      <c r="G4152" s="18"/>
      <c r="H4152" s="18"/>
      <c r="I4152" s="18">
        <v>1961</v>
      </c>
      <c r="J4152" s="18"/>
      <c r="K4152" s="18">
        <v>20627</v>
      </c>
      <c r="L4152" s="18">
        <v>9181868</v>
      </c>
      <c r="M4152" s="18" t="s">
        <v>7350</v>
      </c>
      <c r="N4152" s="18">
        <v>206</v>
      </c>
      <c r="O4152" s="18" t="s">
        <v>7344</v>
      </c>
      <c r="P4152" s="19">
        <v>44416</v>
      </c>
      <c r="Q4152" s="20">
        <v>0.80964120370370374</v>
      </c>
      <c r="R4152" s="18" t="s">
        <v>7355</v>
      </c>
      <c r="S4152" s="18" t="s">
        <v>7351</v>
      </c>
      <c r="T4152" s="18" t="s">
        <v>7352</v>
      </c>
      <c r="U4152" s="18" t="s">
        <v>7348</v>
      </c>
      <c r="V4152" s="19">
        <v>44417</v>
      </c>
    </row>
    <row r="4153" spans="1:26" x14ac:dyDescent="0.25">
      <c r="A4153" s="18">
        <v>346083094</v>
      </c>
      <c r="B4153" s="18">
        <v>19</v>
      </c>
      <c r="C4153" s="43">
        <v>1.21230808211929E+16</v>
      </c>
      <c r="D4153" s="18" t="s">
        <v>7376</v>
      </c>
      <c r="E4153" s="18">
        <v>12123</v>
      </c>
      <c r="F4153" s="18" t="s">
        <v>7341</v>
      </c>
      <c r="G4153" s="18"/>
      <c r="H4153" s="18"/>
      <c r="I4153" s="18">
        <v>6927</v>
      </c>
      <c r="J4153" s="18" t="s">
        <v>7539</v>
      </c>
      <c r="K4153" s="18">
        <v>4457</v>
      </c>
      <c r="L4153" s="18">
        <v>9181868</v>
      </c>
      <c r="M4153" s="18" t="s">
        <v>7350</v>
      </c>
      <c r="N4153" s="18">
        <v>234</v>
      </c>
      <c r="O4153" s="18" t="s">
        <v>7344</v>
      </c>
      <c r="P4153" s="19">
        <v>44416</v>
      </c>
      <c r="Q4153" s="20">
        <v>0.81300925925925915</v>
      </c>
      <c r="R4153" s="18" t="s">
        <v>7355</v>
      </c>
      <c r="S4153" s="18" t="s">
        <v>7346</v>
      </c>
      <c r="T4153" s="18" t="s">
        <v>7347</v>
      </c>
      <c r="U4153" s="18" t="s">
        <v>7348</v>
      </c>
      <c r="V4153" s="19">
        <v>44417</v>
      </c>
    </row>
    <row r="4154" spans="1:26" x14ac:dyDescent="0.25">
      <c r="A4154" s="18">
        <v>346083772</v>
      </c>
      <c r="B4154" s="18">
        <v>18</v>
      </c>
      <c r="C4154" s="43">
        <v>1.47880808211931E+16</v>
      </c>
      <c r="D4154" s="18" t="s">
        <v>7340</v>
      </c>
      <c r="E4154" s="18">
        <v>14788</v>
      </c>
      <c r="F4154" s="18" t="s">
        <v>7341</v>
      </c>
      <c r="G4154" s="18"/>
      <c r="H4154" s="18"/>
      <c r="I4154" s="18">
        <v>9220</v>
      </c>
      <c r="J4154" s="18" t="s">
        <v>8732</v>
      </c>
      <c r="K4154" s="18">
        <v>64667</v>
      </c>
      <c r="L4154" s="18">
        <v>9180159</v>
      </c>
      <c r="M4154" s="18" t="s">
        <v>7350</v>
      </c>
      <c r="N4154" s="18">
        <v>78</v>
      </c>
      <c r="O4154" s="18" t="s">
        <v>7344</v>
      </c>
      <c r="P4154" s="19">
        <v>44416</v>
      </c>
      <c r="Q4154" s="20">
        <v>0.81375000000000008</v>
      </c>
      <c r="R4154" s="18" t="s">
        <v>7345</v>
      </c>
      <c r="S4154" s="18" t="s">
        <v>7351</v>
      </c>
      <c r="T4154" s="18" t="s">
        <v>7352</v>
      </c>
      <c r="U4154" s="18" t="s">
        <v>7348</v>
      </c>
      <c r="V4154" s="19">
        <v>44417</v>
      </c>
    </row>
    <row r="4155" spans="1:26" x14ac:dyDescent="0.25">
      <c r="A4155" s="18">
        <v>346084179</v>
      </c>
      <c r="B4155" s="18">
        <v>18</v>
      </c>
      <c r="C4155" s="43">
        <v>1.22930808211931E+16</v>
      </c>
      <c r="D4155" s="18" t="s">
        <v>7340</v>
      </c>
      <c r="E4155" s="18">
        <v>12293</v>
      </c>
      <c r="F4155" s="18" t="s">
        <v>7341</v>
      </c>
      <c r="G4155" s="18"/>
      <c r="H4155" s="18"/>
      <c r="I4155" s="18">
        <v>2803</v>
      </c>
      <c r="J4155" s="18"/>
      <c r="K4155" s="18">
        <v>67753</v>
      </c>
      <c r="L4155" s="18">
        <v>9180159</v>
      </c>
      <c r="M4155" s="18" t="s">
        <v>7350</v>
      </c>
      <c r="N4155" s="18">
        <v>103</v>
      </c>
      <c r="O4155" s="18" t="s">
        <v>7344</v>
      </c>
      <c r="P4155" s="19">
        <v>44416</v>
      </c>
      <c r="Q4155" s="20">
        <v>0.81403935185185183</v>
      </c>
      <c r="R4155" s="18" t="s">
        <v>7355</v>
      </c>
      <c r="S4155" s="18" t="s">
        <v>7351</v>
      </c>
      <c r="T4155" s="18" t="s">
        <v>7352</v>
      </c>
      <c r="U4155" s="18" t="s">
        <v>7348</v>
      </c>
      <c r="V4155" s="19">
        <v>44417</v>
      </c>
    </row>
    <row r="4156" spans="1:26" x14ac:dyDescent="0.25">
      <c r="A4156" s="18">
        <v>346086428</v>
      </c>
      <c r="B4156" s="18">
        <v>33</v>
      </c>
      <c r="C4156" s="43">
        <v>9164080821193420</v>
      </c>
      <c r="D4156" s="18" t="s">
        <v>7429</v>
      </c>
      <c r="E4156" s="18">
        <v>9164</v>
      </c>
      <c r="F4156" s="18" t="s">
        <v>7341</v>
      </c>
      <c r="G4156" s="18"/>
      <c r="H4156" s="18"/>
      <c r="I4156" s="18">
        <v>738</v>
      </c>
      <c r="J4156" s="18"/>
      <c r="K4156" s="18">
        <v>89393</v>
      </c>
      <c r="L4156" s="18">
        <v>8180414</v>
      </c>
      <c r="M4156" s="18" t="s">
        <v>7430</v>
      </c>
      <c r="N4156" s="18">
        <v>203</v>
      </c>
      <c r="O4156" s="18" t="s">
        <v>7344</v>
      </c>
      <c r="P4156" s="19">
        <v>44416</v>
      </c>
      <c r="Q4156" s="20">
        <v>0.81604166666666667</v>
      </c>
      <c r="R4156" s="18" t="s">
        <v>7355</v>
      </c>
      <c r="S4156" s="18" t="s">
        <v>7351</v>
      </c>
      <c r="T4156" s="18" t="s">
        <v>7352</v>
      </c>
      <c r="U4156" s="18" t="s">
        <v>7348</v>
      </c>
      <c r="V4156" s="19">
        <v>44417</v>
      </c>
      <c r="W4156" t="s">
        <v>9661</v>
      </c>
      <c r="X4156" s="15">
        <v>14176</v>
      </c>
      <c r="Y4156" s="15">
        <v>9082021</v>
      </c>
      <c r="Z4156" s="15" t="s">
        <v>8974</v>
      </c>
    </row>
    <row r="4157" spans="1:26" x14ac:dyDescent="0.25">
      <c r="A4157" s="18">
        <v>346087102</v>
      </c>
      <c r="B4157" s="18">
        <v>21</v>
      </c>
      <c r="C4157" s="43">
        <v>9706080821193540</v>
      </c>
      <c r="D4157" s="18" t="s">
        <v>7349</v>
      </c>
      <c r="E4157" s="18">
        <v>9706</v>
      </c>
      <c r="F4157" s="18" t="s">
        <v>7341</v>
      </c>
      <c r="G4157" s="18"/>
      <c r="H4157" s="18"/>
      <c r="I4157" s="18">
        <v>8553</v>
      </c>
      <c r="J4157" s="18"/>
      <c r="K4157" s="18">
        <v>478</v>
      </c>
      <c r="L4157" s="18">
        <v>9270083</v>
      </c>
      <c r="M4157" s="18" t="s">
        <v>7350</v>
      </c>
      <c r="N4157" s="18">
        <v>696</v>
      </c>
      <c r="O4157" s="18" t="s">
        <v>7344</v>
      </c>
      <c r="P4157" s="19">
        <v>44416</v>
      </c>
      <c r="Q4157" s="20">
        <v>0.81672453703703696</v>
      </c>
      <c r="R4157" s="18" t="s">
        <v>7355</v>
      </c>
      <c r="S4157" s="18" t="s">
        <v>7351</v>
      </c>
      <c r="T4157" s="18" t="s">
        <v>7371</v>
      </c>
      <c r="U4157" s="18" t="s">
        <v>7348</v>
      </c>
      <c r="V4157" s="19">
        <v>44417</v>
      </c>
      <c r="W4157" t="s">
        <v>8973</v>
      </c>
      <c r="X4157" s="15">
        <v>318933</v>
      </c>
      <c r="Y4157" s="35">
        <v>9082021</v>
      </c>
      <c r="Z4157" s="15" t="s">
        <v>8974</v>
      </c>
    </row>
    <row r="4158" spans="1:26" x14ac:dyDescent="0.25">
      <c r="A4158" s="18">
        <v>346088413</v>
      </c>
      <c r="B4158" s="18">
        <v>18</v>
      </c>
      <c r="C4158" s="43">
        <v>1.22930808211937E+16</v>
      </c>
      <c r="D4158" s="18" t="s">
        <v>7340</v>
      </c>
      <c r="E4158" s="18">
        <v>12293</v>
      </c>
      <c r="F4158" s="18" t="s">
        <v>7341</v>
      </c>
      <c r="G4158" s="18"/>
      <c r="H4158" s="18"/>
      <c r="I4158" s="18">
        <v>8543</v>
      </c>
      <c r="J4158" s="18" t="s">
        <v>8936</v>
      </c>
      <c r="K4158" s="18">
        <v>654732</v>
      </c>
      <c r="L4158" s="18">
        <v>9180159</v>
      </c>
      <c r="M4158" s="18" t="s">
        <v>7350</v>
      </c>
      <c r="N4158" s="18">
        <v>618</v>
      </c>
      <c r="O4158" s="18" t="s">
        <v>7344</v>
      </c>
      <c r="P4158" s="19">
        <v>44416</v>
      </c>
      <c r="Q4158" s="20">
        <v>0.81795138888888896</v>
      </c>
      <c r="R4158" s="18" t="s">
        <v>7345</v>
      </c>
      <c r="S4158" s="18" t="s">
        <v>7351</v>
      </c>
      <c r="T4158" s="18" t="s">
        <v>7385</v>
      </c>
      <c r="U4158" s="18" t="s">
        <v>7348</v>
      </c>
      <c r="V4158" s="19">
        <v>44417</v>
      </c>
    </row>
    <row r="4159" spans="1:26" x14ac:dyDescent="0.25">
      <c r="A4159" s="18">
        <v>346088460</v>
      </c>
      <c r="B4159" s="18">
        <v>20</v>
      </c>
      <c r="C4159" s="43">
        <v>1.48480808211937E+16</v>
      </c>
      <c r="D4159" s="18" t="s">
        <v>7365</v>
      </c>
      <c r="E4159" s="18">
        <v>14848</v>
      </c>
      <c r="F4159" s="18" t="s">
        <v>7341</v>
      </c>
      <c r="G4159" s="18"/>
      <c r="H4159" s="18"/>
      <c r="I4159" s="18">
        <v>6248</v>
      </c>
      <c r="J4159" s="18" t="s">
        <v>8937</v>
      </c>
      <c r="K4159" s="18">
        <v>654738</v>
      </c>
      <c r="L4159" s="18">
        <v>7273370</v>
      </c>
      <c r="M4159" s="18" t="s">
        <v>7350</v>
      </c>
      <c r="N4159" s="18">
        <v>670</v>
      </c>
      <c r="O4159" s="18" t="s">
        <v>7344</v>
      </c>
      <c r="P4159" s="19">
        <v>44416</v>
      </c>
      <c r="Q4159" s="20">
        <v>0.81798611111111119</v>
      </c>
      <c r="R4159" s="18" t="s">
        <v>7345</v>
      </c>
      <c r="S4159" s="18" t="s">
        <v>7346</v>
      </c>
      <c r="T4159" s="18" t="s">
        <v>7385</v>
      </c>
      <c r="U4159" s="18" t="s">
        <v>7348</v>
      </c>
      <c r="V4159" s="19">
        <v>44417</v>
      </c>
    </row>
    <row r="4160" spans="1:26" x14ac:dyDescent="0.25">
      <c r="A4160" s="18">
        <v>346089926</v>
      </c>
      <c r="B4160" s="18">
        <v>19</v>
      </c>
      <c r="C4160" s="43">
        <v>1.21230808211937E+16</v>
      </c>
      <c r="D4160" s="18" t="s">
        <v>7376</v>
      </c>
      <c r="E4160" s="18">
        <v>12123</v>
      </c>
      <c r="F4160" s="18" t="s">
        <v>7341</v>
      </c>
      <c r="G4160" s="18"/>
      <c r="H4160" s="18"/>
      <c r="I4160" s="18">
        <v>3600</v>
      </c>
      <c r="J4160" s="18" t="s">
        <v>8938</v>
      </c>
      <c r="K4160" s="18">
        <v>4147</v>
      </c>
      <c r="L4160" s="18">
        <v>9181868</v>
      </c>
      <c r="M4160" s="18" t="s">
        <v>7350</v>
      </c>
      <c r="N4160" s="18">
        <v>206</v>
      </c>
      <c r="O4160" s="18" t="s">
        <v>7344</v>
      </c>
      <c r="P4160" s="19">
        <v>44416</v>
      </c>
      <c r="Q4160" s="20">
        <v>0.81935185185185189</v>
      </c>
      <c r="R4160" s="18" t="s">
        <v>7345</v>
      </c>
      <c r="S4160" s="18" t="s">
        <v>7346</v>
      </c>
      <c r="T4160" s="18" t="s">
        <v>7371</v>
      </c>
      <c r="U4160" s="18" t="s">
        <v>7348</v>
      </c>
      <c r="V4160" s="19">
        <v>44417</v>
      </c>
    </row>
    <row r="4161" spans="1:26" x14ac:dyDescent="0.25">
      <c r="A4161" s="18">
        <v>346090714</v>
      </c>
      <c r="B4161" s="18">
        <v>18</v>
      </c>
      <c r="C4161" s="43">
        <v>1.5305080821194E+16</v>
      </c>
      <c r="D4161" s="18" t="s">
        <v>7340</v>
      </c>
      <c r="E4161" s="18">
        <v>15305</v>
      </c>
      <c r="F4161" s="18" t="s">
        <v>7341</v>
      </c>
      <c r="G4161" s="18"/>
      <c r="H4161" s="18"/>
      <c r="I4161" s="18">
        <v>1077</v>
      </c>
      <c r="J4161" s="18" t="s">
        <v>8939</v>
      </c>
      <c r="K4161" s="18">
        <v>133734</v>
      </c>
      <c r="L4161" s="18">
        <v>5256409</v>
      </c>
      <c r="M4161" s="18" t="s">
        <v>7343</v>
      </c>
      <c r="N4161" s="18">
        <v>338</v>
      </c>
      <c r="O4161" s="18" t="s">
        <v>7344</v>
      </c>
      <c r="P4161" s="19">
        <v>44416</v>
      </c>
      <c r="Q4161" s="20">
        <v>0.82017361111111109</v>
      </c>
      <c r="R4161" s="18" t="s">
        <v>7345</v>
      </c>
      <c r="S4161" s="18" t="s">
        <v>7351</v>
      </c>
      <c r="T4161" s="18" t="s">
        <v>7352</v>
      </c>
      <c r="U4161" s="18" t="s">
        <v>7348</v>
      </c>
      <c r="V4161" s="19">
        <v>44417</v>
      </c>
    </row>
    <row r="4162" spans="1:26" x14ac:dyDescent="0.25">
      <c r="A4162" s="18">
        <v>346092431</v>
      </c>
      <c r="B4162" s="18">
        <v>19</v>
      </c>
      <c r="C4162" s="43">
        <v>1.21230808211943E+16</v>
      </c>
      <c r="D4162" s="18" t="s">
        <v>7376</v>
      </c>
      <c r="E4162" s="18">
        <v>12123</v>
      </c>
      <c r="F4162" s="18" t="s">
        <v>7341</v>
      </c>
      <c r="G4162" s="18"/>
      <c r="H4162" s="18"/>
      <c r="I4162" s="18">
        <v>1096</v>
      </c>
      <c r="J4162" s="18"/>
      <c r="K4162" s="18">
        <v>151362</v>
      </c>
      <c r="L4162" s="18">
        <v>9181868</v>
      </c>
      <c r="M4162" s="18" t="s">
        <v>7350</v>
      </c>
      <c r="N4162" s="18">
        <v>206</v>
      </c>
      <c r="O4162" s="18" t="s">
        <v>7344</v>
      </c>
      <c r="P4162" s="19">
        <v>44416</v>
      </c>
      <c r="Q4162" s="20">
        <v>0.82180555555555557</v>
      </c>
      <c r="R4162" s="18" t="s">
        <v>7355</v>
      </c>
      <c r="S4162" s="18" t="s">
        <v>7351</v>
      </c>
      <c r="T4162" s="18" t="s">
        <v>7352</v>
      </c>
      <c r="U4162" s="18" t="s">
        <v>7348</v>
      </c>
      <c r="V4162" s="19">
        <v>44417</v>
      </c>
    </row>
    <row r="4163" spans="1:26" x14ac:dyDescent="0.25">
      <c r="A4163" s="18">
        <v>346092748</v>
      </c>
      <c r="B4163" s="18">
        <v>21</v>
      </c>
      <c r="C4163" s="43">
        <v>9706080821194320</v>
      </c>
      <c r="D4163" s="18" t="s">
        <v>7349</v>
      </c>
      <c r="E4163" s="18">
        <v>9706</v>
      </c>
      <c r="F4163" s="18" t="s">
        <v>7341</v>
      </c>
      <c r="G4163" s="18"/>
      <c r="H4163" s="18"/>
      <c r="I4163" s="18">
        <v>6232</v>
      </c>
      <c r="J4163" s="18"/>
      <c r="K4163" s="18">
        <v>154519</v>
      </c>
      <c r="L4163" s="18">
        <v>9270083</v>
      </c>
      <c r="M4163" s="18" t="s">
        <v>7350</v>
      </c>
      <c r="N4163" s="18">
        <v>696</v>
      </c>
      <c r="O4163" s="18" t="s">
        <v>7344</v>
      </c>
      <c r="P4163" s="19">
        <v>44416</v>
      </c>
      <c r="Q4163" s="20">
        <v>0.82209490740740743</v>
      </c>
      <c r="R4163" s="18" t="s">
        <v>7345</v>
      </c>
      <c r="S4163" s="18" t="s">
        <v>7351</v>
      </c>
      <c r="T4163" s="18" t="s">
        <v>7352</v>
      </c>
      <c r="U4163" s="18" t="s">
        <v>7348</v>
      </c>
      <c r="V4163" s="19">
        <v>44417</v>
      </c>
      <c r="W4163" t="s">
        <v>8973</v>
      </c>
      <c r="X4163" s="15">
        <v>318933</v>
      </c>
      <c r="Y4163" s="35">
        <v>9082021</v>
      </c>
      <c r="Z4163" s="15" t="s">
        <v>8974</v>
      </c>
    </row>
    <row r="4164" spans="1:26" x14ac:dyDescent="0.25">
      <c r="A4164" s="18">
        <v>346093321</v>
      </c>
      <c r="B4164" s="18">
        <v>19</v>
      </c>
      <c r="C4164" s="43">
        <v>2.0255908082119398E+17</v>
      </c>
      <c r="D4164" s="18" t="s">
        <v>7376</v>
      </c>
      <c r="E4164" s="18">
        <v>202559</v>
      </c>
      <c r="F4164" s="18" t="s">
        <v>7341</v>
      </c>
      <c r="G4164" s="18"/>
      <c r="H4164" s="18"/>
      <c r="I4164" s="18">
        <v>9490</v>
      </c>
      <c r="J4164" s="18" t="s">
        <v>7383</v>
      </c>
      <c r="K4164" s="18">
        <v>16837</v>
      </c>
      <c r="L4164" s="18">
        <v>9181868</v>
      </c>
      <c r="M4164" s="18" t="s">
        <v>7350</v>
      </c>
      <c r="N4164" s="18">
        <v>103</v>
      </c>
      <c r="O4164" s="18" t="s">
        <v>7344</v>
      </c>
      <c r="P4164" s="19">
        <v>44416</v>
      </c>
      <c r="Q4164" s="20">
        <v>0.82266203703703711</v>
      </c>
      <c r="R4164" s="18" t="s">
        <v>7355</v>
      </c>
      <c r="S4164" s="18" t="s">
        <v>7351</v>
      </c>
      <c r="T4164" s="18" t="s">
        <v>7357</v>
      </c>
      <c r="U4164" s="18" t="s">
        <v>7348</v>
      </c>
      <c r="V4164" s="19">
        <v>44417</v>
      </c>
    </row>
    <row r="4165" spans="1:26" x14ac:dyDescent="0.25">
      <c r="A4165" s="18">
        <v>346093670</v>
      </c>
      <c r="B4165" s="18">
        <v>21</v>
      </c>
      <c r="C4165" s="43">
        <v>9706080821194440</v>
      </c>
      <c r="D4165" s="18" t="s">
        <v>7349</v>
      </c>
      <c r="E4165" s="18">
        <v>9706</v>
      </c>
      <c r="F4165" s="18" t="s">
        <v>7341</v>
      </c>
      <c r="G4165" s="18"/>
      <c r="H4165" s="18"/>
      <c r="I4165" s="18">
        <v>3502</v>
      </c>
      <c r="J4165" s="18"/>
      <c r="K4165" s="18">
        <v>679400</v>
      </c>
      <c r="L4165" s="18">
        <v>9270083</v>
      </c>
      <c r="M4165" s="18" t="s">
        <v>7350</v>
      </c>
      <c r="N4165" s="18">
        <v>348</v>
      </c>
      <c r="O4165" s="18" t="s">
        <v>7344</v>
      </c>
      <c r="P4165" s="19">
        <v>44416</v>
      </c>
      <c r="Q4165" s="20">
        <v>0.82299768518518512</v>
      </c>
      <c r="R4165" s="18" t="s">
        <v>7355</v>
      </c>
      <c r="S4165" s="18" t="s">
        <v>7351</v>
      </c>
      <c r="T4165" s="18" t="s">
        <v>7510</v>
      </c>
      <c r="U4165" s="18" t="s">
        <v>7348</v>
      </c>
      <c r="V4165" s="19">
        <v>44417</v>
      </c>
      <c r="W4165" t="s">
        <v>8973</v>
      </c>
      <c r="X4165" s="15">
        <v>318933</v>
      </c>
      <c r="Y4165" s="35">
        <v>9082021</v>
      </c>
      <c r="Z4165" s="15" t="s">
        <v>8974</v>
      </c>
    </row>
    <row r="4166" spans="1:26" x14ac:dyDescent="0.25">
      <c r="A4166" s="18">
        <v>346094652</v>
      </c>
      <c r="B4166" s="18">
        <v>21</v>
      </c>
      <c r="C4166" s="43">
        <v>9706080821194550</v>
      </c>
      <c r="D4166" s="18" t="s">
        <v>7349</v>
      </c>
      <c r="E4166" s="18">
        <v>9706</v>
      </c>
      <c r="F4166" s="18" t="s">
        <v>7341</v>
      </c>
      <c r="G4166" s="18"/>
      <c r="H4166" s="18"/>
      <c r="I4166" s="18">
        <v>2427</v>
      </c>
      <c r="J4166" s="18"/>
      <c r="K4166" s="18">
        <v>174096</v>
      </c>
      <c r="L4166" s="18">
        <v>9270083</v>
      </c>
      <c r="M4166" s="18" t="s">
        <v>7350</v>
      </c>
      <c r="N4166" s="18">
        <v>174</v>
      </c>
      <c r="O4166" s="18" t="s">
        <v>7344</v>
      </c>
      <c r="P4166" s="19">
        <v>44416</v>
      </c>
      <c r="Q4166" s="20">
        <v>0.82391203703703697</v>
      </c>
      <c r="R4166" s="18" t="s">
        <v>7355</v>
      </c>
      <c r="S4166" s="18" t="s">
        <v>7351</v>
      </c>
      <c r="T4166" s="18" t="s">
        <v>7352</v>
      </c>
      <c r="U4166" s="18" t="s">
        <v>7348</v>
      </c>
      <c r="V4166" s="19">
        <v>44417</v>
      </c>
      <c r="W4166" t="s">
        <v>8973</v>
      </c>
      <c r="X4166" s="15">
        <v>318933</v>
      </c>
      <c r="Y4166" s="35">
        <v>9082021</v>
      </c>
      <c r="Z4166" s="15" t="s">
        <v>8974</v>
      </c>
    </row>
    <row r="4167" spans="1:26" x14ac:dyDescent="0.25">
      <c r="A4167" s="18">
        <v>346094891</v>
      </c>
      <c r="B4167" s="18">
        <v>19</v>
      </c>
      <c r="C4167" s="43">
        <v>2.0255908082119398E+17</v>
      </c>
      <c r="D4167" s="18" t="s">
        <v>7376</v>
      </c>
      <c r="E4167" s="18">
        <v>202559</v>
      </c>
      <c r="F4167" s="18" t="s">
        <v>7341</v>
      </c>
      <c r="G4167" s="18"/>
      <c r="H4167" s="18"/>
      <c r="I4167" s="18">
        <v>7082</v>
      </c>
      <c r="J4167" s="18"/>
      <c r="K4167" s="18">
        <v>85758</v>
      </c>
      <c r="L4167" s="18">
        <v>9181868</v>
      </c>
      <c r="M4167" s="18" t="s">
        <v>7350</v>
      </c>
      <c r="N4167" s="18">
        <v>234</v>
      </c>
      <c r="O4167" s="18" t="s">
        <v>7344</v>
      </c>
      <c r="P4167" s="19">
        <v>44416</v>
      </c>
      <c r="Q4167" s="20">
        <v>0.82413194444444438</v>
      </c>
      <c r="R4167" s="18" t="s">
        <v>7355</v>
      </c>
      <c r="S4167" s="18" t="s">
        <v>7351</v>
      </c>
      <c r="T4167" s="18" t="s">
        <v>7390</v>
      </c>
      <c r="U4167" s="18" t="s">
        <v>7348</v>
      </c>
      <c r="V4167" s="19">
        <v>44417</v>
      </c>
    </row>
    <row r="4168" spans="1:26" x14ac:dyDescent="0.25">
      <c r="A4168" s="18">
        <v>346095450</v>
      </c>
      <c r="B4168" s="18">
        <v>19</v>
      </c>
      <c r="C4168" s="43">
        <v>1.53110808211947E+16</v>
      </c>
      <c r="D4168" s="18" t="s">
        <v>7376</v>
      </c>
      <c r="E4168" s="18">
        <v>15311</v>
      </c>
      <c r="F4168" s="18" t="s">
        <v>7341</v>
      </c>
      <c r="G4168" s="18"/>
      <c r="H4168" s="18"/>
      <c r="I4168" s="18">
        <v>7774</v>
      </c>
      <c r="J4168" s="18" t="s">
        <v>8412</v>
      </c>
      <c r="K4168" s="18">
        <v>180570</v>
      </c>
      <c r="L4168" s="18">
        <v>9181868</v>
      </c>
      <c r="M4168" s="18" t="s">
        <v>7350</v>
      </c>
      <c r="N4168" s="18">
        <v>206</v>
      </c>
      <c r="O4168" s="18" t="s">
        <v>7344</v>
      </c>
      <c r="P4168" s="19">
        <v>44416</v>
      </c>
      <c r="Q4168" s="20">
        <v>0.8247106481481481</v>
      </c>
      <c r="R4168" s="18" t="s">
        <v>7345</v>
      </c>
      <c r="S4168" s="18" t="s">
        <v>7351</v>
      </c>
      <c r="T4168" s="18" t="s">
        <v>7390</v>
      </c>
      <c r="U4168" s="18" t="s">
        <v>7348</v>
      </c>
      <c r="V4168" s="19">
        <v>44417</v>
      </c>
    </row>
    <row r="4169" spans="1:26" x14ac:dyDescent="0.25">
      <c r="A4169" s="18">
        <v>346095762</v>
      </c>
      <c r="B4169" s="18">
        <v>32</v>
      </c>
      <c r="C4169" s="43">
        <v>1.08690808211947E+16</v>
      </c>
      <c r="D4169" s="18" t="s">
        <v>7358</v>
      </c>
      <c r="E4169" s="18">
        <v>10869</v>
      </c>
      <c r="F4169" s="18" t="s">
        <v>7341</v>
      </c>
      <c r="G4169" s="18"/>
      <c r="H4169" s="18"/>
      <c r="I4169" s="18">
        <v>9390</v>
      </c>
      <c r="J4169" s="18" t="s">
        <v>8940</v>
      </c>
      <c r="K4169" s="18">
        <v>80374</v>
      </c>
      <c r="L4169" s="18">
        <v>8139649</v>
      </c>
      <c r="M4169" s="18" t="s">
        <v>7359</v>
      </c>
      <c r="N4169" s="18">
        <v>348</v>
      </c>
      <c r="O4169" s="18" t="s">
        <v>7344</v>
      </c>
      <c r="P4169" s="19">
        <v>44416</v>
      </c>
      <c r="Q4169" s="20">
        <v>0.82503472222222218</v>
      </c>
      <c r="R4169" s="18" t="s">
        <v>7355</v>
      </c>
      <c r="S4169" s="18" t="s">
        <v>7346</v>
      </c>
      <c r="T4169" s="18" t="s">
        <v>7347</v>
      </c>
      <c r="U4169" s="18" t="s">
        <v>7348</v>
      </c>
      <c r="V4169" s="19">
        <v>44417</v>
      </c>
      <c r="W4169" s="162" t="s">
        <v>12966</v>
      </c>
      <c r="X4169" s="15">
        <v>219790.5</v>
      </c>
      <c r="Y4169" s="162">
        <v>9082021</v>
      </c>
      <c r="Z4169" s="15" t="s">
        <v>8974</v>
      </c>
    </row>
    <row r="4170" spans="1:26" x14ac:dyDescent="0.25">
      <c r="A4170" s="18">
        <v>346096317</v>
      </c>
      <c r="B4170" s="18">
        <v>32</v>
      </c>
      <c r="C4170" s="43">
        <v>1.36680808211948E+16</v>
      </c>
      <c r="D4170" s="18" t="s">
        <v>7358</v>
      </c>
      <c r="E4170" s="18">
        <v>13668</v>
      </c>
      <c r="F4170" s="18" t="s">
        <v>7341</v>
      </c>
      <c r="G4170" s="18"/>
      <c r="H4170" s="18"/>
      <c r="I4170" s="18">
        <v>7696</v>
      </c>
      <c r="J4170" s="18" t="s">
        <v>8941</v>
      </c>
      <c r="K4170" s="18">
        <v>54429</v>
      </c>
      <c r="L4170" s="18">
        <v>8139649</v>
      </c>
      <c r="M4170" s="18" t="s">
        <v>7359</v>
      </c>
      <c r="N4170" s="18">
        <v>1218</v>
      </c>
      <c r="O4170" s="18" t="s">
        <v>7344</v>
      </c>
      <c r="P4170" s="19">
        <v>44416</v>
      </c>
      <c r="Q4170" s="20">
        <v>0.82554398148148145</v>
      </c>
      <c r="R4170" s="18" t="s">
        <v>7345</v>
      </c>
      <c r="S4170" s="18" t="s">
        <v>7351</v>
      </c>
      <c r="T4170" s="18" t="s">
        <v>7407</v>
      </c>
      <c r="U4170" s="18" t="s">
        <v>7348</v>
      </c>
      <c r="V4170" s="19">
        <v>44417</v>
      </c>
      <c r="W4170" s="162" t="s">
        <v>12966</v>
      </c>
      <c r="X4170" s="15">
        <v>219790.5</v>
      </c>
      <c r="Y4170" s="162">
        <v>9082021</v>
      </c>
      <c r="Z4170" s="15" t="s">
        <v>8974</v>
      </c>
    </row>
    <row r="4171" spans="1:26" x14ac:dyDescent="0.25">
      <c r="A4171" s="18">
        <v>346096831</v>
      </c>
      <c r="B4171" s="18">
        <v>32</v>
      </c>
      <c r="C4171" s="43">
        <v>1.08690808211949E+16</v>
      </c>
      <c r="D4171" s="18" t="s">
        <v>7358</v>
      </c>
      <c r="E4171" s="18">
        <v>10869</v>
      </c>
      <c r="F4171" s="18" t="s">
        <v>7341</v>
      </c>
      <c r="G4171" s="18"/>
      <c r="H4171" s="18"/>
      <c r="I4171" s="18">
        <v>6490</v>
      </c>
      <c r="J4171" s="18" t="s">
        <v>7372</v>
      </c>
      <c r="K4171" s="18">
        <v>22823</v>
      </c>
      <c r="L4171" s="18">
        <v>8139649</v>
      </c>
      <c r="M4171" s="18" t="s">
        <v>7359</v>
      </c>
      <c r="N4171" s="18">
        <v>348</v>
      </c>
      <c r="O4171" s="18" t="s">
        <v>7344</v>
      </c>
      <c r="P4171" s="19">
        <v>44416</v>
      </c>
      <c r="Q4171" s="20">
        <v>0.82607638888888879</v>
      </c>
      <c r="R4171" s="18" t="s">
        <v>7355</v>
      </c>
      <c r="S4171" s="18" t="s">
        <v>7346</v>
      </c>
      <c r="T4171" s="18" t="s">
        <v>7357</v>
      </c>
      <c r="U4171" s="18" t="s">
        <v>7348</v>
      </c>
      <c r="V4171" s="19">
        <v>44417</v>
      </c>
      <c r="W4171" s="162" t="s">
        <v>12966</v>
      </c>
      <c r="X4171" s="15">
        <v>219790.5</v>
      </c>
      <c r="Y4171" s="162">
        <v>9082021</v>
      </c>
      <c r="Z4171" s="15" t="s">
        <v>8974</v>
      </c>
    </row>
    <row r="4172" spans="1:26" x14ac:dyDescent="0.25">
      <c r="A4172" s="18">
        <v>346096812</v>
      </c>
      <c r="B4172" s="18">
        <v>18</v>
      </c>
      <c r="C4172" s="43">
        <v>1.33300808211949E+16</v>
      </c>
      <c r="D4172" s="18" t="s">
        <v>7340</v>
      </c>
      <c r="E4172" s="18">
        <v>13330</v>
      </c>
      <c r="F4172" s="18" t="s">
        <v>7341</v>
      </c>
      <c r="G4172" s="18"/>
      <c r="H4172" s="18"/>
      <c r="I4172" s="18">
        <v>8040</v>
      </c>
      <c r="J4172" s="18"/>
      <c r="K4172" s="18">
        <v>446781</v>
      </c>
      <c r="L4172" s="18">
        <v>9180159</v>
      </c>
      <c r="M4172" s="18" t="s">
        <v>7350</v>
      </c>
      <c r="N4172" s="18">
        <v>29</v>
      </c>
      <c r="O4172" s="18" t="s">
        <v>7344</v>
      </c>
      <c r="P4172" s="19">
        <v>44416</v>
      </c>
      <c r="Q4172" s="20">
        <v>0.82613425925925921</v>
      </c>
      <c r="R4172" s="18" t="s">
        <v>7355</v>
      </c>
      <c r="S4172" s="18" t="s">
        <v>7351</v>
      </c>
      <c r="T4172" s="18" t="s">
        <v>7378</v>
      </c>
      <c r="U4172" s="18" t="s">
        <v>7348</v>
      </c>
      <c r="V4172" s="19">
        <v>44417</v>
      </c>
    </row>
    <row r="4173" spans="1:26" x14ac:dyDescent="0.25">
      <c r="A4173" s="18">
        <v>346096880</v>
      </c>
      <c r="B4173" s="18">
        <v>19</v>
      </c>
      <c r="C4173" s="43">
        <v>1.53110808211948E+16</v>
      </c>
      <c r="D4173" s="18" t="s">
        <v>7376</v>
      </c>
      <c r="E4173" s="18">
        <v>15311</v>
      </c>
      <c r="F4173" s="18" t="s">
        <v>7341</v>
      </c>
      <c r="G4173" s="18"/>
      <c r="H4173" s="18"/>
      <c r="I4173" s="18">
        <v>4598</v>
      </c>
      <c r="J4173" s="18" t="s">
        <v>7398</v>
      </c>
      <c r="K4173" s="18">
        <v>13988</v>
      </c>
      <c r="L4173" s="18">
        <v>9181868</v>
      </c>
      <c r="M4173" s="18" t="s">
        <v>7350</v>
      </c>
      <c r="N4173" s="18">
        <v>1442</v>
      </c>
      <c r="O4173" s="18" t="s">
        <v>7344</v>
      </c>
      <c r="P4173" s="19">
        <v>44416</v>
      </c>
      <c r="Q4173" s="20">
        <v>0.82613425925925921</v>
      </c>
      <c r="R4173" s="18" t="s">
        <v>7355</v>
      </c>
      <c r="S4173" s="18" t="s">
        <v>7346</v>
      </c>
      <c r="T4173" s="18" t="s">
        <v>7357</v>
      </c>
      <c r="U4173" s="18" t="s">
        <v>7348</v>
      </c>
      <c r="V4173" s="19">
        <v>44417</v>
      </c>
    </row>
    <row r="4174" spans="1:26" x14ac:dyDescent="0.25">
      <c r="A4174" s="18">
        <v>346097093</v>
      </c>
      <c r="B4174" s="18">
        <v>20</v>
      </c>
      <c r="C4174" s="43">
        <v>5189080821194800</v>
      </c>
      <c r="D4174" s="18" t="s">
        <v>7365</v>
      </c>
      <c r="E4174" s="18">
        <v>5189</v>
      </c>
      <c r="F4174" s="18" t="s">
        <v>7341</v>
      </c>
      <c r="G4174" s="18"/>
      <c r="H4174" s="18"/>
      <c r="I4174" s="18">
        <v>7268</v>
      </c>
      <c r="J4174" s="18"/>
      <c r="K4174" s="18">
        <v>200494</v>
      </c>
      <c r="L4174" s="18">
        <v>7273370</v>
      </c>
      <c r="M4174" s="18" t="s">
        <v>7350</v>
      </c>
      <c r="N4174" s="18">
        <v>30</v>
      </c>
      <c r="O4174" s="18" t="s">
        <v>7344</v>
      </c>
      <c r="P4174" s="19">
        <v>44416</v>
      </c>
      <c r="Q4174" s="20">
        <v>0.82638888888888884</v>
      </c>
      <c r="R4174" s="18" t="s">
        <v>7355</v>
      </c>
      <c r="S4174" s="18" t="s">
        <v>7351</v>
      </c>
      <c r="T4174" s="18" t="s">
        <v>7352</v>
      </c>
      <c r="U4174" s="18" t="s">
        <v>7348</v>
      </c>
      <c r="V4174" s="19">
        <v>44417</v>
      </c>
    </row>
    <row r="4175" spans="1:26" x14ac:dyDescent="0.25">
      <c r="A4175" s="18">
        <v>346098560</v>
      </c>
      <c r="B4175" s="18">
        <v>21</v>
      </c>
      <c r="C4175" s="43">
        <v>9706080821195110</v>
      </c>
      <c r="D4175" s="18" t="s">
        <v>7349</v>
      </c>
      <c r="E4175" s="18">
        <v>9706</v>
      </c>
      <c r="F4175" s="18" t="s">
        <v>7341</v>
      </c>
      <c r="G4175" s="18"/>
      <c r="H4175" s="18"/>
      <c r="I4175" s="18">
        <v>213</v>
      </c>
      <c r="J4175" s="18"/>
      <c r="K4175" s="18">
        <v>734252</v>
      </c>
      <c r="L4175" s="18">
        <v>9270083</v>
      </c>
      <c r="M4175" s="18" t="s">
        <v>7350</v>
      </c>
      <c r="N4175" s="18">
        <v>348</v>
      </c>
      <c r="O4175" s="18" t="s">
        <v>7344</v>
      </c>
      <c r="P4175" s="19">
        <v>44416</v>
      </c>
      <c r="Q4175" s="20">
        <v>0.827662037037037</v>
      </c>
      <c r="R4175" s="18" t="s">
        <v>7355</v>
      </c>
      <c r="S4175" s="18" t="s">
        <v>7346</v>
      </c>
      <c r="T4175" s="18" t="s">
        <v>7407</v>
      </c>
      <c r="U4175" s="18" t="s">
        <v>7348</v>
      </c>
      <c r="V4175" s="19">
        <v>44417</v>
      </c>
      <c r="W4175" t="s">
        <v>8973</v>
      </c>
      <c r="X4175" s="15">
        <v>318933</v>
      </c>
      <c r="Y4175" s="35">
        <v>9082021</v>
      </c>
      <c r="Z4175" s="15" t="s">
        <v>8974</v>
      </c>
    </row>
    <row r="4176" spans="1:26" x14ac:dyDescent="0.25">
      <c r="A4176" s="18">
        <v>346100165</v>
      </c>
      <c r="B4176" s="18">
        <v>32</v>
      </c>
      <c r="C4176" s="43">
        <v>1.08690808211953E+16</v>
      </c>
      <c r="D4176" s="18" t="s">
        <v>7358</v>
      </c>
      <c r="E4176" s="18">
        <v>10869</v>
      </c>
      <c r="F4176" s="18" t="s">
        <v>7341</v>
      </c>
      <c r="G4176" s="18"/>
      <c r="H4176" s="18"/>
      <c r="I4176" s="18">
        <v>8894</v>
      </c>
      <c r="J4176" s="18" t="s">
        <v>7372</v>
      </c>
      <c r="K4176" s="18">
        <v>1341</v>
      </c>
      <c r="L4176" s="18">
        <v>8139649</v>
      </c>
      <c r="M4176" s="18" t="s">
        <v>7359</v>
      </c>
      <c r="N4176" s="18">
        <v>174</v>
      </c>
      <c r="O4176" s="18" t="s">
        <v>7344</v>
      </c>
      <c r="P4176" s="19">
        <v>44416</v>
      </c>
      <c r="Q4176" s="20">
        <v>0.82922453703703702</v>
      </c>
      <c r="R4176" s="18" t="s">
        <v>7355</v>
      </c>
      <c r="S4176" s="18" t="s">
        <v>7346</v>
      </c>
      <c r="T4176" s="18" t="s">
        <v>7357</v>
      </c>
      <c r="U4176" s="18" t="s">
        <v>7348</v>
      </c>
      <c r="V4176" s="19">
        <v>44417</v>
      </c>
      <c r="W4176" s="162" t="s">
        <v>12966</v>
      </c>
      <c r="X4176" s="15">
        <v>219790.5</v>
      </c>
      <c r="Y4176" s="162">
        <v>9082021</v>
      </c>
      <c r="Z4176" s="15" t="s">
        <v>8974</v>
      </c>
    </row>
    <row r="4177" spans="1:26" x14ac:dyDescent="0.25">
      <c r="A4177" s="18">
        <v>346100573</v>
      </c>
      <c r="B4177" s="18">
        <v>32</v>
      </c>
      <c r="C4177" s="43">
        <v>1.36680808211954E+16</v>
      </c>
      <c r="D4177" s="18" t="s">
        <v>7358</v>
      </c>
      <c r="E4177" s="18">
        <v>13668</v>
      </c>
      <c r="F4177" s="18" t="s">
        <v>7341</v>
      </c>
      <c r="G4177" s="18"/>
      <c r="H4177" s="18"/>
      <c r="I4177" s="18">
        <v>2309</v>
      </c>
      <c r="J4177" s="18" t="s">
        <v>8942</v>
      </c>
      <c r="K4177" s="18">
        <v>31951</v>
      </c>
      <c r="L4177" s="18">
        <v>8139649</v>
      </c>
      <c r="M4177" s="18" t="s">
        <v>7359</v>
      </c>
      <c r="N4177" s="18">
        <v>348</v>
      </c>
      <c r="O4177" s="18" t="s">
        <v>7344</v>
      </c>
      <c r="P4177" s="19">
        <v>44416</v>
      </c>
      <c r="Q4177" s="20">
        <v>0.82961805555555557</v>
      </c>
      <c r="R4177" s="18" t="s">
        <v>7345</v>
      </c>
      <c r="S4177" s="18" t="s">
        <v>7346</v>
      </c>
      <c r="T4177" s="18" t="s">
        <v>7507</v>
      </c>
      <c r="U4177" s="18" t="s">
        <v>7348</v>
      </c>
      <c r="V4177" s="19">
        <v>44417</v>
      </c>
      <c r="W4177" s="162" t="s">
        <v>12966</v>
      </c>
      <c r="X4177" s="15">
        <v>219790.5</v>
      </c>
      <c r="Y4177" s="162">
        <v>9082021</v>
      </c>
      <c r="Z4177" s="15" t="s">
        <v>8974</v>
      </c>
    </row>
    <row r="4178" spans="1:26" x14ac:dyDescent="0.25">
      <c r="A4178" s="18">
        <v>346101309</v>
      </c>
      <c r="B4178" s="18">
        <v>19</v>
      </c>
      <c r="C4178" s="43">
        <v>2.0239308082119501E+17</v>
      </c>
      <c r="D4178" s="18" t="s">
        <v>7376</v>
      </c>
      <c r="E4178" s="18">
        <v>202393</v>
      </c>
      <c r="F4178" s="18" t="s">
        <v>7341</v>
      </c>
      <c r="G4178" s="18"/>
      <c r="H4178" s="18"/>
      <c r="I4178" s="18">
        <v>5346</v>
      </c>
      <c r="J4178" s="18" t="s">
        <v>8943</v>
      </c>
      <c r="K4178" s="18">
        <v>31638</v>
      </c>
      <c r="L4178" s="18">
        <v>9181868</v>
      </c>
      <c r="M4178" s="18" t="s">
        <v>7350</v>
      </c>
      <c r="N4178" s="18">
        <v>468</v>
      </c>
      <c r="O4178" s="18" t="s">
        <v>7344</v>
      </c>
      <c r="P4178" s="19">
        <v>44416</v>
      </c>
      <c r="Q4178" s="20">
        <v>0.83028935185185182</v>
      </c>
      <c r="R4178" s="18" t="s">
        <v>7355</v>
      </c>
      <c r="S4178" s="18" t="s">
        <v>7351</v>
      </c>
      <c r="T4178" s="18" t="s">
        <v>7390</v>
      </c>
      <c r="U4178" s="18" t="s">
        <v>7348</v>
      </c>
      <c r="V4178" s="19">
        <v>44417</v>
      </c>
    </row>
    <row r="4179" spans="1:26" x14ac:dyDescent="0.25">
      <c r="A4179" s="18">
        <v>346102499</v>
      </c>
      <c r="B4179" s="18">
        <v>18</v>
      </c>
      <c r="C4179" s="43">
        <v>1.33300808211957E+16</v>
      </c>
      <c r="D4179" s="18" t="s">
        <v>7340</v>
      </c>
      <c r="E4179" s="18">
        <v>13330</v>
      </c>
      <c r="F4179" s="18" t="s">
        <v>7341</v>
      </c>
      <c r="G4179" s="18"/>
      <c r="H4179" s="18"/>
      <c r="I4179" s="18">
        <v>4572</v>
      </c>
      <c r="J4179" s="18" t="s">
        <v>7683</v>
      </c>
      <c r="K4179" s="18">
        <v>182738</v>
      </c>
      <c r="L4179" s="18">
        <v>9180159</v>
      </c>
      <c r="M4179" s="18" t="s">
        <v>7350</v>
      </c>
      <c r="N4179" s="18">
        <v>117</v>
      </c>
      <c r="O4179" s="18" t="s">
        <v>7344</v>
      </c>
      <c r="P4179" s="19">
        <v>44416</v>
      </c>
      <c r="Q4179" s="20">
        <v>0.8315393518518519</v>
      </c>
      <c r="R4179" s="18" t="s">
        <v>7345</v>
      </c>
      <c r="S4179" s="18" t="s">
        <v>7346</v>
      </c>
      <c r="T4179" s="18" t="s">
        <v>7390</v>
      </c>
      <c r="U4179" s="18" t="s">
        <v>7348</v>
      </c>
      <c r="V4179" s="19">
        <v>44417</v>
      </c>
    </row>
    <row r="4180" spans="1:26" x14ac:dyDescent="0.25">
      <c r="A4180" s="18">
        <v>346102835</v>
      </c>
      <c r="B4180" s="18">
        <v>18</v>
      </c>
      <c r="C4180" s="43">
        <v>1.47880808211957E+16</v>
      </c>
      <c r="D4180" s="18" t="s">
        <v>7340</v>
      </c>
      <c r="E4180" s="18">
        <v>14788</v>
      </c>
      <c r="F4180" s="18" t="s">
        <v>7341</v>
      </c>
      <c r="G4180" s="18"/>
      <c r="H4180" s="18"/>
      <c r="I4180" s="18">
        <v>6594</v>
      </c>
      <c r="J4180" s="18" t="s">
        <v>7370</v>
      </c>
      <c r="K4180" s="18">
        <v>206</v>
      </c>
      <c r="L4180" s="18">
        <v>9180159</v>
      </c>
      <c r="M4180" s="18" t="s">
        <v>7350</v>
      </c>
      <c r="N4180" s="18">
        <v>234</v>
      </c>
      <c r="O4180" s="18" t="s">
        <v>7344</v>
      </c>
      <c r="P4180" s="19">
        <v>44416</v>
      </c>
      <c r="Q4180" s="20">
        <v>0.8318402777777778</v>
      </c>
      <c r="R4180" s="18" t="s">
        <v>7355</v>
      </c>
      <c r="S4180" s="18" t="s">
        <v>7351</v>
      </c>
      <c r="T4180" s="18" t="s">
        <v>7371</v>
      </c>
      <c r="U4180" s="18" t="s">
        <v>7348</v>
      </c>
      <c r="V4180" s="19">
        <v>44417</v>
      </c>
    </row>
    <row r="4181" spans="1:26" x14ac:dyDescent="0.25">
      <c r="A4181" s="18">
        <v>346103745</v>
      </c>
      <c r="B4181" s="18">
        <v>18</v>
      </c>
      <c r="C4181" s="43">
        <v>1.18670808211958E+16</v>
      </c>
      <c r="D4181" s="18" t="s">
        <v>7340</v>
      </c>
      <c r="E4181" s="18">
        <v>11867</v>
      </c>
      <c r="F4181" s="18" t="s">
        <v>7341</v>
      </c>
      <c r="G4181" s="18"/>
      <c r="H4181" s="18"/>
      <c r="I4181" s="18">
        <v>8793</v>
      </c>
      <c r="J4181" s="18" t="s">
        <v>7370</v>
      </c>
      <c r="K4181" s="18">
        <v>2790</v>
      </c>
      <c r="L4181" s="18">
        <v>9180159</v>
      </c>
      <c r="M4181" s="18" t="s">
        <v>7350</v>
      </c>
      <c r="N4181" s="18">
        <v>234</v>
      </c>
      <c r="O4181" s="18" t="s">
        <v>7344</v>
      </c>
      <c r="P4181" s="19">
        <v>44416</v>
      </c>
      <c r="Q4181" s="20">
        <v>0.83269675925925923</v>
      </c>
      <c r="R4181" s="18" t="s">
        <v>7355</v>
      </c>
      <c r="S4181" s="18" t="s">
        <v>7351</v>
      </c>
      <c r="T4181" s="18" t="s">
        <v>7371</v>
      </c>
      <c r="U4181" s="18" t="s">
        <v>7348</v>
      </c>
      <c r="V4181" s="19">
        <v>44417</v>
      </c>
    </row>
    <row r="4182" spans="1:26" x14ac:dyDescent="0.25">
      <c r="A4182" s="18">
        <v>346103910</v>
      </c>
      <c r="B4182" s="18">
        <v>18</v>
      </c>
      <c r="C4182" s="43">
        <v>1.33300808211959E+16</v>
      </c>
      <c r="D4182" s="18" t="s">
        <v>7340</v>
      </c>
      <c r="E4182" s="18">
        <v>13330</v>
      </c>
      <c r="F4182" s="18" t="s">
        <v>7341</v>
      </c>
      <c r="G4182" s="18"/>
      <c r="H4182" s="18"/>
      <c r="I4182" s="18">
        <v>514</v>
      </c>
      <c r="J4182" s="18"/>
      <c r="K4182" s="18">
        <v>268695</v>
      </c>
      <c r="L4182" s="18">
        <v>9180159</v>
      </c>
      <c r="M4182" s="18" t="s">
        <v>7350</v>
      </c>
      <c r="N4182" s="18">
        <v>103</v>
      </c>
      <c r="O4182" s="18" t="s">
        <v>7344</v>
      </c>
      <c r="P4182" s="19">
        <v>44416</v>
      </c>
      <c r="Q4182" s="20">
        <v>0.83281250000000007</v>
      </c>
      <c r="R4182" s="18" t="s">
        <v>7355</v>
      </c>
      <c r="S4182" s="18" t="s">
        <v>7351</v>
      </c>
      <c r="T4182" s="18" t="s">
        <v>7352</v>
      </c>
      <c r="U4182" s="18" t="s">
        <v>7348</v>
      </c>
      <c r="V4182" s="19">
        <v>44417</v>
      </c>
    </row>
    <row r="4183" spans="1:26" x14ac:dyDescent="0.25">
      <c r="A4183" s="18">
        <v>346104463</v>
      </c>
      <c r="B4183" s="18">
        <v>20</v>
      </c>
      <c r="C4183" s="43">
        <v>1.48480808211958E+16</v>
      </c>
      <c r="D4183" s="18" t="s">
        <v>7365</v>
      </c>
      <c r="E4183" s="18">
        <v>14848</v>
      </c>
      <c r="F4183" s="18" t="s">
        <v>7341</v>
      </c>
      <c r="G4183" s="18"/>
      <c r="H4183" s="18"/>
      <c r="I4183" s="18">
        <v>8661</v>
      </c>
      <c r="J4183" s="18"/>
      <c r="K4183" s="18">
        <v>185563</v>
      </c>
      <c r="L4183" s="18">
        <v>7273370</v>
      </c>
      <c r="M4183" s="18" t="s">
        <v>7350</v>
      </c>
      <c r="N4183" s="18">
        <v>268</v>
      </c>
      <c r="O4183" s="18" t="s">
        <v>7344</v>
      </c>
      <c r="P4183" s="19">
        <v>44416</v>
      </c>
      <c r="Q4183" s="20">
        <v>0.83348379629629632</v>
      </c>
      <c r="R4183" s="18" t="s">
        <v>7355</v>
      </c>
      <c r="S4183" s="18" t="s">
        <v>7351</v>
      </c>
      <c r="T4183" s="18" t="s">
        <v>7377</v>
      </c>
      <c r="U4183" s="18" t="s">
        <v>7348</v>
      </c>
      <c r="V4183" s="19">
        <v>44417</v>
      </c>
    </row>
    <row r="4184" spans="1:26" x14ac:dyDescent="0.25">
      <c r="A4184" s="18">
        <v>346104575</v>
      </c>
      <c r="B4184" s="18">
        <v>18</v>
      </c>
      <c r="C4184" s="43">
        <v>1.33300808212E+16</v>
      </c>
      <c r="D4184" s="18" t="s">
        <v>7340</v>
      </c>
      <c r="E4184" s="18">
        <v>13330</v>
      </c>
      <c r="F4184" s="18" t="s">
        <v>7341</v>
      </c>
      <c r="G4184" s="18"/>
      <c r="H4184" s="18"/>
      <c r="I4184" s="18">
        <v>6258</v>
      </c>
      <c r="J4184" s="18"/>
      <c r="K4184" s="18">
        <v>457486</v>
      </c>
      <c r="L4184" s="18">
        <v>9180159</v>
      </c>
      <c r="M4184" s="18" t="s">
        <v>7350</v>
      </c>
      <c r="N4184" s="18">
        <v>187</v>
      </c>
      <c r="O4184" s="18" t="s">
        <v>7344</v>
      </c>
      <c r="P4184" s="19">
        <v>44416</v>
      </c>
      <c r="Q4184" s="20">
        <v>0.83358796296296289</v>
      </c>
      <c r="R4184" s="18" t="s">
        <v>7355</v>
      </c>
      <c r="S4184" s="18" t="s">
        <v>7351</v>
      </c>
      <c r="T4184" s="18" t="s">
        <v>7378</v>
      </c>
      <c r="U4184" s="18" t="s">
        <v>7348</v>
      </c>
      <c r="V4184" s="19">
        <v>44417</v>
      </c>
    </row>
    <row r="4185" spans="1:26" x14ac:dyDescent="0.25">
      <c r="A4185" s="18">
        <v>346104775</v>
      </c>
      <c r="B4185" s="18">
        <v>32</v>
      </c>
      <c r="C4185" s="43">
        <v>1.08690808212E+16</v>
      </c>
      <c r="D4185" s="18" t="s">
        <v>7358</v>
      </c>
      <c r="E4185" s="18">
        <v>10869</v>
      </c>
      <c r="F4185" s="18" t="s">
        <v>7341</v>
      </c>
      <c r="G4185" s="18"/>
      <c r="H4185" s="18"/>
      <c r="I4185" s="18">
        <v>505</v>
      </c>
      <c r="J4185" s="18" t="s">
        <v>8944</v>
      </c>
      <c r="K4185" s="18">
        <v>4933</v>
      </c>
      <c r="L4185" s="18">
        <v>8139649</v>
      </c>
      <c r="M4185" s="18" t="s">
        <v>7359</v>
      </c>
      <c r="N4185" s="18">
        <v>626</v>
      </c>
      <c r="O4185" s="18" t="s">
        <v>7344</v>
      </c>
      <c r="P4185" s="19">
        <v>44416</v>
      </c>
      <c r="Q4185" s="20">
        <v>0.8338078703703703</v>
      </c>
      <c r="R4185" s="18" t="s">
        <v>7345</v>
      </c>
      <c r="S4185" s="18" t="s">
        <v>7351</v>
      </c>
      <c r="T4185" s="18" t="s">
        <v>7371</v>
      </c>
      <c r="U4185" s="18" t="s">
        <v>7348</v>
      </c>
      <c r="V4185" s="19">
        <v>44417</v>
      </c>
      <c r="W4185" s="162" t="s">
        <v>12966</v>
      </c>
      <c r="X4185" s="15">
        <v>219790.5</v>
      </c>
      <c r="Y4185" s="162">
        <v>9082021</v>
      </c>
      <c r="Z4185" s="15" t="s">
        <v>8974</v>
      </c>
    </row>
    <row r="4186" spans="1:26" x14ac:dyDescent="0.25">
      <c r="A4186" s="18">
        <v>346105132</v>
      </c>
      <c r="B4186" s="18">
        <v>19</v>
      </c>
      <c r="C4186" s="43">
        <v>1.21230808212E+16</v>
      </c>
      <c r="D4186" s="18" t="s">
        <v>7376</v>
      </c>
      <c r="E4186" s="18">
        <v>12123</v>
      </c>
      <c r="F4186" s="18" t="s">
        <v>7341</v>
      </c>
      <c r="G4186" s="18"/>
      <c r="H4186" s="18"/>
      <c r="I4186" s="18">
        <v>6291</v>
      </c>
      <c r="J4186" s="18"/>
      <c r="K4186" s="18">
        <v>283508</v>
      </c>
      <c r="L4186" s="18">
        <v>9181868</v>
      </c>
      <c r="M4186" s="18" t="s">
        <v>7350</v>
      </c>
      <c r="N4186" s="18">
        <v>234</v>
      </c>
      <c r="O4186" s="18" t="s">
        <v>7344</v>
      </c>
      <c r="P4186" s="19">
        <v>44416</v>
      </c>
      <c r="Q4186" s="20">
        <v>0.83421296296296299</v>
      </c>
      <c r="R4186" s="18" t="s">
        <v>7355</v>
      </c>
      <c r="S4186" s="18" t="s">
        <v>7351</v>
      </c>
      <c r="T4186" s="18" t="s">
        <v>7352</v>
      </c>
      <c r="U4186" s="18" t="s">
        <v>7348</v>
      </c>
      <c r="V4186" s="19">
        <v>44417</v>
      </c>
    </row>
    <row r="4187" spans="1:26" x14ac:dyDescent="0.25">
      <c r="A4187" s="18">
        <v>346105610</v>
      </c>
      <c r="B4187" s="18">
        <v>18</v>
      </c>
      <c r="C4187" s="43">
        <v>1.47880808212001E+16</v>
      </c>
      <c r="D4187" s="18" t="s">
        <v>7340</v>
      </c>
      <c r="E4187" s="18">
        <v>14788</v>
      </c>
      <c r="F4187" s="18" t="s">
        <v>7341</v>
      </c>
      <c r="G4187" s="18"/>
      <c r="H4187" s="18"/>
      <c r="I4187" s="18">
        <v>7368</v>
      </c>
      <c r="J4187" s="18" t="s">
        <v>7402</v>
      </c>
      <c r="K4187" s="18">
        <v>14207</v>
      </c>
      <c r="L4187" s="18">
        <v>9180159</v>
      </c>
      <c r="M4187" s="18" t="s">
        <v>7350</v>
      </c>
      <c r="N4187" s="18">
        <v>234</v>
      </c>
      <c r="O4187" s="18" t="s">
        <v>7344</v>
      </c>
      <c r="P4187" s="19">
        <v>44416</v>
      </c>
      <c r="Q4187" s="20">
        <v>0.83450231481481485</v>
      </c>
      <c r="R4187" s="18" t="s">
        <v>7345</v>
      </c>
      <c r="S4187" s="18" t="s">
        <v>7346</v>
      </c>
      <c r="T4187" s="18" t="s">
        <v>7347</v>
      </c>
      <c r="U4187" s="18" t="s">
        <v>7348</v>
      </c>
      <c r="V4187" s="19">
        <v>44417</v>
      </c>
    </row>
    <row r="4188" spans="1:26" x14ac:dyDescent="0.25">
      <c r="A4188" s="18">
        <v>346105718</v>
      </c>
      <c r="B4188" s="18">
        <v>18</v>
      </c>
      <c r="C4188" s="43">
        <v>1.33300808212001E+16</v>
      </c>
      <c r="D4188" s="18" t="s">
        <v>7340</v>
      </c>
      <c r="E4188" s="18">
        <v>13330</v>
      </c>
      <c r="F4188" s="18" t="s">
        <v>7341</v>
      </c>
      <c r="G4188" s="18"/>
      <c r="H4188" s="18"/>
      <c r="I4188" s="18">
        <v>9830</v>
      </c>
      <c r="J4188" s="18">
        <v>0</v>
      </c>
      <c r="K4188" s="18">
        <v>709107</v>
      </c>
      <c r="L4188" s="18">
        <v>9180159</v>
      </c>
      <c r="M4188" s="18" t="s">
        <v>7350</v>
      </c>
      <c r="N4188" s="18">
        <v>234</v>
      </c>
      <c r="O4188" s="18" t="s">
        <v>7344</v>
      </c>
      <c r="P4188" s="19">
        <v>44416</v>
      </c>
      <c r="Q4188" s="20">
        <v>0.83459490740740738</v>
      </c>
      <c r="R4188" s="18" t="s">
        <v>7355</v>
      </c>
      <c r="S4188" s="18" t="s">
        <v>7351</v>
      </c>
      <c r="T4188" s="18" t="s">
        <v>7368</v>
      </c>
      <c r="U4188" s="18" t="s">
        <v>7348</v>
      </c>
      <c r="V4188" s="19">
        <v>44417</v>
      </c>
    </row>
    <row r="4189" spans="1:26" x14ac:dyDescent="0.25">
      <c r="A4189" s="18">
        <v>346106723</v>
      </c>
      <c r="B4189" s="18">
        <v>19</v>
      </c>
      <c r="C4189" s="43">
        <v>2.025590808212E+17</v>
      </c>
      <c r="D4189" s="18" t="s">
        <v>7376</v>
      </c>
      <c r="E4189" s="18">
        <v>202559</v>
      </c>
      <c r="F4189" s="18" t="s">
        <v>7341</v>
      </c>
      <c r="G4189" s="18"/>
      <c r="H4189" s="18"/>
      <c r="I4189" s="18">
        <v>5344</v>
      </c>
      <c r="J4189" s="18" t="s">
        <v>7402</v>
      </c>
      <c r="K4189" s="18">
        <v>32084</v>
      </c>
      <c r="L4189" s="18">
        <v>9181868</v>
      </c>
      <c r="M4189" s="18" t="s">
        <v>7350</v>
      </c>
      <c r="N4189" s="18">
        <v>234</v>
      </c>
      <c r="O4189" s="18" t="s">
        <v>7344</v>
      </c>
      <c r="P4189" s="19">
        <v>44416</v>
      </c>
      <c r="Q4189" s="20">
        <v>0.83564814814814825</v>
      </c>
      <c r="R4189" s="18" t="s">
        <v>7345</v>
      </c>
      <c r="S4189" s="18" t="s">
        <v>7346</v>
      </c>
      <c r="T4189" s="18" t="s">
        <v>7347</v>
      </c>
      <c r="U4189" s="18" t="s">
        <v>7348</v>
      </c>
      <c r="V4189" s="19">
        <v>44417</v>
      </c>
    </row>
    <row r="4190" spans="1:26" x14ac:dyDescent="0.25">
      <c r="A4190" s="18">
        <v>346108414</v>
      </c>
      <c r="B4190" s="18">
        <v>18</v>
      </c>
      <c r="C4190" s="43">
        <v>1.18670808212005E+16</v>
      </c>
      <c r="D4190" s="18" t="s">
        <v>7340</v>
      </c>
      <c r="E4190" s="18">
        <v>11867</v>
      </c>
      <c r="F4190" s="18" t="s">
        <v>7341</v>
      </c>
      <c r="G4190" s="18"/>
      <c r="H4190" s="18"/>
      <c r="I4190" s="18">
        <v>2232</v>
      </c>
      <c r="J4190" s="18"/>
      <c r="K4190" s="18">
        <v>315747</v>
      </c>
      <c r="L4190" s="18">
        <v>9180159</v>
      </c>
      <c r="M4190" s="18" t="s">
        <v>7350</v>
      </c>
      <c r="N4190" s="18">
        <v>576</v>
      </c>
      <c r="O4190" s="18" t="s">
        <v>7344</v>
      </c>
      <c r="P4190" s="19">
        <v>44416</v>
      </c>
      <c r="Q4190" s="20">
        <v>0.83731481481481485</v>
      </c>
      <c r="R4190" s="18" t="s">
        <v>7355</v>
      </c>
      <c r="S4190" s="18" t="s">
        <v>7351</v>
      </c>
      <c r="T4190" s="18" t="s">
        <v>7352</v>
      </c>
      <c r="U4190" s="18" t="s">
        <v>7348</v>
      </c>
      <c r="V4190" s="19">
        <v>44417</v>
      </c>
    </row>
    <row r="4191" spans="1:26" x14ac:dyDescent="0.25">
      <c r="A4191" s="18">
        <v>346108493</v>
      </c>
      <c r="B4191" s="18">
        <v>21</v>
      </c>
      <c r="C4191" s="43">
        <v>1.07310808212005E+16</v>
      </c>
      <c r="D4191" s="18" t="s">
        <v>7349</v>
      </c>
      <c r="E4191" s="18">
        <v>10731</v>
      </c>
      <c r="F4191" s="18" t="s">
        <v>7341</v>
      </c>
      <c r="G4191" s="18"/>
      <c r="H4191" s="18"/>
      <c r="I4191" s="18">
        <v>3493</v>
      </c>
      <c r="J4191" s="18" t="s">
        <v>7398</v>
      </c>
      <c r="K4191" s="18">
        <v>14489</v>
      </c>
      <c r="L4191" s="18">
        <v>9270083</v>
      </c>
      <c r="M4191" s="18" t="s">
        <v>7350</v>
      </c>
      <c r="N4191" s="18">
        <v>348</v>
      </c>
      <c r="O4191" s="18" t="s">
        <v>7344</v>
      </c>
      <c r="P4191" s="19">
        <v>44416</v>
      </c>
      <c r="Q4191" s="20">
        <v>0.83743055555555557</v>
      </c>
      <c r="R4191" s="18" t="s">
        <v>7355</v>
      </c>
      <c r="S4191" s="18" t="s">
        <v>7346</v>
      </c>
      <c r="T4191" s="18" t="s">
        <v>7357</v>
      </c>
      <c r="U4191" s="18" t="s">
        <v>7348</v>
      </c>
      <c r="V4191" s="19">
        <v>44417</v>
      </c>
      <c r="W4191" t="s">
        <v>8973</v>
      </c>
      <c r="X4191" s="15">
        <v>318933</v>
      </c>
      <c r="Y4191" s="35">
        <v>9082021</v>
      </c>
      <c r="Z4191" s="15" t="s">
        <v>8974</v>
      </c>
    </row>
    <row r="4192" spans="1:26" s="44" customFormat="1" x14ac:dyDescent="0.25">
      <c r="A4192" s="18">
        <v>346108555</v>
      </c>
      <c r="B4192" s="18">
        <v>31</v>
      </c>
      <c r="C4192" s="43">
        <v>1.49920808212005E+16</v>
      </c>
      <c r="D4192" s="18" t="s">
        <v>7413</v>
      </c>
      <c r="E4192" s="18">
        <v>14992</v>
      </c>
      <c r="F4192" s="18" t="s">
        <v>7341</v>
      </c>
      <c r="G4192" s="18"/>
      <c r="H4192" s="18"/>
      <c r="I4192" s="18">
        <v>6885</v>
      </c>
      <c r="J4192" s="18"/>
      <c r="K4192" s="18">
        <v>317164</v>
      </c>
      <c r="L4192" s="18">
        <v>8376766</v>
      </c>
      <c r="M4192" s="18" t="s">
        <v>7414</v>
      </c>
      <c r="N4192" s="18">
        <v>100</v>
      </c>
      <c r="O4192" s="18" t="s">
        <v>7344</v>
      </c>
      <c r="P4192" s="19">
        <v>44416</v>
      </c>
      <c r="Q4192" s="20">
        <v>0.83745370370370376</v>
      </c>
      <c r="R4192" s="18" t="s">
        <v>7355</v>
      </c>
      <c r="S4192" s="18" t="s">
        <v>7351</v>
      </c>
      <c r="T4192" s="18" t="s">
        <v>7352</v>
      </c>
      <c r="U4192" s="18" t="s">
        <v>7348</v>
      </c>
      <c r="V4192" s="19">
        <v>44417</v>
      </c>
      <c r="W4192" s="44" t="s">
        <v>13208</v>
      </c>
      <c r="X4192" s="44">
        <v>7757</v>
      </c>
      <c r="Y4192" s="44">
        <v>9082021</v>
      </c>
      <c r="Z4192" s="44" t="s">
        <v>8974</v>
      </c>
    </row>
    <row r="4193" spans="1:26" x14ac:dyDescent="0.25">
      <c r="A4193" s="18">
        <v>346108633</v>
      </c>
      <c r="B4193" s="18">
        <v>19</v>
      </c>
      <c r="C4193" s="43">
        <v>2.023930808212E+17</v>
      </c>
      <c r="D4193" s="18" t="s">
        <v>7376</v>
      </c>
      <c r="E4193" s="18">
        <v>202393</v>
      </c>
      <c r="F4193" s="18" t="s">
        <v>7341</v>
      </c>
      <c r="G4193" s="18"/>
      <c r="H4193" s="18"/>
      <c r="I4193" s="18">
        <v>240</v>
      </c>
      <c r="J4193" s="18" t="s">
        <v>8945</v>
      </c>
      <c r="K4193" s="18">
        <v>711661</v>
      </c>
      <c r="L4193" s="18">
        <v>9181868</v>
      </c>
      <c r="M4193" s="18" t="s">
        <v>7350</v>
      </c>
      <c r="N4193" s="18">
        <v>187</v>
      </c>
      <c r="O4193" s="18" t="s">
        <v>7344</v>
      </c>
      <c r="P4193" s="19">
        <v>44416</v>
      </c>
      <c r="Q4193" s="20">
        <v>0.83756944444444448</v>
      </c>
      <c r="R4193" s="18" t="s">
        <v>7355</v>
      </c>
      <c r="S4193" s="18" t="s">
        <v>7351</v>
      </c>
      <c r="T4193" s="18" t="s">
        <v>7368</v>
      </c>
      <c r="U4193" s="18" t="s">
        <v>7348</v>
      </c>
      <c r="V4193" s="19">
        <v>44417</v>
      </c>
    </row>
    <row r="4194" spans="1:26" x14ac:dyDescent="0.25">
      <c r="A4194" s="18">
        <v>346109128</v>
      </c>
      <c r="B4194" s="18">
        <v>19</v>
      </c>
      <c r="C4194" s="43">
        <v>2.025590808212E+17</v>
      </c>
      <c r="D4194" s="18" t="s">
        <v>7376</v>
      </c>
      <c r="E4194" s="18">
        <v>202559</v>
      </c>
      <c r="F4194" s="18" t="s">
        <v>7341</v>
      </c>
      <c r="G4194" s="18"/>
      <c r="H4194" s="18"/>
      <c r="I4194" s="18">
        <v>5747</v>
      </c>
      <c r="J4194" s="18"/>
      <c r="K4194" s="18">
        <v>322289</v>
      </c>
      <c r="L4194" s="18">
        <v>9181868</v>
      </c>
      <c r="M4194" s="18" t="s">
        <v>7350</v>
      </c>
      <c r="N4194" s="18">
        <v>165</v>
      </c>
      <c r="O4194" s="18" t="s">
        <v>7344</v>
      </c>
      <c r="P4194" s="19">
        <v>44416</v>
      </c>
      <c r="Q4194" s="20">
        <v>0.83793981481481483</v>
      </c>
      <c r="R4194" s="18" t="s">
        <v>7355</v>
      </c>
      <c r="S4194" s="18" t="s">
        <v>7351</v>
      </c>
      <c r="T4194" s="18" t="s">
        <v>7352</v>
      </c>
      <c r="U4194" s="18" t="s">
        <v>7348</v>
      </c>
      <c r="V4194" s="19">
        <v>44417</v>
      </c>
    </row>
    <row r="4195" spans="1:26" x14ac:dyDescent="0.25">
      <c r="A4195" s="18">
        <v>346110036</v>
      </c>
      <c r="B4195" s="18">
        <v>19</v>
      </c>
      <c r="C4195" s="43">
        <v>2.025590808212E+17</v>
      </c>
      <c r="D4195" s="18" t="s">
        <v>7376</v>
      </c>
      <c r="E4195" s="18">
        <v>202559</v>
      </c>
      <c r="F4195" s="18" t="s">
        <v>7341</v>
      </c>
      <c r="G4195" s="18"/>
      <c r="H4195" s="18"/>
      <c r="I4195" s="18">
        <v>9490</v>
      </c>
      <c r="J4195" s="18" t="s">
        <v>7383</v>
      </c>
      <c r="K4195" s="18">
        <v>21967</v>
      </c>
      <c r="L4195" s="18">
        <v>9181868</v>
      </c>
      <c r="M4195" s="18" t="s">
        <v>7350</v>
      </c>
      <c r="N4195" s="18">
        <v>14</v>
      </c>
      <c r="O4195" s="18" t="s">
        <v>7344</v>
      </c>
      <c r="P4195" s="19">
        <v>44416</v>
      </c>
      <c r="Q4195" s="20">
        <v>0.83888888888888891</v>
      </c>
      <c r="R4195" s="18" t="s">
        <v>7355</v>
      </c>
      <c r="S4195" s="18" t="s">
        <v>7351</v>
      </c>
      <c r="T4195" s="18" t="s">
        <v>7357</v>
      </c>
      <c r="U4195" s="18" t="s">
        <v>7348</v>
      </c>
      <c r="V4195" s="19">
        <v>44417</v>
      </c>
    </row>
    <row r="4196" spans="1:26" x14ac:dyDescent="0.25">
      <c r="A4196" s="18">
        <v>346110219</v>
      </c>
      <c r="B4196" s="18">
        <v>18</v>
      </c>
      <c r="C4196" s="43">
        <v>1.22930808212007E+16</v>
      </c>
      <c r="D4196" s="18" t="s">
        <v>7340</v>
      </c>
      <c r="E4196" s="18">
        <v>12293</v>
      </c>
      <c r="F4196" s="18" t="s">
        <v>7341</v>
      </c>
      <c r="G4196" s="18"/>
      <c r="H4196" s="18"/>
      <c r="I4196" s="18">
        <v>3416</v>
      </c>
      <c r="J4196" s="18"/>
      <c r="K4196" s="18">
        <v>334139</v>
      </c>
      <c r="L4196" s="18">
        <v>9180159</v>
      </c>
      <c r="M4196" s="18" t="s">
        <v>7350</v>
      </c>
      <c r="N4196" s="18">
        <v>468</v>
      </c>
      <c r="O4196" s="18" t="s">
        <v>7344</v>
      </c>
      <c r="P4196" s="19">
        <v>44416</v>
      </c>
      <c r="Q4196" s="20">
        <v>0.83906249999999993</v>
      </c>
      <c r="R4196" s="18" t="s">
        <v>7355</v>
      </c>
      <c r="S4196" s="18" t="s">
        <v>7351</v>
      </c>
      <c r="T4196" s="18" t="s">
        <v>7352</v>
      </c>
      <c r="U4196" s="18" t="s">
        <v>7348</v>
      </c>
      <c r="V4196" s="19">
        <v>44417</v>
      </c>
    </row>
    <row r="4197" spans="1:26" x14ac:dyDescent="0.25">
      <c r="A4197" s="18">
        <v>346110624</v>
      </c>
      <c r="B4197" s="18">
        <v>32</v>
      </c>
      <c r="C4197" s="43">
        <v>1.36680808212008E+16</v>
      </c>
      <c r="D4197" s="18" t="s">
        <v>7358</v>
      </c>
      <c r="E4197" s="18">
        <v>13668</v>
      </c>
      <c r="F4197" s="18" t="s">
        <v>7341</v>
      </c>
      <c r="G4197" s="18"/>
      <c r="H4197" s="18"/>
      <c r="I4197" s="18">
        <v>7302</v>
      </c>
      <c r="J4197" s="18"/>
      <c r="K4197" s="18">
        <v>984</v>
      </c>
      <c r="L4197" s="18">
        <v>8139649</v>
      </c>
      <c r="M4197" s="18" t="s">
        <v>7359</v>
      </c>
      <c r="N4197" s="18">
        <v>338</v>
      </c>
      <c r="O4197" s="18" t="s">
        <v>7344</v>
      </c>
      <c r="P4197" s="19">
        <v>44416</v>
      </c>
      <c r="Q4197" s="20">
        <v>0.8394328703703704</v>
      </c>
      <c r="R4197" s="18" t="s">
        <v>7355</v>
      </c>
      <c r="S4197" s="18" t="s">
        <v>7351</v>
      </c>
      <c r="T4197" s="18" t="s">
        <v>7371</v>
      </c>
      <c r="U4197" s="18" t="s">
        <v>7348</v>
      </c>
      <c r="V4197" s="19">
        <v>44417</v>
      </c>
      <c r="W4197" s="162" t="s">
        <v>12966</v>
      </c>
      <c r="X4197" s="15">
        <v>219790.5</v>
      </c>
      <c r="Y4197" s="162">
        <v>9082021</v>
      </c>
      <c r="Z4197" s="15" t="s">
        <v>8974</v>
      </c>
    </row>
    <row r="4198" spans="1:26" x14ac:dyDescent="0.25">
      <c r="A4198" s="18">
        <v>346110635</v>
      </c>
      <c r="B4198" s="18">
        <v>20</v>
      </c>
      <c r="C4198" s="43">
        <v>1.48480808212006E+16</v>
      </c>
      <c r="D4198" s="18" t="s">
        <v>7365</v>
      </c>
      <c r="E4198" s="18">
        <v>14848</v>
      </c>
      <c r="F4198" s="18" t="s">
        <v>7341</v>
      </c>
      <c r="G4198" s="18"/>
      <c r="H4198" s="18"/>
      <c r="I4198" s="18">
        <v>807</v>
      </c>
      <c r="J4198" s="18"/>
      <c r="K4198" s="18">
        <v>439519</v>
      </c>
      <c r="L4198" s="18">
        <v>7273370</v>
      </c>
      <c r="M4198" s="18" t="s">
        <v>7350</v>
      </c>
      <c r="N4198" s="18">
        <v>91</v>
      </c>
      <c r="O4198" s="18" t="s">
        <v>7344</v>
      </c>
      <c r="P4198" s="19">
        <v>44416</v>
      </c>
      <c r="Q4198" s="20">
        <v>0.83945601851851848</v>
      </c>
      <c r="R4198" s="18" t="s">
        <v>7355</v>
      </c>
      <c r="S4198" s="18" t="s">
        <v>7346</v>
      </c>
      <c r="T4198" s="18" t="s">
        <v>7377</v>
      </c>
      <c r="U4198" s="18" t="s">
        <v>7348</v>
      </c>
      <c r="V4198" s="19">
        <v>44417</v>
      </c>
    </row>
    <row r="4199" spans="1:26" x14ac:dyDescent="0.25">
      <c r="A4199" s="18">
        <v>346110851</v>
      </c>
      <c r="B4199" s="18">
        <v>18</v>
      </c>
      <c r="C4199" s="43">
        <v>1.53050808212007E+16</v>
      </c>
      <c r="D4199" s="18" t="s">
        <v>7340</v>
      </c>
      <c r="E4199" s="18">
        <v>15305</v>
      </c>
      <c r="F4199" s="18" t="s">
        <v>7341</v>
      </c>
      <c r="G4199" s="18"/>
      <c r="H4199" s="18"/>
      <c r="I4199" s="18">
        <v>6632</v>
      </c>
      <c r="J4199" s="18" t="s">
        <v>8946</v>
      </c>
      <c r="K4199" s="18">
        <v>5290</v>
      </c>
      <c r="L4199" s="18">
        <v>5256409</v>
      </c>
      <c r="M4199" s="18" t="s">
        <v>7343</v>
      </c>
      <c r="N4199" s="18">
        <v>348</v>
      </c>
      <c r="O4199" s="18" t="s">
        <v>7344</v>
      </c>
      <c r="P4199" s="19">
        <v>44416</v>
      </c>
      <c r="Q4199" s="20">
        <v>0.83964120370370365</v>
      </c>
      <c r="R4199" s="18" t="s">
        <v>7345</v>
      </c>
      <c r="S4199" s="18" t="s">
        <v>7351</v>
      </c>
      <c r="T4199" s="18" t="s">
        <v>7364</v>
      </c>
      <c r="U4199" s="18" t="s">
        <v>7348</v>
      </c>
      <c r="V4199" s="19">
        <v>44417</v>
      </c>
    </row>
    <row r="4200" spans="1:26" x14ac:dyDescent="0.25">
      <c r="A4200" s="18">
        <v>346112603</v>
      </c>
      <c r="B4200" s="18">
        <v>21</v>
      </c>
      <c r="C4200" s="43">
        <v>9706080821201100</v>
      </c>
      <c r="D4200" s="18" t="s">
        <v>7349</v>
      </c>
      <c r="E4200" s="18">
        <v>9706</v>
      </c>
      <c r="F4200" s="18" t="s">
        <v>7341</v>
      </c>
      <c r="G4200" s="18"/>
      <c r="H4200" s="18"/>
      <c r="I4200" s="18">
        <v>6349</v>
      </c>
      <c r="J4200" s="18"/>
      <c r="K4200" s="18">
        <v>357787</v>
      </c>
      <c r="L4200" s="18">
        <v>9270083</v>
      </c>
      <c r="M4200" s="18" t="s">
        <v>7350</v>
      </c>
      <c r="N4200" s="18">
        <v>696</v>
      </c>
      <c r="O4200" s="18" t="s">
        <v>7344</v>
      </c>
      <c r="P4200" s="19">
        <v>44416</v>
      </c>
      <c r="Q4200" s="20">
        <v>0.84133101851851855</v>
      </c>
      <c r="R4200" s="18" t="s">
        <v>7355</v>
      </c>
      <c r="S4200" s="18" t="s">
        <v>7351</v>
      </c>
      <c r="T4200" s="18" t="s">
        <v>7352</v>
      </c>
      <c r="U4200" s="18" t="s">
        <v>7348</v>
      </c>
      <c r="V4200" s="19">
        <v>44417</v>
      </c>
      <c r="W4200" t="s">
        <v>8973</v>
      </c>
      <c r="X4200" s="15">
        <v>318933</v>
      </c>
      <c r="Y4200" s="35">
        <v>9082021</v>
      </c>
      <c r="Z4200" s="15" t="s">
        <v>8974</v>
      </c>
    </row>
    <row r="4201" spans="1:26" x14ac:dyDescent="0.25">
      <c r="A4201" s="18">
        <v>346112673</v>
      </c>
      <c r="B4201" s="18">
        <v>19</v>
      </c>
      <c r="C4201" s="43">
        <v>2.0239308082120099E+17</v>
      </c>
      <c r="D4201" s="18" t="s">
        <v>7376</v>
      </c>
      <c r="E4201" s="18">
        <v>202393</v>
      </c>
      <c r="F4201" s="18" t="s">
        <v>7341</v>
      </c>
      <c r="G4201" s="18"/>
      <c r="H4201" s="18"/>
      <c r="I4201" s="18">
        <v>3694</v>
      </c>
      <c r="J4201" s="18" t="s">
        <v>8947</v>
      </c>
      <c r="K4201" s="18">
        <v>29034</v>
      </c>
      <c r="L4201" s="18">
        <v>9181868</v>
      </c>
      <c r="M4201" s="18" t="s">
        <v>7350</v>
      </c>
      <c r="N4201" s="18">
        <v>234</v>
      </c>
      <c r="O4201" s="18" t="s">
        <v>7344</v>
      </c>
      <c r="P4201" s="19">
        <v>44416</v>
      </c>
      <c r="Q4201" s="20">
        <v>0.84138888888888885</v>
      </c>
      <c r="R4201" s="18" t="s">
        <v>7355</v>
      </c>
      <c r="S4201" s="18" t="s">
        <v>7346</v>
      </c>
      <c r="T4201" s="18" t="s">
        <v>7357</v>
      </c>
      <c r="U4201" s="18" t="s">
        <v>7348</v>
      </c>
      <c r="V4201" s="19">
        <v>44417</v>
      </c>
    </row>
    <row r="4202" spans="1:26" x14ac:dyDescent="0.25">
      <c r="A4202" s="18">
        <v>346117036</v>
      </c>
      <c r="B4202" s="18">
        <v>19</v>
      </c>
      <c r="C4202" s="43">
        <v>1.21230808212015E+16</v>
      </c>
      <c r="D4202" s="18" t="s">
        <v>7376</v>
      </c>
      <c r="E4202" s="18">
        <v>12123</v>
      </c>
      <c r="F4202" s="18" t="s">
        <v>7341</v>
      </c>
      <c r="G4202" s="18"/>
      <c r="H4202" s="18"/>
      <c r="I4202" s="18">
        <v>8740</v>
      </c>
      <c r="J4202" s="18"/>
      <c r="K4202" s="18">
        <v>400713</v>
      </c>
      <c r="L4202" s="18">
        <v>9181868</v>
      </c>
      <c r="M4202" s="18" t="s">
        <v>7350</v>
      </c>
      <c r="N4202" s="18">
        <v>702</v>
      </c>
      <c r="O4202" s="18" t="s">
        <v>7344</v>
      </c>
      <c r="P4202" s="19">
        <v>44416</v>
      </c>
      <c r="Q4202" s="20">
        <v>0.84547453703703701</v>
      </c>
      <c r="R4202" s="18" t="s">
        <v>7355</v>
      </c>
      <c r="S4202" s="18" t="s">
        <v>7351</v>
      </c>
      <c r="T4202" s="18" t="s">
        <v>7352</v>
      </c>
      <c r="U4202" s="18" t="s">
        <v>7348</v>
      </c>
      <c r="V4202" s="19">
        <v>44417</v>
      </c>
    </row>
    <row r="4203" spans="1:26" x14ac:dyDescent="0.25">
      <c r="A4203" s="18">
        <v>346117178</v>
      </c>
      <c r="B4203" s="18">
        <v>33</v>
      </c>
      <c r="C4203" s="43">
        <v>9164080821201720</v>
      </c>
      <c r="D4203" s="18" t="s">
        <v>7429</v>
      </c>
      <c r="E4203" s="18">
        <v>9164</v>
      </c>
      <c r="F4203" s="18" t="s">
        <v>7341</v>
      </c>
      <c r="G4203" s="18"/>
      <c r="H4203" s="18"/>
      <c r="I4203" s="18">
        <v>5989</v>
      </c>
      <c r="J4203" s="18"/>
      <c r="K4203" s="18">
        <v>474800</v>
      </c>
      <c r="L4203" s="18">
        <v>8180414</v>
      </c>
      <c r="M4203" s="18" t="s">
        <v>7430</v>
      </c>
      <c r="N4203" s="18">
        <v>254</v>
      </c>
      <c r="O4203" s="18" t="s">
        <v>7344</v>
      </c>
      <c r="P4203" s="19">
        <v>44416</v>
      </c>
      <c r="Q4203" s="20">
        <v>0.84562500000000007</v>
      </c>
      <c r="R4203" s="18" t="s">
        <v>7355</v>
      </c>
      <c r="S4203" s="18" t="s">
        <v>7351</v>
      </c>
      <c r="T4203" s="18" t="s">
        <v>7378</v>
      </c>
      <c r="U4203" s="18" t="s">
        <v>7348</v>
      </c>
      <c r="V4203" s="19">
        <v>44417</v>
      </c>
      <c r="W4203" t="s">
        <v>9661</v>
      </c>
      <c r="X4203" s="15">
        <v>14176</v>
      </c>
      <c r="Y4203" s="15">
        <v>9082021</v>
      </c>
      <c r="Z4203" s="15" t="s">
        <v>8974</v>
      </c>
    </row>
    <row r="4204" spans="1:26" x14ac:dyDescent="0.25">
      <c r="A4204" s="18">
        <v>346118323</v>
      </c>
      <c r="B4204" s="18">
        <v>18</v>
      </c>
      <c r="C4204" s="43">
        <v>1.22930808212019E+16</v>
      </c>
      <c r="D4204" s="18" t="s">
        <v>7340</v>
      </c>
      <c r="E4204" s="18">
        <v>12293</v>
      </c>
      <c r="F4204" s="18" t="s">
        <v>7341</v>
      </c>
      <c r="G4204" s="18"/>
      <c r="H4204" s="18"/>
      <c r="I4204" s="18">
        <v>5139</v>
      </c>
      <c r="J4204" s="18"/>
      <c r="K4204" s="18">
        <v>306978</v>
      </c>
      <c r="L4204" s="18">
        <v>9180159</v>
      </c>
      <c r="M4204" s="18" t="s">
        <v>7350</v>
      </c>
      <c r="N4204" s="18">
        <v>206</v>
      </c>
      <c r="O4204" s="18" t="s">
        <v>7344</v>
      </c>
      <c r="P4204" s="19">
        <v>44416</v>
      </c>
      <c r="Q4204" s="20">
        <v>0.84681712962962974</v>
      </c>
      <c r="R4204" s="18" t="s">
        <v>7355</v>
      </c>
      <c r="S4204" s="18" t="s">
        <v>7346</v>
      </c>
      <c r="T4204" s="18" t="s">
        <v>7480</v>
      </c>
      <c r="U4204" s="18" t="s">
        <v>7348</v>
      </c>
      <c r="V4204" s="19">
        <v>44417</v>
      </c>
    </row>
    <row r="4205" spans="1:26" x14ac:dyDescent="0.25">
      <c r="A4205" s="18">
        <v>346119182</v>
      </c>
      <c r="B4205" s="18">
        <v>18</v>
      </c>
      <c r="C4205" s="43">
        <v>1.1867080821202E+16</v>
      </c>
      <c r="D4205" s="18" t="s">
        <v>7340</v>
      </c>
      <c r="E4205" s="18">
        <v>11867</v>
      </c>
      <c r="F4205" s="18" t="s">
        <v>7341</v>
      </c>
      <c r="G4205" s="18"/>
      <c r="H4205" s="18"/>
      <c r="I4205" s="18">
        <v>1011</v>
      </c>
      <c r="J4205" s="18"/>
      <c r="K4205" s="18">
        <v>422546</v>
      </c>
      <c r="L4205" s="18">
        <v>9180159</v>
      </c>
      <c r="M4205" s="18" t="s">
        <v>7350</v>
      </c>
      <c r="N4205" s="18">
        <v>156</v>
      </c>
      <c r="O4205" s="18" t="s">
        <v>7344</v>
      </c>
      <c r="P4205" s="19">
        <v>44416</v>
      </c>
      <c r="Q4205" s="20">
        <v>0.84759259259259256</v>
      </c>
      <c r="R4205" s="18" t="s">
        <v>7355</v>
      </c>
      <c r="S4205" s="18" t="s">
        <v>7351</v>
      </c>
      <c r="T4205" s="18" t="s">
        <v>7352</v>
      </c>
      <c r="U4205" s="18" t="s">
        <v>7348</v>
      </c>
      <c r="V4205" s="19">
        <v>44417</v>
      </c>
    </row>
    <row r="4206" spans="1:26" x14ac:dyDescent="0.25">
      <c r="A4206" s="18">
        <v>346119405</v>
      </c>
      <c r="B4206" s="18">
        <v>21</v>
      </c>
      <c r="C4206" s="43">
        <v>9706080821202010</v>
      </c>
      <c r="D4206" s="18" t="s">
        <v>7349</v>
      </c>
      <c r="E4206" s="18">
        <v>9706</v>
      </c>
      <c r="F4206" s="18" t="s">
        <v>7341</v>
      </c>
      <c r="G4206" s="18"/>
      <c r="H4206" s="18"/>
      <c r="I4206" s="18">
        <v>8379</v>
      </c>
      <c r="J4206" s="18" t="s">
        <v>8948</v>
      </c>
      <c r="K4206" s="18">
        <v>832219</v>
      </c>
      <c r="L4206" s="18">
        <v>9270083</v>
      </c>
      <c r="M4206" s="18" t="s">
        <v>7350</v>
      </c>
      <c r="N4206" s="18">
        <v>348</v>
      </c>
      <c r="O4206" s="18" t="s">
        <v>7344</v>
      </c>
      <c r="P4206" s="19">
        <v>44416</v>
      </c>
      <c r="Q4206" s="20">
        <v>0.84788194444444442</v>
      </c>
      <c r="R4206" s="18" t="s">
        <v>7345</v>
      </c>
      <c r="S4206" s="18" t="s">
        <v>7351</v>
      </c>
      <c r="T4206" s="18" t="s">
        <v>7364</v>
      </c>
      <c r="U4206" s="18" t="s">
        <v>7348</v>
      </c>
      <c r="V4206" s="19">
        <v>44417</v>
      </c>
      <c r="W4206" t="s">
        <v>8973</v>
      </c>
      <c r="X4206" s="15">
        <v>318933</v>
      </c>
      <c r="Y4206" s="35">
        <v>9082021</v>
      </c>
      <c r="Z4206" s="15" t="s">
        <v>8974</v>
      </c>
    </row>
    <row r="4207" spans="1:26" x14ac:dyDescent="0.25">
      <c r="A4207" s="18">
        <v>346119877</v>
      </c>
      <c r="B4207" s="18">
        <v>18</v>
      </c>
      <c r="C4207" s="43">
        <v>2.0257908082120198E+17</v>
      </c>
      <c r="D4207" s="18" t="s">
        <v>7340</v>
      </c>
      <c r="E4207" s="18">
        <v>202579</v>
      </c>
      <c r="F4207" s="18" t="s">
        <v>7341</v>
      </c>
      <c r="G4207" s="18"/>
      <c r="H4207" s="18"/>
      <c r="I4207" s="18">
        <v>7965</v>
      </c>
      <c r="J4207" s="18" t="s">
        <v>8949</v>
      </c>
      <c r="K4207" s="18">
        <v>58983</v>
      </c>
      <c r="L4207" s="18">
        <v>5256409</v>
      </c>
      <c r="M4207" s="18" t="s">
        <v>7343</v>
      </c>
      <c r="N4207" s="18">
        <v>696</v>
      </c>
      <c r="O4207" s="18" t="s">
        <v>7344</v>
      </c>
      <c r="P4207" s="19">
        <v>44416</v>
      </c>
      <c r="Q4207" s="20">
        <v>0.8483680555555555</v>
      </c>
      <c r="R4207" s="18" t="s">
        <v>7355</v>
      </c>
      <c r="S4207" s="18" t="s">
        <v>7351</v>
      </c>
      <c r="T4207" s="18" t="s">
        <v>7390</v>
      </c>
      <c r="U4207" s="18" t="s">
        <v>7348</v>
      </c>
      <c r="V4207" s="19">
        <v>44417</v>
      </c>
    </row>
    <row r="4208" spans="1:26" x14ac:dyDescent="0.25">
      <c r="A4208" s="18">
        <v>346120505</v>
      </c>
      <c r="B4208" s="18">
        <v>21</v>
      </c>
      <c r="C4208" s="43">
        <v>9706080821202150</v>
      </c>
      <c r="D4208" s="18" t="s">
        <v>7349</v>
      </c>
      <c r="E4208" s="18">
        <v>9706</v>
      </c>
      <c r="F4208" s="18" t="s">
        <v>7341</v>
      </c>
      <c r="G4208" s="18"/>
      <c r="H4208" s="18"/>
      <c r="I4208" s="18">
        <v>9815</v>
      </c>
      <c r="J4208" s="18" t="s">
        <v>8950</v>
      </c>
      <c r="K4208" s="18">
        <v>6953</v>
      </c>
      <c r="L4208" s="18">
        <v>9270083</v>
      </c>
      <c r="M4208" s="18" t="s">
        <v>7350</v>
      </c>
      <c r="N4208" s="18">
        <v>348</v>
      </c>
      <c r="O4208" s="18" t="s">
        <v>7344</v>
      </c>
      <c r="P4208" s="19">
        <v>44416</v>
      </c>
      <c r="Q4208" s="20">
        <v>0.84892361111111114</v>
      </c>
      <c r="R4208" s="18" t="s">
        <v>7345</v>
      </c>
      <c r="S4208" s="18" t="s">
        <v>7351</v>
      </c>
      <c r="T4208" s="18" t="s">
        <v>7364</v>
      </c>
      <c r="U4208" s="18" t="s">
        <v>7348</v>
      </c>
      <c r="V4208" s="19">
        <v>44417</v>
      </c>
      <c r="W4208" t="s">
        <v>8973</v>
      </c>
      <c r="X4208" s="15">
        <v>318933</v>
      </c>
      <c r="Y4208" s="35">
        <v>9082021</v>
      </c>
      <c r="Z4208" s="15" t="s">
        <v>8974</v>
      </c>
    </row>
    <row r="4209" spans="1:26" x14ac:dyDescent="0.25">
      <c r="A4209" s="18">
        <v>346121173</v>
      </c>
      <c r="B4209" s="18">
        <v>19</v>
      </c>
      <c r="C4209" s="43">
        <v>1.21230808212021E+16</v>
      </c>
      <c r="D4209" s="18" t="s">
        <v>7376</v>
      </c>
      <c r="E4209" s="18">
        <v>12123</v>
      </c>
      <c r="F4209" s="18" t="s">
        <v>7341</v>
      </c>
      <c r="G4209" s="18"/>
      <c r="H4209" s="18"/>
      <c r="I4209" s="18">
        <v>7603</v>
      </c>
      <c r="J4209" s="18" t="s">
        <v>8143</v>
      </c>
      <c r="K4209" s="18">
        <v>722089</v>
      </c>
      <c r="L4209" s="18">
        <v>9181868</v>
      </c>
      <c r="M4209" s="18" t="s">
        <v>7350</v>
      </c>
      <c r="N4209" s="18">
        <v>187</v>
      </c>
      <c r="O4209" s="18" t="s">
        <v>7344</v>
      </c>
      <c r="P4209" s="19">
        <v>44416</v>
      </c>
      <c r="Q4209" s="20">
        <v>0.84962962962962962</v>
      </c>
      <c r="R4209" s="18" t="s">
        <v>7355</v>
      </c>
      <c r="S4209" s="18" t="s">
        <v>7351</v>
      </c>
      <c r="T4209" s="18" t="s">
        <v>7368</v>
      </c>
      <c r="U4209" s="18" t="s">
        <v>7348</v>
      </c>
      <c r="V4209" s="19">
        <v>44417</v>
      </c>
    </row>
    <row r="4210" spans="1:26" x14ac:dyDescent="0.25">
      <c r="A4210" s="18">
        <v>346122560</v>
      </c>
      <c r="B4210" s="18">
        <v>18</v>
      </c>
      <c r="C4210" s="43">
        <v>1.18670808212025E+16</v>
      </c>
      <c r="D4210" s="18" t="s">
        <v>7340</v>
      </c>
      <c r="E4210" s="18">
        <v>11867</v>
      </c>
      <c r="F4210" s="18" t="s">
        <v>7341</v>
      </c>
      <c r="G4210" s="18"/>
      <c r="H4210" s="18"/>
      <c r="I4210" s="18">
        <v>3498</v>
      </c>
      <c r="J4210" s="18">
        <v>0</v>
      </c>
      <c r="K4210" s="18">
        <v>723316</v>
      </c>
      <c r="L4210" s="18">
        <v>9180159</v>
      </c>
      <c r="M4210" s="18" t="s">
        <v>7350</v>
      </c>
      <c r="N4210" s="18">
        <v>234</v>
      </c>
      <c r="O4210" s="18" t="s">
        <v>7344</v>
      </c>
      <c r="P4210" s="19">
        <v>44416</v>
      </c>
      <c r="Q4210" s="20">
        <v>0.85105324074074085</v>
      </c>
      <c r="R4210" s="18" t="s">
        <v>7355</v>
      </c>
      <c r="S4210" s="18" t="s">
        <v>7351</v>
      </c>
      <c r="T4210" s="18" t="s">
        <v>7368</v>
      </c>
      <c r="U4210" s="18" t="s">
        <v>7348</v>
      </c>
      <c r="V4210" s="19">
        <v>44417</v>
      </c>
    </row>
    <row r="4211" spans="1:26" x14ac:dyDescent="0.25">
      <c r="A4211" s="18">
        <v>346123327</v>
      </c>
      <c r="B4211" s="18">
        <v>32</v>
      </c>
      <c r="C4211" s="43">
        <v>1.36680808212025E+16</v>
      </c>
      <c r="D4211" s="18" t="s">
        <v>7358</v>
      </c>
      <c r="E4211" s="18">
        <v>13668</v>
      </c>
      <c r="F4211" s="18" t="s">
        <v>7341</v>
      </c>
      <c r="G4211" s="18"/>
      <c r="H4211" s="18"/>
      <c r="I4211" s="18">
        <v>8395</v>
      </c>
      <c r="J4211" s="18"/>
      <c r="K4211" s="18">
        <v>465286</v>
      </c>
      <c r="L4211" s="18">
        <v>8139649</v>
      </c>
      <c r="M4211" s="18" t="s">
        <v>7359</v>
      </c>
      <c r="N4211" s="18">
        <v>348</v>
      </c>
      <c r="O4211" s="18" t="s">
        <v>7344</v>
      </c>
      <c r="P4211" s="19">
        <v>44416</v>
      </c>
      <c r="Q4211" s="20">
        <v>0.8517824074074074</v>
      </c>
      <c r="R4211" s="18" t="s">
        <v>7355</v>
      </c>
      <c r="S4211" s="18" t="s">
        <v>7351</v>
      </c>
      <c r="T4211" s="18" t="s">
        <v>7352</v>
      </c>
      <c r="U4211" s="18" t="s">
        <v>7348</v>
      </c>
      <c r="V4211" s="19">
        <v>44417</v>
      </c>
      <c r="W4211" s="162" t="s">
        <v>12966</v>
      </c>
      <c r="X4211" s="15">
        <v>219790.5</v>
      </c>
      <c r="Y4211" s="162">
        <v>9082021</v>
      </c>
      <c r="Z4211" s="15" t="s">
        <v>8974</v>
      </c>
    </row>
    <row r="4212" spans="1:26" x14ac:dyDescent="0.25">
      <c r="A4212" s="18">
        <v>346123536</v>
      </c>
      <c r="B4212" s="18">
        <v>18</v>
      </c>
      <c r="C4212" s="43">
        <v>1.18670808212026E+16</v>
      </c>
      <c r="D4212" s="18" t="s">
        <v>7340</v>
      </c>
      <c r="E4212" s="18">
        <v>11867</v>
      </c>
      <c r="F4212" s="18" t="s">
        <v>7341</v>
      </c>
      <c r="G4212" s="18"/>
      <c r="H4212" s="18"/>
      <c r="I4212" s="18">
        <v>5793</v>
      </c>
      <c r="J4212" s="18" t="s">
        <v>8796</v>
      </c>
      <c r="K4212" s="18">
        <v>1941</v>
      </c>
      <c r="L4212" s="18">
        <v>9180159</v>
      </c>
      <c r="M4212" s="18" t="s">
        <v>7350</v>
      </c>
      <c r="N4212" s="18">
        <v>234</v>
      </c>
      <c r="O4212" s="18" t="s">
        <v>7344</v>
      </c>
      <c r="P4212" s="19">
        <v>44416</v>
      </c>
      <c r="Q4212" s="20">
        <v>0.85197916666666673</v>
      </c>
      <c r="R4212" s="18" t="s">
        <v>7345</v>
      </c>
      <c r="S4212" s="18" t="s">
        <v>7351</v>
      </c>
      <c r="T4212" s="18" t="s">
        <v>7371</v>
      </c>
      <c r="U4212" s="18" t="s">
        <v>7348</v>
      </c>
      <c r="V4212" s="19">
        <v>44417</v>
      </c>
    </row>
    <row r="4213" spans="1:26" x14ac:dyDescent="0.25">
      <c r="A4213" s="18">
        <v>346124469</v>
      </c>
      <c r="B4213" s="18">
        <v>18</v>
      </c>
      <c r="C4213" s="43">
        <v>1.18670808212027E+16</v>
      </c>
      <c r="D4213" s="18" t="s">
        <v>7340</v>
      </c>
      <c r="E4213" s="18">
        <v>11867</v>
      </c>
      <c r="F4213" s="18" t="s">
        <v>7341</v>
      </c>
      <c r="G4213" s="18"/>
      <c r="H4213" s="18"/>
      <c r="I4213" s="18">
        <v>6989</v>
      </c>
      <c r="J4213" s="18"/>
      <c r="K4213" s="18">
        <v>2287</v>
      </c>
      <c r="L4213" s="18">
        <v>9180159</v>
      </c>
      <c r="M4213" s="18" t="s">
        <v>7350</v>
      </c>
      <c r="N4213" s="18">
        <v>468</v>
      </c>
      <c r="O4213" s="18" t="s">
        <v>7344</v>
      </c>
      <c r="P4213" s="19">
        <v>44416</v>
      </c>
      <c r="Q4213" s="20">
        <v>0.85290509259259262</v>
      </c>
      <c r="R4213" s="18" t="s">
        <v>7355</v>
      </c>
      <c r="S4213" s="18" t="s">
        <v>7351</v>
      </c>
      <c r="T4213" s="18" t="s">
        <v>7371</v>
      </c>
      <c r="U4213" s="18" t="s">
        <v>7348</v>
      </c>
      <c r="V4213" s="19">
        <v>44417</v>
      </c>
    </row>
    <row r="4214" spans="1:26" x14ac:dyDescent="0.25">
      <c r="A4214" s="18">
        <v>346125048</v>
      </c>
      <c r="B4214" s="18">
        <v>18</v>
      </c>
      <c r="C4214" s="43">
        <v>1.22930808212028E+16</v>
      </c>
      <c r="D4214" s="18" t="s">
        <v>7340</v>
      </c>
      <c r="E4214" s="18">
        <v>12293</v>
      </c>
      <c r="F4214" s="18" t="s">
        <v>7341</v>
      </c>
      <c r="G4214" s="18"/>
      <c r="H4214" s="18"/>
      <c r="I4214" s="18">
        <v>4100</v>
      </c>
      <c r="J4214" s="18"/>
      <c r="K4214" s="18">
        <v>346720</v>
      </c>
      <c r="L4214" s="18">
        <v>9180159</v>
      </c>
      <c r="M4214" s="18" t="s">
        <v>7350</v>
      </c>
      <c r="N4214" s="18">
        <v>234</v>
      </c>
      <c r="O4214" s="18" t="s">
        <v>7344</v>
      </c>
      <c r="P4214" s="19">
        <v>44416</v>
      </c>
      <c r="Q4214" s="20">
        <v>0.85341435185185188</v>
      </c>
      <c r="R4214" s="18" t="s">
        <v>7355</v>
      </c>
      <c r="S4214" s="18" t="s">
        <v>7351</v>
      </c>
      <c r="T4214" s="18" t="s">
        <v>7377</v>
      </c>
      <c r="U4214" s="18" t="s">
        <v>7348</v>
      </c>
      <c r="V4214" s="19">
        <v>44417</v>
      </c>
    </row>
    <row r="4215" spans="1:26" x14ac:dyDescent="0.25">
      <c r="A4215" s="18">
        <v>346126046</v>
      </c>
      <c r="B4215" s="18">
        <v>18</v>
      </c>
      <c r="C4215" s="43">
        <v>1.4788080821203E+16</v>
      </c>
      <c r="D4215" s="18" t="s">
        <v>7340</v>
      </c>
      <c r="E4215" s="18">
        <v>14788</v>
      </c>
      <c r="F4215" s="18" t="s">
        <v>7341</v>
      </c>
      <c r="G4215" s="18"/>
      <c r="H4215" s="18"/>
      <c r="I4215" s="18">
        <v>3520</v>
      </c>
      <c r="J4215" s="18"/>
      <c r="K4215" s="18">
        <v>492286</v>
      </c>
      <c r="L4215" s="18">
        <v>9180159</v>
      </c>
      <c r="M4215" s="18" t="s">
        <v>7350</v>
      </c>
      <c r="N4215" s="18">
        <v>234</v>
      </c>
      <c r="O4215" s="18" t="s">
        <v>7344</v>
      </c>
      <c r="P4215" s="19">
        <v>44416</v>
      </c>
      <c r="Q4215" s="20">
        <v>0.85449074074074083</v>
      </c>
      <c r="R4215" s="18" t="s">
        <v>7345</v>
      </c>
      <c r="S4215" s="18" t="s">
        <v>7351</v>
      </c>
      <c r="T4215" s="18" t="s">
        <v>7352</v>
      </c>
      <c r="U4215" s="18" t="s">
        <v>7348</v>
      </c>
      <c r="V4215" s="19">
        <v>44417</v>
      </c>
    </row>
    <row r="4216" spans="1:26" x14ac:dyDescent="0.25">
      <c r="A4216" s="18">
        <v>346127380</v>
      </c>
      <c r="B4216" s="18">
        <v>32</v>
      </c>
      <c r="C4216" s="43">
        <v>1.36680808212032E+16</v>
      </c>
      <c r="D4216" s="18" t="s">
        <v>7358</v>
      </c>
      <c r="E4216" s="18">
        <v>13668</v>
      </c>
      <c r="F4216" s="18" t="s">
        <v>7341</v>
      </c>
      <c r="G4216" s="18"/>
      <c r="H4216" s="18"/>
      <c r="I4216" s="18">
        <v>6379</v>
      </c>
      <c r="J4216" s="18"/>
      <c r="K4216" s="18">
        <v>504981</v>
      </c>
      <c r="L4216" s="18">
        <v>8139649</v>
      </c>
      <c r="M4216" s="18" t="s">
        <v>7359</v>
      </c>
      <c r="N4216" s="18">
        <v>348</v>
      </c>
      <c r="O4216" s="18" t="s">
        <v>7344</v>
      </c>
      <c r="P4216" s="19">
        <v>44416</v>
      </c>
      <c r="Q4216" s="20">
        <v>0.85578703703703696</v>
      </c>
      <c r="R4216" s="18" t="s">
        <v>7355</v>
      </c>
      <c r="S4216" s="18" t="s">
        <v>7351</v>
      </c>
      <c r="T4216" s="18" t="s">
        <v>7352</v>
      </c>
      <c r="U4216" s="18" t="s">
        <v>7348</v>
      </c>
      <c r="V4216" s="19">
        <v>44417</v>
      </c>
      <c r="W4216" s="162" t="s">
        <v>12966</v>
      </c>
      <c r="X4216" s="15">
        <v>219790.5</v>
      </c>
      <c r="Y4216" s="162">
        <v>9082021</v>
      </c>
      <c r="Z4216" s="15" t="s">
        <v>8974</v>
      </c>
    </row>
    <row r="4217" spans="1:26" x14ac:dyDescent="0.25">
      <c r="A4217" s="18">
        <v>346127600</v>
      </c>
      <c r="B4217" s="18">
        <v>18</v>
      </c>
      <c r="C4217" s="43">
        <v>1.47880808212032E+16</v>
      </c>
      <c r="D4217" s="18" t="s">
        <v>7340</v>
      </c>
      <c r="E4217" s="18">
        <v>14788</v>
      </c>
      <c r="F4217" s="18" t="s">
        <v>7341</v>
      </c>
      <c r="G4217" s="18"/>
      <c r="H4217" s="18"/>
      <c r="I4217" s="18">
        <v>5309</v>
      </c>
      <c r="J4217" s="18" t="s">
        <v>8951</v>
      </c>
      <c r="K4217" s="18">
        <v>99142</v>
      </c>
      <c r="L4217" s="18">
        <v>9180159</v>
      </c>
      <c r="M4217" s="18" t="s">
        <v>7350</v>
      </c>
      <c r="N4217" s="18">
        <v>234</v>
      </c>
      <c r="O4217" s="18" t="s">
        <v>7344</v>
      </c>
      <c r="P4217" s="19">
        <v>44416</v>
      </c>
      <c r="Q4217" s="20">
        <v>0.8560416666666667</v>
      </c>
      <c r="R4217" s="18" t="s">
        <v>7345</v>
      </c>
      <c r="S4217" s="18" t="s">
        <v>7351</v>
      </c>
      <c r="T4217" s="18" t="s">
        <v>7468</v>
      </c>
      <c r="U4217" s="18" t="s">
        <v>7348</v>
      </c>
      <c r="V4217" s="19">
        <v>44417</v>
      </c>
    </row>
    <row r="4218" spans="1:26" x14ac:dyDescent="0.25">
      <c r="A4218" s="18">
        <v>346130243</v>
      </c>
      <c r="B4218" s="18">
        <v>32</v>
      </c>
      <c r="C4218" s="43">
        <v>1.36680808212036E+16</v>
      </c>
      <c r="D4218" s="18" t="s">
        <v>7358</v>
      </c>
      <c r="E4218" s="18">
        <v>13668</v>
      </c>
      <c r="F4218" s="18" t="s">
        <v>7341</v>
      </c>
      <c r="G4218" s="18"/>
      <c r="H4218" s="18"/>
      <c r="I4218" s="18">
        <v>2232</v>
      </c>
      <c r="J4218" s="18" t="s">
        <v>8952</v>
      </c>
      <c r="K4218" s="18">
        <v>63213</v>
      </c>
      <c r="L4218" s="18">
        <v>8139649</v>
      </c>
      <c r="M4218" s="18" t="s">
        <v>7359</v>
      </c>
      <c r="N4218" s="18">
        <v>278</v>
      </c>
      <c r="O4218" s="18" t="s">
        <v>7344</v>
      </c>
      <c r="P4218" s="19">
        <v>44416</v>
      </c>
      <c r="Q4218" s="20">
        <v>0.85870370370370364</v>
      </c>
      <c r="R4218" s="18" t="s">
        <v>7345</v>
      </c>
      <c r="S4218" s="18" t="s">
        <v>7351</v>
      </c>
      <c r="T4218" s="18" t="s">
        <v>7347</v>
      </c>
      <c r="U4218" s="18" t="s">
        <v>7348</v>
      </c>
      <c r="V4218" s="19">
        <v>44417</v>
      </c>
      <c r="W4218" s="162" t="s">
        <v>12966</v>
      </c>
      <c r="X4218" s="15">
        <v>219790.5</v>
      </c>
      <c r="Y4218" s="162">
        <v>9082021</v>
      </c>
      <c r="Z4218" s="15" t="s">
        <v>8974</v>
      </c>
    </row>
    <row r="4219" spans="1:26" x14ac:dyDescent="0.25">
      <c r="A4219" s="18">
        <v>346131039</v>
      </c>
      <c r="B4219" s="18">
        <v>18</v>
      </c>
      <c r="C4219" s="43">
        <v>1.33300808212037E+16</v>
      </c>
      <c r="D4219" s="18" t="s">
        <v>7340</v>
      </c>
      <c r="E4219" s="18">
        <v>13330</v>
      </c>
      <c r="F4219" s="18" t="s">
        <v>7341</v>
      </c>
      <c r="G4219" s="18"/>
      <c r="H4219" s="18"/>
      <c r="I4219" s="18">
        <v>8300</v>
      </c>
      <c r="J4219" s="18"/>
      <c r="K4219" s="18">
        <v>541956</v>
      </c>
      <c r="L4219" s="18">
        <v>9180159</v>
      </c>
      <c r="M4219" s="18" t="s">
        <v>7350</v>
      </c>
      <c r="N4219" s="18">
        <v>234</v>
      </c>
      <c r="O4219" s="18" t="s">
        <v>7344</v>
      </c>
      <c r="P4219" s="19">
        <v>44416</v>
      </c>
      <c r="Q4219" s="20">
        <v>0.85954861111111114</v>
      </c>
      <c r="R4219" s="18" t="s">
        <v>7355</v>
      </c>
      <c r="S4219" s="18" t="s">
        <v>7351</v>
      </c>
      <c r="T4219" s="18" t="s">
        <v>7352</v>
      </c>
      <c r="U4219" s="18" t="s">
        <v>7348</v>
      </c>
      <c r="V4219" s="19">
        <v>44417</v>
      </c>
    </row>
    <row r="4220" spans="1:26" x14ac:dyDescent="0.25">
      <c r="A4220" s="18">
        <v>346131355</v>
      </c>
      <c r="B4220" s="18">
        <v>32</v>
      </c>
      <c r="C4220" s="43">
        <v>1.08690808212037E+16</v>
      </c>
      <c r="D4220" s="18" t="s">
        <v>7358</v>
      </c>
      <c r="E4220" s="18">
        <v>10869</v>
      </c>
      <c r="F4220" s="18" t="s">
        <v>7341</v>
      </c>
      <c r="G4220" s="18"/>
      <c r="H4220" s="18"/>
      <c r="I4220" s="18">
        <v>2389</v>
      </c>
      <c r="J4220" s="18"/>
      <c r="K4220" s="18">
        <v>544902</v>
      </c>
      <c r="L4220" s="18">
        <v>8139649</v>
      </c>
      <c r="M4220" s="18" t="s">
        <v>7359</v>
      </c>
      <c r="N4220" s="18">
        <v>348</v>
      </c>
      <c r="O4220" s="18" t="s">
        <v>7344</v>
      </c>
      <c r="P4220" s="19">
        <v>44416</v>
      </c>
      <c r="Q4220" s="20">
        <v>0.85984953703703704</v>
      </c>
      <c r="R4220" s="18" t="s">
        <v>7355</v>
      </c>
      <c r="S4220" s="18" t="s">
        <v>7351</v>
      </c>
      <c r="T4220" s="18" t="s">
        <v>7352</v>
      </c>
      <c r="U4220" s="18" t="s">
        <v>7348</v>
      </c>
      <c r="V4220" s="19">
        <v>44417</v>
      </c>
      <c r="W4220" s="162" t="s">
        <v>12966</v>
      </c>
      <c r="X4220" s="15">
        <v>219790.5</v>
      </c>
      <c r="Y4220" s="162">
        <v>9082021</v>
      </c>
      <c r="Z4220" s="15" t="s">
        <v>8974</v>
      </c>
    </row>
    <row r="4221" spans="1:26" x14ac:dyDescent="0.25">
      <c r="A4221" s="18">
        <v>346131466</v>
      </c>
      <c r="B4221" s="18">
        <v>19</v>
      </c>
      <c r="C4221" s="43">
        <v>2.0255908082120301E+17</v>
      </c>
      <c r="D4221" s="18" t="s">
        <v>7376</v>
      </c>
      <c r="E4221" s="18">
        <v>202559</v>
      </c>
      <c r="F4221" s="18" t="s">
        <v>7341</v>
      </c>
      <c r="G4221" s="18"/>
      <c r="H4221" s="18"/>
      <c r="I4221" s="18">
        <v>820</v>
      </c>
      <c r="J4221" s="18" t="s">
        <v>8232</v>
      </c>
      <c r="K4221" s="18">
        <v>483030</v>
      </c>
      <c r="L4221" s="18">
        <v>9181868</v>
      </c>
      <c r="M4221" s="18" t="s">
        <v>7350</v>
      </c>
      <c r="N4221" s="18">
        <v>234</v>
      </c>
      <c r="O4221" s="18" t="s">
        <v>7344</v>
      </c>
      <c r="P4221" s="19">
        <v>44416</v>
      </c>
      <c r="Q4221" s="20">
        <v>0.85998842592592595</v>
      </c>
      <c r="R4221" s="18" t="s">
        <v>7345</v>
      </c>
      <c r="S4221" s="18" t="s">
        <v>7346</v>
      </c>
      <c r="T4221" s="18" t="s">
        <v>7357</v>
      </c>
      <c r="U4221" s="18" t="s">
        <v>7348</v>
      </c>
      <c r="V4221" s="19">
        <v>44417</v>
      </c>
    </row>
    <row r="4222" spans="1:26" x14ac:dyDescent="0.25">
      <c r="A4222" s="18">
        <v>346131584</v>
      </c>
      <c r="B4222" s="18">
        <v>18</v>
      </c>
      <c r="C4222" s="43">
        <v>1.22930808212038E+16</v>
      </c>
      <c r="D4222" s="18" t="s">
        <v>7340</v>
      </c>
      <c r="E4222" s="18">
        <v>12293</v>
      </c>
      <c r="F4222" s="18" t="s">
        <v>7341</v>
      </c>
      <c r="G4222" s="18"/>
      <c r="H4222" s="18"/>
      <c r="I4222" s="18">
        <v>4397</v>
      </c>
      <c r="J4222" s="18"/>
      <c r="K4222" s="18">
        <v>383802</v>
      </c>
      <c r="L4222" s="18">
        <v>9180159</v>
      </c>
      <c r="M4222" s="18" t="s">
        <v>7350</v>
      </c>
      <c r="N4222" s="18">
        <v>234</v>
      </c>
      <c r="O4222" s="18" t="s">
        <v>7344</v>
      </c>
      <c r="P4222" s="19">
        <v>44416</v>
      </c>
      <c r="Q4222" s="20">
        <v>0.8601388888888889</v>
      </c>
      <c r="R4222" s="18" t="s">
        <v>7355</v>
      </c>
      <c r="S4222" s="18" t="s">
        <v>7351</v>
      </c>
      <c r="T4222" s="18" t="s">
        <v>7377</v>
      </c>
      <c r="U4222" s="18" t="s">
        <v>7348</v>
      </c>
      <c r="V4222" s="19">
        <v>44417</v>
      </c>
    </row>
    <row r="4223" spans="1:26" x14ac:dyDescent="0.25">
      <c r="A4223" s="18">
        <v>346133594</v>
      </c>
      <c r="B4223" s="18">
        <v>18</v>
      </c>
      <c r="C4223" s="43">
        <v>1.22930808212041E+16</v>
      </c>
      <c r="D4223" s="18" t="s">
        <v>7340</v>
      </c>
      <c r="E4223" s="18">
        <v>12293</v>
      </c>
      <c r="F4223" s="18" t="s">
        <v>7341</v>
      </c>
      <c r="G4223" s="18"/>
      <c r="H4223" s="18"/>
      <c r="I4223" s="18">
        <v>8496</v>
      </c>
      <c r="J4223" s="18"/>
      <c r="K4223" s="18">
        <v>566843</v>
      </c>
      <c r="L4223" s="18">
        <v>9180159</v>
      </c>
      <c r="M4223" s="18" t="s">
        <v>7350</v>
      </c>
      <c r="N4223" s="18">
        <v>234</v>
      </c>
      <c r="O4223" s="18" t="s">
        <v>7344</v>
      </c>
      <c r="P4223" s="19">
        <v>44416</v>
      </c>
      <c r="Q4223" s="20">
        <v>0.8621064814814815</v>
      </c>
      <c r="R4223" s="18" t="s">
        <v>7355</v>
      </c>
      <c r="S4223" s="18" t="s">
        <v>7351</v>
      </c>
      <c r="T4223" s="18" t="s">
        <v>7352</v>
      </c>
      <c r="U4223" s="18" t="s">
        <v>7348</v>
      </c>
      <c r="V4223" s="19">
        <v>44417</v>
      </c>
    </row>
    <row r="4224" spans="1:26" x14ac:dyDescent="0.25">
      <c r="A4224" s="18">
        <v>346134125</v>
      </c>
      <c r="B4224" s="18">
        <v>20</v>
      </c>
      <c r="C4224" s="43">
        <v>1.48480808212041E+16</v>
      </c>
      <c r="D4224" s="18" t="s">
        <v>7365</v>
      </c>
      <c r="E4224" s="18">
        <v>14848</v>
      </c>
      <c r="F4224" s="18" t="s">
        <v>7341</v>
      </c>
      <c r="G4224" s="18"/>
      <c r="H4224" s="18"/>
      <c r="I4224" s="18">
        <v>2395</v>
      </c>
      <c r="J4224" s="18"/>
      <c r="K4224" s="18">
        <v>572445</v>
      </c>
      <c r="L4224" s="18">
        <v>7273370</v>
      </c>
      <c r="M4224" s="18" t="s">
        <v>7350</v>
      </c>
      <c r="N4224" s="18">
        <v>114</v>
      </c>
      <c r="O4224" s="18" t="s">
        <v>7344</v>
      </c>
      <c r="P4224" s="19">
        <v>44416</v>
      </c>
      <c r="Q4224" s="20">
        <v>0.86268518518518522</v>
      </c>
      <c r="R4224" s="18" t="s">
        <v>7355</v>
      </c>
      <c r="S4224" s="18" t="s">
        <v>7351</v>
      </c>
      <c r="T4224" s="18" t="s">
        <v>7352</v>
      </c>
      <c r="U4224" s="18" t="s">
        <v>7348</v>
      </c>
      <c r="V4224" s="19">
        <v>44417</v>
      </c>
    </row>
    <row r="4225" spans="1:26" x14ac:dyDescent="0.25">
      <c r="A4225" s="18">
        <v>346134588</v>
      </c>
      <c r="B4225" s="18">
        <v>18</v>
      </c>
      <c r="C4225" s="43">
        <v>1.33300808212042E+16</v>
      </c>
      <c r="D4225" s="18" t="s">
        <v>7340</v>
      </c>
      <c r="E4225" s="18">
        <v>13330</v>
      </c>
      <c r="F4225" s="18" t="s">
        <v>7341</v>
      </c>
      <c r="G4225" s="18"/>
      <c r="H4225" s="18"/>
      <c r="I4225" s="18">
        <v>9565</v>
      </c>
      <c r="J4225" s="18"/>
      <c r="K4225" s="18">
        <v>577050</v>
      </c>
      <c r="L4225" s="18">
        <v>9180159</v>
      </c>
      <c r="M4225" s="18" t="s">
        <v>7350</v>
      </c>
      <c r="N4225" s="18">
        <v>93</v>
      </c>
      <c r="O4225" s="18" t="s">
        <v>7344</v>
      </c>
      <c r="P4225" s="19">
        <v>44416</v>
      </c>
      <c r="Q4225" s="20">
        <v>0.86314814814814811</v>
      </c>
      <c r="R4225" s="18" t="s">
        <v>7355</v>
      </c>
      <c r="S4225" s="18" t="s">
        <v>7351</v>
      </c>
      <c r="T4225" s="18" t="s">
        <v>7352</v>
      </c>
      <c r="U4225" s="18" t="s">
        <v>7348</v>
      </c>
      <c r="V4225" s="19">
        <v>44417</v>
      </c>
    </row>
    <row r="4226" spans="1:26" x14ac:dyDescent="0.25">
      <c r="A4226" s="18">
        <v>346138642</v>
      </c>
      <c r="B4226" s="18">
        <v>18</v>
      </c>
      <c r="C4226" s="43">
        <v>2.02579080821204E+17</v>
      </c>
      <c r="D4226" s="18" t="s">
        <v>7340</v>
      </c>
      <c r="E4226" s="18">
        <v>202579</v>
      </c>
      <c r="F4226" s="18" t="s">
        <v>7341</v>
      </c>
      <c r="G4226" s="18"/>
      <c r="H4226" s="18"/>
      <c r="I4226" s="18">
        <v>1058</v>
      </c>
      <c r="J4226" s="18" t="s">
        <v>8953</v>
      </c>
      <c r="K4226" s="18">
        <v>616226</v>
      </c>
      <c r="L4226" s="18">
        <v>5256409</v>
      </c>
      <c r="M4226" s="18" t="s">
        <v>7343</v>
      </c>
      <c r="N4226" s="18">
        <v>522</v>
      </c>
      <c r="O4226" s="18" t="s">
        <v>7344</v>
      </c>
      <c r="P4226" s="19">
        <v>44416</v>
      </c>
      <c r="Q4226" s="20">
        <v>0.86723379629629627</v>
      </c>
      <c r="R4226" s="18" t="s">
        <v>7355</v>
      </c>
      <c r="S4226" s="18" t="s">
        <v>7351</v>
      </c>
      <c r="T4226" s="18" t="s">
        <v>7352</v>
      </c>
      <c r="U4226" s="18" t="s">
        <v>7348</v>
      </c>
      <c r="V4226" s="19">
        <v>44417</v>
      </c>
    </row>
    <row r="4227" spans="1:26" x14ac:dyDescent="0.25">
      <c r="A4227" s="18">
        <v>346140525</v>
      </c>
      <c r="B4227" s="18">
        <v>18</v>
      </c>
      <c r="C4227" s="43">
        <v>1.53050808212049E+16</v>
      </c>
      <c r="D4227" s="18" t="s">
        <v>7340</v>
      </c>
      <c r="E4227" s="18">
        <v>15305</v>
      </c>
      <c r="F4227" s="18" t="s">
        <v>7341</v>
      </c>
      <c r="G4227" s="18"/>
      <c r="H4227" s="18"/>
      <c r="I4227" s="18">
        <v>9699</v>
      </c>
      <c r="J4227" s="18" t="s">
        <v>8954</v>
      </c>
      <c r="K4227" s="18">
        <v>86088</v>
      </c>
      <c r="L4227" s="18">
        <v>5256409</v>
      </c>
      <c r="M4227" s="18" t="s">
        <v>7343</v>
      </c>
      <c r="N4227" s="18">
        <v>234</v>
      </c>
      <c r="O4227" s="18" t="s">
        <v>7344</v>
      </c>
      <c r="P4227" s="19">
        <v>44416</v>
      </c>
      <c r="Q4227" s="20">
        <v>0.86913194444444442</v>
      </c>
      <c r="R4227" s="18" t="s">
        <v>7355</v>
      </c>
      <c r="S4227" s="18" t="s">
        <v>7351</v>
      </c>
      <c r="T4227" s="18" t="s">
        <v>7390</v>
      </c>
      <c r="U4227" s="18" t="s">
        <v>7348</v>
      </c>
      <c r="V4227" s="19">
        <v>44417</v>
      </c>
    </row>
    <row r="4228" spans="1:26" x14ac:dyDescent="0.25">
      <c r="A4228" s="18">
        <v>346140671</v>
      </c>
      <c r="B4228" s="18">
        <v>18</v>
      </c>
      <c r="C4228" s="43">
        <v>1.47880808212051E+16</v>
      </c>
      <c r="D4228" s="18" t="s">
        <v>7340</v>
      </c>
      <c r="E4228" s="18">
        <v>14788</v>
      </c>
      <c r="F4228" s="18" t="s">
        <v>7341</v>
      </c>
      <c r="G4228" s="18"/>
      <c r="H4228" s="18"/>
      <c r="I4228" s="18">
        <v>235</v>
      </c>
      <c r="J4228" s="18"/>
      <c r="K4228" s="18">
        <v>320147</v>
      </c>
      <c r="L4228" s="18">
        <v>9180159</v>
      </c>
      <c r="M4228" s="18" t="s">
        <v>7350</v>
      </c>
      <c r="N4228" s="18">
        <v>206</v>
      </c>
      <c r="O4228" s="18" t="s">
        <v>7344</v>
      </c>
      <c r="P4228" s="19">
        <v>44416</v>
      </c>
      <c r="Q4228" s="20">
        <v>0.86928240740740748</v>
      </c>
      <c r="R4228" s="18" t="s">
        <v>7355</v>
      </c>
      <c r="S4228" s="18" t="s">
        <v>7351</v>
      </c>
      <c r="T4228" s="18" t="s">
        <v>7377</v>
      </c>
      <c r="U4228" s="18" t="s">
        <v>7348</v>
      </c>
      <c r="V4228" s="19">
        <v>44417</v>
      </c>
    </row>
    <row r="4229" spans="1:26" x14ac:dyDescent="0.25">
      <c r="A4229" s="18">
        <v>346140856</v>
      </c>
      <c r="B4229" s="18">
        <v>19</v>
      </c>
      <c r="C4229" s="43">
        <v>2.0255908082120499E+17</v>
      </c>
      <c r="D4229" s="18" t="s">
        <v>7376</v>
      </c>
      <c r="E4229" s="18">
        <v>202559</v>
      </c>
      <c r="F4229" s="18" t="s">
        <v>7341</v>
      </c>
      <c r="G4229" s="18"/>
      <c r="H4229" s="18"/>
      <c r="I4229" s="18">
        <v>8937</v>
      </c>
      <c r="J4229" s="18" t="s">
        <v>8508</v>
      </c>
      <c r="K4229" s="18">
        <v>739199</v>
      </c>
      <c r="L4229" s="18">
        <v>9181868</v>
      </c>
      <c r="M4229" s="18" t="s">
        <v>7350</v>
      </c>
      <c r="N4229" s="18">
        <v>187</v>
      </c>
      <c r="O4229" s="18" t="s">
        <v>7344</v>
      </c>
      <c r="P4229" s="19">
        <v>44416</v>
      </c>
      <c r="Q4229" s="20">
        <v>0.86942129629629628</v>
      </c>
      <c r="R4229" s="18" t="s">
        <v>7355</v>
      </c>
      <c r="S4229" s="18" t="s">
        <v>7351</v>
      </c>
      <c r="T4229" s="18" t="s">
        <v>7368</v>
      </c>
      <c r="U4229" s="18" t="s">
        <v>7348</v>
      </c>
      <c r="V4229" s="19">
        <v>44417</v>
      </c>
    </row>
    <row r="4230" spans="1:26" x14ac:dyDescent="0.25">
      <c r="A4230" s="18">
        <v>346141249</v>
      </c>
      <c r="B4230" s="18">
        <v>19</v>
      </c>
      <c r="C4230" s="43">
        <v>2.0239308082120499E+17</v>
      </c>
      <c r="D4230" s="18" t="s">
        <v>7376</v>
      </c>
      <c r="E4230" s="18">
        <v>202393</v>
      </c>
      <c r="F4230" s="18" t="s">
        <v>7341</v>
      </c>
      <c r="G4230" s="18"/>
      <c r="H4230" s="18"/>
      <c r="I4230" s="18">
        <v>5618</v>
      </c>
      <c r="J4230" s="18"/>
      <c r="K4230" s="18">
        <v>51301</v>
      </c>
      <c r="L4230" s="18">
        <v>9181868</v>
      </c>
      <c r="M4230" s="18" t="s">
        <v>7350</v>
      </c>
      <c r="N4230" s="18">
        <v>234</v>
      </c>
      <c r="O4230" s="18" t="s">
        <v>7344</v>
      </c>
      <c r="P4230" s="19">
        <v>44416</v>
      </c>
      <c r="Q4230" s="20">
        <v>0.86986111111111108</v>
      </c>
      <c r="R4230" s="18" t="s">
        <v>7355</v>
      </c>
      <c r="S4230" s="18" t="s">
        <v>7351</v>
      </c>
      <c r="T4230" s="18" t="s">
        <v>7390</v>
      </c>
      <c r="U4230" s="18" t="s">
        <v>7348</v>
      </c>
      <c r="V4230" s="19">
        <v>44417</v>
      </c>
    </row>
    <row r="4231" spans="1:26" x14ac:dyDescent="0.25">
      <c r="A4231" s="18">
        <v>346143509</v>
      </c>
      <c r="B4231" s="18">
        <v>21</v>
      </c>
      <c r="C4231" s="43">
        <v>1.07310808212055E+16</v>
      </c>
      <c r="D4231" s="18" t="s">
        <v>7349</v>
      </c>
      <c r="E4231" s="18">
        <v>10731</v>
      </c>
      <c r="F4231" s="18" t="s">
        <v>7341</v>
      </c>
      <c r="G4231" s="18"/>
      <c r="H4231" s="18"/>
      <c r="I4231" s="18">
        <v>7863</v>
      </c>
      <c r="J4231" s="18" t="s">
        <v>8955</v>
      </c>
      <c r="K4231" s="18">
        <v>60046</v>
      </c>
      <c r="L4231" s="18">
        <v>9270083</v>
      </c>
      <c r="M4231" s="18" t="s">
        <v>7350</v>
      </c>
      <c r="N4231" s="18">
        <v>348</v>
      </c>
      <c r="O4231" s="18" t="s">
        <v>7344</v>
      </c>
      <c r="P4231" s="19">
        <v>44416</v>
      </c>
      <c r="Q4231" s="20">
        <v>0.87222222222222223</v>
      </c>
      <c r="R4231" s="18" t="s">
        <v>7345</v>
      </c>
      <c r="S4231" s="18" t="s">
        <v>7351</v>
      </c>
      <c r="T4231" s="18" t="s">
        <v>7347</v>
      </c>
      <c r="U4231" s="18" t="s">
        <v>7348</v>
      </c>
      <c r="V4231" s="19">
        <v>44417</v>
      </c>
      <c r="W4231" t="s">
        <v>8973</v>
      </c>
      <c r="X4231" s="15">
        <v>318933</v>
      </c>
      <c r="Y4231" s="35">
        <v>9082021</v>
      </c>
      <c r="Z4231" s="15" t="s">
        <v>8974</v>
      </c>
    </row>
    <row r="4232" spans="1:26" x14ac:dyDescent="0.25">
      <c r="A4232" s="18">
        <v>346143633</v>
      </c>
      <c r="B4232" s="18">
        <v>21</v>
      </c>
      <c r="C4232" s="43">
        <v>9706080821205540</v>
      </c>
      <c r="D4232" s="18" t="s">
        <v>7349</v>
      </c>
      <c r="E4232" s="18">
        <v>9706</v>
      </c>
      <c r="F4232" s="18" t="s">
        <v>7341</v>
      </c>
      <c r="G4232" s="18"/>
      <c r="H4232" s="18"/>
      <c r="I4232" s="18">
        <v>4251</v>
      </c>
      <c r="J4232" s="18" t="s">
        <v>8956</v>
      </c>
      <c r="K4232" s="18">
        <v>350285</v>
      </c>
      <c r="L4232" s="18">
        <v>9270083</v>
      </c>
      <c r="M4232" s="18" t="s">
        <v>7350</v>
      </c>
      <c r="N4232" s="18">
        <v>348</v>
      </c>
      <c r="O4232" s="18" t="s">
        <v>7344</v>
      </c>
      <c r="P4232" s="19">
        <v>44416</v>
      </c>
      <c r="Q4232" s="20">
        <v>0.87237268518518529</v>
      </c>
      <c r="R4232" s="18" t="s">
        <v>7345</v>
      </c>
      <c r="S4232" s="18" t="s">
        <v>7346</v>
      </c>
      <c r="T4232" s="18" t="s">
        <v>7357</v>
      </c>
      <c r="U4232" s="18" t="s">
        <v>7348</v>
      </c>
      <c r="V4232" s="19">
        <v>44417</v>
      </c>
      <c r="W4232" t="s">
        <v>8973</v>
      </c>
      <c r="X4232" s="15">
        <v>318933</v>
      </c>
      <c r="Y4232" s="35">
        <v>9082021</v>
      </c>
      <c r="Z4232" s="15" t="s">
        <v>8974</v>
      </c>
    </row>
    <row r="4233" spans="1:26" x14ac:dyDescent="0.25">
      <c r="A4233" s="18">
        <v>346143716</v>
      </c>
      <c r="B4233" s="18">
        <v>18</v>
      </c>
      <c r="C4233" s="43">
        <v>1.47880808212055E+16</v>
      </c>
      <c r="D4233" s="18" t="s">
        <v>7340</v>
      </c>
      <c r="E4233" s="18">
        <v>14788</v>
      </c>
      <c r="F4233" s="18" t="s">
        <v>7341</v>
      </c>
      <c r="G4233" s="18"/>
      <c r="H4233" s="18"/>
      <c r="I4233" s="18">
        <v>4207</v>
      </c>
      <c r="J4233" s="18"/>
      <c r="K4233" s="18">
        <v>71813</v>
      </c>
      <c r="L4233" s="18">
        <v>9180159</v>
      </c>
      <c r="M4233" s="18" t="s">
        <v>7350</v>
      </c>
      <c r="N4233" s="18">
        <v>206</v>
      </c>
      <c r="O4233" s="18" t="s">
        <v>7344</v>
      </c>
      <c r="P4233" s="19">
        <v>44416</v>
      </c>
      <c r="Q4233" s="20">
        <v>0.87239583333333337</v>
      </c>
      <c r="R4233" s="18" t="s">
        <v>7355</v>
      </c>
      <c r="S4233" s="18" t="s">
        <v>7351</v>
      </c>
      <c r="T4233" s="18" t="s">
        <v>7377</v>
      </c>
      <c r="U4233" s="18" t="s">
        <v>7348</v>
      </c>
      <c r="V4233" s="19">
        <v>44417</v>
      </c>
    </row>
    <row r="4234" spans="1:26" x14ac:dyDescent="0.25">
      <c r="A4234" s="18">
        <v>346146108</v>
      </c>
      <c r="B4234" s="18">
        <v>18</v>
      </c>
      <c r="C4234" s="43">
        <v>1.33300808212059E+16</v>
      </c>
      <c r="D4234" s="18" t="s">
        <v>7340</v>
      </c>
      <c r="E4234" s="18">
        <v>13330</v>
      </c>
      <c r="F4234" s="18" t="s">
        <v>7341</v>
      </c>
      <c r="G4234" s="18"/>
      <c r="H4234" s="18"/>
      <c r="I4234" s="18">
        <v>6448</v>
      </c>
      <c r="J4234" s="18"/>
      <c r="K4234" s="18">
        <v>688525</v>
      </c>
      <c r="L4234" s="18">
        <v>9180159</v>
      </c>
      <c r="M4234" s="18" t="s">
        <v>7350</v>
      </c>
      <c r="N4234" s="18">
        <v>412</v>
      </c>
      <c r="O4234" s="18" t="s">
        <v>7344</v>
      </c>
      <c r="P4234" s="19">
        <v>44416</v>
      </c>
      <c r="Q4234" s="20">
        <v>0.87497685185185192</v>
      </c>
      <c r="R4234" s="18" t="s">
        <v>7355</v>
      </c>
      <c r="S4234" s="18" t="s">
        <v>7351</v>
      </c>
      <c r="T4234" s="18" t="s">
        <v>7352</v>
      </c>
      <c r="U4234" s="18" t="s">
        <v>7348</v>
      </c>
      <c r="V4234" s="19">
        <v>44417</v>
      </c>
    </row>
    <row r="4235" spans="1:26" x14ac:dyDescent="0.25">
      <c r="A4235" s="18">
        <v>346146171</v>
      </c>
      <c r="B4235" s="18">
        <v>24</v>
      </c>
      <c r="C4235" s="43" t="s">
        <v>8793</v>
      </c>
      <c r="D4235" s="18" t="s">
        <v>7361</v>
      </c>
      <c r="E4235" s="18"/>
      <c r="F4235" s="18" t="s">
        <v>7341</v>
      </c>
      <c r="G4235" s="18"/>
      <c r="H4235" s="18"/>
      <c r="I4235" s="18">
        <v>1883</v>
      </c>
      <c r="J4235" s="18" t="s">
        <v>8905</v>
      </c>
      <c r="K4235" s="18" t="s">
        <v>8957</v>
      </c>
      <c r="L4235" s="18">
        <v>5688445</v>
      </c>
      <c r="M4235" s="18" t="s">
        <v>7350</v>
      </c>
      <c r="N4235" s="18">
        <v>110</v>
      </c>
      <c r="O4235" s="18" t="s">
        <v>7344</v>
      </c>
      <c r="P4235" s="19">
        <v>44416</v>
      </c>
      <c r="Q4235" s="20">
        <v>0.87502314814814808</v>
      </c>
      <c r="R4235" s="18" t="s">
        <v>7345</v>
      </c>
      <c r="S4235" s="18" t="s">
        <v>7351</v>
      </c>
      <c r="T4235" s="18" t="s">
        <v>7364</v>
      </c>
      <c r="U4235" s="18" t="s">
        <v>7348</v>
      </c>
      <c r="V4235" s="19">
        <v>44417</v>
      </c>
    </row>
    <row r="4236" spans="1:26" x14ac:dyDescent="0.25">
      <c r="A4236" s="18">
        <v>346146970</v>
      </c>
      <c r="B4236" s="18">
        <v>32</v>
      </c>
      <c r="C4236" s="43">
        <v>1.366808082121E+16</v>
      </c>
      <c r="D4236" s="18" t="s">
        <v>7358</v>
      </c>
      <c r="E4236" s="18">
        <v>13668</v>
      </c>
      <c r="F4236" s="18" t="s">
        <v>7341</v>
      </c>
      <c r="G4236" s="18"/>
      <c r="H4236" s="18"/>
      <c r="I4236" s="18">
        <v>1925</v>
      </c>
      <c r="J4236" s="18" t="s">
        <v>8958</v>
      </c>
      <c r="K4236" s="18">
        <v>12689</v>
      </c>
      <c r="L4236" s="18">
        <v>8139649</v>
      </c>
      <c r="M4236" s="18" t="s">
        <v>7359</v>
      </c>
      <c r="N4236" s="18">
        <v>1696</v>
      </c>
      <c r="O4236" s="18" t="s">
        <v>7344</v>
      </c>
      <c r="P4236" s="19">
        <v>44416</v>
      </c>
      <c r="Q4236" s="20">
        <v>0.87599537037037034</v>
      </c>
      <c r="R4236" s="18" t="s">
        <v>7355</v>
      </c>
      <c r="S4236" s="18" t="s">
        <v>7346</v>
      </c>
      <c r="T4236" s="18" t="s">
        <v>7347</v>
      </c>
      <c r="U4236" s="18" t="s">
        <v>7348</v>
      </c>
      <c r="V4236" s="19">
        <v>44417</v>
      </c>
      <c r="W4236" s="162" t="s">
        <v>12966</v>
      </c>
      <c r="X4236" s="15">
        <v>219790.5</v>
      </c>
      <c r="Y4236" s="162">
        <v>9082021</v>
      </c>
      <c r="Z4236" s="15" t="s">
        <v>8974</v>
      </c>
    </row>
    <row r="4237" spans="1:26" x14ac:dyDescent="0.25">
      <c r="A4237" s="18">
        <v>346148446</v>
      </c>
      <c r="B4237" s="18">
        <v>21</v>
      </c>
      <c r="C4237" s="43">
        <v>9706080821210310</v>
      </c>
      <c r="D4237" s="18" t="s">
        <v>7349</v>
      </c>
      <c r="E4237" s="18">
        <v>9706</v>
      </c>
      <c r="F4237" s="18" t="s">
        <v>7341</v>
      </c>
      <c r="G4237" s="18"/>
      <c r="H4237" s="18"/>
      <c r="I4237" s="18">
        <v>699</v>
      </c>
      <c r="J4237" s="18"/>
      <c r="K4237" s="18">
        <v>710838</v>
      </c>
      <c r="L4237" s="18">
        <v>9270083</v>
      </c>
      <c r="M4237" s="18" t="s">
        <v>7350</v>
      </c>
      <c r="N4237" s="18">
        <v>348</v>
      </c>
      <c r="O4237" s="18" t="s">
        <v>7344</v>
      </c>
      <c r="P4237" s="19">
        <v>44416</v>
      </c>
      <c r="Q4237" s="20">
        <v>0.87745370370370368</v>
      </c>
      <c r="R4237" s="18" t="s">
        <v>7355</v>
      </c>
      <c r="S4237" s="18" t="s">
        <v>7351</v>
      </c>
      <c r="T4237" s="18" t="s">
        <v>7352</v>
      </c>
      <c r="U4237" s="18" t="s">
        <v>7348</v>
      </c>
      <c r="V4237" s="19">
        <v>44417</v>
      </c>
      <c r="W4237" t="s">
        <v>8973</v>
      </c>
      <c r="X4237" s="15">
        <v>318933</v>
      </c>
      <c r="Y4237" s="35">
        <v>9082021</v>
      </c>
      <c r="Z4237" s="15" t="s">
        <v>8974</v>
      </c>
    </row>
    <row r="4238" spans="1:26" x14ac:dyDescent="0.25">
      <c r="A4238" s="18">
        <v>346148618</v>
      </c>
      <c r="B4238" s="18">
        <v>32</v>
      </c>
      <c r="C4238" s="43">
        <v>1.36680808212103E+16</v>
      </c>
      <c r="D4238" s="18" t="s">
        <v>7358</v>
      </c>
      <c r="E4238" s="18">
        <v>13668</v>
      </c>
      <c r="F4238" s="18" t="s">
        <v>7341</v>
      </c>
      <c r="G4238" s="18"/>
      <c r="H4238" s="18"/>
      <c r="I4238" s="18">
        <v>1925</v>
      </c>
      <c r="J4238" s="18" t="s">
        <v>8958</v>
      </c>
      <c r="K4238" s="18">
        <v>34871</v>
      </c>
      <c r="L4238" s="18">
        <v>8139649</v>
      </c>
      <c r="M4238" s="18" t="s">
        <v>7359</v>
      </c>
      <c r="N4238" s="18">
        <v>424</v>
      </c>
      <c r="O4238" s="18" t="s">
        <v>7344</v>
      </c>
      <c r="P4238" s="19">
        <v>44416</v>
      </c>
      <c r="Q4238" s="20">
        <v>0.87763888888888886</v>
      </c>
      <c r="R4238" s="18" t="s">
        <v>7355</v>
      </c>
      <c r="S4238" s="18" t="s">
        <v>7346</v>
      </c>
      <c r="T4238" s="18" t="s">
        <v>7347</v>
      </c>
      <c r="U4238" s="18" t="s">
        <v>7348</v>
      </c>
      <c r="V4238" s="19">
        <v>44417</v>
      </c>
      <c r="W4238" s="162" t="s">
        <v>12966</v>
      </c>
      <c r="X4238" s="15">
        <v>219790.5</v>
      </c>
      <c r="Y4238" s="162">
        <v>9082021</v>
      </c>
      <c r="Z4238" s="15" t="s">
        <v>8974</v>
      </c>
    </row>
    <row r="4239" spans="1:26" x14ac:dyDescent="0.25">
      <c r="A4239" s="18">
        <v>346150484</v>
      </c>
      <c r="B4239" s="18">
        <v>21</v>
      </c>
      <c r="C4239" s="43">
        <v>9706080821210610</v>
      </c>
      <c r="D4239" s="18" t="s">
        <v>7349</v>
      </c>
      <c r="E4239" s="18">
        <v>9706</v>
      </c>
      <c r="F4239" s="18" t="s">
        <v>7341</v>
      </c>
      <c r="G4239" s="18"/>
      <c r="H4239" s="18"/>
      <c r="I4239" s="18">
        <v>9646</v>
      </c>
      <c r="J4239" s="18" t="s">
        <v>8959</v>
      </c>
      <c r="K4239" s="18" t="s">
        <v>5798</v>
      </c>
      <c r="L4239" s="18">
        <v>9270083</v>
      </c>
      <c r="M4239" s="18" t="s">
        <v>7350</v>
      </c>
      <c r="N4239" s="18">
        <v>348</v>
      </c>
      <c r="O4239" s="18" t="s">
        <v>7344</v>
      </c>
      <c r="P4239" s="19">
        <v>44416</v>
      </c>
      <c r="Q4239" s="20">
        <v>0.87958333333333327</v>
      </c>
      <c r="R4239" s="18" t="s">
        <v>7345</v>
      </c>
      <c r="S4239" s="18" t="s">
        <v>7351</v>
      </c>
      <c r="T4239" s="18" t="s">
        <v>7364</v>
      </c>
      <c r="U4239" s="18" t="s">
        <v>7348</v>
      </c>
      <c r="V4239" s="19">
        <v>44417</v>
      </c>
      <c r="W4239" t="s">
        <v>8973</v>
      </c>
      <c r="X4239" s="15">
        <v>318933</v>
      </c>
      <c r="Y4239" s="35">
        <v>9082021</v>
      </c>
      <c r="Z4239" s="15" t="s">
        <v>8974</v>
      </c>
    </row>
    <row r="4240" spans="1:26" x14ac:dyDescent="0.25">
      <c r="A4240" s="18">
        <v>346151166</v>
      </c>
      <c r="B4240" s="18">
        <v>21</v>
      </c>
      <c r="C4240" s="43">
        <v>9706080821210710</v>
      </c>
      <c r="D4240" s="18" t="s">
        <v>7349</v>
      </c>
      <c r="E4240" s="18">
        <v>9706</v>
      </c>
      <c r="F4240" s="18" t="s">
        <v>7341</v>
      </c>
      <c r="G4240" s="18"/>
      <c r="H4240" s="18"/>
      <c r="I4240" s="18">
        <v>302</v>
      </c>
      <c r="J4240" s="18"/>
      <c r="K4240" s="18">
        <v>735853</v>
      </c>
      <c r="L4240" s="18">
        <v>9270083</v>
      </c>
      <c r="M4240" s="18" t="s">
        <v>7350</v>
      </c>
      <c r="N4240" s="18">
        <v>348</v>
      </c>
      <c r="O4240" s="18" t="s">
        <v>7344</v>
      </c>
      <c r="P4240" s="19">
        <v>44416</v>
      </c>
      <c r="Q4240" s="20">
        <v>0.8803009259259259</v>
      </c>
      <c r="R4240" s="18" t="s">
        <v>7355</v>
      </c>
      <c r="S4240" s="18" t="s">
        <v>7351</v>
      </c>
      <c r="T4240" s="18" t="s">
        <v>7352</v>
      </c>
      <c r="U4240" s="18" t="s">
        <v>7348</v>
      </c>
      <c r="V4240" s="19">
        <v>44417</v>
      </c>
      <c r="W4240" t="s">
        <v>8973</v>
      </c>
      <c r="X4240" s="15">
        <v>318933</v>
      </c>
      <c r="Y4240" s="35">
        <v>9082021</v>
      </c>
      <c r="Z4240" s="15" t="s">
        <v>8974</v>
      </c>
    </row>
    <row r="4241" spans="1:22" x14ac:dyDescent="0.25">
      <c r="A4241" s="18">
        <v>346154260</v>
      </c>
      <c r="B4241" s="18">
        <v>19</v>
      </c>
      <c r="C4241" s="43">
        <v>2.0255908082121101E+17</v>
      </c>
      <c r="D4241" s="18" t="s">
        <v>7376</v>
      </c>
      <c r="E4241" s="18">
        <v>202559</v>
      </c>
      <c r="F4241" s="18" t="s">
        <v>7341</v>
      </c>
      <c r="G4241" s="18"/>
      <c r="H4241" s="18"/>
      <c r="I4241" s="18">
        <v>7158</v>
      </c>
      <c r="J4241" s="18" t="s">
        <v>7354</v>
      </c>
      <c r="K4241" s="18">
        <v>23789</v>
      </c>
      <c r="L4241" s="18">
        <v>9181868</v>
      </c>
      <c r="M4241" s="18" t="s">
        <v>7350</v>
      </c>
      <c r="N4241" s="18">
        <v>234</v>
      </c>
      <c r="O4241" s="18" t="s">
        <v>7344</v>
      </c>
      <c r="P4241" s="19">
        <v>44416</v>
      </c>
      <c r="Q4241" s="20">
        <v>0.88375000000000004</v>
      </c>
      <c r="R4241" s="18" t="s">
        <v>7355</v>
      </c>
      <c r="S4241" s="18" t="s">
        <v>7346</v>
      </c>
      <c r="T4241" s="18" t="s">
        <v>7347</v>
      </c>
      <c r="U4241" s="18" t="s">
        <v>7348</v>
      </c>
      <c r="V4241" s="19">
        <v>44417</v>
      </c>
    </row>
    <row r="4242" spans="1:22" x14ac:dyDescent="0.25">
      <c r="A4242" s="18">
        <v>346154714</v>
      </c>
      <c r="B4242" s="18">
        <v>18</v>
      </c>
      <c r="C4242" s="43">
        <v>1.18670808212113E+16</v>
      </c>
      <c r="D4242" s="18" t="s">
        <v>7340</v>
      </c>
      <c r="E4242" s="18">
        <v>11867</v>
      </c>
      <c r="F4242" s="18" t="s">
        <v>7341</v>
      </c>
      <c r="G4242" s="18"/>
      <c r="H4242" s="18"/>
      <c r="I4242" s="18">
        <v>2674</v>
      </c>
      <c r="J4242" s="18"/>
      <c r="K4242" s="18">
        <v>770897</v>
      </c>
      <c r="L4242" s="18">
        <v>9180159</v>
      </c>
      <c r="M4242" s="18" t="s">
        <v>7350</v>
      </c>
      <c r="N4242" s="18">
        <v>206</v>
      </c>
      <c r="O4242" s="18" t="s">
        <v>7344</v>
      </c>
      <c r="P4242" s="19">
        <v>44416</v>
      </c>
      <c r="Q4242" s="20">
        <v>0.88432870370370376</v>
      </c>
      <c r="R4242" s="18" t="s">
        <v>7355</v>
      </c>
      <c r="S4242" s="18" t="s">
        <v>7351</v>
      </c>
      <c r="T4242" s="18" t="s">
        <v>7352</v>
      </c>
      <c r="U4242" s="18" t="s">
        <v>7348</v>
      </c>
      <c r="V4242" s="19">
        <v>44417</v>
      </c>
    </row>
    <row r="4243" spans="1:22" x14ac:dyDescent="0.25">
      <c r="A4243" s="18">
        <v>346156200</v>
      </c>
      <c r="B4243" s="18">
        <v>18</v>
      </c>
      <c r="C4243" s="43">
        <v>1.33300808212115E+16</v>
      </c>
      <c r="D4243" s="18" t="s">
        <v>7340</v>
      </c>
      <c r="E4243" s="18">
        <v>13330</v>
      </c>
      <c r="F4243" s="18" t="s">
        <v>7341</v>
      </c>
      <c r="G4243" s="18"/>
      <c r="H4243" s="18"/>
      <c r="I4243" s="18">
        <v>716</v>
      </c>
      <c r="J4243" s="18"/>
      <c r="K4243" s="18">
        <v>784810</v>
      </c>
      <c r="L4243" s="18">
        <v>9180159</v>
      </c>
      <c r="M4243" s="18" t="s">
        <v>7350</v>
      </c>
      <c r="N4243" s="18">
        <v>206</v>
      </c>
      <c r="O4243" s="18" t="s">
        <v>7344</v>
      </c>
      <c r="P4243" s="19">
        <v>44416</v>
      </c>
      <c r="Q4243" s="20">
        <v>0.88597222222222216</v>
      </c>
      <c r="R4243" s="18" t="s">
        <v>7355</v>
      </c>
      <c r="S4243" s="18" t="s">
        <v>7351</v>
      </c>
      <c r="T4243" s="18" t="s">
        <v>7352</v>
      </c>
      <c r="U4243" s="18" t="s">
        <v>7348</v>
      </c>
      <c r="V4243" s="19">
        <v>44417</v>
      </c>
    </row>
    <row r="4244" spans="1:22" x14ac:dyDescent="0.25">
      <c r="A4244" s="18">
        <v>346156411</v>
      </c>
      <c r="B4244" s="18">
        <v>19</v>
      </c>
      <c r="C4244" s="43">
        <v>2.0255908082121101E+17</v>
      </c>
      <c r="D4244" s="18" t="s">
        <v>7376</v>
      </c>
      <c r="E4244" s="18">
        <v>202559</v>
      </c>
      <c r="F4244" s="18" t="s">
        <v>7341</v>
      </c>
      <c r="G4244" s="18"/>
      <c r="H4244" s="18"/>
      <c r="I4244" s="18">
        <v>5493</v>
      </c>
      <c r="J4244" s="18" t="s">
        <v>7383</v>
      </c>
      <c r="K4244" s="18">
        <v>35595</v>
      </c>
      <c r="L4244" s="18">
        <v>9181868</v>
      </c>
      <c r="M4244" s="18" t="s">
        <v>7350</v>
      </c>
      <c r="N4244" s="18">
        <v>468</v>
      </c>
      <c r="O4244" s="18" t="s">
        <v>7344</v>
      </c>
      <c r="P4244" s="19">
        <v>44416</v>
      </c>
      <c r="Q4244" s="20">
        <v>0.8862268518518519</v>
      </c>
      <c r="R4244" s="18" t="s">
        <v>7355</v>
      </c>
      <c r="S4244" s="18" t="s">
        <v>7351</v>
      </c>
      <c r="T4244" s="18" t="s">
        <v>7357</v>
      </c>
      <c r="U4244" s="18" t="s">
        <v>7348</v>
      </c>
      <c r="V4244" s="19">
        <v>44417</v>
      </c>
    </row>
    <row r="4245" spans="1:22" x14ac:dyDescent="0.25">
      <c r="A4245" s="18">
        <v>346159945</v>
      </c>
      <c r="B4245" s="18">
        <v>24</v>
      </c>
      <c r="C4245" s="43" t="s">
        <v>8793</v>
      </c>
      <c r="D4245" s="18" t="s">
        <v>7361</v>
      </c>
      <c r="E4245" s="18"/>
      <c r="F4245" s="18" t="s">
        <v>7341</v>
      </c>
      <c r="G4245" s="18"/>
      <c r="H4245" s="18"/>
      <c r="I4245" s="18">
        <v>691</v>
      </c>
      <c r="J4245" s="18" t="s">
        <v>8932</v>
      </c>
      <c r="K4245" s="18">
        <v>762921</v>
      </c>
      <c r="L4245" s="18">
        <v>5688445</v>
      </c>
      <c r="M4245" s="18" t="s">
        <v>7350</v>
      </c>
      <c r="N4245" s="18">
        <v>240</v>
      </c>
      <c r="O4245" s="18" t="s">
        <v>7344</v>
      </c>
      <c r="P4245" s="19">
        <v>44416</v>
      </c>
      <c r="Q4245" s="20">
        <v>0.89018518518518519</v>
      </c>
      <c r="R4245" s="18" t="s">
        <v>7345</v>
      </c>
      <c r="S4245" s="18" t="s">
        <v>7346</v>
      </c>
      <c r="T4245" s="18" t="s">
        <v>7357</v>
      </c>
      <c r="U4245" s="18" t="s">
        <v>7348</v>
      </c>
      <c r="V4245" s="19">
        <v>44417</v>
      </c>
    </row>
    <row r="4246" spans="1:22" x14ac:dyDescent="0.25">
      <c r="A4246" s="18">
        <v>346160732</v>
      </c>
      <c r="B4246" s="18">
        <v>19</v>
      </c>
      <c r="C4246" s="43">
        <v>2.02559080821212E+17</v>
      </c>
      <c r="D4246" s="18" t="s">
        <v>7376</v>
      </c>
      <c r="E4246" s="18">
        <v>202559</v>
      </c>
      <c r="F4246" s="18" t="s">
        <v>7341</v>
      </c>
      <c r="G4246" s="18"/>
      <c r="H4246" s="18"/>
      <c r="I4246" s="18">
        <v>694</v>
      </c>
      <c r="J4246" s="18" t="s">
        <v>7383</v>
      </c>
      <c r="K4246" s="18">
        <v>36712</v>
      </c>
      <c r="L4246" s="18">
        <v>9181868</v>
      </c>
      <c r="M4246" s="18" t="s">
        <v>7350</v>
      </c>
      <c r="N4246" s="18">
        <v>234</v>
      </c>
      <c r="O4246" s="18" t="s">
        <v>7344</v>
      </c>
      <c r="P4246" s="19">
        <v>44416</v>
      </c>
      <c r="Q4246" s="20">
        <v>0.891087962962963</v>
      </c>
      <c r="R4246" s="18" t="s">
        <v>7355</v>
      </c>
      <c r="S4246" s="18" t="s">
        <v>7351</v>
      </c>
      <c r="T4246" s="18" t="s">
        <v>7357</v>
      </c>
      <c r="U4246" s="18" t="s">
        <v>7348</v>
      </c>
      <c r="V4246" s="19">
        <v>44417</v>
      </c>
    </row>
    <row r="4247" spans="1:22" x14ac:dyDescent="0.25">
      <c r="A4247" s="18">
        <v>346161363</v>
      </c>
      <c r="B4247" s="18">
        <v>19</v>
      </c>
      <c r="C4247" s="43">
        <v>2.02559080821212E+17</v>
      </c>
      <c r="D4247" s="18" t="s">
        <v>7376</v>
      </c>
      <c r="E4247" s="18">
        <v>202559</v>
      </c>
      <c r="F4247" s="18" t="s">
        <v>7341</v>
      </c>
      <c r="G4247" s="18"/>
      <c r="H4247" s="18"/>
      <c r="I4247" s="18">
        <v>3392</v>
      </c>
      <c r="J4247" s="18" t="s">
        <v>7432</v>
      </c>
      <c r="K4247" s="18">
        <v>832791</v>
      </c>
      <c r="L4247" s="18">
        <v>9181868</v>
      </c>
      <c r="M4247" s="18" t="s">
        <v>7350</v>
      </c>
      <c r="N4247" s="18">
        <v>234</v>
      </c>
      <c r="O4247" s="18" t="s">
        <v>7344</v>
      </c>
      <c r="P4247" s="19">
        <v>44416</v>
      </c>
      <c r="Q4247" s="20">
        <v>0.89185185185185178</v>
      </c>
      <c r="R4247" s="18" t="s">
        <v>7345</v>
      </c>
      <c r="S4247" s="18" t="s">
        <v>7346</v>
      </c>
      <c r="T4247" s="18" t="s">
        <v>7352</v>
      </c>
      <c r="U4247" s="18" t="s">
        <v>7348</v>
      </c>
      <c r="V4247" s="19">
        <v>44417</v>
      </c>
    </row>
    <row r="4248" spans="1:22" x14ac:dyDescent="0.25">
      <c r="A4248" s="18">
        <v>346161681</v>
      </c>
      <c r="B4248" s="18">
        <v>24</v>
      </c>
      <c r="C4248" s="43" t="s">
        <v>8793</v>
      </c>
      <c r="D4248" s="18" t="s">
        <v>7361</v>
      </c>
      <c r="E4248" s="18"/>
      <c r="F4248" s="18" t="s">
        <v>7341</v>
      </c>
      <c r="G4248" s="18"/>
      <c r="H4248" s="18"/>
      <c r="I4248" s="18">
        <v>3501</v>
      </c>
      <c r="J4248" s="18" t="s">
        <v>8933</v>
      </c>
      <c r="K4248" s="18">
        <v>835541</v>
      </c>
      <c r="L4248" s="18">
        <v>5688445</v>
      </c>
      <c r="M4248" s="18" t="s">
        <v>7350</v>
      </c>
      <c r="N4248" s="18">
        <v>160</v>
      </c>
      <c r="O4248" s="18" t="s">
        <v>7344</v>
      </c>
      <c r="P4248" s="19">
        <v>44416</v>
      </c>
      <c r="Q4248" s="20">
        <v>0.89219907407407406</v>
      </c>
      <c r="R4248" s="18" t="s">
        <v>7345</v>
      </c>
      <c r="S4248" s="18" t="s">
        <v>7351</v>
      </c>
      <c r="T4248" s="18" t="s">
        <v>7352</v>
      </c>
      <c r="U4248" s="18" t="s">
        <v>7348</v>
      </c>
      <c r="V4248" s="19">
        <v>44417</v>
      </c>
    </row>
    <row r="4249" spans="1:22" x14ac:dyDescent="0.25">
      <c r="A4249" s="18">
        <v>346164299</v>
      </c>
      <c r="B4249" s="18">
        <v>19</v>
      </c>
      <c r="C4249" s="43">
        <v>2.02559080821212E+17</v>
      </c>
      <c r="D4249" s="18" t="s">
        <v>7376</v>
      </c>
      <c r="E4249" s="18">
        <v>202559</v>
      </c>
      <c r="F4249" s="18" t="s">
        <v>7341</v>
      </c>
      <c r="G4249" s="18"/>
      <c r="H4249" s="18"/>
      <c r="I4249" s="18">
        <v>7158</v>
      </c>
      <c r="J4249" s="18" t="s">
        <v>8960</v>
      </c>
      <c r="K4249" s="18">
        <v>200846</v>
      </c>
      <c r="L4249" s="18">
        <v>9181868</v>
      </c>
      <c r="M4249" s="18" t="s">
        <v>7350</v>
      </c>
      <c r="N4249" s="18">
        <v>234</v>
      </c>
      <c r="O4249" s="18" t="s">
        <v>7344</v>
      </c>
      <c r="P4249" s="19">
        <v>44416</v>
      </c>
      <c r="Q4249" s="20">
        <v>0.8951041666666667</v>
      </c>
      <c r="R4249" s="18" t="s">
        <v>7345</v>
      </c>
      <c r="S4249" s="18" t="s">
        <v>7346</v>
      </c>
      <c r="T4249" s="18" t="s">
        <v>7390</v>
      </c>
      <c r="U4249" s="18" t="s">
        <v>7348</v>
      </c>
      <c r="V4249" s="19">
        <v>44417</v>
      </c>
    </row>
    <row r="4250" spans="1:22" x14ac:dyDescent="0.25">
      <c r="A4250" s="18">
        <v>346167188</v>
      </c>
      <c r="B4250" s="18">
        <v>18</v>
      </c>
      <c r="C4250" s="43">
        <v>1.47880808212133E+16</v>
      </c>
      <c r="D4250" s="18" t="s">
        <v>7340</v>
      </c>
      <c r="E4250" s="18">
        <v>14788</v>
      </c>
      <c r="F4250" s="18" t="s">
        <v>7341</v>
      </c>
      <c r="G4250" s="18"/>
      <c r="H4250" s="18"/>
      <c r="I4250" s="18">
        <v>4876</v>
      </c>
      <c r="J4250" s="18" t="s">
        <v>8961</v>
      </c>
      <c r="K4250" s="18">
        <v>883417</v>
      </c>
      <c r="L4250" s="18">
        <v>9180159</v>
      </c>
      <c r="M4250" s="18" t="s">
        <v>7350</v>
      </c>
      <c r="N4250" s="18">
        <v>206</v>
      </c>
      <c r="O4250" s="18" t="s">
        <v>7344</v>
      </c>
      <c r="P4250" s="19">
        <v>44416</v>
      </c>
      <c r="Q4250" s="20">
        <v>0.89834490740740736</v>
      </c>
      <c r="R4250" s="18" t="s">
        <v>7345</v>
      </c>
      <c r="S4250" s="18" t="s">
        <v>7346</v>
      </c>
      <c r="T4250" s="18" t="s">
        <v>7352</v>
      </c>
      <c r="U4250" s="18" t="s">
        <v>7348</v>
      </c>
      <c r="V4250" s="19">
        <v>44417</v>
      </c>
    </row>
    <row r="4251" spans="1:22" x14ac:dyDescent="0.25">
      <c r="A4251" s="18">
        <v>346169565</v>
      </c>
      <c r="B4251" s="18">
        <v>19</v>
      </c>
      <c r="C4251" s="43">
        <v>2.0255908082121299E+17</v>
      </c>
      <c r="D4251" s="18" t="s">
        <v>7376</v>
      </c>
      <c r="E4251" s="18">
        <v>202559</v>
      </c>
      <c r="F4251" s="18" t="s">
        <v>7341</v>
      </c>
      <c r="G4251" s="18"/>
      <c r="H4251" s="18"/>
      <c r="I4251" s="18">
        <v>2282</v>
      </c>
      <c r="J4251" s="18">
        <v>0</v>
      </c>
      <c r="K4251" s="18">
        <v>766537</v>
      </c>
      <c r="L4251" s="18">
        <v>9181868</v>
      </c>
      <c r="M4251" s="18" t="s">
        <v>7350</v>
      </c>
      <c r="N4251" s="18">
        <v>187</v>
      </c>
      <c r="O4251" s="18" t="s">
        <v>7344</v>
      </c>
      <c r="P4251" s="19">
        <v>44416</v>
      </c>
      <c r="Q4251" s="20">
        <v>0.90106481481481471</v>
      </c>
      <c r="R4251" s="18" t="s">
        <v>7355</v>
      </c>
      <c r="S4251" s="18" t="s">
        <v>7351</v>
      </c>
      <c r="T4251" s="18" t="s">
        <v>7368</v>
      </c>
      <c r="U4251" s="18" t="s">
        <v>7348</v>
      </c>
      <c r="V4251" s="19">
        <v>44417</v>
      </c>
    </row>
    <row r="4252" spans="1:22" x14ac:dyDescent="0.25">
      <c r="A4252" s="18">
        <v>346169710</v>
      </c>
      <c r="B4252" s="18">
        <v>18</v>
      </c>
      <c r="C4252" s="43">
        <v>1.47880808212137E+16</v>
      </c>
      <c r="D4252" s="18" t="s">
        <v>7340</v>
      </c>
      <c r="E4252" s="18">
        <v>14788</v>
      </c>
      <c r="F4252" s="18" t="s">
        <v>7341</v>
      </c>
      <c r="G4252" s="18"/>
      <c r="H4252" s="18"/>
      <c r="I4252" s="18">
        <v>6686</v>
      </c>
      <c r="J4252" s="18"/>
      <c r="K4252" s="18">
        <v>904364</v>
      </c>
      <c r="L4252" s="18">
        <v>9180159</v>
      </c>
      <c r="M4252" s="18" t="s">
        <v>7350</v>
      </c>
      <c r="N4252" s="18">
        <v>206</v>
      </c>
      <c r="O4252" s="18" t="s">
        <v>7344</v>
      </c>
      <c r="P4252" s="19">
        <v>44416</v>
      </c>
      <c r="Q4252" s="20">
        <v>0.90115740740740735</v>
      </c>
      <c r="R4252" s="18" t="s">
        <v>7345</v>
      </c>
      <c r="S4252" s="18" t="s">
        <v>7351</v>
      </c>
      <c r="T4252" s="18" t="s">
        <v>7352</v>
      </c>
      <c r="U4252" s="18" t="s">
        <v>7348</v>
      </c>
      <c r="V4252" s="19">
        <v>44417</v>
      </c>
    </row>
    <row r="4253" spans="1:22" x14ac:dyDescent="0.25">
      <c r="A4253" s="18">
        <v>346176527</v>
      </c>
      <c r="B4253" s="18">
        <v>18</v>
      </c>
      <c r="C4253" s="43">
        <v>1.53050808212147E+16</v>
      </c>
      <c r="D4253" s="18" t="s">
        <v>7340</v>
      </c>
      <c r="E4253" s="18">
        <v>15305</v>
      </c>
      <c r="F4253" s="18" t="s">
        <v>7341</v>
      </c>
      <c r="G4253" s="18"/>
      <c r="H4253" s="18"/>
      <c r="I4253" s="18">
        <v>9451</v>
      </c>
      <c r="J4253" s="18" t="s">
        <v>8962</v>
      </c>
      <c r="K4253" s="18">
        <v>962904</v>
      </c>
      <c r="L4253" s="18">
        <v>5256409</v>
      </c>
      <c r="M4253" s="18" t="s">
        <v>7343</v>
      </c>
      <c r="N4253" s="18">
        <v>556</v>
      </c>
      <c r="O4253" s="18" t="s">
        <v>7344</v>
      </c>
      <c r="P4253" s="19">
        <v>44416</v>
      </c>
      <c r="Q4253" s="20">
        <v>0.90939814814814823</v>
      </c>
      <c r="R4253" s="18" t="s">
        <v>7355</v>
      </c>
      <c r="S4253" s="18" t="s">
        <v>7351</v>
      </c>
      <c r="T4253" s="18" t="s">
        <v>7352</v>
      </c>
      <c r="U4253" s="18" t="s">
        <v>7348</v>
      </c>
      <c r="V4253" s="19">
        <v>44417</v>
      </c>
    </row>
    <row r="4254" spans="1:22" x14ac:dyDescent="0.25">
      <c r="A4254" s="18">
        <v>346180183</v>
      </c>
      <c r="B4254" s="18">
        <v>19</v>
      </c>
      <c r="C4254" s="43">
        <v>1.26740808212155E+16</v>
      </c>
      <c r="D4254" s="18" t="s">
        <v>7376</v>
      </c>
      <c r="E4254" s="18">
        <v>12674</v>
      </c>
      <c r="F4254" s="18" t="s">
        <v>7341</v>
      </c>
      <c r="G4254" s="18"/>
      <c r="H4254" s="18"/>
      <c r="I4254" s="18">
        <v>9687</v>
      </c>
      <c r="J4254" s="18" t="s">
        <v>8963</v>
      </c>
      <c r="K4254" s="18">
        <v>777630</v>
      </c>
      <c r="L4254" s="18">
        <v>9181868</v>
      </c>
      <c r="M4254" s="18" t="s">
        <v>7350</v>
      </c>
      <c r="N4254" s="18">
        <v>187</v>
      </c>
      <c r="O4254" s="18" t="s">
        <v>7344</v>
      </c>
      <c r="P4254" s="19">
        <v>44416</v>
      </c>
      <c r="Q4254" s="20">
        <v>0.91391203703703694</v>
      </c>
      <c r="R4254" s="18" t="s">
        <v>7355</v>
      </c>
      <c r="S4254" s="18" t="s">
        <v>7351</v>
      </c>
      <c r="T4254" s="18" t="s">
        <v>7368</v>
      </c>
      <c r="U4254" s="18" t="s">
        <v>7348</v>
      </c>
      <c r="V4254" s="19">
        <v>44417</v>
      </c>
    </row>
    <row r="4255" spans="1:22" x14ac:dyDescent="0.25">
      <c r="A4255" s="18">
        <v>346180364</v>
      </c>
      <c r="B4255" s="18">
        <v>18</v>
      </c>
      <c r="C4255" s="43">
        <v>1.49890808212156E+16</v>
      </c>
      <c r="D4255" s="18" t="s">
        <v>7340</v>
      </c>
      <c r="E4255" s="18">
        <v>14989</v>
      </c>
      <c r="F4255" s="18" t="s">
        <v>7341</v>
      </c>
      <c r="G4255" s="18"/>
      <c r="H4255" s="18"/>
      <c r="I4255" s="18">
        <v>8398</v>
      </c>
      <c r="J4255" s="18"/>
      <c r="K4255" s="18">
        <v>19</v>
      </c>
      <c r="L4255" s="18">
        <v>9180159</v>
      </c>
      <c r="M4255" s="18" t="s">
        <v>7350</v>
      </c>
      <c r="N4255" s="18">
        <v>1458</v>
      </c>
      <c r="O4255" s="18" t="s">
        <v>7344</v>
      </c>
      <c r="P4255" s="19">
        <v>44416</v>
      </c>
      <c r="Q4255" s="20">
        <v>0.91415509259259264</v>
      </c>
      <c r="R4255" s="18" t="s">
        <v>7355</v>
      </c>
      <c r="S4255" s="18" t="s">
        <v>7351</v>
      </c>
      <c r="T4255" s="18" t="s">
        <v>7371</v>
      </c>
      <c r="U4255" s="18" t="s">
        <v>7348</v>
      </c>
      <c r="V4255" s="19">
        <v>44417</v>
      </c>
    </row>
    <row r="4256" spans="1:22" x14ac:dyDescent="0.25">
      <c r="A4256" s="18">
        <v>346180531</v>
      </c>
      <c r="B4256" s="18">
        <v>18</v>
      </c>
      <c r="C4256" s="43">
        <v>1.53050808212154E+16</v>
      </c>
      <c r="D4256" s="18" t="s">
        <v>7340</v>
      </c>
      <c r="E4256" s="18">
        <v>15305</v>
      </c>
      <c r="F4256" s="18" t="s">
        <v>7341</v>
      </c>
      <c r="G4256" s="18"/>
      <c r="H4256" s="18"/>
      <c r="I4256" s="18">
        <v>8052</v>
      </c>
      <c r="J4256" s="18" t="s">
        <v>8964</v>
      </c>
      <c r="K4256" s="18">
        <v>15637</v>
      </c>
      <c r="L4256" s="18">
        <v>5256409</v>
      </c>
      <c r="M4256" s="18" t="s">
        <v>7343</v>
      </c>
      <c r="N4256" s="18">
        <v>696</v>
      </c>
      <c r="O4256" s="18" t="s">
        <v>7344</v>
      </c>
      <c r="P4256" s="19">
        <v>44416</v>
      </c>
      <c r="Q4256" s="20">
        <v>0.91430555555555559</v>
      </c>
      <c r="R4256" s="18" t="s">
        <v>7345</v>
      </c>
      <c r="S4256" s="18" t="s">
        <v>7351</v>
      </c>
      <c r="T4256" s="18" t="s">
        <v>7364</v>
      </c>
      <c r="U4256" s="18" t="s">
        <v>7348</v>
      </c>
      <c r="V4256" s="19">
        <v>44417</v>
      </c>
    </row>
    <row r="4257" spans="1:26" x14ac:dyDescent="0.25">
      <c r="A4257" s="18">
        <v>346183883</v>
      </c>
      <c r="B4257" s="18">
        <v>21</v>
      </c>
      <c r="C4257" s="43">
        <v>1.13490808212202E+16</v>
      </c>
      <c r="D4257" s="18" t="s">
        <v>7349</v>
      </c>
      <c r="E4257" s="18">
        <v>11349</v>
      </c>
      <c r="F4257" s="18" t="s">
        <v>7341</v>
      </c>
      <c r="G4257" s="18"/>
      <c r="H4257" s="18"/>
      <c r="I4257" s="18">
        <v>5656</v>
      </c>
      <c r="J4257" s="18" t="s">
        <v>8965</v>
      </c>
      <c r="K4257" s="18">
        <v>30131</v>
      </c>
      <c r="L4257" s="18">
        <v>9270083</v>
      </c>
      <c r="M4257" s="18" t="s">
        <v>7350</v>
      </c>
      <c r="N4257" s="18">
        <v>348</v>
      </c>
      <c r="O4257" s="18" t="s">
        <v>7344</v>
      </c>
      <c r="P4257" s="19">
        <v>44416</v>
      </c>
      <c r="Q4257" s="20">
        <v>0.91876157407407411</v>
      </c>
      <c r="R4257" s="18" t="s">
        <v>7345</v>
      </c>
      <c r="S4257" s="18" t="s">
        <v>7346</v>
      </c>
      <c r="T4257" s="18" t="s">
        <v>7347</v>
      </c>
      <c r="U4257" s="18" t="s">
        <v>7348</v>
      </c>
      <c r="V4257" s="19">
        <v>44417</v>
      </c>
      <c r="W4257" t="s">
        <v>8973</v>
      </c>
      <c r="X4257" s="15">
        <v>318933</v>
      </c>
      <c r="Y4257" s="35">
        <v>9082021</v>
      </c>
      <c r="Z4257" s="15" t="s">
        <v>8974</v>
      </c>
    </row>
    <row r="4258" spans="1:26" x14ac:dyDescent="0.25">
      <c r="A4258" s="18">
        <v>346184685</v>
      </c>
      <c r="B4258" s="18">
        <v>21</v>
      </c>
      <c r="C4258" s="43">
        <v>1.13490808212204E+16</v>
      </c>
      <c r="D4258" s="18" t="s">
        <v>7349</v>
      </c>
      <c r="E4258" s="18">
        <v>11349</v>
      </c>
      <c r="F4258" s="18" t="s">
        <v>7341</v>
      </c>
      <c r="G4258" s="18"/>
      <c r="H4258" s="18"/>
      <c r="I4258" s="18">
        <v>1923</v>
      </c>
      <c r="J4258" s="18" t="s">
        <v>7439</v>
      </c>
      <c r="K4258" s="18">
        <v>43870</v>
      </c>
      <c r="L4258" s="18">
        <v>9270083</v>
      </c>
      <c r="M4258" s="18" t="s">
        <v>7350</v>
      </c>
      <c r="N4258" s="18">
        <v>696</v>
      </c>
      <c r="O4258" s="18" t="s">
        <v>7344</v>
      </c>
      <c r="P4258" s="19">
        <v>44416</v>
      </c>
      <c r="Q4258" s="20">
        <v>0.91988425925925921</v>
      </c>
      <c r="R4258" s="18" t="s">
        <v>7355</v>
      </c>
      <c r="S4258" s="18" t="s">
        <v>7346</v>
      </c>
      <c r="T4258" s="18" t="s">
        <v>7347</v>
      </c>
      <c r="U4258" s="18" t="s">
        <v>7348</v>
      </c>
      <c r="V4258" s="19">
        <v>44417</v>
      </c>
      <c r="W4258" t="s">
        <v>8973</v>
      </c>
      <c r="X4258" s="15">
        <v>318933</v>
      </c>
      <c r="Y4258" s="35">
        <v>9082021</v>
      </c>
      <c r="Z4258" s="15" t="s">
        <v>8974</v>
      </c>
    </row>
    <row r="4259" spans="1:26" x14ac:dyDescent="0.25">
      <c r="A4259" s="18">
        <v>346185336</v>
      </c>
      <c r="B4259" s="18">
        <v>21</v>
      </c>
      <c r="C4259" s="43">
        <v>1.13490808212205E+16</v>
      </c>
      <c r="D4259" s="18" t="s">
        <v>7349</v>
      </c>
      <c r="E4259" s="18">
        <v>11349</v>
      </c>
      <c r="F4259" s="18" t="s">
        <v>7341</v>
      </c>
      <c r="G4259" s="18"/>
      <c r="H4259" s="18"/>
      <c r="I4259" s="18">
        <v>7219</v>
      </c>
      <c r="J4259" s="18"/>
      <c r="K4259" s="18">
        <v>787894</v>
      </c>
      <c r="L4259" s="18">
        <v>9270083</v>
      </c>
      <c r="M4259" s="18" t="s">
        <v>7350</v>
      </c>
      <c r="N4259" s="18">
        <v>348</v>
      </c>
      <c r="O4259" s="18" t="s">
        <v>7344</v>
      </c>
      <c r="P4259" s="19">
        <v>44416</v>
      </c>
      <c r="Q4259" s="20">
        <v>0.92082175925925924</v>
      </c>
      <c r="R4259" s="18" t="s">
        <v>7355</v>
      </c>
      <c r="S4259" s="18" t="s">
        <v>7346</v>
      </c>
      <c r="T4259" s="18" t="s">
        <v>7407</v>
      </c>
      <c r="U4259" s="18" t="s">
        <v>7348</v>
      </c>
      <c r="V4259" s="19">
        <v>44417</v>
      </c>
      <c r="W4259" t="s">
        <v>8973</v>
      </c>
      <c r="X4259" s="15">
        <v>318933</v>
      </c>
      <c r="Y4259" s="35">
        <v>9082021</v>
      </c>
      <c r="Z4259" s="15" t="s">
        <v>8974</v>
      </c>
    </row>
    <row r="4260" spans="1:26" x14ac:dyDescent="0.25">
      <c r="A4260" s="18">
        <v>346186075</v>
      </c>
      <c r="B4260" s="18">
        <v>19</v>
      </c>
      <c r="C4260" s="43">
        <v>1.26740808212206E+16</v>
      </c>
      <c r="D4260" s="18" t="s">
        <v>7376</v>
      </c>
      <c r="E4260" s="18">
        <v>12674</v>
      </c>
      <c r="F4260" s="18" t="s">
        <v>7341</v>
      </c>
      <c r="G4260" s="18"/>
      <c r="H4260" s="18"/>
      <c r="I4260" s="18">
        <v>6444</v>
      </c>
      <c r="J4260" s="18"/>
      <c r="K4260" s="18">
        <v>788052</v>
      </c>
      <c r="L4260" s="18">
        <v>9181868</v>
      </c>
      <c r="M4260" s="18" t="s">
        <v>7350</v>
      </c>
      <c r="N4260" s="18">
        <v>412</v>
      </c>
      <c r="O4260" s="18" t="s">
        <v>7344</v>
      </c>
      <c r="P4260" s="19">
        <v>44416</v>
      </c>
      <c r="Q4260" s="20">
        <v>0.92178240740740736</v>
      </c>
      <c r="R4260" s="18" t="s">
        <v>7355</v>
      </c>
      <c r="S4260" s="18" t="s">
        <v>7346</v>
      </c>
      <c r="T4260" s="18" t="s">
        <v>7407</v>
      </c>
      <c r="U4260" s="18" t="s">
        <v>7348</v>
      </c>
      <c r="V4260" s="19">
        <v>44417</v>
      </c>
    </row>
    <row r="4261" spans="1:26" x14ac:dyDescent="0.25">
      <c r="A4261" s="18">
        <v>346186748</v>
      </c>
      <c r="B4261" s="18">
        <v>19</v>
      </c>
      <c r="C4261" s="43">
        <v>1.26740808212207E+16</v>
      </c>
      <c r="D4261" s="18" t="s">
        <v>7376</v>
      </c>
      <c r="E4261" s="18">
        <v>12674</v>
      </c>
      <c r="F4261" s="18" t="s">
        <v>7341</v>
      </c>
      <c r="G4261" s="18"/>
      <c r="H4261" s="18"/>
      <c r="I4261" s="18">
        <v>8970</v>
      </c>
      <c r="J4261" s="18" t="s">
        <v>7434</v>
      </c>
      <c r="K4261" s="18">
        <v>84345</v>
      </c>
      <c r="L4261" s="18">
        <v>9181868</v>
      </c>
      <c r="M4261" s="18" t="s">
        <v>7350</v>
      </c>
      <c r="N4261" s="18">
        <v>206</v>
      </c>
      <c r="O4261" s="18" t="s">
        <v>7344</v>
      </c>
      <c r="P4261" s="19">
        <v>44416</v>
      </c>
      <c r="Q4261" s="20">
        <v>0.92271990740740739</v>
      </c>
      <c r="R4261" s="18" t="s">
        <v>7355</v>
      </c>
      <c r="S4261" s="18" t="s">
        <v>7346</v>
      </c>
      <c r="T4261" s="18" t="s">
        <v>7347</v>
      </c>
      <c r="U4261" s="18" t="s">
        <v>7348</v>
      </c>
      <c r="V4261" s="19">
        <v>44417</v>
      </c>
    </row>
    <row r="4262" spans="1:26" x14ac:dyDescent="0.25">
      <c r="A4262" s="18">
        <v>346189548</v>
      </c>
      <c r="B4262" s="18">
        <v>21</v>
      </c>
      <c r="C4262" s="43">
        <v>1.13490808212214E+16</v>
      </c>
      <c r="D4262" s="18" t="s">
        <v>7349</v>
      </c>
      <c r="E4262" s="18">
        <v>11349</v>
      </c>
      <c r="F4262" s="18" t="s">
        <v>7341</v>
      </c>
      <c r="G4262" s="18"/>
      <c r="H4262" s="18"/>
      <c r="I4262" s="18">
        <v>3693</v>
      </c>
      <c r="J4262" s="18"/>
      <c r="K4262" s="18">
        <v>70799</v>
      </c>
      <c r="L4262" s="18">
        <v>9270083</v>
      </c>
      <c r="M4262" s="18" t="s">
        <v>7350</v>
      </c>
      <c r="N4262" s="18">
        <v>348</v>
      </c>
      <c r="O4262" s="18" t="s">
        <v>7344</v>
      </c>
      <c r="P4262" s="19">
        <v>44416</v>
      </c>
      <c r="Q4262" s="20">
        <v>0.92703703703703699</v>
      </c>
      <c r="R4262" s="18" t="s">
        <v>7355</v>
      </c>
      <c r="S4262" s="18" t="s">
        <v>7351</v>
      </c>
      <c r="T4262" s="18" t="s">
        <v>7352</v>
      </c>
      <c r="U4262" s="18" t="s">
        <v>7348</v>
      </c>
      <c r="V4262" s="19">
        <v>44417</v>
      </c>
      <c r="W4262" t="s">
        <v>8973</v>
      </c>
      <c r="X4262" s="15">
        <v>318933</v>
      </c>
      <c r="Y4262" s="35">
        <v>9082021</v>
      </c>
      <c r="Z4262" s="15" t="s">
        <v>8974</v>
      </c>
    </row>
    <row r="4263" spans="1:26" x14ac:dyDescent="0.25">
      <c r="A4263" s="18">
        <v>346190415</v>
      </c>
      <c r="B4263" s="18">
        <v>18</v>
      </c>
      <c r="C4263" s="43">
        <v>1.49890808212216E+16</v>
      </c>
      <c r="D4263" s="18" t="s">
        <v>7340</v>
      </c>
      <c r="E4263" s="18">
        <v>14989</v>
      </c>
      <c r="F4263" s="18" t="s">
        <v>7341</v>
      </c>
      <c r="G4263" s="18"/>
      <c r="H4263" s="18"/>
      <c r="I4263" s="18">
        <v>2520</v>
      </c>
      <c r="J4263" s="18"/>
      <c r="K4263" s="18">
        <v>78171</v>
      </c>
      <c r="L4263" s="18">
        <v>9180159</v>
      </c>
      <c r="M4263" s="18" t="s">
        <v>7350</v>
      </c>
      <c r="N4263" s="18">
        <v>206</v>
      </c>
      <c r="O4263" s="18" t="s">
        <v>7344</v>
      </c>
      <c r="P4263" s="19">
        <v>44416</v>
      </c>
      <c r="Q4263" s="20">
        <v>0.92837962962962972</v>
      </c>
      <c r="R4263" s="18" t="s">
        <v>7355</v>
      </c>
      <c r="S4263" s="18" t="s">
        <v>7351</v>
      </c>
      <c r="T4263" s="18" t="s">
        <v>7352</v>
      </c>
      <c r="U4263" s="18" t="s">
        <v>7348</v>
      </c>
      <c r="V4263" s="19">
        <v>44417</v>
      </c>
    </row>
    <row r="4264" spans="1:26" x14ac:dyDescent="0.25">
      <c r="A4264" s="18">
        <v>346191177</v>
      </c>
      <c r="B4264" s="18">
        <v>32</v>
      </c>
      <c r="C4264" s="43">
        <v>1.22920808212218E+16</v>
      </c>
      <c r="D4264" s="18" t="s">
        <v>7358</v>
      </c>
      <c r="E4264" s="18">
        <v>12292</v>
      </c>
      <c r="F4264" s="18" t="s">
        <v>7341</v>
      </c>
      <c r="G4264" s="18"/>
      <c r="H4264" s="18"/>
      <c r="I4264" s="18">
        <v>7901</v>
      </c>
      <c r="J4264" s="18" t="s">
        <v>8966</v>
      </c>
      <c r="K4264" s="18">
        <v>83814</v>
      </c>
      <c r="L4264" s="18">
        <v>8139649</v>
      </c>
      <c r="M4264" s="18" t="s">
        <v>7359</v>
      </c>
      <c r="N4264" s="18">
        <v>348</v>
      </c>
      <c r="O4264" s="18" t="s">
        <v>7344</v>
      </c>
      <c r="P4264" s="19">
        <v>44416</v>
      </c>
      <c r="Q4264" s="20">
        <v>0.92960648148148151</v>
      </c>
      <c r="R4264" s="18" t="s">
        <v>7355</v>
      </c>
      <c r="S4264" s="18" t="s">
        <v>7346</v>
      </c>
      <c r="T4264" s="18" t="s">
        <v>7347</v>
      </c>
      <c r="U4264" s="18" t="s">
        <v>7348</v>
      </c>
      <c r="V4264" s="19">
        <v>44417</v>
      </c>
      <c r="W4264" s="162" t="s">
        <v>12966</v>
      </c>
      <c r="X4264" s="15">
        <v>219790.5</v>
      </c>
      <c r="Y4264" s="162">
        <v>9082021</v>
      </c>
      <c r="Z4264" s="15" t="s">
        <v>8974</v>
      </c>
    </row>
    <row r="4265" spans="1:26" x14ac:dyDescent="0.25">
      <c r="A4265" s="18">
        <v>346191997</v>
      </c>
      <c r="B4265" s="18">
        <v>21</v>
      </c>
      <c r="C4265" s="43">
        <v>1.11320808212219E+16</v>
      </c>
      <c r="D4265" s="18" t="s">
        <v>7349</v>
      </c>
      <c r="E4265" s="18">
        <v>11132</v>
      </c>
      <c r="F4265" s="18" t="s">
        <v>7341</v>
      </c>
      <c r="G4265" s="18"/>
      <c r="H4265" s="18"/>
      <c r="I4265" s="18">
        <v>1980</v>
      </c>
      <c r="J4265" s="18" t="s">
        <v>8967</v>
      </c>
      <c r="K4265" s="18">
        <v>208229</v>
      </c>
      <c r="L4265" s="18">
        <v>9270083</v>
      </c>
      <c r="M4265" s="18" t="s">
        <v>7350</v>
      </c>
      <c r="N4265" s="18">
        <v>174</v>
      </c>
      <c r="O4265" s="18" t="s">
        <v>7344</v>
      </c>
      <c r="P4265" s="19">
        <v>44416</v>
      </c>
      <c r="Q4265" s="20">
        <v>0.93090277777777775</v>
      </c>
      <c r="R4265" s="18" t="s">
        <v>7345</v>
      </c>
      <c r="S4265" s="18" t="s">
        <v>7346</v>
      </c>
      <c r="T4265" s="18" t="s">
        <v>7390</v>
      </c>
      <c r="U4265" s="18" t="s">
        <v>7348</v>
      </c>
      <c r="V4265" s="19">
        <v>44417</v>
      </c>
      <c r="W4265" t="s">
        <v>8973</v>
      </c>
      <c r="X4265" s="15">
        <v>318933</v>
      </c>
      <c r="Y4265" s="35">
        <v>9082021</v>
      </c>
      <c r="Z4265" s="15" t="s">
        <v>8974</v>
      </c>
    </row>
    <row r="4266" spans="1:26" x14ac:dyDescent="0.25">
      <c r="A4266" s="18">
        <v>346192066</v>
      </c>
      <c r="B4266" s="18">
        <v>21</v>
      </c>
      <c r="C4266" s="43">
        <v>1.13490808212219E+16</v>
      </c>
      <c r="D4266" s="18" t="s">
        <v>7349</v>
      </c>
      <c r="E4266" s="18">
        <v>11349</v>
      </c>
      <c r="F4266" s="18" t="s">
        <v>7341</v>
      </c>
      <c r="G4266" s="18"/>
      <c r="H4266" s="18"/>
      <c r="I4266" s="18">
        <v>989</v>
      </c>
      <c r="J4266" s="18"/>
      <c r="K4266" s="18">
        <v>92041</v>
      </c>
      <c r="L4266" s="18">
        <v>9270083</v>
      </c>
      <c r="M4266" s="18" t="s">
        <v>7350</v>
      </c>
      <c r="N4266" s="18">
        <v>348</v>
      </c>
      <c r="O4266" s="18" t="s">
        <v>7344</v>
      </c>
      <c r="P4266" s="19">
        <v>44416</v>
      </c>
      <c r="Q4266" s="20">
        <v>0.93099537037037028</v>
      </c>
      <c r="R4266" s="18" t="s">
        <v>7355</v>
      </c>
      <c r="S4266" s="18" t="s">
        <v>7351</v>
      </c>
      <c r="T4266" s="18" t="s">
        <v>7352</v>
      </c>
      <c r="U4266" s="18" t="s">
        <v>7348</v>
      </c>
      <c r="V4266" s="19">
        <v>44417</v>
      </c>
      <c r="W4266" t="s">
        <v>8973</v>
      </c>
      <c r="X4266" s="15">
        <v>318933</v>
      </c>
      <c r="Y4266" s="35">
        <v>9082021</v>
      </c>
      <c r="Z4266" s="15" t="s">
        <v>8974</v>
      </c>
    </row>
    <row r="4267" spans="1:26" x14ac:dyDescent="0.25">
      <c r="A4267" s="18">
        <v>346192148</v>
      </c>
      <c r="B4267" s="18">
        <v>18</v>
      </c>
      <c r="C4267" s="43">
        <v>1.4989080821222E+16</v>
      </c>
      <c r="D4267" s="18" t="s">
        <v>7340</v>
      </c>
      <c r="E4267" s="18">
        <v>14989</v>
      </c>
      <c r="F4267" s="18" t="s">
        <v>7341</v>
      </c>
      <c r="G4267" s="18"/>
      <c r="H4267" s="18"/>
      <c r="I4267" s="18">
        <v>9013</v>
      </c>
      <c r="J4267" s="18"/>
      <c r="K4267" s="18">
        <v>92536</v>
      </c>
      <c r="L4267" s="18">
        <v>9180159</v>
      </c>
      <c r="M4267" s="18" t="s">
        <v>7350</v>
      </c>
      <c r="N4267" s="18">
        <v>412</v>
      </c>
      <c r="O4267" s="18" t="s">
        <v>7344</v>
      </c>
      <c r="P4267" s="19">
        <v>44416</v>
      </c>
      <c r="Q4267" s="20">
        <v>0.93108796296296292</v>
      </c>
      <c r="R4267" s="18" t="s">
        <v>7355</v>
      </c>
      <c r="S4267" s="18" t="s">
        <v>7351</v>
      </c>
      <c r="T4267" s="18" t="s">
        <v>7352</v>
      </c>
      <c r="U4267" s="18" t="s">
        <v>7348</v>
      </c>
      <c r="V4267" s="19">
        <v>44417</v>
      </c>
    </row>
    <row r="4268" spans="1:26" x14ac:dyDescent="0.25">
      <c r="A4268" s="18">
        <v>346192506</v>
      </c>
      <c r="B4268" s="18">
        <v>18</v>
      </c>
      <c r="C4268" s="43">
        <v>1.49890808212221E+16</v>
      </c>
      <c r="D4268" s="18" t="s">
        <v>7340</v>
      </c>
      <c r="E4268" s="18">
        <v>14989</v>
      </c>
      <c r="F4268" s="18" t="s">
        <v>7341</v>
      </c>
      <c r="G4268" s="18"/>
      <c r="H4268" s="18"/>
      <c r="I4268" s="18">
        <v>4020</v>
      </c>
      <c r="J4268" s="18" t="s">
        <v>7391</v>
      </c>
      <c r="K4268" s="18">
        <v>14049</v>
      </c>
      <c r="L4268" s="18">
        <v>9180159</v>
      </c>
      <c r="M4268" s="18" t="s">
        <v>7350</v>
      </c>
      <c r="N4268" s="18">
        <v>206</v>
      </c>
      <c r="O4268" s="18" t="s">
        <v>7344</v>
      </c>
      <c r="P4268" s="19">
        <v>44416</v>
      </c>
      <c r="Q4268" s="20">
        <v>0.93171296296296291</v>
      </c>
      <c r="R4268" s="18" t="s">
        <v>7345</v>
      </c>
      <c r="S4268" s="18" t="s">
        <v>7346</v>
      </c>
      <c r="T4268" s="18" t="s">
        <v>7347</v>
      </c>
      <c r="U4268" s="18" t="s">
        <v>7348</v>
      </c>
      <c r="V4268" s="19">
        <v>44417</v>
      </c>
    </row>
    <row r="4269" spans="1:26" x14ac:dyDescent="0.25">
      <c r="A4269" s="18">
        <v>346197434</v>
      </c>
      <c r="B4269" s="18">
        <v>19</v>
      </c>
      <c r="C4269" s="43">
        <v>1.26740808212231E+16</v>
      </c>
      <c r="D4269" s="18" t="s">
        <v>7376</v>
      </c>
      <c r="E4269" s="18">
        <v>12674</v>
      </c>
      <c r="F4269" s="18" t="s">
        <v>7341</v>
      </c>
      <c r="G4269" s="18"/>
      <c r="H4269" s="18"/>
      <c r="I4269" s="18">
        <v>3474</v>
      </c>
      <c r="J4269" s="18"/>
      <c r="K4269" s="18">
        <v>58241</v>
      </c>
      <c r="L4269" s="18">
        <v>9181868</v>
      </c>
      <c r="M4269" s="18" t="s">
        <v>7350</v>
      </c>
      <c r="N4269" s="18">
        <v>420</v>
      </c>
      <c r="O4269" s="18" t="s">
        <v>7344</v>
      </c>
      <c r="P4269" s="19">
        <v>44416</v>
      </c>
      <c r="Q4269" s="20">
        <v>0.94017361111111108</v>
      </c>
      <c r="R4269" s="18" t="s">
        <v>7355</v>
      </c>
      <c r="S4269" s="18" t="s">
        <v>7351</v>
      </c>
      <c r="T4269" s="18" t="s">
        <v>7390</v>
      </c>
      <c r="U4269" s="18" t="s">
        <v>7348</v>
      </c>
      <c r="V4269" s="19">
        <v>44417</v>
      </c>
    </row>
    <row r="4270" spans="1:26" x14ac:dyDescent="0.25">
      <c r="A4270" s="18">
        <v>346200463</v>
      </c>
      <c r="B4270" s="18">
        <v>18</v>
      </c>
      <c r="C4270" s="43">
        <v>1.49890808212241E+16</v>
      </c>
      <c r="D4270" s="18" t="s">
        <v>7340</v>
      </c>
      <c r="E4270" s="18">
        <v>14989</v>
      </c>
      <c r="F4270" s="18" t="s">
        <v>7341</v>
      </c>
      <c r="G4270" s="18"/>
      <c r="H4270" s="18"/>
      <c r="I4270" s="18">
        <v>9889</v>
      </c>
      <c r="J4270" s="18" t="s">
        <v>8134</v>
      </c>
      <c r="K4270" s="18">
        <v>210497</v>
      </c>
      <c r="L4270" s="18">
        <v>9180159</v>
      </c>
      <c r="M4270" s="18" t="s">
        <v>7350</v>
      </c>
      <c r="N4270" s="18">
        <v>206</v>
      </c>
      <c r="O4270" s="18" t="s">
        <v>7344</v>
      </c>
      <c r="P4270" s="19">
        <v>44416</v>
      </c>
      <c r="Q4270" s="20">
        <v>0.94575231481481481</v>
      </c>
      <c r="R4270" s="18" t="s">
        <v>7345</v>
      </c>
      <c r="S4270" s="18" t="s">
        <v>7351</v>
      </c>
      <c r="T4270" s="18" t="s">
        <v>7390</v>
      </c>
      <c r="U4270" s="18" t="s">
        <v>7348</v>
      </c>
      <c r="V4270" s="19">
        <v>44417</v>
      </c>
    </row>
    <row r="4271" spans="1:26" x14ac:dyDescent="0.25">
      <c r="A4271" s="18">
        <v>346201072</v>
      </c>
      <c r="B4271" s="18">
        <v>21</v>
      </c>
      <c r="C4271" s="43">
        <v>1.11320808212242E+16</v>
      </c>
      <c r="D4271" s="18" t="s">
        <v>7349</v>
      </c>
      <c r="E4271" s="18">
        <v>11132</v>
      </c>
      <c r="F4271" s="18" t="s">
        <v>7341</v>
      </c>
      <c r="G4271" s="18"/>
      <c r="H4271" s="18"/>
      <c r="I4271" s="18">
        <v>601</v>
      </c>
      <c r="J4271" s="18"/>
      <c r="K4271" s="18">
        <v>169134</v>
      </c>
      <c r="L4271" s="18">
        <v>9270083</v>
      </c>
      <c r="M4271" s="18" t="s">
        <v>7350</v>
      </c>
      <c r="N4271" s="18">
        <v>348</v>
      </c>
      <c r="O4271" s="18" t="s">
        <v>7344</v>
      </c>
      <c r="P4271" s="19">
        <v>44416</v>
      </c>
      <c r="Q4271" s="20">
        <v>0.94696759259259267</v>
      </c>
      <c r="R4271" s="18" t="s">
        <v>7355</v>
      </c>
      <c r="S4271" s="18" t="s">
        <v>7351</v>
      </c>
      <c r="T4271" s="18" t="s">
        <v>7352</v>
      </c>
      <c r="U4271" s="18" t="s">
        <v>7348</v>
      </c>
      <c r="V4271" s="19">
        <v>44417</v>
      </c>
      <c r="W4271" t="s">
        <v>8973</v>
      </c>
      <c r="X4271" s="15">
        <v>318933</v>
      </c>
      <c r="Y4271" s="35">
        <v>9082021</v>
      </c>
      <c r="Z4271" s="15" t="s">
        <v>8974</v>
      </c>
    </row>
    <row r="4272" spans="1:26" x14ac:dyDescent="0.25">
      <c r="A4272" s="18">
        <v>346201293</v>
      </c>
      <c r="B4272" s="18">
        <v>18</v>
      </c>
      <c r="C4272" s="43">
        <v>1.49890808212243E+16</v>
      </c>
      <c r="D4272" s="18" t="s">
        <v>7340</v>
      </c>
      <c r="E4272" s="18">
        <v>14989</v>
      </c>
      <c r="F4272" s="18" t="s">
        <v>7341</v>
      </c>
      <c r="G4272" s="18"/>
      <c r="H4272" s="18"/>
      <c r="I4272" s="18">
        <v>8494</v>
      </c>
      <c r="J4272" s="18" t="s">
        <v>7398</v>
      </c>
      <c r="K4272" s="18">
        <v>5155</v>
      </c>
      <c r="L4272" s="18">
        <v>9180159</v>
      </c>
      <c r="M4272" s="18" t="s">
        <v>7350</v>
      </c>
      <c r="N4272" s="18">
        <v>412</v>
      </c>
      <c r="O4272" s="18" t="s">
        <v>7344</v>
      </c>
      <c r="P4272" s="19">
        <v>44416</v>
      </c>
      <c r="Q4272" s="20">
        <v>0.94737268518518514</v>
      </c>
      <c r="R4272" s="18" t="s">
        <v>7355</v>
      </c>
      <c r="S4272" s="18" t="s">
        <v>7346</v>
      </c>
      <c r="T4272" s="18" t="s">
        <v>7357</v>
      </c>
      <c r="U4272" s="18" t="s">
        <v>7348</v>
      </c>
      <c r="V4272" s="19">
        <v>44417</v>
      </c>
    </row>
    <row r="4273" spans="1:26" x14ac:dyDescent="0.25">
      <c r="A4273" s="18">
        <v>346201746</v>
      </c>
      <c r="B4273" s="18">
        <v>18</v>
      </c>
      <c r="C4273" s="43">
        <v>1.32980808212243E+16</v>
      </c>
      <c r="D4273" s="18" t="s">
        <v>7340</v>
      </c>
      <c r="E4273" s="18">
        <v>13298</v>
      </c>
      <c r="F4273" s="18" t="s">
        <v>7341</v>
      </c>
      <c r="G4273" s="18"/>
      <c r="H4273" s="18"/>
      <c r="I4273" s="18">
        <v>2497</v>
      </c>
      <c r="J4273" s="18" t="s">
        <v>8968</v>
      </c>
      <c r="K4273" s="18">
        <v>2060</v>
      </c>
      <c r="L4273" s="18">
        <v>5256409</v>
      </c>
      <c r="M4273" s="18" t="s">
        <v>7343</v>
      </c>
      <c r="N4273" s="18">
        <v>556</v>
      </c>
      <c r="O4273" s="18" t="s">
        <v>7344</v>
      </c>
      <c r="P4273" s="19">
        <v>44416</v>
      </c>
      <c r="Q4273" s="20">
        <v>0.94822916666666668</v>
      </c>
      <c r="R4273" s="18" t="s">
        <v>7355</v>
      </c>
      <c r="S4273" s="18" t="s">
        <v>7346</v>
      </c>
      <c r="T4273" s="18" t="s">
        <v>7357</v>
      </c>
      <c r="U4273" s="18" t="s">
        <v>7348</v>
      </c>
      <c r="V4273" s="19">
        <v>44417</v>
      </c>
    </row>
    <row r="4274" spans="1:26" x14ac:dyDescent="0.25">
      <c r="A4274" s="18">
        <v>346202812</v>
      </c>
      <c r="B4274" s="18">
        <v>21</v>
      </c>
      <c r="C4274" s="43">
        <v>1.13490808212247E+16</v>
      </c>
      <c r="D4274" s="18" t="s">
        <v>7349</v>
      </c>
      <c r="E4274" s="18">
        <v>11349</v>
      </c>
      <c r="F4274" s="18" t="s">
        <v>7341</v>
      </c>
      <c r="G4274" s="18"/>
      <c r="H4274" s="18"/>
      <c r="I4274" s="18">
        <v>680</v>
      </c>
      <c r="J4274" s="18" t="s">
        <v>7375</v>
      </c>
      <c r="K4274" s="18">
        <v>81871</v>
      </c>
      <c r="L4274" s="18">
        <v>9270083</v>
      </c>
      <c r="M4274" s="18" t="s">
        <v>7350</v>
      </c>
      <c r="N4274" s="18">
        <v>70</v>
      </c>
      <c r="O4274" s="18" t="s">
        <v>7344</v>
      </c>
      <c r="P4274" s="19">
        <v>44416</v>
      </c>
      <c r="Q4274" s="20">
        <v>0.95020833333333332</v>
      </c>
      <c r="R4274" s="18" t="s">
        <v>7355</v>
      </c>
      <c r="S4274" s="18" t="s">
        <v>7346</v>
      </c>
      <c r="T4274" s="18" t="s">
        <v>7347</v>
      </c>
      <c r="U4274" s="18" t="s">
        <v>7348</v>
      </c>
      <c r="V4274" s="19">
        <v>44417</v>
      </c>
      <c r="W4274" t="s">
        <v>8973</v>
      </c>
      <c r="X4274" s="15">
        <v>318933</v>
      </c>
      <c r="Y4274" s="35">
        <v>9082021</v>
      </c>
      <c r="Z4274" s="15" t="s">
        <v>8974</v>
      </c>
    </row>
    <row r="4275" spans="1:26" x14ac:dyDescent="0.25">
      <c r="A4275" s="18">
        <v>346202919</v>
      </c>
      <c r="B4275" s="18">
        <v>21</v>
      </c>
      <c r="C4275" s="43">
        <v>1.11320808212248E+16</v>
      </c>
      <c r="D4275" s="18" t="s">
        <v>7349</v>
      </c>
      <c r="E4275" s="18">
        <v>11132</v>
      </c>
      <c r="F4275" s="18" t="s">
        <v>7341</v>
      </c>
      <c r="G4275" s="18"/>
      <c r="H4275" s="18"/>
      <c r="I4275" s="18">
        <v>961</v>
      </c>
      <c r="J4275" s="18" t="s">
        <v>8027</v>
      </c>
      <c r="K4275" s="18">
        <v>84532</v>
      </c>
      <c r="L4275" s="18">
        <v>9270083</v>
      </c>
      <c r="M4275" s="18" t="s">
        <v>7350</v>
      </c>
      <c r="N4275" s="18">
        <v>348</v>
      </c>
      <c r="O4275" s="18" t="s">
        <v>7344</v>
      </c>
      <c r="P4275" s="19">
        <v>44416</v>
      </c>
      <c r="Q4275" s="20">
        <v>0.95050925925925922</v>
      </c>
      <c r="R4275" s="18" t="s">
        <v>7345</v>
      </c>
      <c r="S4275" s="18" t="s">
        <v>7351</v>
      </c>
      <c r="T4275" s="18" t="s">
        <v>7347</v>
      </c>
      <c r="U4275" s="18" t="s">
        <v>7348</v>
      </c>
      <c r="V4275" s="19">
        <v>44417</v>
      </c>
      <c r="W4275" t="s">
        <v>8973</v>
      </c>
      <c r="X4275" s="15">
        <v>318933</v>
      </c>
      <c r="Y4275" s="35">
        <v>9082021</v>
      </c>
      <c r="Z4275" s="15" t="s">
        <v>8974</v>
      </c>
    </row>
    <row r="4276" spans="1:26" x14ac:dyDescent="0.25">
      <c r="A4276" s="18">
        <v>346203572</v>
      </c>
      <c r="B4276" s="18">
        <v>32</v>
      </c>
      <c r="C4276" s="43">
        <v>1.2292080821225E+16</v>
      </c>
      <c r="D4276" s="18" t="s">
        <v>7358</v>
      </c>
      <c r="E4276" s="18">
        <v>12292</v>
      </c>
      <c r="F4276" s="18" t="s">
        <v>7341</v>
      </c>
      <c r="G4276" s="18"/>
      <c r="H4276" s="18"/>
      <c r="I4276" s="18">
        <v>2929</v>
      </c>
      <c r="J4276" s="18" t="s">
        <v>8098</v>
      </c>
      <c r="K4276" s="18">
        <v>190248</v>
      </c>
      <c r="L4276" s="18">
        <v>8139649</v>
      </c>
      <c r="M4276" s="18" t="s">
        <v>7359</v>
      </c>
      <c r="N4276" s="18">
        <v>348</v>
      </c>
      <c r="O4276" s="18" t="s">
        <v>7344</v>
      </c>
      <c r="P4276" s="19">
        <v>44416</v>
      </c>
      <c r="Q4276" s="20">
        <v>0.9518402777777778</v>
      </c>
      <c r="R4276" s="18" t="s">
        <v>7345</v>
      </c>
      <c r="S4276" s="18" t="s">
        <v>7351</v>
      </c>
      <c r="T4276" s="18" t="s">
        <v>7352</v>
      </c>
      <c r="U4276" s="18" t="s">
        <v>7348</v>
      </c>
      <c r="V4276" s="19">
        <v>44417</v>
      </c>
      <c r="W4276" s="162" t="s">
        <v>12966</v>
      </c>
      <c r="X4276" s="15">
        <v>219790.5</v>
      </c>
      <c r="Y4276" s="162">
        <v>9082021</v>
      </c>
      <c r="Z4276" s="15" t="s">
        <v>8974</v>
      </c>
    </row>
    <row r="4277" spans="1:26" x14ac:dyDescent="0.25">
      <c r="A4277" s="18">
        <v>346204094</v>
      </c>
      <c r="B4277" s="18">
        <v>24</v>
      </c>
      <c r="C4277" s="43" t="s">
        <v>8793</v>
      </c>
      <c r="D4277" s="18" t="s">
        <v>7361</v>
      </c>
      <c r="E4277" s="18"/>
      <c r="F4277" s="18" t="s">
        <v>7341</v>
      </c>
      <c r="G4277" s="18"/>
      <c r="H4277" s="18"/>
      <c r="I4277" s="18">
        <v>1541</v>
      </c>
      <c r="J4277" s="18"/>
      <c r="K4277" s="18">
        <v>346080</v>
      </c>
      <c r="L4277" s="18">
        <v>5688445</v>
      </c>
      <c r="M4277" s="18" t="s">
        <v>7350</v>
      </c>
      <c r="N4277" s="18">
        <v>260</v>
      </c>
      <c r="O4277" s="18" t="s">
        <v>7344</v>
      </c>
      <c r="P4277" s="19">
        <v>44416</v>
      </c>
      <c r="Q4277" s="20">
        <v>0.95278935185185187</v>
      </c>
      <c r="R4277" s="18" t="s">
        <v>7355</v>
      </c>
      <c r="S4277" s="18" t="s">
        <v>7346</v>
      </c>
      <c r="T4277" s="18" t="s">
        <v>7385</v>
      </c>
      <c r="U4277" s="18" t="s">
        <v>7348</v>
      </c>
      <c r="V4277" s="19">
        <v>44417</v>
      </c>
    </row>
    <row r="4278" spans="1:26" x14ac:dyDescent="0.25">
      <c r="A4278" s="18">
        <v>346204817</v>
      </c>
      <c r="B4278" s="18">
        <v>21</v>
      </c>
      <c r="C4278" s="43">
        <v>1.11320808212253E+16</v>
      </c>
      <c r="D4278" s="18" t="s">
        <v>7349</v>
      </c>
      <c r="E4278" s="18">
        <v>11132</v>
      </c>
      <c r="F4278" s="18" t="s">
        <v>7341</v>
      </c>
      <c r="G4278" s="18"/>
      <c r="H4278" s="18"/>
      <c r="I4278" s="18">
        <v>2602</v>
      </c>
      <c r="J4278" s="18"/>
      <c r="K4278" s="18">
        <v>200137</v>
      </c>
      <c r="L4278" s="18">
        <v>9270083</v>
      </c>
      <c r="M4278" s="18" t="s">
        <v>7350</v>
      </c>
      <c r="N4278" s="18">
        <v>348</v>
      </c>
      <c r="O4278" s="18" t="s">
        <v>7344</v>
      </c>
      <c r="P4278" s="19">
        <v>44416</v>
      </c>
      <c r="Q4278" s="20">
        <v>0.95420138888888895</v>
      </c>
      <c r="R4278" s="18" t="s">
        <v>7355</v>
      </c>
      <c r="S4278" s="18" t="s">
        <v>7351</v>
      </c>
      <c r="T4278" s="18" t="s">
        <v>7352</v>
      </c>
      <c r="U4278" s="18" t="s">
        <v>7348</v>
      </c>
      <c r="V4278" s="19">
        <v>44417</v>
      </c>
      <c r="W4278" t="s">
        <v>8973</v>
      </c>
      <c r="X4278" s="15">
        <v>318933</v>
      </c>
      <c r="Y4278" s="35">
        <v>9082021</v>
      </c>
      <c r="Z4278" s="15" t="s">
        <v>8974</v>
      </c>
    </row>
    <row r="4279" spans="1:26" x14ac:dyDescent="0.25">
      <c r="A4279" s="18">
        <v>346207658</v>
      </c>
      <c r="B4279" s="18">
        <v>18</v>
      </c>
      <c r="C4279" s="43">
        <v>1.49890808212302E+16</v>
      </c>
      <c r="D4279" s="18" t="s">
        <v>7340</v>
      </c>
      <c r="E4279" s="18">
        <v>14989</v>
      </c>
      <c r="F4279" s="18" t="s">
        <v>7341</v>
      </c>
      <c r="G4279" s="18"/>
      <c r="H4279" s="18"/>
      <c r="I4279" s="18">
        <v>4191</v>
      </c>
      <c r="J4279" s="18" t="s">
        <v>7372</v>
      </c>
      <c r="K4279" s="18">
        <v>18593</v>
      </c>
      <c r="L4279" s="18">
        <v>9180159</v>
      </c>
      <c r="M4279" s="18" t="s">
        <v>7350</v>
      </c>
      <c r="N4279" s="18">
        <v>515</v>
      </c>
      <c r="O4279" s="18" t="s">
        <v>7344</v>
      </c>
      <c r="P4279" s="19">
        <v>44416</v>
      </c>
      <c r="Q4279" s="20">
        <v>0.9604166666666667</v>
      </c>
      <c r="R4279" s="18" t="s">
        <v>7355</v>
      </c>
      <c r="S4279" s="18" t="s">
        <v>7346</v>
      </c>
      <c r="T4279" s="18" t="s">
        <v>7357</v>
      </c>
      <c r="U4279" s="18" t="s">
        <v>7348</v>
      </c>
      <c r="V4279" s="19">
        <v>44417</v>
      </c>
    </row>
    <row r="4280" spans="1:26" x14ac:dyDescent="0.25">
      <c r="A4280" s="18">
        <v>346207696</v>
      </c>
      <c r="B4280" s="18">
        <v>21</v>
      </c>
      <c r="C4280" s="43">
        <v>1.13490808212302E+16</v>
      </c>
      <c r="D4280" s="18" t="s">
        <v>7349</v>
      </c>
      <c r="E4280" s="18">
        <v>11349</v>
      </c>
      <c r="F4280" s="18" t="s">
        <v>7341</v>
      </c>
      <c r="G4280" s="18"/>
      <c r="H4280" s="18"/>
      <c r="I4280" s="18">
        <v>4007</v>
      </c>
      <c r="J4280" s="18"/>
      <c r="K4280" s="18">
        <v>944705</v>
      </c>
      <c r="L4280" s="18">
        <v>9270083</v>
      </c>
      <c r="M4280" s="18" t="s">
        <v>7350</v>
      </c>
      <c r="N4280" s="18">
        <v>348</v>
      </c>
      <c r="O4280" s="18" t="s">
        <v>7344</v>
      </c>
      <c r="P4280" s="19">
        <v>44416</v>
      </c>
      <c r="Q4280" s="20">
        <v>0.96046296296296296</v>
      </c>
      <c r="R4280" s="18" t="s">
        <v>7355</v>
      </c>
      <c r="S4280" s="18" t="s">
        <v>7346</v>
      </c>
      <c r="T4280" s="18" t="s">
        <v>7760</v>
      </c>
      <c r="U4280" s="18" t="s">
        <v>7348</v>
      </c>
      <c r="V4280" s="19">
        <v>44417</v>
      </c>
      <c r="W4280" t="s">
        <v>8973</v>
      </c>
      <c r="X4280" s="15">
        <v>318933</v>
      </c>
      <c r="Y4280" s="35">
        <v>9082021</v>
      </c>
      <c r="Z4280" s="15" t="s">
        <v>8974</v>
      </c>
    </row>
    <row r="4281" spans="1:26" x14ac:dyDescent="0.25">
      <c r="A4281" s="18">
        <v>346208532</v>
      </c>
      <c r="B4281" s="18">
        <v>21</v>
      </c>
      <c r="C4281" s="43">
        <v>1.13490808212305E+16</v>
      </c>
      <c r="D4281" s="18" t="s">
        <v>7349</v>
      </c>
      <c r="E4281" s="18">
        <v>11349</v>
      </c>
      <c r="F4281" s="18" t="s">
        <v>7341</v>
      </c>
      <c r="G4281" s="18"/>
      <c r="H4281" s="18"/>
      <c r="I4281" s="18">
        <v>9431</v>
      </c>
      <c r="J4281" s="18"/>
      <c r="K4281" s="18">
        <v>231993</v>
      </c>
      <c r="L4281" s="18">
        <v>9270083</v>
      </c>
      <c r="M4281" s="18" t="s">
        <v>7350</v>
      </c>
      <c r="N4281" s="18">
        <v>696</v>
      </c>
      <c r="O4281" s="18" t="s">
        <v>7344</v>
      </c>
      <c r="P4281" s="19">
        <v>44416</v>
      </c>
      <c r="Q4281" s="20">
        <v>0.96245370370370376</v>
      </c>
      <c r="R4281" s="18" t="s">
        <v>7355</v>
      </c>
      <c r="S4281" s="18" t="s">
        <v>7351</v>
      </c>
      <c r="T4281" s="18" t="s">
        <v>7352</v>
      </c>
      <c r="U4281" s="18" t="s">
        <v>7348</v>
      </c>
      <c r="V4281" s="19">
        <v>44417</v>
      </c>
      <c r="W4281" t="s">
        <v>8973</v>
      </c>
      <c r="X4281" s="15">
        <v>318933</v>
      </c>
      <c r="Y4281" s="35">
        <v>9082021</v>
      </c>
      <c r="Z4281" s="15" t="s">
        <v>8974</v>
      </c>
    </row>
    <row r="4282" spans="1:26" x14ac:dyDescent="0.25">
      <c r="A4282" s="18">
        <v>346209126</v>
      </c>
      <c r="B4282" s="18">
        <v>21</v>
      </c>
      <c r="C4282" s="43">
        <v>1.11320808212306E+16</v>
      </c>
      <c r="D4282" s="18" t="s">
        <v>7349</v>
      </c>
      <c r="E4282" s="18">
        <v>11132</v>
      </c>
      <c r="F4282" s="18" t="s">
        <v>7341</v>
      </c>
      <c r="G4282" s="18"/>
      <c r="H4282" s="18"/>
      <c r="I4282" s="18">
        <v>1392</v>
      </c>
      <c r="J4282" s="18" t="s">
        <v>7372</v>
      </c>
      <c r="K4282" s="18">
        <v>31057</v>
      </c>
      <c r="L4282" s="18">
        <v>9270083</v>
      </c>
      <c r="M4282" s="18" t="s">
        <v>7350</v>
      </c>
      <c r="N4282" s="18">
        <v>696</v>
      </c>
      <c r="O4282" s="18" t="s">
        <v>7344</v>
      </c>
      <c r="P4282" s="19">
        <v>44416</v>
      </c>
      <c r="Q4282" s="20">
        <v>0.96383101851851849</v>
      </c>
      <c r="R4282" s="18" t="s">
        <v>7355</v>
      </c>
      <c r="S4282" s="18" t="s">
        <v>7346</v>
      </c>
      <c r="T4282" s="18" t="s">
        <v>7357</v>
      </c>
      <c r="U4282" s="18" t="s">
        <v>7348</v>
      </c>
      <c r="V4282" s="19">
        <v>44417</v>
      </c>
      <c r="W4282" t="s">
        <v>8973</v>
      </c>
      <c r="X4282" s="15">
        <v>318933</v>
      </c>
      <c r="Y4282" s="35">
        <v>9082021</v>
      </c>
      <c r="Z4282" s="15" t="s">
        <v>8974</v>
      </c>
    </row>
    <row r="4283" spans="1:26" x14ac:dyDescent="0.25">
      <c r="A4283" s="18">
        <v>346211043</v>
      </c>
      <c r="B4283" s="18">
        <v>21</v>
      </c>
      <c r="C4283" s="43">
        <v>1.13490808212313E+16</v>
      </c>
      <c r="D4283" s="18" t="s">
        <v>7349</v>
      </c>
      <c r="E4283" s="18">
        <v>11349</v>
      </c>
      <c r="F4283" s="18" t="s">
        <v>7341</v>
      </c>
      <c r="G4283" s="18"/>
      <c r="H4283" s="18"/>
      <c r="I4283" s="18">
        <v>9354</v>
      </c>
      <c r="J4283" s="18"/>
      <c r="K4283" s="18">
        <v>252518</v>
      </c>
      <c r="L4283" s="18">
        <v>9270083</v>
      </c>
      <c r="M4283" s="18" t="s">
        <v>7350</v>
      </c>
      <c r="N4283" s="18">
        <v>174</v>
      </c>
      <c r="O4283" s="18" t="s">
        <v>7344</v>
      </c>
      <c r="P4283" s="19">
        <v>44416</v>
      </c>
      <c r="Q4283" s="20">
        <v>0.96831018518518519</v>
      </c>
      <c r="R4283" s="18" t="s">
        <v>7355</v>
      </c>
      <c r="S4283" s="18" t="s">
        <v>7351</v>
      </c>
      <c r="T4283" s="18" t="s">
        <v>7352</v>
      </c>
      <c r="U4283" s="18" t="s">
        <v>7348</v>
      </c>
      <c r="V4283" s="19">
        <v>44417</v>
      </c>
      <c r="W4283" t="s">
        <v>8973</v>
      </c>
      <c r="X4283" s="15">
        <v>318933</v>
      </c>
      <c r="Y4283" s="35">
        <v>9082021</v>
      </c>
      <c r="Z4283" s="15" t="s">
        <v>8974</v>
      </c>
    </row>
    <row r="4284" spans="1:26" x14ac:dyDescent="0.25">
      <c r="A4284" s="18">
        <v>346211246</v>
      </c>
      <c r="B4284" s="18">
        <v>24</v>
      </c>
      <c r="C4284" s="43" t="s">
        <v>8793</v>
      </c>
      <c r="D4284" s="18" t="s">
        <v>7361</v>
      </c>
      <c r="E4284" s="18"/>
      <c r="F4284" s="18" t="s">
        <v>7341</v>
      </c>
      <c r="G4284" s="18"/>
      <c r="H4284" s="18"/>
      <c r="I4284" s="18">
        <v>1707</v>
      </c>
      <c r="J4284" s="18"/>
      <c r="K4284" s="18">
        <v>44544</v>
      </c>
      <c r="L4284" s="18">
        <v>5688445</v>
      </c>
      <c r="M4284" s="18" t="s">
        <v>7350</v>
      </c>
      <c r="N4284" s="18">
        <v>80</v>
      </c>
      <c r="O4284" s="18" t="s">
        <v>7344</v>
      </c>
      <c r="P4284" s="19">
        <v>44416</v>
      </c>
      <c r="Q4284" s="20">
        <v>0.96871527777777777</v>
      </c>
      <c r="R4284" s="18" t="s">
        <v>7355</v>
      </c>
      <c r="S4284" s="18" t="s">
        <v>7351</v>
      </c>
      <c r="T4284" s="18" t="s">
        <v>7390</v>
      </c>
      <c r="U4284" s="18" t="s">
        <v>7348</v>
      </c>
      <c r="V4284" s="19">
        <v>44417</v>
      </c>
    </row>
    <row r="4285" spans="1:26" x14ac:dyDescent="0.25">
      <c r="A4285" s="18">
        <v>346212043</v>
      </c>
      <c r="B4285" s="18">
        <v>21</v>
      </c>
      <c r="C4285" s="43">
        <v>1.13490808212316E+16</v>
      </c>
      <c r="D4285" s="18" t="s">
        <v>7349</v>
      </c>
      <c r="E4285" s="18">
        <v>11349</v>
      </c>
      <c r="F4285" s="18" t="s">
        <v>7341</v>
      </c>
      <c r="G4285" s="18"/>
      <c r="H4285" s="18"/>
      <c r="I4285" s="18">
        <v>4513</v>
      </c>
      <c r="J4285" s="18"/>
      <c r="K4285" s="18">
        <v>75736</v>
      </c>
      <c r="L4285" s="18">
        <v>9270083</v>
      </c>
      <c r="M4285" s="18" t="s">
        <v>7350</v>
      </c>
      <c r="N4285" s="18">
        <v>348</v>
      </c>
      <c r="O4285" s="18" t="s">
        <v>7344</v>
      </c>
      <c r="P4285" s="19">
        <v>44416</v>
      </c>
      <c r="Q4285" s="20">
        <v>0.97034722222222225</v>
      </c>
      <c r="R4285" s="18" t="s">
        <v>7355</v>
      </c>
      <c r="S4285" s="18" t="s">
        <v>7351</v>
      </c>
      <c r="T4285" s="18" t="s">
        <v>7390</v>
      </c>
      <c r="U4285" s="18" t="s">
        <v>7348</v>
      </c>
      <c r="V4285" s="19">
        <v>44417</v>
      </c>
      <c r="W4285" t="s">
        <v>8973</v>
      </c>
      <c r="X4285" s="15">
        <v>318933</v>
      </c>
      <c r="Y4285" s="35">
        <v>9082021</v>
      </c>
      <c r="Z4285" s="15" t="s">
        <v>8974</v>
      </c>
    </row>
    <row r="4286" spans="1:26" x14ac:dyDescent="0.25">
      <c r="A4286" s="18">
        <v>346213782</v>
      </c>
      <c r="B4286" s="18">
        <v>21</v>
      </c>
      <c r="C4286" s="43">
        <v>1.11320808212321E+16</v>
      </c>
      <c r="D4286" s="18" t="s">
        <v>7349</v>
      </c>
      <c r="E4286" s="18">
        <v>11132</v>
      </c>
      <c r="F4286" s="18" t="s">
        <v>7341</v>
      </c>
      <c r="G4286" s="18"/>
      <c r="H4286" s="18"/>
      <c r="I4286" s="18">
        <v>4167</v>
      </c>
      <c r="J4286" s="18" t="s">
        <v>8969</v>
      </c>
      <c r="K4286" s="18">
        <v>273636</v>
      </c>
      <c r="L4286" s="18">
        <v>9270083</v>
      </c>
      <c r="M4286" s="18" t="s">
        <v>7350</v>
      </c>
      <c r="N4286" s="18">
        <v>522</v>
      </c>
      <c r="O4286" s="18" t="s">
        <v>7344</v>
      </c>
      <c r="P4286" s="19">
        <v>44416</v>
      </c>
      <c r="Q4286" s="20">
        <v>0.97466435185185185</v>
      </c>
      <c r="R4286" s="18" t="s">
        <v>7355</v>
      </c>
      <c r="S4286" s="18" t="s">
        <v>7351</v>
      </c>
      <c r="T4286" s="18" t="s">
        <v>7352</v>
      </c>
      <c r="U4286" s="18" t="s">
        <v>7348</v>
      </c>
      <c r="V4286" s="19">
        <v>44417</v>
      </c>
      <c r="W4286" t="s">
        <v>8973</v>
      </c>
      <c r="X4286" s="15">
        <v>318933</v>
      </c>
      <c r="Y4286" s="35">
        <v>9082021</v>
      </c>
      <c r="Z4286" s="15" t="s">
        <v>8974</v>
      </c>
    </row>
    <row r="4287" spans="1:26" x14ac:dyDescent="0.25">
      <c r="A4287" s="18">
        <v>346214235</v>
      </c>
      <c r="B4287" s="18">
        <v>19</v>
      </c>
      <c r="C4287" s="43">
        <v>1.26740808212325E+16</v>
      </c>
      <c r="D4287" s="18" t="s">
        <v>7376</v>
      </c>
      <c r="E4287" s="18">
        <v>12674</v>
      </c>
      <c r="F4287" s="18" t="s">
        <v>7341</v>
      </c>
      <c r="G4287" s="18"/>
      <c r="H4287" s="18"/>
      <c r="I4287" s="18">
        <v>7705</v>
      </c>
      <c r="J4287" s="18"/>
      <c r="K4287" s="18">
        <v>116033</v>
      </c>
      <c r="L4287" s="18">
        <v>9181868</v>
      </c>
      <c r="M4287" s="18" t="s">
        <v>7350</v>
      </c>
      <c r="N4287" s="18">
        <v>165</v>
      </c>
      <c r="O4287" s="18" t="s">
        <v>7344</v>
      </c>
      <c r="P4287" s="19">
        <v>44416</v>
      </c>
      <c r="Q4287" s="20">
        <v>0.97591435185185194</v>
      </c>
      <c r="R4287" s="18" t="s">
        <v>7355</v>
      </c>
      <c r="S4287" s="18" t="s">
        <v>7351</v>
      </c>
      <c r="T4287" s="18" t="s">
        <v>7378</v>
      </c>
      <c r="U4287" s="18" t="s">
        <v>7348</v>
      </c>
      <c r="V4287" s="19">
        <v>44417</v>
      </c>
    </row>
    <row r="4288" spans="1:26" x14ac:dyDescent="0.25">
      <c r="A4288" s="18">
        <v>346214845</v>
      </c>
      <c r="B4288" s="18">
        <v>32</v>
      </c>
      <c r="C4288" s="43">
        <v>1.22920808212327E+16</v>
      </c>
      <c r="D4288" s="18" t="s">
        <v>7358</v>
      </c>
      <c r="E4288" s="18">
        <v>12292</v>
      </c>
      <c r="F4288" s="18" t="s">
        <v>7341</v>
      </c>
      <c r="G4288" s="18"/>
      <c r="H4288" s="18"/>
      <c r="I4288" s="18">
        <v>5804</v>
      </c>
      <c r="J4288" s="18"/>
      <c r="K4288" s="18">
        <v>282960</v>
      </c>
      <c r="L4288" s="18">
        <v>8139649</v>
      </c>
      <c r="M4288" s="18" t="s">
        <v>7359</v>
      </c>
      <c r="N4288" s="18">
        <v>696</v>
      </c>
      <c r="O4288" s="18" t="s">
        <v>7344</v>
      </c>
      <c r="P4288" s="19">
        <v>44416</v>
      </c>
      <c r="Q4288" s="20">
        <v>0.9776273148148148</v>
      </c>
      <c r="R4288" s="18" t="s">
        <v>7355</v>
      </c>
      <c r="S4288" s="18" t="s">
        <v>7351</v>
      </c>
      <c r="T4288" s="18" t="s">
        <v>7352</v>
      </c>
      <c r="U4288" s="18" t="s">
        <v>7348</v>
      </c>
      <c r="V4288" s="19">
        <v>44417</v>
      </c>
      <c r="W4288" s="162" t="s">
        <v>12966</v>
      </c>
      <c r="X4288" s="15">
        <v>219790.5</v>
      </c>
      <c r="Y4288" s="162">
        <v>9082021</v>
      </c>
      <c r="Z4288" s="15" t="s">
        <v>8974</v>
      </c>
    </row>
    <row r="4289" spans="1:26" x14ac:dyDescent="0.25">
      <c r="A4289" s="18">
        <v>346215157</v>
      </c>
      <c r="B4289" s="18">
        <v>21</v>
      </c>
      <c r="C4289" s="43">
        <v>1.11320808212326E+16</v>
      </c>
      <c r="D4289" s="18" t="s">
        <v>7349</v>
      </c>
      <c r="E4289" s="18">
        <v>11132</v>
      </c>
      <c r="F4289" s="18" t="s">
        <v>7341</v>
      </c>
      <c r="G4289" s="18"/>
      <c r="H4289" s="18"/>
      <c r="I4289" s="18">
        <v>3571</v>
      </c>
      <c r="J4289" s="18" t="s">
        <v>7491</v>
      </c>
      <c r="K4289" s="18">
        <v>84655</v>
      </c>
      <c r="L4289" s="18">
        <v>9270083</v>
      </c>
      <c r="M4289" s="18" t="s">
        <v>7350</v>
      </c>
      <c r="N4289" s="18">
        <v>348</v>
      </c>
      <c r="O4289" s="18" t="s">
        <v>7344</v>
      </c>
      <c r="P4289" s="19">
        <v>44416</v>
      </c>
      <c r="Q4289" s="20">
        <v>0.97831018518518509</v>
      </c>
      <c r="R4289" s="18" t="s">
        <v>7345</v>
      </c>
      <c r="S4289" s="18" t="s">
        <v>7346</v>
      </c>
      <c r="T4289" s="18" t="s">
        <v>7347</v>
      </c>
      <c r="U4289" s="18" t="s">
        <v>7348</v>
      </c>
      <c r="V4289" s="19">
        <v>44417</v>
      </c>
      <c r="W4289" t="s">
        <v>8973</v>
      </c>
      <c r="X4289" s="15">
        <v>318933</v>
      </c>
      <c r="Y4289" s="35">
        <v>9082021</v>
      </c>
      <c r="Z4289" s="15" t="s">
        <v>8974</v>
      </c>
    </row>
    <row r="4290" spans="1:26" x14ac:dyDescent="0.25">
      <c r="A4290" s="18">
        <v>346215707</v>
      </c>
      <c r="B4290" s="18">
        <v>21</v>
      </c>
      <c r="C4290" s="43">
        <v>1.11320808212328E+16</v>
      </c>
      <c r="D4290" s="18" t="s">
        <v>7349</v>
      </c>
      <c r="E4290" s="18">
        <v>11132</v>
      </c>
      <c r="F4290" s="18" t="s">
        <v>7341</v>
      </c>
      <c r="G4290" s="18"/>
      <c r="H4290" s="18"/>
      <c r="I4290" s="18">
        <v>1889</v>
      </c>
      <c r="J4290" s="18"/>
      <c r="K4290" s="18">
        <v>50723</v>
      </c>
      <c r="L4290" s="18">
        <v>9270083</v>
      </c>
      <c r="M4290" s="18" t="s">
        <v>7350</v>
      </c>
      <c r="N4290" s="18">
        <v>696</v>
      </c>
      <c r="O4290" s="18" t="s">
        <v>7344</v>
      </c>
      <c r="P4290" s="19">
        <v>44416</v>
      </c>
      <c r="Q4290" s="20">
        <v>0.97984953703703714</v>
      </c>
      <c r="R4290" s="18" t="s">
        <v>7355</v>
      </c>
      <c r="S4290" s="18" t="s">
        <v>7351</v>
      </c>
      <c r="T4290" s="18" t="s">
        <v>7390</v>
      </c>
      <c r="U4290" s="18" t="s">
        <v>7348</v>
      </c>
      <c r="V4290" s="19">
        <v>44417</v>
      </c>
      <c r="W4290" t="s">
        <v>8973</v>
      </c>
      <c r="X4290" s="15">
        <v>318933</v>
      </c>
      <c r="Y4290" s="35">
        <v>9082021</v>
      </c>
      <c r="Z4290" s="15" t="s">
        <v>8974</v>
      </c>
    </row>
    <row r="4291" spans="1:26" x14ac:dyDescent="0.25">
      <c r="A4291" s="18">
        <v>346215993</v>
      </c>
      <c r="B4291" s="18">
        <v>21</v>
      </c>
      <c r="C4291" s="43">
        <v>1.13490808212331E+16</v>
      </c>
      <c r="D4291" s="18" t="s">
        <v>7349</v>
      </c>
      <c r="E4291" s="18">
        <v>11349</v>
      </c>
      <c r="F4291" s="18" t="s">
        <v>7341</v>
      </c>
      <c r="G4291" s="18"/>
      <c r="H4291" s="18"/>
      <c r="I4291" s="18">
        <v>7493</v>
      </c>
      <c r="J4291" s="18" t="s">
        <v>7417</v>
      </c>
      <c r="K4291" s="18">
        <v>15959</v>
      </c>
      <c r="L4291" s="18">
        <v>9270083</v>
      </c>
      <c r="M4291" s="18" t="s">
        <v>7350</v>
      </c>
      <c r="N4291" s="18">
        <v>348</v>
      </c>
      <c r="O4291" s="18" t="s">
        <v>7344</v>
      </c>
      <c r="P4291" s="19">
        <v>44416</v>
      </c>
      <c r="Q4291" s="20">
        <v>0.98048611111111106</v>
      </c>
      <c r="R4291" s="18" t="s">
        <v>7355</v>
      </c>
      <c r="S4291" s="18" t="s">
        <v>7346</v>
      </c>
      <c r="T4291" s="18" t="s">
        <v>7357</v>
      </c>
      <c r="U4291" s="18" t="s">
        <v>7348</v>
      </c>
      <c r="V4291" s="19">
        <v>44417</v>
      </c>
      <c r="W4291" t="s">
        <v>8973</v>
      </c>
      <c r="X4291" s="15">
        <v>318933</v>
      </c>
      <c r="Y4291" s="35">
        <v>9082021</v>
      </c>
      <c r="Z4291" s="15" t="s">
        <v>8974</v>
      </c>
    </row>
    <row r="4292" spans="1:26" x14ac:dyDescent="0.25">
      <c r="A4292" s="18">
        <v>346219084</v>
      </c>
      <c r="B4292" s="18">
        <v>21</v>
      </c>
      <c r="C4292" s="43">
        <v>1.13490808212344E+16</v>
      </c>
      <c r="D4292" s="18" t="s">
        <v>7349</v>
      </c>
      <c r="E4292" s="18">
        <v>11349</v>
      </c>
      <c r="F4292" s="18" t="s">
        <v>7341</v>
      </c>
      <c r="G4292" s="18"/>
      <c r="H4292" s="18"/>
      <c r="I4292" s="18">
        <v>5600</v>
      </c>
      <c r="J4292" s="18"/>
      <c r="K4292" s="18">
        <v>316572</v>
      </c>
      <c r="L4292" s="18">
        <v>9270083</v>
      </c>
      <c r="M4292" s="18" t="s">
        <v>7350</v>
      </c>
      <c r="N4292" s="18">
        <v>696</v>
      </c>
      <c r="O4292" s="18" t="s">
        <v>7344</v>
      </c>
      <c r="P4292" s="19">
        <v>44416</v>
      </c>
      <c r="Q4292" s="20">
        <v>0.98946759259259265</v>
      </c>
      <c r="R4292" s="18" t="s">
        <v>7355</v>
      </c>
      <c r="S4292" s="18" t="s">
        <v>7351</v>
      </c>
      <c r="T4292" s="18" t="s">
        <v>7352</v>
      </c>
      <c r="U4292" s="18" t="s">
        <v>7348</v>
      </c>
      <c r="V4292" s="19">
        <v>44417</v>
      </c>
      <c r="W4292" t="s">
        <v>8973</v>
      </c>
      <c r="X4292" s="15">
        <v>318933</v>
      </c>
      <c r="Y4292" s="35">
        <v>9082021</v>
      </c>
      <c r="Z4292" s="15" t="s">
        <v>8974</v>
      </c>
    </row>
    <row r="4293" spans="1:26" x14ac:dyDescent="0.25">
      <c r="A4293" s="18">
        <v>346219465</v>
      </c>
      <c r="B4293" s="18">
        <v>21</v>
      </c>
      <c r="C4293" s="43">
        <v>1.13490808212346E+16</v>
      </c>
      <c r="D4293" s="18" t="s">
        <v>7349</v>
      </c>
      <c r="E4293" s="18">
        <v>11349</v>
      </c>
      <c r="F4293" s="18" t="s">
        <v>7341</v>
      </c>
      <c r="G4293" s="18"/>
      <c r="H4293" s="18"/>
      <c r="I4293" s="18">
        <v>2347</v>
      </c>
      <c r="J4293" s="18"/>
      <c r="K4293" s="18">
        <v>319508</v>
      </c>
      <c r="L4293" s="18">
        <v>9270083</v>
      </c>
      <c r="M4293" s="18" t="s">
        <v>7350</v>
      </c>
      <c r="N4293" s="18">
        <v>348</v>
      </c>
      <c r="O4293" s="18" t="s">
        <v>7344</v>
      </c>
      <c r="P4293" s="19">
        <v>44416</v>
      </c>
      <c r="Q4293" s="20">
        <v>0.9905787037037036</v>
      </c>
      <c r="R4293" s="18" t="s">
        <v>7355</v>
      </c>
      <c r="S4293" s="18" t="s">
        <v>7351</v>
      </c>
      <c r="T4293" s="18" t="s">
        <v>7352</v>
      </c>
      <c r="U4293" s="18" t="s">
        <v>7348</v>
      </c>
      <c r="V4293" s="19">
        <v>44417</v>
      </c>
      <c r="W4293" t="s">
        <v>8973</v>
      </c>
      <c r="X4293" s="15">
        <v>318933</v>
      </c>
      <c r="Y4293" s="35">
        <v>9082021</v>
      </c>
      <c r="Z4293" s="15" t="s">
        <v>8974</v>
      </c>
    </row>
    <row r="4294" spans="1:26" x14ac:dyDescent="0.25">
      <c r="A4294" s="18">
        <v>346219700</v>
      </c>
      <c r="B4294" s="18">
        <v>18</v>
      </c>
      <c r="C4294" s="43">
        <v>1.49890808212346E+16</v>
      </c>
      <c r="D4294" s="18" t="s">
        <v>7340</v>
      </c>
      <c r="E4294" s="18">
        <v>14989</v>
      </c>
      <c r="F4294" s="18" t="s">
        <v>7341</v>
      </c>
      <c r="G4294" s="18"/>
      <c r="H4294" s="18"/>
      <c r="I4294" s="18">
        <v>7966</v>
      </c>
      <c r="J4294" s="18"/>
      <c r="K4294" s="18">
        <v>321151</v>
      </c>
      <c r="L4294" s="18">
        <v>9180159</v>
      </c>
      <c r="M4294" s="18" t="s">
        <v>7350</v>
      </c>
      <c r="N4294" s="18">
        <v>206</v>
      </c>
      <c r="O4294" s="18" t="s">
        <v>7344</v>
      </c>
      <c r="P4294" s="19">
        <v>44416</v>
      </c>
      <c r="Q4294" s="20">
        <v>0.99119212962962966</v>
      </c>
      <c r="R4294" s="18" t="s">
        <v>7355</v>
      </c>
      <c r="S4294" s="18" t="s">
        <v>7351</v>
      </c>
      <c r="T4294" s="18" t="s">
        <v>7352</v>
      </c>
      <c r="U4294" s="18" t="s">
        <v>7348</v>
      </c>
      <c r="V4294" s="19">
        <v>44417</v>
      </c>
    </row>
    <row r="4295" spans="1:26" x14ac:dyDescent="0.25">
      <c r="A4295" s="18">
        <v>346220323</v>
      </c>
      <c r="B4295" s="18">
        <v>19</v>
      </c>
      <c r="C4295" s="43">
        <v>1.26740808212349E+16</v>
      </c>
      <c r="D4295" s="18" t="s">
        <v>7376</v>
      </c>
      <c r="E4295" s="18">
        <v>12674</v>
      </c>
      <c r="F4295" s="18" t="s">
        <v>7341</v>
      </c>
      <c r="G4295" s="18"/>
      <c r="H4295" s="18"/>
      <c r="I4295" s="18">
        <v>1501</v>
      </c>
      <c r="J4295" s="18" t="s">
        <v>8970</v>
      </c>
      <c r="K4295" s="18">
        <v>124995</v>
      </c>
      <c r="L4295" s="18">
        <v>9181868</v>
      </c>
      <c r="M4295" s="18" t="s">
        <v>7350</v>
      </c>
      <c r="N4295" s="18">
        <v>402</v>
      </c>
      <c r="O4295" s="18" t="s">
        <v>7344</v>
      </c>
      <c r="P4295" s="19">
        <v>44416</v>
      </c>
      <c r="Q4295" s="20">
        <v>0.99302083333333335</v>
      </c>
      <c r="R4295" s="18" t="s">
        <v>7355</v>
      </c>
      <c r="S4295" s="18" t="s">
        <v>7351</v>
      </c>
      <c r="T4295" s="18" t="s">
        <v>7364</v>
      </c>
      <c r="U4295" s="18" t="s">
        <v>7348</v>
      </c>
      <c r="V4295" s="19">
        <v>44417</v>
      </c>
    </row>
    <row r="4296" spans="1:26" x14ac:dyDescent="0.25">
      <c r="A4296" s="18">
        <v>346224764</v>
      </c>
      <c r="B4296" s="18">
        <v>21</v>
      </c>
      <c r="C4296" s="43">
        <v>1.1349090821001E+16</v>
      </c>
      <c r="D4296" s="18" t="s">
        <v>7349</v>
      </c>
      <c r="E4296" s="18">
        <v>11349</v>
      </c>
      <c r="F4296" s="18" t="s">
        <v>7341</v>
      </c>
      <c r="G4296" s="18"/>
      <c r="H4296" s="18"/>
      <c r="I4296" s="18">
        <v>3764</v>
      </c>
      <c r="J4296" s="18"/>
      <c r="K4296" s="18">
        <v>359305</v>
      </c>
      <c r="L4296" s="18">
        <v>9270083</v>
      </c>
      <c r="M4296" s="18" t="s">
        <v>7350</v>
      </c>
      <c r="N4296" s="18">
        <v>348</v>
      </c>
      <c r="O4296" s="18" t="s">
        <v>7344</v>
      </c>
      <c r="P4296" s="19">
        <v>44417</v>
      </c>
      <c r="Q4296" s="20">
        <v>7.858796296296296E-3</v>
      </c>
      <c r="R4296" s="18" t="s">
        <v>7345</v>
      </c>
      <c r="S4296" s="18" t="s">
        <v>7351</v>
      </c>
      <c r="T4296" s="18" t="s">
        <v>7352</v>
      </c>
      <c r="U4296" s="18" t="s">
        <v>7348</v>
      </c>
      <c r="V4296" s="19">
        <v>44417</v>
      </c>
      <c r="W4296" t="s">
        <v>8973</v>
      </c>
      <c r="X4296" s="15">
        <v>318933</v>
      </c>
      <c r="Y4296" s="35">
        <v>9082021</v>
      </c>
      <c r="Z4296" s="15" t="s">
        <v>8974</v>
      </c>
    </row>
    <row r="4297" spans="1:26" x14ac:dyDescent="0.25">
      <c r="A4297" s="18">
        <v>346226718</v>
      </c>
      <c r="B4297" s="18">
        <v>21</v>
      </c>
      <c r="C4297" s="43">
        <v>1.13490908210021E+16</v>
      </c>
      <c r="D4297" s="18" t="s">
        <v>7349</v>
      </c>
      <c r="E4297" s="18">
        <v>11349</v>
      </c>
      <c r="F4297" s="18" t="s">
        <v>7341</v>
      </c>
      <c r="G4297" s="18"/>
      <c r="H4297" s="18"/>
      <c r="I4297" s="18">
        <v>8758</v>
      </c>
      <c r="J4297" s="18" t="s">
        <v>7519</v>
      </c>
      <c r="K4297" s="18">
        <v>22445</v>
      </c>
      <c r="L4297" s="18">
        <v>9270083</v>
      </c>
      <c r="M4297" s="18" t="s">
        <v>7350</v>
      </c>
      <c r="N4297" s="18">
        <v>348</v>
      </c>
      <c r="O4297" s="18" t="s">
        <v>7344</v>
      </c>
      <c r="P4297" s="19">
        <v>44417</v>
      </c>
      <c r="Q4297" s="20">
        <v>1.554398148148148E-2</v>
      </c>
      <c r="R4297" s="18" t="s">
        <v>7355</v>
      </c>
      <c r="S4297" s="18" t="s">
        <v>7346</v>
      </c>
      <c r="T4297" s="18" t="s">
        <v>7347</v>
      </c>
      <c r="U4297" s="18" t="s">
        <v>7348</v>
      </c>
      <c r="V4297" s="19">
        <v>44417</v>
      </c>
      <c r="W4297" t="s">
        <v>8973</v>
      </c>
      <c r="X4297" s="15">
        <v>318933</v>
      </c>
      <c r="Y4297" s="35">
        <v>9082021</v>
      </c>
      <c r="Z4297" s="15" t="s">
        <v>8974</v>
      </c>
    </row>
    <row r="4298" spans="1:26" x14ac:dyDescent="0.25">
      <c r="A4298" s="18">
        <v>346232534</v>
      </c>
      <c r="B4298" s="18">
        <v>21</v>
      </c>
      <c r="C4298" s="43">
        <v>1.134909082101E+16</v>
      </c>
      <c r="D4298" s="18" t="s">
        <v>7349</v>
      </c>
      <c r="E4298" s="18">
        <v>11349</v>
      </c>
      <c r="F4298" s="18" t="s">
        <v>7341</v>
      </c>
      <c r="G4298" s="18"/>
      <c r="H4298" s="18"/>
      <c r="I4298" s="18">
        <v>6970</v>
      </c>
      <c r="J4298" s="18" t="s">
        <v>8971</v>
      </c>
      <c r="K4298" s="18">
        <v>9258</v>
      </c>
      <c r="L4298" s="18">
        <v>9270083</v>
      </c>
      <c r="M4298" s="18" t="s">
        <v>7350</v>
      </c>
      <c r="N4298" s="18">
        <v>696</v>
      </c>
      <c r="O4298" s="18" t="s">
        <v>7344</v>
      </c>
      <c r="P4298" s="19">
        <v>44417</v>
      </c>
      <c r="Q4298" s="20">
        <v>4.223379629629629E-2</v>
      </c>
      <c r="R4298" s="18" t="s">
        <v>7345</v>
      </c>
      <c r="S4298" s="18" t="s">
        <v>7351</v>
      </c>
      <c r="T4298" s="18" t="s">
        <v>7364</v>
      </c>
      <c r="U4298" s="18" t="s">
        <v>7348</v>
      </c>
      <c r="V4298" s="19">
        <v>44417</v>
      </c>
      <c r="W4298" t="s">
        <v>8973</v>
      </c>
      <c r="X4298" s="15">
        <v>318933</v>
      </c>
      <c r="Y4298" s="35">
        <v>9082021</v>
      </c>
      <c r="Z4298" s="15" t="s">
        <v>8974</v>
      </c>
    </row>
    <row r="4299" spans="1:26" x14ac:dyDescent="0.25">
      <c r="A4299" s="18">
        <v>346233988</v>
      </c>
      <c r="B4299" s="18">
        <v>21</v>
      </c>
      <c r="C4299" s="43">
        <v>1.1349090821011E+16</v>
      </c>
      <c r="D4299" s="18" t="s">
        <v>7349</v>
      </c>
      <c r="E4299" s="18">
        <v>11349</v>
      </c>
      <c r="F4299" s="18" t="s">
        <v>7341</v>
      </c>
      <c r="G4299" s="18"/>
      <c r="H4299" s="18"/>
      <c r="I4299" s="18">
        <v>9822</v>
      </c>
      <c r="J4299" s="18" t="s">
        <v>7389</v>
      </c>
      <c r="K4299" s="18">
        <v>27</v>
      </c>
      <c r="L4299" s="18">
        <v>9270083</v>
      </c>
      <c r="M4299" s="18" t="s">
        <v>7350</v>
      </c>
      <c r="N4299" s="18">
        <v>1392</v>
      </c>
      <c r="O4299" s="18" t="s">
        <v>7344</v>
      </c>
      <c r="P4299" s="19">
        <v>44417</v>
      </c>
      <c r="Q4299" s="20">
        <v>4.9490740740740745E-2</v>
      </c>
      <c r="R4299" s="18" t="s">
        <v>7355</v>
      </c>
      <c r="S4299" s="18" t="s">
        <v>7351</v>
      </c>
      <c r="T4299" s="18" t="s">
        <v>7371</v>
      </c>
      <c r="U4299" s="18" t="s">
        <v>7348</v>
      </c>
      <c r="V4299" s="19">
        <v>44417</v>
      </c>
      <c r="W4299" t="s">
        <v>8973</v>
      </c>
      <c r="X4299" s="15">
        <v>318933</v>
      </c>
      <c r="Y4299" s="35">
        <v>9082021</v>
      </c>
      <c r="Z4299" s="15" t="s">
        <v>8974</v>
      </c>
    </row>
    <row r="4300" spans="1:26" x14ac:dyDescent="0.25">
      <c r="A4300" s="18">
        <v>346234912</v>
      </c>
      <c r="B4300" s="18">
        <v>32</v>
      </c>
      <c r="C4300" s="43">
        <v>1.22920908210118E+16</v>
      </c>
      <c r="D4300" s="18" t="s">
        <v>7358</v>
      </c>
      <c r="E4300" s="18">
        <v>12292</v>
      </c>
      <c r="F4300" s="18" t="s">
        <v>7341</v>
      </c>
      <c r="G4300" s="18"/>
      <c r="H4300" s="18"/>
      <c r="I4300" s="18">
        <v>8077</v>
      </c>
      <c r="J4300" s="18" t="s">
        <v>8972</v>
      </c>
      <c r="K4300" s="18">
        <v>919515</v>
      </c>
      <c r="L4300" s="18">
        <v>8139649</v>
      </c>
      <c r="M4300" s="18" t="s">
        <v>7359</v>
      </c>
      <c r="N4300" s="18">
        <v>1044</v>
      </c>
      <c r="O4300" s="18" t="s">
        <v>7344</v>
      </c>
      <c r="P4300" s="19">
        <v>44417</v>
      </c>
      <c r="Q4300" s="20">
        <v>5.4918981481481478E-2</v>
      </c>
      <c r="R4300" s="18" t="s">
        <v>7355</v>
      </c>
      <c r="S4300" s="18" t="s">
        <v>7351</v>
      </c>
      <c r="T4300" s="18" t="s">
        <v>7364</v>
      </c>
      <c r="U4300" s="18" t="s">
        <v>7348</v>
      </c>
      <c r="V4300" s="19">
        <v>44417</v>
      </c>
      <c r="W4300" s="162" t="s">
        <v>12966</v>
      </c>
      <c r="X4300" s="15">
        <v>219790.5</v>
      </c>
      <c r="Y4300" s="162">
        <v>9082021</v>
      </c>
      <c r="Z4300" s="15" t="s">
        <v>8974</v>
      </c>
    </row>
    <row r="4301" spans="1:26" x14ac:dyDescent="0.25">
      <c r="A4301" s="18">
        <v>346235124</v>
      </c>
      <c r="B4301" s="18">
        <v>32</v>
      </c>
      <c r="C4301" s="43">
        <v>1.22920908210123E+16</v>
      </c>
      <c r="D4301" s="18" t="s">
        <v>7358</v>
      </c>
      <c r="E4301" s="18">
        <v>12292</v>
      </c>
      <c r="F4301" s="18" t="s">
        <v>7341</v>
      </c>
      <c r="G4301" s="18"/>
      <c r="H4301" s="18"/>
      <c r="I4301" s="18">
        <v>3557</v>
      </c>
      <c r="J4301" s="18" t="s">
        <v>7432</v>
      </c>
      <c r="K4301" s="18">
        <v>115689</v>
      </c>
      <c r="L4301" s="18">
        <v>8139649</v>
      </c>
      <c r="M4301" s="18" t="s">
        <v>7359</v>
      </c>
      <c r="N4301" s="18">
        <v>418</v>
      </c>
      <c r="O4301" s="18" t="s">
        <v>7344</v>
      </c>
      <c r="P4301" s="19">
        <v>44417</v>
      </c>
      <c r="Q4301" s="20">
        <v>5.8136574074074077E-2</v>
      </c>
      <c r="R4301" s="18" t="s">
        <v>7345</v>
      </c>
      <c r="S4301" s="18" t="s">
        <v>7351</v>
      </c>
      <c r="T4301" s="18" t="s">
        <v>7433</v>
      </c>
      <c r="U4301" s="18" t="s">
        <v>7348</v>
      </c>
      <c r="V4301" s="19">
        <v>44417</v>
      </c>
      <c r="W4301" s="162" t="s">
        <v>12966</v>
      </c>
      <c r="X4301" s="15">
        <v>219790.5</v>
      </c>
      <c r="Y4301" s="162">
        <v>9082021</v>
      </c>
      <c r="Z4301" s="15" t="s">
        <v>8974</v>
      </c>
    </row>
  </sheetData>
  <autoFilter ref="A2:Z2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F8BC4-1732-4850-BCB9-B55B1447322E}">
  <dimension ref="A1:X129"/>
  <sheetViews>
    <sheetView workbookViewId="0">
      <selection activeCell="L1" sqref="L1"/>
    </sheetView>
  </sheetViews>
  <sheetFormatPr baseColWidth="10" defaultRowHeight="15" x14ac:dyDescent="0.25"/>
  <sheetData>
    <row r="1" spans="1:24" x14ac:dyDescent="0.25">
      <c r="A1" s="15" t="s">
        <v>7787</v>
      </c>
      <c r="B1" s="15" t="s">
        <v>7788</v>
      </c>
      <c r="C1" s="15" t="s">
        <v>7789</v>
      </c>
      <c r="D1" s="15" t="s">
        <v>7790</v>
      </c>
      <c r="E1" s="15" t="s">
        <v>7791</v>
      </c>
      <c r="F1" s="15" t="s">
        <v>7792</v>
      </c>
      <c r="G1" s="15" t="s">
        <v>7795</v>
      </c>
      <c r="H1" s="15" t="s">
        <v>7796</v>
      </c>
      <c r="I1" s="15" t="s">
        <v>7797</v>
      </c>
      <c r="J1" s="15" t="s">
        <v>9022</v>
      </c>
      <c r="K1" s="15" t="s">
        <v>7798</v>
      </c>
      <c r="L1" s="15" t="s">
        <v>7799</v>
      </c>
      <c r="M1" s="15" t="s">
        <v>7800</v>
      </c>
      <c r="N1" s="15" t="s">
        <v>7801</v>
      </c>
      <c r="O1" s="15" t="s">
        <v>9023</v>
      </c>
      <c r="P1" s="15" t="s">
        <v>7802</v>
      </c>
      <c r="Q1" s="15" t="s">
        <v>7803</v>
      </c>
      <c r="R1" s="15" t="s">
        <v>7804</v>
      </c>
      <c r="S1" s="15" t="s">
        <v>7805</v>
      </c>
      <c r="T1" s="15" t="s">
        <v>9024</v>
      </c>
      <c r="U1" s="15" t="s">
        <v>9025</v>
      </c>
      <c r="V1" s="15" t="s">
        <v>7806</v>
      </c>
      <c r="W1" s="15" t="s">
        <v>9026</v>
      </c>
      <c r="X1" s="15" t="s">
        <v>9027</v>
      </c>
    </row>
    <row r="2" spans="1:24" x14ac:dyDescent="0.25">
      <c r="A2" s="89">
        <v>337813396</v>
      </c>
      <c r="B2" s="89" t="s">
        <v>9028</v>
      </c>
      <c r="C2" s="89">
        <v>9468010821133400</v>
      </c>
      <c r="D2" s="89" t="s">
        <v>9029</v>
      </c>
      <c r="E2" s="89">
        <v>9468</v>
      </c>
      <c r="F2" s="89" t="s">
        <v>7341</v>
      </c>
      <c r="G2" s="89" t="s">
        <v>9030</v>
      </c>
      <c r="H2" s="89" t="s">
        <v>9031</v>
      </c>
      <c r="I2" s="89">
        <v>809660</v>
      </c>
      <c r="J2" s="89" t="s">
        <v>9032</v>
      </c>
      <c r="K2" s="89">
        <v>9350021532</v>
      </c>
      <c r="L2" s="89" t="s">
        <v>9033</v>
      </c>
      <c r="M2" s="90">
        <v>1044</v>
      </c>
      <c r="N2" s="89" t="s">
        <v>7344</v>
      </c>
      <c r="O2" s="91">
        <v>44409</v>
      </c>
      <c r="P2" s="92">
        <v>0.56597222222222221</v>
      </c>
      <c r="Q2" s="89" t="s">
        <v>9034</v>
      </c>
      <c r="R2" s="89" t="s">
        <v>9035</v>
      </c>
      <c r="S2" s="89" t="s">
        <v>9036</v>
      </c>
      <c r="T2" s="89" t="s">
        <v>9037</v>
      </c>
      <c r="U2" s="89" t="s">
        <v>9038</v>
      </c>
      <c r="V2" s="89" t="s">
        <v>7348</v>
      </c>
      <c r="W2" s="89" t="s">
        <v>9039</v>
      </c>
      <c r="X2" s="89" t="s">
        <v>9040</v>
      </c>
    </row>
    <row r="3" spans="1:24" x14ac:dyDescent="0.25">
      <c r="A3" s="89">
        <v>337859560</v>
      </c>
      <c r="B3" s="89" t="s">
        <v>9028</v>
      </c>
      <c r="C3" s="89">
        <v>9706010821142130</v>
      </c>
      <c r="D3" s="89" t="s">
        <v>9029</v>
      </c>
      <c r="E3" s="89">
        <v>9706</v>
      </c>
      <c r="F3" s="89" t="s">
        <v>7341</v>
      </c>
      <c r="G3" s="89" t="s">
        <v>9041</v>
      </c>
      <c r="H3" s="89" t="s">
        <v>9042</v>
      </c>
      <c r="I3" s="89">
        <v>802256</v>
      </c>
      <c r="J3" s="89" t="s">
        <v>9032</v>
      </c>
      <c r="K3" s="89">
        <v>9350021532</v>
      </c>
      <c r="L3" s="89" t="s">
        <v>9033</v>
      </c>
      <c r="M3" s="90">
        <v>2088</v>
      </c>
      <c r="N3" s="89" t="s">
        <v>7344</v>
      </c>
      <c r="O3" s="91">
        <v>44409</v>
      </c>
      <c r="P3" s="92">
        <v>0.59861111111111109</v>
      </c>
      <c r="Q3" s="89" t="s">
        <v>9034</v>
      </c>
      <c r="R3" s="89" t="s">
        <v>9035</v>
      </c>
      <c r="S3" s="89" t="s">
        <v>9036</v>
      </c>
      <c r="T3" s="89" t="s">
        <v>9037</v>
      </c>
      <c r="U3" s="89" t="s">
        <v>9038</v>
      </c>
      <c r="V3" s="89" t="s">
        <v>7348</v>
      </c>
      <c r="W3" s="89" t="s">
        <v>9039</v>
      </c>
      <c r="X3" s="89" t="s">
        <v>9040</v>
      </c>
    </row>
    <row r="4" spans="1:24" x14ac:dyDescent="0.25">
      <c r="A4" s="89">
        <v>337868239</v>
      </c>
      <c r="B4" s="89" t="s">
        <v>9028</v>
      </c>
      <c r="C4" s="89">
        <v>9706010821142950</v>
      </c>
      <c r="D4" s="89" t="s">
        <v>9029</v>
      </c>
      <c r="E4" s="89">
        <v>9706</v>
      </c>
      <c r="F4" s="89" t="s">
        <v>7341</v>
      </c>
      <c r="G4" s="89" t="s">
        <v>9043</v>
      </c>
      <c r="H4" s="89" t="s">
        <v>9044</v>
      </c>
      <c r="I4" s="89">
        <v>888328</v>
      </c>
      <c r="J4" s="89" t="s">
        <v>9032</v>
      </c>
      <c r="K4" s="89">
        <v>9350021532</v>
      </c>
      <c r="L4" s="89" t="s">
        <v>9033</v>
      </c>
      <c r="M4" s="90">
        <v>174</v>
      </c>
      <c r="N4" s="89" t="s">
        <v>7344</v>
      </c>
      <c r="O4" s="91">
        <v>44409</v>
      </c>
      <c r="P4" s="92">
        <v>0.60486111111111118</v>
      </c>
      <c r="Q4" s="89" t="s">
        <v>9034</v>
      </c>
      <c r="R4" s="89" t="s">
        <v>9035</v>
      </c>
      <c r="S4" s="89" t="s">
        <v>7364</v>
      </c>
      <c r="T4" s="89" t="s">
        <v>9037</v>
      </c>
      <c r="U4" s="89" t="s">
        <v>9038</v>
      </c>
      <c r="V4" s="89" t="s">
        <v>7348</v>
      </c>
      <c r="W4" s="89" t="s">
        <v>9039</v>
      </c>
      <c r="X4" s="89" t="s">
        <v>9040</v>
      </c>
    </row>
    <row r="5" spans="1:24" x14ac:dyDescent="0.25">
      <c r="A5" s="89">
        <v>338148693</v>
      </c>
      <c r="B5" s="89" t="s">
        <v>9028</v>
      </c>
      <c r="C5" s="89">
        <v>9706010821185420</v>
      </c>
      <c r="D5" s="89" t="s">
        <v>9029</v>
      </c>
      <c r="E5" s="89">
        <v>9706</v>
      </c>
      <c r="F5" s="89" t="s">
        <v>7341</v>
      </c>
      <c r="G5" s="89" t="s">
        <v>9045</v>
      </c>
      <c r="H5" s="89" t="s">
        <v>9046</v>
      </c>
      <c r="I5" s="89">
        <v>843624</v>
      </c>
      <c r="J5" s="89" t="s">
        <v>9032</v>
      </c>
      <c r="K5" s="89">
        <v>9350021532</v>
      </c>
      <c r="L5" s="89" t="s">
        <v>9033</v>
      </c>
      <c r="M5" s="90">
        <v>696</v>
      </c>
      <c r="N5" s="89" t="s">
        <v>7344</v>
      </c>
      <c r="O5" s="91">
        <v>44409</v>
      </c>
      <c r="P5" s="92">
        <v>0.78819444444444453</v>
      </c>
      <c r="Q5" s="89" t="s">
        <v>9034</v>
      </c>
      <c r="R5" s="89" t="s">
        <v>9035</v>
      </c>
      <c r="S5" s="89" t="s">
        <v>9036</v>
      </c>
      <c r="T5" s="89" t="s">
        <v>9037</v>
      </c>
      <c r="U5" s="89" t="s">
        <v>9038</v>
      </c>
      <c r="V5" s="89" t="s">
        <v>7348</v>
      </c>
      <c r="W5" s="89" t="s">
        <v>9039</v>
      </c>
      <c r="X5" s="89" t="s">
        <v>9040</v>
      </c>
    </row>
    <row r="6" spans="1:24" x14ac:dyDescent="0.25">
      <c r="A6" s="89">
        <v>338213588</v>
      </c>
      <c r="B6" s="89" t="s">
        <v>9028</v>
      </c>
      <c r="C6" s="89">
        <v>9706010821200100</v>
      </c>
      <c r="D6" s="89" t="s">
        <v>9029</v>
      </c>
      <c r="E6" s="89">
        <v>9706</v>
      </c>
      <c r="F6" s="89" t="s">
        <v>7341</v>
      </c>
      <c r="G6" s="89" t="s">
        <v>9047</v>
      </c>
      <c r="H6" s="89" t="s">
        <v>9048</v>
      </c>
      <c r="I6" s="89">
        <v>825481</v>
      </c>
      <c r="J6" s="89" t="s">
        <v>9032</v>
      </c>
      <c r="K6" s="89">
        <v>9350021532</v>
      </c>
      <c r="L6" s="89" t="s">
        <v>9033</v>
      </c>
      <c r="M6" s="90">
        <v>1044</v>
      </c>
      <c r="N6" s="89" t="s">
        <v>7344</v>
      </c>
      <c r="O6" s="91">
        <v>44409</v>
      </c>
      <c r="P6" s="92">
        <v>0.8340277777777777</v>
      </c>
      <c r="Q6" s="89" t="s">
        <v>9034</v>
      </c>
      <c r="R6" s="89" t="s">
        <v>9035</v>
      </c>
      <c r="S6" s="89" t="s">
        <v>7364</v>
      </c>
      <c r="T6" s="89" t="s">
        <v>9037</v>
      </c>
      <c r="U6" s="89" t="s">
        <v>9038</v>
      </c>
      <c r="V6" s="89" t="s">
        <v>7348</v>
      </c>
      <c r="W6" s="89" t="s">
        <v>9039</v>
      </c>
      <c r="X6" s="89" t="s">
        <v>9040</v>
      </c>
    </row>
    <row r="7" spans="1:24" x14ac:dyDescent="0.25">
      <c r="A7" s="89">
        <v>338247621</v>
      </c>
      <c r="B7" s="89" t="s">
        <v>9028</v>
      </c>
      <c r="C7" s="89">
        <v>9706010821203750</v>
      </c>
      <c r="D7" s="89" t="s">
        <v>9029</v>
      </c>
      <c r="E7" s="89">
        <v>9706</v>
      </c>
      <c r="F7" s="89" t="s">
        <v>7341</v>
      </c>
      <c r="G7" s="89" t="s">
        <v>9049</v>
      </c>
      <c r="H7" s="89" t="s">
        <v>9050</v>
      </c>
      <c r="I7" s="89">
        <v>848699</v>
      </c>
      <c r="J7" s="89" t="s">
        <v>9032</v>
      </c>
      <c r="K7" s="89">
        <v>9350021532</v>
      </c>
      <c r="L7" s="89" t="s">
        <v>9033</v>
      </c>
      <c r="M7" s="90">
        <v>870</v>
      </c>
      <c r="N7" s="89" t="s">
        <v>7344</v>
      </c>
      <c r="O7" s="91">
        <v>44409</v>
      </c>
      <c r="P7" s="92">
        <v>0.86041666666666661</v>
      </c>
      <c r="Q7" s="89" t="s">
        <v>9034</v>
      </c>
      <c r="R7" s="89" t="s">
        <v>9035</v>
      </c>
      <c r="S7" s="89" t="s">
        <v>9036</v>
      </c>
      <c r="T7" s="89" t="s">
        <v>9037</v>
      </c>
      <c r="U7" s="89" t="s">
        <v>9038</v>
      </c>
      <c r="V7" s="89" t="s">
        <v>7348</v>
      </c>
      <c r="W7" s="89" t="s">
        <v>9039</v>
      </c>
      <c r="X7" s="89" t="s">
        <v>9040</v>
      </c>
    </row>
    <row r="8" spans="1:24" x14ac:dyDescent="0.25">
      <c r="A8" s="93">
        <v>338351258</v>
      </c>
      <c r="B8" s="93" t="s">
        <v>9028</v>
      </c>
      <c r="C8" s="93">
        <v>1.11320108212316E+16</v>
      </c>
      <c r="D8" s="93" t="s">
        <v>9029</v>
      </c>
      <c r="E8" s="93">
        <v>11132</v>
      </c>
      <c r="F8" s="93" t="s">
        <v>7341</v>
      </c>
      <c r="G8" s="93" t="s">
        <v>9051</v>
      </c>
      <c r="H8" s="93" t="s">
        <v>9052</v>
      </c>
      <c r="I8" s="93">
        <v>882067</v>
      </c>
      <c r="J8" s="93" t="s">
        <v>9032</v>
      </c>
      <c r="K8" s="93">
        <v>9350021532</v>
      </c>
      <c r="L8" s="93" t="s">
        <v>9033</v>
      </c>
      <c r="M8" s="94">
        <v>348</v>
      </c>
      <c r="N8" s="93" t="s">
        <v>7344</v>
      </c>
      <c r="O8" s="95">
        <v>44410</v>
      </c>
      <c r="P8" s="96">
        <v>0.97013888888888899</v>
      </c>
      <c r="Q8" s="93" t="s">
        <v>9034</v>
      </c>
      <c r="R8" s="93" t="s">
        <v>9035</v>
      </c>
      <c r="S8" s="93" t="s">
        <v>9036</v>
      </c>
      <c r="T8" s="93" t="s">
        <v>9037</v>
      </c>
      <c r="U8" s="93" t="s">
        <v>9038</v>
      </c>
      <c r="V8" s="93" t="s">
        <v>7348</v>
      </c>
      <c r="W8" s="93" t="s">
        <v>9039</v>
      </c>
      <c r="X8" s="93" t="s">
        <v>9040</v>
      </c>
    </row>
    <row r="9" spans="1:24" x14ac:dyDescent="0.25">
      <c r="A9" s="93">
        <v>338356579</v>
      </c>
      <c r="B9" s="93" t="s">
        <v>9028</v>
      </c>
      <c r="C9" s="93">
        <v>1.13490108212332E+16</v>
      </c>
      <c r="D9" s="93" t="s">
        <v>9029</v>
      </c>
      <c r="E9" s="93">
        <v>11349</v>
      </c>
      <c r="F9" s="93" t="s">
        <v>7341</v>
      </c>
      <c r="G9" s="93" t="s">
        <v>9053</v>
      </c>
      <c r="H9" s="93" t="s">
        <v>9054</v>
      </c>
      <c r="I9" s="93">
        <v>889089</v>
      </c>
      <c r="J9" s="93" t="s">
        <v>9032</v>
      </c>
      <c r="K9" s="93">
        <v>9350021532</v>
      </c>
      <c r="L9" s="93" t="s">
        <v>9033</v>
      </c>
      <c r="M9" s="94">
        <v>348</v>
      </c>
      <c r="N9" s="93" t="s">
        <v>7344</v>
      </c>
      <c r="O9" s="95">
        <v>44410</v>
      </c>
      <c r="P9" s="96">
        <v>0.98125000000000007</v>
      </c>
      <c r="Q9" s="93" t="s">
        <v>9034</v>
      </c>
      <c r="R9" s="93" t="s">
        <v>9035</v>
      </c>
      <c r="S9" s="93" t="s">
        <v>9036</v>
      </c>
      <c r="T9" s="93" t="s">
        <v>9037</v>
      </c>
      <c r="U9" s="93" t="s">
        <v>9038</v>
      </c>
      <c r="V9" s="93" t="s">
        <v>7348</v>
      </c>
      <c r="W9" s="93" t="s">
        <v>9039</v>
      </c>
      <c r="X9" s="93" t="s">
        <v>9040</v>
      </c>
    </row>
    <row r="10" spans="1:24" x14ac:dyDescent="0.25">
      <c r="A10" s="93">
        <v>338430187</v>
      </c>
      <c r="B10" s="93" t="s">
        <v>9028</v>
      </c>
      <c r="C10" s="93">
        <v>9416020821080440</v>
      </c>
      <c r="D10" s="93" t="s">
        <v>9029</v>
      </c>
      <c r="E10" s="93">
        <v>9416</v>
      </c>
      <c r="F10" s="93" t="s">
        <v>7341</v>
      </c>
      <c r="G10" s="93" t="s">
        <v>9055</v>
      </c>
      <c r="H10" s="93" t="s">
        <v>9056</v>
      </c>
      <c r="I10" s="93">
        <v>824085</v>
      </c>
      <c r="J10" s="93" t="s">
        <v>9032</v>
      </c>
      <c r="K10" s="93">
        <v>9350021532</v>
      </c>
      <c r="L10" s="93" t="s">
        <v>9033</v>
      </c>
      <c r="M10" s="94">
        <v>348</v>
      </c>
      <c r="N10" s="93" t="s">
        <v>7344</v>
      </c>
      <c r="O10" s="95">
        <v>44410</v>
      </c>
      <c r="P10" s="96">
        <v>0.33680555555555558</v>
      </c>
      <c r="Q10" s="93" t="s">
        <v>9034</v>
      </c>
      <c r="R10" s="93" t="s">
        <v>9035</v>
      </c>
      <c r="S10" s="93" t="s">
        <v>7364</v>
      </c>
      <c r="T10" s="93" t="s">
        <v>9037</v>
      </c>
      <c r="U10" s="93" t="s">
        <v>9038</v>
      </c>
      <c r="V10" s="93" t="s">
        <v>7348</v>
      </c>
      <c r="W10" s="93" t="s">
        <v>9039</v>
      </c>
      <c r="X10" s="93" t="s">
        <v>9040</v>
      </c>
    </row>
    <row r="11" spans="1:24" x14ac:dyDescent="0.25">
      <c r="A11" s="93">
        <v>338437746</v>
      </c>
      <c r="B11" s="93" t="s">
        <v>9028</v>
      </c>
      <c r="C11" s="93">
        <v>9416020821082310</v>
      </c>
      <c r="D11" s="93" t="s">
        <v>9029</v>
      </c>
      <c r="E11" s="93">
        <v>9416</v>
      </c>
      <c r="F11" s="93" t="s">
        <v>7341</v>
      </c>
      <c r="G11" s="93" t="s">
        <v>9057</v>
      </c>
      <c r="H11" s="93" t="s">
        <v>9058</v>
      </c>
      <c r="I11" s="93">
        <v>884003</v>
      </c>
      <c r="J11" s="93" t="s">
        <v>9032</v>
      </c>
      <c r="K11" s="93">
        <v>9350021532</v>
      </c>
      <c r="L11" s="93" t="s">
        <v>9033</v>
      </c>
      <c r="M11" s="94">
        <v>522</v>
      </c>
      <c r="N11" s="93" t="s">
        <v>7344</v>
      </c>
      <c r="O11" s="95">
        <v>44410</v>
      </c>
      <c r="P11" s="96">
        <v>0.34930555555555554</v>
      </c>
      <c r="Q11" s="93" t="s">
        <v>9034</v>
      </c>
      <c r="R11" s="93" t="s">
        <v>9035</v>
      </c>
      <c r="S11" s="93" t="s">
        <v>7364</v>
      </c>
      <c r="T11" s="93" t="s">
        <v>9037</v>
      </c>
      <c r="U11" s="93" t="s">
        <v>9038</v>
      </c>
      <c r="V11" s="93" t="s">
        <v>7348</v>
      </c>
      <c r="W11" s="93" t="s">
        <v>9039</v>
      </c>
      <c r="X11" s="93" t="s">
        <v>9040</v>
      </c>
    </row>
    <row r="12" spans="1:24" x14ac:dyDescent="0.25">
      <c r="A12" s="93">
        <v>338487143</v>
      </c>
      <c r="B12" s="93" t="s">
        <v>9028</v>
      </c>
      <c r="C12" s="93">
        <v>9416020821100010</v>
      </c>
      <c r="D12" s="93" t="s">
        <v>9029</v>
      </c>
      <c r="E12" s="93">
        <v>9416</v>
      </c>
      <c r="F12" s="93" t="s">
        <v>7341</v>
      </c>
      <c r="G12" s="93" t="s">
        <v>9059</v>
      </c>
      <c r="H12" s="93" t="s">
        <v>9060</v>
      </c>
      <c r="I12" s="93">
        <v>829287</v>
      </c>
      <c r="J12" s="93" t="s">
        <v>9032</v>
      </c>
      <c r="K12" s="93">
        <v>9350021532</v>
      </c>
      <c r="L12" s="93" t="s">
        <v>9033</v>
      </c>
      <c r="M12" s="94">
        <v>348</v>
      </c>
      <c r="N12" s="93" t="s">
        <v>7344</v>
      </c>
      <c r="O12" s="95">
        <v>44410</v>
      </c>
      <c r="P12" s="96">
        <v>0.41666666666666669</v>
      </c>
      <c r="Q12" s="93" t="s">
        <v>9034</v>
      </c>
      <c r="R12" s="93" t="s">
        <v>9035</v>
      </c>
      <c r="S12" s="93" t="s">
        <v>7364</v>
      </c>
      <c r="T12" s="93" t="s">
        <v>9037</v>
      </c>
      <c r="U12" s="93" t="s">
        <v>9038</v>
      </c>
      <c r="V12" s="93" t="s">
        <v>7348</v>
      </c>
      <c r="W12" s="93" t="s">
        <v>9039</v>
      </c>
      <c r="X12" s="93" t="s">
        <v>9040</v>
      </c>
    </row>
    <row r="13" spans="1:24" x14ac:dyDescent="0.25">
      <c r="A13" s="93">
        <v>338511312</v>
      </c>
      <c r="B13" s="93" t="s">
        <v>9028</v>
      </c>
      <c r="C13" s="93">
        <v>9416020821102610</v>
      </c>
      <c r="D13" s="93" t="s">
        <v>9029</v>
      </c>
      <c r="E13" s="93">
        <v>9416</v>
      </c>
      <c r="F13" s="93" t="s">
        <v>7341</v>
      </c>
      <c r="G13" s="93" t="s">
        <v>9061</v>
      </c>
      <c r="H13" s="93" t="s">
        <v>9062</v>
      </c>
      <c r="I13" s="93">
        <v>877196</v>
      </c>
      <c r="J13" s="93" t="s">
        <v>9032</v>
      </c>
      <c r="K13" s="93">
        <v>9350021532</v>
      </c>
      <c r="L13" s="93" t="s">
        <v>9033</v>
      </c>
      <c r="M13" s="94">
        <v>870</v>
      </c>
      <c r="N13" s="93" t="s">
        <v>7344</v>
      </c>
      <c r="O13" s="95">
        <v>44410</v>
      </c>
      <c r="P13" s="96">
        <v>0.43541666666666662</v>
      </c>
      <c r="Q13" s="93" t="s">
        <v>9034</v>
      </c>
      <c r="R13" s="93" t="s">
        <v>9035</v>
      </c>
      <c r="S13" s="93" t="s">
        <v>7364</v>
      </c>
      <c r="T13" s="93" t="s">
        <v>9037</v>
      </c>
      <c r="U13" s="93" t="s">
        <v>9038</v>
      </c>
      <c r="V13" s="93" t="s">
        <v>7348</v>
      </c>
      <c r="W13" s="93" t="s">
        <v>9039</v>
      </c>
      <c r="X13" s="93" t="s">
        <v>9040</v>
      </c>
    </row>
    <row r="14" spans="1:24" x14ac:dyDescent="0.25">
      <c r="A14" s="93">
        <v>339454683</v>
      </c>
      <c r="B14" s="93" t="s">
        <v>9028</v>
      </c>
      <c r="C14" s="93">
        <v>1.07310208211449E+16</v>
      </c>
      <c r="D14" s="93" t="s">
        <v>9029</v>
      </c>
      <c r="E14" s="93">
        <v>10731</v>
      </c>
      <c r="F14" s="93" t="s">
        <v>7341</v>
      </c>
      <c r="G14" s="93" t="s">
        <v>9063</v>
      </c>
      <c r="H14" s="93" t="s">
        <v>9064</v>
      </c>
      <c r="I14" s="93">
        <v>888558</v>
      </c>
      <c r="J14" s="93" t="s">
        <v>9032</v>
      </c>
      <c r="K14" s="93">
        <v>9350021532</v>
      </c>
      <c r="L14" s="93" t="s">
        <v>9033</v>
      </c>
      <c r="M14" s="94">
        <v>348</v>
      </c>
      <c r="N14" s="93" t="s">
        <v>7344</v>
      </c>
      <c r="O14" s="95">
        <v>44410</v>
      </c>
      <c r="P14" s="96">
        <v>0.61805555555555558</v>
      </c>
      <c r="Q14" s="93" t="s">
        <v>9034</v>
      </c>
      <c r="R14" s="93" t="s">
        <v>9035</v>
      </c>
      <c r="S14" s="93" t="s">
        <v>7364</v>
      </c>
      <c r="T14" s="93" t="s">
        <v>9037</v>
      </c>
      <c r="U14" s="93" t="s">
        <v>9038</v>
      </c>
      <c r="V14" s="93" t="s">
        <v>7348</v>
      </c>
      <c r="W14" s="93" t="s">
        <v>9039</v>
      </c>
      <c r="X14" s="93" t="s">
        <v>9040</v>
      </c>
    </row>
    <row r="15" spans="1:24" x14ac:dyDescent="0.25">
      <c r="A15" s="93">
        <v>339663139</v>
      </c>
      <c r="B15" s="93" t="s">
        <v>9028</v>
      </c>
      <c r="C15" s="93">
        <v>9706020821174050</v>
      </c>
      <c r="D15" s="93" t="s">
        <v>9029</v>
      </c>
      <c r="E15" s="93">
        <v>9706</v>
      </c>
      <c r="F15" s="93" t="s">
        <v>7341</v>
      </c>
      <c r="G15" s="93" t="s">
        <v>9065</v>
      </c>
      <c r="H15" s="93" t="s">
        <v>9066</v>
      </c>
      <c r="I15" s="93">
        <v>860885</v>
      </c>
      <c r="J15" s="93" t="s">
        <v>9032</v>
      </c>
      <c r="K15" s="93">
        <v>9350021532</v>
      </c>
      <c r="L15" s="93" t="s">
        <v>9033</v>
      </c>
      <c r="M15" s="94">
        <v>696</v>
      </c>
      <c r="N15" s="93" t="s">
        <v>7344</v>
      </c>
      <c r="O15" s="95">
        <v>44410</v>
      </c>
      <c r="P15" s="96">
        <v>0.7368055555555556</v>
      </c>
      <c r="Q15" s="93" t="s">
        <v>9034</v>
      </c>
      <c r="R15" s="93" t="s">
        <v>9035</v>
      </c>
      <c r="S15" s="93" t="s">
        <v>7364</v>
      </c>
      <c r="T15" s="93" t="s">
        <v>9037</v>
      </c>
      <c r="U15" s="93" t="s">
        <v>9038</v>
      </c>
      <c r="V15" s="93" t="s">
        <v>7348</v>
      </c>
      <c r="W15" s="93" t="s">
        <v>9039</v>
      </c>
      <c r="X15" s="93" t="s">
        <v>9040</v>
      </c>
    </row>
    <row r="16" spans="1:24" x14ac:dyDescent="0.25">
      <c r="A16" s="93">
        <v>339698599</v>
      </c>
      <c r="B16" s="93" t="s">
        <v>9028</v>
      </c>
      <c r="C16" s="93">
        <v>9706020821181510</v>
      </c>
      <c r="D16" s="93" t="s">
        <v>9029</v>
      </c>
      <c r="E16" s="93">
        <v>9706</v>
      </c>
      <c r="F16" s="93" t="s">
        <v>7341</v>
      </c>
      <c r="G16" s="93" t="s">
        <v>9067</v>
      </c>
      <c r="H16" s="93" t="s">
        <v>9068</v>
      </c>
      <c r="I16" s="93">
        <v>862860</v>
      </c>
      <c r="J16" s="93" t="s">
        <v>9032</v>
      </c>
      <c r="K16" s="93">
        <v>9350021532</v>
      </c>
      <c r="L16" s="93" t="s">
        <v>9033</v>
      </c>
      <c r="M16" s="94">
        <v>870</v>
      </c>
      <c r="N16" s="93" t="s">
        <v>7344</v>
      </c>
      <c r="O16" s="95">
        <v>44410</v>
      </c>
      <c r="P16" s="96">
        <v>0.76111111111111107</v>
      </c>
      <c r="Q16" s="93" t="s">
        <v>9034</v>
      </c>
      <c r="R16" s="93" t="s">
        <v>9035</v>
      </c>
      <c r="S16" s="93" t="s">
        <v>7364</v>
      </c>
      <c r="T16" s="93" t="s">
        <v>9037</v>
      </c>
      <c r="U16" s="93" t="s">
        <v>9038</v>
      </c>
      <c r="V16" s="93" t="s">
        <v>7348</v>
      </c>
      <c r="W16" s="93" t="s">
        <v>9039</v>
      </c>
      <c r="X16" s="93" t="s">
        <v>9040</v>
      </c>
    </row>
    <row r="17" spans="1:24" x14ac:dyDescent="0.25">
      <c r="A17" s="93">
        <v>339710742</v>
      </c>
      <c r="B17" s="93" t="s">
        <v>9028</v>
      </c>
      <c r="C17" s="93">
        <v>1.07310208211827E+16</v>
      </c>
      <c r="D17" s="93" t="s">
        <v>9029</v>
      </c>
      <c r="E17" s="93">
        <v>10731</v>
      </c>
      <c r="F17" s="93" t="s">
        <v>7341</v>
      </c>
      <c r="G17" s="93" t="s">
        <v>9069</v>
      </c>
      <c r="H17" s="93" t="s">
        <v>9070</v>
      </c>
      <c r="I17" s="93">
        <v>841305</v>
      </c>
      <c r="J17" s="93" t="s">
        <v>9032</v>
      </c>
      <c r="K17" s="93">
        <v>9350021532</v>
      </c>
      <c r="L17" s="93" t="s">
        <v>9033</v>
      </c>
      <c r="M17" s="94">
        <v>348</v>
      </c>
      <c r="N17" s="93" t="s">
        <v>7344</v>
      </c>
      <c r="O17" s="95">
        <v>44410</v>
      </c>
      <c r="P17" s="96">
        <v>0.76944444444444438</v>
      </c>
      <c r="Q17" s="93" t="s">
        <v>9034</v>
      </c>
      <c r="R17" s="93" t="s">
        <v>9035</v>
      </c>
      <c r="S17" s="93" t="s">
        <v>7364</v>
      </c>
      <c r="T17" s="93" t="s">
        <v>9037</v>
      </c>
      <c r="U17" s="93" t="s">
        <v>9038</v>
      </c>
      <c r="V17" s="93" t="s">
        <v>7348</v>
      </c>
      <c r="W17" s="93" t="s">
        <v>9039</v>
      </c>
      <c r="X17" s="93" t="s">
        <v>9040</v>
      </c>
    </row>
    <row r="18" spans="1:24" x14ac:dyDescent="0.25">
      <c r="A18" s="93">
        <v>339859880</v>
      </c>
      <c r="B18" s="93" t="s">
        <v>9028</v>
      </c>
      <c r="C18" s="93">
        <v>1.07310208212101E+16</v>
      </c>
      <c r="D18" s="93" t="s">
        <v>9029</v>
      </c>
      <c r="E18" s="93">
        <v>10731</v>
      </c>
      <c r="F18" s="93" t="s">
        <v>7341</v>
      </c>
      <c r="G18" s="93" t="s">
        <v>9071</v>
      </c>
      <c r="H18" s="93" t="s">
        <v>9072</v>
      </c>
      <c r="I18" s="93">
        <v>864312</v>
      </c>
      <c r="J18" s="93" t="s">
        <v>9032</v>
      </c>
      <c r="K18" s="93">
        <v>9350021532</v>
      </c>
      <c r="L18" s="93" t="s">
        <v>9033</v>
      </c>
      <c r="M18" s="94">
        <v>348</v>
      </c>
      <c r="N18" s="93" t="s">
        <v>7344</v>
      </c>
      <c r="O18" s="95">
        <v>44410</v>
      </c>
      <c r="P18" s="96">
        <v>0.87569444444444444</v>
      </c>
      <c r="Q18" s="93" t="s">
        <v>9034</v>
      </c>
      <c r="R18" s="93" t="s">
        <v>9035</v>
      </c>
      <c r="S18" s="93" t="s">
        <v>7364</v>
      </c>
      <c r="T18" s="93" t="s">
        <v>9037</v>
      </c>
      <c r="U18" s="93" t="s">
        <v>9038</v>
      </c>
      <c r="V18" s="93" t="s">
        <v>7348</v>
      </c>
      <c r="W18" s="93" t="s">
        <v>9039</v>
      </c>
      <c r="X18" s="93" t="s">
        <v>9040</v>
      </c>
    </row>
    <row r="19" spans="1:24" x14ac:dyDescent="0.25">
      <c r="A19" s="87">
        <v>340603674</v>
      </c>
      <c r="B19" s="87" t="s">
        <v>9028</v>
      </c>
      <c r="C19" s="87">
        <v>9752030821110500</v>
      </c>
      <c r="D19" s="87" t="s">
        <v>9029</v>
      </c>
      <c r="E19" s="87">
        <v>9752</v>
      </c>
      <c r="F19" s="87" t="s">
        <v>7341</v>
      </c>
      <c r="G19" s="87" t="s">
        <v>9073</v>
      </c>
      <c r="H19" s="87" t="s">
        <v>9074</v>
      </c>
      <c r="I19" s="87">
        <v>805861</v>
      </c>
      <c r="J19" s="87" t="s">
        <v>9032</v>
      </c>
      <c r="K19" s="87">
        <v>9350021532</v>
      </c>
      <c r="L19" s="87" t="s">
        <v>9033</v>
      </c>
      <c r="M19" s="97">
        <v>1044</v>
      </c>
      <c r="N19" s="87" t="s">
        <v>7344</v>
      </c>
      <c r="O19" s="98">
        <v>44411</v>
      </c>
      <c r="P19" s="99">
        <v>0.46249999999999997</v>
      </c>
      <c r="Q19" s="87" t="s">
        <v>9034</v>
      </c>
      <c r="R19" s="87" t="s">
        <v>9035</v>
      </c>
      <c r="S19" s="87" t="s">
        <v>7364</v>
      </c>
      <c r="T19" s="87" t="s">
        <v>9037</v>
      </c>
      <c r="U19" s="87" t="s">
        <v>9038</v>
      </c>
      <c r="V19" s="87" t="s">
        <v>7348</v>
      </c>
      <c r="W19" s="87" t="s">
        <v>9039</v>
      </c>
      <c r="X19" s="87" t="s">
        <v>9040</v>
      </c>
    </row>
    <row r="20" spans="1:24" x14ac:dyDescent="0.25">
      <c r="A20" s="87">
        <v>340632734</v>
      </c>
      <c r="B20" s="87" t="s">
        <v>9028</v>
      </c>
      <c r="C20" s="87">
        <v>9752030821113120</v>
      </c>
      <c r="D20" s="87" t="s">
        <v>9029</v>
      </c>
      <c r="E20" s="87">
        <v>9752</v>
      </c>
      <c r="F20" s="87" t="s">
        <v>7341</v>
      </c>
      <c r="G20" s="87" t="s">
        <v>9075</v>
      </c>
      <c r="H20" s="87" t="s">
        <v>9076</v>
      </c>
      <c r="I20" s="87">
        <v>845305</v>
      </c>
      <c r="J20" s="87" t="s">
        <v>9032</v>
      </c>
      <c r="K20" s="87">
        <v>9350021532</v>
      </c>
      <c r="L20" s="87" t="s">
        <v>9033</v>
      </c>
      <c r="M20" s="97">
        <v>435</v>
      </c>
      <c r="N20" s="87" t="s">
        <v>7344</v>
      </c>
      <c r="O20" s="98">
        <v>44411</v>
      </c>
      <c r="P20" s="99">
        <v>0.48055555555555557</v>
      </c>
      <c r="Q20" s="87" t="s">
        <v>9034</v>
      </c>
      <c r="R20" s="87" t="s">
        <v>9035</v>
      </c>
      <c r="S20" s="87" t="s">
        <v>9036</v>
      </c>
      <c r="T20" s="87" t="s">
        <v>9037</v>
      </c>
      <c r="U20" s="87" t="s">
        <v>9038</v>
      </c>
      <c r="V20" s="87" t="s">
        <v>7348</v>
      </c>
      <c r="W20" s="87" t="s">
        <v>9039</v>
      </c>
      <c r="X20" s="87" t="s">
        <v>9040</v>
      </c>
    </row>
    <row r="21" spans="1:24" x14ac:dyDescent="0.25">
      <c r="A21" s="87">
        <v>340762736</v>
      </c>
      <c r="B21" s="87" t="s">
        <v>9028</v>
      </c>
      <c r="C21" s="87">
        <v>9416030821130510</v>
      </c>
      <c r="D21" s="87" t="s">
        <v>9029</v>
      </c>
      <c r="E21" s="87">
        <v>9416</v>
      </c>
      <c r="F21" s="87" t="s">
        <v>7341</v>
      </c>
      <c r="G21" s="87" t="s">
        <v>9077</v>
      </c>
      <c r="H21" s="87" t="s">
        <v>9078</v>
      </c>
      <c r="I21" s="87">
        <v>802978</v>
      </c>
      <c r="J21" s="87" t="s">
        <v>9032</v>
      </c>
      <c r="K21" s="87">
        <v>9350021532</v>
      </c>
      <c r="L21" s="87" t="s">
        <v>9033</v>
      </c>
      <c r="M21" s="97">
        <v>348</v>
      </c>
      <c r="N21" s="87" t="s">
        <v>7344</v>
      </c>
      <c r="O21" s="98">
        <v>44411</v>
      </c>
      <c r="P21" s="99">
        <v>0.54513888888888895</v>
      </c>
      <c r="Q21" s="87" t="s">
        <v>9034</v>
      </c>
      <c r="R21" s="87" t="s">
        <v>9035</v>
      </c>
      <c r="S21" s="87" t="s">
        <v>9036</v>
      </c>
      <c r="T21" s="87" t="s">
        <v>9037</v>
      </c>
      <c r="U21" s="87" t="s">
        <v>9038</v>
      </c>
      <c r="V21" s="87" t="s">
        <v>7348</v>
      </c>
      <c r="W21" s="87" t="s">
        <v>9039</v>
      </c>
      <c r="X21" s="87" t="s">
        <v>9040</v>
      </c>
    </row>
    <row r="22" spans="1:24" x14ac:dyDescent="0.25">
      <c r="A22" s="87">
        <v>340775876</v>
      </c>
      <c r="B22" s="87" t="s">
        <v>9028</v>
      </c>
      <c r="C22" s="87">
        <v>2.20950308211315E+16</v>
      </c>
      <c r="D22" s="87" t="s">
        <v>9029</v>
      </c>
      <c r="E22" s="87">
        <v>22095</v>
      </c>
      <c r="F22" s="87" t="s">
        <v>7341</v>
      </c>
      <c r="G22" s="87" t="s">
        <v>9079</v>
      </c>
      <c r="H22" s="87" t="s">
        <v>9080</v>
      </c>
      <c r="I22" s="87">
        <v>860661</v>
      </c>
      <c r="J22" s="87" t="s">
        <v>9032</v>
      </c>
      <c r="K22" s="87">
        <v>9350021532</v>
      </c>
      <c r="L22" s="87" t="s">
        <v>9033</v>
      </c>
      <c r="M22" s="97">
        <v>348</v>
      </c>
      <c r="N22" s="87" t="s">
        <v>7344</v>
      </c>
      <c r="O22" s="98">
        <v>44411</v>
      </c>
      <c r="P22" s="99">
        <v>0.55208333333333337</v>
      </c>
      <c r="Q22" s="87" t="s">
        <v>9034</v>
      </c>
      <c r="R22" s="87" t="s">
        <v>9035</v>
      </c>
      <c r="S22" s="87" t="s">
        <v>9036</v>
      </c>
      <c r="T22" s="87" t="s">
        <v>9037</v>
      </c>
      <c r="U22" s="87" t="s">
        <v>9038</v>
      </c>
      <c r="V22" s="87" t="s">
        <v>7348</v>
      </c>
      <c r="W22" s="87" t="s">
        <v>9039</v>
      </c>
      <c r="X22" s="87" t="s">
        <v>9040</v>
      </c>
    </row>
    <row r="23" spans="1:24" x14ac:dyDescent="0.25">
      <c r="A23" s="87">
        <v>340778743</v>
      </c>
      <c r="B23" s="87" t="s">
        <v>9028</v>
      </c>
      <c r="C23" s="87">
        <v>9752030821131540</v>
      </c>
      <c r="D23" s="87" t="s">
        <v>9029</v>
      </c>
      <c r="E23" s="87">
        <v>9752</v>
      </c>
      <c r="F23" s="87" t="s">
        <v>7341</v>
      </c>
      <c r="G23" s="87" t="s">
        <v>9081</v>
      </c>
      <c r="H23" s="87" t="s">
        <v>9082</v>
      </c>
      <c r="I23" s="87">
        <v>831709</v>
      </c>
      <c r="J23" s="87" t="s">
        <v>9032</v>
      </c>
      <c r="K23" s="87">
        <v>9350021532</v>
      </c>
      <c r="L23" s="87" t="s">
        <v>9033</v>
      </c>
      <c r="M23" s="97">
        <v>348</v>
      </c>
      <c r="N23" s="87" t="s">
        <v>7344</v>
      </c>
      <c r="O23" s="98">
        <v>44411</v>
      </c>
      <c r="P23" s="99">
        <v>0.55347222222222225</v>
      </c>
      <c r="Q23" s="87" t="s">
        <v>9034</v>
      </c>
      <c r="R23" s="87" t="s">
        <v>9035</v>
      </c>
      <c r="S23" s="87" t="s">
        <v>9036</v>
      </c>
      <c r="T23" s="87" t="s">
        <v>9037</v>
      </c>
      <c r="U23" s="87" t="s">
        <v>9038</v>
      </c>
      <c r="V23" s="87" t="s">
        <v>7348</v>
      </c>
      <c r="W23" s="87" t="s">
        <v>9039</v>
      </c>
      <c r="X23" s="87" t="s">
        <v>9040</v>
      </c>
    </row>
    <row r="24" spans="1:24" x14ac:dyDescent="0.25">
      <c r="A24" s="87">
        <v>341031298</v>
      </c>
      <c r="B24" s="87" t="s">
        <v>9028</v>
      </c>
      <c r="C24" s="87">
        <v>1.07310308211547E+16</v>
      </c>
      <c r="D24" s="87" t="s">
        <v>9029</v>
      </c>
      <c r="E24" s="87">
        <v>10731</v>
      </c>
      <c r="F24" s="87" t="s">
        <v>7341</v>
      </c>
      <c r="G24" s="87" t="s">
        <v>9083</v>
      </c>
      <c r="H24" s="87" t="s">
        <v>9084</v>
      </c>
      <c r="I24" s="87">
        <v>871832</v>
      </c>
      <c r="J24" s="87" t="s">
        <v>9032</v>
      </c>
      <c r="K24" s="87">
        <v>9350021532</v>
      </c>
      <c r="L24" s="87" t="s">
        <v>9033</v>
      </c>
      <c r="M24" s="97">
        <v>957</v>
      </c>
      <c r="N24" s="87" t="s">
        <v>7344</v>
      </c>
      <c r="O24" s="98">
        <v>44411</v>
      </c>
      <c r="P24" s="99">
        <v>0.65833333333333333</v>
      </c>
      <c r="Q24" s="87" t="s">
        <v>9034</v>
      </c>
      <c r="R24" s="87" t="s">
        <v>9035</v>
      </c>
      <c r="S24" s="87" t="s">
        <v>9036</v>
      </c>
      <c r="T24" s="87" t="s">
        <v>9037</v>
      </c>
      <c r="U24" s="87" t="s">
        <v>9038</v>
      </c>
      <c r="V24" s="87" t="s">
        <v>7348</v>
      </c>
      <c r="W24" s="87" t="s">
        <v>9039</v>
      </c>
      <c r="X24" s="87" t="s">
        <v>9040</v>
      </c>
    </row>
    <row r="25" spans="1:24" x14ac:dyDescent="0.25">
      <c r="A25" s="87">
        <v>341237848</v>
      </c>
      <c r="B25" s="87" t="s">
        <v>9028</v>
      </c>
      <c r="C25" s="87">
        <v>9706030821193140</v>
      </c>
      <c r="D25" s="87" t="s">
        <v>9029</v>
      </c>
      <c r="E25" s="87">
        <v>9706</v>
      </c>
      <c r="F25" s="87" t="s">
        <v>7341</v>
      </c>
      <c r="G25" s="87" t="s">
        <v>9085</v>
      </c>
      <c r="H25" s="87" t="s">
        <v>9086</v>
      </c>
      <c r="I25" s="87">
        <v>802683</v>
      </c>
      <c r="J25" s="87" t="s">
        <v>9032</v>
      </c>
      <c r="K25" s="87">
        <v>9350021532</v>
      </c>
      <c r="L25" s="87" t="s">
        <v>9033</v>
      </c>
      <c r="M25" s="97">
        <v>696</v>
      </c>
      <c r="N25" s="87" t="s">
        <v>7344</v>
      </c>
      <c r="O25" s="98">
        <v>44411</v>
      </c>
      <c r="P25" s="99">
        <v>0.81388888888888899</v>
      </c>
      <c r="Q25" s="87" t="s">
        <v>9034</v>
      </c>
      <c r="R25" s="87" t="s">
        <v>9035</v>
      </c>
      <c r="S25" s="87" t="s">
        <v>9036</v>
      </c>
      <c r="T25" s="87" t="s">
        <v>9037</v>
      </c>
      <c r="U25" s="87" t="s">
        <v>9038</v>
      </c>
      <c r="V25" s="87" t="s">
        <v>7348</v>
      </c>
      <c r="W25" s="87" t="s">
        <v>9039</v>
      </c>
      <c r="X25" s="87" t="s">
        <v>9040</v>
      </c>
    </row>
    <row r="26" spans="1:24" x14ac:dyDescent="0.25">
      <c r="A26" s="100">
        <v>341309257</v>
      </c>
      <c r="B26" s="100" t="s">
        <v>9028</v>
      </c>
      <c r="C26" s="100">
        <v>1.07310308212053E+16</v>
      </c>
      <c r="D26" s="100" t="s">
        <v>9029</v>
      </c>
      <c r="E26" s="100">
        <v>10731</v>
      </c>
      <c r="F26" s="100" t="s">
        <v>7341</v>
      </c>
      <c r="G26" s="100" t="s">
        <v>9087</v>
      </c>
      <c r="H26" s="100" t="s">
        <v>9088</v>
      </c>
      <c r="I26" s="100">
        <v>849192</v>
      </c>
      <c r="J26" s="100" t="s">
        <v>9032</v>
      </c>
      <c r="K26" s="100">
        <v>9350021532</v>
      </c>
      <c r="L26" s="100" t="s">
        <v>9033</v>
      </c>
      <c r="M26" s="101">
        <v>1392</v>
      </c>
      <c r="N26" s="100" t="s">
        <v>7344</v>
      </c>
      <c r="O26" s="102">
        <v>44411</v>
      </c>
      <c r="P26" s="103">
        <v>0.87083333333333324</v>
      </c>
      <c r="Q26" s="100" t="s">
        <v>9034</v>
      </c>
      <c r="R26" s="100" t="s">
        <v>9035</v>
      </c>
      <c r="S26" s="100" t="s">
        <v>7364</v>
      </c>
      <c r="T26" s="100" t="s">
        <v>9037</v>
      </c>
      <c r="U26" s="100" t="s">
        <v>9038</v>
      </c>
      <c r="V26" s="100" t="s">
        <v>7348</v>
      </c>
      <c r="W26" s="100" t="s">
        <v>9039</v>
      </c>
      <c r="X26" s="100" t="s">
        <v>9040</v>
      </c>
    </row>
    <row r="27" spans="1:24" x14ac:dyDescent="0.25">
      <c r="A27" s="104">
        <v>341403062</v>
      </c>
      <c r="B27" s="104" t="s">
        <v>9028</v>
      </c>
      <c r="C27" s="104">
        <v>1.13490308212345E+16</v>
      </c>
      <c r="D27" s="104" t="s">
        <v>9029</v>
      </c>
      <c r="E27" s="104">
        <v>11349</v>
      </c>
      <c r="F27" s="104" t="s">
        <v>7341</v>
      </c>
      <c r="G27" s="104" t="s">
        <v>9089</v>
      </c>
      <c r="H27" s="104" t="s">
        <v>9090</v>
      </c>
      <c r="I27" s="104">
        <v>802651</v>
      </c>
      <c r="J27" s="104" t="s">
        <v>9032</v>
      </c>
      <c r="K27" s="104">
        <v>9350021532</v>
      </c>
      <c r="L27" s="104" t="s">
        <v>9033</v>
      </c>
      <c r="M27" s="105">
        <v>348</v>
      </c>
      <c r="N27" s="104" t="s">
        <v>7344</v>
      </c>
      <c r="O27" s="106">
        <v>44412</v>
      </c>
      <c r="P27" s="107">
        <v>0.98958333333333337</v>
      </c>
      <c r="Q27" s="104" t="s">
        <v>9034</v>
      </c>
      <c r="R27" s="104" t="s">
        <v>9035</v>
      </c>
      <c r="S27" s="104" t="s">
        <v>9036</v>
      </c>
      <c r="T27" s="104" t="s">
        <v>9037</v>
      </c>
      <c r="U27" s="104" t="s">
        <v>9038</v>
      </c>
      <c r="V27" s="104" t="s">
        <v>7348</v>
      </c>
      <c r="W27" s="104" t="s">
        <v>9039</v>
      </c>
      <c r="X27" s="104" t="s">
        <v>9040</v>
      </c>
    </row>
    <row r="28" spans="1:24" x14ac:dyDescent="0.25">
      <c r="A28" s="104">
        <v>341416748</v>
      </c>
      <c r="B28" s="104" t="s">
        <v>9028</v>
      </c>
      <c r="C28" s="104">
        <v>1.11320408210051E+16</v>
      </c>
      <c r="D28" s="104" t="s">
        <v>9029</v>
      </c>
      <c r="E28" s="104">
        <v>11132</v>
      </c>
      <c r="F28" s="104" t="s">
        <v>7341</v>
      </c>
      <c r="G28" s="104" t="s">
        <v>9091</v>
      </c>
      <c r="H28" s="104" t="s">
        <v>9092</v>
      </c>
      <c r="I28" s="104">
        <v>899610</v>
      </c>
      <c r="J28" s="104" t="s">
        <v>9032</v>
      </c>
      <c r="K28" s="104">
        <v>9350021532</v>
      </c>
      <c r="L28" s="104" t="s">
        <v>9033</v>
      </c>
      <c r="M28" s="105">
        <v>1044</v>
      </c>
      <c r="N28" s="104" t="s">
        <v>7344</v>
      </c>
      <c r="O28" s="106">
        <v>44412</v>
      </c>
      <c r="P28" s="107">
        <v>3.6111111111111115E-2</v>
      </c>
      <c r="Q28" s="104" t="s">
        <v>9034</v>
      </c>
      <c r="R28" s="104" t="s">
        <v>9035</v>
      </c>
      <c r="S28" s="104" t="s">
        <v>9036</v>
      </c>
      <c r="T28" s="104" t="s">
        <v>9037</v>
      </c>
      <c r="U28" s="104" t="s">
        <v>9038</v>
      </c>
      <c r="V28" s="104" t="s">
        <v>7348</v>
      </c>
      <c r="W28" s="104" t="s">
        <v>9039</v>
      </c>
      <c r="X28" s="104" t="s">
        <v>9040</v>
      </c>
    </row>
    <row r="29" spans="1:24" x14ac:dyDescent="0.25">
      <c r="A29" s="104">
        <v>341440889</v>
      </c>
      <c r="B29" s="104" t="s">
        <v>9028</v>
      </c>
      <c r="C29" s="104">
        <v>1.13490408210522E+16</v>
      </c>
      <c r="D29" s="104" t="s">
        <v>9029</v>
      </c>
      <c r="E29" s="104">
        <v>11349</v>
      </c>
      <c r="F29" s="104" t="s">
        <v>7341</v>
      </c>
      <c r="G29" s="104" t="s">
        <v>9093</v>
      </c>
      <c r="H29" s="104" t="s">
        <v>9094</v>
      </c>
      <c r="I29" s="104">
        <v>813670</v>
      </c>
      <c r="J29" s="104" t="s">
        <v>9032</v>
      </c>
      <c r="K29" s="104">
        <v>9350021532</v>
      </c>
      <c r="L29" s="104" t="s">
        <v>9033</v>
      </c>
      <c r="M29" s="105">
        <v>1392</v>
      </c>
      <c r="N29" s="104" t="s">
        <v>7344</v>
      </c>
      <c r="O29" s="106">
        <v>44412</v>
      </c>
      <c r="P29" s="107">
        <v>0.22430555555555556</v>
      </c>
      <c r="Q29" s="104" t="s">
        <v>9034</v>
      </c>
      <c r="R29" s="104" t="s">
        <v>9035</v>
      </c>
      <c r="S29" s="104" t="s">
        <v>9036</v>
      </c>
      <c r="T29" s="104" t="s">
        <v>9037</v>
      </c>
      <c r="U29" s="104" t="s">
        <v>9038</v>
      </c>
      <c r="V29" s="104" t="s">
        <v>7348</v>
      </c>
      <c r="W29" s="104" t="s">
        <v>9039</v>
      </c>
      <c r="X29" s="104" t="s">
        <v>9040</v>
      </c>
    </row>
    <row r="30" spans="1:24" x14ac:dyDescent="0.25">
      <c r="A30" s="104">
        <v>341467506</v>
      </c>
      <c r="B30" s="104" t="s">
        <v>9028</v>
      </c>
      <c r="C30" s="104">
        <v>9752040821082920</v>
      </c>
      <c r="D30" s="104" t="s">
        <v>9029</v>
      </c>
      <c r="E30" s="104">
        <v>9752</v>
      </c>
      <c r="F30" s="104" t="s">
        <v>7341</v>
      </c>
      <c r="G30" s="104" t="s">
        <v>9095</v>
      </c>
      <c r="H30" s="104" t="s">
        <v>9096</v>
      </c>
      <c r="I30" s="104">
        <v>856326</v>
      </c>
      <c r="J30" s="104" t="s">
        <v>9032</v>
      </c>
      <c r="K30" s="104">
        <v>9350021532</v>
      </c>
      <c r="L30" s="104" t="s">
        <v>9033</v>
      </c>
      <c r="M30" s="105">
        <v>626</v>
      </c>
      <c r="N30" s="104" t="s">
        <v>7344</v>
      </c>
      <c r="O30" s="106">
        <v>44412</v>
      </c>
      <c r="P30" s="107">
        <v>0.35416666666666669</v>
      </c>
      <c r="Q30" s="104" t="s">
        <v>9034</v>
      </c>
      <c r="R30" s="104" t="s">
        <v>9035</v>
      </c>
      <c r="S30" s="104" t="s">
        <v>7364</v>
      </c>
      <c r="T30" s="104" t="s">
        <v>9037</v>
      </c>
      <c r="U30" s="104" t="s">
        <v>9038</v>
      </c>
      <c r="V30" s="104" t="s">
        <v>7348</v>
      </c>
      <c r="W30" s="104" t="s">
        <v>9039</v>
      </c>
      <c r="X30" s="104" t="s">
        <v>9040</v>
      </c>
    </row>
    <row r="31" spans="1:24" x14ac:dyDescent="0.25">
      <c r="A31" s="104">
        <v>341468265</v>
      </c>
      <c r="B31" s="104" t="s">
        <v>9028</v>
      </c>
      <c r="C31" s="104">
        <v>9468040821083130</v>
      </c>
      <c r="D31" s="104" t="s">
        <v>9029</v>
      </c>
      <c r="E31" s="104">
        <v>9468</v>
      </c>
      <c r="F31" s="104" t="s">
        <v>7341</v>
      </c>
      <c r="G31" s="104" t="s">
        <v>9097</v>
      </c>
      <c r="H31" s="104" t="s">
        <v>9098</v>
      </c>
      <c r="I31" s="104">
        <v>854919</v>
      </c>
      <c r="J31" s="104" t="s">
        <v>9032</v>
      </c>
      <c r="K31" s="104">
        <v>9350021532</v>
      </c>
      <c r="L31" s="104" t="s">
        <v>9033</v>
      </c>
      <c r="M31" s="105">
        <v>626</v>
      </c>
      <c r="N31" s="104" t="s">
        <v>7344</v>
      </c>
      <c r="O31" s="106">
        <v>44412</v>
      </c>
      <c r="P31" s="107">
        <v>0.35486111111111113</v>
      </c>
      <c r="Q31" s="104" t="s">
        <v>9034</v>
      </c>
      <c r="R31" s="104" t="s">
        <v>9035</v>
      </c>
      <c r="S31" s="104" t="s">
        <v>9036</v>
      </c>
      <c r="T31" s="104" t="s">
        <v>9037</v>
      </c>
      <c r="U31" s="104" t="s">
        <v>9038</v>
      </c>
      <c r="V31" s="104" t="s">
        <v>7348</v>
      </c>
      <c r="W31" s="104" t="s">
        <v>9039</v>
      </c>
      <c r="X31" s="104" t="s">
        <v>9040</v>
      </c>
    </row>
    <row r="32" spans="1:24" x14ac:dyDescent="0.25">
      <c r="A32" s="104">
        <v>341566409</v>
      </c>
      <c r="B32" s="104" t="s">
        <v>9028</v>
      </c>
      <c r="C32" s="104">
        <v>9752040821111600</v>
      </c>
      <c r="D32" s="104" t="s">
        <v>9029</v>
      </c>
      <c r="E32" s="104">
        <v>9752</v>
      </c>
      <c r="F32" s="104" t="s">
        <v>7341</v>
      </c>
      <c r="G32" s="104" t="s">
        <v>9099</v>
      </c>
      <c r="H32" s="104" t="s">
        <v>9100</v>
      </c>
      <c r="I32" s="104">
        <v>827306</v>
      </c>
      <c r="J32" s="104" t="s">
        <v>9032</v>
      </c>
      <c r="K32" s="104">
        <v>9350021532</v>
      </c>
      <c r="L32" s="104" t="s">
        <v>9033</v>
      </c>
      <c r="M32" s="105">
        <v>348</v>
      </c>
      <c r="N32" s="104" t="s">
        <v>7344</v>
      </c>
      <c r="O32" s="106">
        <v>44412</v>
      </c>
      <c r="P32" s="107">
        <v>0.4694444444444445</v>
      </c>
      <c r="Q32" s="104" t="s">
        <v>9034</v>
      </c>
      <c r="R32" s="104" t="s">
        <v>9035</v>
      </c>
      <c r="S32" s="104" t="s">
        <v>9036</v>
      </c>
      <c r="T32" s="104" t="s">
        <v>9037</v>
      </c>
      <c r="U32" s="104" t="s">
        <v>9038</v>
      </c>
      <c r="V32" s="104" t="s">
        <v>7348</v>
      </c>
      <c r="W32" s="104" t="s">
        <v>9039</v>
      </c>
      <c r="X32" s="104" t="s">
        <v>9040</v>
      </c>
    </row>
    <row r="33" spans="1:24" x14ac:dyDescent="0.25">
      <c r="A33" s="104">
        <v>341622936</v>
      </c>
      <c r="B33" s="104" t="s">
        <v>9028</v>
      </c>
      <c r="C33" s="104">
        <v>9752040821120740</v>
      </c>
      <c r="D33" s="104" t="s">
        <v>9029</v>
      </c>
      <c r="E33" s="104">
        <v>9752</v>
      </c>
      <c r="F33" s="104" t="s">
        <v>7341</v>
      </c>
      <c r="G33" s="104" t="s">
        <v>9101</v>
      </c>
      <c r="H33" s="104" t="s">
        <v>9102</v>
      </c>
      <c r="I33" s="104">
        <v>828993</v>
      </c>
      <c r="J33" s="104" t="s">
        <v>9032</v>
      </c>
      <c r="K33" s="104">
        <v>9350021532</v>
      </c>
      <c r="L33" s="104" t="s">
        <v>9033</v>
      </c>
      <c r="M33" s="105">
        <v>348</v>
      </c>
      <c r="N33" s="104" t="s">
        <v>7344</v>
      </c>
      <c r="O33" s="106">
        <v>44412</v>
      </c>
      <c r="P33" s="107">
        <v>0.50555555555555554</v>
      </c>
      <c r="Q33" s="104" t="s">
        <v>9034</v>
      </c>
      <c r="R33" s="104" t="s">
        <v>9035</v>
      </c>
      <c r="S33" s="104" t="s">
        <v>9036</v>
      </c>
      <c r="T33" s="104" t="s">
        <v>9037</v>
      </c>
      <c r="U33" s="104" t="s">
        <v>9038</v>
      </c>
      <c r="V33" s="104" t="s">
        <v>7348</v>
      </c>
      <c r="W33" s="104" t="s">
        <v>9039</v>
      </c>
      <c r="X33" s="104" t="s">
        <v>9040</v>
      </c>
    </row>
    <row r="34" spans="1:24" x14ac:dyDescent="0.25">
      <c r="A34" s="104">
        <v>341655798</v>
      </c>
      <c r="B34" s="104" t="s">
        <v>9028</v>
      </c>
      <c r="C34" s="104">
        <v>9752040821124110</v>
      </c>
      <c r="D34" s="104" t="s">
        <v>9029</v>
      </c>
      <c r="E34" s="104">
        <v>9752</v>
      </c>
      <c r="F34" s="104" t="s">
        <v>7341</v>
      </c>
      <c r="G34" s="104" t="s">
        <v>9103</v>
      </c>
      <c r="H34" s="104" t="s">
        <v>9104</v>
      </c>
      <c r="I34" s="104">
        <v>847489</v>
      </c>
      <c r="J34" s="104" t="s">
        <v>9032</v>
      </c>
      <c r="K34" s="104">
        <v>9350021532</v>
      </c>
      <c r="L34" s="104" t="s">
        <v>9033</v>
      </c>
      <c r="M34" s="105">
        <v>522</v>
      </c>
      <c r="N34" s="104" t="s">
        <v>7344</v>
      </c>
      <c r="O34" s="106">
        <v>44412</v>
      </c>
      <c r="P34" s="107">
        <v>0.52916666666666667</v>
      </c>
      <c r="Q34" s="104" t="s">
        <v>9034</v>
      </c>
      <c r="R34" s="104" t="s">
        <v>9035</v>
      </c>
      <c r="S34" s="104" t="s">
        <v>9036</v>
      </c>
      <c r="T34" s="104" t="s">
        <v>9037</v>
      </c>
      <c r="U34" s="104" t="s">
        <v>9038</v>
      </c>
      <c r="V34" s="104" t="s">
        <v>7348</v>
      </c>
      <c r="W34" s="104" t="s">
        <v>9039</v>
      </c>
      <c r="X34" s="104" t="s">
        <v>9040</v>
      </c>
    </row>
    <row r="35" spans="1:24" x14ac:dyDescent="0.25">
      <c r="A35" s="104">
        <v>341805491</v>
      </c>
      <c r="B35" s="104" t="s">
        <v>9028</v>
      </c>
      <c r="C35" s="104">
        <v>9706040821145520</v>
      </c>
      <c r="D35" s="104" t="s">
        <v>9029</v>
      </c>
      <c r="E35" s="104">
        <v>9706</v>
      </c>
      <c r="F35" s="104" t="s">
        <v>7341</v>
      </c>
      <c r="G35" s="104" t="s">
        <v>9105</v>
      </c>
      <c r="H35" s="104" t="s">
        <v>9106</v>
      </c>
      <c r="I35" s="104">
        <v>804200</v>
      </c>
      <c r="J35" s="104" t="s">
        <v>9032</v>
      </c>
      <c r="K35" s="104">
        <v>9350021532</v>
      </c>
      <c r="L35" s="104" t="s">
        <v>9033</v>
      </c>
      <c r="M35" s="105">
        <v>348</v>
      </c>
      <c r="N35" s="104" t="s">
        <v>7344</v>
      </c>
      <c r="O35" s="106">
        <v>44412</v>
      </c>
      <c r="P35" s="107">
        <v>0.62222222222222223</v>
      </c>
      <c r="Q35" s="104" t="s">
        <v>9034</v>
      </c>
      <c r="R35" s="104" t="s">
        <v>9035</v>
      </c>
      <c r="S35" s="104" t="s">
        <v>9036</v>
      </c>
      <c r="T35" s="104" t="s">
        <v>9037</v>
      </c>
      <c r="U35" s="104" t="s">
        <v>9038</v>
      </c>
      <c r="V35" s="104" t="s">
        <v>7348</v>
      </c>
      <c r="W35" s="104" t="s">
        <v>9039</v>
      </c>
      <c r="X35" s="104" t="s">
        <v>9040</v>
      </c>
    </row>
    <row r="36" spans="1:24" x14ac:dyDescent="0.25">
      <c r="A36" s="104">
        <v>341994792</v>
      </c>
      <c r="B36" s="104" t="s">
        <v>9028</v>
      </c>
      <c r="C36" s="104">
        <v>9706040821174740</v>
      </c>
      <c r="D36" s="104" t="s">
        <v>9029</v>
      </c>
      <c r="E36" s="104">
        <v>9706</v>
      </c>
      <c r="F36" s="104" t="s">
        <v>7341</v>
      </c>
      <c r="G36" s="104" t="s">
        <v>9107</v>
      </c>
      <c r="H36" s="104" t="s">
        <v>9108</v>
      </c>
      <c r="I36" s="104">
        <v>801554</v>
      </c>
      <c r="J36" s="104" t="s">
        <v>9032</v>
      </c>
      <c r="K36" s="104">
        <v>9350021532</v>
      </c>
      <c r="L36" s="104" t="s">
        <v>9033</v>
      </c>
      <c r="M36" s="105">
        <v>696</v>
      </c>
      <c r="N36" s="104" t="s">
        <v>7344</v>
      </c>
      <c r="O36" s="106">
        <v>44412</v>
      </c>
      <c r="P36" s="107">
        <v>0.7416666666666667</v>
      </c>
      <c r="Q36" s="104" t="s">
        <v>9034</v>
      </c>
      <c r="R36" s="104" t="s">
        <v>9035</v>
      </c>
      <c r="S36" s="104" t="s">
        <v>9036</v>
      </c>
      <c r="T36" s="104" t="s">
        <v>9037</v>
      </c>
      <c r="U36" s="104" t="s">
        <v>9038</v>
      </c>
      <c r="V36" s="104" t="s">
        <v>7348</v>
      </c>
      <c r="W36" s="104" t="s">
        <v>9039</v>
      </c>
      <c r="X36" s="104" t="s">
        <v>9040</v>
      </c>
    </row>
    <row r="37" spans="1:24" x14ac:dyDescent="0.25">
      <c r="A37" s="104">
        <v>342046210</v>
      </c>
      <c r="B37" s="104" t="s">
        <v>9028</v>
      </c>
      <c r="C37" s="104">
        <v>9706040821184120</v>
      </c>
      <c r="D37" s="104" t="s">
        <v>9029</v>
      </c>
      <c r="E37" s="104">
        <v>9706</v>
      </c>
      <c r="F37" s="104" t="s">
        <v>7341</v>
      </c>
      <c r="G37" s="104" t="s">
        <v>9109</v>
      </c>
      <c r="H37" s="104" t="s">
        <v>9110</v>
      </c>
      <c r="I37" s="104">
        <v>862862</v>
      </c>
      <c r="J37" s="104" t="s">
        <v>9032</v>
      </c>
      <c r="K37" s="104">
        <v>9350021532</v>
      </c>
      <c r="L37" s="104" t="s">
        <v>9033</v>
      </c>
      <c r="M37" s="105">
        <v>348</v>
      </c>
      <c r="N37" s="104" t="s">
        <v>7344</v>
      </c>
      <c r="O37" s="106">
        <v>44412</v>
      </c>
      <c r="P37" s="107">
        <v>0.77916666666666667</v>
      </c>
      <c r="Q37" s="104" t="s">
        <v>9034</v>
      </c>
      <c r="R37" s="104" t="s">
        <v>9035</v>
      </c>
      <c r="S37" s="104" t="s">
        <v>7364</v>
      </c>
      <c r="T37" s="104" t="s">
        <v>9037</v>
      </c>
      <c r="U37" s="104" t="s">
        <v>9038</v>
      </c>
      <c r="V37" s="104" t="s">
        <v>7348</v>
      </c>
      <c r="W37" s="104" t="s">
        <v>9039</v>
      </c>
      <c r="X37" s="104" t="s">
        <v>9040</v>
      </c>
    </row>
    <row r="38" spans="1:24" x14ac:dyDescent="0.25">
      <c r="A38" s="104">
        <v>342157567</v>
      </c>
      <c r="B38" s="104" t="s">
        <v>9028</v>
      </c>
      <c r="C38" s="104">
        <v>1.0731040821204E+16</v>
      </c>
      <c r="D38" s="104" t="s">
        <v>9029</v>
      </c>
      <c r="E38" s="104">
        <v>10731</v>
      </c>
      <c r="F38" s="104" t="s">
        <v>7341</v>
      </c>
      <c r="G38" s="104" t="s">
        <v>9111</v>
      </c>
      <c r="H38" s="104" t="s">
        <v>9112</v>
      </c>
      <c r="I38" s="104">
        <v>897031</v>
      </c>
      <c r="J38" s="104" t="s">
        <v>9032</v>
      </c>
      <c r="K38" s="104">
        <v>9350021532</v>
      </c>
      <c r="L38" s="104" t="s">
        <v>9033</v>
      </c>
      <c r="M38" s="105">
        <v>348</v>
      </c>
      <c r="N38" s="104" t="s">
        <v>7344</v>
      </c>
      <c r="O38" s="106">
        <v>44412</v>
      </c>
      <c r="P38" s="107">
        <v>0.8618055555555556</v>
      </c>
      <c r="Q38" s="104" t="s">
        <v>9034</v>
      </c>
      <c r="R38" s="104" t="s">
        <v>9035</v>
      </c>
      <c r="S38" s="104" t="s">
        <v>9036</v>
      </c>
      <c r="T38" s="104" t="s">
        <v>9037</v>
      </c>
      <c r="U38" s="104" t="s">
        <v>9038</v>
      </c>
      <c r="V38" s="104" t="s">
        <v>7348</v>
      </c>
      <c r="W38" s="104" t="s">
        <v>9039</v>
      </c>
      <c r="X38" s="104" t="s">
        <v>9040</v>
      </c>
    </row>
    <row r="39" spans="1:24" x14ac:dyDescent="0.25">
      <c r="A39" s="108">
        <v>342190296</v>
      </c>
      <c r="B39" s="108" t="s">
        <v>9028</v>
      </c>
      <c r="C39" s="108">
        <v>1.07310408212119E+16</v>
      </c>
      <c r="D39" s="108" t="s">
        <v>9029</v>
      </c>
      <c r="E39" s="108">
        <v>10731</v>
      </c>
      <c r="F39" s="108" t="s">
        <v>7341</v>
      </c>
      <c r="G39" s="108" t="s">
        <v>9113</v>
      </c>
      <c r="H39" s="108" t="s">
        <v>9114</v>
      </c>
      <c r="I39" s="108">
        <v>811320</v>
      </c>
      <c r="J39" s="108" t="s">
        <v>9032</v>
      </c>
      <c r="K39" s="108">
        <v>9350021532</v>
      </c>
      <c r="L39" s="108" t="s">
        <v>9033</v>
      </c>
      <c r="M39" s="109">
        <v>696</v>
      </c>
      <c r="N39" s="108" t="s">
        <v>7344</v>
      </c>
      <c r="O39" s="110">
        <v>44412</v>
      </c>
      <c r="P39" s="111">
        <v>0.88888888888888884</v>
      </c>
      <c r="Q39" s="108" t="s">
        <v>9034</v>
      </c>
      <c r="R39" s="108" t="s">
        <v>9035</v>
      </c>
      <c r="S39" s="108" t="s">
        <v>9036</v>
      </c>
      <c r="T39" s="108" t="s">
        <v>9037</v>
      </c>
      <c r="U39" s="108" t="s">
        <v>9038</v>
      </c>
      <c r="V39" s="108" t="s">
        <v>7348</v>
      </c>
      <c r="W39" s="108" t="s">
        <v>9039</v>
      </c>
      <c r="X39" s="108" t="s">
        <v>9040</v>
      </c>
    </row>
    <row r="40" spans="1:24" x14ac:dyDescent="0.25">
      <c r="A40" s="108">
        <v>342815919</v>
      </c>
      <c r="B40" s="108" t="s">
        <v>9028</v>
      </c>
      <c r="C40" s="108">
        <v>9416050821130700</v>
      </c>
      <c r="D40" s="108" t="s">
        <v>9029</v>
      </c>
      <c r="E40" s="108">
        <v>9416</v>
      </c>
      <c r="F40" s="108" t="s">
        <v>7341</v>
      </c>
      <c r="G40" s="108" t="s">
        <v>9115</v>
      </c>
      <c r="H40" s="108" t="s">
        <v>9116</v>
      </c>
      <c r="I40" s="108">
        <v>825829</v>
      </c>
      <c r="J40" s="108" t="s">
        <v>9032</v>
      </c>
      <c r="K40" s="108">
        <v>9350021532</v>
      </c>
      <c r="L40" s="108" t="s">
        <v>9033</v>
      </c>
      <c r="M40" s="109">
        <v>348</v>
      </c>
      <c r="N40" s="108" t="s">
        <v>7344</v>
      </c>
      <c r="O40" s="110">
        <v>44413</v>
      </c>
      <c r="P40" s="111">
        <v>0.54791666666666672</v>
      </c>
      <c r="Q40" s="108" t="s">
        <v>9034</v>
      </c>
      <c r="R40" s="108" t="s">
        <v>9035</v>
      </c>
      <c r="S40" s="108" t="s">
        <v>9117</v>
      </c>
      <c r="T40" s="108" t="s">
        <v>9037</v>
      </c>
      <c r="U40" s="108" t="s">
        <v>9038</v>
      </c>
      <c r="V40" s="108" t="s">
        <v>7348</v>
      </c>
      <c r="W40" s="108" t="s">
        <v>9039</v>
      </c>
      <c r="X40" s="108" t="s">
        <v>9040</v>
      </c>
    </row>
    <row r="41" spans="1:24" x14ac:dyDescent="0.25">
      <c r="A41" s="108">
        <v>342817298</v>
      </c>
      <c r="B41" s="108" t="s">
        <v>9028</v>
      </c>
      <c r="C41" s="108">
        <v>9468050821130940</v>
      </c>
      <c r="D41" s="108" t="s">
        <v>9029</v>
      </c>
      <c r="E41" s="108">
        <v>9468</v>
      </c>
      <c r="F41" s="108" t="s">
        <v>7341</v>
      </c>
      <c r="G41" s="108" t="s">
        <v>9118</v>
      </c>
      <c r="H41" s="108" t="s">
        <v>9119</v>
      </c>
      <c r="I41" s="108">
        <v>847454</v>
      </c>
      <c r="J41" s="108" t="s">
        <v>9032</v>
      </c>
      <c r="K41" s="108">
        <v>9350021532</v>
      </c>
      <c r="L41" s="108" t="s">
        <v>9033</v>
      </c>
      <c r="M41" s="109">
        <v>348</v>
      </c>
      <c r="N41" s="108" t="s">
        <v>7344</v>
      </c>
      <c r="O41" s="110">
        <v>44413</v>
      </c>
      <c r="P41" s="111">
        <v>0.54861111111111105</v>
      </c>
      <c r="Q41" s="108" t="s">
        <v>9034</v>
      </c>
      <c r="R41" s="108" t="s">
        <v>9035</v>
      </c>
      <c r="S41" s="108" t="s">
        <v>9117</v>
      </c>
      <c r="T41" s="108" t="s">
        <v>9037</v>
      </c>
      <c r="U41" s="108" t="s">
        <v>9038</v>
      </c>
      <c r="V41" s="108" t="s">
        <v>7348</v>
      </c>
      <c r="W41" s="108" t="s">
        <v>9039</v>
      </c>
      <c r="X41" s="108" t="s">
        <v>9040</v>
      </c>
    </row>
    <row r="42" spans="1:24" x14ac:dyDescent="0.25">
      <c r="A42" s="108">
        <v>342842366</v>
      </c>
      <c r="B42" s="108" t="s">
        <v>9028</v>
      </c>
      <c r="C42" s="108">
        <v>9416050821133320</v>
      </c>
      <c r="D42" s="108" t="s">
        <v>9029</v>
      </c>
      <c r="E42" s="108">
        <v>9416</v>
      </c>
      <c r="F42" s="108" t="s">
        <v>7341</v>
      </c>
      <c r="G42" s="108" t="s">
        <v>9120</v>
      </c>
      <c r="H42" s="108" t="s">
        <v>9121</v>
      </c>
      <c r="I42" s="108">
        <v>880830</v>
      </c>
      <c r="J42" s="108" t="s">
        <v>9032</v>
      </c>
      <c r="K42" s="108">
        <v>9350021532</v>
      </c>
      <c r="L42" s="108" t="s">
        <v>9033</v>
      </c>
      <c r="M42" s="109">
        <v>348</v>
      </c>
      <c r="N42" s="108" t="s">
        <v>7344</v>
      </c>
      <c r="O42" s="110">
        <v>44413</v>
      </c>
      <c r="P42" s="111">
        <v>0.56527777777777777</v>
      </c>
      <c r="Q42" s="108" t="s">
        <v>9034</v>
      </c>
      <c r="R42" s="108" t="s">
        <v>9035</v>
      </c>
      <c r="S42" s="108" t="s">
        <v>9117</v>
      </c>
      <c r="T42" s="108" t="s">
        <v>9037</v>
      </c>
      <c r="U42" s="108" t="s">
        <v>9038</v>
      </c>
      <c r="V42" s="108" t="s">
        <v>7348</v>
      </c>
      <c r="W42" s="108" t="s">
        <v>9039</v>
      </c>
      <c r="X42" s="108" t="s">
        <v>9040</v>
      </c>
    </row>
    <row r="43" spans="1:24" x14ac:dyDescent="0.25">
      <c r="A43" s="108">
        <v>343191764</v>
      </c>
      <c r="B43" s="108" t="s">
        <v>9028</v>
      </c>
      <c r="C43" s="108">
        <v>1.07310508211552E+16</v>
      </c>
      <c r="D43" s="108" t="s">
        <v>9029</v>
      </c>
      <c r="E43" s="108">
        <v>10731</v>
      </c>
      <c r="F43" s="108" t="s">
        <v>7341</v>
      </c>
      <c r="G43" s="108" t="s">
        <v>9122</v>
      </c>
      <c r="H43" s="108" t="s">
        <v>9123</v>
      </c>
      <c r="I43" s="108">
        <v>821014</v>
      </c>
      <c r="J43" s="108" t="s">
        <v>9032</v>
      </c>
      <c r="K43" s="108">
        <v>9350021532</v>
      </c>
      <c r="L43" s="108" t="s">
        <v>9033</v>
      </c>
      <c r="M43" s="109">
        <v>348</v>
      </c>
      <c r="N43" s="108" t="s">
        <v>7344</v>
      </c>
      <c r="O43" s="110">
        <v>44413</v>
      </c>
      <c r="P43" s="111">
        <v>0.66180555555555554</v>
      </c>
      <c r="Q43" s="108" t="s">
        <v>9034</v>
      </c>
      <c r="R43" s="108" t="s">
        <v>9035</v>
      </c>
      <c r="S43" s="108" t="s">
        <v>9117</v>
      </c>
      <c r="T43" s="108" t="s">
        <v>9037</v>
      </c>
      <c r="U43" s="108" t="s">
        <v>9038</v>
      </c>
      <c r="V43" s="108" t="s">
        <v>7348</v>
      </c>
      <c r="W43" s="108" t="s">
        <v>9039</v>
      </c>
      <c r="X43" s="108" t="s">
        <v>9040</v>
      </c>
    </row>
    <row r="44" spans="1:24" x14ac:dyDescent="0.25">
      <c r="A44" s="108">
        <v>343209368</v>
      </c>
      <c r="B44" s="108" t="s">
        <v>9028</v>
      </c>
      <c r="C44" s="108">
        <v>1.07310508211607E+16</v>
      </c>
      <c r="D44" s="108" t="s">
        <v>9029</v>
      </c>
      <c r="E44" s="108">
        <v>10731</v>
      </c>
      <c r="F44" s="108" t="s">
        <v>7341</v>
      </c>
      <c r="G44" s="108" t="s">
        <v>9124</v>
      </c>
      <c r="H44" s="108" t="s">
        <v>9125</v>
      </c>
      <c r="I44" s="108">
        <v>886173</v>
      </c>
      <c r="J44" s="108" t="s">
        <v>9032</v>
      </c>
      <c r="K44" s="108">
        <v>9350021532</v>
      </c>
      <c r="L44" s="108" t="s">
        <v>9033</v>
      </c>
      <c r="M44" s="109">
        <v>348</v>
      </c>
      <c r="N44" s="108" t="s">
        <v>7344</v>
      </c>
      <c r="O44" s="110">
        <v>44413</v>
      </c>
      <c r="P44" s="111">
        <v>0.67222222222222217</v>
      </c>
      <c r="Q44" s="108" t="s">
        <v>9034</v>
      </c>
      <c r="R44" s="108" t="s">
        <v>9035</v>
      </c>
      <c r="S44" s="108" t="s">
        <v>9117</v>
      </c>
      <c r="T44" s="108" t="s">
        <v>9037</v>
      </c>
      <c r="U44" s="108" t="s">
        <v>9038</v>
      </c>
      <c r="V44" s="108" t="s">
        <v>7348</v>
      </c>
      <c r="W44" s="108" t="s">
        <v>9039</v>
      </c>
      <c r="X44" s="108" t="s">
        <v>9040</v>
      </c>
    </row>
    <row r="45" spans="1:24" x14ac:dyDescent="0.25">
      <c r="A45" s="108">
        <v>343278004</v>
      </c>
      <c r="B45" s="108" t="s">
        <v>9028</v>
      </c>
      <c r="C45" s="108">
        <v>9752050821171700</v>
      </c>
      <c r="D45" s="108" t="s">
        <v>9029</v>
      </c>
      <c r="E45" s="108">
        <v>9752</v>
      </c>
      <c r="F45" s="108" t="s">
        <v>7341</v>
      </c>
      <c r="G45" s="108" t="s">
        <v>9126</v>
      </c>
      <c r="H45" s="108" t="s">
        <v>9127</v>
      </c>
      <c r="I45" s="108">
        <v>886816</v>
      </c>
      <c r="J45" s="108" t="s">
        <v>9032</v>
      </c>
      <c r="K45" s="108">
        <v>9350021532</v>
      </c>
      <c r="L45" s="108" t="s">
        <v>9033</v>
      </c>
      <c r="M45" s="109">
        <v>70</v>
      </c>
      <c r="N45" s="108" t="s">
        <v>7344</v>
      </c>
      <c r="O45" s="110">
        <v>44413</v>
      </c>
      <c r="P45" s="111">
        <v>0.72013888888888899</v>
      </c>
      <c r="Q45" s="108" t="s">
        <v>9034</v>
      </c>
      <c r="R45" s="108" t="s">
        <v>9035</v>
      </c>
      <c r="S45" s="108" t="s">
        <v>7364</v>
      </c>
      <c r="T45" s="108" t="s">
        <v>9037</v>
      </c>
      <c r="U45" s="108" t="s">
        <v>9038</v>
      </c>
      <c r="V45" s="108" t="s">
        <v>7348</v>
      </c>
      <c r="W45" s="108" t="s">
        <v>9039</v>
      </c>
      <c r="X45" s="108" t="s">
        <v>9040</v>
      </c>
    </row>
    <row r="46" spans="1:24" x14ac:dyDescent="0.25">
      <c r="A46" s="112">
        <v>343549790</v>
      </c>
      <c r="B46" s="112" t="s">
        <v>9028</v>
      </c>
      <c r="C46" s="112">
        <v>1.07310508212147E+16</v>
      </c>
      <c r="D46" s="112" t="s">
        <v>9029</v>
      </c>
      <c r="E46" s="112">
        <v>10731</v>
      </c>
      <c r="F46" s="112" t="s">
        <v>7341</v>
      </c>
      <c r="G46" s="112" t="s">
        <v>9128</v>
      </c>
      <c r="H46" s="112" t="s">
        <v>9129</v>
      </c>
      <c r="I46" s="112">
        <v>827095</v>
      </c>
      <c r="J46" s="112" t="s">
        <v>9032</v>
      </c>
      <c r="K46" s="112">
        <v>9350021532</v>
      </c>
      <c r="L46" s="112" t="s">
        <v>9033</v>
      </c>
      <c r="M46" s="113">
        <v>348</v>
      </c>
      <c r="N46" s="112" t="s">
        <v>7344</v>
      </c>
      <c r="O46" s="114">
        <v>44413</v>
      </c>
      <c r="P46" s="115">
        <v>0.90833333333333333</v>
      </c>
      <c r="Q46" s="112" t="s">
        <v>9034</v>
      </c>
      <c r="R46" s="112" t="s">
        <v>9035</v>
      </c>
      <c r="S46" s="112" t="s">
        <v>9117</v>
      </c>
      <c r="T46" s="112" t="s">
        <v>9037</v>
      </c>
      <c r="U46" s="112" t="s">
        <v>9038</v>
      </c>
      <c r="V46" s="112" t="s">
        <v>7348</v>
      </c>
      <c r="W46" s="112" t="s">
        <v>9039</v>
      </c>
      <c r="X46" s="112" t="s">
        <v>9040</v>
      </c>
    </row>
    <row r="47" spans="1:24" x14ac:dyDescent="0.25">
      <c r="A47" s="112">
        <v>343552019</v>
      </c>
      <c r="B47" s="112" t="s">
        <v>9028</v>
      </c>
      <c r="C47" s="112">
        <v>9752050821215000</v>
      </c>
      <c r="D47" s="112" t="s">
        <v>9029</v>
      </c>
      <c r="E47" s="112">
        <v>9752</v>
      </c>
      <c r="F47" s="112" t="s">
        <v>7341</v>
      </c>
      <c r="G47" s="112" t="s">
        <v>9130</v>
      </c>
      <c r="H47" s="112" t="s">
        <v>9131</v>
      </c>
      <c r="I47" s="112">
        <v>837365</v>
      </c>
      <c r="J47" s="112" t="s">
        <v>9032</v>
      </c>
      <c r="K47" s="112">
        <v>9350021532</v>
      </c>
      <c r="L47" s="112" t="s">
        <v>9033</v>
      </c>
      <c r="M47" s="113">
        <v>348</v>
      </c>
      <c r="N47" s="112" t="s">
        <v>7344</v>
      </c>
      <c r="O47" s="114">
        <v>44413</v>
      </c>
      <c r="P47" s="115">
        <v>0.90972222222222221</v>
      </c>
      <c r="Q47" s="112" t="s">
        <v>9034</v>
      </c>
      <c r="R47" s="112" t="s">
        <v>9035</v>
      </c>
      <c r="S47" s="112" t="s">
        <v>9117</v>
      </c>
      <c r="T47" s="112" t="s">
        <v>9037</v>
      </c>
      <c r="U47" s="112" t="s">
        <v>9038</v>
      </c>
      <c r="V47" s="112" t="s">
        <v>7348</v>
      </c>
      <c r="W47" s="112" t="s">
        <v>9039</v>
      </c>
      <c r="X47" s="112" t="s">
        <v>9040</v>
      </c>
    </row>
    <row r="48" spans="1:24" x14ac:dyDescent="0.25">
      <c r="A48" s="116">
        <v>343654886</v>
      </c>
      <c r="B48" s="116" t="s">
        <v>9028</v>
      </c>
      <c r="C48" s="116">
        <v>1.13490608210523E+16</v>
      </c>
      <c r="D48" s="116" t="s">
        <v>9029</v>
      </c>
      <c r="E48" s="116">
        <v>11349</v>
      </c>
      <c r="F48" s="116" t="s">
        <v>7341</v>
      </c>
      <c r="G48" s="116" t="s">
        <v>9132</v>
      </c>
      <c r="H48" s="116" t="s">
        <v>9133</v>
      </c>
      <c r="I48" s="116">
        <v>844130</v>
      </c>
      <c r="J48" s="116" t="s">
        <v>9032</v>
      </c>
      <c r="K48" s="116">
        <v>9350021532</v>
      </c>
      <c r="L48" s="116" t="s">
        <v>9033</v>
      </c>
      <c r="M48" s="117">
        <v>348</v>
      </c>
      <c r="N48" s="116" t="s">
        <v>7344</v>
      </c>
      <c r="O48" s="118">
        <v>44414</v>
      </c>
      <c r="P48" s="119">
        <v>0.22500000000000001</v>
      </c>
      <c r="Q48" s="116" t="s">
        <v>9034</v>
      </c>
      <c r="R48" s="116" t="s">
        <v>9035</v>
      </c>
      <c r="S48" s="116" t="s">
        <v>9117</v>
      </c>
      <c r="T48" s="116" t="s">
        <v>9037</v>
      </c>
      <c r="U48" s="116" t="s">
        <v>9038</v>
      </c>
      <c r="V48" s="116" t="s">
        <v>7348</v>
      </c>
      <c r="W48" s="116" t="s">
        <v>9039</v>
      </c>
      <c r="X48" s="116" t="s">
        <v>9040</v>
      </c>
    </row>
    <row r="49" spans="1:24" x14ac:dyDescent="0.25">
      <c r="A49" s="116">
        <v>343763918</v>
      </c>
      <c r="B49" s="116" t="s">
        <v>9028</v>
      </c>
      <c r="C49" s="116">
        <v>9468060821104520</v>
      </c>
      <c r="D49" s="116" t="s">
        <v>9029</v>
      </c>
      <c r="E49" s="116">
        <v>9468</v>
      </c>
      <c r="F49" s="116" t="s">
        <v>7341</v>
      </c>
      <c r="G49" s="116" t="s">
        <v>9134</v>
      </c>
      <c r="H49" s="116" t="s">
        <v>9135</v>
      </c>
      <c r="I49" s="116">
        <v>824636</v>
      </c>
      <c r="J49" s="116" t="s">
        <v>9032</v>
      </c>
      <c r="K49" s="116">
        <v>9350021532</v>
      </c>
      <c r="L49" s="116" t="s">
        <v>9033</v>
      </c>
      <c r="M49" s="117">
        <v>348</v>
      </c>
      <c r="N49" s="116" t="s">
        <v>7344</v>
      </c>
      <c r="O49" s="118">
        <v>44414</v>
      </c>
      <c r="P49" s="119">
        <v>0.44791666666666669</v>
      </c>
      <c r="Q49" s="116" t="s">
        <v>9034</v>
      </c>
      <c r="R49" s="116" t="s">
        <v>9035</v>
      </c>
      <c r="S49" s="116" t="s">
        <v>9117</v>
      </c>
      <c r="T49" s="116" t="s">
        <v>9037</v>
      </c>
      <c r="U49" s="116" t="s">
        <v>9038</v>
      </c>
      <c r="V49" s="116" t="s">
        <v>7348</v>
      </c>
      <c r="W49" s="116" t="s">
        <v>9039</v>
      </c>
      <c r="X49" s="116" t="s">
        <v>9040</v>
      </c>
    </row>
    <row r="50" spans="1:24" x14ac:dyDescent="0.25">
      <c r="A50" s="116">
        <v>343776313</v>
      </c>
      <c r="B50" s="116" t="s">
        <v>9028</v>
      </c>
      <c r="C50" s="116">
        <v>9468060821105950</v>
      </c>
      <c r="D50" s="116" t="s">
        <v>9029</v>
      </c>
      <c r="E50" s="116">
        <v>9468</v>
      </c>
      <c r="F50" s="116" t="s">
        <v>7341</v>
      </c>
      <c r="G50" s="116" t="s">
        <v>9136</v>
      </c>
      <c r="H50" s="116" t="s">
        <v>9137</v>
      </c>
      <c r="I50" s="116">
        <v>865138</v>
      </c>
      <c r="J50" s="116" t="s">
        <v>9032</v>
      </c>
      <c r="K50" s="116">
        <v>9350021532</v>
      </c>
      <c r="L50" s="116" t="s">
        <v>9033</v>
      </c>
      <c r="M50" s="117">
        <v>174</v>
      </c>
      <c r="N50" s="116" t="s">
        <v>7344</v>
      </c>
      <c r="O50" s="118">
        <v>44414</v>
      </c>
      <c r="P50" s="119">
        <v>0.45833333333333331</v>
      </c>
      <c r="Q50" s="116" t="s">
        <v>9034</v>
      </c>
      <c r="R50" s="116" t="s">
        <v>9035</v>
      </c>
      <c r="S50" s="116" t="s">
        <v>9117</v>
      </c>
      <c r="T50" s="116" t="s">
        <v>9037</v>
      </c>
      <c r="U50" s="116" t="s">
        <v>9038</v>
      </c>
      <c r="V50" s="116" t="s">
        <v>7348</v>
      </c>
      <c r="W50" s="116" t="s">
        <v>9039</v>
      </c>
      <c r="X50" s="116" t="s">
        <v>9040</v>
      </c>
    </row>
    <row r="51" spans="1:24" x14ac:dyDescent="0.25">
      <c r="A51" s="116">
        <v>343789376</v>
      </c>
      <c r="B51" s="116" t="s">
        <v>9028</v>
      </c>
      <c r="C51" s="116">
        <v>9468060821111540</v>
      </c>
      <c r="D51" s="116" t="s">
        <v>9029</v>
      </c>
      <c r="E51" s="116">
        <v>9468</v>
      </c>
      <c r="F51" s="116" t="s">
        <v>7341</v>
      </c>
      <c r="G51" s="116" t="s">
        <v>9138</v>
      </c>
      <c r="H51" s="116" t="s">
        <v>9139</v>
      </c>
      <c r="I51" s="116">
        <v>805262</v>
      </c>
      <c r="J51" s="116" t="s">
        <v>9032</v>
      </c>
      <c r="K51" s="116">
        <v>9350021532</v>
      </c>
      <c r="L51" s="116" t="s">
        <v>9033</v>
      </c>
      <c r="M51" s="117">
        <v>348</v>
      </c>
      <c r="N51" s="116" t="s">
        <v>7344</v>
      </c>
      <c r="O51" s="118">
        <v>44414</v>
      </c>
      <c r="P51" s="119">
        <v>0.4694444444444445</v>
      </c>
      <c r="Q51" s="116" t="s">
        <v>9034</v>
      </c>
      <c r="R51" s="116" t="s">
        <v>9035</v>
      </c>
      <c r="S51" s="116" t="s">
        <v>9117</v>
      </c>
      <c r="T51" s="116" t="s">
        <v>9037</v>
      </c>
      <c r="U51" s="116" t="s">
        <v>9038</v>
      </c>
      <c r="V51" s="116" t="s">
        <v>7348</v>
      </c>
      <c r="W51" s="116" t="s">
        <v>9039</v>
      </c>
      <c r="X51" s="116" t="s">
        <v>9040</v>
      </c>
    </row>
    <row r="52" spans="1:24" x14ac:dyDescent="0.25">
      <c r="A52" s="116">
        <v>343812261</v>
      </c>
      <c r="B52" s="116" t="s">
        <v>9028</v>
      </c>
      <c r="C52" s="116">
        <v>9416060821091420</v>
      </c>
      <c r="D52" s="116" t="s">
        <v>9029</v>
      </c>
      <c r="E52" s="116">
        <v>9416</v>
      </c>
      <c r="F52" s="116" t="s">
        <v>7341</v>
      </c>
      <c r="G52" s="116" t="s">
        <v>9140</v>
      </c>
      <c r="H52" s="116" t="s">
        <v>9141</v>
      </c>
      <c r="I52" s="116">
        <v>846413</v>
      </c>
      <c r="J52" s="116" t="s">
        <v>9032</v>
      </c>
      <c r="K52" s="116">
        <v>9350021532</v>
      </c>
      <c r="L52" s="116" t="s">
        <v>9033</v>
      </c>
      <c r="M52" s="117">
        <v>348</v>
      </c>
      <c r="N52" s="116" t="s">
        <v>7344</v>
      </c>
      <c r="O52" s="118">
        <v>44414</v>
      </c>
      <c r="P52" s="119">
        <v>0.48472222222222222</v>
      </c>
      <c r="Q52" s="116" t="s">
        <v>9034</v>
      </c>
      <c r="R52" s="116" t="s">
        <v>9035</v>
      </c>
      <c r="S52" s="116" t="s">
        <v>7364</v>
      </c>
      <c r="T52" s="116" t="s">
        <v>9037</v>
      </c>
      <c r="U52" s="116" t="s">
        <v>9038</v>
      </c>
      <c r="V52" s="116" t="s">
        <v>7348</v>
      </c>
      <c r="W52" s="116" t="s">
        <v>9039</v>
      </c>
      <c r="X52" s="116" t="s">
        <v>9040</v>
      </c>
    </row>
    <row r="53" spans="1:24" x14ac:dyDescent="0.25">
      <c r="A53" s="116">
        <v>343820527</v>
      </c>
      <c r="B53" s="116" t="s">
        <v>9028</v>
      </c>
      <c r="C53" s="116">
        <v>9416060821091420</v>
      </c>
      <c r="D53" s="116" t="s">
        <v>9029</v>
      </c>
      <c r="E53" s="116">
        <v>9416</v>
      </c>
      <c r="F53" s="116" t="s">
        <v>7341</v>
      </c>
      <c r="G53" s="116" t="s">
        <v>9142</v>
      </c>
      <c r="H53" s="116" t="s">
        <v>9143</v>
      </c>
      <c r="I53" s="116">
        <v>840823</v>
      </c>
      <c r="J53" s="116" t="s">
        <v>9032</v>
      </c>
      <c r="K53" s="116">
        <v>9350021532</v>
      </c>
      <c r="L53" s="116" t="s">
        <v>9033</v>
      </c>
      <c r="M53" s="117">
        <v>626</v>
      </c>
      <c r="N53" s="116" t="s">
        <v>7344</v>
      </c>
      <c r="O53" s="118">
        <v>44414</v>
      </c>
      <c r="P53" s="119">
        <v>0.4909722222222222</v>
      </c>
      <c r="Q53" s="116" t="s">
        <v>9034</v>
      </c>
      <c r="R53" s="116" t="s">
        <v>9035</v>
      </c>
      <c r="S53" s="116" t="s">
        <v>9117</v>
      </c>
      <c r="T53" s="116" t="s">
        <v>9037</v>
      </c>
      <c r="U53" s="116" t="s">
        <v>9038</v>
      </c>
      <c r="V53" s="116" t="s">
        <v>7348</v>
      </c>
      <c r="W53" s="116" t="s">
        <v>9039</v>
      </c>
      <c r="X53" s="116" t="s">
        <v>9040</v>
      </c>
    </row>
    <row r="54" spans="1:24" x14ac:dyDescent="0.25">
      <c r="A54" s="116">
        <v>343887135</v>
      </c>
      <c r="B54" s="116" t="s">
        <v>9028</v>
      </c>
      <c r="C54" s="116">
        <v>9416060821091420</v>
      </c>
      <c r="D54" s="116" t="s">
        <v>9029</v>
      </c>
      <c r="E54" s="116">
        <v>9416</v>
      </c>
      <c r="F54" s="116" t="s">
        <v>7341</v>
      </c>
      <c r="G54" s="116" t="s">
        <v>9144</v>
      </c>
      <c r="H54" s="116" t="s">
        <v>9145</v>
      </c>
      <c r="I54" s="116">
        <v>884148</v>
      </c>
      <c r="J54" s="116" t="s">
        <v>9032</v>
      </c>
      <c r="K54" s="116">
        <v>9350021532</v>
      </c>
      <c r="L54" s="116" t="s">
        <v>9033</v>
      </c>
      <c r="M54" s="117">
        <v>278</v>
      </c>
      <c r="N54" s="116" t="s">
        <v>7344</v>
      </c>
      <c r="O54" s="118">
        <v>44414</v>
      </c>
      <c r="P54" s="119">
        <v>0.52708333333333335</v>
      </c>
      <c r="Q54" s="116" t="s">
        <v>9034</v>
      </c>
      <c r="R54" s="116" t="s">
        <v>9035</v>
      </c>
      <c r="S54" s="116" t="s">
        <v>7364</v>
      </c>
      <c r="T54" s="116" t="s">
        <v>9037</v>
      </c>
      <c r="U54" s="116" t="s">
        <v>9038</v>
      </c>
      <c r="V54" s="116" t="s">
        <v>7348</v>
      </c>
      <c r="W54" s="116" t="s">
        <v>9039</v>
      </c>
      <c r="X54" s="116" t="s">
        <v>9040</v>
      </c>
    </row>
    <row r="55" spans="1:24" x14ac:dyDescent="0.25">
      <c r="A55" s="116">
        <v>343905153</v>
      </c>
      <c r="B55" s="116" t="s">
        <v>9028</v>
      </c>
      <c r="C55" s="116">
        <v>9468060821125610</v>
      </c>
      <c r="D55" s="116" t="s">
        <v>9029</v>
      </c>
      <c r="E55" s="116">
        <v>9468</v>
      </c>
      <c r="F55" s="116" t="s">
        <v>7341</v>
      </c>
      <c r="G55" s="116" t="s">
        <v>9146</v>
      </c>
      <c r="H55" s="116" t="s">
        <v>9147</v>
      </c>
      <c r="I55" s="116">
        <v>877055</v>
      </c>
      <c r="J55" s="116" t="s">
        <v>9032</v>
      </c>
      <c r="K55" s="116">
        <v>9350021532</v>
      </c>
      <c r="L55" s="116" t="s">
        <v>9033</v>
      </c>
      <c r="M55" s="117">
        <v>696</v>
      </c>
      <c r="N55" s="116" t="s">
        <v>7344</v>
      </c>
      <c r="O55" s="118">
        <v>44414</v>
      </c>
      <c r="P55" s="119">
        <v>0.5395833333333333</v>
      </c>
      <c r="Q55" s="116" t="s">
        <v>9034</v>
      </c>
      <c r="R55" s="116" t="s">
        <v>9035</v>
      </c>
      <c r="S55" s="116" t="s">
        <v>9117</v>
      </c>
      <c r="T55" s="116" t="s">
        <v>9037</v>
      </c>
      <c r="U55" s="116" t="s">
        <v>9038</v>
      </c>
      <c r="V55" s="116" t="s">
        <v>7348</v>
      </c>
      <c r="W55" s="116" t="s">
        <v>9039</v>
      </c>
      <c r="X55" s="116" t="s">
        <v>9040</v>
      </c>
    </row>
    <row r="56" spans="1:24" x14ac:dyDescent="0.25">
      <c r="A56" s="116">
        <v>344084773</v>
      </c>
      <c r="B56" s="116" t="s">
        <v>9028</v>
      </c>
      <c r="C56" s="116">
        <v>9706060821145050</v>
      </c>
      <c r="D56" s="116" t="s">
        <v>9029</v>
      </c>
      <c r="E56" s="116">
        <v>9706</v>
      </c>
      <c r="F56" s="116" t="s">
        <v>7341</v>
      </c>
      <c r="G56" s="116" t="s">
        <v>9148</v>
      </c>
      <c r="H56" s="116" t="s">
        <v>9149</v>
      </c>
      <c r="I56" s="116">
        <v>832733</v>
      </c>
      <c r="J56" s="116" t="s">
        <v>9032</v>
      </c>
      <c r="K56" s="116">
        <v>9350021532</v>
      </c>
      <c r="L56" s="116" t="s">
        <v>9033</v>
      </c>
      <c r="M56" s="117">
        <v>174</v>
      </c>
      <c r="N56" s="116" t="s">
        <v>7344</v>
      </c>
      <c r="O56" s="118">
        <v>44414</v>
      </c>
      <c r="P56" s="119">
        <v>0.61875000000000002</v>
      </c>
      <c r="Q56" s="116" t="s">
        <v>9034</v>
      </c>
      <c r="R56" s="116" t="s">
        <v>9035</v>
      </c>
      <c r="S56" s="116" t="s">
        <v>9117</v>
      </c>
      <c r="T56" s="116" t="s">
        <v>9037</v>
      </c>
      <c r="U56" s="116" t="s">
        <v>9038</v>
      </c>
      <c r="V56" s="116" t="s">
        <v>7348</v>
      </c>
      <c r="W56" s="116" t="s">
        <v>9039</v>
      </c>
      <c r="X56" s="116" t="s">
        <v>9040</v>
      </c>
    </row>
    <row r="57" spans="1:24" x14ac:dyDescent="0.25">
      <c r="A57" s="116">
        <v>344120910</v>
      </c>
      <c r="B57" s="116" t="s">
        <v>9028</v>
      </c>
      <c r="C57" s="116">
        <v>1.0731060821152E+16</v>
      </c>
      <c r="D57" s="116" t="s">
        <v>9029</v>
      </c>
      <c r="E57" s="116">
        <v>10731</v>
      </c>
      <c r="F57" s="116" t="s">
        <v>7341</v>
      </c>
      <c r="G57" s="116" t="s">
        <v>9150</v>
      </c>
      <c r="H57" s="116" t="s">
        <v>9151</v>
      </c>
      <c r="I57" s="116">
        <v>895398</v>
      </c>
      <c r="J57" s="116" t="s">
        <v>9032</v>
      </c>
      <c r="K57" s="116">
        <v>9350021532</v>
      </c>
      <c r="L57" s="116" t="s">
        <v>9033</v>
      </c>
      <c r="M57" s="117">
        <v>696</v>
      </c>
      <c r="N57" s="116" t="s">
        <v>7344</v>
      </c>
      <c r="O57" s="118">
        <v>44414</v>
      </c>
      <c r="P57" s="119">
        <v>0.64166666666666672</v>
      </c>
      <c r="Q57" s="116" t="s">
        <v>9034</v>
      </c>
      <c r="R57" s="116" t="s">
        <v>9035</v>
      </c>
      <c r="S57" s="116" t="s">
        <v>7364</v>
      </c>
      <c r="T57" s="116" t="s">
        <v>9037</v>
      </c>
      <c r="U57" s="116" t="s">
        <v>9038</v>
      </c>
      <c r="V57" s="116" t="s">
        <v>7348</v>
      </c>
      <c r="W57" s="116" t="s">
        <v>9039</v>
      </c>
      <c r="X57" s="116" t="s">
        <v>9040</v>
      </c>
    </row>
    <row r="58" spans="1:24" x14ac:dyDescent="0.25">
      <c r="A58" s="116">
        <v>344133104</v>
      </c>
      <c r="B58" s="116" t="s">
        <v>9028</v>
      </c>
      <c r="C58" s="116">
        <v>1.07310608211526E+16</v>
      </c>
      <c r="D58" s="116" t="s">
        <v>9029</v>
      </c>
      <c r="E58" s="116">
        <v>10731</v>
      </c>
      <c r="F58" s="116" t="s">
        <v>7341</v>
      </c>
      <c r="G58" s="116" t="s">
        <v>9152</v>
      </c>
      <c r="H58" s="116" t="s">
        <v>9153</v>
      </c>
      <c r="I58" s="116">
        <v>868972</v>
      </c>
      <c r="J58" s="116" t="s">
        <v>9032</v>
      </c>
      <c r="K58" s="116">
        <v>9350021532</v>
      </c>
      <c r="L58" s="116" t="s">
        <v>9033</v>
      </c>
      <c r="M58" s="117">
        <v>1044</v>
      </c>
      <c r="N58" s="116" t="s">
        <v>7344</v>
      </c>
      <c r="O58" s="118">
        <v>44414</v>
      </c>
      <c r="P58" s="119">
        <v>0.64583333333333337</v>
      </c>
      <c r="Q58" s="116" t="s">
        <v>9034</v>
      </c>
      <c r="R58" s="116" t="s">
        <v>9035</v>
      </c>
      <c r="S58" s="116" t="s">
        <v>7364</v>
      </c>
      <c r="T58" s="116" t="s">
        <v>9037</v>
      </c>
      <c r="U58" s="116" t="s">
        <v>9038</v>
      </c>
      <c r="V58" s="116" t="s">
        <v>7348</v>
      </c>
      <c r="W58" s="116" t="s">
        <v>9039</v>
      </c>
      <c r="X58" s="116" t="s">
        <v>9040</v>
      </c>
    </row>
    <row r="59" spans="1:24" x14ac:dyDescent="0.25">
      <c r="A59" s="116">
        <v>344163930</v>
      </c>
      <c r="B59" s="116" t="s">
        <v>9028</v>
      </c>
      <c r="C59" s="116">
        <v>1.07310608211555E+16</v>
      </c>
      <c r="D59" s="116" t="s">
        <v>9029</v>
      </c>
      <c r="E59" s="116">
        <v>10731</v>
      </c>
      <c r="F59" s="116" t="s">
        <v>7341</v>
      </c>
      <c r="G59" s="116" t="s">
        <v>9154</v>
      </c>
      <c r="H59" s="116" t="s">
        <v>9155</v>
      </c>
      <c r="I59" s="116">
        <v>886796</v>
      </c>
      <c r="J59" s="116" t="s">
        <v>9032</v>
      </c>
      <c r="K59" s="116">
        <v>9350021532</v>
      </c>
      <c r="L59" s="116" t="s">
        <v>9033</v>
      </c>
      <c r="M59" s="117">
        <v>626</v>
      </c>
      <c r="N59" s="116" t="s">
        <v>7344</v>
      </c>
      <c r="O59" s="118">
        <v>44414</v>
      </c>
      <c r="P59" s="119">
        <v>0.66388888888888886</v>
      </c>
      <c r="Q59" s="116" t="s">
        <v>9034</v>
      </c>
      <c r="R59" s="116" t="s">
        <v>9035</v>
      </c>
      <c r="S59" s="116" t="s">
        <v>9117</v>
      </c>
      <c r="T59" s="116" t="s">
        <v>9037</v>
      </c>
      <c r="U59" s="116" t="s">
        <v>9038</v>
      </c>
      <c r="V59" s="116" t="s">
        <v>7348</v>
      </c>
      <c r="W59" s="116" t="s">
        <v>9039</v>
      </c>
      <c r="X59" s="116" t="s">
        <v>9040</v>
      </c>
    </row>
    <row r="60" spans="1:24" x14ac:dyDescent="0.25">
      <c r="A60" s="116">
        <v>344322558</v>
      </c>
      <c r="B60" s="116" t="s">
        <v>9028</v>
      </c>
      <c r="C60" s="116">
        <v>1.07310608211817E+16</v>
      </c>
      <c r="D60" s="116" t="s">
        <v>9029</v>
      </c>
      <c r="E60" s="116">
        <v>10731</v>
      </c>
      <c r="F60" s="116" t="s">
        <v>7341</v>
      </c>
      <c r="G60" s="116" t="s">
        <v>9156</v>
      </c>
      <c r="H60" s="116" t="s">
        <v>9157</v>
      </c>
      <c r="I60" s="116">
        <v>841495</v>
      </c>
      <c r="J60" s="116" t="s">
        <v>9032</v>
      </c>
      <c r="K60" s="116">
        <v>9350021532</v>
      </c>
      <c r="L60" s="116" t="s">
        <v>9033</v>
      </c>
      <c r="M60" s="117">
        <v>348</v>
      </c>
      <c r="N60" s="116" t="s">
        <v>7344</v>
      </c>
      <c r="O60" s="118">
        <v>44414</v>
      </c>
      <c r="P60" s="119">
        <v>0.76458333333333339</v>
      </c>
      <c r="Q60" s="116" t="s">
        <v>9034</v>
      </c>
      <c r="R60" s="116" t="s">
        <v>9035</v>
      </c>
      <c r="S60" s="116" t="s">
        <v>9117</v>
      </c>
      <c r="T60" s="116" t="s">
        <v>9037</v>
      </c>
      <c r="U60" s="116" t="s">
        <v>9038</v>
      </c>
      <c r="V60" s="116" t="s">
        <v>7348</v>
      </c>
      <c r="W60" s="116" t="s">
        <v>9039</v>
      </c>
      <c r="X60" s="116" t="s">
        <v>9040</v>
      </c>
    </row>
    <row r="61" spans="1:24" x14ac:dyDescent="0.25">
      <c r="A61" s="116">
        <v>344332512</v>
      </c>
      <c r="B61" s="116" t="s">
        <v>9028</v>
      </c>
      <c r="C61" s="116">
        <v>1.07310608211829E+16</v>
      </c>
      <c r="D61" s="116" t="s">
        <v>9029</v>
      </c>
      <c r="E61" s="116">
        <v>10731</v>
      </c>
      <c r="F61" s="116" t="s">
        <v>7341</v>
      </c>
      <c r="G61" s="116" t="s">
        <v>9158</v>
      </c>
      <c r="H61" s="116" t="s">
        <v>9159</v>
      </c>
      <c r="I61" s="116">
        <v>846981</v>
      </c>
      <c r="J61" s="116" t="s">
        <v>9032</v>
      </c>
      <c r="K61" s="116">
        <v>9350021532</v>
      </c>
      <c r="L61" s="116" t="s">
        <v>9033</v>
      </c>
      <c r="M61" s="117">
        <v>348</v>
      </c>
      <c r="N61" s="116" t="s">
        <v>7344</v>
      </c>
      <c r="O61" s="118">
        <v>44414</v>
      </c>
      <c r="P61" s="119">
        <v>0.77083333333333337</v>
      </c>
      <c r="Q61" s="116" t="s">
        <v>9034</v>
      </c>
      <c r="R61" s="116" t="s">
        <v>9035</v>
      </c>
      <c r="S61" s="116" t="s">
        <v>9117</v>
      </c>
      <c r="T61" s="116" t="s">
        <v>9037</v>
      </c>
      <c r="U61" s="116" t="s">
        <v>9038</v>
      </c>
      <c r="V61" s="116" t="s">
        <v>7348</v>
      </c>
      <c r="W61" s="116" t="s">
        <v>9039</v>
      </c>
      <c r="X61" s="116" t="s">
        <v>9040</v>
      </c>
    </row>
    <row r="62" spans="1:24" x14ac:dyDescent="0.25">
      <c r="A62" s="116">
        <v>344418078</v>
      </c>
      <c r="B62" s="116" t="s">
        <v>9028</v>
      </c>
      <c r="C62" s="116">
        <v>1.07310608211945E+16</v>
      </c>
      <c r="D62" s="116" t="s">
        <v>9029</v>
      </c>
      <c r="E62" s="116">
        <v>10731</v>
      </c>
      <c r="F62" s="116" t="s">
        <v>7341</v>
      </c>
      <c r="G62" s="116" t="s">
        <v>9160</v>
      </c>
      <c r="H62" s="116" t="s">
        <v>9161</v>
      </c>
      <c r="I62" s="116">
        <v>840466</v>
      </c>
      <c r="J62" s="116" t="s">
        <v>9032</v>
      </c>
      <c r="K62" s="116">
        <v>9350021532</v>
      </c>
      <c r="L62" s="116" t="s">
        <v>9033</v>
      </c>
      <c r="M62" s="117">
        <v>626</v>
      </c>
      <c r="N62" s="116" t="s">
        <v>7344</v>
      </c>
      <c r="O62" s="118">
        <v>44414</v>
      </c>
      <c r="P62" s="119">
        <v>0.82361111111111107</v>
      </c>
      <c r="Q62" s="116" t="s">
        <v>9034</v>
      </c>
      <c r="R62" s="116" t="s">
        <v>9035</v>
      </c>
      <c r="S62" s="116" t="s">
        <v>7364</v>
      </c>
      <c r="T62" s="116" t="s">
        <v>9037</v>
      </c>
      <c r="U62" s="116" t="s">
        <v>9038</v>
      </c>
      <c r="V62" s="116" t="s">
        <v>7348</v>
      </c>
      <c r="W62" s="116" t="s">
        <v>9039</v>
      </c>
      <c r="X62" s="116" t="s">
        <v>9040</v>
      </c>
    </row>
    <row r="63" spans="1:24" x14ac:dyDescent="0.25">
      <c r="A63" s="116">
        <v>344455893</v>
      </c>
      <c r="B63" s="116" t="s">
        <v>9028</v>
      </c>
      <c r="C63" s="116">
        <v>9706060821202040</v>
      </c>
      <c r="D63" s="116" t="s">
        <v>9029</v>
      </c>
      <c r="E63" s="116">
        <v>9706</v>
      </c>
      <c r="F63" s="116" t="s">
        <v>7341</v>
      </c>
      <c r="G63" s="116" t="s">
        <v>9162</v>
      </c>
      <c r="H63" s="116" t="s">
        <v>9163</v>
      </c>
      <c r="I63" s="116">
        <v>866428</v>
      </c>
      <c r="J63" s="116" t="s">
        <v>9032</v>
      </c>
      <c r="K63" s="116">
        <v>9350021532</v>
      </c>
      <c r="L63" s="116" t="s">
        <v>9033</v>
      </c>
      <c r="M63" s="117">
        <v>174</v>
      </c>
      <c r="N63" s="116" t="s">
        <v>7344</v>
      </c>
      <c r="O63" s="118">
        <v>44414</v>
      </c>
      <c r="P63" s="119">
        <v>0.84791666666666676</v>
      </c>
      <c r="Q63" s="116" t="s">
        <v>9034</v>
      </c>
      <c r="R63" s="116" t="s">
        <v>9035</v>
      </c>
      <c r="S63" s="116" t="s">
        <v>9117</v>
      </c>
      <c r="T63" s="116" t="s">
        <v>9037</v>
      </c>
      <c r="U63" s="116" t="s">
        <v>9038</v>
      </c>
      <c r="V63" s="116" t="s">
        <v>7348</v>
      </c>
      <c r="W63" s="116" t="s">
        <v>9039</v>
      </c>
      <c r="X63" s="116" t="s">
        <v>9040</v>
      </c>
    </row>
    <row r="64" spans="1:24" x14ac:dyDescent="0.25">
      <c r="A64" s="116">
        <v>344475433</v>
      </c>
      <c r="B64" s="116" t="s">
        <v>9028</v>
      </c>
      <c r="C64" s="116">
        <v>9706060821203940</v>
      </c>
      <c r="D64" s="116" t="s">
        <v>9029</v>
      </c>
      <c r="E64" s="116">
        <v>9706</v>
      </c>
      <c r="F64" s="116" t="s">
        <v>7341</v>
      </c>
      <c r="G64" s="116" t="s">
        <v>9164</v>
      </c>
      <c r="H64" s="116" t="s">
        <v>9165</v>
      </c>
      <c r="I64" s="116">
        <v>840016</v>
      </c>
      <c r="J64" s="116" t="s">
        <v>9032</v>
      </c>
      <c r="K64" s="116">
        <v>9350021532</v>
      </c>
      <c r="L64" s="116" t="s">
        <v>9033</v>
      </c>
      <c r="M64" s="117">
        <v>348</v>
      </c>
      <c r="N64" s="116" t="s">
        <v>7344</v>
      </c>
      <c r="O64" s="118">
        <v>44414</v>
      </c>
      <c r="P64" s="119">
        <v>0.86111111111111116</v>
      </c>
      <c r="Q64" s="116" t="s">
        <v>9034</v>
      </c>
      <c r="R64" s="116" t="s">
        <v>9035</v>
      </c>
      <c r="S64" s="116" t="s">
        <v>9117</v>
      </c>
      <c r="T64" s="116" t="s">
        <v>9037</v>
      </c>
      <c r="U64" s="116" t="s">
        <v>9038</v>
      </c>
      <c r="V64" s="116" t="s">
        <v>7348</v>
      </c>
      <c r="W64" s="116" t="s">
        <v>9039</v>
      </c>
      <c r="X64" s="116" t="s">
        <v>9040</v>
      </c>
    </row>
    <row r="65" spans="1:24" x14ac:dyDescent="0.25">
      <c r="A65" s="116">
        <v>344584730</v>
      </c>
      <c r="B65" s="116" t="s">
        <v>9028</v>
      </c>
      <c r="C65" s="116">
        <v>9752060821225220</v>
      </c>
      <c r="D65" s="116" t="s">
        <v>9029</v>
      </c>
      <c r="E65" s="116">
        <v>9752</v>
      </c>
      <c r="F65" s="116" t="s">
        <v>7341</v>
      </c>
      <c r="G65" s="116" t="s">
        <v>9166</v>
      </c>
      <c r="H65" s="116" t="s">
        <v>9167</v>
      </c>
      <c r="I65" s="116">
        <v>844268</v>
      </c>
      <c r="J65" s="116" t="s">
        <v>9032</v>
      </c>
      <c r="K65" s="116">
        <v>9350021532</v>
      </c>
      <c r="L65" s="116" t="s">
        <v>9033</v>
      </c>
      <c r="M65" s="117">
        <v>348</v>
      </c>
      <c r="N65" s="116" t="s">
        <v>7344</v>
      </c>
      <c r="O65" s="118">
        <v>44414</v>
      </c>
      <c r="P65" s="119">
        <v>0.95347222222222217</v>
      </c>
      <c r="Q65" s="116" t="s">
        <v>9034</v>
      </c>
      <c r="R65" s="116" t="s">
        <v>9035</v>
      </c>
      <c r="S65" s="116" t="s">
        <v>9117</v>
      </c>
      <c r="T65" s="116" t="s">
        <v>9037</v>
      </c>
      <c r="U65" s="116" t="s">
        <v>9038</v>
      </c>
      <c r="V65" s="116" t="s">
        <v>7348</v>
      </c>
      <c r="W65" s="116" t="s">
        <v>9039</v>
      </c>
      <c r="X65" s="116" t="s">
        <v>9040</v>
      </c>
    </row>
    <row r="66" spans="1:24" x14ac:dyDescent="0.25">
      <c r="A66" s="116">
        <v>344620048</v>
      </c>
      <c r="B66" s="116" t="s">
        <v>9028</v>
      </c>
      <c r="C66" s="116">
        <v>1.11320608212314E+16</v>
      </c>
      <c r="D66" s="116" t="s">
        <v>9029</v>
      </c>
      <c r="E66" s="116">
        <v>11132</v>
      </c>
      <c r="F66" s="116" t="s">
        <v>7341</v>
      </c>
      <c r="G66" s="116" t="s">
        <v>9168</v>
      </c>
      <c r="H66" s="116" t="s">
        <v>9169</v>
      </c>
      <c r="I66" s="116">
        <v>802192</v>
      </c>
      <c r="J66" s="116" t="s">
        <v>9032</v>
      </c>
      <c r="K66" s="116">
        <v>9350021532</v>
      </c>
      <c r="L66" s="116" t="s">
        <v>9033</v>
      </c>
      <c r="M66" s="117">
        <v>1740</v>
      </c>
      <c r="N66" s="116" t="s">
        <v>7344</v>
      </c>
      <c r="O66" s="118">
        <v>44415</v>
      </c>
      <c r="P66" s="119">
        <v>0.96875</v>
      </c>
      <c r="Q66" s="116" t="s">
        <v>9034</v>
      </c>
      <c r="R66" s="116" t="s">
        <v>9035</v>
      </c>
      <c r="S66" s="116" t="s">
        <v>9117</v>
      </c>
      <c r="T66" s="116" t="s">
        <v>9037</v>
      </c>
      <c r="U66" s="116" t="s">
        <v>9038</v>
      </c>
      <c r="V66" s="116" t="s">
        <v>7348</v>
      </c>
      <c r="W66" s="116" t="s">
        <v>9039</v>
      </c>
      <c r="X66" s="116" t="s">
        <v>9040</v>
      </c>
    </row>
    <row r="67" spans="1:24" x14ac:dyDescent="0.25">
      <c r="A67" s="116">
        <v>344845788</v>
      </c>
      <c r="B67" s="116" t="s">
        <v>9028</v>
      </c>
      <c r="C67" s="116">
        <v>9468070821104520</v>
      </c>
      <c r="D67" s="116" t="s">
        <v>9029</v>
      </c>
      <c r="E67" s="116">
        <v>9468</v>
      </c>
      <c r="F67" s="116" t="s">
        <v>7341</v>
      </c>
      <c r="G67" s="116" t="s">
        <v>9170</v>
      </c>
      <c r="H67" s="116" t="s">
        <v>9171</v>
      </c>
      <c r="I67" s="116">
        <v>882624</v>
      </c>
      <c r="J67" s="116" t="s">
        <v>9032</v>
      </c>
      <c r="K67" s="116">
        <v>9350021532</v>
      </c>
      <c r="L67" s="116" t="s">
        <v>9033</v>
      </c>
      <c r="M67" s="117">
        <v>1218</v>
      </c>
      <c r="N67" s="116" t="s">
        <v>7344</v>
      </c>
      <c r="O67" s="118">
        <v>44415</v>
      </c>
      <c r="P67" s="119">
        <v>0.44861111111111113</v>
      </c>
      <c r="Q67" s="116" t="s">
        <v>9034</v>
      </c>
      <c r="R67" s="116" t="s">
        <v>9035</v>
      </c>
      <c r="S67" s="116" t="s">
        <v>9117</v>
      </c>
      <c r="T67" s="116" t="s">
        <v>9037</v>
      </c>
      <c r="U67" s="116" t="s">
        <v>9038</v>
      </c>
      <c r="V67" s="116" t="s">
        <v>7348</v>
      </c>
      <c r="W67" s="116" t="s">
        <v>9039</v>
      </c>
      <c r="X67" s="116" t="s">
        <v>9040</v>
      </c>
    </row>
    <row r="68" spans="1:24" x14ac:dyDescent="0.25">
      <c r="A68" s="116">
        <v>344916513</v>
      </c>
      <c r="B68" s="116" t="s">
        <v>9028</v>
      </c>
      <c r="C68" s="116">
        <v>9468070821115950</v>
      </c>
      <c r="D68" s="116" t="s">
        <v>9029</v>
      </c>
      <c r="E68" s="116">
        <v>9468</v>
      </c>
      <c r="F68" s="116" t="s">
        <v>7341</v>
      </c>
      <c r="G68" s="116" t="s">
        <v>9172</v>
      </c>
      <c r="H68" s="116" t="s">
        <v>9173</v>
      </c>
      <c r="I68" s="116">
        <v>868816</v>
      </c>
      <c r="J68" s="116" t="s">
        <v>9032</v>
      </c>
      <c r="K68" s="116">
        <v>9350021532</v>
      </c>
      <c r="L68" s="116" t="s">
        <v>9033</v>
      </c>
      <c r="M68" s="117">
        <v>348</v>
      </c>
      <c r="N68" s="116" t="s">
        <v>7344</v>
      </c>
      <c r="O68" s="118">
        <v>44415</v>
      </c>
      <c r="P68" s="119">
        <v>0.5</v>
      </c>
      <c r="Q68" s="116" t="s">
        <v>9034</v>
      </c>
      <c r="R68" s="116" t="s">
        <v>9035</v>
      </c>
      <c r="S68" s="116" t="s">
        <v>9117</v>
      </c>
      <c r="T68" s="116" t="s">
        <v>9037</v>
      </c>
      <c r="U68" s="116" t="s">
        <v>9038</v>
      </c>
      <c r="V68" s="116" t="s">
        <v>7348</v>
      </c>
      <c r="W68" s="116" t="s">
        <v>9039</v>
      </c>
      <c r="X68" s="116" t="s">
        <v>9040</v>
      </c>
    </row>
    <row r="69" spans="1:24" x14ac:dyDescent="0.25">
      <c r="A69" s="116">
        <v>344944197</v>
      </c>
      <c r="B69" s="116" t="s">
        <v>9028</v>
      </c>
      <c r="C69" s="116">
        <v>9468070821122520</v>
      </c>
      <c r="D69" s="116" t="s">
        <v>9029</v>
      </c>
      <c r="E69" s="116">
        <v>9468</v>
      </c>
      <c r="F69" s="116" t="s">
        <v>7341</v>
      </c>
      <c r="G69" s="116" t="s">
        <v>9174</v>
      </c>
      <c r="H69" s="116" t="s">
        <v>9175</v>
      </c>
      <c r="I69" s="116">
        <v>808271</v>
      </c>
      <c r="J69" s="116" t="s">
        <v>9032</v>
      </c>
      <c r="K69" s="116">
        <v>9350021532</v>
      </c>
      <c r="L69" s="116" t="s">
        <v>9033</v>
      </c>
      <c r="M69" s="117">
        <v>348</v>
      </c>
      <c r="N69" s="116" t="s">
        <v>7344</v>
      </c>
      <c r="O69" s="118">
        <v>44415</v>
      </c>
      <c r="P69" s="119">
        <v>0.5180555555555556</v>
      </c>
      <c r="Q69" s="116" t="s">
        <v>9034</v>
      </c>
      <c r="R69" s="116" t="s">
        <v>9035</v>
      </c>
      <c r="S69" s="116" t="s">
        <v>7364</v>
      </c>
      <c r="T69" s="116" t="s">
        <v>9037</v>
      </c>
      <c r="U69" s="116" t="s">
        <v>9038</v>
      </c>
      <c r="V69" s="116" t="s">
        <v>7348</v>
      </c>
      <c r="W69" s="116" t="s">
        <v>9039</v>
      </c>
      <c r="X69" s="116" t="s">
        <v>9040</v>
      </c>
    </row>
    <row r="70" spans="1:24" x14ac:dyDescent="0.25">
      <c r="A70" s="116">
        <v>344999797</v>
      </c>
      <c r="B70" s="116" t="s">
        <v>9028</v>
      </c>
      <c r="C70" s="116">
        <v>9416070821131440</v>
      </c>
      <c r="D70" s="116" t="s">
        <v>9029</v>
      </c>
      <c r="E70" s="116">
        <v>9416</v>
      </c>
      <c r="F70" s="116" t="s">
        <v>7341</v>
      </c>
      <c r="G70" s="116" t="s">
        <v>9176</v>
      </c>
      <c r="H70" s="116" t="s">
        <v>9177</v>
      </c>
      <c r="I70" s="116">
        <v>842689</v>
      </c>
      <c r="J70" s="116" t="s">
        <v>9032</v>
      </c>
      <c r="K70" s="116">
        <v>9350021532</v>
      </c>
      <c r="L70" s="116" t="s">
        <v>9033</v>
      </c>
      <c r="M70" s="117">
        <v>348</v>
      </c>
      <c r="N70" s="116" t="s">
        <v>7344</v>
      </c>
      <c r="O70" s="118">
        <v>44415</v>
      </c>
      <c r="P70" s="119">
        <v>0.55277777777777781</v>
      </c>
      <c r="Q70" s="116" t="s">
        <v>9034</v>
      </c>
      <c r="R70" s="116" t="s">
        <v>9035</v>
      </c>
      <c r="S70" s="116" t="s">
        <v>9117</v>
      </c>
      <c r="T70" s="116" t="s">
        <v>9037</v>
      </c>
      <c r="U70" s="116" t="s">
        <v>9038</v>
      </c>
      <c r="V70" s="116" t="s">
        <v>7348</v>
      </c>
      <c r="W70" s="116" t="s">
        <v>9039</v>
      </c>
      <c r="X70" s="116" t="s">
        <v>9040</v>
      </c>
    </row>
    <row r="71" spans="1:24" x14ac:dyDescent="0.25">
      <c r="A71" s="116">
        <v>345037758</v>
      </c>
      <c r="B71" s="116" t="s">
        <v>9028</v>
      </c>
      <c r="C71" s="116">
        <v>9416070821134850</v>
      </c>
      <c r="D71" s="116" t="s">
        <v>9029</v>
      </c>
      <c r="E71" s="116">
        <v>9416</v>
      </c>
      <c r="F71" s="116" t="s">
        <v>7341</v>
      </c>
      <c r="G71" s="116" t="s">
        <v>9178</v>
      </c>
      <c r="H71" s="116" t="s">
        <v>9179</v>
      </c>
      <c r="I71" s="116">
        <v>845825</v>
      </c>
      <c r="J71" s="116" t="s">
        <v>9032</v>
      </c>
      <c r="K71" s="116">
        <v>9350021532</v>
      </c>
      <c r="L71" s="116" t="s">
        <v>9033</v>
      </c>
      <c r="M71" s="117">
        <v>348</v>
      </c>
      <c r="N71" s="116" t="s">
        <v>7344</v>
      </c>
      <c r="O71" s="118">
        <v>44415</v>
      </c>
      <c r="P71" s="119">
        <v>0.57638888888888895</v>
      </c>
      <c r="Q71" s="116" t="s">
        <v>9034</v>
      </c>
      <c r="R71" s="116" t="s">
        <v>9035</v>
      </c>
      <c r="S71" s="116" t="s">
        <v>7364</v>
      </c>
      <c r="T71" s="116" t="s">
        <v>9037</v>
      </c>
      <c r="U71" s="116" t="s">
        <v>9038</v>
      </c>
      <c r="V71" s="116" t="s">
        <v>7348</v>
      </c>
      <c r="W71" s="116" t="s">
        <v>9039</v>
      </c>
      <c r="X71" s="116" t="s">
        <v>9040</v>
      </c>
    </row>
    <row r="72" spans="1:24" x14ac:dyDescent="0.25">
      <c r="A72" s="116">
        <v>345244979</v>
      </c>
      <c r="B72" s="116" t="s">
        <v>9028</v>
      </c>
      <c r="C72" s="116">
        <v>1.12190708211651E+16</v>
      </c>
      <c r="D72" s="116" t="s">
        <v>9029</v>
      </c>
      <c r="E72" s="116">
        <v>11219</v>
      </c>
      <c r="F72" s="116" t="s">
        <v>7341</v>
      </c>
      <c r="G72" s="116" t="s">
        <v>9180</v>
      </c>
      <c r="H72" s="116" t="s">
        <v>9181</v>
      </c>
      <c r="I72" s="116">
        <v>844072</v>
      </c>
      <c r="J72" s="116" t="s">
        <v>9032</v>
      </c>
      <c r="K72" s="116">
        <v>9350021532</v>
      </c>
      <c r="L72" s="116" t="s">
        <v>9033</v>
      </c>
      <c r="M72" s="117">
        <v>1044</v>
      </c>
      <c r="N72" s="116" t="s">
        <v>7344</v>
      </c>
      <c r="O72" s="118">
        <v>44415</v>
      </c>
      <c r="P72" s="119">
        <v>0.70277777777777783</v>
      </c>
      <c r="Q72" s="116" t="s">
        <v>9034</v>
      </c>
      <c r="R72" s="116" t="s">
        <v>9035</v>
      </c>
      <c r="S72" s="116" t="s">
        <v>9117</v>
      </c>
      <c r="T72" s="116" t="s">
        <v>9037</v>
      </c>
      <c r="U72" s="116" t="s">
        <v>9038</v>
      </c>
      <c r="V72" s="116" t="s">
        <v>7348</v>
      </c>
      <c r="W72" s="116" t="s">
        <v>9039</v>
      </c>
      <c r="X72" s="116" t="s">
        <v>9040</v>
      </c>
    </row>
    <row r="73" spans="1:24" x14ac:dyDescent="0.25">
      <c r="A73" s="116">
        <v>345311442</v>
      </c>
      <c r="B73" s="116" t="s">
        <v>9028</v>
      </c>
      <c r="C73" s="116">
        <v>9706070821175940</v>
      </c>
      <c r="D73" s="116" t="s">
        <v>9029</v>
      </c>
      <c r="E73" s="116">
        <v>9706</v>
      </c>
      <c r="F73" s="116" t="s">
        <v>7341</v>
      </c>
      <c r="G73" s="116" t="s">
        <v>9182</v>
      </c>
      <c r="H73" s="116" t="s">
        <v>9183</v>
      </c>
      <c r="I73" s="116">
        <v>815367</v>
      </c>
      <c r="J73" s="116" t="s">
        <v>9032</v>
      </c>
      <c r="K73" s="116">
        <v>9350021532</v>
      </c>
      <c r="L73" s="116" t="s">
        <v>9033</v>
      </c>
      <c r="M73" s="117">
        <v>348</v>
      </c>
      <c r="N73" s="116" t="s">
        <v>7344</v>
      </c>
      <c r="O73" s="118">
        <v>44415</v>
      </c>
      <c r="P73" s="119">
        <v>0.75</v>
      </c>
      <c r="Q73" s="116" t="s">
        <v>9034</v>
      </c>
      <c r="R73" s="116" t="s">
        <v>9035</v>
      </c>
      <c r="S73" s="116" t="s">
        <v>9117</v>
      </c>
      <c r="T73" s="116" t="s">
        <v>9037</v>
      </c>
      <c r="U73" s="116" t="s">
        <v>9038</v>
      </c>
      <c r="V73" s="116" t="s">
        <v>7348</v>
      </c>
      <c r="W73" s="116" t="s">
        <v>9039</v>
      </c>
      <c r="X73" s="116" t="s">
        <v>9040</v>
      </c>
    </row>
    <row r="74" spans="1:24" x14ac:dyDescent="0.25">
      <c r="A74" s="116">
        <v>345332614</v>
      </c>
      <c r="B74" s="116" t="s">
        <v>9028</v>
      </c>
      <c r="C74" s="116">
        <v>1.0731070821182E+16</v>
      </c>
      <c r="D74" s="116" t="s">
        <v>9029</v>
      </c>
      <c r="E74" s="116">
        <v>10731</v>
      </c>
      <c r="F74" s="116" t="s">
        <v>7341</v>
      </c>
      <c r="G74" s="116" t="s">
        <v>9184</v>
      </c>
      <c r="H74" s="116" t="s">
        <v>9185</v>
      </c>
      <c r="I74" s="116">
        <v>829643</v>
      </c>
      <c r="J74" s="116" t="s">
        <v>9032</v>
      </c>
      <c r="K74" s="116">
        <v>9350021532</v>
      </c>
      <c r="L74" s="116" t="s">
        <v>9033</v>
      </c>
      <c r="M74" s="117">
        <v>348</v>
      </c>
      <c r="N74" s="116" t="s">
        <v>7344</v>
      </c>
      <c r="O74" s="118">
        <v>44415</v>
      </c>
      <c r="P74" s="119">
        <v>0.76527777777777783</v>
      </c>
      <c r="Q74" s="116" t="s">
        <v>9034</v>
      </c>
      <c r="R74" s="116" t="s">
        <v>9035</v>
      </c>
      <c r="S74" s="116" t="s">
        <v>9117</v>
      </c>
      <c r="T74" s="116" t="s">
        <v>9037</v>
      </c>
      <c r="U74" s="116" t="s">
        <v>9038</v>
      </c>
      <c r="V74" s="116" t="s">
        <v>7348</v>
      </c>
      <c r="W74" s="116" t="s">
        <v>9039</v>
      </c>
      <c r="X74" s="116" t="s">
        <v>9040</v>
      </c>
    </row>
    <row r="75" spans="1:24" x14ac:dyDescent="0.25">
      <c r="A75" s="116">
        <v>42495598</v>
      </c>
      <c r="B75" s="116" t="s">
        <v>9028</v>
      </c>
      <c r="C75" s="116">
        <v>1.13490808210053E+16</v>
      </c>
      <c r="D75" s="116" t="s">
        <v>9029</v>
      </c>
      <c r="E75" s="116">
        <v>11349</v>
      </c>
      <c r="F75" s="116" t="s">
        <v>7341</v>
      </c>
      <c r="G75" s="116" t="s">
        <v>9186</v>
      </c>
      <c r="H75" s="116" t="s">
        <v>9187</v>
      </c>
      <c r="I75" s="116">
        <v>851988</v>
      </c>
      <c r="J75" s="116" t="s">
        <v>9032</v>
      </c>
      <c r="K75" s="116">
        <v>9350021532</v>
      </c>
      <c r="L75" s="116" t="s">
        <v>9033</v>
      </c>
      <c r="M75" s="117">
        <v>348</v>
      </c>
      <c r="N75" s="116" t="s">
        <v>7344</v>
      </c>
      <c r="O75" s="118">
        <v>44416</v>
      </c>
      <c r="P75" s="119">
        <v>3.6805555555555557E-2</v>
      </c>
      <c r="Q75" s="116" t="s">
        <v>9034</v>
      </c>
      <c r="R75" s="116" t="s">
        <v>9035</v>
      </c>
      <c r="S75" s="116" t="s">
        <v>9117</v>
      </c>
      <c r="T75" s="116" t="s">
        <v>9037</v>
      </c>
      <c r="U75" s="116" t="s">
        <v>9038</v>
      </c>
      <c r="V75" s="116" t="s">
        <v>7348</v>
      </c>
      <c r="W75" s="116" t="s">
        <v>9039</v>
      </c>
      <c r="X75" s="116" t="s">
        <v>9040</v>
      </c>
    </row>
    <row r="76" spans="1:24" x14ac:dyDescent="0.25">
      <c r="A76" s="116">
        <v>42495946</v>
      </c>
      <c r="B76" s="116" t="s">
        <v>9028</v>
      </c>
      <c r="C76" s="116">
        <v>1.13490808210055E+16</v>
      </c>
      <c r="D76" s="116" t="s">
        <v>9029</v>
      </c>
      <c r="E76" s="116">
        <v>11349</v>
      </c>
      <c r="F76" s="116" t="s">
        <v>7341</v>
      </c>
      <c r="G76" s="116" t="s">
        <v>9188</v>
      </c>
      <c r="H76" s="116" t="s">
        <v>9189</v>
      </c>
      <c r="I76" s="116">
        <v>849493</v>
      </c>
      <c r="J76" s="116" t="s">
        <v>9032</v>
      </c>
      <c r="K76" s="116">
        <v>9350021532</v>
      </c>
      <c r="L76" s="116" t="s">
        <v>9033</v>
      </c>
      <c r="M76" s="117">
        <v>348</v>
      </c>
      <c r="N76" s="116" t="s">
        <v>7344</v>
      </c>
      <c r="O76" s="118">
        <v>44416</v>
      </c>
      <c r="P76" s="119">
        <v>3.8194444444444441E-2</v>
      </c>
      <c r="Q76" s="116" t="s">
        <v>9034</v>
      </c>
      <c r="R76" s="116" t="s">
        <v>9035</v>
      </c>
      <c r="S76" s="116" t="s">
        <v>9117</v>
      </c>
      <c r="T76" s="116" t="s">
        <v>9037</v>
      </c>
      <c r="U76" s="116" t="s">
        <v>9038</v>
      </c>
      <c r="V76" s="116" t="s">
        <v>7348</v>
      </c>
      <c r="W76" s="116" t="s">
        <v>9039</v>
      </c>
      <c r="X76" s="116" t="s">
        <v>9040</v>
      </c>
    </row>
    <row r="77" spans="1:24" x14ac:dyDescent="0.25">
      <c r="A77" s="116">
        <v>345771774</v>
      </c>
      <c r="B77" s="116" t="s">
        <v>9028</v>
      </c>
      <c r="C77" s="116">
        <v>9416080821132330</v>
      </c>
      <c r="D77" s="116" t="s">
        <v>9029</v>
      </c>
      <c r="E77" s="116">
        <v>9416</v>
      </c>
      <c r="F77" s="116" t="s">
        <v>7341</v>
      </c>
      <c r="G77" s="116" t="s">
        <v>9190</v>
      </c>
      <c r="H77" s="116" t="s">
        <v>9191</v>
      </c>
      <c r="I77" s="116">
        <v>848032</v>
      </c>
      <c r="J77" s="116" t="s">
        <v>9032</v>
      </c>
      <c r="K77" s="116">
        <v>9350021532</v>
      </c>
      <c r="L77" s="116" t="s">
        <v>9033</v>
      </c>
      <c r="M77" s="117">
        <v>348</v>
      </c>
      <c r="N77" s="116" t="s">
        <v>7344</v>
      </c>
      <c r="O77" s="118">
        <v>44416</v>
      </c>
      <c r="P77" s="119">
        <v>0.55833333333333335</v>
      </c>
      <c r="Q77" s="116" t="s">
        <v>9034</v>
      </c>
      <c r="R77" s="116" t="s">
        <v>9035</v>
      </c>
      <c r="S77" s="116" t="s">
        <v>9117</v>
      </c>
      <c r="T77" s="116" t="s">
        <v>9037</v>
      </c>
      <c r="U77" s="116" t="s">
        <v>9038</v>
      </c>
      <c r="V77" s="116" t="s">
        <v>7348</v>
      </c>
      <c r="W77" s="116" t="s">
        <v>9039</v>
      </c>
      <c r="X77" s="116" t="s">
        <v>9040</v>
      </c>
    </row>
    <row r="78" spans="1:24" x14ac:dyDescent="0.25">
      <c r="A78" s="116">
        <v>345861393</v>
      </c>
      <c r="B78" s="116" t="s">
        <v>9028</v>
      </c>
      <c r="C78" s="116">
        <v>1.12190808211501E+16</v>
      </c>
      <c r="D78" s="116" t="s">
        <v>9029</v>
      </c>
      <c r="E78" s="116">
        <v>11219</v>
      </c>
      <c r="F78" s="116" t="s">
        <v>7341</v>
      </c>
      <c r="G78" s="116" t="s">
        <v>9192</v>
      </c>
      <c r="H78" s="116" t="s">
        <v>9193</v>
      </c>
      <c r="I78" s="116">
        <v>809009</v>
      </c>
      <c r="J78" s="116" t="s">
        <v>9032</v>
      </c>
      <c r="K78" s="116">
        <v>9350021532</v>
      </c>
      <c r="L78" s="116" t="s">
        <v>9033</v>
      </c>
      <c r="M78" s="117">
        <v>348</v>
      </c>
      <c r="N78" s="116" t="s">
        <v>7344</v>
      </c>
      <c r="O78" s="118">
        <v>44416</v>
      </c>
      <c r="P78" s="119">
        <v>0.62638888888888888</v>
      </c>
      <c r="Q78" s="116" t="s">
        <v>9034</v>
      </c>
      <c r="R78" s="116" t="s">
        <v>9035</v>
      </c>
      <c r="S78" s="116" t="s">
        <v>9117</v>
      </c>
      <c r="T78" s="116" t="s">
        <v>9037</v>
      </c>
      <c r="U78" s="116" t="s">
        <v>9038</v>
      </c>
      <c r="V78" s="116" t="s">
        <v>7348</v>
      </c>
      <c r="W78" s="116" t="s">
        <v>9039</v>
      </c>
      <c r="X78" s="116" t="s">
        <v>9040</v>
      </c>
    </row>
    <row r="79" spans="1:24" x14ac:dyDescent="0.25">
      <c r="A79" s="116">
        <v>345866265</v>
      </c>
      <c r="B79" s="116" t="s">
        <v>9028</v>
      </c>
      <c r="C79" s="116">
        <v>9706080821150700</v>
      </c>
      <c r="D79" s="116" t="s">
        <v>9029</v>
      </c>
      <c r="E79" s="116">
        <v>9706</v>
      </c>
      <c r="F79" s="116" t="s">
        <v>7341</v>
      </c>
      <c r="G79" s="116" t="s">
        <v>9194</v>
      </c>
      <c r="H79" s="116" t="s">
        <v>9195</v>
      </c>
      <c r="I79" s="116">
        <v>862997</v>
      </c>
      <c r="J79" s="116" t="s">
        <v>9032</v>
      </c>
      <c r="K79" s="116">
        <v>9350021532</v>
      </c>
      <c r="L79" s="116" t="s">
        <v>9033</v>
      </c>
      <c r="M79" s="117">
        <v>348</v>
      </c>
      <c r="N79" s="116" t="s">
        <v>7344</v>
      </c>
      <c r="O79" s="118">
        <v>44416</v>
      </c>
      <c r="P79" s="119">
        <v>0.62986111111111109</v>
      </c>
      <c r="Q79" s="116" t="s">
        <v>9034</v>
      </c>
      <c r="R79" s="116" t="s">
        <v>9035</v>
      </c>
      <c r="S79" s="116" t="s">
        <v>7364</v>
      </c>
      <c r="T79" s="116" t="s">
        <v>9037</v>
      </c>
      <c r="U79" s="116" t="s">
        <v>9038</v>
      </c>
      <c r="V79" s="116" t="s">
        <v>7348</v>
      </c>
      <c r="W79" s="116" t="s">
        <v>9039</v>
      </c>
      <c r="X79" s="116" t="s">
        <v>9040</v>
      </c>
    </row>
    <row r="80" spans="1:24" x14ac:dyDescent="0.25">
      <c r="A80" s="116">
        <v>345902161</v>
      </c>
      <c r="B80" s="116" t="s">
        <v>9028</v>
      </c>
      <c r="C80" s="116">
        <v>9706080821154710</v>
      </c>
      <c r="D80" s="116" t="s">
        <v>9029</v>
      </c>
      <c r="E80" s="116">
        <v>9706</v>
      </c>
      <c r="F80" s="116" t="s">
        <v>7341</v>
      </c>
      <c r="G80" s="116" t="s">
        <v>9196</v>
      </c>
      <c r="H80" s="116" t="s">
        <v>9197</v>
      </c>
      <c r="I80" s="116">
        <v>899577</v>
      </c>
      <c r="J80" s="116" t="s">
        <v>9032</v>
      </c>
      <c r="K80" s="116">
        <v>9350021532</v>
      </c>
      <c r="L80" s="116" t="s">
        <v>9033</v>
      </c>
      <c r="M80" s="117">
        <v>1044</v>
      </c>
      <c r="N80" s="116" t="s">
        <v>7344</v>
      </c>
      <c r="O80" s="118">
        <v>44416</v>
      </c>
      <c r="P80" s="119">
        <v>0.65763888888888888</v>
      </c>
      <c r="Q80" s="116" t="s">
        <v>9034</v>
      </c>
      <c r="R80" s="116" t="s">
        <v>9035</v>
      </c>
      <c r="S80" s="116" t="s">
        <v>9117</v>
      </c>
      <c r="T80" s="116" t="s">
        <v>9037</v>
      </c>
      <c r="U80" s="116" t="s">
        <v>9038</v>
      </c>
      <c r="V80" s="116" t="s">
        <v>7348</v>
      </c>
      <c r="W80" s="116" t="s">
        <v>9039</v>
      </c>
      <c r="X80" s="116" t="s">
        <v>9040</v>
      </c>
    </row>
    <row r="81" spans="1:24" x14ac:dyDescent="0.25">
      <c r="A81" s="116">
        <v>345956785</v>
      </c>
      <c r="B81" s="116" t="s">
        <v>9028</v>
      </c>
      <c r="C81" s="116">
        <v>1.07310808211647E+16</v>
      </c>
      <c r="D81" s="116" t="s">
        <v>9029</v>
      </c>
      <c r="E81" s="116">
        <v>10731</v>
      </c>
      <c r="F81" s="116" t="s">
        <v>7341</v>
      </c>
      <c r="G81" s="116" t="s">
        <v>9198</v>
      </c>
      <c r="H81" s="116" t="s">
        <v>9199</v>
      </c>
      <c r="I81" s="116">
        <v>824328</v>
      </c>
      <c r="J81" s="116" t="s">
        <v>9032</v>
      </c>
      <c r="K81" s="116">
        <v>9350021532</v>
      </c>
      <c r="L81" s="116" t="s">
        <v>9033</v>
      </c>
      <c r="M81" s="117">
        <v>1252</v>
      </c>
      <c r="N81" s="116" t="s">
        <v>7344</v>
      </c>
      <c r="O81" s="118">
        <v>44416</v>
      </c>
      <c r="P81" s="119">
        <v>0.70000000000000007</v>
      </c>
      <c r="Q81" s="116" t="s">
        <v>9034</v>
      </c>
      <c r="R81" s="116" t="s">
        <v>9035</v>
      </c>
      <c r="S81" s="116" t="s">
        <v>9117</v>
      </c>
      <c r="T81" s="116" t="s">
        <v>9037</v>
      </c>
      <c r="U81" s="116" t="s">
        <v>9038</v>
      </c>
      <c r="V81" s="116" t="s">
        <v>7348</v>
      </c>
      <c r="W81" s="116" t="s">
        <v>9039</v>
      </c>
      <c r="X81" s="116" t="s">
        <v>9040</v>
      </c>
    </row>
    <row r="82" spans="1:24" x14ac:dyDescent="0.25">
      <c r="A82" s="41">
        <v>346200468</v>
      </c>
      <c r="B82" s="41" t="s">
        <v>9028</v>
      </c>
      <c r="C82" s="41">
        <v>1.1132080821224E+16</v>
      </c>
      <c r="D82" s="41" t="s">
        <v>9029</v>
      </c>
      <c r="E82" s="41">
        <v>11132</v>
      </c>
      <c r="F82" s="41" t="s">
        <v>7341</v>
      </c>
      <c r="G82" s="41" t="s">
        <v>9200</v>
      </c>
      <c r="H82" s="41" t="s">
        <v>9201</v>
      </c>
      <c r="I82" s="41">
        <v>862230</v>
      </c>
      <c r="J82" s="41" t="s">
        <v>9032</v>
      </c>
      <c r="K82" s="41">
        <v>9350021532</v>
      </c>
      <c r="L82" s="41" t="s">
        <v>9033</v>
      </c>
      <c r="M82" s="120">
        <v>348</v>
      </c>
      <c r="N82" s="41" t="s">
        <v>7344</v>
      </c>
      <c r="O82" s="49">
        <v>44416</v>
      </c>
      <c r="P82" s="121">
        <v>0.94513888888888886</v>
      </c>
      <c r="Q82" s="41" t="s">
        <v>9034</v>
      </c>
      <c r="R82" s="41" t="s">
        <v>9035</v>
      </c>
      <c r="S82" s="41" t="s">
        <v>7364</v>
      </c>
      <c r="T82" s="41" t="s">
        <v>9037</v>
      </c>
      <c r="U82" s="41" t="s">
        <v>9038</v>
      </c>
      <c r="V82" s="41" t="s">
        <v>7348</v>
      </c>
      <c r="W82" s="41" t="s">
        <v>9039</v>
      </c>
      <c r="X82" s="41" t="s">
        <v>9040</v>
      </c>
    </row>
    <row r="83" spans="1:24" x14ac:dyDescent="0.25">
      <c r="A83" s="41">
        <v>346393109</v>
      </c>
      <c r="B83" s="41" t="s">
        <v>9028</v>
      </c>
      <c r="C83" s="41">
        <v>9416090821113850</v>
      </c>
      <c r="D83" s="41" t="s">
        <v>9029</v>
      </c>
      <c r="E83" s="41">
        <v>9416</v>
      </c>
      <c r="F83" s="41" t="s">
        <v>7341</v>
      </c>
      <c r="G83" s="41" t="s">
        <v>9055</v>
      </c>
      <c r="H83" s="41" t="s">
        <v>9056</v>
      </c>
      <c r="I83" s="41">
        <v>884927</v>
      </c>
      <c r="J83" s="41" t="s">
        <v>9032</v>
      </c>
      <c r="K83" s="41">
        <v>9350021532</v>
      </c>
      <c r="L83" s="41" t="s">
        <v>9033</v>
      </c>
      <c r="M83" s="120">
        <v>348</v>
      </c>
      <c r="N83" s="41" t="s">
        <v>7344</v>
      </c>
      <c r="O83" s="49">
        <v>44417</v>
      </c>
      <c r="P83" s="121">
        <v>0.4861111111111111</v>
      </c>
      <c r="Q83" s="41" t="s">
        <v>9034</v>
      </c>
      <c r="R83" s="41" t="s">
        <v>9035</v>
      </c>
      <c r="S83" s="41" t="s">
        <v>9117</v>
      </c>
      <c r="T83" s="41" t="s">
        <v>9037</v>
      </c>
      <c r="U83" s="41" t="s">
        <v>9038</v>
      </c>
      <c r="V83" s="41" t="s">
        <v>7348</v>
      </c>
      <c r="W83" s="41" t="s">
        <v>9039</v>
      </c>
      <c r="X83" s="41" t="s">
        <v>9040</v>
      </c>
    </row>
    <row r="84" spans="1:24" x14ac:dyDescent="0.25">
      <c r="A84" s="41">
        <v>346408577</v>
      </c>
      <c r="B84" s="41" t="s">
        <v>9028</v>
      </c>
      <c r="C84" s="41">
        <v>9416090821115450</v>
      </c>
      <c r="D84" s="41" t="s">
        <v>9029</v>
      </c>
      <c r="E84" s="41">
        <v>9416</v>
      </c>
      <c r="F84" s="41" t="s">
        <v>7341</v>
      </c>
      <c r="G84" s="41" t="s">
        <v>9202</v>
      </c>
      <c r="H84" s="41" t="s">
        <v>9203</v>
      </c>
      <c r="I84" s="41">
        <v>848386</v>
      </c>
      <c r="J84" s="41" t="s">
        <v>9032</v>
      </c>
      <c r="K84" s="41">
        <v>9350021532</v>
      </c>
      <c r="L84" s="41" t="s">
        <v>9033</v>
      </c>
      <c r="M84" s="120">
        <v>348</v>
      </c>
      <c r="N84" s="41" t="s">
        <v>7344</v>
      </c>
      <c r="O84" s="49">
        <v>44417</v>
      </c>
      <c r="P84" s="121">
        <v>0.49861111111111112</v>
      </c>
      <c r="Q84" s="41" t="s">
        <v>9034</v>
      </c>
      <c r="R84" s="41" t="s">
        <v>9035</v>
      </c>
      <c r="S84" s="41" t="s">
        <v>9117</v>
      </c>
      <c r="T84" s="41" t="s">
        <v>9037</v>
      </c>
      <c r="U84" s="41" t="s">
        <v>9038</v>
      </c>
      <c r="V84" s="41" t="s">
        <v>7348</v>
      </c>
      <c r="W84" s="41" t="s">
        <v>9039</v>
      </c>
      <c r="X84" s="41" t="s">
        <v>9040</v>
      </c>
    </row>
    <row r="85" spans="1:24" x14ac:dyDescent="0.25">
      <c r="A85" s="41">
        <v>346507069</v>
      </c>
      <c r="B85" s="41" t="s">
        <v>9028</v>
      </c>
      <c r="C85" s="41">
        <v>9752090821124830</v>
      </c>
      <c r="D85" s="41" t="s">
        <v>9029</v>
      </c>
      <c r="E85" s="41">
        <v>9752</v>
      </c>
      <c r="F85" s="41" t="s">
        <v>7341</v>
      </c>
      <c r="G85" s="41" t="s">
        <v>9204</v>
      </c>
      <c r="H85" s="41" t="s">
        <v>9205</v>
      </c>
      <c r="I85" s="41">
        <v>846085</v>
      </c>
      <c r="J85" s="41" t="s">
        <v>9032</v>
      </c>
      <c r="K85" s="41">
        <v>9350021532</v>
      </c>
      <c r="L85" s="41" t="s">
        <v>9033</v>
      </c>
      <c r="M85" s="120">
        <v>1044</v>
      </c>
      <c r="N85" s="41" t="s">
        <v>7344</v>
      </c>
      <c r="O85" s="49">
        <v>44417</v>
      </c>
      <c r="P85" s="121">
        <v>0.53333333333333333</v>
      </c>
      <c r="Q85" s="41" t="s">
        <v>9034</v>
      </c>
      <c r="R85" s="41" t="s">
        <v>9035</v>
      </c>
      <c r="S85" s="41" t="s">
        <v>9117</v>
      </c>
      <c r="T85" s="41" t="s">
        <v>9037</v>
      </c>
      <c r="U85" s="41" t="s">
        <v>9038</v>
      </c>
      <c r="V85" s="41" t="s">
        <v>7348</v>
      </c>
      <c r="W85" s="41" t="s">
        <v>9039</v>
      </c>
      <c r="X85" s="41" t="s">
        <v>9040</v>
      </c>
    </row>
    <row r="86" spans="1:24" x14ac:dyDescent="0.25">
      <c r="A86" s="41">
        <v>346970767</v>
      </c>
      <c r="B86" s="41" t="s">
        <v>9028</v>
      </c>
      <c r="C86" s="41">
        <v>1.121909082116E+16</v>
      </c>
      <c r="D86" s="41" t="s">
        <v>9029</v>
      </c>
      <c r="E86" s="41">
        <v>11219</v>
      </c>
      <c r="F86" s="41" t="s">
        <v>7341</v>
      </c>
      <c r="G86" s="41" t="s">
        <v>9206</v>
      </c>
      <c r="H86" s="41" t="s">
        <v>9207</v>
      </c>
      <c r="I86" s="41">
        <v>881195</v>
      </c>
      <c r="J86" s="41" t="s">
        <v>9032</v>
      </c>
      <c r="K86" s="41">
        <v>9350021532</v>
      </c>
      <c r="L86" s="41" t="s">
        <v>9033</v>
      </c>
      <c r="M86" s="120">
        <v>1252</v>
      </c>
      <c r="N86" s="41" t="s">
        <v>7344</v>
      </c>
      <c r="O86" s="49">
        <v>44417</v>
      </c>
      <c r="P86" s="121">
        <v>0.66875000000000007</v>
      </c>
      <c r="Q86" s="41" t="s">
        <v>9034</v>
      </c>
      <c r="R86" s="41" t="s">
        <v>9035</v>
      </c>
      <c r="S86" s="41" t="s">
        <v>9117</v>
      </c>
      <c r="T86" s="41" t="s">
        <v>9037</v>
      </c>
      <c r="U86" s="41" t="s">
        <v>9038</v>
      </c>
      <c r="V86" s="41" t="s">
        <v>7348</v>
      </c>
      <c r="W86" s="41" t="s">
        <v>9039</v>
      </c>
      <c r="X86" s="41" t="s">
        <v>9040</v>
      </c>
    </row>
    <row r="87" spans="1:24" x14ac:dyDescent="0.25">
      <c r="A87" s="41">
        <v>347122763</v>
      </c>
      <c r="B87" s="41" t="s">
        <v>9028</v>
      </c>
      <c r="C87" s="41">
        <v>9706090821184200</v>
      </c>
      <c r="D87" s="41" t="s">
        <v>9029</v>
      </c>
      <c r="E87" s="41">
        <v>9706</v>
      </c>
      <c r="F87" s="41" t="s">
        <v>7341</v>
      </c>
      <c r="G87" s="41" t="s">
        <v>9208</v>
      </c>
      <c r="H87" s="41" t="s">
        <v>9209</v>
      </c>
      <c r="I87" s="41">
        <v>806850</v>
      </c>
      <c r="J87" s="41" t="s">
        <v>9032</v>
      </c>
      <c r="K87" s="41">
        <v>9350021532</v>
      </c>
      <c r="L87" s="41" t="s">
        <v>9033</v>
      </c>
      <c r="M87" s="120">
        <v>626</v>
      </c>
      <c r="N87" s="41" t="s">
        <v>7344</v>
      </c>
      <c r="O87" s="49">
        <v>44417</v>
      </c>
      <c r="P87" s="121">
        <v>0.77916666666666667</v>
      </c>
      <c r="Q87" s="41" t="s">
        <v>9034</v>
      </c>
      <c r="R87" s="41" t="s">
        <v>9035</v>
      </c>
      <c r="S87" s="41" t="s">
        <v>9117</v>
      </c>
      <c r="T87" s="41" t="s">
        <v>9037</v>
      </c>
      <c r="U87" s="41" t="s">
        <v>9038</v>
      </c>
      <c r="V87" s="41" t="s">
        <v>7348</v>
      </c>
      <c r="W87" s="41" t="s">
        <v>9039</v>
      </c>
      <c r="X87" s="41" t="s">
        <v>9040</v>
      </c>
    </row>
    <row r="88" spans="1:24" x14ac:dyDescent="0.25">
      <c r="A88" s="41">
        <v>347246315</v>
      </c>
      <c r="B88" s="41" t="s">
        <v>9028</v>
      </c>
      <c r="C88" s="41">
        <v>9706090821205230</v>
      </c>
      <c r="D88" s="41" t="s">
        <v>9029</v>
      </c>
      <c r="E88" s="41">
        <v>9706</v>
      </c>
      <c r="F88" s="41" t="s">
        <v>7341</v>
      </c>
      <c r="G88" s="41" t="s">
        <v>9043</v>
      </c>
      <c r="H88" s="41" t="s">
        <v>9044</v>
      </c>
      <c r="I88" s="41">
        <v>801058</v>
      </c>
      <c r="J88" s="41" t="s">
        <v>9032</v>
      </c>
      <c r="K88" s="41">
        <v>9350021532</v>
      </c>
      <c r="L88" s="41" t="s">
        <v>9033</v>
      </c>
      <c r="M88" s="120">
        <v>348</v>
      </c>
      <c r="N88" s="41" t="s">
        <v>7344</v>
      </c>
      <c r="O88" s="49">
        <v>44417</v>
      </c>
      <c r="P88" s="121">
        <v>0.86944444444444446</v>
      </c>
      <c r="Q88" s="41" t="s">
        <v>9034</v>
      </c>
      <c r="R88" s="41" t="s">
        <v>9035</v>
      </c>
      <c r="S88" s="41" t="s">
        <v>7364</v>
      </c>
      <c r="T88" s="41" t="s">
        <v>9037</v>
      </c>
      <c r="U88" s="41" t="s">
        <v>9038</v>
      </c>
      <c r="V88" s="41" t="s">
        <v>7348</v>
      </c>
      <c r="W88" s="41" t="s">
        <v>9039</v>
      </c>
      <c r="X88" s="41" t="s">
        <v>9040</v>
      </c>
    </row>
    <row r="89" spans="1:24" x14ac:dyDescent="0.25">
      <c r="A89" s="122">
        <v>347351394</v>
      </c>
      <c r="B89" s="122" t="s">
        <v>9028</v>
      </c>
      <c r="C89" s="122">
        <v>1.11320908212349E+16</v>
      </c>
      <c r="D89" s="122" t="s">
        <v>9029</v>
      </c>
      <c r="E89" s="122">
        <v>11132</v>
      </c>
      <c r="F89" s="122" t="s">
        <v>7341</v>
      </c>
      <c r="G89" s="122" t="s">
        <v>9210</v>
      </c>
      <c r="H89" s="122" t="s">
        <v>9211</v>
      </c>
      <c r="I89" s="122">
        <v>855390</v>
      </c>
      <c r="J89" s="122" t="s">
        <v>9032</v>
      </c>
      <c r="K89" s="122">
        <v>9350021532</v>
      </c>
      <c r="L89" s="122" t="s">
        <v>9033</v>
      </c>
      <c r="M89" s="123">
        <v>348</v>
      </c>
      <c r="N89" s="122" t="s">
        <v>7344</v>
      </c>
      <c r="O89" s="124">
        <v>44418</v>
      </c>
      <c r="P89" s="125">
        <v>0.99305555555555547</v>
      </c>
      <c r="Q89" s="122" t="s">
        <v>9034</v>
      </c>
      <c r="R89" s="122" t="s">
        <v>9035</v>
      </c>
      <c r="S89" s="122" t="s">
        <v>9117</v>
      </c>
      <c r="T89" s="122" t="s">
        <v>9037</v>
      </c>
      <c r="U89" s="122" t="s">
        <v>9038</v>
      </c>
      <c r="V89" s="122" t="s">
        <v>7348</v>
      </c>
      <c r="W89" s="122" t="s">
        <v>9039</v>
      </c>
      <c r="X89" s="122" t="s">
        <v>9040</v>
      </c>
    </row>
    <row r="90" spans="1:24" x14ac:dyDescent="0.25">
      <c r="A90" s="122">
        <v>347444626</v>
      </c>
      <c r="B90" s="122" t="s">
        <v>9028</v>
      </c>
      <c r="C90" s="122">
        <v>9752100821095450</v>
      </c>
      <c r="D90" s="122" t="s">
        <v>9029</v>
      </c>
      <c r="E90" s="122">
        <v>9752</v>
      </c>
      <c r="F90" s="122" t="s">
        <v>7341</v>
      </c>
      <c r="G90" s="122" t="s">
        <v>9103</v>
      </c>
      <c r="H90" s="122" t="s">
        <v>9104</v>
      </c>
      <c r="I90" s="122">
        <v>844099</v>
      </c>
      <c r="J90" s="122" t="s">
        <v>9032</v>
      </c>
      <c r="K90" s="122">
        <v>9350021532</v>
      </c>
      <c r="L90" s="122" t="s">
        <v>9033</v>
      </c>
      <c r="M90" s="123">
        <v>522</v>
      </c>
      <c r="N90" s="122" t="s">
        <v>7344</v>
      </c>
      <c r="O90" s="124">
        <v>44418</v>
      </c>
      <c r="P90" s="125">
        <v>0.41388888888888892</v>
      </c>
      <c r="Q90" s="122" t="s">
        <v>9034</v>
      </c>
      <c r="R90" s="122" t="s">
        <v>9035</v>
      </c>
      <c r="S90" s="122" t="s">
        <v>9117</v>
      </c>
      <c r="T90" s="122" t="s">
        <v>9037</v>
      </c>
      <c r="U90" s="122" t="s">
        <v>9038</v>
      </c>
      <c r="V90" s="122" t="s">
        <v>7348</v>
      </c>
      <c r="W90" s="122" t="s">
        <v>9039</v>
      </c>
      <c r="X90" s="122" t="s">
        <v>9040</v>
      </c>
    </row>
    <row r="91" spans="1:24" x14ac:dyDescent="0.25">
      <c r="A91" s="122">
        <v>347665740</v>
      </c>
      <c r="B91" s="122" t="s">
        <v>9028</v>
      </c>
      <c r="C91" s="122">
        <v>1.073110082114E+16</v>
      </c>
      <c r="D91" s="122" t="s">
        <v>9029</v>
      </c>
      <c r="E91" s="122">
        <v>10731</v>
      </c>
      <c r="F91" s="122" t="s">
        <v>7341</v>
      </c>
      <c r="G91" s="122" t="s">
        <v>9212</v>
      </c>
      <c r="H91" s="122" t="s">
        <v>9213</v>
      </c>
      <c r="I91" s="122">
        <v>869010</v>
      </c>
      <c r="J91" s="122" t="s">
        <v>9032</v>
      </c>
      <c r="K91" s="122">
        <v>9350021532</v>
      </c>
      <c r="L91" s="122" t="s">
        <v>9033</v>
      </c>
      <c r="M91" s="123">
        <v>348</v>
      </c>
      <c r="N91" s="122" t="s">
        <v>7344</v>
      </c>
      <c r="O91" s="124">
        <v>44418</v>
      </c>
      <c r="P91" s="125">
        <v>0.58333333333333337</v>
      </c>
      <c r="Q91" s="122" t="s">
        <v>9034</v>
      </c>
      <c r="R91" s="122" t="s">
        <v>9035</v>
      </c>
      <c r="S91" s="122" t="s">
        <v>7364</v>
      </c>
      <c r="T91" s="122" t="s">
        <v>9037</v>
      </c>
      <c r="U91" s="122" t="s">
        <v>9038</v>
      </c>
      <c r="V91" s="122" t="s">
        <v>7348</v>
      </c>
      <c r="W91" s="122" t="s">
        <v>9039</v>
      </c>
      <c r="X91" s="122" t="s">
        <v>9040</v>
      </c>
    </row>
    <row r="92" spans="1:24" x14ac:dyDescent="0.25">
      <c r="A92" s="122">
        <v>347822605</v>
      </c>
      <c r="B92" s="122" t="s">
        <v>9028</v>
      </c>
      <c r="C92" s="122">
        <v>2.0236810082115501E+17</v>
      </c>
      <c r="D92" s="122" t="s">
        <v>9029</v>
      </c>
      <c r="E92" s="122">
        <v>202368</v>
      </c>
      <c r="F92" s="122" t="s">
        <v>7341</v>
      </c>
      <c r="G92" s="122" t="s">
        <v>9214</v>
      </c>
      <c r="H92" s="122" t="s">
        <v>9215</v>
      </c>
      <c r="I92" s="122">
        <v>863873</v>
      </c>
      <c r="J92" s="122" t="s">
        <v>9032</v>
      </c>
      <c r="K92" s="122">
        <v>9350021532</v>
      </c>
      <c r="L92" s="122" t="s">
        <v>9033</v>
      </c>
      <c r="M92" s="123">
        <v>348</v>
      </c>
      <c r="N92" s="122" t="s">
        <v>7344</v>
      </c>
      <c r="O92" s="124">
        <v>44418</v>
      </c>
      <c r="P92" s="125">
        <v>0.66597222222222219</v>
      </c>
      <c r="Q92" s="122" t="s">
        <v>9034</v>
      </c>
      <c r="R92" s="122" t="s">
        <v>9035</v>
      </c>
      <c r="S92" s="122" t="s">
        <v>9117</v>
      </c>
      <c r="T92" s="122" t="s">
        <v>9037</v>
      </c>
      <c r="U92" s="122" t="s">
        <v>9038</v>
      </c>
      <c r="V92" s="122" t="s">
        <v>7348</v>
      </c>
      <c r="W92" s="122" t="s">
        <v>9039</v>
      </c>
      <c r="X92" s="122" t="s">
        <v>9040</v>
      </c>
    </row>
    <row r="93" spans="1:24" x14ac:dyDescent="0.25">
      <c r="A93" s="122">
        <v>347938686</v>
      </c>
      <c r="B93" s="122" t="s">
        <v>9028</v>
      </c>
      <c r="C93" s="122">
        <v>9706100821180620</v>
      </c>
      <c r="D93" s="122" t="s">
        <v>9029</v>
      </c>
      <c r="E93" s="122">
        <v>9706</v>
      </c>
      <c r="F93" s="122" t="s">
        <v>7341</v>
      </c>
      <c r="G93" s="122" t="s">
        <v>9216</v>
      </c>
      <c r="H93" s="122" t="s">
        <v>9217</v>
      </c>
      <c r="I93" s="122">
        <v>899754</v>
      </c>
      <c r="J93" s="122" t="s">
        <v>9032</v>
      </c>
      <c r="K93" s="122">
        <v>9350021532</v>
      </c>
      <c r="L93" s="122" t="s">
        <v>9033</v>
      </c>
      <c r="M93" s="123">
        <v>1878</v>
      </c>
      <c r="N93" s="122" t="s">
        <v>7344</v>
      </c>
      <c r="O93" s="124">
        <v>44418</v>
      </c>
      <c r="P93" s="125">
        <v>0.75486111111111109</v>
      </c>
      <c r="Q93" s="122" t="s">
        <v>9034</v>
      </c>
      <c r="R93" s="122" t="s">
        <v>9035</v>
      </c>
      <c r="S93" s="122" t="s">
        <v>7364</v>
      </c>
      <c r="T93" s="122" t="s">
        <v>9037</v>
      </c>
      <c r="U93" s="122" t="s">
        <v>9038</v>
      </c>
      <c r="V93" s="122" t="s">
        <v>7348</v>
      </c>
      <c r="W93" s="122" t="s">
        <v>9039</v>
      </c>
      <c r="X93" s="122" t="s">
        <v>9040</v>
      </c>
    </row>
    <row r="94" spans="1:24" x14ac:dyDescent="0.25">
      <c r="A94" s="122">
        <v>347955734</v>
      </c>
      <c r="B94" s="122" t="s">
        <v>9028</v>
      </c>
      <c r="C94" s="122">
        <v>9706100821182530</v>
      </c>
      <c r="D94" s="122" t="s">
        <v>9029</v>
      </c>
      <c r="E94" s="122">
        <v>9706</v>
      </c>
      <c r="F94" s="122" t="s">
        <v>7341</v>
      </c>
      <c r="G94" s="122" t="s">
        <v>9218</v>
      </c>
      <c r="H94" s="122" t="s">
        <v>9219</v>
      </c>
      <c r="I94" s="122">
        <v>882344</v>
      </c>
      <c r="J94" s="122" t="s">
        <v>9032</v>
      </c>
      <c r="K94" s="122">
        <v>9350021532</v>
      </c>
      <c r="L94" s="122" t="s">
        <v>9033</v>
      </c>
      <c r="M94" s="123">
        <v>696</v>
      </c>
      <c r="N94" s="122" t="s">
        <v>7344</v>
      </c>
      <c r="O94" s="124">
        <v>44418</v>
      </c>
      <c r="P94" s="125">
        <v>0.76736111111111116</v>
      </c>
      <c r="Q94" s="122" t="s">
        <v>9034</v>
      </c>
      <c r="R94" s="122" t="s">
        <v>9035</v>
      </c>
      <c r="S94" s="122" t="s">
        <v>9117</v>
      </c>
      <c r="T94" s="122" t="s">
        <v>9037</v>
      </c>
      <c r="U94" s="122" t="s">
        <v>9038</v>
      </c>
      <c r="V94" s="122" t="s">
        <v>7348</v>
      </c>
      <c r="W94" s="122" t="s">
        <v>9039</v>
      </c>
      <c r="X94" s="122" t="s">
        <v>9040</v>
      </c>
    </row>
    <row r="95" spans="1:24" x14ac:dyDescent="0.25">
      <c r="A95" s="122">
        <v>348002628</v>
      </c>
      <c r="B95" s="122" t="s">
        <v>9028</v>
      </c>
      <c r="C95" s="122">
        <v>9706100821191640</v>
      </c>
      <c r="D95" s="122" t="s">
        <v>9029</v>
      </c>
      <c r="E95" s="122">
        <v>9706</v>
      </c>
      <c r="F95" s="122" t="s">
        <v>7341</v>
      </c>
      <c r="G95" s="122" t="s">
        <v>9220</v>
      </c>
      <c r="H95" s="122" t="s">
        <v>9221</v>
      </c>
      <c r="I95" s="122">
        <v>821293</v>
      </c>
      <c r="J95" s="122" t="s">
        <v>9032</v>
      </c>
      <c r="K95" s="122">
        <v>9350021532</v>
      </c>
      <c r="L95" s="122" t="s">
        <v>9033</v>
      </c>
      <c r="M95" s="123">
        <v>348</v>
      </c>
      <c r="N95" s="122" t="s">
        <v>7344</v>
      </c>
      <c r="O95" s="124">
        <v>44418</v>
      </c>
      <c r="P95" s="125">
        <v>0.80347222222222225</v>
      </c>
      <c r="Q95" s="122" t="s">
        <v>9034</v>
      </c>
      <c r="R95" s="122" t="s">
        <v>9035</v>
      </c>
      <c r="S95" s="122" t="s">
        <v>9117</v>
      </c>
      <c r="T95" s="122" t="s">
        <v>9037</v>
      </c>
      <c r="U95" s="122" t="s">
        <v>9038</v>
      </c>
      <c r="V95" s="122" t="s">
        <v>7348</v>
      </c>
      <c r="W95" s="122" t="s">
        <v>9039</v>
      </c>
      <c r="X95" s="122" t="s">
        <v>9040</v>
      </c>
    </row>
    <row r="96" spans="1:24" x14ac:dyDescent="0.25">
      <c r="A96" s="108">
        <v>348098840</v>
      </c>
      <c r="B96" s="108" t="s">
        <v>9028</v>
      </c>
      <c r="C96" s="108">
        <v>1.07311008212102E+16</v>
      </c>
      <c r="D96" s="108" t="s">
        <v>9029</v>
      </c>
      <c r="E96" s="108">
        <v>10731</v>
      </c>
      <c r="F96" s="108" t="s">
        <v>7341</v>
      </c>
      <c r="G96" s="108" t="s">
        <v>9222</v>
      </c>
      <c r="H96" s="108" t="s">
        <v>9223</v>
      </c>
      <c r="I96" s="108">
        <v>806867</v>
      </c>
      <c r="J96" s="108" t="s">
        <v>9032</v>
      </c>
      <c r="K96" s="108">
        <v>9350021532</v>
      </c>
      <c r="L96" s="108" t="s">
        <v>9033</v>
      </c>
      <c r="M96" s="109">
        <v>626</v>
      </c>
      <c r="N96" s="108" t="s">
        <v>7344</v>
      </c>
      <c r="O96" s="110">
        <v>44418</v>
      </c>
      <c r="P96" s="111">
        <v>0.87777777777777777</v>
      </c>
      <c r="Q96" s="108" t="s">
        <v>9034</v>
      </c>
      <c r="R96" s="108" t="s">
        <v>9035</v>
      </c>
      <c r="S96" s="108" t="s">
        <v>7364</v>
      </c>
      <c r="T96" s="108" t="s">
        <v>9037</v>
      </c>
      <c r="U96" s="108" t="s">
        <v>9038</v>
      </c>
      <c r="V96" s="108" t="s">
        <v>7348</v>
      </c>
      <c r="W96" s="108" t="s">
        <v>9039</v>
      </c>
      <c r="X96" s="108" t="s">
        <v>9040</v>
      </c>
    </row>
    <row r="97" spans="1:24" x14ac:dyDescent="0.25">
      <c r="A97" s="108">
        <v>348215667</v>
      </c>
      <c r="B97" s="108" t="s">
        <v>9028</v>
      </c>
      <c r="C97" s="108">
        <v>1.13491108210338E+16</v>
      </c>
      <c r="D97" s="108" t="s">
        <v>9029</v>
      </c>
      <c r="E97" s="108">
        <v>11349</v>
      </c>
      <c r="F97" s="108" t="s">
        <v>7341</v>
      </c>
      <c r="G97" s="108" t="s">
        <v>9224</v>
      </c>
      <c r="H97" s="108" t="s">
        <v>9225</v>
      </c>
      <c r="I97" s="108">
        <v>815438</v>
      </c>
      <c r="J97" s="108" t="s">
        <v>9032</v>
      </c>
      <c r="K97" s="108">
        <v>9350021532</v>
      </c>
      <c r="L97" s="108" t="s">
        <v>9033</v>
      </c>
      <c r="M97" s="109">
        <v>696</v>
      </c>
      <c r="N97" s="108" t="s">
        <v>7344</v>
      </c>
      <c r="O97" s="110">
        <v>44419</v>
      </c>
      <c r="P97" s="111">
        <v>0.15208333333333332</v>
      </c>
      <c r="Q97" s="108" t="s">
        <v>9034</v>
      </c>
      <c r="R97" s="108" t="s">
        <v>9035</v>
      </c>
      <c r="S97" s="108" t="s">
        <v>9117</v>
      </c>
      <c r="T97" s="108" t="s">
        <v>9037</v>
      </c>
      <c r="U97" s="108" t="s">
        <v>9038</v>
      </c>
      <c r="V97" s="108" t="s">
        <v>7348</v>
      </c>
      <c r="W97" s="108" t="s">
        <v>9039</v>
      </c>
      <c r="X97" s="108" t="s">
        <v>9040</v>
      </c>
    </row>
    <row r="98" spans="1:24" x14ac:dyDescent="0.25">
      <c r="A98" s="108">
        <v>348247804</v>
      </c>
      <c r="B98" s="108" t="s">
        <v>9028</v>
      </c>
      <c r="C98" s="108">
        <v>9752110821074000</v>
      </c>
      <c r="D98" s="108" t="s">
        <v>9029</v>
      </c>
      <c r="E98" s="108">
        <v>9752</v>
      </c>
      <c r="F98" s="108" t="s">
        <v>7341</v>
      </c>
      <c r="G98" s="108" t="s">
        <v>9226</v>
      </c>
      <c r="H98" s="108" t="s">
        <v>9227</v>
      </c>
      <c r="I98" s="108">
        <v>779011</v>
      </c>
      <c r="J98" s="108" t="s">
        <v>9032</v>
      </c>
      <c r="K98" s="108">
        <v>9350021532</v>
      </c>
      <c r="L98" s="108" t="s">
        <v>9033</v>
      </c>
      <c r="M98" s="109">
        <v>348</v>
      </c>
      <c r="N98" s="108" t="s">
        <v>7344</v>
      </c>
      <c r="O98" s="110">
        <v>44419</v>
      </c>
      <c r="P98" s="111">
        <v>0.3215277777777778</v>
      </c>
      <c r="Q98" s="108" t="s">
        <v>9034</v>
      </c>
      <c r="R98" s="108" t="s">
        <v>9035</v>
      </c>
      <c r="S98" s="108" t="s">
        <v>7364</v>
      </c>
      <c r="T98" s="108" t="s">
        <v>9037</v>
      </c>
      <c r="U98" s="108" t="s">
        <v>9038</v>
      </c>
      <c r="V98" s="108" t="s">
        <v>7348</v>
      </c>
      <c r="W98" s="108" t="s">
        <v>9039</v>
      </c>
      <c r="X98" s="108" t="s">
        <v>9040</v>
      </c>
    </row>
    <row r="99" spans="1:24" x14ac:dyDescent="0.25">
      <c r="A99" s="108">
        <v>348258727</v>
      </c>
      <c r="B99" s="108" t="s">
        <v>9028</v>
      </c>
      <c r="C99" s="108">
        <v>2.20951108210826E+16</v>
      </c>
      <c r="D99" s="108" t="s">
        <v>9029</v>
      </c>
      <c r="E99" s="108">
        <v>22095</v>
      </c>
      <c r="F99" s="108" t="s">
        <v>7341</v>
      </c>
      <c r="G99" s="108" t="s">
        <v>9228</v>
      </c>
      <c r="H99" s="108" t="s">
        <v>9229</v>
      </c>
      <c r="I99" s="108">
        <v>880903</v>
      </c>
      <c r="J99" s="108" t="s">
        <v>9032</v>
      </c>
      <c r="K99" s="108">
        <v>9350021532</v>
      </c>
      <c r="L99" s="108" t="s">
        <v>9033</v>
      </c>
      <c r="M99" s="109">
        <v>348</v>
      </c>
      <c r="N99" s="108" t="s">
        <v>7344</v>
      </c>
      <c r="O99" s="110">
        <v>44419</v>
      </c>
      <c r="P99" s="111">
        <v>0.35138888888888892</v>
      </c>
      <c r="Q99" s="108" t="s">
        <v>9034</v>
      </c>
      <c r="R99" s="108" t="s">
        <v>9035</v>
      </c>
      <c r="S99" s="108" t="s">
        <v>9117</v>
      </c>
      <c r="T99" s="108" t="s">
        <v>9037</v>
      </c>
      <c r="U99" s="108" t="s">
        <v>9038</v>
      </c>
      <c r="V99" s="108" t="s">
        <v>7348</v>
      </c>
      <c r="W99" s="108" t="s">
        <v>9039</v>
      </c>
      <c r="X99" s="108" t="s">
        <v>9040</v>
      </c>
    </row>
    <row r="100" spans="1:24" x14ac:dyDescent="0.25">
      <c r="A100" s="108">
        <v>348329994</v>
      </c>
      <c r="B100" s="108" t="s">
        <v>9028</v>
      </c>
      <c r="C100" s="108">
        <v>9752110821104600</v>
      </c>
      <c r="D100" s="108" t="s">
        <v>9029</v>
      </c>
      <c r="E100" s="108">
        <v>9752</v>
      </c>
      <c r="F100" s="108" t="s">
        <v>7341</v>
      </c>
      <c r="G100" s="108" t="s">
        <v>9230</v>
      </c>
      <c r="H100" s="108" t="s">
        <v>9231</v>
      </c>
      <c r="I100" s="108">
        <v>888141</v>
      </c>
      <c r="J100" s="108" t="s">
        <v>9032</v>
      </c>
      <c r="K100" s="108">
        <v>9350021532</v>
      </c>
      <c r="L100" s="108" t="s">
        <v>9033</v>
      </c>
      <c r="M100" s="109">
        <v>696</v>
      </c>
      <c r="N100" s="108" t="s">
        <v>7344</v>
      </c>
      <c r="O100" s="110">
        <v>44419</v>
      </c>
      <c r="P100" s="111">
        <v>0.44861111111111113</v>
      </c>
      <c r="Q100" s="108" t="s">
        <v>9034</v>
      </c>
      <c r="R100" s="108" t="s">
        <v>9035</v>
      </c>
      <c r="S100" s="108" t="s">
        <v>9117</v>
      </c>
      <c r="T100" s="108" t="s">
        <v>9037</v>
      </c>
      <c r="U100" s="108" t="s">
        <v>9038</v>
      </c>
      <c r="V100" s="108" t="s">
        <v>7348</v>
      </c>
      <c r="W100" s="108" t="s">
        <v>9039</v>
      </c>
      <c r="X100" s="108" t="s">
        <v>9040</v>
      </c>
    </row>
    <row r="101" spans="1:24" x14ac:dyDescent="0.25">
      <c r="A101" s="108">
        <v>348332708</v>
      </c>
      <c r="B101" s="108" t="s">
        <v>9028</v>
      </c>
      <c r="C101" s="108">
        <v>9752110821104940</v>
      </c>
      <c r="D101" s="108" t="s">
        <v>9029</v>
      </c>
      <c r="E101" s="108">
        <v>9752</v>
      </c>
      <c r="F101" s="108" t="s">
        <v>7341</v>
      </c>
      <c r="G101" s="108" t="s">
        <v>9232</v>
      </c>
      <c r="H101" s="108" t="s">
        <v>9233</v>
      </c>
      <c r="I101" s="108">
        <v>867530</v>
      </c>
      <c r="J101" s="108" t="s">
        <v>9032</v>
      </c>
      <c r="K101" s="108">
        <v>9350021532</v>
      </c>
      <c r="L101" s="108" t="s">
        <v>9033</v>
      </c>
      <c r="M101" s="109">
        <v>348</v>
      </c>
      <c r="N101" s="108" t="s">
        <v>7344</v>
      </c>
      <c r="O101" s="110">
        <v>44419</v>
      </c>
      <c r="P101" s="111">
        <v>0.4513888888888889</v>
      </c>
      <c r="Q101" s="108" t="s">
        <v>9034</v>
      </c>
      <c r="R101" s="108" t="s">
        <v>9035</v>
      </c>
      <c r="S101" s="108" t="s">
        <v>9117</v>
      </c>
      <c r="T101" s="108" t="s">
        <v>9037</v>
      </c>
      <c r="U101" s="108" t="s">
        <v>9038</v>
      </c>
      <c r="V101" s="108" t="s">
        <v>7348</v>
      </c>
      <c r="W101" s="108" t="s">
        <v>9039</v>
      </c>
      <c r="X101" s="108" t="s">
        <v>9040</v>
      </c>
    </row>
    <row r="102" spans="1:24" x14ac:dyDescent="0.25">
      <c r="A102" s="108">
        <v>348503010</v>
      </c>
      <c r="B102" s="108" t="s">
        <v>9028</v>
      </c>
      <c r="C102" s="108">
        <v>9752110821135350</v>
      </c>
      <c r="D102" s="108" t="s">
        <v>9029</v>
      </c>
      <c r="E102" s="108">
        <v>9752</v>
      </c>
      <c r="F102" s="108" t="s">
        <v>7341</v>
      </c>
      <c r="G102" s="108" t="s">
        <v>9234</v>
      </c>
      <c r="H102" s="108" t="s">
        <v>9235</v>
      </c>
      <c r="I102" s="108">
        <v>878291</v>
      </c>
      <c r="J102" s="108" t="s">
        <v>9032</v>
      </c>
      <c r="K102" s="108">
        <v>9350021532</v>
      </c>
      <c r="L102" s="108" t="s">
        <v>9033</v>
      </c>
      <c r="M102" s="109">
        <v>696</v>
      </c>
      <c r="N102" s="108" t="s">
        <v>7344</v>
      </c>
      <c r="O102" s="110">
        <v>44419</v>
      </c>
      <c r="P102" s="111">
        <v>0.57916666666666672</v>
      </c>
      <c r="Q102" s="108" t="s">
        <v>9034</v>
      </c>
      <c r="R102" s="108" t="s">
        <v>9035</v>
      </c>
      <c r="S102" s="108" t="s">
        <v>7364</v>
      </c>
      <c r="T102" s="108" t="s">
        <v>9037</v>
      </c>
      <c r="U102" s="108" t="s">
        <v>9038</v>
      </c>
      <c r="V102" s="108" t="s">
        <v>7348</v>
      </c>
      <c r="W102" s="108" t="s">
        <v>9039</v>
      </c>
      <c r="X102" s="108" t="s">
        <v>9040</v>
      </c>
    </row>
    <row r="103" spans="1:24" x14ac:dyDescent="0.25">
      <c r="A103" s="108">
        <v>348589690</v>
      </c>
      <c r="B103" s="108" t="s">
        <v>9028</v>
      </c>
      <c r="C103" s="108">
        <v>9706110821145620</v>
      </c>
      <c r="D103" s="108" t="s">
        <v>9029</v>
      </c>
      <c r="E103" s="108">
        <v>9706</v>
      </c>
      <c r="F103" s="108" t="s">
        <v>7341</v>
      </c>
      <c r="G103" s="108" t="s">
        <v>9236</v>
      </c>
      <c r="H103" s="108" t="s">
        <v>9237</v>
      </c>
      <c r="I103" s="108">
        <v>345011</v>
      </c>
      <c r="J103" s="108" t="s">
        <v>9032</v>
      </c>
      <c r="K103" s="108">
        <v>9350021532</v>
      </c>
      <c r="L103" s="108" t="s">
        <v>9033</v>
      </c>
      <c r="M103" s="109">
        <v>348</v>
      </c>
      <c r="N103" s="108" t="s">
        <v>7344</v>
      </c>
      <c r="O103" s="110">
        <v>44419</v>
      </c>
      <c r="P103" s="111">
        <v>0.62291666666666667</v>
      </c>
      <c r="Q103" s="108" t="s">
        <v>9034</v>
      </c>
      <c r="R103" s="108" t="s">
        <v>9035</v>
      </c>
      <c r="S103" s="108" t="s">
        <v>7364</v>
      </c>
      <c r="T103" s="108" t="s">
        <v>9037</v>
      </c>
      <c r="U103" s="108" t="s">
        <v>9038</v>
      </c>
      <c r="V103" s="108" t="s">
        <v>7348</v>
      </c>
      <c r="W103" s="108" t="s">
        <v>9039</v>
      </c>
      <c r="X103" s="108" t="s">
        <v>9040</v>
      </c>
    </row>
    <row r="104" spans="1:24" x14ac:dyDescent="0.25">
      <c r="A104" s="108">
        <v>348591143</v>
      </c>
      <c r="B104" s="108" t="s">
        <v>9028</v>
      </c>
      <c r="C104" s="108">
        <v>9706110821145800</v>
      </c>
      <c r="D104" s="108" t="s">
        <v>9029</v>
      </c>
      <c r="E104" s="108">
        <v>9706</v>
      </c>
      <c r="F104" s="108" t="s">
        <v>7341</v>
      </c>
      <c r="G104" s="108" t="s">
        <v>9236</v>
      </c>
      <c r="H104" s="108" t="s">
        <v>9237</v>
      </c>
      <c r="I104" s="108">
        <v>498011</v>
      </c>
      <c r="J104" s="108" t="s">
        <v>9032</v>
      </c>
      <c r="K104" s="108">
        <v>9350021532</v>
      </c>
      <c r="L104" s="108" t="s">
        <v>9033</v>
      </c>
      <c r="M104" s="109">
        <v>696</v>
      </c>
      <c r="N104" s="108" t="s">
        <v>7344</v>
      </c>
      <c r="O104" s="110">
        <v>44419</v>
      </c>
      <c r="P104" s="111">
        <v>0.62361111111111112</v>
      </c>
      <c r="Q104" s="108" t="s">
        <v>9034</v>
      </c>
      <c r="R104" s="108" t="s">
        <v>9035</v>
      </c>
      <c r="S104" s="108" t="s">
        <v>7364</v>
      </c>
      <c r="T104" s="108" t="s">
        <v>9037</v>
      </c>
      <c r="U104" s="108" t="s">
        <v>9038</v>
      </c>
      <c r="V104" s="108" t="s">
        <v>7348</v>
      </c>
      <c r="W104" s="108" t="s">
        <v>9039</v>
      </c>
      <c r="X104" s="108" t="s">
        <v>9040</v>
      </c>
    </row>
    <row r="105" spans="1:24" x14ac:dyDescent="0.25">
      <c r="A105" s="108">
        <v>348933043</v>
      </c>
      <c r="B105" s="108" t="s">
        <v>9028</v>
      </c>
      <c r="C105" s="108">
        <v>9706110821210150</v>
      </c>
      <c r="D105" s="108" t="s">
        <v>9029</v>
      </c>
      <c r="E105" s="108">
        <v>9706</v>
      </c>
      <c r="F105" s="108" t="s">
        <v>7341</v>
      </c>
      <c r="G105" s="108" t="s">
        <v>9238</v>
      </c>
      <c r="H105" s="108" t="s">
        <v>9239</v>
      </c>
      <c r="I105" s="108">
        <v>822638</v>
      </c>
      <c r="J105" s="108" t="s">
        <v>9032</v>
      </c>
      <c r="K105" s="108">
        <v>9350021532</v>
      </c>
      <c r="L105" s="108" t="s">
        <v>9033</v>
      </c>
      <c r="M105" s="109">
        <v>1044</v>
      </c>
      <c r="N105" s="108" t="s">
        <v>7344</v>
      </c>
      <c r="O105" s="110">
        <v>44419</v>
      </c>
      <c r="P105" s="111">
        <v>0.87638888888888899</v>
      </c>
      <c r="Q105" s="108" t="s">
        <v>9034</v>
      </c>
      <c r="R105" s="108" t="s">
        <v>9035</v>
      </c>
      <c r="S105" s="108" t="s">
        <v>9117</v>
      </c>
      <c r="T105" s="108" t="s">
        <v>9037</v>
      </c>
      <c r="U105" s="108" t="s">
        <v>9038</v>
      </c>
      <c r="V105" s="108" t="s">
        <v>7348</v>
      </c>
      <c r="W105" s="108" t="s">
        <v>9039</v>
      </c>
      <c r="X105" s="108" t="s">
        <v>9040</v>
      </c>
    </row>
    <row r="106" spans="1:24" x14ac:dyDescent="0.25">
      <c r="A106" s="126">
        <v>348976888</v>
      </c>
      <c r="B106" s="126" t="s">
        <v>9028</v>
      </c>
      <c r="C106" s="126">
        <v>1.13491108212201E+16</v>
      </c>
      <c r="D106" s="126" t="s">
        <v>9029</v>
      </c>
      <c r="E106" s="126">
        <v>11349</v>
      </c>
      <c r="F106" s="126" t="s">
        <v>7341</v>
      </c>
      <c r="G106" s="126" t="s">
        <v>9240</v>
      </c>
      <c r="H106" s="126" t="s">
        <v>9241</v>
      </c>
      <c r="I106" s="126">
        <v>886758</v>
      </c>
      <c r="J106" s="126" t="s">
        <v>9032</v>
      </c>
      <c r="K106" s="126">
        <v>9350021532</v>
      </c>
      <c r="L106" s="126" t="s">
        <v>9033</v>
      </c>
      <c r="M106" s="127">
        <v>348</v>
      </c>
      <c r="N106" s="126" t="s">
        <v>7344</v>
      </c>
      <c r="O106" s="128">
        <v>44419</v>
      </c>
      <c r="P106" s="129">
        <v>0.91736111111111107</v>
      </c>
      <c r="Q106" s="126" t="s">
        <v>9034</v>
      </c>
      <c r="R106" s="126" t="s">
        <v>9035</v>
      </c>
      <c r="S106" s="126" t="s">
        <v>9117</v>
      </c>
      <c r="T106" s="126" t="s">
        <v>9037</v>
      </c>
      <c r="U106" s="126" t="s">
        <v>9038</v>
      </c>
      <c r="V106" s="126" t="s">
        <v>7348</v>
      </c>
      <c r="W106" s="126" t="s">
        <v>9039</v>
      </c>
      <c r="X106" s="126" t="s">
        <v>9040</v>
      </c>
    </row>
    <row r="107" spans="1:24" x14ac:dyDescent="0.25">
      <c r="A107" s="126">
        <v>348985772</v>
      </c>
      <c r="B107" s="126" t="s">
        <v>9028</v>
      </c>
      <c r="C107" s="126">
        <v>1.11321108212216E+16</v>
      </c>
      <c r="D107" s="126" t="s">
        <v>9029</v>
      </c>
      <c r="E107" s="126">
        <v>11132</v>
      </c>
      <c r="F107" s="126" t="s">
        <v>7341</v>
      </c>
      <c r="G107" s="126" t="s">
        <v>9242</v>
      </c>
      <c r="H107" s="126" t="s">
        <v>9243</v>
      </c>
      <c r="I107" s="126">
        <v>841640</v>
      </c>
      <c r="J107" s="126" t="s">
        <v>9032</v>
      </c>
      <c r="K107" s="126">
        <v>9350021532</v>
      </c>
      <c r="L107" s="126" t="s">
        <v>9033</v>
      </c>
      <c r="M107" s="127">
        <v>348</v>
      </c>
      <c r="N107" s="126" t="s">
        <v>7344</v>
      </c>
      <c r="O107" s="128">
        <v>44419</v>
      </c>
      <c r="P107" s="129">
        <v>0.9277777777777777</v>
      </c>
      <c r="Q107" s="126" t="s">
        <v>9034</v>
      </c>
      <c r="R107" s="126" t="s">
        <v>9035</v>
      </c>
      <c r="S107" s="126" t="s">
        <v>9117</v>
      </c>
      <c r="T107" s="126" t="s">
        <v>9037</v>
      </c>
      <c r="U107" s="126" t="s">
        <v>9038</v>
      </c>
      <c r="V107" s="126" t="s">
        <v>7348</v>
      </c>
      <c r="W107" s="126" t="s">
        <v>9039</v>
      </c>
      <c r="X107" s="126" t="s">
        <v>9040</v>
      </c>
    </row>
    <row r="108" spans="1:24" x14ac:dyDescent="0.25">
      <c r="A108" s="126">
        <v>349003702</v>
      </c>
      <c r="B108" s="126" t="s">
        <v>9028</v>
      </c>
      <c r="C108" s="126">
        <v>1.11321108212253E+16</v>
      </c>
      <c r="D108" s="126" t="s">
        <v>9029</v>
      </c>
      <c r="E108" s="126">
        <v>11132</v>
      </c>
      <c r="F108" s="126" t="s">
        <v>7341</v>
      </c>
      <c r="G108" s="126" t="s">
        <v>9244</v>
      </c>
      <c r="H108" s="126" t="s">
        <v>9245</v>
      </c>
      <c r="I108" s="126">
        <v>886872</v>
      </c>
      <c r="J108" s="126" t="s">
        <v>9032</v>
      </c>
      <c r="K108" s="126">
        <v>9350021532</v>
      </c>
      <c r="L108" s="126" t="s">
        <v>9033</v>
      </c>
      <c r="M108" s="127">
        <v>696</v>
      </c>
      <c r="N108" s="126" t="s">
        <v>7344</v>
      </c>
      <c r="O108" s="128">
        <v>44419</v>
      </c>
      <c r="P108" s="129">
        <v>0.95416666666666661</v>
      </c>
      <c r="Q108" s="126" t="s">
        <v>9034</v>
      </c>
      <c r="R108" s="126" t="s">
        <v>9035</v>
      </c>
      <c r="S108" s="126" t="s">
        <v>9117</v>
      </c>
      <c r="T108" s="126" t="s">
        <v>9037</v>
      </c>
      <c r="U108" s="126" t="s">
        <v>9038</v>
      </c>
      <c r="V108" s="126" t="s">
        <v>7348</v>
      </c>
      <c r="W108" s="126" t="s">
        <v>9039</v>
      </c>
      <c r="X108" s="126" t="s">
        <v>9040</v>
      </c>
    </row>
    <row r="109" spans="1:24" x14ac:dyDescent="0.25">
      <c r="A109" s="126">
        <v>349047928</v>
      </c>
      <c r="B109" s="126" t="s">
        <v>9028</v>
      </c>
      <c r="C109" s="126">
        <v>1.13491208210523E+16</v>
      </c>
      <c r="D109" s="126" t="s">
        <v>9029</v>
      </c>
      <c r="E109" s="126">
        <v>11349</v>
      </c>
      <c r="F109" s="126" t="s">
        <v>7341</v>
      </c>
      <c r="G109" s="126" t="s">
        <v>9246</v>
      </c>
      <c r="H109" s="126" t="s">
        <v>9247</v>
      </c>
      <c r="I109" s="126">
        <v>873538</v>
      </c>
      <c r="J109" s="126" t="s">
        <v>9032</v>
      </c>
      <c r="K109" s="126">
        <v>9350021532</v>
      </c>
      <c r="L109" s="126" t="s">
        <v>9033</v>
      </c>
      <c r="M109" s="127">
        <v>696</v>
      </c>
      <c r="N109" s="126" t="s">
        <v>7344</v>
      </c>
      <c r="O109" s="128">
        <v>44420</v>
      </c>
      <c r="P109" s="129">
        <v>0.22430555555555556</v>
      </c>
      <c r="Q109" s="126" t="s">
        <v>9034</v>
      </c>
      <c r="R109" s="126" t="s">
        <v>9035</v>
      </c>
      <c r="S109" s="126" t="s">
        <v>9117</v>
      </c>
      <c r="T109" s="126" t="s">
        <v>9037</v>
      </c>
      <c r="U109" s="126" t="s">
        <v>9038</v>
      </c>
      <c r="V109" s="126" t="s">
        <v>7348</v>
      </c>
      <c r="W109" s="126" t="s">
        <v>9039</v>
      </c>
      <c r="X109" s="126" t="s">
        <v>9040</v>
      </c>
    </row>
    <row r="110" spans="1:24" x14ac:dyDescent="0.25">
      <c r="A110" s="126">
        <v>349054659</v>
      </c>
      <c r="B110" s="126" t="s">
        <v>9028</v>
      </c>
      <c r="C110" s="126">
        <v>1.12191208210712E+16</v>
      </c>
      <c r="D110" s="126" t="s">
        <v>9029</v>
      </c>
      <c r="E110" s="126">
        <v>11219</v>
      </c>
      <c r="F110" s="126" t="s">
        <v>7341</v>
      </c>
      <c r="G110" s="126" t="s">
        <v>9248</v>
      </c>
      <c r="H110" s="126" t="s">
        <v>9249</v>
      </c>
      <c r="I110" s="126">
        <v>861855</v>
      </c>
      <c r="J110" s="126" t="s">
        <v>9032</v>
      </c>
      <c r="K110" s="126">
        <v>9350021532</v>
      </c>
      <c r="L110" s="126" t="s">
        <v>9033</v>
      </c>
      <c r="M110" s="127">
        <v>696</v>
      </c>
      <c r="N110" s="126" t="s">
        <v>7344</v>
      </c>
      <c r="O110" s="128">
        <v>44420</v>
      </c>
      <c r="P110" s="129">
        <v>0.30069444444444443</v>
      </c>
      <c r="Q110" s="126" t="s">
        <v>9034</v>
      </c>
      <c r="R110" s="126" t="s">
        <v>9035</v>
      </c>
      <c r="S110" s="126" t="s">
        <v>9117</v>
      </c>
      <c r="T110" s="126" t="s">
        <v>9037</v>
      </c>
      <c r="U110" s="126" t="s">
        <v>9038</v>
      </c>
      <c r="V110" s="126" t="s">
        <v>7348</v>
      </c>
      <c r="W110" s="126" t="s">
        <v>9039</v>
      </c>
      <c r="X110" s="126" t="s">
        <v>9040</v>
      </c>
    </row>
    <row r="111" spans="1:24" x14ac:dyDescent="0.25">
      <c r="A111" s="126">
        <v>349088458</v>
      </c>
      <c r="B111" s="126" t="s">
        <v>9028</v>
      </c>
      <c r="C111" s="126">
        <v>1.12191208210812E+16</v>
      </c>
      <c r="D111" s="126" t="s">
        <v>9029</v>
      </c>
      <c r="E111" s="126">
        <v>11219</v>
      </c>
      <c r="F111" s="126" t="s">
        <v>7341</v>
      </c>
      <c r="G111" s="126" t="s">
        <v>9250</v>
      </c>
      <c r="H111" s="126" t="s">
        <v>9251</v>
      </c>
      <c r="I111" s="126">
        <v>820013</v>
      </c>
      <c r="J111" s="126" t="s">
        <v>9032</v>
      </c>
      <c r="K111" s="126">
        <v>9350021532</v>
      </c>
      <c r="L111" s="126" t="s">
        <v>9033</v>
      </c>
      <c r="M111" s="127">
        <v>174</v>
      </c>
      <c r="N111" s="126" t="s">
        <v>7344</v>
      </c>
      <c r="O111" s="128">
        <v>44420</v>
      </c>
      <c r="P111" s="129">
        <v>0.34236111111111112</v>
      </c>
      <c r="Q111" s="126" t="s">
        <v>9034</v>
      </c>
      <c r="R111" s="126" t="s">
        <v>9035</v>
      </c>
      <c r="S111" s="126" t="s">
        <v>9117</v>
      </c>
      <c r="T111" s="126" t="s">
        <v>9037</v>
      </c>
      <c r="U111" s="126" t="s">
        <v>9038</v>
      </c>
      <c r="V111" s="126" t="s">
        <v>7348</v>
      </c>
      <c r="W111" s="126" t="s">
        <v>9039</v>
      </c>
      <c r="X111" s="126" t="s">
        <v>9040</v>
      </c>
    </row>
    <row r="112" spans="1:24" x14ac:dyDescent="0.25">
      <c r="A112" s="126">
        <v>349138920</v>
      </c>
      <c r="B112" s="126" t="s">
        <v>9028</v>
      </c>
      <c r="C112" s="126">
        <v>9416120821095150</v>
      </c>
      <c r="D112" s="126" t="s">
        <v>9029</v>
      </c>
      <c r="E112" s="126">
        <v>9416</v>
      </c>
      <c r="F112" s="126" t="s">
        <v>7341</v>
      </c>
      <c r="G112" s="126" t="s">
        <v>9252</v>
      </c>
      <c r="H112" s="126" t="s">
        <v>9253</v>
      </c>
      <c r="I112" s="126">
        <v>841983</v>
      </c>
      <c r="J112" s="126" t="s">
        <v>9032</v>
      </c>
      <c r="K112" s="126">
        <v>9350021532</v>
      </c>
      <c r="L112" s="126" t="s">
        <v>9033</v>
      </c>
      <c r="M112" s="127">
        <v>348</v>
      </c>
      <c r="N112" s="126" t="s">
        <v>7344</v>
      </c>
      <c r="O112" s="128">
        <v>44420</v>
      </c>
      <c r="P112" s="129">
        <v>0.41111111111111115</v>
      </c>
      <c r="Q112" s="126" t="s">
        <v>9034</v>
      </c>
      <c r="R112" s="126" t="s">
        <v>9035</v>
      </c>
      <c r="S112" s="126" t="s">
        <v>7364</v>
      </c>
      <c r="T112" s="126" t="s">
        <v>9037</v>
      </c>
      <c r="U112" s="126" t="s">
        <v>9038</v>
      </c>
      <c r="V112" s="126" t="s">
        <v>7348</v>
      </c>
      <c r="W112" s="126" t="s">
        <v>9039</v>
      </c>
      <c r="X112" s="126" t="s">
        <v>9040</v>
      </c>
    </row>
    <row r="113" spans="1:24" x14ac:dyDescent="0.25">
      <c r="A113" s="126">
        <v>349160765</v>
      </c>
      <c r="B113" s="126" t="s">
        <v>9028</v>
      </c>
      <c r="C113" s="126">
        <v>9416120821102750</v>
      </c>
      <c r="D113" s="126" t="s">
        <v>9029</v>
      </c>
      <c r="E113" s="126">
        <v>9416</v>
      </c>
      <c r="F113" s="126" t="s">
        <v>7341</v>
      </c>
      <c r="G113" s="126" t="s">
        <v>9254</v>
      </c>
      <c r="H113" s="126" t="s">
        <v>9255</v>
      </c>
      <c r="I113" s="126">
        <v>897239</v>
      </c>
      <c r="J113" s="126" t="s">
        <v>9032</v>
      </c>
      <c r="K113" s="126">
        <v>9350021532</v>
      </c>
      <c r="L113" s="126" t="s">
        <v>9033</v>
      </c>
      <c r="M113" s="127">
        <v>348</v>
      </c>
      <c r="N113" s="126" t="s">
        <v>7344</v>
      </c>
      <c r="O113" s="128">
        <v>44420</v>
      </c>
      <c r="P113" s="129">
        <v>0.43611111111111112</v>
      </c>
      <c r="Q113" s="126" t="s">
        <v>9034</v>
      </c>
      <c r="R113" s="126" t="s">
        <v>9035</v>
      </c>
      <c r="S113" s="126" t="s">
        <v>9117</v>
      </c>
      <c r="T113" s="126" t="s">
        <v>9037</v>
      </c>
      <c r="U113" s="126" t="s">
        <v>9038</v>
      </c>
      <c r="V113" s="126" t="s">
        <v>7348</v>
      </c>
      <c r="W113" s="126" t="s">
        <v>9039</v>
      </c>
      <c r="X113" s="126" t="s">
        <v>9040</v>
      </c>
    </row>
    <row r="114" spans="1:24" x14ac:dyDescent="0.25">
      <c r="A114" s="126">
        <v>349240432</v>
      </c>
      <c r="B114" s="126" t="s">
        <v>9028</v>
      </c>
      <c r="C114" s="126">
        <v>2.20951208211159E+16</v>
      </c>
      <c r="D114" s="126" t="s">
        <v>9029</v>
      </c>
      <c r="E114" s="126">
        <v>22095</v>
      </c>
      <c r="F114" s="126" t="s">
        <v>7341</v>
      </c>
      <c r="G114" s="126" t="s">
        <v>9256</v>
      </c>
      <c r="H114" s="126" t="s">
        <v>9257</v>
      </c>
      <c r="I114" s="126">
        <v>820537</v>
      </c>
      <c r="J114" s="126" t="s">
        <v>9032</v>
      </c>
      <c r="K114" s="126">
        <v>9350021532</v>
      </c>
      <c r="L114" s="126" t="s">
        <v>9033</v>
      </c>
      <c r="M114" s="127">
        <v>696</v>
      </c>
      <c r="N114" s="126" t="s">
        <v>7344</v>
      </c>
      <c r="O114" s="128">
        <v>44420</v>
      </c>
      <c r="P114" s="129">
        <v>0.4993055555555555</v>
      </c>
      <c r="Q114" s="126" t="s">
        <v>9034</v>
      </c>
      <c r="R114" s="126" t="s">
        <v>9035</v>
      </c>
      <c r="S114" s="126" t="s">
        <v>9117</v>
      </c>
      <c r="T114" s="126" t="s">
        <v>9037</v>
      </c>
      <c r="U114" s="126" t="s">
        <v>9038</v>
      </c>
      <c r="V114" s="126" t="s">
        <v>7348</v>
      </c>
      <c r="W114" s="126" t="s">
        <v>9039</v>
      </c>
      <c r="X114" s="126" t="s">
        <v>9040</v>
      </c>
    </row>
    <row r="115" spans="1:24" x14ac:dyDescent="0.25">
      <c r="A115" s="126">
        <v>349378596</v>
      </c>
      <c r="B115" s="126" t="s">
        <v>9028</v>
      </c>
      <c r="C115" s="126">
        <v>2.0236812082112499E+17</v>
      </c>
      <c r="D115" s="126" t="s">
        <v>9029</v>
      </c>
      <c r="E115" s="126">
        <v>202368</v>
      </c>
      <c r="F115" s="126" t="s">
        <v>7341</v>
      </c>
      <c r="G115" s="126" t="s">
        <v>9258</v>
      </c>
      <c r="H115" s="126" t="s">
        <v>9259</v>
      </c>
      <c r="I115" s="126">
        <v>805008</v>
      </c>
      <c r="J115" s="126" t="s">
        <v>9032</v>
      </c>
      <c r="K115" s="126">
        <v>9350021532</v>
      </c>
      <c r="L115" s="126" t="s">
        <v>9033</v>
      </c>
      <c r="M115" s="127">
        <v>348</v>
      </c>
      <c r="N115" s="126" t="s">
        <v>7344</v>
      </c>
      <c r="O115" s="128">
        <v>44420</v>
      </c>
      <c r="P115" s="129">
        <v>0.53749999999999998</v>
      </c>
      <c r="Q115" s="126" t="s">
        <v>9034</v>
      </c>
      <c r="R115" s="126" t="s">
        <v>9035</v>
      </c>
      <c r="S115" s="126" t="s">
        <v>9117</v>
      </c>
      <c r="T115" s="126" t="s">
        <v>9037</v>
      </c>
      <c r="U115" s="126" t="s">
        <v>9038</v>
      </c>
      <c r="V115" s="126" t="s">
        <v>7348</v>
      </c>
      <c r="W115" s="126" t="s">
        <v>9039</v>
      </c>
      <c r="X115" s="126" t="s">
        <v>9040</v>
      </c>
    </row>
    <row r="116" spans="1:24" x14ac:dyDescent="0.25">
      <c r="A116" s="126">
        <v>349425643</v>
      </c>
      <c r="B116" s="126" t="s">
        <v>9028</v>
      </c>
      <c r="C116" s="126">
        <v>9416120821132040</v>
      </c>
      <c r="D116" s="126" t="s">
        <v>9029</v>
      </c>
      <c r="E116" s="126">
        <v>9416</v>
      </c>
      <c r="F116" s="126" t="s">
        <v>7341</v>
      </c>
      <c r="G116" s="126" t="s">
        <v>9260</v>
      </c>
      <c r="H116" s="126" t="s">
        <v>9261</v>
      </c>
      <c r="I116" s="126">
        <v>888567</v>
      </c>
      <c r="J116" s="126" t="s">
        <v>9032</v>
      </c>
      <c r="K116" s="126">
        <v>9350021532</v>
      </c>
      <c r="L116" s="126" t="s">
        <v>9033</v>
      </c>
      <c r="M116" s="127">
        <v>348</v>
      </c>
      <c r="N116" s="126" t="s">
        <v>7344</v>
      </c>
      <c r="O116" s="128">
        <v>44420</v>
      </c>
      <c r="P116" s="129">
        <v>0.55625000000000002</v>
      </c>
      <c r="Q116" s="126" t="s">
        <v>9034</v>
      </c>
      <c r="R116" s="126" t="s">
        <v>9035</v>
      </c>
      <c r="S116" s="126" t="s">
        <v>7364</v>
      </c>
      <c r="T116" s="126" t="s">
        <v>9037</v>
      </c>
      <c r="U116" s="126" t="s">
        <v>9038</v>
      </c>
      <c r="V116" s="126" t="s">
        <v>7348</v>
      </c>
      <c r="W116" s="126" t="s">
        <v>9039</v>
      </c>
      <c r="X116" s="126" t="s">
        <v>9040</v>
      </c>
    </row>
    <row r="117" spans="1:24" x14ac:dyDescent="0.25">
      <c r="A117" s="126">
        <v>349818487</v>
      </c>
      <c r="B117" s="126" t="s">
        <v>9028</v>
      </c>
      <c r="C117" s="126">
        <v>1.07311208211526E+16</v>
      </c>
      <c r="D117" s="126" t="s">
        <v>9029</v>
      </c>
      <c r="E117" s="126">
        <v>10731</v>
      </c>
      <c r="F117" s="126" t="s">
        <v>7341</v>
      </c>
      <c r="G117" s="126" t="s">
        <v>9262</v>
      </c>
      <c r="H117" s="126" t="s">
        <v>9263</v>
      </c>
      <c r="I117" s="126">
        <v>862966</v>
      </c>
      <c r="J117" s="126" t="s">
        <v>9032</v>
      </c>
      <c r="K117" s="126">
        <v>9350021532</v>
      </c>
      <c r="L117" s="126" t="s">
        <v>9033</v>
      </c>
      <c r="M117" s="127">
        <v>626</v>
      </c>
      <c r="N117" s="126" t="s">
        <v>7344</v>
      </c>
      <c r="O117" s="128">
        <v>44420</v>
      </c>
      <c r="P117" s="129">
        <v>0.64374999999999993</v>
      </c>
      <c r="Q117" s="126" t="s">
        <v>9034</v>
      </c>
      <c r="R117" s="126" t="s">
        <v>9035</v>
      </c>
      <c r="S117" s="126" t="s">
        <v>7364</v>
      </c>
      <c r="T117" s="126" t="s">
        <v>9037</v>
      </c>
      <c r="U117" s="126" t="s">
        <v>9038</v>
      </c>
      <c r="V117" s="126" t="s">
        <v>7348</v>
      </c>
      <c r="W117" s="126" t="s">
        <v>9039</v>
      </c>
      <c r="X117" s="126" t="s">
        <v>9040</v>
      </c>
    </row>
    <row r="118" spans="1:24" x14ac:dyDescent="0.25">
      <c r="A118" s="126">
        <v>350005699</v>
      </c>
      <c r="B118" s="126" t="s">
        <v>9028</v>
      </c>
      <c r="C118" s="126">
        <v>9752120821180800</v>
      </c>
      <c r="D118" s="126" t="s">
        <v>9029</v>
      </c>
      <c r="E118" s="126">
        <v>9752</v>
      </c>
      <c r="F118" s="126" t="s">
        <v>7341</v>
      </c>
      <c r="G118" s="126" t="s">
        <v>9264</v>
      </c>
      <c r="H118" s="126" t="s">
        <v>9265</v>
      </c>
      <c r="I118" s="126">
        <v>802580</v>
      </c>
      <c r="J118" s="126" t="s">
        <v>9032</v>
      </c>
      <c r="K118" s="126">
        <v>9350021532</v>
      </c>
      <c r="L118" s="126" t="s">
        <v>9033</v>
      </c>
      <c r="M118" s="127">
        <v>348</v>
      </c>
      <c r="N118" s="126" t="s">
        <v>7344</v>
      </c>
      <c r="O118" s="128">
        <v>44420</v>
      </c>
      <c r="P118" s="129">
        <v>0.75555555555555554</v>
      </c>
      <c r="Q118" s="126" t="s">
        <v>9034</v>
      </c>
      <c r="R118" s="126" t="s">
        <v>9035</v>
      </c>
      <c r="S118" s="126" t="s">
        <v>7364</v>
      </c>
      <c r="T118" s="126" t="s">
        <v>9037</v>
      </c>
      <c r="U118" s="126" t="s">
        <v>9038</v>
      </c>
      <c r="V118" s="126" t="s">
        <v>7348</v>
      </c>
      <c r="W118" s="126" t="s">
        <v>9039</v>
      </c>
      <c r="X118" s="126" t="s">
        <v>9040</v>
      </c>
    </row>
    <row r="119" spans="1:24" x14ac:dyDescent="0.25">
      <c r="A119" s="126">
        <v>350059822</v>
      </c>
      <c r="B119" s="126" t="s">
        <v>9028</v>
      </c>
      <c r="C119" s="126">
        <v>1.07311208211901E+16</v>
      </c>
      <c r="D119" s="126" t="s">
        <v>9029</v>
      </c>
      <c r="E119" s="126">
        <v>10731</v>
      </c>
      <c r="F119" s="126" t="s">
        <v>7341</v>
      </c>
      <c r="G119" s="126" t="s">
        <v>9124</v>
      </c>
      <c r="H119" s="126" t="s">
        <v>9125</v>
      </c>
      <c r="I119" s="126">
        <v>809586</v>
      </c>
      <c r="J119" s="126" t="s">
        <v>9032</v>
      </c>
      <c r="K119" s="126">
        <v>9350021532</v>
      </c>
      <c r="L119" s="126" t="s">
        <v>9033</v>
      </c>
      <c r="M119" s="127">
        <v>348</v>
      </c>
      <c r="N119" s="126" t="s">
        <v>7344</v>
      </c>
      <c r="O119" s="128">
        <v>44420</v>
      </c>
      <c r="P119" s="129">
        <v>0.79236111111111107</v>
      </c>
      <c r="Q119" s="126" t="s">
        <v>9034</v>
      </c>
      <c r="R119" s="126" t="s">
        <v>9035</v>
      </c>
      <c r="S119" s="126" t="s">
        <v>9117</v>
      </c>
      <c r="T119" s="126" t="s">
        <v>9037</v>
      </c>
      <c r="U119" s="126" t="s">
        <v>9038</v>
      </c>
      <c r="V119" s="126" t="s">
        <v>7348</v>
      </c>
      <c r="W119" s="126" t="s">
        <v>9039</v>
      </c>
      <c r="X119" s="126" t="s">
        <v>9040</v>
      </c>
    </row>
    <row r="120" spans="1:24" x14ac:dyDescent="0.25">
      <c r="A120" s="126">
        <v>350074110</v>
      </c>
      <c r="B120" s="126" t="s">
        <v>9028</v>
      </c>
      <c r="C120" s="126">
        <v>9752120821191620</v>
      </c>
      <c r="D120" s="126" t="s">
        <v>9029</v>
      </c>
      <c r="E120" s="126">
        <v>9752</v>
      </c>
      <c r="F120" s="126" t="s">
        <v>7341</v>
      </c>
      <c r="G120" s="126" t="s">
        <v>9266</v>
      </c>
      <c r="H120" s="126" t="s">
        <v>9267</v>
      </c>
      <c r="I120" s="126">
        <v>847061</v>
      </c>
      <c r="J120" s="126" t="s">
        <v>9032</v>
      </c>
      <c r="K120" s="126">
        <v>9350021532</v>
      </c>
      <c r="L120" s="126" t="s">
        <v>9033</v>
      </c>
      <c r="M120" s="127">
        <v>1044</v>
      </c>
      <c r="N120" s="126" t="s">
        <v>7344</v>
      </c>
      <c r="O120" s="128">
        <v>44420</v>
      </c>
      <c r="P120" s="129">
        <v>0.8027777777777777</v>
      </c>
      <c r="Q120" s="126" t="s">
        <v>9034</v>
      </c>
      <c r="R120" s="126" t="s">
        <v>9035</v>
      </c>
      <c r="S120" s="126" t="s">
        <v>7364</v>
      </c>
      <c r="T120" s="126" t="s">
        <v>9037</v>
      </c>
      <c r="U120" s="126" t="s">
        <v>9038</v>
      </c>
      <c r="V120" s="126" t="s">
        <v>7348</v>
      </c>
      <c r="W120" s="126" t="s">
        <v>9039</v>
      </c>
      <c r="X120" s="126" t="s">
        <v>9040</v>
      </c>
    </row>
    <row r="121" spans="1:24" x14ac:dyDescent="0.25">
      <c r="A121">
        <v>350445600</v>
      </c>
      <c r="B121" t="s">
        <v>9028</v>
      </c>
      <c r="C121">
        <v>1.1132130821004E+16</v>
      </c>
      <c r="D121" t="s">
        <v>9029</v>
      </c>
      <c r="E121">
        <v>11132</v>
      </c>
      <c r="F121" t="s">
        <v>7341</v>
      </c>
      <c r="G121" t="s">
        <v>9268</v>
      </c>
      <c r="H121" t="s">
        <v>9269</v>
      </c>
      <c r="I121">
        <v>815774</v>
      </c>
      <c r="J121" t="s">
        <v>9032</v>
      </c>
      <c r="K121">
        <v>9350021532</v>
      </c>
      <c r="L121" t="s">
        <v>9033</v>
      </c>
      <c r="M121" s="130">
        <v>696</v>
      </c>
      <c r="N121" t="s">
        <v>7344</v>
      </c>
      <c r="O121" s="13">
        <v>44421</v>
      </c>
      <c r="P121" s="131">
        <v>2.8472222222222222E-2</v>
      </c>
      <c r="Q121" t="s">
        <v>9034</v>
      </c>
      <c r="R121" t="s">
        <v>9035</v>
      </c>
      <c r="S121" t="s">
        <v>7364</v>
      </c>
      <c r="T121" t="s">
        <v>9037</v>
      </c>
      <c r="U121" t="s">
        <v>9038</v>
      </c>
      <c r="V121" t="s">
        <v>7348</v>
      </c>
      <c r="W121" t="s">
        <v>9039</v>
      </c>
      <c r="X121" t="s">
        <v>9040</v>
      </c>
    </row>
    <row r="122" spans="1:24" x14ac:dyDescent="0.25">
      <c r="A122">
        <v>350449369</v>
      </c>
      <c r="B122" t="s">
        <v>9028</v>
      </c>
      <c r="C122">
        <v>1.13491308210105E+16</v>
      </c>
      <c r="D122" t="s">
        <v>9029</v>
      </c>
      <c r="E122">
        <v>11349</v>
      </c>
      <c r="F122" t="s">
        <v>7341</v>
      </c>
      <c r="G122" t="s">
        <v>9270</v>
      </c>
      <c r="H122" t="s">
        <v>9271</v>
      </c>
      <c r="I122">
        <v>836569</v>
      </c>
      <c r="J122" t="s">
        <v>9032</v>
      </c>
      <c r="K122">
        <v>9350021532</v>
      </c>
      <c r="L122" t="s">
        <v>9033</v>
      </c>
      <c r="M122" s="130">
        <v>348</v>
      </c>
      <c r="N122" t="s">
        <v>7344</v>
      </c>
      <c r="O122" s="13">
        <v>44421</v>
      </c>
      <c r="P122" s="131">
        <v>4.5138888888888888E-2</v>
      </c>
      <c r="Q122" t="s">
        <v>9034</v>
      </c>
      <c r="R122" t="s">
        <v>9035</v>
      </c>
      <c r="S122" t="s">
        <v>9117</v>
      </c>
      <c r="T122" t="s">
        <v>9037</v>
      </c>
      <c r="U122" t="s">
        <v>9038</v>
      </c>
      <c r="V122" t="s">
        <v>7348</v>
      </c>
      <c r="W122" t="s">
        <v>9039</v>
      </c>
      <c r="X122" t="s">
        <v>9040</v>
      </c>
    </row>
    <row r="123" spans="1:24" x14ac:dyDescent="0.25">
      <c r="A123">
        <v>350820458</v>
      </c>
      <c r="B123" t="s">
        <v>9028</v>
      </c>
      <c r="C123">
        <v>9416130821120030</v>
      </c>
      <c r="D123" t="s">
        <v>9029</v>
      </c>
      <c r="E123">
        <v>9416</v>
      </c>
      <c r="F123" t="s">
        <v>7341</v>
      </c>
      <c r="G123" t="s">
        <v>9272</v>
      </c>
      <c r="H123" t="s">
        <v>9273</v>
      </c>
      <c r="I123">
        <v>801036</v>
      </c>
      <c r="J123" t="s">
        <v>9032</v>
      </c>
      <c r="K123">
        <v>9350021532</v>
      </c>
      <c r="L123" t="s">
        <v>9033</v>
      </c>
      <c r="M123" s="130">
        <v>348</v>
      </c>
      <c r="N123" t="s">
        <v>7344</v>
      </c>
      <c r="O123" s="13">
        <v>44421</v>
      </c>
      <c r="P123" s="131">
        <v>0.5</v>
      </c>
      <c r="Q123" t="s">
        <v>9034</v>
      </c>
      <c r="R123" t="s">
        <v>9035</v>
      </c>
      <c r="S123" t="s">
        <v>9117</v>
      </c>
      <c r="T123" t="s">
        <v>9037</v>
      </c>
      <c r="U123" t="s">
        <v>9038</v>
      </c>
      <c r="V123" t="s">
        <v>7348</v>
      </c>
      <c r="W123" t="s">
        <v>9039</v>
      </c>
      <c r="X123" t="s">
        <v>9040</v>
      </c>
    </row>
    <row r="124" spans="1:24" x14ac:dyDescent="0.25">
      <c r="A124">
        <v>350885014</v>
      </c>
      <c r="B124" t="s">
        <v>9028</v>
      </c>
      <c r="C124">
        <v>2.02368130821124E+17</v>
      </c>
      <c r="D124" t="s">
        <v>9029</v>
      </c>
      <c r="E124">
        <v>202368</v>
      </c>
      <c r="F124" t="s">
        <v>7341</v>
      </c>
      <c r="G124" t="s">
        <v>9274</v>
      </c>
      <c r="H124" t="s">
        <v>9275</v>
      </c>
      <c r="I124">
        <v>819752</v>
      </c>
      <c r="J124" t="s">
        <v>9032</v>
      </c>
      <c r="K124">
        <v>9350021532</v>
      </c>
      <c r="L124" t="s">
        <v>9033</v>
      </c>
      <c r="M124" s="130">
        <v>626</v>
      </c>
      <c r="N124" t="s">
        <v>7344</v>
      </c>
      <c r="O124" s="13">
        <v>44421</v>
      </c>
      <c r="P124" s="131">
        <v>0.53402777777777777</v>
      </c>
      <c r="Q124" t="s">
        <v>9034</v>
      </c>
      <c r="R124" t="s">
        <v>9035</v>
      </c>
      <c r="S124" t="s">
        <v>7364</v>
      </c>
      <c r="T124" t="s">
        <v>9037</v>
      </c>
      <c r="U124" t="s">
        <v>9038</v>
      </c>
      <c r="V124" t="s">
        <v>7348</v>
      </c>
      <c r="W124" t="s">
        <v>9039</v>
      </c>
      <c r="X124" t="s">
        <v>9040</v>
      </c>
    </row>
    <row r="125" spans="1:24" x14ac:dyDescent="0.25">
      <c r="A125">
        <v>350936110</v>
      </c>
      <c r="B125" t="s">
        <v>9028</v>
      </c>
      <c r="C125">
        <v>2.20951308211309E+16</v>
      </c>
      <c r="D125" t="s">
        <v>9029</v>
      </c>
      <c r="E125">
        <v>22095</v>
      </c>
      <c r="F125" t="s">
        <v>7341</v>
      </c>
      <c r="G125" t="s">
        <v>9276</v>
      </c>
      <c r="H125" t="s">
        <v>9277</v>
      </c>
      <c r="I125">
        <v>822914</v>
      </c>
      <c r="J125" t="s">
        <v>9032</v>
      </c>
      <c r="K125">
        <v>9350021532</v>
      </c>
      <c r="L125" t="s">
        <v>9033</v>
      </c>
      <c r="M125" s="130">
        <v>348</v>
      </c>
      <c r="N125" t="s">
        <v>7344</v>
      </c>
      <c r="O125" s="13">
        <v>44421</v>
      </c>
      <c r="P125" s="131">
        <v>0.54791666666666672</v>
      </c>
      <c r="Q125" t="s">
        <v>9034</v>
      </c>
      <c r="R125" t="s">
        <v>9035</v>
      </c>
      <c r="S125" t="s">
        <v>9117</v>
      </c>
      <c r="T125" t="s">
        <v>9037</v>
      </c>
      <c r="U125" t="s">
        <v>9038</v>
      </c>
      <c r="V125" t="s">
        <v>7348</v>
      </c>
      <c r="W125" t="s">
        <v>9039</v>
      </c>
      <c r="X125" t="s">
        <v>9040</v>
      </c>
    </row>
    <row r="126" spans="1:24" x14ac:dyDescent="0.25">
      <c r="A126">
        <v>351266874</v>
      </c>
      <c r="B126" t="s">
        <v>9028</v>
      </c>
      <c r="C126">
        <v>1.073113082116E+16</v>
      </c>
      <c r="D126" t="s">
        <v>9029</v>
      </c>
      <c r="E126">
        <v>10731</v>
      </c>
      <c r="F126" t="s">
        <v>7341</v>
      </c>
      <c r="G126" t="s">
        <v>9122</v>
      </c>
      <c r="H126" t="s">
        <v>9278</v>
      </c>
      <c r="I126">
        <v>882946</v>
      </c>
      <c r="J126" t="s">
        <v>9032</v>
      </c>
      <c r="K126">
        <v>9350021532</v>
      </c>
      <c r="L126" t="s">
        <v>9033</v>
      </c>
      <c r="M126" s="130">
        <v>348</v>
      </c>
      <c r="N126" t="s">
        <v>7344</v>
      </c>
      <c r="O126" s="13">
        <v>44421</v>
      </c>
      <c r="P126" s="131">
        <v>0.66666666666666663</v>
      </c>
      <c r="Q126" t="s">
        <v>9034</v>
      </c>
      <c r="R126" t="s">
        <v>9035</v>
      </c>
      <c r="S126" t="s">
        <v>9117</v>
      </c>
      <c r="T126" t="s">
        <v>9037</v>
      </c>
      <c r="U126" t="s">
        <v>9038</v>
      </c>
      <c r="V126" t="s">
        <v>7348</v>
      </c>
      <c r="W126" t="s">
        <v>9039</v>
      </c>
      <c r="X126" t="s">
        <v>9040</v>
      </c>
    </row>
    <row r="127" spans="1:24" x14ac:dyDescent="0.25">
      <c r="A127">
        <v>351347736</v>
      </c>
      <c r="B127" t="s">
        <v>9028</v>
      </c>
      <c r="C127">
        <v>2.0236813082116499E+17</v>
      </c>
      <c r="D127" t="s">
        <v>9029</v>
      </c>
      <c r="E127">
        <v>202368</v>
      </c>
      <c r="F127" t="s">
        <v>7341</v>
      </c>
      <c r="G127" t="s">
        <v>9279</v>
      </c>
      <c r="H127" t="s">
        <v>9280</v>
      </c>
      <c r="I127">
        <v>883806</v>
      </c>
      <c r="J127" t="s">
        <v>9032</v>
      </c>
      <c r="K127">
        <v>9350021532</v>
      </c>
      <c r="L127" t="s">
        <v>9033</v>
      </c>
      <c r="M127" s="130">
        <v>348</v>
      </c>
      <c r="N127" t="s">
        <v>7344</v>
      </c>
      <c r="O127" s="13">
        <v>44421</v>
      </c>
      <c r="P127" s="131">
        <v>0.70486111111111116</v>
      </c>
      <c r="Q127" t="s">
        <v>9034</v>
      </c>
      <c r="R127" t="s">
        <v>9035</v>
      </c>
      <c r="S127" t="s">
        <v>9117</v>
      </c>
      <c r="T127" t="s">
        <v>9037</v>
      </c>
      <c r="U127" t="s">
        <v>9038</v>
      </c>
      <c r="V127" t="s">
        <v>7348</v>
      </c>
      <c r="W127" t="s">
        <v>9039</v>
      </c>
      <c r="X127" t="s">
        <v>9040</v>
      </c>
    </row>
    <row r="128" spans="1:24" x14ac:dyDescent="0.25">
      <c r="A128">
        <v>351575889</v>
      </c>
      <c r="B128" t="s">
        <v>9028</v>
      </c>
      <c r="C128">
        <v>1.07311308211945E+16</v>
      </c>
      <c r="D128" t="s">
        <v>9029</v>
      </c>
      <c r="E128">
        <v>10731</v>
      </c>
      <c r="F128" t="s">
        <v>7341</v>
      </c>
      <c r="G128" t="s">
        <v>9281</v>
      </c>
      <c r="I128">
        <v>856946</v>
      </c>
      <c r="J128" t="s">
        <v>9032</v>
      </c>
      <c r="K128">
        <v>9350021532</v>
      </c>
      <c r="L128" t="s">
        <v>9033</v>
      </c>
      <c r="M128" s="130">
        <v>870</v>
      </c>
      <c r="N128" t="s">
        <v>7344</v>
      </c>
      <c r="O128" s="13">
        <v>44421</v>
      </c>
      <c r="P128" s="131">
        <v>0.82361111111111107</v>
      </c>
      <c r="Q128" t="s">
        <v>9034</v>
      </c>
      <c r="R128" t="s">
        <v>9035</v>
      </c>
      <c r="S128" t="s">
        <v>9117</v>
      </c>
      <c r="T128" t="s">
        <v>9037</v>
      </c>
      <c r="U128" t="s">
        <v>9038</v>
      </c>
      <c r="V128" t="s">
        <v>7348</v>
      </c>
      <c r="W128" t="s">
        <v>9039</v>
      </c>
      <c r="X128" t="s">
        <v>9040</v>
      </c>
    </row>
    <row r="129" spans="1:24" x14ac:dyDescent="0.25">
      <c r="A129">
        <v>351745555</v>
      </c>
      <c r="B129" t="s">
        <v>9028</v>
      </c>
      <c r="C129">
        <v>9752130821224010</v>
      </c>
      <c r="D129" t="s">
        <v>9029</v>
      </c>
      <c r="E129">
        <v>9752</v>
      </c>
      <c r="F129" t="s">
        <v>7341</v>
      </c>
      <c r="G129" t="s">
        <v>9282</v>
      </c>
      <c r="H129" t="s">
        <v>9283</v>
      </c>
      <c r="I129">
        <v>857383</v>
      </c>
      <c r="J129" t="s">
        <v>9032</v>
      </c>
      <c r="K129">
        <v>9350021532</v>
      </c>
      <c r="L129" t="s">
        <v>9033</v>
      </c>
      <c r="M129" s="130">
        <v>696</v>
      </c>
      <c r="N129" t="s">
        <v>7344</v>
      </c>
      <c r="O129" s="13">
        <v>44421</v>
      </c>
      <c r="P129" s="131">
        <v>0.94513888888888886</v>
      </c>
      <c r="Q129" t="s">
        <v>9034</v>
      </c>
      <c r="R129" t="s">
        <v>9035</v>
      </c>
      <c r="S129" t="s">
        <v>9117</v>
      </c>
      <c r="T129" t="s">
        <v>9037</v>
      </c>
      <c r="U129" t="s">
        <v>9038</v>
      </c>
      <c r="V129" t="s">
        <v>7348</v>
      </c>
      <c r="W129" t="s">
        <v>9039</v>
      </c>
      <c r="X129" t="s">
        <v>9040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C4141-C368-43DA-B625-E6B18089E7C5}">
  <dimension ref="A1:X1416"/>
  <sheetViews>
    <sheetView workbookViewId="0">
      <selection activeCell="A2" sqref="A2"/>
    </sheetView>
  </sheetViews>
  <sheetFormatPr baseColWidth="10" defaultRowHeight="15" x14ac:dyDescent="0.25"/>
  <sheetData>
    <row r="1" spans="1:24" x14ac:dyDescent="0.25">
      <c r="A1" s="241" t="s">
        <v>13209</v>
      </c>
      <c r="B1" s="241" t="s">
        <v>13210</v>
      </c>
      <c r="C1" s="241" t="s">
        <v>13211</v>
      </c>
      <c r="D1" s="241" t="s">
        <v>13212</v>
      </c>
      <c r="E1" s="241" t="s">
        <v>13213</v>
      </c>
      <c r="F1" s="241" t="s">
        <v>13214</v>
      </c>
      <c r="G1" s="241" t="s">
        <v>13215</v>
      </c>
      <c r="H1" s="242" t="s">
        <v>13216</v>
      </c>
      <c r="I1" s="243" t="s">
        <v>13217</v>
      </c>
      <c r="J1" s="243" t="s">
        <v>13218</v>
      </c>
      <c r="K1" s="243" t="s">
        <v>13219</v>
      </c>
      <c r="L1" s="244" t="s">
        <v>13220</v>
      </c>
      <c r="M1" s="244" t="s">
        <v>13221</v>
      </c>
      <c r="N1" s="243" t="s">
        <v>13222</v>
      </c>
      <c r="O1" s="243" t="s">
        <v>13223</v>
      </c>
      <c r="P1" s="243" t="s">
        <v>13224</v>
      </c>
      <c r="Q1" s="243" t="s">
        <v>13225</v>
      </c>
      <c r="R1" s="244" t="s">
        <v>13226</v>
      </c>
      <c r="S1" s="244" t="s">
        <v>13227</v>
      </c>
      <c r="T1" s="245"/>
      <c r="U1" s="246"/>
      <c r="V1" s="246"/>
      <c r="W1" s="246"/>
      <c r="X1" s="246"/>
    </row>
    <row r="2" spans="1:24" x14ac:dyDescent="0.25">
      <c r="A2" s="65" t="s">
        <v>13228</v>
      </c>
      <c r="B2" s="65" t="s">
        <v>13229</v>
      </c>
      <c r="C2" s="86">
        <v>7412</v>
      </c>
      <c r="D2" s="86">
        <v>0</v>
      </c>
      <c r="E2" s="86">
        <v>7412</v>
      </c>
      <c r="F2" s="86">
        <v>-249.78</v>
      </c>
      <c r="G2" s="86">
        <v>-138.5</v>
      </c>
      <c r="H2" s="65" t="s">
        <v>13230</v>
      </c>
      <c r="I2" s="86">
        <v>0</v>
      </c>
      <c r="J2" s="65" t="s">
        <v>13231</v>
      </c>
      <c r="K2" s="86">
        <v>0</v>
      </c>
      <c r="L2" s="86">
        <v>6961.59</v>
      </c>
      <c r="M2" s="65" t="s">
        <v>13232</v>
      </c>
      <c r="N2" s="65" t="s">
        <v>13231</v>
      </c>
      <c r="O2" s="247">
        <v>16</v>
      </c>
      <c r="P2" s="86">
        <v>0</v>
      </c>
      <c r="Q2" s="65" t="s">
        <v>13233</v>
      </c>
      <c r="R2" s="86">
        <v>-62.13</v>
      </c>
      <c r="S2" s="86">
        <v>6961.59</v>
      </c>
      <c r="T2" s="248">
        <f>+F2+G2+R2</f>
        <v>-450.40999999999997</v>
      </c>
      <c r="U2" s="246"/>
      <c r="V2" s="246"/>
      <c r="W2" s="246"/>
      <c r="X2" s="246"/>
    </row>
    <row r="3" spans="1:24" x14ac:dyDescent="0.25">
      <c r="A3" s="246" t="s">
        <v>13234</v>
      </c>
      <c r="B3" s="246"/>
      <c r="C3" s="246"/>
      <c r="D3" s="246"/>
      <c r="E3" s="246"/>
      <c r="F3" s="246"/>
      <c r="G3" s="246"/>
      <c r="H3" s="246"/>
      <c r="I3" s="246"/>
      <c r="J3" s="246"/>
      <c r="K3" s="246"/>
      <c r="L3" s="246"/>
      <c r="M3" s="246"/>
      <c r="N3" s="246"/>
      <c r="O3" s="246"/>
      <c r="P3" s="246"/>
      <c r="Q3" s="246"/>
      <c r="R3" s="246"/>
      <c r="S3" s="246"/>
      <c r="T3" s="246"/>
      <c r="U3" s="246"/>
      <c r="V3" s="246"/>
      <c r="W3" s="246"/>
      <c r="X3" s="246"/>
    </row>
    <row r="4" spans="1:24" x14ac:dyDescent="0.25">
      <c r="A4" s="249" t="s">
        <v>13209</v>
      </c>
      <c r="B4" s="249" t="s">
        <v>13235</v>
      </c>
      <c r="C4" s="249" t="s">
        <v>13236</v>
      </c>
      <c r="D4" s="249" t="s">
        <v>13237</v>
      </c>
      <c r="E4" s="249" t="s">
        <v>13214</v>
      </c>
      <c r="F4" s="249" t="s">
        <v>13215</v>
      </c>
      <c r="G4" s="249" t="s">
        <v>13211</v>
      </c>
      <c r="H4" s="249" t="s">
        <v>13212</v>
      </c>
      <c r="I4" s="249" t="s">
        <v>13238</v>
      </c>
      <c r="J4" s="249" t="s">
        <v>13239</v>
      </c>
      <c r="K4" s="249" t="s">
        <v>13213</v>
      </c>
      <c r="L4" s="249" t="s">
        <v>13226</v>
      </c>
      <c r="M4" s="249" t="s">
        <v>13220</v>
      </c>
      <c r="N4" s="249" t="s">
        <v>13240</v>
      </c>
      <c r="O4" s="249" t="s">
        <v>13241</v>
      </c>
      <c r="P4" s="249" t="s">
        <v>13242</v>
      </c>
      <c r="Q4" s="249" t="s">
        <v>13210</v>
      </c>
      <c r="R4" s="249" t="s">
        <v>13221</v>
      </c>
      <c r="S4" s="249" t="s">
        <v>13222</v>
      </c>
      <c r="T4" s="249" t="s">
        <v>13243</v>
      </c>
      <c r="U4" s="249" t="s">
        <v>13244</v>
      </c>
      <c r="V4" s="249" t="s">
        <v>13245</v>
      </c>
      <c r="W4" s="246"/>
      <c r="X4" s="246"/>
    </row>
    <row r="5" spans="1:24" x14ac:dyDescent="0.25">
      <c r="A5" s="65" t="s">
        <v>13228</v>
      </c>
      <c r="B5" s="65" t="s">
        <v>13246</v>
      </c>
      <c r="C5" s="65" t="s">
        <v>13247</v>
      </c>
      <c r="D5" s="65" t="s">
        <v>13232</v>
      </c>
      <c r="E5" s="86">
        <v>-249.78</v>
      </c>
      <c r="F5" s="86">
        <v>0</v>
      </c>
      <c r="G5" s="86">
        <v>7412</v>
      </c>
      <c r="H5" s="86">
        <v>0</v>
      </c>
      <c r="I5" s="247">
        <v>15</v>
      </c>
      <c r="J5" s="65" t="s">
        <v>13231</v>
      </c>
      <c r="K5" s="86">
        <v>7412</v>
      </c>
      <c r="L5" s="86">
        <v>-39.97</v>
      </c>
      <c r="M5" s="86">
        <v>7122.25</v>
      </c>
      <c r="N5" s="65" t="s">
        <v>13230</v>
      </c>
      <c r="O5" s="86">
        <v>0</v>
      </c>
      <c r="P5" s="65" t="s">
        <v>13231</v>
      </c>
      <c r="Q5" s="65" t="s">
        <v>13229</v>
      </c>
      <c r="R5" s="65" t="s">
        <v>13232</v>
      </c>
      <c r="S5" s="65" t="s">
        <v>13231</v>
      </c>
      <c r="T5" s="65" t="s">
        <v>13246</v>
      </c>
      <c r="U5" s="65" t="s">
        <v>13234</v>
      </c>
      <c r="V5" s="65" t="s">
        <v>13248</v>
      </c>
      <c r="W5" s="246"/>
      <c r="X5" s="246"/>
    </row>
    <row r="6" spans="1:24" x14ac:dyDescent="0.25">
      <c r="A6" s="250" t="s">
        <v>13249</v>
      </c>
      <c r="B6" s="246"/>
      <c r="C6" s="246"/>
      <c r="D6" s="246"/>
      <c r="E6" s="246"/>
      <c r="F6" s="246"/>
      <c r="G6" s="246"/>
      <c r="H6" s="246"/>
      <c r="I6" s="246"/>
      <c r="J6" s="246"/>
      <c r="K6" s="246"/>
      <c r="L6" s="246"/>
      <c r="M6" s="246"/>
      <c r="N6" s="246"/>
      <c r="O6" s="246"/>
      <c r="P6" s="246"/>
      <c r="Q6" s="246"/>
      <c r="R6" s="246"/>
      <c r="S6" s="246"/>
      <c r="T6" s="246"/>
      <c r="U6" s="246"/>
      <c r="V6" s="246"/>
      <c r="W6" s="246"/>
      <c r="X6" s="246"/>
    </row>
    <row r="7" spans="1:24" x14ac:dyDescent="0.25">
      <c r="A7" s="65" t="s">
        <v>13231</v>
      </c>
      <c r="B7" s="65" t="s">
        <v>13231</v>
      </c>
      <c r="C7" s="65" t="s">
        <v>13231</v>
      </c>
      <c r="D7" s="65" t="s">
        <v>13231</v>
      </c>
      <c r="E7" s="86">
        <v>-249.78</v>
      </c>
      <c r="F7" s="86">
        <v>0</v>
      </c>
      <c r="G7" s="86">
        <v>7412</v>
      </c>
      <c r="H7" s="86">
        <v>0</v>
      </c>
      <c r="I7" s="247">
        <v>15</v>
      </c>
      <c r="J7" s="65" t="s">
        <v>13231</v>
      </c>
      <c r="K7" s="86">
        <v>7412</v>
      </c>
      <c r="L7" s="86">
        <v>-39.97</v>
      </c>
      <c r="M7" s="86">
        <v>7122.25</v>
      </c>
      <c r="N7" s="65" t="s">
        <v>13231</v>
      </c>
      <c r="O7" s="86">
        <v>0</v>
      </c>
      <c r="P7" s="65" t="s">
        <v>13231</v>
      </c>
      <c r="Q7" s="65" t="s">
        <v>13231</v>
      </c>
      <c r="R7" s="65" t="s">
        <v>13231</v>
      </c>
      <c r="S7" s="65" t="s">
        <v>13231</v>
      </c>
      <c r="T7" s="65" t="s">
        <v>13231</v>
      </c>
      <c r="U7" s="65" t="s">
        <v>13231</v>
      </c>
      <c r="V7" s="65" t="s">
        <v>13231</v>
      </c>
      <c r="W7" s="246"/>
      <c r="X7" s="246"/>
    </row>
    <row r="8" spans="1:24" x14ac:dyDescent="0.25">
      <c r="A8" s="246" t="s">
        <v>13219</v>
      </c>
      <c r="B8" s="246"/>
      <c r="C8" s="246"/>
      <c r="D8" s="246"/>
      <c r="E8" s="246"/>
      <c r="F8" s="246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</row>
    <row r="9" spans="1:24" x14ac:dyDescent="0.25">
      <c r="A9" s="249" t="s">
        <v>13237</v>
      </c>
      <c r="B9" s="249" t="s">
        <v>13239</v>
      </c>
      <c r="C9" s="249" t="s">
        <v>13221</v>
      </c>
      <c r="D9" s="249" t="s">
        <v>13222</v>
      </c>
      <c r="E9" s="249" t="s">
        <v>13213</v>
      </c>
      <c r="F9" s="249" t="s">
        <v>13211</v>
      </c>
      <c r="G9" s="249" t="s">
        <v>13212</v>
      </c>
      <c r="H9" s="249" t="s">
        <v>13214</v>
      </c>
      <c r="I9" s="249" t="s">
        <v>13215</v>
      </c>
      <c r="J9" s="249" t="s">
        <v>13220</v>
      </c>
      <c r="K9" s="249" t="s">
        <v>13209</v>
      </c>
      <c r="L9" s="249" t="s">
        <v>13250</v>
      </c>
      <c r="M9" s="249" t="s">
        <v>13251</v>
      </c>
      <c r="N9" s="249" t="s">
        <v>13238</v>
      </c>
      <c r="O9" s="249" t="s">
        <v>13252</v>
      </c>
      <c r="P9" s="249" t="s">
        <v>13253</v>
      </c>
      <c r="Q9" s="249" t="s">
        <v>13254</v>
      </c>
      <c r="R9" s="249" t="s">
        <v>13242</v>
      </c>
      <c r="S9" s="249" t="s">
        <v>13216</v>
      </c>
      <c r="T9" s="249" t="s">
        <v>13255</v>
      </c>
      <c r="U9" s="249" t="s">
        <v>13244</v>
      </c>
      <c r="V9" s="246"/>
      <c r="W9" s="246"/>
      <c r="X9" s="246"/>
    </row>
    <row r="10" spans="1:24" x14ac:dyDescent="0.25">
      <c r="A10" s="65" t="s">
        <v>13232</v>
      </c>
      <c r="B10" s="65" t="s">
        <v>13231</v>
      </c>
      <c r="C10" s="65" t="s">
        <v>13232</v>
      </c>
      <c r="D10" s="65" t="s">
        <v>13231</v>
      </c>
      <c r="E10" s="86">
        <v>0</v>
      </c>
      <c r="F10" s="86">
        <v>0</v>
      </c>
      <c r="G10" s="86">
        <v>0</v>
      </c>
      <c r="H10" s="86">
        <v>0</v>
      </c>
      <c r="I10" s="86">
        <v>-138.5</v>
      </c>
      <c r="J10" s="86">
        <v>-160.66</v>
      </c>
      <c r="K10" s="65" t="s">
        <v>13228</v>
      </c>
      <c r="L10" s="65" t="s">
        <v>13219</v>
      </c>
      <c r="M10" s="86">
        <v>-22.16</v>
      </c>
      <c r="N10" s="247">
        <v>0</v>
      </c>
      <c r="O10" s="65" t="s">
        <v>13246</v>
      </c>
      <c r="P10" s="65" t="s">
        <v>13256</v>
      </c>
      <c r="Q10" s="65" t="s">
        <v>13246</v>
      </c>
      <c r="R10" s="65" t="s">
        <v>13257</v>
      </c>
      <c r="S10" s="65" t="s">
        <v>13230</v>
      </c>
      <c r="T10" s="65" t="s">
        <v>13231</v>
      </c>
      <c r="U10" s="65" t="s">
        <v>13219</v>
      </c>
      <c r="V10" s="246"/>
      <c r="W10" s="246"/>
      <c r="X10" s="246"/>
    </row>
    <row r="11" spans="1:24" x14ac:dyDescent="0.25">
      <c r="A11" s="250" t="s">
        <v>13249</v>
      </c>
      <c r="B11" s="246"/>
      <c r="C11" s="246"/>
      <c r="D11" s="246"/>
      <c r="E11" s="246"/>
      <c r="F11" s="246"/>
      <c r="G11" s="246"/>
      <c r="H11" s="246"/>
      <c r="I11" s="246"/>
      <c r="J11" s="246"/>
      <c r="K11" s="246"/>
      <c r="L11" s="246"/>
      <c r="M11" s="246"/>
      <c r="N11" s="246"/>
      <c r="O11" s="246"/>
      <c r="P11" s="246"/>
      <c r="Q11" s="246"/>
      <c r="R11" s="246"/>
      <c r="S11" s="246"/>
      <c r="T11" s="246"/>
      <c r="U11" s="246"/>
      <c r="V11" s="246"/>
      <c r="W11" s="246"/>
      <c r="X11" s="246"/>
    </row>
    <row r="12" spans="1:24" x14ac:dyDescent="0.25">
      <c r="A12" s="65" t="s">
        <v>13231</v>
      </c>
      <c r="B12" s="65" t="s">
        <v>13231</v>
      </c>
      <c r="C12" s="65" t="s">
        <v>13231</v>
      </c>
      <c r="D12" s="65" t="s">
        <v>13231</v>
      </c>
      <c r="E12" s="86">
        <v>0</v>
      </c>
      <c r="F12" s="86">
        <v>0</v>
      </c>
      <c r="G12" s="86">
        <v>0</v>
      </c>
      <c r="H12" s="86">
        <v>0</v>
      </c>
      <c r="I12" s="86">
        <v>-138.5</v>
      </c>
      <c r="J12" s="86">
        <v>-160.66</v>
      </c>
      <c r="K12" s="65" t="s">
        <v>13231</v>
      </c>
      <c r="L12" s="65" t="s">
        <v>13231</v>
      </c>
      <c r="M12" s="86">
        <v>-22.16</v>
      </c>
      <c r="N12" s="247">
        <v>0</v>
      </c>
      <c r="O12" s="65" t="s">
        <v>13231</v>
      </c>
      <c r="P12" s="65" t="s">
        <v>13231</v>
      </c>
      <c r="Q12" s="65" t="s">
        <v>13231</v>
      </c>
      <c r="R12" s="65" t="s">
        <v>13231</v>
      </c>
      <c r="S12" s="65" t="s">
        <v>13231</v>
      </c>
      <c r="T12" s="65" t="s">
        <v>13231</v>
      </c>
      <c r="U12" s="65" t="s">
        <v>13231</v>
      </c>
      <c r="V12" s="246"/>
      <c r="W12" s="246"/>
      <c r="X12" s="246"/>
    </row>
    <row r="13" spans="1:24" x14ac:dyDescent="0.25">
      <c r="A13" s="246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X13" s="246"/>
    </row>
    <row r="14" spans="1:24" x14ac:dyDescent="0.25">
      <c r="A14" s="243" t="s">
        <v>13209</v>
      </c>
      <c r="B14" s="243" t="s">
        <v>13210</v>
      </c>
      <c r="C14" s="243" t="s">
        <v>13211</v>
      </c>
      <c r="D14" s="243" t="s">
        <v>13212</v>
      </c>
      <c r="E14" s="243" t="s">
        <v>13213</v>
      </c>
      <c r="F14" s="243" t="s">
        <v>13214</v>
      </c>
      <c r="G14" s="243" t="s">
        <v>13215</v>
      </c>
      <c r="H14" s="243" t="s">
        <v>13216</v>
      </c>
      <c r="I14" s="243" t="s">
        <v>13217</v>
      </c>
      <c r="J14" s="243" t="s">
        <v>13218</v>
      </c>
      <c r="K14" s="243" t="s">
        <v>13219</v>
      </c>
      <c r="L14" s="243" t="s">
        <v>13220</v>
      </c>
      <c r="M14" s="243" t="s">
        <v>13221</v>
      </c>
      <c r="N14" s="243" t="s">
        <v>13222</v>
      </c>
      <c r="O14" s="243" t="s">
        <v>13223</v>
      </c>
      <c r="P14" s="243" t="s">
        <v>13224</v>
      </c>
      <c r="Q14" s="243" t="s">
        <v>13225</v>
      </c>
      <c r="R14" s="243" t="s">
        <v>13226</v>
      </c>
      <c r="S14" s="243" t="s">
        <v>13227</v>
      </c>
      <c r="T14" s="246"/>
      <c r="U14" s="246"/>
      <c r="V14" s="246"/>
      <c r="W14" s="246"/>
      <c r="X14" s="246"/>
    </row>
    <row r="15" spans="1:24" x14ac:dyDescent="0.25">
      <c r="A15" s="65" t="s">
        <v>13228</v>
      </c>
      <c r="B15" s="65" t="s">
        <v>13258</v>
      </c>
      <c r="C15" s="86">
        <v>585</v>
      </c>
      <c r="D15" s="86">
        <v>0</v>
      </c>
      <c r="E15" s="86">
        <v>585</v>
      </c>
      <c r="F15" s="86">
        <v>-23.4</v>
      </c>
      <c r="G15" s="86">
        <v>-1.18</v>
      </c>
      <c r="H15" s="65" t="s">
        <v>13230</v>
      </c>
      <c r="I15" s="86">
        <v>0</v>
      </c>
      <c r="J15" s="65" t="s">
        <v>13231</v>
      </c>
      <c r="K15" s="86">
        <v>0</v>
      </c>
      <c r="L15" s="86">
        <v>556.49</v>
      </c>
      <c r="M15" s="65" t="s">
        <v>13259</v>
      </c>
      <c r="N15" s="65" t="s">
        <v>13231</v>
      </c>
      <c r="O15" s="247">
        <v>4</v>
      </c>
      <c r="P15" s="86">
        <v>0</v>
      </c>
      <c r="Q15" s="65" t="s">
        <v>13233</v>
      </c>
      <c r="R15" s="86">
        <v>-3.93</v>
      </c>
      <c r="S15" s="86">
        <v>556.49</v>
      </c>
      <c r="T15" s="248">
        <f>+F15+G15+R15</f>
        <v>-28.509999999999998</v>
      </c>
      <c r="U15" s="246"/>
      <c r="V15" s="246"/>
      <c r="W15" s="246"/>
      <c r="X15" s="246"/>
    </row>
    <row r="16" spans="1:24" x14ac:dyDescent="0.25">
      <c r="A16" s="246" t="s">
        <v>13234</v>
      </c>
      <c r="B16" s="246"/>
      <c r="C16" s="246"/>
      <c r="D16" s="246"/>
      <c r="E16" s="246"/>
      <c r="F16" s="246"/>
      <c r="G16" s="246"/>
      <c r="H16" s="246"/>
      <c r="I16" s="246"/>
      <c r="J16" s="246"/>
      <c r="K16" s="246"/>
      <c r="L16" s="246"/>
      <c r="M16" s="246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</row>
    <row r="17" spans="1:24" x14ac:dyDescent="0.25">
      <c r="A17" s="249" t="s">
        <v>13209</v>
      </c>
      <c r="B17" s="249" t="s">
        <v>13235</v>
      </c>
      <c r="C17" s="249" t="s">
        <v>13236</v>
      </c>
      <c r="D17" s="249" t="s">
        <v>13237</v>
      </c>
      <c r="E17" s="249" t="s">
        <v>13214</v>
      </c>
      <c r="F17" s="249" t="s">
        <v>13215</v>
      </c>
      <c r="G17" s="249" t="s">
        <v>13211</v>
      </c>
      <c r="H17" s="249" t="s">
        <v>13212</v>
      </c>
      <c r="I17" s="249" t="s">
        <v>13238</v>
      </c>
      <c r="J17" s="249" t="s">
        <v>13239</v>
      </c>
      <c r="K17" s="249" t="s">
        <v>13213</v>
      </c>
      <c r="L17" s="249" t="s">
        <v>13226</v>
      </c>
      <c r="M17" s="249" t="s">
        <v>13220</v>
      </c>
      <c r="N17" s="249" t="s">
        <v>13240</v>
      </c>
      <c r="O17" s="249" t="s">
        <v>13241</v>
      </c>
      <c r="P17" s="249" t="s">
        <v>13242</v>
      </c>
      <c r="Q17" s="249" t="s">
        <v>13210</v>
      </c>
      <c r="R17" s="249" t="s">
        <v>13221</v>
      </c>
      <c r="S17" s="249" t="s">
        <v>13222</v>
      </c>
      <c r="T17" s="249" t="s">
        <v>13243</v>
      </c>
      <c r="U17" s="249" t="s">
        <v>13244</v>
      </c>
      <c r="V17" s="249" t="s">
        <v>13245</v>
      </c>
      <c r="W17" s="246"/>
      <c r="X17" s="246"/>
    </row>
    <row r="18" spans="1:24" x14ac:dyDescent="0.25">
      <c r="A18" s="65" t="s">
        <v>13228</v>
      </c>
      <c r="B18" s="65" t="s">
        <v>13246</v>
      </c>
      <c r="C18" s="65" t="s">
        <v>13260</v>
      </c>
      <c r="D18" s="65" t="s">
        <v>13259</v>
      </c>
      <c r="E18" s="86">
        <v>-23.4</v>
      </c>
      <c r="F18" s="86">
        <v>0</v>
      </c>
      <c r="G18" s="86">
        <v>585</v>
      </c>
      <c r="H18" s="86">
        <v>0</v>
      </c>
      <c r="I18" s="247">
        <v>3</v>
      </c>
      <c r="J18" s="65" t="s">
        <v>13231</v>
      </c>
      <c r="K18" s="86">
        <v>585</v>
      </c>
      <c r="L18" s="86">
        <v>-3.74</v>
      </c>
      <c r="M18" s="86">
        <v>557.86</v>
      </c>
      <c r="N18" s="65" t="s">
        <v>13230</v>
      </c>
      <c r="O18" s="86">
        <v>0</v>
      </c>
      <c r="P18" s="65" t="s">
        <v>13231</v>
      </c>
      <c r="Q18" s="65" t="s">
        <v>13258</v>
      </c>
      <c r="R18" s="65" t="s">
        <v>13259</v>
      </c>
      <c r="S18" s="65" t="s">
        <v>13231</v>
      </c>
      <c r="T18" s="65" t="s">
        <v>13246</v>
      </c>
      <c r="U18" s="65" t="s">
        <v>13234</v>
      </c>
      <c r="V18" s="65" t="s">
        <v>13248</v>
      </c>
      <c r="W18" s="246"/>
      <c r="X18" s="246"/>
    </row>
    <row r="19" spans="1:24" x14ac:dyDescent="0.25">
      <c r="A19" s="250" t="s">
        <v>13249</v>
      </c>
      <c r="B19" s="246"/>
      <c r="C19" s="246"/>
      <c r="D19" s="246"/>
      <c r="E19" s="246"/>
      <c r="F19" s="246"/>
      <c r="G19" s="246"/>
      <c r="H19" s="246"/>
      <c r="I19" s="246"/>
      <c r="J19" s="246"/>
      <c r="K19" s="246"/>
      <c r="L19" s="246"/>
      <c r="M19" s="246"/>
      <c r="N19" s="246"/>
      <c r="O19" s="246"/>
      <c r="P19" s="246"/>
      <c r="Q19" s="246"/>
      <c r="R19" s="246"/>
      <c r="S19" s="246"/>
      <c r="T19" s="246"/>
      <c r="U19" s="246"/>
      <c r="V19" s="246"/>
      <c r="W19" s="246"/>
      <c r="X19" s="246"/>
    </row>
    <row r="20" spans="1:24" x14ac:dyDescent="0.25">
      <c r="A20" s="65" t="s">
        <v>13231</v>
      </c>
      <c r="B20" s="65" t="s">
        <v>13231</v>
      </c>
      <c r="C20" s="65" t="s">
        <v>13231</v>
      </c>
      <c r="D20" s="65" t="s">
        <v>13231</v>
      </c>
      <c r="E20" s="86">
        <v>-23.4</v>
      </c>
      <c r="F20" s="86">
        <v>0</v>
      </c>
      <c r="G20" s="86">
        <v>585</v>
      </c>
      <c r="H20" s="86">
        <v>0</v>
      </c>
      <c r="I20" s="247">
        <v>3</v>
      </c>
      <c r="J20" s="65" t="s">
        <v>13231</v>
      </c>
      <c r="K20" s="86">
        <v>585</v>
      </c>
      <c r="L20" s="86">
        <v>-3.74</v>
      </c>
      <c r="M20" s="86">
        <v>557.86</v>
      </c>
      <c r="N20" s="65" t="s">
        <v>13231</v>
      </c>
      <c r="O20" s="86">
        <v>0</v>
      </c>
      <c r="P20" s="65" t="s">
        <v>13231</v>
      </c>
      <c r="Q20" s="65" t="s">
        <v>13231</v>
      </c>
      <c r="R20" s="65" t="s">
        <v>13231</v>
      </c>
      <c r="S20" s="65" t="s">
        <v>13231</v>
      </c>
      <c r="T20" s="65" t="s">
        <v>13231</v>
      </c>
      <c r="U20" s="65" t="s">
        <v>13231</v>
      </c>
      <c r="V20" s="65" t="s">
        <v>13231</v>
      </c>
      <c r="W20" s="246"/>
      <c r="X20" s="246"/>
    </row>
    <row r="21" spans="1:24" x14ac:dyDescent="0.25">
      <c r="A21" s="246" t="s">
        <v>13219</v>
      </c>
      <c r="B21" s="246"/>
      <c r="C21" s="246"/>
      <c r="D21" s="246"/>
      <c r="E21" s="246"/>
      <c r="F21" s="246"/>
      <c r="G21" s="246"/>
      <c r="H21" s="246"/>
      <c r="I21" s="246"/>
      <c r="J21" s="246"/>
      <c r="K21" s="24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</row>
    <row r="22" spans="1:24" x14ac:dyDescent="0.25">
      <c r="A22" s="249" t="s">
        <v>13237</v>
      </c>
      <c r="B22" s="249" t="s">
        <v>13239</v>
      </c>
      <c r="C22" s="249" t="s">
        <v>13221</v>
      </c>
      <c r="D22" s="249" t="s">
        <v>13222</v>
      </c>
      <c r="E22" s="249" t="s">
        <v>13213</v>
      </c>
      <c r="F22" s="249" t="s">
        <v>13211</v>
      </c>
      <c r="G22" s="249" t="s">
        <v>13212</v>
      </c>
      <c r="H22" s="249" t="s">
        <v>13214</v>
      </c>
      <c r="I22" s="249" t="s">
        <v>13215</v>
      </c>
      <c r="J22" s="249" t="s">
        <v>13220</v>
      </c>
      <c r="K22" s="249" t="s">
        <v>13209</v>
      </c>
      <c r="L22" s="249" t="s">
        <v>13250</v>
      </c>
      <c r="M22" s="249" t="s">
        <v>13251</v>
      </c>
      <c r="N22" s="249" t="s">
        <v>13238</v>
      </c>
      <c r="O22" s="249" t="s">
        <v>13252</v>
      </c>
      <c r="P22" s="249" t="s">
        <v>13253</v>
      </c>
      <c r="Q22" s="249" t="s">
        <v>13254</v>
      </c>
      <c r="R22" s="249" t="s">
        <v>13242</v>
      </c>
      <c r="S22" s="249" t="s">
        <v>13216</v>
      </c>
      <c r="T22" s="249" t="s">
        <v>13255</v>
      </c>
      <c r="U22" s="249" t="s">
        <v>13244</v>
      </c>
      <c r="V22" s="246"/>
      <c r="W22" s="246"/>
      <c r="X22" s="246"/>
    </row>
    <row r="23" spans="1:24" x14ac:dyDescent="0.25">
      <c r="A23" s="65" t="s">
        <v>13259</v>
      </c>
      <c r="B23" s="65" t="s">
        <v>13231</v>
      </c>
      <c r="C23" s="65" t="s">
        <v>13259</v>
      </c>
      <c r="D23" s="65" t="s">
        <v>13231</v>
      </c>
      <c r="E23" s="86">
        <v>0</v>
      </c>
      <c r="F23" s="86">
        <v>0</v>
      </c>
      <c r="G23" s="86">
        <v>0</v>
      </c>
      <c r="H23" s="86">
        <v>0</v>
      </c>
      <c r="I23" s="86">
        <v>-1.18</v>
      </c>
      <c r="J23" s="86">
        <v>-1.37</v>
      </c>
      <c r="K23" s="65" t="s">
        <v>13228</v>
      </c>
      <c r="L23" s="65" t="s">
        <v>13219</v>
      </c>
      <c r="M23" s="86">
        <v>-0.19</v>
      </c>
      <c r="N23" s="247">
        <v>0</v>
      </c>
      <c r="O23" s="65" t="s">
        <v>13246</v>
      </c>
      <c r="P23" s="65" t="s">
        <v>13256</v>
      </c>
      <c r="Q23" s="65" t="s">
        <v>13246</v>
      </c>
      <c r="R23" s="65" t="s">
        <v>13257</v>
      </c>
      <c r="S23" s="65" t="s">
        <v>13230</v>
      </c>
      <c r="T23" s="65" t="s">
        <v>13231</v>
      </c>
      <c r="U23" s="65" t="s">
        <v>13219</v>
      </c>
      <c r="V23" s="246"/>
      <c r="W23" s="246"/>
      <c r="X23" s="246"/>
    </row>
    <row r="24" spans="1:24" x14ac:dyDescent="0.25">
      <c r="A24" s="250" t="s">
        <v>13249</v>
      </c>
      <c r="B24" s="246"/>
      <c r="C24" s="246"/>
      <c r="D24" s="246"/>
      <c r="E24" s="246"/>
      <c r="F24" s="246"/>
      <c r="G24" s="246"/>
      <c r="H24" s="246"/>
      <c r="I24" s="246"/>
      <c r="J24" s="246"/>
      <c r="K24" s="246"/>
      <c r="L24" s="246"/>
      <c r="M24" s="246"/>
      <c r="N24" s="246"/>
      <c r="O24" s="246"/>
      <c r="P24" s="246"/>
      <c r="Q24" s="246"/>
      <c r="R24" s="246"/>
      <c r="S24" s="246"/>
      <c r="T24" s="246"/>
      <c r="U24" s="246"/>
      <c r="V24" s="246"/>
      <c r="W24" s="246"/>
      <c r="X24" s="246"/>
    </row>
    <row r="25" spans="1:24" x14ac:dyDescent="0.25">
      <c r="A25" s="65" t="s">
        <v>13231</v>
      </c>
      <c r="B25" s="65" t="s">
        <v>13231</v>
      </c>
      <c r="C25" s="65" t="s">
        <v>13231</v>
      </c>
      <c r="D25" s="65" t="s">
        <v>13231</v>
      </c>
      <c r="E25" s="86">
        <v>0</v>
      </c>
      <c r="F25" s="86">
        <v>0</v>
      </c>
      <c r="G25" s="86">
        <v>0</v>
      </c>
      <c r="H25" s="86">
        <v>0</v>
      </c>
      <c r="I25" s="86">
        <v>-1.18</v>
      </c>
      <c r="J25" s="86">
        <v>-1.37</v>
      </c>
      <c r="K25" s="65" t="s">
        <v>13231</v>
      </c>
      <c r="L25" s="65" t="s">
        <v>13231</v>
      </c>
      <c r="M25" s="86">
        <v>-0.19</v>
      </c>
      <c r="N25" s="247">
        <v>0</v>
      </c>
      <c r="O25" s="65" t="s">
        <v>13231</v>
      </c>
      <c r="P25" s="65" t="s">
        <v>13231</v>
      </c>
      <c r="Q25" s="65" t="s">
        <v>13231</v>
      </c>
      <c r="R25" s="65" t="s">
        <v>13231</v>
      </c>
      <c r="S25" s="65" t="s">
        <v>13231</v>
      </c>
      <c r="T25" s="65" t="s">
        <v>13231</v>
      </c>
      <c r="U25" s="65" t="s">
        <v>13231</v>
      </c>
      <c r="V25" s="246"/>
      <c r="W25" s="246"/>
      <c r="X25" s="246"/>
    </row>
    <row r="26" spans="1:24" x14ac:dyDescent="0.25">
      <c r="A26" s="246"/>
      <c r="B26" s="246"/>
      <c r="C26" s="246"/>
      <c r="D26" s="246"/>
      <c r="E26" s="246"/>
      <c r="F26" s="246"/>
      <c r="G26" s="246"/>
      <c r="H26" s="246"/>
      <c r="I26" s="246"/>
      <c r="J26" s="246"/>
      <c r="K26" s="246"/>
      <c r="L26" s="246"/>
      <c r="M26" s="246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</row>
    <row r="27" spans="1:24" x14ac:dyDescent="0.25">
      <c r="A27" s="243" t="s">
        <v>13209</v>
      </c>
      <c r="B27" s="243" t="s">
        <v>13210</v>
      </c>
      <c r="C27" s="243" t="s">
        <v>13211</v>
      </c>
      <c r="D27" s="243" t="s">
        <v>13212</v>
      </c>
      <c r="E27" s="243" t="s">
        <v>13213</v>
      </c>
      <c r="F27" s="243" t="s">
        <v>13214</v>
      </c>
      <c r="G27" s="243" t="s">
        <v>13215</v>
      </c>
      <c r="H27" s="243" t="s">
        <v>13216</v>
      </c>
      <c r="I27" s="243" t="s">
        <v>13217</v>
      </c>
      <c r="J27" s="243" t="s">
        <v>13218</v>
      </c>
      <c r="K27" s="243" t="s">
        <v>13219</v>
      </c>
      <c r="L27" s="243" t="s">
        <v>13220</v>
      </c>
      <c r="M27" s="243" t="s">
        <v>13221</v>
      </c>
      <c r="N27" s="243" t="s">
        <v>13222</v>
      </c>
      <c r="O27" s="243" t="s">
        <v>13223</v>
      </c>
      <c r="P27" s="243" t="s">
        <v>13224</v>
      </c>
      <c r="Q27" s="243" t="s">
        <v>13225</v>
      </c>
      <c r="R27" s="243" t="s">
        <v>13226</v>
      </c>
      <c r="S27" s="243" t="s">
        <v>13227</v>
      </c>
      <c r="T27" s="246"/>
      <c r="U27" s="246"/>
      <c r="V27" s="246"/>
      <c r="W27" s="246"/>
      <c r="X27" s="246"/>
    </row>
    <row r="28" spans="1:24" x14ac:dyDescent="0.25">
      <c r="A28" s="201" t="s">
        <v>13228</v>
      </c>
      <c r="B28" s="201" t="s">
        <v>13261</v>
      </c>
      <c r="C28" s="64">
        <v>318</v>
      </c>
      <c r="D28" s="64">
        <v>0</v>
      </c>
      <c r="E28" s="64">
        <v>318</v>
      </c>
      <c r="F28" s="64">
        <v>-12.72</v>
      </c>
      <c r="G28" s="64">
        <v>-0.64</v>
      </c>
      <c r="H28" s="65" t="s">
        <v>13262</v>
      </c>
      <c r="I28" s="86">
        <v>0</v>
      </c>
      <c r="J28" s="65" t="s">
        <v>13231</v>
      </c>
      <c r="K28" s="86">
        <v>0</v>
      </c>
      <c r="L28" s="64">
        <v>302.5</v>
      </c>
      <c r="M28" s="201" t="s">
        <v>13263</v>
      </c>
      <c r="N28" s="65" t="s">
        <v>13231</v>
      </c>
      <c r="O28" s="247">
        <v>4</v>
      </c>
      <c r="P28" s="86">
        <v>0</v>
      </c>
      <c r="Q28" s="65" t="s">
        <v>13233</v>
      </c>
      <c r="R28" s="64">
        <v>-2.14</v>
      </c>
      <c r="S28" s="64">
        <v>302.5</v>
      </c>
      <c r="T28" s="248">
        <f>+F28+G28+R28</f>
        <v>-15.500000000000002</v>
      </c>
      <c r="U28" s="245"/>
      <c r="V28" s="245"/>
      <c r="W28" s="245"/>
      <c r="X28" s="245"/>
    </row>
    <row r="29" spans="1:24" x14ac:dyDescent="0.25">
      <c r="A29" s="246" t="s">
        <v>13234</v>
      </c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X29" s="246"/>
    </row>
    <row r="30" spans="1:24" x14ac:dyDescent="0.25">
      <c r="A30" s="249" t="s">
        <v>13209</v>
      </c>
      <c r="B30" s="249" t="s">
        <v>13235</v>
      </c>
      <c r="C30" s="249" t="s">
        <v>13236</v>
      </c>
      <c r="D30" s="249" t="s">
        <v>13237</v>
      </c>
      <c r="E30" s="249" t="s">
        <v>13214</v>
      </c>
      <c r="F30" s="249" t="s">
        <v>13215</v>
      </c>
      <c r="G30" s="249" t="s">
        <v>13211</v>
      </c>
      <c r="H30" s="249" t="s">
        <v>13212</v>
      </c>
      <c r="I30" s="249" t="s">
        <v>13238</v>
      </c>
      <c r="J30" s="249" t="s">
        <v>13239</v>
      </c>
      <c r="K30" s="249" t="s">
        <v>13213</v>
      </c>
      <c r="L30" s="249" t="s">
        <v>13226</v>
      </c>
      <c r="M30" s="249" t="s">
        <v>13220</v>
      </c>
      <c r="N30" s="249" t="s">
        <v>13240</v>
      </c>
      <c r="O30" s="249" t="s">
        <v>13241</v>
      </c>
      <c r="P30" s="249" t="s">
        <v>13242</v>
      </c>
      <c r="Q30" s="249" t="s">
        <v>13210</v>
      </c>
      <c r="R30" s="249" t="s">
        <v>13221</v>
      </c>
      <c r="S30" s="249" t="s">
        <v>13222</v>
      </c>
      <c r="T30" s="249" t="s">
        <v>13243</v>
      </c>
      <c r="U30" s="249" t="s">
        <v>13244</v>
      </c>
      <c r="V30" s="249" t="s">
        <v>13245</v>
      </c>
      <c r="W30" s="246"/>
      <c r="X30" s="246"/>
    </row>
    <row r="31" spans="1:24" x14ac:dyDescent="0.25">
      <c r="A31" s="65" t="s">
        <v>13228</v>
      </c>
      <c r="B31" s="65" t="s">
        <v>13246</v>
      </c>
      <c r="C31" s="65" t="s">
        <v>13264</v>
      </c>
      <c r="D31" s="65" t="s">
        <v>13263</v>
      </c>
      <c r="E31" s="86">
        <v>-12.72</v>
      </c>
      <c r="F31" s="86">
        <v>0</v>
      </c>
      <c r="G31" s="86">
        <v>318</v>
      </c>
      <c r="H31" s="86">
        <v>0</v>
      </c>
      <c r="I31" s="247">
        <v>3</v>
      </c>
      <c r="J31" s="65" t="s">
        <v>13231</v>
      </c>
      <c r="K31" s="86">
        <v>318</v>
      </c>
      <c r="L31" s="86">
        <v>-2.04</v>
      </c>
      <c r="M31" s="86">
        <v>303.24</v>
      </c>
      <c r="N31" s="65" t="s">
        <v>13262</v>
      </c>
      <c r="O31" s="86">
        <v>0</v>
      </c>
      <c r="P31" s="65" t="s">
        <v>13231</v>
      </c>
      <c r="Q31" s="65" t="s">
        <v>13261</v>
      </c>
      <c r="R31" s="65" t="s">
        <v>13263</v>
      </c>
      <c r="S31" s="65" t="s">
        <v>13231</v>
      </c>
      <c r="T31" s="65" t="s">
        <v>13246</v>
      </c>
      <c r="U31" s="65" t="s">
        <v>13234</v>
      </c>
      <c r="V31" s="65" t="s">
        <v>13248</v>
      </c>
      <c r="W31" s="246"/>
      <c r="X31" s="246"/>
    </row>
    <row r="32" spans="1:24" x14ac:dyDescent="0.25">
      <c r="A32" s="250" t="s">
        <v>13249</v>
      </c>
      <c r="B32" s="246"/>
      <c r="C32" s="246"/>
      <c r="D32" s="246"/>
      <c r="E32" s="246"/>
      <c r="F32" s="246"/>
      <c r="G32" s="246"/>
      <c r="H32" s="246"/>
      <c r="I32" s="246"/>
      <c r="J32" s="246"/>
      <c r="K32" s="246"/>
      <c r="L32" s="246"/>
      <c r="M32" s="246"/>
      <c r="N32" s="246"/>
      <c r="O32" s="246"/>
      <c r="P32" s="246"/>
      <c r="Q32" s="246"/>
      <c r="R32" s="246"/>
      <c r="S32" s="246"/>
      <c r="T32" s="246"/>
      <c r="U32" s="246"/>
      <c r="V32" s="246"/>
      <c r="W32" s="246"/>
      <c r="X32" s="246"/>
    </row>
    <row r="33" spans="1:24" x14ac:dyDescent="0.25">
      <c r="A33" s="65" t="s">
        <v>13231</v>
      </c>
      <c r="B33" s="65" t="s">
        <v>13231</v>
      </c>
      <c r="C33" s="65" t="s">
        <v>13231</v>
      </c>
      <c r="D33" s="65" t="s">
        <v>13231</v>
      </c>
      <c r="E33" s="86">
        <v>-12.72</v>
      </c>
      <c r="F33" s="86">
        <v>0</v>
      </c>
      <c r="G33" s="86">
        <v>318</v>
      </c>
      <c r="H33" s="86">
        <v>0</v>
      </c>
      <c r="I33" s="247">
        <v>3</v>
      </c>
      <c r="J33" s="65" t="s">
        <v>13231</v>
      </c>
      <c r="K33" s="86">
        <v>318</v>
      </c>
      <c r="L33" s="86">
        <v>-2.04</v>
      </c>
      <c r="M33" s="86">
        <v>303.24</v>
      </c>
      <c r="N33" s="65" t="s">
        <v>13231</v>
      </c>
      <c r="O33" s="86">
        <v>0</v>
      </c>
      <c r="P33" s="65" t="s">
        <v>13231</v>
      </c>
      <c r="Q33" s="65" t="s">
        <v>13231</v>
      </c>
      <c r="R33" s="65" t="s">
        <v>13231</v>
      </c>
      <c r="S33" s="65" t="s">
        <v>13231</v>
      </c>
      <c r="T33" s="65" t="s">
        <v>13231</v>
      </c>
      <c r="U33" s="65" t="s">
        <v>13231</v>
      </c>
      <c r="V33" s="65" t="s">
        <v>13231</v>
      </c>
      <c r="W33" s="246"/>
      <c r="X33" s="246"/>
    </row>
    <row r="34" spans="1:24" x14ac:dyDescent="0.25">
      <c r="A34" s="246" t="s">
        <v>13219</v>
      </c>
      <c r="B34" s="246"/>
      <c r="C34" s="246"/>
      <c r="D34" s="246"/>
      <c r="E34" s="246"/>
      <c r="F34" s="246"/>
      <c r="G34" s="246"/>
      <c r="H34" s="246"/>
      <c r="I34" s="246"/>
      <c r="J34" s="246"/>
      <c r="K34" s="246"/>
      <c r="L34" s="246"/>
      <c r="M34" s="246"/>
      <c r="N34" s="246"/>
      <c r="O34" s="246"/>
      <c r="P34" s="246"/>
      <c r="Q34" s="246"/>
      <c r="R34" s="246"/>
      <c r="S34" s="246"/>
      <c r="T34" s="246"/>
      <c r="U34" s="246"/>
      <c r="V34" s="246"/>
      <c r="W34" s="246"/>
      <c r="X34" s="246"/>
    </row>
    <row r="35" spans="1:24" x14ac:dyDescent="0.25">
      <c r="A35" s="249" t="s">
        <v>13237</v>
      </c>
      <c r="B35" s="249" t="s">
        <v>13239</v>
      </c>
      <c r="C35" s="249" t="s">
        <v>13221</v>
      </c>
      <c r="D35" s="249" t="s">
        <v>13222</v>
      </c>
      <c r="E35" s="249" t="s">
        <v>13213</v>
      </c>
      <c r="F35" s="249" t="s">
        <v>13211</v>
      </c>
      <c r="G35" s="249" t="s">
        <v>13212</v>
      </c>
      <c r="H35" s="249" t="s">
        <v>13214</v>
      </c>
      <c r="I35" s="249" t="s">
        <v>13215</v>
      </c>
      <c r="J35" s="249" t="s">
        <v>13220</v>
      </c>
      <c r="K35" s="249" t="s">
        <v>13209</v>
      </c>
      <c r="L35" s="249" t="s">
        <v>13250</v>
      </c>
      <c r="M35" s="249" t="s">
        <v>13251</v>
      </c>
      <c r="N35" s="249" t="s">
        <v>13238</v>
      </c>
      <c r="O35" s="249" t="s">
        <v>13252</v>
      </c>
      <c r="P35" s="249" t="s">
        <v>13253</v>
      </c>
      <c r="Q35" s="249" t="s">
        <v>13254</v>
      </c>
      <c r="R35" s="249" t="s">
        <v>13242</v>
      </c>
      <c r="S35" s="249" t="s">
        <v>13216</v>
      </c>
      <c r="T35" s="249" t="s">
        <v>13255</v>
      </c>
      <c r="U35" s="249" t="s">
        <v>13244</v>
      </c>
      <c r="V35" s="246"/>
      <c r="W35" s="246"/>
      <c r="X35" s="246"/>
    </row>
    <row r="36" spans="1:24" x14ac:dyDescent="0.25">
      <c r="A36" s="65" t="s">
        <v>13263</v>
      </c>
      <c r="B36" s="65" t="s">
        <v>13231</v>
      </c>
      <c r="C36" s="65" t="s">
        <v>13263</v>
      </c>
      <c r="D36" s="65" t="s">
        <v>13231</v>
      </c>
      <c r="E36" s="86">
        <v>0</v>
      </c>
      <c r="F36" s="86">
        <v>0</v>
      </c>
      <c r="G36" s="86">
        <v>0</v>
      </c>
      <c r="H36" s="86">
        <v>0</v>
      </c>
      <c r="I36" s="86">
        <v>-0.64</v>
      </c>
      <c r="J36" s="86">
        <v>-0.74</v>
      </c>
      <c r="K36" s="65" t="s">
        <v>13228</v>
      </c>
      <c r="L36" s="65" t="s">
        <v>13219</v>
      </c>
      <c r="M36" s="86">
        <v>-0.1</v>
      </c>
      <c r="N36" s="247">
        <v>0</v>
      </c>
      <c r="O36" s="65" t="s">
        <v>13246</v>
      </c>
      <c r="P36" s="65" t="s">
        <v>13256</v>
      </c>
      <c r="Q36" s="65" t="s">
        <v>13246</v>
      </c>
      <c r="R36" s="65" t="s">
        <v>13257</v>
      </c>
      <c r="S36" s="65" t="s">
        <v>13262</v>
      </c>
      <c r="T36" s="65" t="s">
        <v>13231</v>
      </c>
      <c r="U36" s="65" t="s">
        <v>13219</v>
      </c>
      <c r="V36" s="246"/>
      <c r="W36" s="246"/>
      <c r="X36" s="246"/>
    </row>
    <row r="37" spans="1:24" x14ac:dyDescent="0.25">
      <c r="A37" s="250" t="s">
        <v>13249</v>
      </c>
      <c r="B37" s="246"/>
      <c r="C37" s="246"/>
      <c r="D37" s="246"/>
      <c r="E37" s="246"/>
      <c r="F37" s="246"/>
      <c r="G37" s="246"/>
      <c r="H37" s="246"/>
      <c r="I37" s="246"/>
      <c r="J37" s="246"/>
      <c r="K37" s="246"/>
      <c r="L37" s="246"/>
      <c r="M37" s="246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</row>
    <row r="38" spans="1:24" x14ac:dyDescent="0.25">
      <c r="A38" s="65" t="s">
        <v>13231</v>
      </c>
      <c r="B38" s="65" t="s">
        <v>13231</v>
      </c>
      <c r="C38" s="65" t="s">
        <v>13231</v>
      </c>
      <c r="D38" s="65" t="s">
        <v>13231</v>
      </c>
      <c r="E38" s="86">
        <v>0</v>
      </c>
      <c r="F38" s="86">
        <v>0</v>
      </c>
      <c r="G38" s="86">
        <v>0</v>
      </c>
      <c r="H38" s="86">
        <v>0</v>
      </c>
      <c r="I38" s="86">
        <v>-0.64</v>
      </c>
      <c r="J38" s="86">
        <v>-0.74</v>
      </c>
      <c r="K38" s="65" t="s">
        <v>13231</v>
      </c>
      <c r="L38" s="65" t="s">
        <v>13231</v>
      </c>
      <c r="M38" s="86">
        <v>-0.1</v>
      </c>
      <c r="N38" s="247">
        <v>0</v>
      </c>
      <c r="O38" s="65" t="s">
        <v>13231</v>
      </c>
      <c r="P38" s="65" t="s">
        <v>13231</v>
      </c>
      <c r="Q38" s="65" t="s">
        <v>13231</v>
      </c>
      <c r="R38" s="65" t="s">
        <v>13231</v>
      </c>
      <c r="S38" s="65" t="s">
        <v>13231</v>
      </c>
      <c r="T38" s="65" t="s">
        <v>13231</v>
      </c>
      <c r="U38" s="65" t="s">
        <v>13231</v>
      </c>
      <c r="V38" s="246"/>
      <c r="W38" s="246"/>
      <c r="X38" s="246"/>
    </row>
    <row r="39" spans="1:24" x14ac:dyDescent="0.25">
      <c r="A39" s="246"/>
      <c r="B39" s="246"/>
      <c r="C39" s="246"/>
      <c r="D39" s="246"/>
      <c r="E39" s="246"/>
      <c r="F39" s="246"/>
      <c r="G39" s="246"/>
      <c r="H39" s="246"/>
      <c r="I39" s="246"/>
      <c r="J39" s="246"/>
      <c r="K39" s="246"/>
      <c r="L39" s="246"/>
      <c r="M39" s="246"/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</row>
    <row r="40" spans="1:24" x14ac:dyDescent="0.25">
      <c r="A40" s="243" t="s">
        <v>13209</v>
      </c>
      <c r="B40" s="243" t="s">
        <v>13210</v>
      </c>
      <c r="C40" s="243" t="s">
        <v>13211</v>
      </c>
      <c r="D40" s="243" t="s">
        <v>13212</v>
      </c>
      <c r="E40" s="243" t="s">
        <v>13213</v>
      </c>
      <c r="F40" s="243" t="s">
        <v>13214</v>
      </c>
      <c r="G40" s="243" t="s">
        <v>13215</v>
      </c>
      <c r="H40" s="243" t="s">
        <v>13216</v>
      </c>
      <c r="I40" s="243" t="s">
        <v>13217</v>
      </c>
      <c r="J40" s="243" t="s">
        <v>13218</v>
      </c>
      <c r="K40" s="243" t="s">
        <v>13219</v>
      </c>
      <c r="L40" s="243" t="s">
        <v>13220</v>
      </c>
      <c r="M40" s="243" t="s">
        <v>13221</v>
      </c>
      <c r="N40" s="243" t="s">
        <v>13222</v>
      </c>
      <c r="O40" s="243" t="s">
        <v>13223</v>
      </c>
      <c r="P40" s="243" t="s">
        <v>13224</v>
      </c>
      <c r="Q40" s="243" t="s">
        <v>13225</v>
      </c>
      <c r="R40" s="243" t="s">
        <v>13226</v>
      </c>
      <c r="S40" s="243" t="s">
        <v>13227</v>
      </c>
      <c r="T40" s="246"/>
      <c r="U40" s="246"/>
      <c r="V40" s="246"/>
      <c r="W40" s="246"/>
      <c r="X40" s="246"/>
    </row>
    <row r="41" spans="1:24" x14ac:dyDescent="0.25">
      <c r="A41" s="201" t="s">
        <v>13228</v>
      </c>
      <c r="B41" s="201" t="s">
        <v>13265</v>
      </c>
      <c r="C41" s="64">
        <v>338</v>
      </c>
      <c r="D41" s="64">
        <v>0</v>
      </c>
      <c r="E41" s="64">
        <v>338</v>
      </c>
      <c r="F41" s="64">
        <v>-11.39</v>
      </c>
      <c r="G41" s="64">
        <v>-6.32</v>
      </c>
      <c r="H41" s="65" t="s">
        <v>13266</v>
      </c>
      <c r="I41" s="86">
        <v>0</v>
      </c>
      <c r="J41" s="65" t="s">
        <v>13231</v>
      </c>
      <c r="K41" s="86">
        <v>0</v>
      </c>
      <c r="L41" s="64">
        <v>317.45999999999998</v>
      </c>
      <c r="M41" s="201" t="s">
        <v>13267</v>
      </c>
      <c r="N41" s="65" t="s">
        <v>13231</v>
      </c>
      <c r="O41" s="247">
        <v>2</v>
      </c>
      <c r="P41" s="86">
        <v>0</v>
      </c>
      <c r="Q41" s="65" t="s">
        <v>13233</v>
      </c>
      <c r="R41" s="64">
        <v>-2.83</v>
      </c>
      <c r="S41" s="64">
        <v>317.45999999999998</v>
      </c>
      <c r="T41" s="248">
        <f>+F41+G41+R41</f>
        <v>-20.54</v>
      </c>
      <c r="U41" s="246"/>
      <c r="V41" s="246"/>
      <c r="W41" s="246"/>
      <c r="X41" s="246"/>
    </row>
    <row r="42" spans="1:24" x14ac:dyDescent="0.25">
      <c r="A42" s="246" t="s">
        <v>13234</v>
      </c>
      <c r="B42" s="246"/>
      <c r="C42" s="246"/>
      <c r="D42" s="246"/>
      <c r="E42" s="246"/>
      <c r="F42" s="246"/>
      <c r="G42" s="246"/>
      <c r="H42" s="246"/>
      <c r="I42" s="246"/>
      <c r="J42" s="246"/>
      <c r="K42" s="246"/>
      <c r="L42" s="246"/>
      <c r="M42" s="246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</row>
    <row r="43" spans="1:24" x14ac:dyDescent="0.25">
      <c r="A43" s="249" t="s">
        <v>13209</v>
      </c>
      <c r="B43" s="249" t="s">
        <v>13235</v>
      </c>
      <c r="C43" s="249" t="s">
        <v>13236</v>
      </c>
      <c r="D43" s="249" t="s">
        <v>13237</v>
      </c>
      <c r="E43" s="249" t="s">
        <v>13214</v>
      </c>
      <c r="F43" s="249" t="s">
        <v>13215</v>
      </c>
      <c r="G43" s="249" t="s">
        <v>13211</v>
      </c>
      <c r="H43" s="249" t="s">
        <v>13212</v>
      </c>
      <c r="I43" s="249" t="s">
        <v>13238</v>
      </c>
      <c r="J43" s="249" t="s">
        <v>13239</v>
      </c>
      <c r="K43" s="249" t="s">
        <v>13213</v>
      </c>
      <c r="L43" s="249" t="s">
        <v>13226</v>
      </c>
      <c r="M43" s="249" t="s">
        <v>13220</v>
      </c>
      <c r="N43" s="249" t="s">
        <v>13240</v>
      </c>
      <c r="O43" s="249" t="s">
        <v>13241</v>
      </c>
      <c r="P43" s="249" t="s">
        <v>13242</v>
      </c>
      <c r="Q43" s="249" t="s">
        <v>13210</v>
      </c>
      <c r="R43" s="249" t="s">
        <v>13221</v>
      </c>
      <c r="S43" s="249" t="s">
        <v>13222</v>
      </c>
      <c r="T43" s="249" t="s">
        <v>13243</v>
      </c>
      <c r="U43" s="249" t="s">
        <v>13244</v>
      </c>
      <c r="V43" s="249" t="s">
        <v>13245</v>
      </c>
      <c r="W43" s="246"/>
      <c r="X43" s="246"/>
    </row>
    <row r="44" spans="1:24" x14ac:dyDescent="0.25">
      <c r="A44" s="65" t="s">
        <v>13228</v>
      </c>
      <c r="B44" s="65" t="s">
        <v>13246</v>
      </c>
      <c r="C44" s="65" t="s">
        <v>13268</v>
      </c>
      <c r="D44" s="65" t="s">
        <v>13267</v>
      </c>
      <c r="E44" s="86">
        <v>-11.39</v>
      </c>
      <c r="F44" s="86">
        <v>0</v>
      </c>
      <c r="G44" s="86">
        <v>338</v>
      </c>
      <c r="H44" s="86">
        <v>0</v>
      </c>
      <c r="I44" s="247">
        <v>1</v>
      </c>
      <c r="J44" s="65" t="s">
        <v>13231</v>
      </c>
      <c r="K44" s="86">
        <v>338</v>
      </c>
      <c r="L44" s="86">
        <v>-1.82</v>
      </c>
      <c r="M44" s="86">
        <v>324.79000000000002</v>
      </c>
      <c r="N44" s="65" t="s">
        <v>13266</v>
      </c>
      <c r="O44" s="86">
        <v>0</v>
      </c>
      <c r="P44" s="65" t="s">
        <v>13231</v>
      </c>
      <c r="Q44" s="65" t="s">
        <v>13265</v>
      </c>
      <c r="R44" s="65" t="s">
        <v>13267</v>
      </c>
      <c r="S44" s="65" t="s">
        <v>13231</v>
      </c>
      <c r="T44" s="65" t="s">
        <v>13246</v>
      </c>
      <c r="U44" s="65" t="s">
        <v>13234</v>
      </c>
      <c r="V44" s="65" t="s">
        <v>13248</v>
      </c>
      <c r="W44" s="246"/>
      <c r="X44" s="246"/>
    </row>
    <row r="45" spans="1:24" x14ac:dyDescent="0.25">
      <c r="A45" s="250" t="s">
        <v>13249</v>
      </c>
      <c r="B45" s="246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6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</row>
    <row r="46" spans="1:24" x14ac:dyDescent="0.25">
      <c r="A46" s="65" t="s">
        <v>13231</v>
      </c>
      <c r="B46" s="65" t="s">
        <v>13231</v>
      </c>
      <c r="C46" s="65" t="s">
        <v>13231</v>
      </c>
      <c r="D46" s="65" t="s">
        <v>13231</v>
      </c>
      <c r="E46" s="86">
        <v>-11.39</v>
      </c>
      <c r="F46" s="86">
        <v>0</v>
      </c>
      <c r="G46" s="86">
        <v>338</v>
      </c>
      <c r="H46" s="86">
        <v>0</v>
      </c>
      <c r="I46" s="247">
        <v>1</v>
      </c>
      <c r="J46" s="65" t="s">
        <v>13231</v>
      </c>
      <c r="K46" s="86">
        <v>338</v>
      </c>
      <c r="L46" s="86">
        <v>-1.82</v>
      </c>
      <c r="M46" s="86">
        <v>324.79000000000002</v>
      </c>
      <c r="N46" s="65" t="s">
        <v>13231</v>
      </c>
      <c r="O46" s="86">
        <v>0</v>
      </c>
      <c r="P46" s="65" t="s">
        <v>13231</v>
      </c>
      <c r="Q46" s="65" t="s">
        <v>13231</v>
      </c>
      <c r="R46" s="65" t="s">
        <v>13231</v>
      </c>
      <c r="S46" s="65" t="s">
        <v>13231</v>
      </c>
      <c r="T46" s="65" t="s">
        <v>13231</v>
      </c>
      <c r="U46" s="65" t="s">
        <v>13231</v>
      </c>
      <c r="V46" s="65" t="s">
        <v>13231</v>
      </c>
      <c r="W46" s="246"/>
      <c r="X46" s="246"/>
    </row>
    <row r="47" spans="1:24" x14ac:dyDescent="0.25">
      <c r="A47" s="246" t="s">
        <v>13219</v>
      </c>
      <c r="B47" s="246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246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</row>
    <row r="48" spans="1:24" x14ac:dyDescent="0.25">
      <c r="A48" s="249" t="s">
        <v>13237</v>
      </c>
      <c r="B48" s="249" t="s">
        <v>13239</v>
      </c>
      <c r="C48" s="249" t="s">
        <v>13221</v>
      </c>
      <c r="D48" s="249" t="s">
        <v>13222</v>
      </c>
      <c r="E48" s="249" t="s">
        <v>13213</v>
      </c>
      <c r="F48" s="249" t="s">
        <v>13211</v>
      </c>
      <c r="G48" s="249" t="s">
        <v>13212</v>
      </c>
      <c r="H48" s="249" t="s">
        <v>13214</v>
      </c>
      <c r="I48" s="249" t="s">
        <v>13215</v>
      </c>
      <c r="J48" s="249" t="s">
        <v>13220</v>
      </c>
      <c r="K48" s="249" t="s">
        <v>13209</v>
      </c>
      <c r="L48" s="249" t="s">
        <v>13250</v>
      </c>
      <c r="M48" s="249" t="s">
        <v>13251</v>
      </c>
      <c r="N48" s="249" t="s">
        <v>13238</v>
      </c>
      <c r="O48" s="249" t="s">
        <v>13252</v>
      </c>
      <c r="P48" s="249" t="s">
        <v>13253</v>
      </c>
      <c r="Q48" s="249" t="s">
        <v>13254</v>
      </c>
      <c r="R48" s="249" t="s">
        <v>13242</v>
      </c>
      <c r="S48" s="249" t="s">
        <v>13216</v>
      </c>
      <c r="T48" s="249" t="s">
        <v>13255</v>
      </c>
      <c r="U48" s="249" t="s">
        <v>13244</v>
      </c>
      <c r="V48" s="246"/>
      <c r="W48" s="246"/>
      <c r="X48" s="246"/>
    </row>
    <row r="49" spans="1:24" x14ac:dyDescent="0.25">
      <c r="A49" s="65" t="s">
        <v>13267</v>
      </c>
      <c r="B49" s="65" t="s">
        <v>13231</v>
      </c>
      <c r="C49" s="65" t="s">
        <v>13267</v>
      </c>
      <c r="D49" s="65" t="s">
        <v>13231</v>
      </c>
      <c r="E49" s="86">
        <v>0</v>
      </c>
      <c r="F49" s="86">
        <v>0</v>
      </c>
      <c r="G49" s="86">
        <v>0</v>
      </c>
      <c r="H49" s="86">
        <v>0</v>
      </c>
      <c r="I49" s="86">
        <v>-6.32</v>
      </c>
      <c r="J49" s="86">
        <v>-7.33</v>
      </c>
      <c r="K49" s="65" t="s">
        <v>13228</v>
      </c>
      <c r="L49" s="65" t="s">
        <v>13219</v>
      </c>
      <c r="M49" s="86">
        <v>-1.01</v>
      </c>
      <c r="N49" s="247">
        <v>0</v>
      </c>
      <c r="O49" s="65" t="s">
        <v>13246</v>
      </c>
      <c r="P49" s="65" t="s">
        <v>13256</v>
      </c>
      <c r="Q49" s="65" t="s">
        <v>13246</v>
      </c>
      <c r="R49" s="65" t="s">
        <v>13257</v>
      </c>
      <c r="S49" s="65" t="s">
        <v>13266</v>
      </c>
      <c r="T49" s="65" t="s">
        <v>13231</v>
      </c>
      <c r="U49" s="65" t="s">
        <v>13219</v>
      </c>
      <c r="V49" s="246"/>
      <c r="W49" s="246"/>
      <c r="X49" s="246"/>
    </row>
    <row r="50" spans="1:24" x14ac:dyDescent="0.25">
      <c r="A50" s="250" t="s">
        <v>13249</v>
      </c>
      <c r="B50" s="246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246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</row>
    <row r="51" spans="1:24" x14ac:dyDescent="0.25">
      <c r="A51" s="65" t="s">
        <v>13231</v>
      </c>
      <c r="B51" s="65" t="s">
        <v>13231</v>
      </c>
      <c r="C51" s="65" t="s">
        <v>13231</v>
      </c>
      <c r="D51" s="65" t="s">
        <v>13231</v>
      </c>
      <c r="E51" s="86">
        <v>0</v>
      </c>
      <c r="F51" s="86">
        <v>0</v>
      </c>
      <c r="G51" s="86">
        <v>0</v>
      </c>
      <c r="H51" s="86">
        <v>0</v>
      </c>
      <c r="I51" s="86">
        <v>-6.32</v>
      </c>
      <c r="J51" s="86">
        <v>-7.33</v>
      </c>
      <c r="K51" s="65" t="s">
        <v>13231</v>
      </c>
      <c r="L51" s="65" t="s">
        <v>13231</v>
      </c>
      <c r="M51" s="86">
        <v>-1.01</v>
      </c>
      <c r="N51" s="247">
        <v>0</v>
      </c>
      <c r="O51" s="65" t="s">
        <v>13231</v>
      </c>
      <c r="P51" s="65" t="s">
        <v>13231</v>
      </c>
      <c r="Q51" s="65" t="s">
        <v>13231</v>
      </c>
      <c r="R51" s="65" t="s">
        <v>13231</v>
      </c>
      <c r="S51" s="65" t="s">
        <v>13231</v>
      </c>
      <c r="T51" s="65" t="s">
        <v>13231</v>
      </c>
      <c r="U51" s="65" t="s">
        <v>13231</v>
      </c>
      <c r="V51" s="246"/>
      <c r="W51" s="246"/>
      <c r="X51" s="246"/>
    </row>
    <row r="52" spans="1:24" x14ac:dyDescent="0.25">
      <c r="A52" s="246"/>
      <c r="B52" s="246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246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</row>
    <row r="53" spans="1:24" x14ac:dyDescent="0.25">
      <c r="A53" s="243" t="s">
        <v>13209</v>
      </c>
      <c r="B53" s="243" t="s">
        <v>13210</v>
      </c>
      <c r="C53" s="243" t="s">
        <v>13211</v>
      </c>
      <c r="D53" s="243" t="s">
        <v>13212</v>
      </c>
      <c r="E53" s="243" t="s">
        <v>13213</v>
      </c>
      <c r="F53" s="243" t="s">
        <v>13214</v>
      </c>
      <c r="G53" s="243" t="s">
        <v>13215</v>
      </c>
      <c r="H53" s="243" t="s">
        <v>13216</v>
      </c>
      <c r="I53" s="243" t="s">
        <v>13217</v>
      </c>
      <c r="J53" s="243" t="s">
        <v>13218</v>
      </c>
      <c r="K53" s="243" t="s">
        <v>13219</v>
      </c>
      <c r="L53" s="243" t="s">
        <v>13220</v>
      </c>
      <c r="M53" s="243" t="s">
        <v>13221</v>
      </c>
      <c r="N53" s="243" t="s">
        <v>13222</v>
      </c>
      <c r="O53" s="243" t="s">
        <v>13223</v>
      </c>
      <c r="P53" s="243" t="s">
        <v>13224</v>
      </c>
      <c r="Q53" s="243" t="s">
        <v>13225</v>
      </c>
      <c r="R53" s="243" t="s">
        <v>13226</v>
      </c>
      <c r="S53" s="243" t="s">
        <v>13227</v>
      </c>
      <c r="T53" s="246"/>
      <c r="U53" s="246"/>
      <c r="V53" s="246"/>
      <c r="W53" s="246"/>
      <c r="X53" s="246"/>
    </row>
    <row r="54" spans="1:24" x14ac:dyDescent="0.25">
      <c r="A54" s="65" t="s">
        <v>13228</v>
      </c>
      <c r="B54" s="65" t="s">
        <v>13269</v>
      </c>
      <c r="C54" s="86">
        <v>470</v>
      </c>
      <c r="D54" s="86">
        <v>0</v>
      </c>
      <c r="E54" s="86">
        <v>470</v>
      </c>
      <c r="F54" s="86">
        <v>-12.22</v>
      </c>
      <c r="G54" s="86">
        <v>-0.82</v>
      </c>
      <c r="H54" s="65" t="s">
        <v>13270</v>
      </c>
      <c r="I54" s="86">
        <v>0</v>
      </c>
      <c r="J54" s="65" t="s">
        <v>13231</v>
      </c>
      <c r="K54" s="86">
        <v>0</v>
      </c>
      <c r="L54" s="86">
        <v>454.87</v>
      </c>
      <c r="M54" s="65" t="s">
        <v>13271</v>
      </c>
      <c r="N54" s="65" t="s">
        <v>13231</v>
      </c>
      <c r="O54" s="247">
        <v>4</v>
      </c>
      <c r="P54" s="86">
        <v>0</v>
      </c>
      <c r="Q54" s="65" t="s">
        <v>13272</v>
      </c>
      <c r="R54" s="86">
        <v>-2.09</v>
      </c>
      <c r="S54" s="86">
        <v>454.87</v>
      </c>
      <c r="T54" s="248">
        <f>+F54+G54+R54</f>
        <v>-15.13</v>
      </c>
      <c r="U54" s="246"/>
      <c r="V54" s="246"/>
      <c r="W54" s="246"/>
      <c r="X54" s="246"/>
    </row>
    <row r="55" spans="1:24" x14ac:dyDescent="0.25">
      <c r="A55" s="246" t="s">
        <v>13234</v>
      </c>
      <c r="B55" s="246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246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</row>
    <row r="56" spans="1:24" x14ac:dyDescent="0.25">
      <c r="A56" s="249" t="s">
        <v>13209</v>
      </c>
      <c r="B56" s="249" t="s">
        <v>13235</v>
      </c>
      <c r="C56" s="249" t="s">
        <v>13236</v>
      </c>
      <c r="D56" s="249" t="s">
        <v>13237</v>
      </c>
      <c r="E56" s="249" t="s">
        <v>13214</v>
      </c>
      <c r="F56" s="249" t="s">
        <v>13215</v>
      </c>
      <c r="G56" s="249" t="s">
        <v>13211</v>
      </c>
      <c r="H56" s="249" t="s">
        <v>13212</v>
      </c>
      <c r="I56" s="249" t="s">
        <v>13238</v>
      </c>
      <c r="J56" s="249" t="s">
        <v>13239</v>
      </c>
      <c r="K56" s="249" t="s">
        <v>13213</v>
      </c>
      <c r="L56" s="249" t="s">
        <v>13226</v>
      </c>
      <c r="M56" s="249" t="s">
        <v>13220</v>
      </c>
      <c r="N56" s="249" t="s">
        <v>13240</v>
      </c>
      <c r="O56" s="249" t="s">
        <v>13241</v>
      </c>
      <c r="P56" s="249" t="s">
        <v>13242</v>
      </c>
      <c r="Q56" s="249" t="s">
        <v>13210</v>
      </c>
      <c r="R56" s="249" t="s">
        <v>13221</v>
      </c>
      <c r="S56" s="249" t="s">
        <v>13222</v>
      </c>
      <c r="T56" s="249" t="s">
        <v>13243</v>
      </c>
      <c r="U56" s="249" t="s">
        <v>13244</v>
      </c>
      <c r="V56" s="249" t="s">
        <v>13245</v>
      </c>
      <c r="W56" s="246"/>
      <c r="X56" s="246"/>
    </row>
    <row r="57" spans="1:24" x14ac:dyDescent="0.25">
      <c r="A57" s="65" t="s">
        <v>13228</v>
      </c>
      <c r="B57" s="65" t="s">
        <v>13246</v>
      </c>
      <c r="C57" s="65" t="s">
        <v>13273</v>
      </c>
      <c r="D57" s="65" t="s">
        <v>13271</v>
      </c>
      <c r="E57" s="86">
        <v>-12.22</v>
      </c>
      <c r="F57" s="86">
        <v>0</v>
      </c>
      <c r="G57" s="86">
        <v>470</v>
      </c>
      <c r="H57" s="86">
        <v>0</v>
      </c>
      <c r="I57" s="247">
        <v>3</v>
      </c>
      <c r="J57" s="65" t="s">
        <v>13231</v>
      </c>
      <c r="K57" s="86">
        <v>470</v>
      </c>
      <c r="L57" s="86">
        <v>-1.96</v>
      </c>
      <c r="M57" s="86">
        <v>455.82</v>
      </c>
      <c r="N57" s="65" t="s">
        <v>13270</v>
      </c>
      <c r="O57" s="86">
        <v>0</v>
      </c>
      <c r="P57" s="65" t="s">
        <v>13231</v>
      </c>
      <c r="Q57" s="65" t="s">
        <v>13269</v>
      </c>
      <c r="R57" s="65" t="s">
        <v>13271</v>
      </c>
      <c r="S57" s="65" t="s">
        <v>13231</v>
      </c>
      <c r="T57" s="65" t="s">
        <v>13246</v>
      </c>
      <c r="U57" s="65" t="s">
        <v>13234</v>
      </c>
      <c r="V57" s="65" t="s">
        <v>13248</v>
      </c>
      <c r="W57" s="246"/>
      <c r="X57" s="246"/>
    </row>
    <row r="58" spans="1:24" x14ac:dyDescent="0.25">
      <c r="A58" s="250" t="s">
        <v>13249</v>
      </c>
      <c r="B58" s="246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246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</row>
    <row r="59" spans="1:24" x14ac:dyDescent="0.25">
      <c r="A59" s="65" t="s">
        <v>13231</v>
      </c>
      <c r="B59" s="65" t="s">
        <v>13231</v>
      </c>
      <c r="C59" s="65" t="s">
        <v>13231</v>
      </c>
      <c r="D59" s="65" t="s">
        <v>13231</v>
      </c>
      <c r="E59" s="86">
        <v>-12.22</v>
      </c>
      <c r="F59" s="86">
        <v>0</v>
      </c>
      <c r="G59" s="86">
        <v>470</v>
      </c>
      <c r="H59" s="86">
        <v>0</v>
      </c>
      <c r="I59" s="247">
        <v>3</v>
      </c>
      <c r="J59" s="65" t="s">
        <v>13231</v>
      </c>
      <c r="K59" s="86">
        <v>470</v>
      </c>
      <c r="L59" s="86">
        <v>-1.96</v>
      </c>
      <c r="M59" s="86">
        <v>455.82</v>
      </c>
      <c r="N59" s="65" t="s">
        <v>13231</v>
      </c>
      <c r="O59" s="86">
        <v>0</v>
      </c>
      <c r="P59" s="65" t="s">
        <v>13231</v>
      </c>
      <c r="Q59" s="65" t="s">
        <v>13231</v>
      </c>
      <c r="R59" s="65" t="s">
        <v>13231</v>
      </c>
      <c r="S59" s="65" t="s">
        <v>13231</v>
      </c>
      <c r="T59" s="65" t="s">
        <v>13231</v>
      </c>
      <c r="U59" s="65" t="s">
        <v>13231</v>
      </c>
      <c r="V59" s="65" t="s">
        <v>13231</v>
      </c>
      <c r="W59" s="246"/>
      <c r="X59" s="246"/>
    </row>
    <row r="60" spans="1:24" x14ac:dyDescent="0.25">
      <c r="A60" s="246" t="s">
        <v>13219</v>
      </c>
      <c r="B60" s="246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246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</row>
    <row r="61" spans="1:24" x14ac:dyDescent="0.25">
      <c r="A61" s="249" t="s">
        <v>13237</v>
      </c>
      <c r="B61" s="249" t="s">
        <v>13239</v>
      </c>
      <c r="C61" s="249" t="s">
        <v>13221</v>
      </c>
      <c r="D61" s="249" t="s">
        <v>13222</v>
      </c>
      <c r="E61" s="249" t="s">
        <v>13213</v>
      </c>
      <c r="F61" s="249" t="s">
        <v>13211</v>
      </c>
      <c r="G61" s="249" t="s">
        <v>13212</v>
      </c>
      <c r="H61" s="249" t="s">
        <v>13214</v>
      </c>
      <c r="I61" s="249" t="s">
        <v>13215</v>
      </c>
      <c r="J61" s="249" t="s">
        <v>13220</v>
      </c>
      <c r="K61" s="249" t="s">
        <v>13209</v>
      </c>
      <c r="L61" s="249" t="s">
        <v>13250</v>
      </c>
      <c r="M61" s="249" t="s">
        <v>13251</v>
      </c>
      <c r="N61" s="249" t="s">
        <v>13238</v>
      </c>
      <c r="O61" s="249" t="s">
        <v>13252</v>
      </c>
      <c r="P61" s="249" t="s">
        <v>13253</v>
      </c>
      <c r="Q61" s="249" t="s">
        <v>13254</v>
      </c>
      <c r="R61" s="249" t="s">
        <v>13242</v>
      </c>
      <c r="S61" s="249" t="s">
        <v>13216</v>
      </c>
      <c r="T61" s="249" t="s">
        <v>13255</v>
      </c>
      <c r="U61" s="249" t="s">
        <v>13244</v>
      </c>
      <c r="V61" s="246"/>
      <c r="W61" s="246"/>
      <c r="X61" s="246"/>
    </row>
    <row r="62" spans="1:24" x14ac:dyDescent="0.25">
      <c r="A62" s="65" t="s">
        <v>13271</v>
      </c>
      <c r="B62" s="65" t="s">
        <v>13231</v>
      </c>
      <c r="C62" s="65" t="s">
        <v>13271</v>
      </c>
      <c r="D62" s="65" t="s">
        <v>13231</v>
      </c>
      <c r="E62" s="86">
        <v>0</v>
      </c>
      <c r="F62" s="86">
        <v>0</v>
      </c>
      <c r="G62" s="86">
        <v>0</v>
      </c>
      <c r="H62" s="86">
        <v>0</v>
      </c>
      <c r="I62" s="86">
        <v>-0.82</v>
      </c>
      <c r="J62" s="86">
        <v>-0.95</v>
      </c>
      <c r="K62" s="65" t="s">
        <v>13228</v>
      </c>
      <c r="L62" s="65" t="s">
        <v>13219</v>
      </c>
      <c r="M62" s="86">
        <v>-0.13</v>
      </c>
      <c r="N62" s="247">
        <v>0</v>
      </c>
      <c r="O62" s="65" t="s">
        <v>13246</v>
      </c>
      <c r="P62" s="65" t="s">
        <v>13256</v>
      </c>
      <c r="Q62" s="65" t="s">
        <v>13246</v>
      </c>
      <c r="R62" s="65" t="s">
        <v>13257</v>
      </c>
      <c r="S62" s="65" t="s">
        <v>13270</v>
      </c>
      <c r="T62" s="65" t="s">
        <v>13231</v>
      </c>
      <c r="U62" s="65" t="s">
        <v>13219</v>
      </c>
      <c r="V62" s="246"/>
      <c r="W62" s="246"/>
      <c r="X62" s="246"/>
    </row>
    <row r="63" spans="1:24" x14ac:dyDescent="0.25">
      <c r="A63" s="250" t="s">
        <v>13249</v>
      </c>
      <c r="B63" s="246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246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</row>
    <row r="64" spans="1:24" x14ac:dyDescent="0.25">
      <c r="A64" s="65" t="s">
        <v>13231</v>
      </c>
      <c r="B64" s="65" t="s">
        <v>13231</v>
      </c>
      <c r="C64" s="65" t="s">
        <v>13231</v>
      </c>
      <c r="D64" s="65" t="s">
        <v>13231</v>
      </c>
      <c r="E64" s="86">
        <v>0</v>
      </c>
      <c r="F64" s="86">
        <v>0</v>
      </c>
      <c r="G64" s="86">
        <v>0</v>
      </c>
      <c r="H64" s="86">
        <v>0</v>
      </c>
      <c r="I64" s="86">
        <v>-0.82</v>
      </c>
      <c r="J64" s="86">
        <v>-0.95</v>
      </c>
      <c r="K64" s="65" t="s">
        <v>13231</v>
      </c>
      <c r="L64" s="65" t="s">
        <v>13231</v>
      </c>
      <c r="M64" s="86">
        <v>-0.13</v>
      </c>
      <c r="N64" s="247">
        <v>0</v>
      </c>
      <c r="O64" s="65" t="s">
        <v>13231</v>
      </c>
      <c r="P64" s="65" t="s">
        <v>13231</v>
      </c>
      <c r="Q64" s="65" t="s">
        <v>13231</v>
      </c>
      <c r="R64" s="65" t="s">
        <v>13231</v>
      </c>
      <c r="S64" s="65" t="s">
        <v>13231</v>
      </c>
      <c r="T64" s="65" t="s">
        <v>13231</v>
      </c>
      <c r="U64" s="65" t="s">
        <v>13231</v>
      </c>
      <c r="V64" s="246"/>
      <c r="W64" s="246"/>
      <c r="X64" s="246"/>
    </row>
    <row r="65" spans="1:24" x14ac:dyDescent="0.25">
      <c r="A65" s="246"/>
      <c r="B65" s="246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</row>
    <row r="66" spans="1:24" x14ac:dyDescent="0.25">
      <c r="A66" s="243" t="s">
        <v>13209</v>
      </c>
      <c r="B66" s="243" t="s">
        <v>13210</v>
      </c>
      <c r="C66" s="243" t="s">
        <v>13211</v>
      </c>
      <c r="D66" s="243" t="s">
        <v>13212</v>
      </c>
      <c r="E66" s="243" t="s">
        <v>13213</v>
      </c>
      <c r="F66" s="243" t="s">
        <v>13214</v>
      </c>
      <c r="G66" s="243" t="s">
        <v>13215</v>
      </c>
      <c r="H66" s="243" t="s">
        <v>13216</v>
      </c>
      <c r="I66" s="243" t="s">
        <v>13217</v>
      </c>
      <c r="J66" s="243" t="s">
        <v>13218</v>
      </c>
      <c r="K66" s="243" t="s">
        <v>13219</v>
      </c>
      <c r="L66" s="243" t="s">
        <v>13220</v>
      </c>
      <c r="M66" s="243" t="s">
        <v>13221</v>
      </c>
      <c r="N66" s="243" t="s">
        <v>13222</v>
      </c>
      <c r="O66" s="243" t="s">
        <v>13223</v>
      </c>
      <c r="P66" s="243" t="s">
        <v>13224</v>
      </c>
      <c r="Q66" s="243" t="s">
        <v>13225</v>
      </c>
      <c r="R66" s="243" t="s">
        <v>13226</v>
      </c>
      <c r="S66" s="243" t="s">
        <v>13227</v>
      </c>
      <c r="T66" s="246"/>
      <c r="U66" s="246"/>
      <c r="V66" s="246"/>
      <c r="W66" s="246"/>
      <c r="X66" s="246"/>
    </row>
    <row r="67" spans="1:24" x14ac:dyDescent="0.25">
      <c r="A67" s="201" t="s">
        <v>13228</v>
      </c>
      <c r="B67" s="201" t="s">
        <v>13274</v>
      </c>
      <c r="C67" s="64">
        <v>206</v>
      </c>
      <c r="D67" s="64">
        <v>0</v>
      </c>
      <c r="E67" s="64">
        <v>206</v>
      </c>
      <c r="F67" s="64">
        <v>-6.94</v>
      </c>
      <c r="G67" s="64">
        <v>-3.63</v>
      </c>
      <c r="H67" s="65" t="s">
        <v>13275</v>
      </c>
      <c r="I67" s="86">
        <v>0</v>
      </c>
      <c r="J67" s="65" t="s">
        <v>13231</v>
      </c>
      <c r="K67" s="86">
        <v>0</v>
      </c>
      <c r="L67" s="64">
        <v>193.74</v>
      </c>
      <c r="M67" s="201" t="s">
        <v>13276</v>
      </c>
      <c r="N67" s="65" t="s">
        <v>13231</v>
      </c>
      <c r="O67" s="247">
        <v>2</v>
      </c>
      <c r="P67" s="86">
        <v>0</v>
      </c>
      <c r="Q67" s="65" t="s">
        <v>13233</v>
      </c>
      <c r="R67" s="64">
        <v>-1.69</v>
      </c>
      <c r="S67" s="64">
        <v>193.74</v>
      </c>
      <c r="T67" s="251">
        <f>+F67+G67+R67</f>
        <v>-12.26</v>
      </c>
      <c r="U67" s="246"/>
      <c r="V67" s="246"/>
      <c r="W67" s="246"/>
      <c r="X67" s="246"/>
    </row>
    <row r="68" spans="1:24" x14ac:dyDescent="0.25">
      <c r="A68" s="246" t="s">
        <v>13234</v>
      </c>
      <c r="B68" s="246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246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</row>
    <row r="69" spans="1:24" x14ac:dyDescent="0.25">
      <c r="A69" s="249" t="s">
        <v>13209</v>
      </c>
      <c r="B69" s="249" t="s">
        <v>13235</v>
      </c>
      <c r="C69" s="249" t="s">
        <v>13236</v>
      </c>
      <c r="D69" s="249" t="s">
        <v>13237</v>
      </c>
      <c r="E69" s="249" t="s">
        <v>13214</v>
      </c>
      <c r="F69" s="249" t="s">
        <v>13215</v>
      </c>
      <c r="G69" s="249" t="s">
        <v>13211</v>
      </c>
      <c r="H69" s="249" t="s">
        <v>13212</v>
      </c>
      <c r="I69" s="249" t="s">
        <v>13238</v>
      </c>
      <c r="J69" s="249" t="s">
        <v>13239</v>
      </c>
      <c r="K69" s="249" t="s">
        <v>13213</v>
      </c>
      <c r="L69" s="249" t="s">
        <v>13226</v>
      </c>
      <c r="M69" s="249" t="s">
        <v>13220</v>
      </c>
      <c r="N69" s="249" t="s">
        <v>13240</v>
      </c>
      <c r="O69" s="249" t="s">
        <v>13241</v>
      </c>
      <c r="P69" s="249" t="s">
        <v>13242</v>
      </c>
      <c r="Q69" s="249" t="s">
        <v>13210</v>
      </c>
      <c r="R69" s="249" t="s">
        <v>13221</v>
      </c>
      <c r="S69" s="249" t="s">
        <v>13222</v>
      </c>
      <c r="T69" s="249" t="s">
        <v>13243</v>
      </c>
      <c r="U69" s="249" t="s">
        <v>13244</v>
      </c>
      <c r="V69" s="249" t="s">
        <v>13245</v>
      </c>
      <c r="W69" s="246"/>
      <c r="X69" s="246"/>
    </row>
    <row r="70" spans="1:24" x14ac:dyDescent="0.25">
      <c r="A70" s="65" t="s">
        <v>13228</v>
      </c>
      <c r="B70" s="65" t="s">
        <v>13246</v>
      </c>
      <c r="C70" s="65" t="s">
        <v>13277</v>
      </c>
      <c r="D70" s="65" t="s">
        <v>13276</v>
      </c>
      <c r="E70" s="86">
        <v>-6.94</v>
      </c>
      <c r="F70" s="86">
        <v>0</v>
      </c>
      <c r="G70" s="86">
        <v>206</v>
      </c>
      <c r="H70" s="86">
        <v>0</v>
      </c>
      <c r="I70" s="247">
        <v>1</v>
      </c>
      <c r="J70" s="65" t="s">
        <v>13231</v>
      </c>
      <c r="K70" s="86">
        <v>206</v>
      </c>
      <c r="L70" s="86">
        <v>-1.1100000000000001</v>
      </c>
      <c r="M70" s="86">
        <v>197.95</v>
      </c>
      <c r="N70" s="65" t="s">
        <v>13275</v>
      </c>
      <c r="O70" s="86">
        <v>0</v>
      </c>
      <c r="P70" s="65" t="s">
        <v>13231</v>
      </c>
      <c r="Q70" s="65" t="s">
        <v>13274</v>
      </c>
      <c r="R70" s="65" t="s">
        <v>13276</v>
      </c>
      <c r="S70" s="65" t="s">
        <v>13231</v>
      </c>
      <c r="T70" s="65" t="s">
        <v>13246</v>
      </c>
      <c r="U70" s="65" t="s">
        <v>13234</v>
      </c>
      <c r="V70" s="65" t="s">
        <v>13248</v>
      </c>
      <c r="W70" s="246"/>
      <c r="X70" s="246"/>
    </row>
    <row r="71" spans="1:24" x14ac:dyDescent="0.25">
      <c r="A71" s="250" t="s">
        <v>13249</v>
      </c>
      <c r="B71" s="246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246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</row>
    <row r="72" spans="1:24" x14ac:dyDescent="0.25">
      <c r="A72" s="65" t="s">
        <v>13231</v>
      </c>
      <c r="B72" s="65" t="s">
        <v>13231</v>
      </c>
      <c r="C72" s="65" t="s">
        <v>13231</v>
      </c>
      <c r="D72" s="65" t="s">
        <v>13231</v>
      </c>
      <c r="E72" s="86">
        <v>-6.94</v>
      </c>
      <c r="F72" s="86">
        <v>0</v>
      </c>
      <c r="G72" s="86">
        <v>206</v>
      </c>
      <c r="H72" s="86">
        <v>0</v>
      </c>
      <c r="I72" s="247">
        <v>1</v>
      </c>
      <c r="J72" s="65" t="s">
        <v>13231</v>
      </c>
      <c r="K72" s="86">
        <v>206</v>
      </c>
      <c r="L72" s="86">
        <v>-1.1100000000000001</v>
      </c>
      <c r="M72" s="86">
        <v>197.95</v>
      </c>
      <c r="N72" s="65" t="s">
        <v>13231</v>
      </c>
      <c r="O72" s="86">
        <v>0</v>
      </c>
      <c r="P72" s="65" t="s">
        <v>13231</v>
      </c>
      <c r="Q72" s="65" t="s">
        <v>13231</v>
      </c>
      <c r="R72" s="65" t="s">
        <v>13231</v>
      </c>
      <c r="S72" s="65" t="s">
        <v>13231</v>
      </c>
      <c r="T72" s="65" t="s">
        <v>13231</v>
      </c>
      <c r="U72" s="65" t="s">
        <v>13231</v>
      </c>
      <c r="V72" s="65" t="s">
        <v>13231</v>
      </c>
      <c r="W72" s="246"/>
      <c r="X72" s="246"/>
    </row>
    <row r="73" spans="1:24" x14ac:dyDescent="0.25">
      <c r="A73" s="246" t="s">
        <v>13219</v>
      </c>
      <c r="B73" s="246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246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</row>
    <row r="74" spans="1:24" x14ac:dyDescent="0.25">
      <c r="A74" s="249" t="s">
        <v>13237</v>
      </c>
      <c r="B74" s="249" t="s">
        <v>13239</v>
      </c>
      <c r="C74" s="249" t="s">
        <v>13221</v>
      </c>
      <c r="D74" s="249" t="s">
        <v>13222</v>
      </c>
      <c r="E74" s="249" t="s">
        <v>13213</v>
      </c>
      <c r="F74" s="249" t="s">
        <v>13211</v>
      </c>
      <c r="G74" s="249" t="s">
        <v>13212</v>
      </c>
      <c r="H74" s="249" t="s">
        <v>13214</v>
      </c>
      <c r="I74" s="249" t="s">
        <v>13215</v>
      </c>
      <c r="J74" s="249" t="s">
        <v>13220</v>
      </c>
      <c r="K74" s="249" t="s">
        <v>13209</v>
      </c>
      <c r="L74" s="249" t="s">
        <v>13250</v>
      </c>
      <c r="M74" s="249" t="s">
        <v>13251</v>
      </c>
      <c r="N74" s="249" t="s">
        <v>13238</v>
      </c>
      <c r="O74" s="249" t="s">
        <v>13252</v>
      </c>
      <c r="P74" s="249" t="s">
        <v>13253</v>
      </c>
      <c r="Q74" s="249" t="s">
        <v>13254</v>
      </c>
      <c r="R74" s="249" t="s">
        <v>13242</v>
      </c>
      <c r="S74" s="249" t="s">
        <v>13216</v>
      </c>
      <c r="T74" s="249" t="s">
        <v>13255</v>
      </c>
      <c r="U74" s="249" t="s">
        <v>13244</v>
      </c>
      <c r="V74" s="246"/>
      <c r="W74" s="246"/>
      <c r="X74" s="246"/>
    </row>
    <row r="75" spans="1:24" x14ac:dyDescent="0.25">
      <c r="A75" s="65" t="s">
        <v>13276</v>
      </c>
      <c r="B75" s="65" t="s">
        <v>13231</v>
      </c>
      <c r="C75" s="65" t="s">
        <v>13276</v>
      </c>
      <c r="D75" s="65" t="s">
        <v>13231</v>
      </c>
      <c r="E75" s="86">
        <v>0</v>
      </c>
      <c r="F75" s="86">
        <v>0</v>
      </c>
      <c r="G75" s="86">
        <v>0</v>
      </c>
      <c r="H75" s="86">
        <v>0</v>
      </c>
      <c r="I75" s="86">
        <v>-3.63</v>
      </c>
      <c r="J75" s="86">
        <v>-4.21</v>
      </c>
      <c r="K75" s="65" t="s">
        <v>13228</v>
      </c>
      <c r="L75" s="65" t="s">
        <v>13219</v>
      </c>
      <c r="M75" s="86">
        <v>-0.57999999999999996</v>
      </c>
      <c r="N75" s="247">
        <v>0</v>
      </c>
      <c r="O75" s="65" t="s">
        <v>13246</v>
      </c>
      <c r="P75" s="65" t="s">
        <v>13256</v>
      </c>
      <c r="Q75" s="65" t="s">
        <v>13246</v>
      </c>
      <c r="R75" s="65" t="s">
        <v>13257</v>
      </c>
      <c r="S75" s="65" t="s">
        <v>13275</v>
      </c>
      <c r="T75" s="65" t="s">
        <v>13231</v>
      </c>
      <c r="U75" s="65" t="s">
        <v>13219</v>
      </c>
      <c r="V75" s="246"/>
      <c r="W75" s="246"/>
      <c r="X75" s="246"/>
    </row>
    <row r="76" spans="1:24" x14ac:dyDescent="0.25">
      <c r="A76" s="250" t="s">
        <v>13249</v>
      </c>
      <c r="B76" s="246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246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</row>
    <row r="77" spans="1:24" x14ac:dyDescent="0.25">
      <c r="A77" s="65" t="s">
        <v>13231</v>
      </c>
      <c r="B77" s="65" t="s">
        <v>13231</v>
      </c>
      <c r="C77" s="65" t="s">
        <v>13231</v>
      </c>
      <c r="D77" s="65" t="s">
        <v>13231</v>
      </c>
      <c r="E77" s="86">
        <v>0</v>
      </c>
      <c r="F77" s="86">
        <v>0</v>
      </c>
      <c r="G77" s="86">
        <v>0</v>
      </c>
      <c r="H77" s="86">
        <v>0</v>
      </c>
      <c r="I77" s="86">
        <v>-3.63</v>
      </c>
      <c r="J77" s="86">
        <v>-4.21</v>
      </c>
      <c r="K77" s="65" t="s">
        <v>13231</v>
      </c>
      <c r="L77" s="65" t="s">
        <v>13231</v>
      </c>
      <c r="M77" s="86">
        <v>-0.57999999999999996</v>
      </c>
      <c r="N77" s="247">
        <v>0</v>
      </c>
      <c r="O77" s="65" t="s">
        <v>13231</v>
      </c>
      <c r="P77" s="65" t="s">
        <v>13231</v>
      </c>
      <c r="Q77" s="65" t="s">
        <v>13231</v>
      </c>
      <c r="R77" s="65" t="s">
        <v>13231</v>
      </c>
      <c r="S77" s="65" t="s">
        <v>13231</v>
      </c>
      <c r="T77" s="65" t="s">
        <v>13231</v>
      </c>
      <c r="U77" s="65" t="s">
        <v>13231</v>
      </c>
      <c r="V77" s="246"/>
      <c r="W77" s="246"/>
      <c r="X77" s="246"/>
    </row>
    <row r="78" spans="1:24" x14ac:dyDescent="0.25">
      <c r="A78" s="246"/>
      <c r="B78" s="246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246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</row>
    <row r="79" spans="1:24" x14ac:dyDescent="0.25">
      <c r="A79" s="243" t="s">
        <v>13209</v>
      </c>
      <c r="B79" s="243" t="s">
        <v>13210</v>
      </c>
      <c r="C79" s="243" t="s">
        <v>13211</v>
      </c>
      <c r="D79" s="243" t="s">
        <v>13212</v>
      </c>
      <c r="E79" s="243" t="s">
        <v>13213</v>
      </c>
      <c r="F79" s="243" t="s">
        <v>13214</v>
      </c>
      <c r="G79" s="243" t="s">
        <v>13215</v>
      </c>
      <c r="H79" s="243" t="s">
        <v>13216</v>
      </c>
      <c r="I79" s="243" t="s">
        <v>13217</v>
      </c>
      <c r="J79" s="243" t="s">
        <v>13218</v>
      </c>
      <c r="K79" s="243" t="s">
        <v>13219</v>
      </c>
      <c r="L79" s="243" t="s">
        <v>13220</v>
      </c>
      <c r="M79" s="243" t="s">
        <v>13221</v>
      </c>
      <c r="N79" s="243" t="s">
        <v>13222</v>
      </c>
      <c r="O79" s="243" t="s">
        <v>13223</v>
      </c>
      <c r="P79" s="243" t="s">
        <v>13224</v>
      </c>
      <c r="Q79" s="243" t="s">
        <v>13225</v>
      </c>
      <c r="R79" s="243" t="s">
        <v>13226</v>
      </c>
      <c r="S79" s="243" t="s">
        <v>13227</v>
      </c>
      <c r="T79" s="246"/>
      <c r="U79" s="246"/>
      <c r="V79" s="246"/>
      <c r="W79" s="246"/>
      <c r="X79" s="246"/>
    </row>
    <row r="80" spans="1:24" x14ac:dyDescent="0.25">
      <c r="A80" s="65" t="s">
        <v>13228</v>
      </c>
      <c r="B80" s="65" t="s">
        <v>13278</v>
      </c>
      <c r="C80" s="86">
        <v>2480</v>
      </c>
      <c r="D80" s="86">
        <v>0</v>
      </c>
      <c r="E80" s="86">
        <v>2480</v>
      </c>
      <c r="F80" s="86">
        <v>-111.6</v>
      </c>
      <c r="G80" s="86">
        <v>-4.22</v>
      </c>
      <c r="H80" s="65" t="s">
        <v>13279</v>
      </c>
      <c r="I80" s="86">
        <v>0</v>
      </c>
      <c r="J80" s="65" t="s">
        <v>13231</v>
      </c>
      <c r="K80" s="86">
        <v>0</v>
      </c>
      <c r="L80" s="86">
        <v>2345.64</v>
      </c>
      <c r="M80" s="65" t="s">
        <v>13280</v>
      </c>
      <c r="N80" s="65" t="s">
        <v>13231</v>
      </c>
      <c r="O80" s="247">
        <v>7</v>
      </c>
      <c r="P80" s="86">
        <v>0</v>
      </c>
      <c r="Q80" s="65" t="s">
        <v>13233</v>
      </c>
      <c r="R80" s="86">
        <v>-18.54</v>
      </c>
      <c r="S80" s="86">
        <v>2345.64</v>
      </c>
      <c r="T80" s="248">
        <f>+F80+G80+R80</f>
        <v>-134.35999999999999</v>
      </c>
      <c r="U80" s="246"/>
      <c r="V80" s="246"/>
      <c r="W80" s="246"/>
      <c r="X80" s="246"/>
    </row>
    <row r="81" spans="1:24" x14ac:dyDescent="0.25">
      <c r="A81" s="246" t="s">
        <v>13234</v>
      </c>
      <c r="B81" s="246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246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</row>
    <row r="82" spans="1:24" x14ac:dyDescent="0.25">
      <c r="A82" s="249" t="s">
        <v>13209</v>
      </c>
      <c r="B82" s="249" t="s">
        <v>13235</v>
      </c>
      <c r="C82" s="249" t="s">
        <v>13236</v>
      </c>
      <c r="D82" s="249" t="s">
        <v>13237</v>
      </c>
      <c r="E82" s="249" t="s">
        <v>13214</v>
      </c>
      <c r="F82" s="249" t="s">
        <v>13215</v>
      </c>
      <c r="G82" s="249" t="s">
        <v>13211</v>
      </c>
      <c r="H82" s="249" t="s">
        <v>13212</v>
      </c>
      <c r="I82" s="249" t="s">
        <v>13238</v>
      </c>
      <c r="J82" s="249" t="s">
        <v>13239</v>
      </c>
      <c r="K82" s="249" t="s">
        <v>13213</v>
      </c>
      <c r="L82" s="249" t="s">
        <v>13226</v>
      </c>
      <c r="M82" s="249" t="s">
        <v>13220</v>
      </c>
      <c r="N82" s="249" t="s">
        <v>13240</v>
      </c>
      <c r="O82" s="249" t="s">
        <v>13241</v>
      </c>
      <c r="P82" s="249" t="s">
        <v>13242</v>
      </c>
      <c r="Q82" s="249" t="s">
        <v>13210</v>
      </c>
      <c r="R82" s="249" t="s">
        <v>13221</v>
      </c>
      <c r="S82" s="249" t="s">
        <v>13222</v>
      </c>
      <c r="T82" s="249" t="s">
        <v>13243</v>
      </c>
      <c r="U82" s="249" t="s">
        <v>13244</v>
      </c>
      <c r="V82" s="249" t="s">
        <v>13245</v>
      </c>
      <c r="W82" s="246"/>
      <c r="X82" s="246"/>
    </row>
    <row r="83" spans="1:24" x14ac:dyDescent="0.25">
      <c r="A83" s="65" t="s">
        <v>13228</v>
      </c>
      <c r="B83" s="65" t="s">
        <v>13246</v>
      </c>
      <c r="C83" s="65" t="s">
        <v>13281</v>
      </c>
      <c r="D83" s="65" t="s">
        <v>13280</v>
      </c>
      <c r="E83" s="86">
        <v>-111.6</v>
      </c>
      <c r="F83" s="86">
        <v>0</v>
      </c>
      <c r="G83" s="86">
        <v>2480</v>
      </c>
      <c r="H83" s="86">
        <v>0</v>
      </c>
      <c r="I83" s="247">
        <v>6</v>
      </c>
      <c r="J83" s="65" t="s">
        <v>13231</v>
      </c>
      <c r="K83" s="86">
        <v>2480</v>
      </c>
      <c r="L83" s="86">
        <v>-17.86</v>
      </c>
      <c r="M83" s="86">
        <v>2350.54</v>
      </c>
      <c r="N83" s="65" t="s">
        <v>13279</v>
      </c>
      <c r="O83" s="86">
        <v>0</v>
      </c>
      <c r="P83" s="65" t="s">
        <v>13231</v>
      </c>
      <c r="Q83" s="65" t="s">
        <v>13278</v>
      </c>
      <c r="R83" s="65" t="s">
        <v>13280</v>
      </c>
      <c r="S83" s="65" t="s">
        <v>13231</v>
      </c>
      <c r="T83" s="65" t="s">
        <v>13246</v>
      </c>
      <c r="U83" s="65" t="s">
        <v>13234</v>
      </c>
      <c r="V83" s="65" t="s">
        <v>13248</v>
      </c>
      <c r="W83" s="246"/>
      <c r="X83" s="246"/>
    </row>
    <row r="84" spans="1:24" x14ac:dyDescent="0.25">
      <c r="A84" s="250" t="s">
        <v>13249</v>
      </c>
      <c r="B84" s="246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246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</row>
    <row r="85" spans="1:24" x14ac:dyDescent="0.25">
      <c r="A85" s="65" t="s">
        <v>13231</v>
      </c>
      <c r="B85" s="65" t="s">
        <v>13231</v>
      </c>
      <c r="C85" s="65" t="s">
        <v>13231</v>
      </c>
      <c r="D85" s="65" t="s">
        <v>13231</v>
      </c>
      <c r="E85" s="86">
        <v>-111.6</v>
      </c>
      <c r="F85" s="86">
        <v>0</v>
      </c>
      <c r="G85" s="86">
        <v>2480</v>
      </c>
      <c r="H85" s="86">
        <v>0</v>
      </c>
      <c r="I85" s="247">
        <v>6</v>
      </c>
      <c r="J85" s="65" t="s">
        <v>13231</v>
      </c>
      <c r="K85" s="86">
        <v>2480</v>
      </c>
      <c r="L85" s="86">
        <v>-17.86</v>
      </c>
      <c r="M85" s="86">
        <v>2350.54</v>
      </c>
      <c r="N85" s="65" t="s">
        <v>13231</v>
      </c>
      <c r="O85" s="86">
        <v>0</v>
      </c>
      <c r="P85" s="65" t="s">
        <v>13231</v>
      </c>
      <c r="Q85" s="65" t="s">
        <v>13231</v>
      </c>
      <c r="R85" s="65" t="s">
        <v>13231</v>
      </c>
      <c r="S85" s="65" t="s">
        <v>13231</v>
      </c>
      <c r="T85" s="65" t="s">
        <v>13231</v>
      </c>
      <c r="U85" s="65" t="s">
        <v>13231</v>
      </c>
      <c r="V85" s="65" t="s">
        <v>13231</v>
      </c>
      <c r="W85" s="246"/>
      <c r="X85" s="246"/>
    </row>
    <row r="86" spans="1:24" x14ac:dyDescent="0.25">
      <c r="A86" s="246" t="s">
        <v>13219</v>
      </c>
      <c r="B86" s="246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246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</row>
    <row r="87" spans="1:24" x14ac:dyDescent="0.25">
      <c r="A87" s="249" t="s">
        <v>13237</v>
      </c>
      <c r="B87" s="249" t="s">
        <v>13239</v>
      </c>
      <c r="C87" s="249" t="s">
        <v>13221</v>
      </c>
      <c r="D87" s="249" t="s">
        <v>13222</v>
      </c>
      <c r="E87" s="249" t="s">
        <v>13213</v>
      </c>
      <c r="F87" s="249" t="s">
        <v>13211</v>
      </c>
      <c r="G87" s="249" t="s">
        <v>13212</v>
      </c>
      <c r="H87" s="249" t="s">
        <v>13214</v>
      </c>
      <c r="I87" s="249" t="s">
        <v>13215</v>
      </c>
      <c r="J87" s="249" t="s">
        <v>13220</v>
      </c>
      <c r="K87" s="249" t="s">
        <v>13209</v>
      </c>
      <c r="L87" s="249" t="s">
        <v>13250</v>
      </c>
      <c r="M87" s="249" t="s">
        <v>13251</v>
      </c>
      <c r="N87" s="249" t="s">
        <v>13238</v>
      </c>
      <c r="O87" s="249" t="s">
        <v>13252</v>
      </c>
      <c r="P87" s="249" t="s">
        <v>13253</v>
      </c>
      <c r="Q87" s="249" t="s">
        <v>13254</v>
      </c>
      <c r="R87" s="249" t="s">
        <v>13242</v>
      </c>
      <c r="S87" s="249" t="s">
        <v>13216</v>
      </c>
      <c r="T87" s="249" t="s">
        <v>13255</v>
      </c>
      <c r="U87" s="249" t="s">
        <v>13244</v>
      </c>
      <c r="V87" s="246"/>
      <c r="W87" s="246"/>
      <c r="X87" s="246"/>
    </row>
    <row r="88" spans="1:24" x14ac:dyDescent="0.25">
      <c r="A88" s="65" t="s">
        <v>13280</v>
      </c>
      <c r="B88" s="65" t="s">
        <v>13231</v>
      </c>
      <c r="C88" s="65" t="s">
        <v>13280</v>
      </c>
      <c r="D88" s="65" t="s">
        <v>13231</v>
      </c>
      <c r="E88" s="86">
        <v>0</v>
      </c>
      <c r="F88" s="86">
        <v>0</v>
      </c>
      <c r="G88" s="86">
        <v>0</v>
      </c>
      <c r="H88" s="86">
        <v>0</v>
      </c>
      <c r="I88" s="86">
        <v>-4.22</v>
      </c>
      <c r="J88" s="86">
        <v>-4.9000000000000004</v>
      </c>
      <c r="K88" s="65" t="s">
        <v>13228</v>
      </c>
      <c r="L88" s="65" t="s">
        <v>13219</v>
      </c>
      <c r="M88" s="86">
        <v>-0.68</v>
      </c>
      <c r="N88" s="247">
        <v>0</v>
      </c>
      <c r="O88" s="65" t="s">
        <v>13246</v>
      </c>
      <c r="P88" s="65" t="s">
        <v>13256</v>
      </c>
      <c r="Q88" s="65" t="s">
        <v>13246</v>
      </c>
      <c r="R88" s="65" t="s">
        <v>13257</v>
      </c>
      <c r="S88" s="65" t="s">
        <v>13279</v>
      </c>
      <c r="T88" s="65" t="s">
        <v>13231</v>
      </c>
      <c r="U88" s="65" t="s">
        <v>13219</v>
      </c>
      <c r="V88" s="246"/>
      <c r="W88" s="246"/>
      <c r="X88" s="246"/>
    </row>
    <row r="89" spans="1:24" x14ac:dyDescent="0.25">
      <c r="A89" s="250" t="s">
        <v>13249</v>
      </c>
      <c r="B89" s="246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246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</row>
    <row r="90" spans="1:24" x14ac:dyDescent="0.25">
      <c r="A90" s="65" t="s">
        <v>13231</v>
      </c>
      <c r="B90" s="65" t="s">
        <v>13231</v>
      </c>
      <c r="C90" s="65" t="s">
        <v>13231</v>
      </c>
      <c r="D90" s="65" t="s">
        <v>13231</v>
      </c>
      <c r="E90" s="86">
        <v>0</v>
      </c>
      <c r="F90" s="86">
        <v>0</v>
      </c>
      <c r="G90" s="86">
        <v>0</v>
      </c>
      <c r="H90" s="86">
        <v>0</v>
      </c>
      <c r="I90" s="86">
        <v>-4.22</v>
      </c>
      <c r="J90" s="86">
        <v>-4.9000000000000004</v>
      </c>
      <c r="K90" s="65" t="s">
        <v>13231</v>
      </c>
      <c r="L90" s="65" t="s">
        <v>13231</v>
      </c>
      <c r="M90" s="86">
        <v>-0.68</v>
      </c>
      <c r="N90" s="247">
        <v>0</v>
      </c>
      <c r="O90" s="65" t="s">
        <v>13231</v>
      </c>
      <c r="P90" s="65" t="s">
        <v>13231</v>
      </c>
      <c r="Q90" s="65" t="s">
        <v>13231</v>
      </c>
      <c r="R90" s="65" t="s">
        <v>13231</v>
      </c>
      <c r="S90" s="65" t="s">
        <v>13231</v>
      </c>
      <c r="T90" s="65" t="s">
        <v>13231</v>
      </c>
      <c r="U90" s="65" t="s">
        <v>13231</v>
      </c>
      <c r="V90" s="246"/>
      <c r="W90" s="246"/>
      <c r="X90" s="246"/>
    </row>
    <row r="91" spans="1:24" x14ac:dyDescent="0.25">
      <c r="A91" s="242" t="s">
        <v>13209</v>
      </c>
      <c r="B91" s="242" t="s">
        <v>13210</v>
      </c>
      <c r="C91" s="242" t="s">
        <v>13211</v>
      </c>
      <c r="D91" s="242" t="s">
        <v>13212</v>
      </c>
      <c r="E91" s="242" t="s">
        <v>13213</v>
      </c>
      <c r="F91" s="242" t="s">
        <v>13214</v>
      </c>
      <c r="G91" s="242" t="s">
        <v>13215</v>
      </c>
      <c r="H91" s="242" t="s">
        <v>13216</v>
      </c>
      <c r="I91" s="243" t="s">
        <v>13217</v>
      </c>
      <c r="J91" s="243" t="s">
        <v>13218</v>
      </c>
      <c r="K91" s="243" t="s">
        <v>13219</v>
      </c>
      <c r="L91" s="243" t="s">
        <v>13220</v>
      </c>
      <c r="M91" s="243" t="s">
        <v>13221</v>
      </c>
      <c r="N91" s="243" t="s">
        <v>13222</v>
      </c>
      <c r="O91" s="243" t="s">
        <v>13223</v>
      </c>
      <c r="P91" s="243" t="s">
        <v>13224</v>
      </c>
      <c r="Q91" s="243" t="s">
        <v>13225</v>
      </c>
      <c r="R91" s="243" t="s">
        <v>13226</v>
      </c>
      <c r="S91" s="243" t="s">
        <v>13227</v>
      </c>
      <c r="T91" s="246"/>
      <c r="U91" s="246"/>
      <c r="V91" s="246"/>
      <c r="W91" s="162"/>
      <c r="X91" s="162"/>
    </row>
    <row r="92" spans="1:24" x14ac:dyDescent="0.25">
      <c r="A92" s="65" t="s">
        <v>13282</v>
      </c>
      <c r="B92" s="65" t="s">
        <v>13283</v>
      </c>
      <c r="C92" s="86">
        <v>5846</v>
      </c>
      <c r="D92" s="86">
        <v>0</v>
      </c>
      <c r="E92" s="86">
        <v>5846</v>
      </c>
      <c r="F92" s="86">
        <v>-197.01</v>
      </c>
      <c r="G92" s="86">
        <v>-109.24</v>
      </c>
      <c r="H92" s="65" t="s">
        <v>13230</v>
      </c>
      <c r="I92" s="86">
        <v>0</v>
      </c>
      <c r="J92" s="65" t="s">
        <v>13231</v>
      </c>
      <c r="K92" s="86">
        <v>0</v>
      </c>
      <c r="L92" s="86">
        <v>5490.75</v>
      </c>
      <c r="M92" s="65" t="s">
        <v>13232</v>
      </c>
      <c r="N92" s="65" t="s">
        <v>13231</v>
      </c>
      <c r="O92" s="247">
        <v>11</v>
      </c>
      <c r="P92" s="86">
        <v>0</v>
      </c>
      <c r="Q92" s="65" t="s">
        <v>13233</v>
      </c>
      <c r="R92" s="86">
        <v>-49</v>
      </c>
      <c r="S92" s="86">
        <v>5490.75</v>
      </c>
      <c r="T92" s="248">
        <f>+F92+G92+R92</f>
        <v>-355.25</v>
      </c>
      <c r="U92" s="246"/>
      <c r="V92" s="246"/>
      <c r="W92" s="162"/>
      <c r="X92" s="162"/>
    </row>
    <row r="93" spans="1:24" x14ac:dyDescent="0.25">
      <c r="A93" s="246" t="s">
        <v>13234</v>
      </c>
      <c r="B93" s="246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246"/>
      <c r="N93" s="246"/>
      <c r="O93" s="246"/>
      <c r="P93" s="246"/>
      <c r="Q93" s="246"/>
      <c r="R93" s="246"/>
      <c r="S93" s="246"/>
      <c r="T93" s="246"/>
      <c r="U93" s="246"/>
      <c r="V93" s="246"/>
      <c r="W93" s="162"/>
      <c r="X93" s="162"/>
    </row>
    <row r="94" spans="1:24" x14ac:dyDescent="0.25">
      <c r="A94" s="249" t="s">
        <v>13209</v>
      </c>
      <c r="B94" s="249" t="s">
        <v>13235</v>
      </c>
      <c r="C94" s="249" t="s">
        <v>13236</v>
      </c>
      <c r="D94" s="249" t="s">
        <v>13237</v>
      </c>
      <c r="E94" s="249" t="s">
        <v>13214</v>
      </c>
      <c r="F94" s="249" t="s">
        <v>13215</v>
      </c>
      <c r="G94" s="249" t="s">
        <v>13211</v>
      </c>
      <c r="H94" s="249" t="s">
        <v>13212</v>
      </c>
      <c r="I94" s="249" t="s">
        <v>13238</v>
      </c>
      <c r="J94" s="249" t="s">
        <v>13239</v>
      </c>
      <c r="K94" s="249" t="s">
        <v>13213</v>
      </c>
      <c r="L94" s="249" t="s">
        <v>13226</v>
      </c>
      <c r="M94" s="249" t="s">
        <v>13220</v>
      </c>
      <c r="N94" s="249" t="s">
        <v>13240</v>
      </c>
      <c r="O94" s="249" t="s">
        <v>13241</v>
      </c>
      <c r="P94" s="249" t="s">
        <v>13242</v>
      </c>
      <c r="Q94" s="249" t="s">
        <v>13210</v>
      </c>
      <c r="R94" s="249" t="s">
        <v>13221</v>
      </c>
      <c r="S94" s="249" t="s">
        <v>13222</v>
      </c>
      <c r="T94" s="249" t="s">
        <v>13243</v>
      </c>
      <c r="U94" s="249" t="s">
        <v>13244</v>
      </c>
      <c r="V94" s="249" t="s">
        <v>13245</v>
      </c>
      <c r="W94" s="162"/>
      <c r="X94" s="162"/>
    </row>
    <row r="95" spans="1:24" x14ac:dyDescent="0.25">
      <c r="A95" s="65" t="s">
        <v>13282</v>
      </c>
      <c r="B95" s="65" t="s">
        <v>9021</v>
      </c>
      <c r="C95" s="65" t="s">
        <v>13284</v>
      </c>
      <c r="D95" s="65" t="s">
        <v>13232</v>
      </c>
      <c r="E95" s="86">
        <v>-197.01</v>
      </c>
      <c r="F95" s="86">
        <v>0</v>
      </c>
      <c r="G95" s="86">
        <v>5846</v>
      </c>
      <c r="H95" s="86">
        <v>0</v>
      </c>
      <c r="I95" s="247">
        <v>10</v>
      </c>
      <c r="J95" s="65" t="s">
        <v>13231</v>
      </c>
      <c r="K95" s="86">
        <v>5846</v>
      </c>
      <c r="L95" s="86">
        <v>-31.52</v>
      </c>
      <c r="M95" s="86">
        <v>5617.47</v>
      </c>
      <c r="N95" s="65" t="s">
        <v>13230</v>
      </c>
      <c r="O95" s="86">
        <v>0</v>
      </c>
      <c r="P95" s="65" t="s">
        <v>13231</v>
      </c>
      <c r="Q95" s="65" t="s">
        <v>13283</v>
      </c>
      <c r="R95" s="65" t="s">
        <v>13232</v>
      </c>
      <c r="S95" s="65" t="s">
        <v>13231</v>
      </c>
      <c r="T95" s="65" t="s">
        <v>9021</v>
      </c>
      <c r="U95" s="65" t="s">
        <v>13234</v>
      </c>
      <c r="V95" s="65" t="s">
        <v>13248</v>
      </c>
      <c r="W95" s="162"/>
      <c r="X95" s="162"/>
    </row>
    <row r="96" spans="1:24" x14ac:dyDescent="0.25">
      <c r="A96" s="250" t="s">
        <v>13249</v>
      </c>
      <c r="B96" s="246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246"/>
      <c r="N96" s="246"/>
      <c r="O96" s="246"/>
      <c r="P96" s="246"/>
      <c r="Q96" s="246"/>
      <c r="R96" s="246"/>
      <c r="S96" s="246"/>
      <c r="T96" s="246"/>
      <c r="U96" s="246"/>
      <c r="V96" s="246"/>
      <c r="W96" s="162"/>
      <c r="X96" s="162"/>
    </row>
    <row r="97" spans="1:24" x14ac:dyDescent="0.25">
      <c r="A97" s="65" t="s">
        <v>13231</v>
      </c>
      <c r="B97" s="65" t="s">
        <v>13231</v>
      </c>
      <c r="C97" s="65" t="s">
        <v>13231</v>
      </c>
      <c r="D97" s="65" t="s">
        <v>13231</v>
      </c>
      <c r="E97" s="86">
        <v>-197.01</v>
      </c>
      <c r="F97" s="86">
        <v>0</v>
      </c>
      <c r="G97" s="86">
        <v>5846</v>
      </c>
      <c r="H97" s="86">
        <v>0</v>
      </c>
      <c r="I97" s="247">
        <v>10</v>
      </c>
      <c r="J97" s="65" t="s">
        <v>13231</v>
      </c>
      <c r="K97" s="86">
        <v>5846</v>
      </c>
      <c r="L97" s="86">
        <v>-31.52</v>
      </c>
      <c r="M97" s="86">
        <v>5617.47</v>
      </c>
      <c r="N97" s="65" t="s">
        <v>13231</v>
      </c>
      <c r="O97" s="86">
        <v>0</v>
      </c>
      <c r="P97" s="65" t="s">
        <v>13231</v>
      </c>
      <c r="Q97" s="65" t="s">
        <v>13231</v>
      </c>
      <c r="R97" s="65" t="s">
        <v>13231</v>
      </c>
      <c r="S97" s="65" t="s">
        <v>13231</v>
      </c>
      <c r="T97" s="65" t="s">
        <v>13231</v>
      </c>
      <c r="U97" s="65" t="s">
        <v>13231</v>
      </c>
      <c r="V97" s="65" t="s">
        <v>13231</v>
      </c>
      <c r="W97" s="162"/>
      <c r="X97" s="162"/>
    </row>
    <row r="98" spans="1:24" x14ac:dyDescent="0.25">
      <c r="A98" s="246" t="s">
        <v>13219</v>
      </c>
      <c r="B98" s="246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246"/>
      <c r="N98" s="246"/>
      <c r="O98" s="246"/>
      <c r="P98" s="246"/>
      <c r="Q98" s="246"/>
      <c r="R98" s="246"/>
      <c r="S98" s="246"/>
      <c r="T98" s="246"/>
      <c r="U98" s="246"/>
      <c r="V98" s="246"/>
      <c r="W98" s="162"/>
      <c r="X98" s="162"/>
    </row>
    <row r="99" spans="1:24" x14ac:dyDescent="0.25">
      <c r="A99" s="249" t="s">
        <v>13237</v>
      </c>
      <c r="B99" s="249" t="s">
        <v>13239</v>
      </c>
      <c r="C99" s="249" t="s">
        <v>13221</v>
      </c>
      <c r="D99" s="249" t="s">
        <v>13222</v>
      </c>
      <c r="E99" s="249" t="s">
        <v>13213</v>
      </c>
      <c r="F99" s="249" t="s">
        <v>13211</v>
      </c>
      <c r="G99" s="249" t="s">
        <v>13212</v>
      </c>
      <c r="H99" s="249" t="s">
        <v>13214</v>
      </c>
      <c r="I99" s="249" t="s">
        <v>13215</v>
      </c>
      <c r="J99" s="249" t="s">
        <v>13220</v>
      </c>
      <c r="K99" s="249" t="s">
        <v>13209</v>
      </c>
      <c r="L99" s="249" t="s">
        <v>13250</v>
      </c>
      <c r="M99" s="249" t="s">
        <v>13251</v>
      </c>
      <c r="N99" s="249" t="s">
        <v>13238</v>
      </c>
      <c r="O99" s="249" t="s">
        <v>13252</v>
      </c>
      <c r="P99" s="249" t="s">
        <v>13253</v>
      </c>
      <c r="Q99" s="249" t="s">
        <v>13254</v>
      </c>
      <c r="R99" s="249" t="s">
        <v>13242</v>
      </c>
      <c r="S99" s="249" t="s">
        <v>13216</v>
      </c>
      <c r="T99" s="249" t="s">
        <v>13255</v>
      </c>
      <c r="U99" s="249" t="s">
        <v>13244</v>
      </c>
      <c r="V99" s="246"/>
      <c r="W99" s="162"/>
      <c r="X99" s="162"/>
    </row>
    <row r="100" spans="1:24" x14ac:dyDescent="0.25">
      <c r="A100" s="65" t="s">
        <v>13232</v>
      </c>
      <c r="B100" s="65" t="s">
        <v>13231</v>
      </c>
      <c r="C100" s="65" t="s">
        <v>13232</v>
      </c>
      <c r="D100" s="65" t="s">
        <v>13231</v>
      </c>
      <c r="E100" s="86">
        <v>0</v>
      </c>
      <c r="F100" s="86">
        <v>0</v>
      </c>
      <c r="G100" s="86">
        <v>0</v>
      </c>
      <c r="H100" s="86">
        <v>0</v>
      </c>
      <c r="I100" s="86">
        <v>-109.24</v>
      </c>
      <c r="J100" s="86">
        <v>-126.72</v>
      </c>
      <c r="K100" s="65" t="s">
        <v>13282</v>
      </c>
      <c r="L100" s="65" t="s">
        <v>13219</v>
      </c>
      <c r="M100" s="86">
        <v>-17.48</v>
      </c>
      <c r="N100" s="247">
        <v>0</v>
      </c>
      <c r="O100" s="65" t="s">
        <v>9021</v>
      </c>
      <c r="P100" s="65" t="s">
        <v>13256</v>
      </c>
      <c r="Q100" s="65" t="s">
        <v>9021</v>
      </c>
      <c r="R100" s="65" t="s">
        <v>13257</v>
      </c>
      <c r="S100" s="65" t="s">
        <v>13230</v>
      </c>
      <c r="T100" s="65" t="s">
        <v>13231</v>
      </c>
      <c r="U100" s="65" t="s">
        <v>13219</v>
      </c>
      <c r="V100" s="246"/>
      <c r="W100" s="162"/>
      <c r="X100" s="162"/>
    </row>
    <row r="101" spans="1:24" x14ac:dyDescent="0.25">
      <c r="A101" s="250" t="s">
        <v>13249</v>
      </c>
      <c r="B101" s="246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246"/>
      <c r="N101" s="246"/>
      <c r="O101" s="246"/>
      <c r="P101" s="246"/>
      <c r="Q101" s="246"/>
      <c r="R101" s="246"/>
      <c r="S101" s="246"/>
      <c r="T101" s="246"/>
      <c r="U101" s="246"/>
      <c r="V101" s="246"/>
      <c r="W101" s="162"/>
      <c r="X101" s="162"/>
    </row>
    <row r="102" spans="1:24" x14ac:dyDescent="0.25">
      <c r="A102" s="65" t="s">
        <v>13231</v>
      </c>
      <c r="B102" s="65" t="s">
        <v>13231</v>
      </c>
      <c r="C102" s="65" t="s">
        <v>13231</v>
      </c>
      <c r="D102" s="65" t="s">
        <v>13231</v>
      </c>
      <c r="E102" s="86">
        <v>0</v>
      </c>
      <c r="F102" s="86">
        <v>0</v>
      </c>
      <c r="G102" s="86">
        <v>0</v>
      </c>
      <c r="H102" s="86">
        <v>0</v>
      </c>
      <c r="I102" s="86">
        <v>-109.24</v>
      </c>
      <c r="J102" s="86">
        <v>-126.72</v>
      </c>
      <c r="K102" s="65" t="s">
        <v>13231</v>
      </c>
      <c r="L102" s="65" t="s">
        <v>13231</v>
      </c>
      <c r="M102" s="86">
        <v>-17.48</v>
      </c>
      <c r="N102" s="247">
        <v>0</v>
      </c>
      <c r="O102" s="65" t="s">
        <v>13231</v>
      </c>
      <c r="P102" s="65" t="s">
        <v>13231</v>
      </c>
      <c r="Q102" s="65" t="s">
        <v>13231</v>
      </c>
      <c r="R102" s="65" t="s">
        <v>13231</v>
      </c>
      <c r="S102" s="65" t="s">
        <v>13231</v>
      </c>
      <c r="T102" s="65" t="s">
        <v>13231</v>
      </c>
      <c r="U102" s="65" t="s">
        <v>13231</v>
      </c>
      <c r="V102" s="246"/>
      <c r="W102" s="162"/>
      <c r="X102" s="162"/>
    </row>
    <row r="103" spans="1:24" x14ac:dyDescent="0.25">
      <c r="A103" s="246"/>
      <c r="B103" s="246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246"/>
      <c r="N103" s="246"/>
      <c r="O103" s="246"/>
      <c r="P103" s="246"/>
      <c r="Q103" s="246"/>
      <c r="R103" s="246"/>
      <c r="S103" s="246"/>
      <c r="T103" s="246"/>
      <c r="U103" s="246"/>
      <c r="V103" s="246"/>
      <c r="W103" s="162"/>
      <c r="X103" s="162"/>
    </row>
    <row r="104" spans="1:24" x14ac:dyDescent="0.25">
      <c r="A104" s="243" t="s">
        <v>13209</v>
      </c>
      <c r="B104" s="243" t="s">
        <v>13210</v>
      </c>
      <c r="C104" s="243" t="s">
        <v>13211</v>
      </c>
      <c r="D104" s="243" t="s">
        <v>13212</v>
      </c>
      <c r="E104" s="243" t="s">
        <v>13213</v>
      </c>
      <c r="F104" s="243" t="s">
        <v>13214</v>
      </c>
      <c r="G104" s="243" t="s">
        <v>13215</v>
      </c>
      <c r="H104" s="243" t="s">
        <v>13216</v>
      </c>
      <c r="I104" s="243" t="s">
        <v>13217</v>
      </c>
      <c r="J104" s="243" t="s">
        <v>13218</v>
      </c>
      <c r="K104" s="243" t="s">
        <v>13219</v>
      </c>
      <c r="L104" s="243" t="s">
        <v>13220</v>
      </c>
      <c r="M104" s="243" t="s">
        <v>13221</v>
      </c>
      <c r="N104" s="243" t="s">
        <v>13222</v>
      </c>
      <c r="O104" s="243" t="s">
        <v>13223</v>
      </c>
      <c r="P104" s="243" t="s">
        <v>13224</v>
      </c>
      <c r="Q104" s="243" t="s">
        <v>13225</v>
      </c>
      <c r="R104" s="243" t="s">
        <v>13226</v>
      </c>
      <c r="S104" s="243" t="s">
        <v>13227</v>
      </c>
      <c r="T104" s="246"/>
      <c r="U104" s="246"/>
      <c r="V104" s="246"/>
      <c r="W104" s="162"/>
      <c r="X104" s="162"/>
    </row>
    <row r="105" spans="1:24" x14ac:dyDescent="0.25">
      <c r="A105" s="65" t="s">
        <v>13282</v>
      </c>
      <c r="B105" s="65" t="s">
        <v>13285</v>
      </c>
      <c r="C105" s="86">
        <v>130</v>
      </c>
      <c r="D105" s="86">
        <v>0</v>
      </c>
      <c r="E105" s="86">
        <v>130</v>
      </c>
      <c r="F105" s="86">
        <v>-5.2</v>
      </c>
      <c r="G105" s="86">
        <v>-0.44</v>
      </c>
      <c r="H105" s="65" t="s">
        <v>13262</v>
      </c>
      <c r="I105" s="86">
        <v>0</v>
      </c>
      <c r="J105" s="65" t="s">
        <v>13231</v>
      </c>
      <c r="K105" s="86">
        <v>0</v>
      </c>
      <c r="L105" s="86">
        <v>123.46</v>
      </c>
      <c r="M105" s="65" t="s">
        <v>13263</v>
      </c>
      <c r="N105" s="65" t="s">
        <v>13231</v>
      </c>
      <c r="O105" s="247">
        <v>2</v>
      </c>
      <c r="P105" s="86">
        <v>0</v>
      </c>
      <c r="Q105" s="65" t="s">
        <v>13233</v>
      </c>
      <c r="R105" s="86">
        <v>-0.9</v>
      </c>
      <c r="S105" s="86">
        <v>123.46</v>
      </c>
      <c r="T105" s="248">
        <f>+F105+G105+R105</f>
        <v>-6.5400000000000009</v>
      </c>
      <c r="U105" s="246"/>
      <c r="V105" s="246"/>
      <c r="W105" s="162"/>
      <c r="X105" s="162"/>
    </row>
    <row r="106" spans="1:24" x14ac:dyDescent="0.25">
      <c r="A106" s="246" t="s">
        <v>13234</v>
      </c>
      <c r="B106" s="246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246"/>
      <c r="N106" s="246"/>
      <c r="O106" s="246"/>
      <c r="P106" s="246"/>
      <c r="Q106" s="246"/>
      <c r="R106" s="246"/>
      <c r="S106" s="246"/>
      <c r="T106" s="246"/>
      <c r="U106" s="246"/>
      <c r="V106" s="246"/>
      <c r="W106" s="162"/>
      <c r="X106" s="162"/>
    </row>
    <row r="107" spans="1:24" x14ac:dyDescent="0.25">
      <c r="A107" s="249" t="s">
        <v>13209</v>
      </c>
      <c r="B107" s="249" t="s">
        <v>13235</v>
      </c>
      <c r="C107" s="249" t="s">
        <v>13236</v>
      </c>
      <c r="D107" s="249" t="s">
        <v>13237</v>
      </c>
      <c r="E107" s="249" t="s">
        <v>13214</v>
      </c>
      <c r="F107" s="249" t="s">
        <v>13215</v>
      </c>
      <c r="G107" s="249" t="s">
        <v>13211</v>
      </c>
      <c r="H107" s="249" t="s">
        <v>13212</v>
      </c>
      <c r="I107" s="249" t="s">
        <v>13238</v>
      </c>
      <c r="J107" s="249" t="s">
        <v>13239</v>
      </c>
      <c r="K107" s="249" t="s">
        <v>13213</v>
      </c>
      <c r="L107" s="249" t="s">
        <v>13226</v>
      </c>
      <c r="M107" s="249" t="s">
        <v>13220</v>
      </c>
      <c r="N107" s="249" t="s">
        <v>13240</v>
      </c>
      <c r="O107" s="249" t="s">
        <v>13241</v>
      </c>
      <c r="P107" s="249" t="s">
        <v>13242</v>
      </c>
      <c r="Q107" s="249" t="s">
        <v>13210</v>
      </c>
      <c r="R107" s="249" t="s">
        <v>13221</v>
      </c>
      <c r="S107" s="249" t="s">
        <v>13222</v>
      </c>
      <c r="T107" s="249" t="s">
        <v>13243</v>
      </c>
      <c r="U107" s="249" t="s">
        <v>13244</v>
      </c>
      <c r="V107" s="249" t="s">
        <v>13245</v>
      </c>
      <c r="W107" s="162"/>
      <c r="X107" s="162"/>
    </row>
    <row r="108" spans="1:24" x14ac:dyDescent="0.25">
      <c r="A108" s="65" t="s">
        <v>13282</v>
      </c>
      <c r="B108" s="65" t="s">
        <v>9021</v>
      </c>
      <c r="C108" s="65" t="s">
        <v>13286</v>
      </c>
      <c r="D108" s="65" t="s">
        <v>13263</v>
      </c>
      <c r="E108" s="86">
        <v>-5.2</v>
      </c>
      <c r="F108" s="86">
        <v>0</v>
      </c>
      <c r="G108" s="86">
        <v>130</v>
      </c>
      <c r="H108" s="86">
        <v>0</v>
      </c>
      <c r="I108" s="247">
        <v>1</v>
      </c>
      <c r="J108" s="65" t="s">
        <v>13231</v>
      </c>
      <c r="K108" s="86">
        <v>130</v>
      </c>
      <c r="L108" s="86">
        <v>-0.83</v>
      </c>
      <c r="M108" s="86">
        <v>123.97</v>
      </c>
      <c r="N108" s="65" t="s">
        <v>13262</v>
      </c>
      <c r="O108" s="86">
        <v>0</v>
      </c>
      <c r="P108" s="65" t="s">
        <v>13231</v>
      </c>
      <c r="Q108" s="65" t="s">
        <v>13285</v>
      </c>
      <c r="R108" s="65" t="s">
        <v>13263</v>
      </c>
      <c r="S108" s="65" t="s">
        <v>13231</v>
      </c>
      <c r="T108" s="65" t="s">
        <v>9021</v>
      </c>
      <c r="U108" s="65" t="s">
        <v>13234</v>
      </c>
      <c r="V108" s="65" t="s">
        <v>13248</v>
      </c>
      <c r="W108" s="162"/>
      <c r="X108" s="162"/>
    </row>
    <row r="109" spans="1:24" x14ac:dyDescent="0.25">
      <c r="A109" s="250" t="s">
        <v>13249</v>
      </c>
      <c r="B109" s="246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246"/>
      <c r="N109" s="246"/>
      <c r="O109" s="246"/>
      <c r="P109" s="246"/>
      <c r="Q109" s="246"/>
      <c r="R109" s="246"/>
      <c r="S109" s="246"/>
      <c r="T109" s="246"/>
      <c r="U109" s="246"/>
      <c r="V109" s="246"/>
      <c r="W109" s="162"/>
      <c r="X109" s="162"/>
    </row>
    <row r="110" spans="1:24" x14ac:dyDescent="0.25">
      <c r="A110" s="65" t="s">
        <v>13231</v>
      </c>
      <c r="B110" s="65" t="s">
        <v>13231</v>
      </c>
      <c r="C110" s="65" t="s">
        <v>13231</v>
      </c>
      <c r="D110" s="65" t="s">
        <v>13231</v>
      </c>
      <c r="E110" s="86">
        <v>-5.2</v>
      </c>
      <c r="F110" s="86">
        <v>0</v>
      </c>
      <c r="G110" s="86">
        <v>130</v>
      </c>
      <c r="H110" s="86">
        <v>0</v>
      </c>
      <c r="I110" s="247">
        <v>1</v>
      </c>
      <c r="J110" s="65" t="s">
        <v>13231</v>
      </c>
      <c r="K110" s="86">
        <v>130</v>
      </c>
      <c r="L110" s="86">
        <v>-0.83</v>
      </c>
      <c r="M110" s="86">
        <v>123.97</v>
      </c>
      <c r="N110" s="65" t="s">
        <v>13231</v>
      </c>
      <c r="O110" s="86">
        <v>0</v>
      </c>
      <c r="P110" s="65" t="s">
        <v>13231</v>
      </c>
      <c r="Q110" s="65" t="s">
        <v>13231</v>
      </c>
      <c r="R110" s="65" t="s">
        <v>13231</v>
      </c>
      <c r="S110" s="65" t="s">
        <v>13231</v>
      </c>
      <c r="T110" s="65" t="s">
        <v>13231</v>
      </c>
      <c r="U110" s="65" t="s">
        <v>13231</v>
      </c>
      <c r="V110" s="65" t="s">
        <v>13231</v>
      </c>
      <c r="W110" s="162"/>
      <c r="X110" s="162"/>
    </row>
    <row r="111" spans="1:24" x14ac:dyDescent="0.25">
      <c r="A111" s="246" t="s">
        <v>13219</v>
      </c>
      <c r="B111" s="246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246"/>
      <c r="N111" s="246"/>
      <c r="O111" s="246"/>
      <c r="P111" s="246"/>
      <c r="Q111" s="246"/>
      <c r="R111" s="246"/>
      <c r="S111" s="246"/>
      <c r="T111" s="246"/>
      <c r="U111" s="246"/>
      <c r="V111" s="246"/>
      <c r="W111" s="162"/>
      <c r="X111" s="162"/>
    </row>
    <row r="112" spans="1:24" x14ac:dyDescent="0.25">
      <c r="A112" s="249" t="s">
        <v>13237</v>
      </c>
      <c r="B112" s="249" t="s">
        <v>13239</v>
      </c>
      <c r="C112" s="249" t="s">
        <v>13221</v>
      </c>
      <c r="D112" s="249" t="s">
        <v>13222</v>
      </c>
      <c r="E112" s="249" t="s">
        <v>13213</v>
      </c>
      <c r="F112" s="249" t="s">
        <v>13211</v>
      </c>
      <c r="G112" s="249" t="s">
        <v>13212</v>
      </c>
      <c r="H112" s="249" t="s">
        <v>13214</v>
      </c>
      <c r="I112" s="249" t="s">
        <v>13215</v>
      </c>
      <c r="J112" s="249" t="s">
        <v>13220</v>
      </c>
      <c r="K112" s="249" t="s">
        <v>13209</v>
      </c>
      <c r="L112" s="249" t="s">
        <v>13250</v>
      </c>
      <c r="M112" s="249" t="s">
        <v>13251</v>
      </c>
      <c r="N112" s="249" t="s">
        <v>13238</v>
      </c>
      <c r="O112" s="249" t="s">
        <v>13252</v>
      </c>
      <c r="P112" s="249" t="s">
        <v>13253</v>
      </c>
      <c r="Q112" s="249" t="s">
        <v>13254</v>
      </c>
      <c r="R112" s="249" t="s">
        <v>13242</v>
      </c>
      <c r="S112" s="249" t="s">
        <v>13216</v>
      </c>
      <c r="T112" s="249" t="s">
        <v>13255</v>
      </c>
      <c r="U112" s="249" t="s">
        <v>13244</v>
      </c>
      <c r="V112" s="246"/>
      <c r="W112" s="162"/>
      <c r="X112" s="162"/>
    </row>
    <row r="113" spans="1:24" x14ac:dyDescent="0.25">
      <c r="A113" s="65" t="s">
        <v>13263</v>
      </c>
      <c r="B113" s="65" t="s">
        <v>13231</v>
      </c>
      <c r="C113" s="65" t="s">
        <v>13263</v>
      </c>
      <c r="D113" s="65" t="s">
        <v>13231</v>
      </c>
      <c r="E113" s="86">
        <v>0</v>
      </c>
      <c r="F113" s="86">
        <v>0</v>
      </c>
      <c r="G113" s="86">
        <v>0</v>
      </c>
      <c r="H113" s="86">
        <v>0</v>
      </c>
      <c r="I113" s="86">
        <v>-0.44</v>
      </c>
      <c r="J113" s="86">
        <v>-0.51</v>
      </c>
      <c r="K113" s="65" t="s">
        <v>13282</v>
      </c>
      <c r="L113" s="65" t="s">
        <v>13219</v>
      </c>
      <c r="M113" s="86">
        <v>-7.0000000000000007E-2</v>
      </c>
      <c r="N113" s="247">
        <v>0</v>
      </c>
      <c r="O113" s="65" t="s">
        <v>9021</v>
      </c>
      <c r="P113" s="65" t="s">
        <v>13256</v>
      </c>
      <c r="Q113" s="65" t="s">
        <v>9021</v>
      </c>
      <c r="R113" s="65" t="s">
        <v>13257</v>
      </c>
      <c r="S113" s="65" t="s">
        <v>13262</v>
      </c>
      <c r="T113" s="65" t="s">
        <v>13231</v>
      </c>
      <c r="U113" s="65" t="s">
        <v>13219</v>
      </c>
      <c r="V113" s="246"/>
      <c r="W113" s="162"/>
      <c r="X113" s="162"/>
    </row>
    <row r="114" spans="1:24" x14ac:dyDescent="0.25">
      <c r="A114" s="250" t="s">
        <v>13249</v>
      </c>
      <c r="B114" s="246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246"/>
      <c r="N114" s="246"/>
      <c r="O114" s="246"/>
      <c r="P114" s="246"/>
      <c r="Q114" s="246"/>
      <c r="R114" s="246"/>
      <c r="S114" s="246"/>
      <c r="T114" s="246"/>
      <c r="U114" s="246"/>
      <c r="V114" s="246"/>
      <c r="W114" s="162"/>
      <c r="X114" s="162"/>
    </row>
    <row r="115" spans="1:24" x14ac:dyDescent="0.25">
      <c r="A115" s="65" t="s">
        <v>13231</v>
      </c>
      <c r="B115" s="65" t="s">
        <v>13231</v>
      </c>
      <c r="C115" s="65" t="s">
        <v>13231</v>
      </c>
      <c r="D115" s="65" t="s">
        <v>13231</v>
      </c>
      <c r="E115" s="86">
        <v>0</v>
      </c>
      <c r="F115" s="86">
        <v>0</v>
      </c>
      <c r="G115" s="86">
        <v>0</v>
      </c>
      <c r="H115" s="86">
        <v>0</v>
      </c>
      <c r="I115" s="86">
        <v>-0.44</v>
      </c>
      <c r="J115" s="86">
        <v>-0.51</v>
      </c>
      <c r="K115" s="65" t="s">
        <v>13231</v>
      </c>
      <c r="L115" s="65" t="s">
        <v>13231</v>
      </c>
      <c r="M115" s="86">
        <v>-7.0000000000000007E-2</v>
      </c>
      <c r="N115" s="247">
        <v>0</v>
      </c>
      <c r="O115" s="65" t="s">
        <v>13231</v>
      </c>
      <c r="P115" s="65" t="s">
        <v>13231</v>
      </c>
      <c r="Q115" s="65" t="s">
        <v>13231</v>
      </c>
      <c r="R115" s="65" t="s">
        <v>13231</v>
      </c>
      <c r="S115" s="65" t="s">
        <v>13231</v>
      </c>
      <c r="T115" s="65" t="s">
        <v>13231</v>
      </c>
      <c r="U115" s="65" t="s">
        <v>13231</v>
      </c>
      <c r="V115" s="246"/>
      <c r="W115" s="162"/>
      <c r="X115" s="162"/>
    </row>
    <row r="116" spans="1:24" x14ac:dyDescent="0.25">
      <c r="A116" s="246"/>
      <c r="B116" s="246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246"/>
      <c r="N116" s="246"/>
      <c r="O116" s="246"/>
      <c r="P116" s="246"/>
      <c r="Q116" s="246"/>
      <c r="R116" s="246"/>
      <c r="S116" s="246"/>
      <c r="T116" s="246"/>
      <c r="U116" s="246"/>
      <c r="V116" s="246"/>
      <c r="W116" s="162"/>
      <c r="X116" s="162"/>
    </row>
    <row r="117" spans="1:24" x14ac:dyDescent="0.25">
      <c r="A117" s="243" t="s">
        <v>13209</v>
      </c>
      <c r="B117" s="243" t="s">
        <v>13210</v>
      </c>
      <c r="C117" s="243" t="s">
        <v>13211</v>
      </c>
      <c r="D117" s="243" t="s">
        <v>13212</v>
      </c>
      <c r="E117" s="243" t="s">
        <v>13213</v>
      </c>
      <c r="F117" s="243" t="s">
        <v>13214</v>
      </c>
      <c r="G117" s="243" t="s">
        <v>13215</v>
      </c>
      <c r="H117" s="243" t="s">
        <v>13216</v>
      </c>
      <c r="I117" s="243" t="s">
        <v>13217</v>
      </c>
      <c r="J117" s="243" t="s">
        <v>13218</v>
      </c>
      <c r="K117" s="243" t="s">
        <v>13219</v>
      </c>
      <c r="L117" s="243" t="s">
        <v>13220</v>
      </c>
      <c r="M117" s="243" t="s">
        <v>13221</v>
      </c>
      <c r="N117" s="243" t="s">
        <v>13222</v>
      </c>
      <c r="O117" s="243" t="s">
        <v>13223</v>
      </c>
      <c r="P117" s="243" t="s">
        <v>13224</v>
      </c>
      <c r="Q117" s="243" t="s">
        <v>13225</v>
      </c>
      <c r="R117" s="243" t="s">
        <v>13226</v>
      </c>
      <c r="S117" s="243" t="s">
        <v>13227</v>
      </c>
      <c r="T117" s="246"/>
      <c r="U117" s="246"/>
      <c r="V117" s="246"/>
      <c r="W117" s="162"/>
      <c r="X117" s="162"/>
    </row>
    <row r="118" spans="1:24" x14ac:dyDescent="0.25">
      <c r="A118" s="65" t="s">
        <v>13282</v>
      </c>
      <c r="B118" s="65" t="s">
        <v>13287</v>
      </c>
      <c r="C118" s="86">
        <v>787</v>
      </c>
      <c r="D118" s="86">
        <v>0</v>
      </c>
      <c r="E118" s="86">
        <v>787</v>
      </c>
      <c r="F118" s="86">
        <v>-26.52</v>
      </c>
      <c r="G118" s="86">
        <v>-14.71</v>
      </c>
      <c r="H118" s="65" t="s">
        <v>13266</v>
      </c>
      <c r="I118" s="86">
        <v>0</v>
      </c>
      <c r="J118" s="65" t="s">
        <v>13231</v>
      </c>
      <c r="K118" s="86">
        <v>0</v>
      </c>
      <c r="L118" s="86">
        <v>739.17</v>
      </c>
      <c r="M118" s="65" t="s">
        <v>13267</v>
      </c>
      <c r="N118" s="65" t="s">
        <v>13231</v>
      </c>
      <c r="O118" s="247">
        <v>4</v>
      </c>
      <c r="P118" s="86">
        <v>0</v>
      </c>
      <c r="Q118" s="65" t="s">
        <v>13233</v>
      </c>
      <c r="R118" s="86">
        <v>-6.6</v>
      </c>
      <c r="S118" s="86">
        <v>739.17</v>
      </c>
      <c r="T118" s="248">
        <f>+F118+G118+R118</f>
        <v>-47.830000000000005</v>
      </c>
      <c r="U118" s="246"/>
      <c r="V118" s="246"/>
      <c r="W118" s="162"/>
      <c r="X118" s="162"/>
    </row>
    <row r="119" spans="1:24" x14ac:dyDescent="0.25">
      <c r="A119" s="246" t="s">
        <v>13234</v>
      </c>
      <c r="B119" s="246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246"/>
      <c r="N119" s="246"/>
      <c r="O119" s="246"/>
      <c r="P119" s="246"/>
      <c r="Q119" s="246"/>
      <c r="R119" s="246"/>
      <c r="S119" s="246"/>
      <c r="T119" s="246"/>
      <c r="U119" s="246"/>
      <c r="V119" s="246"/>
      <c r="W119" s="162"/>
      <c r="X119" s="162"/>
    </row>
    <row r="120" spans="1:24" x14ac:dyDescent="0.25">
      <c r="A120" s="249" t="s">
        <v>13209</v>
      </c>
      <c r="B120" s="249" t="s">
        <v>13235</v>
      </c>
      <c r="C120" s="249" t="s">
        <v>13236</v>
      </c>
      <c r="D120" s="249" t="s">
        <v>13237</v>
      </c>
      <c r="E120" s="249" t="s">
        <v>13214</v>
      </c>
      <c r="F120" s="249" t="s">
        <v>13215</v>
      </c>
      <c r="G120" s="249" t="s">
        <v>13211</v>
      </c>
      <c r="H120" s="249" t="s">
        <v>13212</v>
      </c>
      <c r="I120" s="249" t="s">
        <v>13238</v>
      </c>
      <c r="J120" s="249" t="s">
        <v>13239</v>
      </c>
      <c r="K120" s="249" t="s">
        <v>13213</v>
      </c>
      <c r="L120" s="249" t="s">
        <v>13226</v>
      </c>
      <c r="M120" s="249" t="s">
        <v>13220</v>
      </c>
      <c r="N120" s="249" t="s">
        <v>13240</v>
      </c>
      <c r="O120" s="249" t="s">
        <v>13241</v>
      </c>
      <c r="P120" s="249" t="s">
        <v>13242</v>
      </c>
      <c r="Q120" s="249" t="s">
        <v>13210</v>
      </c>
      <c r="R120" s="249" t="s">
        <v>13221</v>
      </c>
      <c r="S120" s="249" t="s">
        <v>13222</v>
      </c>
      <c r="T120" s="249" t="s">
        <v>13243</v>
      </c>
      <c r="U120" s="249" t="s">
        <v>13244</v>
      </c>
      <c r="V120" s="249" t="s">
        <v>13245</v>
      </c>
      <c r="W120" s="162"/>
      <c r="X120" s="162"/>
    </row>
    <row r="121" spans="1:24" x14ac:dyDescent="0.25">
      <c r="A121" s="65" t="s">
        <v>13282</v>
      </c>
      <c r="B121" s="65" t="s">
        <v>9021</v>
      </c>
      <c r="C121" s="65" t="s">
        <v>13288</v>
      </c>
      <c r="D121" s="65" t="s">
        <v>13267</v>
      </c>
      <c r="E121" s="86">
        <v>-26.52</v>
      </c>
      <c r="F121" s="86">
        <v>0</v>
      </c>
      <c r="G121" s="86">
        <v>787</v>
      </c>
      <c r="H121" s="86">
        <v>0</v>
      </c>
      <c r="I121" s="247">
        <v>3</v>
      </c>
      <c r="J121" s="65" t="s">
        <v>13231</v>
      </c>
      <c r="K121" s="86">
        <v>787</v>
      </c>
      <c r="L121" s="86">
        <v>-4.25</v>
      </c>
      <c r="M121" s="86">
        <v>756.23</v>
      </c>
      <c r="N121" s="65" t="s">
        <v>13266</v>
      </c>
      <c r="O121" s="86">
        <v>0</v>
      </c>
      <c r="P121" s="65" t="s">
        <v>13231</v>
      </c>
      <c r="Q121" s="65" t="s">
        <v>13287</v>
      </c>
      <c r="R121" s="65" t="s">
        <v>13267</v>
      </c>
      <c r="S121" s="65" t="s">
        <v>13231</v>
      </c>
      <c r="T121" s="65" t="s">
        <v>9021</v>
      </c>
      <c r="U121" s="65" t="s">
        <v>13234</v>
      </c>
      <c r="V121" s="65" t="s">
        <v>13248</v>
      </c>
      <c r="W121" s="162"/>
      <c r="X121" s="162"/>
    </row>
    <row r="122" spans="1:24" x14ac:dyDescent="0.25">
      <c r="A122" s="250" t="s">
        <v>13249</v>
      </c>
      <c r="B122" s="246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246"/>
      <c r="N122" s="246"/>
      <c r="O122" s="246"/>
      <c r="P122" s="246"/>
      <c r="Q122" s="246"/>
      <c r="R122" s="246"/>
      <c r="S122" s="246"/>
      <c r="T122" s="246"/>
      <c r="U122" s="246"/>
      <c r="V122" s="246"/>
      <c r="W122" s="162"/>
      <c r="X122" s="162"/>
    </row>
    <row r="123" spans="1:24" x14ac:dyDescent="0.25">
      <c r="A123" s="65" t="s">
        <v>13231</v>
      </c>
      <c r="B123" s="65" t="s">
        <v>13231</v>
      </c>
      <c r="C123" s="65" t="s">
        <v>13231</v>
      </c>
      <c r="D123" s="65" t="s">
        <v>13231</v>
      </c>
      <c r="E123" s="86">
        <v>-26.52</v>
      </c>
      <c r="F123" s="86">
        <v>0</v>
      </c>
      <c r="G123" s="86">
        <v>787</v>
      </c>
      <c r="H123" s="86">
        <v>0</v>
      </c>
      <c r="I123" s="247">
        <v>3</v>
      </c>
      <c r="J123" s="65" t="s">
        <v>13231</v>
      </c>
      <c r="K123" s="86">
        <v>787</v>
      </c>
      <c r="L123" s="86">
        <v>-4.25</v>
      </c>
      <c r="M123" s="86">
        <v>756.23</v>
      </c>
      <c r="N123" s="65" t="s">
        <v>13231</v>
      </c>
      <c r="O123" s="86">
        <v>0</v>
      </c>
      <c r="P123" s="65" t="s">
        <v>13231</v>
      </c>
      <c r="Q123" s="65" t="s">
        <v>13231</v>
      </c>
      <c r="R123" s="65" t="s">
        <v>13231</v>
      </c>
      <c r="S123" s="65" t="s">
        <v>13231</v>
      </c>
      <c r="T123" s="65" t="s">
        <v>13231</v>
      </c>
      <c r="U123" s="65" t="s">
        <v>13231</v>
      </c>
      <c r="V123" s="65" t="s">
        <v>13231</v>
      </c>
      <c r="W123" s="162"/>
      <c r="X123" s="162"/>
    </row>
    <row r="124" spans="1:24" x14ac:dyDescent="0.25">
      <c r="A124" s="246" t="s">
        <v>13219</v>
      </c>
      <c r="B124" s="246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246"/>
      <c r="N124" s="246"/>
      <c r="O124" s="246"/>
      <c r="P124" s="246"/>
      <c r="Q124" s="246"/>
      <c r="R124" s="246"/>
      <c r="S124" s="246"/>
      <c r="T124" s="246"/>
      <c r="U124" s="246"/>
      <c r="V124" s="246"/>
      <c r="W124" s="162"/>
      <c r="X124" s="162"/>
    </row>
    <row r="125" spans="1:24" x14ac:dyDescent="0.25">
      <c r="A125" s="249" t="s">
        <v>13237</v>
      </c>
      <c r="B125" s="249" t="s">
        <v>13239</v>
      </c>
      <c r="C125" s="249" t="s">
        <v>13221</v>
      </c>
      <c r="D125" s="249" t="s">
        <v>13222</v>
      </c>
      <c r="E125" s="249" t="s">
        <v>13213</v>
      </c>
      <c r="F125" s="249" t="s">
        <v>13211</v>
      </c>
      <c r="G125" s="249" t="s">
        <v>13212</v>
      </c>
      <c r="H125" s="249" t="s">
        <v>13214</v>
      </c>
      <c r="I125" s="249" t="s">
        <v>13215</v>
      </c>
      <c r="J125" s="249" t="s">
        <v>13220</v>
      </c>
      <c r="K125" s="249" t="s">
        <v>13209</v>
      </c>
      <c r="L125" s="249" t="s">
        <v>13250</v>
      </c>
      <c r="M125" s="249" t="s">
        <v>13251</v>
      </c>
      <c r="N125" s="249" t="s">
        <v>13238</v>
      </c>
      <c r="O125" s="249" t="s">
        <v>13252</v>
      </c>
      <c r="P125" s="249" t="s">
        <v>13253</v>
      </c>
      <c r="Q125" s="249" t="s">
        <v>13254</v>
      </c>
      <c r="R125" s="249" t="s">
        <v>13242</v>
      </c>
      <c r="S125" s="249" t="s">
        <v>13216</v>
      </c>
      <c r="T125" s="249" t="s">
        <v>13255</v>
      </c>
      <c r="U125" s="249" t="s">
        <v>13244</v>
      </c>
      <c r="V125" s="246"/>
      <c r="W125" s="162"/>
      <c r="X125" s="162"/>
    </row>
    <row r="126" spans="1:24" x14ac:dyDescent="0.25">
      <c r="A126" s="65" t="s">
        <v>13267</v>
      </c>
      <c r="B126" s="65" t="s">
        <v>13231</v>
      </c>
      <c r="C126" s="65" t="s">
        <v>13267</v>
      </c>
      <c r="D126" s="65" t="s">
        <v>13231</v>
      </c>
      <c r="E126" s="86">
        <v>0</v>
      </c>
      <c r="F126" s="86">
        <v>0</v>
      </c>
      <c r="G126" s="86">
        <v>0</v>
      </c>
      <c r="H126" s="86">
        <v>0</v>
      </c>
      <c r="I126" s="86">
        <v>-14.71</v>
      </c>
      <c r="J126" s="86">
        <v>-17.059999999999999</v>
      </c>
      <c r="K126" s="65" t="s">
        <v>13282</v>
      </c>
      <c r="L126" s="65" t="s">
        <v>13219</v>
      </c>
      <c r="M126" s="86">
        <v>-2.35</v>
      </c>
      <c r="N126" s="247">
        <v>0</v>
      </c>
      <c r="O126" s="65" t="s">
        <v>9021</v>
      </c>
      <c r="P126" s="65" t="s">
        <v>13256</v>
      </c>
      <c r="Q126" s="65" t="s">
        <v>9021</v>
      </c>
      <c r="R126" s="65" t="s">
        <v>13257</v>
      </c>
      <c r="S126" s="65" t="s">
        <v>13266</v>
      </c>
      <c r="T126" s="65" t="s">
        <v>13231</v>
      </c>
      <c r="U126" s="65" t="s">
        <v>13219</v>
      </c>
      <c r="V126" s="246"/>
      <c r="W126" s="162"/>
      <c r="X126" s="162"/>
    </row>
    <row r="127" spans="1:24" x14ac:dyDescent="0.25">
      <c r="A127" s="250" t="s">
        <v>13249</v>
      </c>
      <c r="B127" s="246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246"/>
      <c r="N127" s="246"/>
      <c r="O127" s="246"/>
      <c r="P127" s="246"/>
      <c r="Q127" s="246"/>
      <c r="R127" s="246"/>
      <c r="S127" s="246"/>
      <c r="T127" s="246"/>
      <c r="U127" s="246"/>
      <c r="V127" s="246"/>
      <c r="W127" s="162"/>
      <c r="X127" s="162"/>
    </row>
    <row r="128" spans="1:24" x14ac:dyDescent="0.25">
      <c r="A128" s="65" t="s">
        <v>13231</v>
      </c>
      <c r="B128" s="65" t="s">
        <v>13231</v>
      </c>
      <c r="C128" s="65" t="s">
        <v>13231</v>
      </c>
      <c r="D128" s="65" t="s">
        <v>13231</v>
      </c>
      <c r="E128" s="86">
        <v>0</v>
      </c>
      <c r="F128" s="86">
        <v>0</v>
      </c>
      <c r="G128" s="86">
        <v>0</v>
      </c>
      <c r="H128" s="86">
        <v>0</v>
      </c>
      <c r="I128" s="86">
        <v>-14.71</v>
      </c>
      <c r="J128" s="86">
        <v>-17.059999999999999</v>
      </c>
      <c r="K128" s="65" t="s">
        <v>13231</v>
      </c>
      <c r="L128" s="65" t="s">
        <v>13231</v>
      </c>
      <c r="M128" s="86">
        <v>-2.35</v>
      </c>
      <c r="N128" s="247">
        <v>0</v>
      </c>
      <c r="O128" s="65" t="s">
        <v>13231</v>
      </c>
      <c r="P128" s="65" t="s">
        <v>13231</v>
      </c>
      <c r="Q128" s="65" t="s">
        <v>13231</v>
      </c>
      <c r="R128" s="65" t="s">
        <v>13231</v>
      </c>
      <c r="S128" s="65" t="s">
        <v>13231</v>
      </c>
      <c r="T128" s="65" t="s">
        <v>13231</v>
      </c>
      <c r="U128" s="65" t="s">
        <v>13231</v>
      </c>
      <c r="V128" s="246"/>
      <c r="W128" s="162"/>
      <c r="X128" s="162"/>
    </row>
    <row r="129" spans="1:24" x14ac:dyDescent="0.25">
      <c r="A129" s="246"/>
      <c r="B129" s="246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246"/>
      <c r="N129" s="246"/>
      <c r="O129" s="246"/>
      <c r="P129" s="246"/>
      <c r="Q129" s="246"/>
      <c r="R129" s="246"/>
      <c r="S129" s="246"/>
      <c r="T129" s="246"/>
      <c r="U129" s="246"/>
      <c r="V129" s="246"/>
      <c r="W129" s="162"/>
      <c r="X129" s="162"/>
    </row>
    <row r="130" spans="1:24" x14ac:dyDescent="0.25">
      <c r="A130" s="243" t="s">
        <v>13209</v>
      </c>
      <c r="B130" s="243" t="s">
        <v>13210</v>
      </c>
      <c r="C130" s="243" t="s">
        <v>13211</v>
      </c>
      <c r="D130" s="243" t="s">
        <v>13212</v>
      </c>
      <c r="E130" s="243" t="s">
        <v>13213</v>
      </c>
      <c r="F130" s="243" t="s">
        <v>13214</v>
      </c>
      <c r="G130" s="243" t="s">
        <v>13215</v>
      </c>
      <c r="H130" s="243" t="s">
        <v>13216</v>
      </c>
      <c r="I130" s="243" t="s">
        <v>13217</v>
      </c>
      <c r="J130" s="243" t="s">
        <v>13218</v>
      </c>
      <c r="K130" s="243" t="s">
        <v>13219</v>
      </c>
      <c r="L130" s="243" t="s">
        <v>13220</v>
      </c>
      <c r="M130" s="243" t="s">
        <v>13221</v>
      </c>
      <c r="N130" s="243" t="s">
        <v>13222</v>
      </c>
      <c r="O130" s="243" t="s">
        <v>13223</v>
      </c>
      <c r="P130" s="243" t="s">
        <v>13224</v>
      </c>
      <c r="Q130" s="243" t="s">
        <v>13225</v>
      </c>
      <c r="R130" s="243" t="s">
        <v>13226</v>
      </c>
      <c r="S130" s="243" t="s">
        <v>13227</v>
      </c>
      <c r="T130" s="246"/>
      <c r="U130" s="246"/>
      <c r="V130" s="246"/>
      <c r="W130" s="162"/>
      <c r="X130" s="162"/>
    </row>
    <row r="131" spans="1:24" x14ac:dyDescent="0.25">
      <c r="A131" s="65" t="s">
        <v>13282</v>
      </c>
      <c r="B131" s="65" t="s">
        <v>13289</v>
      </c>
      <c r="C131" s="86">
        <v>120</v>
      </c>
      <c r="D131" s="86">
        <v>0</v>
      </c>
      <c r="E131" s="86">
        <v>120</v>
      </c>
      <c r="F131" s="86">
        <v>-3.12</v>
      </c>
      <c r="G131" s="86">
        <v>-0.35</v>
      </c>
      <c r="H131" s="65" t="s">
        <v>13270</v>
      </c>
      <c r="I131" s="86">
        <v>0</v>
      </c>
      <c r="J131" s="65" t="s">
        <v>13231</v>
      </c>
      <c r="K131" s="86">
        <v>0</v>
      </c>
      <c r="L131" s="86">
        <v>115.97</v>
      </c>
      <c r="M131" s="65" t="s">
        <v>13271</v>
      </c>
      <c r="N131" s="65" t="s">
        <v>13231</v>
      </c>
      <c r="O131" s="247">
        <v>2</v>
      </c>
      <c r="P131" s="86">
        <v>0</v>
      </c>
      <c r="Q131" s="65" t="s">
        <v>13272</v>
      </c>
      <c r="R131" s="86">
        <v>-0.56000000000000005</v>
      </c>
      <c r="S131" s="86">
        <v>115.97</v>
      </c>
      <c r="T131" s="248">
        <f>+F131+G131+R131</f>
        <v>-4.03</v>
      </c>
      <c r="U131" s="246"/>
      <c r="V131" s="246"/>
      <c r="W131" s="162"/>
      <c r="X131" s="162"/>
    </row>
    <row r="132" spans="1:24" x14ac:dyDescent="0.25">
      <c r="A132" s="246" t="s">
        <v>13234</v>
      </c>
      <c r="B132" s="246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246"/>
      <c r="N132" s="246"/>
      <c r="O132" s="246"/>
      <c r="P132" s="246"/>
      <c r="Q132" s="246"/>
      <c r="R132" s="246"/>
      <c r="S132" s="246"/>
      <c r="T132" s="246"/>
      <c r="U132" s="246"/>
      <c r="V132" s="246"/>
      <c r="W132" s="162"/>
      <c r="X132" s="162"/>
    </row>
    <row r="133" spans="1:24" x14ac:dyDescent="0.25">
      <c r="A133" s="249" t="s">
        <v>13209</v>
      </c>
      <c r="B133" s="249" t="s">
        <v>13235</v>
      </c>
      <c r="C133" s="249" t="s">
        <v>13236</v>
      </c>
      <c r="D133" s="249" t="s">
        <v>13237</v>
      </c>
      <c r="E133" s="249" t="s">
        <v>13214</v>
      </c>
      <c r="F133" s="249" t="s">
        <v>13215</v>
      </c>
      <c r="G133" s="249" t="s">
        <v>13211</v>
      </c>
      <c r="H133" s="249" t="s">
        <v>13212</v>
      </c>
      <c r="I133" s="249" t="s">
        <v>13238</v>
      </c>
      <c r="J133" s="249" t="s">
        <v>13239</v>
      </c>
      <c r="K133" s="249" t="s">
        <v>13213</v>
      </c>
      <c r="L133" s="249" t="s">
        <v>13226</v>
      </c>
      <c r="M133" s="249" t="s">
        <v>13220</v>
      </c>
      <c r="N133" s="249" t="s">
        <v>13240</v>
      </c>
      <c r="O133" s="249" t="s">
        <v>13241</v>
      </c>
      <c r="P133" s="249" t="s">
        <v>13242</v>
      </c>
      <c r="Q133" s="249" t="s">
        <v>13210</v>
      </c>
      <c r="R133" s="249" t="s">
        <v>13221</v>
      </c>
      <c r="S133" s="249" t="s">
        <v>13222</v>
      </c>
      <c r="T133" s="249" t="s">
        <v>13243</v>
      </c>
      <c r="U133" s="249" t="s">
        <v>13244</v>
      </c>
      <c r="V133" s="249" t="s">
        <v>13245</v>
      </c>
      <c r="W133" s="162"/>
      <c r="X133" s="162"/>
    </row>
    <row r="134" spans="1:24" x14ac:dyDescent="0.25">
      <c r="A134" s="65" t="s">
        <v>13282</v>
      </c>
      <c r="B134" s="65" t="s">
        <v>9021</v>
      </c>
      <c r="C134" s="65" t="s">
        <v>13290</v>
      </c>
      <c r="D134" s="65" t="s">
        <v>13271</v>
      </c>
      <c r="E134" s="86">
        <v>-3.12</v>
      </c>
      <c r="F134" s="86">
        <v>0</v>
      </c>
      <c r="G134" s="86">
        <v>120</v>
      </c>
      <c r="H134" s="86">
        <v>0</v>
      </c>
      <c r="I134" s="247">
        <v>1</v>
      </c>
      <c r="J134" s="65" t="s">
        <v>13231</v>
      </c>
      <c r="K134" s="86">
        <v>120</v>
      </c>
      <c r="L134" s="86">
        <v>-0.5</v>
      </c>
      <c r="M134" s="86">
        <v>116.38</v>
      </c>
      <c r="N134" s="65" t="s">
        <v>13270</v>
      </c>
      <c r="O134" s="86">
        <v>0</v>
      </c>
      <c r="P134" s="65" t="s">
        <v>13231</v>
      </c>
      <c r="Q134" s="65" t="s">
        <v>13289</v>
      </c>
      <c r="R134" s="65" t="s">
        <v>13271</v>
      </c>
      <c r="S134" s="65" t="s">
        <v>13231</v>
      </c>
      <c r="T134" s="65" t="s">
        <v>9021</v>
      </c>
      <c r="U134" s="65" t="s">
        <v>13234</v>
      </c>
      <c r="V134" s="65" t="s">
        <v>13248</v>
      </c>
      <c r="W134" s="162"/>
      <c r="X134" s="162"/>
    </row>
    <row r="135" spans="1:24" x14ac:dyDescent="0.25">
      <c r="A135" s="250" t="s">
        <v>13249</v>
      </c>
      <c r="B135" s="246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246"/>
      <c r="N135" s="246"/>
      <c r="O135" s="246"/>
      <c r="P135" s="246"/>
      <c r="Q135" s="246"/>
      <c r="R135" s="246"/>
      <c r="S135" s="246"/>
      <c r="T135" s="246"/>
      <c r="U135" s="246"/>
      <c r="V135" s="246"/>
      <c r="W135" s="162"/>
      <c r="X135" s="162"/>
    </row>
    <row r="136" spans="1:24" x14ac:dyDescent="0.25">
      <c r="A136" s="65" t="s">
        <v>13231</v>
      </c>
      <c r="B136" s="65" t="s">
        <v>13231</v>
      </c>
      <c r="C136" s="65" t="s">
        <v>13231</v>
      </c>
      <c r="D136" s="65" t="s">
        <v>13231</v>
      </c>
      <c r="E136" s="86">
        <v>-3.12</v>
      </c>
      <c r="F136" s="86">
        <v>0</v>
      </c>
      <c r="G136" s="86">
        <v>120</v>
      </c>
      <c r="H136" s="86">
        <v>0</v>
      </c>
      <c r="I136" s="247">
        <v>1</v>
      </c>
      <c r="J136" s="65" t="s">
        <v>13231</v>
      </c>
      <c r="K136" s="86">
        <v>120</v>
      </c>
      <c r="L136" s="86">
        <v>-0.5</v>
      </c>
      <c r="M136" s="86">
        <v>116.38</v>
      </c>
      <c r="N136" s="65" t="s">
        <v>13231</v>
      </c>
      <c r="O136" s="86">
        <v>0</v>
      </c>
      <c r="P136" s="65" t="s">
        <v>13231</v>
      </c>
      <c r="Q136" s="65" t="s">
        <v>13231</v>
      </c>
      <c r="R136" s="65" t="s">
        <v>13231</v>
      </c>
      <c r="S136" s="65" t="s">
        <v>13231</v>
      </c>
      <c r="T136" s="65" t="s">
        <v>13231</v>
      </c>
      <c r="U136" s="65" t="s">
        <v>13231</v>
      </c>
      <c r="V136" s="65" t="s">
        <v>13231</v>
      </c>
      <c r="W136" s="162"/>
      <c r="X136" s="162"/>
    </row>
    <row r="137" spans="1:24" x14ac:dyDescent="0.25">
      <c r="A137" s="246" t="s">
        <v>13219</v>
      </c>
      <c r="B137" s="246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246"/>
      <c r="N137" s="246"/>
      <c r="O137" s="246"/>
      <c r="P137" s="246"/>
      <c r="Q137" s="246"/>
      <c r="R137" s="246"/>
      <c r="S137" s="246"/>
      <c r="T137" s="246"/>
      <c r="U137" s="246"/>
      <c r="V137" s="246"/>
      <c r="W137" s="162"/>
      <c r="X137" s="162"/>
    </row>
    <row r="138" spans="1:24" x14ac:dyDescent="0.25">
      <c r="A138" s="249" t="s">
        <v>13237</v>
      </c>
      <c r="B138" s="249" t="s">
        <v>13239</v>
      </c>
      <c r="C138" s="249" t="s">
        <v>13221</v>
      </c>
      <c r="D138" s="249" t="s">
        <v>13222</v>
      </c>
      <c r="E138" s="249" t="s">
        <v>13213</v>
      </c>
      <c r="F138" s="249" t="s">
        <v>13211</v>
      </c>
      <c r="G138" s="249" t="s">
        <v>13212</v>
      </c>
      <c r="H138" s="249" t="s">
        <v>13214</v>
      </c>
      <c r="I138" s="249" t="s">
        <v>13215</v>
      </c>
      <c r="J138" s="249" t="s">
        <v>13220</v>
      </c>
      <c r="K138" s="249" t="s">
        <v>13209</v>
      </c>
      <c r="L138" s="249" t="s">
        <v>13250</v>
      </c>
      <c r="M138" s="249" t="s">
        <v>13251</v>
      </c>
      <c r="N138" s="249" t="s">
        <v>13238</v>
      </c>
      <c r="O138" s="249" t="s">
        <v>13252</v>
      </c>
      <c r="P138" s="249" t="s">
        <v>13253</v>
      </c>
      <c r="Q138" s="249" t="s">
        <v>13254</v>
      </c>
      <c r="R138" s="249" t="s">
        <v>13242</v>
      </c>
      <c r="S138" s="249" t="s">
        <v>13216</v>
      </c>
      <c r="T138" s="249" t="s">
        <v>13255</v>
      </c>
      <c r="U138" s="249" t="s">
        <v>13244</v>
      </c>
      <c r="V138" s="246"/>
      <c r="W138" s="162"/>
      <c r="X138" s="162"/>
    </row>
    <row r="139" spans="1:24" x14ac:dyDescent="0.25">
      <c r="A139" s="65" t="s">
        <v>13271</v>
      </c>
      <c r="B139" s="65" t="s">
        <v>13231</v>
      </c>
      <c r="C139" s="65" t="s">
        <v>13271</v>
      </c>
      <c r="D139" s="65" t="s">
        <v>13231</v>
      </c>
      <c r="E139" s="86">
        <v>0</v>
      </c>
      <c r="F139" s="86">
        <v>0</v>
      </c>
      <c r="G139" s="86">
        <v>0</v>
      </c>
      <c r="H139" s="86">
        <v>0</v>
      </c>
      <c r="I139" s="86">
        <v>-0.35</v>
      </c>
      <c r="J139" s="86">
        <v>-0.41</v>
      </c>
      <c r="K139" s="65" t="s">
        <v>13282</v>
      </c>
      <c r="L139" s="65" t="s">
        <v>13219</v>
      </c>
      <c r="M139" s="86">
        <v>-0.06</v>
      </c>
      <c r="N139" s="247">
        <v>0</v>
      </c>
      <c r="O139" s="65" t="s">
        <v>9021</v>
      </c>
      <c r="P139" s="65" t="s">
        <v>13256</v>
      </c>
      <c r="Q139" s="65" t="s">
        <v>9021</v>
      </c>
      <c r="R139" s="65" t="s">
        <v>13257</v>
      </c>
      <c r="S139" s="65" t="s">
        <v>13270</v>
      </c>
      <c r="T139" s="65" t="s">
        <v>13231</v>
      </c>
      <c r="U139" s="65" t="s">
        <v>13219</v>
      </c>
      <c r="V139" s="246"/>
      <c r="W139" s="162"/>
      <c r="X139" s="162"/>
    </row>
    <row r="140" spans="1:24" x14ac:dyDescent="0.25">
      <c r="A140" s="250" t="s">
        <v>13249</v>
      </c>
      <c r="B140" s="246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246"/>
      <c r="N140" s="246"/>
      <c r="O140" s="246"/>
      <c r="P140" s="246"/>
      <c r="Q140" s="246"/>
      <c r="R140" s="246"/>
      <c r="S140" s="246"/>
      <c r="T140" s="246"/>
      <c r="U140" s="246"/>
      <c r="V140" s="246"/>
      <c r="W140" s="162"/>
      <c r="X140" s="162"/>
    </row>
    <row r="141" spans="1:24" x14ac:dyDescent="0.25">
      <c r="A141" s="65" t="s">
        <v>13231</v>
      </c>
      <c r="B141" s="65" t="s">
        <v>13231</v>
      </c>
      <c r="C141" s="65" t="s">
        <v>13231</v>
      </c>
      <c r="D141" s="65" t="s">
        <v>13231</v>
      </c>
      <c r="E141" s="86">
        <v>0</v>
      </c>
      <c r="F141" s="86">
        <v>0</v>
      </c>
      <c r="G141" s="86">
        <v>0</v>
      </c>
      <c r="H141" s="86">
        <v>0</v>
      </c>
      <c r="I141" s="86">
        <v>-0.35</v>
      </c>
      <c r="J141" s="86">
        <v>-0.41</v>
      </c>
      <c r="K141" s="65" t="s">
        <v>13231</v>
      </c>
      <c r="L141" s="65" t="s">
        <v>13231</v>
      </c>
      <c r="M141" s="86">
        <v>-0.06</v>
      </c>
      <c r="N141" s="247">
        <v>0</v>
      </c>
      <c r="O141" s="65" t="s">
        <v>13231</v>
      </c>
      <c r="P141" s="65" t="s">
        <v>13231</v>
      </c>
      <c r="Q141" s="65" t="s">
        <v>13231</v>
      </c>
      <c r="R141" s="65" t="s">
        <v>13231</v>
      </c>
      <c r="S141" s="65" t="s">
        <v>13231</v>
      </c>
      <c r="T141" s="65" t="s">
        <v>13231</v>
      </c>
      <c r="U141" s="65" t="s">
        <v>13231</v>
      </c>
      <c r="V141" s="246"/>
      <c r="W141" s="162"/>
      <c r="X141" s="162"/>
    </row>
    <row r="142" spans="1:24" x14ac:dyDescent="0.25">
      <c r="A142" s="246"/>
      <c r="B142" s="246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246"/>
      <c r="N142" s="246"/>
      <c r="O142" s="246"/>
      <c r="P142" s="246"/>
      <c r="Q142" s="246"/>
      <c r="R142" s="246"/>
      <c r="S142" s="246"/>
      <c r="T142" s="246"/>
      <c r="U142" s="246"/>
      <c r="V142" s="246"/>
      <c r="W142" s="162"/>
      <c r="X142" s="162"/>
    </row>
    <row r="143" spans="1:24" x14ac:dyDescent="0.25">
      <c r="A143" s="243" t="s">
        <v>13209</v>
      </c>
      <c r="B143" s="243" t="s">
        <v>13210</v>
      </c>
      <c r="C143" s="243" t="s">
        <v>13211</v>
      </c>
      <c r="D143" s="243" t="s">
        <v>13212</v>
      </c>
      <c r="E143" s="243" t="s">
        <v>13213</v>
      </c>
      <c r="F143" s="243" t="s">
        <v>13214</v>
      </c>
      <c r="G143" s="243" t="s">
        <v>13215</v>
      </c>
      <c r="H143" s="243" t="s">
        <v>13216</v>
      </c>
      <c r="I143" s="243" t="s">
        <v>13217</v>
      </c>
      <c r="J143" s="243" t="s">
        <v>13218</v>
      </c>
      <c r="K143" s="243" t="s">
        <v>13219</v>
      </c>
      <c r="L143" s="243" t="s">
        <v>13220</v>
      </c>
      <c r="M143" s="243" t="s">
        <v>13221</v>
      </c>
      <c r="N143" s="243" t="s">
        <v>13222</v>
      </c>
      <c r="O143" s="243" t="s">
        <v>13223</v>
      </c>
      <c r="P143" s="243" t="s">
        <v>13224</v>
      </c>
      <c r="Q143" s="243" t="s">
        <v>13225</v>
      </c>
      <c r="R143" s="243" t="s">
        <v>13226</v>
      </c>
      <c r="S143" s="243" t="s">
        <v>13227</v>
      </c>
      <c r="T143" s="246"/>
      <c r="U143" s="246"/>
      <c r="V143" s="246"/>
      <c r="W143" s="162"/>
      <c r="X143" s="162"/>
    </row>
    <row r="144" spans="1:24" x14ac:dyDescent="0.25">
      <c r="A144" s="65" t="s">
        <v>13282</v>
      </c>
      <c r="B144" s="65" t="s">
        <v>13291</v>
      </c>
      <c r="C144" s="86">
        <v>338</v>
      </c>
      <c r="D144" s="86">
        <v>0</v>
      </c>
      <c r="E144" s="86">
        <v>338</v>
      </c>
      <c r="F144" s="86">
        <v>-11.39</v>
      </c>
      <c r="G144" s="86">
        <v>-5.95</v>
      </c>
      <c r="H144" s="65" t="s">
        <v>13292</v>
      </c>
      <c r="I144" s="86">
        <v>0</v>
      </c>
      <c r="J144" s="65" t="s">
        <v>13231</v>
      </c>
      <c r="K144" s="86">
        <v>0</v>
      </c>
      <c r="L144" s="86">
        <v>317.89</v>
      </c>
      <c r="M144" s="65" t="s">
        <v>13293</v>
      </c>
      <c r="N144" s="65" t="s">
        <v>13231</v>
      </c>
      <c r="O144" s="247">
        <v>2</v>
      </c>
      <c r="P144" s="86">
        <v>0</v>
      </c>
      <c r="Q144" s="65" t="s">
        <v>13233</v>
      </c>
      <c r="R144" s="86">
        <v>-2.77</v>
      </c>
      <c r="S144" s="86">
        <v>317.89</v>
      </c>
      <c r="T144" s="252">
        <f>+F144+G144+R144</f>
        <v>-20.11</v>
      </c>
      <c r="U144" s="246"/>
      <c r="V144" s="246"/>
      <c r="W144" s="162"/>
      <c r="X144" s="162"/>
    </row>
    <row r="145" spans="1:24" x14ac:dyDescent="0.25">
      <c r="A145" s="246" t="s">
        <v>13234</v>
      </c>
      <c r="B145" s="246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246"/>
      <c r="N145" s="246"/>
      <c r="O145" s="246"/>
      <c r="P145" s="246"/>
      <c r="Q145" s="246"/>
      <c r="R145" s="246"/>
      <c r="S145" s="246"/>
      <c r="T145" s="246"/>
      <c r="U145" s="246"/>
      <c r="V145" s="246"/>
      <c r="W145" s="162"/>
      <c r="X145" s="162"/>
    </row>
    <row r="146" spans="1:24" x14ac:dyDescent="0.25">
      <c r="A146" s="249" t="s">
        <v>13209</v>
      </c>
      <c r="B146" s="249" t="s">
        <v>13235</v>
      </c>
      <c r="C146" s="249" t="s">
        <v>13236</v>
      </c>
      <c r="D146" s="249" t="s">
        <v>13237</v>
      </c>
      <c r="E146" s="249" t="s">
        <v>13214</v>
      </c>
      <c r="F146" s="249" t="s">
        <v>13215</v>
      </c>
      <c r="G146" s="249" t="s">
        <v>13211</v>
      </c>
      <c r="H146" s="249" t="s">
        <v>13212</v>
      </c>
      <c r="I146" s="249" t="s">
        <v>13238</v>
      </c>
      <c r="J146" s="249" t="s">
        <v>13239</v>
      </c>
      <c r="K146" s="249" t="s">
        <v>13213</v>
      </c>
      <c r="L146" s="249" t="s">
        <v>13226</v>
      </c>
      <c r="M146" s="249" t="s">
        <v>13220</v>
      </c>
      <c r="N146" s="249" t="s">
        <v>13240</v>
      </c>
      <c r="O146" s="249" t="s">
        <v>13241</v>
      </c>
      <c r="P146" s="249" t="s">
        <v>13242</v>
      </c>
      <c r="Q146" s="249" t="s">
        <v>13210</v>
      </c>
      <c r="R146" s="249" t="s">
        <v>13221</v>
      </c>
      <c r="S146" s="249" t="s">
        <v>13222</v>
      </c>
      <c r="T146" s="249" t="s">
        <v>13243</v>
      </c>
      <c r="U146" s="249" t="s">
        <v>13244</v>
      </c>
      <c r="V146" s="249" t="s">
        <v>13245</v>
      </c>
      <c r="W146" s="162"/>
      <c r="X146" s="162"/>
    </row>
    <row r="147" spans="1:24" x14ac:dyDescent="0.25">
      <c r="A147" s="65" t="s">
        <v>13282</v>
      </c>
      <c r="B147" s="65" t="s">
        <v>9021</v>
      </c>
      <c r="C147" s="65" t="s">
        <v>13294</v>
      </c>
      <c r="D147" s="65" t="s">
        <v>13293</v>
      </c>
      <c r="E147" s="86">
        <v>-11.39</v>
      </c>
      <c r="F147" s="86">
        <v>0</v>
      </c>
      <c r="G147" s="86">
        <v>338</v>
      </c>
      <c r="H147" s="86">
        <v>0</v>
      </c>
      <c r="I147" s="247">
        <v>1</v>
      </c>
      <c r="J147" s="65" t="s">
        <v>13231</v>
      </c>
      <c r="K147" s="86">
        <v>338</v>
      </c>
      <c r="L147" s="86">
        <v>-1.82</v>
      </c>
      <c r="M147" s="86">
        <v>324.79000000000002</v>
      </c>
      <c r="N147" s="65" t="s">
        <v>13292</v>
      </c>
      <c r="O147" s="86">
        <v>0</v>
      </c>
      <c r="P147" s="65" t="s">
        <v>13231</v>
      </c>
      <c r="Q147" s="65" t="s">
        <v>13291</v>
      </c>
      <c r="R147" s="65" t="s">
        <v>13293</v>
      </c>
      <c r="S147" s="65" t="s">
        <v>13231</v>
      </c>
      <c r="T147" s="65" t="s">
        <v>9021</v>
      </c>
      <c r="U147" s="65" t="s">
        <v>13234</v>
      </c>
      <c r="V147" s="65" t="s">
        <v>13248</v>
      </c>
      <c r="W147" s="162"/>
      <c r="X147" s="162"/>
    </row>
    <row r="148" spans="1:24" x14ac:dyDescent="0.25">
      <c r="A148" s="250" t="s">
        <v>13249</v>
      </c>
      <c r="B148" s="246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246"/>
      <c r="N148" s="246"/>
      <c r="O148" s="246"/>
      <c r="P148" s="246"/>
      <c r="Q148" s="246"/>
      <c r="R148" s="246"/>
      <c r="S148" s="246"/>
      <c r="T148" s="246"/>
      <c r="U148" s="246"/>
      <c r="V148" s="246"/>
      <c r="W148" s="162"/>
      <c r="X148" s="162"/>
    </row>
    <row r="149" spans="1:24" x14ac:dyDescent="0.25">
      <c r="A149" s="65" t="s">
        <v>13231</v>
      </c>
      <c r="B149" s="65" t="s">
        <v>13231</v>
      </c>
      <c r="C149" s="65" t="s">
        <v>13231</v>
      </c>
      <c r="D149" s="65" t="s">
        <v>13231</v>
      </c>
      <c r="E149" s="86">
        <v>-11.39</v>
      </c>
      <c r="F149" s="86">
        <v>0</v>
      </c>
      <c r="G149" s="86">
        <v>338</v>
      </c>
      <c r="H149" s="86">
        <v>0</v>
      </c>
      <c r="I149" s="247">
        <v>1</v>
      </c>
      <c r="J149" s="65" t="s">
        <v>13231</v>
      </c>
      <c r="K149" s="86">
        <v>338</v>
      </c>
      <c r="L149" s="86">
        <v>-1.82</v>
      </c>
      <c r="M149" s="86">
        <v>324.79000000000002</v>
      </c>
      <c r="N149" s="65" t="s">
        <v>13231</v>
      </c>
      <c r="O149" s="86">
        <v>0</v>
      </c>
      <c r="P149" s="65" t="s">
        <v>13231</v>
      </c>
      <c r="Q149" s="65" t="s">
        <v>13231</v>
      </c>
      <c r="R149" s="65" t="s">
        <v>13231</v>
      </c>
      <c r="S149" s="65" t="s">
        <v>13231</v>
      </c>
      <c r="T149" s="65" t="s">
        <v>13231</v>
      </c>
      <c r="U149" s="65" t="s">
        <v>13231</v>
      </c>
      <c r="V149" s="65" t="s">
        <v>13231</v>
      </c>
      <c r="W149" s="162"/>
      <c r="X149" s="162"/>
    </row>
    <row r="150" spans="1:24" x14ac:dyDescent="0.25">
      <c r="A150" s="246" t="s">
        <v>13219</v>
      </c>
      <c r="B150" s="246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246"/>
      <c r="N150" s="246"/>
      <c r="O150" s="246"/>
      <c r="P150" s="246"/>
      <c r="Q150" s="246"/>
      <c r="R150" s="246"/>
      <c r="S150" s="246"/>
      <c r="T150" s="246"/>
      <c r="U150" s="246"/>
      <c r="V150" s="246"/>
      <c r="W150" s="162"/>
      <c r="X150" s="162"/>
    </row>
    <row r="151" spans="1:24" x14ac:dyDescent="0.25">
      <c r="A151" s="249" t="s">
        <v>13237</v>
      </c>
      <c r="B151" s="249" t="s">
        <v>13239</v>
      </c>
      <c r="C151" s="249" t="s">
        <v>13221</v>
      </c>
      <c r="D151" s="249" t="s">
        <v>13222</v>
      </c>
      <c r="E151" s="249" t="s">
        <v>13213</v>
      </c>
      <c r="F151" s="249" t="s">
        <v>13211</v>
      </c>
      <c r="G151" s="249" t="s">
        <v>13212</v>
      </c>
      <c r="H151" s="249" t="s">
        <v>13214</v>
      </c>
      <c r="I151" s="249" t="s">
        <v>13215</v>
      </c>
      <c r="J151" s="249" t="s">
        <v>13220</v>
      </c>
      <c r="K151" s="249" t="s">
        <v>13209</v>
      </c>
      <c r="L151" s="249" t="s">
        <v>13250</v>
      </c>
      <c r="M151" s="249" t="s">
        <v>13251</v>
      </c>
      <c r="N151" s="249" t="s">
        <v>13238</v>
      </c>
      <c r="O151" s="249" t="s">
        <v>13252</v>
      </c>
      <c r="P151" s="249" t="s">
        <v>13253</v>
      </c>
      <c r="Q151" s="249" t="s">
        <v>13254</v>
      </c>
      <c r="R151" s="249" t="s">
        <v>13242</v>
      </c>
      <c r="S151" s="249" t="s">
        <v>13216</v>
      </c>
      <c r="T151" s="249" t="s">
        <v>13255</v>
      </c>
      <c r="U151" s="249" t="s">
        <v>13244</v>
      </c>
      <c r="V151" s="246"/>
      <c r="W151" s="162"/>
      <c r="X151" s="162"/>
    </row>
    <row r="152" spans="1:24" x14ac:dyDescent="0.25">
      <c r="A152" s="65" t="s">
        <v>13293</v>
      </c>
      <c r="B152" s="65" t="s">
        <v>13231</v>
      </c>
      <c r="C152" s="65" t="s">
        <v>13293</v>
      </c>
      <c r="D152" s="65" t="s">
        <v>13231</v>
      </c>
      <c r="E152" s="86">
        <v>0</v>
      </c>
      <c r="F152" s="86">
        <v>0</v>
      </c>
      <c r="G152" s="86">
        <v>0</v>
      </c>
      <c r="H152" s="86">
        <v>0</v>
      </c>
      <c r="I152" s="86">
        <v>-5.95</v>
      </c>
      <c r="J152" s="86">
        <v>-6.9</v>
      </c>
      <c r="K152" s="65" t="s">
        <v>13282</v>
      </c>
      <c r="L152" s="65" t="s">
        <v>13219</v>
      </c>
      <c r="M152" s="86">
        <v>-0.95</v>
      </c>
      <c r="N152" s="247">
        <v>0</v>
      </c>
      <c r="O152" s="65" t="s">
        <v>9021</v>
      </c>
      <c r="P152" s="65" t="s">
        <v>13256</v>
      </c>
      <c r="Q152" s="65" t="s">
        <v>9021</v>
      </c>
      <c r="R152" s="65" t="s">
        <v>13257</v>
      </c>
      <c r="S152" s="65" t="s">
        <v>13292</v>
      </c>
      <c r="T152" s="65" t="s">
        <v>13231</v>
      </c>
      <c r="U152" s="65" t="s">
        <v>13219</v>
      </c>
      <c r="V152" s="246"/>
      <c r="W152" s="162"/>
      <c r="X152" s="162"/>
    </row>
    <row r="153" spans="1:24" x14ac:dyDescent="0.25">
      <c r="A153" s="250" t="s">
        <v>13249</v>
      </c>
      <c r="B153" s="246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246"/>
      <c r="N153" s="246"/>
      <c r="O153" s="246"/>
      <c r="P153" s="246"/>
      <c r="Q153" s="246"/>
      <c r="R153" s="246"/>
      <c r="S153" s="246"/>
      <c r="T153" s="246"/>
      <c r="U153" s="246"/>
      <c r="V153" s="246"/>
      <c r="W153" s="162"/>
      <c r="X153" s="162"/>
    </row>
    <row r="154" spans="1:24" x14ac:dyDescent="0.25">
      <c r="A154" s="65" t="s">
        <v>13231</v>
      </c>
      <c r="B154" s="65" t="s">
        <v>13231</v>
      </c>
      <c r="C154" s="65" t="s">
        <v>13231</v>
      </c>
      <c r="D154" s="65" t="s">
        <v>13231</v>
      </c>
      <c r="E154" s="86">
        <v>0</v>
      </c>
      <c r="F154" s="86">
        <v>0</v>
      </c>
      <c r="G154" s="86">
        <v>0</v>
      </c>
      <c r="H154" s="86">
        <v>0</v>
      </c>
      <c r="I154" s="86">
        <v>-5.95</v>
      </c>
      <c r="J154" s="86">
        <v>-6.9</v>
      </c>
      <c r="K154" s="65" t="s">
        <v>13231</v>
      </c>
      <c r="L154" s="65" t="s">
        <v>13231</v>
      </c>
      <c r="M154" s="86">
        <v>-0.95</v>
      </c>
      <c r="N154" s="247">
        <v>0</v>
      </c>
      <c r="O154" s="65" t="s">
        <v>13231</v>
      </c>
      <c r="P154" s="65" t="s">
        <v>13231</v>
      </c>
      <c r="Q154" s="65" t="s">
        <v>13231</v>
      </c>
      <c r="R154" s="65" t="s">
        <v>13231</v>
      </c>
      <c r="S154" s="65" t="s">
        <v>13231</v>
      </c>
      <c r="T154" s="65" t="s">
        <v>13231</v>
      </c>
      <c r="U154" s="65" t="s">
        <v>13231</v>
      </c>
      <c r="V154" s="246"/>
      <c r="W154" s="162"/>
      <c r="X154" s="162"/>
    </row>
    <row r="155" spans="1:24" x14ac:dyDescent="0.25">
      <c r="A155" s="246"/>
      <c r="B155" s="246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246"/>
      <c r="N155" s="246"/>
      <c r="O155" s="246"/>
      <c r="P155" s="246"/>
      <c r="Q155" s="246"/>
      <c r="R155" s="246"/>
      <c r="S155" s="246"/>
      <c r="T155" s="246"/>
      <c r="U155" s="246"/>
      <c r="V155" s="246"/>
      <c r="W155" s="162"/>
      <c r="X155" s="162"/>
    </row>
    <row r="156" spans="1:24" x14ac:dyDescent="0.25">
      <c r="A156" s="243" t="s">
        <v>13209</v>
      </c>
      <c r="B156" s="243" t="s">
        <v>13210</v>
      </c>
      <c r="C156" s="243" t="s">
        <v>13211</v>
      </c>
      <c r="D156" s="243" t="s">
        <v>13212</v>
      </c>
      <c r="E156" s="243" t="s">
        <v>13213</v>
      </c>
      <c r="F156" s="243" t="s">
        <v>13214</v>
      </c>
      <c r="G156" s="243" t="s">
        <v>13215</v>
      </c>
      <c r="H156" s="243" t="s">
        <v>13216</v>
      </c>
      <c r="I156" s="243" t="s">
        <v>13217</v>
      </c>
      <c r="J156" s="243" t="s">
        <v>13218</v>
      </c>
      <c r="K156" s="243" t="s">
        <v>13219</v>
      </c>
      <c r="L156" s="243" t="s">
        <v>13220</v>
      </c>
      <c r="M156" s="243" t="s">
        <v>13221</v>
      </c>
      <c r="N156" s="243" t="s">
        <v>13222</v>
      </c>
      <c r="O156" s="243" t="s">
        <v>13223</v>
      </c>
      <c r="P156" s="243" t="s">
        <v>13224</v>
      </c>
      <c r="Q156" s="243" t="s">
        <v>13225</v>
      </c>
      <c r="R156" s="243" t="s">
        <v>13226</v>
      </c>
      <c r="S156" s="243" t="s">
        <v>13227</v>
      </c>
      <c r="T156" s="246"/>
      <c r="U156" s="246"/>
      <c r="V156" s="246"/>
      <c r="W156" s="162"/>
      <c r="X156" s="162"/>
    </row>
    <row r="157" spans="1:24" x14ac:dyDescent="0.25">
      <c r="A157" s="65" t="s">
        <v>13282</v>
      </c>
      <c r="B157" s="65" t="s">
        <v>13295</v>
      </c>
      <c r="C157" s="86">
        <v>2252</v>
      </c>
      <c r="D157" s="86">
        <v>0</v>
      </c>
      <c r="E157" s="86">
        <v>2252</v>
      </c>
      <c r="F157" s="86">
        <v>-101.34</v>
      </c>
      <c r="G157" s="86">
        <v>-6.38</v>
      </c>
      <c r="H157" s="65" t="s">
        <v>13279</v>
      </c>
      <c r="I157" s="86">
        <v>0</v>
      </c>
      <c r="J157" s="65" t="s">
        <v>13231</v>
      </c>
      <c r="K157" s="86">
        <v>0</v>
      </c>
      <c r="L157" s="86">
        <v>2127.0500000000002</v>
      </c>
      <c r="M157" s="65" t="s">
        <v>13280</v>
      </c>
      <c r="N157" s="65" t="s">
        <v>13231</v>
      </c>
      <c r="O157" s="247">
        <v>5</v>
      </c>
      <c r="P157" s="86">
        <v>0</v>
      </c>
      <c r="Q157" s="65" t="s">
        <v>13233</v>
      </c>
      <c r="R157" s="86">
        <v>-17.23</v>
      </c>
      <c r="S157" s="86">
        <v>2127.0500000000002</v>
      </c>
      <c r="T157" s="248">
        <f>+F157+G157+R157</f>
        <v>-124.95</v>
      </c>
      <c r="U157" s="246"/>
      <c r="V157" s="246"/>
      <c r="W157" s="162"/>
      <c r="X157" s="162"/>
    </row>
    <row r="158" spans="1:24" x14ac:dyDescent="0.25">
      <c r="A158" s="246" t="s">
        <v>13234</v>
      </c>
      <c r="B158" s="246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246"/>
      <c r="N158" s="246"/>
      <c r="O158" s="246"/>
      <c r="P158" s="246"/>
      <c r="Q158" s="246"/>
      <c r="R158" s="246"/>
      <c r="S158" s="246"/>
      <c r="T158" s="246"/>
      <c r="U158" s="246"/>
      <c r="V158" s="246"/>
      <c r="W158" s="162"/>
      <c r="X158" s="162"/>
    </row>
    <row r="159" spans="1:24" x14ac:dyDescent="0.25">
      <c r="A159" s="249" t="s">
        <v>13209</v>
      </c>
      <c r="B159" s="249" t="s">
        <v>13235</v>
      </c>
      <c r="C159" s="249" t="s">
        <v>13236</v>
      </c>
      <c r="D159" s="249" t="s">
        <v>13237</v>
      </c>
      <c r="E159" s="249" t="s">
        <v>13214</v>
      </c>
      <c r="F159" s="249" t="s">
        <v>13215</v>
      </c>
      <c r="G159" s="249" t="s">
        <v>13211</v>
      </c>
      <c r="H159" s="249" t="s">
        <v>13212</v>
      </c>
      <c r="I159" s="249" t="s">
        <v>13238</v>
      </c>
      <c r="J159" s="249" t="s">
        <v>13239</v>
      </c>
      <c r="K159" s="249" t="s">
        <v>13213</v>
      </c>
      <c r="L159" s="249" t="s">
        <v>13226</v>
      </c>
      <c r="M159" s="249" t="s">
        <v>13220</v>
      </c>
      <c r="N159" s="249" t="s">
        <v>13240</v>
      </c>
      <c r="O159" s="249" t="s">
        <v>13241</v>
      </c>
      <c r="P159" s="249" t="s">
        <v>13242</v>
      </c>
      <c r="Q159" s="249" t="s">
        <v>13210</v>
      </c>
      <c r="R159" s="249" t="s">
        <v>13221</v>
      </c>
      <c r="S159" s="249" t="s">
        <v>13222</v>
      </c>
      <c r="T159" s="249" t="s">
        <v>13243</v>
      </c>
      <c r="U159" s="249" t="s">
        <v>13244</v>
      </c>
      <c r="V159" s="249" t="s">
        <v>13245</v>
      </c>
      <c r="W159" s="162"/>
      <c r="X159" s="162"/>
    </row>
    <row r="160" spans="1:24" x14ac:dyDescent="0.25">
      <c r="A160" s="65" t="s">
        <v>13282</v>
      </c>
      <c r="B160" s="65" t="s">
        <v>9021</v>
      </c>
      <c r="C160" s="65" t="s">
        <v>13296</v>
      </c>
      <c r="D160" s="65" t="s">
        <v>13280</v>
      </c>
      <c r="E160" s="86">
        <v>-101.34</v>
      </c>
      <c r="F160" s="86">
        <v>0</v>
      </c>
      <c r="G160" s="86">
        <v>2252</v>
      </c>
      <c r="H160" s="86">
        <v>0</v>
      </c>
      <c r="I160" s="247">
        <v>4</v>
      </c>
      <c r="J160" s="65" t="s">
        <v>13231</v>
      </c>
      <c r="K160" s="86">
        <v>2252</v>
      </c>
      <c r="L160" s="86">
        <v>-16.21</v>
      </c>
      <c r="M160" s="86">
        <v>2134.4499999999998</v>
      </c>
      <c r="N160" s="65" t="s">
        <v>13279</v>
      </c>
      <c r="O160" s="86">
        <v>0</v>
      </c>
      <c r="P160" s="65" t="s">
        <v>13231</v>
      </c>
      <c r="Q160" s="65" t="s">
        <v>13295</v>
      </c>
      <c r="R160" s="65" t="s">
        <v>13280</v>
      </c>
      <c r="S160" s="65" t="s">
        <v>13231</v>
      </c>
      <c r="T160" s="65" t="s">
        <v>9021</v>
      </c>
      <c r="U160" s="65" t="s">
        <v>13234</v>
      </c>
      <c r="V160" s="65" t="s">
        <v>13248</v>
      </c>
      <c r="W160" s="162"/>
      <c r="X160" s="162"/>
    </row>
    <row r="161" spans="1:24" x14ac:dyDescent="0.25">
      <c r="A161" s="250" t="s">
        <v>13249</v>
      </c>
      <c r="B161" s="246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246"/>
      <c r="N161" s="246"/>
      <c r="O161" s="246"/>
      <c r="P161" s="246"/>
      <c r="Q161" s="246"/>
      <c r="R161" s="246"/>
      <c r="S161" s="246"/>
      <c r="T161" s="246"/>
      <c r="U161" s="246"/>
      <c r="V161" s="246"/>
      <c r="W161" s="162"/>
      <c r="X161" s="162"/>
    </row>
    <row r="162" spans="1:24" x14ac:dyDescent="0.25">
      <c r="A162" s="65" t="s">
        <v>13231</v>
      </c>
      <c r="B162" s="65" t="s">
        <v>13231</v>
      </c>
      <c r="C162" s="65" t="s">
        <v>13231</v>
      </c>
      <c r="D162" s="65" t="s">
        <v>13231</v>
      </c>
      <c r="E162" s="86">
        <v>-101.34</v>
      </c>
      <c r="F162" s="86">
        <v>0</v>
      </c>
      <c r="G162" s="86">
        <v>2252</v>
      </c>
      <c r="H162" s="86">
        <v>0</v>
      </c>
      <c r="I162" s="247">
        <v>4</v>
      </c>
      <c r="J162" s="65" t="s">
        <v>13231</v>
      </c>
      <c r="K162" s="86">
        <v>2252</v>
      </c>
      <c r="L162" s="86">
        <v>-16.21</v>
      </c>
      <c r="M162" s="86">
        <v>2134.4499999999998</v>
      </c>
      <c r="N162" s="65" t="s">
        <v>13231</v>
      </c>
      <c r="O162" s="86">
        <v>0</v>
      </c>
      <c r="P162" s="65" t="s">
        <v>13231</v>
      </c>
      <c r="Q162" s="65" t="s">
        <v>13231</v>
      </c>
      <c r="R162" s="65" t="s">
        <v>13231</v>
      </c>
      <c r="S162" s="65" t="s">
        <v>13231</v>
      </c>
      <c r="T162" s="65" t="s">
        <v>13231</v>
      </c>
      <c r="U162" s="65" t="s">
        <v>13231</v>
      </c>
      <c r="V162" s="65" t="s">
        <v>13231</v>
      </c>
      <c r="W162" s="162"/>
      <c r="X162" s="162"/>
    </row>
    <row r="163" spans="1:24" x14ac:dyDescent="0.25">
      <c r="A163" s="246" t="s">
        <v>13219</v>
      </c>
      <c r="B163" s="246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246"/>
      <c r="N163" s="246"/>
      <c r="O163" s="246"/>
      <c r="P163" s="246"/>
      <c r="Q163" s="246"/>
      <c r="R163" s="246"/>
      <c r="S163" s="246"/>
      <c r="T163" s="246"/>
      <c r="U163" s="246"/>
      <c r="V163" s="246"/>
      <c r="W163" s="162"/>
      <c r="X163" s="162"/>
    </row>
    <row r="164" spans="1:24" x14ac:dyDescent="0.25">
      <c r="A164" s="249" t="s">
        <v>13237</v>
      </c>
      <c r="B164" s="249" t="s">
        <v>13239</v>
      </c>
      <c r="C164" s="249" t="s">
        <v>13221</v>
      </c>
      <c r="D164" s="249" t="s">
        <v>13222</v>
      </c>
      <c r="E164" s="249" t="s">
        <v>13213</v>
      </c>
      <c r="F164" s="249" t="s">
        <v>13211</v>
      </c>
      <c r="G164" s="249" t="s">
        <v>13212</v>
      </c>
      <c r="H164" s="249" t="s">
        <v>13214</v>
      </c>
      <c r="I164" s="249" t="s">
        <v>13215</v>
      </c>
      <c r="J164" s="249" t="s">
        <v>13220</v>
      </c>
      <c r="K164" s="249" t="s">
        <v>13209</v>
      </c>
      <c r="L164" s="249" t="s">
        <v>13250</v>
      </c>
      <c r="M164" s="249" t="s">
        <v>13251</v>
      </c>
      <c r="N164" s="249" t="s">
        <v>13238</v>
      </c>
      <c r="O164" s="249" t="s">
        <v>13252</v>
      </c>
      <c r="P164" s="249" t="s">
        <v>13253</v>
      </c>
      <c r="Q164" s="249" t="s">
        <v>13254</v>
      </c>
      <c r="R164" s="249" t="s">
        <v>13242</v>
      </c>
      <c r="S164" s="249" t="s">
        <v>13216</v>
      </c>
      <c r="T164" s="249" t="s">
        <v>13255</v>
      </c>
      <c r="U164" s="249" t="s">
        <v>13244</v>
      </c>
      <c r="V164" s="246"/>
      <c r="W164" s="162"/>
      <c r="X164" s="162"/>
    </row>
    <row r="165" spans="1:24" x14ac:dyDescent="0.25">
      <c r="A165" s="65" t="s">
        <v>13280</v>
      </c>
      <c r="B165" s="65" t="s">
        <v>13231</v>
      </c>
      <c r="C165" s="65" t="s">
        <v>13280</v>
      </c>
      <c r="D165" s="65" t="s">
        <v>13231</v>
      </c>
      <c r="E165" s="86">
        <v>0</v>
      </c>
      <c r="F165" s="86">
        <v>0</v>
      </c>
      <c r="G165" s="86">
        <v>0</v>
      </c>
      <c r="H165" s="86">
        <v>0</v>
      </c>
      <c r="I165" s="86">
        <v>-6.38</v>
      </c>
      <c r="J165" s="86">
        <v>-7.4</v>
      </c>
      <c r="K165" s="65" t="s">
        <v>13282</v>
      </c>
      <c r="L165" s="65" t="s">
        <v>13219</v>
      </c>
      <c r="M165" s="86">
        <v>-1.02</v>
      </c>
      <c r="N165" s="247">
        <v>0</v>
      </c>
      <c r="O165" s="65" t="s">
        <v>9021</v>
      </c>
      <c r="P165" s="65" t="s">
        <v>13256</v>
      </c>
      <c r="Q165" s="65" t="s">
        <v>9021</v>
      </c>
      <c r="R165" s="65" t="s">
        <v>13257</v>
      </c>
      <c r="S165" s="65" t="s">
        <v>13279</v>
      </c>
      <c r="T165" s="65" t="s">
        <v>13231</v>
      </c>
      <c r="U165" s="65" t="s">
        <v>13219</v>
      </c>
      <c r="V165" s="246"/>
      <c r="W165" s="162"/>
      <c r="X165" s="162"/>
    </row>
    <row r="166" spans="1:24" x14ac:dyDescent="0.25">
      <c r="A166" s="250" t="s">
        <v>13249</v>
      </c>
      <c r="B166" s="246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246"/>
      <c r="N166" s="246"/>
      <c r="O166" s="246"/>
      <c r="P166" s="246"/>
      <c r="Q166" s="246"/>
      <c r="R166" s="246"/>
      <c r="S166" s="246"/>
      <c r="T166" s="246"/>
      <c r="U166" s="246"/>
      <c r="V166" s="246"/>
      <c r="W166" s="162"/>
      <c r="X166" s="162"/>
    </row>
    <row r="167" spans="1:24" x14ac:dyDescent="0.25">
      <c r="A167" s="65" t="s">
        <v>13231</v>
      </c>
      <c r="B167" s="65" t="s">
        <v>13231</v>
      </c>
      <c r="C167" s="65" t="s">
        <v>13231</v>
      </c>
      <c r="D167" s="65" t="s">
        <v>13231</v>
      </c>
      <c r="E167" s="86">
        <v>0</v>
      </c>
      <c r="F167" s="86">
        <v>0</v>
      </c>
      <c r="G167" s="86">
        <v>0</v>
      </c>
      <c r="H167" s="86">
        <v>0</v>
      </c>
      <c r="I167" s="86">
        <v>-6.38</v>
      </c>
      <c r="J167" s="86">
        <v>-7.4</v>
      </c>
      <c r="K167" s="65" t="s">
        <v>13231</v>
      </c>
      <c r="L167" s="65" t="s">
        <v>13231</v>
      </c>
      <c r="M167" s="86">
        <v>-1.02</v>
      </c>
      <c r="N167" s="247">
        <v>0</v>
      </c>
      <c r="O167" s="65" t="s">
        <v>13231</v>
      </c>
      <c r="P167" s="65" t="s">
        <v>13231</v>
      </c>
      <c r="Q167" s="65" t="s">
        <v>13231</v>
      </c>
      <c r="R167" s="65" t="s">
        <v>13231</v>
      </c>
      <c r="S167" s="65" t="s">
        <v>13231</v>
      </c>
      <c r="T167" s="65" t="s">
        <v>13231</v>
      </c>
      <c r="U167" s="65" t="s">
        <v>13231</v>
      </c>
      <c r="V167" s="246"/>
      <c r="W167" s="162"/>
      <c r="X167" s="162"/>
    </row>
    <row r="168" spans="1:24" x14ac:dyDescent="0.25">
      <c r="A168" s="246"/>
      <c r="B168" s="246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246"/>
      <c r="N168" s="246"/>
      <c r="O168" s="246"/>
      <c r="P168" s="246"/>
      <c r="Q168" s="246"/>
      <c r="R168" s="246"/>
      <c r="S168" s="246"/>
      <c r="T168" s="246"/>
      <c r="U168" s="246"/>
      <c r="V168" s="246"/>
      <c r="W168" s="162"/>
      <c r="X168" s="162"/>
    </row>
    <row r="169" spans="1:24" x14ac:dyDescent="0.25">
      <c r="A169" s="243" t="s">
        <v>13209</v>
      </c>
      <c r="B169" s="243" t="s">
        <v>13210</v>
      </c>
      <c r="C169" s="243" t="s">
        <v>13211</v>
      </c>
      <c r="D169" s="243" t="s">
        <v>13212</v>
      </c>
      <c r="E169" s="243" t="s">
        <v>13213</v>
      </c>
      <c r="F169" s="243" t="s">
        <v>13214</v>
      </c>
      <c r="G169" s="243" t="s">
        <v>13215</v>
      </c>
      <c r="H169" s="243" t="s">
        <v>13216</v>
      </c>
      <c r="I169" s="243" t="s">
        <v>13217</v>
      </c>
      <c r="J169" s="243" t="s">
        <v>13218</v>
      </c>
      <c r="K169" s="243" t="s">
        <v>13219</v>
      </c>
      <c r="L169" s="243" t="s">
        <v>13220</v>
      </c>
      <c r="M169" s="243" t="s">
        <v>13221</v>
      </c>
      <c r="N169" s="243" t="s">
        <v>13222</v>
      </c>
      <c r="O169" s="243" t="s">
        <v>13223</v>
      </c>
      <c r="P169" s="243" t="s">
        <v>13224</v>
      </c>
      <c r="Q169" s="243" t="s">
        <v>13225</v>
      </c>
      <c r="R169" s="243" t="s">
        <v>13226</v>
      </c>
      <c r="S169" s="243" t="s">
        <v>13227</v>
      </c>
      <c r="T169" s="246"/>
      <c r="U169" s="246"/>
      <c r="V169" s="246"/>
      <c r="W169" s="162"/>
      <c r="X169" s="162"/>
    </row>
    <row r="170" spans="1:24" x14ac:dyDescent="0.25">
      <c r="A170" s="65" t="s">
        <v>13246</v>
      </c>
      <c r="B170" s="65" t="s">
        <v>13297</v>
      </c>
      <c r="C170" s="86">
        <v>4488</v>
      </c>
      <c r="D170" s="86">
        <v>0</v>
      </c>
      <c r="E170" s="86">
        <v>4488</v>
      </c>
      <c r="F170" s="86">
        <v>-151.25</v>
      </c>
      <c r="G170" s="86">
        <v>-83.86</v>
      </c>
      <c r="H170" s="65" t="s">
        <v>13230</v>
      </c>
      <c r="I170" s="86">
        <v>0</v>
      </c>
      <c r="J170" s="65" t="s">
        <v>13231</v>
      </c>
      <c r="K170" s="86">
        <v>0</v>
      </c>
      <c r="L170" s="86">
        <v>4215.2700000000004</v>
      </c>
      <c r="M170" s="65" t="s">
        <v>13232</v>
      </c>
      <c r="N170" s="65" t="s">
        <v>13231</v>
      </c>
      <c r="O170" s="247">
        <v>8</v>
      </c>
      <c r="P170" s="86">
        <v>0</v>
      </c>
      <c r="Q170" s="65" t="s">
        <v>13233</v>
      </c>
      <c r="R170" s="86">
        <v>-37.619999999999997</v>
      </c>
      <c r="S170" s="86">
        <v>4215.2700000000004</v>
      </c>
      <c r="T170" s="252">
        <f>+F170+G170+R170</f>
        <v>-272.73</v>
      </c>
      <c r="U170" s="246"/>
      <c r="V170" s="246"/>
      <c r="W170" s="162"/>
      <c r="X170" s="162"/>
    </row>
    <row r="171" spans="1:24" x14ac:dyDescent="0.25">
      <c r="A171" s="246" t="s">
        <v>13234</v>
      </c>
      <c r="B171" s="246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246"/>
      <c r="N171" s="246"/>
      <c r="O171" s="246"/>
      <c r="P171" s="246"/>
      <c r="Q171" s="246"/>
      <c r="R171" s="246"/>
      <c r="S171" s="246"/>
      <c r="T171" s="246"/>
      <c r="U171" s="246"/>
      <c r="V171" s="246"/>
      <c r="W171" s="162"/>
      <c r="X171" s="162"/>
    </row>
    <row r="172" spans="1:24" x14ac:dyDescent="0.25">
      <c r="A172" s="249" t="s">
        <v>13209</v>
      </c>
      <c r="B172" s="249" t="s">
        <v>13235</v>
      </c>
      <c r="C172" s="249" t="s">
        <v>13236</v>
      </c>
      <c r="D172" s="249" t="s">
        <v>13237</v>
      </c>
      <c r="E172" s="249" t="s">
        <v>13214</v>
      </c>
      <c r="F172" s="249" t="s">
        <v>13215</v>
      </c>
      <c r="G172" s="249" t="s">
        <v>13211</v>
      </c>
      <c r="H172" s="249" t="s">
        <v>13212</v>
      </c>
      <c r="I172" s="249" t="s">
        <v>13238</v>
      </c>
      <c r="J172" s="249" t="s">
        <v>13239</v>
      </c>
      <c r="K172" s="249" t="s">
        <v>13213</v>
      </c>
      <c r="L172" s="249" t="s">
        <v>13226</v>
      </c>
      <c r="M172" s="249" t="s">
        <v>13220</v>
      </c>
      <c r="N172" s="249" t="s">
        <v>13240</v>
      </c>
      <c r="O172" s="249" t="s">
        <v>13241</v>
      </c>
      <c r="P172" s="249" t="s">
        <v>13242</v>
      </c>
      <c r="Q172" s="249" t="s">
        <v>13210</v>
      </c>
      <c r="R172" s="249" t="s">
        <v>13221</v>
      </c>
      <c r="S172" s="249" t="s">
        <v>13222</v>
      </c>
      <c r="T172" s="249" t="s">
        <v>13243</v>
      </c>
      <c r="U172" s="249" t="s">
        <v>13244</v>
      </c>
      <c r="V172" s="249" t="s">
        <v>13245</v>
      </c>
      <c r="W172" s="162"/>
      <c r="X172" s="162"/>
    </row>
    <row r="173" spans="1:24" x14ac:dyDescent="0.25">
      <c r="A173" s="65" t="s">
        <v>13246</v>
      </c>
      <c r="B173" s="65" t="s">
        <v>9020</v>
      </c>
      <c r="C173" s="65" t="s">
        <v>13264</v>
      </c>
      <c r="D173" s="65" t="s">
        <v>13232</v>
      </c>
      <c r="E173" s="86">
        <v>-151.25</v>
      </c>
      <c r="F173" s="86">
        <v>0</v>
      </c>
      <c r="G173" s="86">
        <v>4488</v>
      </c>
      <c r="H173" s="86">
        <v>0</v>
      </c>
      <c r="I173" s="247">
        <v>7</v>
      </c>
      <c r="J173" s="65" t="s">
        <v>13231</v>
      </c>
      <c r="K173" s="86">
        <v>4488</v>
      </c>
      <c r="L173" s="86">
        <v>-24.2</v>
      </c>
      <c r="M173" s="86">
        <v>4312.55</v>
      </c>
      <c r="N173" s="65" t="s">
        <v>13230</v>
      </c>
      <c r="O173" s="86">
        <v>0</v>
      </c>
      <c r="P173" s="65" t="s">
        <v>13231</v>
      </c>
      <c r="Q173" s="65" t="s">
        <v>13297</v>
      </c>
      <c r="R173" s="65" t="s">
        <v>13232</v>
      </c>
      <c r="S173" s="65" t="s">
        <v>13231</v>
      </c>
      <c r="T173" s="65" t="s">
        <v>9020</v>
      </c>
      <c r="U173" s="65" t="s">
        <v>13234</v>
      </c>
      <c r="V173" s="65" t="s">
        <v>13248</v>
      </c>
      <c r="W173" s="162"/>
      <c r="X173" s="162"/>
    </row>
    <row r="174" spans="1:24" x14ac:dyDescent="0.25">
      <c r="A174" s="250" t="s">
        <v>13249</v>
      </c>
      <c r="B174" s="246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246"/>
      <c r="N174" s="246"/>
      <c r="O174" s="246"/>
      <c r="P174" s="246"/>
      <c r="Q174" s="246"/>
      <c r="R174" s="246"/>
      <c r="S174" s="246"/>
      <c r="T174" s="246"/>
      <c r="U174" s="246"/>
      <c r="V174" s="246"/>
      <c r="W174" s="162"/>
      <c r="X174" s="162"/>
    </row>
    <row r="175" spans="1:24" x14ac:dyDescent="0.25">
      <c r="A175" s="65" t="s">
        <v>13231</v>
      </c>
      <c r="B175" s="65" t="s">
        <v>13231</v>
      </c>
      <c r="C175" s="65" t="s">
        <v>13231</v>
      </c>
      <c r="D175" s="65" t="s">
        <v>13231</v>
      </c>
      <c r="E175" s="86">
        <v>-151.25</v>
      </c>
      <c r="F175" s="86">
        <v>0</v>
      </c>
      <c r="G175" s="86">
        <v>4488</v>
      </c>
      <c r="H175" s="86">
        <v>0</v>
      </c>
      <c r="I175" s="247">
        <v>7</v>
      </c>
      <c r="J175" s="65" t="s">
        <v>13231</v>
      </c>
      <c r="K175" s="86">
        <v>4488</v>
      </c>
      <c r="L175" s="86">
        <v>-24.2</v>
      </c>
      <c r="M175" s="86">
        <v>4312.55</v>
      </c>
      <c r="N175" s="65" t="s">
        <v>13231</v>
      </c>
      <c r="O175" s="86">
        <v>0</v>
      </c>
      <c r="P175" s="65" t="s">
        <v>13231</v>
      </c>
      <c r="Q175" s="65" t="s">
        <v>13231</v>
      </c>
      <c r="R175" s="65" t="s">
        <v>13231</v>
      </c>
      <c r="S175" s="65" t="s">
        <v>13231</v>
      </c>
      <c r="T175" s="65" t="s">
        <v>13231</v>
      </c>
      <c r="U175" s="65" t="s">
        <v>13231</v>
      </c>
      <c r="V175" s="65" t="s">
        <v>13231</v>
      </c>
      <c r="W175" s="162"/>
      <c r="X175" s="162"/>
    </row>
    <row r="176" spans="1:24" x14ac:dyDescent="0.25">
      <c r="A176" s="246" t="s">
        <v>13219</v>
      </c>
      <c r="B176" s="246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246"/>
      <c r="N176" s="246"/>
      <c r="O176" s="246"/>
      <c r="P176" s="246"/>
      <c r="Q176" s="246"/>
      <c r="R176" s="246"/>
      <c r="S176" s="246"/>
      <c r="T176" s="246"/>
      <c r="U176" s="246"/>
      <c r="V176" s="246"/>
      <c r="W176" s="162"/>
      <c r="X176" s="162"/>
    </row>
    <row r="177" spans="1:24" x14ac:dyDescent="0.25">
      <c r="A177" s="249" t="s">
        <v>13237</v>
      </c>
      <c r="B177" s="249" t="s">
        <v>13239</v>
      </c>
      <c r="C177" s="249" t="s">
        <v>13221</v>
      </c>
      <c r="D177" s="249" t="s">
        <v>13222</v>
      </c>
      <c r="E177" s="249" t="s">
        <v>13213</v>
      </c>
      <c r="F177" s="249" t="s">
        <v>13211</v>
      </c>
      <c r="G177" s="249" t="s">
        <v>13212</v>
      </c>
      <c r="H177" s="249" t="s">
        <v>13214</v>
      </c>
      <c r="I177" s="249" t="s">
        <v>13215</v>
      </c>
      <c r="J177" s="249" t="s">
        <v>13220</v>
      </c>
      <c r="K177" s="249" t="s">
        <v>13209</v>
      </c>
      <c r="L177" s="249" t="s">
        <v>13250</v>
      </c>
      <c r="M177" s="249" t="s">
        <v>13251</v>
      </c>
      <c r="N177" s="249" t="s">
        <v>13238</v>
      </c>
      <c r="O177" s="249" t="s">
        <v>13252</v>
      </c>
      <c r="P177" s="249" t="s">
        <v>13253</v>
      </c>
      <c r="Q177" s="249" t="s">
        <v>13254</v>
      </c>
      <c r="R177" s="249" t="s">
        <v>13242</v>
      </c>
      <c r="S177" s="249" t="s">
        <v>13216</v>
      </c>
      <c r="T177" s="249" t="s">
        <v>13255</v>
      </c>
      <c r="U177" s="249" t="s">
        <v>13244</v>
      </c>
      <c r="V177" s="246"/>
      <c r="W177" s="162"/>
      <c r="X177" s="162"/>
    </row>
    <row r="178" spans="1:24" x14ac:dyDescent="0.25">
      <c r="A178" s="65" t="s">
        <v>13232</v>
      </c>
      <c r="B178" s="65" t="s">
        <v>13231</v>
      </c>
      <c r="C178" s="65" t="s">
        <v>13232</v>
      </c>
      <c r="D178" s="65" t="s">
        <v>13231</v>
      </c>
      <c r="E178" s="86">
        <v>0</v>
      </c>
      <c r="F178" s="86">
        <v>0</v>
      </c>
      <c r="G178" s="86">
        <v>0</v>
      </c>
      <c r="H178" s="86">
        <v>0</v>
      </c>
      <c r="I178" s="86">
        <v>-83.86</v>
      </c>
      <c r="J178" s="86">
        <v>-97.28</v>
      </c>
      <c r="K178" s="65" t="s">
        <v>13246</v>
      </c>
      <c r="L178" s="65" t="s">
        <v>13219</v>
      </c>
      <c r="M178" s="86">
        <v>-13.42</v>
      </c>
      <c r="N178" s="247">
        <v>0</v>
      </c>
      <c r="O178" s="65" t="s">
        <v>9020</v>
      </c>
      <c r="P178" s="65" t="s">
        <v>13256</v>
      </c>
      <c r="Q178" s="65" t="s">
        <v>9020</v>
      </c>
      <c r="R178" s="65" t="s">
        <v>13257</v>
      </c>
      <c r="S178" s="65" t="s">
        <v>13230</v>
      </c>
      <c r="T178" s="65" t="s">
        <v>13231</v>
      </c>
      <c r="U178" s="65" t="s">
        <v>13219</v>
      </c>
      <c r="V178" s="246"/>
      <c r="W178" s="162"/>
      <c r="X178" s="162"/>
    </row>
    <row r="179" spans="1:24" x14ac:dyDescent="0.25">
      <c r="A179" s="250" t="s">
        <v>13249</v>
      </c>
      <c r="B179" s="246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246"/>
      <c r="N179" s="246"/>
      <c r="O179" s="246"/>
      <c r="P179" s="246"/>
      <c r="Q179" s="246"/>
      <c r="R179" s="246"/>
      <c r="S179" s="246"/>
      <c r="T179" s="246"/>
      <c r="U179" s="246"/>
      <c r="V179" s="246"/>
      <c r="W179" s="162"/>
      <c r="X179" s="162"/>
    </row>
    <row r="180" spans="1:24" x14ac:dyDescent="0.25">
      <c r="A180" s="65" t="s">
        <v>13231</v>
      </c>
      <c r="B180" s="65" t="s">
        <v>13231</v>
      </c>
      <c r="C180" s="65" t="s">
        <v>13231</v>
      </c>
      <c r="D180" s="65" t="s">
        <v>13231</v>
      </c>
      <c r="E180" s="86">
        <v>0</v>
      </c>
      <c r="F180" s="86">
        <v>0</v>
      </c>
      <c r="G180" s="86">
        <v>0</v>
      </c>
      <c r="H180" s="86">
        <v>0</v>
      </c>
      <c r="I180" s="86">
        <v>-83.86</v>
      </c>
      <c r="J180" s="86">
        <v>-97.28</v>
      </c>
      <c r="K180" s="65" t="s">
        <v>13231</v>
      </c>
      <c r="L180" s="65" t="s">
        <v>13231</v>
      </c>
      <c r="M180" s="86">
        <v>-13.42</v>
      </c>
      <c r="N180" s="247">
        <v>0</v>
      </c>
      <c r="O180" s="65" t="s">
        <v>13231</v>
      </c>
      <c r="P180" s="65" t="s">
        <v>13231</v>
      </c>
      <c r="Q180" s="65" t="s">
        <v>13231</v>
      </c>
      <c r="R180" s="65" t="s">
        <v>13231</v>
      </c>
      <c r="S180" s="65" t="s">
        <v>13231</v>
      </c>
      <c r="T180" s="65" t="s">
        <v>13231</v>
      </c>
      <c r="U180" s="65" t="s">
        <v>13231</v>
      </c>
      <c r="V180" s="246"/>
      <c r="W180" s="162"/>
      <c r="X180" s="162"/>
    </row>
    <row r="181" spans="1:24" x14ac:dyDescent="0.25">
      <c r="A181" s="246"/>
      <c r="B181" s="246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246"/>
      <c r="N181" s="246"/>
      <c r="O181" s="246"/>
      <c r="P181" s="246"/>
      <c r="Q181" s="246"/>
      <c r="R181" s="246"/>
      <c r="S181" s="246"/>
      <c r="T181" s="246"/>
      <c r="U181" s="246"/>
      <c r="V181" s="246"/>
      <c r="W181" s="162"/>
      <c r="X181" s="162"/>
    </row>
    <row r="182" spans="1:24" x14ac:dyDescent="0.25">
      <c r="A182" s="243" t="s">
        <v>13209</v>
      </c>
      <c r="B182" s="243" t="s">
        <v>13210</v>
      </c>
      <c r="C182" s="243" t="s">
        <v>13211</v>
      </c>
      <c r="D182" s="243" t="s">
        <v>13212</v>
      </c>
      <c r="E182" s="243" t="s">
        <v>13213</v>
      </c>
      <c r="F182" s="243" t="s">
        <v>13214</v>
      </c>
      <c r="G182" s="243" t="s">
        <v>13215</v>
      </c>
      <c r="H182" s="243" t="s">
        <v>13216</v>
      </c>
      <c r="I182" s="243" t="s">
        <v>13217</v>
      </c>
      <c r="J182" s="243" t="s">
        <v>13218</v>
      </c>
      <c r="K182" s="243" t="s">
        <v>13219</v>
      </c>
      <c r="L182" s="243" t="s">
        <v>13220</v>
      </c>
      <c r="M182" s="243" t="s">
        <v>13221</v>
      </c>
      <c r="N182" s="243" t="s">
        <v>13222</v>
      </c>
      <c r="O182" s="243" t="s">
        <v>13223</v>
      </c>
      <c r="P182" s="243" t="s">
        <v>13224</v>
      </c>
      <c r="Q182" s="243" t="s">
        <v>13225</v>
      </c>
      <c r="R182" s="243" t="s">
        <v>13226</v>
      </c>
      <c r="S182" s="243" t="s">
        <v>13227</v>
      </c>
      <c r="T182" s="246"/>
      <c r="U182" s="246"/>
      <c r="V182" s="246"/>
      <c r="W182" s="162"/>
      <c r="X182" s="162"/>
    </row>
    <row r="183" spans="1:24" x14ac:dyDescent="0.25">
      <c r="A183" s="65" t="s">
        <v>13246</v>
      </c>
      <c r="B183" s="65" t="s">
        <v>13298</v>
      </c>
      <c r="C183" s="86">
        <v>130</v>
      </c>
      <c r="D183" s="86">
        <v>0</v>
      </c>
      <c r="E183" s="86">
        <v>130</v>
      </c>
      <c r="F183" s="86">
        <v>-5.2</v>
      </c>
      <c r="G183" s="86">
        <v>-0.44</v>
      </c>
      <c r="H183" s="65" t="s">
        <v>13262</v>
      </c>
      <c r="I183" s="86">
        <v>0</v>
      </c>
      <c r="J183" s="65" t="s">
        <v>13231</v>
      </c>
      <c r="K183" s="86">
        <v>0</v>
      </c>
      <c r="L183" s="86">
        <v>123.46</v>
      </c>
      <c r="M183" s="65" t="s">
        <v>13263</v>
      </c>
      <c r="N183" s="65" t="s">
        <v>13231</v>
      </c>
      <c r="O183" s="247">
        <v>2</v>
      </c>
      <c r="P183" s="86">
        <v>0</v>
      </c>
      <c r="Q183" s="65" t="s">
        <v>13233</v>
      </c>
      <c r="R183" s="86">
        <v>-0.9</v>
      </c>
      <c r="S183" s="86">
        <v>123.46</v>
      </c>
      <c r="T183" s="248">
        <f>+F183+G183+R183</f>
        <v>-6.5400000000000009</v>
      </c>
      <c r="U183" s="246"/>
      <c r="V183" s="246"/>
      <c r="W183" s="162"/>
      <c r="X183" s="162"/>
    </row>
    <row r="184" spans="1:24" x14ac:dyDescent="0.25">
      <c r="A184" s="246" t="s">
        <v>13234</v>
      </c>
      <c r="B184" s="246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246"/>
      <c r="N184" s="246"/>
      <c r="O184" s="246"/>
      <c r="P184" s="246"/>
      <c r="Q184" s="246"/>
      <c r="R184" s="246"/>
      <c r="S184" s="246"/>
      <c r="T184" s="246"/>
      <c r="U184" s="246"/>
      <c r="V184" s="246"/>
      <c r="W184" s="162"/>
      <c r="X184" s="162"/>
    </row>
    <row r="185" spans="1:24" x14ac:dyDescent="0.25">
      <c r="A185" s="249" t="s">
        <v>13209</v>
      </c>
      <c r="B185" s="249" t="s">
        <v>13235</v>
      </c>
      <c r="C185" s="249" t="s">
        <v>13236</v>
      </c>
      <c r="D185" s="249" t="s">
        <v>13237</v>
      </c>
      <c r="E185" s="249" t="s">
        <v>13214</v>
      </c>
      <c r="F185" s="249" t="s">
        <v>13215</v>
      </c>
      <c r="G185" s="249" t="s">
        <v>13211</v>
      </c>
      <c r="H185" s="249" t="s">
        <v>13212</v>
      </c>
      <c r="I185" s="249" t="s">
        <v>13238</v>
      </c>
      <c r="J185" s="249" t="s">
        <v>13239</v>
      </c>
      <c r="K185" s="249" t="s">
        <v>13213</v>
      </c>
      <c r="L185" s="249" t="s">
        <v>13226</v>
      </c>
      <c r="M185" s="249" t="s">
        <v>13220</v>
      </c>
      <c r="N185" s="249" t="s">
        <v>13240</v>
      </c>
      <c r="O185" s="249" t="s">
        <v>13241</v>
      </c>
      <c r="P185" s="249" t="s">
        <v>13242</v>
      </c>
      <c r="Q185" s="249" t="s">
        <v>13210</v>
      </c>
      <c r="R185" s="249" t="s">
        <v>13221</v>
      </c>
      <c r="S185" s="249" t="s">
        <v>13222</v>
      </c>
      <c r="T185" s="249" t="s">
        <v>13243</v>
      </c>
      <c r="U185" s="249" t="s">
        <v>13244</v>
      </c>
      <c r="V185" s="249" t="s">
        <v>13245</v>
      </c>
      <c r="W185" s="162"/>
      <c r="X185" s="162"/>
    </row>
    <row r="186" spans="1:24" x14ac:dyDescent="0.25">
      <c r="A186" s="65" t="s">
        <v>13246</v>
      </c>
      <c r="B186" s="65" t="s">
        <v>9020</v>
      </c>
      <c r="C186" s="65" t="s">
        <v>13299</v>
      </c>
      <c r="D186" s="65" t="s">
        <v>13263</v>
      </c>
      <c r="E186" s="86">
        <v>-5.2</v>
      </c>
      <c r="F186" s="86">
        <v>0</v>
      </c>
      <c r="G186" s="86">
        <v>130</v>
      </c>
      <c r="H186" s="86">
        <v>0</v>
      </c>
      <c r="I186" s="247">
        <v>1</v>
      </c>
      <c r="J186" s="65" t="s">
        <v>13231</v>
      </c>
      <c r="K186" s="86">
        <v>130</v>
      </c>
      <c r="L186" s="86">
        <v>-0.83</v>
      </c>
      <c r="M186" s="86">
        <v>123.97</v>
      </c>
      <c r="N186" s="65" t="s">
        <v>13262</v>
      </c>
      <c r="O186" s="86">
        <v>0</v>
      </c>
      <c r="P186" s="65" t="s">
        <v>13231</v>
      </c>
      <c r="Q186" s="65" t="s">
        <v>13298</v>
      </c>
      <c r="R186" s="65" t="s">
        <v>13263</v>
      </c>
      <c r="S186" s="65" t="s">
        <v>13231</v>
      </c>
      <c r="T186" s="65" t="s">
        <v>9020</v>
      </c>
      <c r="U186" s="65" t="s">
        <v>13234</v>
      </c>
      <c r="V186" s="65" t="s">
        <v>13248</v>
      </c>
      <c r="W186" s="162"/>
      <c r="X186" s="162"/>
    </row>
    <row r="187" spans="1:24" x14ac:dyDescent="0.25">
      <c r="A187" s="250" t="s">
        <v>13249</v>
      </c>
      <c r="B187" s="246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246"/>
      <c r="N187" s="246"/>
      <c r="O187" s="246"/>
      <c r="P187" s="246"/>
      <c r="Q187" s="246"/>
      <c r="R187" s="246"/>
      <c r="S187" s="246"/>
      <c r="T187" s="246"/>
      <c r="U187" s="246"/>
      <c r="V187" s="246"/>
      <c r="W187" s="162"/>
      <c r="X187" s="162"/>
    </row>
    <row r="188" spans="1:24" x14ac:dyDescent="0.25">
      <c r="A188" s="65" t="s">
        <v>13231</v>
      </c>
      <c r="B188" s="65" t="s">
        <v>13231</v>
      </c>
      <c r="C188" s="65" t="s">
        <v>13231</v>
      </c>
      <c r="D188" s="65" t="s">
        <v>13231</v>
      </c>
      <c r="E188" s="86">
        <v>-5.2</v>
      </c>
      <c r="F188" s="86">
        <v>0</v>
      </c>
      <c r="G188" s="86">
        <v>130</v>
      </c>
      <c r="H188" s="86">
        <v>0</v>
      </c>
      <c r="I188" s="247">
        <v>1</v>
      </c>
      <c r="J188" s="65" t="s">
        <v>13231</v>
      </c>
      <c r="K188" s="86">
        <v>130</v>
      </c>
      <c r="L188" s="86">
        <v>-0.83</v>
      </c>
      <c r="M188" s="86">
        <v>123.97</v>
      </c>
      <c r="N188" s="65" t="s">
        <v>13231</v>
      </c>
      <c r="O188" s="86">
        <v>0</v>
      </c>
      <c r="P188" s="65" t="s">
        <v>13231</v>
      </c>
      <c r="Q188" s="65" t="s">
        <v>13231</v>
      </c>
      <c r="R188" s="65" t="s">
        <v>13231</v>
      </c>
      <c r="S188" s="65" t="s">
        <v>13231</v>
      </c>
      <c r="T188" s="65" t="s">
        <v>13231</v>
      </c>
      <c r="U188" s="65" t="s">
        <v>13231</v>
      </c>
      <c r="V188" s="65" t="s">
        <v>13231</v>
      </c>
      <c r="W188" s="162"/>
      <c r="X188" s="162"/>
    </row>
    <row r="189" spans="1:24" x14ac:dyDescent="0.25">
      <c r="A189" s="246" t="s">
        <v>13219</v>
      </c>
      <c r="B189" s="246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246"/>
      <c r="N189" s="246"/>
      <c r="O189" s="246"/>
      <c r="P189" s="246"/>
      <c r="Q189" s="246"/>
      <c r="R189" s="246"/>
      <c r="S189" s="246"/>
      <c r="T189" s="246"/>
      <c r="U189" s="246"/>
      <c r="V189" s="246"/>
      <c r="W189" s="162"/>
      <c r="X189" s="162"/>
    </row>
    <row r="190" spans="1:24" x14ac:dyDescent="0.25">
      <c r="A190" s="249" t="s">
        <v>13237</v>
      </c>
      <c r="B190" s="249" t="s">
        <v>13239</v>
      </c>
      <c r="C190" s="249" t="s">
        <v>13221</v>
      </c>
      <c r="D190" s="249" t="s">
        <v>13222</v>
      </c>
      <c r="E190" s="249" t="s">
        <v>13213</v>
      </c>
      <c r="F190" s="249" t="s">
        <v>13211</v>
      </c>
      <c r="G190" s="249" t="s">
        <v>13212</v>
      </c>
      <c r="H190" s="249" t="s">
        <v>13214</v>
      </c>
      <c r="I190" s="249" t="s">
        <v>13215</v>
      </c>
      <c r="J190" s="249" t="s">
        <v>13220</v>
      </c>
      <c r="K190" s="249" t="s">
        <v>13209</v>
      </c>
      <c r="L190" s="249" t="s">
        <v>13250</v>
      </c>
      <c r="M190" s="249" t="s">
        <v>13251</v>
      </c>
      <c r="N190" s="249" t="s">
        <v>13238</v>
      </c>
      <c r="O190" s="249" t="s">
        <v>13252</v>
      </c>
      <c r="P190" s="249" t="s">
        <v>13253</v>
      </c>
      <c r="Q190" s="249" t="s">
        <v>13254</v>
      </c>
      <c r="R190" s="249" t="s">
        <v>13242</v>
      </c>
      <c r="S190" s="249" t="s">
        <v>13216</v>
      </c>
      <c r="T190" s="249" t="s">
        <v>13255</v>
      </c>
      <c r="U190" s="249" t="s">
        <v>13244</v>
      </c>
      <c r="V190" s="246"/>
      <c r="W190" s="162"/>
      <c r="X190" s="162"/>
    </row>
    <row r="191" spans="1:24" x14ac:dyDescent="0.25">
      <c r="A191" s="65" t="s">
        <v>13263</v>
      </c>
      <c r="B191" s="65" t="s">
        <v>13231</v>
      </c>
      <c r="C191" s="65" t="s">
        <v>13263</v>
      </c>
      <c r="D191" s="65" t="s">
        <v>13231</v>
      </c>
      <c r="E191" s="86">
        <v>0</v>
      </c>
      <c r="F191" s="86">
        <v>0</v>
      </c>
      <c r="G191" s="86">
        <v>0</v>
      </c>
      <c r="H191" s="86">
        <v>0</v>
      </c>
      <c r="I191" s="86">
        <v>-0.44</v>
      </c>
      <c r="J191" s="86">
        <v>-0.51</v>
      </c>
      <c r="K191" s="65" t="s">
        <v>13246</v>
      </c>
      <c r="L191" s="65" t="s">
        <v>13219</v>
      </c>
      <c r="M191" s="86">
        <v>-7.0000000000000007E-2</v>
      </c>
      <c r="N191" s="247">
        <v>0</v>
      </c>
      <c r="O191" s="65" t="s">
        <v>9020</v>
      </c>
      <c r="P191" s="65" t="s">
        <v>13256</v>
      </c>
      <c r="Q191" s="65" t="s">
        <v>9020</v>
      </c>
      <c r="R191" s="65" t="s">
        <v>13257</v>
      </c>
      <c r="S191" s="65" t="s">
        <v>13262</v>
      </c>
      <c r="T191" s="65" t="s">
        <v>13231</v>
      </c>
      <c r="U191" s="65" t="s">
        <v>13219</v>
      </c>
      <c r="V191" s="246"/>
      <c r="W191" s="162"/>
      <c r="X191" s="162"/>
    </row>
    <row r="192" spans="1:24" x14ac:dyDescent="0.25">
      <c r="A192" s="250" t="s">
        <v>13249</v>
      </c>
      <c r="B192" s="246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246"/>
      <c r="N192" s="246"/>
      <c r="O192" s="246"/>
      <c r="P192" s="246"/>
      <c r="Q192" s="246"/>
      <c r="R192" s="246"/>
      <c r="S192" s="246"/>
      <c r="T192" s="246"/>
      <c r="U192" s="246"/>
      <c r="V192" s="246"/>
      <c r="W192" s="162"/>
      <c r="X192" s="162"/>
    </row>
    <row r="193" spans="1:24" x14ac:dyDescent="0.25">
      <c r="A193" s="65" t="s">
        <v>13231</v>
      </c>
      <c r="B193" s="65" t="s">
        <v>13231</v>
      </c>
      <c r="C193" s="65" t="s">
        <v>13231</v>
      </c>
      <c r="D193" s="65" t="s">
        <v>13231</v>
      </c>
      <c r="E193" s="86">
        <v>0</v>
      </c>
      <c r="F193" s="86">
        <v>0</v>
      </c>
      <c r="G193" s="86">
        <v>0</v>
      </c>
      <c r="H193" s="86">
        <v>0</v>
      </c>
      <c r="I193" s="86">
        <v>-0.44</v>
      </c>
      <c r="J193" s="86">
        <v>-0.51</v>
      </c>
      <c r="K193" s="65" t="s">
        <v>13231</v>
      </c>
      <c r="L193" s="65" t="s">
        <v>13231</v>
      </c>
      <c r="M193" s="86">
        <v>-7.0000000000000007E-2</v>
      </c>
      <c r="N193" s="247">
        <v>0</v>
      </c>
      <c r="O193" s="65" t="s">
        <v>13231</v>
      </c>
      <c r="P193" s="65" t="s">
        <v>13231</v>
      </c>
      <c r="Q193" s="65" t="s">
        <v>13231</v>
      </c>
      <c r="R193" s="65" t="s">
        <v>13231</v>
      </c>
      <c r="S193" s="65" t="s">
        <v>13231</v>
      </c>
      <c r="T193" s="65" t="s">
        <v>13231</v>
      </c>
      <c r="U193" s="65" t="s">
        <v>13231</v>
      </c>
      <c r="V193" s="246"/>
      <c r="W193" s="162"/>
      <c r="X193" s="162"/>
    </row>
    <row r="194" spans="1:24" x14ac:dyDescent="0.25">
      <c r="A194" s="246"/>
      <c r="B194" s="246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246"/>
      <c r="N194" s="246"/>
      <c r="O194" s="246"/>
      <c r="P194" s="246"/>
      <c r="Q194" s="246"/>
      <c r="R194" s="246"/>
      <c r="S194" s="246"/>
      <c r="T194" s="246"/>
      <c r="U194" s="246"/>
      <c r="V194" s="246"/>
      <c r="W194" s="162"/>
      <c r="X194" s="162"/>
    </row>
    <row r="195" spans="1:24" x14ac:dyDescent="0.25">
      <c r="A195" s="243" t="s">
        <v>13209</v>
      </c>
      <c r="B195" s="243" t="s">
        <v>13210</v>
      </c>
      <c r="C195" s="243" t="s">
        <v>13211</v>
      </c>
      <c r="D195" s="243" t="s">
        <v>13212</v>
      </c>
      <c r="E195" s="243" t="s">
        <v>13213</v>
      </c>
      <c r="F195" s="243" t="s">
        <v>13214</v>
      </c>
      <c r="G195" s="243" t="s">
        <v>13215</v>
      </c>
      <c r="H195" s="243" t="s">
        <v>13216</v>
      </c>
      <c r="I195" s="243" t="s">
        <v>13217</v>
      </c>
      <c r="J195" s="243" t="s">
        <v>13218</v>
      </c>
      <c r="K195" s="243" t="s">
        <v>13219</v>
      </c>
      <c r="L195" s="243" t="s">
        <v>13220</v>
      </c>
      <c r="M195" s="243" t="s">
        <v>13221</v>
      </c>
      <c r="N195" s="243" t="s">
        <v>13222</v>
      </c>
      <c r="O195" s="243" t="s">
        <v>13223</v>
      </c>
      <c r="P195" s="243" t="s">
        <v>13224</v>
      </c>
      <c r="Q195" s="243" t="s">
        <v>13225</v>
      </c>
      <c r="R195" s="243" t="s">
        <v>13226</v>
      </c>
      <c r="S195" s="243" t="s">
        <v>13227</v>
      </c>
      <c r="T195" s="246"/>
      <c r="U195" s="246"/>
      <c r="V195" s="246"/>
      <c r="W195" s="162"/>
      <c r="X195" s="162"/>
    </row>
    <row r="196" spans="1:24" x14ac:dyDescent="0.25">
      <c r="A196" s="65" t="s">
        <v>13246</v>
      </c>
      <c r="B196" s="65" t="s">
        <v>13300</v>
      </c>
      <c r="C196" s="86">
        <v>270</v>
      </c>
      <c r="D196" s="86">
        <v>0</v>
      </c>
      <c r="E196" s="86">
        <v>270</v>
      </c>
      <c r="F196" s="86">
        <v>-9.1</v>
      </c>
      <c r="G196" s="86">
        <v>-5.05</v>
      </c>
      <c r="H196" s="65" t="s">
        <v>13266</v>
      </c>
      <c r="I196" s="86">
        <v>0</v>
      </c>
      <c r="J196" s="65" t="s">
        <v>13231</v>
      </c>
      <c r="K196" s="86">
        <v>0</v>
      </c>
      <c r="L196" s="86">
        <v>253.58</v>
      </c>
      <c r="M196" s="65" t="s">
        <v>13267</v>
      </c>
      <c r="N196" s="65" t="s">
        <v>13231</v>
      </c>
      <c r="O196" s="247">
        <v>2</v>
      </c>
      <c r="P196" s="86">
        <v>0</v>
      </c>
      <c r="Q196" s="65" t="s">
        <v>13233</v>
      </c>
      <c r="R196" s="86">
        <v>-2.27</v>
      </c>
      <c r="S196" s="253">
        <v>253.58</v>
      </c>
      <c r="T196" s="252">
        <f>+F196+G196+R196</f>
        <v>-16.419999999999998</v>
      </c>
      <c r="U196" s="246"/>
      <c r="V196" s="246"/>
      <c r="W196" s="162"/>
      <c r="X196" s="162"/>
    </row>
    <row r="197" spans="1:24" x14ac:dyDescent="0.25">
      <c r="A197" s="246" t="s">
        <v>13234</v>
      </c>
      <c r="B197" s="246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246"/>
      <c r="N197" s="246"/>
      <c r="O197" s="246"/>
      <c r="P197" s="246"/>
      <c r="Q197" s="246"/>
      <c r="R197" s="246"/>
      <c r="S197" s="246"/>
      <c r="T197" s="246"/>
      <c r="U197" s="246"/>
      <c r="V197" s="246"/>
      <c r="W197" s="162"/>
      <c r="X197" s="162"/>
    </row>
    <row r="198" spans="1:24" x14ac:dyDescent="0.25">
      <c r="A198" s="249" t="s">
        <v>13209</v>
      </c>
      <c r="B198" s="249" t="s">
        <v>13235</v>
      </c>
      <c r="C198" s="249" t="s">
        <v>13236</v>
      </c>
      <c r="D198" s="249" t="s">
        <v>13237</v>
      </c>
      <c r="E198" s="249" t="s">
        <v>13214</v>
      </c>
      <c r="F198" s="249" t="s">
        <v>13215</v>
      </c>
      <c r="G198" s="249" t="s">
        <v>13211</v>
      </c>
      <c r="H198" s="249" t="s">
        <v>13212</v>
      </c>
      <c r="I198" s="249" t="s">
        <v>13238</v>
      </c>
      <c r="J198" s="249" t="s">
        <v>13239</v>
      </c>
      <c r="K198" s="249" t="s">
        <v>13213</v>
      </c>
      <c r="L198" s="249" t="s">
        <v>13226</v>
      </c>
      <c r="M198" s="249" t="s">
        <v>13220</v>
      </c>
      <c r="N198" s="249" t="s">
        <v>13240</v>
      </c>
      <c r="O198" s="249" t="s">
        <v>13241</v>
      </c>
      <c r="P198" s="249" t="s">
        <v>13242</v>
      </c>
      <c r="Q198" s="249" t="s">
        <v>13210</v>
      </c>
      <c r="R198" s="249" t="s">
        <v>13221</v>
      </c>
      <c r="S198" s="249" t="s">
        <v>13222</v>
      </c>
      <c r="T198" s="249" t="s">
        <v>13243</v>
      </c>
      <c r="U198" s="249" t="s">
        <v>13244</v>
      </c>
      <c r="V198" s="249" t="s">
        <v>13245</v>
      </c>
      <c r="W198" s="162"/>
      <c r="X198" s="162"/>
    </row>
    <row r="199" spans="1:24" x14ac:dyDescent="0.25">
      <c r="A199" s="65" t="s">
        <v>13246</v>
      </c>
      <c r="B199" s="201" t="s">
        <v>9020</v>
      </c>
      <c r="C199" s="65" t="s">
        <v>13301</v>
      </c>
      <c r="D199" s="65" t="s">
        <v>13267</v>
      </c>
      <c r="E199" s="86">
        <v>-9.1</v>
      </c>
      <c r="F199" s="86">
        <v>0</v>
      </c>
      <c r="G199" s="86">
        <v>270</v>
      </c>
      <c r="H199" s="86">
        <v>0</v>
      </c>
      <c r="I199" s="247">
        <v>1</v>
      </c>
      <c r="J199" s="65" t="s">
        <v>13231</v>
      </c>
      <c r="K199" s="86">
        <v>270</v>
      </c>
      <c r="L199" s="86">
        <v>-1.46</v>
      </c>
      <c r="M199" s="86">
        <v>259.44</v>
      </c>
      <c r="N199" s="65" t="s">
        <v>13266</v>
      </c>
      <c r="O199" s="86">
        <v>0</v>
      </c>
      <c r="P199" s="65" t="s">
        <v>13231</v>
      </c>
      <c r="Q199" s="65" t="s">
        <v>13300</v>
      </c>
      <c r="R199" s="65" t="s">
        <v>13267</v>
      </c>
      <c r="S199" s="65" t="s">
        <v>13231</v>
      </c>
      <c r="T199" s="65" t="s">
        <v>9020</v>
      </c>
      <c r="U199" s="65" t="s">
        <v>13234</v>
      </c>
      <c r="V199" s="65" t="s">
        <v>13248</v>
      </c>
      <c r="W199" s="162"/>
      <c r="X199" s="162"/>
    </row>
    <row r="200" spans="1:24" x14ac:dyDescent="0.25">
      <c r="A200" s="250" t="s">
        <v>13249</v>
      </c>
      <c r="B200" s="246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246"/>
      <c r="N200" s="246"/>
      <c r="O200" s="246"/>
      <c r="P200" s="246"/>
      <c r="Q200" s="246"/>
      <c r="R200" s="246"/>
      <c r="S200" s="246"/>
      <c r="T200" s="246"/>
      <c r="U200" s="246"/>
      <c r="V200" s="246"/>
      <c r="W200" s="162"/>
      <c r="X200" s="162"/>
    </row>
    <row r="201" spans="1:24" x14ac:dyDescent="0.25">
      <c r="A201" s="65" t="s">
        <v>13231</v>
      </c>
      <c r="B201" s="65" t="s">
        <v>13231</v>
      </c>
      <c r="C201" s="65" t="s">
        <v>13231</v>
      </c>
      <c r="D201" s="65" t="s">
        <v>13231</v>
      </c>
      <c r="E201" s="86">
        <v>-9.1</v>
      </c>
      <c r="F201" s="86">
        <v>0</v>
      </c>
      <c r="G201" s="64">
        <v>270</v>
      </c>
      <c r="H201" s="86">
        <v>0</v>
      </c>
      <c r="I201" s="247">
        <v>1</v>
      </c>
      <c r="J201" s="65" t="s">
        <v>13231</v>
      </c>
      <c r="K201" s="86">
        <v>270</v>
      </c>
      <c r="L201" s="86">
        <v>-1.46</v>
      </c>
      <c r="M201" s="86">
        <v>259.44</v>
      </c>
      <c r="N201" s="65" t="s">
        <v>13231</v>
      </c>
      <c r="O201" s="86">
        <v>0</v>
      </c>
      <c r="P201" s="65" t="s">
        <v>13231</v>
      </c>
      <c r="Q201" s="65" t="s">
        <v>13231</v>
      </c>
      <c r="R201" s="65" t="s">
        <v>13231</v>
      </c>
      <c r="S201" s="65" t="s">
        <v>13231</v>
      </c>
      <c r="T201" s="65" t="s">
        <v>13231</v>
      </c>
      <c r="U201" s="65" t="s">
        <v>13231</v>
      </c>
      <c r="V201" s="65" t="s">
        <v>13231</v>
      </c>
      <c r="W201" s="162"/>
      <c r="X201" s="162"/>
    </row>
    <row r="202" spans="1:24" x14ac:dyDescent="0.25">
      <c r="A202" s="246" t="s">
        <v>13219</v>
      </c>
      <c r="B202" s="246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246"/>
      <c r="N202" s="246"/>
      <c r="O202" s="246"/>
      <c r="P202" s="246"/>
      <c r="Q202" s="246"/>
      <c r="R202" s="246"/>
      <c r="S202" s="246"/>
      <c r="T202" s="246"/>
      <c r="U202" s="246"/>
      <c r="V202" s="246"/>
      <c r="W202" s="162"/>
      <c r="X202" s="162"/>
    </row>
    <row r="203" spans="1:24" x14ac:dyDescent="0.25">
      <c r="A203" s="249" t="s">
        <v>13237</v>
      </c>
      <c r="B203" s="249" t="s">
        <v>13239</v>
      </c>
      <c r="C203" s="249" t="s">
        <v>13221</v>
      </c>
      <c r="D203" s="249" t="s">
        <v>13222</v>
      </c>
      <c r="E203" s="249" t="s">
        <v>13213</v>
      </c>
      <c r="F203" s="249" t="s">
        <v>13211</v>
      </c>
      <c r="G203" s="249" t="s">
        <v>13212</v>
      </c>
      <c r="H203" s="249" t="s">
        <v>13214</v>
      </c>
      <c r="I203" s="249" t="s">
        <v>13215</v>
      </c>
      <c r="J203" s="249" t="s">
        <v>13220</v>
      </c>
      <c r="K203" s="249" t="s">
        <v>13209</v>
      </c>
      <c r="L203" s="249" t="s">
        <v>13250</v>
      </c>
      <c r="M203" s="249" t="s">
        <v>13251</v>
      </c>
      <c r="N203" s="249" t="s">
        <v>13238</v>
      </c>
      <c r="O203" s="249" t="s">
        <v>13252</v>
      </c>
      <c r="P203" s="249" t="s">
        <v>13253</v>
      </c>
      <c r="Q203" s="249" t="s">
        <v>13254</v>
      </c>
      <c r="R203" s="249" t="s">
        <v>13242</v>
      </c>
      <c r="S203" s="249" t="s">
        <v>13216</v>
      </c>
      <c r="T203" s="249" t="s">
        <v>13255</v>
      </c>
      <c r="U203" s="249" t="s">
        <v>13244</v>
      </c>
      <c r="V203" s="246"/>
      <c r="W203" s="162"/>
      <c r="X203" s="162"/>
    </row>
    <row r="204" spans="1:24" x14ac:dyDescent="0.25">
      <c r="A204" s="65" t="s">
        <v>13267</v>
      </c>
      <c r="B204" s="65" t="s">
        <v>13231</v>
      </c>
      <c r="C204" s="65" t="s">
        <v>13267</v>
      </c>
      <c r="D204" s="65" t="s">
        <v>13231</v>
      </c>
      <c r="E204" s="86">
        <v>0</v>
      </c>
      <c r="F204" s="86">
        <v>0</v>
      </c>
      <c r="G204" s="86">
        <v>0</v>
      </c>
      <c r="H204" s="86">
        <v>0</v>
      </c>
      <c r="I204" s="86">
        <v>-5.05</v>
      </c>
      <c r="J204" s="86">
        <v>-5.86</v>
      </c>
      <c r="K204" s="65" t="s">
        <v>13246</v>
      </c>
      <c r="L204" s="65" t="s">
        <v>13219</v>
      </c>
      <c r="M204" s="86">
        <v>-0.81</v>
      </c>
      <c r="N204" s="247">
        <v>0</v>
      </c>
      <c r="O204" s="65" t="s">
        <v>9020</v>
      </c>
      <c r="P204" s="65" t="s">
        <v>13256</v>
      </c>
      <c r="Q204" s="65" t="s">
        <v>9020</v>
      </c>
      <c r="R204" s="65" t="s">
        <v>13257</v>
      </c>
      <c r="S204" s="65" t="s">
        <v>13266</v>
      </c>
      <c r="T204" s="65" t="s">
        <v>13231</v>
      </c>
      <c r="U204" s="65" t="s">
        <v>13219</v>
      </c>
      <c r="V204" s="246"/>
      <c r="W204" s="162"/>
      <c r="X204" s="162"/>
    </row>
    <row r="205" spans="1:24" x14ac:dyDescent="0.25">
      <c r="A205" s="250" t="s">
        <v>13249</v>
      </c>
      <c r="B205" s="246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246"/>
      <c r="N205" s="246"/>
      <c r="O205" s="246"/>
      <c r="P205" s="246"/>
      <c r="Q205" s="246"/>
      <c r="R205" s="246"/>
      <c r="S205" s="246"/>
      <c r="T205" s="246"/>
      <c r="U205" s="246"/>
      <c r="V205" s="246"/>
      <c r="W205" s="162"/>
      <c r="X205" s="162"/>
    </row>
    <row r="206" spans="1:24" x14ac:dyDescent="0.25">
      <c r="A206" s="65" t="s">
        <v>13231</v>
      </c>
      <c r="B206" s="65" t="s">
        <v>13231</v>
      </c>
      <c r="C206" s="65" t="s">
        <v>13231</v>
      </c>
      <c r="D206" s="65" t="s">
        <v>13231</v>
      </c>
      <c r="E206" s="86">
        <v>0</v>
      </c>
      <c r="F206" s="86">
        <v>0</v>
      </c>
      <c r="G206" s="86">
        <v>0</v>
      </c>
      <c r="H206" s="86">
        <v>0</v>
      </c>
      <c r="I206" s="86">
        <v>-5.05</v>
      </c>
      <c r="J206" s="86">
        <v>-5.86</v>
      </c>
      <c r="K206" s="65" t="s">
        <v>13231</v>
      </c>
      <c r="L206" s="65" t="s">
        <v>13231</v>
      </c>
      <c r="M206" s="86">
        <v>-0.81</v>
      </c>
      <c r="N206" s="247">
        <v>0</v>
      </c>
      <c r="O206" s="65" t="s">
        <v>13231</v>
      </c>
      <c r="P206" s="65" t="s">
        <v>13231</v>
      </c>
      <c r="Q206" s="65" t="s">
        <v>13231</v>
      </c>
      <c r="R206" s="65" t="s">
        <v>13231</v>
      </c>
      <c r="S206" s="65" t="s">
        <v>13231</v>
      </c>
      <c r="T206" s="65" t="s">
        <v>13231</v>
      </c>
      <c r="U206" s="65" t="s">
        <v>13231</v>
      </c>
      <c r="V206" s="246"/>
      <c r="W206" s="162"/>
      <c r="X206" s="162"/>
    </row>
    <row r="207" spans="1:24" x14ac:dyDescent="0.25">
      <c r="A207" s="246"/>
      <c r="B207" s="246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246"/>
      <c r="N207" s="246"/>
      <c r="O207" s="246"/>
      <c r="P207" s="246"/>
      <c r="Q207" s="246"/>
      <c r="R207" s="246"/>
      <c r="S207" s="246"/>
      <c r="T207" s="246"/>
      <c r="U207" s="246"/>
      <c r="V207" s="246"/>
      <c r="W207" s="162"/>
      <c r="X207" s="162"/>
    </row>
    <row r="208" spans="1:24" x14ac:dyDescent="0.25">
      <c r="A208" s="243" t="s">
        <v>13209</v>
      </c>
      <c r="B208" s="243" t="s">
        <v>13210</v>
      </c>
      <c r="C208" s="243" t="s">
        <v>13211</v>
      </c>
      <c r="D208" s="243" t="s">
        <v>13212</v>
      </c>
      <c r="E208" s="243" t="s">
        <v>13213</v>
      </c>
      <c r="F208" s="243" t="s">
        <v>13214</v>
      </c>
      <c r="G208" s="243" t="s">
        <v>13215</v>
      </c>
      <c r="H208" s="243" t="s">
        <v>13216</v>
      </c>
      <c r="I208" s="243" t="s">
        <v>13217</v>
      </c>
      <c r="J208" s="243" t="s">
        <v>13218</v>
      </c>
      <c r="K208" s="243" t="s">
        <v>13219</v>
      </c>
      <c r="L208" s="243" t="s">
        <v>13220</v>
      </c>
      <c r="M208" s="243" t="s">
        <v>13221</v>
      </c>
      <c r="N208" s="243" t="s">
        <v>13222</v>
      </c>
      <c r="O208" s="243" t="s">
        <v>13223</v>
      </c>
      <c r="P208" s="243" t="s">
        <v>13224</v>
      </c>
      <c r="Q208" s="243" t="s">
        <v>13225</v>
      </c>
      <c r="R208" s="243" t="s">
        <v>13226</v>
      </c>
      <c r="S208" s="243" t="s">
        <v>13227</v>
      </c>
      <c r="T208" s="246"/>
      <c r="U208" s="246"/>
      <c r="V208" s="246"/>
      <c r="W208" s="162"/>
      <c r="X208" s="162"/>
    </row>
    <row r="209" spans="1:24" x14ac:dyDescent="0.25">
      <c r="A209" s="65" t="s">
        <v>13246</v>
      </c>
      <c r="B209" s="65" t="s">
        <v>13302</v>
      </c>
      <c r="C209" s="86">
        <v>234</v>
      </c>
      <c r="D209" s="86">
        <v>0</v>
      </c>
      <c r="E209" s="86">
        <v>234</v>
      </c>
      <c r="F209" s="86">
        <v>-7.89</v>
      </c>
      <c r="G209" s="86">
        <v>-4.12</v>
      </c>
      <c r="H209" s="65" t="s">
        <v>13275</v>
      </c>
      <c r="I209" s="86">
        <v>0</v>
      </c>
      <c r="J209" s="65" t="s">
        <v>13231</v>
      </c>
      <c r="K209" s="86">
        <v>0</v>
      </c>
      <c r="L209" s="86">
        <v>220.07</v>
      </c>
      <c r="M209" s="65" t="s">
        <v>13276</v>
      </c>
      <c r="N209" s="65" t="s">
        <v>13231</v>
      </c>
      <c r="O209" s="247">
        <v>2</v>
      </c>
      <c r="P209" s="86">
        <v>0</v>
      </c>
      <c r="Q209" s="65" t="s">
        <v>13233</v>
      </c>
      <c r="R209" s="86">
        <v>-1.92</v>
      </c>
      <c r="S209" s="86">
        <v>220.07</v>
      </c>
      <c r="T209" s="254">
        <f>+F209+G209+R209</f>
        <v>-13.93</v>
      </c>
      <c r="U209" s="246"/>
      <c r="V209" s="246"/>
      <c r="W209" s="162"/>
      <c r="X209" s="162"/>
    </row>
    <row r="210" spans="1:24" x14ac:dyDescent="0.25">
      <c r="A210" s="246" t="s">
        <v>13234</v>
      </c>
      <c r="B210" s="246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246"/>
      <c r="N210" s="246"/>
      <c r="O210" s="246"/>
      <c r="P210" s="246"/>
      <c r="Q210" s="246"/>
      <c r="R210" s="246"/>
      <c r="S210" s="246"/>
      <c r="T210" s="246"/>
      <c r="U210" s="246"/>
      <c r="V210" s="246"/>
      <c r="W210" s="162"/>
      <c r="X210" s="162"/>
    </row>
    <row r="211" spans="1:24" x14ac:dyDescent="0.25">
      <c r="A211" s="249" t="s">
        <v>13209</v>
      </c>
      <c r="B211" s="249" t="s">
        <v>13235</v>
      </c>
      <c r="C211" s="249" t="s">
        <v>13236</v>
      </c>
      <c r="D211" s="249" t="s">
        <v>13237</v>
      </c>
      <c r="E211" s="249" t="s">
        <v>13214</v>
      </c>
      <c r="F211" s="249" t="s">
        <v>13215</v>
      </c>
      <c r="G211" s="249" t="s">
        <v>13211</v>
      </c>
      <c r="H211" s="249" t="s">
        <v>13212</v>
      </c>
      <c r="I211" s="249" t="s">
        <v>13238</v>
      </c>
      <c r="J211" s="249" t="s">
        <v>13239</v>
      </c>
      <c r="K211" s="249" t="s">
        <v>13213</v>
      </c>
      <c r="L211" s="249" t="s">
        <v>13226</v>
      </c>
      <c r="M211" s="249" t="s">
        <v>13220</v>
      </c>
      <c r="N211" s="249" t="s">
        <v>13240</v>
      </c>
      <c r="O211" s="249" t="s">
        <v>13241</v>
      </c>
      <c r="P211" s="249" t="s">
        <v>13242</v>
      </c>
      <c r="Q211" s="249" t="s">
        <v>13210</v>
      </c>
      <c r="R211" s="249" t="s">
        <v>13221</v>
      </c>
      <c r="S211" s="249" t="s">
        <v>13222</v>
      </c>
      <c r="T211" s="249" t="s">
        <v>13243</v>
      </c>
      <c r="U211" s="249" t="s">
        <v>13244</v>
      </c>
      <c r="V211" s="249" t="s">
        <v>13245</v>
      </c>
      <c r="W211" s="162"/>
      <c r="X211" s="162"/>
    </row>
    <row r="212" spans="1:24" x14ac:dyDescent="0.25">
      <c r="A212" s="65" t="s">
        <v>13246</v>
      </c>
      <c r="B212" s="65" t="s">
        <v>9020</v>
      </c>
      <c r="C212" s="65" t="s">
        <v>13303</v>
      </c>
      <c r="D212" s="65" t="s">
        <v>13276</v>
      </c>
      <c r="E212" s="86">
        <v>-7.89</v>
      </c>
      <c r="F212" s="86">
        <v>0</v>
      </c>
      <c r="G212" s="86">
        <v>234</v>
      </c>
      <c r="H212" s="86">
        <v>0</v>
      </c>
      <c r="I212" s="247">
        <v>1</v>
      </c>
      <c r="J212" s="65" t="s">
        <v>13231</v>
      </c>
      <c r="K212" s="86">
        <v>234</v>
      </c>
      <c r="L212" s="86">
        <v>-1.26</v>
      </c>
      <c r="M212" s="86">
        <v>224.85</v>
      </c>
      <c r="N212" s="65" t="s">
        <v>13275</v>
      </c>
      <c r="O212" s="86">
        <v>0</v>
      </c>
      <c r="P212" s="65" t="s">
        <v>13231</v>
      </c>
      <c r="Q212" s="65" t="s">
        <v>13302</v>
      </c>
      <c r="R212" s="65" t="s">
        <v>13276</v>
      </c>
      <c r="S212" s="65" t="s">
        <v>13231</v>
      </c>
      <c r="T212" s="65" t="s">
        <v>9020</v>
      </c>
      <c r="U212" s="65" t="s">
        <v>13234</v>
      </c>
      <c r="V212" s="65" t="s">
        <v>13248</v>
      </c>
      <c r="W212" s="162"/>
      <c r="X212" s="162"/>
    </row>
    <row r="213" spans="1:24" x14ac:dyDescent="0.25">
      <c r="A213" s="250" t="s">
        <v>13249</v>
      </c>
      <c r="B213" s="246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246"/>
      <c r="N213" s="246"/>
      <c r="O213" s="246"/>
      <c r="P213" s="246"/>
      <c r="Q213" s="246"/>
      <c r="R213" s="246"/>
      <c r="S213" s="246"/>
      <c r="T213" s="246"/>
      <c r="U213" s="246"/>
      <c r="V213" s="246"/>
      <c r="W213" s="162"/>
      <c r="X213" s="162"/>
    </row>
    <row r="214" spans="1:24" x14ac:dyDescent="0.25">
      <c r="A214" s="65" t="s">
        <v>13231</v>
      </c>
      <c r="B214" s="65" t="s">
        <v>13231</v>
      </c>
      <c r="C214" s="65" t="s">
        <v>13231</v>
      </c>
      <c r="D214" s="65" t="s">
        <v>13231</v>
      </c>
      <c r="E214" s="86">
        <v>-7.89</v>
      </c>
      <c r="F214" s="86">
        <v>0</v>
      </c>
      <c r="G214" s="86">
        <v>234</v>
      </c>
      <c r="H214" s="86">
        <v>0</v>
      </c>
      <c r="I214" s="247">
        <v>1</v>
      </c>
      <c r="J214" s="65" t="s">
        <v>13231</v>
      </c>
      <c r="K214" s="86">
        <v>234</v>
      </c>
      <c r="L214" s="86">
        <v>-1.26</v>
      </c>
      <c r="M214" s="86">
        <v>224.85</v>
      </c>
      <c r="N214" s="65" t="s">
        <v>13231</v>
      </c>
      <c r="O214" s="86">
        <v>0</v>
      </c>
      <c r="P214" s="65" t="s">
        <v>13231</v>
      </c>
      <c r="Q214" s="65" t="s">
        <v>13231</v>
      </c>
      <c r="R214" s="65" t="s">
        <v>13231</v>
      </c>
      <c r="S214" s="65" t="s">
        <v>13231</v>
      </c>
      <c r="T214" s="65" t="s">
        <v>13231</v>
      </c>
      <c r="U214" s="65" t="s">
        <v>13231</v>
      </c>
      <c r="V214" s="65" t="s">
        <v>13231</v>
      </c>
      <c r="W214" s="162"/>
      <c r="X214" s="162"/>
    </row>
    <row r="215" spans="1:24" x14ac:dyDescent="0.25">
      <c r="A215" s="246" t="s">
        <v>13219</v>
      </c>
      <c r="B215" s="246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246"/>
      <c r="N215" s="246"/>
      <c r="O215" s="246"/>
      <c r="P215" s="246"/>
      <c r="Q215" s="246"/>
      <c r="R215" s="246"/>
      <c r="S215" s="246"/>
      <c r="T215" s="246"/>
      <c r="U215" s="246"/>
      <c r="V215" s="246"/>
      <c r="W215" s="162"/>
      <c r="X215" s="162"/>
    </row>
    <row r="216" spans="1:24" x14ac:dyDescent="0.25">
      <c r="A216" s="249" t="s">
        <v>13237</v>
      </c>
      <c r="B216" s="249" t="s">
        <v>13239</v>
      </c>
      <c r="C216" s="249" t="s">
        <v>13221</v>
      </c>
      <c r="D216" s="249" t="s">
        <v>13222</v>
      </c>
      <c r="E216" s="249" t="s">
        <v>13213</v>
      </c>
      <c r="F216" s="249" t="s">
        <v>13211</v>
      </c>
      <c r="G216" s="249" t="s">
        <v>13212</v>
      </c>
      <c r="H216" s="249" t="s">
        <v>13214</v>
      </c>
      <c r="I216" s="249" t="s">
        <v>13215</v>
      </c>
      <c r="J216" s="249" t="s">
        <v>13220</v>
      </c>
      <c r="K216" s="249" t="s">
        <v>13209</v>
      </c>
      <c r="L216" s="249" t="s">
        <v>13250</v>
      </c>
      <c r="M216" s="249" t="s">
        <v>13251</v>
      </c>
      <c r="N216" s="249" t="s">
        <v>13238</v>
      </c>
      <c r="O216" s="249" t="s">
        <v>13252</v>
      </c>
      <c r="P216" s="249" t="s">
        <v>13253</v>
      </c>
      <c r="Q216" s="249" t="s">
        <v>13254</v>
      </c>
      <c r="R216" s="249" t="s">
        <v>13242</v>
      </c>
      <c r="S216" s="249" t="s">
        <v>13216</v>
      </c>
      <c r="T216" s="249" t="s">
        <v>13255</v>
      </c>
      <c r="U216" s="249" t="s">
        <v>13244</v>
      </c>
      <c r="V216" s="246"/>
      <c r="W216" s="162"/>
      <c r="X216" s="162"/>
    </row>
    <row r="217" spans="1:24" x14ac:dyDescent="0.25">
      <c r="A217" s="65" t="s">
        <v>13276</v>
      </c>
      <c r="B217" s="65" t="s">
        <v>13231</v>
      </c>
      <c r="C217" s="65" t="s">
        <v>13276</v>
      </c>
      <c r="D217" s="65" t="s">
        <v>13231</v>
      </c>
      <c r="E217" s="86">
        <v>0</v>
      </c>
      <c r="F217" s="86">
        <v>0</v>
      </c>
      <c r="G217" s="86">
        <v>0</v>
      </c>
      <c r="H217" s="86">
        <v>0</v>
      </c>
      <c r="I217" s="86">
        <v>-4.12</v>
      </c>
      <c r="J217" s="86">
        <v>-4.78</v>
      </c>
      <c r="K217" s="65" t="s">
        <v>13246</v>
      </c>
      <c r="L217" s="65" t="s">
        <v>13219</v>
      </c>
      <c r="M217" s="86">
        <v>-0.66</v>
      </c>
      <c r="N217" s="247">
        <v>0</v>
      </c>
      <c r="O217" s="65" t="s">
        <v>9020</v>
      </c>
      <c r="P217" s="65" t="s">
        <v>13256</v>
      </c>
      <c r="Q217" s="65" t="s">
        <v>9020</v>
      </c>
      <c r="R217" s="65" t="s">
        <v>13257</v>
      </c>
      <c r="S217" s="65" t="s">
        <v>13275</v>
      </c>
      <c r="T217" s="65" t="s">
        <v>13231</v>
      </c>
      <c r="U217" s="65" t="s">
        <v>13219</v>
      </c>
      <c r="V217" s="246"/>
      <c r="W217" s="162"/>
      <c r="X217" s="162"/>
    </row>
    <row r="218" spans="1:24" x14ac:dyDescent="0.25">
      <c r="A218" s="250" t="s">
        <v>13249</v>
      </c>
      <c r="B218" s="246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246"/>
      <c r="N218" s="246"/>
      <c r="O218" s="246"/>
      <c r="P218" s="246"/>
      <c r="Q218" s="246"/>
      <c r="R218" s="246"/>
      <c r="S218" s="246"/>
      <c r="T218" s="246"/>
      <c r="U218" s="246"/>
      <c r="V218" s="246"/>
      <c r="W218" s="162"/>
      <c r="X218" s="162"/>
    </row>
    <row r="219" spans="1:24" x14ac:dyDescent="0.25">
      <c r="A219" s="65" t="s">
        <v>13231</v>
      </c>
      <c r="B219" s="65" t="s">
        <v>13231</v>
      </c>
      <c r="C219" s="65" t="s">
        <v>13231</v>
      </c>
      <c r="D219" s="65" t="s">
        <v>13231</v>
      </c>
      <c r="E219" s="86">
        <v>0</v>
      </c>
      <c r="F219" s="86">
        <v>0</v>
      </c>
      <c r="G219" s="86">
        <v>0</v>
      </c>
      <c r="H219" s="86">
        <v>0</v>
      </c>
      <c r="I219" s="86">
        <v>-4.12</v>
      </c>
      <c r="J219" s="86">
        <v>-4.78</v>
      </c>
      <c r="K219" s="65" t="s">
        <v>13231</v>
      </c>
      <c r="L219" s="65" t="s">
        <v>13231</v>
      </c>
      <c r="M219" s="86">
        <v>-0.66</v>
      </c>
      <c r="N219" s="247">
        <v>0</v>
      </c>
      <c r="O219" s="65" t="s">
        <v>13231</v>
      </c>
      <c r="P219" s="65" t="s">
        <v>13231</v>
      </c>
      <c r="Q219" s="65" t="s">
        <v>13231</v>
      </c>
      <c r="R219" s="65" t="s">
        <v>13231</v>
      </c>
      <c r="S219" s="65" t="s">
        <v>13231</v>
      </c>
      <c r="T219" s="65" t="s">
        <v>13231</v>
      </c>
      <c r="U219" s="65" t="s">
        <v>13231</v>
      </c>
      <c r="V219" s="246"/>
      <c r="W219" s="162"/>
      <c r="X219" s="162"/>
    </row>
    <row r="220" spans="1:24" x14ac:dyDescent="0.25">
      <c r="A220" s="246"/>
      <c r="B220" s="246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246"/>
      <c r="N220" s="246"/>
      <c r="O220" s="246"/>
      <c r="P220" s="246"/>
      <c r="Q220" s="246"/>
      <c r="R220" s="246"/>
      <c r="S220" s="246"/>
      <c r="T220" s="246"/>
      <c r="U220" s="246"/>
      <c r="V220" s="246"/>
      <c r="W220" s="162"/>
      <c r="X220" s="162"/>
    </row>
    <row r="221" spans="1:24" x14ac:dyDescent="0.25">
      <c r="A221" s="243" t="s">
        <v>13209</v>
      </c>
      <c r="B221" s="243" t="s">
        <v>13210</v>
      </c>
      <c r="C221" s="243" t="s">
        <v>13211</v>
      </c>
      <c r="D221" s="243" t="s">
        <v>13212</v>
      </c>
      <c r="E221" s="243" t="s">
        <v>13213</v>
      </c>
      <c r="F221" s="243" t="s">
        <v>13214</v>
      </c>
      <c r="G221" s="243" t="s">
        <v>13215</v>
      </c>
      <c r="H221" s="243" t="s">
        <v>13216</v>
      </c>
      <c r="I221" s="243" t="s">
        <v>13217</v>
      </c>
      <c r="J221" s="243" t="s">
        <v>13218</v>
      </c>
      <c r="K221" s="243" t="s">
        <v>13219</v>
      </c>
      <c r="L221" s="243" t="s">
        <v>13220</v>
      </c>
      <c r="M221" s="243" t="s">
        <v>13221</v>
      </c>
      <c r="N221" s="243" t="s">
        <v>13222</v>
      </c>
      <c r="O221" s="243" t="s">
        <v>13223</v>
      </c>
      <c r="P221" s="243" t="s">
        <v>13224</v>
      </c>
      <c r="Q221" s="243" t="s">
        <v>13225</v>
      </c>
      <c r="R221" s="243" t="s">
        <v>13226</v>
      </c>
      <c r="S221" s="243" t="s">
        <v>13227</v>
      </c>
      <c r="T221" s="246"/>
      <c r="U221" s="246"/>
      <c r="V221" s="246"/>
      <c r="W221" s="162"/>
      <c r="X221" s="162"/>
    </row>
    <row r="222" spans="1:24" x14ac:dyDescent="0.25">
      <c r="A222" s="65" t="s">
        <v>13246</v>
      </c>
      <c r="B222" s="65" t="s">
        <v>13304</v>
      </c>
      <c r="C222" s="86">
        <v>3514</v>
      </c>
      <c r="D222" s="86">
        <v>0</v>
      </c>
      <c r="E222" s="86">
        <v>3514</v>
      </c>
      <c r="F222" s="86">
        <v>-158.13</v>
      </c>
      <c r="G222" s="86">
        <v>-9.9600000000000009</v>
      </c>
      <c r="H222" s="65" t="s">
        <v>13279</v>
      </c>
      <c r="I222" s="86">
        <v>0</v>
      </c>
      <c r="J222" s="65" t="s">
        <v>13231</v>
      </c>
      <c r="K222" s="86">
        <v>0</v>
      </c>
      <c r="L222" s="86">
        <v>3319.02</v>
      </c>
      <c r="M222" s="65" t="s">
        <v>13280</v>
      </c>
      <c r="N222" s="65" t="s">
        <v>13231</v>
      </c>
      <c r="O222" s="247">
        <v>8</v>
      </c>
      <c r="P222" s="86">
        <v>0</v>
      </c>
      <c r="Q222" s="65" t="s">
        <v>13233</v>
      </c>
      <c r="R222" s="86">
        <v>-26.89</v>
      </c>
      <c r="S222" s="86">
        <v>3319.02</v>
      </c>
      <c r="T222" s="248">
        <f>+F222+G222+R222</f>
        <v>-194.98000000000002</v>
      </c>
      <c r="U222" s="246"/>
      <c r="V222" s="246"/>
      <c r="W222" s="162"/>
      <c r="X222" s="162"/>
    </row>
    <row r="223" spans="1:24" x14ac:dyDescent="0.25">
      <c r="A223" s="246" t="s">
        <v>13234</v>
      </c>
      <c r="B223" s="246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246"/>
      <c r="N223" s="246"/>
      <c r="O223" s="246"/>
      <c r="P223" s="246"/>
      <c r="Q223" s="246"/>
      <c r="R223" s="246"/>
      <c r="S223" s="246"/>
      <c r="T223" s="246"/>
      <c r="U223" s="246"/>
      <c r="V223" s="246"/>
      <c r="W223" s="162"/>
      <c r="X223" s="162"/>
    </row>
    <row r="224" spans="1:24" x14ac:dyDescent="0.25">
      <c r="A224" s="249" t="s">
        <v>13209</v>
      </c>
      <c r="B224" s="249" t="s">
        <v>13235</v>
      </c>
      <c r="C224" s="249" t="s">
        <v>13236</v>
      </c>
      <c r="D224" s="249" t="s">
        <v>13237</v>
      </c>
      <c r="E224" s="249" t="s">
        <v>13214</v>
      </c>
      <c r="F224" s="249" t="s">
        <v>13215</v>
      </c>
      <c r="G224" s="249" t="s">
        <v>13211</v>
      </c>
      <c r="H224" s="249" t="s">
        <v>13212</v>
      </c>
      <c r="I224" s="249" t="s">
        <v>13238</v>
      </c>
      <c r="J224" s="249" t="s">
        <v>13239</v>
      </c>
      <c r="K224" s="249" t="s">
        <v>13213</v>
      </c>
      <c r="L224" s="249" t="s">
        <v>13226</v>
      </c>
      <c r="M224" s="249" t="s">
        <v>13220</v>
      </c>
      <c r="N224" s="249" t="s">
        <v>13240</v>
      </c>
      <c r="O224" s="249" t="s">
        <v>13241</v>
      </c>
      <c r="P224" s="249" t="s">
        <v>13242</v>
      </c>
      <c r="Q224" s="249" t="s">
        <v>13210</v>
      </c>
      <c r="R224" s="249" t="s">
        <v>13221</v>
      </c>
      <c r="S224" s="249" t="s">
        <v>13222</v>
      </c>
      <c r="T224" s="249" t="s">
        <v>13243</v>
      </c>
      <c r="U224" s="249" t="s">
        <v>13244</v>
      </c>
      <c r="V224" s="249" t="s">
        <v>13245</v>
      </c>
      <c r="W224" s="162"/>
      <c r="X224" s="162"/>
    </row>
    <row r="225" spans="1:24" x14ac:dyDescent="0.25">
      <c r="A225" s="65" t="s">
        <v>13246</v>
      </c>
      <c r="B225" s="65" t="s">
        <v>9020</v>
      </c>
      <c r="C225" s="65" t="s">
        <v>13305</v>
      </c>
      <c r="D225" s="65" t="s">
        <v>13280</v>
      </c>
      <c r="E225" s="86">
        <v>-158.13</v>
      </c>
      <c r="F225" s="86">
        <v>0</v>
      </c>
      <c r="G225" s="86">
        <v>3514</v>
      </c>
      <c r="H225" s="86">
        <v>0</v>
      </c>
      <c r="I225" s="247">
        <v>7</v>
      </c>
      <c r="J225" s="65" t="s">
        <v>13231</v>
      </c>
      <c r="K225" s="86">
        <v>3514</v>
      </c>
      <c r="L225" s="86">
        <v>-25.3</v>
      </c>
      <c r="M225" s="86">
        <v>3330.57</v>
      </c>
      <c r="N225" s="65" t="s">
        <v>13279</v>
      </c>
      <c r="O225" s="86">
        <v>0</v>
      </c>
      <c r="P225" s="65" t="s">
        <v>13231</v>
      </c>
      <c r="Q225" s="65" t="s">
        <v>13304</v>
      </c>
      <c r="R225" s="65" t="s">
        <v>13280</v>
      </c>
      <c r="S225" s="65" t="s">
        <v>13231</v>
      </c>
      <c r="T225" s="65" t="s">
        <v>9020</v>
      </c>
      <c r="U225" s="65" t="s">
        <v>13234</v>
      </c>
      <c r="V225" s="65" t="s">
        <v>13248</v>
      </c>
      <c r="W225" s="162"/>
      <c r="X225" s="162"/>
    </row>
    <row r="226" spans="1:24" x14ac:dyDescent="0.25">
      <c r="A226" s="250" t="s">
        <v>13249</v>
      </c>
      <c r="B226" s="246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246"/>
      <c r="N226" s="246"/>
      <c r="O226" s="246"/>
      <c r="P226" s="246"/>
      <c r="Q226" s="246"/>
      <c r="R226" s="246"/>
      <c r="S226" s="246"/>
      <c r="T226" s="246"/>
      <c r="U226" s="246"/>
      <c r="V226" s="246"/>
      <c r="W226" s="162"/>
      <c r="X226" s="162"/>
    </row>
    <row r="227" spans="1:24" x14ac:dyDescent="0.25">
      <c r="A227" s="65" t="s">
        <v>13231</v>
      </c>
      <c r="B227" s="65" t="s">
        <v>13231</v>
      </c>
      <c r="C227" s="65" t="s">
        <v>13231</v>
      </c>
      <c r="D227" s="65" t="s">
        <v>13231</v>
      </c>
      <c r="E227" s="86">
        <v>-158.13</v>
      </c>
      <c r="F227" s="86">
        <v>0</v>
      </c>
      <c r="G227" s="86">
        <v>3514</v>
      </c>
      <c r="H227" s="86">
        <v>0</v>
      </c>
      <c r="I227" s="247">
        <v>7</v>
      </c>
      <c r="J227" s="65" t="s">
        <v>13231</v>
      </c>
      <c r="K227" s="86">
        <v>3514</v>
      </c>
      <c r="L227" s="86">
        <v>-25.3</v>
      </c>
      <c r="M227" s="86">
        <v>3330.57</v>
      </c>
      <c r="N227" s="65" t="s">
        <v>13231</v>
      </c>
      <c r="O227" s="86">
        <v>0</v>
      </c>
      <c r="P227" s="65" t="s">
        <v>13231</v>
      </c>
      <c r="Q227" s="65" t="s">
        <v>13231</v>
      </c>
      <c r="R227" s="65" t="s">
        <v>13231</v>
      </c>
      <c r="S227" s="65" t="s">
        <v>13231</v>
      </c>
      <c r="T227" s="65" t="s">
        <v>13231</v>
      </c>
      <c r="U227" s="65" t="s">
        <v>13231</v>
      </c>
      <c r="V227" s="65" t="s">
        <v>13231</v>
      </c>
      <c r="W227" s="162"/>
      <c r="X227" s="162"/>
    </row>
    <row r="228" spans="1:24" x14ac:dyDescent="0.25">
      <c r="A228" s="246" t="s">
        <v>13219</v>
      </c>
      <c r="B228" s="246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246"/>
      <c r="N228" s="246"/>
      <c r="O228" s="246"/>
      <c r="P228" s="246"/>
      <c r="Q228" s="246"/>
      <c r="R228" s="246"/>
      <c r="S228" s="246"/>
      <c r="T228" s="246"/>
      <c r="U228" s="246"/>
      <c r="V228" s="246"/>
      <c r="W228" s="162"/>
      <c r="X228" s="162"/>
    </row>
    <row r="229" spans="1:24" x14ac:dyDescent="0.25">
      <c r="A229" s="249" t="s">
        <v>13237</v>
      </c>
      <c r="B229" s="249" t="s">
        <v>13239</v>
      </c>
      <c r="C229" s="249" t="s">
        <v>13221</v>
      </c>
      <c r="D229" s="249" t="s">
        <v>13222</v>
      </c>
      <c r="E229" s="249" t="s">
        <v>13213</v>
      </c>
      <c r="F229" s="249" t="s">
        <v>13211</v>
      </c>
      <c r="G229" s="249" t="s">
        <v>13212</v>
      </c>
      <c r="H229" s="249" t="s">
        <v>13214</v>
      </c>
      <c r="I229" s="249" t="s">
        <v>13215</v>
      </c>
      <c r="J229" s="249" t="s">
        <v>13220</v>
      </c>
      <c r="K229" s="249" t="s">
        <v>13209</v>
      </c>
      <c r="L229" s="249" t="s">
        <v>13250</v>
      </c>
      <c r="M229" s="249" t="s">
        <v>13251</v>
      </c>
      <c r="N229" s="249" t="s">
        <v>13238</v>
      </c>
      <c r="O229" s="249" t="s">
        <v>13252</v>
      </c>
      <c r="P229" s="249" t="s">
        <v>13253</v>
      </c>
      <c r="Q229" s="249" t="s">
        <v>13254</v>
      </c>
      <c r="R229" s="249" t="s">
        <v>13242</v>
      </c>
      <c r="S229" s="249" t="s">
        <v>13216</v>
      </c>
      <c r="T229" s="249" t="s">
        <v>13255</v>
      </c>
      <c r="U229" s="249" t="s">
        <v>13244</v>
      </c>
      <c r="V229" s="246"/>
      <c r="W229" s="162"/>
      <c r="X229" s="162"/>
    </row>
    <row r="230" spans="1:24" x14ac:dyDescent="0.25">
      <c r="A230" s="65" t="s">
        <v>13280</v>
      </c>
      <c r="B230" s="65" t="s">
        <v>13231</v>
      </c>
      <c r="C230" s="65" t="s">
        <v>13280</v>
      </c>
      <c r="D230" s="65" t="s">
        <v>13231</v>
      </c>
      <c r="E230" s="86">
        <v>0</v>
      </c>
      <c r="F230" s="86">
        <v>0</v>
      </c>
      <c r="G230" s="86">
        <v>0</v>
      </c>
      <c r="H230" s="86">
        <v>0</v>
      </c>
      <c r="I230" s="86">
        <v>-9.9600000000000009</v>
      </c>
      <c r="J230" s="86">
        <v>-11.55</v>
      </c>
      <c r="K230" s="65" t="s">
        <v>13246</v>
      </c>
      <c r="L230" s="65" t="s">
        <v>13219</v>
      </c>
      <c r="M230" s="86">
        <v>-1.59</v>
      </c>
      <c r="N230" s="247">
        <v>0</v>
      </c>
      <c r="O230" s="65" t="s">
        <v>9020</v>
      </c>
      <c r="P230" s="65" t="s">
        <v>13256</v>
      </c>
      <c r="Q230" s="65" t="s">
        <v>9020</v>
      </c>
      <c r="R230" s="65" t="s">
        <v>13257</v>
      </c>
      <c r="S230" s="65" t="s">
        <v>13279</v>
      </c>
      <c r="T230" s="65" t="s">
        <v>13231</v>
      </c>
      <c r="U230" s="65" t="s">
        <v>13219</v>
      </c>
      <c r="V230" s="246"/>
      <c r="W230" s="162"/>
      <c r="X230" s="162"/>
    </row>
    <row r="231" spans="1:24" x14ac:dyDescent="0.25">
      <c r="A231" s="250" t="s">
        <v>13249</v>
      </c>
      <c r="B231" s="246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246"/>
      <c r="N231" s="246"/>
      <c r="O231" s="246"/>
      <c r="P231" s="246"/>
      <c r="Q231" s="246"/>
      <c r="R231" s="246"/>
      <c r="S231" s="246"/>
      <c r="T231" s="246"/>
      <c r="U231" s="246"/>
      <c r="V231" s="246"/>
      <c r="W231" s="162"/>
      <c r="X231" s="162"/>
    </row>
    <row r="232" spans="1:24" x14ac:dyDescent="0.25">
      <c r="A232" s="65" t="s">
        <v>13231</v>
      </c>
      <c r="B232" s="65" t="s">
        <v>13231</v>
      </c>
      <c r="C232" s="65" t="s">
        <v>13231</v>
      </c>
      <c r="D232" s="65" t="s">
        <v>13231</v>
      </c>
      <c r="E232" s="86">
        <v>0</v>
      </c>
      <c r="F232" s="86">
        <v>0</v>
      </c>
      <c r="G232" s="86">
        <v>0</v>
      </c>
      <c r="H232" s="86">
        <v>0</v>
      </c>
      <c r="I232" s="86">
        <v>-9.9600000000000009</v>
      </c>
      <c r="J232" s="86">
        <v>-11.55</v>
      </c>
      <c r="K232" s="65" t="s">
        <v>13231</v>
      </c>
      <c r="L232" s="65" t="s">
        <v>13231</v>
      </c>
      <c r="M232" s="86">
        <v>-1.59</v>
      </c>
      <c r="N232" s="247">
        <v>0</v>
      </c>
      <c r="O232" s="65" t="s">
        <v>13231</v>
      </c>
      <c r="P232" s="65" t="s">
        <v>13231</v>
      </c>
      <c r="Q232" s="65" t="s">
        <v>13231</v>
      </c>
      <c r="R232" s="65" t="s">
        <v>13231</v>
      </c>
      <c r="S232" s="65" t="s">
        <v>13231</v>
      </c>
      <c r="T232" s="65" t="s">
        <v>13231</v>
      </c>
      <c r="U232" s="65" t="s">
        <v>13231</v>
      </c>
      <c r="V232" s="246"/>
      <c r="W232" s="162"/>
      <c r="X232" s="162"/>
    </row>
    <row r="233" spans="1:24" x14ac:dyDescent="0.25">
      <c r="A233" s="246"/>
      <c r="B233" s="246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246"/>
      <c r="N233" s="246"/>
      <c r="O233" s="246"/>
      <c r="P233" s="246"/>
      <c r="Q233" s="246"/>
      <c r="R233" s="246"/>
      <c r="S233" s="246"/>
      <c r="T233" s="246"/>
      <c r="U233" s="246"/>
      <c r="V233" s="246"/>
      <c r="W233" s="162"/>
      <c r="X233" s="162"/>
    </row>
    <row r="234" spans="1:24" x14ac:dyDescent="0.25">
      <c r="A234" s="243" t="s">
        <v>13209</v>
      </c>
      <c r="B234" s="243" t="s">
        <v>13210</v>
      </c>
      <c r="C234" s="243" t="s">
        <v>13211</v>
      </c>
      <c r="D234" s="243" t="s">
        <v>13212</v>
      </c>
      <c r="E234" s="243" t="s">
        <v>13213</v>
      </c>
      <c r="F234" s="243" t="s">
        <v>13214</v>
      </c>
      <c r="G234" s="243" t="s">
        <v>13215</v>
      </c>
      <c r="H234" s="243" t="s">
        <v>13216</v>
      </c>
      <c r="I234" s="243" t="s">
        <v>13217</v>
      </c>
      <c r="J234" s="243" t="s">
        <v>13218</v>
      </c>
      <c r="K234" s="243" t="s">
        <v>13219</v>
      </c>
      <c r="L234" s="243" t="s">
        <v>13220</v>
      </c>
      <c r="M234" s="243" t="s">
        <v>13221</v>
      </c>
      <c r="N234" s="243" t="s">
        <v>13222</v>
      </c>
      <c r="O234" s="243" t="s">
        <v>13223</v>
      </c>
      <c r="P234" s="243" t="s">
        <v>13224</v>
      </c>
      <c r="Q234" s="243" t="s">
        <v>13225</v>
      </c>
      <c r="R234" s="243" t="s">
        <v>13226</v>
      </c>
      <c r="S234" s="243" t="s">
        <v>13227</v>
      </c>
      <c r="T234" s="246"/>
      <c r="U234" s="246"/>
      <c r="V234" s="246"/>
      <c r="W234" s="162"/>
      <c r="X234" s="162"/>
    </row>
    <row r="235" spans="1:24" x14ac:dyDescent="0.25">
      <c r="A235" s="65" t="s">
        <v>9021</v>
      </c>
      <c r="B235" s="65" t="s">
        <v>13306</v>
      </c>
      <c r="C235" s="86">
        <v>4314</v>
      </c>
      <c r="D235" s="86">
        <v>0</v>
      </c>
      <c r="E235" s="86">
        <v>4314</v>
      </c>
      <c r="F235" s="86">
        <v>-145.38</v>
      </c>
      <c r="G235" s="86">
        <v>-80.61</v>
      </c>
      <c r="H235" s="65" t="s">
        <v>13230</v>
      </c>
      <c r="I235" s="86">
        <v>0</v>
      </c>
      <c r="J235" s="65" t="s">
        <v>13231</v>
      </c>
      <c r="K235" s="86">
        <v>0</v>
      </c>
      <c r="L235" s="86">
        <v>4051.85</v>
      </c>
      <c r="M235" s="65" t="s">
        <v>13232</v>
      </c>
      <c r="N235" s="65" t="s">
        <v>13231</v>
      </c>
      <c r="O235" s="247">
        <v>8</v>
      </c>
      <c r="P235" s="86">
        <v>0</v>
      </c>
      <c r="Q235" s="65" t="s">
        <v>13233</v>
      </c>
      <c r="R235" s="86">
        <v>-36.159999999999997</v>
      </c>
      <c r="S235" s="86">
        <v>4051.85</v>
      </c>
      <c r="T235" s="252">
        <f>+F235+G235+R235</f>
        <v>-262.14999999999998</v>
      </c>
      <c r="U235" s="246"/>
      <c r="V235" s="246"/>
      <c r="W235" s="162"/>
      <c r="X235" s="162"/>
    </row>
    <row r="236" spans="1:24" x14ac:dyDescent="0.25">
      <c r="A236" s="246" t="s">
        <v>13234</v>
      </c>
      <c r="B236" s="246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246"/>
      <c r="N236" s="246"/>
      <c r="O236" s="246"/>
      <c r="P236" s="246"/>
      <c r="Q236" s="246"/>
      <c r="R236" s="246"/>
      <c r="S236" s="246"/>
      <c r="T236" s="246"/>
      <c r="U236" s="246"/>
      <c r="V236" s="246"/>
      <c r="W236" s="162"/>
      <c r="X236" s="162"/>
    </row>
    <row r="237" spans="1:24" x14ac:dyDescent="0.25">
      <c r="A237" s="249" t="s">
        <v>13209</v>
      </c>
      <c r="B237" s="249" t="s">
        <v>13235</v>
      </c>
      <c r="C237" s="249" t="s">
        <v>13236</v>
      </c>
      <c r="D237" s="249" t="s">
        <v>13237</v>
      </c>
      <c r="E237" s="249" t="s">
        <v>13214</v>
      </c>
      <c r="F237" s="249" t="s">
        <v>13215</v>
      </c>
      <c r="G237" s="249" t="s">
        <v>13211</v>
      </c>
      <c r="H237" s="249" t="s">
        <v>13212</v>
      </c>
      <c r="I237" s="249" t="s">
        <v>13238</v>
      </c>
      <c r="J237" s="249" t="s">
        <v>13239</v>
      </c>
      <c r="K237" s="249" t="s">
        <v>13213</v>
      </c>
      <c r="L237" s="249" t="s">
        <v>13226</v>
      </c>
      <c r="M237" s="249" t="s">
        <v>13220</v>
      </c>
      <c r="N237" s="249" t="s">
        <v>13240</v>
      </c>
      <c r="O237" s="249" t="s">
        <v>13241</v>
      </c>
      <c r="P237" s="249" t="s">
        <v>13242</v>
      </c>
      <c r="Q237" s="249" t="s">
        <v>13210</v>
      </c>
      <c r="R237" s="249" t="s">
        <v>13221</v>
      </c>
      <c r="S237" s="249" t="s">
        <v>13222</v>
      </c>
      <c r="T237" s="249" t="s">
        <v>13243</v>
      </c>
      <c r="U237" s="249" t="s">
        <v>13244</v>
      </c>
      <c r="V237" s="249" t="s">
        <v>13245</v>
      </c>
      <c r="W237" s="162"/>
      <c r="X237" s="162"/>
    </row>
    <row r="238" spans="1:24" x14ac:dyDescent="0.25">
      <c r="A238" s="65" t="s">
        <v>9021</v>
      </c>
      <c r="B238" s="65" t="s">
        <v>9019</v>
      </c>
      <c r="C238" s="65" t="s">
        <v>13307</v>
      </c>
      <c r="D238" s="65" t="s">
        <v>13232</v>
      </c>
      <c r="E238" s="86">
        <v>-145.38</v>
      </c>
      <c r="F238" s="86">
        <v>0</v>
      </c>
      <c r="G238" s="86">
        <v>4314</v>
      </c>
      <c r="H238" s="86">
        <v>0</v>
      </c>
      <c r="I238" s="247">
        <v>7</v>
      </c>
      <c r="J238" s="65" t="s">
        <v>13231</v>
      </c>
      <c r="K238" s="86">
        <v>4314</v>
      </c>
      <c r="L238" s="86">
        <v>-23.26</v>
      </c>
      <c r="M238" s="86">
        <v>4145.3599999999997</v>
      </c>
      <c r="N238" s="65" t="s">
        <v>13230</v>
      </c>
      <c r="O238" s="86">
        <v>0</v>
      </c>
      <c r="P238" s="65" t="s">
        <v>13231</v>
      </c>
      <c r="Q238" s="65" t="s">
        <v>13306</v>
      </c>
      <c r="R238" s="65" t="s">
        <v>13232</v>
      </c>
      <c r="S238" s="65" t="s">
        <v>13231</v>
      </c>
      <c r="T238" s="65" t="s">
        <v>9019</v>
      </c>
      <c r="U238" s="65" t="s">
        <v>13234</v>
      </c>
      <c r="V238" s="65" t="s">
        <v>13248</v>
      </c>
      <c r="W238" s="162"/>
      <c r="X238" s="162"/>
    </row>
    <row r="239" spans="1:24" x14ac:dyDescent="0.25">
      <c r="A239" s="250" t="s">
        <v>13249</v>
      </c>
      <c r="B239" s="246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246"/>
      <c r="N239" s="246"/>
      <c r="O239" s="246"/>
      <c r="P239" s="246"/>
      <c r="Q239" s="246"/>
      <c r="R239" s="246"/>
      <c r="S239" s="246"/>
      <c r="T239" s="246"/>
      <c r="U239" s="246"/>
      <c r="V239" s="246"/>
      <c r="W239" s="162"/>
      <c r="X239" s="162"/>
    </row>
    <row r="240" spans="1:24" x14ac:dyDescent="0.25">
      <c r="A240" s="65" t="s">
        <v>13231</v>
      </c>
      <c r="B240" s="65" t="s">
        <v>13231</v>
      </c>
      <c r="C240" s="65" t="s">
        <v>13231</v>
      </c>
      <c r="D240" s="65" t="s">
        <v>13231</v>
      </c>
      <c r="E240" s="86">
        <v>-145.38</v>
      </c>
      <c r="F240" s="86">
        <v>0</v>
      </c>
      <c r="G240" s="86">
        <v>4314</v>
      </c>
      <c r="H240" s="86">
        <v>0</v>
      </c>
      <c r="I240" s="247">
        <v>7</v>
      </c>
      <c r="J240" s="65" t="s">
        <v>13231</v>
      </c>
      <c r="K240" s="86">
        <v>4314</v>
      </c>
      <c r="L240" s="86">
        <v>-23.26</v>
      </c>
      <c r="M240" s="86">
        <v>4145.3599999999997</v>
      </c>
      <c r="N240" s="65" t="s">
        <v>13231</v>
      </c>
      <c r="O240" s="86">
        <v>0</v>
      </c>
      <c r="P240" s="65" t="s">
        <v>13231</v>
      </c>
      <c r="Q240" s="65" t="s">
        <v>13231</v>
      </c>
      <c r="R240" s="65" t="s">
        <v>13231</v>
      </c>
      <c r="S240" s="65" t="s">
        <v>13231</v>
      </c>
      <c r="T240" s="65" t="s">
        <v>13231</v>
      </c>
      <c r="U240" s="65" t="s">
        <v>13231</v>
      </c>
      <c r="V240" s="65" t="s">
        <v>13231</v>
      </c>
      <c r="W240" s="162"/>
      <c r="X240" s="162"/>
    </row>
    <row r="241" spans="1:24" x14ac:dyDescent="0.25">
      <c r="A241" s="246" t="s">
        <v>13219</v>
      </c>
      <c r="B241" s="246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246"/>
      <c r="N241" s="246"/>
      <c r="O241" s="246"/>
      <c r="P241" s="246"/>
      <c r="Q241" s="246"/>
      <c r="R241" s="246"/>
      <c r="S241" s="246"/>
      <c r="T241" s="246"/>
      <c r="U241" s="246"/>
      <c r="V241" s="246"/>
      <c r="W241" s="162"/>
      <c r="X241" s="162"/>
    </row>
    <row r="242" spans="1:24" x14ac:dyDescent="0.25">
      <c r="A242" s="249" t="s">
        <v>13237</v>
      </c>
      <c r="B242" s="249" t="s">
        <v>13239</v>
      </c>
      <c r="C242" s="249" t="s">
        <v>13221</v>
      </c>
      <c r="D242" s="249" t="s">
        <v>13222</v>
      </c>
      <c r="E242" s="249" t="s">
        <v>13213</v>
      </c>
      <c r="F242" s="249" t="s">
        <v>13211</v>
      </c>
      <c r="G242" s="249" t="s">
        <v>13212</v>
      </c>
      <c r="H242" s="249" t="s">
        <v>13214</v>
      </c>
      <c r="I242" s="249" t="s">
        <v>13215</v>
      </c>
      <c r="J242" s="249" t="s">
        <v>13220</v>
      </c>
      <c r="K242" s="249" t="s">
        <v>13209</v>
      </c>
      <c r="L242" s="249" t="s">
        <v>13250</v>
      </c>
      <c r="M242" s="249" t="s">
        <v>13251</v>
      </c>
      <c r="N242" s="249" t="s">
        <v>13238</v>
      </c>
      <c r="O242" s="249" t="s">
        <v>13252</v>
      </c>
      <c r="P242" s="249" t="s">
        <v>13253</v>
      </c>
      <c r="Q242" s="249" t="s">
        <v>13254</v>
      </c>
      <c r="R242" s="249" t="s">
        <v>13242</v>
      </c>
      <c r="S242" s="249" t="s">
        <v>13216</v>
      </c>
      <c r="T242" s="249" t="s">
        <v>13255</v>
      </c>
      <c r="U242" s="249" t="s">
        <v>13244</v>
      </c>
      <c r="V242" s="246"/>
      <c r="W242" s="162"/>
      <c r="X242" s="162"/>
    </row>
    <row r="243" spans="1:24" x14ac:dyDescent="0.25">
      <c r="A243" s="65" t="s">
        <v>13232</v>
      </c>
      <c r="B243" s="65" t="s">
        <v>13231</v>
      </c>
      <c r="C243" s="65" t="s">
        <v>13232</v>
      </c>
      <c r="D243" s="65" t="s">
        <v>13231</v>
      </c>
      <c r="E243" s="86">
        <v>0</v>
      </c>
      <c r="F243" s="86">
        <v>0</v>
      </c>
      <c r="G243" s="86">
        <v>0</v>
      </c>
      <c r="H243" s="86">
        <v>0</v>
      </c>
      <c r="I243" s="86">
        <v>-80.61</v>
      </c>
      <c r="J243" s="86">
        <v>-93.51</v>
      </c>
      <c r="K243" s="65" t="s">
        <v>9021</v>
      </c>
      <c r="L243" s="65" t="s">
        <v>13219</v>
      </c>
      <c r="M243" s="86">
        <v>-12.9</v>
      </c>
      <c r="N243" s="247">
        <v>0</v>
      </c>
      <c r="O243" s="65" t="s">
        <v>9019</v>
      </c>
      <c r="P243" s="65" t="s">
        <v>13256</v>
      </c>
      <c r="Q243" s="65" t="s">
        <v>9019</v>
      </c>
      <c r="R243" s="65" t="s">
        <v>13257</v>
      </c>
      <c r="S243" s="65" t="s">
        <v>13230</v>
      </c>
      <c r="T243" s="65" t="s">
        <v>13231</v>
      </c>
      <c r="U243" s="65" t="s">
        <v>13219</v>
      </c>
      <c r="V243" s="246"/>
      <c r="W243" s="162"/>
      <c r="X243" s="162"/>
    </row>
    <row r="244" spans="1:24" x14ac:dyDescent="0.25">
      <c r="A244" s="250" t="s">
        <v>13249</v>
      </c>
      <c r="B244" s="246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246"/>
      <c r="N244" s="246"/>
      <c r="O244" s="246"/>
      <c r="P244" s="246"/>
      <c r="Q244" s="246"/>
      <c r="R244" s="246"/>
      <c r="S244" s="246"/>
      <c r="T244" s="246"/>
      <c r="U244" s="246"/>
      <c r="V244" s="246"/>
      <c r="W244" s="162"/>
      <c r="X244" s="162"/>
    </row>
    <row r="245" spans="1:24" x14ac:dyDescent="0.25">
      <c r="A245" s="65" t="s">
        <v>13231</v>
      </c>
      <c r="B245" s="65" t="s">
        <v>13231</v>
      </c>
      <c r="C245" s="65" t="s">
        <v>13231</v>
      </c>
      <c r="D245" s="65" t="s">
        <v>13231</v>
      </c>
      <c r="E245" s="86">
        <v>0</v>
      </c>
      <c r="F245" s="86">
        <v>0</v>
      </c>
      <c r="G245" s="86">
        <v>0</v>
      </c>
      <c r="H245" s="86">
        <v>0</v>
      </c>
      <c r="I245" s="86">
        <v>-80.61</v>
      </c>
      <c r="J245" s="86">
        <v>-93.51</v>
      </c>
      <c r="K245" s="65" t="s">
        <v>13231</v>
      </c>
      <c r="L245" s="65" t="s">
        <v>13231</v>
      </c>
      <c r="M245" s="86">
        <v>-12.9</v>
      </c>
      <c r="N245" s="247">
        <v>0</v>
      </c>
      <c r="O245" s="65" t="s">
        <v>13231</v>
      </c>
      <c r="P245" s="65" t="s">
        <v>13231</v>
      </c>
      <c r="Q245" s="65" t="s">
        <v>13231</v>
      </c>
      <c r="R245" s="65" t="s">
        <v>13231</v>
      </c>
      <c r="S245" s="65" t="s">
        <v>13231</v>
      </c>
      <c r="T245" s="65" t="s">
        <v>13231</v>
      </c>
      <c r="U245" s="65" t="s">
        <v>13231</v>
      </c>
      <c r="V245" s="246"/>
      <c r="W245" s="162"/>
      <c r="X245" s="162"/>
    </row>
    <row r="246" spans="1:24" x14ac:dyDescent="0.25">
      <c r="A246" s="246"/>
      <c r="B246" s="246"/>
      <c r="C246" s="246"/>
      <c r="D246" s="246"/>
      <c r="E246" s="246"/>
      <c r="F246" s="246"/>
      <c r="G246" s="246"/>
      <c r="H246" s="246"/>
      <c r="I246" s="246"/>
      <c r="J246" s="246"/>
      <c r="K246" s="246"/>
      <c r="L246" s="246"/>
      <c r="M246" s="246"/>
      <c r="N246" s="246"/>
      <c r="O246" s="246"/>
      <c r="P246" s="246"/>
      <c r="Q246" s="246"/>
      <c r="R246" s="246"/>
      <c r="S246" s="246"/>
      <c r="T246" s="246"/>
      <c r="U246" s="246"/>
      <c r="V246" s="246"/>
      <c r="W246" s="162"/>
      <c r="X246" s="162"/>
    </row>
    <row r="247" spans="1:24" x14ac:dyDescent="0.25">
      <c r="A247" s="243" t="s">
        <v>13209</v>
      </c>
      <c r="B247" s="243" t="s">
        <v>13210</v>
      </c>
      <c r="C247" s="243" t="s">
        <v>13211</v>
      </c>
      <c r="D247" s="243" t="s">
        <v>13212</v>
      </c>
      <c r="E247" s="243" t="s">
        <v>13213</v>
      </c>
      <c r="F247" s="243" t="s">
        <v>13214</v>
      </c>
      <c r="G247" s="243" t="s">
        <v>13215</v>
      </c>
      <c r="H247" s="243" t="s">
        <v>13216</v>
      </c>
      <c r="I247" s="243" t="s">
        <v>13217</v>
      </c>
      <c r="J247" s="243" t="s">
        <v>13218</v>
      </c>
      <c r="K247" s="243" t="s">
        <v>13219</v>
      </c>
      <c r="L247" s="243" t="s">
        <v>13220</v>
      </c>
      <c r="M247" s="243" t="s">
        <v>13221</v>
      </c>
      <c r="N247" s="243" t="s">
        <v>13222</v>
      </c>
      <c r="O247" s="243" t="s">
        <v>13223</v>
      </c>
      <c r="P247" s="243" t="s">
        <v>13224</v>
      </c>
      <c r="Q247" s="243" t="s">
        <v>13225</v>
      </c>
      <c r="R247" s="243" t="s">
        <v>13226</v>
      </c>
      <c r="S247" s="243" t="s">
        <v>13227</v>
      </c>
      <c r="T247" s="246"/>
      <c r="U247" s="246"/>
      <c r="V247" s="246"/>
      <c r="W247" s="162"/>
      <c r="X247" s="162"/>
    </row>
    <row r="248" spans="1:24" x14ac:dyDescent="0.25">
      <c r="A248" s="65" t="s">
        <v>9021</v>
      </c>
      <c r="B248" s="65" t="s">
        <v>13308</v>
      </c>
      <c r="C248" s="86">
        <v>412</v>
      </c>
      <c r="D248" s="86">
        <v>0</v>
      </c>
      <c r="E248" s="86">
        <v>412</v>
      </c>
      <c r="F248" s="86">
        <v>-16.48</v>
      </c>
      <c r="G248" s="86">
        <v>-1.39</v>
      </c>
      <c r="H248" s="65" t="s">
        <v>13230</v>
      </c>
      <c r="I248" s="86">
        <v>0</v>
      </c>
      <c r="J248" s="65" t="s">
        <v>13231</v>
      </c>
      <c r="K248" s="86">
        <v>0</v>
      </c>
      <c r="L248" s="86">
        <v>391.27</v>
      </c>
      <c r="M248" s="65" t="s">
        <v>13259</v>
      </c>
      <c r="N248" s="65" t="s">
        <v>13231</v>
      </c>
      <c r="O248" s="247">
        <v>2</v>
      </c>
      <c r="P248" s="86">
        <v>0</v>
      </c>
      <c r="Q248" s="65" t="s">
        <v>13233</v>
      </c>
      <c r="R248" s="86">
        <v>-2.86</v>
      </c>
      <c r="S248" s="86">
        <v>391.27</v>
      </c>
      <c r="T248" s="252">
        <f>+F248+G248+R248</f>
        <v>-20.73</v>
      </c>
      <c r="U248" s="246"/>
      <c r="V248" s="246"/>
      <c r="W248" s="162"/>
      <c r="X248" s="162"/>
    </row>
    <row r="249" spans="1:24" x14ac:dyDescent="0.25">
      <c r="A249" s="246" t="s">
        <v>13234</v>
      </c>
      <c r="B249" s="246"/>
      <c r="C249" s="246"/>
      <c r="D249" s="246"/>
      <c r="E249" s="246"/>
      <c r="F249" s="246"/>
      <c r="G249" s="246"/>
      <c r="H249" s="246"/>
      <c r="I249" s="246"/>
      <c r="J249" s="246"/>
      <c r="K249" s="246"/>
      <c r="L249" s="246"/>
      <c r="M249" s="246"/>
      <c r="N249" s="246"/>
      <c r="O249" s="246"/>
      <c r="P249" s="246"/>
      <c r="Q249" s="246"/>
      <c r="R249" s="246"/>
      <c r="S249" s="246"/>
      <c r="T249" s="246"/>
      <c r="U249" s="246"/>
      <c r="V249" s="246"/>
      <c r="W249" s="162"/>
      <c r="X249" s="162"/>
    </row>
    <row r="250" spans="1:24" x14ac:dyDescent="0.25">
      <c r="A250" s="249" t="s">
        <v>13209</v>
      </c>
      <c r="B250" s="249" t="s">
        <v>13235</v>
      </c>
      <c r="C250" s="249" t="s">
        <v>13236</v>
      </c>
      <c r="D250" s="249" t="s">
        <v>13237</v>
      </c>
      <c r="E250" s="249" t="s">
        <v>13214</v>
      </c>
      <c r="F250" s="249" t="s">
        <v>13215</v>
      </c>
      <c r="G250" s="249" t="s">
        <v>13211</v>
      </c>
      <c r="H250" s="249" t="s">
        <v>13212</v>
      </c>
      <c r="I250" s="249" t="s">
        <v>13238</v>
      </c>
      <c r="J250" s="249" t="s">
        <v>13239</v>
      </c>
      <c r="K250" s="249" t="s">
        <v>13213</v>
      </c>
      <c r="L250" s="249" t="s">
        <v>13226</v>
      </c>
      <c r="M250" s="249" t="s">
        <v>13220</v>
      </c>
      <c r="N250" s="249" t="s">
        <v>13240</v>
      </c>
      <c r="O250" s="249" t="s">
        <v>13241</v>
      </c>
      <c r="P250" s="249" t="s">
        <v>13242</v>
      </c>
      <c r="Q250" s="249" t="s">
        <v>13210</v>
      </c>
      <c r="R250" s="249" t="s">
        <v>13221</v>
      </c>
      <c r="S250" s="249" t="s">
        <v>13222</v>
      </c>
      <c r="T250" s="249" t="s">
        <v>13243</v>
      </c>
      <c r="U250" s="249" t="s">
        <v>13244</v>
      </c>
      <c r="V250" s="249" t="s">
        <v>13245</v>
      </c>
      <c r="W250" s="162"/>
      <c r="X250" s="162"/>
    </row>
    <row r="251" spans="1:24" x14ac:dyDescent="0.25">
      <c r="A251" s="65" t="s">
        <v>9021</v>
      </c>
      <c r="B251" s="65" t="s">
        <v>9019</v>
      </c>
      <c r="C251" s="65" t="s">
        <v>13309</v>
      </c>
      <c r="D251" s="65" t="s">
        <v>13259</v>
      </c>
      <c r="E251" s="86">
        <v>-16.48</v>
      </c>
      <c r="F251" s="86">
        <v>0</v>
      </c>
      <c r="G251" s="86">
        <v>412</v>
      </c>
      <c r="H251" s="86">
        <v>0</v>
      </c>
      <c r="I251" s="247">
        <v>1</v>
      </c>
      <c r="J251" s="65" t="s">
        <v>13231</v>
      </c>
      <c r="K251" s="86">
        <v>412</v>
      </c>
      <c r="L251" s="86">
        <v>-2.64</v>
      </c>
      <c r="M251" s="86">
        <v>392.88</v>
      </c>
      <c r="N251" s="65" t="s">
        <v>13230</v>
      </c>
      <c r="O251" s="86">
        <v>0</v>
      </c>
      <c r="P251" s="65" t="s">
        <v>13231</v>
      </c>
      <c r="Q251" s="65" t="s">
        <v>13308</v>
      </c>
      <c r="R251" s="65" t="s">
        <v>13259</v>
      </c>
      <c r="S251" s="65" t="s">
        <v>13231</v>
      </c>
      <c r="T251" s="65" t="s">
        <v>9019</v>
      </c>
      <c r="U251" s="65" t="s">
        <v>13234</v>
      </c>
      <c r="V251" s="65" t="s">
        <v>13248</v>
      </c>
      <c r="W251" s="162"/>
      <c r="X251" s="162"/>
    </row>
    <row r="252" spans="1:24" x14ac:dyDescent="0.25">
      <c r="A252" s="250" t="s">
        <v>13249</v>
      </c>
      <c r="B252" s="246"/>
      <c r="C252" s="246"/>
      <c r="D252" s="246"/>
      <c r="E252" s="246"/>
      <c r="F252" s="246"/>
      <c r="G252" s="246"/>
      <c r="H252" s="246"/>
      <c r="I252" s="246"/>
      <c r="J252" s="246"/>
      <c r="K252" s="246"/>
      <c r="L252" s="246"/>
      <c r="M252" s="246"/>
      <c r="N252" s="246"/>
      <c r="O252" s="246"/>
      <c r="P252" s="246"/>
      <c r="Q252" s="246"/>
      <c r="R252" s="246"/>
      <c r="S252" s="246"/>
      <c r="T252" s="246"/>
      <c r="U252" s="246"/>
      <c r="V252" s="246"/>
      <c r="W252" s="162"/>
      <c r="X252" s="162"/>
    </row>
    <row r="253" spans="1:24" x14ac:dyDescent="0.25">
      <c r="A253" s="65" t="s">
        <v>13231</v>
      </c>
      <c r="B253" s="65" t="s">
        <v>13231</v>
      </c>
      <c r="C253" s="65" t="s">
        <v>13231</v>
      </c>
      <c r="D253" s="65" t="s">
        <v>13231</v>
      </c>
      <c r="E253" s="86">
        <v>-16.48</v>
      </c>
      <c r="F253" s="86">
        <v>0</v>
      </c>
      <c r="G253" s="86">
        <v>412</v>
      </c>
      <c r="H253" s="86">
        <v>0</v>
      </c>
      <c r="I253" s="247">
        <v>1</v>
      </c>
      <c r="J253" s="65" t="s">
        <v>13231</v>
      </c>
      <c r="K253" s="86">
        <v>412</v>
      </c>
      <c r="L253" s="86">
        <v>-2.64</v>
      </c>
      <c r="M253" s="86">
        <v>392.88</v>
      </c>
      <c r="N253" s="65" t="s">
        <v>13231</v>
      </c>
      <c r="O253" s="86">
        <v>0</v>
      </c>
      <c r="P253" s="65" t="s">
        <v>13231</v>
      </c>
      <c r="Q253" s="65" t="s">
        <v>13231</v>
      </c>
      <c r="R253" s="65" t="s">
        <v>13231</v>
      </c>
      <c r="S253" s="65" t="s">
        <v>13231</v>
      </c>
      <c r="T253" s="65" t="s">
        <v>13231</v>
      </c>
      <c r="U253" s="65" t="s">
        <v>13231</v>
      </c>
      <c r="V253" s="65" t="s">
        <v>13231</v>
      </c>
      <c r="W253" s="162"/>
      <c r="X253" s="162"/>
    </row>
    <row r="254" spans="1:24" x14ac:dyDescent="0.25">
      <c r="A254" s="246" t="s">
        <v>13219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246"/>
      <c r="T254" s="246"/>
      <c r="U254" s="246"/>
      <c r="V254" s="246"/>
      <c r="W254" s="162"/>
      <c r="X254" s="162"/>
    </row>
    <row r="255" spans="1:24" x14ac:dyDescent="0.25">
      <c r="A255" s="249" t="s">
        <v>13237</v>
      </c>
      <c r="B255" s="249" t="s">
        <v>13239</v>
      </c>
      <c r="C255" s="249" t="s">
        <v>13221</v>
      </c>
      <c r="D255" s="249" t="s">
        <v>13222</v>
      </c>
      <c r="E255" s="249" t="s">
        <v>13213</v>
      </c>
      <c r="F255" s="249" t="s">
        <v>13211</v>
      </c>
      <c r="G255" s="249" t="s">
        <v>13212</v>
      </c>
      <c r="H255" s="249" t="s">
        <v>13214</v>
      </c>
      <c r="I255" s="249" t="s">
        <v>13215</v>
      </c>
      <c r="J255" s="249" t="s">
        <v>13220</v>
      </c>
      <c r="K255" s="249" t="s">
        <v>13209</v>
      </c>
      <c r="L255" s="249" t="s">
        <v>13250</v>
      </c>
      <c r="M255" s="249" t="s">
        <v>13251</v>
      </c>
      <c r="N255" s="249" t="s">
        <v>13238</v>
      </c>
      <c r="O255" s="249" t="s">
        <v>13252</v>
      </c>
      <c r="P255" s="249" t="s">
        <v>13253</v>
      </c>
      <c r="Q255" s="249" t="s">
        <v>13254</v>
      </c>
      <c r="R255" s="249" t="s">
        <v>13242</v>
      </c>
      <c r="S255" s="249" t="s">
        <v>13216</v>
      </c>
      <c r="T255" s="249" t="s">
        <v>13255</v>
      </c>
      <c r="U255" s="249" t="s">
        <v>13244</v>
      </c>
      <c r="V255" s="246"/>
      <c r="W255" s="162"/>
      <c r="X255" s="162"/>
    </row>
    <row r="256" spans="1:24" x14ac:dyDescent="0.25">
      <c r="A256" s="65" t="s">
        <v>13259</v>
      </c>
      <c r="B256" s="65" t="s">
        <v>13231</v>
      </c>
      <c r="C256" s="65" t="s">
        <v>13259</v>
      </c>
      <c r="D256" s="65" t="s">
        <v>13231</v>
      </c>
      <c r="E256" s="86">
        <v>0</v>
      </c>
      <c r="F256" s="86">
        <v>0</v>
      </c>
      <c r="G256" s="86">
        <v>0</v>
      </c>
      <c r="H256" s="86">
        <v>0</v>
      </c>
      <c r="I256" s="86">
        <v>-1.39</v>
      </c>
      <c r="J256" s="86">
        <v>-1.61</v>
      </c>
      <c r="K256" s="65" t="s">
        <v>9021</v>
      </c>
      <c r="L256" s="65" t="s">
        <v>13219</v>
      </c>
      <c r="M256" s="86">
        <v>-0.22</v>
      </c>
      <c r="N256" s="247">
        <v>0</v>
      </c>
      <c r="O256" s="65" t="s">
        <v>9019</v>
      </c>
      <c r="P256" s="65" t="s">
        <v>13256</v>
      </c>
      <c r="Q256" s="65" t="s">
        <v>9019</v>
      </c>
      <c r="R256" s="65" t="s">
        <v>13257</v>
      </c>
      <c r="S256" s="65" t="s">
        <v>13230</v>
      </c>
      <c r="T256" s="65" t="s">
        <v>13231</v>
      </c>
      <c r="U256" s="65" t="s">
        <v>13219</v>
      </c>
      <c r="V256" s="246"/>
      <c r="W256" s="162"/>
      <c r="X256" s="162"/>
    </row>
    <row r="257" spans="1:24" x14ac:dyDescent="0.25">
      <c r="A257" s="250" t="s">
        <v>13249</v>
      </c>
      <c r="B257" s="246"/>
      <c r="C257" s="246"/>
      <c r="D257" s="246"/>
      <c r="E257" s="246"/>
      <c r="F257" s="246"/>
      <c r="G257" s="246"/>
      <c r="H257" s="246"/>
      <c r="I257" s="246"/>
      <c r="J257" s="246"/>
      <c r="K257" s="246"/>
      <c r="L257" s="246"/>
      <c r="M257" s="246"/>
      <c r="N257" s="246"/>
      <c r="O257" s="246"/>
      <c r="P257" s="246"/>
      <c r="Q257" s="246"/>
      <c r="R257" s="246"/>
      <c r="S257" s="246"/>
      <c r="T257" s="246"/>
      <c r="U257" s="246"/>
      <c r="V257" s="246"/>
      <c r="W257" s="162"/>
      <c r="X257" s="162"/>
    </row>
    <row r="258" spans="1:24" x14ac:dyDescent="0.25">
      <c r="A258" s="65" t="s">
        <v>13231</v>
      </c>
      <c r="B258" s="65" t="s">
        <v>13231</v>
      </c>
      <c r="C258" s="65" t="s">
        <v>13231</v>
      </c>
      <c r="D258" s="65" t="s">
        <v>13231</v>
      </c>
      <c r="E258" s="86">
        <v>0</v>
      </c>
      <c r="F258" s="86">
        <v>0</v>
      </c>
      <c r="G258" s="86">
        <v>0</v>
      </c>
      <c r="H258" s="86">
        <v>0</v>
      </c>
      <c r="I258" s="86">
        <v>-1.39</v>
      </c>
      <c r="J258" s="86">
        <v>-1.61</v>
      </c>
      <c r="K258" s="65" t="s">
        <v>13231</v>
      </c>
      <c r="L258" s="65" t="s">
        <v>13231</v>
      </c>
      <c r="M258" s="86">
        <v>-0.22</v>
      </c>
      <c r="N258" s="247">
        <v>0</v>
      </c>
      <c r="O258" s="65" t="s">
        <v>13231</v>
      </c>
      <c r="P258" s="65" t="s">
        <v>13231</v>
      </c>
      <c r="Q258" s="65" t="s">
        <v>13231</v>
      </c>
      <c r="R258" s="65" t="s">
        <v>13231</v>
      </c>
      <c r="S258" s="65" t="s">
        <v>13231</v>
      </c>
      <c r="T258" s="65" t="s">
        <v>13231</v>
      </c>
      <c r="U258" s="65" t="s">
        <v>13231</v>
      </c>
      <c r="V258" s="246"/>
      <c r="W258" s="162"/>
      <c r="X258" s="162"/>
    </row>
    <row r="259" spans="1:24" x14ac:dyDescent="0.25">
      <c r="A259" s="246"/>
      <c r="B259" s="246"/>
      <c r="C259" s="246"/>
      <c r="D259" s="246"/>
      <c r="E259" s="246"/>
      <c r="F259" s="246"/>
      <c r="G259" s="246"/>
      <c r="H259" s="246"/>
      <c r="I259" s="246"/>
      <c r="J259" s="246"/>
      <c r="K259" s="246"/>
      <c r="L259" s="246"/>
      <c r="M259" s="246"/>
      <c r="N259" s="246"/>
      <c r="O259" s="246"/>
      <c r="P259" s="246"/>
      <c r="Q259" s="246"/>
      <c r="R259" s="246"/>
      <c r="S259" s="246"/>
      <c r="T259" s="246"/>
      <c r="U259" s="246"/>
      <c r="V259" s="246"/>
      <c r="W259" s="162"/>
      <c r="X259" s="162"/>
    </row>
    <row r="260" spans="1:24" x14ac:dyDescent="0.25">
      <c r="A260" s="243" t="s">
        <v>13209</v>
      </c>
      <c r="B260" s="243" t="s">
        <v>13210</v>
      </c>
      <c r="C260" s="243" t="s">
        <v>13211</v>
      </c>
      <c r="D260" s="243" t="s">
        <v>13212</v>
      </c>
      <c r="E260" s="243" t="s">
        <v>13213</v>
      </c>
      <c r="F260" s="243" t="s">
        <v>13214</v>
      </c>
      <c r="G260" s="243" t="s">
        <v>13215</v>
      </c>
      <c r="H260" s="243" t="s">
        <v>13216</v>
      </c>
      <c r="I260" s="243" t="s">
        <v>13217</v>
      </c>
      <c r="J260" s="243" t="s">
        <v>13218</v>
      </c>
      <c r="K260" s="243" t="s">
        <v>13219</v>
      </c>
      <c r="L260" s="243" t="s">
        <v>13220</v>
      </c>
      <c r="M260" s="243" t="s">
        <v>13221</v>
      </c>
      <c r="N260" s="243" t="s">
        <v>13222</v>
      </c>
      <c r="O260" s="243" t="s">
        <v>13223</v>
      </c>
      <c r="P260" s="243" t="s">
        <v>13224</v>
      </c>
      <c r="Q260" s="243" t="s">
        <v>13225</v>
      </c>
      <c r="R260" s="243" t="s">
        <v>13226</v>
      </c>
      <c r="S260" s="243" t="s">
        <v>13227</v>
      </c>
      <c r="T260" s="246"/>
      <c r="U260" s="246"/>
      <c r="V260" s="246"/>
      <c r="W260" s="162"/>
      <c r="X260" s="162"/>
    </row>
    <row r="261" spans="1:24" x14ac:dyDescent="0.25">
      <c r="A261" s="201" t="s">
        <v>9021</v>
      </c>
      <c r="B261" s="201" t="s">
        <v>13310</v>
      </c>
      <c r="C261" s="64">
        <v>87</v>
      </c>
      <c r="D261" s="64">
        <v>0</v>
      </c>
      <c r="E261" s="64">
        <v>87</v>
      </c>
      <c r="F261" s="64">
        <v>-3.48</v>
      </c>
      <c r="G261" s="64">
        <v>-0.28999999999999998</v>
      </c>
      <c r="H261" s="65" t="s">
        <v>13262</v>
      </c>
      <c r="I261" s="86">
        <v>0</v>
      </c>
      <c r="J261" s="65" t="s">
        <v>13231</v>
      </c>
      <c r="K261" s="86">
        <v>0</v>
      </c>
      <c r="L261" s="64">
        <v>82.62</v>
      </c>
      <c r="M261" s="201" t="s">
        <v>13263</v>
      </c>
      <c r="N261" s="65" t="s">
        <v>13231</v>
      </c>
      <c r="O261" s="247">
        <v>2</v>
      </c>
      <c r="P261" s="86">
        <v>0</v>
      </c>
      <c r="Q261" s="65" t="s">
        <v>13233</v>
      </c>
      <c r="R261" s="64">
        <v>-0.61</v>
      </c>
      <c r="S261" s="64">
        <v>82.62</v>
      </c>
      <c r="T261" s="255">
        <f>+F261+G261+R261</f>
        <v>-4.38</v>
      </c>
      <c r="U261" s="245" t="s">
        <v>13311</v>
      </c>
      <c r="V261" s="245"/>
      <c r="W261" s="256"/>
      <c r="X261" s="256"/>
    </row>
    <row r="262" spans="1:24" x14ac:dyDescent="0.25">
      <c r="A262" s="246" t="s">
        <v>13234</v>
      </c>
      <c r="B262" s="246"/>
      <c r="C262" s="246"/>
      <c r="D262" s="246"/>
      <c r="E262" s="246"/>
      <c r="F262" s="246"/>
      <c r="G262" s="246"/>
      <c r="H262" s="246"/>
      <c r="I262" s="246"/>
      <c r="J262" s="246"/>
      <c r="K262" s="246"/>
      <c r="L262" s="246"/>
      <c r="M262" s="246"/>
      <c r="N262" s="246"/>
      <c r="O262" s="246"/>
      <c r="P262" s="246"/>
      <c r="Q262" s="246"/>
      <c r="R262" s="246"/>
      <c r="S262" s="246"/>
      <c r="T262" s="246"/>
      <c r="U262" s="246"/>
      <c r="V262" s="246"/>
      <c r="W262" s="162"/>
      <c r="X262" s="162"/>
    </row>
    <row r="263" spans="1:24" x14ac:dyDescent="0.25">
      <c r="A263" s="249" t="s">
        <v>13209</v>
      </c>
      <c r="B263" s="249" t="s">
        <v>13235</v>
      </c>
      <c r="C263" s="249" t="s">
        <v>13236</v>
      </c>
      <c r="D263" s="249" t="s">
        <v>13237</v>
      </c>
      <c r="E263" s="249" t="s">
        <v>13214</v>
      </c>
      <c r="F263" s="249" t="s">
        <v>13215</v>
      </c>
      <c r="G263" s="249" t="s">
        <v>13211</v>
      </c>
      <c r="H263" s="249" t="s">
        <v>13212</v>
      </c>
      <c r="I263" s="249" t="s">
        <v>13238</v>
      </c>
      <c r="J263" s="249" t="s">
        <v>13239</v>
      </c>
      <c r="K263" s="249" t="s">
        <v>13213</v>
      </c>
      <c r="L263" s="249" t="s">
        <v>13226</v>
      </c>
      <c r="M263" s="249" t="s">
        <v>13220</v>
      </c>
      <c r="N263" s="249" t="s">
        <v>13240</v>
      </c>
      <c r="O263" s="249" t="s">
        <v>13241</v>
      </c>
      <c r="P263" s="249" t="s">
        <v>13242</v>
      </c>
      <c r="Q263" s="249" t="s">
        <v>13210</v>
      </c>
      <c r="R263" s="249" t="s">
        <v>13221</v>
      </c>
      <c r="S263" s="249" t="s">
        <v>13222</v>
      </c>
      <c r="T263" s="249" t="s">
        <v>13243</v>
      </c>
      <c r="U263" s="249" t="s">
        <v>13244</v>
      </c>
      <c r="V263" s="249" t="s">
        <v>13245</v>
      </c>
      <c r="W263" s="162"/>
      <c r="X263" s="162"/>
    </row>
    <row r="264" spans="1:24" x14ac:dyDescent="0.25">
      <c r="A264" s="65" t="s">
        <v>9021</v>
      </c>
      <c r="B264" s="65" t="s">
        <v>9019</v>
      </c>
      <c r="C264" s="65" t="s">
        <v>13312</v>
      </c>
      <c r="D264" s="65" t="s">
        <v>13263</v>
      </c>
      <c r="E264" s="86">
        <v>-3.48</v>
      </c>
      <c r="F264" s="86">
        <v>0</v>
      </c>
      <c r="G264" s="86">
        <v>87</v>
      </c>
      <c r="H264" s="86">
        <v>0</v>
      </c>
      <c r="I264" s="247">
        <v>1</v>
      </c>
      <c r="J264" s="65" t="s">
        <v>13231</v>
      </c>
      <c r="K264" s="86">
        <v>87</v>
      </c>
      <c r="L264" s="86">
        <v>-0.56000000000000005</v>
      </c>
      <c r="M264" s="86">
        <v>82.96</v>
      </c>
      <c r="N264" s="65" t="s">
        <v>13262</v>
      </c>
      <c r="O264" s="86">
        <v>0</v>
      </c>
      <c r="P264" s="65" t="s">
        <v>13231</v>
      </c>
      <c r="Q264" s="65" t="s">
        <v>13310</v>
      </c>
      <c r="R264" s="65" t="s">
        <v>13263</v>
      </c>
      <c r="S264" s="65" t="s">
        <v>13231</v>
      </c>
      <c r="T264" s="65" t="s">
        <v>9019</v>
      </c>
      <c r="U264" s="65" t="s">
        <v>13234</v>
      </c>
      <c r="V264" s="65" t="s">
        <v>13248</v>
      </c>
      <c r="W264" s="162"/>
      <c r="X264" s="162"/>
    </row>
    <row r="265" spans="1:24" x14ac:dyDescent="0.25">
      <c r="A265" s="250" t="s">
        <v>13249</v>
      </c>
      <c r="B265" s="246"/>
      <c r="C265" s="246"/>
      <c r="D265" s="246"/>
      <c r="E265" s="246"/>
      <c r="F265" s="246"/>
      <c r="G265" s="246"/>
      <c r="H265" s="246"/>
      <c r="I265" s="246"/>
      <c r="J265" s="246"/>
      <c r="K265" s="246"/>
      <c r="L265" s="246"/>
      <c r="M265" s="246"/>
      <c r="N265" s="246"/>
      <c r="O265" s="246"/>
      <c r="P265" s="246"/>
      <c r="Q265" s="246"/>
      <c r="R265" s="246"/>
      <c r="S265" s="246"/>
      <c r="T265" s="246"/>
      <c r="U265" s="246"/>
      <c r="V265" s="246"/>
      <c r="W265" s="162"/>
      <c r="X265" s="162"/>
    </row>
    <row r="266" spans="1:24" x14ac:dyDescent="0.25">
      <c r="A266" s="65" t="s">
        <v>13231</v>
      </c>
      <c r="B266" s="65" t="s">
        <v>13231</v>
      </c>
      <c r="C266" s="65" t="s">
        <v>13231</v>
      </c>
      <c r="D266" s="65" t="s">
        <v>13231</v>
      </c>
      <c r="E266" s="86">
        <v>-3.48</v>
      </c>
      <c r="F266" s="86">
        <v>0</v>
      </c>
      <c r="G266" s="86">
        <v>87</v>
      </c>
      <c r="H266" s="86">
        <v>0</v>
      </c>
      <c r="I266" s="247">
        <v>1</v>
      </c>
      <c r="J266" s="65" t="s">
        <v>13231</v>
      </c>
      <c r="K266" s="86">
        <v>87</v>
      </c>
      <c r="L266" s="86">
        <v>-0.56000000000000005</v>
      </c>
      <c r="M266" s="86">
        <v>82.96</v>
      </c>
      <c r="N266" s="65" t="s">
        <v>13231</v>
      </c>
      <c r="O266" s="86">
        <v>0</v>
      </c>
      <c r="P266" s="65" t="s">
        <v>13231</v>
      </c>
      <c r="Q266" s="65" t="s">
        <v>13231</v>
      </c>
      <c r="R266" s="65" t="s">
        <v>13231</v>
      </c>
      <c r="S266" s="65" t="s">
        <v>13231</v>
      </c>
      <c r="T266" s="65" t="s">
        <v>13231</v>
      </c>
      <c r="U266" s="65" t="s">
        <v>13231</v>
      </c>
      <c r="V266" s="65" t="s">
        <v>13231</v>
      </c>
      <c r="W266" s="162"/>
      <c r="X266" s="162"/>
    </row>
    <row r="267" spans="1:24" x14ac:dyDescent="0.25">
      <c r="A267" s="246" t="s">
        <v>13219</v>
      </c>
      <c r="B267" s="246"/>
      <c r="C267" s="246"/>
      <c r="D267" s="246"/>
      <c r="E267" s="246"/>
      <c r="F267" s="246"/>
      <c r="G267" s="246"/>
      <c r="H267" s="246"/>
      <c r="I267" s="246"/>
      <c r="J267" s="246"/>
      <c r="K267" s="246"/>
      <c r="L267" s="246"/>
      <c r="M267" s="246"/>
      <c r="N267" s="246"/>
      <c r="O267" s="246"/>
      <c r="P267" s="246"/>
      <c r="Q267" s="246"/>
      <c r="R267" s="246"/>
      <c r="S267" s="246"/>
      <c r="T267" s="246"/>
      <c r="U267" s="246"/>
      <c r="V267" s="246"/>
      <c r="W267" s="162"/>
      <c r="X267" s="162"/>
    </row>
    <row r="268" spans="1:24" x14ac:dyDescent="0.25">
      <c r="A268" s="249" t="s">
        <v>13237</v>
      </c>
      <c r="B268" s="249" t="s">
        <v>13239</v>
      </c>
      <c r="C268" s="249" t="s">
        <v>13221</v>
      </c>
      <c r="D268" s="249" t="s">
        <v>13222</v>
      </c>
      <c r="E268" s="249" t="s">
        <v>13213</v>
      </c>
      <c r="F268" s="249" t="s">
        <v>13211</v>
      </c>
      <c r="G268" s="249" t="s">
        <v>13212</v>
      </c>
      <c r="H268" s="249" t="s">
        <v>13214</v>
      </c>
      <c r="I268" s="249" t="s">
        <v>13215</v>
      </c>
      <c r="J268" s="249" t="s">
        <v>13220</v>
      </c>
      <c r="K268" s="249" t="s">
        <v>13209</v>
      </c>
      <c r="L268" s="249" t="s">
        <v>13250</v>
      </c>
      <c r="M268" s="249" t="s">
        <v>13251</v>
      </c>
      <c r="N268" s="249" t="s">
        <v>13238</v>
      </c>
      <c r="O268" s="249" t="s">
        <v>13252</v>
      </c>
      <c r="P268" s="249" t="s">
        <v>13253</v>
      </c>
      <c r="Q268" s="249" t="s">
        <v>13254</v>
      </c>
      <c r="R268" s="249" t="s">
        <v>13242</v>
      </c>
      <c r="S268" s="249" t="s">
        <v>13216</v>
      </c>
      <c r="T268" s="249" t="s">
        <v>13255</v>
      </c>
      <c r="U268" s="249" t="s">
        <v>13244</v>
      </c>
      <c r="V268" s="246"/>
      <c r="W268" s="162"/>
      <c r="X268" s="162"/>
    </row>
    <row r="269" spans="1:24" x14ac:dyDescent="0.25">
      <c r="A269" s="65" t="s">
        <v>13263</v>
      </c>
      <c r="B269" s="65" t="s">
        <v>13231</v>
      </c>
      <c r="C269" s="65" t="s">
        <v>13263</v>
      </c>
      <c r="D269" s="65" t="s">
        <v>13231</v>
      </c>
      <c r="E269" s="86">
        <v>0</v>
      </c>
      <c r="F269" s="86">
        <v>0</v>
      </c>
      <c r="G269" s="86">
        <v>0</v>
      </c>
      <c r="H269" s="86">
        <v>0</v>
      </c>
      <c r="I269" s="86">
        <v>-0.28999999999999998</v>
      </c>
      <c r="J269" s="86">
        <v>-0.34</v>
      </c>
      <c r="K269" s="65" t="s">
        <v>9021</v>
      </c>
      <c r="L269" s="65" t="s">
        <v>13219</v>
      </c>
      <c r="M269" s="86">
        <v>-0.05</v>
      </c>
      <c r="N269" s="247">
        <v>0</v>
      </c>
      <c r="O269" s="65" t="s">
        <v>9019</v>
      </c>
      <c r="P269" s="65" t="s">
        <v>13256</v>
      </c>
      <c r="Q269" s="65" t="s">
        <v>9019</v>
      </c>
      <c r="R269" s="65" t="s">
        <v>13257</v>
      </c>
      <c r="S269" s="65" t="s">
        <v>13262</v>
      </c>
      <c r="T269" s="65" t="s">
        <v>13231</v>
      </c>
      <c r="U269" s="65" t="s">
        <v>13219</v>
      </c>
      <c r="V269" s="246"/>
      <c r="W269" s="162"/>
      <c r="X269" s="162"/>
    </row>
    <row r="270" spans="1:24" x14ac:dyDescent="0.25">
      <c r="A270" s="250" t="s">
        <v>13249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246"/>
      <c r="T270" s="246"/>
      <c r="U270" s="246"/>
      <c r="V270" s="246"/>
      <c r="W270" s="162"/>
      <c r="X270" s="162"/>
    </row>
    <row r="271" spans="1:24" x14ac:dyDescent="0.25">
      <c r="A271" s="65" t="s">
        <v>13231</v>
      </c>
      <c r="B271" s="65" t="s">
        <v>13231</v>
      </c>
      <c r="C271" s="65" t="s">
        <v>13231</v>
      </c>
      <c r="D271" s="65" t="s">
        <v>13231</v>
      </c>
      <c r="E271" s="86">
        <v>0</v>
      </c>
      <c r="F271" s="86">
        <v>0</v>
      </c>
      <c r="G271" s="86">
        <v>0</v>
      </c>
      <c r="H271" s="86">
        <v>0</v>
      </c>
      <c r="I271" s="86">
        <v>-0.28999999999999998</v>
      </c>
      <c r="J271" s="86">
        <v>-0.34</v>
      </c>
      <c r="K271" s="65" t="s">
        <v>13231</v>
      </c>
      <c r="L271" s="65" t="s">
        <v>13231</v>
      </c>
      <c r="M271" s="86">
        <v>-0.05</v>
      </c>
      <c r="N271" s="247">
        <v>0</v>
      </c>
      <c r="O271" s="65" t="s">
        <v>13231</v>
      </c>
      <c r="P271" s="65" t="s">
        <v>13231</v>
      </c>
      <c r="Q271" s="65" t="s">
        <v>13231</v>
      </c>
      <c r="R271" s="65" t="s">
        <v>13231</v>
      </c>
      <c r="S271" s="65" t="s">
        <v>13231</v>
      </c>
      <c r="T271" s="65" t="s">
        <v>13231</v>
      </c>
      <c r="U271" s="65" t="s">
        <v>13231</v>
      </c>
      <c r="V271" s="246"/>
      <c r="W271" s="162"/>
      <c r="X271" s="162"/>
    </row>
    <row r="272" spans="1:24" x14ac:dyDescent="0.25">
      <c r="A272" s="246"/>
      <c r="B272" s="246"/>
      <c r="C272" s="246"/>
      <c r="D272" s="246"/>
      <c r="E272" s="246"/>
      <c r="F272" s="246"/>
      <c r="G272" s="246"/>
      <c r="H272" s="246"/>
      <c r="I272" s="246"/>
      <c r="J272" s="246"/>
      <c r="K272" s="246"/>
      <c r="L272" s="246"/>
      <c r="M272" s="246"/>
      <c r="N272" s="246"/>
      <c r="O272" s="246"/>
      <c r="P272" s="246"/>
      <c r="Q272" s="246"/>
      <c r="R272" s="246"/>
      <c r="S272" s="246"/>
      <c r="T272" s="246"/>
      <c r="U272" s="246"/>
      <c r="V272" s="246"/>
      <c r="W272" s="162"/>
      <c r="X272" s="162"/>
    </row>
    <row r="273" spans="1:24" x14ac:dyDescent="0.25">
      <c r="A273" s="243" t="s">
        <v>13209</v>
      </c>
      <c r="B273" s="243" t="s">
        <v>13210</v>
      </c>
      <c r="C273" s="243" t="s">
        <v>13211</v>
      </c>
      <c r="D273" s="243" t="s">
        <v>13212</v>
      </c>
      <c r="E273" s="243" t="s">
        <v>13213</v>
      </c>
      <c r="F273" s="243" t="s">
        <v>13214</v>
      </c>
      <c r="G273" s="243" t="s">
        <v>13215</v>
      </c>
      <c r="H273" s="243" t="s">
        <v>13216</v>
      </c>
      <c r="I273" s="243" t="s">
        <v>13217</v>
      </c>
      <c r="J273" s="243" t="s">
        <v>13218</v>
      </c>
      <c r="K273" s="243" t="s">
        <v>13219</v>
      </c>
      <c r="L273" s="243" t="s">
        <v>13220</v>
      </c>
      <c r="M273" s="243" t="s">
        <v>13221</v>
      </c>
      <c r="N273" s="243" t="s">
        <v>13222</v>
      </c>
      <c r="O273" s="243" t="s">
        <v>13223</v>
      </c>
      <c r="P273" s="243" t="s">
        <v>13224</v>
      </c>
      <c r="Q273" s="243" t="s">
        <v>13225</v>
      </c>
      <c r="R273" s="243" t="s">
        <v>13226</v>
      </c>
      <c r="S273" s="243" t="s">
        <v>13227</v>
      </c>
      <c r="T273" s="246"/>
      <c r="U273" s="246"/>
      <c r="V273" s="246"/>
      <c r="W273" s="162"/>
      <c r="X273" s="162"/>
    </row>
    <row r="274" spans="1:24" x14ac:dyDescent="0.25">
      <c r="A274" s="65" t="s">
        <v>9021</v>
      </c>
      <c r="B274" s="65" t="s">
        <v>13313</v>
      </c>
      <c r="C274" s="86">
        <v>1008</v>
      </c>
      <c r="D274" s="86">
        <v>0</v>
      </c>
      <c r="E274" s="86">
        <v>1008</v>
      </c>
      <c r="F274" s="86">
        <v>-33.97</v>
      </c>
      <c r="G274" s="86">
        <v>-18.84</v>
      </c>
      <c r="H274" s="65" t="s">
        <v>13266</v>
      </c>
      <c r="I274" s="86">
        <v>0</v>
      </c>
      <c r="J274" s="65" t="s">
        <v>13231</v>
      </c>
      <c r="K274" s="86">
        <v>0</v>
      </c>
      <c r="L274" s="86">
        <v>946.75</v>
      </c>
      <c r="M274" s="65" t="s">
        <v>13267</v>
      </c>
      <c r="N274" s="65" t="s">
        <v>13231</v>
      </c>
      <c r="O274" s="247">
        <v>2</v>
      </c>
      <c r="P274" s="86">
        <v>0</v>
      </c>
      <c r="Q274" s="65" t="s">
        <v>13233</v>
      </c>
      <c r="R274" s="86">
        <v>-8.44</v>
      </c>
      <c r="S274" s="253">
        <v>946.75</v>
      </c>
      <c r="T274" s="252">
        <f>+F274+G274+R274</f>
        <v>-61.25</v>
      </c>
      <c r="U274" s="246"/>
      <c r="V274" s="246"/>
      <c r="W274" s="162"/>
      <c r="X274" s="162"/>
    </row>
    <row r="275" spans="1:24" x14ac:dyDescent="0.25">
      <c r="A275" s="246" t="s">
        <v>13234</v>
      </c>
      <c r="B275" s="246"/>
      <c r="C275" s="246"/>
      <c r="D275" s="246"/>
      <c r="E275" s="246"/>
      <c r="F275" s="246"/>
      <c r="G275" s="246"/>
      <c r="H275" s="246"/>
      <c r="I275" s="246"/>
      <c r="J275" s="246"/>
      <c r="K275" s="246"/>
      <c r="L275" s="246"/>
      <c r="M275" s="246"/>
      <c r="N275" s="246"/>
      <c r="O275" s="246"/>
      <c r="P275" s="246"/>
      <c r="Q275" s="246"/>
      <c r="R275" s="246"/>
      <c r="S275" s="246"/>
      <c r="T275" s="246"/>
      <c r="U275" s="246"/>
      <c r="V275" s="246"/>
      <c r="W275" s="162"/>
      <c r="X275" s="162"/>
    </row>
    <row r="276" spans="1:24" x14ac:dyDescent="0.25">
      <c r="A276" s="249" t="s">
        <v>13209</v>
      </c>
      <c r="B276" s="249" t="s">
        <v>13235</v>
      </c>
      <c r="C276" s="249" t="s">
        <v>13236</v>
      </c>
      <c r="D276" s="249" t="s">
        <v>13237</v>
      </c>
      <c r="E276" s="249" t="s">
        <v>13214</v>
      </c>
      <c r="F276" s="249" t="s">
        <v>13215</v>
      </c>
      <c r="G276" s="249" t="s">
        <v>13211</v>
      </c>
      <c r="H276" s="249" t="s">
        <v>13212</v>
      </c>
      <c r="I276" s="249" t="s">
        <v>13238</v>
      </c>
      <c r="J276" s="249" t="s">
        <v>13239</v>
      </c>
      <c r="K276" s="249" t="s">
        <v>13213</v>
      </c>
      <c r="L276" s="249" t="s">
        <v>13226</v>
      </c>
      <c r="M276" s="249" t="s">
        <v>13220</v>
      </c>
      <c r="N276" s="249" t="s">
        <v>13240</v>
      </c>
      <c r="O276" s="249" t="s">
        <v>13241</v>
      </c>
      <c r="P276" s="249" t="s">
        <v>13242</v>
      </c>
      <c r="Q276" s="249" t="s">
        <v>13210</v>
      </c>
      <c r="R276" s="249" t="s">
        <v>13221</v>
      </c>
      <c r="S276" s="249" t="s">
        <v>13222</v>
      </c>
      <c r="T276" s="249" t="s">
        <v>13243</v>
      </c>
      <c r="U276" s="249" t="s">
        <v>13244</v>
      </c>
      <c r="V276" s="249" t="s">
        <v>13245</v>
      </c>
      <c r="W276" s="162"/>
      <c r="X276" s="162"/>
    </row>
    <row r="277" spans="1:24" x14ac:dyDescent="0.25">
      <c r="A277" s="65" t="s">
        <v>9021</v>
      </c>
      <c r="B277" s="65" t="s">
        <v>9019</v>
      </c>
      <c r="C277" s="65" t="s">
        <v>13314</v>
      </c>
      <c r="D277" s="65" t="s">
        <v>13267</v>
      </c>
      <c r="E277" s="86">
        <v>-33.97</v>
      </c>
      <c r="F277" s="86">
        <v>0</v>
      </c>
      <c r="G277" s="86">
        <v>1008</v>
      </c>
      <c r="H277" s="86">
        <v>0</v>
      </c>
      <c r="I277" s="247">
        <v>1</v>
      </c>
      <c r="J277" s="65" t="s">
        <v>13231</v>
      </c>
      <c r="K277" s="86">
        <v>1008</v>
      </c>
      <c r="L277" s="86">
        <v>-5.43</v>
      </c>
      <c r="M277" s="86">
        <v>968.6</v>
      </c>
      <c r="N277" s="65" t="s">
        <v>13266</v>
      </c>
      <c r="O277" s="86">
        <v>0</v>
      </c>
      <c r="P277" s="65" t="s">
        <v>13231</v>
      </c>
      <c r="Q277" s="65" t="s">
        <v>13313</v>
      </c>
      <c r="R277" s="65" t="s">
        <v>13267</v>
      </c>
      <c r="S277" s="65" t="s">
        <v>13231</v>
      </c>
      <c r="T277" s="65" t="s">
        <v>9019</v>
      </c>
      <c r="U277" s="65" t="s">
        <v>13234</v>
      </c>
      <c r="V277" s="65" t="s">
        <v>13248</v>
      </c>
      <c r="W277" s="162"/>
      <c r="X277" s="162"/>
    </row>
    <row r="278" spans="1:24" x14ac:dyDescent="0.25">
      <c r="A278" s="250" t="s">
        <v>13249</v>
      </c>
      <c r="B278" s="246"/>
      <c r="C278" s="246"/>
      <c r="D278" s="246"/>
      <c r="E278" s="246"/>
      <c r="F278" s="246"/>
      <c r="G278" s="246"/>
      <c r="H278" s="246"/>
      <c r="I278" s="246"/>
      <c r="J278" s="246"/>
      <c r="K278" s="246"/>
      <c r="L278" s="246"/>
      <c r="M278" s="246"/>
      <c r="N278" s="246"/>
      <c r="O278" s="246"/>
      <c r="P278" s="246"/>
      <c r="Q278" s="246"/>
      <c r="R278" s="246"/>
      <c r="S278" s="246"/>
      <c r="T278" s="246"/>
      <c r="U278" s="246"/>
      <c r="V278" s="246"/>
      <c r="W278" s="162"/>
      <c r="X278" s="162"/>
    </row>
    <row r="279" spans="1:24" x14ac:dyDescent="0.25">
      <c r="A279" s="65" t="s">
        <v>13231</v>
      </c>
      <c r="B279" s="65" t="s">
        <v>13231</v>
      </c>
      <c r="C279" s="65" t="s">
        <v>13231</v>
      </c>
      <c r="D279" s="65" t="s">
        <v>13231</v>
      </c>
      <c r="E279" s="86">
        <v>-33.97</v>
      </c>
      <c r="F279" s="86">
        <v>0</v>
      </c>
      <c r="G279" s="86">
        <v>1008</v>
      </c>
      <c r="H279" s="86">
        <v>0</v>
      </c>
      <c r="I279" s="247">
        <v>1</v>
      </c>
      <c r="J279" s="65" t="s">
        <v>13231</v>
      </c>
      <c r="K279" s="86">
        <v>1008</v>
      </c>
      <c r="L279" s="86">
        <v>-5.43</v>
      </c>
      <c r="M279" s="86">
        <v>968.6</v>
      </c>
      <c r="N279" s="65" t="s">
        <v>13231</v>
      </c>
      <c r="O279" s="86">
        <v>0</v>
      </c>
      <c r="P279" s="65" t="s">
        <v>13231</v>
      </c>
      <c r="Q279" s="65" t="s">
        <v>13231</v>
      </c>
      <c r="R279" s="65" t="s">
        <v>13231</v>
      </c>
      <c r="S279" s="65" t="s">
        <v>13231</v>
      </c>
      <c r="T279" s="65" t="s">
        <v>13231</v>
      </c>
      <c r="U279" s="65" t="s">
        <v>13231</v>
      </c>
      <c r="V279" s="65" t="s">
        <v>13231</v>
      </c>
      <c r="W279" s="162"/>
      <c r="X279" s="162"/>
    </row>
    <row r="280" spans="1:24" x14ac:dyDescent="0.25">
      <c r="A280" s="246" t="s">
        <v>13219</v>
      </c>
      <c r="B280" s="246"/>
      <c r="C280" s="246"/>
      <c r="D280" s="246"/>
      <c r="E280" s="246"/>
      <c r="F280" s="246"/>
      <c r="G280" s="246"/>
      <c r="H280" s="246"/>
      <c r="I280" s="246"/>
      <c r="J280" s="246"/>
      <c r="K280" s="246"/>
      <c r="L280" s="246"/>
      <c r="M280" s="246"/>
      <c r="N280" s="246"/>
      <c r="O280" s="246"/>
      <c r="P280" s="246"/>
      <c r="Q280" s="246"/>
      <c r="R280" s="246"/>
      <c r="S280" s="246"/>
      <c r="T280" s="246"/>
      <c r="U280" s="246"/>
      <c r="V280" s="246"/>
      <c r="W280" s="162"/>
      <c r="X280" s="162"/>
    </row>
    <row r="281" spans="1:24" x14ac:dyDescent="0.25">
      <c r="A281" s="249" t="s">
        <v>13237</v>
      </c>
      <c r="B281" s="249" t="s">
        <v>13239</v>
      </c>
      <c r="C281" s="249" t="s">
        <v>13221</v>
      </c>
      <c r="D281" s="249" t="s">
        <v>13222</v>
      </c>
      <c r="E281" s="249" t="s">
        <v>13213</v>
      </c>
      <c r="F281" s="249" t="s">
        <v>13211</v>
      </c>
      <c r="G281" s="249" t="s">
        <v>13212</v>
      </c>
      <c r="H281" s="249" t="s">
        <v>13214</v>
      </c>
      <c r="I281" s="249" t="s">
        <v>13215</v>
      </c>
      <c r="J281" s="249" t="s">
        <v>13220</v>
      </c>
      <c r="K281" s="249" t="s">
        <v>13209</v>
      </c>
      <c r="L281" s="249" t="s">
        <v>13250</v>
      </c>
      <c r="M281" s="249" t="s">
        <v>13251</v>
      </c>
      <c r="N281" s="249" t="s">
        <v>13238</v>
      </c>
      <c r="O281" s="249" t="s">
        <v>13252</v>
      </c>
      <c r="P281" s="249" t="s">
        <v>13253</v>
      </c>
      <c r="Q281" s="249" t="s">
        <v>13254</v>
      </c>
      <c r="R281" s="249" t="s">
        <v>13242</v>
      </c>
      <c r="S281" s="249" t="s">
        <v>13216</v>
      </c>
      <c r="T281" s="249" t="s">
        <v>13255</v>
      </c>
      <c r="U281" s="249" t="s">
        <v>13244</v>
      </c>
      <c r="V281" s="246"/>
      <c r="W281" s="162"/>
      <c r="X281" s="162"/>
    </row>
    <row r="282" spans="1:24" x14ac:dyDescent="0.25">
      <c r="A282" s="65" t="s">
        <v>13267</v>
      </c>
      <c r="B282" s="65" t="s">
        <v>13231</v>
      </c>
      <c r="C282" s="65" t="s">
        <v>13267</v>
      </c>
      <c r="D282" s="65" t="s">
        <v>13231</v>
      </c>
      <c r="E282" s="86">
        <v>0</v>
      </c>
      <c r="F282" s="86">
        <v>0</v>
      </c>
      <c r="G282" s="86">
        <v>0</v>
      </c>
      <c r="H282" s="86">
        <v>0</v>
      </c>
      <c r="I282" s="86">
        <v>-18.84</v>
      </c>
      <c r="J282" s="86">
        <v>-21.85</v>
      </c>
      <c r="K282" s="65" t="s">
        <v>9021</v>
      </c>
      <c r="L282" s="65" t="s">
        <v>13219</v>
      </c>
      <c r="M282" s="86">
        <v>-3.01</v>
      </c>
      <c r="N282" s="247">
        <v>0</v>
      </c>
      <c r="O282" s="65" t="s">
        <v>9019</v>
      </c>
      <c r="P282" s="65" t="s">
        <v>13256</v>
      </c>
      <c r="Q282" s="65" t="s">
        <v>9019</v>
      </c>
      <c r="R282" s="65" t="s">
        <v>13257</v>
      </c>
      <c r="S282" s="65" t="s">
        <v>13266</v>
      </c>
      <c r="T282" s="65" t="s">
        <v>13231</v>
      </c>
      <c r="U282" s="65" t="s">
        <v>13219</v>
      </c>
      <c r="V282" s="246"/>
      <c r="W282" s="162"/>
      <c r="X282" s="162"/>
    </row>
    <row r="283" spans="1:24" x14ac:dyDescent="0.25">
      <c r="A283" s="250" t="s">
        <v>13249</v>
      </c>
      <c r="B283" s="246"/>
      <c r="C283" s="246"/>
      <c r="D283" s="246"/>
      <c r="E283" s="246"/>
      <c r="F283" s="246"/>
      <c r="G283" s="246"/>
      <c r="H283" s="246"/>
      <c r="I283" s="246"/>
      <c r="J283" s="246"/>
      <c r="K283" s="246"/>
      <c r="L283" s="246"/>
      <c r="M283" s="246"/>
      <c r="N283" s="246"/>
      <c r="O283" s="246"/>
      <c r="P283" s="246"/>
      <c r="Q283" s="246"/>
      <c r="R283" s="246"/>
      <c r="S283" s="246"/>
      <c r="T283" s="246"/>
      <c r="U283" s="246"/>
      <c r="V283" s="246"/>
      <c r="W283" s="162"/>
      <c r="X283" s="162"/>
    </row>
    <row r="284" spans="1:24" x14ac:dyDescent="0.25">
      <c r="A284" s="65" t="s">
        <v>13231</v>
      </c>
      <c r="B284" s="65" t="s">
        <v>13231</v>
      </c>
      <c r="C284" s="65" t="s">
        <v>13231</v>
      </c>
      <c r="D284" s="65" t="s">
        <v>13231</v>
      </c>
      <c r="E284" s="86">
        <v>0</v>
      </c>
      <c r="F284" s="86">
        <v>0</v>
      </c>
      <c r="G284" s="86">
        <v>0</v>
      </c>
      <c r="H284" s="86">
        <v>0</v>
      </c>
      <c r="I284" s="86">
        <v>-18.84</v>
      </c>
      <c r="J284" s="86">
        <v>-21.85</v>
      </c>
      <c r="K284" s="65" t="s">
        <v>13231</v>
      </c>
      <c r="L284" s="65" t="s">
        <v>13231</v>
      </c>
      <c r="M284" s="86">
        <v>-3.01</v>
      </c>
      <c r="N284" s="247">
        <v>0</v>
      </c>
      <c r="O284" s="65" t="s">
        <v>13231</v>
      </c>
      <c r="P284" s="65" t="s">
        <v>13231</v>
      </c>
      <c r="Q284" s="65" t="s">
        <v>13231</v>
      </c>
      <c r="R284" s="65" t="s">
        <v>13231</v>
      </c>
      <c r="S284" s="65" t="s">
        <v>13231</v>
      </c>
      <c r="T284" s="65" t="s">
        <v>13231</v>
      </c>
      <c r="U284" s="65" t="s">
        <v>13231</v>
      </c>
      <c r="V284" s="246"/>
      <c r="W284" s="162"/>
      <c r="X284" s="162"/>
    </row>
    <row r="285" spans="1:24" x14ac:dyDescent="0.25">
      <c r="A285" s="246"/>
      <c r="B285" s="246"/>
      <c r="C285" s="246"/>
      <c r="D285" s="246"/>
      <c r="E285" s="246"/>
      <c r="F285" s="246"/>
      <c r="G285" s="246"/>
      <c r="H285" s="246"/>
      <c r="I285" s="246"/>
      <c r="J285" s="246"/>
      <c r="K285" s="246"/>
      <c r="L285" s="246"/>
      <c r="M285" s="246"/>
      <c r="N285" s="246"/>
      <c r="O285" s="246"/>
      <c r="P285" s="246"/>
      <c r="Q285" s="246"/>
      <c r="R285" s="246"/>
      <c r="S285" s="246"/>
      <c r="T285" s="246"/>
      <c r="U285" s="246"/>
      <c r="V285" s="246"/>
      <c r="W285" s="162"/>
      <c r="X285" s="162"/>
    </row>
    <row r="286" spans="1:24" x14ac:dyDescent="0.25">
      <c r="A286" s="243" t="s">
        <v>13209</v>
      </c>
      <c r="B286" s="243" t="s">
        <v>13210</v>
      </c>
      <c r="C286" s="243" t="s">
        <v>13211</v>
      </c>
      <c r="D286" s="243" t="s">
        <v>13212</v>
      </c>
      <c r="E286" s="243" t="s">
        <v>13213</v>
      </c>
      <c r="F286" s="243" t="s">
        <v>13214</v>
      </c>
      <c r="G286" s="243" t="s">
        <v>13215</v>
      </c>
      <c r="H286" s="243" t="s">
        <v>13216</v>
      </c>
      <c r="I286" s="243" t="s">
        <v>13217</v>
      </c>
      <c r="J286" s="243" t="s">
        <v>13218</v>
      </c>
      <c r="K286" s="243" t="s">
        <v>13219</v>
      </c>
      <c r="L286" s="243" t="s">
        <v>13220</v>
      </c>
      <c r="M286" s="243" t="s">
        <v>13221</v>
      </c>
      <c r="N286" s="243" t="s">
        <v>13222</v>
      </c>
      <c r="O286" s="243" t="s">
        <v>13223</v>
      </c>
      <c r="P286" s="243" t="s">
        <v>13224</v>
      </c>
      <c r="Q286" s="243" t="s">
        <v>13225</v>
      </c>
      <c r="R286" s="243" t="s">
        <v>13226</v>
      </c>
      <c r="S286" s="243" t="s">
        <v>13227</v>
      </c>
      <c r="T286" s="246"/>
      <c r="U286" s="246"/>
      <c r="V286" s="246"/>
      <c r="W286" s="162"/>
      <c r="X286" s="162"/>
    </row>
    <row r="287" spans="1:24" x14ac:dyDescent="0.25">
      <c r="A287" s="65" t="s">
        <v>9021</v>
      </c>
      <c r="B287" s="65" t="s">
        <v>13315</v>
      </c>
      <c r="C287" s="86">
        <v>216</v>
      </c>
      <c r="D287" s="86">
        <v>0</v>
      </c>
      <c r="E287" s="86">
        <v>216</v>
      </c>
      <c r="F287" s="86">
        <v>-5.62</v>
      </c>
      <c r="G287" s="86">
        <v>-0.63</v>
      </c>
      <c r="H287" s="65" t="s">
        <v>13270</v>
      </c>
      <c r="I287" s="86">
        <v>0</v>
      </c>
      <c r="J287" s="65" t="s">
        <v>13231</v>
      </c>
      <c r="K287" s="86">
        <v>0</v>
      </c>
      <c r="L287" s="86">
        <v>208.75</v>
      </c>
      <c r="M287" s="65" t="s">
        <v>13271</v>
      </c>
      <c r="N287" s="65" t="s">
        <v>13231</v>
      </c>
      <c r="O287" s="247">
        <v>3</v>
      </c>
      <c r="P287" s="86">
        <v>0</v>
      </c>
      <c r="Q287" s="65" t="s">
        <v>13272</v>
      </c>
      <c r="R287" s="86">
        <v>-1</v>
      </c>
      <c r="S287" s="86">
        <v>208.75</v>
      </c>
      <c r="T287" s="248">
        <f>+F287+G287+R287</f>
        <v>-7.25</v>
      </c>
      <c r="U287" s="246"/>
      <c r="V287" s="246"/>
      <c r="W287" s="162"/>
      <c r="X287" s="162"/>
    </row>
    <row r="288" spans="1:24" x14ac:dyDescent="0.25">
      <c r="A288" s="246" t="s">
        <v>13234</v>
      </c>
      <c r="B288" s="246"/>
      <c r="C288" s="246"/>
      <c r="D288" s="246"/>
      <c r="E288" s="246"/>
      <c r="F288" s="246"/>
      <c r="G288" s="246"/>
      <c r="H288" s="246"/>
      <c r="I288" s="246"/>
      <c r="J288" s="246"/>
      <c r="K288" s="246"/>
      <c r="L288" s="246"/>
      <c r="M288" s="246"/>
      <c r="N288" s="246"/>
      <c r="O288" s="246"/>
      <c r="P288" s="246"/>
      <c r="Q288" s="246"/>
      <c r="R288" s="246"/>
      <c r="S288" s="246"/>
      <c r="T288" s="246"/>
      <c r="U288" s="246"/>
      <c r="V288" s="246"/>
      <c r="W288" s="162"/>
      <c r="X288" s="162"/>
    </row>
    <row r="289" spans="1:24" x14ac:dyDescent="0.25">
      <c r="A289" s="249" t="s">
        <v>13209</v>
      </c>
      <c r="B289" s="249" t="s">
        <v>13235</v>
      </c>
      <c r="C289" s="249" t="s">
        <v>13236</v>
      </c>
      <c r="D289" s="249" t="s">
        <v>13237</v>
      </c>
      <c r="E289" s="249" t="s">
        <v>13214</v>
      </c>
      <c r="F289" s="249" t="s">
        <v>13215</v>
      </c>
      <c r="G289" s="249" t="s">
        <v>13211</v>
      </c>
      <c r="H289" s="249" t="s">
        <v>13212</v>
      </c>
      <c r="I289" s="249" t="s">
        <v>13238</v>
      </c>
      <c r="J289" s="249" t="s">
        <v>13239</v>
      </c>
      <c r="K289" s="249" t="s">
        <v>13213</v>
      </c>
      <c r="L289" s="249" t="s">
        <v>13226</v>
      </c>
      <c r="M289" s="249" t="s">
        <v>13220</v>
      </c>
      <c r="N289" s="249" t="s">
        <v>13240</v>
      </c>
      <c r="O289" s="249" t="s">
        <v>13241</v>
      </c>
      <c r="P289" s="249" t="s">
        <v>13242</v>
      </c>
      <c r="Q289" s="249" t="s">
        <v>13210</v>
      </c>
      <c r="R289" s="249" t="s">
        <v>13221</v>
      </c>
      <c r="S289" s="249" t="s">
        <v>13222</v>
      </c>
      <c r="T289" s="249" t="s">
        <v>13243</v>
      </c>
      <c r="U289" s="249" t="s">
        <v>13244</v>
      </c>
      <c r="V289" s="249" t="s">
        <v>13245</v>
      </c>
      <c r="W289" s="162"/>
      <c r="X289" s="162"/>
    </row>
    <row r="290" spans="1:24" x14ac:dyDescent="0.25">
      <c r="A290" s="65" t="s">
        <v>9021</v>
      </c>
      <c r="B290" s="65" t="s">
        <v>9019</v>
      </c>
      <c r="C290" s="65" t="s">
        <v>13316</v>
      </c>
      <c r="D290" s="65" t="s">
        <v>13271</v>
      </c>
      <c r="E290" s="86">
        <v>-5.62</v>
      </c>
      <c r="F290" s="86">
        <v>0</v>
      </c>
      <c r="G290" s="86">
        <v>216</v>
      </c>
      <c r="H290" s="86">
        <v>0</v>
      </c>
      <c r="I290" s="247">
        <v>2</v>
      </c>
      <c r="J290" s="65" t="s">
        <v>13231</v>
      </c>
      <c r="K290" s="86">
        <v>216</v>
      </c>
      <c r="L290" s="86">
        <v>-0.9</v>
      </c>
      <c r="M290" s="86">
        <v>209.48</v>
      </c>
      <c r="N290" s="65" t="s">
        <v>13270</v>
      </c>
      <c r="O290" s="86">
        <v>0</v>
      </c>
      <c r="P290" s="65" t="s">
        <v>13231</v>
      </c>
      <c r="Q290" s="65" t="s">
        <v>13315</v>
      </c>
      <c r="R290" s="65" t="s">
        <v>13271</v>
      </c>
      <c r="S290" s="65" t="s">
        <v>13231</v>
      </c>
      <c r="T290" s="65" t="s">
        <v>9019</v>
      </c>
      <c r="U290" s="65" t="s">
        <v>13234</v>
      </c>
      <c r="V290" s="65" t="s">
        <v>13248</v>
      </c>
      <c r="W290" s="162"/>
      <c r="X290" s="162"/>
    </row>
    <row r="291" spans="1:24" x14ac:dyDescent="0.25">
      <c r="A291" s="250" t="s">
        <v>13249</v>
      </c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246"/>
      <c r="T291" s="246"/>
      <c r="U291" s="246"/>
      <c r="V291" s="246"/>
      <c r="W291" s="162"/>
      <c r="X291" s="162"/>
    </row>
    <row r="292" spans="1:24" x14ac:dyDescent="0.25">
      <c r="A292" s="65" t="s">
        <v>13231</v>
      </c>
      <c r="B292" s="65" t="s">
        <v>13231</v>
      </c>
      <c r="C292" s="65" t="s">
        <v>13231</v>
      </c>
      <c r="D292" s="65" t="s">
        <v>13231</v>
      </c>
      <c r="E292" s="86">
        <v>-5.62</v>
      </c>
      <c r="F292" s="86">
        <v>0</v>
      </c>
      <c r="G292" s="86">
        <v>216</v>
      </c>
      <c r="H292" s="86">
        <v>0</v>
      </c>
      <c r="I292" s="247">
        <v>2</v>
      </c>
      <c r="J292" s="65" t="s">
        <v>13231</v>
      </c>
      <c r="K292" s="86">
        <v>216</v>
      </c>
      <c r="L292" s="86">
        <v>-0.9</v>
      </c>
      <c r="M292" s="86">
        <v>209.48</v>
      </c>
      <c r="N292" s="65" t="s">
        <v>13231</v>
      </c>
      <c r="O292" s="86">
        <v>0</v>
      </c>
      <c r="P292" s="65" t="s">
        <v>13231</v>
      </c>
      <c r="Q292" s="65" t="s">
        <v>13231</v>
      </c>
      <c r="R292" s="65" t="s">
        <v>13231</v>
      </c>
      <c r="S292" s="65" t="s">
        <v>13231</v>
      </c>
      <c r="T292" s="65" t="s">
        <v>13231</v>
      </c>
      <c r="U292" s="65" t="s">
        <v>13231</v>
      </c>
      <c r="V292" s="65" t="s">
        <v>13231</v>
      </c>
      <c r="W292" s="162"/>
      <c r="X292" s="162"/>
    </row>
    <row r="293" spans="1:24" x14ac:dyDescent="0.25">
      <c r="A293" s="246" t="s">
        <v>13219</v>
      </c>
      <c r="B293" s="246"/>
      <c r="C293" s="246"/>
      <c r="D293" s="246"/>
      <c r="E293" s="246"/>
      <c r="F293" s="246"/>
      <c r="G293" s="246"/>
      <c r="H293" s="246"/>
      <c r="I293" s="246"/>
      <c r="J293" s="246"/>
      <c r="K293" s="246"/>
      <c r="L293" s="246"/>
      <c r="M293" s="246"/>
      <c r="N293" s="246"/>
      <c r="O293" s="246"/>
      <c r="P293" s="246"/>
      <c r="Q293" s="246"/>
      <c r="R293" s="246"/>
      <c r="S293" s="246"/>
      <c r="T293" s="246"/>
      <c r="U293" s="246"/>
      <c r="V293" s="246"/>
      <c r="W293" s="162"/>
      <c r="X293" s="162"/>
    </row>
    <row r="294" spans="1:24" x14ac:dyDescent="0.25">
      <c r="A294" s="249" t="s">
        <v>13237</v>
      </c>
      <c r="B294" s="249" t="s">
        <v>13239</v>
      </c>
      <c r="C294" s="249" t="s">
        <v>13221</v>
      </c>
      <c r="D294" s="249" t="s">
        <v>13222</v>
      </c>
      <c r="E294" s="249" t="s">
        <v>13213</v>
      </c>
      <c r="F294" s="249" t="s">
        <v>13211</v>
      </c>
      <c r="G294" s="249" t="s">
        <v>13212</v>
      </c>
      <c r="H294" s="249" t="s">
        <v>13214</v>
      </c>
      <c r="I294" s="249" t="s">
        <v>13215</v>
      </c>
      <c r="J294" s="249" t="s">
        <v>13220</v>
      </c>
      <c r="K294" s="249" t="s">
        <v>13209</v>
      </c>
      <c r="L294" s="249" t="s">
        <v>13250</v>
      </c>
      <c r="M294" s="249" t="s">
        <v>13251</v>
      </c>
      <c r="N294" s="249" t="s">
        <v>13238</v>
      </c>
      <c r="O294" s="249" t="s">
        <v>13252</v>
      </c>
      <c r="P294" s="249" t="s">
        <v>13253</v>
      </c>
      <c r="Q294" s="249" t="s">
        <v>13254</v>
      </c>
      <c r="R294" s="249" t="s">
        <v>13242</v>
      </c>
      <c r="S294" s="249" t="s">
        <v>13216</v>
      </c>
      <c r="T294" s="249" t="s">
        <v>13255</v>
      </c>
      <c r="U294" s="249" t="s">
        <v>13244</v>
      </c>
      <c r="V294" s="246"/>
      <c r="W294" s="162"/>
      <c r="X294" s="162"/>
    </row>
    <row r="295" spans="1:24" x14ac:dyDescent="0.25">
      <c r="A295" s="65" t="s">
        <v>13271</v>
      </c>
      <c r="B295" s="65" t="s">
        <v>13231</v>
      </c>
      <c r="C295" s="65" t="s">
        <v>13271</v>
      </c>
      <c r="D295" s="65" t="s">
        <v>13231</v>
      </c>
      <c r="E295" s="86">
        <v>0</v>
      </c>
      <c r="F295" s="86">
        <v>0</v>
      </c>
      <c r="G295" s="86">
        <v>0</v>
      </c>
      <c r="H295" s="86">
        <v>0</v>
      </c>
      <c r="I295" s="86">
        <v>-0.63</v>
      </c>
      <c r="J295" s="86">
        <v>-0.73</v>
      </c>
      <c r="K295" s="65" t="s">
        <v>9021</v>
      </c>
      <c r="L295" s="65" t="s">
        <v>13219</v>
      </c>
      <c r="M295" s="86">
        <v>-0.1</v>
      </c>
      <c r="N295" s="247">
        <v>0</v>
      </c>
      <c r="O295" s="65" t="s">
        <v>9019</v>
      </c>
      <c r="P295" s="65" t="s">
        <v>13256</v>
      </c>
      <c r="Q295" s="65" t="s">
        <v>9019</v>
      </c>
      <c r="R295" s="65" t="s">
        <v>13257</v>
      </c>
      <c r="S295" s="65" t="s">
        <v>13270</v>
      </c>
      <c r="T295" s="65" t="s">
        <v>13231</v>
      </c>
      <c r="U295" s="65" t="s">
        <v>13219</v>
      </c>
      <c r="V295" s="246"/>
      <c r="W295" s="162"/>
      <c r="X295" s="162"/>
    </row>
    <row r="296" spans="1:24" x14ac:dyDescent="0.25">
      <c r="A296" s="250" t="s">
        <v>13249</v>
      </c>
      <c r="B296" s="246"/>
      <c r="C296" s="246"/>
      <c r="D296" s="246"/>
      <c r="E296" s="246"/>
      <c r="F296" s="246"/>
      <c r="G296" s="246"/>
      <c r="H296" s="246"/>
      <c r="I296" s="246"/>
      <c r="J296" s="246"/>
      <c r="K296" s="246"/>
      <c r="L296" s="246"/>
      <c r="M296" s="246"/>
      <c r="N296" s="246"/>
      <c r="O296" s="246"/>
      <c r="P296" s="246"/>
      <c r="Q296" s="246"/>
      <c r="R296" s="246"/>
      <c r="S296" s="246"/>
      <c r="T296" s="246"/>
      <c r="U296" s="246"/>
      <c r="V296" s="246"/>
      <c r="W296" s="162"/>
      <c r="X296" s="162"/>
    </row>
    <row r="297" spans="1:24" x14ac:dyDescent="0.25">
      <c r="A297" s="65" t="s">
        <v>13231</v>
      </c>
      <c r="B297" s="65" t="s">
        <v>13231</v>
      </c>
      <c r="C297" s="65" t="s">
        <v>13231</v>
      </c>
      <c r="D297" s="65" t="s">
        <v>13231</v>
      </c>
      <c r="E297" s="86">
        <v>0</v>
      </c>
      <c r="F297" s="86">
        <v>0</v>
      </c>
      <c r="G297" s="86">
        <v>0</v>
      </c>
      <c r="H297" s="86">
        <v>0</v>
      </c>
      <c r="I297" s="86">
        <v>-0.63</v>
      </c>
      <c r="J297" s="86">
        <v>-0.73</v>
      </c>
      <c r="K297" s="65" t="s">
        <v>13231</v>
      </c>
      <c r="L297" s="65" t="s">
        <v>13231</v>
      </c>
      <c r="M297" s="86">
        <v>-0.1</v>
      </c>
      <c r="N297" s="247">
        <v>0</v>
      </c>
      <c r="O297" s="65" t="s">
        <v>13231</v>
      </c>
      <c r="P297" s="65" t="s">
        <v>13231</v>
      </c>
      <c r="Q297" s="65" t="s">
        <v>13231</v>
      </c>
      <c r="R297" s="65" t="s">
        <v>13231</v>
      </c>
      <c r="S297" s="65" t="s">
        <v>13231</v>
      </c>
      <c r="T297" s="65" t="s">
        <v>13231</v>
      </c>
      <c r="U297" s="65" t="s">
        <v>13231</v>
      </c>
      <c r="V297" s="246"/>
      <c r="W297" s="162"/>
      <c r="X297" s="162"/>
    </row>
    <row r="298" spans="1:24" x14ac:dyDescent="0.25">
      <c r="A298" s="246"/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246"/>
      <c r="T298" s="246"/>
      <c r="U298" s="246"/>
      <c r="V298" s="246"/>
      <c r="W298" s="162"/>
      <c r="X298" s="162"/>
    </row>
    <row r="299" spans="1:24" x14ac:dyDescent="0.25">
      <c r="A299" s="243" t="s">
        <v>13209</v>
      </c>
      <c r="B299" s="243" t="s">
        <v>13210</v>
      </c>
      <c r="C299" s="243" t="s">
        <v>13211</v>
      </c>
      <c r="D299" s="243" t="s">
        <v>13212</v>
      </c>
      <c r="E299" s="243" t="s">
        <v>13213</v>
      </c>
      <c r="F299" s="243" t="s">
        <v>13214</v>
      </c>
      <c r="G299" s="243" t="s">
        <v>13215</v>
      </c>
      <c r="H299" s="243" t="s">
        <v>13216</v>
      </c>
      <c r="I299" s="243" t="s">
        <v>13217</v>
      </c>
      <c r="J299" s="243" t="s">
        <v>13218</v>
      </c>
      <c r="K299" s="243" t="s">
        <v>13219</v>
      </c>
      <c r="L299" s="243" t="s">
        <v>13220</v>
      </c>
      <c r="M299" s="243" t="s">
        <v>13221</v>
      </c>
      <c r="N299" s="243" t="s">
        <v>13222</v>
      </c>
      <c r="O299" s="243" t="s">
        <v>13223</v>
      </c>
      <c r="P299" s="243" t="s">
        <v>13224</v>
      </c>
      <c r="Q299" s="243" t="s">
        <v>13225</v>
      </c>
      <c r="R299" s="243" t="s">
        <v>13226</v>
      </c>
      <c r="S299" s="243" t="s">
        <v>13227</v>
      </c>
      <c r="T299" s="246"/>
      <c r="U299" s="246"/>
      <c r="V299" s="246"/>
      <c r="W299" s="162"/>
      <c r="X299" s="162"/>
    </row>
    <row r="300" spans="1:24" x14ac:dyDescent="0.25">
      <c r="A300" s="65" t="s">
        <v>9021</v>
      </c>
      <c r="B300" s="65" t="s">
        <v>13317</v>
      </c>
      <c r="C300" s="86">
        <v>746.72</v>
      </c>
      <c r="D300" s="86">
        <v>0</v>
      </c>
      <c r="E300" s="86">
        <v>746.72</v>
      </c>
      <c r="F300" s="86">
        <v>-25.17</v>
      </c>
      <c r="G300" s="86">
        <v>-13.95</v>
      </c>
      <c r="H300" s="65" t="s">
        <v>13318</v>
      </c>
      <c r="I300" s="86">
        <v>0</v>
      </c>
      <c r="J300" s="65" t="s">
        <v>13231</v>
      </c>
      <c r="K300" s="86">
        <v>0</v>
      </c>
      <c r="L300" s="86">
        <v>701.34</v>
      </c>
      <c r="M300" s="65" t="s">
        <v>13319</v>
      </c>
      <c r="N300" s="65" t="s">
        <v>13231</v>
      </c>
      <c r="O300" s="247">
        <v>2</v>
      </c>
      <c r="P300" s="86">
        <v>0</v>
      </c>
      <c r="Q300" s="65" t="s">
        <v>13233</v>
      </c>
      <c r="R300" s="86">
        <v>-6.26</v>
      </c>
      <c r="S300" s="86">
        <v>701.34</v>
      </c>
      <c r="T300" s="248">
        <f>+F300+G300+R300</f>
        <v>-45.38</v>
      </c>
      <c r="U300" s="246"/>
      <c r="V300" s="246"/>
      <c r="W300" s="162"/>
      <c r="X300" s="162"/>
    </row>
    <row r="301" spans="1:24" x14ac:dyDescent="0.25">
      <c r="A301" s="246" t="s">
        <v>13234</v>
      </c>
      <c r="B301" s="246"/>
      <c r="C301" s="246"/>
      <c r="D301" s="246"/>
      <c r="E301" s="246"/>
      <c r="F301" s="246"/>
      <c r="G301" s="246"/>
      <c r="H301" s="246"/>
      <c r="I301" s="246"/>
      <c r="J301" s="246"/>
      <c r="K301" s="246"/>
      <c r="L301" s="246"/>
      <c r="M301" s="246"/>
      <c r="N301" s="246"/>
      <c r="O301" s="246"/>
      <c r="P301" s="246"/>
      <c r="Q301" s="246"/>
      <c r="R301" s="246"/>
      <c r="S301" s="246"/>
      <c r="T301" s="246"/>
      <c r="U301" s="246"/>
      <c r="V301" s="246"/>
      <c r="W301" s="162"/>
      <c r="X301" s="162"/>
    </row>
    <row r="302" spans="1:24" x14ac:dyDescent="0.25">
      <c r="A302" s="249" t="s">
        <v>13209</v>
      </c>
      <c r="B302" s="249" t="s">
        <v>13235</v>
      </c>
      <c r="C302" s="249" t="s">
        <v>13236</v>
      </c>
      <c r="D302" s="249" t="s">
        <v>13237</v>
      </c>
      <c r="E302" s="249" t="s">
        <v>13214</v>
      </c>
      <c r="F302" s="249" t="s">
        <v>13215</v>
      </c>
      <c r="G302" s="249" t="s">
        <v>13211</v>
      </c>
      <c r="H302" s="249" t="s">
        <v>13212</v>
      </c>
      <c r="I302" s="249" t="s">
        <v>13238</v>
      </c>
      <c r="J302" s="249" t="s">
        <v>13239</v>
      </c>
      <c r="K302" s="249" t="s">
        <v>13213</v>
      </c>
      <c r="L302" s="249" t="s">
        <v>13226</v>
      </c>
      <c r="M302" s="249" t="s">
        <v>13220</v>
      </c>
      <c r="N302" s="249" t="s">
        <v>13240</v>
      </c>
      <c r="O302" s="249" t="s">
        <v>13241</v>
      </c>
      <c r="P302" s="249" t="s">
        <v>13242</v>
      </c>
      <c r="Q302" s="249" t="s">
        <v>13210</v>
      </c>
      <c r="R302" s="249" t="s">
        <v>13221</v>
      </c>
      <c r="S302" s="249" t="s">
        <v>13222</v>
      </c>
      <c r="T302" s="249" t="s">
        <v>13243</v>
      </c>
      <c r="U302" s="249" t="s">
        <v>13244</v>
      </c>
      <c r="V302" s="249" t="s">
        <v>13245</v>
      </c>
      <c r="W302" s="162"/>
      <c r="X302" s="162"/>
    </row>
    <row r="303" spans="1:24" x14ac:dyDescent="0.25">
      <c r="A303" s="65" t="s">
        <v>9021</v>
      </c>
      <c r="B303" s="65" t="s">
        <v>9019</v>
      </c>
      <c r="C303" s="65" t="s">
        <v>13320</v>
      </c>
      <c r="D303" s="65" t="s">
        <v>13319</v>
      </c>
      <c r="E303" s="86">
        <v>-25.17</v>
      </c>
      <c r="F303" s="86">
        <v>0</v>
      </c>
      <c r="G303" s="86">
        <v>746.72</v>
      </c>
      <c r="H303" s="86">
        <v>0</v>
      </c>
      <c r="I303" s="247">
        <v>1</v>
      </c>
      <c r="J303" s="65" t="s">
        <v>13231</v>
      </c>
      <c r="K303" s="86">
        <v>746.72</v>
      </c>
      <c r="L303" s="86">
        <v>-4.03</v>
      </c>
      <c r="M303" s="86">
        <v>717.52</v>
      </c>
      <c r="N303" s="65" t="s">
        <v>13318</v>
      </c>
      <c r="O303" s="86">
        <v>0</v>
      </c>
      <c r="P303" s="65" t="s">
        <v>13231</v>
      </c>
      <c r="Q303" s="65" t="s">
        <v>13317</v>
      </c>
      <c r="R303" s="65" t="s">
        <v>13319</v>
      </c>
      <c r="S303" s="65" t="s">
        <v>13231</v>
      </c>
      <c r="T303" s="65" t="s">
        <v>9019</v>
      </c>
      <c r="U303" s="65" t="s">
        <v>13234</v>
      </c>
      <c r="V303" s="65" t="s">
        <v>13248</v>
      </c>
      <c r="W303" s="162"/>
      <c r="X303" s="162"/>
    </row>
    <row r="304" spans="1:24" x14ac:dyDescent="0.25">
      <c r="A304" s="250" t="s">
        <v>13249</v>
      </c>
      <c r="B304" s="246"/>
      <c r="C304" s="246"/>
      <c r="D304" s="246"/>
      <c r="E304" s="246"/>
      <c r="F304" s="246"/>
      <c r="G304" s="246"/>
      <c r="H304" s="246"/>
      <c r="I304" s="246"/>
      <c r="J304" s="246"/>
      <c r="K304" s="246"/>
      <c r="L304" s="246"/>
      <c r="M304" s="246"/>
      <c r="N304" s="246"/>
      <c r="O304" s="246"/>
      <c r="P304" s="246"/>
      <c r="Q304" s="246"/>
      <c r="R304" s="246"/>
      <c r="S304" s="246"/>
      <c r="T304" s="246"/>
      <c r="U304" s="246"/>
      <c r="V304" s="246"/>
      <c r="W304" s="162"/>
      <c r="X304" s="162"/>
    </row>
    <row r="305" spans="1:24" x14ac:dyDescent="0.25">
      <c r="A305" s="65" t="s">
        <v>13231</v>
      </c>
      <c r="B305" s="65" t="s">
        <v>13231</v>
      </c>
      <c r="C305" s="65" t="s">
        <v>13231</v>
      </c>
      <c r="D305" s="65" t="s">
        <v>13231</v>
      </c>
      <c r="E305" s="86">
        <v>-25.17</v>
      </c>
      <c r="F305" s="86">
        <v>0</v>
      </c>
      <c r="G305" s="86">
        <v>746.72</v>
      </c>
      <c r="H305" s="86">
        <v>0</v>
      </c>
      <c r="I305" s="247">
        <v>1</v>
      </c>
      <c r="J305" s="65" t="s">
        <v>13231</v>
      </c>
      <c r="K305" s="86">
        <v>746.72</v>
      </c>
      <c r="L305" s="86">
        <v>-4.03</v>
      </c>
      <c r="M305" s="86">
        <v>717.52</v>
      </c>
      <c r="N305" s="65" t="s">
        <v>13231</v>
      </c>
      <c r="O305" s="86">
        <v>0</v>
      </c>
      <c r="P305" s="65" t="s">
        <v>13231</v>
      </c>
      <c r="Q305" s="65" t="s">
        <v>13231</v>
      </c>
      <c r="R305" s="65" t="s">
        <v>13231</v>
      </c>
      <c r="S305" s="65" t="s">
        <v>13231</v>
      </c>
      <c r="T305" s="65" t="s">
        <v>13231</v>
      </c>
      <c r="U305" s="65" t="s">
        <v>13231</v>
      </c>
      <c r="V305" s="65" t="s">
        <v>13231</v>
      </c>
      <c r="W305" s="162"/>
      <c r="X305" s="162"/>
    </row>
    <row r="306" spans="1:24" x14ac:dyDescent="0.25">
      <c r="A306" s="246" t="s">
        <v>13219</v>
      </c>
      <c r="B306" s="246"/>
      <c r="C306" s="246"/>
      <c r="D306" s="246"/>
      <c r="E306" s="246"/>
      <c r="F306" s="246"/>
      <c r="G306" s="246"/>
      <c r="H306" s="246"/>
      <c r="I306" s="246"/>
      <c r="J306" s="246"/>
      <c r="K306" s="246"/>
      <c r="L306" s="246"/>
      <c r="M306" s="246"/>
      <c r="N306" s="246"/>
      <c r="O306" s="246"/>
      <c r="P306" s="246"/>
      <c r="Q306" s="246"/>
      <c r="R306" s="246"/>
      <c r="S306" s="246"/>
      <c r="T306" s="246"/>
      <c r="U306" s="246"/>
      <c r="V306" s="246"/>
      <c r="W306" s="162"/>
      <c r="X306" s="162"/>
    </row>
    <row r="307" spans="1:24" x14ac:dyDescent="0.25">
      <c r="A307" s="249" t="s">
        <v>13237</v>
      </c>
      <c r="B307" s="249" t="s">
        <v>13239</v>
      </c>
      <c r="C307" s="249" t="s">
        <v>13221</v>
      </c>
      <c r="D307" s="249" t="s">
        <v>13222</v>
      </c>
      <c r="E307" s="249" t="s">
        <v>13213</v>
      </c>
      <c r="F307" s="249" t="s">
        <v>13211</v>
      </c>
      <c r="G307" s="249" t="s">
        <v>13212</v>
      </c>
      <c r="H307" s="249" t="s">
        <v>13214</v>
      </c>
      <c r="I307" s="249" t="s">
        <v>13215</v>
      </c>
      <c r="J307" s="249" t="s">
        <v>13220</v>
      </c>
      <c r="K307" s="249" t="s">
        <v>13209</v>
      </c>
      <c r="L307" s="249" t="s">
        <v>13250</v>
      </c>
      <c r="M307" s="249" t="s">
        <v>13251</v>
      </c>
      <c r="N307" s="249" t="s">
        <v>13238</v>
      </c>
      <c r="O307" s="249" t="s">
        <v>13252</v>
      </c>
      <c r="P307" s="249" t="s">
        <v>13253</v>
      </c>
      <c r="Q307" s="249" t="s">
        <v>13254</v>
      </c>
      <c r="R307" s="249" t="s">
        <v>13242</v>
      </c>
      <c r="S307" s="249" t="s">
        <v>13216</v>
      </c>
      <c r="T307" s="249" t="s">
        <v>13255</v>
      </c>
      <c r="U307" s="249" t="s">
        <v>13244</v>
      </c>
      <c r="V307" s="246"/>
      <c r="W307" s="162"/>
      <c r="X307" s="162"/>
    </row>
    <row r="308" spans="1:24" x14ac:dyDescent="0.25">
      <c r="A308" s="65" t="s">
        <v>13319</v>
      </c>
      <c r="B308" s="65" t="s">
        <v>13231</v>
      </c>
      <c r="C308" s="65" t="s">
        <v>13319</v>
      </c>
      <c r="D308" s="65" t="s">
        <v>13231</v>
      </c>
      <c r="E308" s="86">
        <v>0</v>
      </c>
      <c r="F308" s="86">
        <v>0</v>
      </c>
      <c r="G308" s="86">
        <v>0</v>
      </c>
      <c r="H308" s="86">
        <v>0</v>
      </c>
      <c r="I308" s="86">
        <v>-13.95</v>
      </c>
      <c r="J308" s="86">
        <v>-16.18</v>
      </c>
      <c r="K308" s="65" t="s">
        <v>9021</v>
      </c>
      <c r="L308" s="65" t="s">
        <v>13219</v>
      </c>
      <c r="M308" s="86">
        <v>-2.23</v>
      </c>
      <c r="N308" s="247">
        <v>0</v>
      </c>
      <c r="O308" s="65" t="s">
        <v>9019</v>
      </c>
      <c r="P308" s="65" t="s">
        <v>13256</v>
      </c>
      <c r="Q308" s="65" t="s">
        <v>9019</v>
      </c>
      <c r="R308" s="65" t="s">
        <v>13257</v>
      </c>
      <c r="S308" s="65" t="s">
        <v>13318</v>
      </c>
      <c r="T308" s="65" t="s">
        <v>13231</v>
      </c>
      <c r="U308" s="65" t="s">
        <v>13219</v>
      </c>
      <c r="V308" s="246"/>
      <c r="W308" s="162"/>
      <c r="X308" s="162"/>
    </row>
    <row r="309" spans="1:24" x14ac:dyDescent="0.25">
      <c r="A309" s="250" t="s">
        <v>13249</v>
      </c>
      <c r="B309" s="246"/>
      <c r="C309" s="246"/>
      <c r="D309" s="246"/>
      <c r="E309" s="246"/>
      <c r="F309" s="246"/>
      <c r="G309" s="246"/>
      <c r="H309" s="246"/>
      <c r="I309" s="246"/>
      <c r="J309" s="246"/>
      <c r="K309" s="246"/>
      <c r="L309" s="246"/>
      <c r="M309" s="246"/>
      <c r="N309" s="246"/>
      <c r="O309" s="246"/>
      <c r="P309" s="246"/>
      <c r="Q309" s="246"/>
      <c r="R309" s="246"/>
      <c r="S309" s="246"/>
      <c r="T309" s="246"/>
      <c r="U309" s="246"/>
      <c r="V309" s="246"/>
      <c r="W309" s="162"/>
      <c r="X309" s="162"/>
    </row>
    <row r="310" spans="1:24" x14ac:dyDescent="0.25">
      <c r="A310" s="65" t="s">
        <v>13231</v>
      </c>
      <c r="B310" s="65" t="s">
        <v>13231</v>
      </c>
      <c r="C310" s="65" t="s">
        <v>13231</v>
      </c>
      <c r="D310" s="65" t="s">
        <v>13231</v>
      </c>
      <c r="E310" s="86">
        <v>0</v>
      </c>
      <c r="F310" s="86">
        <v>0</v>
      </c>
      <c r="G310" s="86">
        <v>0</v>
      </c>
      <c r="H310" s="86">
        <v>0</v>
      </c>
      <c r="I310" s="86">
        <v>-13.95</v>
      </c>
      <c r="J310" s="86">
        <v>-16.18</v>
      </c>
      <c r="K310" s="65" t="s">
        <v>13231</v>
      </c>
      <c r="L310" s="65" t="s">
        <v>13231</v>
      </c>
      <c r="M310" s="86">
        <v>-2.23</v>
      </c>
      <c r="N310" s="247">
        <v>0</v>
      </c>
      <c r="O310" s="65" t="s">
        <v>13231</v>
      </c>
      <c r="P310" s="65" t="s">
        <v>13231</v>
      </c>
      <c r="Q310" s="65" t="s">
        <v>13231</v>
      </c>
      <c r="R310" s="65" t="s">
        <v>13231</v>
      </c>
      <c r="S310" s="65" t="s">
        <v>13231</v>
      </c>
      <c r="T310" s="65" t="s">
        <v>13231</v>
      </c>
      <c r="U310" s="65" t="s">
        <v>13231</v>
      </c>
      <c r="V310" s="246"/>
      <c r="W310" s="162"/>
      <c r="X310" s="162"/>
    </row>
    <row r="311" spans="1:24" x14ac:dyDescent="0.25">
      <c r="A311" s="246"/>
      <c r="B311" s="246"/>
      <c r="C311" s="246"/>
      <c r="D311" s="246"/>
      <c r="E311" s="246"/>
      <c r="F311" s="246"/>
      <c r="G311" s="246"/>
      <c r="H311" s="246"/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246"/>
      <c r="T311" s="246"/>
      <c r="U311" s="246"/>
      <c r="V311" s="246"/>
      <c r="W311" s="162"/>
      <c r="X311" s="162"/>
    </row>
    <row r="312" spans="1:24" x14ac:dyDescent="0.25">
      <c r="A312" s="243" t="s">
        <v>13209</v>
      </c>
      <c r="B312" s="243" t="s">
        <v>13210</v>
      </c>
      <c r="C312" s="243" t="s">
        <v>13211</v>
      </c>
      <c r="D312" s="243" t="s">
        <v>13212</v>
      </c>
      <c r="E312" s="243" t="s">
        <v>13213</v>
      </c>
      <c r="F312" s="243" t="s">
        <v>13214</v>
      </c>
      <c r="G312" s="243" t="s">
        <v>13215</v>
      </c>
      <c r="H312" s="243" t="s">
        <v>13216</v>
      </c>
      <c r="I312" s="243" t="s">
        <v>13217</v>
      </c>
      <c r="J312" s="243" t="s">
        <v>13218</v>
      </c>
      <c r="K312" s="243" t="s">
        <v>13219</v>
      </c>
      <c r="L312" s="243" t="s">
        <v>13220</v>
      </c>
      <c r="M312" s="243" t="s">
        <v>13221</v>
      </c>
      <c r="N312" s="243" t="s">
        <v>13222</v>
      </c>
      <c r="O312" s="243" t="s">
        <v>13223</v>
      </c>
      <c r="P312" s="243" t="s">
        <v>13224</v>
      </c>
      <c r="Q312" s="243" t="s">
        <v>13225</v>
      </c>
      <c r="R312" s="243" t="s">
        <v>13226</v>
      </c>
      <c r="S312" s="243" t="s">
        <v>13227</v>
      </c>
      <c r="T312" s="246"/>
      <c r="U312" s="246"/>
      <c r="V312" s="246"/>
      <c r="W312" s="162"/>
      <c r="X312" s="162"/>
    </row>
    <row r="313" spans="1:24" x14ac:dyDescent="0.25">
      <c r="A313" s="65" t="s">
        <v>9021</v>
      </c>
      <c r="B313" s="65" t="s">
        <v>13321</v>
      </c>
      <c r="C313" s="86">
        <v>899</v>
      </c>
      <c r="D313" s="86">
        <v>0</v>
      </c>
      <c r="E313" s="86">
        <v>899</v>
      </c>
      <c r="F313" s="86">
        <v>-30.3</v>
      </c>
      <c r="G313" s="86">
        <v>-15.83</v>
      </c>
      <c r="H313" s="65" t="s">
        <v>13275</v>
      </c>
      <c r="I313" s="86">
        <v>0</v>
      </c>
      <c r="J313" s="65" t="s">
        <v>13231</v>
      </c>
      <c r="K313" s="86">
        <v>0</v>
      </c>
      <c r="L313" s="86">
        <v>845.5</v>
      </c>
      <c r="M313" s="65" t="s">
        <v>13276</v>
      </c>
      <c r="N313" s="65" t="s">
        <v>13231</v>
      </c>
      <c r="O313" s="247">
        <v>4</v>
      </c>
      <c r="P313" s="86">
        <v>0</v>
      </c>
      <c r="Q313" s="65" t="s">
        <v>13233</v>
      </c>
      <c r="R313" s="86">
        <v>-7.37</v>
      </c>
      <c r="S313" s="86">
        <v>845.5</v>
      </c>
      <c r="T313" s="254">
        <f>+F313+G313+R313</f>
        <v>-53.5</v>
      </c>
      <c r="U313" s="246"/>
      <c r="V313" s="246"/>
      <c r="W313" s="162"/>
      <c r="X313" s="162"/>
    </row>
    <row r="314" spans="1:24" x14ac:dyDescent="0.25">
      <c r="A314" s="246" t="s">
        <v>13234</v>
      </c>
      <c r="B314" s="246"/>
      <c r="C314" s="246"/>
      <c r="D314" s="246"/>
      <c r="E314" s="246"/>
      <c r="F314" s="246"/>
      <c r="G314" s="246"/>
      <c r="H314" s="246"/>
      <c r="I314" s="246"/>
      <c r="J314" s="246"/>
      <c r="K314" s="246"/>
      <c r="L314" s="246"/>
      <c r="M314" s="246"/>
      <c r="N314" s="246"/>
      <c r="O314" s="246"/>
      <c r="P314" s="246"/>
      <c r="Q314" s="246"/>
      <c r="R314" s="246"/>
      <c r="S314" s="246"/>
      <c r="T314" s="246"/>
      <c r="U314" s="246"/>
      <c r="V314" s="246"/>
      <c r="W314" s="162"/>
      <c r="X314" s="162"/>
    </row>
    <row r="315" spans="1:24" x14ac:dyDescent="0.25">
      <c r="A315" s="249" t="s">
        <v>13209</v>
      </c>
      <c r="B315" s="249" t="s">
        <v>13235</v>
      </c>
      <c r="C315" s="249" t="s">
        <v>13236</v>
      </c>
      <c r="D315" s="249" t="s">
        <v>13237</v>
      </c>
      <c r="E315" s="249" t="s">
        <v>13214</v>
      </c>
      <c r="F315" s="249" t="s">
        <v>13215</v>
      </c>
      <c r="G315" s="249" t="s">
        <v>13211</v>
      </c>
      <c r="H315" s="249" t="s">
        <v>13212</v>
      </c>
      <c r="I315" s="249" t="s">
        <v>13238</v>
      </c>
      <c r="J315" s="249" t="s">
        <v>13239</v>
      </c>
      <c r="K315" s="249" t="s">
        <v>13213</v>
      </c>
      <c r="L315" s="249" t="s">
        <v>13226</v>
      </c>
      <c r="M315" s="249" t="s">
        <v>13220</v>
      </c>
      <c r="N315" s="249" t="s">
        <v>13240</v>
      </c>
      <c r="O315" s="249" t="s">
        <v>13241</v>
      </c>
      <c r="P315" s="249" t="s">
        <v>13242</v>
      </c>
      <c r="Q315" s="249" t="s">
        <v>13210</v>
      </c>
      <c r="R315" s="249" t="s">
        <v>13221</v>
      </c>
      <c r="S315" s="249" t="s">
        <v>13222</v>
      </c>
      <c r="T315" s="249" t="s">
        <v>13243</v>
      </c>
      <c r="U315" s="249" t="s">
        <v>13244</v>
      </c>
      <c r="V315" s="249" t="s">
        <v>13245</v>
      </c>
      <c r="W315" s="162"/>
      <c r="X315" s="162"/>
    </row>
    <row r="316" spans="1:24" x14ac:dyDescent="0.25">
      <c r="A316" s="65" t="s">
        <v>9021</v>
      </c>
      <c r="B316" s="65" t="s">
        <v>9019</v>
      </c>
      <c r="C316" s="65" t="s">
        <v>13322</v>
      </c>
      <c r="D316" s="65" t="s">
        <v>13276</v>
      </c>
      <c r="E316" s="86">
        <v>-30.3</v>
      </c>
      <c r="F316" s="86">
        <v>0</v>
      </c>
      <c r="G316" s="86">
        <v>899</v>
      </c>
      <c r="H316" s="86">
        <v>0</v>
      </c>
      <c r="I316" s="247">
        <v>3</v>
      </c>
      <c r="J316" s="65" t="s">
        <v>13231</v>
      </c>
      <c r="K316" s="86">
        <v>899</v>
      </c>
      <c r="L316" s="86">
        <v>-4.84</v>
      </c>
      <c r="M316" s="86">
        <v>863.86</v>
      </c>
      <c r="N316" s="65" t="s">
        <v>13275</v>
      </c>
      <c r="O316" s="86">
        <v>0</v>
      </c>
      <c r="P316" s="65" t="s">
        <v>13231</v>
      </c>
      <c r="Q316" s="65" t="s">
        <v>13321</v>
      </c>
      <c r="R316" s="65" t="s">
        <v>13276</v>
      </c>
      <c r="S316" s="65" t="s">
        <v>13231</v>
      </c>
      <c r="T316" s="65" t="s">
        <v>9019</v>
      </c>
      <c r="U316" s="65" t="s">
        <v>13234</v>
      </c>
      <c r="V316" s="65" t="s">
        <v>13248</v>
      </c>
      <c r="W316" s="162"/>
      <c r="X316" s="162"/>
    </row>
    <row r="317" spans="1:24" x14ac:dyDescent="0.25">
      <c r="A317" s="250" t="s">
        <v>13249</v>
      </c>
      <c r="B317" s="246"/>
      <c r="C317" s="246"/>
      <c r="D317" s="246"/>
      <c r="E317" s="246"/>
      <c r="F317" s="246"/>
      <c r="G317" s="246"/>
      <c r="H317" s="246"/>
      <c r="I317" s="246"/>
      <c r="J317" s="246"/>
      <c r="K317" s="246"/>
      <c r="L317" s="246"/>
      <c r="M317" s="246"/>
      <c r="N317" s="246"/>
      <c r="O317" s="246"/>
      <c r="P317" s="246"/>
      <c r="Q317" s="246"/>
      <c r="R317" s="246"/>
      <c r="S317" s="246"/>
      <c r="T317" s="246"/>
      <c r="U317" s="246"/>
      <c r="V317" s="246"/>
      <c r="W317" s="162"/>
      <c r="X317" s="162"/>
    </row>
    <row r="318" spans="1:24" x14ac:dyDescent="0.25">
      <c r="A318" s="65" t="s">
        <v>13231</v>
      </c>
      <c r="B318" s="65" t="s">
        <v>13231</v>
      </c>
      <c r="C318" s="65" t="s">
        <v>13231</v>
      </c>
      <c r="D318" s="65" t="s">
        <v>13231</v>
      </c>
      <c r="E318" s="86">
        <v>-30.3</v>
      </c>
      <c r="F318" s="86">
        <v>0</v>
      </c>
      <c r="G318" s="86">
        <v>899</v>
      </c>
      <c r="H318" s="86">
        <v>0</v>
      </c>
      <c r="I318" s="247">
        <v>3</v>
      </c>
      <c r="J318" s="65" t="s">
        <v>13231</v>
      </c>
      <c r="K318" s="86">
        <v>899</v>
      </c>
      <c r="L318" s="86">
        <v>-4.84</v>
      </c>
      <c r="M318" s="86">
        <v>863.86</v>
      </c>
      <c r="N318" s="65" t="s">
        <v>13231</v>
      </c>
      <c r="O318" s="86">
        <v>0</v>
      </c>
      <c r="P318" s="65" t="s">
        <v>13231</v>
      </c>
      <c r="Q318" s="65" t="s">
        <v>13231</v>
      </c>
      <c r="R318" s="65" t="s">
        <v>13231</v>
      </c>
      <c r="S318" s="65" t="s">
        <v>13231</v>
      </c>
      <c r="T318" s="65" t="s">
        <v>13231</v>
      </c>
      <c r="U318" s="65" t="s">
        <v>13231</v>
      </c>
      <c r="V318" s="65" t="s">
        <v>13231</v>
      </c>
      <c r="W318" s="162"/>
      <c r="X318" s="162"/>
    </row>
    <row r="319" spans="1:24" x14ac:dyDescent="0.25">
      <c r="A319" s="246" t="s">
        <v>13219</v>
      </c>
      <c r="B319" s="246"/>
      <c r="C319" s="246"/>
      <c r="D319" s="246"/>
      <c r="E319" s="246"/>
      <c r="F319" s="246"/>
      <c r="G319" s="246"/>
      <c r="H319" s="246"/>
      <c r="I319" s="246"/>
      <c r="J319" s="246"/>
      <c r="K319" s="246"/>
      <c r="L319" s="246"/>
      <c r="M319" s="246"/>
      <c r="N319" s="246"/>
      <c r="O319" s="246"/>
      <c r="P319" s="246"/>
      <c r="Q319" s="246"/>
      <c r="R319" s="246"/>
      <c r="S319" s="246"/>
      <c r="T319" s="246"/>
      <c r="U319" s="246"/>
      <c r="V319" s="246"/>
      <c r="W319" s="162"/>
      <c r="X319" s="162"/>
    </row>
    <row r="320" spans="1:24" x14ac:dyDescent="0.25">
      <c r="A320" s="249" t="s">
        <v>13237</v>
      </c>
      <c r="B320" s="249" t="s">
        <v>13239</v>
      </c>
      <c r="C320" s="249" t="s">
        <v>13221</v>
      </c>
      <c r="D320" s="249" t="s">
        <v>13222</v>
      </c>
      <c r="E320" s="249" t="s">
        <v>13213</v>
      </c>
      <c r="F320" s="249" t="s">
        <v>13211</v>
      </c>
      <c r="G320" s="249" t="s">
        <v>13212</v>
      </c>
      <c r="H320" s="249" t="s">
        <v>13214</v>
      </c>
      <c r="I320" s="249" t="s">
        <v>13215</v>
      </c>
      <c r="J320" s="249" t="s">
        <v>13220</v>
      </c>
      <c r="K320" s="249" t="s">
        <v>13209</v>
      </c>
      <c r="L320" s="249" t="s">
        <v>13250</v>
      </c>
      <c r="M320" s="249" t="s">
        <v>13251</v>
      </c>
      <c r="N320" s="249" t="s">
        <v>13238</v>
      </c>
      <c r="O320" s="249" t="s">
        <v>13252</v>
      </c>
      <c r="P320" s="249" t="s">
        <v>13253</v>
      </c>
      <c r="Q320" s="249" t="s">
        <v>13254</v>
      </c>
      <c r="R320" s="249" t="s">
        <v>13242</v>
      </c>
      <c r="S320" s="249" t="s">
        <v>13216</v>
      </c>
      <c r="T320" s="249" t="s">
        <v>13255</v>
      </c>
      <c r="U320" s="249" t="s">
        <v>13244</v>
      </c>
      <c r="V320" s="246"/>
      <c r="W320" s="162"/>
      <c r="X320" s="162"/>
    </row>
    <row r="321" spans="1:24" x14ac:dyDescent="0.25">
      <c r="A321" s="65" t="s">
        <v>13276</v>
      </c>
      <c r="B321" s="65" t="s">
        <v>13231</v>
      </c>
      <c r="C321" s="65" t="s">
        <v>13276</v>
      </c>
      <c r="D321" s="65" t="s">
        <v>13231</v>
      </c>
      <c r="E321" s="86">
        <v>0</v>
      </c>
      <c r="F321" s="86">
        <v>0</v>
      </c>
      <c r="G321" s="86">
        <v>0</v>
      </c>
      <c r="H321" s="86">
        <v>0</v>
      </c>
      <c r="I321" s="86">
        <v>-15.83</v>
      </c>
      <c r="J321" s="86">
        <v>-18.36</v>
      </c>
      <c r="K321" s="65" t="s">
        <v>9021</v>
      </c>
      <c r="L321" s="65" t="s">
        <v>13219</v>
      </c>
      <c r="M321" s="86">
        <v>-2.5299999999999998</v>
      </c>
      <c r="N321" s="247">
        <v>0</v>
      </c>
      <c r="O321" s="65" t="s">
        <v>9019</v>
      </c>
      <c r="P321" s="65" t="s">
        <v>13256</v>
      </c>
      <c r="Q321" s="65" t="s">
        <v>9019</v>
      </c>
      <c r="R321" s="65" t="s">
        <v>13257</v>
      </c>
      <c r="S321" s="65" t="s">
        <v>13275</v>
      </c>
      <c r="T321" s="65" t="s">
        <v>13231</v>
      </c>
      <c r="U321" s="65" t="s">
        <v>13219</v>
      </c>
      <c r="V321" s="246"/>
      <c r="W321" s="162"/>
      <c r="X321" s="162"/>
    </row>
    <row r="322" spans="1:24" x14ac:dyDescent="0.25">
      <c r="A322" s="250" t="s">
        <v>13249</v>
      </c>
      <c r="B322" s="246"/>
      <c r="C322" s="246"/>
      <c r="D322" s="246"/>
      <c r="E322" s="246"/>
      <c r="F322" s="246"/>
      <c r="G322" s="246"/>
      <c r="H322" s="246"/>
      <c r="I322" s="246"/>
      <c r="J322" s="246"/>
      <c r="K322" s="246"/>
      <c r="L322" s="246"/>
      <c r="M322" s="246"/>
      <c r="N322" s="246"/>
      <c r="O322" s="246"/>
      <c r="P322" s="246"/>
      <c r="Q322" s="246"/>
      <c r="R322" s="246"/>
      <c r="S322" s="246"/>
      <c r="T322" s="246"/>
      <c r="U322" s="246"/>
      <c r="V322" s="246"/>
      <c r="W322" s="162"/>
      <c r="X322" s="162"/>
    </row>
    <row r="323" spans="1:24" x14ac:dyDescent="0.25">
      <c r="A323" s="65" t="s">
        <v>13231</v>
      </c>
      <c r="B323" s="65" t="s">
        <v>13231</v>
      </c>
      <c r="C323" s="65" t="s">
        <v>13231</v>
      </c>
      <c r="D323" s="65" t="s">
        <v>13231</v>
      </c>
      <c r="E323" s="86">
        <v>0</v>
      </c>
      <c r="F323" s="86">
        <v>0</v>
      </c>
      <c r="G323" s="86">
        <v>0</v>
      </c>
      <c r="H323" s="86">
        <v>0</v>
      </c>
      <c r="I323" s="86">
        <v>-15.83</v>
      </c>
      <c r="J323" s="86">
        <v>-18.36</v>
      </c>
      <c r="K323" s="65" t="s">
        <v>13231</v>
      </c>
      <c r="L323" s="65" t="s">
        <v>13231</v>
      </c>
      <c r="M323" s="86">
        <v>-2.5299999999999998</v>
      </c>
      <c r="N323" s="247">
        <v>0</v>
      </c>
      <c r="O323" s="65" t="s">
        <v>13231</v>
      </c>
      <c r="P323" s="65" t="s">
        <v>13231</v>
      </c>
      <c r="Q323" s="65" t="s">
        <v>13231</v>
      </c>
      <c r="R323" s="65" t="s">
        <v>13231</v>
      </c>
      <c r="S323" s="65" t="s">
        <v>13231</v>
      </c>
      <c r="T323" s="65" t="s">
        <v>13231</v>
      </c>
      <c r="U323" s="65" t="s">
        <v>13231</v>
      </c>
      <c r="V323" s="246"/>
      <c r="W323" s="162"/>
      <c r="X323" s="162"/>
    </row>
    <row r="324" spans="1:24" x14ac:dyDescent="0.25">
      <c r="A324" s="246"/>
      <c r="B324" s="246"/>
      <c r="C324" s="246"/>
      <c r="D324" s="246"/>
      <c r="E324" s="246"/>
      <c r="F324" s="246"/>
      <c r="G324" s="246"/>
      <c r="H324" s="246"/>
      <c r="I324" s="246"/>
      <c r="J324" s="246"/>
      <c r="K324" s="246"/>
      <c r="L324" s="246"/>
      <c r="M324" s="246"/>
      <c r="N324" s="246"/>
      <c r="O324" s="246"/>
      <c r="P324" s="246"/>
      <c r="Q324" s="246"/>
      <c r="R324" s="246"/>
      <c r="S324" s="246"/>
      <c r="T324" s="246"/>
      <c r="U324" s="246"/>
      <c r="V324" s="246"/>
      <c r="W324" s="162"/>
      <c r="X324" s="162"/>
    </row>
    <row r="325" spans="1:24" x14ac:dyDescent="0.25">
      <c r="A325" s="243" t="s">
        <v>13209</v>
      </c>
      <c r="B325" s="243" t="s">
        <v>13210</v>
      </c>
      <c r="C325" s="243" t="s">
        <v>13211</v>
      </c>
      <c r="D325" s="243" t="s">
        <v>13212</v>
      </c>
      <c r="E325" s="243" t="s">
        <v>13213</v>
      </c>
      <c r="F325" s="243" t="s">
        <v>13214</v>
      </c>
      <c r="G325" s="243" t="s">
        <v>13215</v>
      </c>
      <c r="H325" s="243" t="s">
        <v>13216</v>
      </c>
      <c r="I325" s="243" t="s">
        <v>13217</v>
      </c>
      <c r="J325" s="243" t="s">
        <v>13218</v>
      </c>
      <c r="K325" s="243" t="s">
        <v>13219</v>
      </c>
      <c r="L325" s="243" t="s">
        <v>13220</v>
      </c>
      <c r="M325" s="243" t="s">
        <v>13221</v>
      </c>
      <c r="N325" s="243" t="s">
        <v>13222</v>
      </c>
      <c r="O325" s="243" t="s">
        <v>13223</v>
      </c>
      <c r="P325" s="243" t="s">
        <v>13224</v>
      </c>
      <c r="Q325" s="243" t="s">
        <v>13225</v>
      </c>
      <c r="R325" s="243" t="s">
        <v>13226</v>
      </c>
      <c r="S325" s="243" t="s">
        <v>13227</v>
      </c>
      <c r="T325" s="246"/>
      <c r="U325" s="246"/>
      <c r="V325" s="246"/>
      <c r="W325" s="162"/>
      <c r="X325" s="162"/>
    </row>
    <row r="326" spans="1:24" x14ac:dyDescent="0.25">
      <c r="A326" s="65" t="s">
        <v>9021</v>
      </c>
      <c r="B326" s="65" t="s">
        <v>13323</v>
      </c>
      <c r="C326" s="86">
        <v>169</v>
      </c>
      <c r="D326" s="86">
        <v>0</v>
      </c>
      <c r="E326" s="86">
        <v>169</v>
      </c>
      <c r="F326" s="86">
        <v>-5.7</v>
      </c>
      <c r="G326" s="86">
        <v>-2.98</v>
      </c>
      <c r="H326" s="65" t="s">
        <v>13292</v>
      </c>
      <c r="I326" s="86">
        <v>0</v>
      </c>
      <c r="J326" s="65" t="s">
        <v>13231</v>
      </c>
      <c r="K326" s="86">
        <v>0</v>
      </c>
      <c r="L326" s="86">
        <v>158.93</v>
      </c>
      <c r="M326" s="65" t="s">
        <v>13293</v>
      </c>
      <c r="N326" s="65" t="s">
        <v>13231</v>
      </c>
      <c r="O326" s="247">
        <v>2</v>
      </c>
      <c r="P326" s="86">
        <v>0</v>
      </c>
      <c r="Q326" s="65" t="s">
        <v>13233</v>
      </c>
      <c r="R326" s="86">
        <v>-1.39</v>
      </c>
      <c r="S326" s="86">
        <v>158.93</v>
      </c>
      <c r="T326" s="252">
        <f>+F326+G326+R326</f>
        <v>-10.07</v>
      </c>
      <c r="U326" s="246"/>
      <c r="V326" s="246"/>
      <c r="W326" s="162"/>
      <c r="X326" s="162"/>
    </row>
    <row r="327" spans="1:24" x14ac:dyDescent="0.25">
      <c r="A327" s="246" t="s">
        <v>13234</v>
      </c>
      <c r="B327" s="246"/>
      <c r="C327" s="246"/>
      <c r="D327" s="246"/>
      <c r="E327" s="246"/>
      <c r="F327" s="246"/>
      <c r="G327" s="246"/>
      <c r="H327" s="246"/>
      <c r="I327" s="246"/>
      <c r="J327" s="246"/>
      <c r="K327" s="246"/>
      <c r="L327" s="246"/>
      <c r="M327" s="246"/>
      <c r="N327" s="246"/>
      <c r="O327" s="246"/>
      <c r="P327" s="246"/>
      <c r="Q327" s="246"/>
      <c r="R327" s="246"/>
      <c r="S327" s="246"/>
      <c r="T327" s="246"/>
      <c r="U327" s="246"/>
      <c r="V327" s="246"/>
      <c r="W327" s="162"/>
      <c r="X327" s="162"/>
    </row>
    <row r="328" spans="1:24" x14ac:dyDescent="0.25">
      <c r="A328" s="249" t="s">
        <v>13209</v>
      </c>
      <c r="B328" s="249" t="s">
        <v>13235</v>
      </c>
      <c r="C328" s="249" t="s">
        <v>13236</v>
      </c>
      <c r="D328" s="249" t="s">
        <v>13237</v>
      </c>
      <c r="E328" s="249" t="s">
        <v>13214</v>
      </c>
      <c r="F328" s="249" t="s">
        <v>13215</v>
      </c>
      <c r="G328" s="249" t="s">
        <v>13211</v>
      </c>
      <c r="H328" s="249" t="s">
        <v>13212</v>
      </c>
      <c r="I328" s="249" t="s">
        <v>13238</v>
      </c>
      <c r="J328" s="249" t="s">
        <v>13239</v>
      </c>
      <c r="K328" s="249" t="s">
        <v>13213</v>
      </c>
      <c r="L328" s="249" t="s">
        <v>13226</v>
      </c>
      <c r="M328" s="249" t="s">
        <v>13220</v>
      </c>
      <c r="N328" s="249" t="s">
        <v>13240</v>
      </c>
      <c r="O328" s="249" t="s">
        <v>13241</v>
      </c>
      <c r="P328" s="249" t="s">
        <v>13242</v>
      </c>
      <c r="Q328" s="249" t="s">
        <v>13210</v>
      </c>
      <c r="R328" s="249" t="s">
        <v>13221</v>
      </c>
      <c r="S328" s="249" t="s">
        <v>13222</v>
      </c>
      <c r="T328" s="249" t="s">
        <v>13243</v>
      </c>
      <c r="U328" s="249" t="s">
        <v>13244</v>
      </c>
      <c r="V328" s="249" t="s">
        <v>13245</v>
      </c>
      <c r="W328" s="162"/>
      <c r="X328" s="162"/>
    </row>
    <row r="329" spans="1:24" x14ac:dyDescent="0.25">
      <c r="A329" s="65" t="s">
        <v>9021</v>
      </c>
      <c r="B329" s="65" t="s">
        <v>9019</v>
      </c>
      <c r="C329" s="65" t="s">
        <v>13324</v>
      </c>
      <c r="D329" s="65" t="s">
        <v>13293</v>
      </c>
      <c r="E329" s="86">
        <v>-5.7</v>
      </c>
      <c r="F329" s="86">
        <v>0</v>
      </c>
      <c r="G329" s="86">
        <v>169</v>
      </c>
      <c r="H329" s="86">
        <v>0</v>
      </c>
      <c r="I329" s="247">
        <v>1</v>
      </c>
      <c r="J329" s="65" t="s">
        <v>13231</v>
      </c>
      <c r="K329" s="86">
        <v>169</v>
      </c>
      <c r="L329" s="86">
        <v>-0.91</v>
      </c>
      <c r="M329" s="86">
        <v>162.38999999999999</v>
      </c>
      <c r="N329" s="65" t="s">
        <v>13292</v>
      </c>
      <c r="O329" s="86">
        <v>0</v>
      </c>
      <c r="P329" s="65" t="s">
        <v>13231</v>
      </c>
      <c r="Q329" s="65" t="s">
        <v>13323</v>
      </c>
      <c r="R329" s="65" t="s">
        <v>13293</v>
      </c>
      <c r="S329" s="65" t="s">
        <v>13231</v>
      </c>
      <c r="T329" s="65" t="s">
        <v>9019</v>
      </c>
      <c r="U329" s="65" t="s">
        <v>13234</v>
      </c>
      <c r="V329" s="65" t="s">
        <v>13248</v>
      </c>
      <c r="W329" s="162"/>
      <c r="X329" s="162"/>
    </row>
    <row r="330" spans="1:24" x14ac:dyDescent="0.25">
      <c r="A330" s="250" t="s">
        <v>13249</v>
      </c>
      <c r="B330" s="246"/>
      <c r="C330" s="246"/>
      <c r="D330" s="246"/>
      <c r="E330" s="246"/>
      <c r="F330" s="246"/>
      <c r="G330" s="246"/>
      <c r="H330" s="246"/>
      <c r="I330" s="246"/>
      <c r="J330" s="246"/>
      <c r="K330" s="246"/>
      <c r="L330" s="246"/>
      <c r="M330" s="246"/>
      <c r="N330" s="246"/>
      <c r="O330" s="246"/>
      <c r="P330" s="246"/>
      <c r="Q330" s="246"/>
      <c r="R330" s="246"/>
      <c r="S330" s="246"/>
      <c r="T330" s="246"/>
      <c r="U330" s="246"/>
      <c r="V330" s="246"/>
      <c r="W330" s="162"/>
      <c r="X330" s="162"/>
    </row>
    <row r="331" spans="1:24" x14ac:dyDescent="0.25">
      <c r="A331" s="65" t="s">
        <v>13231</v>
      </c>
      <c r="B331" s="65" t="s">
        <v>13231</v>
      </c>
      <c r="C331" s="65" t="s">
        <v>13231</v>
      </c>
      <c r="D331" s="65" t="s">
        <v>13231</v>
      </c>
      <c r="E331" s="86">
        <v>-5.7</v>
      </c>
      <c r="F331" s="86">
        <v>0</v>
      </c>
      <c r="G331" s="86">
        <v>169</v>
      </c>
      <c r="H331" s="86">
        <v>0</v>
      </c>
      <c r="I331" s="247">
        <v>1</v>
      </c>
      <c r="J331" s="65" t="s">
        <v>13231</v>
      </c>
      <c r="K331" s="86">
        <v>169</v>
      </c>
      <c r="L331" s="86">
        <v>-0.91</v>
      </c>
      <c r="M331" s="86">
        <v>162.38999999999999</v>
      </c>
      <c r="N331" s="65" t="s">
        <v>13231</v>
      </c>
      <c r="O331" s="86">
        <v>0</v>
      </c>
      <c r="P331" s="65" t="s">
        <v>13231</v>
      </c>
      <c r="Q331" s="65" t="s">
        <v>13231</v>
      </c>
      <c r="R331" s="65" t="s">
        <v>13231</v>
      </c>
      <c r="S331" s="65" t="s">
        <v>13231</v>
      </c>
      <c r="T331" s="65" t="s">
        <v>13231</v>
      </c>
      <c r="U331" s="65" t="s">
        <v>13231</v>
      </c>
      <c r="V331" s="65" t="s">
        <v>13231</v>
      </c>
      <c r="W331" s="162"/>
      <c r="X331" s="162"/>
    </row>
    <row r="332" spans="1:24" x14ac:dyDescent="0.25">
      <c r="A332" s="246" t="s">
        <v>13219</v>
      </c>
      <c r="B332" s="246"/>
      <c r="C332" s="246"/>
      <c r="D332" s="246"/>
      <c r="E332" s="246"/>
      <c r="F332" s="246"/>
      <c r="G332" s="246"/>
      <c r="H332" s="246"/>
      <c r="I332" s="246"/>
      <c r="J332" s="246"/>
      <c r="K332" s="246"/>
      <c r="L332" s="246"/>
      <c r="M332" s="246"/>
      <c r="N332" s="246"/>
      <c r="O332" s="246"/>
      <c r="P332" s="246"/>
      <c r="Q332" s="246"/>
      <c r="R332" s="246"/>
      <c r="S332" s="246"/>
      <c r="T332" s="246"/>
      <c r="U332" s="246"/>
      <c r="V332" s="246"/>
      <c r="W332" s="162"/>
      <c r="X332" s="162"/>
    </row>
    <row r="333" spans="1:24" x14ac:dyDescent="0.25">
      <c r="A333" s="249" t="s">
        <v>13237</v>
      </c>
      <c r="B333" s="249" t="s">
        <v>13239</v>
      </c>
      <c r="C333" s="249" t="s">
        <v>13221</v>
      </c>
      <c r="D333" s="249" t="s">
        <v>13222</v>
      </c>
      <c r="E333" s="249" t="s">
        <v>13213</v>
      </c>
      <c r="F333" s="249" t="s">
        <v>13211</v>
      </c>
      <c r="G333" s="249" t="s">
        <v>13212</v>
      </c>
      <c r="H333" s="249" t="s">
        <v>13214</v>
      </c>
      <c r="I333" s="249" t="s">
        <v>13215</v>
      </c>
      <c r="J333" s="249" t="s">
        <v>13220</v>
      </c>
      <c r="K333" s="249" t="s">
        <v>13209</v>
      </c>
      <c r="L333" s="249" t="s">
        <v>13250</v>
      </c>
      <c r="M333" s="249" t="s">
        <v>13251</v>
      </c>
      <c r="N333" s="249" t="s">
        <v>13238</v>
      </c>
      <c r="O333" s="249" t="s">
        <v>13252</v>
      </c>
      <c r="P333" s="249" t="s">
        <v>13253</v>
      </c>
      <c r="Q333" s="249" t="s">
        <v>13254</v>
      </c>
      <c r="R333" s="249" t="s">
        <v>13242</v>
      </c>
      <c r="S333" s="249" t="s">
        <v>13216</v>
      </c>
      <c r="T333" s="249" t="s">
        <v>13255</v>
      </c>
      <c r="U333" s="249" t="s">
        <v>13244</v>
      </c>
      <c r="V333" s="246"/>
      <c r="W333" s="162"/>
      <c r="X333" s="162"/>
    </row>
    <row r="334" spans="1:24" x14ac:dyDescent="0.25">
      <c r="A334" s="65" t="s">
        <v>13293</v>
      </c>
      <c r="B334" s="65" t="s">
        <v>13231</v>
      </c>
      <c r="C334" s="65" t="s">
        <v>13293</v>
      </c>
      <c r="D334" s="65" t="s">
        <v>13231</v>
      </c>
      <c r="E334" s="86">
        <v>0</v>
      </c>
      <c r="F334" s="86">
        <v>0</v>
      </c>
      <c r="G334" s="86">
        <v>0</v>
      </c>
      <c r="H334" s="86">
        <v>0</v>
      </c>
      <c r="I334" s="86">
        <v>-2.98</v>
      </c>
      <c r="J334" s="86">
        <v>-3.46</v>
      </c>
      <c r="K334" s="65" t="s">
        <v>9021</v>
      </c>
      <c r="L334" s="65" t="s">
        <v>13219</v>
      </c>
      <c r="M334" s="86">
        <v>-0.48</v>
      </c>
      <c r="N334" s="247">
        <v>0</v>
      </c>
      <c r="O334" s="65" t="s">
        <v>9019</v>
      </c>
      <c r="P334" s="65" t="s">
        <v>13256</v>
      </c>
      <c r="Q334" s="65" t="s">
        <v>9019</v>
      </c>
      <c r="R334" s="65" t="s">
        <v>13257</v>
      </c>
      <c r="S334" s="65" t="s">
        <v>13292</v>
      </c>
      <c r="T334" s="65" t="s">
        <v>13231</v>
      </c>
      <c r="U334" s="65" t="s">
        <v>13219</v>
      </c>
      <c r="V334" s="246"/>
      <c r="W334" s="162"/>
      <c r="X334" s="162"/>
    </row>
    <row r="335" spans="1:24" x14ac:dyDescent="0.25">
      <c r="A335" s="250" t="s">
        <v>13249</v>
      </c>
      <c r="B335" s="246"/>
      <c r="C335" s="246"/>
      <c r="D335" s="246"/>
      <c r="E335" s="246"/>
      <c r="F335" s="246"/>
      <c r="G335" s="246"/>
      <c r="H335" s="246"/>
      <c r="I335" s="246"/>
      <c r="J335" s="246"/>
      <c r="K335" s="246"/>
      <c r="L335" s="246"/>
      <c r="M335" s="246"/>
      <c r="N335" s="246"/>
      <c r="O335" s="246"/>
      <c r="P335" s="246"/>
      <c r="Q335" s="246"/>
      <c r="R335" s="246"/>
      <c r="S335" s="246"/>
      <c r="T335" s="246"/>
      <c r="U335" s="246"/>
      <c r="V335" s="246"/>
      <c r="W335" s="162"/>
      <c r="X335" s="162"/>
    </row>
    <row r="336" spans="1:24" x14ac:dyDescent="0.25">
      <c r="A336" s="65" t="s">
        <v>13231</v>
      </c>
      <c r="B336" s="65" t="s">
        <v>13231</v>
      </c>
      <c r="C336" s="65" t="s">
        <v>13231</v>
      </c>
      <c r="D336" s="65" t="s">
        <v>13231</v>
      </c>
      <c r="E336" s="86">
        <v>0</v>
      </c>
      <c r="F336" s="86">
        <v>0</v>
      </c>
      <c r="G336" s="86">
        <v>0</v>
      </c>
      <c r="H336" s="86">
        <v>0</v>
      </c>
      <c r="I336" s="86">
        <v>-2.98</v>
      </c>
      <c r="J336" s="86">
        <v>-3.46</v>
      </c>
      <c r="K336" s="65" t="s">
        <v>13231</v>
      </c>
      <c r="L336" s="65" t="s">
        <v>13231</v>
      </c>
      <c r="M336" s="86">
        <v>-0.48</v>
      </c>
      <c r="N336" s="247">
        <v>0</v>
      </c>
      <c r="O336" s="65" t="s">
        <v>13231</v>
      </c>
      <c r="P336" s="65" t="s">
        <v>13231</v>
      </c>
      <c r="Q336" s="65" t="s">
        <v>13231</v>
      </c>
      <c r="R336" s="65" t="s">
        <v>13231</v>
      </c>
      <c r="S336" s="65" t="s">
        <v>13231</v>
      </c>
      <c r="T336" s="65" t="s">
        <v>13231</v>
      </c>
      <c r="U336" s="65" t="s">
        <v>13231</v>
      </c>
      <c r="V336" s="246"/>
      <c r="W336" s="162"/>
      <c r="X336" s="162"/>
    </row>
    <row r="337" spans="1:24" x14ac:dyDescent="0.25">
      <c r="A337" s="246"/>
      <c r="B337" s="246"/>
      <c r="C337" s="246"/>
      <c r="D337" s="246"/>
      <c r="E337" s="246"/>
      <c r="F337" s="246"/>
      <c r="G337" s="246"/>
      <c r="H337" s="246"/>
      <c r="I337" s="246"/>
      <c r="J337" s="246"/>
      <c r="K337" s="246"/>
      <c r="L337" s="246"/>
      <c r="M337" s="246"/>
      <c r="N337" s="246"/>
      <c r="O337" s="246"/>
      <c r="P337" s="246"/>
      <c r="Q337" s="246"/>
      <c r="R337" s="246"/>
      <c r="S337" s="246"/>
      <c r="T337" s="246"/>
      <c r="U337" s="246"/>
      <c r="V337" s="246"/>
      <c r="W337" s="162"/>
      <c r="X337" s="162"/>
    </row>
    <row r="338" spans="1:24" x14ac:dyDescent="0.25">
      <c r="A338" s="243" t="s">
        <v>13209</v>
      </c>
      <c r="B338" s="243" t="s">
        <v>13210</v>
      </c>
      <c r="C338" s="243" t="s">
        <v>13211</v>
      </c>
      <c r="D338" s="243" t="s">
        <v>13212</v>
      </c>
      <c r="E338" s="243" t="s">
        <v>13213</v>
      </c>
      <c r="F338" s="243" t="s">
        <v>13214</v>
      </c>
      <c r="G338" s="243" t="s">
        <v>13215</v>
      </c>
      <c r="H338" s="243" t="s">
        <v>13216</v>
      </c>
      <c r="I338" s="243" t="s">
        <v>13217</v>
      </c>
      <c r="J338" s="243" t="s">
        <v>13218</v>
      </c>
      <c r="K338" s="243" t="s">
        <v>13219</v>
      </c>
      <c r="L338" s="243" t="s">
        <v>13220</v>
      </c>
      <c r="M338" s="243" t="s">
        <v>13221</v>
      </c>
      <c r="N338" s="243" t="s">
        <v>13222</v>
      </c>
      <c r="O338" s="243" t="s">
        <v>13223</v>
      </c>
      <c r="P338" s="243" t="s">
        <v>13224</v>
      </c>
      <c r="Q338" s="243" t="s">
        <v>13225</v>
      </c>
      <c r="R338" s="243" t="s">
        <v>13226</v>
      </c>
      <c r="S338" s="243" t="s">
        <v>13227</v>
      </c>
      <c r="T338" s="246"/>
      <c r="U338" s="246"/>
      <c r="V338" s="246"/>
      <c r="W338" s="162"/>
      <c r="X338" s="162"/>
    </row>
    <row r="339" spans="1:24" x14ac:dyDescent="0.25">
      <c r="A339" s="65" t="s">
        <v>9021</v>
      </c>
      <c r="B339" s="65" t="s">
        <v>13325</v>
      </c>
      <c r="C339" s="86">
        <v>2296</v>
      </c>
      <c r="D339" s="86">
        <v>0</v>
      </c>
      <c r="E339" s="86">
        <v>2296</v>
      </c>
      <c r="F339" s="86">
        <v>-103.32</v>
      </c>
      <c r="G339" s="86">
        <v>-6.51</v>
      </c>
      <c r="H339" s="65" t="s">
        <v>13279</v>
      </c>
      <c r="I339" s="86">
        <v>0</v>
      </c>
      <c r="J339" s="65" t="s">
        <v>13231</v>
      </c>
      <c r="K339" s="86">
        <v>0</v>
      </c>
      <c r="L339" s="86">
        <v>2168.6</v>
      </c>
      <c r="M339" s="65" t="s">
        <v>13280</v>
      </c>
      <c r="N339" s="65" t="s">
        <v>13231</v>
      </c>
      <c r="O339" s="247">
        <v>5</v>
      </c>
      <c r="P339" s="86">
        <v>0</v>
      </c>
      <c r="Q339" s="65" t="s">
        <v>13233</v>
      </c>
      <c r="R339" s="86">
        <v>-17.57</v>
      </c>
      <c r="S339" s="86">
        <v>2168.6</v>
      </c>
      <c r="T339" s="248">
        <f>+F339+G339+R339</f>
        <v>-127.4</v>
      </c>
      <c r="U339" s="246"/>
      <c r="V339" s="246"/>
      <c r="W339" s="162"/>
      <c r="X339" s="162"/>
    </row>
    <row r="340" spans="1:24" x14ac:dyDescent="0.25">
      <c r="A340" s="246" t="s">
        <v>13234</v>
      </c>
      <c r="B340" s="246"/>
      <c r="C340" s="246"/>
      <c r="D340" s="246"/>
      <c r="E340" s="246"/>
      <c r="F340" s="246"/>
      <c r="G340" s="246"/>
      <c r="H340" s="246"/>
      <c r="I340" s="246"/>
      <c r="J340" s="246"/>
      <c r="K340" s="246"/>
      <c r="L340" s="246"/>
      <c r="M340" s="246"/>
      <c r="N340" s="246"/>
      <c r="O340" s="246"/>
      <c r="P340" s="246"/>
      <c r="Q340" s="246"/>
      <c r="R340" s="246"/>
      <c r="S340" s="246"/>
      <c r="T340" s="246"/>
      <c r="U340" s="246"/>
      <c r="V340" s="246"/>
      <c r="W340" s="162"/>
      <c r="X340" s="162"/>
    </row>
    <row r="341" spans="1:24" x14ac:dyDescent="0.25">
      <c r="A341" s="249" t="s">
        <v>13209</v>
      </c>
      <c r="B341" s="249" t="s">
        <v>13235</v>
      </c>
      <c r="C341" s="249" t="s">
        <v>13236</v>
      </c>
      <c r="D341" s="249" t="s">
        <v>13237</v>
      </c>
      <c r="E341" s="249" t="s">
        <v>13214</v>
      </c>
      <c r="F341" s="249" t="s">
        <v>13215</v>
      </c>
      <c r="G341" s="249" t="s">
        <v>13211</v>
      </c>
      <c r="H341" s="249" t="s">
        <v>13212</v>
      </c>
      <c r="I341" s="249" t="s">
        <v>13238</v>
      </c>
      <c r="J341" s="249" t="s">
        <v>13239</v>
      </c>
      <c r="K341" s="249" t="s">
        <v>13213</v>
      </c>
      <c r="L341" s="249" t="s">
        <v>13226</v>
      </c>
      <c r="M341" s="249" t="s">
        <v>13220</v>
      </c>
      <c r="N341" s="249" t="s">
        <v>13240</v>
      </c>
      <c r="O341" s="249" t="s">
        <v>13241</v>
      </c>
      <c r="P341" s="249" t="s">
        <v>13242</v>
      </c>
      <c r="Q341" s="249" t="s">
        <v>13210</v>
      </c>
      <c r="R341" s="249" t="s">
        <v>13221</v>
      </c>
      <c r="S341" s="249" t="s">
        <v>13222</v>
      </c>
      <c r="T341" s="249" t="s">
        <v>13243</v>
      </c>
      <c r="U341" s="249" t="s">
        <v>13244</v>
      </c>
      <c r="V341" s="249" t="s">
        <v>13245</v>
      </c>
      <c r="W341" s="162"/>
      <c r="X341" s="162"/>
    </row>
    <row r="342" spans="1:24" x14ac:dyDescent="0.25">
      <c r="A342" s="65" t="s">
        <v>9021</v>
      </c>
      <c r="B342" s="65" t="s">
        <v>9019</v>
      </c>
      <c r="C342" s="65" t="s">
        <v>13326</v>
      </c>
      <c r="D342" s="65" t="s">
        <v>13280</v>
      </c>
      <c r="E342" s="86">
        <v>-103.32</v>
      </c>
      <c r="F342" s="86">
        <v>0</v>
      </c>
      <c r="G342" s="86">
        <v>2296</v>
      </c>
      <c r="H342" s="86">
        <v>0</v>
      </c>
      <c r="I342" s="247">
        <v>4</v>
      </c>
      <c r="J342" s="65" t="s">
        <v>13231</v>
      </c>
      <c r="K342" s="86">
        <v>2296</v>
      </c>
      <c r="L342" s="86">
        <v>-16.53</v>
      </c>
      <c r="M342" s="86">
        <v>2176.15</v>
      </c>
      <c r="N342" s="65" t="s">
        <v>13279</v>
      </c>
      <c r="O342" s="86">
        <v>0</v>
      </c>
      <c r="P342" s="65" t="s">
        <v>13231</v>
      </c>
      <c r="Q342" s="65" t="s">
        <v>13325</v>
      </c>
      <c r="R342" s="65" t="s">
        <v>13280</v>
      </c>
      <c r="S342" s="65" t="s">
        <v>13231</v>
      </c>
      <c r="T342" s="65" t="s">
        <v>9019</v>
      </c>
      <c r="U342" s="65" t="s">
        <v>13234</v>
      </c>
      <c r="V342" s="65" t="s">
        <v>13248</v>
      </c>
      <c r="W342" s="162"/>
      <c r="X342" s="162"/>
    </row>
    <row r="343" spans="1:24" x14ac:dyDescent="0.25">
      <c r="A343" s="250" t="s">
        <v>13249</v>
      </c>
      <c r="B343" s="246"/>
      <c r="C343" s="246"/>
      <c r="D343" s="246"/>
      <c r="E343" s="246"/>
      <c r="F343" s="246"/>
      <c r="G343" s="246"/>
      <c r="H343" s="246"/>
      <c r="I343" s="246"/>
      <c r="J343" s="246"/>
      <c r="K343" s="246"/>
      <c r="L343" s="246"/>
      <c r="M343" s="246"/>
      <c r="N343" s="246"/>
      <c r="O343" s="246"/>
      <c r="P343" s="246"/>
      <c r="Q343" s="246"/>
      <c r="R343" s="246"/>
      <c r="S343" s="246"/>
      <c r="T343" s="246"/>
      <c r="U343" s="246"/>
      <c r="V343" s="246"/>
      <c r="W343" s="162"/>
      <c r="X343" s="162"/>
    </row>
    <row r="344" spans="1:24" x14ac:dyDescent="0.25">
      <c r="A344" s="65" t="s">
        <v>13231</v>
      </c>
      <c r="B344" s="65" t="s">
        <v>13231</v>
      </c>
      <c r="C344" s="65" t="s">
        <v>13231</v>
      </c>
      <c r="D344" s="65" t="s">
        <v>13231</v>
      </c>
      <c r="E344" s="86">
        <v>-103.32</v>
      </c>
      <c r="F344" s="86">
        <v>0</v>
      </c>
      <c r="G344" s="86">
        <v>2296</v>
      </c>
      <c r="H344" s="86">
        <v>0</v>
      </c>
      <c r="I344" s="247">
        <v>4</v>
      </c>
      <c r="J344" s="65" t="s">
        <v>13231</v>
      </c>
      <c r="K344" s="86">
        <v>2296</v>
      </c>
      <c r="L344" s="86">
        <v>-16.53</v>
      </c>
      <c r="M344" s="86">
        <v>2176.15</v>
      </c>
      <c r="N344" s="65" t="s">
        <v>13231</v>
      </c>
      <c r="O344" s="86">
        <v>0</v>
      </c>
      <c r="P344" s="65" t="s">
        <v>13231</v>
      </c>
      <c r="Q344" s="65" t="s">
        <v>13231</v>
      </c>
      <c r="R344" s="65" t="s">
        <v>13231</v>
      </c>
      <c r="S344" s="65" t="s">
        <v>13231</v>
      </c>
      <c r="T344" s="65" t="s">
        <v>13231</v>
      </c>
      <c r="U344" s="65" t="s">
        <v>13231</v>
      </c>
      <c r="V344" s="65" t="s">
        <v>13231</v>
      </c>
      <c r="W344" s="162"/>
      <c r="X344" s="162"/>
    </row>
    <row r="345" spans="1:24" x14ac:dyDescent="0.25">
      <c r="A345" s="246" t="s">
        <v>13219</v>
      </c>
      <c r="B345" s="246"/>
      <c r="C345" s="246"/>
      <c r="D345" s="246"/>
      <c r="E345" s="246"/>
      <c r="F345" s="246"/>
      <c r="G345" s="246"/>
      <c r="H345" s="246"/>
      <c r="I345" s="246"/>
      <c r="J345" s="246"/>
      <c r="K345" s="246"/>
      <c r="L345" s="246"/>
      <c r="M345" s="246"/>
      <c r="N345" s="246"/>
      <c r="O345" s="246"/>
      <c r="P345" s="246"/>
      <c r="Q345" s="246"/>
      <c r="R345" s="246"/>
      <c r="S345" s="246"/>
      <c r="T345" s="246"/>
      <c r="U345" s="246"/>
      <c r="V345" s="246"/>
      <c r="W345" s="162"/>
      <c r="X345" s="162"/>
    </row>
    <row r="346" spans="1:24" x14ac:dyDescent="0.25">
      <c r="A346" s="249" t="s">
        <v>13237</v>
      </c>
      <c r="B346" s="249" t="s">
        <v>13239</v>
      </c>
      <c r="C346" s="249" t="s">
        <v>13221</v>
      </c>
      <c r="D346" s="249" t="s">
        <v>13222</v>
      </c>
      <c r="E346" s="249" t="s">
        <v>13213</v>
      </c>
      <c r="F346" s="249" t="s">
        <v>13211</v>
      </c>
      <c r="G346" s="249" t="s">
        <v>13212</v>
      </c>
      <c r="H346" s="249" t="s">
        <v>13214</v>
      </c>
      <c r="I346" s="249" t="s">
        <v>13215</v>
      </c>
      <c r="J346" s="249" t="s">
        <v>13220</v>
      </c>
      <c r="K346" s="249" t="s">
        <v>13209</v>
      </c>
      <c r="L346" s="249" t="s">
        <v>13250</v>
      </c>
      <c r="M346" s="249" t="s">
        <v>13251</v>
      </c>
      <c r="N346" s="249" t="s">
        <v>13238</v>
      </c>
      <c r="O346" s="249" t="s">
        <v>13252</v>
      </c>
      <c r="P346" s="249" t="s">
        <v>13253</v>
      </c>
      <c r="Q346" s="249" t="s">
        <v>13254</v>
      </c>
      <c r="R346" s="249" t="s">
        <v>13242</v>
      </c>
      <c r="S346" s="249" t="s">
        <v>13216</v>
      </c>
      <c r="T346" s="249" t="s">
        <v>13255</v>
      </c>
      <c r="U346" s="249" t="s">
        <v>13244</v>
      </c>
      <c r="V346" s="246"/>
      <c r="W346" s="162"/>
      <c r="X346" s="162"/>
    </row>
    <row r="347" spans="1:24" x14ac:dyDescent="0.25">
      <c r="A347" s="65" t="s">
        <v>13280</v>
      </c>
      <c r="B347" s="65" t="s">
        <v>13231</v>
      </c>
      <c r="C347" s="65" t="s">
        <v>13280</v>
      </c>
      <c r="D347" s="65" t="s">
        <v>13231</v>
      </c>
      <c r="E347" s="86">
        <v>0</v>
      </c>
      <c r="F347" s="86">
        <v>0</v>
      </c>
      <c r="G347" s="86">
        <v>0</v>
      </c>
      <c r="H347" s="86">
        <v>0</v>
      </c>
      <c r="I347" s="86">
        <v>-6.51</v>
      </c>
      <c r="J347" s="86">
        <v>-7.55</v>
      </c>
      <c r="K347" s="65" t="s">
        <v>9021</v>
      </c>
      <c r="L347" s="65" t="s">
        <v>13219</v>
      </c>
      <c r="M347" s="86">
        <v>-1.04</v>
      </c>
      <c r="N347" s="247">
        <v>0</v>
      </c>
      <c r="O347" s="65" t="s">
        <v>9019</v>
      </c>
      <c r="P347" s="65" t="s">
        <v>13256</v>
      </c>
      <c r="Q347" s="65" t="s">
        <v>9019</v>
      </c>
      <c r="R347" s="65" t="s">
        <v>13257</v>
      </c>
      <c r="S347" s="65" t="s">
        <v>13279</v>
      </c>
      <c r="T347" s="65" t="s">
        <v>13231</v>
      </c>
      <c r="U347" s="65" t="s">
        <v>13219</v>
      </c>
      <c r="V347" s="246"/>
      <c r="W347" s="162"/>
      <c r="X347" s="162"/>
    </row>
    <row r="348" spans="1:24" x14ac:dyDescent="0.25">
      <c r="A348" s="250" t="s">
        <v>13249</v>
      </c>
      <c r="B348" s="246"/>
      <c r="C348" s="246"/>
      <c r="D348" s="246"/>
      <c r="E348" s="246"/>
      <c r="F348" s="246"/>
      <c r="G348" s="246"/>
      <c r="H348" s="246"/>
      <c r="I348" s="246"/>
      <c r="J348" s="246"/>
      <c r="K348" s="246"/>
      <c r="L348" s="246"/>
      <c r="M348" s="246"/>
      <c r="N348" s="246"/>
      <c r="O348" s="246"/>
      <c r="P348" s="246"/>
      <c r="Q348" s="246"/>
      <c r="R348" s="246"/>
      <c r="S348" s="246"/>
      <c r="T348" s="246"/>
      <c r="U348" s="246"/>
      <c r="V348" s="246"/>
      <c r="W348" s="162"/>
      <c r="X348" s="162"/>
    </row>
    <row r="349" spans="1:24" x14ac:dyDescent="0.25">
      <c r="A349" s="65" t="s">
        <v>13231</v>
      </c>
      <c r="B349" s="65" t="s">
        <v>13231</v>
      </c>
      <c r="C349" s="65" t="s">
        <v>13231</v>
      </c>
      <c r="D349" s="65" t="s">
        <v>13231</v>
      </c>
      <c r="E349" s="86">
        <v>0</v>
      </c>
      <c r="F349" s="86">
        <v>0</v>
      </c>
      <c r="G349" s="86">
        <v>0</v>
      </c>
      <c r="H349" s="86">
        <v>0</v>
      </c>
      <c r="I349" s="86">
        <v>-6.51</v>
      </c>
      <c r="J349" s="86">
        <v>-7.55</v>
      </c>
      <c r="K349" s="65" t="s">
        <v>13231</v>
      </c>
      <c r="L349" s="65" t="s">
        <v>13231</v>
      </c>
      <c r="M349" s="86">
        <v>-1.04</v>
      </c>
      <c r="N349" s="247">
        <v>0</v>
      </c>
      <c r="O349" s="65" t="s">
        <v>13231</v>
      </c>
      <c r="P349" s="65" t="s">
        <v>13231</v>
      </c>
      <c r="Q349" s="65" t="s">
        <v>13231</v>
      </c>
      <c r="R349" s="65" t="s">
        <v>13231</v>
      </c>
      <c r="S349" s="65" t="s">
        <v>13231</v>
      </c>
      <c r="T349" s="65" t="s">
        <v>13231</v>
      </c>
      <c r="U349" s="65" t="s">
        <v>13231</v>
      </c>
      <c r="V349" s="246"/>
      <c r="W349" s="162"/>
      <c r="X349" s="162"/>
    </row>
    <row r="350" spans="1:24" x14ac:dyDescent="0.25">
      <c r="A350" s="242" t="s">
        <v>13209</v>
      </c>
      <c r="B350" s="242" t="s">
        <v>13210</v>
      </c>
      <c r="C350" s="242" t="s">
        <v>13211</v>
      </c>
      <c r="D350" s="242" t="s">
        <v>13212</v>
      </c>
      <c r="E350" s="242" t="s">
        <v>13213</v>
      </c>
      <c r="F350" s="242" t="s">
        <v>13214</v>
      </c>
      <c r="G350" s="242" t="s">
        <v>13215</v>
      </c>
      <c r="H350" s="242" t="s">
        <v>13216</v>
      </c>
      <c r="I350" s="243" t="s">
        <v>13217</v>
      </c>
      <c r="J350" s="243" t="s">
        <v>13218</v>
      </c>
      <c r="K350" s="243" t="s">
        <v>13219</v>
      </c>
      <c r="L350" s="243" t="s">
        <v>13220</v>
      </c>
      <c r="M350" s="243" t="s">
        <v>13221</v>
      </c>
      <c r="N350" s="243" t="s">
        <v>13222</v>
      </c>
      <c r="O350" s="243" t="s">
        <v>13223</v>
      </c>
      <c r="P350" s="243" t="s">
        <v>13224</v>
      </c>
      <c r="Q350" s="243" t="s">
        <v>13225</v>
      </c>
      <c r="R350" s="243" t="s">
        <v>13226</v>
      </c>
      <c r="S350" s="243" t="s">
        <v>13227</v>
      </c>
      <c r="T350" s="246"/>
      <c r="U350" s="246"/>
      <c r="V350" s="246"/>
      <c r="W350" s="246"/>
      <c r="X350" s="246"/>
    </row>
    <row r="351" spans="1:24" x14ac:dyDescent="0.25">
      <c r="A351" s="65" t="s">
        <v>9020</v>
      </c>
      <c r="B351" s="65" t="s">
        <v>13327</v>
      </c>
      <c r="C351" s="86">
        <v>18720</v>
      </c>
      <c r="D351" s="86">
        <v>0</v>
      </c>
      <c r="E351" s="86">
        <v>18720</v>
      </c>
      <c r="F351" s="86">
        <v>-630.86</v>
      </c>
      <c r="G351" s="86">
        <v>-340.2</v>
      </c>
      <c r="H351" s="65" t="s">
        <v>13230</v>
      </c>
      <c r="I351" s="86">
        <v>0</v>
      </c>
      <c r="J351" s="65" t="s">
        <v>13231</v>
      </c>
      <c r="K351" s="86">
        <v>0</v>
      </c>
      <c r="L351" s="86">
        <v>17593.580000000002</v>
      </c>
      <c r="M351" s="65" t="s">
        <v>13232</v>
      </c>
      <c r="N351" s="65" t="s">
        <v>13231</v>
      </c>
      <c r="O351" s="247">
        <v>37</v>
      </c>
      <c r="P351" s="86">
        <v>0</v>
      </c>
      <c r="Q351" s="257" t="s">
        <v>13233</v>
      </c>
      <c r="R351" s="86">
        <v>-155.36000000000001</v>
      </c>
      <c r="S351" s="86">
        <v>17593.580000000002</v>
      </c>
      <c r="T351" s="252">
        <f>+F351+G351+R351</f>
        <v>-1126.42</v>
      </c>
      <c r="U351" s="246"/>
      <c r="V351" s="246"/>
      <c r="W351" s="246"/>
      <c r="X351" s="246"/>
    </row>
    <row r="352" spans="1:24" x14ac:dyDescent="0.25">
      <c r="A352" s="246" t="s">
        <v>13234</v>
      </c>
      <c r="B352" s="246"/>
      <c r="C352" s="246"/>
      <c r="D352" s="246"/>
      <c r="E352" s="246"/>
      <c r="F352" s="246"/>
      <c r="G352" s="246"/>
      <c r="H352" s="246"/>
      <c r="I352" s="246"/>
      <c r="J352" s="246"/>
      <c r="K352" s="246"/>
      <c r="L352" s="246"/>
      <c r="M352" s="246"/>
      <c r="N352" s="246"/>
      <c r="O352" s="246"/>
      <c r="P352" s="246"/>
      <c r="Q352" s="246"/>
      <c r="R352" s="246"/>
      <c r="S352" s="246"/>
      <c r="T352" s="246"/>
      <c r="U352" s="246"/>
      <c r="V352" s="246"/>
      <c r="W352" s="246"/>
      <c r="X352" s="246"/>
    </row>
    <row r="353" spans="1:24" x14ac:dyDescent="0.25">
      <c r="A353" s="249" t="s">
        <v>13209</v>
      </c>
      <c r="B353" s="249" t="s">
        <v>13235</v>
      </c>
      <c r="C353" s="249" t="s">
        <v>13236</v>
      </c>
      <c r="D353" s="249" t="s">
        <v>13237</v>
      </c>
      <c r="E353" s="249" t="s">
        <v>13214</v>
      </c>
      <c r="F353" s="249" t="s">
        <v>13215</v>
      </c>
      <c r="G353" s="249" t="s">
        <v>13211</v>
      </c>
      <c r="H353" s="249" t="s">
        <v>13212</v>
      </c>
      <c r="I353" s="249" t="s">
        <v>13238</v>
      </c>
      <c r="J353" s="249" t="s">
        <v>13239</v>
      </c>
      <c r="K353" s="249" t="s">
        <v>13213</v>
      </c>
      <c r="L353" s="249" t="s">
        <v>13226</v>
      </c>
      <c r="M353" s="249" t="s">
        <v>13220</v>
      </c>
      <c r="N353" s="249" t="s">
        <v>13240</v>
      </c>
      <c r="O353" s="249" t="s">
        <v>13241</v>
      </c>
      <c r="P353" s="249" t="s">
        <v>13242</v>
      </c>
      <c r="Q353" s="249" t="s">
        <v>13210</v>
      </c>
      <c r="R353" s="249" t="s">
        <v>13221</v>
      </c>
      <c r="S353" s="249" t="s">
        <v>13222</v>
      </c>
      <c r="T353" s="249" t="s">
        <v>13243</v>
      </c>
      <c r="U353" s="249" t="s">
        <v>13244</v>
      </c>
      <c r="V353" s="249" t="s">
        <v>13245</v>
      </c>
      <c r="W353" s="246"/>
      <c r="X353" s="246"/>
    </row>
    <row r="354" spans="1:24" x14ac:dyDescent="0.25">
      <c r="A354" s="65" t="s">
        <v>9020</v>
      </c>
      <c r="B354" s="65" t="s">
        <v>13328</v>
      </c>
      <c r="C354" s="65" t="s">
        <v>13329</v>
      </c>
      <c r="D354" s="65" t="s">
        <v>13232</v>
      </c>
      <c r="E354" s="86">
        <v>-136.01</v>
      </c>
      <c r="F354" s="86">
        <v>0</v>
      </c>
      <c r="G354" s="86">
        <v>4036</v>
      </c>
      <c r="H354" s="86">
        <v>0</v>
      </c>
      <c r="I354" s="247">
        <v>7</v>
      </c>
      <c r="J354" s="65" t="s">
        <v>13231</v>
      </c>
      <c r="K354" s="86">
        <v>4036</v>
      </c>
      <c r="L354" s="86">
        <v>-21.76</v>
      </c>
      <c r="M354" s="86">
        <v>3878.23</v>
      </c>
      <c r="N354" s="65" t="s">
        <v>13230</v>
      </c>
      <c r="O354" s="86">
        <v>0</v>
      </c>
      <c r="P354" s="65" t="s">
        <v>13231</v>
      </c>
      <c r="Q354" s="65" t="s">
        <v>13327</v>
      </c>
      <c r="R354" s="65" t="s">
        <v>13232</v>
      </c>
      <c r="S354" s="65" t="s">
        <v>13231</v>
      </c>
      <c r="T354" s="65" t="s">
        <v>9017</v>
      </c>
      <c r="U354" s="65" t="s">
        <v>13234</v>
      </c>
      <c r="V354" s="65" t="s">
        <v>13248</v>
      </c>
      <c r="W354" s="246"/>
      <c r="X354" s="246"/>
    </row>
    <row r="355" spans="1:24" x14ac:dyDescent="0.25">
      <c r="A355" s="65" t="s">
        <v>9020</v>
      </c>
      <c r="B355" s="65" t="s">
        <v>13330</v>
      </c>
      <c r="C355" s="65" t="s">
        <v>13331</v>
      </c>
      <c r="D355" s="65" t="s">
        <v>13232</v>
      </c>
      <c r="E355" s="86">
        <v>-216.96</v>
      </c>
      <c r="F355" s="86">
        <v>0</v>
      </c>
      <c r="G355" s="86">
        <v>6438</v>
      </c>
      <c r="H355" s="86">
        <v>0</v>
      </c>
      <c r="I355" s="247">
        <v>10</v>
      </c>
      <c r="J355" s="65" t="s">
        <v>13231</v>
      </c>
      <c r="K355" s="86">
        <v>6438</v>
      </c>
      <c r="L355" s="86">
        <v>-34.71</v>
      </c>
      <c r="M355" s="86">
        <v>6186.33</v>
      </c>
      <c r="N355" s="65" t="s">
        <v>13230</v>
      </c>
      <c r="O355" s="86">
        <v>0</v>
      </c>
      <c r="P355" s="65" t="s">
        <v>13231</v>
      </c>
      <c r="Q355" s="65" t="s">
        <v>13327</v>
      </c>
      <c r="R355" s="65" t="s">
        <v>13232</v>
      </c>
      <c r="S355" s="65" t="s">
        <v>13231</v>
      </c>
      <c r="T355" s="65" t="s">
        <v>9017</v>
      </c>
      <c r="U355" s="65" t="s">
        <v>13234</v>
      </c>
      <c r="V355" s="65" t="s">
        <v>13248</v>
      </c>
      <c r="W355" s="246"/>
      <c r="X355" s="246"/>
    </row>
    <row r="356" spans="1:24" x14ac:dyDescent="0.25">
      <c r="A356" s="65" t="s">
        <v>9020</v>
      </c>
      <c r="B356" s="65" t="s">
        <v>9017</v>
      </c>
      <c r="C356" s="65" t="s">
        <v>13332</v>
      </c>
      <c r="D356" s="65" t="s">
        <v>13232</v>
      </c>
      <c r="E356" s="86">
        <v>-277.89</v>
      </c>
      <c r="F356" s="86">
        <v>0</v>
      </c>
      <c r="G356" s="86">
        <v>8246</v>
      </c>
      <c r="H356" s="86">
        <v>0</v>
      </c>
      <c r="I356" s="247">
        <v>19</v>
      </c>
      <c r="J356" s="65" t="s">
        <v>13231</v>
      </c>
      <c r="K356" s="86">
        <v>8246</v>
      </c>
      <c r="L356" s="86">
        <v>-44.46</v>
      </c>
      <c r="M356" s="86">
        <v>7923.65</v>
      </c>
      <c r="N356" s="65" t="s">
        <v>13230</v>
      </c>
      <c r="O356" s="86">
        <v>0</v>
      </c>
      <c r="P356" s="65" t="s">
        <v>13231</v>
      </c>
      <c r="Q356" s="65" t="s">
        <v>13327</v>
      </c>
      <c r="R356" s="65" t="s">
        <v>13232</v>
      </c>
      <c r="S356" s="65" t="s">
        <v>13231</v>
      </c>
      <c r="T356" s="65" t="s">
        <v>9017</v>
      </c>
      <c r="U356" s="65" t="s">
        <v>13234</v>
      </c>
      <c r="V356" s="65" t="s">
        <v>13248</v>
      </c>
      <c r="W356" s="246"/>
      <c r="X356" s="246"/>
    </row>
    <row r="357" spans="1:24" x14ac:dyDescent="0.25">
      <c r="A357" s="250" t="s">
        <v>13249</v>
      </c>
      <c r="B357" s="246"/>
      <c r="C357" s="246"/>
      <c r="D357" s="246"/>
      <c r="E357" s="246"/>
      <c r="F357" s="246"/>
      <c r="G357" s="246"/>
      <c r="H357" s="246"/>
      <c r="I357" s="246"/>
      <c r="J357" s="246"/>
      <c r="K357" s="246"/>
      <c r="L357" s="246"/>
      <c r="M357" s="246"/>
      <c r="N357" s="246"/>
      <c r="O357" s="246"/>
      <c r="P357" s="246"/>
      <c r="Q357" s="246"/>
      <c r="R357" s="246"/>
      <c r="S357" s="246"/>
      <c r="T357" s="246"/>
      <c r="U357" s="246"/>
      <c r="V357" s="246"/>
      <c r="W357" s="246"/>
      <c r="X357" s="246"/>
    </row>
    <row r="358" spans="1:24" x14ac:dyDescent="0.25">
      <c r="A358" s="65" t="s">
        <v>13231</v>
      </c>
      <c r="B358" s="65" t="s">
        <v>13231</v>
      </c>
      <c r="C358" s="65" t="s">
        <v>13231</v>
      </c>
      <c r="D358" s="65" t="s">
        <v>13231</v>
      </c>
      <c r="E358" s="86">
        <v>-630.86</v>
      </c>
      <c r="F358" s="86">
        <v>0</v>
      </c>
      <c r="G358" s="258">
        <v>18720</v>
      </c>
      <c r="H358" s="86">
        <v>0</v>
      </c>
      <c r="I358" s="247">
        <v>36</v>
      </c>
      <c r="J358" s="65" t="s">
        <v>13231</v>
      </c>
      <c r="K358" s="86">
        <v>18720</v>
      </c>
      <c r="L358" s="86">
        <v>-100.93</v>
      </c>
      <c r="M358" s="86">
        <v>17988.21</v>
      </c>
      <c r="N358" s="65" t="s">
        <v>13231</v>
      </c>
      <c r="O358" s="86">
        <v>0</v>
      </c>
      <c r="P358" s="65" t="s">
        <v>13231</v>
      </c>
      <c r="Q358" s="65" t="s">
        <v>13231</v>
      </c>
      <c r="R358" s="65" t="s">
        <v>13231</v>
      </c>
      <c r="S358" s="65" t="s">
        <v>13231</v>
      </c>
      <c r="T358" s="65" t="s">
        <v>13231</v>
      </c>
      <c r="U358" s="65" t="s">
        <v>13231</v>
      </c>
      <c r="V358" s="65" t="s">
        <v>13231</v>
      </c>
      <c r="W358" s="246"/>
      <c r="X358" s="246"/>
    </row>
    <row r="359" spans="1:24" x14ac:dyDescent="0.25">
      <c r="A359" s="246" t="s">
        <v>13219</v>
      </c>
      <c r="B359" s="246"/>
      <c r="C359" s="246"/>
      <c r="D359" s="246"/>
      <c r="E359" s="246"/>
      <c r="F359" s="246"/>
      <c r="G359" s="246"/>
      <c r="H359" s="246"/>
      <c r="I359" s="246"/>
      <c r="J359" s="246"/>
      <c r="K359" s="246"/>
      <c r="L359" s="246"/>
      <c r="M359" s="246"/>
      <c r="N359" s="246"/>
      <c r="O359" s="246"/>
      <c r="P359" s="246"/>
      <c r="Q359" s="246"/>
      <c r="R359" s="246"/>
      <c r="S359" s="246"/>
      <c r="T359" s="246"/>
      <c r="U359" s="246"/>
      <c r="V359" s="246"/>
      <c r="W359" s="246"/>
      <c r="X359" s="246"/>
    </row>
    <row r="360" spans="1:24" x14ac:dyDescent="0.25">
      <c r="A360" s="249" t="s">
        <v>13237</v>
      </c>
      <c r="B360" s="249" t="s">
        <v>13239</v>
      </c>
      <c r="C360" s="249" t="s">
        <v>13221</v>
      </c>
      <c r="D360" s="249" t="s">
        <v>13222</v>
      </c>
      <c r="E360" s="249" t="s">
        <v>13213</v>
      </c>
      <c r="F360" s="249" t="s">
        <v>13211</v>
      </c>
      <c r="G360" s="249" t="s">
        <v>13212</v>
      </c>
      <c r="H360" s="249" t="s">
        <v>13214</v>
      </c>
      <c r="I360" s="249" t="s">
        <v>13215</v>
      </c>
      <c r="J360" s="249" t="s">
        <v>13220</v>
      </c>
      <c r="K360" s="249" t="s">
        <v>13209</v>
      </c>
      <c r="L360" s="249" t="s">
        <v>13250</v>
      </c>
      <c r="M360" s="249" t="s">
        <v>13251</v>
      </c>
      <c r="N360" s="249" t="s">
        <v>13238</v>
      </c>
      <c r="O360" s="249" t="s">
        <v>13252</v>
      </c>
      <c r="P360" s="249" t="s">
        <v>13253</v>
      </c>
      <c r="Q360" s="249" t="s">
        <v>13254</v>
      </c>
      <c r="R360" s="249" t="s">
        <v>13242</v>
      </c>
      <c r="S360" s="249" t="s">
        <v>13216</v>
      </c>
      <c r="T360" s="249" t="s">
        <v>13255</v>
      </c>
      <c r="U360" s="249" t="s">
        <v>13244</v>
      </c>
      <c r="V360" s="246"/>
      <c r="W360" s="246"/>
      <c r="X360" s="246"/>
    </row>
    <row r="361" spans="1:24" x14ac:dyDescent="0.25">
      <c r="A361" s="65" t="s">
        <v>13232</v>
      </c>
      <c r="B361" s="65" t="s">
        <v>13231</v>
      </c>
      <c r="C361" s="65" t="s">
        <v>13232</v>
      </c>
      <c r="D361" s="65" t="s">
        <v>13231</v>
      </c>
      <c r="E361" s="86">
        <v>0</v>
      </c>
      <c r="F361" s="86">
        <v>0</v>
      </c>
      <c r="G361" s="86">
        <v>0</v>
      </c>
      <c r="H361" s="86">
        <v>0</v>
      </c>
      <c r="I361" s="86">
        <v>-340.2</v>
      </c>
      <c r="J361" s="86">
        <v>-394.63</v>
      </c>
      <c r="K361" s="65" t="s">
        <v>9020</v>
      </c>
      <c r="L361" s="65" t="s">
        <v>13219</v>
      </c>
      <c r="M361" s="86">
        <v>-54.43</v>
      </c>
      <c r="N361" s="247">
        <v>0</v>
      </c>
      <c r="O361" s="65" t="s">
        <v>9017</v>
      </c>
      <c r="P361" s="65" t="s">
        <v>13256</v>
      </c>
      <c r="Q361" s="65" t="s">
        <v>9017</v>
      </c>
      <c r="R361" s="65" t="s">
        <v>13257</v>
      </c>
      <c r="S361" s="65" t="s">
        <v>13230</v>
      </c>
      <c r="T361" s="65" t="s">
        <v>13231</v>
      </c>
      <c r="U361" s="65" t="s">
        <v>13219</v>
      </c>
      <c r="V361" s="246"/>
      <c r="W361" s="246"/>
      <c r="X361" s="246"/>
    </row>
    <row r="362" spans="1:24" x14ac:dyDescent="0.25">
      <c r="A362" s="250" t="s">
        <v>13249</v>
      </c>
      <c r="B362" s="246"/>
      <c r="C362" s="246"/>
      <c r="D362" s="246"/>
      <c r="E362" s="246"/>
      <c r="F362" s="246"/>
      <c r="G362" s="246"/>
      <c r="H362" s="246"/>
      <c r="I362" s="246"/>
      <c r="J362" s="246"/>
      <c r="K362" s="246"/>
      <c r="L362" s="246"/>
      <c r="M362" s="246"/>
      <c r="N362" s="246"/>
      <c r="O362" s="246"/>
      <c r="P362" s="246"/>
      <c r="Q362" s="246"/>
      <c r="R362" s="246"/>
      <c r="S362" s="246"/>
      <c r="T362" s="246"/>
      <c r="U362" s="246"/>
      <c r="V362" s="246"/>
      <c r="W362" s="246"/>
      <c r="X362" s="246"/>
    </row>
    <row r="363" spans="1:24" x14ac:dyDescent="0.25">
      <c r="A363" s="65" t="s">
        <v>13231</v>
      </c>
      <c r="B363" s="65" t="s">
        <v>13231</v>
      </c>
      <c r="C363" s="65" t="s">
        <v>13231</v>
      </c>
      <c r="D363" s="65" t="s">
        <v>13231</v>
      </c>
      <c r="E363" s="86">
        <v>0</v>
      </c>
      <c r="F363" s="86">
        <v>0</v>
      </c>
      <c r="G363" s="86">
        <v>0</v>
      </c>
      <c r="H363" s="86">
        <v>0</v>
      </c>
      <c r="I363" s="86">
        <v>-340.2</v>
      </c>
      <c r="J363" s="86">
        <v>-394.63</v>
      </c>
      <c r="K363" s="65" t="s">
        <v>13231</v>
      </c>
      <c r="L363" s="65" t="s">
        <v>13231</v>
      </c>
      <c r="M363" s="86">
        <v>-54.43</v>
      </c>
      <c r="N363" s="247">
        <v>0</v>
      </c>
      <c r="O363" s="65" t="s">
        <v>13231</v>
      </c>
      <c r="P363" s="65" t="s">
        <v>13231</v>
      </c>
      <c r="Q363" s="65" t="s">
        <v>13231</v>
      </c>
      <c r="R363" s="65" t="s">
        <v>13231</v>
      </c>
      <c r="S363" s="65" t="s">
        <v>13231</v>
      </c>
      <c r="T363" s="65" t="s">
        <v>13231</v>
      </c>
      <c r="U363" s="65" t="s">
        <v>13231</v>
      </c>
      <c r="V363" s="246"/>
      <c r="W363" s="246"/>
      <c r="X363" s="246"/>
    </row>
    <row r="364" spans="1:24" x14ac:dyDescent="0.25">
      <c r="A364" s="246"/>
      <c r="B364" s="246"/>
      <c r="C364" s="246"/>
      <c r="D364" s="246"/>
      <c r="E364" s="246"/>
      <c r="F364" s="246"/>
      <c r="G364" s="246"/>
      <c r="H364" s="246"/>
      <c r="I364" s="246"/>
      <c r="J364" s="246"/>
      <c r="K364" s="246"/>
      <c r="L364" s="246"/>
      <c r="M364" s="246"/>
      <c r="N364" s="246"/>
      <c r="O364" s="246"/>
      <c r="P364" s="246"/>
      <c r="Q364" s="246"/>
      <c r="R364" s="246"/>
      <c r="S364" s="246"/>
      <c r="T364" s="246"/>
      <c r="U364" s="246"/>
      <c r="V364" s="246"/>
      <c r="W364" s="246"/>
      <c r="X364" s="246"/>
    </row>
    <row r="365" spans="1:24" x14ac:dyDescent="0.25">
      <c r="A365" s="242" t="s">
        <v>13209</v>
      </c>
      <c r="B365" s="242" t="s">
        <v>13210</v>
      </c>
      <c r="C365" s="242" t="s">
        <v>13211</v>
      </c>
      <c r="D365" s="242" t="s">
        <v>13212</v>
      </c>
      <c r="E365" s="242" t="s">
        <v>13213</v>
      </c>
      <c r="F365" s="243" t="s">
        <v>13214</v>
      </c>
      <c r="G365" s="243" t="s">
        <v>13215</v>
      </c>
      <c r="H365" s="243" t="s">
        <v>13216</v>
      </c>
      <c r="I365" s="243" t="s">
        <v>13217</v>
      </c>
      <c r="J365" s="243" t="s">
        <v>13218</v>
      </c>
      <c r="K365" s="243" t="s">
        <v>13219</v>
      </c>
      <c r="L365" s="243" t="s">
        <v>13220</v>
      </c>
      <c r="M365" s="243" t="s">
        <v>13221</v>
      </c>
      <c r="N365" s="243" t="s">
        <v>13222</v>
      </c>
      <c r="O365" s="243" t="s">
        <v>13223</v>
      </c>
      <c r="P365" s="243" t="s">
        <v>13224</v>
      </c>
      <c r="Q365" s="243" t="s">
        <v>13225</v>
      </c>
      <c r="R365" s="243" t="s">
        <v>13226</v>
      </c>
      <c r="S365" s="243" t="s">
        <v>13227</v>
      </c>
      <c r="T365" s="246"/>
      <c r="U365" s="246"/>
      <c r="V365" s="246"/>
      <c r="W365" s="246"/>
      <c r="X365" s="246"/>
    </row>
    <row r="366" spans="1:24" x14ac:dyDescent="0.25">
      <c r="A366" s="65" t="s">
        <v>9020</v>
      </c>
      <c r="B366" s="65" t="s">
        <v>13333</v>
      </c>
      <c r="C366" s="86">
        <v>362</v>
      </c>
      <c r="D366" s="86">
        <v>0</v>
      </c>
      <c r="E366" s="86">
        <v>362</v>
      </c>
      <c r="F366" s="86">
        <v>-14.48</v>
      </c>
      <c r="G366" s="86">
        <v>-1.46</v>
      </c>
      <c r="H366" s="65" t="s">
        <v>13230</v>
      </c>
      <c r="I366" s="86">
        <v>0</v>
      </c>
      <c r="J366" s="65" t="s">
        <v>13231</v>
      </c>
      <c r="K366" s="86">
        <v>0</v>
      </c>
      <c r="L366" s="86">
        <v>343.51</v>
      </c>
      <c r="M366" s="65" t="s">
        <v>13259</v>
      </c>
      <c r="N366" s="65" t="s">
        <v>13231</v>
      </c>
      <c r="O366" s="247">
        <v>3</v>
      </c>
      <c r="P366" s="86">
        <v>0</v>
      </c>
      <c r="Q366" s="257" t="s">
        <v>13233</v>
      </c>
      <c r="R366" s="86">
        <v>-2.5499999999999998</v>
      </c>
      <c r="S366" s="86">
        <v>343.51</v>
      </c>
      <c r="T366" s="252">
        <f>+F366+G366+R366</f>
        <v>-18.490000000000002</v>
      </c>
      <c r="U366" s="246"/>
      <c r="V366" s="246"/>
      <c r="W366" s="246"/>
      <c r="X366" s="246"/>
    </row>
    <row r="367" spans="1:24" x14ac:dyDescent="0.25">
      <c r="A367" s="246" t="s">
        <v>13234</v>
      </c>
      <c r="B367" s="246"/>
      <c r="C367" s="246"/>
      <c r="D367" s="246"/>
      <c r="E367" s="246"/>
      <c r="F367" s="246"/>
      <c r="G367" s="246"/>
      <c r="H367" s="246"/>
      <c r="I367" s="246"/>
      <c r="J367" s="246"/>
      <c r="K367" s="246"/>
      <c r="L367" s="246"/>
      <c r="M367" s="246"/>
      <c r="N367" s="246"/>
      <c r="O367" s="246"/>
      <c r="P367" s="246"/>
      <c r="Q367" s="246"/>
      <c r="R367" s="246"/>
      <c r="S367" s="246"/>
      <c r="T367" s="246"/>
      <c r="U367" s="246"/>
      <c r="V367" s="246"/>
      <c r="W367" s="246"/>
      <c r="X367" s="246"/>
    </row>
    <row r="368" spans="1:24" x14ac:dyDescent="0.25">
      <c r="A368" s="249" t="s">
        <v>13209</v>
      </c>
      <c r="B368" s="249" t="s">
        <v>13235</v>
      </c>
      <c r="C368" s="249" t="s">
        <v>13236</v>
      </c>
      <c r="D368" s="249" t="s">
        <v>13237</v>
      </c>
      <c r="E368" s="249" t="s">
        <v>13214</v>
      </c>
      <c r="F368" s="249" t="s">
        <v>13215</v>
      </c>
      <c r="G368" s="249" t="s">
        <v>13211</v>
      </c>
      <c r="H368" s="249" t="s">
        <v>13212</v>
      </c>
      <c r="I368" s="249" t="s">
        <v>13238</v>
      </c>
      <c r="J368" s="249" t="s">
        <v>13239</v>
      </c>
      <c r="K368" s="249" t="s">
        <v>13213</v>
      </c>
      <c r="L368" s="249" t="s">
        <v>13226</v>
      </c>
      <c r="M368" s="249" t="s">
        <v>13220</v>
      </c>
      <c r="N368" s="249" t="s">
        <v>13240</v>
      </c>
      <c r="O368" s="249" t="s">
        <v>13241</v>
      </c>
      <c r="P368" s="249" t="s">
        <v>13242</v>
      </c>
      <c r="Q368" s="249" t="s">
        <v>13210</v>
      </c>
      <c r="R368" s="249" t="s">
        <v>13221</v>
      </c>
      <c r="S368" s="249" t="s">
        <v>13222</v>
      </c>
      <c r="T368" s="249" t="s">
        <v>13243</v>
      </c>
      <c r="U368" s="249" t="s">
        <v>13244</v>
      </c>
      <c r="V368" s="249" t="s">
        <v>13245</v>
      </c>
      <c r="W368" s="246"/>
      <c r="X368" s="246"/>
    </row>
    <row r="369" spans="1:24" x14ac:dyDescent="0.25">
      <c r="A369" s="65" t="s">
        <v>9020</v>
      </c>
      <c r="B369" s="65" t="s">
        <v>13328</v>
      </c>
      <c r="C369" s="65" t="s">
        <v>13334</v>
      </c>
      <c r="D369" s="65" t="s">
        <v>13259</v>
      </c>
      <c r="E369" s="86">
        <v>-8.24</v>
      </c>
      <c r="F369" s="86">
        <v>0</v>
      </c>
      <c r="G369" s="86">
        <v>206</v>
      </c>
      <c r="H369" s="86">
        <v>0</v>
      </c>
      <c r="I369" s="247">
        <v>1</v>
      </c>
      <c r="J369" s="65" t="s">
        <v>13231</v>
      </c>
      <c r="K369" s="86">
        <v>206</v>
      </c>
      <c r="L369" s="86">
        <v>-1.32</v>
      </c>
      <c r="M369" s="86">
        <v>196.44</v>
      </c>
      <c r="N369" s="65" t="s">
        <v>13230</v>
      </c>
      <c r="O369" s="86">
        <v>0</v>
      </c>
      <c r="P369" s="65" t="s">
        <v>13231</v>
      </c>
      <c r="Q369" s="65" t="s">
        <v>13333</v>
      </c>
      <c r="R369" s="65" t="s">
        <v>13259</v>
      </c>
      <c r="S369" s="65" t="s">
        <v>13231</v>
      </c>
      <c r="T369" s="65" t="s">
        <v>9017</v>
      </c>
      <c r="U369" s="65" t="s">
        <v>13234</v>
      </c>
      <c r="V369" s="65" t="s">
        <v>13248</v>
      </c>
      <c r="W369" s="246"/>
      <c r="X369" s="246"/>
    </row>
    <row r="370" spans="1:24" x14ac:dyDescent="0.25">
      <c r="A370" s="65" t="s">
        <v>9020</v>
      </c>
      <c r="B370" s="65" t="s">
        <v>13330</v>
      </c>
      <c r="C370" s="65" t="s">
        <v>13335</v>
      </c>
      <c r="D370" s="65" t="s">
        <v>13259</v>
      </c>
      <c r="E370" s="86">
        <v>-6.24</v>
      </c>
      <c r="F370" s="86">
        <v>0</v>
      </c>
      <c r="G370" s="86">
        <v>156</v>
      </c>
      <c r="H370" s="86">
        <v>0</v>
      </c>
      <c r="I370" s="247">
        <v>1</v>
      </c>
      <c r="J370" s="65" t="s">
        <v>13231</v>
      </c>
      <c r="K370" s="86">
        <v>156</v>
      </c>
      <c r="L370" s="86">
        <v>-1</v>
      </c>
      <c r="M370" s="86">
        <v>148.76</v>
      </c>
      <c r="N370" s="65" t="s">
        <v>13230</v>
      </c>
      <c r="O370" s="86">
        <v>0</v>
      </c>
      <c r="P370" s="65" t="s">
        <v>13231</v>
      </c>
      <c r="Q370" s="65" t="s">
        <v>13333</v>
      </c>
      <c r="R370" s="65" t="s">
        <v>13259</v>
      </c>
      <c r="S370" s="65" t="s">
        <v>13231</v>
      </c>
      <c r="T370" s="65" t="s">
        <v>9017</v>
      </c>
      <c r="U370" s="65" t="s">
        <v>13234</v>
      </c>
      <c r="V370" s="65" t="s">
        <v>13248</v>
      </c>
      <c r="W370" s="246"/>
      <c r="X370" s="246"/>
    </row>
    <row r="371" spans="1:24" x14ac:dyDescent="0.25">
      <c r="A371" s="250" t="s">
        <v>13249</v>
      </c>
      <c r="B371" s="246"/>
      <c r="C371" s="246"/>
      <c r="D371" s="246"/>
      <c r="E371" s="246"/>
      <c r="F371" s="246"/>
      <c r="G371" s="246"/>
      <c r="H371" s="246"/>
      <c r="I371" s="246"/>
      <c r="J371" s="246"/>
      <c r="K371" s="246"/>
      <c r="L371" s="246"/>
      <c r="M371" s="246"/>
      <c r="N371" s="246"/>
      <c r="O371" s="246"/>
      <c r="P371" s="246"/>
      <c r="Q371" s="246"/>
      <c r="R371" s="246"/>
      <c r="S371" s="246"/>
      <c r="T371" s="246"/>
      <c r="U371" s="246"/>
      <c r="V371" s="246"/>
      <c r="W371" s="246"/>
      <c r="X371" s="246"/>
    </row>
    <row r="372" spans="1:24" x14ac:dyDescent="0.25">
      <c r="A372" s="65" t="s">
        <v>13231</v>
      </c>
      <c r="B372" s="65" t="s">
        <v>13231</v>
      </c>
      <c r="C372" s="65" t="s">
        <v>13231</v>
      </c>
      <c r="D372" s="65" t="s">
        <v>13231</v>
      </c>
      <c r="E372" s="86">
        <v>-14.48</v>
      </c>
      <c r="F372" s="86">
        <v>0</v>
      </c>
      <c r="G372" s="86">
        <v>362</v>
      </c>
      <c r="H372" s="86">
        <v>0</v>
      </c>
      <c r="I372" s="247">
        <v>2</v>
      </c>
      <c r="J372" s="65" t="s">
        <v>13231</v>
      </c>
      <c r="K372" s="86">
        <v>362</v>
      </c>
      <c r="L372" s="86">
        <v>-2.3199999999999998</v>
      </c>
      <c r="M372" s="86">
        <v>345.2</v>
      </c>
      <c r="N372" s="65" t="s">
        <v>13231</v>
      </c>
      <c r="O372" s="86">
        <v>0</v>
      </c>
      <c r="P372" s="65" t="s">
        <v>13231</v>
      </c>
      <c r="Q372" s="65" t="s">
        <v>13231</v>
      </c>
      <c r="R372" s="65" t="s">
        <v>13231</v>
      </c>
      <c r="S372" s="65" t="s">
        <v>13231</v>
      </c>
      <c r="T372" s="65" t="s">
        <v>13231</v>
      </c>
      <c r="U372" s="65" t="s">
        <v>13231</v>
      </c>
      <c r="V372" s="65" t="s">
        <v>13231</v>
      </c>
      <c r="W372" s="246"/>
      <c r="X372" s="246"/>
    </row>
    <row r="373" spans="1:24" x14ac:dyDescent="0.25">
      <c r="A373" s="246" t="s">
        <v>13219</v>
      </c>
      <c r="B373" s="246"/>
      <c r="C373" s="246"/>
      <c r="D373" s="246"/>
      <c r="E373" s="246"/>
      <c r="F373" s="246"/>
      <c r="G373" s="246"/>
      <c r="H373" s="246"/>
      <c r="I373" s="246"/>
      <c r="J373" s="246"/>
      <c r="K373" s="246"/>
      <c r="L373" s="246"/>
      <c r="M373" s="246"/>
      <c r="N373" s="246"/>
      <c r="O373" s="246"/>
      <c r="P373" s="246"/>
      <c r="Q373" s="246"/>
      <c r="R373" s="246"/>
      <c r="S373" s="246"/>
      <c r="T373" s="246"/>
      <c r="U373" s="246"/>
      <c r="V373" s="246"/>
      <c r="W373" s="246"/>
      <c r="X373" s="246"/>
    </row>
    <row r="374" spans="1:24" x14ac:dyDescent="0.25">
      <c r="A374" s="249" t="s">
        <v>13237</v>
      </c>
      <c r="B374" s="249" t="s">
        <v>13239</v>
      </c>
      <c r="C374" s="249" t="s">
        <v>13221</v>
      </c>
      <c r="D374" s="249" t="s">
        <v>13222</v>
      </c>
      <c r="E374" s="249" t="s">
        <v>13213</v>
      </c>
      <c r="F374" s="249" t="s">
        <v>13211</v>
      </c>
      <c r="G374" s="249" t="s">
        <v>13212</v>
      </c>
      <c r="H374" s="249" t="s">
        <v>13214</v>
      </c>
      <c r="I374" s="249" t="s">
        <v>13215</v>
      </c>
      <c r="J374" s="249" t="s">
        <v>13220</v>
      </c>
      <c r="K374" s="249" t="s">
        <v>13209</v>
      </c>
      <c r="L374" s="249" t="s">
        <v>13250</v>
      </c>
      <c r="M374" s="249" t="s">
        <v>13251</v>
      </c>
      <c r="N374" s="249" t="s">
        <v>13238</v>
      </c>
      <c r="O374" s="249" t="s">
        <v>13252</v>
      </c>
      <c r="P374" s="249" t="s">
        <v>13253</v>
      </c>
      <c r="Q374" s="249" t="s">
        <v>13254</v>
      </c>
      <c r="R374" s="249" t="s">
        <v>13242</v>
      </c>
      <c r="S374" s="249" t="s">
        <v>13216</v>
      </c>
      <c r="T374" s="249" t="s">
        <v>13255</v>
      </c>
      <c r="U374" s="249" t="s">
        <v>13244</v>
      </c>
      <c r="V374" s="246"/>
      <c r="W374" s="246"/>
      <c r="X374" s="246"/>
    </row>
    <row r="375" spans="1:24" x14ac:dyDescent="0.25">
      <c r="A375" s="65" t="s">
        <v>13259</v>
      </c>
      <c r="B375" s="65" t="s">
        <v>13231</v>
      </c>
      <c r="C375" s="65" t="s">
        <v>13259</v>
      </c>
      <c r="D375" s="65" t="s">
        <v>13231</v>
      </c>
      <c r="E375" s="86">
        <v>0</v>
      </c>
      <c r="F375" s="86">
        <v>0</v>
      </c>
      <c r="G375" s="86">
        <v>0</v>
      </c>
      <c r="H375" s="86">
        <v>0</v>
      </c>
      <c r="I375" s="86">
        <v>-1.46</v>
      </c>
      <c r="J375" s="86">
        <v>-1.69</v>
      </c>
      <c r="K375" s="65" t="s">
        <v>9020</v>
      </c>
      <c r="L375" s="65" t="s">
        <v>13219</v>
      </c>
      <c r="M375" s="86">
        <v>-0.23</v>
      </c>
      <c r="N375" s="247">
        <v>0</v>
      </c>
      <c r="O375" s="65" t="s">
        <v>9017</v>
      </c>
      <c r="P375" s="65" t="s">
        <v>13256</v>
      </c>
      <c r="Q375" s="65" t="s">
        <v>9017</v>
      </c>
      <c r="R375" s="65" t="s">
        <v>13257</v>
      </c>
      <c r="S375" s="65" t="s">
        <v>13230</v>
      </c>
      <c r="T375" s="65" t="s">
        <v>13231</v>
      </c>
      <c r="U375" s="65" t="s">
        <v>13219</v>
      </c>
      <c r="V375" s="246"/>
      <c r="W375" s="246"/>
      <c r="X375" s="246"/>
    </row>
    <row r="376" spans="1:24" x14ac:dyDescent="0.25">
      <c r="A376" s="250" t="s">
        <v>13249</v>
      </c>
      <c r="B376" s="246"/>
      <c r="C376" s="246"/>
      <c r="D376" s="246"/>
      <c r="E376" s="246"/>
      <c r="F376" s="246"/>
      <c r="G376" s="246"/>
      <c r="H376" s="246"/>
      <c r="I376" s="246"/>
      <c r="J376" s="246"/>
      <c r="K376" s="246"/>
      <c r="L376" s="246"/>
      <c r="M376" s="246"/>
      <c r="N376" s="246"/>
      <c r="O376" s="246"/>
      <c r="P376" s="246"/>
      <c r="Q376" s="246"/>
      <c r="R376" s="246"/>
      <c r="S376" s="246"/>
      <c r="T376" s="246"/>
      <c r="U376" s="246"/>
      <c r="V376" s="246"/>
      <c r="W376" s="246"/>
      <c r="X376" s="246"/>
    </row>
    <row r="377" spans="1:24" x14ac:dyDescent="0.25">
      <c r="A377" s="65" t="s">
        <v>13231</v>
      </c>
      <c r="B377" s="65" t="s">
        <v>13231</v>
      </c>
      <c r="C377" s="65" t="s">
        <v>13231</v>
      </c>
      <c r="D377" s="65" t="s">
        <v>13231</v>
      </c>
      <c r="E377" s="86">
        <v>0</v>
      </c>
      <c r="F377" s="86">
        <v>0</v>
      </c>
      <c r="G377" s="86">
        <v>0</v>
      </c>
      <c r="H377" s="86">
        <v>0</v>
      </c>
      <c r="I377" s="86">
        <v>-1.46</v>
      </c>
      <c r="J377" s="86">
        <v>-1.69</v>
      </c>
      <c r="K377" s="65" t="s">
        <v>13231</v>
      </c>
      <c r="L377" s="65" t="s">
        <v>13231</v>
      </c>
      <c r="M377" s="86">
        <v>-0.23</v>
      </c>
      <c r="N377" s="247">
        <v>0</v>
      </c>
      <c r="O377" s="65" t="s">
        <v>13231</v>
      </c>
      <c r="P377" s="65" t="s">
        <v>13231</v>
      </c>
      <c r="Q377" s="65" t="s">
        <v>13231</v>
      </c>
      <c r="R377" s="65" t="s">
        <v>13231</v>
      </c>
      <c r="S377" s="65" t="s">
        <v>13231</v>
      </c>
      <c r="T377" s="65" t="s">
        <v>13231</v>
      </c>
      <c r="U377" s="65" t="s">
        <v>13231</v>
      </c>
      <c r="V377" s="246"/>
      <c r="W377" s="246"/>
      <c r="X377" s="246"/>
    </row>
    <row r="378" spans="1:24" x14ac:dyDescent="0.25">
      <c r="A378" s="246"/>
      <c r="B378" s="246"/>
      <c r="C378" s="246"/>
      <c r="D378" s="246"/>
      <c r="E378" s="246"/>
      <c r="F378" s="246"/>
      <c r="G378" s="246"/>
      <c r="H378" s="246"/>
      <c r="I378" s="246"/>
      <c r="J378" s="246"/>
      <c r="K378" s="246"/>
      <c r="L378" s="246"/>
      <c r="M378" s="246"/>
      <c r="N378" s="246"/>
      <c r="O378" s="246"/>
      <c r="P378" s="246"/>
      <c r="Q378" s="246"/>
      <c r="R378" s="246"/>
      <c r="S378" s="246"/>
      <c r="T378" s="246"/>
      <c r="U378" s="246"/>
      <c r="V378" s="246"/>
      <c r="W378" s="246"/>
      <c r="X378" s="246"/>
    </row>
    <row r="379" spans="1:24" x14ac:dyDescent="0.25">
      <c r="A379" s="243" t="s">
        <v>13209</v>
      </c>
      <c r="B379" s="243" t="s">
        <v>13210</v>
      </c>
      <c r="C379" s="243" t="s">
        <v>13211</v>
      </c>
      <c r="D379" s="243" t="s">
        <v>13212</v>
      </c>
      <c r="E379" s="243" t="s">
        <v>13213</v>
      </c>
      <c r="F379" s="243" t="s">
        <v>13214</v>
      </c>
      <c r="G379" s="243" t="s">
        <v>13215</v>
      </c>
      <c r="H379" s="243" t="s">
        <v>13216</v>
      </c>
      <c r="I379" s="243" t="s">
        <v>13217</v>
      </c>
      <c r="J379" s="243" t="s">
        <v>13218</v>
      </c>
      <c r="K379" s="243" t="s">
        <v>13219</v>
      </c>
      <c r="L379" s="243" t="s">
        <v>13220</v>
      </c>
      <c r="M379" s="243" t="s">
        <v>13221</v>
      </c>
      <c r="N379" s="243" t="s">
        <v>13222</v>
      </c>
      <c r="O379" s="243" t="s">
        <v>13223</v>
      </c>
      <c r="P379" s="243" t="s">
        <v>13224</v>
      </c>
      <c r="Q379" s="243" t="s">
        <v>13225</v>
      </c>
      <c r="R379" s="243" t="s">
        <v>13226</v>
      </c>
      <c r="S379" s="243" t="s">
        <v>13227</v>
      </c>
      <c r="T379" s="246"/>
      <c r="U379" s="246"/>
      <c r="V379" s="246"/>
      <c r="W379" s="246"/>
      <c r="X379" s="246"/>
    </row>
    <row r="380" spans="1:24" x14ac:dyDescent="0.25">
      <c r="A380" s="65" t="s">
        <v>9020</v>
      </c>
      <c r="B380" s="65" t="s">
        <v>13336</v>
      </c>
      <c r="C380" s="86">
        <v>420</v>
      </c>
      <c r="D380" s="86">
        <v>0</v>
      </c>
      <c r="E380" s="259">
        <v>420</v>
      </c>
      <c r="F380" s="86">
        <v>-16.8</v>
      </c>
      <c r="G380" s="86">
        <v>-1.69</v>
      </c>
      <c r="H380" s="65" t="s">
        <v>13262</v>
      </c>
      <c r="I380" s="86">
        <v>0</v>
      </c>
      <c r="J380" s="65" t="s">
        <v>13231</v>
      </c>
      <c r="K380" s="86">
        <v>0</v>
      </c>
      <c r="L380" s="86">
        <v>398.55</v>
      </c>
      <c r="M380" s="65" t="s">
        <v>13263</v>
      </c>
      <c r="N380" s="65" t="s">
        <v>13231</v>
      </c>
      <c r="O380" s="247">
        <v>4</v>
      </c>
      <c r="P380" s="86">
        <v>0</v>
      </c>
      <c r="Q380" s="257" t="s">
        <v>13233</v>
      </c>
      <c r="R380" s="86">
        <v>-2.96</v>
      </c>
      <c r="S380" s="260">
        <v>398.55</v>
      </c>
      <c r="T380" s="255">
        <f>+F380+G380+R380</f>
        <v>-21.450000000000003</v>
      </c>
      <c r="U380" s="246" t="s">
        <v>13311</v>
      </c>
      <c r="V380" s="246"/>
      <c r="W380" s="246"/>
      <c r="X380" s="246"/>
    </row>
    <row r="381" spans="1:24" x14ac:dyDescent="0.25">
      <c r="A381" s="246" t="s">
        <v>13234</v>
      </c>
      <c r="B381" s="246"/>
      <c r="C381" s="246"/>
      <c r="D381" s="246"/>
      <c r="E381" s="246"/>
      <c r="F381" s="246"/>
      <c r="G381" s="246"/>
      <c r="H381" s="246"/>
      <c r="I381" s="246"/>
      <c r="J381" s="246"/>
      <c r="K381" s="246"/>
      <c r="L381" s="246"/>
      <c r="M381" s="246"/>
      <c r="N381" s="246"/>
      <c r="O381" s="246"/>
      <c r="P381" s="246"/>
      <c r="Q381" s="246"/>
      <c r="R381" s="246"/>
      <c r="S381" s="246"/>
      <c r="T381" s="246"/>
      <c r="U381" s="246"/>
      <c r="V381" s="246"/>
      <c r="W381" s="246"/>
      <c r="X381" s="246"/>
    </row>
    <row r="382" spans="1:24" x14ac:dyDescent="0.25">
      <c r="A382" s="249" t="s">
        <v>13209</v>
      </c>
      <c r="B382" s="249" t="s">
        <v>13235</v>
      </c>
      <c r="C382" s="249" t="s">
        <v>13236</v>
      </c>
      <c r="D382" s="249" t="s">
        <v>13237</v>
      </c>
      <c r="E382" s="249" t="s">
        <v>13214</v>
      </c>
      <c r="F382" s="249" t="s">
        <v>13215</v>
      </c>
      <c r="G382" s="249" t="s">
        <v>13211</v>
      </c>
      <c r="H382" s="249" t="s">
        <v>13212</v>
      </c>
      <c r="I382" s="249" t="s">
        <v>13238</v>
      </c>
      <c r="J382" s="249" t="s">
        <v>13239</v>
      </c>
      <c r="K382" s="249" t="s">
        <v>13213</v>
      </c>
      <c r="L382" s="249" t="s">
        <v>13226</v>
      </c>
      <c r="M382" s="249" t="s">
        <v>13220</v>
      </c>
      <c r="N382" s="249" t="s">
        <v>13240</v>
      </c>
      <c r="O382" s="249" t="s">
        <v>13241</v>
      </c>
      <c r="P382" s="249" t="s">
        <v>13242</v>
      </c>
      <c r="Q382" s="249" t="s">
        <v>13210</v>
      </c>
      <c r="R382" s="249" t="s">
        <v>13221</v>
      </c>
      <c r="S382" s="249" t="s">
        <v>13222</v>
      </c>
      <c r="T382" s="249" t="s">
        <v>13243</v>
      </c>
      <c r="U382" s="249" t="s">
        <v>13244</v>
      </c>
      <c r="V382" s="249" t="s">
        <v>13245</v>
      </c>
      <c r="W382" s="246"/>
      <c r="X382" s="246"/>
    </row>
    <row r="383" spans="1:24" x14ac:dyDescent="0.25">
      <c r="A383" s="65" t="s">
        <v>9020</v>
      </c>
      <c r="B383" s="65" t="s">
        <v>13328</v>
      </c>
      <c r="C383" s="65" t="s">
        <v>13337</v>
      </c>
      <c r="D383" s="65" t="s">
        <v>13263</v>
      </c>
      <c r="E383" s="86">
        <v>-5.2</v>
      </c>
      <c r="F383" s="86">
        <v>0</v>
      </c>
      <c r="G383" s="86">
        <v>130</v>
      </c>
      <c r="H383" s="86">
        <v>0</v>
      </c>
      <c r="I383" s="247">
        <v>1</v>
      </c>
      <c r="J383" s="65" t="s">
        <v>13231</v>
      </c>
      <c r="K383" s="86">
        <v>130</v>
      </c>
      <c r="L383" s="86">
        <v>-0.83</v>
      </c>
      <c r="M383" s="86">
        <v>123.97</v>
      </c>
      <c r="N383" s="65" t="s">
        <v>13262</v>
      </c>
      <c r="O383" s="86">
        <v>0</v>
      </c>
      <c r="P383" s="65" t="s">
        <v>13231</v>
      </c>
      <c r="Q383" s="65" t="s">
        <v>13336</v>
      </c>
      <c r="R383" s="65" t="s">
        <v>13263</v>
      </c>
      <c r="S383" s="65" t="s">
        <v>13231</v>
      </c>
      <c r="T383" s="65" t="s">
        <v>9017</v>
      </c>
      <c r="U383" s="65" t="s">
        <v>13234</v>
      </c>
      <c r="V383" s="65" t="s">
        <v>13248</v>
      </c>
      <c r="W383" s="246"/>
      <c r="X383" s="246"/>
    </row>
    <row r="384" spans="1:24" x14ac:dyDescent="0.25">
      <c r="A384" s="65" t="s">
        <v>9020</v>
      </c>
      <c r="B384" s="65" t="s">
        <v>13330</v>
      </c>
      <c r="C384" s="65" t="s">
        <v>13338</v>
      </c>
      <c r="D384" s="65" t="s">
        <v>13263</v>
      </c>
      <c r="E384" s="86">
        <v>-11.6</v>
      </c>
      <c r="F384" s="86">
        <v>0</v>
      </c>
      <c r="G384" s="86">
        <v>290</v>
      </c>
      <c r="H384" s="86">
        <v>0</v>
      </c>
      <c r="I384" s="247">
        <v>2</v>
      </c>
      <c r="J384" s="65" t="s">
        <v>13231</v>
      </c>
      <c r="K384" s="86">
        <v>290</v>
      </c>
      <c r="L384" s="86">
        <v>-1.86</v>
      </c>
      <c r="M384" s="86">
        <v>276.54000000000002</v>
      </c>
      <c r="N384" s="65" t="s">
        <v>13262</v>
      </c>
      <c r="O384" s="86">
        <v>0</v>
      </c>
      <c r="P384" s="65" t="s">
        <v>13231</v>
      </c>
      <c r="Q384" s="65" t="s">
        <v>13336</v>
      </c>
      <c r="R384" s="65" t="s">
        <v>13263</v>
      </c>
      <c r="S384" s="65" t="s">
        <v>13231</v>
      </c>
      <c r="T384" s="65" t="s">
        <v>9017</v>
      </c>
      <c r="U384" s="65" t="s">
        <v>13234</v>
      </c>
      <c r="V384" s="65" t="s">
        <v>13248</v>
      </c>
      <c r="W384" s="246"/>
      <c r="X384" s="246"/>
    </row>
    <row r="385" spans="1:24" x14ac:dyDescent="0.25">
      <c r="A385" s="250" t="s">
        <v>13249</v>
      </c>
      <c r="B385" s="246"/>
      <c r="C385" s="246"/>
      <c r="D385" s="246"/>
      <c r="E385" s="246"/>
      <c r="F385" s="246"/>
      <c r="G385" s="246"/>
      <c r="H385" s="246"/>
      <c r="I385" s="246"/>
      <c r="J385" s="246"/>
      <c r="K385" s="246"/>
      <c r="L385" s="246"/>
      <c r="M385" s="246"/>
      <c r="N385" s="246"/>
      <c r="O385" s="246"/>
      <c r="P385" s="246"/>
      <c r="Q385" s="246"/>
      <c r="R385" s="246"/>
      <c r="S385" s="246"/>
      <c r="T385" s="246"/>
      <c r="U385" s="246"/>
      <c r="V385" s="246"/>
      <c r="W385" s="246"/>
      <c r="X385" s="246"/>
    </row>
    <row r="386" spans="1:24" x14ac:dyDescent="0.25">
      <c r="A386" s="65" t="s">
        <v>13231</v>
      </c>
      <c r="B386" s="65" t="s">
        <v>13231</v>
      </c>
      <c r="C386" s="65" t="s">
        <v>13231</v>
      </c>
      <c r="D386" s="65" t="s">
        <v>13231</v>
      </c>
      <c r="E386" s="86">
        <v>-16.8</v>
      </c>
      <c r="F386" s="86">
        <v>0</v>
      </c>
      <c r="G386" s="86">
        <v>420</v>
      </c>
      <c r="H386" s="86">
        <v>0</v>
      </c>
      <c r="I386" s="247">
        <v>3</v>
      </c>
      <c r="J386" s="65" t="s">
        <v>13231</v>
      </c>
      <c r="K386" s="86">
        <v>420</v>
      </c>
      <c r="L386" s="86">
        <v>-2.69</v>
      </c>
      <c r="M386" s="86">
        <v>400.51</v>
      </c>
      <c r="N386" s="65" t="s">
        <v>13231</v>
      </c>
      <c r="O386" s="86">
        <v>0</v>
      </c>
      <c r="P386" s="65" t="s">
        <v>13231</v>
      </c>
      <c r="Q386" s="65" t="s">
        <v>13231</v>
      </c>
      <c r="R386" s="65" t="s">
        <v>13231</v>
      </c>
      <c r="S386" s="65" t="s">
        <v>13231</v>
      </c>
      <c r="T386" s="65" t="s">
        <v>13231</v>
      </c>
      <c r="U386" s="65" t="s">
        <v>13231</v>
      </c>
      <c r="V386" s="65" t="s">
        <v>13231</v>
      </c>
      <c r="W386" s="246"/>
      <c r="X386" s="246"/>
    </row>
    <row r="387" spans="1:24" x14ac:dyDescent="0.25">
      <c r="A387" s="246" t="s">
        <v>13219</v>
      </c>
      <c r="B387" s="246"/>
      <c r="C387" s="246"/>
      <c r="D387" s="246"/>
      <c r="E387" s="246"/>
      <c r="F387" s="246"/>
      <c r="G387" s="246"/>
      <c r="H387" s="246"/>
      <c r="I387" s="246"/>
      <c r="J387" s="246"/>
      <c r="K387" s="246"/>
      <c r="L387" s="246"/>
      <c r="M387" s="246"/>
      <c r="N387" s="246"/>
      <c r="O387" s="246"/>
      <c r="P387" s="246"/>
      <c r="Q387" s="246"/>
      <c r="R387" s="246"/>
      <c r="S387" s="246"/>
      <c r="T387" s="246"/>
      <c r="U387" s="246"/>
      <c r="V387" s="246"/>
      <c r="W387" s="246"/>
      <c r="X387" s="246"/>
    </row>
    <row r="388" spans="1:24" x14ac:dyDescent="0.25">
      <c r="A388" s="249" t="s">
        <v>13237</v>
      </c>
      <c r="B388" s="249" t="s">
        <v>13239</v>
      </c>
      <c r="C388" s="249" t="s">
        <v>13221</v>
      </c>
      <c r="D388" s="249" t="s">
        <v>13222</v>
      </c>
      <c r="E388" s="249" t="s">
        <v>13213</v>
      </c>
      <c r="F388" s="249" t="s">
        <v>13211</v>
      </c>
      <c r="G388" s="249" t="s">
        <v>13212</v>
      </c>
      <c r="H388" s="249" t="s">
        <v>13214</v>
      </c>
      <c r="I388" s="249" t="s">
        <v>13215</v>
      </c>
      <c r="J388" s="249" t="s">
        <v>13220</v>
      </c>
      <c r="K388" s="249" t="s">
        <v>13209</v>
      </c>
      <c r="L388" s="249" t="s">
        <v>13250</v>
      </c>
      <c r="M388" s="249" t="s">
        <v>13251</v>
      </c>
      <c r="N388" s="249" t="s">
        <v>13238</v>
      </c>
      <c r="O388" s="249" t="s">
        <v>13252</v>
      </c>
      <c r="P388" s="249" t="s">
        <v>13253</v>
      </c>
      <c r="Q388" s="249" t="s">
        <v>13254</v>
      </c>
      <c r="R388" s="249" t="s">
        <v>13242</v>
      </c>
      <c r="S388" s="249" t="s">
        <v>13216</v>
      </c>
      <c r="T388" s="249" t="s">
        <v>13255</v>
      </c>
      <c r="U388" s="249" t="s">
        <v>13244</v>
      </c>
      <c r="V388" s="246"/>
      <c r="W388" s="246"/>
      <c r="X388" s="246"/>
    </row>
    <row r="389" spans="1:24" x14ac:dyDescent="0.25">
      <c r="A389" s="65" t="s">
        <v>13263</v>
      </c>
      <c r="B389" s="65" t="s">
        <v>13231</v>
      </c>
      <c r="C389" s="65" t="s">
        <v>13263</v>
      </c>
      <c r="D389" s="65" t="s">
        <v>13231</v>
      </c>
      <c r="E389" s="86">
        <v>0</v>
      </c>
      <c r="F389" s="86">
        <v>0</v>
      </c>
      <c r="G389" s="86">
        <v>0</v>
      </c>
      <c r="H389" s="86">
        <v>0</v>
      </c>
      <c r="I389" s="86">
        <v>-1.69</v>
      </c>
      <c r="J389" s="86">
        <v>-1.96</v>
      </c>
      <c r="K389" s="65" t="s">
        <v>9020</v>
      </c>
      <c r="L389" s="65" t="s">
        <v>13219</v>
      </c>
      <c r="M389" s="86">
        <v>-0.27</v>
      </c>
      <c r="N389" s="247">
        <v>0</v>
      </c>
      <c r="O389" s="65" t="s">
        <v>9017</v>
      </c>
      <c r="P389" s="65" t="s">
        <v>13256</v>
      </c>
      <c r="Q389" s="65" t="s">
        <v>9017</v>
      </c>
      <c r="R389" s="65" t="s">
        <v>13257</v>
      </c>
      <c r="S389" s="65" t="s">
        <v>13262</v>
      </c>
      <c r="T389" s="65" t="s">
        <v>13231</v>
      </c>
      <c r="U389" s="65" t="s">
        <v>13219</v>
      </c>
      <c r="V389" s="246"/>
      <c r="W389" s="246"/>
      <c r="X389" s="246"/>
    </row>
    <row r="390" spans="1:24" x14ac:dyDescent="0.25">
      <c r="A390" s="250" t="s">
        <v>13249</v>
      </c>
      <c r="B390" s="246"/>
      <c r="C390" s="246"/>
      <c r="D390" s="246"/>
      <c r="E390" s="246"/>
      <c r="F390" s="246"/>
      <c r="G390" s="246"/>
      <c r="H390" s="246"/>
      <c r="I390" s="246"/>
      <c r="J390" s="246"/>
      <c r="K390" s="246"/>
      <c r="L390" s="246"/>
      <c r="M390" s="246"/>
      <c r="N390" s="246"/>
      <c r="O390" s="246"/>
      <c r="P390" s="246"/>
      <c r="Q390" s="246"/>
      <c r="R390" s="246"/>
      <c r="S390" s="246"/>
      <c r="T390" s="246"/>
      <c r="U390" s="246"/>
      <c r="V390" s="246"/>
      <c r="W390" s="246"/>
      <c r="X390" s="246"/>
    </row>
    <row r="391" spans="1:24" x14ac:dyDescent="0.25">
      <c r="A391" s="65" t="s">
        <v>13231</v>
      </c>
      <c r="B391" s="65" t="s">
        <v>13231</v>
      </c>
      <c r="C391" s="65" t="s">
        <v>13231</v>
      </c>
      <c r="D391" s="65" t="s">
        <v>13231</v>
      </c>
      <c r="E391" s="86">
        <v>0</v>
      </c>
      <c r="F391" s="86">
        <v>0</v>
      </c>
      <c r="G391" s="86">
        <v>0</v>
      </c>
      <c r="H391" s="86">
        <v>0</v>
      </c>
      <c r="I391" s="86">
        <v>-1.69</v>
      </c>
      <c r="J391" s="86">
        <v>-1.96</v>
      </c>
      <c r="K391" s="65" t="s">
        <v>13231</v>
      </c>
      <c r="L391" s="65" t="s">
        <v>13231</v>
      </c>
      <c r="M391" s="86">
        <v>-0.27</v>
      </c>
      <c r="N391" s="247">
        <v>0</v>
      </c>
      <c r="O391" s="65" t="s">
        <v>13231</v>
      </c>
      <c r="P391" s="65" t="s">
        <v>13231</v>
      </c>
      <c r="Q391" s="65" t="s">
        <v>13231</v>
      </c>
      <c r="R391" s="65" t="s">
        <v>13231</v>
      </c>
      <c r="S391" s="65" t="s">
        <v>13231</v>
      </c>
      <c r="T391" s="65" t="s">
        <v>13231</v>
      </c>
      <c r="U391" s="65" t="s">
        <v>13231</v>
      </c>
      <c r="V391" s="246"/>
      <c r="W391" s="246"/>
      <c r="X391" s="246"/>
    </row>
    <row r="392" spans="1:24" x14ac:dyDescent="0.25">
      <c r="A392" s="246"/>
      <c r="B392" s="246"/>
      <c r="C392" s="246"/>
      <c r="D392" s="246"/>
      <c r="E392" s="246"/>
      <c r="F392" s="246"/>
      <c r="G392" s="246"/>
      <c r="H392" s="246"/>
      <c r="I392" s="246"/>
      <c r="J392" s="246"/>
      <c r="K392" s="246"/>
      <c r="L392" s="246"/>
      <c r="M392" s="246"/>
      <c r="N392" s="246"/>
      <c r="O392" s="246"/>
      <c r="P392" s="246"/>
      <c r="Q392" s="246"/>
      <c r="R392" s="246"/>
      <c r="S392" s="246"/>
      <c r="T392" s="246"/>
      <c r="U392" s="246"/>
      <c r="V392" s="246"/>
      <c r="W392" s="246"/>
      <c r="X392" s="246"/>
    </row>
    <row r="393" spans="1:24" x14ac:dyDescent="0.25">
      <c r="A393" s="243" t="s">
        <v>13209</v>
      </c>
      <c r="B393" s="243" t="s">
        <v>13210</v>
      </c>
      <c r="C393" s="243" t="s">
        <v>13211</v>
      </c>
      <c r="D393" s="243" t="s">
        <v>13212</v>
      </c>
      <c r="E393" s="243" t="s">
        <v>13213</v>
      </c>
      <c r="F393" s="243" t="s">
        <v>13214</v>
      </c>
      <c r="G393" s="243" t="s">
        <v>13215</v>
      </c>
      <c r="H393" s="243" t="s">
        <v>13216</v>
      </c>
      <c r="I393" s="243" t="s">
        <v>13217</v>
      </c>
      <c r="J393" s="243" t="s">
        <v>13218</v>
      </c>
      <c r="K393" s="243" t="s">
        <v>13219</v>
      </c>
      <c r="L393" s="243" t="s">
        <v>13220</v>
      </c>
      <c r="M393" s="243" t="s">
        <v>13221</v>
      </c>
      <c r="N393" s="243" t="s">
        <v>13222</v>
      </c>
      <c r="O393" s="243" t="s">
        <v>13223</v>
      </c>
      <c r="P393" s="243" t="s">
        <v>13224</v>
      </c>
      <c r="Q393" s="243" t="s">
        <v>13225</v>
      </c>
      <c r="R393" s="243" t="s">
        <v>13226</v>
      </c>
      <c r="S393" s="243" t="s">
        <v>13227</v>
      </c>
      <c r="T393" s="246"/>
      <c r="U393" s="246"/>
      <c r="V393" s="246"/>
      <c r="W393" s="246"/>
      <c r="X393" s="246"/>
    </row>
    <row r="394" spans="1:24" x14ac:dyDescent="0.25">
      <c r="A394" s="65" t="s">
        <v>9020</v>
      </c>
      <c r="B394" s="65" t="s">
        <v>13339</v>
      </c>
      <c r="C394" s="86">
        <v>1160</v>
      </c>
      <c r="D394" s="86">
        <v>0</v>
      </c>
      <c r="E394" s="86">
        <v>1160</v>
      </c>
      <c r="F394" s="86">
        <v>-39.090000000000003</v>
      </c>
      <c r="G394" s="86">
        <v>-21.31</v>
      </c>
      <c r="H394" s="65" t="s">
        <v>13266</v>
      </c>
      <c r="I394" s="86">
        <v>0</v>
      </c>
      <c r="J394" s="65" t="s">
        <v>13231</v>
      </c>
      <c r="K394" s="86">
        <v>0</v>
      </c>
      <c r="L394" s="86">
        <v>1089.94</v>
      </c>
      <c r="M394" s="65" t="s">
        <v>13267</v>
      </c>
      <c r="N394" s="65" t="s">
        <v>13231</v>
      </c>
      <c r="O394" s="247">
        <v>5</v>
      </c>
      <c r="P394" s="86">
        <v>0</v>
      </c>
      <c r="Q394" s="257" t="s">
        <v>13233</v>
      </c>
      <c r="R394" s="86">
        <v>-9.66</v>
      </c>
      <c r="S394" s="261">
        <v>1089.94</v>
      </c>
      <c r="T394" s="252">
        <f>+F394+G394+R394</f>
        <v>-70.06</v>
      </c>
      <c r="U394" s="246"/>
      <c r="V394" s="246"/>
      <c r="W394" s="246"/>
      <c r="X394" s="246"/>
    </row>
    <row r="395" spans="1:24" x14ac:dyDescent="0.25">
      <c r="A395" s="246" t="s">
        <v>13234</v>
      </c>
      <c r="B395" s="246"/>
      <c r="C395" s="246"/>
      <c r="D395" s="246"/>
      <c r="E395" s="246"/>
      <c r="F395" s="246"/>
      <c r="G395" s="246"/>
      <c r="H395" s="246"/>
      <c r="I395" s="246"/>
      <c r="J395" s="246"/>
      <c r="K395" s="246"/>
      <c r="L395" s="246"/>
      <c r="M395" s="246"/>
      <c r="N395" s="246"/>
      <c r="O395" s="246"/>
      <c r="P395" s="246"/>
      <c r="Q395" s="246"/>
      <c r="R395" s="246"/>
      <c r="S395" s="246"/>
      <c r="T395" s="246"/>
      <c r="U395" s="246"/>
      <c r="V395" s="246"/>
      <c r="W395" s="246"/>
      <c r="X395" s="246"/>
    </row>
    <row r="396" spans="1:24" x14ac:dyDescent="0.25">
      <c r="A396" s="249" t="s">
        <v>13209</v>
      </c>
      <c r="B396" s="249" t="s">
        <v>13235</v>
      </c>
      <c r="C396" s="249" t="s">
        <v>13236</v>
      </c>
      <c r="D396" s="249" t="s">
        <v>13237</v>
      </c>
      <c r="E396" s="249" t="s">
        <v>13214</v>
      </c>
      <c r="F396" s="249" t="s">
        <v>13215</v>
      </c>
      <c r="G396" s="249" t="s">
        <v>13211</v>
      </c>
      <c r="H396" s="249" t="s">
        <v>13212</v>
      </c>
      <c r="I396" s="249" t="s">
        <v>13238</v>
      </c>
      <c r="J396" s="249" t="s">
        <v>13239</v>
      </c>
      <c r="K396" s="249" t="s">
        <v>13213</v>
      </c>
      <c r="L396" s="249" t="s">
        <v>13226</v>
      </c>
      <c r="M396" s="249" t="s">
        <v>13220</v>
      </c>
      <c r="N396" s="249" t="s">
        <v>13240</v>
      </c>
      <c r="O396" s="249" t="s">
        <v>13241</v>
      </c>
      <c r="P396" s="249" t="s">
        <v>13242</v>
      </c>
      <c r="Q396" s="249" t="s">
        <v>13210</v>
      </c>
      <c r="R396" s="249" t="s">
        <v>13221</v>
      </c>
      <c r="S396" s="249" t="s">
        <v>13222</v>
      </c>
      <c r="T396" s="249" t="s">
        <v>13243</v>
      </c>
      <c r="U396" s="249" t="s">
        <v>13244</v>
      </c>
      <c r="V396" s="249" t="s">
        <v>13245</v>
      </c>
      <c r="W396" s="246"/>
      <c r="X396" s="246"/>
    </row>
    <row r="397" spans="1:24" x14ac:dyDescent="0.25">
      <c r="A397" s="65" t="s">
        <v>9020</v>
      </c>
      <c r="B397" s="65" t="s">
        <v>13328</v>
      </c>
      <c r="C397" s="65" t="s">
        <v>13340</v>
      </c>
      <c r="D397" s="65" t="s">
        <v>13267</v>
      </c>
      <c r="E397" s="86">
        <v>-20.76</v>
      </c>
      <c r="F397" s="86">
        <v>0</v>
      </c>
      <c r="G397" s="86">
        <v>616</v>
      </c>
      <c r="H397" s="86">
        <v>0</v>
      </c>
      <c r="I397" s="247">
        <v>2</v>
      </c>
      <c r="J397" s="65" t="s">
        <v>13231</v>
      </c>
      <c r="K397" s="86">
        <v>616</v>
      </c>
      <c r="L397" s="86">
        <v>-3.32</v>
      </c>
      <c r="M397" s="86">
        <v>591.91999999999996</v>
      </c>
      <c r="N397" s="65" t="s">
        <v>13266</v>
      </c>
      <c r="O397" s="86">
        <v>0</v>
      </c>
      <c r="P397" s="65" t="s">
        <v>13231</v>
      </c>
      <c r="Q397" s="65" t="s">
        <v>13339</v>
      </c>
      <c r="R397" s="65" t="s">
        <v>13267</v>
      </c>
      <c r="S397" s="65" t="s">
        <v>13231</v>
      </c>
      <c r="T397" s="65" t="s">
        <v>9017</v>
      </c>
      <c r="U397" s="65" t="s">
        <v>13234</v>
      </c>
      <c r="V397" s="65" t="s">
        <v>13248</v>
      </c>
      <c r="W397" s="246"/>
      <c r="X397" s="246"/>
    </row>
    <row r="398" spans="1:24" x14ac:dyDescent="0.25">
      <c r="A398" s="65" t="s">
        <v>9020</v>
      </c>
      <c r="B398" s="65" t="s">
        <v>13330</v>
      </c>
      <c r="C398" s="65" t="s">
        <v>13341</v>
      </c>
      <c r="D398" s="65" t="s">
        <v>13267</v>
      </c>
      <c r="E398" s="86">
        <v>-11.39</v>
      </c>
      <c r="F398" s="86">
        <v>0</v>
      </c>
      <c r="G398" s="86">
        <v>338</v>
      </c>
      <c r="H398" s="86">
        <v>0</v>
      </c>
      <c r="I398" s="247">
        <v>1</v>
      </c>
      <c r="J398" s="65" t="s">
        <v>13231</v>
      </c>
      <c r="K398" s="86">
        <v>338</v>
      </c>
      <c r="L398" s="86">
        <v>-1.82</v>
      </c>
      <c r="M398" s="86">
        <v>324.79000000000002</v>
      </c>
      <c r="N398" s="65" t="s">
        <v>13266</v>
      </c>
      <c r="O398" s="86">
        <v>0</v>
      </c>
      <c r="P398" s="65" t="s">
        <v>13231</v>
      </c>
      <c r="Q398" s="65" t="s">
        <v>13339</v>
      </c>
      <c r="R398" s="65" t="s">
        <v>13267</v>
      </c>
      <c r="S398" s="65" t="s">
        <v>13231</v>
      </c>
      <c r="T398" s="65" t="s">
        <v>9017</v>
      </c>
      <c r="U398" s="65" t="s">
        <v>13234</v>
      </c>
      <c r="V398" s="65" t="s">
        <v>13248</v>
      </c>
      <c r="W398" s="246"/>
      <c r="X398" s="246"/>
    </row>
    <row r="399" spans="1:24" x14ac:dyDescent="0.25">
      <c r="A399" s="65" t="s">
        <v>9020</v>
      </c>
      <c r="B399" s="65" t="s">
        <v>9017</v>
      </c>
      <c r="C399" s="65" t="s">
        <v>13342</v>
      </c>
      <c r="D399" s="65" t="s">
        <v>13267</v>
      </c>
      <c r="E399" s="86">
        <v>-6.94</v>
      </c>
      <c r="F399" s="86">
        <v>0</v>
      </c>
      <c r="G399" s="86">
        <v>206</v>
      </c>
      <c r="H399" s="86">
        <v>0</v>
      </c>
      <c r="I399" s="247">
        <v>1</v>
      </c>
      <c r="J399" s="65" t="s">
        <v>13231</v>
      </c>
      <c r="K399" s="86">
        <v>206</v>
      </c>
      <c r="L399" s="86">
        <v>-1.1100000000000001</v>
      </c>
      <c r="M399" s="86">
        <v>197.95</v>
      </c>
      <c r="N399" s="65" t="s">
        <v>13266</v>
      </c>
      <c r="O399" s="86">
        <v>0</v>
      </c>
      <c r="P399" s="65" t="s">
        <v>13231</v>
      </c>
      <c r="Q399" s="65" t="s">
        <v>13339</v>
      </c>
      <c r="R399" s="65" t="s">
        <v>13267</v>
      </c>
      <c r="S399" s="65" t="s">
        <v>13231</v>
      </c>
      <c r="T399" s="65" t="s">
        <v>9017</v>
      </c>
      <c r="U399" s="65" t="s">
        <v>13234</v>
      </c>
      <c r="V399" s="65" t="s">
        <v>13248</v>
      </c>
      <c r="W399" s="246"/>
      <c r="X399" s="246"/>
    </row>
    <row r="400" spans="1:24" x14ac:dyDescent="0.25">
      <c r="A400" s="250" t="s">
        <v>13249</v>
      </c>
      <c r="B400" s="246"/>
      <c r="C400" s="246"/>
      <c r="D400" s="246"/>
      <c r="E400" s="246"/>
      <c r="F400" s="246"/>
      <c r="G400" s="246"/>
      <c r="H400" s="246"/>
      <c r="I400" s="246"/>
      <c r="J400" s="246"/>
      <c r="K400" s="246"/>
      <c r="L400" s="246"/>
      <c r="M400" s="246"/>
      <c r="N400" s="246"/>
      <c r="O400" s="246"/>
      <c r="P400" s="246"/>
      <c r="Q400" s="246"/>
      <c r="R400" s="246"/>
      <c r="S400" s="246"/>
      <c r="T400" s="246"/>
      <c r="U400" s="246"/>
      <c r="V400" s="246"/>
      <c r="W400" s="246"/>
      <c r="X400" s="246"/>
    </row>
    <row r="401" spans="1:24" x14ac:dyDescent="0.25">
      <c r="A401" s="65" t="s">
        <v>13231</v>
      </c>
      <c r="B401" s="65" t="s">
        <v>13231</v>
      </c>
      <c r="C401" s="65" t="s">
        <v>13231</v>
      </c>
      <c r="D401" s="65" t="s">
        <v>13231</v>
      </c>
      <c r="E401" s="86">
        <v>-39.090000000000003</v>
      </c>
      <c r="F401" s="86">
        <v>0</v>
      </c>
      <c r="G401" s="86">
        <v>1160</v>
      </c>
      <c r="H401" s="86">
        <v>0</v>
      </c>
      <c r="I401" s="247">
        <v>4</v>
      </c>
      <c r="J401" s="65" t="s">
        <v>13231</v>
      </c>
      <c r="K401" s="86">
        <v>1160</v>
      </c>
      <c r="L401" s="86">
        <v>-6.25</v>
      </c>
      <c r="M401" s="86">
        <v>1114.6600000000001</v>
      </c>
      <c r="N401" s="65" t="s">
        <v>13231</v>
      </c>
      <c r="O401" s="86">
        <v>0</v>
      </c>
      <c r="P401" s="65" t="s">
        <v>13231</v>
      </c>
      <c r="Q401" s="65" t="s">
        <v>13231</v>
      </c>
      <c r="R401" s="65" t="s">
        <v>13231</v>
      </c>
      <c r="S401" s="65" t="s">
        <v>13231</v>
      </c>
      <c r="T401" s="65" t="s">
        <v>13231</v>
      </c>
      <c r="U401" s="65" t="s">
        <v>13231</v>
      </c>
      <c r="V401" s="65" t="s">
        <v>13231</v>
      </c>
      <c r="W401" s="246"/>
      <c r="X401" s="246"/>
    </row>
    <row r="402" spans="1:24" x14ac:dyDescent="0.25">
      <c r="A402" s="246" t="s">
        <v>13219</v>
      </c>
      <c r="B402" s="246"/>
      <c r="C402" s="246"/>
      <c r="D402" s="246"/>
      <c r="E402" s="246"/>
      <c r="F402" s="246"/>
      <c r="G402" s="246"/>
      <c r="H402" s="246"/>
      <c r="I402" s="246"/>
      <c r="J402" s="246"/>
      <c r="K402" s="246"/>
      <c r="L402" s="246"/>
      <c r="M402" s="246"/>
      <c r="N402" s="246"/>
      <c r="O402" s="246"/>
      <c r="P402" s="246"/>
      <c r="Q402" s="246"/>
      <c r="R402" s="246"/>
      <c r="S402" s="246"/>
      <c r="T402" s="246"/>
      <c r="U402" s="246"/>
      <c r="V402" s="246"/>
      <c r="W402" s="246"/>
      <c r="X402" s="246"/>
    </row>
    <row r="403" spans="1:24" x14ac:dyDescent="0.25">
      <c r="A403" s="249" t="s">
        <v>13237</v>
      </c>
      <c r="B403" s="249" t="s">
        <v>13239</v>
      </c>
      <c r="C403" s="249" t="s">
        <v>13221</v>
      </c>
      <c r="D403" s="249" t="s">
        <v>13222</v>
      </c>
      <c r="E403" s="249" t="s">
        <v>13213</v>
      </c>
      <c r="F403" s="249" t="s">
        <v>13211</v>
      </c>
      <c r="G403" s="249" t="s">
        <v>13212</v>
      </c>
      <c r="H403" s="249" t="s">
        <v>13214</v>
      </c>
      <c r="I403" s="249" t="s">
        <v>13215</v>
      </c>
      <c r="J403" s="249" t="s">
        <v>13220</v>
      </c>
      <c r="K403" s="249" t="s">
        <v>13209</v>
      </c>
      <c r="L403" s="249" t="s">
        <v>13250</v>
      </c>
      <c r="M403" s="249" t="s">
        <v>13251</v>
      </c>
      <c r="N403" s="249" t="s">
        <v>13238</v>
      </c>
      <c r="O403" s="249" t="s">
        <v>13252</v>
      </c>
      <c r="P403" s="249" t="s">
        <v>13253</v>
      </c>
      <c r="Q403" s="249" t="s">
        <v>13254</v>
      </c>
      <c r="R403" s="249" t="s">
        <v>13242</v>
      </c>
      <c r="S403" s="249" t="s">
        <v>13216</v>
      </c>
      <c r="T403" s="249" t="s">
        <v>13255</v>
      </c>
      <c r="U403" s="249" t="s">
        <v>13244</v>
      </c>
      <c r="V403" s="246"/>
      <c r="W403" s="246"/>
      <c r="X403" s="246"/>
    </row>
    <row r="404" spans="1:24" x14ac:dyDescent="0.25">
      <c r="A404" s="65" t="s">
        <v>13267</v>
      </c>
      <c r="B404" s="65" t="s">
        <v>13231</v>
      </c>
      <c r="C404" s="65" t="s">
        <v>13267</v>
      </c>
      <c r="D404" s="65" t="s">
        <v>13231</v>
      </c>
      <c r="E404" s="86">
        <v>0</v>
      </c>
      <c r="F404" s="86">
        <v>0</v>
      </c>
      <c r="G404" s="86">
        <v>0</v>
      </c>
      <c r="H404" s="86">
        <v>0</v>
      </c>
      <c r="I404" s="86">
        <v>-21.31</v>
      </c>
      <c r="J404" s="86">
        <v>-24.72</v>
      </c>
      <c r="K404" s="65" t="s">
        <v>9020</v>
      </c>
      <c r="L404" s="65" t="s">
        <v>13219</v>
      </c>
      <c r="M404" s="86">
        <v>-3.41</v>
      </c>
      <c r="N404" s="247">
        <v>0</v>
      </c>
      <c r="O404" s="65" t="s">
        <v>9017</v>
      </c>
      <c r="P404" s="65" t="s">
        <v>13256</v>
      </c>
      <c r="Q404" s="65" t="s">
        <v>9017</v>
      </c>
      <c r="R404" s="65" t="s">
        <v>13257</v>
      </c>
      <c r="S404" s="65" t="s">
        <v>13266</v>
      </c>
      <c r="T404" s="65" t="s">
        <v>13231</v>
      </c>
      <c r="U404" s="65" t="s">
        <v>13219</v>
      </c>
      <c r="V404" s="246"/>
      <c r="W404" s="246"/>
      <c r="X404" s="246"/>
    </row>
    <row r="405" spans="1:24" x14ac:dyDescent="0.25">
      <c r="A405" s="250" t="s">
        <v>13249</v>
      </c>
      <c r="B405" s="246"/>
      <c r="C405" s="246"/>
      <c r="D405" s="246"/>
      <c r="E405" s="246"/>
      <c r="F405" s="246"/>
      <c r="G405" s="246"/>
      <c r="H405" s="246"/>
      <c r="I405" s="246"/>
      <c r="J405" s="246"/>
      <c r="K405" s="246"/>
      <c r="L405" s="246"/>
      <c r="M405" s="246"/>
      <c r="N405" s="246"/>
      <c r="O405" s="246"/>
      <c r="P405" s="246"/>
      <c r="Q405" s="246"/>
      <c r="R405" s="246"/>
      <c r="S405" s="246"/>
      <c r="T405" s="246"/>
      <c r="U405" s="246"/>
      <c r="V405" s="246"/>
      <c r="W405" s="246"/>
      <c r="X405" s="246"/>
    </row>
    <row r="406" spans="1:24" x14ac:dyDescent="0.25">
      <c r="A406" s="65" t="s">
        <v>13231</v>
      </c>
      <c r="B406" s="65" t="s">
        <v>13231</v>
      </c>
      <c r="C406" s="65" t="s">
        <v>13231</v>
      </c>
      <c r="D406" s="65" t="s">
        <v>13231</v>
      </c>
      <c r="E406" s="86">
        <v>0</v>
      </c>
      <c r="F406" s="86">
        <v>0</v>
      </c>
      <c r="G406" s="86">
        <v>0</v>
      </c>
      <c r="H406" s="86">
        <v>0</v>
      </c>
      <c r="I406" s="86">
        <v>-21.31</v>
      </c>
      <c r="J406" s="86">
        <v>-24.72</v>
      </c>
      <c r="K406" s="65" t="s">
        <v>13231</v>
      </c>
      <c r="L406" s="65" t="s">
        <v>13231</v>
      </c>
      <c r="M406" s="86">
        <v>-3.41</v>
      </c>
      <c r="N406" s="247">
        <v>0</v>
      </c>
      <c r="O406" s="65" t="s">
        <v>13231</v>
      </c>
      <c r="P406" s="65" t="s">
        <v>13231</v>
      </c>
      <c r="Q406" s="65" t="s">
        <v>13231</v>
      </c>
      <c r="R406" s="65" t="s">
        <v>13231</v>
      </c>
      <c r="S406" s="65" t="s">
        <v>13231</v>
      </c>
      <c r="T406" s="65" t="s">
        <v>13231</v>
      </c>
      <c r="U406" s="65" t="s">
        <v>13231</v>
      </c>
      <c r="V406" s="246"/>
      <c r="W406" s="246"/>
      <c r="X406" s="246"/>
    </row>
    <row r="407" spans="1:24" x14ac:dyDescent="0.25">
      <c r="A407" s="246"/>
      <c r="B407" s="246"/>
      <c r="C407" s="246"/>
      <c r="D407" s="246"/>
      <c r="E407" s="246"/>
      <c r="F407" s="246"/>
      <c r="G407" s="246"/>
      <c r="H407" s="246"/>
      <c r="I407" s="246"/>
      <c r="J407" s="246"/>
      <c r="K407" s="246"/>
      <c r="L407" s="246"/>
      <c r="M407" s="246"/>
      <c r="N407" s="246"/>
      <c r="O407" s="246"/>
      <c r="P407" s="246"/>
      <c r="Q407" s="246"/>
      <c r="R407" s="246"/>
      <c r="S407" s="246"/>
      <c r="T407" s="246"/>
      <c r="U407" s="246"/>
      <c r="V407" s="246"/>
      <c r="W407" s="246"/>
      <c r="X407" s="246"/>
    </row>
    <row r="408" spans="1:24" x14ac:dyDescent="0.25">
      <c r="A408" s="243" t="s">
        <v>13209</v>
      </c>
      <c r="B408" s="243" t="s">
        <v>13210</v>
      </c>
      <c r="C408" s="243" t="s">
        <v>13211</v>
      </c>
      <c r="D408" s="243" t="s">
        <v>13212</v>
      </c>
      <c r="E408" s="243" t="s">
        <v>13213</v>
      </c>
      <c r="F408" s="243" t="s">
        <v>13214</v>
      </c>
      <c r="G408" s="243" t="s">
        <v>13215</v>
      </c>
      <c r="H408" s="243" t="s">
        <v>13216</v>
      </c>
      <c r="I408" s="243" t="s">
        <v>13217</v>
      </c>
      <c r="J408" s="243" t="s">
        <v>13218</v>
      </c>
      <c r="K408" s="243" t="s">
        <v>13219</v>
      </c>
      <c r="L408" s="243" t="s">
        <v>13220</v>
      </c>
      <c r="M408" s="243" t="s">
        <v>13221</v>
      </c>
      <c r="N408" s="243" t="s">
        <v>13222</v>
      </c>
      <c r="O408" s="243" t="s">
        <v>13223</v>
      </c>
      <c r="P408" s="243" t="s">
        <v>13224</v>
      </c>
      <c r="Q408" s="243" t="s">
        <v>13225</v>
      </c>
      <c r="R408" s="243" t="s">
        <v>13226</v>
      </c>
      <c r="S408" s="243" t="s">
        <v>13227</v>
      </c>
      <c r="T408" s="246"/>
      <c r="U408" s="246"/>
      <c r="V408" s="246"/>
      <c r="W408" s="246"/>
      <c r="X408" s="246"/>
    </row>
    <row r="409" spans="1:24" x14ac:dyDescent="0.25">
      <c r="A409" s="65" t="s">
        <v>9020</v>
      </c>
      <c r="B409" s="65" t="s">
        <v>13343</v>
      </c>
      <c r="C409" s="86">
        <v>2359</v>
      </c>
      <c r="D409" s="86">
        <v>0</v>
      </c>
      <c r="E409" s="86">
        <v>2359</v>
      </c>
      <c r="F409" s="86">
        <v>-79.5</v>
      </c>
      <c r="G409" s="86">
        <v>-40.07</v>
      </c>
      <c r="H409" s="65" t="s">
        <v>13275</v>
      </c>
      <c r="I409" s="86">
        <v>0</v>
      </c>
      <c r="J409" s="65" t="s">
        <v>13231</v>
      </c>
      <c r="K409" s="86">
        <v>0</v>
      </c>
      <c r="L409" s="86">
        <v>2220.31</v>
      </c>
      <c r="M409" s="65" t="s">
        <v>13276</v>
      </c>
      <c r="N409" s="65" t="s">
        <v>13231</v>
      </c>
      <c r="O409" s="247">
        <v>8</v>
      </c>
      <c r="P409" s="86">
        <v>0</v>
      </c>
      <c r="Q409" s="257" t="s">
        <v>13233</v>
      </c>
      <c r="R409" s="86">
        <v>-19.12</v>
      </c>
      <c r="S409" s="86">
        <v>2220.31</v>
      </c>
      <c r="T409" s="254">
        <f>+F409+G409+R409</f>
        <v>-138.69</v>
      </c>
      <c r="U409" s="246"/>
      <c r="V409" s="246"/>
      <c r="W409" s="246"/>
      <c r="X409" s="246"/>
    </row>
    <row r="410" spans="1:24" x14ac:dyDescent="0.25">
      <c r="A410" s="246" t="s">
        <v>13234</v>
      </c>
      <c r="B410" s="246"/>
      <c r="C410" s="246"/>
      <c r="D410" s="246"/>
      <c r="E410" s="246"/>
      <c r="F410" s="246"/>
      <c r="G410" s="246"/>
      <c r="H410" s="246"/>
      <c r="I410" s="246"/>
      <c r="J410" s="246"/>
      <c r="K410" s="246"/>
      <c r="L410" s="246"/>
      <c r="M410" s="246"/>
      <c r="N410" s="246"/>
      <c r="O410" s="246"/>
      <c r="P410" s="246"/>
      <c r="Q410" s="246"/>
      <c r="R410" s="246"/>
      <c r="S410" s="246"/>
      <c r="T410" s="246"/>
      <c r="U410" s="246"/>
      <c r="V410" s="246"/>
      <c r="W410" s="246"/>
      <c r="X410" s="246"/>
    </row>
    <row r="411" spans="1:24" x14ac:dyDescent="0.25">
      <c r="A411" s="249" t="s">
        <v>13209</v>
      </c>
      <c r="B411" s="249" t="s">
        <v>13235</v>
      </c>
      <c r="C411" s="249" t="s">
        <v>13236</v>
      </c>
      <c r="D411" s="249" t="s">
        <v>13237</v>
      </c>
      <c r="E411" s="249" t="s">
        <v>13214</v>
      </c>
      <c r="F411" s="249" t="s">
        <v>13215</v>
      </c>
      <c r="G411" s="249" t="s">
        <v>13211</v>
      </c>
      <c r="H411" s="249" t="s">
        <v>13212</v>
      </c>
      <c r="I411" s="249" t="s">
        <v>13238</v>
      </c>
      <c r="J411" s="249" t="s">
        <v>13239</v>
      </c>
      <c r="K411" s="249" t="s">
        <v>13213</v>
      </c>
      <c r="L411" s="249" t="s">
        <v>13226</v>
      </c>
      <c r="M411" s="249" t="s">
        <v>13220</v>
      </c>
      <c r="N411" s="249" t="s">
        <v>13240</v>
      </c>
      <c r="O411" s="249" t="s">
        <v>13241</v>
      </c>
      <c r="P411" s="249" t="s">
        <v>13242</v>
      </c>
      <c r="Q411" s="249" t="s">
        <v>13210</v>
      </c>
      <c r="R411" s="249" t="s">
        <v>13221</v>
      </c>
      <c r="S411" s="249" t="s">
        <v>13222</v>
      </c>
      <c r="T411" s="249" t="s">
        <v>13243</v>
      </c>
      <c r="U411" s="249" t="s">
        <v>13244</v>
      </c>
      <c r="V411" s="249" t="s">
        <v>13245</v>
      </c>
      <c r="W411" s="246"/>
      <c r="X411" s="246"/>
    </row>
    <row r="412" spans="1:24" x14ac:dyDescent="0.25">
      <c r="A412" s="65" t="s">
        <v>9020</v>
      </c>
      <c r="B412" s="65" t="s">
        <v>13330</v>
      </c>
      <c r="C412" s="65" t="s">
        <v>13344</v>
      </c>
      <c r="D412" s="65" t="s">
        <v>13276</v>
      </c>
      <c r="E412" s="86">
        <v>-28.71</v>
      </c>
      <c r="F412" s="86">
        <v>0</v>
      </c>
      <c r="G412" s="64">
        <v>852</v>
      </c>
      <c r="H412" s="86">
        <v>0</v>
      </c>
      <c r="I412" s="247">
        <v>2</v>
      </c>
      <c r="J412" s="65" t="s">
        <v>13231</v>
      </c>
      <c r="K412" s="86">
        <v>852</v>
      </c>
      <c r="L412" s="86">
        <v>-4.59</v>
      </c>
      <c r="M412" s="86">
        <v>818.7</v>
      </c>
      <c r="N412" s="65" t="s">
        <v>13275</v>
      </c>
      <c r="O412" s="86">
        <v>0</v>
      </c>
      <c r="P412" s="65" t="s">
        <v>13231</v>
      </c>
      <c r="Q412" s="65" t="s">
        <v>13343</v>
      </c>
      <c r="R412" s="65" t="s">
        <v>13276</v>
      </c>
      <c r="S412" s="65" t="s">
        <v>13231</v>
      </c>
      <c r="T412" s="65" t="s">
        <v>9017</v>
      </c>
      <c r="U412" s="65" t="s">
        <v>13234</v>
      </c>
      <c r="V412" s="65" t="s">
        <v>13248</v>
      </c>
      <c r="W412" s="246"/>
      <c r="X412" s="246"/>
    </row>
    <row r="413" spans="1:24" x14ac:dyDescent="0.25">
      <c r="A413" s="65" t="s">
        <v>9020</v>
      </c>
      <c r="B413" s="65" t="s">
        <v>9017</v>
      </c>
      <c r="C413" s="65" t="s">
        <v>13345</v>
      </c>
      <c r="D413" s="65" t="s">
        <v>13276</v>
      </c>
      <c r="E413" s="86">
        <v>-50.79</v>
      </c>
      <c r="F413" s="86">
        <v>0</v>
      </c>
      <c r="G413" s="86">
        <v>1507</v>
      </c>
      <c r="H413" s="86">
        <v>0</v>
      </c>
      <c r="I413" s="247">
        <v>5</v>
      </c>
      <c r="J413" s="65" t="s">
        <v>13231</v>
      </c>
      <c r="K413" s="86">
        <v>1507</v>
      </c>
      <c r="L413" s="86">
        <v>-8.1199999999999992</v>
      </c>
      <c r="M413" s="86">
        <v>1448.09</v>
      </c>
      <c r="N413" s="65" t="s">
        <v>13275</v>
      </c>
      <c r="O413" s="86">
        <v>0</v>
      </c>
      <c r="P413" s="65" t="s">
        <v>13231</v>
      </c>
      <c r="Q413" s="65" t="s">
        <v>13343</v>
      </c>
      <c r="R413" s="65" t="s">
        <v>13276</v>
      </c>
      <c r="S413" s="65" t="s">
        <v>13231</v>
      </c>
      <c r="T413" s="65" t="s">
        <v>9017</v>
      </c>
      <c r="U413" s="65" t="s">
        <v>13234</v>
      </c>
      <c r="V413" s="65" t="s">
        <v>13248</v>
      </c>
      <c r="W413" s="246"/>
      <c r="X413" s="246"/>
    </row>
    <row r="414" spans="1:24" x14ac:dyDescent="0.25">
      <c r="A414" s="250" t="s">
        <v>13249</v>
      </c>
      <c r="B414" s="246"/>
      <c r="C414" s="246"/>
      <c r="D414" s="246"/>
      <c r="E414" s="246"/>
      <c r="F414" s="246"/>
      <c r="G414" s="246"/>
      <c r="H414" s="246"/>
      <c r="I414" s="246"/>
      <c r="J414" s="246"/>
      <c r="K414" s="246"/>
      <c r="L414" s="246"/>
      <c r="M414" s="246"/>
      <c r="N414" s="246"/>
      <c r="O414" s="246"/>
      <c r="P414" s="246"/>
      <c r="Q414" s="246"/>
      <c r="R414" s="246"/>
      <c r="S414" s="246"/>
      <c r="T414" s="246"/>
      <c r="U414" s="246"/>
      <c r="V414" s="246"/>
      <c r="W414" s="246"/>
      <c r="X414" s="246"/>
    </row>
    <row r="415" spans="1:24" x14ac:dyDescent="0.25">
      <c r="A415" s="65" t="s">
        <v>13231</v>
      </c>
      <c r="B415" s="65" t="s">
        <v>13231</v>
      </c>
      <c r="C415" s="65" t="s">
        <v>13231</v>
      </c>
      <c r="D415" s="65" t="s">
        <v>13231</v>
      </c>
      <c r="E415" s="86">
        <v>-79.5</v>
      </c>
      <c r="F415" s="86">
        <v>0</v>
      </c>
      <c r="G415" s="86">
        <v>2359</v>
      </c>
      <c r="H415" s="86">
        <v>0</v>
      </c>
      <c r="I415" s="247">
        <v>7</v>
      </c>
      <c r="J415" s="65" t="s">
        <v>13231</v>
      </c>
      <c r="K415" s="86">
        <v>2359</v>
      </c>
      <c r="L415" s="86">
        <v>-12.71</v>
      </c>
      <c r="M415" s="86">
        <v>2266.79</v>
      </c>
      <c r="N415" s="65" t="s">
        <v>13231</v>
      </c>
      <c r="O415" s="86">
        <v>0</v>
      </c>
      <c r="P415" s="65" t="s">
        <v>13231</v>
      </c>
      <c r="Q415" s="65" t="s">
        <v>13231</v>
      </c>
      <c r="R415" s="65" t="s">
        <v>13231</v>
      </c>
      <c r="S415" s="65" t="s">
        <v>13231</v>
      </c>
      <c r="T415" s="65" t="s">
        <v>13231</v>
      </c>
      <c r="U415" s="65" t="s">
        <v>13231</v>
      </c>
      <c r="V415" s="65" t="s">
        <v>13231</v>
      </c>
      <c r="W415" s="246"/>
      <c r="X415" s="246"/>
    </row>
    <row r="416" spans="1:24" x14ac:dyDescent="0.25">
      <c r="A416" s="246" t="s">
        <v>13219</v>
      </c>
      <c r="B416" s="246"/>
      <c r="C416" s="246"/>
      <c r="D416" s="246"/>
      <c r="E416" s="246"/>
      <c r="F416" s="246"/>
      <c r="G416" s="246"/>
      <c r="H416" s="246"/>
      <c r="I416" s="246"/>
      <c r="J416" s="246"/>
      <c r="K416" s="246"/>
      <c r="L416" s="246"/>
      <c r="M416" s="246"/>
      <c r="N416" s="246"/>
      <c r="O416" s="246"/>
      <c r="P416" s="246"/>
      <c r="Q416" s="246"/>
      <c r="R416" s="246"/>
      <c r="S416" s="246"/>
      <c r="T416" s="246"/>
      <c r="U416" s="246"/>
      <c r="V416" s="246"/>
      <c r="W416" s="246"/>
      <c r="X416" s="246"/>
    </row>
    <row r="417" spans="1:24" x14ac:dyDescent="0.25">
      <c r="A417" s="249" t="s">
        <v>13237</v>
      </c>
      <c r="B417" s="249" t="s">
        <v>13239</v>
      </c>
      <c r="C417" s="249" t="s">
        <v>13221</v>
      </c>
      <c r="D417" s="249" t="s">
        <v>13222</v>
      </c>
      <c r="E417" s="249" t="s">
        <v>13213</v>
      </c>
      <c r="F417" s="249" t="s">
        <v>13211</v>
      </c>
      <c r="G417" s="249" t="s">
        <v>13212</v>
      </c>
      <c r="H417" s="249" t="s">
        <v>13214</v>
      </c>
      <c r="I417" s="249" t="s">
        <v>13215</v>
      </c>
      <c r="J417" s="249" t="s">
        <v>13220</v>
      </c>
      <c r="K417" s="249" t="s">
        <v>13209</v>
      </c>
      <c r="L417" s="249" t="s">
        <v>13250</v>
      </c>
      <c r="M417" s="249" t="s">
        <v>13251</v>
      </c>
      <c r="N417" s="249" t="s">
        <v>13238</v>
      </c>
      <c r="O417" s="249" t="s">
        <v>13252</v>
      </c>
      <c r="P417" s="249" t="s">
        <v>13253</v>
      </c>
      <c r="Q417" s="249" t="s">
        <v>13254</v>
      </c>
      <c r="R417" s="249" t="s">
        <v>13242</v>
      </c>
      <c r="S417" s="249" t="s">
        <v>13216</v>
      </c>
      <c r="T417" s="249" t="s">
        <v>13255</v>
      </c>
      <c r="U417" s="249" t="s">
        <v>13244</v>
      </c>
      <c r="V417" s="246"/>
      <c r="W417" s="246"/>
      <c r="X417" s="246"/>
    </row>
    <row r="418" spans="1:24" x14ac:dyDescent="0.25">
      <c r="A418" s="65" t="s">
        <v>13276</v>
      </c>
      <c r="B418" s="65" t="s">
        <v>13231</v>
      </c>
      <c r="C418" s="65" t="s">
        <v>13276</v>
      </c>
      <c r="D418" s="65" t="s">
        <v>13231</v>
      </c>
      <c r="E418" s="86">
        <v>0</v>
      </c>
      <c r="F418" s="86">
        <v>0</v>
      </c>
      <c r="G418" s="86">
        <v>0</v>
      </c>
      <c r="H418" s="86">
        <v>0</v>
      </c>
      <c r="I418" s="86">
        <v>-40.07</v>
      </c>
      <c r="J418" s="86">
        <v>-46.48</v>
      </c>
      <c r="K418" s="65" t="s">
        <v>9020</v>
      </c>
      <c r="L418" s="65" t="s">
        <v>13219</v>
      </c>
      <c r="M418" s="86">
        <v>-6.41</v>
      </c>
      <c r="N418" s="247">
        <v>0</v>
      </c>
      <c r="O418" s="65" t="s">
        <v>9017</v>
      </c>
      <c r="P418" s="65" t="s">
        <v>13256</v>
      </c>
      <c r="Q418" s="65" t="s">
        <v>9017</v>
      </c>
      <c r="R418" s="65" t="s">
        <v>13257</v>
      </c>
      <c r="S418" s="65" t="s">
        <v>13275</v>
      </c>
      <c r="T418" s="65" t="s">
        <v>13231</v>
      </c>
      <c r="U418" s="65" t="s">
        <v>13219</v>
      </c>
      <c r="V418" s="246"/>
      <c r="W418" s="246"/>
      <c r="X418" s="246"/>
    </row>
    <row r="419" spans="1:24" x14ac:dyDescent="0.25">
      <c r="A419" s="250" t="s">
        <v>13249</v>
      </c>
      <c r="B419" s="246"/>
      <c r="C419" s="246"/>
      <c r="D419" s="246"/>
      <c r="E419" s="246"/>
      <c r="F419" s="246"/>
      <c r="G419" s="246"/>
      <c r="H419" s="246"/>
      <c r="I419" s="246"/>
      <c r="J419" s="246"/>
      <c r="K419" s="246"/>
      <c r="L419" s="246"/>
      <c r="M419" s="246"/>
      <c r="N419" s="246"/>
      <c r="O419" s="246"/>
      <c r="P419" s="246"/>
      <c r="Q419" s="246"/>
      <c r="R419" s="246"/>
      <c r="S419" s="246"/>
      <c r="T419" s="246"/>
      <c r="U419" s="246"/>
      <c r="V419" s="246"/>
      <c r="W419" s="246"/>
      <c r="X419" s="246"/>
    </row>
    <row r="420" spans="1:24" x14ac:dyDescent="0.25">
      <c r="A420" s="65" t="s">
        <v>13231</v>
      </c>
      <c r="B420" s="65" t="s">
        <v>13231</v>
      </c>
      <c r="C420" s="65" t="s">
        <v>13231</v>
      </c>
      <c r="D420" s="65" t="s">
        <v>13231</v>
      </c>
      <c r="E420" s="86">
        <v>0</v>
      </c>
      <c r="F420" s="86">
        <v>0</v>
      </c>
      <c r="G420" s="86">
        <v>0</v>
      </c>
      <c r="H420" s="86">
        <v>0</v>
      </c>
      <c r="I420" s="86">
        <v>-40.07</v>
      </c>
      <c r="J420" s="86">
        <v>-46.48</v>
      </c>
      <c r="K420" s="65" t="s">
        <v>13231</v>
      </c>
      <c r="L420" s="65" t="s">
        <v>13231</v>
      </c>
      <c r="M420" s="86">
        <v>-6.41</v>
      </c>
      <c r="N420" s="247">
        <v>0</v>
      </c>
      <c r="O420" s="65" t="s">
        <v>13231</v>
      </c>
      <c r="P420" s="65" t="s">
        <v>13231</v>
      </c>
      <c r="Q420" s="65" t="s">
        <v>13231</v>
      </c>
      <c r="R420" s="65" t="s">
        <v>13231</v>
      </c>
      <c r="S420" s="65" t="s">
        <v>13231</v>
      </c>
      <c r="T420" s="65" t="s">
        <v>13231</v>
      </c>
      <c r="U420" s="65" t="s">
        <v>13231</v>
      </c>
      <c r="V420" s="246"/>
      <c r="W420" s="246"/>
      <c r="X420" s="246"/>
    </row>
    <row r="421" spans="1:24" x14ac:dyDescent="0.25">
      <c r="A421" s="246"/>
      <c r="B421" s="246"/>
      <c r="C421" s="246"/>
      <c r="D421" s="246"/>
      <c r="E421" s="246"/>
      <c r="F421" s="246"/>
      <c r="G421" s="246"/>
      <c r="H421" s="246"/>
      <c r="I421" s="246"/>
      <c r="J421" s="246"/>
      <c r="K421" s="246"/>
      <c r="L421" s="246"/>
      <c r="M421" s="246"/>
      <c r="N421" s="246"/>
      <c r="O421" s="246"/>
      <c r="P421" s="246"/>
      <c r="Q421" s="246"/>
      <c r="R421" s="246"/>
      <c r="S421" s="246"/>
      <c r="T421" s="246"/>
      <c r="U421" s="246"/>
      <c r="V421" s="246"/>
      <c r="W421" s="246"/>
      <c r="X421" s="246"/>
    </row>
    <row r="422" spans="1:24" x14ac:dyDescent="0.25">
      <c r="A422" s="243" t="s">
        <v>13209</v>
      </c>
      <c r="B422" s="243" t="s">
        <v>13210</v>
      </c>
      <c r="C422" s="243" t="s">
        <v>13211</v>
      </c>
      <c r="D422" s="243" t="s">
        <v>13212</v>
      </c>
      <c r="E422" s="243" t="s">
        <v>13213</v>
      </c>
      <c r="F422" s="243" t="s">
        <v>13214</v>
      </c>
      <c r="G422" s="243" t="s">
        <v>13215</v>
      </c>
      <c r="H422" s="243" t="s">
        <v>13216</v>
      </c>
      <c r="I422" s="243" t="s">
        <v>13217</v>
      </c>
      <c r="J422" s="243" t="s">
        <v>13218</v>
      </c>
      <c r="K422" s="243" t="s">
        <v>13219</v>
      </c>
      <c r="L422" s="243" t="s">
        <v>13220</v>
      </c>
      <c r="M422" s="243" t="s">
        <v>13221</v>
      </c>
      <c r="N422" s="243" t="s">
        <v>13222</v>
      </c>
      <c r="O422" s="243" t="s">
        <v>13223</v>
      </c>
      <c r="P422" s="243" t="s">
        <v>13224</v>
      </c>
      <c r="Q422" s="243" t="s">
        <v>13225</v>
      </c>
      <c r="R422" s="243" t="s">
        <v>13226</v>
      </c>
      <c r="S422" s="243" t="s">
        <v>13227</v>
      </c>
      <c r="T422" s="246"/>
      <c r="U422" s="246"/>
      <c r="V422" s="246"/>
      <c r="W422" s="246"/>
      <c r="X422" s="246"/>
    </row>
    <row r="423" spans="1:24" x14ac:dyDescent="0.25">
      <c r="A423" s="65" t="s">
        <v>9020</v>
      </c>
      <c r="B423" s="65" t="s">
        <v>13346</v>
      </c>
      <c r="C423" s="86">
        <v>118</v>
      </c>
      <c r="D423" s="86">
        <v>0</v>
      </c>
      <c r="E423" s="86">
        <v>118</v>
      </c>
      <c r="F423" s="86">
        <v>-3.98</v>
      </c>
      <c r="G423" s="86">
        <v>-2.08</v>
      </c>
      <c r="H423" s="65" t="s">
        <v>13292</v>
      </c>
      <c r="I423" s="86">
        <v>0</v>
      </c>
      <c r="J423" s="65" t="s">
        <v>13231</v>
      </c>
      <c r="K423" s="86">
        <v>0</v>
      </c>
      <c r="L423" s="86">
        <v>110.97</v>
      </c>
      <c r="M423" s="65" t="s">
        <v>13293</v>
      </c>
      <c r="N423" s="65" t="s">
        <v>13231</v>
      </c>
      <c r="O423" s="247">
        <v>2</v>
      </c>
      <c r="P423" s="86">
        <v>0</v>
      </c>
      <c r="Q423" s="257" t="s">
        <v>13233</v>
      </c>
      <c r="R423" s="86">
        <v>-0.97</v>
      </c>
      <c r="S423" s="86">
        <v>110.97</v>
      </c>
      <c r="T423" s="252">
        <f>+F423+G423+R423</f>
        <v>-7.03</v>
      </c>
      <c r="U423" s="246"/>
      <c r="V423" s="246"/>
      <c r="W423" s="246"/>
      <c r="X423" s="246"/>
    </row>
    <row r="424" spans="1:24" x14ac:dyDescent="0.25">
      <c r="A424" s="246" t="s">
        <v>13234</v>
      </c>
      <c r="B424" s="246"/>
      <c r="C424" s="246"/>
      <c r="D424" s="246"/>
      <c r="E424" s="246"/>
      <c r="F424" s="246"/>
      <c r="G424" s="246"/>
      <c r="H424" s="246"/>
      <c r="I424" s="246"/>
      <c r="J424" s="246"/>
      <c r="K424" s="246"/>
      <c r="L424" s="246"/>
      <c r="M424" s="246"/>
      <c r="N424" s="246"/>
      <c r="O424" s="246"/>
      <c r="P424" s="246"/>
      <c r="Q424" s="246"/>
      <c r="R424" s="246"/>
      <c r="S424" s="246"/>
      <c r="T424" s="246"/>
      <c r="U424" s="246"/>
      <c r="V424" s="246"/>
      <c r="W424" s="246"/>
      <c r="X424" s="246"/>
    </row>
    <row r="425" spans="1:24" x14ac:dyDescent="0.25">
      <c r="A425" s="249" t="s">
        <v>13209</v>
      </c>
      <c r="B425" s="249" t="s">
        <v>13235</v>
      </c>
      <c r="C425" s="249" t="s">
        <v>13236</v>
      </c>
      <c r="D425" s="249" t="s">
        <v>13237</v>
      </c>
      <c r="E425" s="249" t="s">
        <v>13214</v>
      </c>
      <c r="F425" s="249" t="s">
        <v>13215</v>
      </c>
      <c r="G425" s="249" t="s">
        <v>13211</v>
      </c>
      <c r="H425" s="249" t="s">
        <v>13212</v>
      </c>
      <c r="I425" s="249" t="s">
        <v>13238</v>
      </c>
      <c r="J425" s="249" t="s">
        <v>13239</v>
      </c>
      <c r="K425" s="249" t="s">
        <v>13213</v>
      </c>
      <c r="L425" s="249" t="s">
        <v>13226</v>
      </c>
      <c r="M425" s="249" t="s">
        <v>13220</v>
      </c>
      <c r="N425" s="249" t="s">
        <v>13240</v>
      </c>
      <c r="O425" s="249" t="s">
        <v>13241</v>
      </c>
      <c r="P425" s="249" t="s">
        <v>13242</v>
      </c>
      <c r="Q425" s="249" t="s">
        <v>13210</v>
      </c>
      <c r="R425" s="249" t="s">
        <v>13221</v>
      </c>
      <c r="S425" s="249" t="s">
        <v>13222</v>
      </c>
      <c r="T425" s="249" t="s">
        <v>13243</v>
      </c>
      <c r="U425" s="249" t="s">
        <v>13244</v>
      </c>
      <c r="V425" s="249" t="s">
        <v>13245</v>
      </c>
      <c r="W425" s="246"/>
      <c r="X425" s="246"/>
    </row>
    <row r="426" spans="1:24" x14ac:dyDescent="0.25">
      <c r="A426" s="65" t="s">
        <v>9020</v>
      </c>
      <c r="B426" s="65" t="s">
        <v>13328</v>
      </c>
      <c r="C426" s="65" t="s">
        <v>13347</v>
      </c>
      <c r="D426" s="65" t="s">
        <v>13293</v>
      </c>
      <c r="E426" s="86">
        <v>-3.98</v>
      </c>
      <c r="F426" s="86">
        <v>0</v>
      </c>
      <c r="G426" s="86">
        <v>118</v>
      </c>
      <c r="H426" s="86">
        <v>0</v>
      </c>
      <c r="I426" s="247">
        <v>1</v>
      </c>
      <c r="J426" s="65" t="s">
        <v>13231</v>
      </c>
      <c r="K426" s="86">
        <v>118</v>
      </c>
      <c r="L426" s="86">
        <v>-0.64</v>
      </c>
      <c r="M426" s="86">
        <v>113.38</v>
      </c>
      <c r="N426" s="65" t="s">
        <v>13292</v>
      </c>
      <c r="O426" s="86">
        <v>0</v>
      </c>
      <c r="P426" s="65" t="s">
        <v>13231</v>
      </c>
      <c r="Q426" s="65" t="s">
        <v>13346</v>
      </c>
      <c r="R426" s="65" t="s">
        <v>13293</v>
      </c>
      <c r="S426" s="65" t="s">
        <v>13231</v>
      </c>
      <c r="T426" s="65" t="s">
        <v>9017</v>
      </c>
      <c r="U426" s="65" t="s">
        <v>13234</v>
      </c>
      <c r="V426" s="65" t="s">
        <v>13248</v>
      </c>
      <c r="W426" s="246"/>
      <c r="X426" s="246"/>
    </row>
    <row r="427" spans="1:24" x14ac:dyDescent="0.25">
      <c r="A427" s="250" t="s">
        <v>13249</v>
      </c>
      <c r="B427" s="246"/>
      <c r="C427" s="246"/>
      <c r="D427" s="246"/>
      <c r="E427" s="246"/>
      <c r="F427" s="246"/>
      <c r="G427" s="246"/>
      <c r="H427" s="246"/>
      <c r="I427" s="246"/>
      <c r="J427" s="246"/>
      <c r="K427" s="246"/>
      <c r="L427" s="246"/>
      <c r="M427" s="246"/>
      <c r="N427" s="246"/>
      <c r="O427" s="246"/>
      <c r="P427" s="246"/>
      <c r="Q427" s="246"/>
      <c r="R427" s="246"/>
      <c r="S427" s="246"/>
      <c r="T427" s="246"/>
      <c r="U427" s="246"/>
      <c r="V427" s="246"/>
      <c r="W427" s="246"/>
      <c r="X427" s="246"/>
    </row>
    <row r="428" spans="1:24" x14ac:dyDescent="0.25">
      <c r="A428" s="65" t="s">
        <v>13231</v>
      </c>
      <c r="B428" s="65" t="s">
        <v>13231</v>
      </c>
      <c r="C428" s="65" t="s">
        <v>13231</v>
      </c>
      <c r="D428" s="65" t="s">
        <v>13231</v>
      </c>
      <c r="E428" s="86">
        <v>-3.98</v>
      </c>
      <c r="F428" s="86">
        <v>0</v>
      </c>
      <c r="G428" s="86">
        <v>118</v>
      </c>
      <c r="H428" s="86">
        <v>0</v>
      </c>
      <c r="I428" s="247">
        <v>1</v>
      </c>
      <c r="J428" s="65" t="s">
        <v>13231</v>
      </c>
      <c r="K428" s="86">
        <v>118</v>
      </c>
      <c r="L428" s="86">
        <v>-0.64</v>
      </c>
      <c r="M428" s="86">
        <v>113.38</v>
      </c>
      <c r="N428" s="65" t="s">
        <v>13231</v>
      </c>
      <c r="O428" s="86">
        <v>0</v>
      </c>
      <c r="P428" s="65" t="s">
        <v>13231</v>
      </c>
      <c r="Q428" s="65" t="s">
        <v>13231</v>
      </c>
      <c r="R428" s="65" t="s">
        <v>13231</v>
      </c>
      <c r="S428" s="65" t="s">
        <v>13231</v>
      </c>
      <c r="T428" s="65" t="s">
        <v>13231</v>
      </c>
      <c r="U428" s="65" t="s">
        <v>13231</v>
      </c>
      <c r="V428" s="65" t="s">
        <v>13231</v>
      </c>
      <c r="W428" s="246"/>
      <c r="X428" s="246"/>
    </row>
    <row r="429" spans="1:24" x14ac:dyDescent="0.25">
      <c r="A429" s="246" t="s">
        <v>13219</v>
      </c>
      <c r="B429" s="246"/>
      <c r="C429" s="246"/>
      <c r="D429" s="246"/>
      <c r="E429" s="246"/>
      <c r="F429" s="246"/>
      <c r="G429" s="246"/>
      <c r="H429" s="246"/>
      <c r="I429" s="246"/>
      <c r="J429" s="246"/>
      <c r="K429" s="246"/>
      <c r="L429" s="246"/>
      <c r="M429" s="246"/>
      <c r="N429" s="246"/>
      <c r="O429" s="246"/>
      <c r="P429" s="246"/>
      <c r="Q429" s="246"/>
      <c r="R429" s="246"/>
      <c r="S429" s="246"/>
      <c r="T429" s="246"/>
      <c r="U429" s="246"/>
      <c r="V429" s="246"/>
      <c r="W429" s="246"/>
      <c r="X429" s="246"/>
    </row>
    <row r="430" spans="1:24" x14ac:dyDescent="0.25">
      <c r="A430" s="249" t="s">
        <v>13237</v>
      </c>
      <c r="B430" s="249" t="s">
        <v>13239</v>
      </c>
      <c r="C430" s="249" t="s">
        <v>13221</v>
      </c>
      <c r="D430" s="249" t="s">
        <v>13222</v>
      </c>
      <c r="E430" s="249" t="s">
        <v>13213</v>
      </c>
      <c r="F430" s="249" t="s">
        <v>13211</v>
      </c>
      <c r="G430" s="249" t="s">
        <v>13212</v>
      </c>
      <c r="H430" s="249" t="s">
        <v>13214</v>
      </c>
      <c r="I430" s="249" t="s">
        <v>13215</v>
      </c>
      <c r="J430" s="249" t="s">
        <v>13220</v>
      </c>
      <c r="K430" s="249" t="s">
        <v>13209</v>
      </c>
      <c r="L430" s="249" t="s">
        <v>13250</v>
      </c>
      <c r="M430" s="249" t="s">
        <v>13251</v>
      </c>
      <c r="N430" s="249" t="s">
        <v>13238</v>
      </c>
      <c r="O430" s="249" t="s">
        <v>13252</v>
      </c>
      <c r="P430" s="249" t="s">
        <v>13253</v>
      </c>
      <c r="Q430" s="249" t="s">
        <v>13254</v>
      </c>
      <c r="R430" s="249" t="s">
        <v>13242</v>
      </c>
      <c r="S430" s="249" t="s">
        <v>13216</v>
      </c>
      <c r="T430" s="249" t="s">
        <v>13255</v>
      </c>
      <c r="U430" s="249" t="s">
        <v>13244</v>
      </c>
      <c r="V430" s="246"/>
      <c r="W430" s="246"/>
      <c r="X430" s="246"/>
    </row>
    <row r="431" spans="1:24" x14ac:dyDescent="0.25">
      <c r="A431" s="65" t="s">
        <v>13293</v>
      </c>
      <c r="B431" s="65" t="s">
        <v>13231</v>
      </c>
      <c r="C431" s="65" t="s">
        <v>13293</v>
      </c>
      <c r="D431" s="65" t="s">
        <v>13231</v>
      </c>
      <c r="E431" s="86">
        <v>0</v>
      </c>
      <c r="F431" s="86">
        <v>0</v>
      </c>
      <c r="G431" s="86">
        <v>0</v>
      </c>
      <c r="H431" s="86">
        <v>0</v>
      </c>
      <c r="I431" s="86">
        <v>-2.08</v>
      </c>
      <c r="J431" s="86">
        <v>-2.41</v>
      </c>
      <c r="K431" s="65" t="s">
        <v>9020</v>
      </c>
      <c r="L431" s="65" t="s">
        <v>13219</v>
      </c>
      <c r="M431" s="86">
        <v>-0.33</v>
      </c>
      <c r="N431" s="247">
        <v>0</v>
      </c>
      <c r="O431" s="65" t="s">
        <v>9017</v>
      </c>
      <c r="P431" s="65" t="s">
        <v>13256</v>
      </c>
      <c r="Q431" s="65" t="s">
        <v>9017</v>
      </c>
      <c r="R431" s="65" t="s">
        <v>13257</v>
      </c>
      <c r="S431" s="65" t="s">
        <v>13292</v>
      </c>
      <c r="T431" s="65" t="s">
        <v>13231</v>
      </c>
      <c r="U431" s="65" t="s">
        <v>13219</v>
      </c>
      <c r="V431" s="246"/>
      <c r="W431" s="246"/>
      <c r="X431" s="246"/>
    </row>
    <row r="432" spans="1:24" x14ac:dyDescent="0.25">
      <c r="A432" s="250" t="s">
        <v>13249</v>
      </c>
      <c r="B432" s="246"/>
      <c r="C432" s="246"/>
      <c r="D432" s="246"/>
      <c r="E432" s="246"/>
      <c r="F432" s="246"/>
      <c r="G432" s="246"/>
      <c r="H432" s="246"/>
      <c r="I432" s="246"/>
      <c r="J432" s="246"/>
      <c r="K432" s="246"/>
      <c r="L432" s="246"/>
      <c r="M432" s="246"/>
      <c r="N432" s="246"/>
      <c r="O432" s="246"/>
      <c r="P432" s="246"/>
      <c r="Q432" s="246"/>
      <c r="R432" s="246"/>
      <c r="S432" s="246"/>
      <c r="T432" s="246"/>
      <c r="U432" s="246"/>
      <c r="V432" s="246"/>
      <c r="W432" s="246"/>
      <c r="X432" s="246"/>
    </row>
    <row r="433" spans="1:24" x14ac:dyDescent="0.25">
      <c r="A433" s="65" t="s">
        <v>13231</v>
      </c>
      <c r="B433" s="65" t="s">
        <v>13231</v>
      </c>
      <c r="C433" s="65" t="s">
        <v>13231</v>
      </c>
      <c r="D433" s="65" t="s">
        <v>13231</v>
      </c>
      <c r="E433" s="86">
        <v>0</v>
      </c>
      <c r="F433" s="86">
        <v>0</v>
      </c>
      <c r="G433" s="86">
        <v>0</v>
      </c>
      <c r="H433" s="86">
        <v>0</v>
      </c>
      <c r="I433" s="86">
        <v>-2.08</v>
      </c>
      <c r="J433" s="86">
        <v>-2.41</v>
      </c>
      <c r="K433" s="65" t="s">
        <v>13231</v>
      </c>
      <c r="L433" s="65" t="s">
        <v>13231</v>
      </c>
      <c r="M433" s="86">
        <v>-0.33</v>
      </c>
      <c r="N433" s="247">
        <v>0</v>
      </c>
      <c r="O433" s="65" t="s">
        <v>13231</v>
      </c>
      <c r="P433" s="65" t="s">
        <v>13231</v>
      </c>
      <c r="Q433" s="65" t="s">
        <v>13231</v>
      </c>
      <c r="R433" s="65" t="s">
        <v>13231</v>
      </c>
      <c r="S433" s="65" t="s">
        <v>13231</v>
      </c>
      <c r="T433" s="65" t="s">
        <v>13231</v>
      </c>
      <c r="U433" s="65" t="s">
        <v>13231</v>
      </c>
      <c r="V433" s="246"/>
      <c r="W433" s="246"/>
      <c r="X433" s="246"/>
    </row>
    <row r="434" spans="1:24" x14ac:dyDescent="0.25">
      <c r="A434" s="246"/>
      <c r="B434" s="246"/>
      <c r="C434" s="246"/>
      <c r="D434" s="246"/>
      <c r="E434" s="246"/>
      <c r="F434" s="246"/>
      <c r="G434" s="246"/>
      <c r="H434" s="246"/>
      <c r="I434" s="246"/>
      <c r="J434" s="246"/>
      <c r="K434" s="246"/>
      <c r="L434" s="246"/>
      <c r="M434" s="246"/>
      <c r="N434" s="246"/>
      <c r="O434" s="246"/>
      <c r="P434" s="246"/>
      <c r="Q434" s="246"/>
      <c r="R434" s="246"/>
      <c r="S434" s="246"/>
      <c r="T434" s="246"/>
      <c r="U434" s="246"/>
      <c r="V434" s="246"/>
      <c r="W434" s="246"/>
      <c r="X434" s="246"/>
    </row>
    <row r="435" spans="1:24" x14ac:dyDescent="0.25">
      <c r="A435" s="243" t="s">
        <v>13209</v>
      </c>
      <c r="B435" s="243" t="s">
        <v>13210</v>
      </c>
      <c r="C435" s="243" t="s">
        <v>13211</v>
      </c>
      <c r="D435" s="243" t="s">
        <v>13212</v>
      </c>
      <c r="E435" s="243" t="s">
        <v>13213</v>
      </c>
      <c r="F435" s="243" t="s">
        <v>13214</v>
      </c>
      <c r="G435" s="243" t="s">
        <v>13215</v>
      </c>
      <c r="H435" s="243" t="s">
        <v>13216</v>
      </c>
      <c r="I435" s="243" t="s">
        <v>13217</v>
      </c>
      <c r="J435" s="243" t="s">
        <v>13218</v>
      </c>
      <c r="K435" s="243" t="s">
        <v>13219</v>
      </c>
      <c r="L435" s="243" t="s">
        <v>13220</v>
      </c>
      <c r="M435" s="243" t="s">
        <v>13221</v>
      </c>
      <c r="N435" s="243" t="s">
        <v>13222</v>
      </c>
      <c r="O435" s="243" t="s">
        <v>13223</v>
      </c>
      <c r="P435" s="243" t="s">
        <v>13224</v>
      </c>
      <c r="Q435" s="243" t="s">
        <v>13225</v>
      </c>
      <c r="R435" s="243" t="s">
        <v>13226</v>
      </c>
      <c r="S435" s="243" t="s">
        <v>13227</v>
      </c>
      <c r="T435" s="246"/>
      <c r="U435" s="246"/>
      <c r="V435" s="246"/>
      <c r="W435" s="246"/>
      <c r="X435" s="246"/>
    </row>
    <row r="436" spans="1:24" x14ac:dyDescent="0.25">
      <c r="A436" s="65" t="s">
        <v>9020</v>
      </c>
      <c r="B436" s="65" t="s">
        <v>13348</v>
      </c>
      <c r="C436" s="86">
        <v>5393</v>
      </c>
      <c r="D436" s="86">
        <v>0</v>
      </c>
      <c r="E436" s="86">
        <v>5393</v>
      </c>
      <c r="F436" s="86">
        <v>-242.69</v>
      </c>
      <c r="G436" s="86">
        <v>-17.739999999999998</v>
      </c>
      <c r="H436" s="65" t="s">
        <v>13279</v>
      </c>
      <c r="I436" s="86">
        <v>0</v>
      </c>
      <c r="J436" s="65" t="s">
        <v>13231</v>
      </c>
      <c r="K436" s="86">
        <v>0</v>
      </c>
      <c r="L436" s="86">
        <v>5090.8999999999996</v>
      </c>
      <c r="M436" s="65" t="s">
        <v>13280</v>
      </c>
      <c r="N436" s="65" t="s">
        <v>13231</v>
      </c>
      <c r="O436" s="247">
        <v>13</v>
      </c>
      <c r="P436" s="86">
        <v>0</v>
      </c>
      <c r="Q436" s="257" t="s">
        <v>13233</v>
      </c>
      <c r="R436" s="86">
        <v>-41.67</v>
      </c>
      <c r="S436" s="86">
        <v>5090.8999999999996</v>
      </c>
      <c r="T436" s="248">
        <f>+F436+G436+R436</f>
        <v>-302.10000000000002</v>
      </c>
      <c r="U436" s="246"/>
      <c r="V436" s="246"/>
      <c r="W436" s="246"/>
      <c r="X436" s="246"/>
    </row>
    <row r="437" spans="1:24" x14ac:dyDescent="0.25">
      <c r="A437" s="246" t="s">
        <v>13234</v>
      </c>
      <c r="B437" s="246"/>
      <c r="C437" s="246"/>
      <c r="D437" s="246"/>
      <c r="E437" s="246"/>
      <c r="F437" s="246"/>
      <c r="G437" s="246"/>
      <c r="H437" s="246"/>
      <c r="I437" s="246"/>
      <c r="J437" s="246"/>
      <c r="K437" s="246"/>
      <c r="L437" s="246"/>
      <c r="M437" s="246"/>
      <c r="N437" s="246"/>
      <c r="O437" s="246"/>
      <c r="P437" s="246"/>
      <c r="Q437" s="246"/>
      <c r="R437" s="246"/>
      <c r="S437" s="246"/>
      <c r="T437" s="246"/>
      <c r="U437" s="246"/>
      <c r="V437" s="246"/>
      <c r="W437" s="246"/>
      <c r="X437" s="246"/>
    </row>
    <row r="438" spans="1:24" x14ac:dyDescent="0.25">
      <c r="A438" s="249" t="s">
        <v>13209</v>
      </c>
      <c r="B438" s="249" t="s">
        <v>13235</v>
      </c>
      <c r="C438" s="249" t="s">
        <v>13236</v>
      </c>
      <c r="D438" s="249" t="s">
        <v>13237</v>
      </c>
      <c r="E438" s="249" t="s">
        <v>13214</v>
      </c>
      <c r="F438" s="249" t="s">
        <v>13215</v>
      </c>
      <c r="G438" s="249" t="s">
        <v>13211</v>
      </c>
      <c r="H438" s="249" t="s">
        <v>13212</v>
      </c>
      <c r="I438" s="249" t="s">
        <v>13238</v>
      </c>
      <c r="J438" s="249" t="s">
        <v>13239</v>
      </c>
      <c r="K438" s="249" t="s">
        <v>13213</v>
      </c>
      <c r="L438" s="249" t="s">
        <v>13226</v>
      </c>
      <c r="M438" s="249" t="s">
        <v>13220</v>
      </c>
      <c r="N438" s="249" t="s">
        <v>13240</v>
      </c>
      <c r="O438" s="249" t="s">
        <v>13241</v>
      </c>
      <c r="P438" s="249" t="s">
        <v>13242</v>
      </c>
      <c r="Q438" s="249" t="s">
        <v>13210</v>
      </c>
      <c r="R438" s="249" t="s">
        <v>13221</v>
      </c>
      <c r="S438" s="249" t="s">
        <v>13222</v>
      </c>
      <c r="T438" s="249" t="s">
        <v>13243</v>
      </c>
      <c r="U438" s="249" t="s">
        <v>13244</v>
      </c>
      <c r="V438" s="249" t="s">
        <v>13245</v>
      </c>
      <c r="W438" s="246"/>
      <c r="X438" s="246"/>
    </row>
    <row r="439" spans="1:24" x14ac:dyDescent="0.25">
      <c r="A439" s="65" t="s">
        <v>9020</v>
      </c>
      <c r="B439" s="65" t="s">
        <v>13328</v>
      </c>
      <c r="C439" s="65" t="s">
        <v>13349</v>
      </c>
      <c r="D439" s="65" t="s">
        <v>13280</v>
      </c>
      <c r="E439" s="86">
        <v>-108.27</v>
      </c>
      <c r="F439" s="86">
        <v>0</v>
      </c>
      <c r="G439" s="86">
        <v>2406</v>
      </c>
      <c r="H439" s="86">
        <v>0</v>
      </c>
      <c r="I439" s="247">
        <v>5</v>
      </c>
      <c r="J439" s="65" t="s">
        <v>13231</v>
      </c>
      <c r="K439" s="86">
        <v>2406</v>
      </c>
      <c r="L439" s="86">
        <v>-17.32</v>
      </c>
      <c r="M439" s="86">
        <v>2280.41</v>
      </c>
      <c r="N439" s="65" t="s">
        <v>13279</v>
      </c>
      <c r="O439" s="86">
        <v>0</v>
      </c>
      <c r="P439" s="65" t="s">
        <v>13231</v>
      </c>
      <c r="Q439" s="65" t="s">
        <v>13348</v>
      </c>
      <c r="R439" s="65" t="s">
        <v>13280</v>
      </c>
      <c r="S439" s="65" t="s">
        <v>13231</v>
      </c>
      <c r="T439" s="65" t="s">
        <v>9017</v>
      </c>
      <c r="U439" s="65" t="s">
        <v>13234</v>
      </c>
      <c r="V439" s="65" t="s">
        <v>13248</v>
      </c>
      <c r="W439" s="246"/>
      <c r="X439" s="246"/>
    </row>
    <row r="440" spans="1:24" x14ac:dyDescent="0.25">
      <c r="A440" s="65" t="s">
        <v>9020</v>
      </c>
      <c r="B440" s="65" t="s">
        <v>13330</v>
      </c>
      <c r="C440" s="65" t="s">
        <v>13350</v>
      </c>
      <c r="D440" s="65" t="s">
        <v>13280</v>
      </c>
      <c r="E440" s="86">
        <v>-118.76</v>
      </c>
      <c r="F440" s="86">
        <v>0</v>
      </c>
      <c r="G440" s="86">
        <v>2639</v>
      </c>
      <c r="H440" s="86">
        <v>0</v>
      </c>
      <c r="I440" s="247">
        <v>6</v>
      </c>
      <c r="J440" s="65" t="s">
        <v>13231</v>
      </c>
      <c r="K440" s="86">
        <v>2639</v>
      </c>
      <c r="L440" s="86">
        <v>-19</v>
      </c>
      <c r="M440" s="86">
        <v>2501.2399999999998</v>
      </c>
      <c r="N440" s="65" t="s">
        <v>13279</v>
      </c>
      <c r="O440" s="86">
        <v>0</v>
      </c>
      <c r="P440" s="65" t="s">
        <v>13231</v>
      </c>
      <c r="Q440" s="65" t="s">
        <v>13348</v>
      </c>
      <c r="R440" s="65" t="s">
        <v>13280</v>
      </c>
      <c r="S440" s="65" t="s">
        <v>13231</v>
      </c>
      <c r="T440" s="65" t="s">
        <v>9017</v>
      </c>
      <c r="U440" s="65" t="s">
        <v>13234</v>
      </c>
      <c r="V440" s="65" t="s">
        <v>13248</v>
      </c>
      <c r="W440" s="246"/>
      <c r="X440" s="246"/>
    </row>
    <row r="441" spans="1:24" x14ac:dyDescent="0.25">
      <c r="A441" s="201" t="s">
        <v>9020</v>
      </c>
      <c r="B441" s="201" t="s">
        <v>9017</v>
      </c>
      <c r="C441" s="201" t="s">
        <v>13351</v>
      </c>
      <c r="D441" s="201" t="s">
        <v>13280</v>
      </c>
      <c r="E441" s="64">
        <v>-15.66</v>
      </c>
      <c r="F441" s="64">
        <v>0</v>
      </c>
      <c r="G441" s="64">
        <v>348</v>
      </c>
      <c r="H441" s="86">
        <v>0</v>
      </c>
      <c r="I441" s="247">
        <v>1</v>
      </c>
      <c r="J441" s="65" t="s">
        <v>13231</v>
      </c>
      <c r="K441" s="86">
        <v>348</v>
      </c>
      <c r="L441" s="64">
        <v>-2.5099999999999998</v>
      </c>
      <c r="M441" s="64">
        <v>329.83</v>
      </c>
      <c r="N441" s="65" t="s">
        <v>13279</v>
      </c>
      <c r="O441" s="86">
        <v>0</v>
      </c>
      <c r="P441" s="65" t="s">
        <v>13231</v>
      </c>
      <c r="Q441" s="65" t="s">
        <v>13348</v>
      </c>
      <c r="R441" s="201" t="s">
        <v>13280</v>
      </c>
      <c r="S441" s="201" t="s">
        <v>13231</v>
      </c>
      <c r="T441" s="201" t="s">
        <v>9017</v>
      </c>
      <c r="U441" s="201" t="s">
        <v>13234</v>
      </c>
      <c r="V441" s="201" t="s">
        <v>13248</v>
      </c>
      <c r="W441" s="245"/>
      <c r="X441" s="245"/>
    </row>
    <row r="442" spans="1:24" x14ac:dyDescent="0.25">
      <c r="A442" s="250" t="s">
        <v>13249</v>
      </c>
      <c r="B442" s="246"/>
      <c r="C442" s="246"/>
      <c r="D442" s="246"/>
      <c r="E442" s="246"/>
      <c r="F442" s="246"/>
      <c r="G442" s="246"/>
      <c r="H442" s="246"/>
      <c r="I442" s="246"/>
      <c r="J442" s="246"/>
      <c r="K442" s="246"/>
      <c r="L442" s="246"/>
      <c r="M442" s="246"/>
      <c r="N442" s="246"/>
      <c r="O442" s="246"/>
      <c r="P442" s="246"/>
      <c r="Q442" s="246"/>
      <c r="R442" s="246"/>
      <c r="S442" s="246"/>
      <c r="T442" s="246"/>
      <c r="U442" s="246"/>
      <c r="V442" s="246"/>
      <c r="W442" s="246"/>
      <c r="X442" s="246"/>
    </row>
    <row r="443" spans="1:24" x14ac:dyDescent="0.25">
      <c r="A443" s="65" t="s">
        <v>13231</v>
      </c>
      <c r="B443" s="65" t="s">
        <v>13231</v>
      </c>
      <c r="C443" s="65" t="s">
        <v>13231</v>
      </c>
      <c r="D443" s="65" t="s">
        <v>13231</v>
      </c>
      <c r="E443" s="86">
        <v>-242.69</v>
      </c>
      <c r="F443" s="86">
        <v>0</v>
      </c>
      <c r="G443" s="86">
        <v>5393</v>
      </c>
      <c r="H443" s="86">
        <v>0</v>
      </c>
      <c r="I443" s="247">
        <v>12</v>
      </c>
      <c r="J443" s="65" t="s">
        <v>13231</v>
      </c>
      <c r="K443" s="86">
        <v>5393</v>
      </c>
      <c r="L443" s="86">
        <v>-38.83</v>
      </c>
      <c r="M443" s="86">
        <v>5111.4799999999996</v>
      </c>
      <c r="N443" s="65" t="s">
        <v>13231</v>
      </c>
      <c r="O443" s="86">
        <v>0</v>
      </c>
      <c r="P443" s="65" t="s">
        <v>13231</v>
      </c>
      <c r="Q443" s="65" t="s">
        <v>13231</v>
      </c>
      <c r="R443" s="65" t="s">
        <v>13231</v>
      </c>
      <c r="S443" s="65">
        <v>5045</v>
      </c>
      <c r="T443" s="262">
        <f>+G443-S443</f>
        <v>348</v>
      </c>
      <c r="U443" s="65" t="s">
        <v>13231</v>
      </c>
      <c r="V443" s="65" t="s">
        <v>13231</v>
      </c>
      <c r="W443" s="246"/>
      <c r="X443" s="246"/>
    </row>
    <row r="444" spans="1:24" x14ac:dyDescent="0.25">
      <c r="A444" s="246" t="s">
        <v>13219</v>
      </c>
      <c r="B444" s="246"/>
      <c r="C444" s="246"/>
      <c r="D444" s="246"/>
      <c r="E444" s="246"/>
      <c r="F444" s="246"/>
      <c r="G444" s="246"/>
      <c r="H444" s="246"/>
      <c r="I444" s="246"/>
      <c r="J444" s="246"/>
      <c r="K444" s="246"/>
      <c r="L444" s="246"/>
      <c r="M444" s="246"/>
      <c r="N444" s="246"/>
      <c r="O444" s="246"/>
      <c r="P444" s="246"/>
      <c r="Q444" s="246"/>
      <c r="R444" s="246"/>
      <c r="S444" s="246"/>
      <c r="T444" s="246"/>
      <c r="U444" s="246"/>
      <c r="V444" s="246"/>
      <c r="W444" s="246"/>
      <c r="X444" s="246"/>
    </row>
    <row r="445" spans="1:24" x14ac:dyDescent="0.25">
      <c r="A445" s="249" t="s">
        <v>13237</v>
      </c>
      <c r="B445" s="249" t="s">
        <v>13239</v>
      </c>
      <c r="C445" s="249" t="s">
        <v>13221</v>
      </c>
      <c r="D445" s="249" t="s">
        <v>13222</v>
      </c>
      <c r="E445" s="249" t="s">
        <v>13213</v>
      </c>
      <c r="F445" s="249" t="s">
        <v>13211</v>
      </c>
      <c r="G445" s="249" t="s">
        <v>13212</v>
      </c>
      <c r="H445" s="249" t="s">
        <v>13214</v>
      </c>
      <c r="I445" s="249" t="s">
        <v>13215</v>
      </c>
      <c r="J445" s="249" t="s">
        <v>13220</v>
      </c>
      <c r="K445" s="249" t="s">
        <v>13209</v>
      </c>
      <c r="L445" s="249" t="s">
        <v>13250</v>
      </c>
      <c r="M445" s="249" t="s">
        <v>13251</v>
      </c>
      <c r="N445" s="249" t="s">
        <v>13238</v>
      </c>
      <c r="O445" s="249" t="s">
        <v>13252</v>
      </c>
      <c r="P445" s="249" t="s">
        <v>13253</v>
      </c>
      <c r="Q445" s="249" t="s">
        <v>13254</v>
      </c>
      <c r="R445" s="249" t="s">
        <v>13242</v>
      </c>
      <c r="S445" s="249" t="s">
        <v>13216</v>
      </c>
      <c r="T445" s="249" t="s">
        <v>13255</v>
      </c>
      <c r="U445" s="249" t="s">
        <v>13244</v>
      </c>
      <c r="V445" s="246"/>
      <c r="W445" s="246"/>
      <c r="X445" s="246"/>
    </row>
    <row r="446" spans="1:24" x14ac:dyDescent="0.25">
      <c r="A446" s="65" t="s">
        <v>13280</v>
      </c>
      <c r="B446" s="65" t="s">
        <v>13231</v>
      </c>
      <c r="C446" s="65" t="s">
        <v>13280</v>
      </c>
      <c r="D446" s="65" t="s">
        <v>13231</v>
      </c>
      <c r="E446" s="86">
        <v>0</v>
      </c>
      <c r="F446" s="86">
        <v>0</v>
      </c>
      <c r="G446" s="86">
        <v>0</v>
      </c>
      <c r="H446" s="86">
        <v>0</v>
      </c>
      <c r="I446" s="86">
        <v>-17.739999999999998</v>
      </c>
      <c r="J446" s="86">
        <v>-20.58</v>
      </c>
      <c r="K446" s="65" t="s">
        <v>9020</v>
      </c>
      <c r="L446" s="65" t="s">
        <v>13219</v>
      </c>
      <c r="M446" s="86">
        <v>-2.84</v>
      </c>
      <c r="N446" s="247">
        <v>0</v>
      </c>
      <c r="O446" s="65" t="s">
        <v>9017</v>
      </c>
      <c r="P446" s="65" t="s">
        <v>13256</v>
      </c>
      <c r="Q446" s="65" t="s">
        <v>9017</v>
      </c>
      <c r="R446" s="65" t="s">
        <v>13257</v>
      </c>
      <c r="S446" s="65" t="s">
        <v>13279</v>
      </c>
      <c r="T446" s="65" t="s">
        <v>13231</v>
      </c>
      <c r="U446" s="65" t="s">
        <v>13219</v>
      </c>
      <c r="V446" s="246"/>
      <c r="W446" s="246"/>
      <c r="X446" s="246"/>
    </row>
    <row r="447" spans="1:24" x14ac:dyDescent="0.25">
      <c r="A447" s="250" t="s">
        <v>13249</v>
      </c>
      <c r="B447" s="246"/>
      <c r="C447" s="246"/>
      <c r="D447" s="246"/>
      <c r="E447" s="246"/>
      <c r="F447" s="246"/>
      <c r="G447" s="246"/>
      <c r="H447" s="246"/>
      <c r="I447" s="246"/>
      <c r="J447" s="246"/>
      <c r="K447" s="246"/>
      <c r="L447" s="246"/>
      <c r="M447" s="246"/>
      <c r="N447" s="246"/>
      <c r="O447" s="246"/>
      <c r="P447" s="246"/>
      <c r="Q447" s="246"/>
      <c r="R447" s="246"/>
      <c r="S447" s="246"/>
      <c r="T447" s="246"/>
      <c r="U447" s="246"/>
      <c r="V447" s="246"/>
      <c r="W447" s="246"/>
      <c r="X447" s="246"/>
    </row>
    <row r="448" spans="1:24" x14ac:dyDescent="0.25">
      <c r="A448" s="65" t="s">
        <v>13231</v>
      </c>
      <c r="B448" s="65" t="s">
        <v>13231</v>
      </c>
      <c r="C448" s="65" t="s">
        <v>13231</v>
      </c>
      <c r="D448" s="65" t="s">
        <v>13231</v>
      </c>
      <c r="E448" s="86">
        <v>0</v>
      </c>
      <c r="F448" s="86">
        <v>0</v>
      </c>
      <c r="G448" s="86">
        <v>0</v>
      </c>
      <c r="H448" s="86">
        <v>0</v>
      </c>
      <c r="I448" s="86">
        <v>-17.739999999999998</v>
      </c>
      <c r="J448" s="86">
        <v>-20.58</v>
      </c>
      <c r="K448" s="65" t="s">
        <v>13231</v>
      </c>
      <c r="L448" s="65" t="s">
        <v>13231</v>
      </c>
      <c r="M448" s="86">
        <v>-2.84</v>
      </c>
      <c r="N448" s="247">
        <v>0</v>
      </c>
      <c r="O448" s="65" t="s">
        <v>13231</v>
      </c>
      <c r="P448" s="65" t="s">
        <v>13231</v>
      </c>
      <c r="Q448" s="65" t="s">
        <v>13231</v>
      </c>
      <c r="R448" s="65" t="s">
        <v>13231</v>
      </c>
      <c r="S448" s="65" t="s">
        <v>13231</v>
      </c>
      <c r="T448" s="65" t="s">
        <v>13231</v>
      </c>
      <c r="U448" s="65" t="s">
        <v>13231</v>
      </c>
      <c r="V448" s="246"/>
      <c r="W448" s="246"/>
      <c r="X448" s="246"/>
    </row>
    <row r="449" spans="1:24" x14ac:dyDescent="0.25">
      <c r="A449" s="246"/>
      <c r="B449" s="246"/>
      <c r="C449" s="246"/>
      <c r="D449" s="246"/>
      <c r="E449" s="246"/>
      <c r="F449" s="246"/>
      <c r="G449" s="246"/>
      <c r="H449" s="246"/>
      <c r="I449" s="246"/>
      <c r="J449" s="246"/>
      <c r="K449" s="246"/>
      <c r="L449" s="246"/>
      <c r="M449" s="246"/>
      <c r="N449" s="246"/>
      <c r="O449" s="246"/>
      <c r="P449" s="246"/>
      <c r="Q449" s="246"/>
      <c r="R449" s="246"/>
      <c r="S449" s="246"/>
      <c r="T449" s="246"/>
      <c r="U449" s="246"/>
      <c r="V449" s="246"/>
      <c r="W449" s="246"/>
      <c r="X449" s="246"/>
    </row>
    <row r="450" spans="1:24" x14ac:dyDescent="0.25">
      <c r="A450" s="243" t="s">
        <v>13209</v>
      </c>
      <c r="B450" s="243" t="s">
        <v>13210</v>
      </c>
      <c r="C450" s="243" t="s">
        <v>13211</v>
      </c>
      <c r="D450" s="243" t="s">
        <v>13212</v>
      </c>
      <c r="E450" s="243" t="s">
        <v>13213</v>
      </c>
      <c r="F450" s="243" t="s">
        <v>13214</v>
      </c>
      <c r="G450" s="243" t="s">
        <v>13215</v>
      </c>
      <c r="H450" s="243" t="s">
        <v>13216</v>
      </c>
      <c r="I450" s="243" t="s">
        <v>13217</v>
      </c>
      <c r="J450" s="243" t="s">
        <v>13218</v>
      </c>
      <c r="K450" s="243" t="s">
        <v>13219</v>
      </c>
      <c r="L450" s="243" t="s">
        <v>13220</v>
      </c>
      <c r="M450" s="243" t="s">
        <v>13221</v>
      </c>
      <c r="N450" s="243" t="s">
        <v>13222</v>
      </c>
      <c r="O450" s="243" t="s">
        <v>13223</v>
      </c>
      <c r="P450" s="243" t="s">
        <v>13224</v>
      </c>
      <c r="Q450" s="243" t="s">
        <v>13225</v>
      </c>
      <c r="R450" s="243" t="s">
        <v>13226</v>
      </c>
      <c r="S450" s="243" t="s">
        <v>13227</v>
      </c>
      <c r="T450" s="246"/>
      <c r="U450" s="246"/>
      <c r="V450" s="246"/>
      <c r="W450" s="246"/>
      <c r="X450" s="246"/>
    </row>
    <row r="451" spans="1:24" x14ac:dyDescent="0.25">
      <c r="A451" s="65" t="s">
        <v>9019</v>
      </c>
      <c r="B451" s="65" t="s">
        <v>13352</v>
      </c>
      <c r="C451" s="86">
        <v>2506</v>
      </c>
      <c r="D451" s="86">
        <v>0</v>
      </c>
      <c r="E451" s="86">
        <v>2506</v>
      </c>
      <c r="F451" s="86">
        <v>-84.45</v>
      </c>
      <c r="G451" s="86">
        <v>-46.83</v>
      </c>
      <c r="H451" s="65" t="s">
        <v>13230</v>
      </c>
      <c r="I451" s="86">
        <v>0</v>
      </c>
      <c r="J451" s="65" t="s">
        <v>13231</v>
      </c>
      <c r="K451" s="86">
        <v>0</v>
      </c>
      <c r="L451" s="86">
        <v>2353.7199999999998</v>
      </c>
      <c r="M451" s="65" t="s">
        <v>13232</v>
      </c>
      <c r="N451" s="65" t="s">
        <v>13231</v>
      </c>
      <c r="O451" s="247">
        <v>8</v>
      </c>
      <c r="P451" s="86">
        <v>0</v>
      </c>
      <c r="Q451" s="257" t="s">
        <v>13233</v>
      </c>
      <c r="R451" s="86">
        <v>-21</v>
      </c>
      <c r="S451" s="86">
        <v>2353.7199999999998</v>
      </c>
      <c r="T451" s="252">
        <f>+F451+G451+R451</f>
        <v>-152.28</v>
      </c>
      <c r="U451" s="246"/>
      <c r="V451" s="246"/>
      <c r="W451" s="246"/>
      <c r="X451" s="246"/>
    </row>
    <row r="452" spans="1:24" x14ac:dyDescent="0.25">
      <c r="A452" s="246" t="s">
        <v>13234</v>
      </c>
      <c r="B452" s="246"/>
      <c r="C452" s="246"/>
      <c r="D452" s="246"/>
      <c r="E452" s="246"/>
      <c r="F452" s="246"/>
      <c r="G452" s="246"/>
      <c r="H452" s="246"/>
      <c r="I452" s="246"/>
      <c r="J452" s="246"/>
      <c r="K452" s="246"/>
      <c r="L452" s="246"/>
      <c r="M452" s="246"/>
      <c r="N452" s="246"/>
      <c r="O452" s="246"/>
      <c r="P452" s="246"/>
      <c r="Q452" s="246"/>
      <c r="R452" s="246"/>
      <c r="S452" s="246"/>
      <c r="T452" s="246"/>
      <c r="U452" s="246"/>
      <c r="V452" s="246"/>
      <c r="W452" s="246"/>
      <c r="X452" s="246"/>
    </row>
    <row r="453" spans="1:24" x14ac:dyDescent="0.25">
      <c r="A453" s="249" t="s">
        <v>13209</v>
      </c>
      <c r="B453" s="249" t="s">
        <v>13235</v>
      </c>
      <c r="C453" s="249" t="s">
        <v>13236</v>
      </c>
      <c r="D453" s="249" t="s">
        <v>13237</v>
      </c>
      <c r="E453" s="249" t="s">
        <v>13214</v>
      </c>
      <c r="F453" s="249" t="s">
        <v>13215</v>
      </c>
      <c r="G453" s="249" t="s">
        <v>13211</v>
      </c>
      <c r="H453" s="249" t="s">
        <v>13212</v>
      </c>
      <c r="I453" s="249" t="s">
        <v>13238</v>
      </c>
      <c r="J453" s="249" t="s">
        <v>13239</v>
      </c>
      <c r="K453" s="249" t="s">
        <v>13213</v>
      </c>
      <c r="L453" s="249" t="s">
        <v>13226</v>
      </c>
      <c r="M453" s="249" t="s">
        <v>13220</v>
      </c>
      <c r="N453" s="249" t="s">
        <v>13240</v>
      </c>
      <c r="O453" s="249" t="s">
        <v>13241</v>
      </c>
      <c r="P453" s="249" t="s">
        <v>13242</v>
      </c>
      <c r="Q453" s="249" t="s">
        <v>13210</v>
      </c>
      <c r="R453" s="249" t="s">
        <v>13221</v>
      </c>
      <c r="S453" s="249" t="s">
        <v>13222</v>
      </c>
      <c r="T453" s="249" t="s">
        <v>13243</v>
      </c>
      <c r="U453" s="249" t="s">
        <v>13244</v>
      </c>
      <c r="V453" s="249" t="s">
        <v>13245</v>
      </c>
      <c r="W453" s="246"/>
      <c r="X453" s="246"/>
    </row>
    <row r="454" spans="1:24" x14ac:dyDescent="0.25">
      <c r="A454" s="65" t="s">
        <v>9019</v>
      </c>
      <c r="B454" s="65" t="s">
        <v>9016</v>
      </c>
      <c r="C454" s="65" t="s">
        <v>13353</v>
      </c>
      <c r="D454" s="65" t="s">
        <v>13232</v>
      </c>
      <c r="E454" s="86">
        <v>-84.45</v>
      </c>
      <c r="F454" s="86">
        <v>0</v>
      </c>
      <c r="G454" s="259">
        <v>2506</v>
      </c>
      <c r="H454" s="86">
        <v>0</v>
      </c>
      <c r="I454" s="247">
        <v>7</v>
      </c>
      <c r="J454" s="65" t="s">
        <v>13231</v>
      </c>
      <c r="K454" s="86">
        <v>2506</v>
      </c>
      <c r="L454" s="86">
        <v>-13.51</v>
      </c>
      <c r="M454" s="86">
        <v>2408.04</v>
      </c>
      <c r="N454" s="65" t="s">
        <v>13230</v>
      </c>
      <c r="O454" s="86">
        <v>0</v>
      </c>
      <c r="P454" s="65" t="s">
        <v>13231</v>
      </c>
      <c r="Q454" s="65" t="s">
        <v>13352</v>
      </c>
      <c r="R454" s="65" t="s">
        <v>13232</v>
      </c>
      <c r="S454" s="65" t="s">
        <v>13231</v>
      </c>
      <c r="T454" s="65" t="s">
        <v>9016</v>
      </c>
      <c r="U454" s="65" t="s">
        <v>13234</v>
      </c>
      <c r="V454" s="65" t="s">
        <v>13248</v>
      </c>
      <c r="W454" s="246"/>
      <c r="X454" s="246"/>
    </row>
    <row r="455" spans="1:24" x14ac:dyDescent="0.25">
      <c r="A455" s="250" t="s">
        <v>13249</v>
      </c>
      <c r="B455" s="246"/>
      <c r="C455" s="246"/>
      <c r="D455" s="246"/>
      <c r="E455" s="246"/>
      <c r="F455" s="246"/>
      <c r="G455" s="246"/>
      <c r="H455" s="246"/>
      <c r="I455" s="246"/>
      <c r="J455" s="246"/>
      <c r="K455" s="246"/>
      <c r="L455" s="246"/>
      <c r="M455" s="246"/>
      <c r="N455" s="246"/>
      <c r="O455" s="246"/>
      <c r="P455" s="246"/>
      <c r="Q455" s="246"/>
      <c r="R455" s="246"/>
      <c r="S455" s="246"/>
      <c r="T455" s="246"/>
      <c r="U455" s="246"/>
      <c r="V455" s="246"/>
      <c r="W455" s="246"/>
      <c r="X455" s="246"/>
    </row>
    <row r="456" spans="1:24" x14ac:dyDescent="0.25">
      <c r="A456" s="65" t="s">
        <v>13231</v>
      </c>
      <c r="B456" s="65" t="s">
        <v>13231</v>
      </c>
      <c r="C456" s="65" t="s">
        <v>13231</v>
      </c>
      <c r="D456" s="65" t="s">
        <v>13231</v>
      </c>
      <c r="E456" s="86">
        <v>-84.45</v>
      </c>
      <c r="F456" s="86">
        <v>0</v>
      </c>
      <c r="G456" s="86">
        <v>2506</v>
      </c>
      <c r="H456" s="86">
        <v>0</v>
      </c>
      <c r="I456" s="247">
        <v>7</v>
      </c>
      <c r="J456" s="65" t="s">
        <v>13231</v>
      </c>
      <c r="K456" s="86">
        <v>2506</v>
      </c>
      <c r="L456" s="86">
        <v>-13.51</v>
      </c>
      <c r="M456" s="86">
        <v>2408.04</v>
      </c>
      <c r="N456" s="65" t="s">
        <v>13231</v>
      </c>
      <c r="O456" s="86">
        <v>0</v>
      </c>
      <c r="P456" s="65" t="s">
        <v>13231</v>
      </c>
      <c r="Q456" s="65" t="s">
        <v>13231</v>
      </c>
      <c r="R456" s="65" t="s">
        <v>13231</v>
      </c>
      <c r="S456" s="65" t="s">
        <v>13231</v>
      </c>
      <c r="T456" s="65" t="s">
        <v>13231</v>
      </c>
      <c r="U456" s="65" t="s">
        <v>13231</v>
      </c>
      <c r="V456" s="65" t="s">
        <v>13231</v>
      </c>
      <c r="W456" s="246"/>
      <c r="X456" s="246"/>
    </row>
    <row r="457" spans="1:24" x14ac:dyDescent="0.25">
      <c r="A457" s="246" t="s">
        <v>13219</v>
      </c>
      <c r="B457" s="246"/>
      <c r="C457" s="246"/>
      <c r="D457" s="246"/>
      <c r="E457" s="246"/>
      <c r="F457" s="246"/>
      <c r="G457" s="246"/>
      <c r="H457" s="246"/>
      <c r="I457" s="246"/>
      <c r="J457" s="246"/>
      <c r="K457" s="246"/>
      <c r="L457" s="246"/>
      <c r="M457" s="246"/>
      <c r="N457" s="246"/>
      <c r="O457" s="246"/>
      <c r="P457" s="246"/>
      <c r="Q457" s="246"/>
      <c r="R457" s="246"/>
      <c r="S457" s="246"/>
      <c r="T457" s="246"/>
      <c r="U457" s="246"/>
      <c r="V457" s="246"/>
      <c r="W457" s="246"/>
      <c r="X457" s="246"/>
    </row>
    <row r="458" spans="1:24" x14ac:dyDescent="0.25">
      <c r="A458" s="249" t="s">
        <v>13237</v>
      </c>
      <c r="B458" s="249" t="s">
        <v>13239</v>
      </c>
      <c r="C458" s="249" t="s">
        <v>13221</v>
      </c>
      <c r="D458" s="249" t="s">
        <v>13222</v>
      </c>
      <c r="E458" s="249" t="s">
        <v>13213</v>
      </c>
      <c r="F458" s="249" t="s">
        <v>13211</v>
      </c>
      <c r="G458" s="249" t="s">
        <v>13212</v>
      </c>
      <c r="H458" s="249" t="s">
        <v>13214</v>
      </c>
      <c r="I458" s="249" t="s">
        <v>13215</v>
      </c>
      <c r="J458" s="249" t="s">
        <v>13220</v>
      </c>
      <c r="K458" s="249" t="s">
        <v>13209</v>
      </c>
      <c r="L458" s="249" t="s">
        <v>13250</v>
      </c>
      <c r="M458" s="249" t="s">
        <v>13251</v>
      </c>
      <c r="N458" s="249" t="s">
        <v>13238</v>
      </c>
      <c r="O458" s="249" t="s">
        <v>13252</v>
      </c>
      <c r="P458" s="249" t="s">
        <v>13253</v>
      </c>
      <c r="Q458" s="249" t="s">
        <v>13254</v>
      </c>
      <c r="R458" s="249" t="s">
        <v>13242</v>
      </c>
      <c r="S458" s="249" t="s">
        <v>13216</v>
      </c>
      <c r="T458" s="249" t="s">
        <v>13255</v>
      </c>
      <c r="U458" s="249" t="s">
        <v>13244</v>
      </c>
      <c r="V458" s="246"/>
      <c r="W458" s="246"/>
      <c r="X458" s="246"/>
    </row>
    <row r="459" spans="1:24" x14ac:dyDescent="0.25">
      <c r="A459" s="65" t="s">
        <v>13232</v>
      </c>
      <c r="B459" s="65" t="s">
        <v>13231</v>
      </c>
      <c r="C459" s="65" t="s">
        <v>13232</v>
      </c>
      <c r="D459" s="65" t="s">
        <v>13231</v>
      </c>
      <c r="E459" s="86">
        <v>0</v>
      </c>
      <c r="F459" s="86">
        <v>0</v>
      </c>
      <c r="G459" s="86">
        <v>0</v>
      </c>
      <c r="H459" s="86">
        <v>0</v>
      </c>
      <c r="I459" s="86">
        <v>-46.83</v>
      </c>
      <c r="J459" s="86">
        <v>-54.32</v>
      </c>
      <c r="K459" s="65" t="s">
        <v>9019</v>
      </c>
      <c r="L459" s="65" t="s">
        <v>13219</v>
      </c>
      <c r="M459" s="86">
        <v>-7.49</v>
      </c>
      <c r="N459" s="247">
        <v>0</v>
      </c>
      <c r="O459" s="65" t="s">
        <v>9016</v>
      </c>
      <c r="P459" s="65" t="s">
        <v>13256</v>
      </c>
      <c r="Q459" s="65" t="s">
        <v>9016</v>
      </c>
      <c r="R459" s="65" t="s">
        <v>13257</v>
      </c>
      <c r="S459" s="65" t="s">
        <v>13230</v>
      </c>
      <c r="T459" s="65" t="s">
        <v>13231</v>
      </c>
      <c r="U459" s="65" t="s">
        <v>13219</v>
      </c>
      <c r="V459" s="246"/>
      <c r="W459" s="246"/>
      <c r="X459" s="246"/>
    </row>
    <row r="460" spans="1:24" x14ac:dyDescent="0.25">
      <c r="A460" s="250" t="s">
        <v>13249</v>
      </c>
      <c r="B460" s="246"/>
      <c r="C460" s="246"/>
      <c r="D460" s="246"/>
      <c r="E460" s="246"/>
      <c r="F460" s="246"/>
      <c r="G460" s="246"/>
      <c r="H460" s="246"/>
      <c r="I460" s="246"/>
      <c r="J460" s="246"/>
      <c r="K460" s="246"/>
      <c r="L460" s="246"/>
      <c r="M460" s="246"/>
      <c r="N460" s="246"/>
      <c r="O460" s="246"/>
      <c r="P460" s="246"/>
      <c r="Q460" s="246"/>
      <c r="R460" s="246"/>
      <c r="S460" s="246"/>
      <c r="T460" s="246"/>
      <c r="U460" s="246"/>
      <c r="V460" s="246"/>
      <c r="W460" s="246"/>
      <c r="X460" s="246"/>
    </row>
    <row r="461" spans="1:24" x14ac:dyDescent="0.25">
      <c r="A461" s="65" t="s">
        <v>13231</v>
      </c>
      <c r="B461" s="65" t="s">
        <v>13231</v>
      </c>
      <c r="C461" s="65" t="s">
        <v>13231</v>
      </c>
      <c r="D461" s="65" t="s">
        <v>13231</v>
      </c>
      <c r="E461" s="86">
        <v>0</v>
      </c>
      <c r="F461" s="86">
        <v>0</v>
      </c>
      <c r="G461" s="86">
        <v>0</v>
      </c>
      <c r="H461" s="86">
        <v>0</v>
      </c>
      <c r="I461" s="86">
        <v>-46.83</v>
      </c>
      <c r="J461" s="86">
        <v>-54.32</v>
      </c>
      <c r="K461" s="65" t="s">
        <v>13231</v>
      </c>
      <c r="L461" s="65" t="s">
        <v>13231</v>
      </c>
      <c r="M461" s="86">
        <v>-7.49</v>
      </c>
      <c r="N461" s="247">
        <v>0</v>
      </c>
      <c r="O461" s="65" t="s">
        <v>13231</v>
      </c>
      <c r="P461" s="65" t="s">
        <v>13231</v>
      </c>
      <c r="Q461" s="65" t="s">
        <v>13231</v>
      </c>
      <c r="R461" s="65" t="s">
        <v>13231</v>
      </c>
      <c r="S461" s="65" t="s">
        <v>13231</v>
      </c>
      <c r="T461" s="65" t="s">
        <v>13231</v>
      </c>
      <c r="U461" s="65" t="s">
        <v>13231</v>
      </c>
      <c r="V461" s="246"/>
      <c r="W461" s="246"/>
      <c r="X461" s="246"/>
    </row>
    <row r="462" spans="1:24" x14ac:dyDescent="0.25">
      <c r="A462" s="246"/>
      <c r="B462" s="246"/>
      <c r="C462" s="246"/>
      <c r="D462" s="246"/>
      <c r="E462" s="246"/>
      <c r="F462" s="246"/>
      <c r="G462" s="246"/>
      <c r="H462" s="246"/>
      <c r="I462" s="246"/>
      <c r="J462" s="246"/>
      <c r="K462" s="246"/>
      <c r="L462" s="246"/>
      <c r="M462" s="246"/>
      <c r="N462" s="246"/>
      <c r="O462" s="246"/>
      <c r="P462" s="246"/>
      <c r="Q462" s="246"/>
      <c r="R462" s="246"/>
      <c r="S462" s="246"/>
      <c r="T462" s="246"/>
      <c r="U462" s="246"/>
      <c r="V462" s="246"/>
      <c r="W462" s="246"/>
      <c r="X462" s="246"/>
    </row>
    <row r="463" spans="1:24" x14ac:dyDescent="0.25">
      <c r="A463" s="243" t="s">
        <v>13209</v>
      </c>
      <c r="B463" s="243" t="s">
        <v>13210</v>
      </c>
      <c r="C463" s="243" t="s">
        <v>13211</v>
      </c>
      <c r="D463" s="243" t="s">
        <v>13212</v>
      </c>
      <c r="E463" s="243" t="s">
        <v>13213</v>
      </c>
      <c r="F463" s="243" t="s">
        <v>13214</v>
      </c>
      <c r="G463" s="243" t="s">
        <v>13215</v>
      </c>
      <c r="H463" s="243" t="s">
        <v>13216</v>
      </c>
      <c r="I463" s="243" t="s">
        <v>13217</v>
      </c>
      <c r="J463" s="243" t="s">
        <v>13218</v>
      </c>
      <c r="K463" s="243" t="s">
        <v>13219</v>
      </c>
      <c r="L463" s="243" t="s">
        <v>13220</v>
      </c>
      <c r="M463" s="243" t="s">
        <v>13221</v>
      </c>
      <c r="N463" s="243" t="s">
        <v>13222</v>
      </c>
      <c r="O463" s="243" t="s">
        <v>13223</v>
      </c>
      <c r="P463" s="243" t="s">
        <v>13224</v>
      </c>
      <c r="Q463" s="243" t="s">
        <v>13225</v>
      </c>
      <c r="R463" s="243" t="s">
        <v>13226</v>
      </c>
      <c r="S463" s="243" t="s">
        <v>13227</v>
      </c>
      <c r="T463" s="246"/>
      <c r="U463" s="246"/>
      <c r="V463" s="246"/>
      <c r="W463" s="246"/>
      <c r="X463" s="246"/>
    </row>
    <row r="464" spans="1:24" x14ac:dyDescent="0.25">
      <c r="A464" s="65" t="s">
        <v>9019</v>
      </c>
      <c r="B464" s="65" t="s">
        <v>13354</v>
      </c>
      <c r="C464" s="86">
        <v>557</v>
      </c>
      <c r="D464" s="86">
        <v>0</v>
      </c>
      <c r="E464" s="86">
        <v>557</v>
      </c>
      <c r="F464" s="86">
        <v>-22.28</v>
      </c>
      <c r="G464" s="86">
        <v>-1.1299999999999999</v>
      </c>
      <c r="H464" s="65" t="s">
        <v>13230</v>
      </c>
      <c r="I464" s="86">
        <v>0</v>
      </c>
      <c r="J464" s="65" t="s">
        <v>13231</v>
      </c>
      <c r="K464" s="86">
        <v>0</v>
      </c>
      <c r="L464" s="86">
        <v>529.85</v>
      </c>
      <c r="M464" s="65" t="s">
        <v>13259</v>
      </c>
      <c r="N464" s="65" t="s">
        <v>13231</v>
      </c>
      <c r="O464" s="247">
        <v>4</v>
      </c>
      <c r="P464" s="86">
        <v>0</v>
      </c>
      <c r="Q464" s="257" t="s">
        <v>13233</v>
      </c>
      <c r="R464" s="86">
        <v>-3.74</v>
      </c>
      <c r="S464" s="86">
        <v>529.85</v>
      </c>
      <c r="T464" s="252">
        <f>+F464+G464+R464</f>
        <v>-27.15</v>
      </c>
      <c r="U464" s="246"/>
      <c r="V464" s="246"/>
      <c r="W464" s="246"/>
      <c r="X464" s="246"/>
    </row>
    <row r="465" spans="1:24" x14ac:dyDescent="0.25">
      <c r="A465" s="246" t="s">
        <v>13234</v>
      </c>
      <c r="B465" s="246"/>
      <c r="C465" s="246"/>
      <c r="D465" s="246"/>
      <c r="E465" s="246"/>
      <c r="F465" s="246"/>
      <c r="G465" s="246"/>
      <c r="H465" s="246"/>
      <c r="I465" s="246"/>
      <c r="J465" s="246"/>
      <c r="K465" s="246"/>
      <c r="L465" s="246"/>
      <c r="M465" s="246"/>
      <c r="N465" s="246"/>
      <c r="O465" s="246"/>
      <c r="P465" s="246"/>
      <c r="Q465" s="246"/>
      <c r="R465" s="246"/>
      <c r="S465" s="246"/>
      <c r="T465" s="246"/>
      <c r="U465" s="246"/>
      <c r="V465" s="246"/>
      <c r="W465" s="246"/>
      <c r="X465" s="246"/>
    </row>
    <row r="466" spans="1:24" x14ac:dyDescent="0.25">
      <c r="A466" s="249" t="s">
        <v>13209</v>
      </c>
      <c r="B466" s="249" t="s">
        <v>13235</v>
      </c>
      <c r="C466" s="249" t="s">
        <v>13236</v>
      </c>
      <c r="D466" s="249" t="s">
        <v>13237</v>
      </c>
      <c r="E466" s="249" t="s">
        <v>13214</v>
      </c>
      <c r="F466" s="249" t="s">
        <v>13215</v>
      </c>
      <c r="G466" s="249" t="s">
        <v>13211</v>
      </c>
      <c r="H466" s="249" t="s">
        <v>13212</v>
      </c>
      <c r="I466" s="249" t="s">
        <v>13238</v>
      </c>
      <c r="J466" s="249" t="s">
        <v>13239</v>
      </c>
      <c r="K466" s="249" t="s">
        <v>13213</v>
      </c>
      <c r="L466" s="249" t="s">
        <v>13226</v>
      </c>
      <c r="M466" s="249" t="s">
        <v>13220</v>
      </c>
      <c r="N466" s="249" t="s">
        <v>13240</v>
      </c>
      <c r="O466" s="249" t="s">
        <v>13241</v>
      </c>
      <c r="P466" s="249" t="s">
        <v>13242</v>
      </c>
      <c r="Q466" s="249" t="s">
        <v>13210</v>
      </c>
      <c r="R466" s="249" t="s">
        <v>13221</v>
      </c>
      <c r="S466" s="249" t="s">
        <v>13222</v>
      </c>
      <c r="T466" s="249" t="s">
        <v>13243</v>
      </c>
      <c r="U466" s="249" t="s">
        <v>13244</v>
      </c>
      <c r="V466" s="249" t="s">
        <v>13245</v>
      </c>
      <c r="W466" s="246"/>
      <c r="X466" s="246"/>
    </row>
    <row r="467" spans="1:24" x14ac:dyDescent="0.25">
      <c r="A467" s="65" t="s">
        <v>9019</v>
      </c>
      <c r="B467" s="65" t="s">
        <v>9016</v>
      </c>
      <c r="C467" s="65" t="s">
        <v>13355</v>
      </c>
      <c r="D467" s="65" t="s">
        <v>13259</v>
      </c>
      <c r="E467" s="86">
        <v>-22.28</v>
      </c>
      <c r="F467" s="86">
        <v>0</v>
      </c>
      <c r="G467" s="86">
        <v>557</v>
      </c>
      <c r="H467" s="86">
        <v>0</v>
      </c>
      <c r="I467" s="247">
        <v>3</v>
      </c>
      <c r="J467" s="65" t="s">
        <v>13231</v>
      </c>
      <c r="K467" s="86">
        <v>557</v>
      </c>
      <c r="L467" s="86">
        <v>-3.56</v>
      </c>
      <c r="M467" s="86">
        <v>531.16</v>
      </c>
      <c r="N467" s="65" t="s">
        <v>13230</v>
      </c>
      <c r="O467" s="86">
        <v>0</v>
      </c>
      <c r="P467" s="65" t="s">
        <v>13231</v>
      </c>
      <c r="Q467" s="65" t="s">
        <v>13354</v>
      </c>
      <c r="R467" s="65" t="s">
        <v>13259</v>
      </c>
      <c r="S467" s="65" t="s">
        <v>13231</v>
      </c>
      <c r="T467" s="65" t="s">
        <v>9016</v>
      </c>
      <c r="U467" s="65" t="s">
        <v>13234</v>
      </c>
      <c r="V467" s="65" t="s">
        <v>13248</v>
      </c>
      <c r="W467" s="246"/>
      <c r="X467" s="246"/>
    </row>
    <row r="468" spans="1:24" x14ac:dyDescent="0.25">
      <c r="A468" s="250" t="s">
        <v>13249</v>
      </c>
      <c r="B468" s="246"/>
      <c r="C468" s="246"/>
      <c r="D468" s="246"/>
      <c r="E468" s="246"/>
      <c r="F468" s="246"/>
      <c r="G468" s="246"/>
      <c r="H468" s="246"/>
      <c r="I468" s="246"/>
      <c r="J468" s="246"/>
      <c r="K468" s="246"/>
      <c r="L468" s="246"/>
      <c r="M468" s="246"/>
      <c r="N468" s="246"/>
      <c r="O468" s="246"/>
      <c r="P468" s="246"/>
      <c r="Q468" s="246"/>
      <c r="R468" s="246"/>
      <c r="S468" s="246"/>
      <c r="T468" s="246"/>
      <c r="U468" s="246"/>
      <c r="V468" s="246"/>
      <c r="W468" s="246"/>
      <c r="X468" s="246"/>
    </row>
    <row r="469" spans="1:24" x14ac:dyDescent="0.25">
      <c r="A469" s="65" t="s">
        <v>13231</v>
      </c>
      <c r="B469" s="65" t="s">
        <v>13231</v>
      </c>
      <c r="C469" s="65" t="s">
        <v>13231</v>
      </c>
      <c r="D469" s="65" t="s">
        <v>13231</v>
      </c>
      <c r="E469" s="86">
        <v>-22.28</v>
      </c>
      <c r="F469" s="86">
        <v>0</v>
      </c>
      <c r="G469" s="86">
        <v>557</v>
      </c>
      <c r="H469" s="86">
        <v>0</v>
      </c>
      <c r="I469" s="247">
        <v>3</v>
      </c>
      <c r="J469" s="65" t="s">
        <v>13231</v>
      </c>
      <c r="K469" s="86">
        <v>557</v>
      </c>
      <c r="L469" s="86">
        <v>-3.56</v>
      </c>
      <c r="M469" s="86">
        <v>531.16</v>
      </c>
      <c r="N469" s="65" t="s">
        <v>13231</v>
      </c>
      <c r="O469" s="86">
        <v>0</v>
      </c>
      <c r="P469" s="65" t="s">
        <v>13231</v>
      </c>
      <c r="Q469" s="65" t="s">
        <v>13231</v>
      </c>
      <c r="R469" s="65" t="s">
        <v>13231</v>
      </c>
      <c r="S469" s="65" t="s">
        <v>13231</v>
      </c>
      <c r="T469" s="65" t="s">
        <v>13231</v>
      </c>
      <c r="U469" s="65" t="s">
        <v>13231</v>
      </c>
      <c r="V469" s="65" t="s">
        <v>13231</v>
      </c>
      <c r="W469" s="246"/>
      <c r="X469" s="246"/>
    </row>
    <row r="470" spans="1:24" x14ac:dyDescent="0.25">
      <c r="A470" s="246" t="s">
        <v>13219</v>
      </c>
      <c r="B470" s="246"/>
      <c r="C470" s="246"/>
      <c r="D470" s="246"/>
      <c r="E470" s="246"/>
      <c r="F470" s="246"/>
      <c r="G470" s="246"/>
      <c r="H470" s="246"/>
      <c r="I470" s="246"/>
      <c r="J470" s="246"/>
      <c r="K470" s="246"/>
      <c r="L470" s="246"/>
      <c r="M470" s="246"/>
      <c r="N470" s="246"/>
      <c r="O470" s="246"/>
      <c r="P470" s="246"/>
      <c r="Q470" s="246"/>
      <c r="R470" s="246"/>
      <c r="S470" s="246"/>
      <c r="T470" s="246"/>
      <c r="U470" s="246"/>
      <c r="V470" s="246"/>
      <c r="W470" s="246"/>
      <c r="X470" s="246"/>
    </row>
    <row r="471" spans="1:24" x14ac:dyDescent="0.25">
      <c r="A471" s="249" t="s">
        <v>13237</v>
      </c>
      <c r="B471" s="249" t="s">
        <v>13239</v>
      </c>
      <c r="C471" s="249" t="s">
        <v>13221</v>
      </c>
      <c r="D471" s="249" t="s">
        <v>13222</v>
      </c>
      <c r="E471" s="249" t="s">
        <v>13213</v>
      </c>
      <c r="F471" s="249" t="s">
        <v>13211</v>
      </c>
      <c r="G471" s="249" t="s">
        <v>13212</v>
      </c>
      <c r="H471" s="249" t="s">
        <v>13214</v>
      </c>
      <c r="I471" s="249" t="s">
        <v>13215</v>
      </c>
      <c r="J471" s="249" t="s">
        <v>13220</v>
      </c>
      <c r="K471" s="249" t="s">
        <v>13209</v>
      </c>
      <c r="L471" s="249" t="s">
        <v>13250</v>
      </c>
      <c r="M471" s="249" t="s">
        <v>13251</v>
      </c>
      <c r="N471" s="249" t="s">
        <v>13238</v>
      </c>
      <c r="O471" s="249" t="s">
        <v>13252</v>
      </c>
      <c r="P471" s="249" t="s">
        <v>13253</v>
      </c>
      <c r="Q471" s="249" t="s">
        <v>13254</v>
      </c>
      <c r="R471" s="249" t="s">
        <v>13242</v>
      </c>
      <c r="S471" s="249" t="s">
        <v>13216</v>
      </c>
      <c r="T471" s="249" t="s">
        <v>13255</v>
      </c>
      <c r="U471" s="249" t="s">
        <v>13244</v>
      </c>
      <c r="V471" s="246"/>
      <c r="W471" s="246"/>
      <c r="X471" s="246"/>
    </row>
    <row r="472" spans="1:24" x14ac:dyDescent="0.25">
      <c r="A472" s="65" t="s">
        <v>13259</v>
      </c>
      <c r="B472" s="65" t="s">
        <v>13231</v>
      </c>
      <c r="C472" s="65" t="s">
        <v>13259</v>
      </c>
      <c r="D472" s="65" t="s">
        <v>13231</v>
      </c>
      <c r="E472" s="86">
        <v>0</v>
      </c>
      <c r="F472" s="86">
        <v>0</v>
      </c>
      <c r="G472" s="86">
        <v>0</v>
      </c>
      <c r="H472" s="86">
        <v>0</v>
      </c>
      <c r="I472" s="86">
        <v>-1.1299999999999999</v>
      </c>
      <c r="J472" s="86">
        <v>-1.31</v>
      </c>
      <c r="K472" s="65" t="s">
        <v>9019</v>
      </c>
      <c r="L472" s="65" t="s">
        <v>13219</v>
      </c>
      <c r="M472" s="86">
        <v>-0.18</v>
      </c>
      <c r="N472" s="247">
        <v>0</v>
      </c>
      <c r="O472" s="65" t="s">
        <v>9016</v>
      </c>
      <c r="P472" s="65" t="s">
        <v>13256</v>
      </c>
      <c r="Q472" s="65" t="s">
        <v>9016</v>
      </c>
      <c r="R472" s="65" t="s">
        <v>13257</v>
      </c>
      <c r="S472" s="65" t="s">
        <v>13230</v>
      </c>
      <c r="T472" s="65" t="s">
        <v>13231</v>
      </c>
      <c r="U472" s="65" t="s">
        <v>13219</v>
      </c>
      <c r="V472" s="246"/>
      <c r="W472" s="246"/>
      <c r="X472" s="246"/>
    </row>
    <row r="473" spans="1:24" x14ac:dyDescent="0.25">
      <c r="A473" s="250" t="s">
        <v>13249</v>
      </c>
      <c r="B473" s="246"/>
      <c r="C473" s="246"/>
      <c r="D473" s="246"/>
      <c r="E473" s="246"/>
      <c r="F473" s="246"/>
      <c r="G473" s="246"/>
      <c r="H473" s="246"/>
      <c r="I473" s="246"/>
      <c r="J473" s="246"/>
      <c r="K473" s="246"/>
      <c r="L473" s="246"/>
      <c r="M473" s="246"/>
      <c r="N473" s="246"/>
      <c r="O473" s="246"/>
      <c r="P473" s="246"/>
      <c r="Q473" s="246"/>
      <c r="R473" s="246"/>
      <c r="S473" s="246"/>
      <c r="T473" s="246"/>
      <c r="U473" s="246"/>
      <c r="V473" s="246"/>
      <c r="W473" s="246"/>
      <c r="X473" s="246"/>
    </row>
    <row r="474" spans="1:24" x14ac:dyDescent="0.25">
      <c r="A474" s="65" t="s">
        <v>13231</v>
      </c>
      <c r="B474" s="65" t="s">
        <v>13231</v>
      </c>
      <c r="C474" s="65" t="s">
        <v>13231</v>
      </c>
      <c r="D474" s="65" t="s">
        <v>13231</v>
      </c>
      <c r="E474" s="86">
        <v>0</v>
      </c>
      <c r="F474" s="86">
        <v>0</v>
      </c>
      <c r="G474" s="86">
        <v>0</v>
      </c>
      <c r="H474" s="86">
        <v>0</v>
      </c>
      <c r="I474" s="86">
        <v>-1.1299999999999999</v>
      </c>
      <c r="J474" s="86">
        <v>-1.31</v>
      </c>
      <c r="K474" s="65" t="s">
        <v>13231</v>
      </c>
      <c r="L474" s="65" t="s">
        <v>13231</v>
      </c>
      <c r="M474" s="86">
        <v>-0.18</v>
      </c>
      <c r="N474" s="247">
        <v>0</v>
      </c>
      <c r="O474" s="65" t="s">
        <v>13231</v>
      </c>
      <c r="P474" s="65" t="s">
        <v>13231</v>
      </c>
      <c r="Q474" s="65" t="s">
        <v>13231</v>
      </c>
      <c r="R474" s="65" t="s">
        <v>13231</v>
      </c>
      <c r="S474" s="65" t="s">
        <v>13231</v>
      </c>
      <c r="T474" s="65" t="s">
        <v>13231</v>
      </c>
      <c r="U474" s="65" t="s">
        <v>13231</v>
      </c>
      <c r="V474" s="246"/>
      <c r="W474" s="246"/>
      <c r="X474" s="246"/>
    </row>
    <row r="475" spans="1:24" x14ac:dyDescent="0.25">
      <c r="A475" s="246"/>
      <c r="B475" s="246"/>
      <c r="C475" s="246"/>
      <c r="D475" s="246"/>
      <c r="E475" s="246"/>
      <c r="F475" s="246"/>
      <c r="G475" s="246"/>
      <c r="H475" s="246"/>
      <c r="I475" s="246"/>
      <c r="J475" s="246"/>
      <c r="K475" s="246"/>
      <c r="L475" s="246"/>
      <c r="M475" s="246"/>
      <c r="N475" s="246"/>
      <c r="O475" s="246"/>
      <c r="P475" s="246"/>
      <c r="Q475" s="246"/>
      <c r="R475" s="246"/>
      <c r="S475" s="246"/>
      <c r="T475" s="246"/>
      <c r="U475" s="246"/>
      <c r="V475" s="246"/>
      <c r="W475" s="246"/>
      <c r="X475" s="246"/>
    </row>
    <row r="476" spans="1:24" x14ac:dyDescent="0.25">
      <c r="A476" s="243" t="s">
        <v>13209</v>
      </c>
      <c r="B476" s="243" t="s">
        <v>13210</v>
      </c>
      <c r="C476" s="243" t="s">
        <v>13211</v>
      </c>
      <c r="D476" s="243" t="s">
        <v>13212</v>
      </c>
      <c r="E476" s="243" t="s">
        <v>13213</v>
      </c>
      <c r="F476" s="243" t="s">
        <v>13214</v>
      </c>
      <c r="G476" s="243" t="s">
        <v>13215</v>
      </c>
      <c r="H476" s="243" t="s">
        <v>13216</v>
      </c>
      <c r="I476" s="243" t="s">
        <v>13217</v>
      </c>
      <c r="J476" s="243" t="s">
        <v>13218</v>
      </c>
      <c r="K476" s="243" t="s">
        <v>13219</v>
      </c>
      <c r="L476" s="243" t="s">
        <v>13220</v>
      </c>
      <c r="M476" s="243" t="s">
        <v>13221</v>
      </c>
      <c r="N476" s="243" t="s">
        <v>13222</v>
      </c>
      <c r="O476" s="243" t="s">
        <v>13223</v>
      </c>
      <c r="P476" s="243" t="s">
        <v>13224</v>
      </c>
      <c r="Q476" s="243" t="s">
        <v>13225</v>
      </c>
      <c r="R476" s="243" t="s">
        <v>13226</v>
      </c>
      <c r="S476" s="243" t="s">
        <v>13227</v>
      </c>
      <c r="T476" s="246"/>
      <c r="U476" s="246"/>
      <c r="V476" s="246"/>
      <c r="W476" s="246"/>
      <c r="X476" s="246"/>
    </row>
    <row r="477" spans="1:24" x14ac:dyDescent="0.25">
      <c r="A477" s="65" t="s">
        <v>9019</v>
      </c>
      <c r="B477" s="65" t="s">
        <v>13356</v>
      </c>
      <c r="C477" s="86">
        <v>130</v>
      </c>
      <c r="D477" s="86">
        <v>0</v>
      </c>
      <c r="E477" s="259">
        <v>130</v>
      </c>
      <c r="F477" s="86">
        <v>-5.2</v>
      </c>
      <c r="G477" s="86">
        <v>-0.26</v>
      </c>
      <c r="H477" s="65" t="s">
        <v>13262</v>
      </c>
      <c r="I477" s="86">
        <v>0</v>
      </c>
      <c r="J477" s="65" t="s">
        <v>13231</v>
      </c>
      <c r="K477" s="86">
        <v>0</v>
      </c>
      <c r="L477" s="86">
        <v>123.67</v>
      </c>
      <c r="M477" s="65" t="s">
        <v>13263</v>
      </c>
      <c r="N477" s="65" t="s">
        <v>13231</v>
      </c>
      <c r="O477" s="247">
        <v>2</v>
      </c>
      <c r="P477" s="86">
        <v>0</v>
      </c>
      <c r="Q477" s="257" t="s">
        <v>13233</v>
      </c>
      <c r="R477" s="86">
        <v>-0.87</v>
      </c>
      <c r="S477" s="261">
        <v>123.67</v>
      </c>
      <c r="T477" s="263">
        <f>+F477+G477+R477</f>
        <v>-6.33</v>
      </c>
      <c r="U477" s="246" t="s">
        <v>13311</v>
      </c>
      <c r="V477" s="246"/>
      <c r="W477" s="246"/>
      <c r="X477" s="246"/>
    </row>
    <row r="478" spans="1:24" x14ac:dyDescent="0.25">
      <c r="A478" s="246" t="s">
        <v>13234</v>
      </c>
      <c r="B478" s="246"/>
      <c r="C478" s="246"/>
      <c r="D478" s="246"/>
      <c r="E478" s="246"/>
      <c r="F478" s="246"/>
      <c r="G478" s="246"/>
      <c r="H478" s="246"/>
      <c r="I478" s="246"/>
      <c r="J478" s="246"/>
      <c r="K478" s="246"/>
      <c r="L478" s="246"/>
      <c r="M478" s="246"/>
      <c r="N478" s="246"/>
      <c r="O478" s="246"/>
      <c r="P478" s="246"/>
      <c r="Q478" s="246"/>
      <c r="R478" s="246"/>
      <c r="S478" s="246"/>
      <c r="T478" s="246"/>
      <c r="U478" s="246"/>
      <c r="V478" s="246"/>
      <c r="W478" s="246"/>
      <c r="X478" s="246"/>
    </row>
    <row r="479" spans="1:24" x14ac:dyDescent="0.25">
      <c r="A479" s="249" t="s">
        <v>13209</v>
      </c>
      <c r="B479" s="249" t="s">
        <v>13235</v>
      </c>
      <c r="C479" s="249" t="s">
        <v>13236</v>
      </c>
      <c r="D479" s="249" t="s">
        <v>13237</v>
      </c>
      <c r="E479" s="249" t="s">
        <v>13214</v>
      </c>
      <c r="F479" s="249" t="s">
        <v>13215</v>
      </c>
      <c r="G479" s="249" t="s">
        <v>13211</v>
      </c>
      <c r="H479" s="249" t="s">
        <v>13212</v>
      </c>
      <c r="I479" s="249" t="s">
        <v>13238</v>
      </c>
      <c r="J479" s="249" t="s">
        <v>13239</v>
      </c>
      <c r="K479" s="249" t="s">
        <v>13213</v>
      </c>
      <c r="L479" s="249" t="s">
        <v>13226</v>
      </c>
      <c r="M479" s="249" t="s">
        <v>13220</v>
      </c>
      <c r="N479" s="249" t="s">
        <v>13240</v>
      </c>
      <c r="O479" s="249" t="s">
        <v>13241</v>
      </c>
      <c r="P479" s="249" t="s">
        <v>13242</v>
      </c>
      <c r="Q479" s="249" t="s">
        <v>13210</v>
      </c>
      <c r="R479" s="249" t="s">
        <v>13221</v>
      </c>
      <c r="S479" s="249" t="s">
        <v>13222</v>
      </c>
      <c r="T479" s="249" t="s">
        <v>13243</v>
      </c>
      <c r="U479" s="249" t="s">
        <v>13244</v>
      </c>
      <c r="V479" s="249" t="s">
        <v>13245</v>
      </c>
      <c r="W479" s="246"/>
      <c r="X479" s="246"/>
    </row>
    <row r="480" spans="1:24" x14ac:dyDescent="0.25">
      <c r="A480" s="65" t="s">
        <v>9019</v>
      </c>
      <c r="B480" s="65" t="s">
        <v>9016</v>
      </c>
      <c r="C480" s="65" t="s">
        <v>13357</v>
      </c>
      <c r="D480" s="65" t="s">
        <v>13263</v>
      </c>
      <c r="E480" s="86">
        <v>-5.2</v>
      </c>
      <c r="F480" s="86">
        <v>0</v>
      </c>
      <c r="G480" s="86">
        <v>130</v>
      </c>
      <c r="H480" s="86">
        <v>0</v>
      </c>
      <c r="I480" s="247">
        <v>1</v>
      </c>
      <c r="J480" s="65" t="s">
        <v>13231</v>
      </c>
      <c r="K480" s="86">
        <v>130</v>
      </c>
      <c r="L480" s="86">
        <v>-0.83</v>
      </c>
      <c r="M480" s="86">
        <v>123.97</v>
      </c>
      <c r="N480" s="65" t="s">
        <v>13262</v>
      </c>
      <c r="O480" s="86">
        <v>0</v>
      </c>
      <c r="P480" s="65" t="s">
        <v>13231</v>
      </c>
      <c r="Q480" s="65" t="s">
        <v>13356</v>
      </c>
      <c r="R480" s="65" t="s">
        <v>13263</v>
      </c>
      <c r="S480" s="65" t="s">
        <v>13231</v>
      </c>
      <c r="T480" s="65" t="s">
        <v>9016</v>
      </c>
      <c r="U480" s="65" t="s">
        <v>13234</v>
      </c>
      <c r="V480" s="65" t="s">
        <v>13248</v>
      </c>
      <c r="W480" s="246"/>
      <c r="X480" s="246"/>
    </row>
    <row r="481" spans="1:24" x14ac:dyDescent="0.25">
      <c r="A481" s="250" t="s">
        <v>13249</v>
      </c>
      <c r="B481" s="246"/>
      <c r="C481" s="246"/>
      <c r="D481" s="246"/>
      <c r="E481" s="246"/>
      <c r="F481" s="246"/>
      <c r="G481" s="246"/>
      <c r="H481" s="246"/>
      <c r="I481" s="246"/>
      <c r="J481" s="246"/>
      <c r="K481" s="246"/>
      <c r="L481" s="246"/>
      <c r="M481" s="246"/>
      <c r="N481" s="246"/>
      <c r="O481" s="246"/>
      <c r="P481" s="246"/>
      <c r="Q481" s="246"/>
      <c r="R481" s="246"/>
      <c r="S481" s="246"/>
      <c r="T481" s="246"/>
      <c r="U481" s="246"/>
      <c r="V481" s="246"/>
      <c r="W481" s="246"/>
      <c r="X481" s="246"/>
    </row>
    <row r="482" spans="1:24" x14ac:dyDescent="0.25">
      <c r="A482" s="65" t="s">
        <v>13231</v>
      </c>
      <c r="B482" s="65" t="s">
        <v>13231</v>
      </c>
      <c r="C482" s="65" t="s">
        <v>13231</v>
      </c>
      <c r="D482" s="65" t="s">
        <v>13231</v>
      </c>
      <c r="E482" s="86">
        <v>-5.2</v>
      </c>
      <c r="F482" s="86">
        <v>0</v>
      </c>
      <c r="G482" s="86">
        <v>130</v>
      </c>
      <c r="H482" s="86">
        <v>0</v>
      </c>
      <c r="I482" s="247">
        <v>1</v>
      </c>
      <c r="J482" s="65" t="s">
        <v>13231</v>
      </c>
      <c r="K482" s="86">
        <v>130</v>
      </c>
      <c r="L482" s="86">
        <v>-0.83</v>
      </c>
      <c r="M482" s="86">
        <v>123.97</v>
      </c>
      <c r="N482" s="65" t="s">
        <v>13231</v>
      </c>
      <c r="O482" s="86">
        <v>0</v>
      </c>
      <c r="P482" s="65" t="s">
        <v>13231</v>
      </c>
      <c r="Q482" s="65" t="s">
        <v>13231</v>
      </c>
      <c r="R482" s="65" t="s">
        <v>13231</v>
      </c>
      <c r="S482" s="65" t="s">
        <v>13231</v>
      </c>
      <c r="T482" s="65" t="s">
        <v>13231</v>
      </c>
      <c r="U482" s="65" t="s">
        <v>13231</v>
      </c>
      <c r="V482" s="65" t="s">
        <v>13231</v>
      </c>
      <c r="W482" s="246"/>
      <c r="X482" s="246"/>
    </row>
    <row r="483" spans="1:24" x14ac:dyDescent="0.25">
      <c r="A483" s="246" t="s">
        <v>13219</v>
      </c>
      <c r="B483" s="246"/>
      <c r="C483" s="246"/>
      <c r="D483" s="246"/>
      <c r="E483" s="246"/>
      <c r="F483" s="246"/>
      <c r="G483" s="246"/>
      <c r="H483" s="246"/>
      <c r="I483" s="246"/>
      <c r="J483" s="246"/>
      <c r="K483" s="246"/>
      <c r="L483" s="246"/>
      <c r="M483" s="246"/>
      <c r="N483" s="246"/>
      <c r="O483" s="246"/>
      <c r="P483" s="246"/>
      <c r="Q483" s="246"/>
      <c r="R483" s="246"/>
      <c r="S483" s="246"/>
      <c r="T483" s="246"/>
      <c r="U483" s="246"/>
      <c r="V483" s="246"/>
      <c r="W483" s="246"/>
      <c r="X483" s="246"/>
    </row>
    <row r="484" spans="1:24" x14ac:dyDescent="0.25">
      <c r="A484" s="249" t="s">
        <v>13237</v>
      </c>
      <c r="B484" s="249" t="s">
        <v>13239</v>
      </c>
      <c r="C484" s="249" t="s">
        <v>13221</v>
      </c>
      <c r="D484" s="249" t="s">
        <v>13222</v>
      </c>
      <c r="E484" s="249" t="s">
        <v>13213</v>
      </c>
      <c r="F484" s="249" t="s">
        <v>13211</v>
      </c>
      <c r="G484" s="249" t="s">
        <v>13212</v>
      </c>
      <c r="H484" s="249" t="s">
        <v>13214</v>
      </c>
      <c r="I484" s="249" t="s">
        <v>13215</v>
      </c>
      <c r="J484" s="249" t="s">
        <v>13220</v>
      </c>
      <c r="K484" s="249" t="s">
        <v>13209</v>
      </c>
      <c r="L484" s="249" t="s">
        <v>13250</v>
      </c>
      <c r="M484" s="249" t="s">
        <v>13251</v>
      </c>
      <c r="N484" s="249" t="s">
        <v>13238</v>
      </c>
      <c r="O484" s="249" t="s">
        <v>13252</v>
      </c>
      <c r="P484" s="249" t="s">
        <v>13253</v>
      </c>
      <c r="Q484" s="249" t="s">
        <v>13254</v>
      </c>
      <c r="R484" s="249" t="s">
        <v>13242</v>
      </c>
      <c r="S484" s="249" t="s">
        <v>13216</v>
      </c>
      <c r="T484" s="249" t="s">
        <v>13255</v>
      </c>
      <c r="U484" s="249" t="s">
        <v>13244</v>
      </c>
      <c r="V484" s="246"/>
      <c r="W484" s="246"/>
      <c r="X484" s="246"/>
    </row>
    <row r="485" spans="1:24" x14ac:dyDescent="0.25">
      <c r="A485" s="65" t="s">
        <v>13263</v>
      </c>
      <c r="B485" s="65" t="s">
        <v>13231</v>
      </c>
      <c r="C485" s="65" t="s">
        <v>13263</v>
      </c>
      <c r="D485" s="65" t="s">
        <v>13231</v>
      </c>
      <c r="E485" s="86">
        <v>0</v>
      </c>
      <c r="F485" s="86">
        <v>0</v>
      </c>
      <c r="G485" s="86">
        <v>0</v>
      </c>
      <c r="H485" s="86">
        <v>0</v>
      </c>
      <c r="I485" s="86">
        <v>-0.26</v>
      </c>
      <c r="J485" s="86">
        <v>-0.3</v>
      </c>
      <c r="K485" s="65" t="s">
        <v>9019</v>
      </c>
      <c r="L485" s="65" t="s">
        <v>13219</v>
      </c>
      <c r="M485" s="86">
        <v>-0.04</v>
      </c>
      <c r="N485" s="247">
        <v>0</v>
      </c>
      <c r="O485" s="65" t="s">
        <v>9016</v>
      </c>
      <c r="P485" s="65" t="s">
        <v>13256</v>
      </c>
      <c r="Q485" s="65" t="s">
        <v>9016</v>
      </c>
      <c r="R485" s="65" t="s">
        <v>13257</v>
      </c>
      <c r="S485" s="65" t="s">
        <v>13262</v>
      </c>
      <c r="T485" s="65" t="s">
        <v>13231</v>
      </c>
      <c r="U485" s="65" t="s">
        <v>13219</v>
      </c>
      <c r="V485" s="246"/>
      <c r="W485" s="246"/>
      <c r="X485" s="246"/>
    </row>
    <row r="486" spans="1:24" x14ac:dyDescent="0.25">
      <c r="A486" s="250" t="s">
        <v>13249</v>
      </c>
      <c r="B486" s="246"/>
      <c r="C486" s="246"/>
      <c r="D486" s="246"/>
      <c r="E486" s="246"/>
      <c r="F486" s="246"/>
      <c r="G486" s="246"/>
      <c r="H486" s="246"/>
      <c r="I486" s="246"/>
      <c r="J486" s="246"/>
      <c r="K486" s="246"/>
      <c r="L486" s="246"/>
      <c r="M486" s="246"/>
      <c r="N486" s="246"/>
      <c r="O486" s="246"/>
      <c r="P486" s="246"/>
      <c r="Q486" s="246"/>
      <c r="R486" s="246"/>
      <c r="S486" s="246"/>
      <c r="T486" s="246"/>
      <c r="U486" s="246"/>
      <c r="V486" s="246"/>
      <c r="W486" s="246"/>
      <c r="X486" s="246"/>
    </row>
    <row r="487" spans="1:24" x14ac:dyDescent="0.25">
      <c r="A487" s="65" t="s">
        <v>13231</v>
      </c>
      <c r="B487" s="65" t="s">
        <v>13231</v>
      </c>
      <c r="C487" s="65" t="s">
        <v>13231</v>
      </c>
      <c r="D487" s="65" t="s">
        <v>13231</v>
      </c>
      <c r="E487" s="86">
        <v>0</v>
      </c>
      <c r="F487" s="86">
        <v>0</v>
      </c>
      <c r="G487" s="86">
        <v>0</v>
      </c>
      <c r="H487" s="86">
        <v>0</v>
      </c>
      <c r="I487" s="86">
        <v>-0.26</v>
      </c>
      <c r="J487" s="86">
        <v>-0.3</v>
      </c>
      <c r="K487" s="65" t="s">
        <v>13231</v>
      </c>
      <c r="L487" s="65" t="s">
        <v>13231</v>
      </c>
      <c r="M487" s="86">
        <v>-0.04</v>
      </c>
      <c r="N487" s="247">
        <v>0</v>
      </c>
      <c r="O487" s="65" t="s">
        <v>13231</v>
      </c>
      <c r="P487" s="65" t="s">
        <v>13231</v>
      </c>
      <c r="Q487" s="65" t="s">
        <v>13231</v>
      </c>
      <c r="R487" s="65" t="s">
        <v>13231</v>
      </c>
      <c r="S487" s="65" t="s">
        <v>13231</v>
      </c>
      <c r="T487" s="65" t="s">
        <v>13231</v>
      </c>
      <c r="U487" s="65" t="s">
        <v>13231</v>
      </c>
      <c r="V487" s="246"/>
      <c r="W487" s="246"/>
      <c r="X487" s="246"/>
    </row>
    <row r="488" spans="1:24" x14ac:dyDescent="0.25">
      <c r="A488" s="246"/>
      <c r="B488" s="246"/>
      <c r="C488" s="246"/>
      <c r="D488" s="246"/>
      <c r="E488" s="246"/>
      <c r="F488" s="246"/>
      <c r="G488" s="246"/>
      <c r="H488" s="246"/>
      <c r="I488" s="246"/>
      <c r="J488" s="246"/>
      <c r="K488" s="246"/>
      <c r="L488" s="246"/>
      <c r="M488" s="246"/>
      <c r="N488" s="246"/>
      <c r="O488" s="246"/>
      <c r="P488" s="246"/>
      <c r="Q488" s="246"/>
      <c r="R488" s="246"/>
      <c r="S488" s="246"/>
      <c r="T488" s="246"/>
      <c r="U488" s="246"/>
      <c r="V488" s="246"/>
      <c r="W488" s="246"/>
      <c r="X488" s="246"/>
    </row>
    <row r="489" spans="1:24" x14ac:dyDescent="0.25">
      <c r="A489" s="243" t="s">
        <v>13209</v>
      </c>
      <c r="B489" s="243" t="s">
        <v>13210</v>
      </c>
      <c r="C489" s="243" t="s">
        <v>13211</v>
      </c>
      <c r="D489" s="243" t="s">
        <v>13212</v>
      </c>
      <c r="E489" s="243" t="s">
        <v>13213</v>
      </c>
      <c r="F489" s="243" t="s">
        <v>13214</v>
      </c>
      <c r="G489" s="243" t="s">
        <v>13215</v>
      </c>
      <c r="H489" s="243" t="s">
        <v>13216</v>
      </c>
      <c r="I489" s="243" t="s">
        <v>13217</v>
      </c>
      <c r="J489" s="243" t="s">
        <v>13218</v>
      </c>
      <c r="K489" s="243" t="s">
        <v>13219</v>
      </c>
      <c r="L489" s="243" t="s">
        <v>13220</v>
      </c>
      <c r="M489" s="243" t="s">
        <v>13221</v>
      </c>
      <c r="N489" s="243" t="s">
        <v>13222</v>
      </c>
      <c r="O489" s="243" t="s">
        <v>13223</v>
      </c>
      <c r="P489" s="243" t="s">
        <v>13224</v>
      </c>
      <c r="Q489" s="243" t="s">
        <v>13225</v>
      </c>
      <c r="R489" s="243" t="s">
        <v>13226</v>
      </c>
      <c r="S489" s="243" t="s">
        <v>13227</v>
      </c>
      <c r="T489" s="246"/>
      <c r="U489" s="246"/>
      <c r="V489" s="246"/>
      <c r="W489" s="246"/>
      <c r="X489" s="246"/>
    </row>
    <row r="490" spans="1:24" x14ac:dyDescent="0.25">
      <c r="A490" s="65" t="s">
        <v>9019</v>
      </c>
      <c r="B490" s="65" t="s">
        <v>13358</v>
      </c>
      <c r="C490" s="86">
        <v>3240</v>
      </c>
      <c r="D490" s="86">
        <v>0</v>
      </c>
      <c r="E490" s="86">
        <v>3240</v>
      </c>
      <c r="F490" s="86">
        <v>-109.19</v>
      </c>
      <c r="G490" s="86">
        <v>-60.54</v>
      </c>
      <c r="H490" s="65" t="s">
        <v>13266</v>
      </c>
      <c r="I490" s="86">
        <v>0</v>
      </c>
      <c r="J490" s="65" t="s">
        <v>13231</v>
      </c>
      <c r="K490" s="86">
        <v>0</v>
      </c>
      <c r="L490" s="86">
        <v>3043.11</v>
      </c>
      <c r="M490" s="65" t="s">
        <v>13267</v>
      </c>
      <c r="N490" s="65" t="s">
        <v>13231</v>
      </c>
      <c r="O490" s="247">
        <v>2</v>
      </c>
      <c r="P490" s="86">
        <v>0</v>
      </c>
      <c r="Q490" s="257" t="s">
        <v>13233</v>
      </c>
      <c r="R490" s="86">
        <v>-27.16</v>
      </c>
      <c r="S490" s="86">
        <v>3043.11</v>
      </c>
      <c r="T490" s="255">
        <f>+F490+G490+R490</f>
        <v>-196.89</v>
      </c>
      <c r="U490" s="246" t="s">
        <v>13311</v>
      </c>
      <c r="V490" s="246"/>
      <c r="W490" s="246"/>
      <c r="X490" s="246"/>
    </row>
    <row r="491" spans="1:24" x14ac:dyDescent="0.25">
      <c r="A491" s="246" t="s">
        <v>13234</v>
      </c>
      <c r="B491" s="246"/>
      <c r="C491" s="246"/>
      <c r="D491" s="246"/>
      <c r="E491" s="246"/>
      <c r="F491" s="246"/>
      <c r="G491" s="246"/>
      <c r="H491" s="246"/>
      <c r="I491" s="246"/>
      <c r="J491" s="246"/>
      <c r="K491" s="246"/>
      <c r="L491" s="246"/>
      <c r="M491" s="246"/>
      <c r="N491" s="246"/>
      <c r="O491" s="246"/>
      <c r="P491" s="246"/>
      <c r="Q491" s="246"/>
      <c r="R491" s="246"/>
      <c r="S491" s="246"/>
      <c r="T491" s="246"/>
      <c r="U491" s="246"/>
      <c r="V491" s="246"/>
      <c r="W491" s="246"/>
      <c r="X491" s="246"/>
    </row>
    <row r="492" spans="1:24" x14ac:dyDescent="0.25">
      <c r="A492" s="249" t="s">
        <v>13209</v>
      </c>
      <c r="B492" s="249" t="s">
        <v>13235</v>
      </c>
      <c r="C492" s="249" t="s">
        <v>13236</v>
      </c>
      <c r="D492" s="249" t="s">
        <v>13237</v>
      </c>
      <c r="E492" s="249" t="s">
        <v>13214</v>
      </c>
      <c r="F492" s="249" t="s">
        <v>13215</v>
      </c>
      <c r="G492" s="249" t="s">
        <v>13211</v>
      </c>
      <c r="H492" s="249" t="s">
        <v>13212</v>
      </c>
      <c r="I492" s="249" t="s">
        <v>13238</v>
      </c>
      <c r="J492" s="249" t="s">
        <v>13239</v>
      </c>
      <c r="K492" s="249" t="s">
        <v>13213</v>
      </c>
      <c r="L492" s="249" t="s">
        <v>13226</v>
      </c>
      <c r="M492" s="249" t="s">
        <v>13220</v>
      </c>
      <c r="N492" s="249" t="s">
        <v>13240</v>
      </c>
      <c r="O492" s="249" t="s">
        <v>13241</v>
      </c>
      <c r="P492" s="249" t="s">
        <v>13242</v>
      </c>
      <c r="Q492" s="249" t="s">
        <v>13210</v>
      </c>
      <c r="R492" s="249" t="s">
        <v>13221</v>
      </c>
      <c r="S492" s="249" t="s">
        <v>13222</v>
      </c>
      <c r="T492" s="249" t="s">
        <v>13243</v>
      </c>
      <c r="U492" s="249" t="s">
        <v>13244</v>
      </c>
      <c r="V492" s="249" t="s">
        <v>13245</v>
      </c>
      <c r="W492" s="246"/>
      <c r="X492" s="246"/>
    </row>
    <row r="493" spans="1:24" x14ac:dyDescent="0.25">
      <c r="A493" s="65" t="s">
        <v>9019</v>
      </c>
      <c r="B493" s="65" t="s">
        <v>9016</v>
      </c>
      <c r="C493" s="65" t="s">
        <v>13359</v>
      </c>
      <c r="D493" s="65" t="s">
        <v>13267</v>
      </c>
      <c r="E493" s="86">
        <v>-109.19</v>
      </c>
      <c r="F493" s="86">
        <v>0</v>
      </c>
      <c r="G493" s="86">
        <v>3240</v>
      </c>
      <c r="H493" s="86">
        <v>0</v>
      </c>
      <c r="I493" s="247">
        <v>1</v>
      </c>
      <c r="J493" s="65" t="s">
        <v>13231</v>
      </c>
      <c r="K493" s="86">
        <v>3240</v>
      </c>
      <c r="L493" s="86">
        <v>-17.47</v>
      </c>
      <c r="M493" s="86">
        <v>3113.34</v>
      </c>
      <c r="N493" s="65" t="s">
        <v>13266</v>
      </c>
      <c r="O493" s="86">
        <v>0</v>
      </c>
      <c r="P493" s="65" t="s">
        <v>13231</v>
      </c>
      <c r="Q493" s="65" t="s">
        <v>13358</v>
      </c>
      <c r="R493" s="65" t="s">
        <v>13267</v>
      </c>
      <c r="S493" s="65" t="s">
        <v>13231</v>
      </c>
      <c r="T493" s="65" t="s">
        <v>9016</v>
      </c>
      <c r="U493" s="65" t="s">
        <v>13234</v>
      </c>
      <c r="V493" s="65" t="s">
        <v>13248</v>
      </c>
      <c r="W493" s="246"/>
      <c r="X493" s="246"/>
    </row>
    <row r="494" spans="1:24" x14ac:dyDescent="0.25">
      <c r="A494" s="250" t="s">
        <v>13249</v>
      </c>
      <c r="B494" s="246"/>
      <c r="C494" s="246"/>
      <c r="D494" s="246"/>
      <c r="E494" s="246"/>
      <c r="F494" s="246"/>
      <c r="G494" s="246"/>
      <c r="H494" s="246"/>
      <c r="I494" s="246"/>
      <c r="J494" s="246"/>
      <c r="K494" s="246"/>
      <c r="L494" s="246"/>
      <c r="M494" s="246"/>
      <c r="N494" s="246"/>
      <c r="O494" s="246"/>
      <c r="P494" s="246"/>
      <c r="Q494" s="246"/>
      <c r="R494" s="246"/>
      <c r="S494" s="246"/>
      <c r="T494" s="246"/>
      <c r="U494" s="246"/>
      <c r="V494" s="246"/>
      <c r="W494" s="246"/>
      <c r="X494" s="246"/>
    </row>
    <row r="495" spans="1:24" x14ac:dyDescent="0.25">
      <c r="A495" s="65" t="s">
        <v>13231</v>
      </c>
      <c r="B495" s="65" t="s">
        <v>13231</v>
      </c>
      <c r="C495" s="65" t="s">
        <v>13231</v>
      </c>
      <c r="D495" s="65" t="s">
        <v>13231</v>
      </c>
      <c r="E495" s="86">
        <v>-109.19</v>
      </c>
      <c r="F495" s="86">
        <v>0</v>
      </c>
      <c r="G495" s="86">
        <v>3240</v>
      </c>
      <c r="H495" s="86">
        <v>0</v>
      </c>
      <c r="I495" s="247">
        <v>1</v>
      </c>
      <c r="J495" s="65" t="s">
        <v>13231</v>
      </c>
      <c r="K495" s="86">
        <v>3240</v>
      </c>
      <c r="L495" s="86">
        <v>-17.47</v>
      </c>
      <c r="M495" s="86">
        <v>3113.34</v>
      </c>
      <c r="N495" s="65" t="s">
        <v>13231</v>
      </c>
      <c r="O495" s="86">
        <v>0</v>
      </c>
      <c r="P495" s="65" t="s">
        <v>13231</v>
      </c>
      <c r="Q495" s="65" t="s">
        <v>13231</v>
      </c>
      <c r="R495" s="65" t="s">
        <v>13231</v>
      </c>
      <c r="S495" s="65" t="s">
        <v>13231</v>
      </c>
      <c r="T495" s="65" t="s">
        <v>13231</v>
      </c>
      <c r="U495" s="65" t="s">
        <v>13231</v>
      </c>
      <c r="V495" s="65" t="s">
        <v>13231</v>
      </c>
      <c r="W495" s="246"/>
      <c r="X495" s="246"/>
    </row>
    <row r="496" spans="1:24" x14ac:dyDescent="0.25">
      <c r="A496" s="246" t="s">
        <v>13219</v>
      </c>
      <c r="B496" s="246"/>
      <c r="C496" s="246"/>
      <c r="D496" s="246"/>
      <c r="E496" s="246"/>
      <c r="F496" s="246"/>
      <c r="G496" s="246"/>
      <c r="H496" s="246"/>
      <c r="I496" s="246"/>
      <c r="J496" s="246"/>
      <c r="K496" s="246"/>
      <c r="L496" s="246"/>
      <c r="M496" s="246"/>
      <c r="N496" s="246"/>
      <c r="O496" s="246"/>
      <c r="P496" s="246"/>
      <c r="Q496" s="246"/>
      <c r="R496" s="246"/>
      <c r="S496" s="246"/>
      <c r="T496" s="246"/>
      <c r="U496" s="246"/>
      <c r="V496" s="246"/>
      <c r="W496" s="246"/>
      <c r="X496" s="246"/>
    </row>
    <row r="497" spans="1:24" x14ac:dyDescent="0.25">
      <c r="A497" s="249" t="s">
        <v>13237</v>
      </c>
      <c r="B497" s="249" t="s">
        <v>13239</v>
      </c>
      <c r="C497" s="249" t="s">
        <v>13221</v>
      </c>
      <c r="D497" s="249" t="s">
        <v>13222</v>
      </c>
      <c r="E497" s="249" t="s">
        <v>13213</v>
      </c>
      <c r="F497" s="249" t="s">
        <v>13211</v>
      </c>
      <c r="G497" s="249" t="s">
        <v>13212</v>
      </c>
      <c r="H497" s="249" t="s">
        <v>13214</v>
      </c>
      <c r="I497" s="249" t="s">
        <v>13215</v>
      </c>
      <c r="J497" s="249" t="s">
        <v>13220</v>
      </c>
      <c r="K497" s="249" t="s">
        <v>13209</v>
      </c>
      <c r="L497" s="249" t="s">
        <v>13250</v>
      </c>
      <c r="M497" s="249" t="s">
        <v>13251</v>
      </c>
      <c r="N497" s="249" t="s">
        <v>13238</v>
      </c>
      <c r="O497" s="249" t="s">
        <v>13252</v>
      </c>
      <c r="P497" s="249" t="s">
        <v>13253</v>
      </c>
      <c r="Q497" s="249" t="s">
        <v>13254</v>
      </c>
      <c r="R497" s="249" t="s">
        <v>13242</v>
      </c>
      <c r="S497" s="249" t="s">
        <v>13216</v>
      </c>
      <c r="T497" s="249" t="s">
        <v>13255</v>
      </c>
      <c r="U497" s="249" t="s">
        <v>13244</v>
      </c>
      <c r="V497" s="246"/>
      <c r="W497" s="246"/>
      <c r="X497" s="246"/>
    </row>
    <row r="498" spans="1:24" x14ac:dyDescent="0.25">
      <c r="A498" s="65" t="s">
        <v>13267</v>
      </c>
      <c r="B498" s="65" t="s">
        <v>13231</v>
      </c>
      <c r="C498" s="65" t="s">
        <v>13267</v>
      </c>
      <c r="D498" s="65" t="s">
        <v>13231</v>
      </c>
      <c r="E498" s="86">
        <v>0</v>
      </c>
      <c r="F498" s="86">
        <v>0</v>
      </c>
      <c r="G498" s="86">
        <v>0</v>
      </c>
      <c r="H498" s="86">
        <v>0</v>
      </c>
      <c r="I498" s="86">
        <v>-60.54</v>
      </c>
      <c r="J498" s="86">
        <v>-70.23</v>
      </c>
      <c r="K498" s="65" t="s">
        <v>9019</v>
      </c>
      <c r="L498" s="65" t="s">
        <v>13219</v>
      </c>
      <c r="M498" s="86">
        <v>-9.69</v>
      </c>
      <c r="N498" s="247">
        <v>0</v>
      </c>
      <c r="O498" s="65" t="s">
        <v>9016</v>
      </c>
      <c r="P498" s="65" t="s">
        <v>13256</v>
      </c>
      <c r="Q498" s="65" t="s">
        <v>9016</v>
      </c>
      <c r="R498" s="65" t="s">
        <v>13257</v>
      </c>
      <c r="S498" s="65" t="s">
        <v>13266</v>
      </c>
      <c r="T498" s="65" t="s">
        <v>13231</v>
      </c>
      <c r="U498" s="65" t="s">
        <v>13219</v>
      </c>
      <c r="V498" s="246"/>
      <c r="W498" s="246"/>
      <c r="X498" s="246"/>
    </row>
    <row r="499" spans="1:24" x14ac:dyDescent="0.25">
      <c r="A499" s="250" t="s">
        <v>13249</v>
      </c>
      <c r="B499" s="246"/>
      <c r="C499" s="246"/>
      <c r="D499" s="246"/>
      <c r="E499" s="246"/>
      <c r="F499" s="246"/>
      <c r="G499" s="246"/>
      <c r="H499" s="246"/>
      <c r="I499" s="246"/>
      <c r="J499" s="246"/>
      <c r="K499" s="246"/>
      <c r="L499" s="246"/>
      <c r="M499" s="246"/>
      <c r="N499" s="246"/>
      <c r="O499" s="246"/>
      <c r="P499" s="246"/>
      <c r="Q499" s="246"/>
      <c r="R499" s="246"/>
      <c r="S499" s="246"/>
      <c r="T499" s="246"/>
      <c r="U499" s="246"/>
      <c r="V499" s="246"/>
      <c r="W499" s="246"/>
      <c r="X499" s="246"/>
    </row>
    <row r="500" spans="1:24" x14ac:dyDescent="0.25">
      <c r="A500" s="65" t="s">
        <v>13231</v>
      </c>
      <c r="B500" s="65" t="s">
        <v>13231</v>
      </c>
      <c r="C500" s="65" t="s">
        <v>13231</v>
      </c>
      <c r="D500" s="65" t="s">
        <v>13231</v>
      </c>
      <c r="E500" s="86">
        <v>0</v>
      </c>
      <c r="F500" s="86">
        <v>0</v>
      </c>
      <c r="G500" s="86">
        <v>0</v>
      </c>
      <c r="H500" s="86">
        <v>0</v>
      </c>
      <c r="I500" s="86">
        <v>-60.54</v>
      </c>
      <c r="J500" s="86">
        <v>-70.23</v>
      </c>
      <c r="K500" s="65" t="s">
        <v>13231</v>
      </c>
      <c r="L500" s="65" t="s">
        <v>13231</v>
      </c>
      <c r="M500" s="86">
        <v>-9.69</v>
      </c>
      <c r="N500" s="247">
        <v>0</v>
      </c>
      <c r="O500" s="65" t="s">
        <v>13231</v>
      </c>
      <c r="P500" s="65" t="s">
        <v>13231</v>
      </c>
      <c r="Q500" s="65" t="s">
        <v>13231</v>
      </c>
      <c r="R500" s="65" t="s">
        <v>13231</v>
      </c>
      <c r="S500" s="65" t="s">
        <v>13231</v>
      </c>
      <c r="T500" s="65" t="s">
        <v>13231</v>
      </c>
      <c r="U500" s="65" t="s">
        <v>13231</v>
      </c>
      <c r="V500" s="246"/>
      <c r="W500" s="246"/>
      <c r="X500" s="246"/>
    </row>
    <row r="501" spans="1:24" x14ac:dyDescent="0.25">
      <c r="A501" s="246"/>
      <c r="B501" s="246"/>
      <c r="C501" s="246"/>
      <c r="D501" s="246"/>
      <c r="E501" s="246"/>
      <c r="F501" s="246"/>
      <c r="G501" s="246"/>
      <c r="H501" s="246"/>
      <c r="I501" s="246"/>
      <c r="J501" s="246"/>
      <c r="K501" s="246"/>
      <c r="L501" s="246"/>
      <c r="M501" s="246"/>
      <c r="N501" s="246"/>
      <c r="O501" s="246"/>
      <c r="P501" s="246"/>
      <c r="Q501" s="246"/>
      <c r="R501" s="246"/>
      <c r="S501" s="246"/>
      <c r="T501" s="246"/>
      <c r="U501" s="246"/>
      <c r="V501" s="246"/>
      <c r="W501" s="246"/>
      <c r="X501" s="246"/>
    </row>
    <row r="502" spans="1:24" x14ac:dyDescent="0.25">
      <c r="A502" s="243" t="s">
        <v>13209</v>
      </c>
      <c r="B502" s="243" t="s">
        <v>13210</v>
      </c>
      <c r="C502" s="243" t="s">
        <v>13211</v>
      </c>
      <c r="D502" s="243" t="s">
        <v>13212</v>
      </c>
      <c r="E502" s="243" t="s">
        <v>13213</v>
      </c>
      <c r="F502" s="243" t="s">
        <v>13214</v>
      </c>
      <c r="G502" s="243" t="s">
        <v>13215</v>
      </c>
      <c r="H502" s="243" t="s">
        <v>13216</v>
      </c>
      <c r="I502" s="243" t="s">
        <v>13217</v>
      </c>
      <c r="J502" s="243" t="s">
        <v>13218</v>
      </c>
      <c r="K502" s="243" t="s">
        <v>13219</v>
      </c>
      <c r="L502" s="243" t="s">
        <v>13220</v>
      </c>
      <c r="M502" s="243" t="s">
        <v>13221</v>
      </c>
      <c r="N502" s="243" t="s">
        <v>13222</v>
      </c>
      <c r="O502" s="243" t="s">
        <v>13223</v>
      </c>
      <c r="P502" s="243" t="s">
        <v>13224</v>
      </c>
      <c r="Q502" s="243" t="s">
        <v>13225</v>
      </c>
      <c r="R502" s="243" t="s">
        <v>13226</v>
      </c>
      <c r="S502" s="243" t="s">
        <v>13227</v>
      </c>
      <c r="T502" s="246"/>
      <c r="U502" s="246"/>
      <c r="V502" s="246"/>
      <c r="W502" s="246"/>
      <c r="X502" s="246"/>
    </row>
    <row r="503" spans="1:24" x14ac:dyDescent="0.25">
      <c r="A503" s="65" t="s">
        <v>9019</v>
      </c>
      <c r="B503" s="65" t="s">
        <v>13360</v>
      </c>
      <c r="C503" s="86">
        <v>869</v>
      </c>
      <c r="D503" s="86">
        <v>0</v>
      </c>
      <c r="E503" s="86">
        <v>869</v>
      </c>
      <c r="F503" s="86">
        <v>-29.29</v>
      </c>
      <c r="G503" s="86">
        <v>-15.3</v>
      </c>
      <c r="H503" s="65" t="s">
        <v>13275</v>
      </c>
      <c r="I503" s="86">
        <v>0</v>
      </c>
      <c r="J503" s="65" t="s">
        <v>13231</v>
      </c>
      <c r="K503" s="86">
        <v>0</v>
      </c>
      <c r="L503" s="86">
        <v>817.28</v>
      </c>
      <c r="M503" s="65" t="s">
        <v>13276</v>
      </c>
      <c r="N503" s="65" t="s">
        <v>13231</v>
      </c>
      <c r="O503" s="247">
        <v>5</v>
      </c>
      <c r="P503" s="86">
        <v>0</v>
      </c>
      <c r="Q503" s="257" t="s">
        <v>13233</v>
      </c>
      <c r="R503" s="86">
        <v>-7.13</v>
      </c>
      <c r="S503" s="86">
        <v>817.28</v>
      </c>
      <c r="T503" s="254">
        <f>+F503+G503+R503</f>
        <v>-51.720000000000006</v>
      </c>
      <c r="U503" s="246"/>
      <c r="V503" s="246"/>
      <c r="W503" s="246"/>
      <c r="X503" s="246"/>
    </row>
    <row r="504" spans="1:24" x14ac:dyDescent="0.25">
      <c r="A504" s="246" t="s">
        <v>13234</v>
      </c>
      <c r="B504" s="246"/>
      <c r="C504" s="246"/>
      <c r="D504" s="246"/>
      <c r="E504" s="246"/>
      <c r="F504" s="246"/>
      <c r="G504" s="246"/>
      <c r="H504" s="246"/>
      <c r="I504" s="246"/>
      <c r="J504" s="246"/>
      <c r="K504" s="246"/>
      <c r="L504" s="246"/>
      <c r="M504" s="246"/>
      <c r="N504" s="246"/>
      <c r="O504" s="246"/>
      <c r="P504" s="246"/>
      <c r="Q504" s="246"/>
      <c r="R504" s="246"/>
      <c r="S504" s="246"/>
      <c r="T504" s="246"/>
      <c r="U504" s="246"/>
      <c r="V504" s="246"/>
      <c r="W504" s="246"/>
      <c r="X504" s="246"/>
    </row>
    <row r="505" spans="1:24" x14ac:dyDescent="0.25">
      <c r="A505" s="249" t="s">
        <v>13209</v>
      </c>
      <c r="B505" s="249" t="s">
        <v>13235</v>
      </c>
      <c r="C505" s="249" t="s">
        <v>13236</v>
      </c>
      <c r="D505" s="249" t="s">
        <v>13237</v>
      </c>
      <c r="E505" s="249" t="s">
        <v>13214</v>
      </c>
      <c r="F505" s="249" t="s">
        <v>13215</v>
      </c>
      <c r="G505" s="249" t="s">
        <v>13211</v>
      </c>
      <c r="H505" s="249" t="s">
        <v>13212</v>
      </c>
      <c r="I505" s="249" t="s">
        <v>13238</v>
      </c>
      <c r="J505" s="249" t="s">
        <v>13239</v>
      </c>
      <c r="K505" s="249" t="s">
        <v>13213</v>
      </c>
      <c r="L505" s="249" t="s">
        <v>13226</v>
      </c>
      <c r="M505" s="249" t="s">
        <v>13220</v>
      </c>
      <c r="N505" s="249" t="s">
        <v>13240</v>
      </c>
      <c r="O505" s="249" t="s">
        <v>13241</v>
      </c>
      <c r="P505" s="249" t="s">
        <v>13242</v>
      </c>
      <c r="Q505" s="249" t="s">
        <v>13210</v>
      </c>
      <c r="R505" s="249" t="s">
        <v>13221</v>
      </c>
      <c r="S505" s="249" t="s">
        <v>13222</v>
      </c>
      <c r="T505" s="249" t="s">
        <v>13243</v>
      </c>
      <c r="U505" s="249" t="s">
        <v>13244</v>
      </c>
      <c r="V505" s="249" t="s">
        <v>13245</v>
      </c>
      <c r="W505" s="246"/>
      <c r="X505" s="246"/>
    </row>
    <row r="506" spans="1:24" x14ac:dyDescent="0.25">
      <c r="A506" s="65" t="s">
        <v>9019</v>
      </c>
      <c r="B506" s="65" t="s">
        <v>9016</v>
      </c>
      <c r="C506" s="65" t="s">
        <v>13361</v>
      </c>
      <c r="D506" s="65" t="s">
        <v>13276</v>
      </c>
      <c r="E506" s="86">
        <v>-29.29</v>
      </c>
      <c r="F506" s="86">
        <v>0</v>
      </c>
      <c r="G506" s="86">
        <v>869</v>
      </c>
      <c r="H506" s="86">
        <v>0</v>
      </c>
      <c r="I506" s="247">
        <v>4</v>
      </c>
      <c r="J506" s="65" t="s">
        <v>13231</v>
      </c>
      <c r="K506" s="86">
        <v>869</v>
      </c>
      <c r="L506" s="86">
        <v>-4.68</v>
      </c>
      <c r="M506" s="86">
        <v>835.03</v>
      </c>
      <c r="N506" s="65" t="s">
        <v>13275</v>
      </c>
      <c r="O506" s="86">
        <v>0</v>
      </c>
      <c r="P506" s="65" t="s">
        <v>13231</v>
      </c>
      <c r="Q506" s="65" t="s">
        <v>13360</v>
      </c>
      <c r="R506" s="65" t="s">
        <v>13276</v>
      </c>
      <c r="S506" s="65" t="s">
        <v>13231</v>
      </c>
      <c r="T506" s="65" t="s">
        <v>9016</v>
      </c>
      <c r="U506" s="65" t="s">
        <v>13234</v>
      </c>
      <c r="V506" s="65" t="s">
        <v>13248</v>
      </c>
      <c r="W506" s="246"/>
      <c r="X506" s="246"/>
    </row>
    <row r="507" spans="1:24" x14ac:dyDescent="0.25">
      <c r="A507" s="250" t="s">
        <v>13249</v>
      </c>
      <c r="B507" s="246"/>
      <c r="C507" s="246"/>
      <c r="D507" s="246"/>
      <c r="E507" s="246"/>
      <c r="F507" s="246"/>
      <c r="G507" s="246"/>
      <c r="H507" s="246"/>
      <c r="I507" s="246"/>
      <c r="J507" s="246"/>
      <c r="K507" s="246"/>
      <c r="L507" s="246"/>
      <c r="M507" s="246"/>
      <c r="N507" s="246"/>
      <c r="O507" s="246"/>
      <c r="P507" s="246"/>
      <c r="Q507" s="246"/>
      <c r="R507" s="246"/>
      <c r="S507" s="246"/>
      <c r="T507" s="246"/>
      <c r="U507" s="246"/>
      <c r="V507" s="246"/>
      <c r="W507" s="246"/>
      <c r="X507" s="246"/>
    </row>
    <row r="508" spans="1:24" x14ac:dyDescent="0.25">
      <c r="A508" s="65" t="s">
        <v>13231</v>
      </c>
      <c r="B508" s="65" t="s">
        <v>13231</v>
      </c>
      <c r="C508" s="65" t="s">
        <v>13231</v>
      </c>
      <c r="D508" s="65" t="s">
        <v>13231</v>
      </c>
      <c r="E508" s="86">
        <v>-29.29</v>
      </c>
      <c r="F508" s="86">
        <v>0</v>
      </c>
      <c r="G508" s="86">
        <v>869</v>
      </c>
      <c r="H508" s="86">
        <v>0</v>
      </c>
      <c r="I508" s="247">
        <v>4</v>
      </c>
      <c r="J508" s="65" t="s">
        <v>13231</v>
      </c>
      <c r="K508" s="86">
        <v>869</v>
      </c>
      <c r="L508" s="86">
        <v>-4.68</v>
      </c>
      <c r="M508" s="86">
        <v>835.03</v>
      </c>
      <c r="N508" s="65" t="s">
        <v>13231</v>
      </c>
      <c r="O508" s="86">
        <v>0</v>
      </c>
      <c r="P508" s="65" t="s">
        <v>13231</v>
      </c>
      <c r="Q508" s="65" t="s">
        <v>13231</v>
      </c>
      <c r="R508" s="65" t="s">
        <v>13231</v>
      </c>
      <c r="S508" s="65" t="s">
        <v>13231</v>
      </c>
      <c r="T508" s="65" t="s">
        <v>13231</v>
      </c>
      <c r="U508" s="65" t="s">
        <v>13231</v>
      </c>
      <c r="V508" s="65" t="s">
        <v>13231</v>
      </c>
      <c r="W508" s="246"/>
      <c r="X508" s="246"/>
    </row>
    <row r="509" spans="1:24" x14ac:dyDescent="0.25">
      <c r="A509" s="246" t="s">
        <v>13219</v>
      </c>
      <c r="B509" s="246"/>
      <c r="C509" s="246"/>
      <c r="D509" s="246"/>
      <c r="E509" s="246"/>
      <c r="F509" s="246"/>
      <c r="G509" s="246"/>
      <c r="H509" s="246"/>
      <c r="I509" s="246"/>
      <c r="J509" s="246"/>
      <c r="K509" s="246"/>
      <c r="L509" s="246"/>
      <c r="M509" s="246"/>
      <c r="N509" s="246"/>
      <c r="O509" s="246"/>
      <c r="P509" s="246"/>
      <c r="Q509" s="246"/>
      <c r="R509" s="246"/>
      <c r="S509" s="246"/>
      <c r="T509" s="246"/>
      <c r="U509" s="246"/>
      <c r="V509" s="246"/>
      <c r="W509" s="246"/>
      <c r="X509" s="246"/>
    </row>
    <row r="510" spans="1:24" x14ac:dyDescent="0.25">
      <c r="A510" s="249" t="s">
        <v>13237</v>
      </c>
      <c r="B510" s="249" t="s">
        <v>13239</v>
      </c>
      <c r="C510" s="249" t="s">
        <v>13221</v>
      </c>
      <c r="D510" s="249" t="s">
        <v>13222</v>
      </c>
      <c r="E510" s="249" t="s">
        <v>13213</v>
      </c>
      <c r="F510" s="249" t="s">
        <v>13211</v>
      </c>
      <c r="G510" s="249" t="s">
        <v>13212</v>
      </c>
      <c r="H510" s="249" t="s">
        <v>13214</v>
      </c>
      <c r="I510" s="249" t="s">
        <v>13215</v>
      </c>
      <c r="J510" s="249" t="s">
        <v>13220</v>
      </c>
      <c r="K510" s="249" t="s">
        <v>13209</v>
      </c>
      <c r="L510" s="249" t="s">
        <v>13250</v>
      </c>
      <c r="M510" s="249" t="s">
        <v>13251</v>
      </c>
      <c r="N510" s="249" t="s">
        <v>13238</v>
      </c>
      <c r="O510" s="249" t="s">
        <v>13252</v>
      </c>
      <c r="P510" s="249" t="s">
        <v>13253</v>
      </c>
      <c r="Q510" s="249" t="s">
        <v>13254</v>
      </c>
      <c r="R510" s="249" t="s">
        <v>13242</v>
      </c>
      <c r="S510" s="249" t="s">
        <v>13216</v>
      </c>
      <c r="T510" s="249" t="s">
        <v>13255</v>
      </c>
      <c r="U510" s="249" t="s">
        <v>13244</v>
      </c>
      <c r="V510" s="246"/>
      <c r="W510" s="246"/>
      <c r="X510" s="246"/>
    </row>
    <row r="511" spans="1:24" x14ac:dyDescent="0.25">
      <c r="A511" s="65" t="s">
        <v>13276</v>
      </c>
      <c r="B511" s="65" t="s">
        <v>13231</v>
      </c>
      <c r="C511" s="65" t="s">
        <v>13276</v>
      </c>
      <c r="D511" s="65" t="s">
        <v>13231</v>
      </c>
      <c r="E511" s="86">
        <v>0</v>
      </c>
      <c r="F511" s="86">
        <v>0</v>
      </c>
      <c r="G511" s="86">
        <v>0</v>
      </c>
      <c r="H511" s="86">
        <v>0</v>
      </c>
      <c r="I511" s="86">
        <v>-15.3</v>
      </c>
      <c r="J511" s="86">
        <v>-17.75</v>
      </c>
      <c r="K511" s="65" t="s">
        <v>9019</v>
      </c>
      <c r="L511" s="65" t="s">
        <v>13219</v>
      </c>
      <c r="M511" s="86">
        <v>-2.4500000000000002</v>
      </c>
      <c r="N511" s="247">
        <v>0</v>
      </c>
      <c r="O511" s="65" t="s">
        <v>9016</v>
      </c>
      <c r="P511" s="65" t="s">
        <v>13256</v>
      </c>
      <c r="Q511" s="65" t="s">
        <v>9016</v>
      </c>
      <c r="R511" s="65" t="s">
        <v>13257</v>
      </c>
      <c r="S511" s="65" t="s">
        <v>13275</v>
      </c>
      <c r="T511" s="65" t="s">
        <v>13231</v>
      </c>
      <c r="U511" s="65" t="s">
        <v>13219</v>
      </c>
      <c r="V511" s="246"/>
      <c r="W511" s="246"/>
      <c r="X511" s="246"/>
    </row>
    <row r="512" spans="1:24" x14ac:dyDescent="0.25">
      <c r="A512" s="250" t="s">
        <v>13249</v>
      </c>
      <c r="B512" s="246"/>
      <c r="C512" s="246"/>
      <c r="D512" s="246"/>
      <c r="E512" s="246"/>
      <c r="F512" s="246"/>
      <c r="G512" s="246"/>
      <c r="H512" s="246"/>
      <c r="I512" s="246"/>
      <c r="J512" s="246"/>
      <c r="K512" s="246"/>
      <c r="L512" s="246"/>
      <c r="M512" s="246"/>
      <c r="N512" s="246"/>
      <c r="O512" s="246"/>
      <c r="P512" s="246"/>
      <c r="Q512" s="246"/>
      <c r="R512" s="246"/>
      <c r="S512" s="246"/>
      <c r="T512" s="246"/>
      <c r="U512" s="246"/>
      <c r="V512" s="246"/>
      <c r="W512" s="246"/>
      <c r="X512" s="246"/>
    </row>
    <row r="513" spans="1:24" x14ac:dyDescent="0.25">
      <c r="A513" s="65" t="s">
        <v>13231</v>
      </c>
      <c r="B513" s="65" t="s">
        <v>13231</v>
      </c>
      <c r="C513" s="65" t="s">
        <v>13231</v>
      </c>
      <c r="D513" s="65" t="s">
        <v>13231</v>
      </c>
      <c r="E513" s="86">
        <v>0</v>
      </c>
      <c r="F513" s="86">
        <v>0</v>
      </c>
      <c r="G513" s="86">
        <v>0</v>
      </c>
      <c r="H513" s="86">
        <v>0</v>
      </c>
      <c r="I513" s="86">
        <v>-15.3</v>
      </c>
      <c r="J513" s="86">
        <v>-17.75</v>
      </c>
      <c r="K513" s="65" t="s">
        <v>13231</v>
      </c>
      <c r="L513" s="65" t="s">
        <v>13231</v>
      </c>
      <c r="M513" s="86">
        <v>-2.4500000000000002</v>
      </c>
      <c r="N513" s="247">
        <v>0</v>
      </c>
      <c r="O513" s="65" t="s">
        <v>13231</v>
      </c>
      <c r="P513" s="65" t="s">
        <v>13231</v>
      </c>
      <c r="Q513" s="65" t="s">
        <v>13231</v>
      </c>
      <c r="R513" s="65" t="s">
        <v>13231</v>
      </c>
      <c r="S513" s="65" t="s">
        <v>13231</v>
      </c>
      <c r="T513" s="65" t="s">
        <v>13231</v>
      </c>
      <c r="U513" s="65" t="s">
        <v>13231</v>
      </c>
      <c r="V513" s="246"/>
      <c r="W513" s="246"/>
      <c r="X513" s="246"/>
    </row>
    <row r="514" spans="1:24" x14ac:dyDescent="0.25">
      <c r="A514" s="246"/>
      <c r="B514" s="246"/>
      <c r="C514" s="246"/>
      <c r="D514" s="246"/>
      <c r="E514" s="246"/>
      <c r="F514" s="246"/>
      <c r="G514" s="246"/>
      <c r="H514" s="246"/>
      <c r="I514" s="246"/>
      <c r="J514" s="246"/>
      <c r="K514" s="246"/>
      <c r="L514" s="246"/>
      <c r="M514" s="246"/>
      <c r="N514" s="246"/>
      <c r="O514" s="246"/>
      <c r="P514" s="246"/>
      <c r="Q514" s="246"/>
      <c r="R514" s="246"/>
      <c r="S514" s="246"/>
      <c r="T514" s="246"/>
      <c r="U514" s="246"/>
      <c r="V514" s="246"/>
      <c r="W514" s="246"/>
      <c r="X514" s="246"/>
    </row>
    <row r="515" spans="1:24" x14ac:dyDescent="0.25">
      <c r="A515" s="243" t="s">
        <v>13209</v>
      </c>
      <c r="B515" s="243" t="s">
        <v>13210</v>
      </c>
      <c r="C515" s="243" t="s">
        <v>13211</v>
      </c>
      <c r="D515" s="243" t="s">
        <v>13212</v>
      </c>
      <c r="E515" s="243" t="s">
        <v>13213</v>
      </c>
      <c r="F515" s="243" t="s">
        <v>13214</v>
      </c>
      <c r="G515" s="243" t="s">
        <v>13215</v>
      </c>
      <c r="H515" s="243" t="s">
        <v>13216</v>
      </c>
      <c r="I515" s="243" t="s">
        <v>13217</v>
      </c>
      <c r="J515" s="243" t="s">
        <v>13218</v>
      </c>
      <c r="K515" s="243" t="s">
        <v>13219</v>
      </c>
      <c r="L515" s="243" t="s">
        <v>13220</v>
      </c>
      <c r="M515" s="243" t="s">
        <v>13221</v>
      </c>
      <c r="N515" s="243" t="s">
        <v>13222</v>
      </c>
      <c r="O515" s="243" t="s">
        <v>13223</v>
      </c>
      <c r="P515" s="243" t="s">
        <v>13224</v>
      </c>
      <c r="Q515" s="243" t="s">
        <v>13225</v>
      </c>
      <c r="R515" s="243" t="s">
        <v>13226</v>
      </c>
      <c r="S515" s="243" t="s">
        <v>13227</v>
      </c>
      <c r="T515" s="246"/>
      <c r="U515" s="246"/>
      <c r="V515" s="246"/>
      <c r="W515" s="246"/>
      <c r="X515" s="246"/>
    </row>
    <row r="516" spans="1:24" x14ac:dyDescent="0.25">
      <c r="A516" s="65" t="s">
        <v>9019</v>
      </c>
      <c r="B516" s="65" t="s">
        <v>13362</v>
      </c>
      <c r="C516" s="86">
        <v>3062</v>
      </c>
      <c r="D516" s="86">
        <v>0</v>
      </c>
      <c r="E516" s="86">
        <v>3062</v>
      </c>
      <c r="F516" s="86">
        <v>-137.79</v>
      </c>
      <c r="G516" s="86">
        <v>-5.21</v>
      </c>
      <c r="H516" s="65" t="s">
        <v>13279</v>
      </c>
      <c r="I516" s="86">
        <v>0</v>
      </c>
      <c r="J516" s="65" t="s">
        <v>13231</v>
      </c>
      <c r="K516" s="86">
        <v>0</v>
      </c>
      <c r="L516" s="86">
        <v>2896.12</v>
      </c>
      <c r="M516" s="65" t="s">
        <v>13280</v>
      </c>
      <c r="N516" s="65" t="s">
        <v>13231</v>
      </c>
      <c r="O516" s="247">
        <v>6</v>
      </c>
      <c r="P516" s="86">
        <v>0</v>
      </c>
      <c r="Q516" s="257" t="s">
        <v>13233</v>
      </c>
      <c r="R516" s="86">
        <v>-22.88</v>
      </c>
      <c r="S516" s="86">
        <v>2896.12</v>
      </c>
      <c r="T516" s="248">
        <f>+F516+G516+R516</f>
        <v>-165.88</v>
      </c>
      <c r="U516" s="246"/>
      <c r="V516" s="246"/>
      <c r="W516" s="246"/>
      <c r="X516" s="246"/>
    </row>
    <row r="517" spans="1:24" x14ac:dyDescent="0.25">
      <c r="A517" s="246" t="s">
        <v>13234</v>
      </c>
      <c r="B517" s="246"/>
      <c r="C517" s="246"/>
      <c r="D517" s="246"/>
      <c r="E517" s="246"/>
      <c r="F517" s="246"/>
      <c r="G517" s="246"/>
      <c r="H517" s="246"/>
      <c r="I517" s="246"/>
      <c r="J517" s="246"/>
      <c r="K517" s="246"/>
      <c r="L517" s="246"/>
      <c r="M517" s="246"/>
      <c r="N517" s="246"/>
      <c r="O517" s="246"/>
      <c r="P517" s="246"/>
      <c r="Q517" s="246"/>
      <c r="R517" s="246"/>
      <c r="S517" s="246"/>
      <c r="T517" s="246"/>
      <c r="U517" s="246"/>
      <c r="V517" s="246"/>
      <c r="W517" s="246"/>
      <c r="X517" s="246"/>
    </row>
    <row r="518" spans="1:24" x14ac:dyDescent="0.25">
      <c r="A518" s="249" t="s">
        <v>13209</v>
      </c>
      <c r="B518" s="249" t="s">
        <v>13235</v>
      </c>
      <c r="C518" s="249" t="s">
        <v>13236</v>
      </c>
      <c r="D518" s="249" t="s">
        <v>13237</v>
      </c>
      <c r="E518" s="249" t="s">
        <v>13214</v>
      </c>
      <c r="F518" s="249" t="s">
        <v>13215</v>
      </c>
      <c r="G518" s="249" t="s">
        <v>13211</v>
      </c>
      <c r="H518" s="249" t="s">
        <v>13212</v>
      </c>
      <c r="I518" s="249" t="s">
        <v>13238</v>
      </c>
      <c r="J518" s="249" t="s">
        <v>13239</v>
      </c>
      <c r="K518" s="249" t="s">
        <v>13213</v>
      </c>
      <c r="L518" s="249" t="s">
        <v>13226</v>
      </c>
      <c r="M518" s="249" t="s">
        <v>13220</v>
      </c>
      <c r="N518" s="249" t="s">
        <v>13240</v>
      </c>
      <c r="O518" s="249" t="s">
        <v>13241</v>
      </c>
      <c r="P518" s="249" t="s">
        <v>13242</v>
      </c>
      <c r="Q518" s="249" t="s">
        <v>13210</v>
      </c>
      <c r="R518" s="249" t="s">
        <v>13221</v>
      </c>
      <c r="S518" s="249" t="s">
        <v>13222</v>
      </c>
      <c r="T518" s="249" t="s">
        <v>13243</v>
      </c>
      <c r="U518" s="249" t="s">
        <v>13244</v>
      </c>
      <c r="V518" s="249" t="s">
        <v>13245</v>
      </c>
      <c r="W518" s="246"/>
      <c r="X518" s="246"/>
    </row>
    <row r="519" spans="1:24" x14ac:dyDescent="0.25">
      <c r="A519" s="65" t="s">
        <v>9019</v>
      </c>
      <c r="B519" s="65" t="s">
        <v>9016</v>
      </c>
      <c r="C519" s="65" t="s">
        <v>13363</v>
      </c>
      <c r="D519" s="65" t="s">
        <v>13280</v>
      </c>
      <c r="E519" s="86">
        <v>-137.79</v>
      </c>
      <c r="F519" s="86">
        <v>0</v>
      </c>
      <c r="G519" s="86">
        <v>3062</v>
      </c>
      <c r="H519" s="86">
        <v>0</v>
      </c>
      <c r="I519" s="247">
        <v>5</v>
      </c>
      <c r="J519" s="65" t="s">
        <v>13231</v>
      </c>
      <c r="K519" s="86">
        <v>3062</v>
      </c>
      <c r="L519" s="86">
        <v>-22.05</v>
      </c>
      <c r="M519" s="86">
        <v>2902.16</v>
      </c>
      <c r="N519" s="65" t="s">
        <v>13279</v>
      </c>
      <c r="O519" s="86">
        <v>0</v>
      </c>
      <c r="P519" s="65" t="s">
        <v>13231</v>
      </c>
      <c r="Q519" s="65" t="s">
        <v>13362</v>
      </c>
      <c r="R519" s="65" t="s">
        <v>13280</v>
      </c>
      <c r="S519" s="65" t="s">
        <v>13231</v>
      </c>
      <c r="T519" s="65" t="s">
        <v>9016</v>
      </c>
      <c r="U519" s="65" t="s">
        <v>13234</v>
      </c>
      <c r="V519" s="65" t="s">
        <v>13248</v>
      </c>
      <c r="W519" s="246"/>
      <c r="X519" s="246"/>
    </row>
    <row r="520" spans="1:24" x14ac:dyDescent="0.25">
      <c r="A520" s="250" t="s">
        <v>13249</v>
      </c>
      <c r="B520" s="246"/>
      <c r="C520" s="246"/>
      <c r="D520" s="246"/>
      <c r="E520" s="246"/>
      <c r="F520" s="246"/>
      <c r="G520" s="246"/>
      <c r="H520" s="246"/>
      <c r="I520" s="246"/>
      <c r="J520" s="246"/>
      <c r="K520" s="246"/>
      <c r="L520" s="246"/>
      <c r="M520" s="246"/>
      <c r="N520" s="246"/>
      <c r="O520" s="246"/>
      <c r="P520" s="246"/>
      <c r="Q520" s="246"/>
      <c r="R520" s="246"/>
      <c r="S520" s="246"/>
      <c r="T520" s="246"/>
      <c r="U520" s="246"/>
      <c r="V520" s="246"/>
      <c r="W520" s="246"/>
      <c r="X520" s="246"/>
    </row>
    <row r="521" spans="1:24" x14ac:dyDescent="0.25">
      <c r="A521" s="65" t="s">
        <v>13231</v>
      </c>
      <c r="B521" s="65" t="s">
        <v>13231</v>
      </c>
      <c r="C521" s="65" t="s">
        <v>13231</v>
      </c>
      <c r="D521" s="65" t="s">
        <v>13231</v>
      </c>
      <c r="E521" s="86">
        <v>-137.79</v>
      </c>
      <c r="F521" s="86">
        <v>0</v>
      </c>
      <c r="G521" s="86">
        <v>3062</v>
      </c>
      <c r="H521" s="86">
        <v>0</v>
      </c>
      <c r="I521" s="247">
        <v>5</v>
      </c>
      <c r="J521" s="65" t="s">
        <v>13231</v>
      </c>
      <c r="K521" s="86">
        <v>3062</v>
      </c>
      <c r="L521" s="86">
        <v>-22.05</v>
      </c>
      <c r="M521" s="86">
        <v>2902.16</v>
      </c>
      <c r="N521" s="65" t="s">
        <v>13231</v>
      </c>
      <c r="O521" s="86">
        <v>0</v>
      </c>
      <c r="P521" s="65" t="s">
        <v>13231</v>
      </c>
      <c r="Q521" s="65" t="s">
        <v>13231</v>
      </c>
      <c r="R521" s="65" t="s">
        <v>13231</v>
      </c>
      <c r="S521" s="65" t="s">
        <v>13231</v>
      </c>
      <c r="T521" s="65" t="s">
        <v>13231</v>
      </c>
      <c r="U521" s="65" t="s">
        <v>13231</v>
      </c>
      <c r="V521" s="65" t="s">
        <v>13231</v>
      </c>
      <c r="W521" s="246"/>
      <c r="X521" s="246"/>
    </row>
    <row r="522" spans="1:24" x14ac:dyDescent="0.25">
      <c r="A522" s="246" t="s">
        <v>13219</v>
      </c>
      <c r="B522" s="246"/>
      <c r="C522" s="246"/>
      <c r="D522" s="246"/>
      <c r="E522" s="246"/>
      <c r="F522" s="246"/>
      <c r="G522" s="246"/>
      <c r="H522" s="246"/>
      <c r="I522" s="246"/>
      <c r="J522" s="246"/>
      <c r="K522" s="246"/>
      <c r="L522" s="246"/>
      <c r="M522" s="246"/>
      <c r="N522" s="246"/>
      <c r="O522" s="246"/>
      <c r="P522" s="246"/>
      <c r="Q522" s="246"/>
      <c r="R522" s="246"/>
      <c r="S522" s="246"/>
      <c r="T522" s="246"/>
      <c r="U522" s="246"/>
      <c r="V522" s="246"/>
      <c r="W522" s="246"/>
      <c r="X522" s="246"/>
    </row>
    <row r="523" spans="1:24" x14ac:dyDescent="0.25">
      <c r="A523" s="249" t="s">
        <v>13237</v>
      </c>
      <c r="B523" s="249" t="s">
        <v>13239</v>
      </c>
      <c r="C523" s="249" t="s">
        <v>13221</v>
      </c>
      <c r="D523" s="249" t="s">
        <v>13222</v>
      </c>
      <c r="E523" s="249" t="s">
        <v>13213</v>
      </c>
      <c r="F523" s="249" t="s">
        <v>13211</v>
      </c>
      <c r="G523" s="249" t="s">
        <v>13212</v>
      </c>
      <c r="H523" s="249" t="s">
        <v>13214</v>
      </c>
      <c r="I523" s="249" t="s">
        <v>13215</v>
      </c>
      <c r="J523" s="249" t="s">
        <v>13220</v>
      </c>
      <c r="K523" s="249" t="s">
        <v>13209</v>
      </c>
      <c r="L523" s="249" t="s">
        <v>13250</v>
      </c>
      <c r="M523" s="249" t="s">
        <v>13251</v>
      </c>
      <c r="N523" s="249" t="s">
        <v>13238</v>
      </c>
      <c r="O523" s="249" t="s">
        <v>13252</v>
      </c>
      <c r="P523" s="249" t="s">
        <v>13253</v>
      </c>
      <c r="Q523" s="249" t="s">
        <v>13254</v>
      </c>
      <c r="R523" s="249" t="s">
        <v>13242</v>
      </c>
      <c r="S523" s="249" t="s">
        <v>13216</v>
      </c>
      <c r="T523" s="249" t="s">
        <v>13255</v>
      </c>
      <c r="U523" s="249" t="s">
        <v>13244</v>
      </c>
      <c r="V523" s="246"/>
      <c r="W523" s="246"/>
      <c r="X523" s="246"/>
    </row>
    <row r="524" spans="1:24" x14ac:dyDescent="0.25">
      <c r="A524" s="65" t="s">
        <v>13280</v>
      </c>
      <c r="B524" s="65" t="s">
        <v>13231</v>
      </c>
      <c r="C524" s="65" t="s">
        <v>13280</v>
      </c>
      <c r="D524" s="65" t="s">
        <v>13231</v>
      </c>
      <c r="E524" s="86">
        <v>0</v>
      </c>
      <c r="F524" s="86">
        <v>0</v>
      </c>
      <c r="G524" s="86">
        <v>0</v>
      </c>
      <c r="H524" s="86">
        <v>0</v>
      </c>
      <c r="I524" s="86">
        <v>-5.21</v>
      </c>
      <c r="J524" s="86">
        <v>-6.04</v>
      </c>
      <c r="K524" s="65" t="s">
        <v>9019</v>
      </c>
      <c r="L524" s="65" t="s">
        <v>13219</v>
      </c>
      <c r="M524" s="86">
        <v>-0.83</v>
      </c>
      <c r="N524" s="247">
        <v>0</v>
      </c>
      <c r="O524" s="65" t="s">
        <v>9016</v>
      </c>
      <c r="P524" s="65" t="s">
        <v>13256</v>
      </c>
      <c r="Q524" s="65" t="s">
        <v>9016</v>
      </c>
      <c r="R524" s="65" t="s">
        <v>13257</v>
      </c>
      <c r="S524" s="65" t="s">
        <v>13279</v>
      </c>
      <c r="T524" s="65" t="s">
        <v>13231</v>
      </c>
      <c r="U524" s="65" t="s">
        <v>13219</v>
      </c>
      <c r="V524" s="246"/>
      <c r="W524" s="246"/>
      <c r="X524" s="246"/>
    </row>
    <row r="525" spans="1:24" x14ac:dyDescent="0.25">
      <c r="A525" s="250" t="s">
        <v>13249</v>
      </c>
      <c r="B525" s="246"/>
      <c r="C525" s="246"/>
      <c r="D525" s="246"/>
      <c r="E525" s="246"/>
      <c r="F525" s="246"/>
      <c r="G525" s="246"/>
      <c r="H525" s="246"/>
      <c r="I525" s="246"/>
      <c r="J525" s="246"/>
      <c r="K525" s="246"/>
      <c r="L525" s="246"/>
      <c r="M525" s="246"/>
      <c r="N525" s="246"/>
      <c r="O525" s="246"/>
      <c r="P525" s="246"/>
      <c r="Q525" s="246"/>
      <c r="R525" s="246"/>
      <c r="S525" s="246"/>
      <c r="T525" s="246"/>
      <c r="U525" s="246"/>
      <c r="V525" s="246"/>
      <c r="W525" s="246"/>
      <c r="X525" s="246"/>
    </row>
    <row r="526" spans="1:24" x14ac:dyDescent="0.25">
      <c r="A526" s="65" t="s">
        <v>13231</v>
      </c>
      <c r="B526" s="65" t="s">
        <v>13231</v>
      </c>
      <c r="C526" s="65" t="s">
        <v>13231</v>
      </c>
      <c r="D526" s="65" t="s">
        <v>13231</v>
      </c>
      <c r="E526" s="86">
        <v>0</v>
      </c>
      <c r="F526" s="86">
        <v>0</v>
      </c>
      <c r="G526" s="86">
        <v>0</v>
      </c>
      <c r="H526" s="86">
        <v>0</v>
      </c>
      <c r="I526" s="86">
        <v>-5.21</v>
      </c>
      <c r="J526" s="86">
        <v>-6.04</v>
      </c>
      <c r="K526" s="65" t="s">
        <v>13231</v>
      </c>
      <c r="L526" s="65" t="s">
        <v>13231</v>
      </c>
      <c r="M526" s="86">
        <v>-0.83</v>
      </c>
      <c r="N526" s="247">
        <v>0</v>
      </c>
      <c r="O526" s="65" t="s">
        <v>13231</v>
      </c>
      <c r="P526" s="65" t="s">
        <v>13231</v>
      </c>
      <c r="Q526" s="65" t="s">
        <v>13231</v>
      </c>
      <c r="R526" s="65" t="s">
        <v>13231</v>
      </c>
      <c r="S526" s="65" t="s">
        <v>13231</v>
      </c>
      <c r="T526" s="65" t="s">
        <v>13231</v>
      </c>
      <c r="U526" s="65" t="s">
        <v>13231</v>
      </c>
      <c r="V526" s="246"/>
      <c r="W526" s="246"/>
      <c r="X526" s="246"/>
    </row>
    <row r="527" spans="1:24" x14ac:dyDescent="0.25">
      <c r="A527" s="246"/>
      <c r="B527" s="246"/>
      <c r="C527" s="246"/>
      <c r="D527" s="246"/>
      <c r="E527" s="246"/>
      <c r="F527" s="246"/>
      <c r="G527" s="246"/>
      <c r="H527" s="246"/>
      <c r="I527" s="246"/>
      <c r="J527" s="246"/>
      <c r="K527" s="246"/>
      <c r="L527" s="246"/>
      <c r="M527" s="246"/>
      <c r="N527" s="246"/>
      <c r="O527" s="246"/>
      <c r="P527" s="246"/>
      <c r="Q527" s="246"/>
      <c r="R527" s="246"/>
      <c r="S527" s="246"/>
      <c r="T527" s="246"/>
      <c r="U527" s="246"/>
      <c r="V527" s="246"/>
      <c r="W527" s="246"/>
      <c r="X527" s="246"/>
    </row>
    <row r="528" spans="1:24" x14ac:dyDescent="0.25">
      <c r="A528" s="243" t="s">
        <v>13209</v>
      </c>
      <c r="B528" s="243" t="s">
        <v>13210</v>
      </c>
      <c r="C528" s="243" t="s">
        <v>13211</v>
      </c>
      <c r="D528" s="243" t="s">
        <v>13212</v>
      </c>
      <c r="E528" s="243" t="s">
        <v>13213</v>
      </c>
      <c r="F528" s="243" t="s">
        <v>13214</v>
      </c>
      <c r="G528" s="243" t="s">
        <v>13215</v>
      </c>
      <c r="H528" s="243" t="s">
        <v>13216</v>
      </c>
      <c r="I528" s="243" t="s">
        <v>13217</v>
      </c>
      <c r="J528" s="243" t="s">
        <v>13218</v>
      </c>
      <c r="K528" s="243" t="s">
        <v>13219</v>
      </c>
      <c r="L528" s="243" t="s">
        <v>13220</v>
      </c>
      <c r="M528" s="243" t="s">
        <v>13221</v>
      </c>
      <c r="N528" s="243" t="s">
        <v>13222</v>
      </c>
      <c r="O528" s="243" t="s">
        <v>13223</v>
      </c>
      <c r="P528" s="243" t="s">
        <v>13224</v>
      </c>
      <c r="Q528" s="243" t="s">
        <v>13225</v>
      </c>
      <c r="R528" s="243" t="s">
        <v>13226</v>
      </c>
      <c r="S528" s="243" t="s">
        <v>13227</v>
      </c>
      <c r="T528" s="246"/>
      <c r="U528" s="246"/>
      <c r="V528" s="246"/>
      <c r="W528" s="246"/>
      <c r="X528" s="246"/>
    </row>
    <row r="529" spans="1:24" x14ac:dyDescent="0.25">
      <c r="A529" s="65" t="s">
        <v>9017</v>
      </c>
      <c r="B529" s="65" t="s">
        <v>13364</v>
      </c>
      <c r="C529" s="86">
        <v>6994</v>
      </c>
      <c r="D529" s="86">
        <v>0</v>
      </c>
      <c r="E529" s="86">
        <v>6994</v>
      </c>
      <c r="F529" s="86">
        <v>-235.7</v>
      </c>
      <c r="G529" s="86">
        <v>-130.69</v>
      </c>
      <c r="H529" s="65" t="s">
        <v>13230</v>
      </c>
      <c r="I529" s="86">
        <v>0</v>
      </c>
      <c r="J529" s="65" t="s">
        <v>13231</v>
      </c>
      <c r="K529" s="86">
        <v>0</v>
      </c>
      <c r="L529" s="86">
        <v>6568.99</v>
      </c>
      <c r="M529" s="65" t="s">
        <v>13232</v>
      </c>
      <c r="N529" s="65" t="s">
        <v>13231</v>
      </c>
      <c r="O529" s="247">
        <v>13</v>
      </c>
      <c r="P529" s="86">
        <v>0</v>
      </c>
      <c r="Q529" s="257" t="s">
        <v>13233</v>
      </c>
      <c r="R529" s="86">
        <v>-58.62</v>
      </c>
      <c r="S529" s="86">
        <v>6568.99</v>
      </c>
      <c r="T529" s="252">
        <f>+F529+G529+R529</f>
        <v>-425.01</v>
      </c>
      <c r="U529" s="246"/>
      <c r="V529" s="246"/>
      <c r="W529" s="246"/>
      <c r="X529" s="246"/>
    </row>
    <row r="530" spans="1:24" x14ac:dyDescent="0.25">
      <c r="A530" s="246" t="s">
        <v>13234</v>
      </c>
      <c r="B530" s="246"/>
      <c r="C530" s="246"/>
      <c r="D530" s="246"/>
      <c r="E530" s="246"/>
      <c r="F530" s="246"/>
      <c r="G530" s="246"/>
      <c r="H530" s="246"/>
      <c r="I530" s="246"/>
      <c r="J530" s="246"/>
      <c r="K530" s="246"/>
      <c r="L530" s="246"/>
      <c r="M530" s="246"/>
      <c r="N530" s="246"/>
      <c r="O530" s="246"/>
      <c r="P530" s="246"/>
      <c r="Q530" s="246"/>
      <c r="R530" s="246"/>
      <c r="S530" s="246"/>
      <c r="T530" s="246"/>
      <c r="U530" s="246"/>
      <c r="V530" s="246"/>
      <c r="W530" s="246"/>
      <c r="X530" s="246"/>
    </row>
    <row r="531" spans="1:24" x14ac:dyDescent="0.25">
      <c r="A531" s="249" t="s">
        <v>13209</v>
      </c>
      <c r="B531" s="249" t="s">
        <v>13235</v>
      </c>
      <c r="C531" s="249" t="s">
        <v>13236</v>
      </c>
      <c r="D531" s="249" t="s">
        <v>13237</v>
      </c>
      <c r="E531" s="249" t="s">
        <v>13214</v>
      </c>
      <c r="F531" s="249" t="s">
        <v>13215</v>
      </c>
      <c r="G531" s="249" t="s">
        <v>13211</v>
      </c>
      <c r="H531" s="249" t="s">
        <v>13212</v>
      </c>
      <c r="I531" s="249" t="s">
        <v>13238</v>
      </c>
      <c r="J531" s="249" t="s">
        <v>13239</v>
      </c>
      <c r="K531" s="249" t="s">
        <v>13213</v>
      </c>
      <c r="L531" s="249" t="s">
        <v>13226</v>
      </c>
      <c r="M531" s="249" t="s">
        <v>13220</v>
      </c>
      <c r="N531" s="249" t="s">
        <v>13240</v>
      </c>
      <c r="O531" s="249" t="s">
        <v>13241</v>
      </c>
      <c r="P531" s="249" t="s">
        <v>13242</v>
      </c>
      <c r="Q531" s="249" t="s">
        <v>13210</v>
      </c>
      <c r="R531" s="249" t="s">
        <v>13221</v>
      </c>
      <c r="S531" s="249" t="s">
        <v>13222</v>
      </c>
      <c r="T531" s="249" t="s">
        <v>13243</v>
      </c>
      <c r="U531" s="249" t="s">
        <v>13244</v>
      </c>
      <c r="V531" s="249" t="s">
        <v>13245</v>
      </c>
      <c r="W531" s="246"/>
      <c r="X531" s="246"/>
    </row>
    <row r="532" spans="1:24" x14ac:dyDescent="0.25">
      <c r="A532" s="65" t="s">
        <v>9017</v>
      </c>
      <c r="B532" s="65" t="s">
        <v>9015</v>
      </c>
      <c r="C532" s="65" t="s">
        <v>13365</v>
      </c>
      <c r="D532" s="65" t="s">
        <v>13232</v>
      </c>
      <c r="E532" s="86">
        <v>-235.7</v>
      </c>
      <c r="F532" s="86">
        <v>0</v>
      </c>
      <c r="G532" s="86">
        <v>6994</v>
      </c>
      <c r="H532" s="86">
        <v>0</v>
      </c>
      <c r="I532" s="247">
        <v>12</v>
      </c>
      <c r="J532" s="65" t="s">
        <v>13231</v>
      </c>
      <c r="K532" s="86">
        <v>6994</v>
      </c>
      <c r="L532" s="86">
        <v>-37.71</v>
      </c>
      <c r="M532" s="86">
        <v>6720.59</v>
      </c>
      <c r="N532" s="65" t="s">
        <v>13230</v>
      </c>
      <c r="O532" s="86">
        <v>0</v>
      </c>
      <c r="P532" s="65" t="s">
        <v>13231</v>
      </c>
      <c r="Q532" s="65" t="s">
        <v>13364</v>
      </c>
      <c r="R532" s="65" t="s">
        <v>13232</v>
      </c>
      <c r="S532" s="65" t="s">
        <v>13231</v>
      </c>
      <c r="T532" s="65" t="s">
        <v>9015</v>
      </c>
      <c r="U532" s="65" t="s">
        <v>13234</v>
      </c>
      <c r="V532" s="65" t="s">
        <v>13248</v>
      </c>
      <c r="W532" s="246"/>
      <c r="X532" s="246"/>
    </row>
    <row r="533" spans="1:24" x14ac:dyDescent="0.25">
      <c r="A533" s="250" t="s">
        <v>13249</v>
      </c>
      <c r="B533" s="246"/>
      <c r="C533" s="246"/>
      <c r="D533" s="246"/>
      <c r="E533" s="246"/>
      <c r="F533" s="246"/>
      <c r="G533" s="246"/>
      <c r="H533" s="246"/>
      <c r="I533" s="246"/>
      <c r="J533" s="246"/>
      <c r="K533" s="246"/>
      <c r="L533" s="246"/>
      <c r="M533" s="246"/>
      <c r="N533" s="246"/>
      <c r="O533" s="246"/>
      <c r="P533" s="246"/>
      <c r="Q533" s="246"/>
      <c r="R533" s="246"/>
      <c r="S533" s="246"/>
      <c r="T533" s="246"/>
      <c r="U533" s="246"/>
      <c r="V533" s="246"/>
      <c r="W533" s="246"/>
      <c r="X533" s="246"/>
    </row>
    <row r="534" spans="1:24" x14ac:dyDescent="0.25">
      <c r="A534" s="65" t="s">
        <v>13231</v>
      </c>
      <c r="B534" s="65" t="s">
        <v>13231</v>
      </c>
      <c r="C534" s="65" t="s">
        <v>13231</v>
      </c>
      <c r="D534" s="65" t="s">
        <v>13231</v>
      </c>
      <c r="E534" s="86">
        <v>-235.7</v>
      </c>
      <c r="F534" s="86">
        <v>0</v>
      </c>
      <c r="G534" s="259">
        <v>6994</v>
      </c>
      <c r="H534" s="86">
        <v>0</v>
      </c>
      <c r="I534" s="247">
        <v>12</v>
      </c>
      <c r="J534" s="65" t="s">
        <v>13231</v>
      </c>
      <c r="K534" s="86">
        <v>6994</v>
      </c>
      <c r="L534" s="86">
        <v>-37.71</v>
      </c>
      <c r="M534" s="86">
        <v>6720.59</v>
      </c>
      <c r="N534" s="65" t="s">
        <v>13231</v>
      </c>
      <c r="O534" s="86">
        <v>0</v>
      </c>
      <c r="P534" s="65" t="s">
        <v>13231</v>
      </c>
      <c r="Q534" s="65" t="s">
        <v>13231</v>
      </c>
      <c r="R534" s="65" t="s">
        <v>13231</v>
      </c>
      <c r="S534" s="65" t="s">
        <v>13231</v>
      </c>
      <c r="T534" s="65" t="s">
        <v>13231</v>
      </c>
      <c r="U534" s="65" t="s">
        <v>13231</v>
      </c>
      <c r="V534" s="65" t="s">
        <v>13231</v>
      </c>
      <c r="W534" s="246"/>
      <c r="X534" s="246"/>
    </row>
    <row r="535" spans="1:24" x14ac:dyDescent="0.25">
      <c r="A535" s="246" t="s">
        <v>13219</v>
      </c>
      <c r="B535" s="246"/>
      <c r="C535" s="246"/>
      <c r="D535" s="246"/>
      <c r="E535" s="246"/>
      <c r="F535" s="246"/>
      <c r="G535" s="246"/>
      <c r="H535" s="246"/>
      <c r="I535" s="246"/>
      <c r="J535" s="246"/>
      <c r="K535" s="246"/>
      <c r="L535" s="246"/>
      <c r="M535" s="246"/>
      <c r="N535" s="246"/>
      <c r="O535" s="246"/>
      <c r="P535" s="246"/>
      <c r="Q535" s="246"/>
      <c r="R535" s="246"/>
      <c r="S535" s="246"/>
      <c r="T535" s="246"/>
      <c r="U535" s="246"/>
      <c r="V535" s="246"/>
      <c r="W535" s="246"/>
      <c r="X535" s="246"/>
    </row>
    <row r="536" spans="1:24" x14ac:dyDescent="0.25">
      <c r="A536" s="249" t="s">
        <v>13237</v>
      </c>
      <c r="B536" s="249" t="s">
        <v>13239</v>
      </c>
      <c r="C536" s="249" t="s">
        <v>13221</v>
      </c>
      <c r="D536" s="249" t="s">
        <v>13222</v>
      </c>
      <c r="E536" s="249" t="s">
        <v>13213</v>
      </c>
      <c r="F536" s="249" t="s">
        <v>13211</v>
      </c>
      <c r="G536" s="249" t="s">
        <v>13212</v>
      </c>
      <c r="H536" s="249" t="s">
        <v>13214</v>
      </c>
      <c r="I536" s="249" t="s">
        <v>13215</v>
      </c>
      <c r="J536" s="249" t="s">
        <v>13220</v>
      </c>
      <c r="K536" s="249" t="s">
        <v>13209</v>
      </c>
      <c r="L536" s="249" t="s">
        <v>13250</v>
      </c>
      <c r="M536" s="249" t="s">
        <v>13251</v>
      </c>
      <c r="N536" s="249" t="s">
        <v>13238</v>
      </c>
      <c r="O536" s="249" t="s">
        <v>13252</v>
      </c>
      <c r="P536" s="249" t="s">
        <v>13253</v>
      </c>
      <c r="Q536" s="249" t="s">
        <v>13254</v>
      </c>
      <c r="R536" s="249" t="s">
        <v>13242</v>
      </c>
      <c r="S536" s="249" t="s">
        <v>13216</v>
      </c>
      <c r="T536" s="249" t="s">
        <v>13255</v>
      </c>
      <c r="U536" s="249" t="s">
        <v>13244</v>
      </c>
      <c r="V536" s="246"/>
      <c r="W536" s="246"/>
      <c r="X536" s="246"/>
    </row>
    <row r="537" spans="1:24" x14ac:dyDescent="0.25">
      <c r="A537" s="65" t="s">
        <v>13232</v>
      </c>
      <c r="B537" s="65" t="s">
        <v>13231</v>
      </c>
      <c r="C537" s="65" t="s">
        <v>13232</v>
      </c>
      <c r="D537" s="65" t="s">
        <v>13231</v>
      </c>
      <c r="E537" s="86">
        <v>0</v>
      </c>
      <c r="F537" s="86">
        <v>0</v>
      </c>
      <c r="G537" s="86">
        <v>0</v>
      </c>
      <c r="H537" s="86">
        <v>0</v>
      </c>
      <c r="I537" s="86">
        <v>-130.69</v>
      </c>
      <c r="J537" s="86">
        <v>-151.6</v>
      </c>
      <c r="K537" s="65" t="s">
        <v>9017</v>
      </c>
      <c r="L537" s="65" t="s">
        <v>13219</v>
      </c>
      <c r="M537" s="86">
        <v>-20.91</v>
      </c>
      <c r="N537" s="247">
        <v>0</v>
      </c>
      <c r="O537" s="65" t="s">
        <v>9015</v>
      </c>
      <c r="P537" s="65" t="s">
        <v>13256</v>
      </c>
      <c r="Q537" s="65" t="s">
        <v>9015</v>
      </c>
      <c r="R537" s="65" t="s">
        <v>13257</v>
      </c>
      <c r="S537" s="65" t="s">
        <v>13230</v>
      </c>
      <c r="T537" s="65" t="s">
        <v>13231</v>
      </c>
      <c r="U537" s="65" t="s">
        <v>13219</v>
      </c>
      <c r="V537" s="246"/>
      <c r="W537" s="246"/>
      <c r="X537" s="246"/>
    </row>
    <row r="538" spans="1:24" x14ac:dyDescent="0.25">
      <c r="A538" s="250" t="s">
        <v>13249</v>
      </c>
      <c r="B538" s="246"/>
      <c r="C538" s="246"/>
      <c r="D538" s="246"/>
      <c r="E538" s="246"/>
      <c r="F538" s="246"/>
      <c r="G538" s="246"/>
      <c r="H538" s="246"/>
      <c r="I538" s="246"/>
      <c r="J538" s="246"/>
      <c r="K538" s="246"/>
      <c r="L538" s="246"/>
      <c r="M538" s="246"/>
      <c r="N538" s="246"/>
      <c r="O538" s="246"/>
      <c r="P538" s="246"/>
      <c r="Q538" s="246"/>
      <c r="R538" s="246"/>
      <c r="S538" s="246"/>
      <c r="T538" s="246"/>
      <c r="U538" s="246"/>
      <c r="V538" s="246"/>
      <c r="W538" s="246"/>
      <c r="X538" s="246"/>
    </row>
    <row r="539" spans="1:24" x14ac:dyDescent="0.25">
      <c r="A539" s="65" t="s">
        <v>13231</v>
      </c>
      <c r="B539" s="65" t="s">
        <v>13231</v>
      </c>
      <c r="C539" s="65" t="s">
        <v>13231</v>
      </c>
      <c r="D539" s="65" t="s">
        <v>13231</v>
      </c>
      <c r="E539" s="86">
        <v>0</v>
      </c>
      <c r="F539" s="86">
        <v>0</v>
      </c>
      <c r="G539" s="86">
        <v>0</v>
      </c>
      <c r="H539" s="86">
        <v>0</v>
      </c>
      <c r="I539" s="86">
        <v>-130.69</v>
      </c>
      <c r="J539" s="86">
        <v>-151.6</v>
      </c>
      <c r="K539" s="65" t="s">
        <v>13231</v>
      </c>
      <c r="L539" s="65" t="s">
        <v>13231</v>
      </c>
      <c r="M539" s="86">
        <v>-20.91</v>
      </c>
      <c r="N539" s="247">
        <v>0</v>
      </c>
      <c r="O539" s="65" t="s">
        <v>13231</v>
      </c>
      <c r="P539" s="65" t="s">
        <v>13231</v>
      </c>
      <c r="Q539" s="65" t="s">
        <v>13231</v>
      </c>
      <c r="R539" s="65" t="s">
        <v>13231</v>
      </c>
      <c r="S539" s="65" t="s">
        <v>13231</v>
      </c>
      <c r="T539" s="65" t="s">
        <v>13231</v>
      </c>
      <c r="U539" s="65" t="s">
        <v>13231</v>
      </c>
      <c r="V539" s="246"/>
      <c r="W539" s="246"/>
      <c r="X539" s="246"/>
    </row>
    <row r="540" spans="1:24" x14ac:dyDescent="0.25">
      <c r="A540" s="246"/>
      <c r="B540" s="246"/>
      <c r="C540" s="246"/>
      <c r="D540" s="246"/>
      <c r="E540" s="246"/>
      <c r="F540" s="246"/>
      <c r="G540" s="246"/>
      <c r="H540" s="246"/>
      <c r="I540" s="246"/>
      <c r="J540" s="246"/>
      <c r="K540" s="246"/>
      <c r="L540" s="246"/>
      <c r="M540" s="246"/>
      <c r="N540" s="246"/>
      <c r="O540" s="246"/>
      <c r="P540" s="246"/>
      <c r="Q540" s="246"/>
      <c r="R540" s="246"/>
      <c r="S540" s="246"/>
      <c r="T540" s="246"/>
      <c r="U540" s="246"/>
      <c r="V540" s="246"/>
      <c r="W540" s="246"/>
      <c r="X540" s="246"/>
    </row>
    <row r="541" spans="1:24" x14ac:dyDescent="0.25">
      <c r="A541" s="243" t="s">
        <v>13209</v>
      </c>
      <c r="B541" s="243" t="s">
        <v>13210</v>
      </c>
      <c r="C541" s="243" t="s">
        <v>13211</v>
      </c>
      <c r="D541" s="243" t="s">
        <v>13212</v>
      </c>
      <c r="E541" s="243" t="s">
        <v>13213</v>
      </c>
      <c r="F541" s="243" t="s">
        <v>13214</v>
      </c>
      <c r="G541" s="243" t="s">
        <v>13215</v>
      </c>
      <c r="H541" s="243" t="s">
        <v>13216</v>
      </c>
      <c r="I541" s="243" t="s">
        <v>13217</v>
      </c>
      <c r="J541" s="243" t="s">
        <v>13218</v>
      </c>
      <c r="K541" s="243" t="s">
        <v>13219</v>
      </c>
      <c r="L541" s="243" t="s">
        <v>13220</v>
      </c>
      <c r="M541" s="243" t="s">
        <v>13221</v>
      </c>
      <c r="N541" s="243" t="s">
        <v>13222</v>
      </c>
      <c r="O541" s="243" t="s">
        <v>13223</v>
      </c>
      <c r="P541" s="243" t="s">
        <v>13224</v>
      </c>
      <c r="Q541" s="243" t="s">
        <v>13225</v>
      </c>
      <c r="R541" s="243" t="s">
        <v>13226</v>
      </c>
      <c r="S541" s="243" t="s">
        <v>13227</v>
      </c>
      <c r="T541" s="246"/>
      <c r="U541" s="246"/>
      <c r="V541" s="246"/>
      <c r="W541" s="246"/>
      <c r="X541" s="246"/>
    </row>
    <row r="542" spans="1:24" x14ac:dyDescent="0.25">
      <c r="A542" s="65" t="s">
        <v>9017</v>
      </c>
      <c r="B542" s="65" t="s">
        <v>13366</v>
      </c>
      <c r="C542" s="86">
        <v>468</v>
      </c>
      <c r="D542" s="86">
        <v>0</v>
      </c>
      <c r="E542" s="86">
        <v>468</v>
      </c>
      <c r="F542" s="86">
        <v>-18.72</v>
      </c>
      <c r="G542" s="86">
        <v>-1.57</v>
      </c>
      <c r="H542" s="65" t="s">
        <v>13230</v>
      </c>
      <c r="I542" s="86">
        <v>0</v>
      </c>
      <c r="J542" s="65" t="s">
        <v>13231</v>
      </c>
      <c r="K542" s="86">
        <v>0</v>
      </c>
      <c r="L542" s="86">
        <v>444.46</v>
      </c>
      <c r="M542" s="65" t="s">
        <v>13259</v>
      </c>
      <c r="N542" s="65" t="s">
        <v>13231</v>
      </c>
      <c r="O542" s="247">
        <v>2</v>
      </c>
      <c r="P542" s="86">
        <v>0</v>
      </c>
      <c r="Q542" s="257" t="s">
        <v>13233</v>
      </c>
      <c r="R542" s="86">
        <v>-3.25</v>
      </c>
      <c r="S542" s="86">
        <v>444.46</v>
      </c>
      <c r="T542" s="252">
        <f>+F542+G542+R542</f>
        <v>-23.54</v>
      </c>
      <c r="U542" s="246"/>
      <c r="V542" s="246"/>
      <c r="W542" s="246"/>
      <c r="X542" s="246"/>
    </row>
    <row r="543" spans="1:24" x14ac:dyDescent="0.25">
      <c r="A543" s="246" t="s">
        <v>13234</v>
      </c>
      <c r="B543" s="246"/>
      <c r="C543" s="246"/>
      <c r="D543" s="246"/>
      <c r="E543" s="246"/>
      <c r="F543" s="246"/>
      <c r="G543" s="246"/>
      <c r="H543" s="246"/>
      <c r="I543" s="246"/>
      <c r="J543" s="246"/>
      <c r="K543" s="246"/>
      <c r="L543" s="246"/>
      <c r="M543" s="246"/>
      <c r="N543" s="246"/>
      <c r="O543" s="246"/>
      <c r="P543" s="246"/>
      <c r="Q543" s="246"/>
      <c r="R543" s="246"/>
      <c r="S543" s="246"/>
      <c r="T543" s="246"/>
      <c r="U543" s="246"/>
      <c r="V543" s="246"/>
      <c r="W543" s="246"/>
      <c r="X543" s="246"/>
    </row>
    <row r="544" spans="1:24" x14ac:dyDescent="0.25">
      <c r="A544" s="249" t="s">
        <v>13209</v>
      </c>
      <c r="B544" s="249" t="s">
        <v>13235</v>
      </c>
      <c r="C544" s="249" t="s">
        <v>13236</v>
      </c>
      <c r="D544" s="249" t="s">
        <v>13237</v>
      </c>
      <c r="E544" s="249" t="s">
        <v>13214</v>
      </c>
      <c r="F544" s="249" t="s">
        <v>13215</v>
      </c>
      <c r="G544" s="249" t="s">
        <v>13211</v>
      </c>
      <c r="H544" s="249" t="s">
        <v>13212</v>
      </c>
      <c r="I544" s="249" t="s">
        <v>13238</v>
      </c>
      <c r="J544" s="249" t="s">
        <v>13239</v>
      </c>
      <c r="K544" s="249" t="s">
        <v>13213</v>
      </c>
      <c r="L544" s="249" t="s">
        <v>13226</v>
      </c>
      <c r="M544" s="249" t="s">
        <v>13220</v>
      </c>
      <c r="N544" s="249" t="s">
        <v>13240</v>
      </c>
      <c r="O544" s="249" t="s">
        <v>13241</v>
      </c>
      <c r="P544" s="249" t="s">
        <v>13242</v>
      </c>
      <c r="Q544" s="249" t="s">
        <v>13210</v>
      </c>
      <c r="R544" s="249" t="s">
        <v>13221</v>
      </c>
      <c r="S544" s="249" t="s">
        <v>13222</v>
      </c>
      <c r="T544" s="249" t="s">
        <v>13243</v>
      </c>
      <c r="U544" s="249" t="s">
        <v>13244</v>
      </c>
      <c r="V544" s="249" t="s">
        <v>13245</v>
      </c>
      <c r="W544" s="246"/>
      <c r="X544" s="246"/>
    </row>
    <row r="545" spans="1:24" x14ac:dyDescent="0.25">
      <c r="A545" s="65" t="s">
        <v>9017</v>
      </c>
      <c r="B545" s="65" t="s">
        <v>9015</v>
      </c>
      <c r="C545" s="65" t="s">
        <v>13301</v>
      </c>
      <c r="D545" s="65" t="s">
        <v>13259</v>
      </c>
      <c r="E545" s="86">
        <v>-18.72</v>
      </c>
      <c r="F545" s="86">
        <v>0</v>
      </c>
      <c r="G545" s="86">
        <v>468</v>
      </c>
      <c r="H545" s="86">
        <v>0</v>
      </c>
      <c r="I545" s="247">
        <v>1</v>
      </c>
      <c r="J545" s="65" t="s">
        <v>13231</v>
      </c>
      <c r="K545" s="86">
        <v>468</v>
      </c>
      <c r="L545" s="86">
        <v>-3</v>
      </c>
      <c r="M545" s="86">
        <v>446.28</v>
      </c>
      <c r="N545" s="65" t="s">
        <v>13230</v>
      </c>
      <c r="O545" s="86">
        <v>0</v>
      </c>
      <c r="P545" s="65" t="s">
        <v>13231</v>
      </c>
      <c r="Q545" s="65" t="s">
        <v>13366</v>
      </c>
      <c r="R545" s="65" t="s">
        <v>13259</v>
      </c>
      <c r="S545" s="65" t="s">
        <v>13231</v>
      </c>
      <c r="T545" s="65" t="s">
        <v>9015</v>
      </c>
      <c r="U545" s="65" t="s">
        <v>13234</v>
      </c>
      <c r="V545" s="65" t="s">
        <v>13248</v>
      </c>
      <c r="W545" s="246"/>
      <c r="X545" s="246"/>
    </row>
    <row r="546" spans="1:24" x14ac:dyDescent="0.25">
      <c r="A546" s="250" t="s">
        <v>13249</v>
      </c>
      <c r="B546" s="246"/>
      <c r="C546" s="246"/>
      <c r="D546" s="246"/>
      <c r="E546" s="246"/>
      <c r="F546" s="246"/>
      <c r="G546" s="246"/>
      <c r="H546" s="246"/>
      <c r="I546" s="246"/>
      <c r="J546" s="246"/>
      <c r="K546" s="246"/>
      <c r="L546" s="246"/>
      <c r="M546" s="246"/>
      <c r="N546" s="246"/>
      <c r="O546" s="246"/>
      <c r="P546" s="246"/>
      <c r="Q546" s="246"/>
      <c r="R546" s="246"/>
      <c r="S546" s="246"/>
      <c r="T546" s="246"/>
      <c r="U546" s="246"/>
      <c r="V546" s="246"/>
      <c r="W546" s="246"/>
      <c r="X546" s="246"/>
    </row>
    <row r="547" spans="1:24" x14ac:dyDescent="0.25">
      <c r="A547" s="65" t="s">
        <v>13231</v>
      </c>
      <c r="B547" s="65" t="s">
        <v>13231</v>
      </c>
      <c r="C547" s="65" t="s">
        <v>13231</v>
      </c>
      <c r="D547" s="65" t="s">
        <v>13231</v>
      </c>
      <c r="E547" s="86">
        <v>-18.72</v>
      </c>
      <c r="F547" s="86">
        <v>0</v>
      </c>
      <c r="G547" s="86">
        <v>468</v>
      </c>
      <c r="H547" s="86">
        <v>0</v>
      </c>
      <c r="I547" s="247">
        <v>1</v>
      </c>
      <c r="J547" s="65" t="s">
        <v>13231</v>
      </c>
      <c r="K547" s="86">
        <v>468</v>
      </c>
      <c r="L547" s="86">
        <v>-3</v>
      </c>
      <c r="M547" s="86">
        <v>446.28</v>
      </c>
      <c r="N547" s="65" t="s">
        <v>13231</v>
      </c>
      <c r="O547" s="86">
        <v>0</v>
      </c>
      <c r="P547" s="65" t="s">
        <v>13231</v>
      </c>
      <c r="Q547" s="65" t="s">
        <v>13231</v>
      </c>
      <c r="R547" s="65" t="s">
        <v>13231</v>
      </c>
      <c r="S547" s="65" t="s">
        <v>13231</v>
      </c>
      <c r="T547" s="65" t="s">
        <v>13231</v>
      </c>
      <c r="U547" s="65" t="s">
        <v>13231</v>
      </c>
      <c r="V547" s="65" t="s">
        <v>13231</v>
      </c>
      <c r="W547" s="246"/>
      <c r="X547" s="246"/>
    </row>
    <row r="548" spans="1:24" x14ac:dyDescent="0.25">
      <c r="A548" s="246" t="s">
        <v>13219</v>
      </c>
      <c r="B548" s="246"/>
      <c r="C548" s="246"/>
      <c r="D548" s="246"/>
      <c r="E548" s="246"/>
      <c r="F548" s="246"/>
      <c r="G548" s="246"/>
      <c r="H548" s="246"/>
      <c r="I548" s="246"/>
      <c r="J548" s="246"/>
      <c r="K548" s="246"/>
      <c r="L548" s="246"/>
      <c r="M548" s="246"/>
      <c r="N548" s="246"/>
      <c r="O548" s="246"/>
      <c r="P548" s="246"/>
      <c r="Q548" s="246"/>
      <c r="R548" s="246"/>
      <c r="S548" s="246"/>
      <c r="T548" s="246"/>
      <c r="U548" s="246"/>
      <c r="V548" s="246"/>
      <c r="W548" s="246"/>
      <c r="X548" s="246"/>
    </row>
    <row r="549" spans="1:24" x14ac:dyDescent="0.25">
      <c r="A549" s="249" t="s">
        <v>13237</v>
      </c>
      <c r="B549" s="249" t="s">
        <v>13239</v>
      </c>
      <c r="C549" s="249" t="s">
        <v>13221</v>
      </c>
      <c r="D549" s="249" t="s">
        <v>13222</v>
      </c>
      <c r="E549" s="249" t="s">
        <v>13213</v>
      </c>
      <c r="F549" s="249" t="s">
        <v>13211</v>
      </c>
      <c r="G549" s="249" t="s">
        <v>13212</v>
      </c>
      <c r="H549" s="249" t="s">
        <v>13214</v>
      </c>
      <c r="I549" s="249" t="s">
        <v>13215</v>
      </c>
      <c r="J549" s="249" t="s">
        <v>13220</v>
      </c>
      <c r="K549" s="249" t="s">
        <v>13209</v>
      </c>
      <c r="L549" s="249" t="s">
        <v>13250</v>
      </c>
      <c r="M549" s="249" t="s">
        <v>13251</v>
      </c>
      <c r="N549" s="249" t="s">
        <v>13238</v>
      </c>
      <c r="O549" s="249" t="s">
        <v>13252</v>
      </c>
      <c r="P549" s="249" t="s">
        <v>13253</v>
      </c>
      <c r="Q549" s="249" t="s">
        <v>13254</v>
      </c>
      <c r="R549" s="249" t="s">
        <v>13242</v>
      </c>
      <c r="S549" s="249" t="s">
        <v>13216</v>
      </c>
      <c r="T549" s="249" t="s">
        <v>13255</v>
      </c>
      <c r="U549" s="249" t="s">
        <v>13244</v>
      </c>
      <c r="V549" s="246"/>
      <c r="W549" s="246"/>
      <c r="X549" s="246"/>
    </row>
    <row r="550" spans="1:24" x14ac:dyDescent="0.25">
      <c r="A550" s="65" t="s">
        <v>13259</v>
      </c>
      <c r="B550" s="65" t="s">
        <v>13231</v>
      </c>
      <c r="C550" s="65" t="s">
        <v>13259</v>
      </c>
      <c r="D550" s="65" t="s">
        <v>13231</v>
      </c>
      <c r="E550" s="86">
        <v>0</v>
      </c>
      <c r="F550" s="86">
        <v>0</v>
      </c>
      <c r="G550" s="86">
        <v>0</v>
      </c>
      <c r="H550" s="86">
        <v>0</v>
      </c>
      <c r="I550" s="86">
        <v>-1.57</v>
      </c>
      <c r="J550" s="86">
        <v>-1.82</v>
      </c>
      <c r="K550" s="65" t="s">
        <v>9017</v>
      </c>
      <c r="L550" s="65" t="s">
        <v>13219</v>
      </c>
      <c r="M550" s="86">
        <v>-0.25</v>
      </c>
      <c r="N550" s="247">
        <v>0</v>
      </c>
      <c r="O550" s="65" t="s">
        <v>9015</v>
      </c>
      <c r="P550" s="65" t="s">
        <v>13256</v>
      </c>
      <c r="Q550" s="65" t="s">
        <v>9015</v>
      </c>
      <c r="R550" s="65" t="s">
        <v>13257</v>
      </c>
      <c r="S550" s="65" t="s">
        <v>13230</v>
      </c>
      <c r="T550" s="65" t="s">
        <v>13231</v>
      </c>
      <c r="U550" s="65" t="s">
        <v>13219</v>
      </c>
      <c r="V550" s="246"/>
      <c r="W550" s="246"/>
      <c r="X550" s="246"/>
    </row>
    <row r="551" spans="1:24" x14ac:dyDescent="0.25">
      <c r="A551" s="250" t="s">
        <v>13249</v>
      </c>
      <c r="B551" s="246"/>
      <c r="C551" s="246"/>
      <c r="D551" s="246"/>
      <c r="E551" s="246"/>
      <c r="F551" s="246"/>
      <c r="G551" s="246"/>
      <c r="H551" s="246"/>
      <c r="I551" s="246"/>
      <c r="J551" s="246"/>
      <c r="K551" s="246"/>
      <c r="L551" s="246"/>
      <c r="M551" s="246"/>
      <c r="N551" s="246"/>
      <c r="O551" s="246"/>
      <c r="P551" s="246"/>
      <c r="Q551" s="246"/>
      <c r="R551" s="246"/>
      <c r="S551" s="246"/>
      <c r="T551" s="246"/>
      <c r="U551" s="246"/>
      <c r="V551" s="246"/>
      <c r="W551" s="246"/>
      <c r="X551" s="246"/>
    </row>
    <row r="552" spans="1:24" x14ac:dyDescent="0.25">
      <c r="A552" s="65" t="s">
        <v>13231</v>
      </c>
      <c r="B552" s="65" t="s">
        <v>13231</v>
      </c>
      <c r="C552" s="65" t="s">
        <v>13231</v>
      </c>
      <c r="D552" s="65" t="s">
        <v>13231</v>
      </c>
      <c r="E552" s="86">
        <v>0</v>
      </c>
      <c r="F552" s="86">
        <v>0</v>
      </c>
      <c r="G552" s="86">
        <v>0</v>
      </c>
      <c r="H552" s="86">
        <v>0</v>
      </c>
      <c r="I552" s="86">
        <v>-1.57</v>
      </c>
      <c r="J552" s="86">
        <v>-1.82</v>
      </c>
      <c r="K552" s="65" t="s">
        <v>13231</v>
      </c>
      <c r="L552" s="65" t="s">
        <v>13231</v>
      </c>
      <c r="M552" s="86">
        <v>-0.25</v>
      </c>
      <c r="N552" s="247">
        <v>0</v>
      </c>
      <c r="O552" s="65" t="s">
        <v>13231</v>
      </c>
      <c r="P552" s="65" t="s">
        <v>13231</v>
      </c>
      <c r="Q552" s="65" t="s">
        <v>13231</v>
      </c>
      <c r="R552" s="65" t="s">
        <v>13231</v>
      </c>
      <c r="S552" s="65" t="s">
        <v>13231</v>
      </c>
      <c r="T552" s="65" t="s">
        <v>13231</v>
      </c>
      <c r="U552" s="65" t="s">
        <v>13231</v>
      </c>
      <c r="V552" s="246"/>
      <c r="W552" s="246"/>
      <c r="X552" s="246"/>
    </row>
    <row r="553" spans="1:24" x14ac:dyDescent="0.25">
      <c r="A553" s="246"/>
      <c r="B553" s="246"/>
      <c r="C553" s="246"/>
      <c r="D553" s="246"/>
      <c r="E553" s="246"/>
      <c r="F553" s="246"/>
      <c r="G553" s="246"/>
      <c r="H553" s="246"/>
      <c r="I553" s="246"/>
      <c r="J553" s="246"/>
      <c r="K553" s="246"/>
      <c r="L553" s="246"/>
      <c r="M553" s="246"/>
      <c r="N553" s="246"/>
      <c r="O553" s="246"/>
      <c r="P553" s="246"/>
      <c r="Q553" s="246"/>
      <c r="R553" s="246"/>
      <c r="S553" s="246"/>
      <c r="T553" s="246"/>
      <c r="U553" s="246"/>
      <c r="V553" s="246"/>
      <c r="W553" s="246"/>
      <c r="X553" s="246"/>
    </row>
    <row r="554" spans="1:24" x14ac:dyDescent="0.25">
      <c r="A554" s="243" t="s">
        <v>13209</v>
      </c>
      <c r="B554" s="243" t="s">
        <v>13210</v>
      </c>
      <c r="C554" s="243" t="s">
        <v>13211</v>
      </c>
      <c r="D554" s="243" t="s">
        <v>13212</v>
      </c>
      <c r="E554" s="243" t="s">
        <v>13213</v>
      </c>
      <c r="F554" s="243" t="s">
        <v>13214</v>
      </c>
      <c r="G554" s="243" t="s">
        <v>13215</v>
      </c>
      <c r="H554" s="243" t="s">
        <v>13216</v>
      </c>
      <c r="I554" s="243" t="s">
        <v>13217</v>
      </c>
      <c r="J554" s="243" t="s">
        <v>13218</v>
      </c>
      <c r="K554" s="243" t="s">
        <v>13219</v>
      </c>
      <c r="L554" s="243" t="s">
        <v>13220</v>
      </c>
      <c r="M554" s="243" t="s">
        <v>13221</v>
      </c>
      <c r="N554" s="243" t="s">
        <v>13222</v>
      </c>
      <c r="O554" s="243" t="s">
        <v>13223</v>
      </c>
      <c r="P554" s="243" t="s">
        <v>13224</v>
      </c>
      <c r="Q554" s="243" t="s">
        <v>13225</v>
      </c>
      <c r="R554" s="243" t="s">
        <v>13226</v>
      </c>
      <c r="S554" s="243" t="s">
        <v>13227</v>
      </c>
      <c r="T554" s="246"/>
      <c r="U554" s="246"/>
      <c r="V554" s="246"/>
      <c r="W554" s="246"/>
      <c r="X554" s="246"/>
    </row>
    <row r="555" spans="1:24" x14ac:dyDescent="0.25">
      <c r="A555" s="65" t="s">
        <v>9017</v>
      </c>
      <c r="B555" s="65" t="s">
        <v>13367</v>
      </c>
      <c r="C555" s="86">
        <v>200</v>
      </c>
      <c r="D555" s="86">
        <v>0</v>
      </c>
      <c r="E555" s="258">
        <v>200</v>
      </c>
      <c r="F555" s="64">
        <v>-8</v>
      </c>
      <c r="G555" s="64">
        <v>-0.67</v>
      </c>
      <c r="H555" s="65" t="s">
        <v>13262</v>
      </c>
      <c r="I555" s="86">
        <v>0</v>
      </c>
      <c r="J555" s="65" t="s">
        <v>13231</v>
      </c>
      <c r="K555" s="86">
        <v>0</v>
      </c>
      <c r="L555" s="64">
        <v>189.94</v>
      </c>
      <c r="M555" s="201" t="s">
        <v>13263</v>
      </c>
      <c r="N555" s="65" t="s">
        <v>13231</v>
      </c>
      <c r="O555" s="264">
        <v>2</v>
      </c>
      <c r="P555" s="64">
        <v>0</v>
      </c>
      <c r="Q555" s="265" t="s">
        <v>13233</v>
      </c>
      <c r="R555" s="64">
        <v>-1.39</v>
      </c>
      <c r="S555" s="260">
        <v>189.94</v>
      </c>
      <c r="T555" s="263">
        <f>+F555+G555+R555</f>
        <v>-10.06</v>
      </c>
      <c r="U555" s="245" t="s">
        <v>13311</v>
      </c>
      <c r="V555" s="246"/>
      <c r="W555" s="246"/>
      <c r="X555" s="246"/>
    </row>
    <row r="556" spans="1:24" x14ac:dyDescent="0.25">
      <c r="A556" s="246" t="s">
        <v>13234</v>
      </c>
      <c r="B556" s="246"/>
      <c r="C556" s="246"/>
      <c r="D556" s="246"/>
      <c r="E556" s="246"/>
      <c r="F556" s="246"/>
      <c r="G556" s="246"/>
      <c r="H556" s="246"/>
      <c r="I556" s="246"/>
      <c r="J556" s="246"/>
      <c r="K556" s="246"/>
      <c r="L556" s="246"/>
      <c r="M556" s="246"/>
      <c r="N556" s="246"/>
      <c r="O556" s="246"/>
      <c r="P556" s="246"/>
      <c r="Q556" s="246"/>
      <c r="R556" s="246"/>
      <c r="S556" s="246"/>
      <c r="T556" s="246"/>
      <c r="U556" s="246"/>
      <c r="V556" s="246"/>
      <c r="W556" s="246"/>
      <c r="X556" s="246"/>
    </row>
    <row r="557" spans="1:24" x14ac:dyDescent="0.25">
      <c r="A557" s="249" t="s">
        <v>13209</v>
      </c>
      <c r="B557" s="249" t="s">
        <v>13235</v>
      </c>
      <c r="C557" s="249" t="s">
        <v>13236</v>
      </c>
      <c r="D557" s="249" t="s">
        <v>13237</v>
      </c>
      <c r="E557" s="249" t="s">
        <v>13214</v>
      </c>
      <c r="F557" s="249" t="s">
        <v>13215</v>
      </c>
      <c r="G557" s="249" t="s">
        <v>13211</v>
      </c>
      <c r="H557" s="249" t="s">
        <v>13212</v>
      </c>
      <c r="I557" s="249" t="s">
        <v>13238</v>
      </c>
      <c r="J557" s="249" t="s">
        <v>13239</v>
      </c>
      <c r="K557" s="249" t="s">
        <v>13213</v>
      </c>
      <c r="L557" s="249" t="s">
        <v>13226</v>
      </c>
      <c r="M557" s="249" t="s">
        <v>13220</v>
      </c>
      <c r="N557" s="249" t="s">
        <v>13240</v>
      </c>
      <c r="O557" s="249" t="s">
        <v>13241</v>
      </c>
      <c r="P557" s="249" t="s">
        <v>13242</v>
      </c>
      <c r="Q557" s="249" t="s">
        <v>13210</v>
      </c>
      <c r="R557" s="249" t="s">
        <v>13221</v>
      </c>
      <c r="S557" s="249" t="s">
        <v>13222</v>
      </c>
      <c r="T557" s="249" t="s">
        <v>13243</v>
      </c>
      <c r="U557" s="249" t="s">
        <v>13244</v>
      </c>
      <c r="V557" s="249" t="s">
        <v>13245</v>
      </c>
      <c r="W557" s="246"/>
      <c r="X557" s="246"/>
    </row>
    <row r="558" spans="1:24" x14ac:dyDescent="0.25">
      <c r="A558" s="65" t="s">
        <v>9017</v>
      </c>
      <c r="B558" s="65" t="s">
        <v>9015</v>
      </c>
      <c r="C558" s="65" t="s">
        <v>13368</v>
      </c>
      <c r="D558" s="65" t="s">
        <v>13263</v>
      </c>
      <c r="E558" s="86">
        <v>-8</v>
      </c>
      <c r="F558" s="86">
        <v>0</v>
      </c>
      <c r="G558" s="86">
        <v>200</v>
      </c>
      <c r="H558" s="86">
        <v>0</v>
      </c>
      <c r="I558" s="247">
        <v>1</v>
      </c>
      <c r="J558" s="65" t="s">
        <v>13231</v>
      </c>
      <c r="K558" s="86">
        <v>200</v>
      </c>
      <c r="L558" s="86">
        <v>-1.28</v>
      </c>
      <c r="M558" s="86">
        <v>190.72</v>
      </c>
      <c r="N558" s="65" t="s">
        <v>13262</v>
      </c>
      <c r="O558" s="86">
        <v>0</v>
      </c>
      <c r="P558" s="65" t="s">
        <v>13231</v>
      </c>
      <c r="Q558" s="65" t="s">
        <v>13367</v>
      </c>
      <c r="R558" s="65" t="s">
        <v>13263</v>
      </c>
      <c r="S558" s="65" t="s">
        <v>13231</v>
      </c>
      <c r="T558" s="65" t="s">
        <v>9015</v>
      </c>
      <c r="U558" s="65" t="s">
        <v>13234</v>
      </c>
      <c r="V558" s="65" t="s">
        <v>13248</v>
      </c>
      <c r="W558" s="246"/>
      <c r="X558" s="246"/>
    </row>
    <row r="559" spans="1:24" x14ac:dyDescent="0.25">
      <c r="A559" s="250" t="s">
        <v>13249</v>
      </c>
      <c r="B559" s="246"/>
      <c r="C559" s="246"/>
      <c r="D559" s="246"/>
      <c r="E559" s="246"/>
      <c r="F559" s="246"/>
      <c r="G559" s="246"/>
      <c r="H559" s="246"/>
      <c r="I559" s="246"/>
      <c r="J559" s="246"/>
      <c r="K559" s="246"/>
      <c r="L559" s="246"/>
      <c r="M559" s="246"/>
      <c r="N559" s="246"/>
      <c r="O559" s="246"/>
      <c r="P559" s="246"/>
      <c r="Q559" s="246"/>
      <c r="R559" s="246"/>
      <c r="S559" s="246"/>
      <c r="T559" s="246"/>
      <c r="U559" s="246"/>
      <c r="V559" s="246"/>
      <c r="W559" s="246"/>
      <c r="X559" s="246"/>
    </row>
    <row r="560" spans="1:24" x14ac:dyDescent="0.25">
      <c r="A560" s="65" t="s">
        <v>13231</v>
      </c>
      <c r="B560" s="65" t="s">
        <v>13231</v>
      </c>
      <c r="C560" s="65" t="s">
        <v>13231</v>
      </c>
      <c r="D560" s="65" t="s">
        <v>13231</v>
      </c>
      <c r="E560" s="86">
        <v>-8</v>
      </c>
      <c r="F560" s="86">
        <v>0</v>
      </c>
      <c r="G560" s="86">
        <v>200</v>
      </c>
      <c r="H560" s="86">
        <v>0</v>
      </c>
      <c r="I560" s="247">
        <v>1</v>
      </c>
      <c r="J560" s="65" t="s">
        <v>13231</v>
      </c>
      <c r="K560" s="86">
        <v>200</v>
      </c>
      <c r="L560" s="86">
        <v>-1.28</v>
      </c>
      <c r="M560" s="86">
        <v>190.72</v>
      </c>
      <c r="N560" s="65" t="s">
        <v>13231</v>
      </c>
      <c r="O560" s="86">
        <v>0</v>
      </c>
      <c r="P560" s="65" t="s">
        <v>13231</v>
      </c>
      <c r="Q560" s="65" t="s">
        <v>13231</v>
      </c>
      <c r="R560" s="65" t="s">
        <v>13231</v>
      </c>
      <c r="S560" s="65" t="s">
        <v>13231</v>
      </c>
      <c r="T560" s="65" t="s">
        <v>13231</v>
      </c>
      <c r="U560" s="65" t="s">
        <v>13231</v>
      </c>
      <c r="V560" s="65" t="s">
        <v>13231</v>
      </c>
      <c r="W560" s="246"/>
      <c r="X560" s="246"/>
    </row>
    <row r="561" spans="1:24" x14ac:dyDescent="0.25">
      <c r="A561" s="246" t="s">
        <v>13219</v>
      </c>
      <c r="B561" s="246"/>
      <c r="C561" s="246"/>
      <c r="D561" s="246"/>
      <c r="E561" s="246"/>
      <c r="F561" s="246"/>
      <c r="G561" s="246"/>
      <c r="H561" s="246"/>
      <c r="I561" s="246"/>
      <c r="J561" s="246"/>
      <c r="K561" s="246"/>
      <c r="L561" s="246"/>
      <c r="M561" s="246"/>
      <c r="N561" s="246"/>
      <c r="O561" s="246"/>
      <c r="P561" s="246"/>
      <c r="Q561" s="246"/>
      <c r="R561" s="246"/>
      <c r="S561" s="246"/>
      <c r="T561" s="246"/>
      <c r="U561" s="246"/>
      <c r="V561" s="246"/>
      <c r="W561" s="246"/>
      <c r="X561" s="246"/>
    </row>
    <row r="562" spans="1:24" x14ac:dyDescent="0.25">
      <c r="A562" s="249" t="s">
        <v>13237</v>
      </c>
      <c r="B562" s="249" t="s">
        <v>13239</v>
      </c>
      <c r="C562" s="249" t="s">
        <v>13221</v>
      </c>
      <c r="D562" s="249" t="s">
        <v>13222</v>
      </c>
      <c r="E562" s="249" t="s">
        <v>13213</v>
      </c>
      <c r="F562" s="249" t="s">
        <v>13211</v>
      </c>
      <c r="G562" s="249" t="s">
        <v>13212</v>
      </c>
      <c r="H562" s="249" t="s">
        <v>13214</v>
      </c>
      <c r="I562" s="249" t="s">
        <v>13215</v>
      </c>
      <c r="J562" s="249" t="s">
        <v>13220</v>
      </c>
      <c r="K562" s="249" t="s">
        <v>13209</v>
      </c>
      <c r="L562" s="249" t="s">
        <v>13250</v>
      </c>
      <c r="M562" s="249" t="s">
        <v>13251</v>
      </c>
      <c r="N562" s="249" t="s">
        <v>13238</v>
      </c>
      <c r="O562" s="249" t="s">
        <v>13252</v>
      </c>
      <c r="P562" s="249" t="s">
        <v>13253</v>
      </c>
      <c r="Q562" s="249" t="s">
        <v>13254</v>
      </c>
      <c r="R562" s="249" t="s">
        <v>13242</v>
      </c>
      <c r="S562" s="249" t="s">
        <v>13216</v>
      </c>
      <c r="T562" s="249" t="s">
        <v>13255</v>
      </c>
      <c r="U562" s="249" t="s">
        <v>13244</v>
      </c>
      <c r="V562" s="246"/>
      <c r="W562" s="246"/>
      <c r="X562" s="246"/>
    </row>
    <row r="563" spans="1:24" x14ac:dyDescent="0.25">
      <c r="A563" s="65" t="s">
        <v>13263</v>
      </c>
      <c r="B563" s="65" t="s">
        <v>13231</v>
      </c>
      <c r="C563" s="65" t="s">
        <v>13263</v>
      </c>
      <c r="D563" s="65" t="s">
        <v>13231</v>
      </c>
      <c r="E563" s="86">
        <v>0</v>
      </c>
      <c r="F563" s="86">
        <v>0</v>
      </c>
      <c r="G563" s="86">
        <v>0</v>
      </c>
      <c r="H563" s="86">
        <v>0</v>
      </c>
      <c r="I563" s="86">
        <v>-0.67</v>
      </c>
      <c r="J563" s="86">
        <v>-0.78</v>
      </c>
      <c r="K563" s="65" t="s">
        <v>9017</v>
      </c>
      <c r="L563" s="65" t="s">
        <v>13219</v>
      </c>
      <c r="M563" s="86">
        <v>-0.11</v>
      </c>
      <c r="N563" s="247">
        <v>0</v>
      </c>
      <c r="O563" s="65" t="s">
        <v>9015</v>
      </c>
      <c r="P563" s="65" t="s">
        <v>13256</v>
      </c>
      <c r="Q563" s="65" t="s">
        <v>9015</v>
      </c>
      <c r="R563" s="65" t="s">
        <v>13257</v>
      </c>
      <c r="S563" s="65" t="s">
        <v>13262</v>
      </c>
      <c r="T563" s="65" t="s">
        <v>13231</v>
      </c>
      <c r="U563" s="65" t="s">
        <v>13219</v>
      </c>
      <c r="V563" s="246"/>
      <c r="W563" s="246"/>
      <c r="X563" s="246"/>
    </row>
    <row r="564" spans="1:24" x14ac:dyDescent="0.25">
      <c r="A564" s="250" t="s">
        <v>13249</v>
      </c>
      <c r="B564" s="246"/>
      <c r="C564" s="246"/>
      <c r="D564" s="246"/>
      <c r="E564" s="246"/>
      <c r="F564" s="246"/>
      <c r="G564" s="246"/>
      <c r="H564" s="246"/>
      <c r="I564" s="246"/>
      <c r="J564" s="246"/>
      <c r="K564" s="246"/>
      <c r="L564" s="246"/>
      <c r="M564" s="246"/>
      <c r="N564" s="246"/>
      <c r="O564" s="246"/>
      <c r="P564" s="246"/>
      <c r="Q564" s="246"/>
      <c r="R564" s="246"/>
      <c r="S564" s="246"/>
      <c r="T564" s="246"/>
      <c r="U564" s="246"/>
      <c r="V564" s="246"/>
      <c r="W564" s="246"/>
      <c r="X564" s="246"/>
    </row>
    <row r="565" spans="1:24" x14ac:dyDescent="0.25">
      <c r="A565" s="65" t="s">
        <v>13231</v>
      </c>
      <c r="B565" s="65" t="s">
        <v>13231</v>
      </c>
      <c r="C565" s="65" t="s">
        <v>13231</v>
      </c>
      <c r="D565" s="65" t="s">
        <v>13231</v>
      </c>
      <c r="E565" s="86">
        <v>0</v>
      </c>
      <c r="F565" s="86">
        <v>0</v>
      </c>
      <c r="G565" s="86">
        <v>0</v>
      </c>
      <c r="H565" s="86">
        <v>0</v>
      </c>
      <c r="I565" s="86">
        <v>-0.67</v>
      </c>
      <c r="J565" s="86">
        <v>-0.78</v>
      </c>
      <c r="K565" s="65" t="s">
        <v>13231</v>
      </c>
      <c r="L565" s="65" t="s">
        <v>13231</v>
      </c>
      <c r="M565" s="86">
        <v>-0.11</v>
      </c>
      <c r="N565" s="247">
        <v>0</v>
      </c>
      <c r="O565" s="65" t="s">
        <v>13231</v>
      </c>
      <c r="P565" s="65" t="s">
        <v>13231</v>
      </c>
      <c r="Q565" s="65" t="s">
        <v>13231</v>
      </c>
      <c r="R565" s="65" t="s">
        <v>13231</v>
      </c>
      <c r="S565" s="65" t="s">
        <v>13231</v>
      </c>
      <c r="T565" s="65" t="s">
        <v>13231</v>
      </c>
      <c r="U565" s="65" t="s">
        <v>13231</v>
      </c>
      <c r="V565" s="246"/>
      <c r="W565" s="246"/>
      <c r="X565" s="246"/>
    </row>
    <row r="566" spans="1:24" x14ac:dyDescent="0.25">
      <c r="A566" s="246"/>
      <c r="B566" s="246"/>
      <c r="C566" s="246"/>
      <c r="D566" s="246"/>
      <c r="E566" s="246"/>
      <c r="F566" s="246"/>
      <c r="G566" s="246"/>
      <c r="H566" s="246"/>
      <c r="I566" s="246"/>
      <c r="J566" s="246"/>
      <c r="K566" s="246"/>
      <c r="L566" s="246"/>
      <c r="M566" s="246"/>
      <c r="N566" s="246"/>
      <c r="O566" s="246"/>
      <c r="P566" s="246"/>
      <c r="Q566" s="246"/>
      <c r="R566" s="246"/>
      <c r="S566" s="246"/>
      <c r="T566" s="246"/>
      <c r="U566" s="246"/>
      <c r="V566" s="246"/>
      <c r="W566" s="246"/>
      <c r="X566" s="246"/>
    </row>
    <row r="567" spans="1:24" x14ac:dyDescent="0.25">
      <c r="A567" s="243" t="s">
        <v>13209</v>
      </c>
      <c r="B567" s="243" t="s">
        <v>13210</v>
      </c>
      <c r="C567" s="243" t="s">
        <v>13211</v>
      </c>
      <c r="D567" s="243" t="s">
        <v>13212</v>
      </c>
      <c r="E567" s="243" t="s">
        <v>13213</v>
      </c>
      <c r="F567" s="243" t="s">
        <v>13214</v>
      </c>
      <c r="G567" s="243" t="s">
        <v>13215</v>
      </c>
      <c r="H567" s="243" t="s">
        <v>13216</v>
      </c>
      <c r="I567" s="243" t="s">
        <v>13217</v>
      </c>
      <c r="J567" s="243" t="s">
        <v>13218</v>
      </c>
      <c r="K567" s="243" t="s">
        <v>13219</v>
      </c>
      <c r="L567" s="243" t="s">
        <v>13220</v>
      </c>
      <c r="M567" s="243" t="s">
        <v>13221</v>
      </c>
      <c r="N567" s="243" t="s">
        <v>13222</v>
      </c>
      <c r="O567" s="243" t="s">
        <v>13223</v>
      </c>
      <c r="P567" s="243" t="s">
        <v>13224</v>
      </c>
      <c r="Q567" s="243" t="s">
        <v>13225</v>
      </c>
      <c r="R567" s="243" t="s">
        <v>13226</v>
      </c>
      <c r="S567" s="243" t="s">
        <v>13227</v>
      </c>
      <c r="T567" s="246"/>
      <c r="U567" s="246"/>
      <c r="V567" s="246"/>
      <c r="W567" s="246"/>
      <c r="X567" s="246"/>
    </row>
    <row r="568" spans="1:24" x14ac:dyDescent="0.25">
      <c r="A568" s="65" t="s">
        <v>9017</v>
      </c>
      <c r="B568" s="65" t="s">
        <v>13369</v>
      </c>
      <c r="C568" s="86">
        <v>270</v>
      </c>
      <c r="D568" s="86">
        <v>0</v>
      </c>
      <c r="E568" s="86">
        <v>270</v>
      </c>
      <c r="F568" s="86">
        <v>-9.1</v>
      </c>
      <c r="G568" s="86">
        <v>-5.05</v>
      </c>
      <c r="H568" s="65" t="s">
        <v>13266</v>
      </c>
      <c r="I568" s="86">
        <v>0</v>
      </c>
      <c r="J568" s="65" t="s">
        <v>13231</v>
      </c>
      <c r="K568" s="86">
        <v>0</v>
      </c>
      <c r="L568" s="86">
        <v>253.58</v>
      </c>
      <c r="M568" s="65" t="s">
        <v>13267</v>
      </c>
      <c r="N568" s="65" t="s">
        <v>13231</v>
      </c>
      <c r="O568" s="247">
        <v>2</v>
      </c>
      <c r="P568" s="86">
        <v>0</v>
      </c>
      <c r="Q568" s="257" t="s">
        <v>13233</v>
      </c>
      <c r="R568" s="86">
        <v>-2.27</v>
      </c>
      <c r="S568" s="86">
        <v>253.58</v>
      </c>
      <c r="T568" s="252">
        <f>+F568+G568+R568</f>
        <v>-16.419999999999998</v>
      </c>
      <c r="U568" s="246"/>
      <c r="V568" s="246"/>
      <c r="W568" s="246"/>
      <c r="X568" s="246"/>
    </row>
    <row r="569" spans="1:24" x14ac:dyDescent="0.25">
      <c r="A569" s="246" t="s">
        <v>13234</v>
      </c>
      <c r="B569" s="246"/>
      <c r="C569" s="246"/>
      <c r="D569" s="246"/>
      <c r="E569" s="246"/>
      <c r="F569" s="246"/>
      <c r="G569" s="246"/>
      <c r="H569" s="246"/>
      <c r="I569" s="246"/>
      <c r="J569" s="246"/>
      <c r="K569" s="246"/>
      <c r="L569" s="246"/>
      <c r="M569" s="246"/>
      <c r="N569" s="246"/>
      <c r="O569" s="246"/>
      <c r="P569" s="246"/>
      <c r="Q569" s="246"/>
      <c r="R569" s="246"/>
      <c r="S569" s="246"/>
      <c r="T569" s="246"/>
      <c r="U569" s="246"/>
      <c r="V569" s="246"/>
      <c r="W569" s="246"/>
      <c r="X569" s="246"/>
    </row>
    <row r="570" spans="1:24" x14ac:dyDescent="0.25">
      <c r="A570" s="249" t="s">
        <v>13209</v>
      </c>
      <c r="B570" s="249" t="s">
        <v>13235</v>
      </c>
      <c r="C570" s="249" t="s">
        <v>13236</v>
      </c>
      <c r="D570" s="249" t="s">
        <v>13237</v>
      </c>
      <c r="E570" s="249" t="s">
        <v>13214</v>
      </c>
      <c r="F570" s="249" t="s">
        <v>13215</v>
      </c>
      <c r="G570" s="249" t="s">
        <v>13211</v>
      </c>
      <c r="H570" s="249" t="s">
        <v>13212</v>
      </c>
      <c r="I570" s="249" t="s">
        <v>13238</v>
      </c>
      <c r="J570" s="249" t="s">
        <v>13239</v>
      </c>
      <c r="K570" s="249" t="s">
        <v>13213</v>
      </c>
      <c r="L570" s="249" t="s">
        <v>13226</v>
      </c>
      <c r="M570" s="249" t="s">
        <v>13220</v>
      </c>
      <c r="N570" s="249" t="s">
        <v>13240</v>
      </c>
      <c r="O570" s="249" t="s">
        <v>13241</v>
      </c>
      <c r="P570" s="249" t="s">
        <v>13242</v>
      </c>
      <c r="Q570" s="249" t="s">
        <v>13210</v>
      </c>
      <c r="R570" s="249" t="s">
        <v>13221</v>
      </c>
      <c r="S570" s="249" t="s">
        <v>13222</v>
      </c>
      <c r="T570" s="249" t="s">
        <v>13243</v>
      </c>
      <c r="U570" s="249" t="s">
        <v>13244</v>
      </c>
      <c r="V570" s="249" t="s">
        <v>13245</v>
      </c>
      <c r="W570" s="246"/>
      <c r="X570" s="246"/>
    </row>
    <row r="571" spans="1:24" x14ac:dyDescent="0.25">
      <c r="A571" s="65" t="s">
        <v>9017</v>
      </c>
      <c r="B571" s="65" t="s">
        <v>9015</v>
      </c>
      <c r="C571" s="65" t="s">
        <v>13370</v>
      </c>
      <c r="D571" s="65" t="s">
        <v>13267</v>
      </c>
      <c r="E571" s="86">
        <v>-9.1</v>
      </c>
      <c r="F571" s="86">
        <v>0</v>
      </c>
      <c r="G571" s="86">
        <v>270</v>
      </c>
      <c r="H571" s="86">
        <v>0</v>
      </c>
      <c r="I571" s="247">
        <v>1</v>
      </c>
      <c r="J571" s="65" t="s">
        <v>13231</v>
      </c>
      <c r="K571" s="86">
        <v>270</v>
      </c>
      <c r="L571" s="86">
        <v>-1.46</v>
      </c>
      <c r="M571" s="86">
        <v>259.44</v>
      </c>
      <c r="N571" s="65" t="s">
        <v>13266</v>
      </c>
      <c r="O571" s="86">
        <v>0</v>
      </c>
      <c r="P571" s="65" t="s">
        <v>13231</v>
      </c>
      <c r="Q571" s="65" t="s">
        <v>13369</v>
      </c>
      <c r="R571" s="65" t="s">
        <v>13267</v>
      </c>
      <c r="S571" s="65" t="s">
        <v>13231</v>
      </c>
      <c r="T571" s="65" t="s">
        <v>9015</v>
      </c>
      <c r="U571" s="65" t="s">
        <v>13234</v>
      </c>
      <c r="V571" s="65" t="s">
        <v>13248</v>
      </c>
      <c r="W571" s="246"/>
      <c r="X571" s="246"/>
    </row>
    <row r="572" spans="1:24" x14ac:dyDescent="0.25">
      <c r="A572" s="250" t="s">
        <v>13249</v>
      </c>
      <c r="B572" s="246"/>
      <c r="C572" s="246"/>
      <c r="D572" s="246"/>
      <c r="E572" s="246"/>
      <c r="F572" s="246"/>
      <c r="G572" s="246"/>
      <c r="H572" s="246"/>
      <c r="I572" s="246"/>
      <c r="J572" s="246"/>
      <c r="K572" s="246"/>
      <c r="L572" s="246"/>
      <c r="M572" s="246"/>
      <c r="N572" s="246"/>
      <c r="O572" s="246"/>
      <c r="P572" s="246"/>
      <c r="Q572" s="246"/>
      <c r="R572" s="246"/>
      <c r="S572" s="246"/>
      <c r="T572" s="246"/>
      <c r="U572" s="246"/>
      <c r="V572" s="246"/>
      <c r="W572" s="246"/>
      <c r="X572" s="246"/>
    </row>
    <row r="573" spans="1:24" x14ac:dyDescent="0.25">
      <c r="A573" s="65" t="s">
        <v>13231</v>
      </c>
      <c r="B573" s="65" t="s">
        <v>13231</v>
      </c>
      <c r="C573" s="65" t="s">
        <v>13231</v>
      </c>
      <c r="D573" s="65" t="s">
        <v>13231</v>
      </c>
      <c r="E573" s="86">
        <v>-9.1</v>
      </c>
      <c r="F573" s="86">
        <v>0</v>
      </c>
      <c r="G573" s="86">
        <v>270</v>
      </c>
      <c r="H573" s="86">
        <v>0</v>
      </c>
      <c r="I573" s="247">
        <v>1</v>
      </c>
      <c r="J573" s="65" t="s">
        <v>13231</v>
      </c>
      <c r="K573" s="86">
        <v>270</v>
      </c>
      <c r="L573" s="86">
        <v>-1.46</v>
      </c>
      <c r="M573" s="86">
        <v>259.44</v>
      </c>
      <c r="N573" s="65" t="s">
        <v>13231</v>
      </c>
      <c r="O573" s="86">
        <v>0</v>
      </c>
      <c r="P573" s="65" t="s">
        <v>13231</v>
      </c>
      <c r="Q573" s="65" t="s">
        <v>13231</v>
      </c>
      <c r="R573" s="65" t="s">
        <v>13231</v>
      </c>
      <c r="S573" s="65" t="s">
        <v>13231</v>
      </c>
      <c r="T573" s="65" t="s">
        <v>13231</v>
      </c>
      <c r="U573" s="65" t="s">
        <v>13231</v>
      </c>
      <c r="V573" s="65" t="s">
        <v>13231</v>
      </c>
      <c r="W573" s="246"/>
      <c r="X573" s="246"/>
    </row>
    <row r="574" spans="1:24" x14ac:dyDescent="0.25">
      <c r="A574" s="246" t="s">
        <v>13219</v>
      </c>
      <c r="B574" s="246"/>
      <c r="C574" s="246"/>
      <c r="D574" s="246"/>
      <c r="E574" s="246"/>
      <c r="F574" s="246"/>
      <c r="G574" s="246"/>
      <c r="H574" s="246"/>
      <c r="I574" s="246"/>
      <c r="J574" s="246"/>
      <c r="K574" s="246"/>
      <c r="L574" s="246"/>
      <c r="M574" s="246"/>
      <c r="N574" s="246"/>
      <c r="O574" s="246"/>
      <c r="P574" s="246"/>
      <c r="Q574" s="246"/>
      <c r="R574" s="246"/>
      <c r="S574" s="246"/>
      <c r="T574" s="246"/>
      <c r="U574" s="246"/>
      <c r="V574" s="246"/>
      <c r="W574" s="246"/>
      <c r="X574" s="246"/>
    </row>
    <row r="575" spans="1:24" x14ac:dyDescent="0.25">
      <c r="A575" s="249" t="s">
        <v>13237</v>
      </c>
      <c r="B575" s="249" t="s">
        <v>13239</v>
      </c>
      <c r="C575" s="249" t="s">
        <v>13221</v>
      </c>
      <c r="D575" s="249" t="s">
        <v>13222</v>
      </c>
      <c r="E575" s="249" t="s">
        <v>13213</v>
      </c>
      <c r="F575" s="249" t="s">
        <v>13211</v>
      </c>
      <c r="G575" s="249" t="s">
        <v>13212</v>
      </c>
      <c r="H575" s="249" t="s">
        <v>13214</v>
      </c>
      <c r="I575" s="249" t="s">
        <v>13215</v>
      </c>
      <c r="J575" s="249" t="s">
        <v>13220</v>
      </c>
      <c r="K575" s="249" t="s">
        <v>13209</v>
      </c>
      <c r="L575" s="249" t="s">
        <v>13250</v>
      </c>
      <c r="M575" s="249" t="s">
        <v>13251</v>
      </c>
      <c r="N575" s="249" t="s">
        <v>13238</v>
      </c>
      <c r="O575" s="249" t="s">
        <v>13252</v>
      </c>
      <c r="P575" s="249" t="s">
        <v>13253</v>
      </c>
      <c r="Q575" s="249" t="s">
        <v>13254</v>
      </c>
      <c r="R575" s="249" t="s">
        <v>13242</v>
      </c>
      <c r="S575" s="249" t="s">
        <v>13216</v>
      </c>
      <c r="T575" s="249" t="s">
        <v>13255</v>
      </c>
      <c r="U575" s="249" t="s">
        <v>13244</v>
      </c>
      <c r="V575" s="246"/>
      <c r="W575" s="246"/>
      <c r="X575" s="246"/>
    </row>
    <row r="576" spans="1:24" x14ac:dyDescent="0.25">
      <c r="A576" s="65" t="s">
        <v>13267</v>
      </c>
      <c r="B576" s="65" t="s">
        <v>13231</v>
      </c>
      <c r="C576" s="65" t="s">
        <v>13267</v>
      </c>
      <c r="D576" s="65" t="s">
        <v>13231</v>
      </c>
      <c r="E576" s="86">
        <v>0</v>
      </c>
      <c r="F576" s="86">
        <v>0</v>
      </c>
      <c r="G576" s="86">
        <v>0</v>
      </c>
      <c r="H576" s="86">
        <v>0</v>
      </c>
      <c r="I576" s="86">
        <v>-5.05</v>
      </c>
      <c r="J576" s="86">
        <v>-5.86</v>
      </c>
      <c r="K576" s="65" t="s">
        <v>9017</v>
      </c>
      <c r="L576" s="65" t="s">
        <v>13219</v>
      </c>
      <c r="M576" s="86">
        <v>-0.81</v>
      </c>
      <c r="N576" s="247">
        <v>0</v>
      </c>
      <c r="O576" s="65" t="s">
        <v>9015</v>
      </c>
      <c r="P576" s="65" t="s">
        <v>13256</v>
      </c>
      <c r="Q576" s="65" t="s">
        <v>9015</v>
      </c>
      <c r="R576" s="65" t="s">
        <v>13257</v>
      </c>
      <c r="S576" s="65" t="s">
        <v>13266</v>
      </c>
      <c r="T576" s="65" t="s">
        <v>13231</v>
      </c>
      <c r="U576" s="65" t="s">
        <v>13219</v>
      </c>
      <c r="V576" s="246"/>
      <c r="W576" s="246"/>
      <c r="X576" s="246"/>
    </row>
    <row r="577" spans="1:24" x14ac:dyDescent="0.25">
      <c r="A577" s="250" t="s">
        <v>13249</v>
      </c>
      <c r="B577" s="246"/>
      <c r="C577" s="246"/>
      <c r="D577" s="246"/>
      <c r="E577" s="246"/>
      <c r="F577" s="246"/>
      <c r="G577" s="246"/>
      <c r="H577" s="246"/>
      <c r="I577" s="246"/>
      <c r="J577" s="246"/>
      <c r="K577" s="246"/>
      <c r="L577" s="246"/>
      <c r="M577" s="246"/>
      <c r="N577" s="246"/>
      <c r="O577" s="246"/>
      <c r="P577" s="246"/>
      <c r="Q577" s="246"/>
      <c r="R577" s="246"/>
      <c r="S577" s="246"/>
      <c r="T577" s="246"/>
      <c r="U577" s="246"/>
      <c r="V577" s="246"/>
      <c r="W577" s="246"/>
      <c r="X577" s="246"/>
    </row>
    <row r="578" spans="1:24" x14ac:dyDescent="0.25">
      <c r="A578" s="65" t="s">
        <v>13231</v>
      </c>
      <c r="B578" s="65" t="s">
        <v>13231</v>
      </c>
      <c r="C578" s="65" t="s">
        <v>13231</v>
      </c>
      <c r="D578" s="65" t="s">
        <v>13231</v>
      </c>
      <c r="E578" s="86">
        <v>0</v>
      </c>
      <c r="F578" s="86">
        <v>0</v>
      </c>
      <c r="G578" s="86">
        <v>0</v>
      </c>
      <c r="H578" s="86">
        <v>0</v>
      </c>
      <c r="I578" s="86">
        <v>-5.05</v>
      </c>
      <c r="J578" s="86">
        <v>-5.86</v>
      </c>
      <c r="K578" s="65" t="s">
        <v>13231</v>
      </c>
      <c r="L578" s="65" t="s">
        <v>13231</v>
      </c>
      <c r="M578" s="86">
        <v>-0.81</v>
      </c>
      <c r="N578" s="247">
        <v>0</v>
      </c>
      <c r="O578" s="65" t="s">
        <v>13231</v>
      </c>
      <c r="P578" s="65" t="s">
        <v>13231</v>
      </c>
      <c r="Q578" s="65" t="s">
        <v>13231</v>
      </c>
      <c r="R578" s="65" t="s">
        <v>13231</v>
      </c>
      <c r="S578" s="65" t="s">
        <v>13231</v>
      </c>
      <c r="T578" s="65" t="s">
        <v>13231</v>
      </c>
      <c r="U578" s="65" t="s">
        <v>13231</v>
      </c>
      <c r="V578" s="246"/>
      <c r="W578" s="246"/>
      <c r="X578" s="246"/>
    </row>
    <row r="579" spans="1:24" x14ac:dyDescent="0.25">
      <c r="A579" s="246"/>
      <c r="B579" s="246"/>
      <c r="C579" s="246"/>
      <c r="D579" s="246"/>
      <c r="E579" s="246"/>
      <c r="F579" s="246"/>
      <c r="G579" s="246"/>
      <c r="H579" s="246"/>
      <c r="I579" s="246"/>
      <c r="J579" s="246"/>
      <c r="K579" s="246"/>
      <c r="L579" s="246"/>
      <c r="M579" s="246"/>
      <c r="N579" s="246"/>
      <c r="O579" s="246"/>
      <c r="P579" s="246"/>
      <c r="Q579" s="246"/>
      <c r="R579" s="246"/>
      <c r="S579" s="246"/>
      <c r="T579" s="246"/>
      <c r="U579" s="246"/>
      <c r="V579" s="246"/>
      <c r="W579" s="246"/>
      <c r="X579" s="246"/>
    </row>
    <row r="580" spans="1:24" x14ac:dyDescent="0.25">
      <c r="A580" s="243" t="s">
        <v>13209</v>
      </c>
      <c r="B580" s="243" t="s">
        <v>13210</v>
      </c>
      <c r="C580" s="243" t="s">
        <v>13211</v>
      </c>
      <c r="D580" s="243" t="s">
        <v>13212</v>
      </c>
      <c r="E580" s="243" t="s">
        <v>13213</v>
      </c>
      <c r="F580" s="243" t="s">
        <v>13214</v>
      </c>
      <c r="G580" s="243" t="s">
        <v>13215</v>
      </c>
      <c r="H580" s="243" t="s">
        <v>13216</v>
      </c>
      <c r="I580" s="243" t="s">
        <v>13217</v>
      </c>
      <c r="J580" s="243" t="s">
        <v>13218</v>
      </c>
      <c r="K580" s="243" t="s">
        <v>13219</v>
      </c>
      <c r="L580" s="243" t="s">
        <v>13220</v>
      </c>
      <c r="M580" s="243" t="s">
        <v>13221</v>
      </c>
      <c r="N580" s="243" t="s">
        <v>13222</v>
      </c>
      <c r="O580" s="243" t="s">
        <v>13223</v>
      </c>
      <c r="P580" s="243" t="s">
        <v>13224</v>
      </c>
      <c r="Q580" s="243" t="s">
        <v>13225</v>
      </c>
      <c r="R580" s="243" t="s">
        <v>13226</v>
      </c>
      <c r="S580" s="243" t="s">
        <v>13227</v>
      </c>
      <c r="T580" s="246"/>
      <c r="U580" s="246"/>
      <c r="V580" s="246"/>
      <c r="W580" s="246"/>
      <c r="X580" s="246"/>
    </row>
    <row r="581" spans="1:24" x14ac:dyDescent="0.25">
      <c r="A581" s="65" t="s">
        <v>9017</v>
      </c>
      <c r="B581" s="65" t="s">
        <v>13371</v>
      </c>
      <c r="C581" s="86">
        <v>120</v>
      </c>
      <c r="D581" s="86">
        <v>0</v>
      </c>
      <c r="E581" s="86">
        <v>120</v>
      </c>
      <c r="F581" s="86">
        <v>-3.12</v>
      </c>
      <c r="G581" s="86">
        <v>-0.35</v>
      </c>
      <c r="H581" s="65" t="s">
        <v>13270</v>
      </c>
      <c r="I581" s="86">
        <v>0</v>
      </c>
      <c r="J581" s="65" t="s">
        <v>13231</v>
      </c>
      <c r="K581" s="86">
        <v>0</v>
      </c>
      <c r="L581" s="86">
        <v>115.97</v>
      </c>
      <c r="M581" s="65" t="s">
        <v>13271</v>
      </c>
      <c r="N581" s="65" t="s">
        <v>13231</v>
      </c>
      <c r="O581" s="247">
        <v>2</v>
      </c>
      <c r="P581" s="86">
        <v>0</v>
      </c>
      <c r="Q581" s="257" t="s">
        <v>13272</v>
      </c>
      <c r="R581" s="86">
        <v>-0.56000000000000005</v>
      </c>
      <c r="S581" s="86">
        <v>115.97</v>
      </c>
      <c r="T581" s="248">
        <f>+F581+G581+R581</f>
        <v>-4.03</v>
      </c>
      <c r="U581" s="246"/>
      <c r="V581" s="246"/>
      <c r="W581" s="246"/>
      <c r="X581" s="246"/>
    </row>
    <row r="582" spans="1:24" x14ac:dyDescent="0.25">
      <c r="A582" s="246" t="s">
        <v>13234</v>
      </c>
      <c r="B582" s="246"/>
      <c r="C582" s="246"/>
      <c r="D582" s="246"/>
      <c r="E582" s="246"/>
      <c r="F582" s="246"/>
      <c r="G582" s="246"/>
      <c r="H582" s="246"/>
      <c r="I582" s="246"/>
      <c r="J582" s="246"/>
      <c r="K582" s="246"/>
      <c r="L582" s="246"/>
      <c r="M582" s="246"/>
      <c r="N582" s="246"/>
      <c r="O582" s="246"/>
      <c r="P582" s="246"/>
      <c r="Q582" s="246"/>
      <c r="R582" s="246"/>
      <c r="S582" s="246"/>
      <c r="T582" s="246"/>
      <c r="U582" s="246"/>
      <c r="V582" s="246"/>
      <c r="W582" s="246"/>
      <c r="X582" s="246"/>
    </row>
    <row r="583" spans="1:24" x14ac:dyDescent="0.25">
      <c r="A583" s="249" t="s">
        <v>13209</v>
      </c>
      <c r="B583" s="249" t="s">
        <v>13235</v>
      </c>
      <c r="C583" s="249" t="s">
        <v>13236</v>
      </c>
      <c r="D583" s="249" t="s">
        <v>13237</v>
      </c>
      <c r="E583" s="249" t="s">
        <v>13214</v>
      </c>
      <c r="F583" s="249" t="s">
        <v>13215</v>
      </c>
      <c r="G583" s="249" t="s">
        <v>13211</v>
      </c>
      <c r="H583" s="249" t="s">
        <v>13212</v>
      </c>
      <c r="I583" s="249" t="s">
        <v>13238</v>
      </c>
      <c r="J583" s="249" t="s">
        <v>13239</v>
      </c>
      <c r="K583" s="249" t="s">
        <v>13213</v>
      </c>
      <c r="L583" s="249" t="s">
        <v>13226</v>
      </c>
      <c r="M583" s="249" t="s">
        <v>13220</v>
      </c>
      <c r="N583" s="249" t="s">
        <v>13240</v>
      </c>
      <c r="O583" s="249" t="s">
        <v>13241</v>
      </c>
      <c r="P583" s="249" t="s">
        <v>13242</v>
      </c>
      <c r="Q583" s="249" t="s">
        <v>13210</v>
      </c>
      <c r="R583" s="249" t="s">
        <v>13221</v>
      </c>
      <c r="S583" s="249" t="s">
        <v>13222</v>
      </c>
      <c r="T583" s="249" t="s">
        <v>13243</v>
      </c>
      <c r="U583" s="249" t="s">
        <v>13244</v>
      </c>
      <c r="V583" s="249" t="s">
        <v>13245</v>
      </c>
      <c r="W583" s="246"/>
      <c r="X583" s="246"/>
    </row>
    <row r="584" spans="1:24" x14ac:dyDescent="0.25">
      <c r="A584" s="65" t="s">
        <v>9017</v>
      </c>
      <c r="B584" s="65" t="s">
        <v>9015</v>
      </c>
      <c r="C584" s="65" t="s">
        <v>13372</v>
      </c>
      <c r="D584" s="65" t="s">
        <v>13271</v>
      </c>
      <c r="E584" s="86">
        <v>-3.12</v>
      </c>
      <c r="F584" s="86">
        <v>0</v>
      </c>
      <c r="G584" s="86">
        <v>120</v>
      </c>
      <c r="H584" s="86">
        <v>0</v>
      </c>
      <c r="I584" s="247">
        <v>1</v>
      </c>
      <c r="J584" s="65" t="s">
        <v>13231</v>
      </c>
      <c r="K584" s="86">
        <v>120</v>
      </c>
      <c r="L584" s="86">
        <v>-0.5</v>
      </c>
      <c r="M584" s="86">
        <v>116.38</v>
      </c>
      <c r="N584" s="65" t="s">
        <v>13270</v>
      </c>
      <c r="O584" s="86">
        <v>0</v>
      </c>
      <c r="P584" s="65" t="s">
        <v>13231</v>
      </c>
      <c r="Q584" s="65" t="s">
        <v>13371</v>
      </c>
      <c r="R584" s="65" t="s">
        <v>13271</v>
      </c>
      <c r="S584" s="65" t="s">
        <v>13231</v>
      </c>
      <c r="T584" s="65" t="s">
        <v>9015</v>
      </c>
      <c r="U584" s="65" t="s">
        <v>13234</v>
      </c>
      <c r="V584" s="65" t="s">
        <v>13248</v>
      </c>
      <c r="W584" s="246"/>
      <c r="X584" s="246"/>
    </row>
    <row r="585" spans="1:24" x14ac:dyDescent="0.25">
      <c r="A585" s="250" t="s">
        <v>13249</v>
      </c>
      <c r="B585" s="246"/>
      <c r="C585" s="246"/>
      <c r="D585" s="246"/>
      <c r="E585" s="246"/>
      <c r="F585" s="246"/>
      <c r="G585" s="246"/>
      <c r="H585" s="246"/>
      <c r="I585" s="246"/>
      <c r="J585" s="246"/>
      <c r="K585" s="246"/>
      <c r="L585" s="246"/>
      <c r="M585" s="246"/>
      <c r="N585" s="246"/>
      <c r="O585" s="246"/>
      <c r="P585" s="246"/>
      <c r="Q585" s="246"/>
      <c r="R585" s="246"/>
      <c r="S585" s="246"/>
      <c r="T585" s="246"/>
      <c r="U585" s="246"/>
      <c r="V585" s="246"/>
      <c r="W585" s="246"/>
      <c r="X585" s="246"/>
    </row>
    <row r="586" spans="1:24" x14ac:dyDescent="0.25">
      <c r="A586" s="65" t="s">
        <v>13231</v>
      </c>
      <c r="B586" s="65" t="s">
        <v>13231</v>
      </c>
      <c r="C586" s="65" t="s">
        <v>13231</v>
      </c>
      <c r="D586" s="65" t="s">
        <v>13231</v>
      </c>
      <c r="E586" s="86">
        <v>-3.12</v>
      </c>
      <c r="F586" s="86">
        <v>0</v>
      </c>
      <c r="G586" s="86">
        <v>120</v>
      </c>
      <c r="H586" s="86">
        <v>0</v>
      </c>
      <c r="I586" s="247">
        <v>1</v>
      </c>
      <c r="J586" s="65" t="s">
        <v>13231</v>
      </c>
      <c r="K586" s="86">
        <v>120</v>
      </c>
      <c r="L586" s="86">
        <v>-0.5</v>
      </c>
      <c r="M586" s="86">
        <v>116.38</v>
      </c>
      <c r="N586" s="65" t="s">
        <v>13231</v>
      </c>
      <c r="O586" s="86">
        <v>0</v>
      </c>
      <c r="P586" s="65" t="s">
        <v>13231</v>
      </c>
      <c r="Q586" s="65" t="s">
        <v>13231</v>
      </c>
      <c r="R586" s="65" t="s">
        <v>13231</v>
      </c>
      <c r="S586" s="65" t="s">
        <v>13231</v>
      </c>
      <c r="T586" s="65" t="s">
        <v>13231</v>
      </c>
      <c r="U586" s="65" t="s">
        <v>13231</v>
      </c>
      <c r="V586" s="65" t="s">
        <v>13231</v>
      </c>
      <c r="W586" s="246"/>
      <c r="X586" s="246"/>
    </row>
    <row r="587" spans="1:24" x14ac:dyDescent="0.25">
      <c r="A587" s="246" t="s">
        <v>13219</v>
      </c>
      <c r="B587" s="246"/>
      <c r="C587" s="246"/>
      <c r="D587" s="246"/>
      <c r="E587" s="246"/>
      <c r="F587" s="246"/>
      <c r="G587" s="246"/>
      <c r="H587" s="246"/>
      <c r="I587" s="246"/>
      <c r="J587" s="246"/>
      <c r="K587" s="246"/>
      <c r="L587" s="246"/>
      <c r="M587" s="246"/>
      <c r="N587" s="246"/>
      <c r="O587" s="246"/>
      <c r="P587" s="246"/>
      <c r="Q587" s="246"/>
      <c r="R587" s="246"/>
      <c r="S587" s="246"/>
      <c r="T587" s="246"/>
      <c r="U587" s="246"/>
      <c r="V587" s="246"/>
      <c r="W587" s="246"/>
      <c r="X587" s="246"/>
    </row>
    <row r="588" spans="1:24" x14ac:dyDescent="0.25">
      <c r="A588" s="249" t="s">
        <v>13237</v>
      </c>
      <c r="B588" s="249" t="s">
        <v>13239</v>
      </c>
      <c r="C588" s="249" t="s">
        <v>13221</v>
      </c>
      <c r="D588" s="249" t="s">
        <v>13222</v>
      </c>
      <c r="E588" s="249" t="s">
        <v>13213</v>
      </c>
      <c r="F588" s="249" t="s">
        <v>13211</v>
      </c>
      <c r="G588" s="249" t="s">
        <v>13212</v>
      </c>
      <c r="H588" s="249" t="s">
        <v>13214</v>
      </c>
      <c r="I588" s="249" t="s">
        <v>13215</v>
      </c>
      <c r="J588" s="249" t="s">
        <v>13220</v>
      </c>
      <c r="K588" s="249" t="s">
        <v>13209</v>
      </c>
      <c r="L588" s="249" t="s">
        <v>13250</v>
      </c>
      <c r="M588" s="249" t="s">
        <v>13251</v>
      </c>
      <c r="N588" s="249" t="s">
        <v>13238</v>
      </c>
      <c r="O588" s="249" t="s">
        <v>13252</v>
      </c>
      <c r="P588" s="249" t="s">
        <v>13253</v>
      </c>
      <c r="Q588" s="249" t="s">
        <v>13254</v>
      </c>
      <c r="R588" s="249" t="s">
        <v>13242</v>
      </c>
      <c r="S588" s="249" t="s">
        <v>13216</v>
      </c>
      <c r="T588" s="249" t="s">
        <v>13255</v>
      </c>
      <c r="U588" s="249" t="s">
        <v>13244</v>
      </c>
      <c r="V588" s="246"/>
      <c r="W588" s="246"/>
      <c r="X588" s="246"/>
    </row>
    <row r="589" spans="1:24" x14ac:dyDescent="0.25">
      <c r="A589" s="65" t="s">
        <v>13271</v>
      </c>
      <c r="B589" s="65" t="s">
        <v>13231</v>
      </c>
      <c r="C589" s="65" t="s">
        <v>13271</v>
      </c>
      <c r="D589" s="65" t="s">
        <v>13231</v>
      </c>
      <c r="E589" s="86">
        <v>0</v>
      </c>
      <c r="F589" s="86">
        <v>0</v>
      </c>
      <c r="G589" s="86">
        <v>0</v>
      </c>
      <c r="H589" s="86">
        <v>0</v>
      </c>
      <c r="I589" s="86">
        <v>-0.35</v>
      </c>
      <c r="J589" s="86">
        <v>-0.41</v>
      </c>
      <c r="K589" s="65" t="s">
        <v>9017</v>
      </c>
      <c r="L589" s="65" t="s">
        <v>13219</v>
      </c>
      <c r="M589" s="86">
        <v>-0.06</v>
      </c>
      <c r="N589" s="247">
        <v>0</v>
      </c>
      <c r="O589" s="65" t="s">
        <v>9015</v>
      </c>
      <c r="P589" s="65" t="s">
        <v>13256</v>
      </c>
      <c r="Q589" s="65" t="s">
        <v>9015</v>
      </c>
      <c r="R589" s="65" t="s">
        <v>13257</v>
      </c>
      <c r="S589" s="65" t="s">
        <v>13270</v>
      </c>
      <c r="T589" s="65" t="s">
        <v>13231</v>
      </c>
      <c r="U589" s="65" t="s">
        <v>13219</v>
      </c>
      <c r="V589" s="246"/>
      <c r="W589" s="246"/>
      <c r="X589" s="246"/>
    </row>
    <row r="590" spans="1:24" x14ac:dyDescent="0.25">
      <c r="A590" s="250" t="s">
        <v>13249</v>
      </c>
      <c r="B590" s="246"/>
      <c r="C590" s="246"/>
      <c r="D590" s="246"/>
      <c r="E590" s="246"/>
      <c r="F590" s="246"/>
      <c r="G590" s="246"/>
      <c r="H590" s="246"/>
      <c r="I590" s="246"/>
      <c r="J590" s="246"/>
      <c r="K590" s="246"/>
      <c r="L590" s="246"/>
      <c r="M590" s="246"/>
      <c r="N590" s="246"/>
      <c r="O590" s="246"/>
      <c r="P590" s="246"/>
      <c r="Q590" s="246"/>
      <c r="R590" s="246"/>
      <c r="S590" s="246"/>
      <c r="T590" s="246"/>
      <c r="U590" s="246"/>
      <c r="V590" s="246"/>
      <c r="W590" s="246"/>
      <c r="X590" s="246"/>
    </row>
    <row r="591" spans="1:24" x14ac:dyDescent="0.25">
      <c r="A591" s="65" t="s">
        <v>13231</v>
      </c>
      <c r="B591" s="65" t="s">
        <v>13231</v>
      </c>
      <c r="C591" s="65" t="s">
        <v>13231</v>
      </c>
      <c r="D591" s="65" t="s">
        <v>13231</v>
      </c>
      <c r="E591" s="86">
        <v>0</v>
      </c>
      <c r="F591" s="86">
        <v>0</v>
      </c>
      <c r="G591" s="86">
        <v>0</v>
      </c>
      <c r="H591" s="86">
        <v>0</v>
      </c>
      <c r="I591" s="86">
        <v>-0.35</v>
      </c>
      <c r="J591" s="86">
        <v>-0.41</v>
      </c>
      <c r="K591" s="65" t="s">
        <v>13231</v>
      </c>
      <c r="L591" s="65" t="s">
        <v>13231</v>
      </c>
      <c r="M591" s="86">
        <v>-0.06</v>
      </c>
      <c r="N591" s="247">
        <v>0</v>
      </c>
      <c r="O591" s="65" t="s">
        <v>13231</v>
      </c>
      <c r="P591" s="65" t="s">
        <v>13231</v>
      </c>
      <c r="Q591" s="65" t="s">
        <v>13231</v>
      </c>
      <c r="R591" s="65" t="s">
        <v>13231</v>
      </c>
      <c r="S591" s="65" t="s">
        <v>13231</v>
      </c>
      <c r="T591" s="65" t="s">
        <v>13231</v>
      </c>
      <c r="U591" s="65" t="s">
        <v>13231</v>
      </c>
      <c r="V591" s="246"/>
      <c r="W591" s="246"/>
      <c r="X591" s="246"/>
    </row>
    <row r="592" spans="1:24" x14ac:dyDescent="0.25">
      <c r="A592" s="246"/>
      <c r="B592" s="246"/>
      <c r="C592" s="246"/>
      <c r="D592" s="246"/>
      <c r="E592" s="246"/>
      <c r="F592" s="246"/>
      <c r="G592" s="246"/>
      <c r="H592" s="246"/>
      <c r="I592" s="246"/>
      <c r="J592" s="246"/>
      <c r="K592" s="246"/>
      <c r="L592" s="246"/>
      <c r="M592" s="246"/>
      <c r="N592" s="246"/>
      <c r="O592" s="246"/>
      <c r="P592" s="246"/>
      <c r="Q592" s="246"/>
      <c r="R592" s="246"/>
      <c r="S592" s="246"/>
      <c r="T592" s="246"/>
      <c r="U592" s="246"/>
      <c r="V592" s="246"/>
      <c r="W592" s="246"/>
      <c r="X592" s="246"/>
    </row>
    <row r="593" spans="1:24" x14ac:dyDescent="0.25">
      <c r="A593" s="243" t="s">
        <v>13209</v>
      </c>
      <c r="B593" s="243" t="s">
        <v>13210</v>
      </c>
      <c r="C593" s="243" t="s">
        <v>13211</v>
      </c>
      <c r="D593" s="243" t="s">
        <v>13212</v>
      </c>
      <c r="E593" s="243" t="s">
        <v>13213</v>
      </c>
      <c r="F593" s="243" t="s">
        <v>13214</v>
      </c>
      <c r="G593" s="243" t="s">
        <v>13215</v>
      </c>
      <c r="H593" s="243" t="s">
        <v>13216</v>
      </c>
      <c r="I593" s="243" t="s">
        <v>13217</v>
      </c>
      <c r="J593" s="243" t="s">
        <v>13218</v>
      </c>
      <c r="K593" s="243" t="s">
        <v>13219</v>
      </c>
      <c r="L593" s="243" t="s">
        <v>13220</v>
      </c>
      <c r="M593" s="243" t="s">
        <v>13221</v>
      </c>
      <c r="N593" s="243" t="s">
        <v>13222</v>
      </c>
      <c r="O593" s="243" t="s">
        <v>13223</v>
      </c>
      <c r="P593" s="243" t="s">
        <v>13224</v>
      </c>
      <c r="Q593" s="243" t="s">
        <v>13225</v>
      </c>
      <c r="R593" s="243" t="s">
        <v>13226</v>
      </c>
      <c r="S593" s="243" t="s">
        <v>13227</v>
      </c>
      <c r="T593" s="246"/>
      <c r="U593" s="246"/>
      <c r="V593" s="246"/>
      <c r="W593" s="246"/>
      <c r="X593" s="246"/>
    </row>
    <row r="594" spans="1:24" x14ac:dyDescent="0.25">
      <c r="A594" s="65" t="s">
        <v>9017</v>
      </c>
      <c r="B594" s="65" t="s">
        <v>13373</v>
      </c>
      <c r="C594" s="86">
        <v>791</v>
      </c>
      <c r="D594" s="86">
        <v>0</v>
      </c>
      <c r="E594" s="86">
        <v>791</v>
      </c>
      <c r="F594" s="86">
        <v>-26.66</v>
      </c>
      <c r="G594" s="86">
        <v>-13.93</v>
      </c>
      <c r="H594" s="65" t="s">
        <v>13275</v>
      </c>
      <c r="I594" s="86">
        <v>0</v>
      </c>
      <c r="J594" s="65" t="s">
        <v>13231</v>
      </c>
      <c r="K594" s="86">
        <v>0</v>
      </c>
      <c r="L594" s="86">
        <v>743.92</v>
      </c>
      <c r="M594" s="65" t="s">
        <v>13276</v>
      </c>
      <c r="N594" s="65" t="s">
        <v>13231</v>
      </c>
      <c r="O594" s="247">
        <v>4</v>
      </c>
      <c r="P594" s="86">
        <v>0</v>
      </c>
      <c r="Q594" s="257" t="s">
        <v>13233</v>
      </c>
      <c r="R594" s="86">
        <v>-6.49</v>
      </c>
      <c r="S594" s="86">
        <v>743.92</v>
      </c>
      <c r="T594" s="252">
        <f>+F594+G594+R594</f>
        <v>-47.080000000000005</v>
      </c>
      <c r="U594" s="246"/>
      <c r="V594" s="246"/>
      <c r="W594" s="246"/>
      <c r="X594" s="246"/>
    </row>
    <row r="595" spans="1:24" x14ac:dyDescent="0.25">
      <c r="A595" s="246" t="s">
        <v>13234</v>
      </c>
      <c r="B595" s="246"/>
      <c r="C595" s="246"/>
      <c r="D595" s="246"/>
      <c r="E595" s="246"/>
      <c r="F595" s="246"/>
      <c r="G595" s="246"/>
      <c r="H595" s="246"/>
      <c r="I595" s="246"/>
      <c r="J595" s="246"/>
      <c r="K595" s="246"/>
      <c r="L595" s="246"/>
      <c r="M595" s="246"/>
      <c r="N595" s="246"/>
      <c r="O595" s="246"/>
      <c r="P595" s="246"/>
      <c r="Q595" s="246"/>
      <c r="R595" s="246"/>
      <c r="S595" s="246"/>
      <c r="T595" s="246"/>
      <c r="U595" s="246"/>
      <c r="V595" s="246"/>
      <c r="W595" s="246"/>
      <c r="X595" s="246"/>
    </row>
    <row r="596" spans="1:24" x14ac:dyDescent="0.25">
      <c r="A596" s="249" t="s">
        <v>13209</v>
      </c>
      <c r="B596" s="249" t="s">
        <v>13235</v>
      </c>
      <c r="C596" s="249" t="s">
        <v>13236</v>
      </c>
      <c r="D596" s="249" t="s">
        <v>13237</v>
      </c>
      <c r="E596" s="249" t="s">
        <v>13214</v>
      </c>
      <c r="F596" s="249" t="s">
        <v>13215</v>
      </c>
      <c r="G596" s="249" t="s">
        <v>13211</v>
      </c>
      <c r="H596" s="249" t="s">
        <v>13212</v>
      </c>
      <c r="I596" s="249" t="s">
        <v>13238</v>
      </c>
      <c r="J596" s="249" t="s">
        <v>13239</v>
      </c>
      <c r="K596" s="249" t="s">
        <v>13213</v>
      </c>
      <c r="L596" s="249" t="s">
        <v>13226</v>
      </c>
      <c r="M596" s="249" t="s">
        <v>13220</v>
      </c>
      <c r="N596" s="249" t="s">
        <v>13240</v>
      </c>
      <c r="O596" s="249" t="s">
        <v>13241</v>
      </c>
      <c r="P596" s="249" t="s">
        <v>13242</v>
      </c>
      <c r="Q596" s="249" t="s">
        <v>13210</v>
      </c>
      <c r="R596" s="249" t="s">
        <v>13221</v>
      </c>
      <c r="S596" s="249" t="s">
        <v>13222</v>
      </c>
      <c r="T596" s="249" t="s">
        <v>13243</v>
      </c>
      <c r="U596" s="249" t="s">
        <v>13244</v>
      </c>
      <c r="V596" s="249" t="s">
        <v>13245</v>
      </c>
      <c r="W596" s="246"/>
      <c r="X596" s="246"/>
    </row>
    <row r="597" spans="1:24" x14ac:dyDescent="0.25">
      <c r="A597" s="65" t="s">
        <v>9017</v>
      </c>
      <c r="B597" s="65" t="s">
        <v>9015</v>
      </c>
      <c r="C597" s="65" t="s">
        <v>13374</v>
      </c>
      <c r="D597" s="65" t="s">
        <v>13276</v>
      </c>
      <c r="E597" s="86">
        <v>-26.66</v>
      </c>
      <c r="F597" s="86">
        <v>0</v>
      </c>
      <c r="G597" s="86">
        <v>791</v>
      </c>
      <c r="H597" s="86">
        <v>0</v>
      </c>
      <c r="I597" s="247">
        <v>3</v>
      </c>
      <c r="J597" s="65" t="s">
        <v>13231</v>
      </c>
      <c r="K597" s="86">
        <v>791</v>
      </c>
      <c r="L597" s="86">
        <v>-4.26</v>
      </c>
      <c r="M597" s="86">
        <v>760.08</v>
      </c>
      <c r="N597" s="65" t="s">
        <v>13275</v>
      </c>
      <c r="O597" s="86">
        <v>0</v>
      </c>
      <c r="P597" s="65" t="s">
        <v>13231</v>
      </c>
      <c r="Q597" s="65" t="s">
        <v>13373</v>
      </c>
      <c r="R597" s="65" t="s">
        <v>13276</v>
      </c>
      <c r="S597" s="65" t="s">
        <v>13231</v>
      </c>
      <c r="T597" s="65" t="s">
        <v>9015</v>
      </c>
      <c r="U597" s="65" t="s">
        <v>13234</v>
      </c>
      <c r="V597" s="65" t="s">
        <v>13248</v>
      </c>
      <c r="W597" s="246"/>
      <c r="X597" s="246"/>
    </row>
    <row r="598" spans="1:24" x14ac:dyDescent="0.25">
      <c r="A598" s="250" t="s">
        <v>13249</v>
      </c>
      <c r="B598" s="246"/>
      <c r="C598" s="246"/>
      <c r="D598" s="246"/>
      <c r="E598" s="246"/>
      <c r="F598" s="246"/>
      <c r="G598" s="246"/>
      <c r="H598" s="246"/>
      <c r="I598" s="246"/>
      <c r="J598" s="246"/>
      <c r="K598" s="246"/>
      <c r="L598" s="246"/>
      <c r="M598" s="246"/>
      <c r="N598" s="246"/>
      <c r="O598" s="246"/>
      <c r="P598" s="246"/>
      <c r="Q598" s="246"/>
      <c r="R598" s="246"/>
      <c r="S598" s="246"/>
      <c r="T598" s="246"/>
      <c r="U598" s="246"/>
      <c r="V598" s="246"/>
      <c r="W598" s="246"/>
      <c r="X598" s="246"/>
    </row>
    <row r="599" spans="1:24" x14ac:dyDescent="0.25">
      <c r="A599" s="65" t="s">
        <v>13231</v>
      </c>
      <c r="B599" s="65" t="s">
        <v>13231</v>
      </c>
      <c r="C599" s="65" t="s">
        <v>13231</v>
      </c>
      <c r="D599" s="65" t="s">
        <v>13231</v>
      </c>
      <c r="E599" s="86">
        <v>-26.66</v>
      </c>
      <c r="F599" s="86">
        <v>0</v>
      </c>
      <c r="G599" s="86">
        <v>791</v>
      </c>
      <c r="H599" s="86">
        <v>0</v>
      </c>
      <c r="I599" s="247">
        <v>3</v>
      </c>
      <c r="J599" s="65" t="s">
        <v>13231</v>
      </c>
      <c r="K599" s="86">
        <v>791</v>
      </c>
      <c r="L599" s="86">
        <v>-4.26</v>
      </c>
      <c r="M599" s="86">
        <v>760.08</v>
      </c>
      <c r="N599" s="65" t="s">
        <v>13231</v>
      </c>
      <c r="O599" s="86">
        <v>0</v>
      </c>
      <c r="P599" s="65" t="s">
        <v>13231</v>
      </c>
      <c r="Q599" s="65" t="s">
        <v>13231</v>
      </c>
      <c r="R599" s="65" t="s">
        <v>13231</v>
      </c>
      <c r="S599" s="65" t="s">
        <v>13231</v>
      </c>
      <c r="T599" s="65" t="s">
        <v>13231</v>
      </c>
      <c r="U599" s="65" t="s">
        <v>13231</v>
      </c>
      <c r="V599" s="65" t="s">
        <v>13231</v>
      </c>
      <c r="W599" s="246"/>
      <c r="X599" s="246"/>
    </row>
    <row r="600" spans="1:24" x14ac:dyDescent="0.25">
      <c r="A600" s="246" t="s">
        <v>13219</v>
      </c>
      <c r="B600" s="246"/>
      <c r="C600" s="246"/>
      <c r="D600" s="246"/>
      <c r="E600" s="246"/>
      <c r="F600" s="246"/>
      <c r="G600" s="246"/>
      <c r="H600" s="246"/>
      <c r="I600" s="246"/>
      <c r="J600" s="246"/>
      <c r="K600" s="246"/>
      <c r="L600" s="246"/>
      <c r="M600" s="246"/>
      <c r="N600" s="246"/>
      <c r="O600" s="246"/>
      <c r="P600" s="246"/>
      <c r="Q600" s="246"/>
      <c r="R600" s="246"/>
      <c r="S600" s="246"/>
      <c r="T600" s="246"/>
      <c r="U600" s="246"/>
      <c r="V600" s="246"/>
      <c r="W600" s="246"/>
      <c r="X600" s="246"/>
    </row>
    <row r="601" spans="1:24" x14ac:dyDescent="0.25">
      <c r="A601" s="249" t="s">
        <v>13237</v>
      </c>
      <c r="B601" s="249" t="s">
        <v>13239</v>
      </c>
      <c r="C601" s="249" t="s">
        <v>13221</v>
      </c>
      <c r="D601" s="249" t="s">
        <v>13222</v>
      </c>
      <c r="E601" s="249" t="s">
        <v>13213</v>
      </c>
      <c r="F601" s="249" t="s">
        <v>13211</v>
      </c>
      <c r="G601" s="249" t="s">
        <v>13212</v>
      </c>
      <c r="H601" s="249" t="s">
        <v>13214</v>
      </c>
      <c r="I601" s="249" t="s">
        <v>13215</v>
      </c>
      <c r="J601" s="249" t="s">
        <v>13220</v>
      </c>
      <c r="K601" s="249" t="s">
        <v>13209</v>
      </c>
      <c r="L601" s="249" t="s">
        <v>13250</v>
      </c>
      <c r="M601" s="249" t="s">
        <v>13251</v>
      </c>
      <c r="N601" s="249" t="s">
        <v>13238</v>
      </c>
      <c r="O601" s="249" t="s">
        <v>13252</v>
      </c>
      <c r="P601" s="249" t="s">
        <v>13253</v>
      </c>
      <c r="Q601" s="249" t="s">
        <v>13254</v>
      </c>
      <c r="R601" s="249" t="s">
        <v>13242</v>
      </c>
      <c r="S601" s="249" t="s">
        <v>13216</v>
      </c>
      <c r="T601" s="249" t="s">
        <v>13255</v>
      </c>
      <c r="U601" s="249" t="s">
        <v>13244</v>
      </c>
      <c r="V601" s="246"/>
      <c r="W601" s="246"/>
      <c r="X601" s="246"/>
    </row>
    <row r="602" spans="1:24" x14ac:dyDescent="0.25">
      <c r="A602" s="65" t="s">
        <v>13276</v>
      </c>
      <c r="B602" s="65" t="s">
        <v>13231</v>
      </c>
      <c r="C602" s="65" t="s">
        <v>13276</v>
      </c>
      <c r="D602" s="65" t="s">
        <v>13231</v>
      </c>
      <c r="E602" s="86">
        <v>0</v>
      </c>
      <c r="F602" s="86">
        <v>0</v>
      </c>
      <c r="G602" s="86">
        <v>0</v>
      </c>
      <c r="H602" s="86">
        <v>0</v>
      </c>
      <c r="I602" s="86">
        <v>-13.93</v>
      </c>
      <c r="J602" s="86">
        <v>-16.16</v>
      </c>
      <c r="K602" s="65" t="s">
        <v>9017</v>
      </c>
      <c r="L602" s="65" t="s">
        <v>13219</v>
      </c>
      <c r="M602" s="86">
        <v>-2.23</v>
      </c>
      <c r="N602" s="247">
        <v>0</v>
      </c>
      <c r="O602" s="65" t="s">
        <v>9015</v>
      </c>
      <c r="P602" s="65" t="s">
        <v>13256</v>
      </c>
      <c r="Q602" s="65" t="s">
        <v>9015</v>
      </c>
      <c r="R602" s="65" t="s">
        <v>13257</v>
      </c>
      <c r="S602" s="65" t="s">
        <v>13275</v>
      </c>
      <c r="T602" s="65" t="s">
        <v>13231</v>
      </c>
      <c r="U602" s="65" t="s">
        <v>13219</v>
      </c>
      <c r="V602" s="246"/>
      <c r="W602" s="246"/>
      <c r="X602" s="246"/>
    </row>
    <row r="603" spans="1:24" x14ac:dyDescent="0.25">
      <c r="A603" s="250" t="s">
        <v>13249</v>
      </c>
      <c r="B603" s="246"/>
      <c r="C603" s="246"/>
      <c r="D603" s="246"/>
      <c r="E603" s="246"/>
      <c r="F603" s="246"/>
      <c r="G603" s="246"/>
      <c r="H603" s="246"/>
      <c r="I603" s="246"/>
      <c r="J603" s="246"/>
      <c r="K603" s="246"/>
      <c r="L603" s="246"/>
      <c r="M603" s="246"/>
      <c r="N603" s="246"/>
      <c r="O603" s="246"/>
      <c r="P603" s="246"/>
      <c r="Q603" s="246"/>
      <c r="R603" s="246"/>
      <c r="S603" s="246"/>
      <c r="T603" s="246"/>
      <c r="U603" s="246"/>
      <c r="V603" s="246"/>
      <c r="W603" s="246"/>
      <c r="X603" s="246"/>
    </row>
    <row r="604" spans="1:24" x14ac:dyDescent="0.25">
      <c r="A604" s="65" t="s">
        <v>13231</v>
      </c>
      <c r="B604" s="65" t="s">
        <v>13231</v>
      </c>
      <c r="C604" s="65" t="s">
        <v>13231</v>
      </c>
      <c r="D604" s="65" t="s">
        <v>13231</v>
      </c>
      <c r="E604" s="86">
        <v>0</v>
      </c>
      <c r="F604" s="86">
        <v>0</v>
      </c>
      <c r="G604" s="86">
        <v>0</v>
      </c>
      <c r="H604" s="86">
        <v>0</v>
      </c>
      <c r="I604" s="86">
        <v>-13.93</v>
      </c>
      <c r="J604" s="86">
        <v>-16.16</v>
      </c>
      <c r="K604" s="65" t="s">
        <v>13231</v>
      </c>
      <c r="L604" s="65" t="s">
        <v>13231</v>
      </c>
      <c r="M604" s="86">
        <v>-2.23</v>
      </c>
      <c r="N604" s="247">
        <v>0</v>
      </c>
      <c r="O604" s="65" t="s">
        <v>13231</v>
      </c>
      <c r="P604" s="65" t="s">
        <v>13231</v>
      </c>
      <c r="Q604" s="65" t="s">
        <v>13231</v>
      </c>
      <c r="R604" s="65" t="s">
        <v>13231</v>
      </c>
      <c r="S604" s="65" t="s">
        <v>13231</v>
      </c>
      <c r="T604" s="65" t="s">
        <v>13231</v>
      </c>
      <c r="U604" s="65" t="s">
        <v>13231</v>
      </c>
      <c r="V604" s="246"/>
      <c r="W604" s="246"/>
      <c r="X604" s="246"/>
    </row>
    <row r="605" spans="1:24" x14ac:dyDescent="0.25">
      <c r="A605" s="246"/>
      <c r="B605" s="246"/>
      <c r="C605" s="246"/>
      <c r="D605" s="246"/>
      <c r="E605" s="246"/>
      <c r="F605" s="246"/>
      <c r="G605" s="246"/>
      <c r="H605" s="246"/>
      <c r="I605" s="246"/>
      <c r="J605" s="246"/>
      <c r="K605" s="246"/>
      <c r="L605" s="246"/>
      <c r="M605" s="246"/>
      <c r="N605" s="246"/>
      <c r="O605" s="246"/>
      <c r="P605" s="246"/>
      <c r="Q605" s="246"/>
      <c r="R605" s="246"/>
      <c r="S605" s="246"/>
      <c r="T605" s="246"/>
      <c r="U605" s="246"/>
      <c r="V605" s="246"/>
      <c r="W605" s="246"/>
      <c r="X605" s="246"/>
    </row>
    <row r="606" spans="1:24" x14ac:dyDescent="0.25">
      <c r="A606" s="243" t="s">
        <v>13209</v>
      </c>
      <c r="B606" s="243" t="s">
        <v>13210</v>
      </c>
      <c r="C606" s="243" t="s">
        <v>13211</v>
      </c>
      <c r="D606" s="243" t="s">
        <v>13212</v>
      </c>
      <c r="E606" s="243" t="s">
        <v>13213</v>
      </c>
      <c r="F606" s="243" t="s">
        <v>13214</v>
      </c>
      <c r="G606" s="243" t="s">
        <v>13215</v>
      </c>
      <c r="H606" s="243" t="s">
        <v>13216</v>
      </c>
      <c r="I606" s="243" t="s">
        <v>13217</v>
      </c>
      <c r="J606" s="243" t="s">
        <v>13218</v>
      </c>
      <c r="K606" s="243" t="s">
        <v>13219</v>
      </c>
      <c r="L606" s="243" t="s">
        <v>13220</v>
      </c>
      <c r="M606" s="243" t="s">
        <v>13221</v>
      </c>
      <c r="N606" s="243" t="s">
        <v>13222</v>
      </c>
      <c r="O606" s="243" t="s">
        <v>13223</v>
      </c>
      <c r="P606" s="243" t="s">
        <v>13224</v>
      </c>
      <c r="Q606" s="243" t="s">
        <v>13225</v>
      </c>
      <c r="R606" s="243" t="s">
        <v>13226</v>
      </c>
      <c r="S606" s="243" t="s">
        <v>13227</v>
      </c>
      <c r="T606" s="246"/>
      <c r="U606" s="246"/>
      <c r="V606" s="246"/>
      <c r="W606" s="246"/>
      <c r="X606" s="246"/>
    </row>
    <row r="607" spans="1:24" x14ac:dyDescent="0.25">
      <c r="A607" s="65" t="s">
        <v>9017</v>
      </c>
      <c r="B607" s="65" t="s">
        <v>13375</v>
      </c>
      <c r="C607" s="86">
        <v>348</v>
      </c>
      <c r="D607" s="86">
        <v>0</v>
      </c>
      <c r="E607" s="86">
        <v>348</v>
      </c>
      <c r="F607" s="86">
        <v>-15.66</v>
      </c>
      <c r="G607" s="86">
        <v>-0.99</v>
      </c>
      <c r="H607" s="65" t="s">
        <v>13279</v>
      </c>
      <c r="I607" s="86">
        <v>0</v>
      </c>
      <c r="J607" s="65" t="s">
        <v>13231</v>
      </c>
      <c r="K607" s="86">
        <v>0</v>
      </c>
      <c r="L607" s="86">
        <v>328.68</v>
      </c>
      <c r="M607" s="65" t="s">
        <v>13280</v>
      </c>
      <c r="N607" s="65" t="s">
        <v>13231</v>
      </c>
      <c r="O607" s="247">
        <v>2</v>
      </c>
      <c r="P607" s="86">
        <v>0</v>
      </c>
      <c r="Q607" s="257" t="s">
        <v>13233</v>
      </c>
      <c r="R607" s="86">
        <v>-2.67</v>
      </c>
      <c r="S607" s="86">
        <v>328.68</v>
      </c>
      <c r="T607" s="248">
        <f>+F607+G607+R607</f>
        <v>-19.32</v>
      </c>
      <c r="U607" s="246"/>
      <c r="V607" s="246"/>
      <c r="W607" s="246"/>
      <c r="X607" s="246"/>
    </row>
    <row r="608" spans="1:24" x14ac:dyDescent="0.25">
      <c r="A608" s="246" t="s">
        <v>13234</v>
      </c>
      <c r="B608" s="246"/>
      <c r="C608" s="246"/>
      <c r="D608" s="246"/>
      <c r="E608" s="246"/>
      <c r="F608" s="246"/>
      <c r="G608" s="246"/>
      <c r="H608" s="246"/>
      <c r="I608" s="246"/>
      <c r="J608" s="246"/>
      <c r="K608" s="246"/>
      <c r="L608" s="246"/>
      <c r="M608" s="246"/>
      <c r="N608" s="246"/>
      <c r="O608" s="246"/>
      <c r="P608" s="246"/>
      <c r="Q608" s="246"/>
      <c r="R608" s="246"/>
      <c r="S608" s="246"/>
      <c r="T608" s="246"/>
      <c r="U608" s="246"/>
      <c r="V608" s="246"/>
      <c r="W608" s="246"/>
      <c r="X608" s="246"/>
    </row>
    <row r="609" spans="1:24" x14ac:dyDescent="0.25">
      <c r="A609" s="249" t="s">
        <v>13209</v>
      </c>
      <c r="B609" s="249" t="s">
        <v>13235</v>
      </c>
      <c r="C609" s="249" t="s">
        <v>13236</v>
      </c>
      <c r="D609" s="249" t="s">
        <v>13237</v>
      </c>
      <c r="E609" s="249" t="s">
        <v>13214</v>
      </c>
      <c r="F609" s="249" t="s">
        <v>13215</v>
      </c>
      <c r="G609" s="249" t="s">
        <v>13211</v>
      </c>
      <c r="H609" s="249" t="s">
        <v>13212</v>
      </c>
      <c r="I609" s="249" t="s">
        <v>13238</v>
      </c>
      <c r="J609" s="249" t="s">
        <v>13239</v>
      </c>
      <c r="K609" s="249" t="s">
        <v>13213</v>
      </c>
      <c r="L609" s="249" t="s">
        <v>13226</v>
      </c>
      <c r="M609" s="249" t="s">
        <v>13220</v>
      </c>
      <c r="N609" s="249" t="s">
        <v>13240</v>
      </c>
      <c r="O609" s="249" t="s">
        <v>13241</v>
      </c>
      <c r="P609" s="249" t="s">
        <v>13242</v>
      </c>
      <c r="Q609" s="249" t="s">
        <v>13210</v>
      </c>
      <c r="R609" s="249" t="s">
        <v>13221</v>
      </c>
      <c r="S609" s="249" t="s">
        <v>13222</v>
      </c>
      <c r="T609" s="249" t="s">
        <v>13243</v>
      </c>
      <c r="U609" s="249" t="s">
        <v>13244</v>
      </c>
      <c r="V609" s="249" t="s">
        <v>13245</v>
      </c>
      <c r="W609" s="246"/>
      <c r="X609" s="246"/>
    </row>
    <row r="610" spans="1:24" x14ac:dyDescent="0.25">
      <c r="A610" s="65" t="s">
        <v>9017</v>
      </c>
      <c r="B610" s="65" t="s">
        <v>9015</v>
      </c>
      <c r="C610" s="65" t="s">
        <v>13376</v>
      </c>
      <c r="D610" s="65" t="s">
        <v>13280</v>
      </c>
      <c r="E610" s="86">
        <v>-15.66</v>
      </c>
      <c r="F610" s="86">
        <v>0</v>
      </c>
      <c r="G610" s="86">
        <v>348</v>
      </c>
      <c r="H610" s="86">
        <v>0</v>
      </c>
      <c r="I610" s="247">
        <v>1</v>
      </c>
      <c r="J610" s="65" t="s">
        <v>13231</v>
      </c>
      <c r="K610" s="86">
        <v>348</v>
      </c>
      <c r="L610" s="86">
        <v>-2.5099999999999998</v>
      </c>
      <c r="M610" s="86">
        <v>329.83</v>
      </c>
      <c r="N610" s="65" t="s">
        <v>13279</v>
      </c>
      <c r="O610" s="86">
        <v>0</v>
      </c>
      <c r="P610" s="65" t="s">
        <v>13231</v>
      </c>
      <c r="Q610" s="65" t="s">
        <v>13375</v>
      </c>
      <c r="R610" s="65" t="s">
        <v>13280</v>
      </c>
      <c r="S610" s="65" t="s">
        <v>13231</v>
      </c>
      <c r="T610" s="65" t="s">
        <v>9015</v>
      </c>
      <c r="U610" s="65" t="s">
        <v>13234</v>
      </c>
      <c r="V610" s="65" t="s">
        <v>13248</v>
      </c>
      <c r="W610" s="246"/>
      <c r="X610" s="246"/>
    </row>
    <row r="611" spans="1:24" x14ac:dyDescent="0.25">
      <c r="A611" s="250" t="s">
        <v>13249</v>
      </c>
      <c r="B611" s="246"/>
      <c r="C611" s="246"/>
      <c r="D611" s="246"/>
      <c r="E611" s="246"/>
      <c r="F611" s="246"/>
      <c r="G611" s="246"/>
      <c r="H611" s="246"/>
      <c r="I611" s="246"/>
      <c r="J611" s="246"/>
      <c r="K611" s="246"/>
      <c r="L611" s="246"/>
      <c r="M611" s="246"/>
      <c r="N611" s="246"/>
      <c r="O611" s="246"/>
      <c r="P611" s="246"/>
      <c r="Q611" s="246"/>
      <c r="R611" s="246"/>
      <c r="S611" s="246"/>
      <c r="T611" s="246"/>
      <c r="U611" s="246"/>
      <c r="V611" s="246"/>
      <c r="W611" s="246"/>
      <c r="X611" s="246"/>
    </row>
    <row r="612" spans="1:24" x14ac:dyDescent="0.25">
      <c r="A612" s="65" t="s">
        <v>13231</v>
      </c>
      <c r="B612" s="65" t="s">
        <v>13231</v>
      </c>
      <c r="C612" s="65" t="s">
        <v>13231</v>
      </c>
      <c r="D612" s="65" t="s">
        <v>13231</v>
      </c>
      <c r="E612" s="86">
        <v>-15.66</v>
      </c>
      <c r="F612" s="86">
        <v>0</v>
      </c>
      <c r="G612" s="86">
        <v>348</v>
      </c>
      <c r="H612" s="86">
        <v>0</v>
      </c>
      <c r="I612" s="247">
        <v>1</v>
      </c>
      <c r="J612" s="65" t="s">
        <v>13231</v>
      </c>
      <c r="K612" s="86">
        <v>348</v>
      </c>
      <c r="L612" s="86">
        <v>-2.5099999999999998</v>
      </c>
      <c r="M612" s="86">
        <v>329.83</v>
      </c>
      <c r="N612" s="65" t="s">
        <v>13231</v>
      </c>
      <c r="O612" s="86">
        <v>0</v>
      </c>
      <c r="P612" s="65" t="s">
        <v>13231</v>
      </c>
      <c r="Q612" s="65" t="s">
        <v>13231</v>
      </c>
      <c r="R612" s="65" t="s">
        <v>13231</v>
      </c>
      <c r="S612" s="65" t="s">
        <v>13231</v>
      </c>
      <c r="T612" s="65" t="s">
        <v>13231</v>
      </c>
      <c r="U612" s="65" t="s">
        <v>13231</v>
      </c>
      <c r="V612" s="65" t="s">
        <v>13231</v>
      </c>
      <c r="W612" s="246"/>
      <c r="X612" s="246"/>
    </row>
    <row r="613" spans="1:24" x14ac:dyDescent="0.25">
      <c r="A613" s="246" t="s">
        <v>13219</v>
      </c>
      <c r="B613" s="246"/>
      <c r="C613" s="246"/>
      <c r="D613" s="246"/>
      <c r="E613" s="246"/>
      <c r="F613" s="246"/>
      <c r="G613" s="246"/>
      <c r="H613" s="246"/>
      <c r="I613" s="246"/>
      <c r="J613" s="246"/>
      <c r="K613" s="246"/>
      <c r="L613" s="246"/>
      <c r="M613" s="246"/>
      <c r="N613" s="246"/>
      <c r="O613" s="246"/>
      <c r="P613" s="246"/>
      <c r="Q613" s="246"/>
      <c r="R613" s="246"/>
      <c r="S613" s="246"/>
      <c r="T613" s="246"/>
      <c r="U613" s="246"/>
      <c r="V613" s="246"/>
      <c r="W613" s="246"/>
      <c r="X613" s="246"/>
    </row>
    <row r="614" spans="1:24" x14ac:dyDescent="0.25">
      <c r="A614" s="249" t="s">
        <v>13237</v>
      </c>
      <c r="B614" s="249" t="s">
        <v>13239</v>
      </c>
      <c r="C614" s="249" t="s">
        <v>13221</v>
      </c>
      <c r="D614" s="249" t="s">
        <v>13222</v>
      </c>
      <c r="E614" s="249" t="s">
        <v>13213</v>
      </c>
      <c r="F614" s="249" t="s">
        <v>13211</v>
      </c>
      <c r="G614" s="249" t="s">
        <v>13212</v>
      </c>
      <c r="H614" s="249" t="s">
        <v>13214</v>
      </c>
      <c r="I614" s="249" t="s">
        <v>13215</v>
      </c>
      <c r="J614" s="249" t="s">
        <v>13220</v>
      </c>
      <c r="K614" s="249" t="s">
        <v>13209</v>
      </c>
      <c r="L614" s="249" t="s">
        <v>13250</v>
      </c>
      <c r="M614" s="249" t="s">
        <v>13251</v>
      </c>
      <c r="N614" s="249" t="s">
        <v>13238</v>
      </c>
      <c r="O614" s="249" t="s">
        <v>13252</v>
      </c>
      <c r="P614" s="249" t="s">
        <v>13253</v>
      </c>
      <c r="Q614" s="249" t="s">
        <v>13254</v>
      </c>
      <c r="R614" s="249" t="s">
        <v>13242</v>
      </c>
      <c r="S614" s="249" t="s">
        <v>13216</v>
      </c>
      <c r="T614" s="249" t="s">
        <v>13255</v>
      </c>
      <c r="U614" s="249" t="s">
        <v>13244</v>
      </c>
      <c r="V614" s="246"/>
      <c r="W614" s="246"/>
      <c r="X614" s="246"/>
    </row>
    <row r="615" spans="1:24" x14ac:dyDescent="0.25">
      <c r="A615" s="65" t="s">
        <v>13280</v>
      </c>
      <c r="B615" s="65" t="s">
        <v>13231</v>
      </c>
      <c r="C615" s="65" t="s">
        <v>13280</v>
      </c>
      <c r="D615" s="65" t="s">
        <v>13231</v>
      </c>
      <c r="E615" s="86">
        <v>0</v>
      </c>
      <c r="F615" s="86">
        <v>0</v>
      </c>
      <c r="G615" s="86">
        <v>0</v>
      </c>
      <c r="H615" s="86">
        <v>0</v>
      </c>
      <c r="I615" s="86">
        <v>-0.99</v>
      </c>
      <c r="J615" s="86">
        <v>-1.1499999999999999</v>
      </c>
      <c r="K615" s="65" t="s">
        <v>9017</v>
      </c>
      <c r="L615" s="65" t="s">
        <v>13219</v>
      </c>
      <c r="M615" s="86">
        <v>-0.16</v>
      </c>
      <c r="N615" s="247">
        <v>0</v>
      </c>
      <c r="O615" s="65" t="s">
        <v>9015</v>
      </c>
      <c r="P615" s="65" t="s">
        <v>13256</v>
      </c>
      <c r="Q615" s="65" t="s">
        <v>9015</v>
      </c>
      <c r="R615" s="65" t="s">
        <v>13257</v>
      </c>
      <c r="S615" s="65" t="s">
        <v>13279</v>
      </c>
      <c r="T615" s="65" t="s">
        <v>13231</v>
      </c>
      <c r="U615" s="65" t="s">
        <v>13219</v>
      </c>
      <c r="V615" s="246"/>
      <c r="W615" s="246"/>
      <c r="X615" s="246"/>
    </row>
    <row r="616" spans="1:24" x14ac:dyDescent="0.25">
      <c r="A616" s="250" t="s">
        <v>13249</v>
      </c>
      <c r="B616" s="246"/>
      <c r="C616" s="246"/>
      <c r="D616" s="246"/>
      <c r="E616" s="246"/>
      <c r="F616" s="246"/>
      <c r="G616" s="246"/>
      <c r="H616" s="246"/>
      <c r="I616" s="246"/>
      <c r="J616" s="246"/>
      <c r="K616" s="246"/>
      <c r="L616" s="246"/>
      <c r="M616" s="246"/>
      <c r="N616" s="246"/>
      <c r="O616" s="246"/>
      <c r="P616" s="246"/>
      <c r="Q616" s="246"/>
      <c r="R616" s="246"/>
      <c r="S616" s="246"/>
      <c r="T616" s="246"/>
      <c r="U616" s="246"/>
      <c r="V616" s="246"/>
      <c r="W616" s="246"/>
      <c r="X616" s="246"/>
    </row>
    <row r="617" spans="1:24" x14ac:dyDescent="0.25">
      <c r="A617" s="65" t="s">
        <v>13231</v>
      </c>
      <c r="B617" s="65" t="s">
        <v>13231</v>
      </c>
      <c r="C617" s="65" t="s">
        <v>13231</v>
      </c>
      <c r="D617" s="65" t="s">
        <v>13231</v>
      </c>
      <c r="E617" s="86">
        <v>0</v>
      </c>
      <c r="F617" s="86">
        <v>0</v>
      </c>
      <c r="G617" s="86">
        <v>0</v>
      </c>
      <c r="H617" s="86">
        <v>0</v>
      </c>
      <c r="I617" s="86">
        <v>-0.99</v>
      </c>
      <c r="J617" s="86">
        <v>-1.1499999999999999</v>
      </c>
      <c r="K617" s="65" t="s">
        <v>13231</v>
      </c>
      <c r="L617" s="65" t="s">
        <v>13231</v>
      </c>
      <c r="M617" s="86">
        <v>-0.16</v>
      </c>
      <c r="N617" s="247">
        <v>0</v>
      </c>
      <c r="O617" s="65" t="s">
        <v>13231</v>
      </c>
      <c r="P617" s="65" t="s">
        <v>13231</v>
      </c>
      <c r="Q617" s="65" t="s">
        <v>13231</v>
      </c>
      <c r="R617" s="65" t="s">
        <v>13231</v>
      </c>
      <c r="S617" s="65" t="s">
        <v>13231</v>
      </c>
      <c r="T617" s="65" t="s">
        <v>13231</v>
      </c>
      <c r="U617" s="65" t="s">
        <v>13231</v>
      </c>
      <c r="V617" s="246"/>
      <c r="W617" s="246"/>
      <c r="X617" s="246"/>
    </row>
    <row r="618" spans="1:24" x14ac:dyDescent="0.25">
      <c r="A618" s="246"/>
      <c r="B618" s="246"/>
      <c r="C618" s="246"/>
      <c r="D618" s="246"/>
      <c r="E618" s="246"/>
      <c r="F618" s="246"/>
      <c r="G618" s="246"/>
      <c r="H618" s="246"/>
      <c r="I618" s="246"/>
      <c r="J618" s="246"/>
      <c r="K618" s="246"/>
      <c r="L618" s="246"/>
      <c r="M618" s="246"/>
      <c r="N618" s="246"/>
      <c r="O618" s="246"/>
      <c r="P618" s="246"/>
      <c r="Q618" s="246"/>
      <c r="R618" s="246"/>
      <c r="S618" s="246"/>
      <c r="T618" s="246"/>
      <c r="U618" s="246"/>
      <c r="V618" s="246"/>
      <c r="W618" s="246"/>
      <c r="X618" s="246"/>
    </row>
    <row r="619" spans="1:24" x14ac:dyDescent="0.25">
      <c r="A619" s="243" t="s">
        <v>13209</v>
      </c>
      <c r="B619" s="243" t="s">
        <v>13210</v>
      </c>
      <c r="C619" s="243" t="s">
        <v>13211</v>
      </c>
      <c r="D619" s="243" t="s">
        <v>13212</v>
      </c>
      <c r="E619" s="243" t="s">
        <v>13213</v>
      </c>
      <c r="F619" s="243" t="s">
        <v>13214</v>
      </c>
      <c r="G619" s="243" t="s">
        <v>13215</v>
      </c>
      <c r="H619" s="243" t="s">
        <v>13216</v>
      </c>
      <c r="I619" s="243" t="s">
        <v>13217</v>
      </c>
      <c r="J619" s="243" t="s">
        <v>13218</v>
      </c>
      <c r="K619" s="243" t="s">
        <v>13219</v>
      </c>
      <c r="L619" s="243" t="s">
        <v>13220</v>
      </c>
      <c r="M619" s="243" t="s">
        <v>13221</v>
      </c>
      <c r="N619" s="243" t="s">
        <v>13222</v>
      </c>
      <c r="O619" s="243" t="s">
        <v>13223</v>
      </c>
      <c r="P619" s="243" t="s">
        <v>13224</v>
      </c>
      <c r="Q619" s="243" t="s">
        <v>13225</v>
      </c>
      <c r="R619" s="243" t="s">
        <v>13226</v>
      </c>
      <c r="S619" s="243" t="s">
        <v>13227</v>
      </c>
      <c r="T619" s="246"/>
      <c r="U619" s="246"/>
      <c r="V619" s="246"/>
      <c r="W619" s="246"/>
      <c r="X619" s="246"/>
    </row>
    <row r="620" spans="1:24" x14ac:dyDescent="0.25">
      <c r="A620" s="65" t="s">
        <v>9016</v>
      </c>
      <c r="B620" s="65" t="s">
        <v>13377</v>
      </c>
      <c r="C620" s="86">
        <v>5568</v>
      </c>
      <c r="D620" s="86">
        <v>0</v>
      </c>
      <c r="E620" s="86">
        <v>5568</v>
      </c>
      <c r="F620" s="86">
        <v>-187.64</v>
      </c>
      <c r="G620" s="86">
        <v>-104.05</v>
      </c>
      <c r="H620" s="65" t="s">
        <v>13230</v>
      </c>
      <c r="I620" s="86">
        <v>0</v>
      </c>
      <c r="J620" s="65" t="s">
        <v>13231</v>
      </c>
      <c r="K620" s="86">
        <v>0</v>
      </c>
      <c r="L620" s="86">
        <v>5229.63</v>
      </c>
      <c r="M620" s="65" t="s">
        <v>13232</v>
      </c>
      <c r="N620" s="65" t="s">
        <v>13231</v>
      </c>
      <c r="O620" s="247">
        <v>9</v>
      </c>
      <c r="P620" s="86">
        <v>0</v>
      </c>
      <c r="Q620" s="257" t="s">
        <v>13233</v>
      </c>
      <c r="R620" s="86">
        <v>-46.68</v>
      </c>
      <c r="S620" s="86">
        <v>5229.63</v>
      </c>
      <c r="T620" s="252">
        <f>+F620+G620+R620</f>
        <v>-338.37</v>
      </c>
      <c r="U620" s="246"/>
      <c r="V620" s="246"/>
      <c r="W620" s="246"/>
      <c r="X620" s="246"/>
    </row>
    <row r="621" spans="1:24" x14ac:dyDescent="0.25">
      <c r="A621" s="246" t="s">
        <v>13234</v>
      </c>
      <c r="B621" s="246"/>
      <c r="C621" s="246"/>
      <c r="D621" s="246"/>
      <c r="E621" s="246"/>
      <c r="F621" s="246"/>
      <c r="G621" s="246"/>
      <c r="H621" s="246"/>
      <c r="I621" s="246"/>
      <c r="J621" s="246"/>
      <c r="K621" s="246"/>
      <c r="L621" s="246"/>
      <c r="M621" s="246"/>
      <c r="N621" s="246"/>
      <c r="O621" s="246"/>
      <c r="P621" s="246"/>
      <c r="Q621" s="246"/>
      <c r="R621" s="246"/>
      <c r="S621" s="246"/>
      <c r="T621" s="246"/>
      <c r="U621" s="246"/>
      <c r="V621" s="246"/>
      <c r="W621" s="246"/>
      <c r="X621" s="246"/>
    </row>
    <row r="622" spans="1:24" x14ac:dyDescent="0.25">
      <c r="A622" s="249" t="s">
        <v>13209</v>
      </c>
      <c r="B622" s="249" t="s">
        <v>13235</v>
      </c>
      <c r="C622" s="249" t="s">
        <v>13236</v>
      </c>
      <c r="D622" s="249" t="s">
        <v>13237</v>
      </c>
      <c r="E622" s="249" t="s">
        <v>13214</v>
      </c>
      <c r="F622" s="249" t="s">
        <v>13215</v>
      </c>
      <c r="G622" s="249" t="s">
        <v>13211</v>
      </c>
      <c r="H622" s="249" t="s">
        <v>13212</v>
      </c>
      <c r="I622" s="249" t="s">
        <v>13238</v>
      </c>
      <c r="J622" s="249" t="s">
        <v>13239</v>
      </c>
      <c r="K622" s="249" t="s">
        <v>13213</v>
      </c>
      <c r="L622" s="249" t="s">
        <v>13226</v>
      </c>
      <c r="M622" s="249" t="s">
        <v>13220</v>
      </c>
      <c r="N622" s="249" t="s">
        <v>13240</v>
      </c>
      <c r="O622" s="249" t="s">
        <v>13241</v>
      </c>
      <c r="P622" s="249" t="s">
        <v>13242</v>
      </c>
      <c r="Q622" s="249" t="s">
        <v>13210</v>
      </c>
      <c r="R622" s="249" t="s">
        <v>13221</v>
      </c>
      <c r="S622" s="249" t="s">
        <v>13222</v>
      </c>
      <c r="T622" s="249" t="s">
        <v>13243</v>
      </c>
      <c r="U622" s="249" t="s">
        <v>13244</v>
      </c>
      <c r="V622" s="249" t="s">
        <v>13245</v>
      </c>
      <c r="W622" s="246"/>
      <c r="X622" s="246"/>
    </row>
    <row r="623" spans="1:24" x14ac:dyDescent="0.25">
      <c r="A623" s="65" t="s">
        <v>9016</v>
      </c>
      <c r="B623" s="65" t="s">
        <v>13378</v>
      </c>
      <c r="C623" s="65" t="s">
        <v>13379</v>
      </c>
      <c r="D623" s="65" t="s">
        <v>13232</v>
      </c>
      <c r="E623" s="86">
        <v>-187.64</v>
      </c>
      <c r="F623" s="86">
        <v>0</v>
      </c>
      <c r="G623" s="86">
        <v>5568</v>
      </c>
      <c r="H623" s="86">
        <v>0</v>
      </c>
      <c r="I623" s="247">
        <v>8</v>
      </c>
      <c r="J623" s="65" t="s">
        <v>13231</v>
      </c>
      <c r="K623" s="86">
        <v>5568</v>
      </c>
      <c r="L623" s="86">
        <v>-30.03</v>
      </c>
      <c r="M623" s="86">
        <v>5350.33</v>
      </c>
      <c r="N623" s="65" t="s">
        <v>13230</v>
      </c>
      <c r="O623" s="86">
        <v>0</v>
      </c>
      <c r="P623" s="65" t="s">
        <v>13231</v>
      </c>
      <c r="Q623" s="65" t="s">
        <v>13377</v>
      </c>
      <c r="R623" s="65" t="s">
        <v>13232</v>
      </c>
      <c r="S623" s="65" t="s">
        <v>13231</v>
      </c>
      <c r="T623" s="65" t="s">
        <v>13378</v>
      </c>
      <c r="U623" s="65" t="s">
        <v>13234</v>
      </c>
      <c r="V623" s="65" t="s">
        <v>13248</v>
      </c>
      <c r="W623" s="246"/>
      <c r="X623" s="246"/>
    </row>
    <row r="624" spans="1:24" x14ac:dyDescent="0.25">
      <c r="A624" s="250" t="s">
        <v>13249</v>
      </c>
      <c r="B624" s="246"/>
      <c r="C624" s="246"/>
      <c r="D624" s="246"/>
      <c r="E624" s="246"/>
      <c r="F624" s="246"/>
      <c r="G624" s="246"/>
      <c r="H624" s="246"/>
      <c r="I624" s="246"/>
      <c r="J624" s="246"/>
      <c r="K624" s="246"/>
      <c r="L624" s="246"/>
      <c r="M624" s="246"/>
      <c r="N624" s="246"/>
      <c r="O624" s="246"/>
      <c r="P624" s="246"/>
      <c r="Q624" s="246"/>
      <c r="R624" s="246"/>
      <c r="S624" s="246"/>
      <c r="T624" s="246"/>
      <c r="U624" s="246"/>
      <c r="V624" s="246"/>
      <c r="W624" s="246"/>
      <c r="X624" s="246"/>
    </row>
    <row r="625" spans="1:24" x14ac:dyDescent="0.25">
      <c r="A625" s="65" t="s">
        <v>13231</v>
      </c>
      <c r="B625" s="65" t="s">
        <v>13231</v>
      </c>
      <c r="C625" s="65" t="s">
        <v>13231</v>
      </c>
      <c r="D625" s="65" t="s">
        <v>13231</v>
      </c>
      <c r="E625" s="86">
        <v>-187.64</v>
      </c>
      <c r="F625" s="86">
        <v>0</v>
      </c>
      <c r="G625" s="259">
        <v>5568</v>
      </c>
      <c r="H625" s="86">
        <v>0</v>
      </c>
      <c r="I625" s="247">
        <v>8</v>
      </c>
      <c r="J625" s="65" t="s">
        <v>13231</v>
      </c>
      <c r="K625" s="86">
        <v>5568</v>
      </c>
      <c r="L625" s="86">
        <v>-30.03</v>
      </c>
      <c r="M625" s="86">
        <v>5350.33</v>
      </c>
      <c r="N625" s="65" t="s">
        <v>13231</v>
      </c>
      <c r="O625" s="86">
        <v>0</v>
      </c>
      <c r="P625" s="65" t="s">
        <v>13231</v>
      </c>
      <c r="Q625" s="65" t="s">
        <v>13231</v>
      </c>
      <c r="R625" s="65" t="s">
        <v>13231</v>
      </c>
      <c r="S625" s="65" t="s">
        <v>13231</v>
      </c>
      <c r="T625" s="65" t="s">
        <v>13231</v>
      </c>
      <c r="U625" s="65" t="s">
        <v>13231</v>
      </c>
      <c r="V625" s="65" t="s">
        <v>13231</v>
      </c>
      <c r="W625" s="246"/>
      <c r="X625" s="246"/>
    </row>
    <row r="626" spans="1:24" x14ac:dyDescent="0.25">
      <c r="A626" s="246" t="s">
        <v>13219</v>
      </c>
      <c r="B626" s="246"/>
      <c r="C626" s="246"/>
      <c r="D626" s="246"/>
      <c r="E626" s="246"/>
      <c r="F626" s="246"/>
      <c r="G626" s="246"/>
      <c r="H626" s="246"/>
      <c r="I626" s="246"/>
      <c r="J626" s="246"/>
      <c r="K626" s="246"/>
      <c r="L626" s="246"/>
      <c r="M626" s="246"/>
      <c r="N626" s="246"/>
      <c r="O626" s="246"/>
      <c r="P626" s="246"/>
      <c r="Q626" s="246"/>
      <c r="R626" s="246"/>
      <c r="S626" s="246"/>
      <c r="T626" s="246"/>
      <c r="U626" s="246"/>
      <c r="V626" s="246"/>
      <c r="W626" s="246"/>
      <c r="X626" s="246"/>
    </row>
    <row r="627" spans="1:24" x14ac:dyDescent="0.25">
      <c r="A627" s="249" t="s">
        <v>13237</v>
      </c>
      <c r="B627" s="249" t="s">
        <v>13239</v>
      </c>
      <c r="C627" s="249" t="s">
        <v>13221</v>
      </c>
      <c r="D627" s="249" t="s">
        <v>13222</v>
      </c>
      <c r="E627" s="249" t="s">
        <v>13213</v>
      </c>
      <c r="F627" s="249" t="s">
        <v>13211</v>
      </c>
      <c r="G627" s="249" t="s">
        <v>13212</v>
      </c>
      <c r="H627" s="249" t="s">
        <v>13214</v>
      </c>
      <c r="I627" s="249" t="s">
        <v>13215</v>
      </c>
      <c r="J627" s="249" t="s">
        <v>13220</v>
      </c>
      <c r="K627" s="249" t="s">
        <v>13209</v>
      </c>
      <c r="L627" s="249" t="s">
        <v>13250</v>
      </c>
      <c r="M627" s="249" t="s">
        <v>13251</v>
      </c>
      <c r="N627" s="249" t="s">
        <v>13238</v>
      </c>
      <c r="O627" s="249" t="s">
        <v>13252</v>
      </c>
      <c r="P627" s="249" t="s">
        <v>13253</v>
      </c>
      <c r="Q627" s="249" t="s">
        <v>13254</v>
      </c>
      <c r="R627" s="249" t="s">
        <v>13242</v>
      </c>
      <c r="S627" s="249" t="s">
        <v>13216</v>
      </c>
      <c r="T627" s="249" t="s">
        <v>13255</v>
      </c>
      <c r="U627" s="249" t="s">
        <v>13244</v>
      </c>
      <c r="V627" s="246"/>
      <c r="W627" s="246"/>
      <c r="X627" s="246"/>
    </row>
    <row r="628" spans="1:24" x14ac:dyDescent="0.25">
      <c r="A628" s="65" t="s">
        <v>13232</v>
      </c>
      <c r="B628" s="65" t="s">
        <v>13231</v>
      </c>
      <c r="C628" s="65" t="s">
        <v>13232</v>
      </c>
      <c r="D628" s="65" t="s">
        <v>13231</v>
      </c>
      <c r="E628" s="86">
        <v>0</v>
      </c>
      <c r="F628" s="86">
        <v>0</v>
      </c>
      <c r="G628" s="86">
        <v>0</v>
      </c>
      <c r="H628" s="86">
        <v>0</v>
      </c>
      <c r="I628" s="86">
        <v>-104.05</v>
      </c>
      <c r="J628" s="86">
        <v>-120.7</v>
      </c>
      <c r="K628" s="65" t="s">
        <v>9016</v>
      </c>
      <c r="L628" s="65" t="s">
        <v>13219</v>
      </c>
      <c r="M628" s="86">
        <v>-16.649999999999999</v>
      </c>
      <c r="N628" s="247">
        <v>0</v>
      </c>
      <c r="O628" s="65" t="s">
        <v>13378</v>
      </c>
      <c r="P628" s="65" t="s">
        <v>13256</v>
      </c>
      <c r="Q628" s="65" t="s">
        <v>13378</v>
      </c>
      <c r="R628" s="65" t="s">
        <v>13257</v>
      </c>
      <c r="S628" s="65" t="s">
        <v>13230</v>
      </c>
      <c r="T628" s="65" t="s">
        <v>13231</v>
      </c>
      <c r="U628" s="65" t="s">
        <v>13219</v>
      </c>
      <c r="V628" s="246"/>
      <c r="W628" s="246"/>
      <c r="X628" s="246"/>
    </row>
    <row r="629" spans="1:24" x14ac:dyDescent="0.25">
      <c r="A629" s="250" t="s">
        <v>13249</v>
      </c>
      <c r="B629" s="246"/>
      <c r="C629" s="246"/>
      <c r="D629" s="246"/>
      <c r="E629" s="246"/>
      <c r="F629" s="246"/>
      <c r="G629" s="246"/>
      <c r="H629" s="246"/>
      <c r="I629" s="246"/>
      <c r="J629" s="246"/>
      <c r="K629" s="246"/>
      <c r="L629" s="246"/>
      <c r="M629" s="246"/>
      <c r="N629" s="246"/>
      <c r="O629" s="246"/>
      <c r="P629" s="246"/>
      <c r="Q629" s="246"/>
      <c r="R629" s="246"/>
      <c r="S629" s="246"/>
      <c r="T629" s="246"/>
      <c r="U629" s="246"/>
      <c r="V629" s="246"/>
      <c r="W629" s="246"/>
      <c r="X629" s="246"/>
    </row>
    <row r="630" spans="1:24" x14ac:dyDescent="0.25">
      <c r="A630" s="65" t="s">
        <v>13231</v>
      </c>
      <c r="B630" s="65" t="s">
        <v>13231</v>
      </c>
      <c r="C630" s="65" t="s">
        <v>13231</v>
      </c>
      <c r="D630" s="65" t="s">
        <v>13231</v>
      </c>
      <c r="E630" s="86">
        <v>0</v>
      </c>
      <c r="F630" s="86">
        <v>0</v>
      </c>
      <c r="G630" s="86">
        <v>0</v>
      </c>
      <c r="H630" s="86">
        <v>0</v>
      </c>
      <c r="I630" s="86">
        <v>-104.05</v>
      </c>
      <c r="J630" s="86">
        <v>-120.7</v>
      </c>
      <c r="K630" s="65" t="s">
        <v>13231</v>
      </c>
      <c r="L630" s="65" t="s">
        <v>13231</v>
      </c>
      <c r="M630" s="86">
        <v>-16.649999999999999</v>
      </c>
      <c r="N630" s="247">
        <v>0</v>
      </c>
      <c r="O630" s="65" t="s">
        <v>13231</v>
      </c>
      <c r="P630" s="65" t="s">
        <v>13231</v>
      </c>
      <c r="Q630" s="65" t="s">
        <v>13231</v>
      </c>
      <c r="R630" s="65" t="s">
        <v>13231</v>
      </c>
      <c r="S630" s="65" t="s">
        <v>13231</v>
      </c>
      <c r="T630" s="65" t="s">
        <v>13231</v>
      </c>
      <c r="U630" s="65" t="s">
        <v>13231</v>
      </c>
      <c r="V630" s="246"/>
      <c r="W630" s="246"/>
      <c r="X630" s="246"/>
    </row>
    <row r="631" spans="1:24" x14ac:dyDescent="0.25">
      <c r="A631" s="246"/>
      <c r="B631" s="246"/>
      <c r="C631" s="246"/>
      <c r="D631" s="246"/>
      <c r="E631" s="246"/>
      <c r="F631" s="246"/>
      <c r="G631" s="246"/>
      <c r="H631" s="246"/>
      <c r="I631" s="246"/>
      <c r="J631" s="246"/>
      <c r="K631" s="246"/>
      <c r="L631" s="246"/>
      <c r="M631" s="246"/>
      <c r="N631" s="246"/>
      <c r="O631" s="246"/>
      <c r="P631" s="246"/>
      <c r="Q631" s="246"/>
      <c r="R631" s="246"/>
      <c r="S631" s="246"/>
      <c r="T631" s="246"/>
      <c r="U631" s="246"/>
      <c r="V631" s="246"/>
      <c r="W631" s="246"/>
      <c r="X631" s="246"/>
    </row>
    <row r="632" spans="1:24" x14ac:dyDescent="0.25">
      <c r="A632" s="243" t="s">
        <v>13209</v>
      </c>
      <c r="B632" s="243" t="s">
        <v>13210</v>
      </c>
      <c r="C632" s="243" t="s">
        <v>13211</v>
      </c>
      <c r="D632" s="243" t="s">
        <v>13212</v>
      </c>
      <c r="E632" s="243" t="s">
        <v>13213</v>
      </c>
      <c r="F632" s="243" t="s">
        <v>13214</v>
      </c>
      <c r="G632" s="243" t="s">
        <v>13215</v>
      </c>
      <c r="H632" s="243" t="s">
        <v>13216</v>
      </c>
      <c r="I632" s="243" t="s">
        <v>13217</v>
      </c>
      <c r="J632" s="243" t="s">
        <v>13218</v>
      </c>
      <c r="K632" s="243" t="s">
        <v>13219</v>
      </c>
      <c r="L632" s="243" t="s">
        <v>13220</v>
      </c>
      <c r="M632" s="243" t="s">
        <v>13221</v>
      </c>
      <c r="N632" s="243" t="s">
        <v>13222</v>
      </c>
      <c r="O632" s="243" t="s">
        <v>13223</v>
      </c>
      <c r="P632" s="243" t="s">
        <v>13224</v>
      </c>
      <c r="Q632" s="243" t="s">
        <v>13225</v>
      </c>
      <c r="R632" s="243" t="s">
        <v>13226</v>
      </c>
      <c r="S632" s="243" t="s">
        <v>13227</v>
      </c>
      <c r="T632" s="246"/>
      <c r="U632" s="246"/>
      <c r="V632" s="246"/>
      <c r="W632" s="246"/>
      <c r="X632" s="246"/>
    </row>
    <row r="633" spans="1:24" x14ac:dyDescent="0.25">
      <c r="A633" s="65" t="s">
        <v>9016</v>
      </c>
      <c r="B633" s="65" t="s">
        <v>13380</v>
      </c>
      <c r="C633" s="86">
        <v>234</v>
      </c>
      <c r="D633" s="86">
        <v>0</v>
      </c>
      <c r="E633" s="86">
        <v>234</v>
      </c>
      <c r="F633" s="86">
        <v>-9.36</v>
      </c>
      <c r="G633" s="86">
        <v>-0.79</v>
      </c>
      <c r="H633" s="65" t="s">
        <v>13230</v>
      </c>
      <c r="I633" s="86">
        <v>0</v>
      </c>
      <c r="J633" s="65" t="s">
        <v>13231</v>
      </c>
      <c r="K633" s="86">
        <v>0</v>
      </c>
      <c r="L633" s="86">
        <v>222.22</v>
      </c>
      <c r="M633" s="65" t="s">
        <v>13259</v>
      </c>
      <c r="N633" s="65" t="s">
        <v>13231</v>
      </c>
      <c r="O633" s="247">
        <v>2</v>
      </c>
      <c r="P633" s="86">
        <v>0</v>
      </c>
      <c r="Q633" s="257" t="s">
        <v>13233</v>
      </c>
      <c r="R633" s="86">
        <v>-1.63</v>
      </c>
      <c r="S633" s="86">
        <v>222.22</v>
      </c>
      <c r="T633" s="252">
        <f>+F633+G633+R633</f>
        <v>-11.779999999999998</v>
      </c>
      <c r="U633" s="246"/>
      <c r="V633" s="246"/>
      <c r="W633" s="246"/>
      <c r="X633" s="246"/>
    </row>
    <row r="634" spans="1:24" x14ac:dyDescent="0.25">
      <c r="A634" s="246" t="s">
        <v>13234</v>
      </c>
      <c r="B634" s="246"/>
      <c r="C634" s="246"/>
      <c r="D634" s="246"/>
      <c r="E634" s="246"/>
      <c r="F634" s="246"/>
      <c r="G634" s="246"/>
      <c r="H634" s="246"/>
      <c r="I634" s="246"/>
      <c r="J634" s="246"/>
      <c r="K634" s="246"/>
      <c r="L634" s="246"/>
      <c r="M634" s="246"/>
      <c r="N634" s="246"/>
      <c r="O634" s="246"/>
      <c r="P634" s="246"/>
      <c r="Q634" s="246"/>
      <c r="R634" s="246"/>
      <c r="S634" s="246"/>
      <c r="T634" s="246"/>
      <c r="U634" s="246"/>
      <c r="V634" s="246"/>
      <c r="W634" s="246"/>
      <c r="X634" s="246"/>
    </row>
    <row r="635" spans="1:24" x14ac:dyDescent="0.25">
      <c r="A635" s="249" t="s">
        <v>13209</v>
      </c>
      <c r="B635" s="249" t="s">
        <v>13235</v>
      </c>
      <c r="C635" s="249" t="s">
        <v>13236</v>
      </c>
      <c r="D635" s="249" t="s">
        <v>13237</v>
      </c>
      <c r="E635" s="249" t="s">
        <v>13214</v>
      </c>
      <c r="F635" s="249" t="s">
        <v>13215</v>
      </c>
      <c r="G635" s="249" t="s">
        <v>13211</v>
      </c>
      <c r="H635" s="249" t="s">
        <v>13212</v>
      </c>
      <c r="I635" s="249" t="s">
        <v>13238</v>
      </c>
      <c r="J635" s="249" t="s">
        <v>13239</v>
      </c>
      <c r="K635" s="249" t="s">
        <v>13213</v>
      </c>
      <c r="L635" s="249" t="s">
        <v>13226</v>
      </c>
      <c r="M635" s="249" t="s">
        <v>13220</v>
      </c>
      <c r="N635" s="249" t="s">
        <v>13240</v>
      </c>
      <c r="O635" s="249" t="s">
        <v>13241</v>
      </c>
      <c r="P635" s="249" t="s">
        <v>13242</v>
      </c>
      <c r="Q635" s="249" t="s">
        <v>13210</v>
      </c>
      <c r="R635" s="249" t="s">
        <v>13221</v>
      </c>
      <c r="S635" s="249" t="s">
        <v>13222</v>
      </c>
      <c r="T635" s="249" t="s">
        <v>13243</v>
      </c>
      <c r="U635" s="249" t="s">
        <v>13244</v>
      </c>
      <c r="V635" s="249" t="s">
        <v>13245</v>
      </c>
      <c r="W635" s="246"/>
      <c r="X635" s="246"/>
    </row>
    <row r="636" spans="1:24" x14ac:dyDescent="0.25">
      <c r="A636" s="65" t="s">
        <v>9016</v>
      </c>
      <c r="B636" s="65" t="s">
        <v>13378</v>
      </c>
      <c r="C636" s="65" t="s">
        <v>13381</v>
      </c>
      <c r="D636" s="65" t="s">
        <v>13259</v>
      </c>
      <c r="E636" s="86">
        <v>-9.36</v>
      </c>
      <c r="F636" s="86">
        <v>0</v>
      </c>
      <c r="G636" s="86">
        <v>234</v>
      </c>
      <c r="H636" s="86">
        <v>0</v>
      </c>
      <c r="I636" s="247">
        <v>1</v>
      </c>
      <c r="J636" s="65" t="s">
        <v>13231</v>
      </c>
      <c r="K636" s="86">
        <v>234</v>
      </c>
      <c r="L636" s="86">
        <v>-1.5</v>
      </c>
      <c r="M636" s="86">
        <v>223.14</v>
      </c>
      <c r="N636" s="65" t="s">
        <v>13230</v>
      </c>
      <c r="O636" s="86">
        <v>0</v>
      </c>
      <c r="P636" s="65" t="s">
        <v>13231</v>
      </c>
      <c r="Q636" s="65" t="s">
        <v>13380</v>
      </c>
      <c r="R636" s="65" t="s">
        <v>13259</v>
      </c>
      <c r="S636" s="65" t="s">
        <v>13231</v>
      </c>
      <c r="T636" s="65" t="s">
        <v>13378</v>
      </c>
      <c r="U636" s="65" t="s">
        <v>13234</v>
      </c>
      <c r="V636" s="65" t="s">
        <v>13248</v>
      </c>
      <c r="W636" s="246"/>
      <c r="X636" s="246"/>
    </row>
    <row r="637" spans="1:24" x14ac:dyDescent="0.25">
      <c r="A637" s="250" t="s">
        <v>13249</v>
      </c>
      <c r="B637" s="246"/>
      <c r="C637" s="246"/>
      <c r="D637" s="246"/>
      <c r="E637" s="246"/>
      <c r="F637" s="246"/>
      <c r="G637" s="246"/>
      <c r="H637" s="246"/>
      <c r="I637" s="246"/>
      <c r="J637" s="246"/>
      <c r="K637" s="246"/>
      <c r="L637" s="246"/>
      <c r="M637" s="246"/>
      <c r="N637" s="246"/>
      <c r="O637" s="246"/>
      <c r="P637" s="246"/>
      <c r="Q637" s="246"/>
      <c r="R637" s="246"/>
      <c r="S637" s="246"/>
      <c r="T637" s="246"/>
      <c r="U637" s="246"/>
      <c r="V637" s="246"/>
      <c r="W637" s="246"/>
      <c r="X637" s="246"/>
    </row>
    <row r="638" spans="1:24" x14ac:dyDescent="0.25">
      <c r="A638" s="65" t="s">
        <v>13231</v>
      </c>
      <c r="B638" s="65" t="s">
        <v>13231</v>
      </c>
      <c r="C638" s="65" t="s">
        <v>13231</v>
      </c>
      <c r="D638" s="65" t="s">
        <v>13231</v>
      </c>
      <c r="E638" s="86">
        <v>-9.36</v>
      </c>
      <c r="F638" s="86">
        <v>0</v>
      </c>
      <c r="G638" s="86">
        <v>234</v>
      </c>
      <c r="H638" s="86">
        <v>0</v>
      </c>
      <c r="I638" s="247">
        <v>1</v>
      </c>
      <c r="J638" s="65" t="s">
        <v>13231</v>
      </c>
      <c r="K638" s="86">
        <v>234</v>
      </c>
      <c r="L638" s="86">
        <v>-1.5</v>
      </c>
      <c r="M638" s="86">
        <v>223.14</v>
      </c>
      <c r="N638" s="65" t="s">
        <v>13231</v>
      </c>
      <c r="O638" s="86">
        <v>0</v>
      </c>
      <c r="P638" s="65" t="s">
        <v>13231</v>
      </c>
      <c r="Q638" s="65" t="s">
        <v>13231</v>
      </c>
      <c r="R638" s="65" t="s">
        <v>13231</v>
      </c>
      <c r="S638" s="65" t="s">
        <v>13231</v>
      </c>
      <c r="T638" s="65" t="s">
        <v>13231</v>
      </c>
      <c r="U638" s="65" t="s">
        <v>13231</v>
      </c>
      <c r="V638" s="65" t="s">
        <v>13231</v>
      </c>
      <c r="W638" s="246"/>
      <c r="X638" s="246"/>
    </row>
    <row r="639" spans="1:24" x14ac:dyDescent="0.25">
      <c r="A639" s="246" t="s">
        <v>13219</v>
      </c>
      <c r="B639" s="246"/>
      <c r="C639" s="246"/>
      <c r="D639" s="246"/>
      <c r="E639" s="246"/>
      <c r="F639" s="246"/>
      <c r="G639" s="246"/>
      <c r="H639" s="246"/>
      <c r="I639" s="246"/>
      <c r="J639" s="246"/>
      <c r="K639" s="246"/>
      <c r="L639" s="246"/>
      <c r="M639" s="246"/>
      <c r="N639" s="246"/>
      <c r="O639" s="246"/>
      <c r="P639" s="246"/>
      <c r="Q639" s="246"/>
      <c r="R639" s="246"/>
      <c r="S639" s="246"/>
      <c r="T639" s="246"/>
      <c r="U639" s="246"/>
      <c r="V639" s="246"/>
      <c r="W639" s="246"/>
      <c r="X639" s="246"/>
    </row>
    <row r="640" spans="1:24" x14ac:dyDescent="0.25">
      <c r="A640" s="249" t="s">
        <v>13237</v>
      </c>
      <c r="B640" s="249" t="s">
        <v>13239</v>
      </c>
      <c r="C640" s="249" t="s">
        <v>13221</v>
      </c>
      <c r="D640" s="249" t="s">
        <v>13222</v>
      </c>
      <c r="E640" s="249" t="s">
        <v>13213</v>
      </c>
      <c r="F640" s="249" t="s">
        <v>13211</v>
      </c>
      <c r="G640" s="249" t="s">
        <v>13212</v>
      </c>
      <c r="H640" s="249" t="s">
        <v>13214</v>
      </c>
      <c r="I640" s="249" t="s">
        <v>13215</v>
      </c>
      <c r="J640" s="249" t="s">
        <v>13220</v>
      </c>
      <c r="K640" s="249" t="s">
        <v>13209</v>
      </c>
      <c r="L640" s="249" t="s">
        <v>13250</v>
      </c>
      <c r="M640" s="249" t="s">
        <v>13251</v>
      </c>
      <c r="N640" s="249" t="s">
        <v>13238</v>
      </c>
      <c r="O640" s="249" t="s">
        <v>13252</v>
      </c>
      <c r="P640" s="249" t="s">
        <v>13253</v>
      </c>
      <c r="Q640" s="249" t="s">
        <v>13254</v>
      </c>
      <c r="R640" s="249" t="s">
        <v>13242</v>
      </c>
      <c r="S640" s="249" t="s">
        <v>13216</v>
      </c>
      <c r="T640" s="249" t="s">
        <v>13255</v>
      </c>
      <c r="U640" s="249" t="s">
        <v>13244</v>
      </c>
      <c r="V640" s="246"/>
      <c r="W640" s="246"/>
      <c r="X640" s="246"/>
    </row>
    <row r="641" spans="1:24" x14ac:dyDescent="0.25">
      <c r="A641" s="65" t="s">
        <v>13259</v>
      </c>
      <c r="B641" s="65" t="s">
        <v>13231</v>
      </c>
      <c r="C641" s="65" t="s">
        <v>13259</v>
      </c>
      <c r="D641" s="65" t="s">
        <v>13231</v>
      </c>
      <c r="E641" s="86">
        <v>0</v>
      </c>
      <c r="F641" s="86">
        <v>0</v>
      </c>
      <c r="G641" s="86">
        <v>0</v>
      </c>
      <c r="H641" s="86">
        <v>0</v>
      </c>
      <c r="I641" s="86">
        <v>-0.79</v>
      </c>
      <c r="J641" s="86">
        <v>-0.92</v>
      </c>
      <c r="K641" s="65" t="s">
        <v>9016</v>
      </c>
      <c r="L641" s="65" t="s">
        <v>13219</v>
      </c>
      <c r="M641" s="86">
        <v>-0.13</v>
      </c>
      <c r="N641" s="247">
        <v>0</v>
      </c>
      <c r="O641" s="65" t="s">
        <v>13378</v>
      </c>
      <c r="P641" s="65" t="s">
        <v>13256</v>
      </c>
      <c r="Q641" s="65" t="s">
        <v>13378</v>
      </c>
      <c r="R641" s="65" t="s">
        <v>13257</v>
      </c>
      <c r="S641" s="65" t="s">
        <v>13230</v>
      </c>
      <c r="T641" s="65" t="s">
        <v>13231</v>
      </c>
      <c r="U641" s="65" t="s">
        <v>13219</v>
      </c>
      <c r="V641" s="246"/>
      <c r="W641" s="246"/>
      <c r="X641" s="246"/>
    </row>
    <row r="642" spans="1:24" x14ac:dyDescent="0.25">
      <c r="A642" s="250" t="s">
        <v>13249</v>
      </c>
      <c r="B642" s="246"/>
      <c r="C642" s="246"/>
      <c r="D642" s="246"/>
      <c r="E642" s="246"/>
      <c r="F642" s="246"/>
      <c r="G642" s="246"/>
      <c r="H642" s="246"/>
      <c r="I642" s="246"/>
      <c r="J642" s="246"/>
      <c r="K642" s="246"/>
      <c r="L642" s="246"/>
      <c r="M642" s="246"/>
      <c r="N642" s="246"/>
      <c r="O642" s="246"/>
      <c r="P642" s="246"/>
      <c r="Q642" s="246"/>
      <c r="R642" s="246"/>
      <c r="S642" s="246"/>
      <c r="T642" s="246"/>
      <c r="U642" s="246"/>
      <c r="V642" s="246"/>
      <c r="W642" s="246"/>
      <c r="X642" s="246"/>
    </row>
    <row r="643" spans="1:24" x14ac:dyDescent="0.25">
      <c r="A643" s="65" t="s">
        <v>13231</v>
      </c>
      <c r="B643" s="65" t="s">
        <v>13231</v>
      </c>
      <c r="C643" s="65" t="s">
        <v>13231</v>
      </c>
      <c r="D643" s="65" t="s">
        <v>13231</v>
      </c>
      <c r="E643" s="86">
        <v>0</v>
      </c>
      <c r="F643" s="86">
        <v>0</v>
      </c>
      <c r="G643" s="86">
        <v>0</v>
      </c>
      <c r="H643" s="86">
        <v>0</v>
      </c>
      <c r="I643" s="86">
        <v>-0.79</v>
      </c>
      <c r="J643" s="86">
        <v>-0.92</v>
      </c>
      <c r="K643" s="65" t="s">
        <v>13231</v>
      </c>
      <c r="L643" s="65" t="s">
        <v>13231</v>
      </c>
      <c r="M643" s="86">
        <v>-0.13</v>
      </c>
      <c r="N643" s="247">
        <v>0</v>
      </c>
      <c r="O643" s="65" t="s">
        <v>13231</v>
      </c>
      <c r="P643" s="65" t="s">
        <v>13231</v>
      </c>
      <c r="Q643" s="65" t="s">
        <v>13231</v>
      </c>
      <c r="R643" s="65" t="s">
        <v>13231</v>
      </c>
      <c r="S643" s="65" t="s">
        <v>13231</v>
      </c>
      <c r="T643" s="65" t="s">
        <v>13231</v>
      </c>
      <c r="U643" s="65" t="s">
        <v>13231</v>
      </c>
      <c r="V643" s="246"/>
      <c r="W643" s="246"/>
      <c r="X643" s="246"/>
    </row>
    <row r="644" spans="1:24" x14ac:dyDescent="0.25">
      <c r="A644" s="246"/>
      <c r="B644" s="246"/>
      <c r="C644" s="246"/>
      <c r="D644" s="246"/>
      <c r="E644" s="246"/>
      <c r="F644" s="246"/>
      <c r="G644" s="246"/>
      <c r="H644" s="246"/>
      <c r="I644" s="246"/>
      <c r="J644" s="246"/>
      <c r="K644" s="246"/>
      <c r="L644" s="246"/>
      <c r="M644" s="246"/>
      <c r="N644" s="246"/>
      <c r="O644" s="246"/>
      <c r="P644" s="246"/>
      <c r="Q644" s="246"/>
      <c r="R644" s="246"/>
      <c r="S644" s="246"/>
      <c r="T644" s="246"/>
      <c r="U644" s="246"/>
      <c r="V644" s="246"/>
      <c r="W644" s="246"/>
      <c r="X644" s="246"/>
    </row>
    <row r="645" spans="1:24" x14ac:dyDescent="0.25">
      <c r="A645" s="243" t="s">
        <v>13209</v>
      </c>
      <c r="B645" s="243" t="s">
        <v>13210</v>
      </c>
      <c r="C645" s="243" t="s">
        <v>13211</v>
      </c>
      <c r="D645" s="243" t="s">
        <v>13212</v>
      </c>
      <c r="E645" s="243" t="s">
        <v>13213</v>
      </c>
      <c r="F645" s="243" t="s">
        <v>13214</v>
      </c>
      <c r="G645" s="243" t="s">
        <v>13215</v>
      </c>
      <c r="H645" s="243" t="s">
        <v>13216</v>
      </c>
      <c r="I645" s="243" t="s">
        <v>13217</v>
      </c>
      <c r="J645" s="243" t="s">
        <v>13218</v>
      </c>
      <c r="K645" s="243" t="s">
        <v>13219</v>
      </c>
      <c r="L645" s="243" t="s">
        <v>13220</v>
      </c>
      <c r="M645" s="243" t="s">
        <v>13221</v>
      </c>
      <c r="N645" s="243" t="s">
        <v>13222</v>
      </c>
      <c r="O645" s="243" t="s">
        <v>13223</v>
      </c>
      <c r="P645" s="243" t="s">
        <v>13224</v>
      </c>
      <c r="Q645" s="243" t="s">
        <v>13225</v>
      </c>
      <c r="R645" s="243" t="s">
        <v>13226</v>
      </c>
      <c r="S645" s="243" t="s">
        <v>13227</v>
      </c>
      <c r="T645" s="246"/>
      <c r="U645" s="246"/>
      <c r="V645" s="246"/>
      <c r="W645" s="246"/>
      <c r="X645" s="246"/>
    </row>
    <row r="646" spans="1:24" x14ac:dyDescent="0.25">
      <c r="A646" s="65" t="s">
        <v>9016</v>
      </c>
      <c r="B646" s="65" t="s">
        <v>13382</v>
      </c>
      <c r="C646" s="86">
        <v>262</v>
      </c>
      <c r="D646" s="86">
        <v>0</v>
      </c>
      <c r="E646" s="259">
        <v>262</v>
      </c>
      <c r="F646" s="86">
        <v>-10.48</v>
      </c>
      <c r="G646" s="86">
        <v>-0.88</v>
      </c>
      <c r="H646" s="65" t="s">
        <v>13262</v>
      </c>
      <c r="I646" s="86">
        <v>0</v>
      </c>
      <c r="J646" s="65" t="s">
        <v>13231</v>
      </c>
      <c r="K646" s="86">
        <v>0</v>
      </c>
      <c r="L646" s="64">
        <v>248.82</v>
      </c>
      <c r="M646" s="201" t="s">
        <v>13263</v>
      </c>
      <c r="N646" s="65" t="s">
        <v>13231</v>
      </c>
      <c r="O646" s="264">
        <v>4</v>
      </c>
      <c r="P646" s="64">
        <v>0</v>
      </c>
      <c r="Q646" s="265" t="s">
        <v>13233</v>
      </c>
      <c r="R646" s="64">
        <v>-1.82</v>
      </c>
      <c r="S646" s="261">
        <v>248.82</v>
      </c>
      <c r="T646" s="266">
        <f>+F646+G646+R646</f>
        <v>-13.180000000000001</v>
      </c>
      <c r="U646" s="246" t="s">
        <v>13311</v>
      </c>
      <c r="V646" s="246"/>
      <c r="W646" s="246"/>
      <c r="X646" s="246"/>
    </row>
    <row r="647" spans="1:24" x14ac:dyDescent="0.25">
      <c r="A647" s="246" t="s">
        <v>13234</v>
      </c>
      <c r="B647" s="246"/>
      <c r="C647" s="246"/>
      <c r="D647" s="246"/>
      <c r="E647" s="246"/>
      <c r="F647" s="246"/>
      <c r="G647" s="246"/>
      <c r="H647" s="246"/>
      <c r="I647" s="246"/>
      <c r="J647" s="246"/>
      <c r="K647" s="246"/>
      <c r="L647" s="246"/>
      <c r="M647" s="246"/>
      <c r="N647" s="246"/>
      <c r="O647" s="246"/>
      <c r="P647" s="246"/>
      <c r="Q647" s="246"/>
      <c r="R647" s="246"/>
      <c r="S647" s="246"/>
      <c r="T647" s="246"/>
      <c r="U647" s="246"/>
      <c r="V647" s="246"/>
      <c r="W647" s="246"/>
      <c r="X647" s="246"/>
    </row>
    <row r="648" spans="1:24" x14ac:dyDescent="0.25">
      <c r="A648" s="249" t="s">
        <v>13209</v>
      </c>
      <c r="B648" s="249" t="s">
        <v>13235</v>
      </c>
      <c r="C648" s="249" t="s">
        <v>13236</v>
      </c>
      <c r="D648" s="249" t="s">
        <v>13237</v>
      </c>
      <c r="E648" s="249" t="s">
        <v>13214</v>
      </c>
      <c r="F648" s="249" t="s">
        <v>13215</v>
      </c>
      <c r="G648" s="249" t="s">
        <v>13211</v>
      </c>
      <c r="H648" s="249" t="s">
        <v>13212</v>
      </c>
      <c r="I648" s="249" t="s">
        <v>13238</v>
      </c>
      <c r="J648" s="249" t="s">
        <v>13239</v>
      </c>
      <c r="K648" s="249" t="s">
        <v>13213</v>
      </c>
      <c r="L648" s="249" t="s">
        <v>13226</v>
      </c>
      <c r="M648" s="249" t="s">
        <v>13220</v>
      </c>
      <c r="N648" s="249" t="s">
        <v>13240</v>
      </c>
      <c r="O648" s="249" t="s">
        <v>13241</v>
      </c>
      <c r="P648" s="249" t="s">
        <v>13242</v>
      </c>
      <c r="Q648" s="249" t="s">
        <v>13210</v>
      </c>
      <c r="R648" s="249" t="s">
        <v>13221</v>
      </c>
      <c r="S648" s="249" t="s">
        <v>13222</v>
      </c>
      <c r="T648" s="249" t="s">
        <v>13243</v>
      </c>
      <c r="U648" s="249" t="s">
        <v>13244</v>
      </c>
      <c r="V648" s="249" t="s">
        <v>13245</v>
      </c>
      <c r="W648" s="246"/>
      <c r="X648" s="246"/>
    </row>
    <row r="649" spans="1:24" x14ac:dyDescent="0.25">
      <c r="A649" s="65" t="s">
        <v>9016</v>
      </c>
      <c r="B649" s="65" t="s">
        <v>13378</v>
      </c>
      <c r="C649" s="65" t="s">
        <v>13288</v>
      </c>
      <c r="D649" s="65" t="s">
        <v>13263</v>
      </c>
      <c r="E649" s="86">
        <v>-10.48</v>
      </c>
      <c r="F649" s="86">
        <v>0</v>
      </c>
      <c r="G649" s="86">
        <v>262</v>
      </c>
      <c r="H649" s="86">
        <v>0</v>
      </c>
      <c r="I649" s="247">
        <v>3</v>
      </c>
      <c r="J649" s="65" t="s">
        <v>13231</v>
      </c>
      <c r="K649" s="86">
        <v>262</v>
      </c>
      <c r="L649" s="86">
        <v>-1.68</v>
      </c>
      <c r="M649" s="86">
        <v>249.84</v>
      </c>
      <c r="N649" s="65" t="s">
        <v>13262</v>
      </c>
      <c r="O649" s="86">
        <v>0</v>
      </c>
      <c r="P649" s="65" t="s">
        <v>13231</v>
      </c>
      <c r="Q649" s="65" t="s">
        <v>13382</v>
      </c>
      <c r="R649" s="65" t="s">
        <v>13263</v>
      </c>
      <c r="S649" s="65" t="s">
        <v>13231</v>
      </c>
      <c r="T649" s="65" t="s">
        <v>13378</v>
      </c>
      <c r="U649" s="65" t="s">
        <v>13234</v>
      </c>
      <c r="V649" s="65" t="s">
        <v>13248</v>
      </c>
      <c r="W649" s="246"/>
      <c r="X649" s="246"/>
    </row>
    <row r="650" spans="1:24" x14ac:dyDescent="0.25">
      <c r="A650" s="250" t="s">
        <v>13249</v>
      </c>
      <c r="B650" s="246"/>
      <c r="C650" s="246"/>
      <c r="D650" s="246"/>
      <c r="E650" s="246"/>
      <c r="F650" s="246"/>
      <c r="G650" s="246"/>
      <c r="H650" s="246"/>
      <c r="I650" s="246"/>
      <c r="J650" s="246"/>
      <c r="K650" s="246"/>
      <c r="L650" s="246"/>
      <c r="M650" s="246"/>
      <c r="N650" s="246"/>
      <c r="O650" s="246"/>
      <c r="P650" s="246"/>
      <c r="Q650" s="246"/>
      <c r="R650" s="246"/>
      <c r="S650" s="246"/>
      <c r="T650" s="246"/>
      <c r="U650" s="246"/>
      <c r="V650" s="246"/>
      <c r="W650" s="246"/>
      <c r="X650" s="246"/>
    </row>
    <row r="651" spans="1:24" x14ac:dyDescent="0.25">
      <c r="A651" s="65" t="s">
        <v>13231</v>
      </c>
      <c r="B651" s="65" t="s">
        <v>13231</v>
      </c>
      <c r="C651" s="65" t="s">
        <v>13231</v>
      </c>
      <c r="D651" s="65" t="s">
        <v>13231</v>
      </c>
      <c r="E651" s="86">
        <v>-10.48</v>
      </c>
      <c r="F651" s="86">
        <v>0</v>
      </c>
      <c r="G651" s="86">
        <v>262</v>
      </c>
      <c r="H651" s="86">
        <v>0</v>
      </c>
      <c r="I651" s="247">
        <v>3</v>
      </c>
      <c r="J651" s="65" t="s">
        <v>13231</v>
      </c>
      <c r="K651" s="86">
        <v>262</v>
      </c>
      <c r="L651" s="86">
        <v>-1.68</v>
      </c>
      <c r="M651" s="86">
        <v>249.84</v>
      </c>
      <c r="N651" s="65" t="s">
        <v>13231</v>
      </c>
      <c r="O651" s="86">
        <v>0</v>
      </c>
      <c r="P651" s="65" t="s">
        <v>13231</v>
      </c>
      <c r="Q651" s="65" t="s">
        <v>13231</v>
      </c>
      <c r="R651" s="65" t="s">
        <v>13231</v>
      </c>
      <c r="S651" s="65" t="s">
        <v>13231</v>
      </c>
      <c r="T651" s="65" t="s">
        <v>13231</v>
      </c>
      <c r="U651" s="65" t="s">
        <v>13231</v>
      </c>
      <c r="V651" s="65" t="s">
        <v>13231</v>
      </c>
      <c r="W651" s="246"/>
      <c r="X651" s="246"/>
    </row>
    <row r="652" spans="1:24" x14ac:dyDescent="0.25">
      <c r="A652" s="246" t="s">
        <v>13219</v>
      </c>
      <c r="B652" s="246"/>
      <c r="C652" s="246"/>
      <c r="D652" s="246"/>
      <c r="E652" s="246"/>
      <c r="F652" s="246"/>
      <c r="G652" s="246"/>
      <c r="H652" s="246"/>
      <c r="I652" s="246"/>
      <c r="J652" s="246"/>
      <c r="K652" s="246"/>
      <c r="L652" s="246"/>
      <c r="M652" s="246"/>
      <c r="N652" s="246"/>
      <c r="O652" s="246"/>
      <c r="P652" s="246"/>
      <c r="Q652" s="246"/>
      <c r="R652" s="246"/>
      <c r="S652" s="246"/>
      <c r="T652" s="246"/>
      <c r="U652" s="246"/>
      <c r="V652" s="246"/>
      <c r="W652" s="246"/>
      <c r="X652" s="246"/>
    </row>
    <row r="653" spans="1:24" x14ac:dyDescent="0.25">
      <c r="A653" s="249" t="s">
        <v>13237</v>
      </c>
      <c r="B653" s="249" t="s">
        <v>13239</v>
      </c>
      <c r="C653" s="249" t="s">
        <v>13221</v>
      </c>
      <c r="D653" s="249" t="s">
        <v>13222</v>
      </c>
      <c r="E653" s="249" t="s">
        <v>13213</v>
      </c>
      <c r="F653" s="249" t="s">
        <v>13211</v>
      </c>
      <c r="G653" s="249" t="s">
        <v>13212</v>
      </c>
      <c r="H653" s="249" t="s">
        <v>13214</v>
      </c>
      <c r="I653" s="249" t="s">
        <v>13215</v>
      </c>
      <c r="J653" s="249" t="s">
        <v>13220</v>
      </c>
      <c r="K653" s="249" t="s">
        <v>13209</v>
      </c>
      <c r="L653" s="249" t="s">
        <v>13250</v>
      </c>
      <c r="M653" s="249" t="s">
        <v>13251</v>
      </c>
      <c r="N653" s="249" t="s">
        <v>13238</v>
      </c>
      <c r="O653" s="249" t="s">
        <v>13252</v>
      </c>
      <c r="P653" s="249" t="s">
        <v>13253</v>
      </c>
      <c r="Q653" s="249" t="s">
        <v>13254</v>
      </c>
      <c r="R653" s="249" t="s">
        <v>13242</v>
      </c>
      <c r="S653" s="249" t="s">
        <v>13216</v>
      </c>
      <c r="T653" s="249" t="s">
        <v>13255</v>
      </c>
      <c r="U653" s="249" t="s">
        <v>13244</v>
      </c>
      <c r="V653" s="246"/>
      <c r="W653" s="246"/>
      <c r="X653" s="246"/>
    </row>
    <row r="654" spans="1:24" x14ac:dyDescent="0.25">
      <c r="A654" s="65" t="s">
        <v>13263</v>
      </c>
      <c r="B654" s="65" t="s">
        <v>13231</v>
      </c>
      <c r="C654" s="65" t="s">
        <v>13263</v>
      </c>
      <c r="D654" s="65" t="s">
        <v>13231</v>
      </c>
      <c r="E654" s="86">
        <v>0</v>
      </c>
      <c r="F654" s="86">
        <v>0</v>
      </c>
      <c r="G654" s="86">
        <v>0</v>
      </c>
      <c r="H654" s="86">
        <v>0</v>
      </c>
      <c r="I654" s="86">
        <v>-0.88</v>
      </c>
      <c r="J654" s="86">
        <v>-1.02</v>
      </c>
      <c r="K654" s="65" t="s">
        <v>9016</v>
      </c>
      <c r="L654" s="65" t="s">
        <v>13219</v>
      </c>
      <c r="M654" s="86">
        <v>-0.14000000000000001</v>
      </c>
      <c r="N654" s="247">
        <v>0</v>
      </c>
      <c r="O654" s="65" t="s">
        <v>13378</v>
      </c>
      <c r="P654" s="65" t="s">
        <v>13256</v>
      </c>
      <c r="Q654" s="65" t="s">
        <v>13378</v>
      </c>
      <c r="R654" s="65" t="s">
        <v>13257</v>
      </c>
      <c r="S654" s="65" t="s">
        <v>13262</v>
      </c>
      <c r="T654" s="65" t="s">
        <v>13231</v>
      </c>
      <c r="U654" s="65" t="s">
        <v>13219</v>
      </c>
      <c r="V654" s="246"/>
      <c r="W654" s="246"/>
      <c r="X654" s="246"/>
    </row>
    <row r="655" spans="1:24" x14ac:dyDescent="0.25">
      <c r="A655" s="250" t="s">
        <v>13249</v>
      </c>
      <c r="B655" s="246"/>
      <c r="C655" s="246"/>
      <c r="D655" s="246"/>
      <c r="E655" s="246"/>
      <c r="F655" s="246"/>
      <c r="G655" s="246"/>
      <c r="H655" s="246"/>
      <c r="I655" s="246"/>
      <c r="J655" s="246"/>
      <c r="K655" s="246"/>
      <c r="L655" s="246"/>
      <c r="M655" s="246"/>
      <c r="N655" s="246"/>
      <c r="O655" s="246"/>
      <c r="P655" s="246"/>
      <c r="Q655" s="246"/>
      <c r="R655" s="246"/>
      <c r="S655" s="246"/>
      <c r="T655" s="246"/>
      <c r="U655" s="246"/>
      <c r="V655" s="246"/>
      <c r="W655" s="246"/>
      <c r="X655" s="246"/>
    </row>
    <row r="656" spans="1:24" x14ac:dyDescent="0.25">
      <c r="A656" s="65" t="s">
        <v>13231</v>
      </c>
      <c r="B656" s="65" t="s">
        <v>13231</v>
      </c>
      <c r="C656" s="65" t="s">
        <v>13231</v>
      </c>
      <c r="D656" s="65" t="s">
        <v>13231</v>
      </c>
      <c r="E656" s="86">
        <v>0</v>
      </c>
      <c r="F656" s="86">
        <v>0</v>
      </c>
      <c r="G656" s="86">
        <v>0</v>
      </c>
      <c r="H656" s="86">
        <v>0</v>
      </c>
      <c r="I656" s="86">
        <v>-0.88</v>
      </c>
      <c r="J656" s="86">
        <v>-1.02</v>
      </c>
      <c r="K656" s="65" t="s">
        <v>13231</v>
      </c>
      <c r="L656" s="65" t="s">
        <v>13231</v>
      </c>
      <c r="M656" s="86">
        <v>-0.14000000000000001</v>
      </c>
      <c r="N656" s="247">
        <v>0</v>
      </c>
      <c r="O656" s="65" t="s">
        <v>13231</v>
      </c>
      <c r="P656" s="65" t="s">
        <v>13231</v>
      </c>
      <c r="Q656" s="65" t="s">
        <v>13231</v>
      </c>
      <c r="R656" s="65" t="s">
        <v>13231</v>
      </c>
      <c r="S656" s="65" t="s">
        <v>13231</v>
      </c>
      <c r="T656" s="65" t="s">
        <v>13231</v>
      </c>
      <c r="U656" s="65" t="s">
        <v>13231</v>
      </c>
      <c r="V656" s="246"/>
      <c r="W656" s="246"/>
      <c r="X656" s="246"/>
    </row>
    <row r="657" spans="1:24" x14ac:dyDescent="0.25">
      <c r="A657" s="246"/>
      <c r="B657" s="246"/>
      <c r="C657" s="246"/>
      <c r="D657" s="246"/>
      <c r="E657" s="246"/>
      <c r="F657" s="246"/>
      <c r="G657" s="246"/>
      <c r="H657" s="246"/>
      <c r="I657" s="246"/>
      <c r="J657" s="246"/>
      <c r="K657" s="246"/>
      <c r="L657" s="246"/>
      <c r="M657" s="246"/>
      <c r="N657" s="246"/>
      <c r="O657" s="246"/>
      <c r="P657" s="246"/>
      <c r="Q657" s="246"/>
      <c r="R657" s="246"/>
      <c r="S657" s="246"/>
      <c r="T657" s="246"/>
      <c r="U657" s="246"/>
      <c r="V657" s="246"/>
      <c r="W657" s="246"/>
      <c r="X657" s="246"/>
    </row>
    <row r="658" spans="1:24" x14ac:dyDescent="0.25">
      <c r="A658" s="243" t="s">
        <v>13209</v>
      </c>
      <c r="B658" s="243" t="s">
        <v>13210</v>
      </c>
      <c r="C658" s="243" t="s">
        <v>13211</v>
      </c>
      <c r="D658" s="243" t="s">
        <v>13212</v>
      </c>
      <c r="E658" s="243" t="s">
        <v>13213</v>
      </c>
      <c r="F658" s="243" t="s">
        <v>13214</v>
      </c>
      <c r="G658" s="243" t="s">
        <v>13215</v>
      </c>
      <c r="H658" s="243" t="s">
        <v>13216</v>
      </c>
      <c r="I658" s="243" t="s">
        <v>13217</v>
      </c>
      <c r="J658" s="243" t="s">
        <v>13218</v>
      </c>
      <c r="K658" s="243" t="s">
        <v>13219</v>
      </c>
      <c r="L658" s="243" t="s">
        <v>13220</v>
      </c>
      <c r="M658" s="243" t="s">
        <v>13221</v>
      </c>
      <c r="N658" s="243" t="s">
        <v>13222</v>
      </c>
      <c r="O658" s="243" t="s">
        <v>13223</v>
      </c>
      <c r="P658" s="243" t="s">
        <v>13224</v>
      </c>
      <c r="Q658" s="243" t="s">
        <v>13225</v>
      </c>
      <c r="R658" s="243" t="s">
        <v>13226</v>
      </c>
      <c r="S658" s="243" t="s">
        <v>13227</v>
      </c>
      <c r="T658" s="246"/>
      <c r="U658" s="246"/>
      <c r="V658" s="246"/>
      <c r="W658" s="246"/>
      <c r="X658" s="246"/>
    </row>
    <row r="659" spans="1:24" x14ac:dyDescent="0.25">
      <c r="A659" s="65" t="s">
        <v>9016</v>
      </c>
      <c r="B659" s="65" t="s">
        <v>13383</v>
      </c>
      <c r="C659" s="86">
        <v>170</v>
      </c>
      <c r="D659" s="86">
        <v>0</v>
      </c>
      <c r="E659" s="86">
        <v>170</v>
      </c>
      <c r="F659" s="86">
        <v>-5.73</v>
      </c>
      <c r="G659" s="86">
        <v>-3.18</v>
      </c>
      <c r="H659" s="65" t="s">
        <v>13266</v>
      </c>
      <c r="I659" s="86">
        <v>0</v>
      </c>
      <c r="J659" s="65" t="s">
        <v>13231</v>
      </c>
      <c r="K659" s="86">
        <v>0</v>
      </c>
      <c r="L659" s="64">
        <v>159.66</v>
      </c>
      <c r="M659" s="201" t="s">
        <v>13267</v>
      </c>
      <c r="N659" s="65" t="s">
        <v>13231</v>
      </c>
      <c r="O659" s="247">
        <v>2</v>
      </c>
      <c r="P659" s="86">
        <v>0</v>
      </c>
      <c r="Q659" s="257" t="s">
        <v>13233</v>
      </c>
      <c r="R659" s="64">
        <v>-1.43</v>
      </c>
      <c r="S659" s="64">
        <v>159.66</v>
      </c>
      <c r="T659" s="266">
        <f>+F659+G659+R659</f>
        <v>-10.34</v>
      </c>
      <c r="U659" s="246" t="s">
        <v>13311</v>
      </c>
      <c r="V659" s="246"/>
      <c r="W659" s="246"/>
      <c r="X659" s="246"/>
    </row>
    <row r="660" spans="1:24" x14ac:dyDescent="0.25">
      <c r="A660" s="246" t="s">
        <v>13234</v>
      </c>
      <c r="B660" s="246"/>
      <c r="C660" s="246"/>
      <c r="D660" s="246"/>
      <c r="E660" s="246"/>
      <c r="F660" s="246"/>
      <c r="G660" s="246"/>
      <c r="H660" s="246"/>
      <c r="I660" s="246"/>
      <c r="J660" s="246"/>
      <c r="K660" s="246"/>
      <c r="L660" s="246"/>
      <c r="M660" s="246"/>
      <c r="N660" s="246"/>
      <c r="O660" s="246"/>
      <c r="P660" s="246"/>
      <c r="Q660" s="246"/>
      <c r="R660" s="246"/>
      <c r="S660" s="246"/>
      <c r="T660" s="246"/>
      <c r="U660" s="246"/>
      <c r="V660" s="246"/>
      <c r="W660" s="246"/>
      <c r="X660" s="246"/>
    </row>
    <row r="661" spans="1:24" x14ac:dyDescent="0.25">
      <c r="A661" s="249" t="s">
        <v>13209</v>
      </c>
      <c r="B661" s="249" t="s">
        <v>13235</v>
      </c>
      <c r="C661" s="249" t="s">
        <v>13236</v>
      </c>
      <c r="D661" s="249" t="s">
        <v>13237</v>
      </c>
      <c r="E661" s="249" t="s">
        <v>13214</v>
      </c>
      <c r="F661" s="249" t="s">
        <v>13215</v>
      </c>
      <c r="G661" s="249" t="s">
        <v>13211</v>
      </c>
      <c r="H661" s="249" t="s">
        <v>13212</v>
      </c>
      <c r="I661" s="249" t="s">
        <v>13238</v>
      </c>
      <c r="J661" s="249" t="s">
        <v>13239</v>
      </c>
      <c r="K661" s="249" t="s">
        <v>13213</v>
      </c>
      <c r="L661" s="249" t="s">
        <v>13226</v>
      </c>
      <c r="M661" s="249" t="s">
        <v>13220</v>
      </c>
      <c r="N661" s="249" t="s">
        <v>13240</v>
      </c>
      <c r="O661" s="249" t="s">
        <v>13241</v>
      </c>
      <c r="P661" s="249" t="s">
        <v>13242</v>
      </c>
      <c r="Q661" s="249" t="s">
        <v>13210</v>
      </c>
      <c r="R661" s="249" t="s">
        <v>13221</v>
      </c>
      <c r="S661" s="249" t="s">
        <v>13222</v>
      </c>
      <c r="T661" s="249" t="s">
        <v>13243</v>
      </c>
      <c r="U661" s="249" t="s">
        <v>13244</v>
      </c>
      <c r="V661" s="249" t="s">
        <v>13245</v>
      </c>
      <c r="W661" s="246"/>
      <c r="X661" s="246"/>
    </row>
    <row r="662" spans="1:24" x14ac:dyDescent="0.25">
      <c r="A662" s="65" t="s">
        <v>9016</v>
      </c>
      <c r="B662" s="65" t="s">
        <v>13378</v>
      </c>
      <c r="C662" s="65" t="s">
        <v>13384</v>
      </c>
      <c r="D662" s="65" t="s">
        <v>13267</v>
      </c>
      <c r="E662" s="86">
        <v>-5.73</v>
      </c>
      <c r="F662" s="86">
        <v>0</v>
      </c>
      <c r="G662" s="86">
        <v>170</v>
      </c>
      <c r="H662" s="86">
        <v>0</v>
      </c>
      <c r="I662" s="247">
        <v>1</v>
      </c>
      <c r="J662" s="65" t="s">
        <v>13231</v>
      </c>
      <c r="K662" s="86">
        <v>170</v>
      </c>
      <c r="L662" s="86">
        <v>-0.92</v>
      </c>
      <c r="M662" s="86">
        <v>163.35</v>
      </c>
      <c r="N662" s="65" t="s">
        <v>13266</v>
      </c>
      <c r="O662" s="86">
        <v>0</v>
      </c>
      <c r="P662" s="65" t="s">
        <v>13231</v>
      </c>
      <c r="Q662" s="65" t="s">
        <v>13383</v>
      </c>
      <c r="R662" s="65" t="s">
        <v>13267</v>
      </c>
      <c r="S662" s="65" t="s">
        <v>13231</v>
      </c>
      <c r="T662" s="65" t="s">
        <v>13378</v>
      </c>
      <c r="U662" s="65" t="s">
        <v>13234</v>
      </c>
      <c r="V662" s="65" t="s">
        <v>13248</v>
      </c>
      <c r="W662" s="246"/>
      <c r="X662" s="246"/>
    </row>
    <row r="663" spans="1:24" x14ac:dyDescent="0.25">
      <c r="A663" s="250" t="s">
        <v>13249</v>
      </c>
      <c r="B663" s="246"/>
      <c r="C663" s="246"/>
      <c r="D663" s="246"/>
      <c r="E663" s="246"/>
      <c r="F663" s="246"/>
      <c r="G663" s="246"/>
      <c r="H663" s="246"/>
      <c r="I663" s="246"/>
      <c r="J663" s="246"/>
      <c r="K663" s="246"/>
      <c r="L663" s="246"/>
      <c r="M663" s="246"/>
      <c r="N663" s="246"/>
      <c r="O663" s="246"/>
      <c r="P663" s="246"/>
      <c r="Q663" s="246"/>
      <c r="R663" s="246"/>
      <c r="S663" s="246"/>
      <c r="T663" s="246"/>
      <c r="U663" s="246"/>
      <c r="V663" s="246"/>
      <c r="W663" s="246"/>
      <c r="X663" s="246"/>
    </row>
    <row r="664" spans="1:24" x14ac:dyDescent="0.25">
      <c r="A664" s="65" t="s">
        <v>13231</v>
      </c>
      <c r="B664" s="65" t="s">
        <v>13231</v>
      </c>
      <c r="C664" s="65" t="s">
        <v>13231</v>
      </c>
      <c r="D664" s="65" t="s">
        <v>13231</v>
      </c>
      <c r="E664" s="86">
        <v>-5.73</v>
      </c>
      <c r="F664" s="86">
        <v>0</v>
      </c>
      <c r="G664" s="86">
        <v>170</v>
      </c>
      <c r="H664" s="86">
        <v>0</v>
      </c>
      <c r="I664" s="247">
        <v>1</v>
      </c>
      <c r="J664" s="65" t="s">
        <v>13231</v>
      </c>
      <c r="K664" s="86">
        <v>170</v>
      </c>
      <c r="L664" s="86">
        <v>-0.92</v>
      </c>
      <c r="M664" s="86">
        <v>163.35</v>
      </c>
      <c r="N664" s="65" t="s">
        <v>13231</v>
      </c>
      <c r="O664" s="86">
        <v>0</v>
      </c>
      <c r="P664" s="65" t="s">
        <v>13231</v>
      </c>
      <c r="Q664" s="65" t="s">
        <v>13231</v>
      </c>
      <c r="R664" s="65" t="s">
        <v>13231</v>
      </c>
      <c r="S664" s="65" t="s">
        <v>13231</v>
      </c>
      <c r="T664" s="65" t="s">
        <v>13231</v>
      </c>
      <c r="U664" s="65" t="s">
        <v>13231</v>
      </c>
      <c r="V664" s="65" t="s">
        <v>13231</v>
      </c>
      <c r="W664" s="246"/>
      <c r="X664" s="246"/>
    </row>
    <row r="665" spans="1:24" x14ac:dyDescent="0.25">
      <c r="A665" s="246" t="s">
        <v>13219</v>
      </c>
      <c r="B665" s="246"/>
      <c r="C665" s="246"/>
      <c r="D665" s="246"/>
      <c r="E665" s="246"/>
      <c r="F665" s="246"/>
      <c r="G665" s="246"/>
      <c r="H665" s="246"/>
      <c r="I665" s="246"/>
      <c r="J665" s="246"/>
      <c r="K665" s="246"/>
      <c r="L665" s="246"/>
      <c r="M665" s="246"/>
      <c r="N665" s="246"/>
      <c r="O665" s="246"/>
      <c r="P665" s="246"/>
      <c r="Q665" s="246"/>
      <c r="R665" s="246"/>
      <c r="S665" s="246"/>
      <c r="T665" s="246"/>
      <c r="U665" s="246"/>
      <c r="V665" s="246"/>
      <c r="W665" s="246"/>
      <c r="X665" s="246"/>
    </row>
    <row r="666" spans="1:24" x14ac:dyDescent="0.25">
      <c r="A666" s="249" t="s">
        <v>13237</v>
      </c>
      <c r="B666" s="249" t="s">
        <v>13239</v>
      </c>
      <c r="C666" s="249" t="s">
        <v>13221</v>
      </c>
      <c r="D666" s="249" t="s">
        <v>13222</v>
      </c>
      <c r="E666" s="249" t="s">
        <v>13213</v>
      </c>
      <c r="F666" s="249" t="s">
        <v>13211</v>
      </c>
      <c r="G666" s="249" t="s">
        <v>13212</v>
      </c>
      <c r="H666" s="249" t="s">
        <v>13214</v>
      </c>
      <c r="I666" s="249" t="s">
        <v>13215</v>
      </c>
      <c r="J666" s="249" t="s">
        <v>13220</v>
      </c>
      <c r="K666" s="249" t="s">
        <v>13209</v>
      </c>
      <c r="L666" s="249" t="s">
        <v>13250</v>
      </c>
      <c r="M666" s="249" t="s">
        <v>13251</v>
      </c>
      <c r="N666" s="249" t="s">
        <v>13238</v>
      </c>
      <c r="O666" s="249" t="s">
        <v>13252</v>
      </c>
      <c r="P666" s="249" t="s">
        <v>13253</v>
      </c>
      <c r="Q666" s="249" t="s">
        <v>13254</v>
      </c>
      <c r="R666" s="249" t="s">
        <v>13242</v>
      </c>
      <c r="S666" s="249" t="s">
        <v>13216</v>
      </c>
      <c r="T666" s="249" t="s">
        <v>13255</v>
      </c>
      <c r="U666" s="249" t="s">
        <v>13244</v>
      </c>
      <c r="V666" s="246"/>
      <c r="W666" s="246"/>
      <c r="X666" s="246"/>
    </row>
    <row r="667" spans="1:24" x14ac:dyDescent="0.25">
      <c r="A667" s="65" t="s">
        <v>13267</v>
      </c>
      <c r="B667" s="65" t="s">
        <v>13231</v>
      </c>
      <c r="C667" s="65" t="s">
        <v>13267</v>
      </c>
      <c r="D667" s="65" t="s">
        <v>13231</v>
      </c>
      <c r="E667" s="86">
        <v>0</v>
      </c>
      <c r="F667" s="86">
        <v>0</v>
      </c>
      <c r="G667" s="86">
        <v>0</v>
      </c>
      <c r="H667" s="86">
        <v>0</v>
      </c>
      <c r="I667" s="86">
        <v>-3.18</v>
      </c>
      <c r="J667" s="86">
        <v>-3.69</v>
      </c>
      <c r="K667" s="65" t="s">
        <v>9016</v>
      </c>
      <c r="L667" s="65" t="s">
        <v>13219</v>
      </c>
      <c r="M667" s="86">
        <v>-0.51</v>
      </c>
      <c r="N667" s="247">
        <v>0</v>
      </c>
      <c r="O667" s="65" t="s">
        <v>13378</v>
      </c>
      <c r="P667" s="65" t="s">
        <v>13256</v>
      </c>
      <c r="Q667" s="65" t="s">
        <v>13378</v>
      </c>
      <c r="R667" s="65" t="s">
        <v>13257</v>
      </c>
      <c r="S667" s="65" t="s">
        <v>13266</v>
      </c>
      <c r="T667" s="65" t="s">
        <v>13231</v>
      </c>
      <c r="U667" s="65" t="s">
        <v>13219</v>
      </c>
      <c r="V667" s="246"/>
      <c r="W667" s="246"/>
      <c r="X667" s="246"/>
    </row>
    <row r="668" spans="1:24" x14ac:dyDescent="0.25">
      <c r="A668" s="250" t="s">
        <v>13249</v>
      </c>
      <c r="B668" s="246"/>
      <c r="C668" s="246"/>
      <c r="D668" s="246"/>
      <c r="E668" s="246"/>
      <c r="F668" s="246"/>
      <c r="G668" s="246"/>
      <c r="H668" s="246"/>
      <c r="I668" s="246"/>
      <c r="J668" s="246"/>
      <c r="K668" s="246"/>
      <c r="L668" s="246"/>
      <c r="M668" s="246"/>
      <c r="N668" s="246"/>
      <c r="O668" s="246"/>
      <c r="P668" s="246"/>
      <c r="Q668" s="246"/>
      <c r="R668" s="246"/>
      <c r="S668" s="246"/>
      <c r="T668" s="246"/>
      <c r="U668" s="246"/>
      <c r="V668" s="246"/>
      <c r="W668" s="246"/>
      <c r="X668" s="246"/>
    </row>
    <row r="669" spans="1:24" x14ac:dyDescent="0.25">
      <c r="A669" s="65" t="s">
        <v>13231</v>
      </c>
      <c r="B669" s="65" t="s">
        <v>13231</v>
      </c>
      <c r="C669" s="65" t="s">
        <v>13231</v>
      </c>
      <c r="D669" s="65" t="s">
        <v>13231</v>
      </c>
      <c r="E669" s="86">
        <v>0</v>
      </c>
      <c r="F669" s="86">
        <v>0</v>
      </c>
      <c r="G669" s="86">
        <v>0</v>
      </c>
      <c r="H669" s="86">
        <v>0</v>
      </c>
      <c r="I669" s="86">
        <v>-3.18</v>
      </c>
      <c r="J669" s="86">
        <v>-3.69</v>
      </c>
      <c r="K669" s="65" t="s">
        <v>13231</v>
      </c>
      <c r="L669" s="65" t="s">
        <v>13231</v>
      </c>
      <c r="M669" s="86">
        <v>-0.51</v>
      </c>
      <c r="N669" s="247">
        <v>0</v>
      </c>
      <c r="O669" s="65" t="s">
        <v>13231</v>
      </c>
      <c r="P669" s="65" t="s">
        <v>13231</v>
      </c>
      <c r="Q669" s="65" t="s">
        <v>13231</v>
      </c>
      <c r="R669" s="65" t="s">
        <v>13231</v>
      </c>
      <c r="S669" s="65" t="s">
        <v>13231</v>
      </c>
      <c r="T669" s="65" t="s">
        <v>13231</v>
      </c>
      <c r="U669" s="65" t="s">
        <v>13231</v>
      </c>
      <c r="V669" s="246"/>
      <c r="W669" s="246"/>
      <c r="X669" s="246"/>
    </row>
    <row r="670" spans="1:24" x14ac:dyDescent="0.25">
      <c r="A670" s="246"/>
      <c r="B670" s="246"/>
      <c r="C670" s="246"/>
      <c r="D670" s="246"/>
      <c r="E670" s="246"/>
      <c r="F670" s="246"/>
      <c r="G670" s="246"/>
      <c r="H670" s="246"/>
      <c r="I670" s="246"/>
      <c r="J670" s="246"/>
      <c r="K670" s="246"/>
      <c r="L670" s="246"/>
      <c r="M670" s="246"/>
      <c r="N670" s="246"/>
      <c r="O670" s="246"/>
      <c r="P670" s="246"/>
      <c r="Q670" s="246"/>
      <c r="R670" s="246"/>
      <c r="S670" s="246"/>
      <c r="T670" s="246"/>
      <c r="U670" s="246"/>
      <c r="V670" s="246"/>
      <c r="W670" s="246"/>
      <c r="X670" s="246"/>
    </row>
    <row r="671" spans="1:24" x14ac:dyDescent="0.25">
      <c r="A671" s="243" t="s">
        <v>13209</v>
      </c>
      <c r="B671" s="243" t="s">
        <v>13210</v>
      </c>
      <c r="C671" s="243" t="s">
        <v>13211</v>
      </c>
      <c r="D671" s="243" t="s">
        <v>13212</v>
      </c>
      <c r="E671" s="243" t="s">
        <v>13213</v>
      </c>
      <c r="F671" s="243" t="s">
        <v>13214</v>
      </c>
      <c r="G671" s="243" t="s">
        <v>13215</v>
      </c>
      <c r="H671" s="243" t="s">
        <v>13216</v>
      </c>
      <c r="I671" s="243" t="s">
        <v>13217</v>
      </c>
      <c r="J671" s="243" t="s">
        <v>13218</v>
      </c>
      <c r="K671" s="243" t="s">
        <v>13219</v>
      </c>
      <c r="L671" s="243" t="s">
        <v>13220</v>
      </c>
      <c r="M671" s="243" t="s">
        <v>13221</v>
      </c>
      <c r="N671" s="243" t="s">
        <v>13222</v>
      </c>
      <c r="O671" s="243" t="s">
        <v>13223</v>
      </c>
      <c r="P671" s="243" t="s">
        <v>13224</v>
      </c>
      <c r="Q671" s="243" t="s">
        <v>13225</v>
      </c>
      <c r="R671" s="243" t="s">
        <v>13226</v>
      </c>
      <c r="S671" s="243" t="s">
        <v>13227</v>
      </c>
      <c r="T671" s="246"/>
      <c r="U671" s="246"/>
      <c r="V671" s="246"/>
      <c r="W671" s="246"/>
      <c r="X671" s="246"/>
    </row>
    <row r="672" spans="1:24" x14ac:dyDescent="0.25">
      <c r="A672" s="65" t="s">
        <v>9016</v>
      </c>
      <c r="B672" s="65" t="s">
        <v>13385</v>
      </c>
      <c r="C672" s="86">
        <v>791</v>
      </c>
      <c r="D672" s="86">
        <v>0</v>
      </c>
      <c r="E672" s="86">
        <v>791</v>
      </c>
      <c r="F672" s="86">
        <v>-26.66</v>
      </c>
      <c r="G672" s="86">
        <v>-13.93</v>
      </c>
      <c r="H672" s="65" t="s">
        <v>13275</v>
      </c>
      <c r="I672" s="86">
        <v>0</v>
      </c>
      <c r="J672" s="65" t="s">
        <v>13231</v>
      </c>
      <c r="K672" s="86">
        <v>0</v>
      </c>
      <c r="L672" s="86">
        <v>743.92</v>
      </c>
      <c r="M672" s="65" t="s">
        <v>13276</v>
      </c>
      <c r="N672" s="65" t="s">
        <v>13231</v>
      </c>
      <c r="O672" s="247">
        <v>4</v>
      </c>
      <c r="P672" s="86">
        <v>0</v>
      </c>
      <c r="Q672" s="257" t="s">
        <v>13233</v>
      </c>
      <c r="R672" s="86">
        <v>-6.49</v>
      </c>
      <c r="S672" s="86">
        <v>743.92</v>
      </c>
      <c r="T672" s="252">
        <f>+F672+G672+R672</f>
        <v>-47.080000000000005</v>
      </c>
      <c r="U672" s="246"/>
      <c r="V672" s="246"/>
      <c r="W672" s="246"/>
      <c r="X672" s="246"/>
    </row>
    <row r="673" spans="1:24" x14ac:dyDescent="0.25">
      <c r="A673" s="246" t="s">
        <v>13234</v>
      </c>
      <c r="B673" s="246"/>
      <c r="C673" s="246"/>
      <c r="D673" s="246"/>
      <c r="E673" s="246"/>
      <c r="F673" s="246"/>
      <c r="G673" s="246"/>
      <c r="H673" s="246"/>
      <c r="I673" s="246"/>
      <c r="J673" s="246"/>
      <c r="K673" s="246"/>
      <c r="L673" s="246"/>
      <c r="M673" s="246"/>
      <c r="N673" s="246"/>
      <c r="O673" s="246"/>
      <c r="P673" s="246"/>
      <c r="Q673" s="246"/>
      <c r="R673" s="246"/>
      <c r="S673" s="246"/>
      <c r="T673" s="246"/>
      <c r="U673" s="246"/>
      <c r="V673" s="246"/>
      <c r="W673" s="246"/>
      <c r="X673" s="246"/>
    </row>
    <row r="674" spans="1:24" x14ac:dyDescent="0.25">
      <c r="A674" s="249" t="s">
        <v>13209</v>
      </c>
      <c r="B674" s="249" t="s">
        <v>13235</v>
      </c>
      <c r="C674" s="249" t="s">
        <v>13236</v>
      </c>
      <c r="D674" s="249" t="s">
        <v>13237</v>
      </c>
      <c r="E674" s="249" t="s">
        <v>13214</v>
      </c>
      <c r="F674" s="249" t="s">
        <v>13215</v>
      </c>
      <c r="G674" s="249" t="s">
        <v>13211</v>
      </c>
      <c r="H674" s="249" t="s">
        <v>13212</v>
      </c>
      <c r="I674" s="249" t="s">
        <v>13238</v>
      </c>
      <c r="J674" s="249" t="s">
        <v>13239</v>
      </c>
      <c r="K674" s="249" t="s">
        <v>13213</v>
      </c>
      <c r="L674" s="249" t="s">
        <v>13226</v>
      </c>
      <c r="M674" s="249" t="s">
        <v>13220</v>
      </c>
      <c r="N674" s="249" t="s">
        <v>13240</v>
      </c>
      <c r="O674" s="249" t="s">
        <v>13241</v>
      </c>
      <c r="P674" s="249" t="s">
        <v>13242</v>
      </c>
      <c r="Q674" s="249" t="s">
        <v>13210</v>
      </c>
      <c r="R674" s="249" t="s">
        <v>13221</v>
      </c>
      <c r="S674" s="249" t="s">
        <v>13222</v>
      </c>
      <c r="T674" s="249" t="s">
        <v>13243</v>
      </c>
      <c r="U674" s="249" t="s">
        <v>13244</v>
      </c>
      <c r="V674" s="249" t="s">
        <v>13245</v>
      </c>
      <c r="W674" s="246"/>
      <c r="X674" s="246"/>
    </row>
    <row r="675" spans="1:24" x14ac:dyDescent="0.25">
      <c r="A675" s="65" t="s">
        <v>9016</v>
      </c>
      <c r="B675" s="65" t="s">
        <v>13378</v>
      </c>
      <c r="C675" s="65" t="s">
        <v>13386</v>
      </c>
      <c r="D675" s="65" t="s">
        <v>13276</v>
      </c>
      <c r="E675" s="86">
        <v>-26.66</v>
      </c>
      <c r="F675" s="86">
        <v>0</v>
      </c>
      <c r="G675" s="86">
        <v>791</v>
      </c>
      <c r="H675" s="86">
        <v>0</v>
      </c>
      <c r="I675" s="247">
        <v>3</v>
      </c>
      <c r="J675" s="65" t="s">
        <v>13231</v>
      </c>
      <c r="K675" s="86">
        <v>791</v>
      </c>
      <c r="L675" s="86">
        <v>-4.26</v>
      </c>
      <c r="M675" s="86">
        <v>760.08</v>
      </c>
      <c r="N675" s="65" t="s">
        <v>13275</v>
      </c>
      <c r="O675" s="86">
        <v>0</v>
      </c>
      <c r="P675" s="65" t="s">
        <v>13231</v>
      </c>
      <c r="Q675" s="65" t="s">
        <v>13385</v>
      </c>
      <c r="R675" s="65" t="s">
        <v>13276</v>
      </c>
      <c r="S675" s="65" t="s">
        <v>13231</v>
      </c>
      <c r="T675" s="65" t="s">
        <v>13378</v>
      </c>
      <c r="U675" s="65" t="s">
        <v>13234</v>
      </c>
      <c r="V675" s="65" t="s">
        <v>13248</v>
      </c>
      <c r="W675" s="246"/>
      <c r="X675" s="246"/>
    </row>
    <row r="676" spans="1:24" x14ac:dyDescent="0.25">
      <c r="A676" s="250" t="s">
        <v>13249</v>
      </c>
      <c r="B676" s="246"/>
      <c r="C676" s="246"/>
      <c r="D676" s="246"/>
      <c r="E676" s="246"/>
      <c r="F676" s="246"/>
      <c r="G676" s="246"/>
      <c r="H676" s="246"/>
      <c r="I676" s="246"/>
      <c r="J676" s="246"/>
      <c r="K676" s="246"/>
      <c r="L676" s="246"/>
      <c r="M676" s="246"/>
      <c r="N676" s="246"/>
      <c r="O676" s="246"/>
      <c r="P676" s="246"/>
      <c r="Q676" s="246"/>
      <c r="R676" s="246"/>
      <c r="S676" s="246"/>
      <c r="T676" s="246"/>
      <c r="U676" s="246"/>
      <c r="V676" s="246"/>
      <c r="W676" s="246"/>
      <c r="X676" s="246"/>
    </row>
    <row r="677" spans="1:24" x14ac:dyDescent="0.25">
      <c r="A677" s="65" t="s">
        <v>13231</v>
      </c>
      <c r="B677" s="65" t="s">
        <v>13231</v>
      </c>
      <c r="C677" s="65" t="s">
        <v>13231</v>
      </c>
      <c r="D677" s="65" t="s">
        <v>13231</v>
      </c>
      <c r="E677" s="86">
        <v>-26.66</v>
      </c>
      <c r="F677" s="86">
        <v>0</v>
      </c>
      <c r="G677" s="86">
        <v>791</v>
      </c>
      <c r="H677" s="86">
        <v>0</v>
      </c>
      <c r="I677" s="247">
        <v>3</v>
      </c>
      <c r="J677" s="65" t="s">
        <v>13231</v>
      </c>
      <c r="K677" s="86">
        <v>791</v>
      </c>
      <c r="L677" s="86">
        <v>-4.26</v>
      </c>
      <c r="M677" s="86">
        <v>760.08</v>
      </c>
      <c r="N677" s="65" t="s">
        <v>13231</v>
      </c>
      <c r="O677" s="86">
        <v>0</v>
      </c>
      <c r="P677" s="65" t="s">
        <v>13231</v>
      </c>
      <c r="Q677" s="65" t="s">
        <v>13231</v>
      </c>
      <c r="R677" s="65" t="s">
        <v>13231</v>
      </c>
      <c r="S677" s="65" t="s">
        <v>13231</v>
      </c>
      <c r="T677" s="65" t="s">
        <v>13231</v>
      </c>
      <c r="U677" s="65" t="s">
        <v>13231</v>
      </c>
      <c r="V677" s="65" t="s">
        <v>13231</v>
      </c>
      <c r="W677" s="246"/>
      <c r="X677" s="246"/>
    </row>
    <row r="678" spans="1:24" x14ac:dyDescent="0.25">
      <c r="A678" s="246" t="s">
        <v>13219</v>
      </c>
      <c r="B678" s="246"/>
      <c r="C678" s="246"/>
      <c r="D678" s="246"/>
      <c r="E678" s="246"/>
      <c r="F678" s="246"/>
      <c r="G678" s="246"/>
      <c r="H678" s="246"/>
      <c r="I678" s="246"/>
      <c r="J678" s="246"/>
      <c r="K678" s="246"/>
      <c r="L678" s="246"/>
      <c r="M678" s="246"/>
      <c r="N678" s="246"/>
      <c r="O678" s="246"/>
      <c r="P678" s="246"/>
      <c r="Q678" s="246"/>
      <c r="R678" s="246"/>
      <c r="S678" s="246"/>
      <c r="T678" s="246"/>
      <c r="U678" s="246"/>
      <c r="V678" s="246"/>
      <c r="W678" s="246"/>
      <c r="X678" s="246"/>
    </row>
    <row r="679" spans="1:24" x14ac:dyDescent="0.25">
      <c r="A679" s="249" t="s">
        <v>13237</v>
      </c>
      <c r="B679" s="249" t="s">
        <v>13239</v>
      </c>
      <c r="C679" s="249" t="s">
        <v>13221</v>
      </c>
      <c r="D679" s="249" t="s">
        <v>13222</v>
      </c>
      <c r="E679" s="249" t="s">
        <v>13213</v>
      </c>
      <c r="F679" s="249" t="s">
        <v>13211</v>
      </c>
      <c r="G679" s="249" t="s">
        <v>13212</v>
      </c>
      <c r="H679" s="249" t="s">
        <v>13214</v>
      </c>
      <c r="I679" s="249" t="s">
        <v>13215</v>
      </c>
      <c r="J679" s="249" t="s">
        <v>13220</v>
      </c>
      <c r="K679" s="249" t="s">
        <v>13209</v>
      </c>
      <c r="L679" s="249" t="s">
        <v>13250</v>
      </c>
      <c r="M679" s="249" t="s">
        <v>13251</v>
      </c>
      <c r="N679" s="249" t="s">
        <v>13238</v>
      </c>
      <c r="O679" s="249" t="s">
        <v>13252</v>
      </c>
      <c r="P679" s="249" t="s">
        <v>13253</v>
      </c>
      <c r="Q679" s="249" t="s">
        <v>13254</v>
      </c>
      <c r="R679" s="249" t="s">
        <v>13242</v>
      </c>
      <c r="S679" s="249" t="s">
        <v>13216</v>
      </c>
      <c r="T679" s="249" t="s">
        <v>13255</v>
      </c>
      <c r="U679" s="249" t="s">
        <v>13244</v>
      </c>
      <c r="V679" s="246"/>
      <c r="W679" s="246"/>
      <c r="X679" s="246"/>
    </row>
    <row r="680" spans="1:24" x14ac:dyDescent="0.25">
      <c r="A680" s="65" t="s">
        <v>13276</v>
      </c>
      <c r="B680" s="65" t="s">
        <v>13231</v>
      </c>
      <c r="C680" s="65" t="s">
        <v>13276</v>
      </c>
      <c r="D680" s="65" t="s">
        <v>13231</v>
      </c>
      <c r="E680" s="86">
        <v>0</v>
      </c>
      <c r="F680" s="86">
        <v>0</v>
      </c>
      <c r="G680" s="86">
        <v>0</v>
      </c>
      <c r="H680" s="86">
        <v>0</v>
      </c>
      <c r="I680" s="86">
        <v>-13.93</v>
      </c>
      <c r="J680" s="86">
        <v>-16.16</v>
      </c>
      <c r="K680" s="65" t="s">
        <v>9016</v>
      </c>
      <c r="L680" s="65" t="s">
        <v>13219</v>
      </c>
      <c r="M680" s="86">
        <v>-2.23</v>
      </c>
      <c r="N680" s="247">
        <v>0</v>
      </c>
      <c r="O680" s="65" t="s">
        <v>13378</v>
      </c>
      <c r="P680" s="65" t="s">
        <v>13256</v>
      </c>
      <c r="Q680" s="65" t="s">
        <v>13378</v>
      </c>
      <c r="R680" s="65" t="s">
        <v>13257</v>
      </c>
      <c r="S680" s="65" t="s">
        <v>13275</v>
      </c>
      <c r="T680" s="65" t="s">
        <v>13231</v>
      </c>
      <c r="U680" s="65" t="s">
        <v>13219</v>
      </c>
      <c r="V680" s="246"/>
      <c r="W680" s="246"/>
      <c r="X680" s="246"/>
    </row>
    <row r="681" spans="1:24" x14ac:dyDescent="0.25">
      <c r="A681" s="250" t="s">
        <v>13249</v>
      </c>
      <c r="B681" s="246"/>
      <c r="C681" s="246"/>
      <c r="D681" s="246"/>
      <c r="E681" s="246"/>
      <c r="F681" s="246"/>
      <c r="G681" s="246"/>
      <c r="H681" s="246"/>
      <c r="I681" s="246"/>
      <c r="J681" s="246"/>
      <c r="K681" s="246"/>
      <c r="L681" s="246"/>
      <c r="M681" s="246"/>
      <c r="N681" s="246"/>
      <c r="O681" s="246"/>
      <c r="P681" s="246"/>
      <c r="Q681" s="246"/>
      <c r="R681" s="246"/>
      <c r="S681" s="246"/>
      <c r="T681" s="246"/>
      <c r="U681" s="246"/>
      <c r="V681" s="246"/>
      <c r="W681" s="246"/>
      <c r="X681" s="246"/>
    </row>
    <row r="682" spans="1:24" x14ac:dyDescent="0.25">
      <c r="A682" s="65" t="s">
        <v>13231</v>
      </c>
      <c r="B682" s="65" t="s">
        <v>13231</v>
      </c>
      <c r="C682" s="65" t="s">
        <v>13231</v>
      </c>
      <c r="D682" s="65" t="s">
        <v>13231</v>
      </c>
      <c r="E682" s="86">
        <v>0</v>
      </c>
      <c r="F682" s="86">
        <v>0</v>
      </c>
      <c r="G682" s="86">
        <v>0</v>
      </c>
      <c r="H682" s="86">
        <v>0</v>
      </c>
      <c r="I682" s="86">
        <v>-13.93</v>
      </c>
      <c r="J682" s="86">
        <v>-16.16</v>
      </c>
      <c r="K682" s="65" t="s">
        <v>13231</v>
      </c>
      <c r="L682" s="65" t="s">
        <v>13231</v>
      </c>
      <c r="M682" s="86">
        <v>-2.23</v>
      </c>
      <c r="N682" s="247">
        <v>0</v>
      </c>
      <c r="O682" s="65" t="s">
        <v>13231</v>
      </c>
      <c r="P682" s="65" t="s">
        <v>13231</v>
      </c>
      <c r="Q682" s="65" t="s">
        <v>13231</v>
      </c>
      <c r="R682" s="65" t="s">
        <v>13231</v>
      </c>
      <c r="S682" s="65" t="s">
        <v>13231</v>
      </c>
      <c r="T682" s="65" t="s">
        <v>13231</v>
      </c>
      <c r="U682" s="65" t="s">
        <v>13231</v>
      </c>
      <c r="V682" s="246"/>
      <c r="W682" s="246"/>
      <c r="X682" s="246"/>
    </row>
    <row r="683" spans="1:24" x14ac:dyDescent="0.25">
      <c r="A683" s="246"/>
      <c r="B683" s="246"/>
      <c r="C683" s="246"/>
      <c r="D683" s="246"/>
      <c r="E683" s="246"/>
      <c r="F683" s="246"/>
      <c r="G683" s="246"/>
      <c r="H683" s="246"/>
      <c r="I683" s="246"/>
      <c r="J683" s="246"/>
      <c r="K683" s="246"/>
      <c r="L683" s="246"/>
      <c r="M683" s="246"/>
      <c r="N683" s="246"/>
      <c r="O683" s="246"/>
      <c r="P683" s="246"/>
      <c r="Q683" s="246"/>
      <c r="R683" s="246"/>
      <c r="S683" s="246"/>
      <c r="T683" s="246"/>
      <c r="U683" s="246"/>
      <c r="V683" s="246"/>
      <c r="W683" s="246"/>
      <c r="X683" s="246"/>
    </row>
    <row r="684" spans="1:24" x14ac:dyDescent="0.25">
      <c r="A684" s="243" t="s">
        <v>13209</v>
      </c>
      <c r="B684" s="243" t="s">
        <v>13210</v>
      </c>
      <c r="C684" s="243" t="s">
        <v>13211</v>
      </c>
      <c r="D684" s="243" t="s">
        <v>13212</v>
      </c>
      <c r="E684" s="243" t="s">
        <v>13213</v>
      </c>
      <c r="F684" s="243" t="s">
        <v>13214</v>
      </c>
      <c r="G684" s="243" t="s">
        <v>13215</v>
      </c>
      <c r="H684" s="243" t="s">
        <v>13216</v>
      </c>
      <c r="I684" s="243" t="s">
        <v>13217</v>
      </c>
      <c r="J684" s="243" t="s">
        <v>13218</v>
      </c>
      <c r="K684" s="243" t="s">
        <v>13219</v>
      </c>
      <c r="L684" s="243" t="s">
        <v>13220</v>
      </c>
      <c r="M684" s="243" t="s">
        <v>13221</v>
      </c>
      <c r="N684" s="243" t="s">
        <v>13222</v>
      </c>
      <c r="O684" s="243" t="s">
        <v>13223</v>
      </c>
      <c r="P684" s="243" t="s">
        <v>13224</v>
      </c>
      <c r="Q684" s="243" t="s">
        <v>13225</v>
      </c>
      <c r="R684" s="243" t="s">
        <v>13226</v>
      </c>
      <c r="S684" s="243" t="s">
        <v>13227</v>
      </c>
      <c r="T684" s="246"/>
      <c r="U684" s="246"/>
      <c r="V684" s="246"/>
      <c r="W684" s="246"/>
      <c r="X684" s="246"/>
    </row>
    <row r="685" spans="1:24" x14ac:dyDescent="0.25">
      <c r="A685" s="65" t="s">
        <v>9016</v>
      </c>
      <c r="B685" s="65" t="s">
        <v>13387</v>
      </c>
      <c r="C685" s="86">
        <v>338</v>
      </c>
      <c r="D685" s="86">
        <v>0</v>
      </c>
      <c r="E685" s="86">
        <v>338</v>
      </c>
      <c r="F685" s="86">
        <v>-11.39</v>
      </c>
      <c r="G685" s="86">
        <v>-5.95</v>
      </c>
      <c r="H685" s="65" t="s">
        <v>13292</v>
      </c>
      <c r="I685" s="86">
        <v>0</v>
      </c>
      <c r="J685" s="65" t="s">
        <v>13231</v>
      </c>
      <c r="K685" s="86">
        <v>0</v>
      </c>
      <c r="L685" s="86">
        <v>317.89</v>
      </c>
      <c r="M685" s="65" t="s">
        <v>13293</v>
      </c>
      <c r="N685" s="65" t="s">
        <v>13231</v>
      </c>
      <c r="O685" s="247">
        <v>2</v>
      </c>
      <c r="P685" s="86">
        <v>0</v>
      </c>
      <c r="Q685" s="257" t="s">
        <v>13233</v>
      </c>
      <c r="R685" s="86">
        <v>-2.77</v>
      </c>
      <c r="S685" s="86">
        <v>317.89</v>
      </c>
      <c r="T685" s="252">
        <f>+F685+G685+R685</f>
        <v>-20.11</v>
      </c>
      <c r="U685" s="246"/>
      <c r="V685" s="246"/>
      <c r="W685" s="246"/>
      <c r="X685" s="246"/>
    </row>
    <row r="686" spans="1:24" x14ac:dyDescent="0.25">
      <c r="A686" s="246" t="s">
        <v>13234</v>
      </c>
      <c r="B686" s="246"/>
      <c r="C686" s="246"/>
      <c r="D686" s="246"/>
      <c r="E686" s="246"/>
      <c r="F686" s="246"/>
      <c r="G686" s="246"/>
      <c r="H686" s="246"/>
      <c r="I686" s="246"/>
      <c r="J686" s="246"/>
      <c r="K686" s="246"/>
      <c r="L686" s="246"/>
      <c r="M686" s="246"/>
      <c r="N686" s="246"/>
      <c r="O686" s="246"/>
      <c r="P686" s="246"/>
      <c r="Q686" s="246"/>
      <c r="R686" s="246"/>
      <c r="S686" s="246"/>
      <c r="T686" s="246"/>
      <c r="U686" s="246"/>
      <c r="V686" s="246"/>
      <c r="W686" s="246"/>
      <c r="X686" s="246"/>
    </row>
    <row r="687" spans="1:24" x14ac:dyDescent="0.25">
      <c r="A687" s="249" t="s">
        <v>13209</v>
      </c>
      <c r="B687" s="249" t="s">
        <v>13235</v>
      </c>
      <c r="C687" s="249" t="s">
        <v>13236</v>
      </c>
      <c r="D687" s="249" t="s">
        <v>13237</v>
      </c>
      <c r="E687" s="249" t="s">
        <v>13214</v>
      </c>
      <c r="F687" s="249" t="s">
        <v>13215</v>
      </c>
      <c r="G687" s="249" t="s">
        <v>13211</v>
      </c>
      <c r="H687" s="249" t="s">
        <v>13212</v>
      </c>
      <c r="I687" s="249" t="s">
        <v>13238</v>
      </c>
      <c r="J687" s="249" t="s">
        <v>13239</v>
      </c>
      <c r="K687" s="249" t="s">
        <v>13213</v>
      </c>
      <c r="L687" s="249" t="s">
        <v>13226</v>
      </c>
      <c r="M687" s="249" t="s">
        <v>13220</v>
      </c>
      <c r="N687" s="249" t="s">
        <v>13240</v>
      </c>
      <c r="O687" s="249" t="s">
        <v>13241</v>
      </c>
      <c r="P687" s="249" t="s">
        <v>13242</v>
      </c>
      <c r="Q687" s="249" t="s">
        <v>13210</v>
      </c>
      <c r="R687" s="249" t="s">
        <v>13221</v>
      </c>
      <c r="S687" s="249" t="s">
        <v>13222</v>
      </c>
      <c r="T687" s="249" t="s">
        <v>13243</v>
      </c>
      <c r="U687" s="249" t="s">
        <v>13244</v>
      </c>
      <c r="V687" s="249" t="s">
        <v>13245</v>
      </c>
      <c r="W687" s="246"/>
      <c r="X687" s="246"/>
    </row>
    <row r="688" spans="1:24" x14ac:dyDescent="0.25">
      <c r="A688" s="65" t="s">
        <v>9016</v>
      </c>
      <c r="B688" s="65" t="s">
        <v>13378</v>
      </c>
      <c r="C688" s="65" t="s">
        <v>13388</v>
      </c>
      <c r="D688" s="65" t="s">
        <v>13293</v>
      </c>
      <c r="E688" s="86">
        <v>-11.39</v>
      </c>
      <c r="F688" s="86">
        <v>0</v>
      </c>
      <c r="G688" s="86">
        <v>338</v>
      </c>
      <c r="H688" s="86">
        <v>0</v>
      </c>
      <c r="I688" s="247">
        <v>1</v>
      </c>
      <c r="J688" s="65" t="s">
        <v>13231</v>
      </c>
      <c r="K688" s="86">
        <v>338</v>
      </c>
      <c r="L688" s="86">
        <v>-1.82</v>
      </c>
      <c r="M688" s="86">
        <v>324.79000000000002</v>
      </c>
      <c r="N688" s="65" t="s">
        <v>13292</v>
      </c>
      <c r="O688" s="86">
        <v>0</v>
      </c>
      <c r="P688" s="65" t="s">
        <v>13231</v>
      </c>
      <c r="Q688" s="65" t="s">
        <v>13387</v>
      </c>
      <c r="R688" s="65" t="s">
        <v>13293</v>
      </c>
      <c r="S688" s="65" t="s">
        <v>13231</v>
      </c>
      <c r="T688" s="65" t="s">
        <v>13378</v>
      </c>
      <c r="U688" s="65" t="s">
        <v>13234</v>
      </c>
      <c r="V688" s="65" t="s">
        <v>13248</v>
      </c>
      <c r="W688" s="246"/>
      <c r="X688" s="246"/>
    </row>
    <row r="689" spans="1:24" x14ac:dyDescent="0.25">
      <c r="A689" s="250" t="s">
        <v>13249</v>
      </c>
      <c r="B689" s="246"/>
      <c r="C689" s="246"/>
      <c r="D689" s="246"/>
      <c r="E689" s="246"/>
      <c r="F689" s="246"/>
      <c r="G689" s="246"/>
      <c r="H689" s="246"/>
      <c r="I689" s="246"/>
      <c r="J689" s="246"/>
      <c r="K689" s="246"/>
      <c r="L689" s="246"/>
      <c r="M689" s="246"/>
      <c r="N689" s="246"/>
      <c r="O689" s="246"/>
      <c r="P689" s="246"/>
      <c r="Q689" s="246"/>
      <c r="R689" s="246"/>
      <c r="S689" s="246"/>
      <c r="T689" s="246"/>
      <c r="U689" s="246"/>
      <c r="V689" s="246"/>
      <c r="W689" s="246"/>
      <c r="X689" s="246"/>
    </row>
    <row r="690" spans="1:24" x14ac:dyDescent="0.25">
      <c r="A690" s="65" t="s">
        <v>13231</v>
      </c>
      <c r="B690" s="65" t="s">
        <v>13231</v>
      </c>
      <c r="C690" s="65" t="s">
        <v>13231</v>
      </c>
      <c r="D690" s="65" t="s">
        <v>13231</v>
      </c>
      <c r="E690" s="86">
        <v>-11.39</v>
      </c>
      <c r="F690" s="86">
        <v>0</v>
      </c>
      <c r="G690" s="86">
        <v>338</v>
      </c>
      <c r="H690" s="86">
        <v>0</v>
      </c>
      <c r="I690" s="247">
        <v>1</v>
      </c>
      <c r="J690" s="65" t="s">
        <v>13231</v>
      </c>
      <c r="K690" s="86">
        <v>338</v>
      </c>
      <c r="L690" s="86">
        <v>-1.82</v>
      </c>
      <c r="M690" s="86">
        <v>324.79000000000002</v>
      </c>
      <c r="N690" s="65" t="s">
        <v>13231</v>
      </c>
      <c r="O690" s="86">
        <v>0</v>
      </c>
      <c r="P690" s="65" t="s">
        <v>13231</v>
      </c>
      <c r="Q690" s="65" t="s">
        <v>13231</v>
      </c>
      <c r="R690" s="65" t="s">
        <v>13231</v>
      </c>
      <c r="S690" s="65" t="s">
        <v>13231</v>
      </c>
      <c r="T690" s="65" t="s">
        <v>13231</v>
      </c>
      <c r="U690" s="65" t="s">
        <v>13231</v>
      </c>
      <c r="V690" s="65" t="s">
        <v>13231</v>
      </c>
      <c r="W690" s="246"/>
      <c r="X690" s="246"/>
    </row>
    <row r="691" spans="1:24" x14ac:dyDescent="0.25">
      <c r="A691" s="246" t="s">
        <v>13219</v>
      </c>
      <c r="B691" s="246"/>
      <c r="C691" s="246"/>
      <c r="D691" s="246"/>
      <c r="E691" s="246"/>
      <c r="F691" s="246"/>
      <c r="G691" s="246"/>
      <c r="H691" s="246"/>
      <c r="I691" s="246"/>
      <c r="J691" s="246"/>
      <c r="K691" s="246"/>
      <c r="L691" s="246"/>
      <c r="M691" s="246"/>
      <c r="N691" s="246"/>
      <c r="O691" s="246"/>
      <c r="P691" s="246"/>
      <c r="Q691" s="246"/>
      <c r="R691" s="246"/>
      <c r="S691" s="246"/>
      <c r="T691" s="246"/>
      <c r="U691" s="246"/>
      <c r="V691" s="246"/>
      <c r="W691" s="246"/>
      <c r="X691" s="246"/>
    </row>
    <row r="692" spans="1:24" x14ac:dyDescent="0.25">
      <c r="A692" s="249" t="s">
        <v>13237</v>
      </c>
      <c r="B692" s="249" t="s">
        <v>13239</v>
      </c>
      <c r="C692" s="249" t="s">
        <v>13221</v>
      </c>
      <c r="D692" s="249" t="s">
        <v>13222</v>
      </c>
      <c r="E692" s="249" t="s">
        <v>13213</v>
      </c>
      <c r="F692" s="249" t="s">
        <v>13211</v>
      </c>
      <c r="G692" s="249" t="s">
        <v>13212</v>
      </c>
      <c r="H692" s="249" t="s">
        <v>13214</v>
      </c>
      <c r="I692" s="249" t="s">
        <v>13215</v>
      </c>
      <c r="J692" s="249" t="s">
        <v>13220</v>
      </c>
      <c r="K692" s="249" t="s">
        <v>13209</v>
      </c>
      <c r="L692" s="249" t="s">
        <v>13250</v>
      </c>
      <c r="M692" s="249" t="s">
        <v>13251</v>
      </c>
      <c r="N692" s="249" t="s">
        <v>13238</v>
      </c>
      <c r="O692" s="249" t="s">
        <v>13252</v>
      </c>
      <c r="P692" s="249" t="s">
        <v>13253</v>
      </c>
      <c r="Q692" s="249" t="s">
        <v>13254</v>
      </c>
      <c r="R692" s="249" t="s">
        <v>13242</v>
      </c>
      <c r="S692" s="249" t="s">
        <v>13216</v>
      </c>
      <c r="T692" s="249" t="s">
        <v>13255</v>
      </c>
      <c r="U692" s="249" t="s">
        <v>13244</v>
      </c>
      <c r="V692" s="246"/>
      <c r="W692" s="246"/>
      <c r="X692" s="246"/>
    </row>
    <row r="693" spans="1:24" x14ac:dyDescent="0.25">
      <c r="A693" s="65" t="s">
        <v>13293</v>
      </c>
      <c r="B693" s="65" t="s">
        <v>13231</v>
      </c>
      <c r="C693" s="65" t="s">
        <v>13293</v>
      </c>
      <c r="D693" s="65" t="s">
        <v>13231</v>
      </c>
      <c r="E693" s="86">
        <v>0</v>
      </c>
      <c r="F693" s="86">
        <v>0</v>
      </c>
      <c r="G693" s="86">
        <v>0</v>
      </c>
      <c r="H693" s="86">
        <v>0</v>
      </c>
      <c r="I693" s="86">
        <v>-5.95</v>
      </c>
      <c r="J693" s="86">
        <v>-6.9</v>
      </c>
      <c r="K693" s="65" t="s">
        <v>9016</v>
      </c>
      <c r="L693" s="65" t="s">
        <v>13219</v>
      </c>
      <c r="M693" s="86">
        <v>-0.95</v>
      </c>
      <c r="N693" s="247">
        <v>0</v>
      </c>
      <c r="O693" s="65" t="s">
        <v>13378</v>
      </c>
      <c r="P693" s="65" t="s">
        <v>13256</v>
      </c>
      <c r="Q693" s="65" t="s">
        <v>13378</v>
      </c>
      <c r="R693" s="65" t="s">
        <v>13257</v>
      </c>
      <c r="S693" s="65" t="s">
        <v>13292</v>
      </c>
      <c r="T693" s="65" t="s">
        <v>13231</v>
      </c>
      <c r="U693" s="65" t="s">
        <v>13219</v>
      </c>
      <c r="V693" s="246"/>
      <c r="W693" s="246"/>
      <c r="X693" s="246"/>
    </row>
    <row r="694" spans="1:24" x14ac:dyDescent="0.25">
      <c r="A694" s="250" t="s">
        <v>13249</v>
      </c>
      <c r="B694" s="246"/>
      <c r="C694" s="246"/>
      <c r="D694" s="246"/>
      <c r="E694" s="246"/>
      <c r="F694" s="246"/>
      <c r="G694" s="246"/>
      <c r="H694" s="246"/>
      <c r="I694" s="246"/>
      <c r="J694" s="246"/>
      <c r="K694" s="246"/>
      <c r="L694" s="246"/>
      <c r="M694" s="246"/>
      <c r="N694" s="246"/>
      <c r="O694" s="246"/>
      <c r="P694" s="246"/>
      <c r="Q694" s="246"/>
      <c r="R694" s="246"/>
      <c r="S694" s="246"/>
      <c r="T694" s="246"/>
      <c r="U694" s="246"/>
      <c r="V694" s="246"/>
      <c r="W694" s="246"/>
      <c r="X694" s="246"/>
    </row>
    <row r="695" spans="1:24" x14ac:dyDescent="0.25">
      <c r="A695" s="65" t="s">
        <v>13231</v>
      </c>
      <c r="B695" s="65" t="s">
        <v>13231</v>
      </c>
      <c r="C695" s="65" t="s">
        <v>13231</v>
      </c>
      <c r="D695" s="65" t="s">
        <v>13231</v>
      </c>
      <c r="E695" s="86">
        <v>0</v>
      </c>
      <c r="F695" s="86">
        <v>0</v>
      </c>
      <c r="G695" s="86">
        <v>0</v>
      </c>
      <c r="H695" s="86">
        <v>0</v>
      </c>
      <c r="I695" s="86">
        <v>-5.95</v>
      </c>
      <c r="J695" s="86">
        <v>-6.9</v>
      </c>
      <c r="K695" s="65" t="s">
        <v>13231</v>
      </c>
      <c r="L695" s="65" t="s">
        <v>13231</v>
      </c>
      <c r="M695" s="86">
        <v>-0.95</v>
      </c>
      <c r="N695" s="247">
        <v>0</v>
      </c>
      <c r="O695" s="65" t="s">
        <v>13231</v>
      </c>
      <c r="P695" s="65" t="s">
        <v>13231</v>
      </c>
      <c r="Q695" s="65" t="s">
        <v>13231</v>
      </c>
      <c r="R695" s="65" t="s">
        <v>13231</v>
      </c>
      <c r="S695" s="65" t="s">
        <v>13231</v>
      </c>
      <c r="T695" s="65" t="s">
        <v>13231</v>
      </c>
      <c r="U695" s="65" t="s">
        <v>13231</v>
      </c>
      <c r="V695" s="246"/>
      <c r="W695" s="246"/>
      <c r="X695" s="246"/>
    </row>
    <row r="696" spans="1:24" x14ac:dyDescent="0.25">
      <c r="A696" s="246"/>
      <c r="B696" s="246"/>
      <c r="C696" s="246"/>
      <c r="D696" s="246"/>
      <c r="E696" s="246"/>
      <c r="F696" s="246"/>
      <c r="G696" s="246"/>
      <c r="H696" s="246"/>
      <c r="I696" s="246"/>
      <c r="J696" s="246"/>
      <c r="K696" s="246"/>
      <c r="L696" s="246"/>
      <c r="M696" s="246"/>
      <c r="N696" s="246"/>
      <c r="O696" s="246"/>
      <c r="P696" s="246"/>
      <c r="Q696" s="246"/>
      <c r="R696" s="246"/>
      <c r="S696" s="246"/>
      <c r="T696" s="246"/>
      <c r="U696" s="246"/>
      <c r="V696" s="246"/>
      <c r="W696" s="246"/>
      <c r="X696" s="246"/>
    </row>
    <row r="697" spans="1:24" x14ac:dyDescent="0.25">
      <c r="A697" s="243" t="s">
        <v>13209</v>
      </c>
      <c r="B697" s="243" t="s">
        <v>13210</v>
      </c>
      <c r="C697" s="243" t="s">
        <v>13211</v>
      </c>
      <c r="D697" s="243" t="s">
        <v>13212</v>
      </c>
      <c r="E697" s="243" t="s">
        <v>13213</v>
      </c>
      <c r="F697" s="243" t="s">
        <v>13214</v>
      </c>
      <c r="G697" s="243" t="s">
        <v>13215</v>
      </c>
      <c r="H697" s="243" t="s">
        <v>13216</v>
      </c>
      <c r="I697" s="243" t="s">
        <v>13217</v>
      </c>
      <c r="J697" s="243" t="s">
        <v>13218</v>
      </c>
      <c r="K697" s="243" t="s">
        <v>13219</v>
      </c>
      <c r="L697" s="243" t="s">
        <v>13220</v>
      </c>
      <c r="M697" s="243" t="s">
        <v>13221</v>
      </c>
      <c r="N697" s="243" t="s">
        <v>13222</v>
      </c>
      <c r="O697" s="243" t="s">
        <v>13223</v>
      </c>
      <c r="P697" s="243" t="s">
        <v>13224</v>
      </c>
      <c r="Q697" s="243" t="s">
        <v>13225</v>
      </c>
      <c r="R697" s="243" t="s">
        <v>13226</v>
      </c>
      <c r="S697" s="243" t="s">
        <v>13227</v>
      </c>
      <c r="T697" s="246"/>
      <c r="U697" s="246"/>
      <c r="V697" s="246"/>
      <c r="W697" s="246"/>
      <c r="X697" s="246"/>
    </row>
    <row r="698" spans="1:24" x14ac:dyDescent="0.25">
      <c r="A698" s="65" t="s">
        <v>9016</v>
      </c>
      <c r="B698" s="65" t="s">
        <v>13389</v>
      </c>
      <c r="C698" s="86">
        <v>1252</v>
      </c>
      <c r="D698" s="86">
        <v>0</v>
      </c>
      <c r="E698" s="86">
        <v>1252</v>
      </c>
      <c r="F698" s="86">
        <v>-56.34</v>
      </c>
      <c r="G698" s="86">
        <v>-3.55</v>
      </c>
      <c r="H698" s="65" t="s">
        <v>13279</v>
      </c>
      <c r="I698" s="86">
        <v>0</v>
      </c>
      <c r="J698" s="65" t="s">
        <v>13231</v>
      </c>
      <c r="K698" s="86">
        <v>0</v>
      </c>
      <c r="L698" s="86">
        <v>1182.53</v>
      </c>
      <c r="M698" s="65" t="s">
        <v>13280</v>
      </c>
      <c r="N698" s="65" t="s">
        <v>13231</v>
      </c>
      <c r="O698" s="247">
        <v>4</v>
      </c>
      <c r="P698" s="86">
        <v>0</v>
      </c>
      <c r="Q698" s="257" t="s">
        <v>13233</v>
      </c>
      <c r="R698" s="86">
        <v>-9.58</v>
      </c>
      <c r="S698" s="64">
        <v>1182.53</v>
      </c>
      <c r="T698" s="251">
        <f>+F698+G698+R698</f>
        <v>-69.47</v>
      </c>
      <c r="U698" s="246"/>
      <c r="V698" s="246"/>
      <c r="W698" s="246"/>
      <c r="X698" s="246"/>
    </row>
    <row r="699" spans="1:24" x14ac:dyDescent="0.25">
      <c r="A699" s="246" t="s">
        <v>13234</v>
      </c>
      <c r="B699" s="246"/>
      <c r="C699" s="246"/>
      <c r="D699" s="246"/>
      <c r="E699" s="246"/>
      <c r="F699" s="246"/>
      <c r="G699" s="246"/>
      <c r="H699" s="246"/>
      <c r="I699" s="246"/>
      <c r="J699" s="246"/>
      <c r="K699" s="246"/>
      <c r="L699" s="246"/>
      <c r="M699" s="246"/>
      <c r="N699" s="246"/>
      <c r="O699" s="246"/>
      <c r="P699" s="246"/>
      <c r="Q699" s="246"/>
      <c r="R699" s="246"/>
      <c r="S699" s="246"/>
      <c r="T699" s="246"/>
      <c r="U699" s="246"/>
      <c r="V699" s="246"/>
      <c r="W699" s="246"/>
      <c r="X699" s="246"/>
    </row>
    <row r="700" spans="1:24" x14ac:dyDescent="0.25">
      <c r="A700" s="249" t="s">
        <v>13209</v>
      </c>
      <c r="B700" s="249" t="s">
        <v>13235</v>
      </c>
      <c r="C700" s="249" t="s">
        <v>13236</v>
      </c>
      <c r="D700" s="249" t="s">
        <v>13237</v>
      </c>
      <c r="E700" s="249" t="s">
        <v>13214</v>
      </c>
      <c r="F700" s="249" t="s">
        <v>13215</v>
      </c>
      <c r="G700" s="249" t="s">
        <v>13211</v>
      </c>
      <c r="H700" s="249" t="s">
        <v>13212</v>
      </c>
      <c r="I700" s="249" t="s">
        <v>13238</v>
      </c>
      <c r="J700" s="249" t="s">
        <v>13239</v>
      </c>
      <c r="K700" s="249" t="s">
        <v>13213</v>
      </c>
      <c r="L700" s="249" t="s">
        <v>13226</v>
      </c>
      <c r="M700" s="249" t="s">
        <v>13220</v>
      </c>
      <c r="N700" s="249" t="s">
        <v>13240</v>
      </c>
      <c r="O700" s="249" t="s">
        <v>13241</v>
      </c>
      <c r="P700" s="249" t="s">
        <v>13242</v>
      </c>
      <c r="Q700" s="249" t="s">
        <v>13210</v>
      </c>
      <c r="R700" s="249" t="s">
        <v>13221</v>
      </c>
      <c r="S700" s="249" t="s">
        <v>13222</v>
      </c>
      <c r="T700" s="249" t="s">
        <v>13243</v>
      </c>
      <c r="U700" s="249" t="s">
        <v>13244</v>
      </c>
      <c r="V700" s="249" t="s">
        <v>13245</v>
      </c>
      <c r="W700" s="246"/>
      <c r="X700" s="246"/>
    </row>
    <row r="701" spans="1:24" x14ac:dyDescent="0.25">
      <c r="A701" s="65" t="s">
        <v>9016</v>
      </c>
      <c r="B701" s="65" t="s">
        <v>13378</v>
      </c>
      <c r="C701" s="65" t="s">
        <v>13390</v>
      </c>
      <c r="D701" s="65" t="s">
        <v>13280</v>
      </c>
      <c r="E701" s="86">
        <v>-56.34</v>
      </c>
      <c r="F701" s="86">
        <v>0</v>
      </c>
      <c r="G701" s="86">
        <v>1252</v>
      </c>
      <c r="H701" s="86">
        <v>0</v>
      </c>
      <c r="I701" s="247">
        <v>3</v>
      </c>
      <c r="J701" s="65" t="s">
        <v>13231</v>
      </c>
      <c r="K701" s="86">
        <v>1252</v>
      </c>
      <c r="L701" s="86">
        <v>-9.01</v>
      </c>
      <c r="M701" s="86">
        <v>1186.6500000000001</v>
      </c>
      <c r="N701" s="65" t="s">
        <v>13279</v>
      </c>
      <c r="O701" s="86">
        <v>0</v>
      </c>
      <c r="P701" s="65" t="s">
        <v>13231</v>
      </c>
      <c r="Q701" s="65" t="s">
        <v>13389</v>
      </c>
      <c r="R701" s="65" t="s">
        <v>13280</v>
      </c>
      <c r="S701" s="65" t="s">
        <v>13231</v>
      </c>
      <c r="T701" s="65" t="s">
        <v>13378</v>
      </c>
      <c r="U701" s="65" t="s">
        <v>13234</v>
      </c>
      <c r="V701" s="65" t="s">
        <v>13248</v>
      </c>
      <c r="W701" s="246"/>
      <c r="X701" s="246"/>
    </row>
    <row r="702" spans="1:24" x14ac:dyDescent="0.25">
      <c r="A702" s="250" t="s">
        <v>13249</v>
      </c>
      <c r="B702" s="246"/>
      <c r="C702" s="246"/>
      <c r="D702" s="246"/>
      <c r="E702" s="246"/>
      <c r="F702" s="246"/>
      <c r="G702" s="246"/>
      <c r="H702" s="246"/>
      <c r="I702" s="246"/>
      <c r="J702" s="246"/>
      <c r="K702" s="246"/>
      <c r="L702" s="246"/>
      <c r="M702" s="246"/>
      <c r="N702" s="246"/>
      <c r="O702" s="246"/>
      <c r="P702" s="246"/>
      <c r="Q702" s="246"/>
      <c r="R702" s="246"/>
      <c r="S702" s="246"/>
      <c r="T702" s="246"/>
      <c r="U702" s="246"/>
      <c r="V702" s="246"/>
      <c r="W702" s="246"/>
      <c r="X702" s="246"/>
    </row>
    <row r="703" spans="1:24" x14ac:dyDescent="0.25">
      <c r="A703" s="65" t="s">
        <v>13231</v>
      </c>
      <c r="B703" s="65" t="s">
        <v>13231</v>
      </c>
      <c r="C703" s="65" t="s">
        <v>13231</v>
      </c>
      <c r="D703" s="65" t="s">
        <v>13231</v>
      </c>
      <c r="E703" s="86">
        <v>-56.34</v>
      </c>
      <c r="F703" s="86">
        <v>0</v>
      </c>
      <c r="G703" s="86">
        <v>1252</v>
      </c>
      <c r="H703" s="86">
        <v>0</v>
      </c>
      <c r="I703" s="247">
        <v>3</v>
      </c>
      <c r="J703" s="65" t="s">
        <v>13231</v>
      </c>
      <c r="K703" s="86">
        <v>1252</v>
      </c>
      <c r="L703" s="86">
        <v>-9.01</v>
      </c>
      <c r="M703" s="86">
        <v>1186.6500000000001</v>
      </c>
      <c r="N703" s="65" t="s">
        <v>13231</v>
      </c>
      <c r="O703" s="86">
        <v>0</v>
      </c>
      <c r="P703" s="65" t="s">
        <v>13231</v>
      </c>
      <c r="Q703" s="65" t="s">
        <v>13231</v>
      </c>
      <c r="R703" s="65" t="s">
        <v>13231</v>
      </c>
      <c r="S703" s="65" t="s">
        <v>13231</v>
      </c>
      <c r="T703" s="65" t="s">
        <v>13231</v>
      </c>
      <c r="U703" s="65" t="s">
        <v>13231</v>
      </c>
      <c r="V703" s="65" t="s">
        <v>13231</v>
      </c>
      <c r="W703" s="246"/>
      <c r="X703" s="246"/>
    </row>
    <row r="704" spans="1:24" x14ac:dyDescent="0.25">
      <c r="A704" s="246" t="s">
        <v>13219</v>
      </c>
      <c r="B704" s="246"/>
      <c r="C704" s="246"/>
      <c r="D704" s="246"/>
      <c r="E704" s="246"/>
      <c r="F704" s="246"/>
      <c r="G704" s="246"/>
      <c r="H704" s="246"/>
      <c r="I704" s="246"/>
      <c r="J704" s="246"/>
      <c r="K704" s="246"/>
      <c r="L704" s="246"/>
      <c r="M704" s="246"/>
      <c r="N704" s="246"/>
      <c r="O704" s="246"/>
      <c r="P704" s="246"/>
      <c r="Q704" s="246"/>
      <c r="R704" s="246"/>
      <c r="S704" s="246"/>
      <c r="T704" s="246"/>
      <c r="U704" s="246"/>
      <c r="V704" s="246"/>
      <c r="W704" s="246"/>
      <c r="X704" s="246"/>
    </row>
    <row r="705" spans="1:24" x14ac:dyDescent="0.25">
      <c r="A705" s="249" t="s">
        <v>13237</v>
      </c>
      <c r="B705" s="249" t="s">
        <v>13239</v>
      </c>
      <c r="C705" s="249" t="s">
        <v>13221</v>
      </c>
      <c r="D705" s="249" t="s">
        <v>13222</v>
      </c>
      <c r="E705" s="249" t="s">
        <v>13213</v>
      </c>
      <c r="F705" s="249" t="s">
        <v>13211</v>
      </c>
      <c r="G705" s="249" t="s">
        <v>13212</v>
      </c>
      <c r="H705" s="249" t="s">
        <v>13214</v>
      </c>
      <c r="I705" s="249" t="s">
        <v>13215</v>
      </c>
      <c r="J705" s="249" t="s">
        <v>13220</v>
      </c>
      <c r="K705" s="249" t="s">
        <v>13209</v>
      </c>
      <c r="L705" s="249" t="s">
        <v>13250</v>
      </c>
      <c r="M705" s="249" t="s">
        <v>13251</v>
      </c>
      <c r="N705" s="249" t="s">
        <v>13238</v>
      </c>
      <c r="O705" s="249" t="s">
        <v>13252</v>
      </c>
      <c r="P705" s="249" t="s">
        <v>13253</v>
      </c>
      <c r="Q705" s="249" t="s">
        <v>13254</v>
      </c>
      <c r="R705" s="249" t="s">
        <v>13242</v>
      </c>
      <c r="S705" s="249" t="s">
        <v>13216</v>
      </c>
      <c r="T705" s="249" t="s">
        <v>13255</v>
      </c>
      <c r="U705" s="249" t="s">
        <v>13244</v>
      </c>
      <c r="V705" s="246"/>
      <c r="W705" s="246"/>
      <c r="X705" s="246"/>
    </row>
    <row r="706" spans="1:24" x14ac:dyDescent="0.25">
      <c r="A706" s="65" t="s">
        <v>13280</v>
      </c>
      <c r="B706" s="65" t="s">
        <v>13231</v>
      </c>
      <c r="C706" s="65" t="s">
        <v>13280</v>
      </c>
      <c r="D706" s="65" t="s">
        <v>13231</v>
      </c>
      <c r="E706" s="86">
        <v>0</v>
      </c>
      <c r="F706" s="86">
        <v>0</v>
      </c>
      <c r="G706" s="86">
        <v>0</v>
      </c>
      <c r="H706" s="86">
        <v>0</v>
      </c>
      <c r="I706" s="86">
        <v>-3.55</v>
      </c>
      <c r="J706" s="86">
        <v>-4.12</v>
      </c>
      <c r="K706" s="65" t="s">
        <v>9016</v>
      </c>
      <c r="L706" s="65" t="s">
        <v>13219</v>
      </c>
      <c r="M706" s="86">
        <v>-0.56999999999999995</v>
      </c>
      <c r="N706" s="247">
        <v>0</v>
      </c>
      <c r="O706" s="65" t="s">
        <v>13378</v>
      </c>
      <c r="P706" s="65" t="s">
        <v>13256</v>
      </c>
      <c r="Q706" s="65" t="s">
        <v>13378</v>
      </c>
      <c r="R706" s="65" t="s">
        <v>13257</v>
      </c>
      <c r="S706" s="65" t="s">
        <v>13279</v>
      </c>
      <c r="T706" s="65" t="s">
        <v>13231</v>
      </c>
      <c r="U706" s="65" t="s">
        <v>13219</v>
      </c>
      <c r="V706" s="246"/>
      <c r="W706" s="246"/>
      <c r="X706" s="246"/>
    </row>
    <row r="707" spans="1:24" x14ac:dyDescent="0.25">
      <c r="A707" s="250" t="s">
        <v>13249</v>
      </c>
      <c r="B707" s="246"/>
      <c r="C707" s="246"/>
      <c r="D707" s="246"/>
      <c r="E707" s="246"/>
      <c r="F707" s="246"/>
      <c r="G707" s="246"/>
      <c r="H707" s="246"/>
      <c r="I707" s="246"/>
      <c r="J707" s="246"/>
      <c r="K707" s="246"/>
      <c r="L707" s="246"/>
      <c r="M707" s="246"/>
      <c r="N707" s="246"/>
      <c r="O707" s="246"/>
      <c r="P707" s="246"/>
      <c r="Q707" s="246"/>
      <c r="R707" s="246"/>
      <c r="S707" s="246"/>
      <c r="T707" s="246"/>
      <c r="U707" s="246"/>
      <c r="V707" s="246"/>
      <c r="W707" s="246"/>
      <c r="X707" s="246"/>
    </row>
    <row r="708" spans="1:24" x14ac:dyDescent="0.25">
      <c r="A708" s="65" t="s">
        <v>13231</v>
      </c>
      <c r="B708" s="65" t="s">
        <v>13231</v>
      </c>
      <c r="C708" s="65" t="s">
        <v>13231</v>
      </c>
      <c r="D708" s="65" t="s">
        <v>13231</v>
      </c>
      <c r="E708" s="86">
        <v>0</v>
      </c>
      <c r="F708" s="86">
        <v>0</v>
      </c>
      <c r="G708" s="86">
        <v>0</v>
      </c>
      <c r="H708" s="86">
        <v>0</v>
      </c>
      <c r="I708" s="86">
        <v>-3.55</v>
      </c>
      <c r="J708" s="86">
        <v>-4.12</v>
      </c>
      <c r="K708" s="65" t="s">
        <v>13231</v>
      </c>
      <c r="L708" s="65" t="s">
        <v>13231</v>
      </c>
      <c r="M708" s="86">
        <v>-0.56999999999999995</v>
      </c>
      <c r="N708" s="247">
        <v>0</v>
      </c>
      <c r="O708" s="65" t="s">
        <v>13231</v>
      </c>
      <c r="P708" s="65" t="s">
        <v>13231</v>
      </c>
      <c r="Q708" s="65" t="s">
        <v>13231</v>
      </c>
      <c r="R708" s="65" t="s">
        <v>13231</v>
      </c>
      <c r="S708" s="65" t="s">
        <v>13231</v>
      </c>
      <c r="T708" s="65" t="s">
        <v>13231</v>
      </c>
      <c r="U708" s="65" t="s">
        <v>13231</v>
      </c>
      <c r="V708" s="246"/>
      <c r="W708" s="246"/>
      <c r="X708" s="246"/>
    </row>
    <row r="709" spans="1:24" x14ac:dyDescent="0.25">
      <c r="A709" s="246"/>
      <c r="B709" s="246"/>
      <c r="C709" s="246"/>
      <c r="D709" s="246"/>
      <c r="E709" s="246"/>
      <c r="F709" s="246"/>
      <c r="G709" s="246"/>
      <c r="H709" s="246"/>
      <c r="I709" s="246"/>
      <c r="J709" s="246"/>
      <c r="K709" s="246"/>
      <c r="L709" s="246"/>
      <c r="M709" s="246"/>
      <c r="N709" s="246"/>
      <c r="O709" s="246"/>
      <c r="P709" s="246"/>
      <c r="Q709" s="246"/>
      <c r="R709" s="246"/>
      <c r="S709" s="246"/>
      <c r="T709" s="246"/>
      <c r="U709" s="246"/>
      <c r="V709" s="246"/>
      <c r="W709" s="246"/>
      <c r="X709" s="246"/>
    </row>
    <row r="710" spans="1:24" x14ac:dyDescent="0.25">
      <c r="A710" s="243" t="s">
        <v>13209</v>
      </c>
      <c r="B710" s="243" t="s">
        <v>13210</v>
      </c>
      <c r="C710" s="243" t="s">
        <v>13211</v>
      </c>
      <c r="D710" s="243" t="s">
        <v>13212</v>
      </c>
      <c r="E710" s="243" t="s">
        <v>13213</v>
      </c>
      <c r="F710" s="243" t="s">
        <v>13214</v>
      </c>
      <c r="G710" s="243" t="s">
        <v>13215</v>
      </c>
      <c r="H710" s="243" t="s">
        <v>13216</v>
      </c>
      <c r="I710" s="243" t="s">
        <v>13217</v>
      </c>
      <c r="J710" s="243" t="s">
        <v>13218</v>
      </c>
      <c r="K710" s="243" t="s">
        <v>13219</v>
      </c>
      <c r="L710" s="243" t="s">
        <v>13220</v>
      </c>
      <c r="M710" s="243" t="s">
        <v>13221</v>
      </c>
      <c r="N710" s="243" t="s">
        <v>13222</v>
      </c>
      <c r="O710" s="243" t="s">
        <v>13223</v>
      </c>
      <c r="P710" s="243" t="s">
        <v>13224</v>
      </c>
      <c r="Q710" s="243" t="s">
        <v>13225</v>
      </c>
      <c r="R710" s="243" t="s">
        <v>13226</v>
      </c>
      <c r="S710" s="243" t="s">
        <v>13227</v>
      </c>
      <c r="T710" s="246"/>
      <c r="U710" s="246"/>
      <c r="V710" s="246"/>
      <c r="W710" s="246"/>
      <c r="X710" s="246"/>
    </row>
    <row r="711" spans="1:24" x14ac:dyDescent="0.25">
      <c r="A711" s="65" t="s">
        <v>9015</v>
      </c>
      <c r="B711" s="65" t="s">
        <v>13391</v>
      </c>
      <c r="C711" s="86">
        <v>5394</v>
      </c>
      <c r="D711" s="86">
        <v>0</v>
      </c>
      <c r="E711" s="86">
        <v>5394</v>
      </c>
      <c r="F711" s="86">
        <v>-181.78</v>
      </c>
      <c r="G711" s="86">
        <v>-100.79</v>
      </c>
      <c r="H711" s="65" t="s">
        <v>13230</v>
      </c>
      <c r="I711" s="86">
        <v>0</v>
      </c>
      <c r="J711" s="65" t="s">
        <v>13231</v>
      </c>
      <c r="K711" s="86">
        <v>0</v>
      </c>
      <c r="L711" s="86">
        <v>5066.22</v>
      </c>
      <c r="M711" s="65" t="s">
        <v>13232</v>
      </c>
      <c r="N711" s="65" t="s">
        <v>13231</v>
      </c>
      <c r="O711" s="247">
        <v>12</v>
      </c>
      <c r="P711" s="86">
        <v>0</v>
      </c>
      <c r="Q711" s="257" t="s">
        <v>13233</v>
      </c>
      <c r="R711" s="86">
        <v>-45.21</v>
      </c>
      <c r="S711" s="64">
        <v>5066.22</v>
      </c>
      <c r="T711" s="254">
        <f>+F711+G711+R711</f>
        <v>-327.78</v>
      </c>
      <c r="U711" s="246"/>
      <c r="V711" s="246"/>
      <c r="W711" s="246"/>
      <c r="X711" s="246"/>
    </row>
    <row r="712" spans="1:24" x14ac:dyDescent="0.25">
      <c r="A712" s="246" t="s">
        <v>13234</v>
      </c>
      <c r="B712" s="246"/>
      <c r="C712" s="246"/>
      <c r="D712" s="246"/>
      <c r="E712" s="246"/>
      <c r="F712" s="246"/>
      <c r="G712" s="246"/>
      <c r="H712" s="246"/>
      <c r="I712" s="246"/>
      <c r="J712" s="246"/>
      <c r="K712" s="246"/>
      <c r="L712" s="246"/>
      <c r="M712" s="246"/>
      <c r="N712" s="246"/>
      <c r="O712" s="246"/>
      <c r="P712" s="246"/>
      <c r="Q712" s="246"/>
      <c r="R712" s="246"/>
      <c r="S712" s="246"/>
      <c r="T712" s="246"/>
      <c r="U712" s="246"/>
      <c r="V712" s="246"/>
      <c r="W712" s="246"/>
      <c r="X712" s="246"/>
    </row>
    <row r="713" spans="1:24" x14ac:dyDescent="0.25">
      <c r="A713" s="249" t="s">
        <v>13209</v>
      </c>
      <c r="B713" s="249" t="s">
        <v>13235</v>
      </c>
      <c r="C713" s="249" t="s">
        <v>13236</v>
      </c>
      <c r="D713" s="249" t="s">
        <v>13237</v>
      </c>
      <c r="E713" s="249" t="s">
        <v>13214</v>
      </c>
      <c r="F713" s="249" t="s">
        <v>13215</v>
      </c>
      <c r="G713" s="249" t="s">
        <v>13211</v>
      </c>
      <c r="H713" s="249" t="s">
        <v>13212</v>
      </c>
      <c r="I713" s="249" t="s">
        <v>13238</v>
      </c>
      <c r="J713" s="249" t="s">
        <v>13239</v>
      </c>
      <c r="K713" s="249" t="s">
        <v>13213</v>
      </c>
      <c r="L713" s="249" t="s">
        <v>13226</v>
      </c>
      <c r="M713" s="249" t="s">
        <v>13220</v>
      </c>
      <c r="N713" s="249" t="s">
        <v>13240</v>
      </c>
      <c r="O713" s="249" t="s">
        <v>13241</v>
      </c>
      <c r="P713" s="249" t="s">
        <v>13242</v>
      </c>
      <c r="Q713" s="249" t="s">
        <v>13210</v>
      </c>
      <c r="R713" s="249" t="s">
        <v>13221</v>
      </c>
      <c r="S713" s="249" t="s">
        <v>13222</v>
      </c>
      <c r="T713" s="249" t="s">
        <v>13243</v>
      </c>
      <c r="U713" s="249" t="s">
        <v>13244</v>
      </c>
      <c r="V713" s="249" t="s">
        <v>13245</v>
      </c>
      <c r="W713" s="246"/>
      <c r="X713" s="246"/>
    </row>
    <row r="714" spans="1:24" x14ac:dyDescent="0.25">
      <c r="A714" s="65" t="s">
        <v>9015</v>
      </c>
      <c r="B714" s="65" t="s">
        <v>13392</v>
      </c>
      <c r="C714" s="65" t="s">
        <v>13381</v>
      </c>
      <c r="D714" s="65" t="s">
        <v>13232</v>
      </c>
      <c r="E714" s="86">
        <v>-181.78</v>
      </c>
      <c r="F714" s="86">
        <v>0</v>
      </c>
      <c r="G714" s="86">
        <v>5394</v>
      </c>
      <c r="H714" s="86">
        <v>0</v>
      </c>
      <c r="I714" s="247">
        <v>11</v>
      </c>
      <c r="J714" s="65" t="s">
        <v>13231</v>
      </c>
      <c r="K714" s="86">
        <v>5394</v>
      </c>
      <c r="L714" s="86">
        <v>-29.08</v>
      </c>
      <c r="M714" s="86">
        <v>5183.1400000000003</v>
      </c>
      <c r="N714" s="65" t="s">
        <v>13230</v>
      </c>
      <c r="O714" s="86">
        <v>0</v>
      </c>
      <c r="P714" s="65" t="s">
        <v>13231</v>
      </c>
      <c r="Q714" s="65" t="s">
        <v>13391</v>
      </c>
      <c r="R714" s="65" t="s">
        <v>13232</v>
      </c>
      <c r="S714" s="65" t="s">
        <v>13231</v>
      </c>
      <c r="T714" s="65" t="s">
        <v>13392</v>
      </c>
      <c r="U714" s="65" t="s">
        <v>13234</v>
      </c>
      <c r="V714" s="65" t="s">
        <v>13248</v>
      </c>
      <c r="W714" s="246"/>
      <c r="X714" s="246"/>
    </row>
    <row r="715" spans="1:24" x14ac:dyDescent="0.25">
      <c r="A715" s="250" t="s">
        <v>13249</v>
      </c>
      <c r="B715" s="246"/>
      <c r="C715" s="246"/>
      <c r="D715" s="246"/>
      <c r="E715" s="246"/>
      <c r="F715" s="246"/>
      <c r="G715" s="246"/>
      <c r="H715" s="246"/>
      <c r="I715" s="246"/>
      <c r="J715" s="246"/>
      <c r="K715" s="246"/>
      <c r="L715" s="246"/>
      <c r="M715" s="246"/>
      <c r="N715" s="246"/>
      <c r="O715" s="246"/>
      <c r="P715" s="246"/>
      <c r="Q715" s="246"/>
      <c r="R715" s="246"/>
      <c r="S715" s="246"/>
      <c r="T715" s="246"/>
      <c r="U715" s="246"/>
      <c r="V715" s="246"/>
      <c r="W715" s="246"/>
      <c r="X715" s="246"/>
    </row>
    <row r="716" spans="1:24" x14ac:dyDescent="0.25">
      <c r="A716" s="65" t="s">
        <v>13231</v>
      </c>
      <c r="B716" s="65" t="s">
        <v>13231</v>
      </c>
      <c r="C716" s="65" t="s">
        <v>13231</v>
      </c>
      <c r="D716" s="65" t="s">
        <v>13231</v>
      </c>
      <c r="E716" s="86">
        <v>-181.78</v>
      </c>
      <c r="F716" s="86">
        <v>0</v>
      </c>
      <c r="G716" s="258">
        <v>5394</v>
      </c>
      <c r="H716" s="86">
        <v>0</v>
      </c>
      <c r="I716" s="247">
        <v>11</v>
      </c>
      <c r="J716" s="65" t="s">
        <v>13231</v>
      </c>
      <c r="K716" s="86">
        <v>5394</v>
      </c>
      <c r="L716" s="86">
        <v>-29.08</v>
      </c>
      <c r="M716" s="86">
        <v>5183.1400000000003</v>
      </c>
      <c r="N716" s="65" t="s">
        <v>13231</v>
      </c>
      <c r="O716" s="86">
        <v>0</v>
      </c>
      <c r="P716" s="65" t="s">
        <v>13231</v>
      </c>
      <c r="Q716" s="65" t="s">
        <v>13231</v>
      </c>
      <c r="R716" s="65" t="s">
        <v>13231</v>
      </c>
      <c r="S716" s="65" t="s">
        <v>13231</v>
      </c>
      <c r="T716" s="65" t="s">
        <v>13231</v>
      </c>
      <c r="U716" s="65" t="s">
        <v>13231</v>
      </c>
      <c r="V716" s="65" t="s">
        <v>13231</v>
      </c>
      <c r="W716" s="246"/>
      <c r="X716" s="246"/>
    </row>
    <row r="717" spans="1:24" x14ac:dyDescent="0.25">
      <c r="A717" s="246" t="s">
        <v>13219</v>
      </c>
      <c r="B717" s="246"/>
      <c r="C717" s="246"/>
      <c r="D717" s="246"/>
      <c r="E717" s="246"/>
      <c r="F717" s="246"/>
      <c r="G717" s="246"/>
      <c r="H717" s="246"/>
      <c r="I717" s="246"/>
      <c r="J717" s="246"/>
      <c r="K717" s="246"/>
      <c r="L717" s="246"/>
      <c r="M717" s="246"/>
      <c r="N717" s="246"/>
      <c r="O717" s="246"/>
      <c r="P717" s="246"/>
      <c r="Q717" s="246"/>
      <c r="R717" s="246"/>
      <c r="S717" s="246"/>
      <c r="T717" s="246"/>
      <c r="U717" s="246"/>
      <c r="V717" s="246"/>
      <c r="W717" s="246"/>
      <c r="X717" s="246"/>
    </row>
    <row r="718" spans="1:24" x14ac:dyDescent="0.25">
      <c r="A718" s="249" t="s">
        <v>13237</v>
      </c>
      <c r="B718" s="249" t="s">
        <v>13239</v>
      </c>
      <c r="C718" s="249" t="s">
        <v>13221</v>
      </c>
      <c r="D718" s="249" t="s">
        <v>13222</v>
      </c>
      <c r="E718" s="249" t="s">
        <v>13213</v>
      </c>
      <c r="F718" s="249" t="s">
        <v>13211</v>
      </c>
      <c r="G718" s="249" t="s">
        <v>13212</v>
      </c>
      <c r="H718" s="249" t="s">
        <v>13214</v>
      </c>
      <c r="I718" s="249" t="s">
        <v>13215</v>
      </c>
      <c r="J718" s="249" t="s">
        <v>13220</v>
      </c>
      <c r="K718" s="249" t="s">
        <v>13209</v>
      </c>
      <c r="L718" s="249" t="s">
        <v>13250</v>
      </c>
      <c r="M718" s="249" t="s">
        <v>13251</v>
      </c>
      <c r="N718" s="249" t="s">
        <v>13238</v>
      </c>
      <c r="O718" s="249" t="s">
        <v>13252</v>
      </c>
      <c r="P718" s="249" t="s">
        <v>13253</v>
      </c>
      <c r="Q718" s="249" t="s">
        <v>13254</v>
      </c>
      <c r="R718" s="249" t="s">
        <v>13242</v>
      </c>
      <c r="S718" s="249" t="s">
        <v>13216</v>
      </c>
      <c r="T718" s="249" t="s">
        <v>13255</v>
      </c>
      <c r="U718" s="249" t="s">
        <v>13244</v>
      </c>
      <c r="V718" s="246"/>
      <c r="W718" s="246"/>
      <c r="X718" s="246"/>
    </row>
    <row r="719" spans="1:24" x14ac:dyDescent="0.25">
      <c r="A719" s="65" t="s">
        <v>13232</v>
      </c>
      <c r="B719" s="65" t="s">
        <v>13231</v>
      </c>
      <c r="C719" s="65" t="s">
        <v>13232</v>
      </c>
      <c r="D719" s="65" t="s">
        <v>13231</v>
      </c>
      <c r="E719" s="86">
        <v>0</v>
      </c>
      <c r="F719" s="86">
        <v>0</v>
      </c>
      <c r="G719" s="86">
        <v>0</v>
      </c>
      <c r="H719" s="86">
        <v>0</v>
      </c>
      <c r="I719" s="86">
        <v>-100.79</v>
      </c>
      <c r="J719" s="86">
        <v>-116.92</v>
      </c>
      <c r="K719" s="65" t="s">
        <v>9015</v>
      </c>
      <c r="L719" s="65" t="s">
        <v>13219</v>
      </c>
      <c r="M719" s="86">
        <v>-16.13</v>
      </c>
      <c r="N719" s="247">
        <v>0</v>
      </c>
      <c r="O719" s="65" t="s">
        <v>13392</v>
      </c>
      <c r="P719" s="65" t="s">
        <v>13256</v>
      </c>
      <c r="Q719" s="65" t="s">
        <v>13392</v>
      </c>
      <c r="R719" s="65" t="s">
        <v>13257</v>
      </c>
      <c r="S719" s="65" t="s">
        <v>13230</v>
      </c>
      <c r="T719" s="65" t="s">
        <v>13231</v>
      </c>
      <c r="U719" s="65" t="s">
        <v>13219</v>
      </c>
      <c r="V719" s="246"/>
      <c r="W719" s="246"/>
      <c r="X719" s="246"/>
    </row>
    <row r="720" spans="1:24" x14ac:dyDescent="0.25">
      <c r="A720" s="250" t="s">
        <v>13249</v>
      </c>
      <c r="B720" s="246"/>
      <c r="C720" s="246"/>
      <c r="D720" s="246"/>
      <c r="E720" s="246"/>
      <c r="F720" s="246"/>
      <c r="G720" s="246"/>
      <c r="H720" s="246"/>
      <c r="I720" s="246"/>
      <c r="J720" s="246"/>
      <c r="K720" s="246"/>
      <c r="L720" s="246"/>
      <c r="M720" s="246"/>
      <c r="N720" s="246"/>
      <c r="O720" s="246"/>
      <c r="P720" s="246"/>
      <c r="Q720" s="246"/>
      <c r="R720" s="246"/>
      <c r="S720" s="246"/>
      <c r="T720" s="246"/>
      <c r="U720" s="246"/>
      <c r="V720" s="246"/>
      <c r="W720" s="246"/>
      <c r="X720" s="246"/>
    </row>
    <row r="721" spans="1:24" x14ac:dyDescent="0.25">
      <c r="A721" s="65" t="s">
        <v>13231</v>
      </c>
      <c r="B721" s="65" t="s">
        <v>13231</v>
      </c>
      <c r="C721" s="65" t="s">
        <v>13231</v>
      </c>
      <c r="D721" s="65" t="s">
        <v>13231</v>
      </c>
      <c r="E721" s="86">
        <v>0</v>
      </c>
      <c r="F721" s="86">
        <v>0</v>
      </c>
      <c r="G721" s="86">
        <v>0</v>
      </c>
      <c r="H721" s="86">
        <v>0</v>
      </c>
      <c r="I721" s="86">
        <v>-100.79</v>
      </c>
      <c r="J721" s="86">
        <v>-116.92</v>
      </c>
      <c r="K721" s="65" t="s">
        <v>13231</v>
      </c>
      <c r="L721" s="65" t="s">
        <v>13231</v>
      </c>
      <c r="M721" s="86">
        <v>-16.13</v>
      </c>
      <c r="N721" s="247">
        <v>0</v>
      </c>
      <c r="O721" s="65" t="s">
        <v>13231</v>
      </c>
      <c r="P721" s="65" t="s">
        <v>13231</v>
      </c>
      <c r="Q721" s="65" t="s">
        <v>13231</v>
      </c>
      <c r="R721" s="65" t="s">
        <v>13231</v>
      </c>
      <c r="S721" s="65" t="s">
        <v>13231</v>
      </c>
      <c r="T721" s="65" t="s">
        <v>13231</v>
      </c>
      <c r="U721" s="65" t="s">
        <v>13231</v>
      </c>
      <c r="V721" s="246"/>
      <c r="W721" s="246"/>
      <c r="X721" s="246"/>
    </row>
    <row r="722" spans="1:24" x14ac:dyDescent="0.25">
      <c r="A722" s="246"/>
      <c r="B722" s="246"/>
      <c r="C722" s="246"/>
      <c r="D722" s="246"/>
      <c r="E722" s="246"/>
      <c r="F722" s="246"/>
      <c r="G722" s="246"/>
      <c r="H722" s="246"/>
      <c r="I722" s="246"/>
      <c r="J722" s="246"/>
      <c r="K722" s="246"/>
      <c r="L722" s="246"/>
      <c r="M722" s="246"/>
      <c r="N722" s="246"/>
      <c r="O722" s="246"/>
      <c r="P722" s="246"/>
      <c r="Q722" s="246"/>
      <c r="R722" s="246"/>
      <c r="S722" s="246"/>
      <c r="T722" s="246"/>
      <c r="U722" s="246"/>
      <c r="V722" s="246"/>
      <c r="W722" s="246"/>
      <c r="X722" s="246"/>
    </row>
    <row r="723" spans="1:24" x14ac:dyDescent="0.25">
      <c r="A723" s="243" t="s">
        <v>13209</v>
      </c>
      <c r="B723" s="243" t="s">
        <v>13210</v>
      </c>
      <c r="C723" s="243" t="s">
        <v>13211</v>
      </c>
      <c r="D723" s="243" t="s">
        <v>13212</v>
      </c>
      <c r="E723" s="243" t="s">
        <v>13213</v>
      </c>
      <c r="F723" s="243" t="s">
        <v>13214</v>
      </c>
      <c r="G723" s="243" t="s">
        <v>13215</v>
      </c>
      <c r="H723" s="243" t="s">
        <v>13216</v>
      </c>
      <c r="I723" s="243" t="s">
        <v>13217</v>
      </c>
      <c r="J723" s="243" t="s">
        <v>13218</v>
      </c>
      <c r="K723" s="243" t="s">
        <v>13219</v>
      </c>
      <c r="L723" s="243" t="s">
        <v>13220</v>
      </c>
      <c r="M723" s="243" t="s">
        <v>13221</v>
      </c>
      <c r="N723" s="243" t="s">
        <v>13222</v>
      </c>
      <c r="O723" s="243" t="s">
        <v>13223</v>
      </c>
      <c r="P723" s="243" t="s">
        <v>13224</v>
      </c>
      <c r="Q723" s="243" t="s">
        <v>13225</v>
      </c>
      <c r="R723" s="243" t="s">
        <v>13226</v>
      </c>
      <c r="S723" s="243" t="s">
        <v>13227</v>
      </c>
      <c r="T723" s="246"/>
      <c r="U723" s="246"/>
      <c r="V723" s="246"/>
      <c r="W723" s="246"/>
      <c r="X723" s="246"/>
    </row>
    <row r="724" spans="1:24" x14ac:dyDescent="0.25">
      <c r="A724" s="65" t="s">
        <v>9015</v>
      </c>
      <c r="B724" s="65" t="s">
        <v>13393</v>
      </c>
      <c r="C724" s="86">
        <v>537</v>
      </c>
      <c r="D724" s="86">
        <v>0</v>
      </c>
      <c r="E724" s="86">
        <v>537</v>
      </c>
      <c r="F724" s="86">
        <v>-21.48</v>
      </c>
      <c r="G724" s="86">
        <v>-1.81</v>
      </c>
      <c r="H724" s="65" t="s">
        <v>13230</v>
      </c>
      <c r="I724" s="86">
        <v>0</v>
      </c>
      <c r="J724" s="65" t="s">
        <v>13231</v>
      </c>
      <c r="K724" s="86">
        <v>0</v>
      </c>
      <c r="L724" s="86">
        <v>509.98</v>
      </c>
      <c r="M724" s="65" t="s">
        <v>13259</v>
      </c>
      <c r="N724" s="65" t="s">
        <v>13231</v>
      </c>
      <c r="O724" s="247">
        <v>3</v>
      </c>
      <c r="P724" s="86">
        <v>0</v>
      </c>
      <c r="Q724" s="257" t="s">
        <v>13233</v>
      </c>
      <c r="R724" s="86">
        <v>-3.73</v>
      </c>
      <c r="S724" s="86">
        <v>509.98</v>
      </c>
      <c r="T724" s="252">
        <f>+F724+G724+R724</f>
        <v>-27.02</v>
      </c>
      <c r="U724" s="246"/>
      <c r="V724" s="246"/>
      <c r="W724" s="246"/>
      <c r="X724" s="246"/>
    </row>
    <row r="725" spans="1:24" x14ac:dyDescent="0.25">
      <c r="A725" s="246" t="s">
        <v>13234</v>
      </c>
      <c r="B725" s="246"/>
      <c r="C725" s="246"/>
      <c r="D725" s="246"/>
      <c r="E725" s="246"/>
      <c r="F725" s="246"/>
      <c r="G725" s="246"/>
      <c r="H725" s="246"/>
      <c r="I725" s="246"/>
      <c r="J725" s="246"/>
      <c r="K725" s="246"/>
      <c r="L725" s="246"/>
      <c r="M725" s="246"/>
      <c r="N725" s="246"/>
      <c r="O725" s="246"/>
      <c r="P725" s="246"/>
      <c r="Q725" s="246"/>
      <c r="R725" s="246"/>
      <c r="S725" s="246"/>
      <c r="T725" s="246"/>
      <c r="U725" s="246"/>
      <c r="V725" s="246"/>
      <c r="W725" s="246"/>
      <c r="X725" s="246"/>
    </row>
    <row r="726" spans="1:24" x14ac:dyDescent="0.25">
      <c r="A726" s="249" t="s">
        <v>13209</v>
      </c>
      <c r="B726" s="249" t="s">
        <v>13235</v>
      </c>
      <c r="C726" s="249" t="s">
        <v>13236</v>
      </c>
      <c r="D726" s="249" t="s">
        <v>13237</v>
      </c>
      <c r="E726" s="249" t="s">
        <v>13214</v>
      </c>
      <c r="F726" s="249" t="s">
        <v>13215</v>
      </c>
      <c r="G726" s="249" t="s">
        <v>13211</v>
      </c>
      <c r="H726" s="249" t="s">
        <v>13212</v>
      </c>
      <c r="I726" s="249" t="s">
        <v>13238</v>
      </c>
      <c r="J726" s="249" t="s">
        <v>13239</v>
      </c>
      <c r="K726" s="249" t="s">
        <v>13213</v>
      </c>
      <c r="L726" s="249" t="s">
        <v>13226</v>
      </c>
      <c r="M726" s="249" t="s">
        <v>13220</v>
      </c>
      <c r="N726" s="249" t="s">
        <v>13240</v>
      </c>
      <c r="O726" s="249" t="s">
        <v>13241</v>
      </c>
      <c r="P726" s="249" t="s">
        <v>13242</v>
      </c>
      <c r="Q726" s="249" t="s">
        <v>13210</v>
      </c>
      <c r="R726" s="249" t="s">
        <v>13221</v>
      </c>
      <c r="S726" s="249" t="s">
        <v>13222</v>
      </c>
      <c r="T726" s="249" t="s">
        <v>13243</v>
      </c>
      <c r="U726" s="249" t="s">
        <v>13244</v>
      </c>
      <c r="V726" s="249" t="s">
        <v>13245</v>
      </c>
      <c r="W726" s="246"/>
      <c r="X726" s="246"/>
    </row>
    <row r="727" spans="1:24" x14ac:dyDescent="0.25">
      <c r="A727" s="65" t="s">
        <v>9015</v>
      </c>
      <c r="B727" s="65" t="s">
        <v>13392</v>
      </c>
      <c r="C727" s="65" t="s">
        <v>13394</v>
      </c>
      <c r="D727" s="65" t="s">
        <v>13259</v>
      </c>
      <c r="E727" s="86">
        <v>-21.48</v>
      </c>
      <c r="F727" s="86">
        <v>0</v>
      </c>
      <c r="G727" s="86">
        <v>537</v>
      </c>
      <c r="H727" s="86">
        <v>0</v>
      </c>
      <c r="I727" s="247">
        <v>2</v>
      </c>
      <c r="J727" s="65" t="s">
        <v>13231</v>
      </c>
      <c r="K727" s="86">
        <v>537</v>
      </c>
      <c r="L727" s="86">
        <v>-3.44</v>
      </c>
      <c r="M727" s="86">
        <v>512.08000000000004</v>
      </c>
      <c r="N727" s="65" t="s">
        <v>13230</v>
      </c>
      <c r="O727" s="86">
        <v>0</v>
      </c>
      <c r="P727" s="65" t="s">
        <v>13231</v>
      </c>
      <c r="Q727" s="65" t="s">
        <v>13393</v>
      </c>
      <c r="R727" s="65" t="s">
        <v>13259</v>
      </c>
      <c r="S727" s="65" t="s">
        <v>13231</v>
      </c>
      <c r="T727" s="65" t="s">
        <v>13392</v>
      </c>
      <c r="U727" s="65" t="s">
        <v>13234</v>
      </c>
      <c r="V727" s="65" t="s">
        <v>13248</v>
      </c>
      <c r="W727" s="246"/>
      <c r="X727" s="246"/>
    </row>
    <row r="728" spans="1:24" x14ac:dyDescent="0.25">
      <c r="A728" s="250" t="s">
        <v>13249</v>
      </c>
      <c r="B728" s="246"/>
      <c r="C728" s="246"/>
      <c r="D728" s="246"/>
      <c r="E728" s="246"/>
      <c r="F728" s="246"/>
      <c r="G728" s="246"/>
      <c r="H728" s="246"/>
      <c r="I728" s="246"/>
      <c r="J728" s="246"/>
      <c r="K728" s="246"/>
      <c r="L728" s="246"/>
      <c r="M728" s="246"/>
      <c r="N728" s="246"/>
      <c r="O728" s="246"/>
      <c r="P728" s="246"/>
      <c r="Q728" s="246"/>
      <c r="R728" s="246"/>
      <c r="S728" s="246"/>
      <c r="T728" s="246"/>
      <c r="U728" s="246"/>
      <c r="V728" s="246"/>
      <c r="W728" s="246"/>
      <c r="X728" s="246"/>
    </row>
    <row r="729" spans="1:24" x14ac:dyDescent="0.25">
      <c r="A729" s="65" t="s">
        <v>13231</v>
      </c>
      <c r="B729" s="65" t="s">
        <v>13231</v>
      </c>
      <c r="C729" s="65" t="s">
        <v>13231</v>
      </c>
      <c r="D729" s="65" t="s">
        <v>13231</v>
      </c>
      <c r="E729" s="86">
        <v>-21.48</v>
      </c>
      <c r="F729" s="86">
        <v>0</v>
      </c>
      <c r="G729" s="86">
        <v>537</v>
      </c>
      <c r="H729" s="86">
        <v>0</v>
      </c>
      <c r="I729" s="247">
        <v>2</v>
      </c>
      <c r="J729" s="65" t="s">
        <v>13231</v>
      </c>
      <c r="K729" s="86">
        <v>537</v>
      </c>
      <c r="L729" s="86">
        <v>-3.44</v>
      </c>
      <c r="M729" s="86">
        <v>512.08000000000004</v>
      </c>
      <c r="N729" s="65" t="s">
        <v>13231</v>
      </c>
      <c r="O729" s="86">
        <v>0</v>
      </c>
      <c r="P729" s="65" t="s">
        <v>13231</v>
      </c>
      <c r="Q729" s="65" t="s">
        <v>13231</v>
      </c>
      <c r="R729" s="65" t="s">
        <v>13231</v>
      </c>
      <c r="S729" s="65" t="s">
        <v>13231</v>
      </c>
      <c r="T729" s="65" t="s">
        <v>13231</v>
      </c>
      <c r="U729" s="65" t="s">
        <v>13231</v>
      </c>
      <c r="V729" s="65" t="s">
        <v>13231</v>
      </c>
      <c r="W729" s="246"/>
      <c r="X729" s="246"/>
    </row>
    <row r="730" spans="1:24" x14ac:dyDescent="0.25">
      <c r="A730" s="246" t="s">
        <v>13219</v>
      </c>
      <c r="B730" s="246"/>
      <c r="C730" s="246"/>
      <c r="D730" s="246"/>
      <c r="E730" s="246"/>
      <c r="F730" s="246"/>
      <c r="G730" s="246"/>
      <c r="H730" s="246"/>
      <c r="I730" s="246"/>
      <c r="J730" s="246"/>
      <c r="K730" s="246"/>
      <c r="L730" s="246"/>
      <c r="M730" s="246"/>
      <c r="N730" s="246"/>
      <c r="O730" s="246"/>
      <c r="P730" s="246"/>
      <c r="Q730" s="246"/>
      <c r="R730" s="246"/>
      <c r="S730" s="246"/>
      <c r="T730" s="246"/>
      <c r="U730" s="246"/>
      <c r="V730" s="246"/>
      <c r="W730" s="246"/>
      <c r="X730" s="246"/>
    </row>
    <row r="731" spans="1:24" x14ac:dyDescent="0.25">
      <c r="A731" s="249" t="s">
        <v>13237</v>
      </c>
      <c r="B731" s="249" t="s">
        <v>13239</v>
      </c>
      <c r="C731" s="249" t="s">
        <v>13221</v>
      </c>
      <c r="D731" s="249" t="s">
        <v>13222</v>
      </c>
      <c r="E731" s="249" t="s">
        <v>13213</v>
      </c>
      <c r="F731" s="249" t="s">
        <v>13211</v>
      </c>
      <c r="G731" s="249" t="s">
        <v>13212</v>
      </c>
      <c r="H731" s="249" t="s">
        <v>13214</v>
      </c>
      <c r="I731" s="249" t="s">
        <v>13215</v>
      </c>
      <c r="J731" s="249" t="s">
        <v>13220</v>
      </c>
      <c r="K731" s="249" t="s">
        <v>13209</v>
      </c>
      <c r="L731" s="249" t="s">
        <v>13250</v>
      </c>
      <c r="M731" s="249" t="s">
        <v>13251</v>
      </c>
      <c r="N731" s="249" t="s">
        <v>13238</v>
      </c>
      <c r="O731" s="249" t="s">
        <v>13252</v>
      </c>
      <c r="P731" s="249" t="s">
        <v>13253</v>
      </c>
      <c r="Q731" s="249" t="s">
        <v>13254</v>
      </c>
      <c r="R731" s="249" t="s">
        <v>13242</v>
      </c>
      <c r="S731" s="249" t="s">
        <v>13216</v>
      </c>
      <c r="T731" s="249" t="s">
        <v>13255</v>
      </c>
      <c r="U731" s="249" t="s">
        <v>13244</v>
      </c>
      <c r="V731" s="246"/>
      <c r="W731" s="246"/>
      <c r="X731" s="246"/>
    </row>
    <row r="732" spans="1:24" x14ac:dyDescent="0.25">
      <c r="A732" s="65" t="s">
        <v>13259</v>
      </c>
      <c r="B732" s="65" t="s">
        <v>13231</v>
      </c>
      <c r="C732" s="65" t="s">
        <v>13259</v>
      </c>
      <c r="D732" s="65" t="s">
        <v>13231</v>
      </c>
      <c r="E732" s="86">
        <v>0</v>
      </c>
      <c r="F732" s="86">
        <v>0</v>
      </c>
      <c r="G732" s="86">
        <v>0</v>
      </c>
      <c r="H732" s="86">
        <v>0</v>
      </c>
      <c r="I732" s="86">
        <v>-1.81</v>
      </c>
      <c r="J732" s="86">
        <v>-2.1</v>
      </c>
      <c r="K732" s="65" t="s">
        <v>9015</v>
      </c>
      <c r="L732" s="65" t="s">
        <v>13219</v>
      </c>
      <c r="M732" s="86">
        <v>-0.28999999999999998</v>
      </c>
      <c r="N732" s="247">
        <v>0</v>
      </c>
      <c r="O732" s="65" t="s">
        <v>13392</v>
      </c>
      <c r="P732" s="65" t="s">
        <v>13256</v>
      </c>
      <c r="Q732" s="65" t="s">
        <v>13392</v>
      </c>
      <c r="R732" s="65" t="s">
        <v>13257</v>
      </c>
      <c r="S732" s="65" t="s">
        <v>13230</v>
      </c>
      <c r="T732" s="65" t="s">
        <v>13231</v>
      </c>
      <c r="U732" s="65" t="s">
        <v>13219</v>
      </c>
      <c r="V732" s="246"/>
      <c r="W732" s="246"/>
      <c r="X732" s="246"/>
    </row>
    <row r="733" spans="1:24" x14ac:dyDescent="0.25">
      <c r="A733" s="250" t="s">
        <v>13249</v>
      </c>
      <c r="B733" s="246"/>
      <c r="C733" s="246"/>
      <c r="D733" s="246"/>
      <c r="E733" s="246"/>
      <c r="F733" s="246"/>
      <c r="G733" s="246"/>
      <c r="H733" s="246"/>
      <c r="I733" s="246"/>
      <c r="J733" s="246"/>
      <c r="K733" s="246"/>
      <c r="L733" s="246"/>
      <c r="M733" s="246"/>
      <c r="N733" s="246"/>
      <c r="O733" s="246"/>
      <c r="P733" s="246"/>
      <c r="Q733" s="246"/>
      <c r="R733" s="246"/>
      <c r="S733" s="246"/>
      <c r="T733" s="246"/>
      <c r="U733" s="246"/>
      <c r="V733" s="246"/>
      <c r="W733" s="246"/>
      <c r="X733" s="246"/>
    </row>
    <row r="734" spans="1:24" x14ac:dyDescent="0.25">
      <c r="A734" s="65" t="s">
        <v>13231</v>
      </c>
      <c r="B734" s="65" t="s">
        <v>13231</v>
      </c>
      <c r="C734" s="65" t="s">
        <v>13231</v>
      </c>
      <c r="D734" s="65" t="s">
        <v>13231</v>
      </c>
      <c r="E734" s="86">
        <v>0</v>
      </c>
      <c r="F734" s="86">
        <v>0</v>
      </c>
      <c r="G734" s="86">
        <v>0</v>
      </c>
      <c r="H734" s="86">
        <v>0</v>
      </c>
      <c r="I734" s="86">
        <v>-1.81</v>
      </c>
      <c r="J734" s="86">
        <v>-2.1</v>
      </c>
      <c r="K734" s="65" t="s">
        <v>13231</v>
      </c>
      <c r="L734" s="65" t="s">
        <v>13231</v>
      </c>
      <c r="M734" s="86">
        <v>-0.28999999999999998</v>
      </c>
      <c r="N734" s="247">
        <v>0</v>
      </c>
      <c r="O734" s="65" t="s">
        <v>13231</v>
      </c>
      <c r="P734" s="65" t="s">
        <v>13231</v>
      </c>
      <c r="Q734" s="65" t="s">
        <v>13231</v>
      </c>
      <c r="R734" s="65" t="s">
        <v>13231</v>
      </c>
      <c r="S734" s="65" t="s">
        <v>13231</v>
      </c>
      <c r="T734" s="65" t="s">
        <v>13231</v>
      </c>
      <c r="U734" s="65" t="s">
        <v>13231</v>
      </c>
      <c r="V734" s="246"/>
      <c r="W734" s="246"/>
      <c r="X734" s="246"/>
    </row>
    <row r="735" spans="1:24" x14ac:dyDescent="0.25">
      <c r="A735" s="246"/>
      <c r="B735" s="246"/>
      <c r="C735" s="246"/>
      <c r="D735" s="246"/>
      <c r="E735" s="246"/>
      <c r="F735" s="246"/>
      <c r="G735" s="246"/>
      <c r="H735" s="246"/>
      <c r="I735" s="246"/>
      <c r="J735" s="246"/>
      <c r="K735" s="246"/>
      <c r="L735" s="246"/>
      <c r="M735" s="246"/>
      <c r="N735" s="246"/>
      <c r="O735" s="246"/>
      <c r="P735" s="246"/>
      <c r="Q735" s="246"/>
      <c r="R735" s="246"/>
      <c r="S735" s="246"/>
      <c r="T735" s="246"/>
      <c r="U735" s="246"/>
      <c r="V735" s="246"/>
      <c r="W735" s="246"/>
      <c r="X735" s="246"/>
    </row>
    <row r="736" spans="1:24" x14ac:dyDescent="0.25">
      <c r="A736" s="243" t="s">
        <v>13209</v>
      </c>
      <c r="B736" s="243" t="s">
        <v>13210</v>
      </c>
      <c r="C736" s="243" t="s">
        <v>13211</v>
      </c>
      <c r="D736" s="243" t="s">
        <v>13212</v>
      </c>
      <c r="E736" s="243" t="s">
        <v>13213</v>
      </c>
      <c r="F736" s="243" t="s">
        <v>13214</v>
      </c>
      <c r="G736" s="243" t="s">
        <v>13215</v>
      </c>
      <c r="H736" s="243" t="s">
        <v>13216</v>
      </c>
      <c r="I736" s="243" t="s">
        <v>13217</v>
      </c>
      <c r="J736" s="243" t="s">
        <v>13218</v>
      </c>
      <c r="K736" s="243" t="s">
        <v>13219</v>
      </c>
      <c r="L736" s="243" t="s">
        <v>13220</v>
      </c>
      <c r="M736" s="243" t="s">
        <v>13221</v>
      </c>
      <c r="N736" s="243" t="s">
        <v>13222</v>
      </c>
      <c r="O736" s="243" t="s">
        <v>13223</v>
      </c>
      <c r="P736" s="243" t="s">
        <v>13224</v>
      </c>
      <c r="Q736" s="243" t="s">
        <v>13225</v>
      </c>
      <c r="R736" s="243" t="s">
        <v>13226</v>
      </c>
      <c r="S736" s="243" t="s">
        <v>13227</v>
      </c>
      <c r="T736" s="246"/>
      <c r="U736" s="246"/>
      <c r="V736" s="246"/>
      <c r="W736" s="246"/>
      <c r="X736" s="246"/>
    </row>
    <row r="737" spans="1:24" x14ac:dyDescent="0.25">
      <c r="A737" s="65" t="s">
        <v>9015</v>
      </c>
      <c r="B737" s="65" t="s">
        <v>13395</v>
      </c>
      <c r="C737" s="86">
        <v>278</v>
      </c>
      <c r="D737" s="86">
        <v>0</v>
      </c>
      <c r="E737" s="86">
        <v>278</v>
      </c>
      <c r="F737" s="86">
        <v>-9.3699999999999992</v>
      </c>
      <c r="G737" s="86">
        <v>-5.19</v>
      </c>
      <c r="H737" s="65" t="s">
        <v>13266</v>
      </c>
      <c r="I737" s="86">
        <v>0</v>
      </c>
      <c r="J737" s="65" t="s">
        <v>13231</v>
      </c>
      <c r="K737" s="86">
        <v>0</v>
      </c>
      <c r="L737" s="86">
        <v>261.11</v>
      </c>
      <c r="M737" s="65" t="s">
        <v>13267</v>
      </c>
      <c r="N737" s="65" t="s">
        <v>13231</v>
      </c>
      <c r="O737" s="247">
        <v>2</v>
      </c>
      <c r="P737" s="86">
        <v>0</v>
      </c>
      <c r="Q737" s="257" t="s">
        <v>13233</v>
      </c>
      <c r="R737" s="86">
        <v>-2.33</v>
      </c>
      <c r="S737" s="86">
        <v>261.11</v>
      </c>
      <c r="T737" s="252">
        <f>+F737+G737+R737</f>
        <v>-16.89</v>
      </c>
      <c r="U737" s="246"/>
      <c r="V737" s="246"/>
      <c r="W737" s="246"/>
      <c r="X737" s="246"/>
    </row>
    <row r="738" spans="1:24" x14ac:dyDescent="0.25">
      <c r="A738" s="246" t="s">
        <v>13234</v>
      </c>
      <c r="B738" s="246"/>
      <c r="C738" s="246"/>
      <c r="D738" s="246"/>
      <c r="E738" s="246"/>
      <c r="F738" s="246"/>
      <c r="G738" s="246"/>
      <c r="H738" s="246"/>
      <c r="I738" s="246"/>
      <c r="J738" s="246"/>
      <c r="K738" s="246"/>
      <c r="L738" s="246"/>
      <c r="M738" s="246"/>
      <c r="N738" s="246"/>
      <c r="O738" s="246"/>
      <c r="P738" s="246"/>
      <c r="Q738" s="246"/>
      <c r="R738" s="246"/>
      <c r="S738" s="246"/>
      <c r="T738" s="246"/>
      <c r="U738" s="246"/>
      <c r="V738" s="246"/>
      <c r="W738" s="246"/>
      <c r="X738" s="246"/>
    </row>
    <row r="739" spans="1:24" x14ac:dyDescent="0.25">
      <c r="A739" s="249" t="s">
        <v>13209</v>
      </c>
      <c r="B739" s="249" t="s">
        <v>13235</v>
      </c>
      <c r="C739" s="249" t="s">
        <v>13236</v>
      </c>
      <c r="D739" s="249" t="s">
        <v>13237</v>
      </c>
      <c r="E739" s="249" t="s">
        <v>13214</v>
      </c>
      <c r="F739" s="249" t="s">
        <v>13215</v>
      </c>
      <c r="G739" s="249" t="s">
        <v>13211</v>
      </c>
      <c r="H739" s="249" t="s">
        <v>13212</v>
      </c>
      <c r="I739" s="249" t="s">
        <v>13238</v>
      </c>
      <c r="J739" s="249" t="s">
        <v>13239</v>
      </c>
      <c r="K739" s="249" t="s">
        <v>13213</v>
      </c>
      <c r="L739" s="249" t="s">
        <v>13226</v>
      </c>
      <c r="M739" s="249" t="s">
        <v>13220</v>
      </c>
      <c r="N739" s="249" t="s">
        <v>13240</v>
      </c>
      <c r="O739" s="249" t="s">
        <v>13241</v>
      </c>
      <c r="P739" s="249" t="s">
        <v>13242</v>
      </c>
      <c r="Q739" s="249" t="s">
        <v>13210</v>
      </c>
      <c r="R739" s="249" t="s">
        <v>13221</v>
      </c>
      <c r="S739" s="249" t="s">
        <v>13222</v>
      </c>
      <c r="T739" s="249" t="s">
        <v>13243</v>
      </c>
      <c r="U739" s="249" t="s">
        <v>13244</v>
      </c>
      <c r="V739" s="249" t="s">
        <v>13245</v>
      </c>
      <c r="W739" s="246"/>
      <c r="X739" s="246"/>
    </row>
    <row r="740" spans="1:24" x14ac:dyDescent="0.25">
      <c r="A740" s="65" t="s">
        <v>9015</v>
      </c>
      <c r="B740" s="65" t="s">
        <v>13392</v>
      </c>
      <c r="C740" s="65" t="s">
        <v>13396</v>
      </c>
      <c r="D740" s="65" t="s">
        <v>13267</v>
      </c>
      <c r="E740" s="86">
        <v>-9.3699999999999992</v>
      </c>
      <c r="F740" s="86">
        <v>0</v>
      </c>
      <c r="G740" s="86">
        <v>278</v>
      </c>
      <c r="H740" s="86">
        <v>0</v>
      </c>
      <c r="I740" s="247">
        <v>1</v>
      </c>
      <c r="J740" s="65" t="s">
        <v>13231</v>
      </c>
      <c r="K740" s="86">
        <v>278</v>
      </c>
      <c r="L740" s="86">
        <v>-1.5</v>
      </c>
      <c r="M740" s="86">
        <v>267.13</v>
      </c>
      <c r="N740" s="65" t="s">
        <v>13266</v>
      </c>
      <c r="O740" s="86">
        <v>0</v>
      </c>
      <c r="P740" s="65" t="s">
        <v>13231</v>
      </c>
      <c r="Q740" s="65" t="s">
        <v>13395</v>
      </c>
      <c r="R740" s="65" t="s">
        <v>13267</v>
      </c>
      <c r="S740" s="65" t="s">
        <v>13231</v>
      </c>
      <c r="T740" s="65" t="s">
        <v>13392</v>
      </c>
      <c r="U740" s="65" t="s">
        <v>13234</v>
      </c>
      <c r="V740" s="65" t="s">
        <v>13248</v>
      </c>
      <c r="W740" s="246"/>
      <c r="X740" s="246"/>
    </row>
    <row r="741" spans="1:24" x14ac:dyDescent="0.25">
      <c r="A741" s="250" t="s">
        <v>13249</v>
      </c>
      <c r="B741" s="246"/>
      <c r="C741" s="246"/>
      <c r="D741" s="246"/>
      <c r="E741" s="246"/>
      <c r="F741" s="246"/>
      <c r="G741" s="246"/>
      <c r="H741" s="246"/>
      <c r="I741" s="246"/>
      <c r="J741" s="246"/>
      <c r="K741" s="246"/>
      <c r="L741" s="246"/>
      <c r="M741" s="246"/>
      <c r="N741" s="246"/>
      <c r="O741" s="246"/>
      <c r="P741" s="246"/>
      <c r="Q741" s="246"/>
      <c r="R741" s="246"/>
      <c r="S741" s="246"/>
      <c r="T741" s="246"/>
      <c r="U741" s="246"/>
      <c r="V741" s="246"/>
      <c r="W741" s="246"/>
      <c r="X741" s="246"/>
    </row>
    <row r="742" spans="1:24" x14ac:dyDescent="0.25">
      <c r="A742" s="65" t="s">
        <v>13231</v>
      </c>
      <c r="B742" s="65" t="s">
        <v>13231</v>
      </c>
      <c r="C742" s="65" t="s">
        <v>13231</v>
      </c>
      <c r="D742" s="65" t="s">
        <v>13231</v>
      </c>
      <c r="E742" s="86">
        <v>-9.3699999999999992</v>
      </c>
      <c r="F742" s="86">
        <v>0</v>
      </c>
      <c r="G742" s="86">
        <v>278</v>
      </c>
      <c r="H742" s="86">
        <v>0</v>
      </c>
      <c r="I742" s="247">
        <v>1</v>
      </c>
      <c r="J742" s="65" t="s">
        <v>13231</v>
      </c>
      <c r="K742" s="86">
        <v>278</v>
      </c>
      <c r="L742" s="86">
        <v>-1.5</v>
      </c>
      <c r="M742" s="86">
        <v>267.13</v>
      </c>
      <c r="N742" s="65" t="s">
        <v>13231</v>
      </c>
      <c r="O742" s="86">
        <v>0</v>
      </c>
      <c r="P742" s="65" t="s">
        <v>13231</v>
      </c>
      <c r="Q742" s="65" t="s">
        <v>13231</v>
      </c>
      <c r="R742" s="65" t="s">
        <v>13231</v>
      </c>
      <c r="S742" s="65" t="s">
        <v>13231</v>
      </c>
      <c r="T742" s="65" t="s">
        <v>13231</v>
      </c>
      <c r="U742" s="65" t="s">
        <v>13231</v>
      </c>
      <c r="V742" s="65" t="s">
        <v>13231</v>
      </c>
      <c r="W742" s="246"/>
      <c r="X742" s="246"/>
    </row>
    <row r="743" spans="1:24" x14ac:dyDescent="0.25">
      <c r="A743" s="246" t="s">
        <v>13219</v>
      </c>
      <c r="B743" s="246"/>
      <c r="C743" s="246"/>
      <c r="D743" s="246"/>
      <c r="E743" s="246"/>
      <c r="F743" s="246"/>
      <c r="G743" s="246"/>
      <c r="H743" s="246"/>
      <c r="I743" s="246"/>
      <c r="J743" s="246"/>
      <c r="K743" s="246"/>
      <c r="L743" s="246"/>
      <c r="M743" s="246"/>
      <c r="N743" s="246"/>
      <c r="O743" s="246"/>
      <c r="P743" s="246"/>
      <c r="Q743" s="246"/>
      <c r="R743" s="246"/>
      <c r="S743" s="246"/>
      <c r="T743" s="246"/>
      <c r="U743" s="246"/>
      <c r="V743" s="246"/>
      <c r="W743" s="246"/>
      <c r="X743" s="246"/>
    </row>
    <row r="744" spans="1:24" x14ac:dyDescent="0.25">
      <c r="A744" s="249" t="s">
        <v>13237</v>
      </c>
      <c r="B744" s="249" t="s">
        <v>13239</v>
      </c>
      <c r="C744" s="249" t="s">
        <v>13221</v>
      </c>
      <c r="D744" s="249" t="s">
        <v>13222</v>
      </c>
      <c r="E744" s="249" t="s">
        <v>13213</v>
      </c>
      <c r="F744" s="249" t="s">
        <v>13211</v>
      </c>
      <c r="G744" s="249" t="s">
        <v>13212</v>
      </c>
      <c r="H744" s="249" t="s">
        <v>13214</v>
      </c>
      <c r="I744" s="249" t="s">
        <v>13215</v>
      </c>
      <c r="J744" s="249" t="s">
        <v>13220</v>
      </c>
      <c r="K744" s="249" t="s">
        <v>13209</v>
      </c>
      <c r="L744" s="249" t="s">
        <v>13250</v>
      </c>
      <c r="M744" s="249" t="s">
        <v>13251</v>
      </c>
      <c r="N744" s="249" t="s">
        <v>13238</v>
      </c>
      <c r="O744" s="249" t="s">
        <v>13252</v>
      </c>
      <c r="P744" s="249" t="s">
        <v>13253</v>
      </c>
      <c r="Q744" s="249" t="s">
        <v>13254</v>
      </c>
      <c r="R744" s="249" t="s">
        <v>13242</v>
      </c>
      <c r="S744" s="249" t="s">
        <v>13216</v>
      </c>
      <c r="T744" s="249" t="s">
        <v>13255</v>
      </c>
      <c r="U744" s="249" t="s">
        <v>13244</v>
      </c>
      <c r="V744" s="246"/>
      <c r="W744" s="246"/>
      <c r="X744" s="246"/>
    </row>
    <row r="745" spans="1:24" x14ac:dyDescent="0.25">
      <c r="A745" s="65" t="s">
        <v>13267</v>
      </c>
      <c r="B745" s="65" t="s">
        <v>13231</v>
      </c>
      <c r="C745" s="65" t="s">
        <v>13267</v>
      </c>
      <c r="D745" s="65" t="s">
        <v>13231</v>
      </c>
      <c r="E745" s="86">
        <v>0</v>
      </c>
      <c r="F745" s="86">
        <v>0</v>
      </c>
      <c r="G745" s="86">
        <v>0</v>
      </c>
      <c r="H745" s="86">
        <v>0</v>
      </c>
      <c r="I745" s="86">
        <v>-5.19</v>
      </c>
      <c r="J745" s="86">
        <v>-6.02</v>
      </c>
      <c r="K745" s="65" t="s">
        <v>9015</v>
      </c>
      <c r="L745" s="65" t="s">
        <v>13219</v>
      </c>
      <c r="M745" s="86">
        <v>-0.83</v>
      </c>
      <c r="N745" s="247">
        <v>0</v>
      </c>
      <c r="O745" s="65" t="s">
        <v>13392</v>
      </c>
      <c r="P745" s="65" t="s">
        <v>13256</v>
      </c>
      <c r="Q745" s="65" t="s">
        <v>13392</v>
      </c>
      <c r="R745" s="65" t="s">
        <v>13257</v>
      </c>
      <c r="S745" s="65" t="s">
        <v>13266</v>
      </c>
      <c r="T745" s="65" t="s">
        <v>13231</v>
      </c>
      <c r="U745" s="65" t="s">
        <v>13219</v>
      </c>
      <c r="V745" s="246"/>
      <c r="W745" s="246"/>
      <c r="X745" s="246"/>
    </row>
    <row r="746" spans="1:24" x14ac:dyDescent="0.25">
      <c r="A746" s="250" t="s">
        <v>13249</v>
      </c>
      <c r="B746" s="246"/>
      <c r="C746" s="246"/>
      <c r="D746" s="246"/>
      <c r="E746" s="246"/>
      <c r="F746" s="246"/>
      <c r="G746" s="246"/>
      <c r="H746" s="246"/>
      <c r="I746" s="246"/>
      <c r="J746" s="246"/>
      <c r="K746" s="246"/>
      <c r="L746" s="246"/>
      <c r="M746" s="246"/>
      <c r="N746" s="246"/>
      <c r="O746" s="246"/>
      <c r="P746" s="246"/>
      <c r="Q746" s="246"/>
      <c r="R746" s="246"/>
      <c r="S746" s="246"/>
      <c r="T746" s="246"/>
      <c r="U746" s="246"/>
      <c r="V746" s="246"/>
      <c r="W746" s="246"/>
      <c r="X746" s="246"/>
    </row>
    <row r="747" spans="1:24" x14ac:dyDescent="0.25">
      <c r="A747" s="65" t="s">
        <v>13231</v>
      </c>
      <c r="B747" s="65" t="s">
        <v>13231</v>
      </c>
      <c r="C747" s="65" t="s">
        <v>13231</v>
      </c>
      <c r="D747" s="65" t="s">
        <v>13231</v>
      </c>
      <c r="E747" s="86">
        <v>0</v>
      </c>
      <c r="F747" s="86">
        <v>0</v>
      </c>
      <c r="G747" s="86">
        <v>0</v>
      </c>
      <c r="H747" s="86">
        <v>0</v>
      </c>
      <c r="I747" s="86">
        <v>-5.19</v>
      </c>
      <c r="J747" s="86">
        <v>-6.02</v>
      </c>
      <c r="K747" s="65" t="s">
        <v>13231</v>
      </c>
      <c r="L747" s="65" t="s">
        <v>13231</v>
      </c>
      <c r="M747" s="86">
        <v>-0.83</v>
      </c>
      <c r="N747" s="247">
        <v>0</v>
      </c>
      <c r="O747" s="65" t="s">
        <v>13231</v>
      </c>
      <c r="P747" s="65" t="s">
        <v>13231</v>
      </c>
      <c r="Q747" s="65" t="s">
        <v>13231</v>
      </c>
      <c r="R747" s="65" t="s">
        <v>13231</v>
      </c>
      <c r="S747" s="65" t="s">
        <v>13231</v>
      </c>
      <c r="T747" s="65" t="s">
        <v>13231</v>
      </c>
      <c r="U747" s="65" t="s">
        <v>13231</v>
      </c>
      <c r="V747" s="246"/>
      <c r="W747" s="246"/>
      <c r="X747" s="246"/>
    </row>
    <row r="748" spans="1:24" x14ac:dyDescent="0.25">
      <c r="A748" s="246"/>
      <c r="B748" s="246"/>
      <c r="C748" s="246"/>
      <c r="D748" s="246"/>
      <c r="E748" s="246"/>
      <c r="F748" s="246"/>
      <c r="G748" s="246"/>
      <c r="H748" s="246"/>
      <c r="I748" s="246"/>
      <c r="J748" s="246"/>
      <c r="K748" s="246"/>
      <c r="L748" s="246"/>
      <c r="M748" s="246"/>
      <c r="N748" s="246"/>
      <c r="O748" s="246"/>
      <c r="P748" s="246"/>
      <c r="Q748" s="246"/>
      <c r="R748" s="246"/>
      <c r="S748" s="246"/>
      <c r="T748" s="246"/>
      <c r="U748" s="246"/>
      <c r="V748" s="246"/>
      <c r="W748" s="246"/>
      <c r="X748" s="246"/>
    </row>
    <row r="749" spans="1:24" x14ac:dyDescent="0.25">
      <c r="A749" s="243" t="s">
        <v>13209</v>
      </c>
      <c r="B749" s="243" t="s">
        <v>13210</v>
      </c>
      <c r="C749" s="243" t="s">
        <v>13211</v>
      </c>
      <c r="D749" s="243" t="s">
        <v>13212</v>
      </c>
      <c r="E749" s="243" t="s">
        <v>13213</v>
      </c>
      <c r="F749" s="243" t="s">
        <v>13214</v>
      </c>
      <c r="G749" s="243" t="s">
        <v>13215</v>
      </c>
      <c r="H749" s="243" t="s">
        <v>13216</v>
      </c>
      <c r="I749" s="243" t="s">
        <v>13217</v>
      </c>
      <c r="J749" s="243" t="s">
        <v>13218</v>
      </c>
      <c r="K749" s="243" t="s">
        <v>13219</v>
      </c>
      <c r="L749" s="243" t="s">
        <v>13220</v>
      </c>
      <c r="M749" s="243" t="s">
        <v>13221</v>
      </c>
      <c r="N749" s="243" t="s">
        <v>13222</v>
      </c>
      <c r="O749" s="243" t="s">
        <v>13223</v>
      </c>
      <c r="P749" s="243" t="s">
        <v>13224</v>
      </c>
      <c r="Q749" s="243" t="s">
        <v>13225</v>
      </c>
      <c r="R749" s="243" t="s">
        <v>13226</v>
      </c>
      <c r="S749" s="243" t="s">
        <v>13227</v>
      </c>
      <c r="T749" s="246"/>
      <c r="U749" s="246"/>
      <c r="V749" s="246"/>
      <c r="W749" s="246"/>
      <c r="X749" s="246"/>
    </row>
    <row r="750" spans="1:24" x14ac:dyDescent="0.25">
      <c r="A750" s="65" t="s">
        <v>9015</v>
      </c>
      <c r="B750" s="65" t="s">
        <v>13397</v>
      </c>
      <c r="C750" s="86">
        <v>626</v>
      </c>
      <c r="D750" s="86">
        <v>0</v>
      </c>
      <c r="E750" s="86">
        <v>626</v>
      </c>
      <c r="F750" s="86">
        <v>-21.1</v>
      </c>
      <c r="G750" s="86">
        <v>-11.02</v>
      </c>
      <c r="H750" s="65" t="s">
        <v>13275</v>
      </c>
      <c r="I750" s="86">
        <v>0</v>
      </c>
      <c r="J750" s="65" t="s">
        <v>13231</v>
      </c>
      <c r="K750" s="86">
        <v>0</v>
      </c>
      <c r="L750" s="86">
        <v>588.74</v>
      </c>
      <c r="M750" s="65" t="s">
        <v>13276</v>
      </c>
      <c r="N750" s="65" t="s">
        <v>13231</v>
      </c>
      <c r="O750" s="247">
        <v>2</v>
      </c>
      <c r="P750" s="86">
        <v>0</v>
      </c>
      <c r="Q750" s="257" t="s">
        <v>13233</v>
      </c>
      <c r="R750" s="86">
        <v>-5.14</v>
      </c>
      <c r="S750" s="253">
        <v>588.74</v>
      </c>
      <c r="T750" s="252">
        <f>+F750+G750+R750</f>
        <v>-37.260000000000005</v>
      </c>
      <c r="U750" s="246"/>
      <c r="V750" s="246"/>
      <c r="W750" s="246"/>
      <c r="X750" s="246"/>
    </row>
    <row r="751" spans="1:24" x14ac:dyDescent="0.25">
      <c r="A751" s="246" t="s">
        <v>13234</v>
      </c>
      <c r="B751" s="246"/>
      <c r="C751" s="246"/>
      <c r="D751" s="246"/>
      <c r="E751" s="246"/>
      <c r="F751" s="246"/>
      <c r="G751" s="246"/>
      <c r="H751" s="246"/>
      <c r="I751" s="246"/>
      <c r="J751" s="246"/>
      <c r="K751" s="246"/>
      <c r="L751" s="246"/>
      <c r="M751" s="246"/>
      <c r="N751" s="246"/>
      <c r="O751" s="246"/>
      <c r="P751" s="246"/>
      <c r="Q751" s="246"/>
      <c r="R751" s="246"/>
      <c r="S751" s="246"/>
      <c r="T751" s="246"/>
      <c r="U751" s="246"/>
      <c r="V751" s="246"/>
      <c r="W751" s="246"/>
      <c r="X751" s="246"/>
    </row>
    <row r="752" spans="1:24" x14ac:dyDescent="0.25">
      <c r="A752" s="249" t="s">
        <v>13209</v>
      </c>
      <c r="B752" s="249" t="s">
        <v>13235</v>
      </c>
      <c r="C752" s="249" t="s">
        <v>13236</v>
      </c>
      <c r="D752" s="249" t="s">
        <v>13237</v>
      </c>
      <c r="E752" s="249" t="s">
        <v>13214</v>
      </c>
      <c r="F752" s="249" t="s">
        <v>13215</v>
      </c>
      <c r="G752" s="249" t="s">
        <v>13211</v>
      </c>
      <c r="H752" s="249" t="s">
        <v>13212</v>
      </c>
      <c r="I752" s="249" t="s">
        <v>13238</v>
      </c>
      <c r="J752" s="249" t="s">
        <v>13239</v>
      </c>
      <c r="K752" s="249" t="s">
        <v>13213</v>
      </c>
      <c r="L752" s="249" t="s">
        <v>13226</v>
      </c>
      <c r="M752" s="249" t="s">
        <v>13220</v>
      </c>
      <c r="N752" s="249" t="s">
        <v>13240</v>
      </c>
      <c r="O752" s="249" t="s">
        <v>13241</v>
      </c>
      <c r="P752" s="249" t="s">
        <v>13242</v>
      </c>
      <c r="Q752" s="249" t="s">
        <v>13210</v>
      </c>
      <c r="R752" s="249" t="s">
        <v>13221</v>
      </c>
      <c r="S752" s="249" t="s">
        <v>13222</v>
      </c>
      <c r="T752" s="249" t="s">
        <v>13243</v>
      </c>
      <c r="U752" s="249" t="s">
        <v>13244</v>
      </c>
      <c r="V752" s="249" t="s">
        <v>13245</v>
      </c>
      <c r="W752" s="246"/>
      <c r="X752" s="246"/>
    </row>
    <row r="753" spans="1:24" x14ac:dyDescent="0.25">
      <c r="A753" s="65" t="s">
        <v>9015</v>
      </c>
      <c r="B753" s="65" t="s">
        <v>13392</v>
      </c>
      <c r="C753" s="65" t="s">
        <v>13398</v>
      </c>
      <c r="D753" s="65" t="s">
        <v>13276</v>
      </c>
      <c r="E753" s="86">
        <v>-21.1</v>
      </c>
      <c r="F753" s="86">
        <v>0</v>
      </c>
      <c r="G753" s="86">
        <v>626</v>
      </c>
      <c r="H753" s="86">
        <v>0</v>
      </c>
      <c r="I753" s="247">
        <v>1</v>
      </c>
      <c r="J753" s="65" t="s">
        <v>13231</v>
      </c>
      <c r="K753" s="86">
        <v>626</v>
      </c>
      <c r="L753" s="86">
        <v>-3.38</v>
      </c>
      <c r="M753" s="86">
        <v>601.52</v>
      </c>
      <c r="N753" s="65" t="s">
        <v>13275</v>
      </c>
      <c r="O753" s="86">
        <v>0</v>
      </c>
      <c r="P753" s="65" t="s">
        <v>13231</v>
      </c>
      <c r="Q753" s="65" t="s">
        <v>13397</v>
      </c>
      <c r="R753" s="65" t="s">
        <v>13276</v>
      </c>
      <c r="S753" s="65" t="s">
        <v>13231</v>
      </c>
      <c r="T753" s="65" t="s">
        <v>13392</v>
      </c>
      <c r="U753" s="65" t="s">
        <v>13234</v>
      </c>
      <c r="V753" s="65" t="s">
        <v>13248</v>
      </c>
      <c r="W753" s="246"/>
      <c r="X753" s="246"/>
    </row>
    <row r="754" spans="1:24" x14ac:dyDescent="0.25">
      <c r="A754" s="250" t="s">
        <v>13249</v>
      </c>
      <c r="B754" s="246"/>
      <c r="C754" s="246"/>
      <c r="D754" s="246"/>
      <c r="E754" s="246"/>
      <c r="F754" s="246"/>
      <c r="G754" s="246"/>
      <c r="H754" s="246"/>
      <c r="I754" s="246"/>
      <c r="J754" s="246"/>
      <c r="K754" s="246"/>
      <c r="L754" s="246"/>
      <c r="M754" s="246"/>
      <c r="N754" s="246"/>
      <c r="O754" s="246"/>
      <c r="P754" s="246"/>
      <c r="Q754" s="246"/>
      <c r="R754" s="246"/>
      <c r="S754" s="246"/>
      <c r="T754" s="246"/>
      <c r="U754" s="246"/>
      <c r="V754" s="246"/>
      <c r="W754" s="246"/>
      <c r="X754" s="246"/>
    </row>
    <row r="755" spans="1:24" x14ac:dyDescent="0.25">
      <c r="A755" s="65" t="s">
        <v>13231</v>
      </c>
      <c r="B755" s="65" t="s">
        <v>13231</v>
      </c>
      <c r="C755" s="65" t="s">
        <v>13231</v>
      </c>
      <c r="D755" s="65" t="s">
        <v>13231</v>
      </c>
      <c r="E755" s="86">
        <v>-21.1</v>
      </c>
      <c r="F755" s="86">
        <v>0</v>
      </c>
      <c r="G755" s="86">
        <v>626</v>
      </c>
      <c r="H755" s="86">
        <v>0</v>
      </c>
      <c r="I755" s="247">
        <v>1</v>
      </c>
      <c r="J755" s="65" t="s">
        <v>13231</v>
      </c>
      <c r="K755" s="86">
        <v>626</v>
      </c>
      <c r="L755" s="86">
        <v>-3.38</v>
      </c>
      <c r="M755" s="86">
        <v>601.52</v>
      </c>
      <c r="N755" s="65" t="s">
        <v>13231</v>
      </c>
      <c r="O755" s="86">
        <v>0</v>
      </c>
      <c r="P755" s="65" t="s">
        <v>13231</v>
      </c>
      <c r="Q755" s="65" t="s">
        <v>13231</v>
      </c>
      <c r="R755" s="65" t="s">
        <v>13231</v>
      </c>
      <c r="S755" s="65" t="s">
        <v>13231</v>
      </c>
      <c r="T755" s="65" t="s">
        <v>13231</v>
      </c>
      <c r="U755" s="65" t="s">
        <v>13231</v>
      </c>
      <c r="V755" s="65" t="s">
        <v>13231</v>
      </c>
      <c r="W755" s="246"/>
      <c r="X755" s="246"/>
    </row>
    <row r="756" spans="1:24" x14ac:dyDescent="0.25">
      <c r="A756" s="246" t="s">
        <v>13219</v>
      </c>
      <c r="B756" s="246"/>
      <c r="C756" s="246"/>
      <c r="D756" s="246"/>
      <c r="E756" s="246"/>
      <c r="F756" s="246"/>
      <c r="G756" s="246"/>
      <c r="H756" s="246"/>
      <c r="I756" s="246"/>
      <c r="J756" s="246"/>
      <c r="K756" s="246"/>
      <c r="L756" s="246"/>
      <c r="M756" s="246"/>
      <c r="N756" s="246"/>
      <c r="O756" s="246"/>
      <c r="P756" s="246"/>
      <c r="Q756" s="246"/>
      <c r="R756" s="246"/>
      <c r="S756" s="246"/>
      <c r="T756" s="246"/>
      <c r="U756" s="246"/>
      <c r="V756" s="246"/>
      <c r="W756" s="246"/>
      <c r="X756" s="246"/>
    </row>
    <row r="757" spans="1:24" x14ac:dyDescent="0.25">
      <c r="A757" s="249" t="s">
        <v>13237</v>
      </c>
      <c r="B757" s="249" t="s">
        <v>13239</v>
      </c>
      <c r="C757" s="249" t="s">
        <v>13221</v>
      </c>
      <c r="D757" s="249" t="s">
        <v>13222</v>
      </c>
      <c r="E757" s="249" t="s">
        <v>13213</v>
      </c>
      <c r="F757" s="249" t="s">
        <v>13211</v>
      </c>
      <c r="G757" s="249" t="s">
        <v>13212</v>
      </c>
      <c r="H757" s="249" t="s">
        <v>13214</v>
      </c>
      <c r="I757" s="249" t="s">
        <v>13215</v>
      </c>
      <c r="J757" s="249" t="s">
        <v>13220</v>
      </c>
      <c r="K757" s="249" t="s">
        <v>13209</v>
      </c>
      <c r="L757" s="249" t="s">
        <v>13250</v>
      </c>
      <c r="M757" s="249" t="s">
        <v>13251</v>
      </c>
      <c r="N757" s="249" t="s">
        <v>13238</v>
      </c>
      <c r="O757" s="249" t="s">
        <v>13252</v>
      </c>
      <c r="P757" s="249" t="s">
        <v>13253</v>
      </c>
      <c r="Q757" s="249" t="s">
        <v>13254</v>
      </c>
      <c r="R757" s="249" t="s">
        <v>13242</v>
      </c>
      <c r="S757" s="249" t="s">
        <v>13216</v>
      </c>
      <c r="T757" s="249" t="s">
        <v>13255</v>
      </c>
      <c r="U757" s="249" t="s">
        <v>13244</v>
      </c>
      <c r="V757" s="246"/>
      <c r="W757" s="246"/>
      <c r="X757" s="246"/>
    </row>
    <row r="758" spans="1:24" x14ac:dyDescent="0.25">
      <c r="A758" s="65" t="s">
        <v>13276</v>
      </c>
      <c r="B758" s="65" t="s">
        <v>13231</v>
      </c>
      <c r="C758" s="65" t="s">
        <v>13276</v>
      </c>
      <c r="D758" s="65" t="s">
        <v>13231</v>
      </c>
      <c r="E758" s="86">
        <v>0</v>
      </c>
      <c r="F758" s="86">
        <v>0</v>
      </c>
      <c r="G758" s="86">
        <v>0</v>
      </c>
      <c r="H758" s="86">
        <v>0</v>
      </c>
      <c r="I758" s="86">
        <v>-11.02</v>
      </c>
      <c r="J758" s="86">
        <v>-12.78</v>
      </c>
      <c r="K758" s="65" t="s">
        <v>9015</v>
      </c>
      <c r="L758" s="65" t="s">
        <v>13219</v>
      </c>
      <c r="M758" s="86">
        <v>-1.76</v>
      </c>
      <c r="N758" s="247">
        <v>0</v>
      </c>
      <c r="O758" s="65" t="s">
        <v>13392</v>
      </c>
      <c r="P758" s="65" t="s">
        <v>13256</v>
      </c>
      <c r="Q758" s="65" t="s">
        <v>13392</v>
      </c>
      <c r="R758" s="65" t="s">
        <v>13257</v>
      </c>
      <c r="S758" s="65" t="s">
        <v>13275</v>
      </c>
      <c r="T758" s="65" t="s">
        <v>13231</v>
      </c>
      <c r="U758" s="65" t="s">
        <v>13219</v>
      </c>
      <c r="V758" s="246"/>
      <c r="W758" s="246"/>
      <c r="X758" s="246"/>
    </row>
    <row r="759" spans="1:24" x14ac:dyDescent="0.25">
      <c r="A759" s="250" t="s">
        <v>13249</v>
      </c>
      <c r="B759" s="246"/>
      <c r="C759" s="246"/>
      <c r="D759" s="246"/>
      <c r="E759" s="246"/>
      <c r="F759" s="246"/>
      <c r="G759" s="246"/>
      <c r="H759" s="246"/>
      <c r="I759" s="246"/>
      <c r="J759" s="246"/>
      <c r="K759" s="246"/>
      <c r="L759" s="246"/>
      <c r="M759" s="246"/>
      <c r="N759" s="246"/>
      <c r="O759" s="246"/>
      <c r="P759" s="246"/>
      <c r="Q759" s="246"/>
      <c r="R759" s="246"/>
      <c r="S759" s="246"/>
      <c r="T759" s="246"/>
      <c r="U759" s="246"/>
      <c r="V759" s="246"/>
      <c r="W759" s="246"/>
      <c r="X759" s="246"/>
    </row>
    <row r="760" spans="1:24" x14ac:dyDescent="0.25">
      <c r="A760" s="65" t="s">
        <v>13231</v>
      </c>
      <c r="B760" s="65" t="s">
        <v>13231</v>
      </c>
      <c r="C760" s="65" t="s">
        <v>13231</v>
      </c>
      <c r="D760" s="65" t="s">
        <v>13231</v>
      </c>
      <c r="E760" s="86">
        <v>0</v>
      </c>
      <c r="F760" s="86">
        <v>0</v>
      </c>
      <c r="G760" s="86">
        <v>0</v>
      </c>
      <c r="H760" s="86">
        <v>0</v>
      </c>
      <c r="I760" s="86">
        <v>-11.02</v>
      </c>
      <c r="J760" s="86">
        <v>-12.78</v>
      </c>
      <c r="K760" s="65" t="s">
        <v>13231</v>
      </c>
      <c r="L760" s="65" t="s">
        <v>13231</v>
      </c>
      <c r="M760" s="86">
        <v>-1.76</v>
      </c>
      <c r="N760" s="247">
        <v>0</v>
      </c>
      <c r="O760" s="65" t="s">
        <v>13231</v>
      </c>
      <c r="P760" s="65" t="s">
        <v>13231</v>
      </c>
      <c r="Q760" s="65" t="s">
        <v>13231</v>
      </c>
      <c r="R760" s="65" t="s">
        <v>13231</v>
      </c>
      <c r="S760" s="65" t="s">
        <v>13231</v>
      </c>
      <c r="T760" s="65" t="s">
        <v>13231</v>
      </c>
      <c r="U760" s="65" t="s">
        <v>13231</v>
      </c>
      <c r="V760" s="246"/>
      <c r="W760" s="246"/>
      <c r="X760" s="246"/>
    </row>
    <row r="761" spans="1:24" x14ac:dyDescent="0.25">
      <c r="A761" s="246"/>
      <c r="B761" s="246"/>
      <c r="C761" s="246"/>
      <c r="D761" s="246"/>
      <c r="E761" s="246"/>
      <c r="F761" s="246"/>
      <c r="G761" s="246"/>
      <c r="H761" s="246"/>
      <c r="I761" s="246"/>
      <c r="J761" s="246"/>
      <c r="K761" s="246"/>
      <c r="L761" s="246"/>
      <c r="M761" s="246"/>
      <c r="N761" s="246"/>
      <c r="O761" s="246"/>
      <c r="P761" s="246"/>
      <c r="Q761" s="246"/>
      <c r="R761" s="246"/>
      <c r="S761" s="246"/>
      <c r="T761" s="246"/>
      <c r="U761" s="246"/>
      <c r="V761" s="246"/>
      <c r="W761" s="246"/>
      <c r="X761" s="246"/>
    </row>
    <row r="762" spans="1:24" x14ac:dyDescent="0.25">
      <c r="A762" s="243" t="s">
        <v>13209</v>
      </c>
      <c r="B762" s="243" t="s">
        <v>13210</v>
      </c>
      <c r="C762" s="243" t="s">
        <v>13211</v>
      </c>
      <c r="D762" s="243" t="s">
        <v>13212</v>
      </c>
      <c r="E762" s="243" t="s">
        <v>13213</v>
      </c>
      <c r="F762" s="243" t="s">
        <v>13214</v>
      </c>
      <c r="G762" s="243" t="s">
        <v>13215</v>
      </c>
      <c r="H762" s="243" t="s">
        <v>13216</v>
      </c>
      <c r="I762" s="243" t="s">
        <v>13217</v>
      </c>
      <c r="J762" s="243" t="s">
        <v>13218</v>
      </c>
      <c r="K762" s="243" t="s">
        <v>13219</v>
      </c>
      <c r="L762" s="243" t="s">
        <v>13220</v>
      </c>
      <c r="M762" s="243" t="s">
        <v>13221</v>
      </c>
      <c r="N762" s="243" t="s">
        <v>13222</v>
      </c>
      <c r="O762" s="243" t="s">
        <v>13223</v>
      </c>
      <c r="P762" s="243" t="s">
        <v>13224</v>
      </c>
      <c r="Q762" s="243" t="s">
        <v>13225</v>
      </c>
      <c r="R762" s="243" t="s">
        <v>13226</v>
      </c>
      <c r="S762" s="243" t="s">
        <v>13227</v>
      </c>
      <c r="T762" s="246"/>
      <c r="U762" s="246"/>
      <c r="V762" s="246"/>
      <c r="W762" s="246"/>
      <c r="X762" s="246"/>
    </row>
    <row r="763" spans="1:24" x14ac:dyDescent="0.25">
      <c r="A763" s="65" t="s">
        <v>9015</v>
      </c>
      <c r="B763" s="65" t="s">
        <v>13399</v>
      </c>
      <c r="C763" s="86">
        <v>3896</v>
      </c>
      <c r="D763" s="86">
        <v>0</v>
      </c>
      <c r="E763" s="86">
        <v>3896</v>
      </c>
      <c r="F763" s="86">
        <v>-175.32</v>
      </c>
      <c r="G763" s="86">
        <v>-11.04</v>
      </c>
      <c r="H763" s="65" t="s">
        <v>13279</v>
      </c>
      <c r="I763" s="86">
        <v>0</v>
      </c>
      <c r="J763" s="65" t="s">
        <v>13231</v>
      </c>
      <c r="K763" s="86">
        <v>0</v>
      </c>
      <c r="L763" s="86">
        <v>3679.82</v>
      </c>
      <c r="M763" s="65" t="s">
        <v>13280</v>
      </c>
      <c r="N763" s="65" t="s">
        <v>13231</v>
      </c>
      <c r="O763" s="247">
        <v>6</v>
      </c>
      <c r="P763" s="86">
        <v>0</v>
      </c>
      <c r="Q763" s="257" t="s">
        <v>13233</v>
      </c>
      <c r="R763" s="86">
        <v>-29.82</v>
      </c>
      <c r="S763" s="64">
        <v>3679.82</v>
      </c>
      <c r="T763" s="251">
        <f>+F763+G763+R763</f>
        <v>-216.17999999999998</v>
      </c>
      <c r="U763" s="246"/>
      <c r="V763" s="246"/>
      <c r="W763" s="246"/>
      <c r="X763" s="246"/>
    </row>
    <row r="764" spans="1:24" x14ac:dyDescent="0.25">
      <c r="A764" s="246" t="s">
        <v>13234</v>
      </c>
      <c r="B764" s="246"/>
      <c r="C764" s="246"/>
      <c r="D764" s="246"/>
      <c r="E764" s="246"/>
      <c r="F764" s="246"/>
      <c r="G764" s="246"/>
      <c r="H764" s="246"/>
      <c r="I764" s="246"/>
      <c r="J764" s="246"/>
      <c r="K764" s="246"/>
      <c r="L764" s="246"/>
      <c r="M764" s="246"/>
      <c r="N764" s="246"/>
      <c r="O764" s="246"/>
      <c r="P764" s="246"/>
      <c r="Q764" s="246"/>
      <c r="R764" s="246"/>
      <c r="S764" s="246"/>
      <c r="T764" s="246"/>
      <c r="U764" s="246"/>
      <c r="V764" s="246"/>
      <c r="W764" s="246"/>
      <c r="X764" s="246"/>
    </row>
    <row r="765" spans="1:24" x14ac:dyDescent="0.25">
      <c r="A765" s="249" t="s">
        <v>13209</v>
      </c>
      <c r="B765" s="249" t="s">
        <v>13235</v>
      </c>
      <c r="C765" s="249" t="s">
        <v>13236</v>
      </c>
      <c r="D765" s="249" t="s">
        <v>13237</v>
      </c>
      <c r="E765" s="249" t="s">
        <v>13214</v>
      </c>
      <c r="F765" s="249" t="s">
        <v>13215</v>
      </c>
      <c r="G765" s="249" t="s">
        <v>13211</v>
      </c>
      <c r="H765" s="249" t="s">
        <v>13212</v>
      </c>
      <c r="I765" s="249" t="s">
        <v>13238</v>
      </c>
      <c r="J765" s="249" t="s">
        <v>13239</v>
      </c>
      <c r="K765" s="249" t="s">
        <v>13213</v>
      </c>
      <c r="L765" s="249" t="s">
        <v>13226</v>
      </c>
      <c r="M765" s="249" t="s">
        <v>13220</v>
      </c>
      <c r="N765" s="249" t="s">
        <v>13240</v>
      </c>
      <c r="O765" s="249" t="s">
        <v>13241</v>
      </c>
      <c r="P765" s="249" t="s">
        <v>13242</v>
      </c>
      <c r="Q765" s="249" t="s">
        <v>13210</v>
      </c>
      <c r="R765" s="249" t="s">
        <v>13221</v>
      </c>
      <c r="S765" s="249" t="s">
        <v>13222</v>
      </c>
      <c r="T765" s="249" t="s">
        <v>13243</v>
      </c>
      <c r="U765" s="249" t="s">
        <v>13244</v>
      </c>
      <c r="V765" s="249" t="s">
        <v>13245</v>
      </c>
      <c r="W765" s="246"/>
      <c r="X765" s="246"/>
    </row>
    <row r="766" spans="1:24" x14ac:dyDescent="0.25">
      <c r="A766" s="65" t="s">
        <v>9015</v>
      </c>
      <c r="B766" s="65" t="s">
        <v>13392</v>
      </c>
      <c r="C766" s="65" t="s">
        <v>13400</v>
      </c>
      <c r="D766" s="65" t="s">
        <v>13280</v>
      </c>
      <c r="E766" s="86">
        <v>-175.32</v>
      </c>
      <c r="F766" s="86">
        <v>0</v>
      </c>
      <c r="G766" s="86">
        <v>3896</v>
      </c>
      <c r="H766" s="86">
        <v>0</v>
      </c>
      <c r="I766" s="247">
        <v>5</v>
      </c>
      <c r="J766" s="65" t="s">
        <v>13231</v>
      </c>
      <c r="K766" s="86">
        <v>3896</v>
      </c>
      <c r="L766" s="86">
        <v>-28.05</v>
      </c>
      <c r="M766" s="86">
        <v>3692.63</v>
      </c>
      <c r="N766" s="65" t="s">
        <v>13279</v>
      </c>
      <c r="O766" s="86">
        <v>0</v>
      </c>
      <c r="P766" s="65" t="s">
        <v>13231</v>
      </c>
      <c r="Q766" s="65" t="s">
        <v>13399</v>
      </c>
      <c r="R766" s="65" t="s">
        <v>13280</v>
      </c>
      <c r="S766" s="65" t="s">
        <v>13231</v>
      </c>
      <c r="T766" s="65" t="s">
        <v>13392</v>
      </c>
      <c r="U766" s="65" t="s">
        <v>13234</v>
      </c>
      <c r="V766" s="65" t="s">
        <v>13248</v>
      </c>
      <c r="W766" s="246"/>
      <c r="X766" s="246"/>
    </row>
    <row r="767" spans="1:24" x14ac:dyDescent="0.25">
      <c r="A767" s="250" t="s">
        <v>13249</v>
      </c>
      <c r="B767" s="246"/>
      <c r="C767" s="246"/>
      <c r="D767" s="246"/>
      <c r="E767" s="246"/>
      <c r="F767" s="246"/>
      <c r="G767" s="246"/>
      <c r="H767" s="246"/>
      <c r="I767" s="246"/>
      <c r="J767" s="246"/>
      <c r="K767" s="246"/>
      <c r="L767" s="246"/>
      <c r="M767" s="246"/>
      <c r="N767" s="246"/>
      <c r="O767" s="246"/>
      <c r="P767" s="246"/>
      <c r="Q767" s="246"/>
      <c r="R767" s="246"/>
      <c r="S767" s="246"/>
      <c r="T767" s="246"/>
      <c r="U767" s="246"/>
      <c r="V767" s="246"/>
      <c r="W767" s="246"/>
      <c r="X767" s="246"/>
    </row>
    <row r="768" spans="1:24" x14ac:dyDescent="0.25">
      <c r="A768" s="65" t="s">
        <v>13231</v>
      </c>
      <c r="B768" s="65" t="s">
        <v>13231</v>
      </c>
      <c r="C768" s="65" t="s">
        <v>13231</v>
      </c>
      <c r="D768" s="65" t="s">
        <v>13231</v>
      </c>
      <c r="E768" s="86">
        <v>-175.32</v>
      </c>
      <c r="F768" s="86">
        <v>0</v>
      </c>
      <c r="G768" s="86">
        <v>3896</v>
      </c>
      <c r="H768" s="86">
        <v>0</v>
      </c>
      <c r="I768" s="247">
        <v>5</v>
      </c>
      <c r="J768" s="65" t="s">
        <v>13231</v>
      </c>
      <c r="K768" s="86">
        <v>3896</v>
      </c>
      <c r="L768" s="86">
        <v>-28.05</v>
      </c>
      <c r="M768" s="86">
        <v>3692.63</v>
      </c>
      <c r="N768" s="65" t="s">
        <v>13231</v>
      </c>
      <c r="O768" s="86">
        <v>0</v>
      </c>
      <c r="P768" s="65" t="s">
        <v>13231</v>
      </c>
      <c r="Q768" s="65" t="s">
        <v>13231</v>
      </c>
      <c r="R768" s="65" t="s">
        <v>13231</v>
      </c>
      <c r="S768" s="65" t="s">
        <v>13231</v>
      </c>
      <c r="T768" s="65" t="s">
        <v>13231</v>
      </c>
      <c r="U768" s="65" t="s">
        <v>13231</v>
      </c>
      <c r="V768" s="65" t="s">
        <v>13231</v>
      </c>
      <c r="W768" s="246"/>
      <c r="X768" s="246"/>
    </row>
    <row r="769" spans="1:24" x14ac:dyDescent="0.25">
      <c r="A769" s="246" t="s">
        <v>13219</v>
      </c>
      <c r="B769" s="246"/>
      <c r="C769" s="246"/>
      <c r="D769" s="246"/>
      <c r="E769" s="246"/>
      <c r="F769" s="246"/>
      <c r="G769" s="246"/>
      <c r="H769" s="246"/>
      <c r="I769" s="246"/>
      <c r="J769" s="246"/>
      <c r="K769" s="246"/>
      <c r="L769" s="246"/>
      <c r="M769" s="246"/>
      <c r="N769" s="246"/>
      <c r="O769" s="246"/>
      <c r="P769" s="246"/>
      <c r="Q769" s="246"/>
      <c r="R769" s="246"/>
      <c r="S769" s="246"/>
      <c r="T769" s="246"/>
      <c r="U769" s="246"/>
      <c r="V769" s="246"/>
      <c r="W769" s="246"/>
      <c r="X769" s="246"/>
    </row>
    <row r="770" spans="1:24" x14ac:dyDescent="0.25">
      <c r="A770" s="249" t="s">
        <v>13237</v>
      </c>
      <c r="B770" s="249" t="s">
        <v>13239</v>
      </c>
      <c r="C770" s="249" t="s">
        <v>13221</v>
      </c>
      <c r="D770" s="249" t="s">
        <v>13222</v>
      </c>
      <c r="E770" s="249" t="s">
        <v>13213</v>
      </c>
      <c r="F770" s="249" t="s">
        <v>13211</v>
      </c>
      <c r="G770" s="249" t="s">
        <v>13212</v>
      </c>
      <c r="H770" s="249" t="s">
        <v>13214</v>
      </c>
      <c r="I770" s="249" t="s">
        <v>13215</v>
      </c>
      <c r="J770" s="249" t="s">
        <v>13220</v>
      </c>
      <c r="K770" s="249" t="s">
        <v>13209</v>
      </c>
      <c r="L770" s="249" t="s">
        <v>13250</v>
      </c>
      <c r="M770" s="249" t="s">
        <v>13251</v>
      </c>
      <c r="N770" s="249" t="s">
        <v>13238</v>
      </c>
      <c r="O770" s="249" t="s">
        <v>13252</v>
      </c>
      <c r="P770" s="249" t="s">
        <v>13253</v>
      </c>
      <c r="Q770" s="249" t="s">
        <v>13254</v>
      </c>
      <c r="R770" s="249" t="s">
        <v>13242</v>
      </c>
      <c r="S770" s="249" t="s">
        <v>13216</v>
      </c>
      <c r="T770" s="249" t="s">
        <v>13255</v>
      </c>
      <c r="U770" s="249" t="s">
        <v>13244</v>
      </c>
      <c r="V770" s="246"/>
      <c r="W770" s="246"/>
      <c r="X770" s="246"/>
    </row>
    <row r="771" spans="1:24" x14ac:dyDescent="0.25">
      <c r="A771" s="65" t="s">
        <v>13280</v>
      </c>
      <c r="B771" s="65" t="s">
        <v>13231</v>
      </c>
      <c r="C771" s="65" t="s">
        <v>13280</v>
      </c>
      <c r="D771" s="65" t="s">
        <v>13231</v>
      </c>
      <c r="E771" s="86">
        <v>0</v>
      </c>
      <c r="F771" s="86">
        <v>0</v>
      </c>
      <c r="G771" s="86">
        <v>0</v>
      </c>
      <c r="H771" s="86">
        <v>0</v>
      </c>
      <c r="I771" s="86">
        <v>-11.04</v>
      </c>
      <c r="J771" s="86">
        <v>-12.81</v>
      </c>
      <c r="K771" s="65" t="s">
        <v>9015</v>
      </c>
      <c r="L771" s="65" t="s">
        <v>13219</v>
      </c>
      <c r="M771" s="86">
        <v>-1.77</v>
      </c>
      <c r="N771" s="247">
        <v>0</v>
      </c>
      <c r="O771" s="65" t="s">
        <v>13392</v>
      </c>
      <c r="P771" s="65" t="s">
        <v>13256</v>
      </c>
      <c r="Q771" s="65" t="s">
        <v>13392</v>
      </c>
      <c r="R771" s="65" t="s">
        <v>13257</v>
      </c>
      <c r="S771" s="65" t="s">
        <v>13279</v>
      </c>
      <c r="T771" s="65" t="s">
        <v>13231</v>
      </c>
      <c r="U771" s="65" t="s">
        <v>13219</v>
      </c>
      <c r="V771" s="246"/>
      <c r="W771" s="246"/>
      <c r="X771" s="246"/>
    </row>
    <row r="772" spans="1:24" x14ac:dyDescent="0.25">
      <c r="A772" s="250" t="s">
        <v>13249</v>
      </c>
      <c r="B772" s="246"/>
      <c r="C772" s="246"/>
      <c r="D772" s="246"/>
      <c r="E772" s="246"/>
      <c r="F772" s="246"/>
      <c r="G772" s="246"/>
      <c r="H772" s="246"/>
      <c r="I772" s="246"/>
      <c r="J772" s="246"/>
      <c r="K772" s="246"/>
      <c r="L772" s="246"/>
      <c r="M772" s="246"/>
      <c r="N772" s="246"/>
      <c r="O772" s="246"/>
      <c r="P772" s="246"/>
      <c r="Q772" s="246"/>
      <c r="R772" s="246"/>
      <c r="S772" s="246"/>
      <c r="T772" s="246"/>
      <c r="U772" s="246"/>
      <c r="V772" s="246"/>
      <c r="W772" s="246"/>
      <c r="X772" s="246"/>
    </row>
    <row r="773" spans="1:24" x14ac:dyDescent="0.25">
      <c r="A773" s="65" t="s">
        <v>13231</v>
      </c>
      <c r="B773" s="65" t="s">
        <v>13231</v>
      </c>
      <c r="C773" s="65" t="s">
        <v>13231</v>
      </c>
      <c r="D773" s="65" t="s">
        <v>13231</v>
      </c>
      <c r="E773" s="86">
        <v>0</v>
      </c>
      <c r="F773" s="86">
        <v>0</v>
      </c>
      <c r="G773" s="86">
        <v>0</v>
      </c>
      <c r="H773" s="86">
        <v>0</v>
      </c>
      <c r="I773" s="86">
        <v>-11.04</v>
      </c>
      <c r="J773" s="86">
        <v>-12.81</v>
      </c>
      <c r="K773" s="65" t="s">
        <v>13231</v>
      </c>
      <c r="L773" s="65" t="s">
        <v>13231</v>
      </c>
      <c r="M773" s="86">
        <v>-1.77</v>
      </c>
      <c r="N773" s="247">
        <v>0</v>
      </c>
      <c r="O773" s="65" t="s">
        <v>13231</v>
      </c>
      <c r="P773" s="65" t="s">
        <v>13231</v>
      </c>
      <c r="Q773" s="65" t="s">
        <v>13231</v>
      </c>
      <c r="R773" s="65" t="s">
        <v>13231</v>
      </c>
      <c r="S773" s="65" t="s">
        <v>13231</v>
      </c>
      <c r="T773" s="65" t="s">
        <v>13231</v>
      </c>
      <c r="U773" s="65" t="s">
        <v>13231</v>
      </c>
      <c r="V773" s="246"/>
      <c r="W773" s="246"/>
      <c r="X773" s="246"/>
    </row>
    <row r="774" spans="1:24" x14ac:dyDescent="0.25">
      <c r="A774" s="246"/>
      <c r="B774" s="246"/>
      <c r="C774" s="246"/>
      <c r="D774" s="246"/>
      <c r="E774" s="246"/>
      <c r="F774" s="246"/>
      <c r="G774" s="246"/>
      <c r="H774" s="246"/>
      <c r="I774" s="246"/>
      <c r="J774" s="246"/>
      <c r="K774" s="246"/>
      <c r="L774" s="246"/>
      <c r="M774" s="246"/>
      <c r="N774" s="246"/>
      <c r="O774" s="246"/>
      <c r="P774" s="246"/>
      <c r="Q774" s="246"/>
      <c r="R774" s="246"/>
      <c r="S774" s="246"/>
      <c r="T774" s="246"/>
      <c r="U774" s="246"/>
      <c r="V774" s="246"/>
      <c r="W774" s="246"/>
      <c r="X774" s="246"/>
    </row>
    <row r="775" spans="1:24" x14ac:dyDescent="0.25">
      <c r="A775" s="243" t="s">
        <v>13209</v>
      </c>
      <c r="B775" s="243" t="s">
        <v>13210</v>
      </c>
      <c r="C775" s="243" t="s">
        <v>13211</v>
      </c>
      <c r="D775" s="243" t="s">
        <v>13212</v>
      </c>
      <c r="E775" s="243" t="s">
        <v>13213</v>
      </c>
      <c r="F775" s="243" t="s">
        <v>13214</v>
      </c>
      <c r="G775" s="243" t="s">
        <v>13215</v>
      </c>
      <c r="H775" s="243" t="s">
        <v>13216</v>
      </c>
      <c r="I775" s="243" t="s">
        <v>13217</v>
      </c>
      <c r="J775" s="243" t="s">
        <v>13218</v>
      </c>
      <c r="K775" s="243" t="s">
        <v>13219</v>
      </c>
      <c r="L775" s="243" t="s">
        <v>13220</v>
      </c>
      <c r="M775" s="243" t="s">
        <v>13221</v>
      </c>
      <c r="N775" s="243" t="s">
        <v>13222</v>
      </c>
      <c r="O775" s="243" t="s">
        <v>13223</v>
      </c>
      <c r="P775" s="243" t="s">
        <v>13224</v>
      </c>
      <c r="Q775" s="243" t="s">
        <v>13225</v>
      </c>
      <c r="R775" s="243" t="s">
        <v>13226</v>
      </c>
      <c r="S775" s="243" t="s">
        <v>13227</v>
      </c>
      <c r="T775" s="246"/>
      <c r="U775" s="246"/>
      <c r="V775" s="246"/>
      <c r="W775" s="246"/>
      <c r="X775" s="246"/>
    </row>
    <row r="776" spans="1:24" x14ac:dyDescent="0.25">
      <c r="A776" s="65" t="s">
        <v>13378</v>
      </c>
      <c r="B776" s="65" t="s">
        <v>13401</v>
      </c>
      <c r="C776" s="86">
        <v>16359</v>
      </c>
      <c r="D776" s="86">
        <v>0</v>
      </c>
      <c r="E776" s="86">
        <v>16359</v>
      </c>
      <c r="F776" s="86">
        <v>-551.29999999999995</v>
      </c>
      <c r="G776" s="86">
        <v>-298.85000000000002</v>
      </c>
      <c r="H776" s="65" t="s">
        <v>13230</v>
      </c>
      <c r="I776" s="86">
        <v>0</v>
      </c>
      <c r="J776" s="65" t="s">
        <v>13231</v>
      </c>
      <c r="K776" s="86">
        <v>0</v>
      </c>
      <c r="L776" s="86">
        <v>15372.82</v>
      </c>
      <c r="M776" s="65" t="s">
        <v>13232</v>
      </c>
      <c r="N776" s="65" t="s">
        <v>13231</v>
      </c>
      <c r="O776" s="247">
        <v>26</v>
      </c>
      <c r="P776" s="86">
        <v>0</v>
      </c>
      <c r="Q776" s="257" t="s">
        <v>13233</v>
      </c>
      <c r="R776" s="86">
        <v>-136.03</v>
      </c>
      <c r="S776" s="267">
        <v>15372.82</v>
      </c>
      <c r="T776" s="252">
        <f>+F776+G776+R776</f>
        <v>-986.18</v>
      </c>
      <c r="U776" s="246"/>
      <c r="V776" s="246"/>
      <c r="W776" s="246"/>
      <c r="X776" s="246"/>
    </row>
    <row r="777" spans="1:24" x14ac:dyDescent="0.25">
      <c r="A777" s="246" t="s">
        <v>13234</v>
      </c>
      <c r="B777" s="246"/>
      <c r="C777" s="246"/>
      <c r="D777" s="246"/>
      <c r="E777" s="246"/>
      <c r="F777" s="246"/>
      <c r="G777" s="246"/>
      <c r="H777" s="246"/>
      <c r="I777" s="246"/>
      <c r="J777" s="246"/>
      <c r="K777" s="246"/>
      <c r="L777" s="246"/>
      <c r="M777" s="246"/>
      <c r="N777" s="246"/>
      <c r="O777" s="246"/>
      <c r="P777" s="246"/>
      <c r="Q777" s="246"/>
      <c r="R777" s="246"/>
      <c r="S777" s="246"/>
      <c r="T777" s="246"/>
      <c r="U777" s="246"/>
      <c r="V777" s="246"/>
      <c r="W777" s="246"/>
      <c r="X777" s="246"/>
    </row>
    <row r="778" spans="1:24" x14ac:dyDescent="0.25">
      <c r="A778" s="249" t="s">
        <v>13209</v>
      </c>
      <c r="B778" s="249" t="s">
        <v>13235</v>
      </c>
      <c r="C778" s="249" t="s">
        <v>13236</v>
      </c>
      <c r="D778" s="249" t="s">
        <v>13237</v>
      </c>
      <c r="E778" s="249" t="s">
        <v>13214</v>
      </c>
      <c r="F778" s="249" t="s">
        <v>13215</v>
      </c>
      <c r="G778" s="249" t="s">
        <v>13211</v>
      </c>
      <c r="H778" s="249" t="s">
        <v>13212</v>
      </c>
      <c r="I778" s="249" t="s">
        <v>13238</v>
      </c>
      <c r="J778" s="249" t="s">
        <v>13239</v>
      </c>
      <c r="K778" s="249" t="s">
        <v>13213</v>
      </c>
      <c r="L778" s="249" t="s">
        <v>13226</v>
      </c>
      <c r="M778" s="249" t="s">
        <v>13220</v>
      </c>
      <c r="N778" s="249" t="s">
        <v>13240</v>
      </c>
      <c r="O778" s="249" t="s">
        <v>13241</v>
      </c>
      <c r="P778" s="249" t="s">
        <v>13242</v>
      </c>
      <c r="Q778" s="249" t="s">
        <v>13210</v>
      </c>
      <c r="R778" s="249" t="s">
        <v>13221</v>
      </c>
      <c r="S778" s="249" t="s">
        <v>13222</v>
      </c>
      <c r="T778" s="249" t="s">
        <v>13243</v>
      </c>
      <c r="U778" s="249" t="s">
        <v>13244</v>
      </c>
      <c r="V778" s="249" t="s">
        <v>13245</v>
      </c>
      <c r="W778" s="246"/>
      <c r="X778" s="246"/>
    </row>
    <row r="779" spans="1:24" x14ac:dyDescent="0.25">
      <c r="A779" s="65" t="s">
        <v>13378</v>
      </c>
      <c r="B779" s="65" t="s">
        <v>13402</v>
      </c>
      <c r="C779" s="65" t="s">
        <v>13403</v>
      </c>
      <c r="D779" s="65" t="s">
        <v>13232</v>
      </c>
      <c r="E779" s="86">
        <v>-199.37</v>
      </c>
      <c r="F779" s="86">
        <v>0</v>
      </c>
      <c r="G779" s="86">
        <v>5916</v>
      </c>
      <c r="H779" s="86">
        <v>0</v>
      </c>
      <c r="I779" s="247">
        <v>6</v>
      </c>
      <c r="J779" s="65" t="s">
        <v>13231</v>
      </c>
      <c r="K779" s="86">
        <v>5916</v>
      </c>
      <c r="L779" s="86">
        <v>-31.9</v>
      </c>
      <c r="M779" s="86">
        <v>5684.73</v>
      </c>
      <c r="N779" s="65" t="s">
        <v>13230</v>
      </c>
      <c r="O779" s="86">
        <v>0</v>
      </c>
      <c r="P779" s="65" t="s">
        <v>13231</v>
      </c>
      <c r="Q779" s="65" t="s">
        <v>13401</v>
      </c>
      <c r="R779" s="65" t="s">
        <v>13232</v>
      </c>
      <c r="S779" s="65" t="s">
        <v>13231</v>
      </c>
      <c r="T779" s="65" t="s">
        <v>13404</v>
      </c>
      <c r="U779" s="65" t="s">
        <v>13234</v>
      </c>
      <c r="V779" s="65" t="s">
        <v>13248</v>
      </c>
      <c r="W779" s="246"/>
      <c r="X779" s="246"/>
    </row>
    <row r="780" spans="1:24" x14ac:dyDescent="0.25">
      <c r="A780" s="65" t="s">
        <v>13378</v>
      </c>
      <c r="B780" s="65" t="s">
        <v>13405</v>
      </c>
      <c r="C780" s="65" t="s">
        <v>13406</v>
      </c>
      <c r="D780" s="65" t="s">
        <v>13232</v>
      </c>
      <c r="E780" s="86">
        <v>-218.07</v>
      </c>
      <c r="F780" s="86">
        <v>0</v>
      </c>
      <c r="G780" s="86">
        <v>6471</v>
      </c>
      <c r="H780" s="86">
        <v>0</v>
      </c>
      <c r="I780" s="247">
        <v>9</v>
      </c>
      <c r="J780" s="65" t="s">
        <v>13231</v>
      </c>
      <c r="K780" s="86">
        <v>6471</v>
      </c>
      <c r="L780" s="86">
        <v>-34.89</v>
      </c>
      <c r="M780" s="86">
        <v>6218.04</v>
      </c>
      <c r="N780" s="65" t="s">
        <v>13230</v>
      </c>
      <c r="O780" s="86">
        <v>0</v>
      </c>
      <c r="P780" s="65" t="s">
        <v>13231</v>
      </c>
      <c r="Q780" s="65" t="s">
        <v>13401</v>
      </c>
      <c r="R780" s="65" t="s">
        <v>13232</v>
      </c>
      <c r="S780" s="65" t="s">
        <v>13231</v>
      </c>
      <c r="T780" s="65" t="s">
        <v>13404</v>
      </c>
      <c r="U780" s="65" t="s">
        <v>13234</v>
      </c>
      <c r="V780" s="65" t="s">
        <v>13248</v>
      </c>
      <c r="W780" s="246"/>
      <c r="X780" s="246"/>
    </row>
    <row r="781" spans="1:24" x14ac:dyDescent="0.25">
      <c r="A781" s="65" t="s">
        <v>13378</v>
      </c>
      <c r="B781" s="65" t="s">
        <v>13404</v>
      </c>
      <c r="C781" s="65" t="s">
        <v>13353</v>
      </c>
      <c r="D781" s="65" t="s">
        <v>13232</v>
      </c>
      <c r="E781" s="86">
        <v>-133.86000000000001</v>
      </c>
      <c r="F781" s="86">
        <v>0</v>
      </c>
      <c r="G781" s="86">
        <v>3972</v>
      </c>
      <c r="H781" s="86">
        <v>0</v>
      </c>
      <c r="I781" s="247">
        <v>10</v>
      </c>
      <c r="J781" s="65" t="s">
        <v>13231</v>
      </c>
      <c r="K781" s="86">
        <v>3972</v>
      </c>
      <c r="L781" s="86">
        <v>-21.42</v>
      </c>
      <c r="M781" s="86">
        <v>3816.72</v>
      </c>
      <c r="N781" s="65" t="s">
        <v>13230</v>
      </c>
      <c r="O781" s="86">
        <v>0</v>
      </c>
      <c r="P781" s="65" t="s">
        <v>13231</v>
      </c>
      <c r="Q781" s="65" t="s">
        <v>13401</v>
      </c>
      <c r="R781" s="65" t="s">
        <v>13232</v>
      </c>
      <c r="S781" s="65" t="s">
        <v>13231</v>
      </c>
      <c r="T781" s="65" t="s">
        <v>13404</v>
      </c>
      <c r="U781" s="65" t="s">
        <v>13234</v>
      </c>
      <c r="V781" s="65" t="s">
        <v>13248</v>
      </c>
      <c r="W781" s="246"/>
      <c r="X781" s="246"/>
    </row>
    <row r="782" spans="1:24" x14ac:dyDescent="0.25">
      <c r="A782" s="250" t="s">
        <v>13249</v>
      </c>
      <c r="B782" s="246"/>
      <c r="C782" s="246"/>
      <c r="D782" s="246"/>
      <c r="E782" s="246"/>
      <c r="F782" s="246"/>
      <c r="G782" s="246"/>
      <c r="H782" s="246"/>
      <c r="I782" s="246"/>
      <c r="J782" s="246"/>
      <c r="K782" s="246"/>
      <c r="L782" s="246"/>
      <c r="M782" s="246"/>
      <c r="N782" s="246"/>
      <c r="O782" s="246"/>
      <c r="P782" s="246"/>
      <c r="Q782" s="246"/>
      <c r="R782" s="246"/>
      <c r="S782" s="246"/>
      <c r="T782" s="246"/>
      <c r="U782" s="246"/>
      <c r="V782" s="246"/>
      <c r="W782" s="246"/>
      <c r="X782" s="246"/>
    </row>
    <row r="783" spans="1:24" x14ac:dyDescent="0.25">
      <c r="A783" s="65" t="s">
        <v>13231</v>
      </c>
      <c r="B783" s="65" t="s">
        <v>13231</v>
      </c>
      <c r="C783" s="65" t="s">
        <v>13231</v>
      </c>
      <c r="D783" s="65" t="s">
        <v>13231</v>
      </c>
      <c r="E783" s="86">
        <v>-551.29999999999995</v>
      </c>
      <c r="F783" s="86">
        <v>0</v>
      </c>
      <c r="G783" s="86">
        <v>16359</v>
      </c>
      <c r="H783" s="86">
        <v>0</v>
      </c>
      <c r="I783" s="247">
        <v>25</v>
      </c>
      <c r="J783" s="65" t="s">
        <v>13231</v>
      </c>
      <c r="K783" s="86">
        <v>16359</v>
      </c>
      <c r="L783" s="86">
        <v>-88.21</v>
      </c>
      <c r="M783" s="86">
        <v>15719.49</v>
      </c>
      <c r="N783" s="65" t="s">
        <v>13231</v>
      </c>
      <c r="O783" s="86">
        <v>0</v>
      </c>
      <c r="P783" s="65" t="s">
        <v>13231</v>
      </c>
      <c r="Q783" s="65" t="s">
        <v>13231</v>
      </c>
      <c r="R783" s="65" t="s">
        <v>13231</v>
      </c>
      <c r="S783" s="65" t="s">
        <v>13231</v>
      </c>
      <c r="T783" s="65" t="s">
        <v>13231</v>
      </c>
      <c r="U783" s="65" t="s">
        <v>13231</v>
      </c>
      <c r="V783" s="65" t="s">
        <v>13231</v>
      </c>
      <c r="W783" s="246"/>
      <c r="X783" s="246"/>
    </row>
    <row r="784" spans="1:24" x14ac:dyDescent="0.25">
      <c r="A784" s="246" t="s">
        <v>13219</v>
      </c>
      <c r="B784" s="246"/>
      <c r="C784" s="246"/>
      <c r="D784" s="246"/>
      <c r="E784" s="246"/>
      <c r="F784" s="246"/>
      <c r="G784" s="246"/>
      <c r="H784" s="246"/>
      <c r="I784" s="246"/>
      <c r="J784" s="246"/>
      <c r="K784" s="246"/>
      <c r="L784" s="246"/>
      <c r="M784" s="246"/>
      <c r="N784" s="246"/>
      <c r="O784" s="246"/>
      <c r="P784" s="246"/>
      <c r="Q784" s="246"/>
      <c r="R784" s="246"/>
      <c r="S784" s="246"/>
      <c r="T784" s="246"/>
      <c r="U784" s="246"/>
      <c r="V784" s="246"/>
      <c r="W784" s="246"/>
      <c r="X784" s="246"/>
    </row>
    <row r="785" spans="1:24" x14ac:dyDescent="0.25">
      <c r="A785" s="249" t="s">
        <v>13237</v>
      </c>
      <c r="B785" s="249" t="s">
        <v>13239</v>
      </c>
      <c r="C785" s="249" t="s">
        <v>13221</v>
      </c>
      <c r="D785" s="249" t="s">
        <v>13222</v>
      </c>
      <c r="E785" s="249" t="s">
        <v>13213</v>
      </c>
      <c r="F785" s="249" t="s">
        <v>13211</v>
      </c>
      <c r="G785" s="249" t="s">
        <v>13212</v>
      </c>
      <c r="H785" s="249" t="s">
        <v>13214</v>
      </c>
      <c r="I785" s="249" t="s">
        <v>13215</v>
      </c>
      <c r="J785" s="249" t="s">
        <v>13220</v>
      </c>
      <c r="K785" s="249" t="s">
        <v>13209</v>
      </c>
      <c r="L785" s="249" t="s">
        <v>13250</v>
      </c>
      <c r="M785" s="249" t="s">
        <v>13251</v>
      </c>
      <c r="N785" s="249" t="s">
        <v>13238</v>
      </c>
      <c r="O785" s="249" t="s">
        <v>13252</v>
      </c>
      <c r="P785" s="249" t="s">
        <v>13253</v>
      </c>
      <c r="Q785" s="249" t="s">
        <v>13254</v>
      </c>
      <c r="R785" s="249" t="s">
        <v>13242</v>
      </c>
      <c r="S785" s="249" t="s">
        <v>13216</v>
      </c>
      <c r="T785" s="249" t="s">
        <v>13255</v>
      </c>
      <c r="U785" s="249" t="s">
        <v>13244</v>
      </c>
      <c r="V785" s="246"/>
      <c r="W785" s="246"/>
      <c r="X785" s="246"/>
    </row>
    <row r="786" spans="1:24" x14ac:dyDescent="0.25">
      <c r="A786" s="65" t="s">
        <v>13232</v>
      </c>
      <c r="B786" s="65" t="s">
        <v>13231</v>
      </c>
      <c r="C786" s="65" t="s">
        <v>13232</v>
      </c>
      <c r="D786" s="65" t="s">
        <v>13231</v>
      </c>
      <c r="E786" s="86">
        <v>0</v>
      </c>
      <c r="F786" s="86">
        <v>0</v>
      </c>
      <c r="G786" s="86">
        <v>0</v>
      </c>
      <c r="H786" s="86">
        <v>0</v>
      </c>
      <c r="I786" s="86">
        <v>-298.85000000000002</v>
      </c>
      <c r="J786" s="86">
        <v>-346.67</v>
      </c>
      <c r="K786" s="65" t="s">
        <v>13378</v>
      </c>
      <c r="L786" s="65" t="s">
        <v>13219</v>
      </c>
      <c r="M786" s="86">
        <v>-47.82</v>
      </c>
      <c r="N786" s="247">
        <v>0</v>
      </c>
      <c r="O786" s="65" t="s">
        <v>13404</v>
      </c>
      <c r="P786" s="65" t="s">
        <v>13256</v>
      </c>
      <c r="Q786" s="65" t="s">
        <v>13404</v>
      </c>
      <c r="R786" s="65" t="s">
        <v>13257</v>
      </c>
      <c r="S786" s="65" t="s">
        <v>13230</v>
      </c>
      <c r="T786" s="65" t="s">
        <v>13231</v>
      </c>
      <c r="U786" s="65" t="s">
        <v>13219</v>
      </c>
      <c r="V786" s="246"/>
      <c r="W786" s="246"/>
      <c r="X786" s="246"/>
    </row>
    <row r="787" spans="1:24" x14ac:dyDescent="0.25">
      <c r="A787" s="250" t="s">
        <v>13249</v>
      </c>
      <c r="B787" s="246"/>
      <c r="C787" s="246"/>
      <c r="D787" s="246"/>
      <c r="E787" s="246"/>
      <c r="F787" s="246"/>
      <c r="G787" s="246"/>
      <c r="H787" s="246"/>
      <c r="I787" s="246"/>
      <c r="J787" s="246"/>
      <c r="K787" s="246"/>
      <c r="L787" s="246"/>
      <c r="M787" s="246"/>
      <c r="N787" s="246"/>
      <c r="O787" s="246"/>
      <c r="P787" s="246"/>
      <c r="Q787" s="246"/>
      <c r="R787" s="246"/>
      <c r="S787" s="246"/>
      <c r="T787" s="246"/>
      <c r="U787" s="246"/>
      <c r="V787" s="246"/>
      <c r="W787" s="246"/>
      <c r="X787" s="246"/>
    </row>
    <row r="788" spans="1:24" x14ac:dyDescent="0.25">
      <c r="A788" s="65" t="s">
        <v>13231</v>
      </c>
      <c r="B788" s="65" t="s">
        <v>13231</v>
      </c>
      <c r="C788" s="65" t="s">
        <v>13231</v>
      </c>
      <c r="D788" s="65" t="s">
        <v>13231</v>
      </c>
      <c r="E788" s="86">
        <v>0</v>
      </c>
      <c r="F788" s="86">
        <v>0</v>
      </c>
      <c r="G788" s="86">
        <v>0</v>
      </c>
      <c r="H788" s="86">
        <v>0</v>
      </c>
      <c r="I788" s="86">
        <v>-298.85000000000002</v>
      </c>
      <c r="J788" s="86">
        <v>-346.67</v>
      </c>
      <c r="K788" s="65" t="s">
        <v>13231</v>
      </c>
      <c r="L788" s="65" t="s">
        <v>13231</v>
      </c>
      <c r="M788" s="86">
        <v>-47.82</v>
      </c>
      <c r="N788" s="247">
        <v>0</v>
      </c>
      <c r="O788" s="65" t="s">
        <v>13231</v>
      </c>
      <c r="P788" s="65" t="s">
        <v>13231</v>
      </c>
      <c r="Q788" s="65" t="s">
        <v>13231</v>
      </c>
      <c r="R788" s="65" t="s">
        <v>13231</v>
      </c>
      <c r="S788" s="65" t="s">
        <v>13231</v>
      </c>
      <c r="T788" s="65" t="s">
        <v>13231</v>
      </c>
      <c r="U788" s="65" t="s">
        <v>13231</v>
      </c>
      <c r="V788" s="246"/>
      <c r="W788" s="246"/>
      <c r="X788" s="246"/>
    </row>
    <row r="789" spans="1:24" x14ac:dyDescent="0.25">
      <c r="A789" s="246"/>
      <c r="B789" s="246"/>
      <c r="C789" s="246"/>
      <c r="D789" s="246"/>
      <c r="E789" s="246"/>
      <c r="F789" s="246"/>
      <c r="G789" s="246"/>
      <c r="H789" s="246"/>
      <c r="I789" s="246"/>
      <c r="J789" s="246"/>
      <c r="K789" s="246"/>
      <c r="L789" s="246"/>
      <c r="M789" s="246"/>
      <c r="N789" s="246"/>
      <c r="O789" s="246"/>
      <c r="P789" s="246"/>
      <c r="Q789" s="246"/>
      <c r="R789" s="246"/>
      <c r="S789" s="246"/>
      <c r="T789" s="246"/>
      <c r="U789" s="246"/>
      <c r="V789" s="246"/>
      <c r="W789" s="246"/>
      <c r="X789" s="246"/>
    </row>
    <row r="790" spans="1:24" x14ac:dyDescent="0.25">
      <c r="A790" s="243" t="s">
        <v>13209</v>
      </c>
      <c r="B790" s="243" t="s">
        <v>13210</v>
      </c>
      <c r="C790" s="243" t="s">
        <v>13211</v>
      </c>
      <c r="D790" s="243" t="s">
        <v>13212</v>
      </c>
      <c r="E790" s="243" t="s">
        <v>13213</v>
      </c>
      <c r="F790" s="243" t="s">
        <v>13214</v>
      </c>
      <c r="G790" s="243" t="s">
        <v>13215</v>
      </c>
      <c r="H790" s="243" t="s">
        <v>13216</v>
      </c>
      <c r="I790" s="243" t="s">
        <v>13217</v>
      </c>
      <c r="J790" s="243" t="s">
        <v>13218</v>
      </c>
      <c r="K790" s="243" t="s">
        <v>13219</v>
      </c>
      <c r="L790" s="243" t="s">
        <v>13220</v>
      </c>
      <c r="M790" s="243" t="s">
        <v>13221</v>
      </c>
      <c r="N790" s="243" t="s">
        <v>13222</v>
      </c>
      <c r="O790" s="243" t="s">
        <v>13223</v>
      </c>
      <c r="P790" s="243" t="s">
        <v>13224</v>
      </c>
      <c r="Q790" s="243" t="s">
        <v>13225</v>
      </c>
      <c r="R790" s="243" t="s">
        <v>13226</v>
      </c>
      <c r="S790" s="243" t="s">
        <v>13227</v>
      </c>
      <c r="T790" s="246"/>
      <c r="U790" s="246"/>
      <c r="V790" s="246"/>
      <c r="W790" s="246"/>
      <c r="X790" s="246"/>
    </row>
    <row r="791" spans="1:24" x14ac:dyDescent="0.25">
      <c r="A791" s="65" t="s">
        <v>13378</v>
      </c>
      <c r="B791" s="65" t="s">
        <v>13407</v>
      </c>
      <c r="C791" s="86">
        <v>1479</v>
      </c>
      <c r="D791" s="86">
        <v>0</v>
      </c>
      <c r="E791" s="86">
        <v>1479</v>
      </c>
      <c r="F791" s="86">
        <v>-59.16</v>
      </c>
      <c r="G791" s="86">
        <v>-5.1100000000000003</v>
      </c>
      <c r="H791" s="65" t="s">
        <v>13230</v>
      </c>
      <c r="I791" s="86">
        <v>0</v>
      </c>
      <c r="J791" s="65" t="s">
        <v>13231</v>
      </c>
      <c r="K791" s="86">
        <v>0</v>
      </c>
      <c r="L791" s="86">
        <v>1404.44</v>
      </c>
      <c r="M791" s="65" t="s">
        <v>13259</v>
      </c>
      <c r="N791" s="65" t="s">
        <v>13231</v>
      </c>
      <c r="O791" s="247">
        <v>8</v>
      </c>
      <c r="P791" s="86">
        <v>0</v>
      </c>
      <c r="Q791" s="257" t="s">
        <v>13233</v>
      </c>
      <c r="R791" s="86">
        <v>-10.29</v>
      </c>
      <c r="S791" s="86">
        <v>1404.44</v>
      </c>
      <c r="T791" s="252">
        <f>+F791+G791+R791</f>
        <v>-74.56</v>
      </c>
      <c r="U791" s="246"/>
      <c r="V791" s="246"/>
      <c r="W791" s="246"/>
      <c r="X791" s="246"/>
    </row>
    <row r="792" spans="1:24" x14ac:dyDescent="0.25">
      <c r="A792" s="246" t="s">
        <v>13234</v>
      </c>
      <c r="B792" s="246"/>
      <c r="C792" s="246"/>
      <c r="D792" s="246"/>
      <c r="E792" s="246"/>
      <c r="F792" s="246"/>
      <c r="G792" s="246"/>
      <c r="H792" s="246"/>
      <c r="I792" s="246"/>
      <c r="J792" s="246"/>
      <c r="K792" s="246"/>
      <c r="L792" s="246"/>
      <c r="M792" s="246"/>
      <c r="N792" s="246"/>
      <c r="O792" s="246"/>
      <c r="P792" s="246"/>
      <c r="Q792" s="246"/>
      <c r="R792" s="246"/>
      <c r="S792" s="246"/>
      <c r="T792" s="246"/>
      <c r="U792" s="246"/>
      <c r="V792" s="246"/>
      <c r="W792" s="246"/>
      <c r="X792" s="246"/>
    </row>
    <row r="793" spans="1:24" x14ac:dyDescent="0.25">
      <c r="A793" s="249" t="s">
        <v>13209</v>
      </c>
      <c r="B793" s="249" t="s">
        <v>13235</v>
      </c>
      <c r="C793" s="249" t="s">
        <v>13236</v>
      </c>
      <c r="D793" s="249" t="s">
        <v>13237</v>
      </c>
      <c r="E793" s="249" t="s">
        <v>13214</v>
      </c>
      <c r="F793" s="249" t="s">
        <v>13215</v>
      </c>
      <c r="G793" s="249" t="s">
        <v>13211</v>
      </c>
      <c r="H793" s="249" t="s">
        <v>13212</v>
      </c>
      <c r="I793" s="249" t="s">
        <v>13238</v>
      </c>
      <c r="J793" s="249" t="s">
        <v>13239</v>
      </c>
      <c r="K793" s="249" t="s">
        <v>13213</v>
      </c>
      <c r="L793" s="249" t="s">
        <v>13226</v>
      </c>
      <c r="M793" s="249" t="s">
        <v>13220</v>
      </c>
      <c r="N793" s="249" t="s">
        <v>13240</v>
      </c>
      <c r="O793" s="249" t="s">
        <v>13241</v>
      </c>
      <c r="P793" s="249" t="s">
        <v>13242</v>
      </c>
      <c r="Q793" s="249" t="s">
        <v>13210</v>
      </c>
      <c r="R793" s="249" t="s">
        <v>13221</v>
      </c>
      <c r="S793" s="249" t="s">
        <v>13222</v>
      </c>
      <c r="T793" s="249" t="s">
        <v>13243</v>
      </c>
      <c r="U793" s="249" t="s">
        <v>13244</v>
      </c>
      <c r="V793" s="249" t="s">
        <v>13245</v>
      </c>
      <c r="W793" s="246"/>
      <c r="X793" s="246"/>
    </row>
    <row r="794" spans="1:24" x14ac:dyDescent="0.25">
      <c r="A794" s="65" t="s">
        <v>13378</v>
      </c>
      <c r="B794" s="65" t="s">
        <v>13402</v>
      </c>
      <c r="C794" s="65" t="s">
        <v>13408</v>
      </c>
      <c r="D794" s="65" t="s">
        <v>13259</v>
      </c>
      <c r="E794" s="86">
        <v>-23.4</v>
      </c>
      <c r="F794" s="86">
        <v>0</v>
      </c>
      <c r="G794" s="86">
        <v>585</v>
      </c>
      <c r="H794" s="86">
        <v>0</v>
      </c>
      <c r="I794" s="247">
        <v>2</v>
      </c>
      <c r="J794" s="65" t="s">
        <v>13231</v>
      </c>
      <c r="K794" s="86">
        <v>585</v>
      </c>
      <c r="L794" s="86">
        <v>-3.74</v>
      </c>
      <c r="M794" s="86">
        <v>557.86</v>
      </c>
      <c r="N794" s="65" t="s">
        <v>13230</v>
      </c>
      <c r="O794" s="86">
        <v>0</v>
      </c>
      <c r="P794" s="65" t="s">
        <v>13231</v>
      </c>
      <c r="Q794" s="65" t="s">
        <v>13407</v>
      </c>
      <c r="R794" s="65" t="s">
        <v>13259</v>
      </c>
      <c r="S794" s="65" t="s">
        <v>13231</v>
      </c>
      <c r="T794" s="65" t="s">
        <v>13404</v>
      </c>
      <c r="U794" s="65" t="s">
        <v>13234</v>
      </c>
      <c r="V794" s="65" t="s">
        <v>13248</v>
      </c>
      <c r="W794" s="246"/>
      <c r="X794" s="246"/>
    </row>
    <row r="795" spans="1:24" x14ac:dyDescent="0.25">
      <c r="A795" s="65" t="s">
        <v>13378</v>
      </c>
      <c r="B795" s="65" t="s">
        <v>13405</v>
      </c>
      <c r="C795" s="65" t="s">
        <v>13409</v>
      </c>
      <c r="D795" s="65" t="s">
        <v>13259</v>
      </c>
      <c r="E795" s="86">
        <v>-18.72</v>
      </c>
      <c r="F795" s="86">
        <v>0</v>
      </c>
      <c r="G795" s="86">
        <v>468</v>
      </c>
      <c r="H795" s="86">
        <v>0</v>
      </c>
      <c r="I795" s="247">
        <v>2</v>
      </c>
      <c r="J795" s="65" t="s">
        <v>13231</v>
      </c>
      <c r="K795" s="86">
        <v>468</v>
      </c>
      <c r="L795" s="86">
        <v>-3</v>
      </c>
      <c r="M795" s="86">
        <v>446.28</v>
      </c>
      <c r="N795" s="65" t="s">
        <v>13230</v>
      </c>
      <c r="O795" s="86">
        <v>0</v>
      </c>
      <c r="P795" s="65" t="s">
        <v>13231</v>
      </c>
      <c r="Q795" s="65" t="s">
        <v>13407</v>
      </c>
      <c r="R795" s="65" t="s">
        <v>13259</v>
      </c>
      <c r="S795" s="65" t="s">
        <v>13231</v>
      </c>
      <c r="T795" s="65" t="s">
        <v>13404</v>
      </c>
      <c r="U795" s="65" t="s">
        <v>13234</v>
      </c>
      <c r="V795" s="65" t="s">
        <v>13248</v>
      </c>
      <c r="W795" s="246"/>
      <c r="X795" s="246"/>
    </row>
    <row r="796" spans="1:24" x14ac:dyDescent="0.25">
      <c r="A796" s="65" t="s">
        <v>13378</v>
      </c>
      <c r="B796" s="65" t="s">
        <v>13404</v>
      </c>
      <c r="C796" s="65" t="s">
        <v>13355</v>
      </c>
      <c r="D796" s="65" t="s">
        <v>13259</v>
      </c>
      <c r="E796" s="86">
        <v>-17.04</v>
      </c>
      <c r="F796" s="86">
        <v>0</v>
      </c>
      <c r="G796" s="86">
        <v>426</v>
      </c>
      <c r="H796" s="86">
        <v>0</v>
      </c>
      <c r="I796" s="247">
        <v>3</v>
      </c>
      <c r="J796" s="65" t="s">
        <v>13231</v>
      </c>
      <c r="K796" s="86">
        <v>426</v>
      </c>
      <c r="L796" s="86">
        <v>-2.73</v>
      </c>
      <c r="M796" s="86">
        <v>406.23</v>
      </c>
      <c r="N796" s="65" t="s">
        <v>13230</v>
      </c>
      <c r="O796" s="86">
        <v>0</v>
      </c>
      <c r="P796" s="65" t="s">
        <v>13231</v>
      </c>
      <c r="Q796" s="65" t="s">
        <v>13407</v>
      </c>
      <c r="R796" s="65" t="s">
        <v>13259</v>
      </c>
      <c r="S796" s="65" t="s">
        <v>13231</v>
      </c>
      <c r="T796" s="65" t="s">
        <v>13404</v>
      </c>
      <c r="U796" s="65" t="s">
        <v>13234</v>
      </c>
      <c r="V796" s="65" t="s">
        <v>13248</v>
      </c>
      <c r="W796" s="246"/>
      <c r="X796" s="246"/>
    </row>
    <row r="797" spans="1:24" x14ac:dyDescent="0.25">
      <c r="A797" s="250" t="s">
        <v>13249</v>
      </c>
      <c r="B797" s="246"/>
      <c r="C797" s="246"/>
      <c r="D797" s="246"/>
      <c r="E797" s="246"/>
      <c r="F797" s="246"/>
      <c r="G797" s="246"/>
      <c r="H797" s="246"/>
      <c r="I797" s="246"/>
      <c r="J797" s="246"/>
      <c r="K797" s="246"/>
      <c r="L797" s="246"/>
      <c r="M797" s="246"/>
      <c r="N797" s="246"/>
      <c r="O797" s="246"/>
      <c r="P797" s="246"/>
      <c r="Q797" s="246"/>
      <c r="R797" s="246"/>
      <c r="S797" s="246"/>
      <c r="T797" s="246"/>
      <c r="U797" s="246"/>
      <c r="V797" s="246"/>
      <c r="W797" s="246"/>
      <c r="X797" s="246"/>
    </row>
    <row r="798" spans="1:24" x14ac:dyDescent="0.25">
      <c r="A798" s="65" t="s">
        <v>13231</v>
      </c>
      <c r="B798" s="65" t="s">
        <v>13231</v>
      </c>
      <c r="C798" s="65" t="s">
        <v>13231</v>
      </c>
      <c r="D798" s="65" t="s">
        <v>13231</v>
      </c>
      <c r="E798" s="86">
        <v>-59.16</v>
      </c>
      <c r="F798" s="86">
        <v>0</v>
      </c>
      <c r="G798" s="86">
        <v>1479</v>
      </c>
      <c r="H798" s="86">
        <v>0</v>
      </c>
      <c r="I798" s="247">
        <v>7</v>
      </c>
      <c r="J798" s="65" t="s">
        <v>13231</v>
      </c>
      <c r="K798" s="86">
        <v>1479</v>
      </c>
      <c r="L798" s="86">
        <v>-9.4700000000000006</v>
      </c>
      <c r="M798" s="86">
        <v>1410.37</v>
      </c>
      <c r="N798" s="65" t="s">
        <v>13231</v>
      </c>
      <c r="O798" s="86">
        <v>0</v>
      </c>
      <c r="P798" s="65" t="s">
        <v>13231</v>
      </c>
      <c r="Q798" s="65" t="s">
        <v>13231</v>
      </c>
      <c r="R798" s="65" t="s">
        <v>13231</v>
      </c>
      <c r="S798" s="65" t="s">
        <v>13231</v>
      </c>
      <c r="T798" s="65" t="s">
        <v>13231</v>
      </c>
      <c r="U798" s="65" t="s">
        <v>13231</v>
      </c>
      <c r="V798" s="65" t="s">
        <v>13231</v>
      </c>
      <c r="W798" s="246"/>
      <c r="X798" s="246"/>
    </row>
    <row r="799" spans="1:24" x14ac:dyDescent="0.25">
      <c r="A799" s="246" t="s">
        <v>13219</v>
      </c>
      <c r="B799" s="246"/>
      <c r="C799" s="246"/>
      <c r="D799" s="246"/>
      <c r="E799" s="246"/>
      <c r="F799" s="246"/>
      <c r="G799" s="246"/>
      <c r="H799" s="246"/>
      <c r="I799" s="246"/>
      <c r="J799" s="246"/>
      <c r="K799" s="246"/>
      <c r="L799" s="246"/>
      <c r="M799" s="246"/>
      <c r="N799" s="246"/>
      <c r="O799" s="246"/>
      <c r="P799" s="246"/>
      <c r="Q799" s="246"/>
      <c r="R799" s="246"/>
      <c r="S799" s="246"/>
      <c r="T799" s="246"/>
      <c r="U799" s="246"/>
      <c r="V799" s="246"/>
      <c r="W799" s="246"/>
      <c r="X799" s="246"/>
    </row>
    <row r="800" spans="1:24" x14ac:dyDescent="0.25">
      <c r="A800" s="249" t="s">
        <v>13237</v>
      </c>
      <c r="B800" s="249" t="s">
        <v>13239</v>
      </c>
      <c r="C800" s="249" t="s">
        <v>13221</v>
      </c>
      <c r="D800" s="249" t="s">
        <v>13222</v>
      </c>
      <c r="E800" s="249" t="s">
        <v>13213</v>
      </c>
      <c r="F800" s="249" t="s">
        <v>13211</v>
      </c>
      <c r="G800" s="249" t="s">
        <v>13212</v>
      </c>
      <c r="H800" s="249" t="s">
        <v>13214</v>
      </c>
      <c r="I800" s="249" t="s">
        <v>13215</v>
      </c>
      <c r="J800" s="249" t="s">
        <v>13220</v>
      </c>
      <c r="K800" s="249" t="s">
        <v>13209</v>
      </c>
      <c r="L800" s="249" t="s">
        <v>13250</v>
      </c>
      <c r="M800" s="249" t="s">
        <v>13251</v>
      </c>
      <c r="N800" s="249" t="s">
        <v>13238</v>
      </c>
      <c r="O800" s="249" t="s">
        <v>13252</v>
      </c>
      <c r="P800" s="249" t="s">
        <v>13253</v>
      </c>
      <c r="Q800" s="249" t="s">
        <v>13254</v>
      </c>
      <c r="R800" s="249" t="s">
        <v>13242</v>
      </c>
      <c r="S800" s="249" t="s">
        <v>13216</v>
      </c>
      <c r="T800" s="249" t="s">
        <v>13255</v>
      </c>
      <c r="U800" s="249" t="s">
        <v>13244</v>
      </c>
      <c r="V800" s="246"/>
      <c r="W800" s="246"/>
      <c r="X800" s="246"/>
    </row>
    <row r="801" spans="1:24" x14ac:dyDescent="0.25">
      <c r="A801" s="65" t="s">
        <v>13259</v>
      </c>
      <c r="B801" s="65" t="s">
        <v>13231</v>
      </c>
      <c r="C801" s="65" t="s">
        <v>13259</v>
      </c>
      <c r="D801" s="65" t="s">
        <v>13231</v>
      </c>
      <c r="E801" s="86">
        <v>0</v>
      </c>
      <c r="F801" s="86">
        <v>0</v>
      </c>
      <c r="G801" s="86">
        <v>0</v>
      </c>
      <c r="H801" s="86">
        <v>0</v>
      </c>
      <c r="I801" s="86">
        <v>-5.1100000000000003</v>
      </c>
      <c r="J801" s="86">
        <v>-5.93</v>
      </c>
      <c r="K801" s="65" t="s">
        <v>13378</v>
      </c>
      <c r="L801" s="65" t="s">
        <v>13219</v>
      </c>
      <c r="M801" s="86">
        <v>-0.82</v>
      </c>
      <c r="N801" s="247">
        <v>0</v>
      </c>
      <c r="O801" s="65" t="s">
        <v>13404</v>
      </c>
      <c r="P801" s="65" t="s">
        <v>13256</v>
      </c>
      <c r="Q801" s="65" t="s">
        <v>13404</v>
      </c>
      <c r="R801" s="65" t="s">
        <v>13257</v>
      </c>
      <c r="S801" s="65" t="s">
        <v>13230</v>
      </c>
      <c r="T801" s="65" t="s">
        <v>13231</v>
      </c>
      <c r="U801" s="65" t="s">
        <v>13219</v>
      </c>
      <c r="V801" s="246"/>
      <c r="W801" s="246"/>
      <c r="X801" s="246"/>
    </row>
    <row r="802" spans="1:24" x14ac:dyDescent="0.25">
      <c r="A802" s="250" t="s">
        <v>13249</v>
      </c>
      <c r="B802" s="246"/>
      <c r="C802" s="246"/>
      <c r="D802" s="246"/>
      <c r="E802" s="246"/>
      <c r="F802" s="246"/>
      <c r="G802" s="246"/>
      <c r="H802" s="246"/>
      <c r="I802" s="246"/>
      <c r="J802" s="246"/>
      <c r="K802" s="246"/>
      <c r="L802" s="246"/>
      <c r="M802" s="246"/>
      <c r="N802" s="246"/>
      <c r="O802" s="246"/>
      <c r="P802" s="246"/>
      <c r="Q802" s="246"/>
      <c r="R802" s="246"/>
      <c r="S802" s="246"/>
      <c r="T802" s="246"/>
      <c r="U802" s="246"/>
      <c r="V802" s="246"/>
      <c r="W802" s="246"/>
      <c r="X802" s="246"/>
    </row>
    <row r="803" spans="1:24" x14ac:dyDescent="0.25">
      <c r="A803" s="65" t="s">
        <v>13231</v>
      </c>
      <c r="B803" s="65" t="s">
        <v>13231</v>
      </c>
      <c r="C803" s="65" t="s">
        <v>13231</v>
      </c>
      <c r="D803" s="65" t="s">
        <v>13231</v>
      </c>
      <c r="E803" s="86">
        <v>0</v>
      </c>
      <c r="F803" s="86">
        <v>0</v>
      </c>
      <c r="G803" s="86">
        <v>0</v>
      </c>
      <c r="H803" s="86">
        <v>0</v>
      </c>
      <c r="I803" s="86">
        <v>-5.1100000000000003</v>
      </c>
      <c r="J803" s="86">
        <v>-5.93</v>
      </c>
      <c r="K803" s="65" t="s">
        <v>13231</v>
      </c>
      <c r="L803" s="65" t="s">
        <v>13231</v>
      </c>
      <c r="M803" s="86">
        <v>-0.82</v>
      </c>
      <c r="N803" s="247">
        <v>0</v>
      </c>
      <c r="O803" s="65" t="s">
        <v>13231</v>
      </c>
      <c r="P803" s="65" t="s">
        <v>13231</v>
      </c>
      <c r="Q803" s="65" t="s">
        <v>13231</v>
      </c>
      <c r="R803" s="65" t="s">
        <v>13231</v>
      </c>
      <c r="S803" s="65" t="s">
        <v>13231</v>
      </c>
      <c r="T803" s="65" t="s">
        <v>13231</v>
      </c>
      <c r="U803" s="65" t="s">
        <v>13231</v>
      </c>
      <c r="V803" s="246"/>
      <c r="W803" s="246"/>
      <c r="X803" s="246"/>
    </row>
    <row r="804" spans="1:24" x14ac:dyDescent="0.25">
      <c r="A804" s="246"/>
      <c r="B804" s="246"/>
      <c r="C804" s="246"/>
      <c r="D804" s="246"/>
      <c r="E804" s="246"/>
      <c r="F804" s="246"/>
      <c r="G804" s="246"/>
      <c r="H804" s="246"/>
      <c r="I804" s="246"/>
      <c r="J804" s="246"/>
      <c r="K804" s="246"/>
      <c r="L804" s="246"/>
      <c r="M804" s="246"/>
      <c r="N804" s="246"/>
      <c r="O804" s="246"/>
      <c r="P804" s="246"/>
      <c r="Q804" s="246"/>
      <c r="R804" s="246"/>
      <c r="S804" s="246"/>
      <c r="T804" s="246"/>
      <c r="U804" s="246"/>
      <c r="V804" s="246"/>
      <c r="W804" s="246"/>
      <c r="X804" s="246"/>
    </row>
    <row r="805" spans="1:24" x14ac:dyDescent="0.25">
      <c r="A805" s="243" t="s">
        <v>13209</v>
      </c>
      <c r="B805" s="243" t="s">
        <v>13210</v>
      </c>
      <c r="C805" s="243" t="s">
        <v>13211</v>
      </c>
      <c r="D805" s="243" t="s">
        <v>13212</v>
      </c>
      <c r="E805" s="243" t="s">
        <v>13213</v>
      </c>
      <c r="F805" s="243" t="s">
        <v>13214</v>
      </c>
      <c r="G805" s="243" t="s">
        <v>13215</v>
      </c>
      <c r="H805" s="243" t="s">
        <v>13216</v>
      </c>
      <c r="I805" s="243" t="s">
        <v>13217</v>
      </c>
      <c r="J805" s="243" t="s">
        <v>13218</v>
      </c>
      <c r="K805" s="243" t="s">
        <v>13219</v>
      </c>
      <c r="L805" s="243" t="s">
        <v>13220</v>
      </c>
      <c r="M805" s="243" t="s">
        <v>13221</v>
      </c>
      <c r="N805" s="243" t="s">
        <v>13222</v>
      </c>
      <c r="O805" s="243" t="s">
        <v>13223</v>
      </c>
      <c r="P805" s="243" t="s">
        <v>13224</v>
      </c>
      <c r="Q805" s="243" t="s">
        <v>13225</v>
      </c>
      <c r="R805" s="243" t="s">
        <v>13226</v>
      </c>
      <c r="S805" s="243" t="s">
        <v>13227</v>
      </c>
      <c r="T805" s="246"/>
      <c r="U805" s="246"/>
      <c r="V805" s="246"/>
      <c r="W805" s="246"/>
      <c r="X805" s="246"/>
    </row>
    <row r="806" spans="1:24" x14ac:dyDescent="0.25">
      <c r="A806" s="65" t="s">
        <v>13378</v>
      </c>
      <c r="B806" s="65" t="s">
        <v>13410</v>
      </c>
      <c r="C806" s="86">
        <v>302</v>
      </c>
      <c r="D806" s="86">
        <v>0</v>
      </c>
      <c r="E806" s="259">
        <v>302</v>
      </c>
      <c r="F806" s="86">
        <v>-12.08</v>
      </c>
      <c r="G806" s="86">
        <v>-0.76</v>
      </c>
      <c r="H806" s="65" t="s">
        <v>13262</v>
      </c>
      <c r="I806" s="86">
        <v>0</v>
      </c>
      <c r="J806" s="65" t="s">
        <v>13231</v>
      </c>
      <c r="K806" s="86">
        <v>0</v>
      </c>
      <c r="L806" s="86">
        <v>287.11</v>
      </c>
      <c r="M806" s="65" t="s">
        <v>13263</v>
      </c>
      <c r="N806" s="65" t="s">
        <v>13231</v>
      </c>
      <c r="O806" s="264">
        <v>4</v>
      </c>
      <c r="P806" s="64">
        <v>0</v>
      </c>
      <c r="Q806" s="265" t="s">
        <v>13233</v>
      </c>
      <c r="R806" s="86">
        <v>-2.0499999999999998</v>
      </c>
      <c r="S806" s="64">
        <v>287.11</v>
      </c>
      <c r="T806" s="268">
        <f>+F806+G806+R806</f>
        <v>-14.89</v>
      </c>
      <c r="U806" s="246"/>
      <c r="V806" s="246"/>
      <c r="W806" s="246"/>
      <c r="X806" s="246"/>
    </row>
    <row r="807" spans="1:24" x14ac:dyDescent="0.25">
      <c r="A807" s="246" t="s">
        <v>13234</v>
      </c>
      <c r="B807" s="246"/>
      <c r="C807" s="246"/>
      <c r="D807" s="246"/>
      <c r="E807" s="246"/>
      <c r="F807" s="246"/>
      <c r="G807" s="246"/>
      <c r="H807" s="246"/>
      <c r="I807" s="246"/>
      <c r="J807" s="246"/>
      <c r="K807" s="246"/>
      <c r="L807" s="246"/>
      <c r="M807" s="246"/>
      <c r="N807" s="246"/>
      <c r="O807" s="246"/>
      <c r="P807" s="246"/>
      <c r="Q807" s="246"/>
      <c r="R807" s="246"/>
      <c r="S807" s="246"/>
      <c r="T807" s="246"/>
      <c r="U807" s="246"/>
      <c r="V807" s="246"/>
      <c r="W807" s="246"/>
      <c r="X807" s="246"/>
    </row>
    <row r="808" spans="1:24" x14ac:dyDescent="0.25">
      <c r="A808" s="249" t="s">
        <v>13209</v>
      </c>
      <c r="B808" s="249" t="s">
        <v>13235</v>
      </c>
      <c r="C808" s="249" t="s">
        <v>13236</v>
      </c>
      <c r="D808" s="249" t="s">
        <v>13237</v>
      </c>
      <c r="E808" s="249" t="s">
        <v>13214</v>
      </c>
      <c r="F808" s="249" t="s">
        <v>13215</v>
      </c>
      <c r="G808" s="249" t="s">
        <v>13211</v>
      </c>
      <c r="H808" s="249" t="s">
        <v>13212</v>
      </c>
      <c r="I808" s="249" t="s">
        <v>13238</v>
      </c>
      <c r="J808" s="249" t="s">
        <v>13239</v>
      </c>
      <c r="K808" s="249" t="s">
        <v>13213</v>
      </c>
      <c r="L808" s="249" t="s">
        <v>13226</v>
      </c>
      <c r="M808" s="249" t="s">
        <v>13220</v>
      </c>
      <c r="N808" s="249" t="s">
        <v>13240</v>
      </c>
      <c r="O808" s="249" t="s">
        <v>13241</v>
      </c>
      <c r="P808" s="249" t="s">
        <v>13242</v>
      </c>
      <c r="Q808" s="249" t="s">
        <v>13210</v>
      </c>
      <c r="R808" s="249" t="s">
        <v>13221</v>
      </c>
      <c r="S808" s="249" t="s">
        <v>13222</v>
      </c>
      <c r="T808" s="249" t="s">
        <v>13243</v>
      </c>
      <c r="U808" s="249" t="s">
        <v>13244</v>
      </c>
      <c r="V808" s="249" t="s">
        <v>13245</v>
      </c>
      <c r="W808" s="246"/>
      <c r="X808" s="246"/>
    </row>
    <row r="809" spans="1:24" x14ac:dyDescent="0.25">
      <c r="A809" s="65" t="s">
        <v>13378</v>
      </c>
      <c r="B809" s="65" t="s">
        <v>13405</v>
      </c>
      <c r="C809" s="65" t="s">
        <v>13355</v>
      </c>
      <c r="D809" s="65" t="s">
        <v>13263</v>
      </c>
      <c r="E809" s="86">
        <v>-2.88</v>
      </c>
      <c r="F809" s="86">
        <v>0</v>
      </c>
      <c r="G809" s="86">
        <v>72</v>
      </c>
      <c r="H809" s="86">
        <v>0</v>
      </c>
      <c r="I809" s="247">
        <v>1</v>
      </c>
      <c r="J809" s="65" t="s">
        <v>13231</v>
      </c>
      <c r="K809" s="86">
        <v>72</v>
      </c>
      <c r="L809" s="86">
        <v>-0.46</v>
      </c>
      <c r="M809" s="86">
        <v>68.66</v>
      </c>
      <c r="N809" s="65" t="s">
        <v>13262</v>
      </c>
      <c r="O809" s="86">
        <v>0</v>
      </c>
      <c r="P809" s="65" t="s">
        <v>13231</v>
      </c>
      <c r="Q809" s="65" t="s">
        <v>13410</v>
      </c>
      <c r="R809" s="65" t="s">
        <v>13263</v>
      </c>
      <c r="S809" s="65" t="s">
        <v>13231</v>
      </c>
      <c r="T809" s="65" t="s">
        <v>13404</v>
      </c>
      <c r="U809" s="65" t="s">
        <v>13234</v>
      </c>
      <c r="V809" s="65" t="s">
        <v>13248</v>
      </c>
      <c r="W809" s="246"/>
      <c r="X809" s="246"/>
    </row>
    <row r="810" spans="1:24" x14ac:dyDescent="0.25">
      <c r="A810" s="65" t="s">
        <v>13378</v>
      </c>
      <c r="B810" s="65" t="s">
        <v>13404</v>
      </c>
      <c r="C810" s="65" t="s">
        <v>13357</v>
      </c>
      <c r="D810" s="65" t="s">
        <v>13263</v>
      </c>
      <c r="E810" s="86">
        <v>-9.1999999999999993</v>
      </c>
      <c r="F810" s="86">
        <v>0</v>
      </c>
      <c r="G810" s="86">
        <v>230</v>
      </c>
      <c r="H810" s="86">
        <v>0</v>
      </c>
      <c r="I810" s="247">
        <v>2</v>
      </c>
      <c r="J810" s="65" t="s">
        <v>13231</v>
      </c>
      <c r="K810" s="86">
        <v>230</v>
      </c>
      <c r="L810" s="86">
        <v>-1.47</v>
      </c>
      <c r="M810" s="86">
        <v>219.33</v>
      </c>
      <c r="N810" s="65" t="s">
        <v>13262</v>
      </c>
      <c r="O810" s="86">
        <v>0</v>
      </c>
      <c r="P810" s="65" t="s">
        <v>13231</v>
      </c>
      <c r="Q810" s="65" t="s">
        <v>13410</v>
      </c>
      <c r="R810" s="65" t="s">
        <v>13263</v>
      </c>
      <c r="S810" s="65" t="s">
        <v>13231</v>
      </c>
      <c r="T810" s="65" t="s">
        <v>13404</v>
      </c>
      <c r="U810" s="65" t="s">
        <v>13234</v>
      </c>
      <c r="V810" s="65" t="s">
        <v>13248</v>
      </c>
      <c r="W810" s="246"/>
      <c r="X810" s="246"/>
    </row>
    <row r="811" spans="1:24" x14ac:dyDescent="0.25">
      <c r="A811" s="250" t="s">
        <v>13249</v>
      </c>
      <c r="B811" s="246"/>
      <c r="C811" s="246"/>
      <c r="D811" s="246"/>
      <c r="E811" s="246"/>
      <c r="F811" s="246"/>
      <c r="G811" s="246"/>
      <c r="H811" s="246"/>
      <c r="I811" s="246"/>
      <c r="J811" s="246"/>
      <c r="K811" s="246"/>
      <c r="L811" s="246"/>
      <c r="M811" s="246"/>
      <c r="N811" s="246"/>
      <c r="O811" s="246"/>
      <c r="P811" s="246"/>
      <c r="Q811" s="246"/>
      <c r="R811" s="246"/>
      <c r="S811" s="246"/>
      <c r="T811" s="246"/>
      <c r="U811" s="246"/>
      <c r="V811" s="246"/>
      <c r="W811" s="246"/>
      <c r="X811" s="246"/>
    </row>
    <row r="812" spans="1:24" x14ac:dyDescent="0.25">
      <c r="A812" s="65" t="s">
        <v>13231</v>
      </c>
      <c r="B812" s="65" t="s">
        <v>13231</v>
      </c>
      <c r="C812" s="65" t="s">
        <v>13231</v>
      </c>
      <c r="D812" s="65" t="s">
        <v>13231</v>
      </c>
      <c r="E812" s="86">
        <v>-12.08</v>
      </c>
      <c r="F812" s="86">
        <v>0</v>
      </c>
      <c r="G812" s="86">
        <v>302</v>
      </c>
      <c r="H812" s="86">
        <v>0</v>
      </c>
      <c r="I812" s="247">
        <v>3</v>
      </c>
      <c r="J812" s="65" t="s">
        <v>13231</v>
      </c>
      <c r="K812" s="86">
        <v>302</v>
      </c>
      <c r="L812" s="86">
        <v>-1.93</v>
      </c>
      <c r="M812" s="86">
        <v>287.99</v>
      </c>
      <c r="N812" s="65" t="s">
        <v>13231</v>
      </c>
      <c r="O812" s="86">
        <v>0</v>
      </c>
      <c r="P812" s="65" t="s">
        <v>13231</v>
      </c>
      <c r="Q812" s="65" t="s">
        <v>13231</v>
      </c>
      <c r="R812" s="65" t="s">
        <v>13231</v>
      </c>
      <c r="S812" s="65" t="s">
        <v>13231</v>
      </c>
      <c r="T812" s="65" t="s">
        <v>13231</v>
      </c>
      <c r="U812" s="65" t="s">
        <v>13231</v>
      </c>
      <c r="V812" s="65" t="s">
        <v>13231</v>
      </c>
      <c r="W812" s="246"/>
      <c r="X812" s="246"/>
    </row>
    <row r="813" spans="1:24" x14ac:dyDescent="0.25">
      <c r="A813" s="246" t="s">
        <v>13219</v>
      </c>
      <c r="B813" s="246"/>
      <c r="C813" s="246"/>
      <c r="D813" s="246"/>
      <c r="E813" s="246"/>
      <c r="F813" s="246"/>
      <c r="G813" s="246"/>
      <c r="H813" s="246"/>
      <c r="I813" s="246"/>
      <c r="J813" s="246"/>
      <c r="K813" s="246"/>
      <c r="L813" s="246"/>
      <c r="M813" s="246"/>
      <c r="N813" s="246"/>
      <c r="O813" s="246"/>
      <c r="P813" s="246"/>
      <c r="Q813" s="246"/>
      <c r="R813" s="246"/>
      <c r="S813" s="246"/>
      <c r="T813" s="246"/>
      <c r="U813" s="246"/>
      <c r="V813" s="246"/>
      <c r="W813" s="246"/>
      <c r="X813" s="246"/>
    </row>
    <row r="814" spans="1:24" x14ac:dyDescent="0.25">
      <c r="A814" s="249" t="s">
        <v>13237</v>
      </c>
      <c r="B814" s="249" t="s">
        <v>13239</v>
      </c>
      <c r="C814" s="249" t="s">
        <v>13221</v>
      </c>
      <c r="D814" s="249" t="s">
        <v>13222</v>
      </c>
      <c r="E814" s="249" t="s">
        <v>13213</v>
      </c>
      <c r="F814" s="249" t="s">
        <v>13211</v>
      </c>
      <c r="G814" s="249" t="s">
        <v>13212</v>
      </c>
      <c r="H814" s="249" t="s">
        <v>13214</v>
      </c>
      <c r="I814" s="249" t="s">
        <v>13215</v>
      </c>
      <c r="J814" s="249" t="s">
        <v>13220</v>
      </c>
      <c r="K814" s="249" t="s">
        <v>13209</v>
      </c>
      <c r="L814" s="249" t="s">
        <v>13250</v>
      </c>
      <c r="M814" s="249" t="s">
        <v>13251</v>
      </c>
      <c r="N814" s="249" t="s">
        <v>13238</v>
      </c>
      <c r="O814" s="249" t="s">
        <v>13252</v>
      </c>
      <c r="P814" s="249" t="s">
        <v>13253</v>
      </c>
      <c r="Q814" s="249" t="s">
        <v>13254</v>
      </c>
      <c r="R814" s="249" t="s">
        <v>13242</v>
      </c>
      <c r="S814" s="249" t="s">
        <v>13216</v>
      </c>
      <c r="T814" s="249" t="s">
        <v>13255</v>
      </c>
      <c r="U814" s="249" t="s">
        <v>13244</v>
      </c>
      <c r="V814" s="246"/>
      <c r="W814" s="246"/>
      <c r="X814" s="246"/>
    </row>
    <row r="815" spans="1:24" x14ac:dyDescent="0.25">
      <c r="A815" s="65" t="s">
        <v>13263</v>
      </c>
      <c r="B815" s="65" t="s">
        <v>13231</v>
      </c>
      <c r="C815" s="65" t="s">
        <v>13263</v>
      </c>
      <c r="D815" s="65" t="s">
        <v>13231</v>
      </c>
      <c r="E815" s="86">
        <v>0</v>
      </c>
      <c r="F815" s="86">
        <v>0</v>
      </c>
      <c r="G815" s="86">
        <v>0</v>
      </c>
      <c r="H815" s="86">
        <v>0</v>
      </c>
      <c r="I815" s="86">
        <v>-0.76</v>
      </c>
      <c r="J815" s="86">
        <v>-0.88</v>
      </c>
      <c r="K815" s="65" t="s">
        <v>13378</v>
      </c>
      <c r="L815" s="65" t="s">
        <v>13219</v>
      </c>
      <c r="M815" s="86">
        <v>-0.12</v>
      </c>
      <c r="N815" s="247">
        <v>0</v>
      </c>
      <c r="O815" s="65" t="s">
        <v>13404</v>
      </c>
      <c r="P815" s="65" t="s">
        <v>13256</v>
      </c>
      <c r="Q815" s="65" t="s">
        <v>13404</v>
      </c>
      <c r="R815" s="65" t="s">
        <v>13257</v>
      </c>
      <c r="S815" s="65" t="s">
        <v>13262</v>
      </c>
      <c r="T815" s="65" t="s">
        <v>13231</v>
      </c>
      <c r="U815" s="65" t="s">
        <v>13219</v>
      </c>
      <c r="V815" s="246"/>
      <c r="W815" s="246"/>
      <c r="X815" s="246"/>
    </row>
    <row r="816" spans="1:24" x14ac:dyDescent="0.25">
      <c r="A816" s="250" t="s">
        <v>13249</v>
      </c>
      <c r="B816" s="246"/>
      <c r="C816" s="246"/>
      <c r="D816" s="246"/>
      <c r="E816" s="246"/>
      <c r="F816" s="246"/>
      <c r="G816" s="246"/>
      <c r="H816" s="246"/>
      <c r="I816" s="246"/>
      <c r="J816" s="246"/>
      <c r="K816" s="246"/>
      <c r="L816" s="246"/>
      <c r="M816" s="246"/>
      <c r="N816" s="246"/>
      <c r="O816" s="246"/>
      <c r="P816" s="246"/>
      <c r="Q816" s="246"/>
      <c r="R816" s="246"/>
      <c r="S816" s="246"/>
      <c r="T816" s="246"/>
      <c r="U816" s="246"/>
      <c r="V816" s="246"/>
      <c r="W816" s="246"/>
      <c r="X816" s="246"/>
    </row>
    <row r="817" spans="1:24" x14ac:dyDescent="0.25">
      <c r="A817" s="65" t="s">
        <v>13231</v>
      </c>
      <c r="B817" s="65" t="s">
        <v>13231</v>
      </c>
      <c r="C817" s="65" t="s">
        <v>13231</v>
      </c>
      <c r="D817" s="65" t="s">
        <v>13231</v>
      </c>
      <c r="E817" s="86">
        <v>0</v>
      </c>
      <c r="F817" s="86">
        <v>0</v>
      </c>
      <c r="G817" s="86">
        <v>0</v>
      </c>
      <c r="H817" s="86">
        <v>0</v>
      </c>
      <c r="I817" s="86">
        <v>-0.76</v>
      </c>
      <c r="J817" s="86">
        <v>-0.88</v>
      </c>
      <c r="K817" s="65" t="s">
        <v>13231</v>
      </c>
      <c r="L817" s="65" t="s">
        <v>13231</v>
      </c>
      <c r="M817" s="86">
        <v>-0.12</v>
      </c>
      <c r="N817" s="247">
        <v>0</v>
      </c>
      <c r="O817" s="65" t="s">
        <v>13231</v>
      </c>
      <c r="P817" s="65" t="s">
        <v>13231</v>
      </c>
      <c r="Q817" s="65" t="s">
        <v>13231</v>
      </c>
      <c r="R817" s="65" t="s">
        <v>13231</v>
      </c>
      <c r="S817" s="65" t="s">
        <v>13231</v>
      </c>
      <c r="T817" s="65" t="s">
        <v>13231</v>
      </c>
      <c r="U817" s="65" t="s">
        <v>13231</v>
      </c>
      <c r="V817" s="246"/>
      <c r="W817" s="246"/>
      <c r="X817" s="246"/>
    </row>
    <row r="818" spans="1:24" x14ac:dyDescent="0.25">
      <c r="A818" s="246"/>
      <c r="B818" s="246"/>
      <c r="C818" s="246"/>
      <c r="D818" s="246"/>
      <c r="E818" s="246"/>
      <c r="F818" s="246"/>
      <c r="G818" s="246"/>
      <c r="H818" s="246"/>
      <c r="I818" s="246"/>
      <c r="J818" s="246"/>
      <c r="K818" s="246"/>
      <c r="L818" s="246"/>
      <c r="M818" s="246"/>
      <c r="N818" s="246"/>
      <c r="O818" s="246"/>
      <c r="P818" s="246"/>
      <c r="Q818" s="246"/>
      <c r="R818" s="246"/>
      <c r="S818" s="246"/>
      <c r="T818" s="246"/>
      <c r="U818" s="246"/>
      <c r="V818" s="246"/>
      <c r="W818" s="246"/>
      <c r="X818" s="246"/>
    </row>
    <row r="819" spans="1:24" x14ac:dyDescent="0.25">
      <c r="A819" s="243" t="s">
        <v>13209</v>
      </c>
      <c r="B819" s="243" t="s">
        <v>13210</v>
      </c>
      <c r="C819" s="243" t="s">
        <v>13211</v>
      </c>
      <c r="D819" s="243" t="s">
        <v>13212</v>
      </c>
      <c r="E819" s="243" t="s">
        <v>13213</v>
      </c>
      <c r="F819" s="243" t="s">
        <v>13214</v>
      </c>
      <c r="G819" s="243" t="s">
        <v>13215</v>
      </c>
      <c r="H819" s="243" t="s">
        <v>13216</v>
      </c>
      <c r="I819" s="243" t="s">
        <v>13217</v>
      </c>
      <c r="J819" s="243" t="s">
        <v>13218</v>
      </c>
      <c r="K819" s="243" t="s">
        <v>13219</v>
      </c>
      <c r="L819" s="243" t="s">
        <v>13220</v>
      </c>
      <c r="M819" s="243" t="s">
        <v>13221</v>
      </c>
      <c r="N819" s="243" t="s">
        <v>13222</v>
      </c>
      <c r="O819" s="243" t="s">
        <v>13223</v>
      </c>
      <c r="P819" s="243" t="s">
        <v>13224</v>
      </c>
      <c r="Q819" s="243" t="s">
        <v>13225</v>
      </c>
      <c r="R819" s="243" t="s">
        <v>13226</v>
      </c>
      <c r="S819" s="243" t="s">
        <v>13227</v>
      </c>
      <c r="T819" s="246"/>
      <c r="U819" s="246"/>
      <c r="V819" s="246"/>
      <c r="W819" s="246"/>
      <c r="X819" s="246"/>
    </row>
    <row r="820" spans="1:24" x14ac:dyDescent="0.25">
      <c r="A820" s="65" t="s">
        <v>13378</v>
      </c>
      <c r="B820" s="65" t="s">
        <v>13411</v>
      </c>
      <c r="C820" s="86">
        <v>19531</v>
      </c>
      <c r="D820" s="86">
        <v>0</v>
      </c>
      <c r="E820" s="86">
        <v>19531</v>
      </c>
      <c r="F820" s="86">
        <v>-658.19</v>
      </c>
      <c r="G820" s="86">
        <v>-553.27</v>
      </c>
      <c r="H820" s="65" t="s">
        <v>13266</v>
      </c>
      <c r="I820" s="86">
        <v>0</v>
      </c>
      <c r="J820" s="65" t="s">
        <v>13231</v>
      </c>
      <c r="K820" s="86">
        <v>0</v>
      </c>
      <c r="L820" s="86">
        <v>18125.71</v>
      </c>
      <c r="M820" s="65" t="s">
        <v>13267</v>
      </c>
      <c r="N820" s="65" t="s">
        <v>13231</v>
      </c>
      <c r="O820" s="247">
        <v>6</v>
      </c>
      <c r="P820" s="86">
        <v>0</v>
      </c>
      <c r="Q820" s="257" t="s">
        <v>13233</v>
      </c>
      <c r="R820" s="86">
        <v>-193.83</v>
      </c>
      <c r="S820" s="86">
        <v>18125.71</v>
      </c>
      <c r="T820" s="252">
        <f>+F820+G820+R820</f>
        <v>-1405.29</v>
      </c>
      <c r="U820" s="246"/>
      <c r="V820" s="246"/>
      <c r="W820" s="248">
        <f>+F820+G820+R820</f>
        <v>-1405.29</v>
      </c>
      <c r="X820" s="246"/>
    </row>
    <row r="821" spans="1:24" x14ac:dyDescent="0.25">
      <c r="A821" s="246" t="s">
        <v>13234</v>
      </c>
      <c r="B821" s="246"/>
      <c r="C821" s="246"/>
      <c r="D821" s="246"/>
      <c r="E821" s="246"/>
      <c r="F821" s="246"/>
      <c r="G821" s="246"/>
      <c r="H821" s="246"/>
      <c r="I821" s="246"/>
      <c r="J821" s="246"/>
      <c r="K821" s="246"/>
      <c r="L821" s="246"/>
      <c r="M821" s="246"/>
      <c r="N821" s="246"/>
      <c r="O821" s="246"/>
      <c r="P821" s="246"/>
      <c r="Q821" s="246"/>
      <c r="R821" s="246"/>
      <c r="S821" s="246"/>
      <c r="T821" s="246"/>
      <c r="U821" s="246"/>
      <c r="V821" s="246"/>
      <c r="W821" s="246"/>
      <c r="X821" s="246"/>
    </row>
    <row r="822" spans="1:24" x14ac:dyDescent="0.25">
      <c r="A822" s="249" t="s">
        <v>13209</v>
      </c>
      <c r="B822" s="249" t="s">
        <v>13235</v>
      </c>
      <c r="C822" s="249" t="s">
        <v>13236</v>
      </c>
      <c r="D822" s="249" t="s">
        <v>13237</v>
      </c>
      <c r="E822" s="249" t="s">
        <v>13214</v>
      </c>
      <c r="F822" s="249" t="s">
        <v>13215</v>
      </c>
      <c r="G822" s="249" t="s">
        <v>13211</v>
      </c>
      <c r="H822" s="249" t="s">
        <v>13212</v>
      </c>
      <c r="I822" s="249" t="s">
        <v>13238</v>
      </c>
      <c r="J822" s="249" t="s">
        <v>13239</v>
      </c>
      <c r="K822" s="249" t="s">
        <v>13213</v>
      </c>
      <c r="L822" s="249" t="s">
        <v>13226</v>
      </c>
      <c r="M822" s="249" t="s">
        <v>13220</v>
      </c>
      <c r="N822" s="249" t="s">
        <v>13240</v>
      </c>
      <c r="O822" s="249" t="s">
        <v>13241</v>
      </c>
      <c r="P822" s="249" t="s">
        <v>13242</v>
      </c>
      <c r="Q822" s="249" t="s">
        <v>13210</v>
      </c>
      <c r="R822" s="249" t="s">
        <v>13221</v>
      </c>
      <c r="S822" s="249" t="s">
        <v>13222</v>
      </c>
      <c r="T822" s="249" t="s">
        <v>13243</v>
      </c>
      <c r="U822" s="249" t="s">
        <v>13244</v>
      </c>
      <c r="V822" s="249" t="s">
        <v>13245</v>
      </c>
      <c r="W822" s="246"/>
      <c r="X822" s="246"/>
    </row>
    <row r="823" spans="1:24" x14ac:dyDescent="0.25">
      <c r="A823" s="65" t="s">
        <v>13378</v>
      </c>
      <c r="B823" s="65" t="s">
        <v>13402</v>
      </c>
      <c r="C823" s="65" t="s">
        <v>13412</v>
      </c>
      <c r="D823" s="65" t="s">
        <v>13267</v>
      </c>
      <c r="E823" s="86">
        <v>-64.5</v>
      </c>
      <c r="F823" s="86">
        <v>0</v>
      </c>
      <c r="G823" s="86">
        <v>1914</v>
      </c>
      <c r="H823" s="86">
        <v>0</v>
      </c>
      <c r="I823" s="247">
        <v>2</v>
      </c>
      <c r="J823" s="65" t="s">
        <v>13231</v>
      </c>
      <c r="K823" s="86">
        <v>1914</v>
      </c>
      <c r="L823" s="86">
        <v>-10.32</v>
      </c>
      <c r="M823" s="86">
        <v>1839.18</v>
      </c>
      <c r="N823" s="65" t="s">
        <v>13266</v>
      </c>
      <c r="O823" s="86">
        <v>0</v>
      </c>
      <c r="P823" s="65" t="s">
        <v>13231</v>
      </c>
      <c r="Q823" s="65" t="s">
        <v>13411</v>
      </c>
      <c r="R823" s="65" t="s">
        <v>13267</v>
      </c>
      <c r="S823" s="65" t="s">
        <v>13231</v>
      </c>
      <c r="T823" s="65" t="s">
        <v>13404</v>
      </c>
      <c r="U823" s="65" t="s">
        <v>13234</v>
      </c>
      <c r="V823" s="65" t="s">
        <v>13248</v>
      </c>
      <c r="W823" s="246"/>
      <c r="X823" s="246"/>
    </row>
    <row r="824" spans="1:24" x14ac:dyDescent="0.25">
      <c r="A824" s="65" t="s">
        <v>13378</v>
      </c>
      <c r="B824" s="65" t="s">
        <v>13404</v>
      </c>
      <c r="C824" s="65" t="s">
        <v>13413</v>
      </c>
      <c r="D824" s="65" t="s">
        <v>13267</v>
      </c>
      <c r="E824" s="86">
        <v>-593.69000000000005</v>
      </c>
      <c r="F824" s="86">
        <v>0</v>
      </c>
      <c r="G824" s="86">
        <v>17617</v>
      </c>
      <c r="H824" s="86">
        <v>0</v>
      </c>
      <c r="I824" s="247">
        <v>2</v>
      </c>
      <c r="J824" s="65" t="s">
        <v>13231</v>
      </c>
      <c r="K824" s="86">
        <v>17617</v>
      </c>
      <c r="L824" s="86">
        <v>-94.99</v>
      </c>
      <c r="M824" s="86">
        <v>16928.32</v>
      </c>
      <c r="N824" s="65" t="s">
        <v>13266</v>
      </c>
      <c r="O824" s="86">
        <v>0</v>
      </c>
      <c r="P824" s="65" t="s">
        <v>13231</v>
      </c>
      <c r="Q824" s="65" t="s">
        <v>13411</v>
      </c>
      <c r="R824" s="65" t="s">
        <v>13267</v>
      </c>
      <c r="S824" s="65" t="s">
        <v>13231</v>
      </c>
      <c r="T824" s="65" t="s">
        <v>13404</v>
      </c>
      <c r="U824" s="65" t="s">
        <v>13234</v>
      </c>
      <c r="V824" s="65" t="s">
        <v>13248</v>
      </c>
      <c r="W824" s="246"/>
      <c r="X824" s="246"/>
    </row>
    <row r="825" spans="1:24" x14ac:dyDescent="0.25">
      <c r="A825" s="250" t="s">
        <v>13249</v>
      </c>
      <c r="B825" s="246"/>
      <c r="C825" s="246"/>
      <c r="D825" s="246"/>
      <c r="E825" s="246"/>
      <c r="F825" s="246"/>
      <c r="G825" s="269">
        <v>16573</v>
      </c>
      <c r="H825" s="270">
        <f>+G824-G825</f>
        <v>1044</v>
      </c>
      <c r="I825" s="246"/>
      <c r="J825" s="246"/>
      <c r="K825" s="246"/>
      <c r="L825" s="270">
        <f>+G824-G825</f>
        <v>1044</v>
      </c>
      <c r="M825" s="246"/>
      <c r="N825" s="246"/>
      <c r="O825" s="246"/>
      <c r="P825" s="246"/>
      <c r="Q825" s="246"/>
      <c r="R825" s="246"/>
      <c r="S825" s="246"/>
      <c r="T825" s="246"/>
      <c r="U825" s="246"/>
      <c r="V825" s="246"/>
      <c r="W825" s="246"/>
      <c r="X825" s="246"/>
    </row>
    <row r="826" spans="1:24" x14ac:dyDescent="0.25">
      <c r="A826" s="65" t="s">
        <v>13231</v>
      </c>
      <c r="B826" s="65" t="s">
        <v>13231</v>
      </c>
      <c r="C826" s="65" t="s">
        <v>13231</v>
      </c>
      <c r="D826" s="65" t="s">
        <v>13231</v>
      </c>
      <c r="E826" s="86">
        <v>-658.19</v>
      </c>
      <c r="F826" s="86">
        <v>0</v>
      </c>
      <c r="G826" s="86">
        <v>19531</v>
      </c>
      <c r="H826" s="86">
        <v>0</v>
      </c>
      <c r="I826" s="247">
        <v>4</v>
      </c>
      <c r="J826" s="65" t="s">
        <v>13231</v>
      </c>
      <c r="K826" s="86">
        <v>19531</v>
      </c>
      <c r="L826" s="86">
        <v>-105.31</v>
      </c>
      <c r="M826" s="86">
        <v>18767.5</v>
      </c>
      <c r="N826" s="65" t="s">
        <v>13231</v>
      </c>
      <c r="O826" s="86">
        <v>0</v>
      </c>
      <c r="P826" s="65" t="s">
        <v>13231</v>
      </c>
      <c r="Q826" s="65" t="s">
        <v>13231</v>
      </c>
      <c r="R826" s="65" t="s">
        <v>13231</v>
      </c>
      <c r="S826" s="65" t="s">
        <v>13231</v>
      </c>
      <c r="T826" s="65" t="s">
        <v>13231</v>
      </c>
      <c r="U826" s="65" t="s">
        <v>13231</v>
      </c>
      <c r="V826" s="65" t="s">
        <v>13231</v>
      </c>
      <c r="W826" s="246"/>
      <c r="X826" s="246"/>
    </row>
    <row r="827" spans="1:24" x14ac:dyDescent="0.25">
      <c r="A827" s="246" t="s">
        <v>13219</v>
      </c>
      <c r="B827" s="246"/>
      <c r="C827" s="246"/>
      <c r="D827" s="246"/>
      <c r="E827" s="246"/>
      <c r="F827" s="246"/>
      <c r="G827" s="246"/>
      <c r="H827" s="246"/>
      <c r="I827" s="246"/>
      <c r="J827" s="246"/>
      <c r="K827" s="246"/>
      <c r="L827" s="246"/>
      <c r="M827" s="246"/>
      <c r="N827" s="246"/>
      <c r="O827" s="246"/>
      <c r="P827" s="246"/>
      <c r="Q827" s="246"/>
      <c r="R827" s="246"/>
      <c r="S827" s="246"/>
      <c r="T827" s="246"/>
      <c r="U827" s="246"/>
      <c r="V827" s="246"/>
      <c r="W827" s="246"/>
      <c r="X827" s="246"/>
    </row>
    <row r="828" spans="1:24" x14ac:dyDescent="0.25">
      <c r="A828" s="249" t="s">
        <v>13237</v>
      </c>
      <c r="B828" s="249" t="s">
        <v>13239</v>
      </c>
      <c r="C828" s="249" t="s">
        <v>13221</v>
      </c>
      <c r="D828" s="249" t="s">
        <v>13222</v>
      </c>
      <c r="E828" s="249" t="s">
        <v>13213</v>
      </c>
      <c r="F828" s="249" t="s">
        <v>13211</v>
      </c>
      <c r="G828" s="249" t="s">
        <v>13212</v>
      </c>
      <c r="H828" s="249" t="s">
        <v>13214</v>
      </c>
      <c r="I828" s="249" t="s">
        <v>13215</v>
      </c>
      <c r="J828" s="249" t="s">
        <v>13220</v>
      </c>
      <c r="K828" s="249" t="s">
        <v>13209</v>
      </c>
      <c r="L828" s="249" t="s">
        <v>13250</v>
      </c>
      <c r="M828" s="249" t="s">
        <v>13251</v>
      </c>
      <c r="N828" s="249" t="s">
        <v>13238</v>
      </c>
      <c r="O828" s="249" t="s">
        <v>13252</v>
      </c>
      <c r="P828" s="249" t="s">
        <v>13253</v>
      </c>
      <c r="Q828" s="249" t="s">
        <v>13254</v>
      </c>
      <c r="R828" s="249" t="s">
        <v>13242</v>
      </c>
      <c r="S828" s="249" t="s">
        <v>13216</v>
      </c>
      <c r="T828" s="249" t="s">
        <v>13255</v>
      </c>
      <c r="U828" s="249" t="s">
        <v>13244</v>
      </c>
      <c r="V828" s="246"/>
      <c r="W828" s="246"/>
      <c r="X828" s="246"/>
    </row>
    <row r="829" spans="1:24" x14ac:dyDescent="0.25">
      <c r="A829" s="65" t="s">
        <v>13267</v>
      </c>
      <c r="B829" s="65" t="s">
        <v>13231</v>
      </c>
      <c r="C829" s="65" t="s">
        <v>13267</v>
      </c>
      <c r="D829" s="65" t="s">
        <v>13231</v>
      </c>
      <c r="E829" s="86">
        <v>0</v>
      </c>
      <c r="F829" s="86">
        <v>0</v>
      </c>
      <c r="G829" s="86">
        <v>0</v>
      </c>
      <c r="H829" s="86">
        <v>0</v>
      </c>
      <c r="I829" s="86">
        <v>-200</v>
      </c>
      <c r="J829" s="86">
        <v>-232</v>
      </c>
      <c r="K829" s="65" t="s">
        <v>13378</v>
      </c>
      <c r="L829" s="65" t="s">
        <v>13219</v>
      </c>
      <c r="M829" s="86">
        <v>-32</v>
      </c>
      <c r="N829" s="247">
        <v>0</v>
      </c>
      <c r="O829" s="65" t="s">
        <v>13402</v>
      </c>
      <c r="P829" s="65" t="s">
        <v>13414</v>
      </c>
      <c r="Q829" s="65" t="s">
        <v>13404</v>
      </c>
      <c r="R829" s="65" t="s">
        <v>13415</v>
      </c>
      <c r="S829" s="65" t="s">
        <v>13266</v>
      </c>
      <c r="T829" s="65" t="s">
        <v>13231</v>
      </c>
      <c r="U829" s="65" t="s">
        <v>13219</v>
      </c>
      <c r="V829" s="246"/>
      <c r="W829" s="246"/>
      <c r="X829" s="246"/>
    </row>
    <row r="830" spans="1:24" x14ac:dyDescent="0.25">
      <c r="A830" s="65" t="s">
        <v>13267</v>
      </c>
      <c r="B830" s="65" t="s">
        <v>13231</v>
      </c>
      <c r="C830" s="65" t="s">
        <v>13267</v>
      </c>
      <c r="D830" s="65" t="s">
        <v>13231</v>
      </c>
      <c r="E830" s="86">
        <v>0</v>
      </c>
      <c r="F830" s="86">
        <v>0</v>
      </c>
      <c r="G830" s="86">
        <v>0</v>
      </c>
      <c r="H830" s="86">
        <v>0</v>
      </c>
      <c r="I830" s="86">
        <v>-353.27</v>
      </c>
      <c r="J830" s="86">
        <v>-409.79</v>
      </c>
      <c r="K830" s="65" t="s">
        <v>13378</v>
      </c>
      <c r="L830" s="65" t="s">
        <v>13219</v>
      </c>
      <c r="M830" s="86">
        <v>-56.52</v>
      </c>
      <c r="N830" s="247">
        <v>0</v>
      </c>
      <c r="O830" s="65" t="s">
        <v>13404</v>
      </c>
      <c r="P830" s="65" t="s">
        <v>13256</v>
      </c>
      <c r="Q830" s="65" t="s">
        <v>13404</v>
      </c>
      <c r="R830" s="65" t="s">
        <v>13257</v>
      </c>
      <c r="S830" s="65" t="s">
        <v>13266</v>
      </c>
      <c r="T830" s="65" t="s">
        <v>13231</v>
      </c>
      <c r="U830" s="65" t="s">
        <v>13219</v>
      </c>
      <c r="V830" s="246"/>
      <c r="W830" s="246"/>
      <c r="X830" s="246"/>
    </row>
    <row r="831" spans="1:24" x14ac:dyDescent="0.25">
      <c r="A831" s="250" t="s">
        <v>13249</v>
      </c>
      <c r="B831" s="246"/>
      <c r="C831" s="246"/>
      <c r="D831" s="246"/>
      <c r="E831" s="246"/>
      <c r="F831" s="246"/>
      <c r="G831" s="246"/>
      <c r="H831" s="246"/>
      <c r="I831" s="246"/>
      <c r="J831" s="246"/>
      <c r="K831" s="246"/>
      <c r="L831" s="246"/>
      <c r="M831" s="246"/>
      <c r="N831" s="246"/>
      <c r="O831" s="246"/>
      <c r="P831" s="246"/>
      <c r="Q831" s="246"/>
      <c r="R831" s="246"/>
      <c r="S831" s="246"/>
      <c r="T831" s="246"/>
      <c r="U831" s="246"/>
      <c r="V831" s="246"/>
      <c r="W831" s="246"/>
      <c r="X831" s="246"/>
    </row>
    <row r="832" spans="1:24" x14ac:dyDescent="0.25">
      <c r="A832" s="65" t="s">
        <v>13231</v>
      </c>
      <c r="B832" s="65" t="s">
        <v>13231</v>
      </c>
      <c r="C832" s="65" t="s">
        <v>13231</v>
      </c>
      <c r="D832" s="65" t="s">
        <v>13231</v>
      </c>
      <c r="E832" s="86">
        <v>0</v>
      </c>
      <c r="F832" s="86">
        <v>0</v>
      </c>
      <c r="G832" s="86">
        <v>0</v>
      </c>
      <c r="H832" s="86">
        <v>0</v>
      </c>
      <c r="I832" s="86">
        <v>-553.27</v>
      </c>
      <c r="J832" s="86">
        <v>-641.79</v>
      </c>
      <c r="K832" s="65" t="s">
        <v>13231</v>
      </c>
      <c r="L832" s="65" t="s">
        <v>13231</v>
      </c>
      <c r="M832" s="86">
        <v>-88.52</v>
      </c>
      <c r="N832" s="247">
        <v>0</v>
      </c>
      <c r="O832" s="65" t="s">
        <v>13231</v>
      </c>
      <c r="P832" s="65" t="s">
        <v>13231</v>
      </c>
      <c r="Q832" s="65" t="s">
        <v>13231</v>
      </c>
      <c r="R832" s="65" t="s">
        <v>13231</v>
      </c>
      <c r="S832" s="65" t="s">
        <v>13231</v>
      </c>
      <c r="T832" s="65" t="s">
        <v>13231</v>
      </c>
      <c r="U832" s="65" t="s">
        <v>13231</v>
      </c>
      <c r="V832" s="246"/>
      <c r="W832" s="246"/>
      <c r="X832" s="246"/>
    </row>
    <row r="833" spans="1:24" x14ac:dyDescent="0.25">
      <c r="A833" s="246"/>
      <c r="B833" s="246"/>
      <c r="C833" s="246"/>
      <c r="D833" s="246"/>
      <c r="E833" s="246"/>
      <c r="F833" s="246"/>
      <c r="G833" s="246"/>
      <c r="H833" s="246"/>
      <c r="I833" s="246"/>
      <c r="J833" s="246"/>
      <c r="K833" s="246"/>
      <c r="L833" s="246"/>
      <c r="M833" s="246"/>
      <c r="N833" s="246"/>
      <c r="O833" s="246"/>
      <c r="P833" s="246"/>
      <c r="Q833" s="246"/>
      <c r="R833" s="246"/>
      <c r="S833" s="246"/>
      <c r="T833" s="246"/>
      <c r="U833" s="246"/>
      <c r="V833" s="246"/>
      <c r="W833" s="246"/>
      <c r="X833" s="246"/>
    </row>
    <row r="834" spans="1:24" x14ac:dyDescent="0.25">
      <c r="A834" s="243" t="s">
        <v>13209</v>
      </c>
      <c r="B834" s="243" t="s">
        <v>13210</v>
      </c>
      <c r="C834" s="243" t="s">
        <v>13211</v>
      </c>
      <c r="D834" s="243" t="s">
        <v>13212</v>
      </c>
      <c r="E834" s="243" t="s">
        <v>13213</v>
      </c>
      <c r="F834" s="243" t="s">
        <v>13214</v>
      </c>
      <c r="G834" s="243" t="s">
        <v>13215</v>
      </c>
      <c r="H834" s="243" t="s">
        <v>13216</v>
      </c>
      <c r="I834" s="243" t="s">
        <v>13217</v>
      </c>
      <c r="J834" s="243" t="s">
        <v>13218</v>
      </c>
      <c r="K834" s="243" t="s">
        <v>13219</v>
      </c>
      <c r="L834" s="243" t="s">
        <v>13220</v>
      </c>
      <c r="M834" s="243" t="s">
        <v>13221</v>
      </c>
      <c r="N834" s="243" t="s">
        <v>13222</v>
      </c>
      <c r="O834" s="243" t="s">
        <v>13223</v>
      </c>
      <c r="P834" s="243" t="s">
        <v>13224</v>
      </c>
      <c r="Q834" s="243" t="s">
        <v>13225</v>
      </c>
      <c r="R834" s="243" t="s">
        <v>13226</v>
      </c>
      <c r="S834" s="243" t="s">
        <v>13227</v>
      </c>
      <c r="T834" s="246"/>
      <c r="U834" s="246"/>
      <c r="V834" s="246"/>
      <c r="W834" s="246"/>
      <c r="X834" s="246"/>
    </row>
    <row r="835" spans="1:24" x14ac:dyDescent="0.25">
      <c r="A835" s="65" t="s">
        <v>13378</v>
      </c>
      <c r="B835" s="65" t="s">
        <v>13416</v>
      </c>
      <c r="C835" s="86">
        <v>270</v>
      </c>
      <c r="D835" s="86">
        <v>0</v>
      </c>
      <c r="E835" s="86">
        <v>270</v>
      </c>
      <c r="F835" s="86">
        <v>-7.02</v>
      </c>
      <c r="G835" s="86">
        <v>-0.47</v>
      </c>
      <c r="H835" s="65" t="s">
        <v>13270</v>
      </c>
      <c r="I835" s="86">
        <v>0</v>
      </c>
      <c r="J835" s="65" t="s">
        <v>13231</v>
      </c>
      <c r="K835" s="86">
        <v>0</v>
      </c>
      <c r="L835" s="86">
        <v>261.31</v>
      </c>
      <c r="M835" s="65" t="s">
        <v>13271</v>
      </c>
      <c r="N835" s="65" t="s">
        <v>13231</v>
      </c>
      <c r="O835" s="247">
        <v>2</v>
      </c>
      <c r="P835" s="86">
        <v>0</v>
      </c>
      <c r="Q835" s="257" t="s">
        <v>13272</v>
      </c>
      <c r="R835" s="86">
        <v>-1.2</v>
      </c>
      <c r="S835" s="86">
        <v>261.31</v>
      </c>
      <c r="T835" s="248">
        <f>+F835+G835+R835</f>
        <v>-8.69</v>
      </c>
      <c r="U835" s="246"/>
      <c r="V835" s="246"/>
      <c r="W835" s="246"/>
      <c r="X835" s="246"/>
    </row>
    <row r="836" spans="1:24" x14ac:dyDescent="0.25">
      <c r="A836" s="246" t="s">
        <v>13234</v>
      </c>
      <c r="B836" s="246"/>
      <c r="C836" s="246"/>
      <c r="D836" s="246"/>
      <c r="E836" s="246"/>
      <c r="F836" s="246"/>
      <c r="G836" s="246"/>
      <c r="H836" s="246"/>
      <c r="I836" s="246"/>
      <c r="J836" s="246"/>
      <c r="K836" s="246"/>
      <c r="L836" s="246"/>
      <c r="M836" s="246"/>
      <c r="N836" s="246"/>
      <c r="O836" s="246"/>
      <c r="P836" s="246"/>
      <c r="Q836" s="246"/>
      <c r="R836" s="246"/>
      <c r="S836" s="246"/>
      <c r="T836" s="246"/>
      <c r="U836" s="246"/>
      <c r="V836" s="246"/>
      <c r="W836" s="246"/>
      <c r="X836" s="246"/>
    </row>
    <row r="837" spans="1:24" x14ac:dyDescent="0.25">
      <c r="A837" s="249" t="s">
        <v>13209</v>
      </c>
      <c r="B837" s="249" t="s">
        <v>13235</v>
      </c>
      <c r="C837" s="249" t="s">
        <v>13236</v>
      </c>
      <c r="D837" s="249" t="s">
        <v>13237</v>
      </c>
      <c r="E837" s="249" t="s">
        <v>13214</v>
      </c>
      <c r="F837" s="249" t="s">
        <v>13215</v>
      </c>
      <c r="G837" s="249" t="s">
        <v>13211</v>
      </c>
      <c r="H837" s="249" t="s">
        <v>13212</v>
      </c>
      <c r="I837" s="249" t="s">
        <v>13238</v>
      </c>
      <c r="J837" s="249" t="s">
        <v>13239</v>
      </c>
      <c r="K837" s="249" t="s">
        <v>13213</v>
      </c>
      <c r="L837" s="249" t="s">
        <v>13226</v>
      </c>
      <c r="M837" s="249" t="s">
        <v>13220</v>
      </c>
      <c r="N837" s="249" t="s">
        <v>13240</v>
      </c>
      <c r="O837" s="249" t="s">
        <v>13241</v>
      </c>
      <c r="P837" s="249" t="s">
        <v>13242</v>
      </c>
      <c r="Q837" s="249" t="s">
        <v>13210</v>
      </c>
      <c r="R837" s="249" t="s">
        <v>13221</v>
      </c>
      <c r="S837" s="249" t="s">
        <v>13222</v>
      </c>
      <c r="T837" s="249" t="s">
        <v>13243</v>
      </c>
      <c r="U837" s="249" t="s">
        <v>13244</v>
      </c>
      <c r="V837" s="249" t="s">
        <v>13245</v>
      </c>
      <c r="W837" s="246"/>
      <c r="X837" s="246"/>
    </row>
    <row r="838" spans="1:24" x14ac:dyDescent="0.25">
      <c r="A838" s="65" t="s">
        <v>13378</v>
      </c>
      <c r="B838" s="65" t="s">
        <v>13404</v>
      </c>
      <c r="C838" s="65" t="s">
        <v>13417</v>
      </c>
      <c r="D838" s="65" t="s">
        <v>13271</v>
      </c>
      <c r="E838" s="86">
        <v>-7.02</v>
      </c>
      <c r="F838" s="86">
        <v>0</v>
      </c>
      <c r="G838" s="86">
        <v>270</v>
      </c>
      <c r="H838" s="86">
        <v>0</v>
      </c>
      <c r="I838" s="247">
        <v>1</v>
      </c>
      <c r="J838" s="65" t="s">
        <v>13231</v>
      </c>
      <c r="K838" s="86">
        <v>270</v>
      </c>
      <c r="L838" s="86">
        <v>-1.1200000000000001</v>
      </c>
      <c r="M838" s="86">
        <v>261.86</v>
      </c>
      <c r="N838" s="65" t="s">
        <v>13270</v>
      </c>
      <c r="O838" s="86">
        <v>0</v>
      </c>
      <c r="P838" s="65" t="s">
        <v>13231</v>
      </c>
      <c r="Q838" s="65" t="s">
        <v>13416</v>
      </c>
      <c r="R838" s="65" t="s">
        <v>13271</v>
      </c>
      <c r="S838" s="65" t="s">
        <v>13231</v>
      </c>
      <c r="T838" s="65" t="s">
        <v>13404</v>
      </c>
      <c r="U838" s="65" t="s">
        <v>13234</v>
      </c>
      <c r="V838" s="65" t="s">
        <v>13248</v>
      </c>
      <c r="W838" s="246"/>
      <c r="X838" s="246"/>
    </row>
    <row r="839" spans="1:24" x14ac:dyDescent="0.25">
      <c r="A839" s="250" t="s">
        <v>13249</v>
      </c>
      <c r="B839" s="246"/>
      <c r="C839" s="246"/>
      <c r="D839" s="246"/>
      <c r="E839" s="246"/>
      <c r="F839" s="246"/>
      <c r="G839" s="246"/>
      <c r="H839" s="246"/>
      <c r="I839" s="246"/>
      <c r="J839" s="246"/>
      <c r="K839" s="246"/>
      <c r="L839" s="246"/>
      <c r="M839" s="246"/>
      <c r="N839" s="246"/>
      <c r="O839" s="246"/>
      <c r="P839" s="246"/>
      <c r="Q839" s="246"/>
      <c r="R839" s="246"/>
      <c r="S839" s="246"/>
      <c r="T839" s="246"/>
      <c r="U839" s="246"/>
      <c r="V839" s="246"/>
      <c r="W839" s="246"/>
      <c r="X839" s="246"/>
    </row>
    <row r="840" spans="1:24" x14ac:dyDescent="0.25">
      <c r="A840" s="65" t="s">
        <v>13231</v>
      </c>
      <c r="B840" s="65" t="s">
        <v>13231</v>
      </c>
      <c r="C840" s="65" t="s">
        <v>13231</v>
      </c>
      <c r="D840" s="65" t="s">
        <v>13231</v>
      </c>
      <c r="E840" s="86">
        <v>-7.02</v>
      </c>
      <c r="F840" s="86">
        <v>0</v>
      </c>
      <c r="G840" s="86">
        <v>270</v>
      </c>
      <c r="H840" s="86">
        <v>0</v>
      </c>
      <c r="I840" s="247">
        <v>1</v>
      </c>
      <c r="J840" s="65" t="s">
        <v>13231</v>
      </c>
      <c r="K840" s="86">
        <v>270</v>
      </c>
      <c r="L840" s="86">
        <v>-1.1200000000000001</v>
      </c>
      <c r="M840" s="86">
        <v>261.86</v>
      </c>
      <c r="N840" s="65" t="s">
        <v>13231</v>
      </c>
      <c r="O840" s="86">
        <v>0</v>
      </c>
      <c r="P840" s="65" t="s">
        <v>13231</v>
      </c>
      <c r="Q840" s="65" t="s">
        <v>13231</v>
      </c>
      <c r="R840" s="65" t="s">
        <v>13231</v>
      </c>
      <c r="S840" s="65" t="s">
        <v>13231</v>
      </c>
      <c r="T840" s="65" t="s">
        <v>13231</v>
      </c>
      <c r="U840" s="65" t="s">
        <v>13231</v>
      </c>
      <c r="V840" s="65" t="s">
        <v>13231</v>
      </c>
      <c r="W840" s="246"/>
      <c r="X840" s="246"/>
    </row>
    <row r="841" spans="1:24" x14ac:dyDescent="0.25">
      <c r="A841" s="246" t="s">
        <v>13219</v>
      </c>
      <c r="B841" s="246"/>
      <c r="C841" s="246"/>
      <c r="D841" s="246"/>
      <c r="E841" s="246"/>
      <c r="F841" s="246"/>
      <c r="G841" s="246"/>
      <c r="H841" s="246"/>
      <c r="I841" s="246"/>
      <c r="J841" s="246"/>
      <c r="K841" s="246"/>
      <c r="L841" s="246"/>
      <c r="M841" s="246"/>
      <c r="N841" s="246"/>
      <c r="O841" s="246"/>
      <c r="P841" s="246"/>
      <c r="Q841" s="246"/>
      <c r="R841" s="246"/>
      <c r="S841" s="246"/>
      <c r="T841" s="246"/>
      <c r="U841" s="246"/>
      <c r="V841" s="246"/>
      <c r="W841" s="246"/>
      <c r="X841" s="246"/>
    </row>
    <row r="842" spans="1:24" x14ac:dyDescent="0.25">
      <c r="A842" s="249" t="s">
        <v>13237</v>
      </c>
      <c r="B842" s="249" t="s">
        <v>13239</v>
      </c>
      <c r="C842" s="249" t="s">
        <v>13221</v>
      </c>
      <c r="D842" s="249" t="s">
        <v>13222</v>
      </c>
      <c r="E842" s="249" t="s">
        <v>13213</v>
      </c>
      <c r="F842" s="249" t="s">
        <v>13211</v>
      </c>
      <c r="G842" s="249" t="s">
        <v>13212</v>
      </c>
      <c r="H842" s="249" t="s">
        <v>13214</v>
      </c>
      <c r="I842" s="249" t="s">
        <v>13215</v>
      </c>
      <c r="J842" s="249" t="s">
        <v>13220</v>
      </c>
      <c r="K842" s="249" t="s">
        <v>13209</v>
      </c>
      <c r="L842" s="249" t="s">
        <v>13250</v>
      </c>
      <c r="M842" s="249" t="s">
        <v>13251</v>
      </c>
      <c r="N842" s="249" t="s">
        <v>13238</v>
      </c>
      <c r="O842" s="249" t="s">
        <v>13252</v>
      </c>
      <c r="P842" s="249" t="s">
        <v>13253</v>
      </c>
      <c r="Q842" s="249" t="s">
        <v>13254</v>
      </c>
      <c r="R842" s="249" t="s">
        <v>13242</v>
      </c>
      <c r="S842" s="249" t="s">
        <v>13216</v>
      </c>
      <c r="T842" s="249" t="s">
        <v>13255</v>
      </c>
      <c r="U842" s="249" t="s">
        <v>13244</v>
      </c>
      <c r="V842" s="246"/>
      <c r="W842" s="246"/>
      <c r="X842" s="246"/>
    </row>
    <row r="843" spans="1:24" x14ac:dyDescent="0.25">
      <c r="A843" s="65" t="s">
        <v>13271</v>
      </c>
      <c r="B843" s="65" t="s">
        <v>13231</v>
      </c>
      <c r="C843" s="65" t="s">
        <v>13271</v>
      </c>
      <c r="D843" s="65" t="s">
        <v>13231</v>
      </c>
      <c r="E843" s="86">
        <v>0</v>
      </c>
      <c r="F843" s="86">
        <v>0</v>
      </c>
      <c r="G843" s="86">
        <v>0</v>
      </c>
      <c r="H843" s="86">
        <v>0</v>
      </c>
      <c r="I843" s="86">
        <v>-0.47</v>
      </c>
      <c r="J843" s="86">
        <v>-0.55000000000000004</v>
      </c>
      <c r="K843" s="65" t="s">
        <v>13378</v>
      </c>
      <c r="L843" s="65" t="s">
        <v>13219</v>
      </c>
      <c r="M843" s="86">
        <v>-0.08</v>
      </c>
      <c r="N843" s="247">
        <v>0</v>
      </c>
      <c r="O843" s="65" t="s">
        <v>13404</v>
      </c>
      <c r="P843" s="65" t="s">
        <v>13256</v>
      </c>
      <c r="Q843" s="65" t="s">
        <v>13404</v>
      </c>
      <c r="R843" s="65" t="s">
        <v>13257</v>
      </c>
      <c r="S843" s="65" t="s">
        <v>13270</v>
      </c>
      <c r="T843" s="65" t="s">
        <v>13231</v>
      </c>
      <c r="U843" s="65" t="s">
        <v>13219</v>
      </c>
      <c r="V843" s="246"/>
      <c r="W843" s="246"/>
      <c r="X843" s="246"/>
    </row>
    <row r="844" spans="1:24" x14ac:dyDescent="0.25">
      <c r="A844" s="250" t="s">
        <v>13249</v>
      </c>
      <c r="B844" s="246"/>
      <c r="C844" s="246"/>
      <c r="D844" s="246"/>
      <c r="E844" s="246"/>
      <c r="F844" s="246"/>
      <c r="G844" s="246"/>
      <c r="H844" s="246"/>
      <c r="I844" s="246"/>
      <c r="J844" s="246"/>
      <c r="K844" s="246"/>
      <c r="L844" s="246"/>
      <c r="M844" s="246"/>
      <c r="N844" s="246"/>
      <c r="O844" s="246"/>
      <c r="P844" s="246"/>
      <c r="Q844" s="246"/>
      <c r="R844" s="246"/>
      <c r="S844" s="246"/>
      <c r="T844" s="246"/>
      <c r="U844" s="246"/>
      <c r="V844" s="246"/>
      <c r="W844" s="246"/>
      <c r="X844" s="246"/>
    </row>
    <row r="845" spans="1:24" x14ac:dyDescent="0.25">
      <c r="A845" s="65" t="s">
        <v>13231</v>
      </c>
      <c r="B845" s="65" t="s">
        <v>13231</v>
      </c>
      <c r="C845" s="65" t="s">
        <v>13231</v>
      </c>
      <c r="D845" s="65" t="s">
        <v>13231</v>
      </c>
      <c r="E845" s="86">
        <v>0</v>
      </c>
      <c r="F845" s="86">
        <v>0</v>
      </c>
      <c r="G845" s="86">
        <v>0</v>
      </c>
      <c r="H845" s="86">
        <v>0</v>
      </c>
      <c r="I845" s="86">
        <v>-0.47</v>
      </c>
      <c r="J845" s="86">
        <v>-0.55000000000000004</v>
      </c>
      <c r="K845" s="65" t="s">
        <v>13231</v>
      </c>
      <c r="L845" s="65" t="s">
        <v>13231</v>
      </c>
      <c r="M845" s="86">
        <v>-0.08</v>
      </c>
      <c r="N845" s="247">
        <v>0</v>
      </c>
      <c r="O845" s="65" t="s">
        <v>13231</v>
      </c>
      <c r="P845" s="65" t="s">
        <v>13231</v>
      </c>
      <c r="Q845" s="65" t="s">
        <v>13231</v>
      </c>
      <c r="R845" s="65" t="s">
        <v>13231</v>
      </c>
      <c r="S845" s="65" t="s">
        <v>13231</v>
      </c>
      <c r="T845" s="65" t="s">
        <v>13231</v>
      </c>
      <c r="U845" s="65" t="s">
        <v>13231</v>
      </c>
      <c r="V845" s="246"/>
      <c r="W845" s="246"/>
      <c r="X845" s="246"/>
    </row>
    <row r="846" spans="1:24" x14ac:dyDescent="0.25">
      <c r="A846" s="246"/>
      <c r="B846" s="246"/>
      <c r="C846" s="246"/>
      <c r="D846" s="246"/>
      <c r="E846" s="246"/>
      <c r="F846" s="246"/>
      <c r="G846" s="246"/>
      <c r="H846" s="246"/>
      <c r="I846" s="246"/>
      <c r="J846" s="246"/>
      <c r="K846" s="246"/>
      <c r="L846" s="246"/>
      <c r="M846" s="246"/>
      <c r="N846" s="246"/>
      <c r="O846" s="246"/>
      <c r="P846" s="246"/>
      <c r="Q846" s="246"/>
      <c r="R846" s="246"/>
      <c r="S846" s="246"/>
      <c r="T846" s="246"/>
      <c r="U846" s="246"/>
      <c r="V846" s="246"/>
      <c r="W846" s="246"/>
      <c r="X846" s="246"/>
    </row>
    <row r="847" spans="1:24" x14ac:dyDescent="0.25">
      <c r="A847" s="243" t="s">
        <v>13209</v>
      </c>
      <c r="B847" s="243" t="s">
        <v>13210</v>
      </c>
      <c r="C847" s="243" t="s">
        <v>13211</v>
      </c>
      <c r="D847" s="243" t="s">
        <v>13212</v>
      </c>
      <c r="E847" s="243" t="s">
        <v>13213</v>
      </c>
      <c r="F847" s="243" t="s">
        <v>13214</v>
      </c>
      <c r="G847" s="243" t="s">
        <v>13215</v>
      </c>
      <c r="H847" s="243" t="s">
        <v>13216</v>
      </c>
      <c r="I847" s="243" t="s">
        <v>13217</v>
      </c>
      <c r="J847" s="243" t="s">
        <v>13218</v>
      </c>
      <c r="K847" s="243" t="s">
        <v>13219</v>
      </c>
      <c r="L847" s="243" t="s">
        <v>13220</v>
      </c>
      <c r="M847" s="243" t="s">
        <v>13221</v>
      </c>
      <c r="N847" s="243" t="s">
        <v>13222</v>
      </c>
      <c r="O847" s="243" t="s">
        <v>13223</v>
      </c>
      <c r="P847" s="243" t="s">
        <v>13224</v>
      </c>
      <c r="Q847" s="243" t="s">
        <v>13225</v>
      </c>
      <c r="R847" s="243" t="s">
        <v>13226</v>
      </c>
      <c r="S847" s="243" t="s">
        <v>13227</v>
      </c>
      <c r="T847" s="246"/>
      <c r="U847" s="246"/>
      <c r="V847" s="246"/>
      <c r="W847" s="246"/>
      <c r="X847" s="246"/>
    </row>
    <row r="848" spans="1:24" x14ac:dyDescent="0.25">
      <c r="A848" s="65" t="s">
        <v>13378</v>
      </c>
      <c r="B848" s="65" t="s">
        <v>13418</v>
      </c>
      <c r="C848" s="86">
        <v>1915</v>
      </c>
      <c r="D848" s="86">
        <v>0</v>
      </c>
      <c r="E848" s="86">
        <v>1915</v>
      </c>
      <c r="F848" s="86">
        <v>-64.53</v>
      </c>
      <c r="G848" s="86">
        <v>-32.950000000000003</v>
      </c>
      <c r="H848" s="65" t="s">
        <v>13275</v>
      </c>
      <c r="I848" s="86">
        <v>0</v>
      </c>
      <c r="J848" s="65" t="s">
        <v>13231</v>
      </c>
      <c r="K848" s="86">
        <v>0</v>
      </c>
      <c r="L848" s="86">
        <v>1801.93</v>
      </c>
      <c r="M848" s="65" t="s">
        <v>13276</v>
      </c>
      <c r="N848" s="65" t="s">
        <v>13231</v>
      </c>
      <c r="O848" s="247">
        <v>8</v>
      </c>
      <c r="P848" s="86">
        <v>0</v>
      </c>
      <c r="Q848" s="257" t="s">
        <v>13233</v>
      </c>
      <c r="R848" s="86">
        <v>-15.59</v>
      </c>
      <c r="S848" s="86">
        <v>1801.93</v>
      </c>
      <c r="T848" s="252">
        <f>+F848+G848+R848</f>
        <v>-113.07000000000001</v>
      </c>
      <c r="U848" s="246"/>
      <c r="V848" s="246"/>
      <c r="W848" s="246"/>
      <c r="X848" s="246"/>
    </row>
    <row r="849" spans="1:24" x14ac:dyDescent="0.25">
      <c r="A849" s="246" t="s">
        <v>13234</v>
      </c>
      <c r="B849" s="246"/>
      <c r="C849" s="246"/>
      <c r="D849" s="246"/>
      <c r="E849" s="246"/>
      <c r="F849" s="246"/>
      <c r="G849" s="246"/>
      <c r="H849" s="246"/>
      <c r="I849" s="246"/>
      <c r="J849" s="246"/>
      <c r="K849" s="246"/>
      <c r="L849" s="246"/>
      <c r="M849" s="246"/>
      <c r="N849" s="246"/>
      <c r="O849" s="246"/>
      <c r="P849" s="246"/>
      <c r="Q849" s="246"/>
      <c r="R849" s="246"/>
      <c r="S849" s="246"/>
      <c r="T849" s="246"/>
      <c r="U849" s="246"/>
      <c r="V849" s="246"/>
      <c r="W849" s="246"/>
      <c r="X849" s="246"/>
    </row>
    <row r="850" spans="1:24" x14ac:dyDescent="0.25">
      <c r="A850" s="249" t="s">
        <v>13209</v>
      </c>
      <c r="B850" s="249" t="s">
        <v>13235</v>
      </c>
      <c r="C850" s="249" t="s">
        <v>13236</v>
      </c>
      <c r="D850" s="249" t="s">
        <v>13237</v>
      </c>
      <c r="E850" s="249" t="s">
        <v>13214</v>
      </c>
      <c r="F850" s="249" t="s">
        <v>13215</v>
      </c>
      <c r="G850" s="249" t="s">
        <v>13211</v>
      </c>
      <c r="H850" s="249" t="s">
        <v>13212</v>
      </c>
      <c r="I850" s="249" t="s">
        <v>13238</v>
      </c>
      <c r="J850" s="249" t="s">
        <v>13239</v>
      </c>
      <c r="K850" s="249" t="s">
        <v>13213</v>
      </c>
      <c r="L850" s="249" t="s">
        <v>13226</v>
      </c>
      <c r="M850" s="249" t="s">
        <v>13220</v>
      </c>
      <c r="N850" s="249" t="s">
        <v>13240</v>
      </c>
      <c r="O850" s="249" t="s">
        <v>13241</v>
      </c>
      <c r="P850" s="249" t="s">
        <v>13242</v>
      </c>
      <c r="Q850" s="249" t="s">
        <v>13210</v>
      </c>
      <c r="R850" s="249" t="s">
        <v>13221</v>
      </c>
      <c r="S850" s="249" t="s">
        <v>13222</v>
      </c>
      <c r="T850" s="249" t="s">
        <v>13243</v>
      </c>
      <c r="U850" s="249" t="s">
        <v>13244</v>
      </c>
      <c r="V850" s="249" t="s">
        <v>13245</v>
      </c>
      <c r="W850" s="246"/>
      <c r="X850" s="246"/>
    </row>
    <row r="851" spans="1:24" x14ac:dyDescent="0.25">
      <c r="A851" s="65" t="s">
        <v>13378</v>
      </c>
      <c r="B851" s="65" t="s">
        <v>13402</v>
      </c>
      <c r="C851" s="65" t="s">
        <v>13419</v>
      </c>
      <c r="D851" s="65" t="s">
        <v>13276</v>
      </c>
      <c r="E851" s="86">
        <v>-22.71</v>
      </c>
      <c r="F851" s="86">
        <v>0</v>
      </c>
      <c r="G851" s="253">
        <v>674</v>
      </c>
      <c r="H851" s="86">
        <v>0</v>
      </c>
      <c r="I851" s="247">
        <v>2</v>
      </c>
      <c r="J851" s="65" t="s">
        <v>13231</v>
      </c>
      <c r="K851" s="86">
        <v>674</v>
      </c>
      <c r="L851" s="86">
        <v>-3.63</v>
      </c>
      <c r="M851" s="86">
        <v>647.66</v>
      </c>
      <c r="N851" s="65" t="s">
        <v>13275</v>
      </c>
      <c r="O851" s="86">
        <v>0</v>
      </c>
      <c r="P851" s="65" t="s">
        <v>13231</v>
      </c>
      <c r="Q851" s="65" t="s">
        <v>13418</v>
      </c>
      <c r="R851" s="65" t="s">
        <v>13276</v>
      </c>
      <c r="S851" s="65" t="s">
        <v>13231</v>
      </c>
      <c r="T851" s="65" t="s">
        <v>13404</v>
      </c>
      <c r="U851" s="65" t="s">
        <v>13234</v>
      </c>
      <c r="V851" s="65" t="s">
        <v>13248</v>
      </c>
      <c r="W851" s="246"/>
      <c r="X851" s="246"/>
    </row>
    <row r="852" spans="1:24" x14ac:dyDescent="0.25">
      <c r="A852" s="65" t="s">
        <v>13378</v>
      </c>
      <c r="B852" s="65" t="s">
        <v>13405</v>
      </c>
      <c r="C852" s="65" t="s">
        <v>13420</v>
      </c>
      <c r="D852" s="65" t="s">
        <v>13276</v>
      </c>
      <c r="E852" s="86">
        <v>-13.88</v>
      </c>
      <c r="F852" s="86">
        <v>0</v>
      </c>
      <c r="G852" s="253">
        <v>412</v>
      </c>
      <c r="H852" s="86">
        <v>0</v>
      </c>
      <c r="I852" s="247">
        <v>2</v>
      </c>
      <c r="J852" s="65" t="s">
        <v>13231</v>
      </c>
      <c r="K852" s="86">
        <v>412</v>
      </c>
      <c r="L852" s="86">
        <v>-2.2200000000000002</v>
      </c>
      <c r="M852" s="86">
        <v>395.9</v>
      </c>
      <c r="N852" s="65" t="s">
        <v>13275</v>
      </c>
      <c r="O852" s="86">
        <v>0</v>
      </c>
      <c r="P852" s="65" t="s">
        <v>13231</v>
      </c>
      <c r="Q852" s="65" t="s">
        <v>13418</v>
      </c>
      <c r="R852" s="65" t="s">
        <v>13276</v>
      </c>
      <c r="S852" s="65" t="s">
        <v>13231</v>
      </c>
      <c r="T852" s="65" t="s">
        <v>13404</v>
      </c>
      <c r="U852" s="65" t="s">
        <v>13234</v>
      </c>
      <c r="V852" s="65" t="s">
        <v>13248</v>
      </c>
      <c r="W852" s="246"/>
      <c r="X852" s="246"/>
    </row>
    <row r="853" spans="1:24" x14ac:dyDescent="0.25">
      <c r="A853" s="65" t="s">
        <v>13378</v>
      </c>
      <c r="B853" s="65" t="s">
        <v>13404</v>
      </c>
      <c r="C853" s="65" t="s">
        <v>13421</v>
      </c>
      <c r="D853" s="65" t="s">
        <v>13276</v>
      </c>
      <c r="E853" s="86">
        <v>-27.94</v>
      </c>
      <c r="F853" s="86">
        <v>0</v>
      </c>
      <c r="G853" s="86">
        <v>829</v>
      </c>
      <c r="H853" s="86">
        <v>0</v>
      </c>
      <c r="I853" s="247">
        <v>3</v>
      </c>
      <c r="J853" s="65" t="s">
        <v>13231</v>
      </c>
      <c r="K853" s="86">
        <v>829</v>
      </c>
      <c r="L853" s="86">
        <v>-4.47</v>
      </c>
      <c r="M853" s="86">
        <v>796.59</v>
      </c>
      <c r="N853" s="65" t="s">
        <v>13275</v>
      </c>
      <c r="O853" s="86">
        <v>0</v>
      </c>
      <c r="P853" s="65" t="s">
        <v>13231</v>
      </c>
      <c r="Q853" s="65" t="s">
        <v>13418</v>
      </c>
      <c r="R853" s="65" t="s">
        <v>13276</v>
      </c>
      <c r="S853" s="65" t="s">
        <v>13231</v>
      </c>
      <c r="T853" s="65" t="s">
        <v>13404</v>
      </c>
      <c r="U853" s="65" t="s">
        <v>13234</v>
      </c>
      <c r="V853" s="65" t="s">
        <v>13248</v>
      </c>
      <c r="W853" s="246"/>
      <c r="X853" s="246"/>
    </row>
    <row r="854" spans="1:24" x14ac:dyDescent="0.25">
      <c r="A854" s="250" t="s">
        <v>13249</v>
      </c>
      <c r="B854" s="246"/>
      <c r="C854" s="246"/>
      <c r="D854" s="246"/>
      <c r="E854" s="246"/>
      <c r="F854" s="246"/>
      <c r="G854" s="246"/>
      <c r="H854" s="246"/>
      <c r="I854" s="246"/>
      <c r="J854" s="246"/>
      <c r="K854" s="246"/>
      <c r="L854" s="246"/>
      <c r="M854" s="246"/>
      <c r="N854" s="246"/>
      <c r="O854" s="246"/>
      <c r="P854" s="246"/>
      <c r="Q854" s="246"/>
      <c r="R854" s="246"/>
      <c r="S854" s="246"/>
      <c r="T854" s="246"/>
      <c r="U854" s="246"/>
      <c r="V854" s="246"/>
      <c r="W854" s="246"/>
      <c r="X854" s="246"/>
    </row>
    <row r="855" spans="1:24" x14ac:dyDescent="0.25">
      <c r="A855" s="65" t="s">
        <v>13231</v>
      </c>
      <c r="B855" s="65" t="s">
        <v>13231</v>
      </c>
      <c r="C855" s="65" t="s">
        <v>13231</v>
      </c>
      <c r="D855" s="65" t="s">
        <v>13231</v>
      </c>
      <c r="E855" s="86">
        <v>-64.53</v>
      </c>
      <c r="F855" s="86">
        <v>0</v>
      </c>
      <c r="G855" s="86">
        <v>1915</v>
      </c>
      <c r="H855" s="86">
        <v>0</v>
      </c>
      <c r="I855" s="247">
        <v>7</v>
      </c>
      <c r="J855" s="65" t="s">
        <v>13231</v>
      </c>
      <c r="K855" s="86">
        <v>1915</v>
      </c>
      <c r="L855" s="86">
        <v>-10.32</v>
      </c>
      <c r="M855" s="86">
        <v>1840.15</v>
      </c>
      <c r="N855" s="65" t="s">
        <v>13231</v>
      </c>
      <c r="O855" s="86">
        <v>0</v>
      </c>
      <c r="P855" s="65" t="s">
        <v>13231</v>
      </c>
      <c r="Q855" s="65" t="s">
        <v>13231</v>
      </c>
      <c r="R855" s="65" t="s">
        <v>13231</v>
      </c>
      <c r="S855" s="65" t="s">
        <v>13231</v>
      </c>
      <c r="T855" s="65" t="s">
        <v>13231</v>
      </c>
      <c r="U855" s="65" t="s">
        <v>13231</v>
      </c>
      <c r="V855" s="65" t="s">
        <v>13231</v>
      </c>
      <c r="W855" s="246"/>
      <c r="X855" s="246"/>
    </row>
    <row r="856" spans="1:24" x14ac:dyDescent="0.25">
      <c r="A856" s="246" t="s">
        <v>13219</v>
      </c>
      <c r="B856" s="246"/>
      <c r="C856" s="246"/>
      <c r="D856" s="246"/>
      <c r="E856" s="246"/>
      <c r="F856" s="246"/>
      <c r="G856" s="246"/>
      <c r="H856" s="246"/>
      <c r="I856" s="246"/>
      <c r="J856" s="246"/>
      <c r="K856" s="246"/>
      <c r="L856" s="246"/>
      <c r="M856" s="246"/>
      <c r="N856" s="246"/>
      <c r="O856" s="246"/>
      <c r="P856" s="246"/>
      <c r="Q856" s="246"/>
      <c r="R856" s="246"/>
      <c r="S856" s="246"/>
      <c r="T856" s="246"/>
      <c r="U856" s="246"/>
      <c r="V856" s="246"/>
      <c r="W856" s="246"/>
      <c r="X856" s="246"/>
    </row>
    <row r="857" spans="1:24" x14ac:dyDescent="0.25">
      <c r="A857" s="249" t="s">
        <v>13237</v>
      </c>
      <c r="B857" s="249" t="s">
        <v>13239</v>
      </c>
      <c r="C857" s="249" t="s">
        <v>13221</v>
      </c>
      <c r="D857" s="249" t="s">
        <v>13222</v>
      </c>
      <c r="E857" s="249" t="s">
        <v>13213</v>
      </c>
      <c r="F857" s="249" t="s">
        <v>13211</v>
      </c>
      <c r="G857" s="249" t="s">
        <v>13212</v>
      </c>
      <c r="H857" s="249" t="s">
        <v>13214</v>
      </c>
      <c r="I857" s="249" t="s">
        <v>13215</v>
      </c>
      <c r="J857" s="249" t="s">
        <v>13220</v>
      </c>
      <c r="K857" s="249" t="s">
        <v>13209</v>
      </c>
      <c r="L857" s="249" t="s">
        <v>13250</v>
      </c>
      <c r="M857" s="249" t="s">
        <v>13251</v>
      </c>
      <c r="N857" s="249" t="s">
        <v>13238</v>
      </c>
      <c r="O857" s="249" t="s">
        <v>13252</v>
      </c>
      <c r="P857" s="249" t="s">
        <v>13253</v>
      </c>
      <c r="Q857" s="249" t="s">
        <v>13254</v>
      </c>
      <c r="R857" s="249" t="s">
        <v>13242</v>
      </c>
      <c r="S857" s="249" t="s">
        <v>13216</v>
      </c>
      <c r="T857" s="249" t="s">
        <v>13255</v>
      </c>
      <c r="U857" s="249" t="s">
        <v>13244</v>
      </c>
      <c r="V857" s="246"/>
      <c r="W857" s="246"/>
      <c r="X857" s="246"/>
    </row>
    <row r="858" spans="1:24" x14ac:dyDescent="0.25">
      <c r="A858" s="65" t="s">
        <v>13276</v>
      </c>
      <c r="B858" s="65" t="s">
        <v>13231</v>
      </c>
      <c r="C858" s="65" t="s">
        <v>13276</v>
      </c>
      <c r="D858" s="65" t="s">
        <v>13231</v>
      </c>
      <c r="E858" s="86">
        <v>0</v>
      </c>
      <c r="F858" s="86">
        <v>0</v>
      </c>
      <c r="G858" s="86">
        <v>0</v>
      </c>
      <c r="H858" s="86">
        <v>0</v>
      </c>
      <c r="I858" s="86">
        <v>-32.950000000000003</v>
      </c>
      <c r="J858" s="86">
        <v>-38.22</v>
      </c>
      <c r="K858" s="65" t="s">
        <v>13378</v>
      </c>
      <c r="L858" s="65" t="s">
        <v>13219</v>
      </c>
      <c r="M858" s="86">
        <v>-5.27</v>
      </c>
      <c r="N858" s="247">
        <v>0</v>
      </c>
      <c r="O858" s="65" t="s">
        <v>13404</v>
      </c>
      <c r="P858" s="65" t="s">
        <v>13256</v>
      </c>
      <c r="Q858" s="65" t="s">
        <v>13404</v>
      </c>
      <c r="R858" s="65" t="s">
        <v>13257</v>
      </c>
      <c r="S858" s="65" t="s">
        <v>13275</v>
      </c>
      <c r="T858" s="65" t="s">
        <v>13231</v>
      </c>
      <c r="U858" s="65" t="s">
        <v>13219</v>
      </c>
      <c r="V858" s="246"/>
      <c r="W858" s="246"/>
      <c r="X858" s="246"/>
    </row>
    <row r="859" spans="1:24" x14ac:dyDescent="0.25">
      <c r="A859" s="250" t="s">
        <v>13249</v>
      </c>
      <c r="B859" s="246"/>
      <c r="C859" s="246"/>
      <c r="D859" s="246"/>
      <c r="E859" s="246"/>
      <c r="F859" s="246"/>
      <c r="G859" s="246"/>
      <c r="H859" s="246"/>
      <c r="I859" s="246"/>
      <c r="J859" s="246"/>
      <c r="K859" s="246"/>
      <c r="L859" s="246"/>
      <c r="M859" s="246"/>
      <c r="N859" s="246"/>
      <c r="O859" s="246"/>
      <c r="P859" s="246"/>
      <c r="Q859" s="246"/>
      <c r="R859" s="246"/>
      <c r="S859" s="246"/>
      <c r="T859" s="246"/>
      <c r="U859" s="246"/>
      <c r="V859" s="246"/>
      <c r="W859" s="246"/>
      <c r="X859" s="246"/>
    </row>
    <row r="860" spans="1:24" x14ac:dyDescent="0.25">
      <c r="A860" s="65" t="s">
        <v>13231</v>
      </c>
      <c r="B860" s="65" t="s">
        <v>13231</v>
      </c>
      <c r="C860" s="65" t="s">
        <v>13231</v>
      </c>
      <c r="D860" s="65" t="s">
        <v>13231</v>
      </c>
      <c r="E860" s="86">
        <v>0</v>
      </c>
      <c r="F860" s="86">
        <v>0</v>
      </c>
      <c r="G860" s="86">
        <v>0</v>
      </c>
      <c r="H860" s="86">
        <v>0</v>
      </c>
      <c r="I860" s="86">
        <v>-32.950000000000003</v>
      </c>
      <c r="J860" s="86">
        <v>-38.22</v>
      </c>
      <c r="K860" s="65" t="s">
        <v>13231</v>
      </c>
      <c r="L860" s="65" t="s">
        <v>13231</v>
      </c>
      <c r="M860" s="86">
        <v>-5.27</v>
      </c>
      <c r="N860" s="247">
        <v>0</v>
      </c>
      <c r="O860" s="65" t="s">
        <v>13231</v>
      </c>
      <c r="P860" s="65" t="s">
        <v>13231</v>
      </c>
      <c r="Q860" s="65" t="s">
        <v>13231</v>
      </c>
      <c r="R860" s="65" t="s">
        <v>13231</v>
      </c>
      <c r="S860" s="65" t="s">
        <v>13231</v>
      </c>
      <c r="T860" s="65" t="s">
        <v>13231</v>
      </c>
      <c r="U860" s="65" t="s">
        <v>13231</v>
      </c>
      <c r="V860" s="246"/>
      <c r="W860" s="246"/>
      <c r="X860" s="246"/>
    </row>
    <row r="861" spans="1:24" x14ac:dyDescent="0.25">
      <c r="A861" s="246"/>
      <c r="B861" s="246"/>
      <c r="C861" s="246"/>
      <c r="D861" s="246"/>
      <c r="E861" s="246"/>
      <c r="F861" s="246"/>
      <c r="G861" s="246"/>
      <c r="H861" s="246"/>
      <c r="I861" s="246"/>
      <c r="J861" s="246"/>
      <c r="K861" s="246"/>
      <c r="L861" s="246"/>
      <c r="M861" s="246"/>
      <c r="N861" s="246"/>
      <c r="O861" s="246"/>
      <c r="P861" s="246"/>
      <c r="Q861" s="246"/>
      <c r="R861" s="246"/>
      <c r="S861" s="246"/>
      <c r="T861" s="246"/>
      <c r="U861" s="246"/>
      <c r="V861" s="246"/>
      <c r="W861" s="246"/>
      <c r="X861" s="246"/>
    </row>
    <row r="862" spans="1:24" x14ac:dyDescent="0.25">
      <c r="A862" s="243" t="s">
        <v>13209</v>
      </c>
      <c r="B862" s="243" t="s">
        <v>13210</v>
      </c>
      <c r="C862" s="243" t="s">
        <v>13211</v>
      </c>
      <c r="D862" s="243" t="s">
        <v>13212</v>
      </c>
      <c r="E862" s="243" t="s">
        <v>13213</v>
      </c>
      <c r="F862" s="243" t="s">
        <v>13214</v>
      </c>
      <c r="G862" s="243" t="s">
        <v>13215</v>
      </c>
      <c r="H862" s="243" t="s">
        <v>13216</v>
      </c>
      <c r="I862" s="243" t="s">
        <v>13217</v>
      </c>
      <c r="J862" s="243" t="s">
        <v>13218</v>
      </c>
      <c r="K862" s="243" t="s">
        <v>13219</v>
      </c>
      <c r="L862" s="243" t="s">
        <v>13220</v>
      </c>
      <c r="M862" s="243" t="s">
        <v>13221</v>
      </c>
      <c r="N862" s="243" t="s">
        <v>13222</v>
      </c>
      <c r="O862" s="243" t="s">
        <v>13223</v>
      </c>
      <c r="P862" s="243" t="s">
        <v>13224</v>
      </c>
      <c r="Q862" s="243" t="s">
        <v>13225</v>
      </c>
      <c r="R862" s="243" t="s">
        <v>13226</v>
      </c>
      <c r="S862" s="243" t="s">
        <v>13227</v>
      </c>
      <c r="T862" s="246"/>
      <c r="U862" s="246"/>
      <c r="V862" s="246"/>
      <c r="W862" s="246"/>
      <c r="X862" s="246"/>
    </row>
    <row r="863" spans="1:24" x14ac:dyDescent="0.25">
      <c r="A863" s="65" t="s">
        <v>13378</v>
      </c>
      <c r="B863" s="65" t="s">
        <v>13422</v>
      </c>
      <c r="C863" s="86">
        <v>117</v>
      </c>
      <c r="D863" s="86">
        <v>0</v>
      </c>
      <c r="E863" s="86">
        <v>117</v>
      </c>
      <c r="F863" s="86">
        <v>-3.94</v>
      </c>
      <c r="G863" s="86">
        <v>-1.99</v>
      </c>
      <c r="H863" s="65" t="s">
        <v>13292</v>
      </c>
      <c r="I863" s="86">
        <v>0</v>
      </c>
      <c r="J863" s="65" t="s">
        <v>13231</v>
      </c>
      <c r="K863" s="86">
        <v>0</v>
      </c>
      <c r="L863" s="86">
        <v>110.12</v>
      </c>
      <c r="M863" s="65" t="s">
        <v>13293</v>
      </c>
      <c r="N863" s="65" t="s">
        <v>13231</v>
      </c>
      <c r="O863" s="247">
        <v>2</v>
      </c>
      <c r="P863" s="86">
        <v>0</v>
      </c>
      <c r="Q863" s="257" t="s">
        <v>13233</v>
      </c>
      <c r="R863" s="86">
        <v>-0.95</v>
      </c>
      <c r="S863" s="86">
        <v>110.12</v>
      </c>
      <c r="T863" s="252">
        <f>+F863+G863+R863</f>
        <v>-6.88</v>
      </c>
      <c r="U863" s="246"/>
      <c r="V863" s="246"/>
      <c r="W863" s="246"/>
      <c r="X863" s="246"/>
    </row>
    <row r="864" spans="1:24" x14ac:dyDescent="0.25">
      <c r="A864" s="246" t="s">
        <v>13234</v>
      </c>
      <c r="B864" s="246"/>
      <c r="C864" s="246"/>
      <c r="D864" s="246"/>
      <c r="E864" s="246"/>
      <c r="F864" s="246"/>
      <c r="G864" s="246"/>
      <c r="H864" s="246"/>
      <c r="I864" s="246"/>
      <c r="J864" s="246"/>
      <c r="K864" s="246"/>
      <c r="L864" s="246"/>
      <c r="M864" s="246"/>
      <c r="N864" s="246"/>
      <c r="O864" s="246"/>
      <c r="P864" s="246"/>
      <c r="Q864" s="246"/>
      <c r="R864" s="246"/>
      <c r="S864" s="246"/>
      <c r="T864" s="246"/>
      <c r="U864" s="246"/>
      <c r="V864" s="246"/>
      <c r="W864" s="246"/>
      <c r="X864" s="246"/>
    </row>
    <row r="865" spans="1:24" x14ac:dyDescent="0.25">
      <c r="A865" s="249" t="s">
        <v>13209</v>
      </c>
      <c r="B865" s="249" t="s">
        <v>13235</v>
      </c>
      <c r="C865" s="249" t="s">
        <v>13236</v>
      </c>
      <c r="D865" s="249" t="s">
        <v>13237</v>
      </c>
      <c r="E865" s="249" t="s">
        <v>13214</v>
      </c>
      <c r="F865" s="249" t="s">
        <v>13215</v>
      </c>
      <c r="G865" s="249" t="s">
        <v>13211</v>
      </c>
      <c r="H865" s="249" t="s">
        <v>13212</v>
      </c>
      <c r="I865" s="249" t="s">
        <v>13238</v>
      </c>
      <c r="J865" s="249" t="s">
        <v>13239</v>
      </c>
      <c r="K865" s="249" t="s">
        <v>13213</v>
      </c>
      <c r="L865" s="249" t="s">
        <v>13226</v>
      </c>
      <c r="M865" s="249" t="s">
        <v>13220</v>
      </c>
      <c r="N865" s="249" t="s">
        <v>13240</v>
      </c>
      <c r="O865" s="249" t="s">
        <v>13241</v>
      </c>
      <c r="P865" s="249" t="s">
        <v>13242</v>
      </c>
      <c r="Q865" s="249" t="s">
        <v>13210</v>
      </c>
      <c r="R865" s="249" t="s">
        <v>13221</v>
      </c>
      <c r="S865" s="249" t="s">
        <v>13222</v>
      </c>
      <c r="T865" s="249" t="s">
        <v>13243</v>
      </c>
      <c r="U865" s="249" t="s">
        <v>13244</v>
      </c>
      <c r="V865" s="249" t="s">
        <v>13245</v>
      </c>
      <c r="W865" s="246"/>
      <c r="X865" s="246"/>
    </row>
    <row r="866" spans="1:24" x14ac:dyDescent="0.25">
      <c r="A866" s="65" t="s">
        <v>13378</v>
      </c>
      <c r="B866" s="65" t="s">
        <v>13405</v>
      </c>
      <c r="C866" s="65" t="s">
        <v>13423</v>
      </c>
      <c r="D866" s="65" t="s">
        <v>13293</v>
      </c>
      <c r="E866" s="86">
        <v>-3.94</v>
      </c>
      <c r="F866" s="86">
        <v>0</v>
      </c>
      <c r="G866" s="86">
        <v>117</v>
      </c>
      <c r="H866" s="86">
        <v>0</v>
      </c>
      <c r="I866" s="247">
        <v>1</v>
      </c>
      <c r="J866" s="65" t="s">
        <v>13231</v>
      </c>
      <c r="K866" s="86">
        <v>117</v>
      </c>
      <c r="L866" s="86">
        <v>-0.63</v>
      </c>
      <c r="M866" s="86">
        <v>112.43</v>
      </c>
      <c r="N866" s="65" t="s">
        <v>13292</v>
      </c>
      <c r="O866" s="86">
        <v>0</v>
      </c>
      <c r="P866" s="65" t="s">
        <v>13231</v>
      </c>
      <c r="Q866" s="65" t="s">
        <v>13422</v>
      </c>
      <c r="R866" s="65" t="s">
        <v>13293</v>
      </c>
      <c r="S866" s="65" t="s">
        <v>13231</v>
      </c>
      <c r="T866" s="65" t="s">
        <v>13404</v>
      </c>
      <c r="U866" s="65" t="s">
        <v>13234</v>
      </c>
      <c r="V866" s="65" t="s">
        <v>13248</v>
      </c>
      <c r="W866" s="246"/>
      <c r="X866" s="246"/>
    </row>
    <row r="867" spans="1:24" x14ac:dyDescent="0.25">
      <c r="A867" s="250" t="s">
        <v>13249</v>
      </c>
      <c r="B867" s="246"/>
      <c r="C867" s="246"/>
      <c r="D867" s="246"/>
      <c r="E867" s="246"/>
      <c r="F867" s="246"/>
      <c r="G867" s="246"/>
      <c r="H867" s="246"/>
      <c r="I867" s="246"/>
      <c r="J867" s="246"/>
      <c r="K867" s="246"/>
      <c r="L867" s="246"/>
      <c r="M867" s="246"/>
      <c r="N867" s="246"/>
      <c r="O867" s="246"/>
      <c r="P867" s="246"/>
      <c r="Q867" s="246"/>
      <c r="R867" s="246"/>
      <c r="S867" s="246"/>
      <c r="T867" s="246"/>
      <c r="U867" s="246"/>
      <c r="V867" s="246"/>
      <c r="W867" s="246"/>
      <c r="X867" s="246"/>
    </row>
    <row r="868" spans="1:24" x14ac:dyDescent="0.25">
      <c r="A868" s="65" t="s">
        <v>13231</v>
      </c>
      <c r="B868" s="65" t="s">
        <v>13231</v>
      </c>
      <c r="C868" s="65" t="s">
        <v>13231</v>
      </c>
      <c r="D868" s="65" t="s">
        <v>13231</v>
      </c>
      <c r="E868" s="86">
        <v>-3.94</v>
      </c>
      <c r="F868" s="86">
        <v>0</v>
      </c>
      <c r="G868" s="86">
        <v>117</v>
      </c>
      <c r="H868" s="86">
        <v>0</v>
      </c>
      <c r="I868" s="247">
        <v>1</v>
      </c>
      <c r="J868" s="65" t="s">
        <v>13231</v>
      </c>
      <c r="K868" s="86">
        <v>117</v>
      </c>
      <c r="L868" s="86">
        <v>-0.63</v>
      </c>
      <c r="M868" s="86">
        <v>112.43</v>
      </c>
      <c r="N868" s="65" t="s">
        <v>13231</v>
      </c>
      <c r="O868" s="86">
        <v>0</v>
      </c>
      <c r="P868" s="65" t="s">
        <v>13231</v>
      </c>
      <c r="Q868" s="65" t="s">
        <v>13231</v>
      </c>
      <c r="R868" s="65" t="s">
        <v>13231</v>
      </c>
      <c r="S868" s="65" t="s">
        <v>13231</v>
      </c>
      <c r="T868" s="65" t="s">
        <v>13231</v>
      </c>
      <c r="U868" s="65" t="s">
        <v>13231</v>
      </c>
      <c r="V868" s="65" t="s">
        <v>13231</v>
      </c>
      <c r="W868" s="246"/>
      <c r="X868" s="246"/>
    </row>
    <row r="869" spans="1:24" x14ac:dyDescent="0.25">
      <c r="A869" s="246" t="s">
        <v>13219</v>
      </c>
      <c r="B869" s="246"/>
      <c r="C869" s="246"/>
      <c r="D869" s="246"/>
      <c r="E869" s="246"/>
      <c r="F869" s="246"/>
      <c r="G869" s="246"/>
      <c r="H869" s="246"/>
      <c r="I869" s="246"/>
      <c r="J869" s="246"/>
      <c r="K869" s="246"/>
      <c r="L869" s="246"/>
      <c r="M869" s="246"/>
      <c r="N869" s="246"/>
      <c r="O869" s="246"/>
      <c r="P869" s="246"/>
      <c r="Q869" s="246"/>
      <c r="R869" s="246"/>
      <c r="S869" s="246"/>
      <c r="T869" s="246"/>
      <c r="U869" s="246"/>
      <c r="V869" s="246"/>
      <c r="W869" s="246"/>
      <c r="X869" s="246"/>
    </row>
    <row r="870" spans="1:24" x14ac:dyDescent="0.25">
      <c r="A870" s="249" t="s">
        <v>13237</v>
      </c>
      <c r="B870" s="249" t="s">
        <v>13239</v>
      </c>
      <c r="C870" s="249" t="s">
        <v>13221</v>
      </c>
      <c r="D870" s="249" t="s">
        <v>13222</v>
      </c>
      <c r="E870" s="249" t="s">
        <v>13213</v>
      </c>
      <c r="F870" s="249" t="s">
        <v>13211</v>
      </c>
      <c r="G870" s="249" t="s">
        <v>13212</v>
      </c>
      <c r="H870" s="249" t="s">
        <v>13214</v>
      </c>
      <c r="I870" s="249" t="s">
        <v>13215</v>
      </c>
      <c r="J870" s="249" t="s">
        <v>13220</v>
      </c>
      <c r="K870" s="249" t="s">
        <v>13209</v>
      </c>
      <c r="L870" s="249" t="s">
        <v>13250</v>
      </c>
      <c r="M870" s="249" t="s">
        <v>13251</v>
      </c>
      <c r="N870" s="249" t="s">
        <v>13238</v>
      </c>
      <c r="O870" s="249" t="s">
        <v>13252</v>
      </c>
      <c r="P870" s="249" t="s">
        <v>13253</v>
      </c>
      <c r="Q870" s="249" t="s">
        <v>13254</v>
      </c>
      <c r="R870" s="249" t="s">
        <v>13242</v>
      </c>
      <c r="S870" s="249" t="s">
        <v>13216</v>
      </c>
      <c r="T870" s="249" t="s">
        <v>13255</v>
      </c>
      <c r="U870" s="249" t="s">
        <v>13244</v>
      </c>
      <c r="V870" s="246"/>
      <c r="W870" s="246"/>
      <c r="X870" s="246"/>
    </row>
    <row r="871" spans="1:24" x14ac:dyDescent="0.25">
      <c r="A871" s="65" t="s">
        <v>13293</v>
      </c>
      <c r="B871" s="65" t="s">
        <v>13231</v>
      </c>
      <c r="C871" s="65" t="s">
        <v>13293</v>
      </c>
      <c r="D871" s="65" t="s">
        <v>13231</v>
      </c>
      <c r="E871" s="86">
        <v>0</v>
      </c>
      <c r="F871" s="86">
        <v>0</v>
      </c>
      <c r="G871" s="86">
        <v>0</v>
      </c>
      <c r="H871" s="86">
        <v>0</v>
      </c>
      <c r="I871" s="86">
        <v>-1.99</v>
      </c>
      <c r="J871" s="86">
        <v>-2.31</v>
      </c>
      <c r="K871" s="65" t="s">
        <v>13378</v>
      </c>
      <c r="L871" s="65" t="s">
        <v>13219</v>
      </c>
      <c r="M871" s="86">
        <v>-0.32</v>
      </c>
      <c r="N871" s="247">
        <v>0</v>
      </c>
      <c r="O871" s="65" t="s">
        <v>13404</v>
      </c>
      <c r="P871" s="65" t="s">
        <v>13256</v>
      </c>
      <c r="Q871" s="65" t="s">
        <v>13404</v>
      </c>
      <c r="R871" s="65" t="s">
        <v>13257</v>
      </c>
      <c r="S871" s="65" t="s">
        <v>13292</v>
      </c>
      <c r="T871" s="65" t="s">
        <v>13231</v>
      </c>
      <c r="U871" s="65" t="s">
        <v>13219</v>
      </c>
      <c r="V871" s="246"/>
      <c r="W871" s="246"/>
      <c r="X871" s="246"/>
    </row>
    <row r="872" spans="1:24" x14ac:dyDescent="0.25">
      <c r="A872" s="250" t="s">
        <v>13249</v>
      </c>
      <c r="B872" s="246"/>
      <c r="C872" s="246"/>
      <c r="D872" s="246"/>
      <c r="E872" s="246"/>
      <c r="F872" s="246"/>
      <c r="G872" s="246"/>
      <c r="H872" s="246"/>
      <c r="I872" s="246"/>
      <c r="J872" s="246"/>
      <c r="K872" s="246"/>
      <c r="L872" s="246"/>
      <c r="M872" s="246"/>
      <c r="N872" s="246"/>
      <c r="O872" s="246"/>
      <c r="P872" s="246"/>
      <c r="Q872" s="246"/>
      <c r="R872" s="246"/>
      <c r="S872" s="246"/>
      <c r="T872" s="246"/>
      <c r="U872" s="246"/>
      <c r="V872" s="246"/>
      <c r="W872" s="246"/>
      <c r="X872" s="246"/>
    </row>
    <row r="873" spans="1:24" x14ac:dyDescent="0.25">
      <c r="A873" s="65" t="s">
        <v>13231</v>
      </c>
      <c r="B873" s="65" t="s">
        <v>13231</v>
      </c>
      <c r="C873" s="65" t="s">
        <v>13231</v>
      </c>
      <c r="D873" s="65" t="s">
        <v>13231</v>
      </c>
      <c r="E873" s="86">
        <v>0</v>
      </c>
      <c r="F873" s="86">
        <v>0</v>
      </c>
      <c r="G873" s="86">
        <v>0</v>
      </c>
      <c r="H873" s="86">
        <v>0</v>
      </c>
      <c r="I873" s="86">
        <v>-1.99</v>
      </c>
      <c r="J873" s="86">
        <v>-2.31</v>
      </c>
      <c r="K873" s="65" t="s">
        <v>13231</v>
      </c>
      <c r="L873" s="65" t="s">
        <v>13231</v>
      </c>
      <c r="M873" s="86">
        <v>-0.32</v>
      </c>
      <c r="N873" s="247">
        <v>0</v>
      </c>
      <c r="O873" s="65" t="s">
        <v>13231</v>
      </c>
      <c r="P873" s="65" t="s">
        <v>13231</v>
      </c>
      <c r="Q873" s="65" t="s">
        <v>13231</v>
      </c>
      <c r="R873" s="65" t="s">
        <v>13231</v>
      </c>
      <c r="S873" s="65" t="s">
        <v>13231</v>
      </c>
      <c r="T873" s="65" t="s">
        <v>13231</v>
      </c>
      <c r="U873" s="65" t="s">
        <v>13231</v>
      </c>
      <c r="V873" s="246"/>
      <c r="W873" s="246"/>
      <c r="X873" s="246"/>
    </row>
    <row r="874" spans="1:24" x14ac:dyDescent="0.25">
      <c r="A874" s="246"/>
      <c r="B874" s="246"/>
      <c r="C874" s="246"/>
      <c r="D874" s="246"/>
      <c r="E874" s="246"/>
      <c r="F874" s="246"/>
      <c r="G874" s="246"/>
      <c r="H874" s="246"/>
      <c r="I874" s="246"/>
      <c r="J874" s="246"/>
      <c r="K874" s="246"/>
      <c r="L874" s="246"/>
      <c r="M874" s="246"/>
      <c r="N874" s="246"/>
      <c r="O874" s="246"/>
      <c r="P874" s="246"/>
      <c r="Q874" s="246"/>
      <c r="R874" s="246"/>
      <c r="S874" s="246"/>
      <c r="T874" s="246"/>
      <c r="U874" s="246"/>
      <c r="V874" s="246"/>
      <c r="W874" s="246"/>
      <c r="X874" s="246"/>
    </row>
    <row r="875" spans="1:24" x14ac:dyDescent="0.25">
      <c r="A875" s="243" t="s">
        <v>13209</v>
      </c>
      <c r="B875" s="243" t="s">
        <v>13210</v>
      </c>
      <c r="C875" s="243" t="s">
        <v>13211</v>
      </c>
      <c r="D875" s="243" t="s">
        <v>13212</v>
      </c>
      <c r="E875" s="243" t="s">
        <v>13213</v>
      </c>
      <c r="F875" s="243" t="s">
        <v>13214</v>
      </c>
      <c r="G875" s="243" t="s">
        <v>13215</v>
      </c>
      <c r="H875" s="243" t="s">
        <v>13216</v>
      </c>
      <c r="I875" s="243" t="s">
        <v>13217</v>
      </c>
      <c r="J875" s="243" t="s">
        <v>13218</v>
      </c>
      <c r="K875" s="243" t="s">
        <v>13219</v>
      </c>
      <c r="L875" s="243" t="s">
        <v>13220</v>
      </c>
      <c r="M875" s="243" t="s">
        <v>13221</v>
      </c>
      <c r="N875" s="243" t="s">
        <v>13222</v>
      </c>
      <c r="O875" s="243" t="s">
        <v>13223</v>
      </c>
      <c r="P875" s="243" t="s">
        <v>13224</v>
      </c>
      <c r="Q875" s="243" t="s">
        <v>13225</v>
      </c>
      <c r="R875" s="243" t="s">
        <v>13226</v>
      </c>
      <c r="S875" s="243" t="s">
        <v>13227</v>
      </c>
      <c r="T875" s="246"/>
      <c r="U875" s="246"/>
      <c r="V875" s="246"/>
      <c r="W875" s="246"/>
      <c r="X875" s="246"/>
    </row>
    <row r="876" spans="1:24" x14ac:dyDescent="0.25">
      <c r="A876" s="65" t="s">
        <v>13378</v>
      </c>
      <c r="B876" s="65" t="s">
        <v>13424</v>
      </c>
      <c r="C876" s="86">
        <v>6801</v>
      </c>
      <c r="D876" s="86">
        <v>0</v>
      </c>
      <c r="E876" s="86">
        <v>6801</v>
      </c>
      <c r="F876" s="86">
        <v>-306.05</v>
      </c>
      <c r="G876" s="86">
        <v>-70.86</v>
      </c>
      <c r="H876" s="65" t="s">
        <v>13279</v>
      </c>
      <c r="I876" s="86">
        <v>0</v>
      </c>
      <c r="J876" s="65" t="s">
        <v>13231</v>
      </c>
      <c r="K876" s="86">
        <v>0</v>
      </c>
      <c r="L876" s="86">
        <v>6363.78</v>
      </c>
      <c r="M876" s="65" t="s">
        <v>13280</v>
      </c>
      <c r="N876" s="65" t="s">
        <v>13231</v>
      </c>
      <c r="O876" s="247">
        <v>15</v>
      </c>
      <c r="P876" s="86">
        <v>0</v>
      </c>
      <c r="Q876" s="257" t="s">
        <v>13233</v>
      </c>
      <c r="R876" s="86">
        <v>-60.31</v>
      </c>
      <c r="S876" s="64">
        <v>6363.78</v>
      </c>
      <c r="T876" s="251">
        <f>+F876+G876+R876</f>
        <v>-437.22</v>
      </c>
      <c r="U876" s="246"/>
      <c r="V876" s="246"/>
      <c r="W876" s="246"/>
      <c r="X876" s="246"/>
    </row>
    <row r="877" spans="1:24" x14ac:dyDescent="0.25">
      <c r="A877" s="246" t="s">
        <v>13234</v>
      </c>
      <c r="B877" s="246"/>
      <c r="C877" s="246"/>
      <c r="D877" s="246"/>
      <c r="E877" s="246"/>
      <c r="F877" s="246"/>
      <c r="G877" s="246"/>
      <c r="H877" s="246"/>
      <c r="I877" s="246"/>
      <c r="J877" s="246"/>
      <c r="K877" s="246"/>
      <c r="L877" s="246"/>
      <c r="M877" s="246"/>
      <c r="N877" s="246"/>
      <c r="O877" s="246"/>
      <c r="P877" s="246"/>
      <c r="Q877" s="246"/>
      <c r="R877" s="246"/>
      <c r="S877" s="246"/>
      <c r="T877" s="246"/>
      <c r="U877" s="246"/>
      <c r="V877" s="246"/>
      <c r="W877" s="246"/>
      <c r="X877" s="246"/>
    </row>
    <row r="878" spans="1:24" x14ac:dyDescent="0.25">
      <c r="A878" s="249" t="s">
        <v>13209</v>
      </c>
      <c r="B878" s="249" t="s">
        <v>13235</v>
      </c>
      <c r="C878" s="249" t="s">
        <v>13236</v>
      </c>
      <c r="D878" s="249" t="s">
        <v>13237</v>
      </c>
      <c r="E878" s="249" t="s">
        <v>13214</v>
      </c>
      <c r="F878" s="249" t="s">
        <v>13215</v>
      </c>
      <c r="G878" s="249" t="s">
        <v>13211</v>
      </c>
      <c r="H878" s="249" t="s">
        <v>13212</v>
      </c>
      <c r="I878" s="249" t="s">
        <v>13238</v>
      </c>
      <c r="J878" s="249" t="s">
        <v>13239</v>
      </c>
      <c r="K878" s="249" t="s">
        <v>13213</v>
      </c>
      <c r="L878" s="249" t="s">
        <v>13226</v>
      </c>
      <c r="M878" s="249" t="s">
        <v>13220</v>
      </c>
      <c r="N878" s="249" t="s">
        <v>13240</v>
      </c>
      <c r="O878" s="249" t="s">
        <v>13241</v>
      </c>
      <c r="P878" s="249" t="s">
        <v>13242</v>
      </c>
      <c r="Q878" s="249" t="s">
        <v>13210</v>
      </c>
      <c r="R878" s="249" t="s">
        <v>13221</v>
      </c>
      <c r="S878" s="249" t="s">
        <v>13222</v>
      </c>
      <c r="T878" s="249" t="s">
        <v>13243</v>
      </c>
      <c r="U878" s="249" t="s">
        <v>13244</v>
      </c>
      <c r="V878" s="249" t="s">
        <v>13245</v>
      </c>
      <c r="W878" s="246"/>
      <c r="X878" s="246"/>
    </row>
    <row r="879" spans="1:24" x14ac:dyDescent="0.25">
      <c r="A879" s="65" t="s">
        <v>13378</v>
      </c>
      <c r="B879" s="65" t="s">
        <v>13402</v>
      </c>
      <c r="C879" s="65" t="s">
        <v>13425</v>
      </c>
      <c r="D879" s="65" t="s">
        <v>13280</v>
      </c>
      <c r="E879" s="86">
        <v>-160.88</v>
      </c>
      <c r="F879" s="86">
        <v>0</v>
      </c>
      <c r="G879" s="86">
        <v>3575</v>
      </c>
      <c r="H879" s="86">
        <v>0</v>
      </c>
      <c r="I879" s="247">
        <v>5</v>
      </c>
      <c r="J879" s="65" t="s">
        <v>13231</v>
      </c>
      <c r="K879" s="86">
        <v>3575</v>
      </c>
      <c r="L879" s="86">
        <v>-25.74</v>
      </c>
      <c r="M879" s="86">
        <v>3388.38</v>
      </c>
      <c r="N879" s="65" t="s">
        <v>13279</v>
      </c>
      <c r="O879" s="86">
        <v>0</v>
      </c>
      <c r="P879" s="65" t="s">
        <v>13231</v>
      </c>
      <c r="Q879" s="65" t="s">
        <v>13424</v>
      </c>
      <c r="R879" s="65" t="s">
        <v>13280</v>
      </c>
      <c r="S879" s="65" t="s">
        <v>13231</v>
      </c>
      <c r="T879" s="65" t="s">
        <v>13404</v>
      </c>
      <c r="U879" s="65" t="s">
        <v>13234</v>
      </c>
      <c r="V879" s="65" t="s">
        <v>13248</v>
      </c>
      <c r="W879" s="246"/>
      <c r="X879" s="246"/>
    </row>
    <row r="880" spans="1:24" x14ac:dyDescent="0.25">
      <c r="A880" s="65" t="s">
        <v>13378</v>
      </c>
      <c r="B880" s="65" t="s">
        <v>13405</v>
      </c>
      <c r="C880" s="65" t="s">
        <v>13426</v>
      </c>
      <c r="D880" s="65" t="s">
        <v>13280</v>
      </c>
      <c r="E880" s="86">
        <v>-90.81</v>
      </c>
      <c r="F880" s="86">
        <v>0</v>
      </c>
      <c r="G880" s="86">
        <v>2018</v>
      </c>
      <c r="H880" s="86">
        <v>0</v>
      </c>
      <c r="I880" s="247">
        <v>4</v>
      </c>
      <c r="J880" s="65" t="s">
        <v>13231</v>
      </c>
      <c r="K880" s="86">
        <v>2018</v>
      </c>
      <c r="L880" s="86">
        <v>-14.53</v>
      </c>
      <c r="M880" s="86">
        <v>1912.66</v>
      </c>
      <c r="N880" s="65" t="s">
        <v>13279</v>
      </c>
      <c r="O880" s="86">
        <v>0</v>
      </c>
      <c r="P880" s="65" t="s">
        <v>13231</v>
      </c>
      <c r="Q880" s="65" t="s">
        <v>13424</v>
      </c>
      <c r="R880" s="65" t="s">
        <v>13280</v>
      </c>
      <c r="S880" s="65" t="s">
        <v>13231</v>
      </c>
      <c r="T880" s="65" t="s">
        <v>13404</v>
      </c>
      <c r="U880" s="65" t="s">
        <v>13234</v>
      </c>
      <c r="V880" s="65" t="s">
        <v>13248</v>
      </c>
      <c r="W880" s="246"/>
      <c r="X880" s="246"/>
    </row>
    <row r="881" spans="1:24" x14ac:dyDescent="0.25">
      <c r="A881" s="65" t="s">
        <v>13378</v>
      </c>
      <c r="B881" s="65" t="s">
        <v>13404</v>
      </c>
      <c r="C881" s="65" t="s">
        <v>13427</v>
      </c>
      <c r="D881" s="65" t="s">
        <v>13280</v>
      </c>
      <c r="E881" s="86">
        <v>-54.36</v>
      </c>
      <c r="F881" s="86">
        <v>0</v>
      </c>
      <c r="G881" s="86">
        <v>1208</v>
      </c>
      <c r="H881" s="86">
        <v>0</v>
      </c>
      <c r="I881" s="247">
        <v>4</v>
      </c>
      <c r="J881" s="65" t="s">
        <v>13231</v>
      </c>
      <c r="K881" s="86">
        <v>1208</v>
      </c>
      <c r="L881" s="86">
        <v>-8.6999999999999993</v>
      </c>
      <c r="M881" s="86">
        <v>1144.94</v>
      </c>
      <c r="N881" s="65" t="s">
        <v>13279</v>
      </c>
      <c r="O881" s="86">
        <v>0</v>
      </c>
      <c r="P881" s="65" t="s">
        <v>13231</v>
      </c>
      <c r="Q881" s="65" t="s">
        <v>13424</v>
      </c>
      <c r="R881" s="65" t="s">
        <v>13280</v>
      </c>
      <c r="S881" s="65" t="s">
        <v>13231</v>
      </c>
      <c r="T881" s="65" t="s">
        <v>13404</v>
      </c>
      <c r="U881" s="65" t="s">
        <v>13234</v>
      </c>
      <c r="V881" s="65" t="s">
        <v>13248</v>
      </c>
      <c r="W881" s="246"/>
      <c r="X881" s="246"/>
    </row>
    <row r="882" spans="1:24" x14ac:dyDescent="0.25">
      <c r="A882" s="250" t="s">
        <v>13249</v>
      </c>
      <c r="B882" s="246"/>
      <c r="C882" s="246"/>
      <c r="D882" s="246"/>
      <c r="E882" s="246"/>
      <c r="F882" s="246"/>
      <c r="G882" s="246"/>
      <c r="H882" s="246"/>
      <c r="I882" s="246"/>
      <c r="J882" s="246"/>
      <c r="K882" s="246"/>
      <c r="L882" s="246"/>
      <c r="M882" s="246"/>
      <c r="N882" s="246"/>
      <c r="O882" s="246"/>
      <c r="P882" s="246"/>
      <c r="Q882" s="246"/>
      <c r="R882" s="246"/>
      <c r="S882" s="246"/>
      <c r="T882" s="246"/>
      <c r="U882" s="246"/>
      <c r="V882" s="246"/>
      <c r="W882" s="246"/>
      <c r="X882" s="246"/>
    </row>
    <row r="883" spans="1:24" x14ac:dyDescent="0.25">
      <c r="A883" s="65" t="s">
        <v>13231</v>
      </c>
      <c r="B883" s="65" t="s">
        <v>13231</v>
      </c>
      <c r="C883" s="65" t="s">
        <v>13231</v>
      </c>
      <c r="D883" s="65" t="s">
        <v>13231</v>
      </c>
      <c r="E883" s="86">
        <v>-306.05</v>
      </c>
      <c r="F883" s="86">
        <v>0</v>
      </c>
      <c r="G883" s="86">
        <v>6801</v>
      </c>
      <c r="H883" s="86">
        <v>0</v>
      </c>
      <c r="I883" s="247">
        <v>13</v>
      </c>
      <c r="J883" s="65" t="s">
        <v>13231</v>
      </c>
      <c r="K883" s="86">
        <v>6801</v>
      </c>
      <c r="L883" s="86">
        <v>-48.97</v>
      </c>
      <c r="M883" s="86">
        <v>6445.98</v>
      </c>
      <c r="N883" s="65" t="s">
        <v>13231</v>
      </c>
      <c r="O883" s="86">
        <v>0</v>
      </c>
      <c r="P883" s="65" t="s">
        <v>13231</v>
      </c>
      <c r="Q883" s="65" t="s">
        <v>13231</v>
      </c>
      <c r="R883" s="65" t="s">
        <v>13231</v>
      </c>
      <c r="S883" s="65" t="s">
        <v>13231</v>
      </c>
      <c r="T883" s="65" t="s">
        <v>13231</v>
      </c>
      <c r="U883" s="65" t="s">
        <v>13231</v>
      </c>
      <c r="V883" s="65" t="s">
        <v>13231</v>
      </c>
      <c r="W883" s="246"/>
      <c r="X883" s="246"/>
    </row>
    <row r="884" spans="1:24" x14ac:dyDescent="0.25">
      <c r="A884" s="246" t="s">
        <v>13219</v>
      </c>
      <c r="B884" s="246"/>
      <c r="C884" s="246"/>
      <c r="D884" s="246"/>
      <c r="E884" s="246"/>
      <c r="F884" s="246"/>
      <c r="G884" s="246"/>
      <c r="H884" s="246"/>
      <c r="I884" s="246"/>
      <c r="J884" s="246"/>
      <c r="K884" s="246"/>
      <c r="L884" s="246"/>
      <c r="M884" s="246"/>
      <c r="N884" s="246"/>
      <c r="O884" s="246"/>
      <c r="P884" s="246"/>
      <c r="Q884" s="246"/>
      <c r="R884" s="246"/>
      <c r="S884" s="246"/>
      <c r="T884" s="246"/>
      <c r="U884" s="246"/>
      <c r="V884" s="246"/>
      <c r="W884" s="246"/>
      <c r="X884" s="246"/>
    </row>
    <row r="885" spans="1:24" x14ac:dyDescent="0.25">
      <c r="A885" s="249" t="s">
        <v>13237</v>
      </c>
      <c r="B885" s="249" t="s">
        <v>13239</v>
      </c>
      <c r="C885" s="249" t="s">
        <v>13221</v>
      </c>
      <c r="D885" s="249" t="s">
        <v>13222</v>
      </c>
      <c r="E885" s="249" t="s">
        <v>13213</v>
      </c>
      <c r="F885" s="249" t="s">
        <v>13211</v>
      </c>
      <c r="G885" s="249" t="s">
        <v>13212</v>
      </c>
      <c r="H885" s="249" t="s">
        <v>13214</v>
      </c>
      <c r="I885" s="249" t="s">
        <v>13215</v>
      </c>
      <c r="J885" s="249" t="s">
        <v>13220</v>
      </c>
      <c r="K885" s="249" t="s">
        <v>13209</v>
      </c>
      <c r="L885" s="249" t="s">
        <v>13250</v>
      </c>
      <c r="M885" s="249" t="s">
        <v>13251</v>
      </c>
      <c r="N885" s="249" t="s">
        <v>13238</v>
      </c>
      <c r="O885" s="249" t="s">
        <v>13252</v>
      </c>
      <c r="P885" s="249" t="s">
        <v>13253</v>
      </c>
      <c r="Q885" s="249" t="s">
        <v>13254</v>
      </c>
      <c r="R885" s="249" t="s">
        <v>13242</v>
      </c>
      <c r="S885" s="249" t="s">
        <v>13216</v>
      </c>
      <c r="T885" s="249" t="s">
        <v>13255</v>
      </c>
      <c r="U885" s="249" t="s">
        <v>13244</v>
      </c>
      <c r="V885" s="246"/>
      <c r="W885" s="246"/>
      <c r="X885" s="246"/>
    </row>
    <row r="886" spans="1:24" x14ac:dyDescent="0.25">
      <c r="A886" s="65" t="s">
        <v>13280</v>
      </c>
      <c r="B886" s="65" t="s">
        <v>13231</v>
      </c>
      <c r="C886" s="65" t="s">
        <v>13280</v>
      </c>
      <c r="D886" s="65" t="s">
        <v>13231</v>
      </c>
      <c r="E886" s="86">
        <v>0</v>
      </c>
      <c r="F886" s="86">
        <v>0</v>
      </c>
      <c r="G886" s="86">
        <v>0</v>
      </c>
      <c r="H886" s="86">
        <v>0</v>
      </c>
      <c r="I886" s="86">
        <v>-20.86</v>
      </c>
      <c r="J886" s="86">
        <v>-24.2</v>
      </c>
      <c r="K886" s="65" t="s">
        <v>13378</v>
      </c>
      <c r="L886" s="65" t="s">
        <v>13219</v>
      </c>
      <c r="M886" s="86">
        <v>-3.34</v>
      </c>
      <c r="N886" s="247">
        <v>0</v>
      </c>
      <c r="O886" s="65" t="s">
        <v>13404</v>
      </c>
      <c r="P886" s="65" t="s">
        <v>13256</v>
      </c>
      <c r="Q886" s="65" t="s">
        <v>13404</v>
      </c>
      <c r="R886" s="65" t="s">
        <v>13257</v>
      </c>
      <c r="S886" s="65" t="s">
        <v>13279</v>
      </c>
      <c r="T886" s="65" t="s">
        <v>13231</v>
      </c>
      <c r="U886" s="65" t="s">
        <v>13219</v>
      </c>
      <c r="V886" s="246"/>
      <c r="W886" s="246"/>
      <c r="X886" s="246"/>
    </row>
    <row r="887" spans="1:24" x14ac:dyDescent="0.25">
      <c r="A887" s="65" t="s">
        <v>13280</v>
      </c>
      <c r="B887" s="65" t="s">
        <v>13231</v>
      </c>
      <c r="C887" s="65" t="s">
        <v>13280</v>
      </c>
      <c r="D887" s="65" t="s">
        <v>13231</v>
      </c>
      <c r="E887" s="86">
        <v>0</v>
      </c>
      <c r="F887" s="86">
        <v>0</v>
      </c>
      <c r="G887" s="86">
        <v>0</v>
      </c>
      <c r="H887" s="86">
        <v>0</v>
      </c>
      <c r="I887" s="86">
        <v>-50</v>
      </c>
      <c r="J887" s="86">
        <v>-58</v>
      </c>
      <c r="K887" s="65" t="s">
        <v>13378</v>
      </c>
      <c r="L887" s="65" t="s">
        <v>13219</v>
      </c>
      <c r="M887" s="86">
        <v>-8</v>
      </c>
      <c r="N887" s="247">
        <v>0</v>
      </c>
      <c r="O887" s="65" t="s">
        <v>13402</v>
      </c>
      <c r="P887" s="65" t="s">
        <v>13428</v>
      </c>
      <c r="Q887" s="65" t="s">
        <v>13404</v>
      </c>
      <c r="R887" s="65" t="s">
        <v>13429</v>
      </c>
      <c r="S887" s="65" t="s">
        <v>13279</v>
      </c>
      <c r="T887" s="65" t="s">
        <v>13231</v>
      </c>
      <c r="U887" s="65" t="s">
        <v>13219</v>
      </c>
      <c r="V887" s="246"/>
      <c r="W887" s="246"/>
      <c r="X887" s="246"/>
    </row>
    <row r="888" spans="1:24" x14ac:dyDescent="0.25">
      <c r="A888" s="250" t="s">
        <v>13249</v>
      </c>
      <c r="B888" s="246"/>
      <c r="C888" s="246"/>
      <c r="D888" s="246"/>
      <c r="E888" s="246"/>
      <c r="F888" s="246"/>
      <c r="G888" s="246"/>
      <c r="H888" s="246"/>
      <c r="I888" s="246"/>
      <c r="J888" s="246"/>
      <c r="K888" s="246"/>
      <c r="L888" s="246"/>
      <c r="M888" s="246"/>
      <c r="N888" s="246"/>
      <c r="O888" s="246"/>
      <c r="P888" s="246"/>
      <c r="Q888" s="246"/>
      <c r="R888" s="246"/>
      <c r="S888" s="246"/>
      <c r="T888" s="246"/>
      <c r="U888" s="246"/>
      <c r="V888" s="246"/>
      <c r="W888" s="246"/>
      <c r="X888" s="246"/>
    </row>
    <row r="889" spans="1:24" x14ac:dyDescent="0.25">
      <c r="A889" s="65" t="s">
        <v>13231</v>
      </c>
      <c r="B889" s="65" t="s">
        <v>13231</v>
      </c>
      <c r="C889" s="65" t="s">
        <v>13231</v>
      </c>
      <c r="D889" s="65" t="s">
        <v>13231</v>
      </c>
      <c r="E889" s="86">
        <v>0</v>
      </c>
      <c r="F889" s="86">
        <v>0</v>
      </c>
      <c r="G889" s="86">
        <v>0</v>
      </c>
      <c r="H889" s="86">
        <v>0</v>
      </c>
      <c r="I889" s="86">
        <v>-70.86</v>
      </c>
      <c r="J889" s="86">
        <v>-82.2</v>
      </c>
      <c r="K889" s="65" t="s">
        <v>13231</v>
      </c>
      <c r="L889" s="65" t="s">
        <v>13231</v>
      </c>
      <c r="M889" s="86">
        <v>-11.34</v>
      </c>
      <c r="N889" s="247">
        <v>0</v>
      </c>
      <c r="O889" s="65" t="s">
        <v>13231</v>
      </c>
      <c r="P889" s="65" t="s">
        <v>13231</v>
      </c>
      <c r="Q889" s="65" t="s">
        <v>13231</v>
      </c>
      <c r="R889" s="65" t="s">
        <v>13231</v>
      </c>
      <c r="S889" s="65" t="s">
        <v>13231</v>
      </c>
      <c r="T889" s="65" t="s">
        <v>13231</v>
      </c>
      <c r="U889" s="65" t="s">
        <v>13231</v>
      </c>
      <c r="V889" s="246"/>
      <c r="W889" s="246"/>
      <c r="X889" s="246"/>
    </row>
    <row r="890" spans="1:24" x14ac:dyDescent="0.25">
      <c r="A890" s="246"/>
      <c r="B890" s="246"/>
      <c r="C890" s="246"/>
      <c r="D890" s="246"/>
      <c r="E890" s="246"/>
      <c r="F890" s="246"/>
      <c r="G890" s="246"/>
      <c r="H890" s="246"/>
      <c r="I890" s="246"/>
      <c r="J890" s="246"/>
      <c r="K890" s="246"/>
      <c r="L890" s="246"/>
      <c r="M890" s="246"/>
      <c r="N890" s="246"/>
      <c r="O890" s="246"/>
      <c r="P890" s="246"/>
      <c r="Q890" s="246"/>
      <c r="R890" s="246"/>
      <c r="S890" s="246"/>
      <c r="T890" s="246"/>
      <c r="U890" s="246"/>
      <c r="V890" s="246"/>
      <c r="W890" s="246"/>
      <c r="X890" s="246"/>
    </row>
    <row r="891" spans="1:24" x14ac:dyDescent="0.25">
      <c r="A891" s="243" t="s">
        <v>13209</v>
      </c>
      <c r="B891" s="243" t="s">
        <v>13210</v>
      </c>
      <c r="C891" s="243" t="s">
        <v>13211</v>
      </c>
      <c r="D891" s="243" t="s">
        <v>13212</v>
      </c>
      <c r="E891" s="243" t="s">
        <v>13213</v>
      </c>
      <c r="F891" s="243" t="s">
        <v>13214</v>
      </c>
      <c r="G891" s="243" t="s">
        <v>13215</v>
      </c>
      <c r="H891" s="243" t="s">
        <v>13216</v>
      </c>
      <c r="I891" s="243" t="s">
        <v>13217</v>
      </c>
      <c r="J891" s="243" t="s">
        <v>13218</v>
      </c>
      <c r="K891" s="243" t="s">
        <v>13219</v>
      </c>
      <c r="L891" s="243" t="s">
        <v>13220</v>
      </c>
      <c r="M891" s="243" t="s">
        <v>13221</v>
      </c>
      <c r="N891" s="243" t="s">
        <v>13222</v>
      </c>
      <c r="O891" s="243" t="s">
        <v>13223</v>
      </c>
      <c r="P891" s="243" t="s">
        <v>13224</v>
      </c>
      <c r="Q891" s="243" t="s">
        <v>13225</v>
      </c>
      <c r="R891" s="243" t="s">
        <v>13226</v>
      </c>
      <c r="S891" s="243" t="s">
        <v>13227</v>
      </c>
      <c r="T891" s="246"/>
      <c r="U891" s="246"/>
      <c r="V891" s="246"/>
      <c r="W891" s="246"/>
      <c r="X891" s="246"/>
    </row>
    <row r="892" spans="1:24" x14ac:dyDescent="0.25">
      <c r="A892" s="65" t="s">
        <v>13392</v>
      </c>
      <c r="B892" s="65" t="s">
        <v>13430</v>
      </c>
      <c r="C892" s="86">
        <v>4176</v>
      </c>
      <c r="D892" s="86">
        <v>0</v>
      </c>
      <c r="E892" s="86">
        <v>4176</v>
      </c>
      <c r="F892" s="86">
        <v>-140.72999999999999</v>
      </c>
      <c r="G892" s="86">
        <v>-78.03</v>
      </c>
      <c r="H892" s="65" t="s">
        <v>13230</v>
      </c>
      <c r="I892" s="86">
        <v>0</v>
      </c>
      <c r="J892" s="65" t="s">
        <v>13231</v>
      </c>
      <c r="K892" s="86">
        <v>0</v>
      </c>
      <c r="L892" s="86">
        <v>3922.24</v>
      </c>
      <c r="M892" s="65" t="s">
        <v>13232</v>
      </c>
      <c r="N892" s="65" t="s">
        <v>13231</v>
      </c>
      <c r="O892" s="247">
        <v>11</v>
      </c>
      <c r="P892" s="86">
        <v>0</v>
      </c>
      <c r="Q892" s="257" t="s">
        <v>13233</v>
      </c>
      <c r="R892" s="86">
        <v>-35</v>
      </c>
      <c r="S892" s="267">
        <v>3922.24</v>
      </c>
      <c r="T892" s="252">
        <f>+F892+G892+R892</f>
        <v>-253.76</v>
      </c>
      <c r="U892" s="246"/>
      <c r="V892" s="246"/>
      <c r="W892" s="246"/>
      <c r="X892" s="246"/>
    </row>
    <row r="893" spans="1:24" x14ac:dyDescent="0.25">
      <c r="A893" s="246" t="s">
        <v>13234</v>
      </c>
      <c r="B893" s="246"/>
      <c r="C893" s="246"/>
      <c r="D893" s="246"/>
      <c r="E893" s="246"/>
      <c r="F893" s="246"/>
      <c r="G893" s="246"/>
      <c r="H893" s="246"/>
      <c r="I893" s="246"/>
      <c r="J893" s="246"/>
      <c r="K893" s="246"/>
      <c r="L893" s="246"/>
      <c r="M893" s="246"/>
      <c r="N893" s="246"/>
      <c r="O893" s="246"/>
      <c r="P893" s="246"/>
      <c r="Q893" s="246"/>
      <c r="R893" s="246"/>
      <c r="S893" s="246"/>
      <c r="T893" s="246"/>
      <c r="U893" s="246"/>
      <c r="V893" s="246"/>
      <c r="W893" s="246"/>
      <c r="X893" s="246"/>
    </row>
    <row r="894" spans="1:24" x14ac:dyDescent="0.25">
      <c r="A894" s="249" t="s">
        <v>13209</v>
      </c>
      <c r="B894" s="249" t="s">
        <v>13235</v>
      </c>
      <c r="C894" s="249" t="s">
        <v>13236</v>
      </c>
      <c r="D894" s="249" t="s">
        <v>13237</v>
      </c>
      <c r="E894" s="249" t="s">
        <v>13214</v>
      </c>
      <c r="F894" s="249" t="s">
        <v>13215</v>
      </c>
      <c r="G894" s="249" t="s">
        <v>13211</v>
      </c>
      <c r="H894" s="249" t="s">
        <v>13212</v>
      </c>
      <c r="I894" s="249" t="s">
        <v>13238</v>
      </c>
      <c r="J894" s="249" t="s">
        <v>13239</v>
      </c>
      <c r="K894" s="249" t="s">
        <v>13213</v>
      </c>
      <c r="L894" s="249" t="s">
        <v>13226</v>
      </c>
      <c r="M894" s="249" t="s">
        <v>13220</v>
      </c>
      <c r="N894" s="249" t="s">
        <v>13240</v>
      </c>
      <c r="O894" s="249" t="s">
        <v>13241</v>
      </c>
      <c r="P894" s="249" t="s">
        <v>13242</v>
      </c>
      <c r="Q894" s="249" t="s">
        <v>13210</v>
      </c>
      <c r="R894" s="249" t="s">
        <v>13221</v>
      </c>
      <c r="S894" s="249" t="s">
        <v>13222</v>
      </c>
      <c r="T894" s="249" t="s">
        <v>13243</v>
      </c>
      <c r="U894" s="249" t="s">
        <v>13244</v>
      </c>
      <c r="V894" s="249" t="s">
        <v>13245</v>
      </c>
      <c r="W894" s="246"/>
      <c r="X894" s="246"/>
    </row>
    <row r="895" spans="1:24" x14ac:dyDescent="0.25">
      <c r="A895" s="65" t="s">
        <v>13392</v>
      </c>
      <c r="B895" s="65" t="s">
        <v>13431</v>
      </c>
      <c r="C895" s="65" t="s">
        <v>13432</v>
      </c>
      <c r="D895" s="65" t="s">
        <v>13232</v>
      </c>
      <c r="E895" s="86">
        <v>-140.72999999999999</v>
      </c>
      <c r="F895" s="86">
        <v>0</v>
      </c>
      <c r="G895" s="86">
        <v>4176</v>
      </c>
      <c r="H895" s="86">
        <v>0</v>
      </c>
      <c r="I895" s="247">
        <v>10</v>
      </c>
      <c r="J895" s="65" t="s">
        <v>13231</v>
      </c>
      <c r="K895" s="86">
        <v>4176</v>
      </c>
      <c r="L895" s="86">
        <v>-22.52</v>
      </c>
      <c r="M895" s="86">
        <v>4012.75</v>
      </c>
      <c r="N895" s="65" t="s">
        <v>13230</v>
      </c>
      <c r="O895" s="86">
        <v>0</v>
      </c>
      <c r="P895" s="65" t="s">
        <v>13231</v>
      </c>
      <c r="Q895" s="65" t="s">
        <v>13430</v>
      </c>
      <c r="R895" s="65" t="s">
        <v>13232</v>
      </c>
      <c r="S895" s="65" t="s">
        <v>13231</v>
      </c>
      <c r="T895" s="65" t="s">
        <v>13431</v>
      </c>
      <c r="U895" s="65" t="s">
        <v>13234</v>
      </c>
      <c r="V895" s="65" t="s">
        <v>13248</v>
      </c>
      <c r="W895" s="246"/>
      <c r="X895" s="246"/>
    </row>
    <row r="896" spans="1:24" x14ac:dyDescent="0.25">
      <c r="A896" s="250" t="s">
        <v>13249</v>
      </c>
      <c r="B896" s="246"/>
      <c r="C896" s="246"/>
      <c r="D896" s="246"/>
      <c r="E896" s="246"/>
      <c r="F896" s="246"/>
      <c r="G896" s="246"/>
      <c r="H896" s="246"/>
      <c r="I896" s="246"/>
      <c r="J896" s="246"/>
      <c r="K896" s="246"/>
      <c r="L896" s="246"/>
      <c r="M896" s="246"/>
      <c r="N896" s="246"/>
      <c r="O896" s="246"/>
      <c r="P896" s="246"/>
      <c r="Q896" s="246"/>
      <c r="R896" s="246"/>
      <c r="S896" s="246"/>
      <c r="T896" s="246"/>
      <c r="U896" s="246"/>
      <c r="V896" s="246"/>
      <c r="W896" s="246"/>
      <c r="X896" s="246"/>
    </row>
    <row r="897" spans="1:24" x14ac:dyDescent="0.25">
      <c r="A897" s="65" t="s">
        <v>13231</v>
      </c>
      <c r="B897" s="65" t="s">
        <v>13231</v>
      </c>
      <c r="C897" s="65" t="s">
        <v>13231</v>
      </c>
      <c r="D897" s="65" t="s">
        <v>13231</v>
      </c>
      <c r="E897" s="86">
        <v>-140.72999999999999</v>
      </c>
      <c r="F897" s="86">
        <v>0</v>
      </c>
      <c r="G897" s="86">
        <v>4176</v>
      </c>
      <c r="H897" s="86">
        <v>0</v>
      </c>
      <c r="I897" s="247">
        <v>10</v>
      </c>
      <c r="J897" s="65" t="s">
        <v>13231</v>
      </c>
      <c r="K897" s="86">
        <v>4176</v>
      </c>
      <c r="L897" s="86">
        <v>-22.52</v>
      </c>
      <c r="M897" s="86">
        <v>4012.75</v>
      </c>
      <c r="N897" s="65" t="s">
        <v>13231</v>
      </c>
      <c r="O897" s="86">
        <v>0</v>
      </c>
      <c r="P897" s="65" t="s">
        <v>13231</v>
      </c>
      <c r="Q897" s="65" t="s">
        <v>13231</v>
      </c>
      <c r="R897" s="65" t="s">
        <v>13231</v>
      </c>
      <c r="S897" s="65" t="s">
        <v>13231</v>
      </c>
      <c r="T897" s="65" t="s">
        <v>13231</v>
      </c>
      <c r="U897" s="65" t="s">
        <v>13231</v>
      </c>
      <c r="V897" s="65" t="s">
        <v>13231</v>
      </c>
      <c r="W897" s="246"/>
      <c r="X897" s="246"/>
    </row>
    <row r="898" spans="1:24" x14ac:dyDescent="0.25">
      <c r="A898" s="246" t="s">
        <v>13219</v>
      </c>
      <c r="B898" s="246"/>
      <c r="C898" s="246"/>
      <c r="D898" s="246"/>
      <c r="E898" s="246"/>
      <c r="F898" s="246"/>
      <c r="G898" s="246"/>
      <c r="H898" s="246"/>
      <c r="I898" s="246"/>
      <c r="J898" s="246"/>
      <c r="K898" s="246"/>
      <c r="L898" s="246"/>
      <c r="M898" s="246"/>
      <c r="N898" s="246"/>
      <c r="O898" s="246"/>
      <c r="P898" s="246"/>
      <c r="Q898" s="246"/>
      <c r="R898" s="246"/>
      <c r="S898" s="246"/>
      <c r="T898" s="246"/>
      <c r="U898" s="246"/>
      <c r="V898" s="246"/>
      <c r="W898" s="246"/>
      <c r="X898" s="246"/>
    </row>
    <row r="899" spans="1:24" x14ac:dyDescent="0.25">
      <c r="A899" s="249" t="s">
        <v>13237</v>
      </c>
      <c r="B899" s="249" t="s">
        <v>13239</v>
      </c>
      <c r="C899" s="249" t="s">
        <v>13221</v>
      </c>
      <c r="D899" s="249" t="s">
        <v>13222</v>
      </c>
      <c r="E899" s="249" t="s">
        <v>13213</v>
      </c>
      <c r="F899" s="249" t="s">
        <v>13211</v>
      </c>
      <c r="G899" s="249" t="s">
        <v>13212</v>
      </c>
      <c r="H899" s="249" t="s">
        <v>13214</v>
      </c>
      <c r="I899" s="249" t="s">
        <v>13215</v>
      </c>
      <c r="J899" s="249" t="s">
        <v>13220</v>
      </c>
      <c r="K899" s="249" t="s">
        <v>13209</v>
      </c>
      <c r="L899" s="249" t="s">
        <v>13250</v>
      </c>
      <c r="M899" s="249" t="s">
        <v>13251</v>
      </c>
      <c r="N899" s="249" t="s">
        <v>13238</v>
      </c>
      <c r="O899" s="249" t="s">
        <v>13252</v>
      </c>
      <c r="P899" s="249" t="s">
        <v>13253</v>
      </c>
      <c r="Q899" s="249" t="s">
        <v>13254</v>
      </c>
      <c r="R899" s="249" t="s">
        <v>13242</v>
      </c>
      <c r="S899" s="249" t="s">
        <v>13216</v>
      </c>
      <c r="T899" s="249" t="s">
        <v>13255</v>
      </c>
      <c r="U899" s="249" t="s">
        <v>13244</v>
      </c>
      <c r="V899" s="246"/>
      <c r="W899" s="246"/>
      <c r="X899" s="246"/>
    </row>
    <row r="900" spans="1:24" x14ac:dyDescent="0.25">
      <c r="A900" s="65" t="s">
        <v>13232</v>
      </c>
      <c r="B900" s="65" t="s">
        <v>13231</v>
      </c>
      <c r="C900" s="65" t="s">
        <v>13232</v>
      </c>
      <c r="D900" s="65" t="s">
        <v>13231</v>
      </c>
      <c r="E900" s="86">
        <v>0</v>
      </c>
      <c r="F900" s="86">
        <v>0</v>
      </c>
      <c r="G900" s="86">
        <v>0</v>
      </c>
      <c r="H900" s="86">
        <v>0</v>
      </c>
      <c r="I900" s="86">
        <v>-78.03</v>
      </c>
      <c r="J900" s="86">
        <v>-90.51</v>
      </c>
      <c r="K900" s="65" t="s">
        <v>13392</v>
      </c>
      <c r="L900" s="65" t="s">
        <v>13219</v>
      </c>
      <c r="M900" s="86">
        <v>-12.48</v>
      </c>
      <c r="N900" s="247">
        <v>0</v>
      </c>
      <c r="O900" s="65" t="s">
        <v>13431</v>
      </c>
      <c r="P900" s="65" t="s">
        <v>13256</v>
      </c>
      <c r="Q900" s="65" t="s">
        <v>13431</v>
      </c>
      <c r="R900" s="65" t="s">
        <v>13257</v>
      </c>
      <c r="S900" s="65" t="s">
        <v>13230</v>
      </c>
      <c r="T900" s="65" t="s">
        <v>13231</v>
      </c>
      <c r="U900" s="65" t="s">
        <v>13219</v>
      </c>
      <c r="V900" s="246"/>
      <c r="W900" s="246"/>
      <c r="X900" s="246"/>
    </row>
    <row r="901" spans="1:24" x14ac:dyDescent="0.25">
      <c r="A901" s="250" t="s">
        <v>13249</v>
      </c>
      <c r="B901" s="246"/>
      <c r="C901" s="246"/>
      <c r="D901" s="246"/>
      <c r="E901" s="246"/>
      <c r="F901" s="246"/>
      <c r="G901" s="246"/>
      <c r="H901" s="246"/>
      <c r="I901" s="246"/>
      <c r="J901" s="246"/>
      <c r="K901" s="246"/>
      <c r="L901" s="246"/>
      <c r="M901" s="246"/>
      <c r="N901" s="246"/>
      <c r="O901" s="246"/>
      <c r="P901" s="246"/>
      <c r="Q901" s="246"/>
      <c r="R901" s="246"/>
      <c r="S901" s="246"/>
      <c r="T901" s="246"/>
      <c r="U901" s="246"/>
      <c r="V901" s="246"/>
      <c r="W901" s="246"/>
      <c r="X901" s="246"/>
    </row>
    <row r="902" spans="1:24" x14ac:dyDescent="0.25">
      <c r="A902" s="65" t="s">
        <v>13231</v>
      </c>
      <c r="B902" s="65" t="s">
        <v>13231</v>
      </c>
      <c r="C902" s="65" t="s">
        <v>13231</v>
      </c>
      <c r="D902" s="65" t="s">
        <v>13231</v>
      </c>
      <c r="E902" s="86">
        <v>0</v>
      </c>
      <c r="F902" s="86">
        <v>0</v>
      </c>
      <c r="G902" s="86">
        <v>0</v>
      </c>
      <c r="H902" s="86">
        <v>0</v>
      </c>
      <c r="I902" s="86">
        <v>-78.03</v>
      </c>
      <c r="J902" s="86">
        <v>-90.51</v>
      </c>
      <c r="K902" s="65" t="s">
        <v>13231</v>
      </c>
      <c r="L902" s="65" t="s">
        <v>13231</v>
      </c>
      <c r="M902" s="86">
        <v>-12.48</v>
      </c>
      <c r="N902" s="247">
        <v>0</v>
      </c>
      <c r="O902" s="65" t="s">
        <v>13231</v>
      </c>
      <c r="P902" s="65" t="s">
        <v>13231</v>
      </c>
      <c r="Q902" s="65" t="s">
        <v>13231</v>
      </c>
      <c r="R902" s="65" t="s">
        <v>13231</v>
      </c>
      <c r="S902" s="65" t="s">
        <v>13231</v>
      </c>
      <c r="T902" s="65" t="s">
        <v>13231</v>
      </c>
      <c r="U902" s="65" t="s">
        <v>13231</v>
      </c>
      <c r="V902" s="246"/>
      <c r="W902" s="246"/>
      <c r="X902" s="246"/>
    </row>
    <row r="903" spans="1:24" x14ac:dyDescent="0.25">
      <c r="A903" s="246"/>
      <c r="B903" s="246"/>
      <c r="C903" s="246"/>
      <c r="D903" s="246"/>
      <c r="E903" s="246"/>
      <c r="F903" s="246"/>
      <c r="G903" s="246"/>
      <c r="H903" s="246"/>
      <c r="I903" s="246"/>
      <c r="J903" s="246"/>
      <c r="K903" s="246"/>
      <c r="L903" s="246"/>
      <c r="M903" s="246"/>
      <c r="N903" s="246"/>
      <c r="O903" s="246"/>
      <c r="P903" s="246"/>
      <c r="Q903" s="246"/>
      <c r="R903" s="246"/>
      <c r="S903" s="246"/>
      <c r="T903" s="246"/>
      <c r="U903" s="246"/>
      <c r="V903" s="246"/>
      <c r="W903" s="246"/>
      <c r="X903" s="246"/>
    </row>
    <row r="904" spans="1:24" x14ac:dyDescent="0.25">
      <c r="A904" s="243" t="s">
        <v>13209</v>
      </c>
      <c r="B904" s="243" t="s">
        <v>13210</v>
      </c>
      <c r="C904" s="243" t="s">
        <v>13211</v>
      </c>
      <c r="D904" s="243" t="s">
        <v>13212</v>
      </c>
      <c r="E904" s="243" t="s">
        <v>13213</v>
      </c>
      <c r="F904" s="243" t="s">
        <v>13214</v>
      </c>
      <c r="G904" s="243" t="s">
        <v>13215</v>
      </c>
      <c r="H904" s="243" t="s">
        <v>13216</v>
      </c>
      <c r="I904" s="243" t="s">
        <v>13217</v>
      </c>
      <c r="J904" s="243" t="s">
        <v>13218</v>
      </c>
      <c r="K904" s="243" t="s">
        <v>13219</v>
      </c>
      <c r="L904" s="243" t="s">
        <v>13220</v>
      </c>
      <c r="M904" s="243" t="s">
        <v>13221</v>
      </c>
      <c r="N904" s="243" t="s">
        <v>13222</v>
      </c>
      <c r="O904" s="243" t="s">
        <v>13223</v>
      </c>
      <c r="P904" s="243" t="s">
        <v>13224</v>
      </c>
      <c r="Q904" s="243" t="s">
        <v>13225</v>
      </c>
      <c r="R904" s="243" t="s">
        <v>13226</v>
      </c>
      <c r="S904" s="243" t="s">
        <v>13227</v>
      </c>
      <c r="T904" s="246"/>
      <c r="U904" s="246"/>
      <c r="V904" s="246"/>
      <c r="W904" s="246"/>
      <c r="X904" s="246"/>
    </row>
    <row r="905" spans="1:24" x14ac:dyDescent="0.25">
      <c r="A905" s="65" t="s">
        <v>13392</v>
      </c>
      <c r="B905" s="65" t="s">
        <v>13433</v>
      </c>
      <c r="C905" s="86">
        <v>468</v>
      </c>
      <c r="D905" s="86">
        <v>0</v>
      </c>
      <c r="E905" s="86">
        <v>468</v>
      </c>
      <c r="F905" s="86">
        <v>-18.72</v>
      </c>
      <c r="G905" s="86">
        <v>-0.95</v>
      </c>
      <c r="H905" s="65" t="s">
        <v>13230</v>
      </c>
      <c r="I905" s="86">
        <v>0</v>
      </c>
      <c r="J905" s="65" t="s">
        <v>13231</v>
      </c>
      <c r="K905" s="86">
        <v>0</v>
      </c>
      <c r="L905" s="86">
        <v>445.18</v>
      </c>
      <c r="M905" s="65" t="s">
        <v>13259</v>
      </c>
      <c r="N905" s="65" t="s">
        <v>13231</v>
      </c>
      <c r="O905" s="247">
        <v>3</v>
      </c>
      <c r="P905" s="86">
        <v>0</v>
      </c>
      <c r="Q905" s="257" t="s">
        <v>13233</v>
      </c>
      <c r="R905" s="86">
        <v>-3.15</v>
      </c>
      <c r="S905" s="86">
        <v>445.18</v>
      </c>
      <c r="T905" s="252">
        <f>+F905+G905+R905</f>
        <v>-22.819999999999997</v>
      </c>
      <c r="U905" s="246"/>
      <c r="V905" s="246"/>
      <c r="W905" s="246"/>
      <c r="X905" s="246"/>
    </row>
    <row r="906" spans="1:24" x14ac:dyDescent="0.25">
      <c r="A906" s="246" t="s">
        <v>13234</v>
      </c>
      <c r="B906" s="246"/>
      <c r="C906" s="246"/>
      <c r="D906" s="246"/>
      <c r="E906" s="246"/>
      <c r="F906" s="246"/>
      <c r="G906" s="246"/>
      <c r="H906" s="246"/>
      <c r="I906" s="246"/>
      <c r="J906" s="246"/>
      <c r="K906" s="246"/>
      <c r="L906" s="246"/>
      <c r="M906" s="246"/>
      <c r="N906" s="246"/>
      <c r="O906" s="246"/>
      <c r="P906" s="246"/>
      <c r="Q906" s="246"/>
      <c r="R906" s="246"/>
      <c r="S906" s="246"/>
      <c r="T906" s="246"/>
      <c r="U906" s="246"/>
      <c r="V906" s="246"/>
      <c r="W906" s="246"/>
      <c r="X906" s="246"/>
    </row>
    <row r="907" spans="1:24" x14ac:dyDescent="0.25">
      <c r="A907" s="249" t="s">
        <v>13209</v>
      </c>
      <c r="B907" s="249" t="s">
        <v>13235</v>
      </c>
      <c r="C907" s="249" t="s">
        <v>13236</v>
      </c>
      <c r="D907" s="249" t="s">
        <v>13237</v>
      </c>
      <c r="E907" s="249" t="s">
        <v>13214</v>
      </c>
      <c r="F907" s="249" t="s">
        <v>13215</v>
      </c>
      <c r="G907" s="249" t="s">
        <v>13211</v>
      </c>
      <c r="H907" s="249" t="s">
        <v>13212</v>
      </c>
      <c r="I907" s="249" t="s">
        <v>13238</v>
      </c>
      <c r="J907" s="249" t="s">
        <v>13239</v>
      </c>
      <c r="K907" s="249" t="s">
        <v>13213</v>
      </c>
      <c r="L907" s="249" t="s">
        <v>13226</v>
      </c>
      <c r="M907" s="249" t="s">
        <v>13220</v>
      </c>
      <c r="N907" s="249" t="s">
        <v>13240</v>
      </c>
      <c r="O907" s="249" t="s">
        <v>13241</v>
      </c>
      <c r="P907" s="249" t="s">
        <v>13242</v>
      </c>
      <c r="Q907" s="249" t="s">
        <v>13210</v>
      </c>
      <c r="R907" s="249" t="s">
        <v>13221</v>
      </c>
      <c r="S907" s="249" t="s">
        <v>13222</v>
      </c>
      <c r="T907" s="249" t="s">
        <v>13243</v>
      </c>
      <c r="U907" s="249" t="s">
        <v>13244</v>
      </c>
      <c r="V907" s="249" t="s">
        <v>13245</v>
      </c>
      <c r="W907" s="246"/>
      <c r="X907" s="246"/>
    </row>
    <row r="908" spans="1:24" x14ac:dyDescent="0.25">
      <c r="A908" s="65" t="s">
        <v>13392</v>
      </c>
      <c r="B908" s="65" t="s">
        <v>13431</v>
      </c>
      <c r="C908" s="65" t="s">
        <v>13307</v>
      </c>
      <c r="D908" s="65" t="s">
        <v>13259</v>
      </c>
      <c r="E908" s="86">
        <v>-18.72</v>
      </c>
      <c r="F908" s="86">
        <v>0</v>
      </c>
      <c r="G908" s="86">
        <v>468</v>
      </c>
      <c r="H908" s="86">
        <v>0</v>
      </c>
      <c r="I908" s="247">
        <v>2</v>
      </c>
      <c r="J908" s="65" t="s">
        <v>13231</v>
      </c>
      <c r="K908" s="86">
        <v>468</v>
      </c>
      <c r="L908" s="86">
        <v>-3</v>
      </c>
      <c r="M908" s="86">
        <v>446.28</v>
      </c>
      <c r="N908" s="65" t="s">
        <v>13230</v>
      </c>
      <c r="O908" s="86">
        <v>0</v>
      </c>
      <c r="P908" s="65" t="s">
        <v>13231</v>
      </c>
      <c r="Q908" s="65" t="s">
        <v>13433</v>
      </c>
      <c r="R908" s="65" t="s">
        <v>13259</v>
      </c>
      <c r="S908" s="65" t="s">
        <v>13231</v>
      </c>
      <c r="T908" s="65" t="s">
        <v>13431</v>
      </c>
      <c r="U908" s="65" t="s">
        <v>13234</v>
      </c>
      <c r="V908" s="65" t="s">
        <v>13248</v>
      </c>
      <c r="W908" s="246"/>
      <c r="X908" s="246"/>
    </row>
    <row r="909" spans="1:24" x14ac:dyDescent="0.25">
      <c r="A909" s="250" t="s">
        <v>13249</v>
      </c>
      <c r="B909" s="246"/>
      <c r="C909" s="246"/>
      <c r="D909" s="246"/>
      <c r="E909" s="246"/>
      <c r="F909" s="246"/>
      <c r="G909" s="246"/>
      <c r="H909" s="246"/>
      <c r="I909" s="246"/>
      <c r="J909" s="246"/>
      <c r="K909" s="246"/>
      <c r="L909" s="246"/>
      <c r="M909" s="246"/>
      <c r="N909" s="246"/>
      <c r="O909" s="246"/>
      <c r="P909" s="246"/>
      <c r="Q909" s="246"/>
      <c r="R909" s="246"/>
      <c r="S909" s="246"/>
      <c r="T909" s="246"/>
      <c r="U909" s="246"/>
      <c r="V909" s="246"/>
      <c r="W909" s="246"/>
      <c r="X909" s="246"/>
    </row>
    <row r="910" spans="1:24" x14ac:dyDescent="0.25">
      <c r="A910" s="65" t="s">
        <v>13231</v>
      </c>
      <c r="B910" s="65" t="s">
        <v>13231</v>
      </c>
      <c r="C910" s="65" t="s">
        <v>13231</v>
      </c>
      <c r="D910" s="65" t="s">
        <v>13231</v>
      </c>
      <c r="E910" s="86">
        <v>-18.72</v>
      </c>
      <c r="F910" s="86">
        <v>0</v>
      </c>
      <c r="G910" s="86">
        <v>468</v>
      </c>
      <c r="H910" s="86">
        <v>0</v>
      </c>
      <c r="I910" s="247">
        <v>2</v>
      </c>
      <c r="J910" s="65" t="s">
        <v>13231</v>
      </c>
      <c r="K910" s="86">
        <v>468</v>
      </c>
      <c r="L910" s="86">
        <v>-3</v>
      </c>
      <c r="M910" s="86">
        <v>446.28</v>
      </c>
      <c r="N910" s="65" t="s">
        <v>13231</v>
      </c>
      <c r="O910" s="86">
        <v>0</v>
      </c>
      <c r="P910" s="65" t="s">
        <v>13231</v>
      </c>
      <c r="Q910" s="65" t="s">
        <v>13231</v>
      </c>
      <c r="R910" s="65" t="s">
        <v>13231</v>
      </c>
      <c r="S910" s="65" t="s">
        <v>13231</v>
      </c>
      <c r="T910" s="65" t="s">
        <v>13231</v>
      </c>
      <c r="U910" s="65" t="s">
        <v>13231</v>
      </c>
      <c r="V910" s="65" t="s">
        <v>13231</v>
      </c>
      <c r="W910" s="246"/>
      <c r="X910" s="246"/>
    </row>
    <row r="911" spans="1:24" x14ac:dyDescent="0.25">
      <c r="A911" s="246" t="s">
        <v>13219</v>
      </c>
      <c r="B911" s="246"/>
      <c r="C911" s="246"/>
      <c r="D911" s="246"/>
      <c r="E911" s="246"/>
      <c r="F911" s="246"/>
      <c r="G911" s="246"/>
      <c r="H911" s="246"/>
      <c r="I911" s="246"/>
      <c r="J911" s="246"/>
      <c r="K911" s="246"/>
      <c r="L911" s="246"/>
      <c r="M911" s="246"/>
      <c r="N911" s="246"/>
      <c r="O911" s="246"/>
      <c r="P911" s="246"/>
      <c r="Q911" s="246"/>
      <c r="R911" s="246"/>
      <c r="S911" s="246"/>
      <c r="T911" s="246"/>
      <c r="U911" s="246"/>
      <c r="V911" s="246"/>
      <c r="W911" s="246"/>
      <c r="X911" s="246"/>
    </row>
    <row r="912" spans="1:24" x14ac:dyDescent="0.25">
      <c r="A912" s="249" t="s">
        <v>13237</v>
      </c>
      <c r="B912" s="249" t="s">
        <v>13239</v>
      </c>
      <c r="C912" s="249" t="s">
        <v>13221</v>
      </c>
      <c r="D912" s="249" t="s">
        <v>13222</v>
      </c>
      <c r="E912" s="249" t="s">
        <v>13213</v>
      </c>
      <c r="F912" s="249" t="s">
        <v>13211</v>
      </c>
      <c r="G912" s="249" t="s">
        <v>13212</v>
      </c>
      <c r="H912" s="249" t="s">
        <v>13214</v>
      </c>
      <c r="I912" s="249" t="s">
        <v>13215</v>
      </c>
      <c r="J912" s="249" t="s">
        <v>13220</v>
      </c>
      <c r="K912" s="249" t="s">
        <v>13209</v>
      </c>
      <c r="L912" s="249" t="s">
        <v>13250</v>
      </c>
      <c r="M912" s="249" t="s">
        <v>13251</v>
      </c>
      <c r="N912" s="249" t="s">
        <v>13238</v>
      </c>
      <c r="O912" s="249" t="s">
        <v>13252</v>
      </c>
      <c r="P912" s="249" t="s">
        <v>13253</v>
      </c>
      <c r="Q912" s="249" t="s">
        <v>13254</v>
      </c>
      <c r="R912" s="249" t="s">
        <v>13242</v>
      </c>
      <c r="S912" s="249" t="s">
        <v>13216</v>
      </c>
      <c r="T912" s="249" t="s">
        <v>13255</v>
      </c>
      <c r="U912" s="249" t="s">
        <v>13244</v>
      </c>
      <c r="V912" s="246"/>
      <c r="W912" s="246"/>
      <c r="X912" s="246"/>
    </row>
    <row r="913" spans="1:24" x14ac:dyDescent="0.25">
      <c r="A913" s="65" t="s">
        <v>13259</v>
      </c>
      <c r="B913" s="65" t="s">
        <v>13231</v>
      </c>
      <c r="C913" s="65" t="s">
        <v>13259</v>
      </c>
      <c r="D913" s="65" t="s">
        <v>13231</v>
      </c>
      <c r="E913" s="86">
        <v>0</v>
      </c>
      <c r="F913" s="86">
        <v>0</v>
      </c>
      <c r="G913" s="86">
        <v>0</v>
      </c>
      <c r="H913" s="86">
        <v>0</v>
      </c>
      <c r="I913" s="86">
        <v>-0.95</v>
      </c>
      <c r="J913" s="86">
        <v>-1.1000000000000001</v>
      </c>
      <c r="K913" s="65" t="s">
        <v>13392</v>
      </c>
      <c r="L913" s="65" t="s">
        <v>13219</v>
      </c>
      <c r="M913" s="86">
        <v>-0.15</v>
      </c>
      <c r="N913" s="247">
        <v>0</v>
      </c>
      <c r="O913" s="65" t="s">
        <v>13431</v>
      </c>
      <c r="P913" s="65" t="s">
        <v>13256</v>
      </c>
      <c r="Q913" s="65" t="s">
        <v>13431</v>
      </c>
      <c r="R913" s="65" t="s">
        <v>13257</v>
      </c>
      <c r="S913" s="65" t="s">
        <v>13230</v>
      </c>
      <c r="T913" s="65" t="s">
        <v>13231</v>
      </c>
      <c r="U913" s="65" t="s">
        <v>13219</v>
      </c>
      <c r="V913" s="246"/>
      <c r="W913" s="246"/>
      <c r="X913" s="246"/>
    </row>
    <row r="914" spans="1:24" x14ac:dyDescent="0.25">
      <c r="A914" s="250" t="s">
        <v>13249</v>
      </c>
      <c r="B914" s="246"/>
      <c r="C914" s="246"/>
      <c r="D914" s="246"/>
      <c r="E914" s="246"/>
      <c r="F914" s="246"/>
      <c r="G914" s="246"/>
      <c r="H914" s="246"/>
      <c r="I914" s="246"/>
      <c r="J914" s="246"/>
      <c r="K914" s="246"/>
      <c r="L914" s="246"/>
      <c r="M914" s="246"/>
      <c r="N914" s="246"/>
      <c r="O914" s="246"/>
      <c r="P914" s="246"/>
      <c r="Q914" s="246"/>
      <c r="R914" s="246"/>
      <c r="S914" s="246"/>
      <c r="T914" s="246"/>
      <c r="U914" s="246"/>
      <c r="V914" s="246"/>
      <c r="W914" s="246"/>
      <c r="X914" s="246"/>
    </row>
    <row r="915" spans="1:24" x14ac:dyDescent="0.25">
      <c r="A915" s="65" t="s">
        <v>13231</v>
      </c>
      <c r="B915" s="65" t="s">
        <v>13231</v>
      </c>
      <c r="C915" s="65" t="s">
        <v>13231</v>
      </c>
      <c r="D915" s="65" t="s">
        <v>13231</v>
      </c>
      <c r="E915" s="86">
        <v>0</v>
      </c>
      <c r="F915" s="86">
        <v>0</v>
      </c>
      <c r="G915" s="86">
        <v>0</v>
      </c>
      <c r="H915" s="86">
        <v>0</v>
      </c>
      <c r="I915" s="86">
        <v>-0.95</v>
      </c>
      <c r="J915" s="86">
        <v>-1.1000000000000001</v>
      </c>
      <c r="K915" s="65" t="s">
        <v>13231</v>
      </c>
      <c r="L915" s="65" t="s">
        <v>13231</v>
      </c>
      <c r="M915" s="86">
        <v>-0.15</v>
      </c>
      <c r="N915" s="247">
        <v>0</v>
      </c>
      <c r="O915" s="65" t="s">
        <v>13231</v>
      </c>
      <c r="P915" s="65" t="s">
        <v>13231</v>
      </c>
      <c r="Q915" s="65" t="s">
        <v>13231</v>
      </c>
      <c r="R915" s="65" t="s">
        <v>13231</v>
      </c>
      <c r="S915" s="65" t="s">
        <v>13231</v>
      </c>
      <c r="T915" s="65" t="s">
        <v>13231</v>
      </c>
      <c r="U915" s="65" t="s">
        <v>13231</v>
      </c>
      <c r="V915" s="246"/>
      <c r="W915" s="246"/>
      <c r="X915" s="246"/>
    </row>
    <row r="916" spans="1:24" x14ac:dyDescent="0.25">
      <c r="A916" s="246"/>
      <c r="B916" s="246"/>
      <c r="C916" s="246"/>
      <c r="D916" s="246"/>
      <c r="E916" s="246"/>
      <c r="F916" s="246"/>
      <c r="G916" s="246"/>
      <c r="H916" s="246"/>
      <c r="I916" s="246"/>
      <c r="J916" s="246"/>
      <c r="K916" s="246"/>
      <c r="L916" s="246"/>
      <c r="M916" s="246"/>
      <c r="N916" s="246"/>
      <c r="O916" s="246"/>
      <c r="P916" s="246"/>
      <c r="Q916" s="246"/>
      <c r="R916" s="246"/>
      <c r="S916" s="246"/>
      <c r="T916" s="246"/>
      <c r="U916" s="246"/>
      <c r="V916" s="246"/>
      <c r="W916" s="246"/>
      <c r="X916" s="246"/>
    </row>
    <row r="917" spans="1:24" x14ac:dyDescent="0.25">
      <c r="A917" s="243" t="s">
        <v>13209</v>
      </c>
      <c r="B917" s="243" t="s">
        <v>13210</v>
      </c>
      <c r="C917" s="243" t="s">
        <v>13211</v>
      </c>
      <c r="D917" s="243" t="s">
        <v>13212</v>
      </c>
      <c r="E917" s="243" t="s">
        <v>13213</v>
      </c>
      <c r="F917" s="243" t="s">
        <v>13214</v>
      </c>
      <c r="G917" s="243" t="s">
        <v>13215</v>
      </c>
      <c r="H917" s="243" t="s">
        <v>13216</v>
      </c>
      <c r="I917" s="243" t="s">
        <v>13217</v>
      </c>
      <c r="J917" s="243" t="s">
        <v>13218</v>
      </c>
      <c r="K917" s="243" t="s">
        <v>13219</v>
      </c>
      <c r="L917" s="243" t="s">
        <v>13220</v>
      </c>
      <c r="M917" s="243" t="s">
        <v>13221</v>
      </c>
      <c r="N917" s="243" t="s">
        <v>13222</v>
      </c>
      <c r="O917" s="243" t="s">
        <v>13223</v>
      </c>
      <c r="P917" s="243" t="s">
        <v>13224</v>
      </c>
      <c r="Q917" s="243" t="s">
        <v>13225</v>
      </c>
      <c r="R917" s="243" t="s">
        <v>13226</v>
      </c>
      <c r="S917" s="243" t="s">
        <v>13227</v>
      </c>
      <c r="T917" s="246"/>
      <c r="U917" s="246"/>
      <c r="V917" s="246"/>
      <c r="W917" s="246"/>
      <c r="X917" s="246"/>
    </row>
    <row r="918" spans="1:24" x14ac:dyDescent="0.25">
      <c r="A918" s="65" t="s">
        <v>13392</v>
      </c>
      <c r="B918" s="65" t="s">
        <v>13434</v>
      </c>
      <c r="C918" s="86">
        <v>4988</v>
      </c>
      <c r="D918" s="86">
        <v>0</v>
      </c>
      <c r="E918" s="259">
        <v>4988</v>
      </c>
      <c r="F918" s="86">
        <v>-199.52</v>
      </c>
      <c r="G918" s="86">
        <v>-10.09</v>
      </c>
      <c r="H918" s="201" t="s">
        <v>13262</v>
      </c>
      <c r="I918" s="64">
        <v>0</v>
      </c>
      <c r="J918" s="201" t="s">
        <v>13231</v>
      </c>
      <c r="K918" s="64">
        <v>0</v>
      </c>
      <c r="L918" s="86">
        <v>4744.8599999999997</v>
      </c>
      <c r="M918" s="65" t="s">
        <v>13263</v>
      </c>
      <c r="N918" s="201" t="s">
        <v>13231</v>
      </c>
      <c r="O918" s="264">
        <v>3</v>
      </c>
      <c r="P918" s="64">
        <v>0</v>
      </c>
      <c r="Q918" s="265" t="s">
        <v>13233</v>
      </c>
      <c r="R918" s="86">
        <v>-33.53</v>
      </c>
      <c r="S918" s="64">
        <v>4744.8599999999997</v>
      </c>
      <c r="T918" s="268">
        <f>+F918+G918+R918</f>
        <v>-243.14000000000001</v>
      </c>
      <c r="U918" s="246"/>
      <c r="V918" s="246"/>
      <c r="W918" s="246"/>
      <c r="X918" s="246"/>
    </row>
    <row r="919" spans="1:24" x14ac:dyDescent="0.25">
      <c r="A919" s="246" t="s">
        <v>13234</v>
      </c>
      <c r="B919" s="246"/>
      <c r="C919" s="246"/>
      <c r="D919" s="246"/>
      <c r="E919" s="246"/>
      <c r="F919" s="246"/>
      <c r="G919" s="246"/>
      <c r="H919" s="246"/>
      <c r="I919" s="246"/>
      <c r="J919" s="246"/>
      <c r="K919" s="246"/>
      <c r="L919" s="246"/>
      <c r="M919" s="246"/>
      <c r="N919" s="246"/>
      <c r="O919" s="246"/>
      <c r="P919" s="246"/>
      <c r="Q919" s="246"/>
      <c r="R919" s="246"/>
      <c r="S919" s="246"/>
      <c r="T919" s="246"/>
      <c r="U919" s="246"/>
      <c r="V919" s="246"/>
      <c r="W919" s="246"/>
      <c r="X919" s="246"/>
    </row>
    <row r="920" spans="1:24" x14ac:dyDescent="0.25">
      <c r="A920" s="249" t="s">
        <v>13209</v>
      </c>
      <c r="B920" s="249" t="s">
        <v>13235</v>
      </c>
      <c r="C920" s="249" t="s">
        <v>13236</v>
      </c>
      <c r="D920" s="249" t="s">
        <v>13237</v>
      </c>
      <c r="E920" s="249" t="s">
        <v>13214</v>
      </c>
      <c r="F920" s="249" t="s">
        <v>13215</v>
      </c>
      <c r="G920" s="249" t="s">
        <v>13211</v>
      </c>
      <c r="H920" s="249" t="s">
        <v>13212</v>
      </c>
      <c r="I920" s="249" t="s">
        <v>13238</v>
      </c>
      <c r="J920" s="249" t="s">
        <v>13239</v>
      </c>
      <c r="K920" s="249" t="s">
        <v>13213</v>
      </c>
      <c r="L920" s="249" t="s">
        <v>13226</v>
      </c>
      <c r="M920" s="249" t="s">
        <v>13220</v>
      </c>
      <c r="N920" s="249" t="s">
        <v>13240</v>
      </c>
      <c r="O920" s="249" t="s">
        <v>13241</v>
      </c>
      <c r="P920" s="249" t="s">
        <v>13242</v>
      </c>
      <c r="Q920" s="249" t="s">
        <v>13210</v>
      </c>
      <c r="R920" s="249" t="s">
        <v>13221</v>
      </c>
      <c r="S920" s="249" t="s">
        <v>13222</v>
      </c>
      <c r="T920" s="249" t="s">
        <v>13243</v>
      </c>
      <c r="U920" s="249" t="s">
        <v>13244</v>
      </c>
      <c r="V920" s="249" t="s">
        <v>13245</v>
      </c>
      <c r="W920" s="246"/>
      <c r="X920" s="246"/>
    </row>
    <row r="921" spans="1:24" x14ac:dyDescent="0.25">
      <c r="A921" s="65" t="s">
        <v>13392</v>
      </c>
      <c r="B921" s="65" t="s">
        <v>13431</v>
      </c>
      <c r="C921" s="65" t="s">
        <v>13312</v>
      </c>
      <c r="D921" s="65" t="s">
        <v>13263</v>
      </c>
      <c r="E921" s="86">
        <v>-199.52</v>
      </c>
      <c r="F921" s="86">
        <v>0</v>
      </c>
      <c r="G921" s="86">
        <v>4988</v>
      </c>
      <c r="H921" s="86">
        <v>0</v>
      </c>
      <c r="I921" s="247">
        <v>2</v>
      </c>
      <c r="J921" s="65" t="s">
        <v>13231</v>
      </c>
      <c r="K921" s="86">
        <v>4988</v>
      </c>
      <c r="L921" s="86">
        <v>-31.92</v>
      </c>
      <c r="M921" s="86">
        <v>4756.5600000000004</v>
      </c>
      <c r="N921" s="65" t="s">
        <v>13262</v>
      </c>
      <c r="O921" s="86">
        <v>0</v>
      </c>
      <c r="P921" s="65" t="s">
        <v>13231</v>
      </c>
      <c r="Q921" s="65" t="s">
        <v>13434</v>
      </c>
      <c r="R921" s="65" t="s">
        <v>13263</v>
      </c>
      <c r="S921" s="65" t="s">
        <v>13231</v>
      </c>
      <c r="T921" s="65" t="s">
        <v>13431</v>
      </c>
      <c r="U921" s="65" t="s">
        <v>13234</v>
      </c>
      <c r="V921" s="65" t="s">
        <v>13248</v>
      </c>
      <c r="W921" s="246"/>
      <c r="X921" s="246"/>
    </row>
    <row r="922" spans="1:24" x14ac:dyDescent="0.25">
      <c r="A922" s="250" t="s">
        <v>13249</v>
      </c>
      <c r="B922" s="246"/>
      <c r="C922" s="246"/>
      <c r="D922" s="246"/>
      <c r="E922" s="246"/>
      <c r="F922" s="246"/>
      <c r="G922" s="246"/>
      <c r="H922" s="246"/>
      <c r="I922" s="246"/>
      <c r="J922" s="246"/>
      <c r="K922" s="246"/>
      <c r="L922" s="246"/>
      <c r="M922" s="246"/>
      <c r="N922" s="246"/>
      <c r="O922" s="246"/>
      <c r="P922" s="246"/>
      <c r="Q922" s="246"/>
      <c r="R922" s="246"/>
      <c r="S922" s="246"/>
      <c r="T922" s="246"/>
      <c r="U922" s="246"/>
      <c r="V922" s="246"/>
      <c r="W922" s="246"/>
      <c r="X922" s="246"/>
    </row>
    <row r="923" spans="1:24" x14ac:dyDescent="0.25">
      <c r="A923" s="65" t="s">
        <v>13231</v>
      </c>
      <c r="B923" s="65" t="s">
        <v>13231</v>
      </c>
      <c r="C923" s="65" t="s">
        <v>13231</v>
      </c>
      <c r="D923" s="65" t="s">
        <v>13231</v>
      </c>
      <c r="E923" s="86">
        <v>-199.52</v>
      </c>
      <c r="F923" s="86">
        <v>0</v>
      </c>
      <c r="G923" s="86">
        <v>4988</v>
      </c>
      <c r="H923" s="86">
        <v>0</v>
      </c>
      <c r="I923" s="247">
        <v>2</v>
      </c>
      <c r="J923" s="65" t="s">
        <v>13231</v>
      </c>
      <c r="K923" s="86">
        <v>4988</v>
      </c>
      <c r="L923" s="86">
        <v>-31.92</v>
      </c>
      <c r="M923" s="86">
        <v>4756.5600000000004</v>
      </c>
      <c r="N923" s="65" t="s">
        <v>13231</v>
      </c>
      <c r="O923" s="86">
        <v>0</v>
      </c>
      <c r="P923" s="65" t="s">
        <v>13231</v>
      </c>
      <c r="Q923" s="65" t="s">
        <v>13231</v>
      </c>
      <c r="R923" s="65" t="s">
        <v>13231</v>
      </c>
      <c r="S923" s="65" t="s">
        <v>13231</v>
      </c>
      <c r="T923" s="65" t="s">
        <v>13231</v>
      </c>
      <c r="U923" s="65" t="s">
        <v>13231</v>
      </c>
      <c r="V923" s="65" t="s">
        <v>13231</v>
      </c>
      <c r="W923" s="246"/>
      <c r="X923" s="246"/>
    </row>
    <row r="924" spans="1:24" x14ac:dyDescent="0.25">
      <c r="A924" s="246" t="s">
        <v>13219</v>
      </c>
      <c r="B924" s="246"/>
      <c r="C924" s="246"/>
      <c r="D924" s="246"/>
      <c r="E924" s="246"/>
      <c r="F924" s="246"/>
      <c r="G924" s="246"/>
      <c r="H924" s="246"/>
      <c r="I924" s="246"/>
      <c r="J924" s="246"/>
      <c r="K924" s="246"/>
      <c r="L924" s="246"/>
      <c r="M924" s="246"/>
      <c r="N924" s="246"/>
      <c r="O924" s="246"/>
      <c r="P924" s="246"/>
      <c r="Q924" s="246"/>
      <c r="R924" s="246"/>
      <c r="S924" s="246"/>
      <c r="T924" s="246"/>
      <c r="U924" s="246"/>
      <c r="V924" s="246"/>
      <c r="W924" s="246"/>
      <c r="X924" s="246"/>
    </row>
    <row r="925" spans="1:24" x14ac:dyDescent="0.25">
      <c r="A925" s="249" t="s">
        <v>13237</v>
      </c>
      <c r="B925" s="249" t="s">
        <v>13239</v>
      </c>
      <c r="C925" s="249" t="s">
        <v>13221</v>
      </c>
      <c r="D925" s="249" t="s">
        <v>13222</v>
      </c>
      <c r="E925" s="249" t="s">
        <v>13213</v>
      </c>
      <c r="F925" s="249" t="s">
        <v>13211</v>
      </c>
      <c r="G925" s="249" t="s">
        <v>13212</v>
      </c>
      <c r="H925" s="249" t="s">
        <v>13214</v>
      </c>
      <c r="I925" s="249" t="s">
        <v>13215</v>
      </c>
      <c r="J925" s="249" t="s">
        <v>13220</v>
      </c>
      <c r="K925" s="249" t="s">
        <v>13209</v>
      </c>
      <c r="L925" s="249" t="s">
        <v>13250</v>
      </c>
      <c r="M925" s="249" t="s">
        <v>13251</v>
      </c>
      <c r="N925" s="249" t="s">
        <v>13238</v>
      </c>
      <c r="O925" s="249" t="s">
        <v>13252</v>
      </c>
      <c r="P925" s="249" t="s">
        <v>13253</v>
      </c>
      <c r="Q925" s="249" t="s">
        <v>13254</v>
      </c>
      <c r="R925" s="249" t="s">
        <v>13242</v>
      </c>
      <c r="S925" s="249" t="s">
        <v>13216</v>
      </c>
      <c r="T925" s="249" t="s">
        <v>13255</v>
      </c>
      <c r="U925" s="249" t="s">
        <v>13244</v>
      </c>
      <c r="V925" s="246"/>
      <c r="W925" s="246"/>
      <c r="X925" s="246"/>
    </row>
    <row r="926" spans="1:24" x14ac:dyDescent="0.25">
      <c r="A926" s="65" t="s">
        <v>13263</v>
      </c>
      <c r="B926" s="65" t="s">
        <v>13231</v>
      </c>
      <c r="C926" s="65" t="s">
        <v>13263</v>
      </c>
      <c r="D926" s="65" t="s">
        <v>13231</v>
      </c>
      <c r="E926" s="86">
        <v>0</v>
      </c>
      <c r="F926" s="86">
        <v>0</v>
      </c>
      <c r="G926" s="86">
        <v>0</v>
      </c>
      <c r="H926" s="86">
        <v>0</v>
      </c>
      <c r="I926" s="86">
        <v>-10.09</v>
      </c>
      <c r="J926" s="86">
        <v>-11.7</v>
      </c>
      <c r="K926" s="65" t="s">
        <v>13392</v>
      </c>
      <c r="L926" s="65" t="s">
        <v>13219</v>
      </c>
      <c r="M926" s="86">
        <v>-1.61</v>
      </c>
      <c r="N926" s="247">
        <v>0</v>
      </c>
      <c r="O926" s="65" t="s">
        <v>13431</v>
      </c>
      <c r="P926" s="65" t="s">
        <v>13256</v>
      </c>
      <c r="Q926" s="65" t="s">
        <v>13431</v>
      </c>
      <c r="R926" s="65" t="s">
        <v>13257</v>
      </c>
      <c r="S926" s="65" t="s">
        <v>13262</v>
      </c>
      <c r="T926" s="65" t="s">
        <v>13231</v>
      </c>
      <c r="U926" s="65" t="s">
        <v>13219</v>
      </c>
      <c r="V926" s="246"/>
      <c r="W926" s="246"/>
      <c r="X926" s="246"/>
    </row>
    <row r="927" spans="1:24" x14ac:dyDescent="0.25">
      <c r="A927" s="250" t="s">
        <v>13249</v>
      </c>
      <c r="B927" s="246"/>
      <c r="C927" s="246"/>
      <c r="D927" s="246"/>
      <c r="E927" s="246"/>
      <c r="F927" s="246"/>
      <c r="G927" s="246"/>
      <c r="H927" s="246"/>
      <c r="I927" s="246"/>
      <c r="J927" s="246"/>
      <c r="K927" s="246"/>
      <c r="L927" s="246"/>
      <c r="M927" s="246"/>
      <c r="N927" s="246"/>
      <c r="O927" s="246"/>
      <c r="P927" s="246"/>
      <c r="Q927" s="246"/>
      <c r="R927" s="246"/>
      <c r="S927" s="246"/>
      <c r="T927" s="246"/>
      <c r="U927" s="246"/>
      <c r="V927" s="246"/>
      <c r="W927" s="246"/>
      <c r="X927" s="246"/>
    </row>
    <row r="928" spans="1:24" x14ac:dyDescent="0.25">
      <c r="A928" s="65" t="s">
        <v>13231</v>
      </c>
      <c r="B928" s="65" t="s">
        <v>13231</v>
      </c>
      <c r="C928" s="65" t="s">
        <v>13231</v>
      </c>
      <c r="D928" s="65" t="s">
        <v>13231</v>
      </c>
      <c r="E928" s="86">
        <v>0</v>
      </c>
      <c r="F928" s="86">
        <v>0</v>
      </c>
      <c r="G928" s="86">
        <v>0</v>
      </c>
      <c r="H928" s="86">
        <v>0</v>
      </c>
      <c r="I928" s="86">
        <v>-10.09</v>
      </c>
      <c r="J928" s="86">
        <v>-11.7</v>
      </c>
      <c r="K928" s="65" t="s">
        <v>13231</v>
      </c>
      <c r="L928" s="65" t="s">
        <v>13231</v>
      </c>
      <c r="M928" s="86">
        <v>-1.61</v>
      </c>
      <c r="N928" s="247">
        <v>0</v>
      </c>
      <c r="O928" s="65" t="s">
        <v>13231</v>
      </c>
      <c r="P928" s="65" t="s">
        <v>13231</v>
      </c>
      <c r="Q928" s="65" t="s">
        <v>13231</v>
      </c>
      <c r="R928" s="65" t="s">
        <v>13231</v>
      </c>
      <c r="S928" s="65" t="s">
        <v>13231</v>
      </c>
      <c r="T928" s="65" t="s">
        <v>13231</v>
      </c>
      <c r="U928" s="65" t="s">
        <v>13231</v>
      </c>
      <c r="V928" s="246"/>
      <c r="W928" s="246"/>
      <c r="X928" s="246"/>
    </row>
    <row r="929" spans="1:24" x14ac:dyDescent="0.25">
      <c r="A929" s="246"/>
      <c r="B929" s="246"/>
      <c r="C929" s="246"/>
      <c r="D929" s="246"/>
      <c r="E929" s="246"/>
      <c r="F929" s="246"/>
      <c r="G929" s="246"/>
      <c r="H929" s="246"/>
      <c r="I929" s="246"/>
      <c r="J929" s="246"/>
      <c r="K929" s="246"/>
      <c r="L929" s="246"/>
      <c r="M929" s="246"/>
      <c r="N929" s="246"/>
      <c r="O929" s="246"/>
      <c r="P929" s="246"/>
      <c r="Q929" s="246"/>
      <c r="R929" s="246"/>
      <c r="S929" s="246"/>
      <c r="T929" s="246"/>
      <c r="U929" s="246"/>
      <c r="V929" s="246"/>
      <c r="W929" s="246"/>
      <c r="X929" s="246"/>
    </row>
    <row r="930" spans="1:24" x14ac:dyDescent="0.25">
      <c r="A930" s="243" t="s">
        <v>13209</v>
      </c>
      <c r="B930" s="243" t="s">
        <v>13210</v>
      </c>
      <c r="C930" s="243" t="s">
        <v>13211</v>
      </c>
      <c r="D930" s="243" t="s">
        <v>13212</v>
      </c>
      <c r="E930" s="243" t="s">
        <v>13213</v>
      </c>
      <c r="F930" s="243" t="s">
        <v>13214</v>
      </c>
      <c r="G930" s="243" t="s">
        <v>13215</v>
      </c>
      <c r="H930" s="243" t="s">
        <v>13216</v>
      </c>
      <c r="I930" s="243" t="s">
        <v>13217</v>
      </c>
      <c r="J930" s="243" t="s">
        <v>13218</v>
      </c>
      <c r="K930" s="243" t="s">
        <v>13219</v>
      </c>
      <c r="L930" s="243" t="s">
        <v>13220</v>
      </c>
      <c r="M930" s="243" t="s">
        <v>13221</v>
      </c>
      <c r="N930" s="243" t="s">
        <v>13222</v>
      </c>
      <c r="O930" s="243" t="s">
        <v>13223</v>
      </c>
      <c r="P930" s="243" t="s">
        <v>13224</v>
      </c>
      <c r="Q930" s="243" t="s">
        <v>13225</v>
      </c>
      <c r="R930" s="243" t="s">
        <v>13226</v>
      </c>
      <c r="S930" s="243" t="s">
        <v>13227</v>
      </c>
      <c r="T930" s="246"/>
      <c r="U930" s="246"/>
      <c r="V930" s="246"/>
      <c r="W930" s="246"/>
      <c r="X930" s="246"/>
    </row>
    <row r="931" spans="1:24" x14ac:dyDescent="0.25">
      <c r="A931" s="65" t="s">
        <v>13392</v>
      </c>
      <c r="B931" s="65" t="s">
        <v>13435</v>
      </c>
      <c r="C931" s="86">
        <v>785</v>
      </c>
      <c r="D931" s="86">
        <v>0</v>
      </c>
      <c r="E931" s="86">
        <v>785</v>
      </c>
      <c r="F931" s="86">
        <v>-26.45</v>
      </c>
      <c r="G931" s="86">
        <v>-14.67</v>
      </c>
      <c r="H931" s="65" t="s">
        <v>13266</v>
      </c>
      <c r="I931" s="86">
        <v>0</v>
      </c>
      <c r="J931" s="65" t="s">
        <v>13231</v>
      </c>
      <c r="K931" s="86">
        <v>0</v>
      </c>
      <c r="L931" s="86">
        <v>737.3</v>
      </c>
      <c r="M931" s="65" t="s">
        <v>13267</v>
      </c>
      <c r="N931" s="65" t="s">
        <v>13231</v>
      </c>
      <c r="O931" s="247">
        <v>5</v>
      </c>
      <c r="P931" s="86">
        <v>0</v>
      </c>
      <c r="Q931" s="257" t="s">
        <v>13233</v>
      </c>
      <c r="R931" s="86">
        <v>-6.58</v>
      </c>
      <c r="S931" s="253">
        <v>737.3</v>
      </c>
      <c r="T931" s="252">
        <f>+F931+G931+R931</f>
        <v>-47.699999999999996</v>
      </c>
      <c r="U931" s="246"/>
      <c r="V931" s="246"/>
      <c r="W931" s="246"/>
      <c r="X931" s="246"/>
    </row>
    <row r="932" spans="1:24" x14ac:dyDescent="0.25">
      <c r="A932" s="246" t="s">
        <v>13234</v>
      </c>
      <c r="B932" s="246"/>
      <c r="C932" s="246"/>
      <c r="D932" s="246"/>
      <c r="E932" s="246"/>
      <c r="F932" s="246"/>
      <c r="G932" s="246"/>
      <c r="H932" s="246"/>
      <c r="I932" s="246"/>
      <c r="J932" s="246"/>
      <c r="K932" s="246"/>
      <c r="L932" s="246"/>
      <c r="M932" s="246"/>
      <c r="N932" s="246"/>
      <c r="O932" s="246"/>
      <c r="P932" s="246"/>
      <c r="Q932" s="246"/>
      <c r="R932" s="246"/>
      <c r="S932" s="246"/>
      <c r="T932" s="246"/>
      <c r="U932" s="246"/>
      <c r="V932" s="246"/>
      <c r="W932" s="246"/>
      <c r="X932" s="246"/>
    </row>
    <row r="933" spans="1:24" x14ac:dyDescent="0.25">
      <c r="A933" s="249" t="s">
        <v>13209</v>
      </c>
      <c r="B933" s="249" t="s">
        <v>13235</v>
      </c>
      <c r="C933" s="249" t="s">
        <v>13236</v>
      </c>
      <c r="D933" s="249" t="s">
        <v>13237</v>
      </c>
      <c r="E933" s="249" t="s">
        <v>13214</v>
      </c>
      <c r="F933" s="249" t="s">
        <v>13215</v>
      </c>
      <c r="G933" s="249" t="s">
        <v>13211</v>
      </c>
      <c r="H933" s="249" t="s">
        <v>13212</v>
      </c>
      <c r="I933" s="249" t="s">
        <v>13238</v>
      </c>
      <c r="J933" s="249" t="s">
        <v>13239</v>
      </c>
      <c r="K933" s="249" t="s">
        <v>13213</v>
      </c>
      <c r="L933" s="249" t="s">
        <v>13226</v>
      </c>
      <c r="M933" s="249" t="s">
        <v>13220</v>
      </c>
      <c r="N933" s="249" t="s">
        <v>13240</v>
      </c>
      <c r="O933" s="249" t="s">
        <v>13241</v>
      </c>
      <c r="P933" s="249" t="s">
        <v>13242</v>
      </c>
      <c r="Q933" s="249" t="s">
        <v>13210</v>
      </c>
      <c r="R933" s="249" t="s">
        <v>13221</v>
      </c>
      <c r="S933" s="249" t="s">
        <v>13222</v>
      </c>
      <c r="T933" s="249" t="s">
        <v>13243</v>
      </c>
      <c r="U933" s="249" t="s">
        <v>13244</v>
      </c>
      <c r="V933" s="249" t="s">
        <v>13245</v>
      </c>
      <c r="W933" s="246"/>
      <c r="X933" s="246"/>
    </row>
    <row r="934" spans="1:24" x14ac:dyDescent="0.25">
      <c r="A934" s="65" t="s">
        <v>13392</v>
      </c>
      <c r="B934" s="65" t="s">
        <v>13431</v>
      </c>
      <c r="C934" s="65" t="s">
        <v>13436</v>
      </c>
      <c r="D934" s="65" t="s">
        <v>13267</v>
      </c>
      <c r="E934" s="86">
        <v>-26.45</v>
      </c>
      <c r="F934" s="86">
        <v>0</v>
      </c>
      <c r="G934" s="86">
        <v>785</v>
      </c>
      <c r="H934" s="86">
        <v>0</v>
      </c>
      <c r="I934" s="247">
        <v>4</v>
      </c>
      <c r="J934" s="65" t="s">
        <v>13231</v>
      </c>
      <c r="K934" s="86">
        <v>785</v>
      </c>
      <c r="L934" s="86">
        <v>-4.2300000000000004</v>
      </c>
      <c r="M934" s="86">
        <v>754.32</v>
      </c>
      <c r="N934" s="65" t="s">
        <v>13266</v>
      </c>
      <c r="O934" s="86">
        <v>0</v>
      </c>
      <c r="P934" s="65" t="s">
        <v>13231</v>
      </c>
      <c r="Q934" s="65" t="s">
        <v>13435</v>
      </c>
      <c r="R934" s="65">
        <v>9350060670</v>
      </c>
      <c r="S934" s="65" t="s">
        <v>13231</v>
      </c>
      <c r="T934" s="65" t="s">
        <v>13431</v>
      </c>
      <c r="U934" s="65" t="s">
        <v>13234</v>
      </c>
      <c r="V934" s="65" t="s">
        <v>13248</v>
      </c>
      <c r="W934" s="246"/>
      <c r="X934" s="246"/>
    </row>
    <row r="935" spans="1:24" x14ac:dyDescent="0.25">
      <c r="A935" s="250" t="s">
        <v>13249</v>
      </c>
      <c r="B935" s="246"/>
      <c r="C935" s="246"/>
      <c r="D935" s="246"/>
      <c r="E935" s="246"/>
      <c r="F935" s="246"/>
      <c r="G935" s="246"/>
      <c r="H935" s="246"/>
      <c r="I935" s="246"/>
      <c r="J935" s="246"/>
      <c r="K935" s="246"/>
      <c r="L935" s="246"/>
      <c r="M935" s="246"/>
      <c r="N935" s="246"/>
      <c r="O935" s="246"/>
      <c r="P935" s="246"/>
      <c r="Q935" s="246"/>
      <c r="R935" s="246"/>
      <c r="S935" s="246"/>
      <c r="T935" s="246"/>
      <c r="U935" s="246"/>
      <c r="V935" s="246"/>
      <c r="W935" s="246"/>
      <c r="X935" s="246"/>
    </row>
    <row r="936" spans="1:24" x14ac:dyDescent="0.25">
      <c r="A936" s="65" t="s">
        <v>13231</v>
      </c>
      <c r="B936" s="65" t="s">
        <v>13231</v>
      </c>
      <c r="C936" s="65" t="s">
        <v>13231</v>
      </c>
      <c r="D936" s="65" t="s">
        <v>13231</v>
      </c>
      <c r="E936" s="86">
        <v>-26.45</v>
      </c>
      <c r="F936" s="86">
        <v>0</v>
      </c>
      <c r="G936" s="86">
        <v>785</v>
      </c>
      <c r="H936" s="86">
        <v>0</v>
      </c>
      <c r="I936" s="247">
        <v>4</v>
      </c>
      <c r="J936" s="65" t="s">
        <v>13231</v>
      </c>
      <c r="K936" s="86">
        <v>785</v>
      </c>
      <c r="L936" s="86">
        <v>-4.2300000000000004</v>
      </c>
      <c r="M936" s="86">
        <v>754.32</v>
      </c>
      <c r="N936" s="65" t="s">
        <v>13231</v>
      </c>
      <c r="O936" s="86">
        <v>0</v>
      </c>
      <c r="P936" s="65" t="s">
        <v>13231</v>
      </c>
      <c r="Q936" s="65" t="s">
        <v>13231</v>
      </c>
      <c r="R936" s="65" t="s">
        <v>13231</v>
      </c>
      <c r="S936" s="65" t="s">
        <v>13231</v>
      </c>
      <c r="T936" s="65" t="s">
        <v>13231</v>
      </c>
      <c r="U936" s="65" t="s">
        <v>13231</v>
      </c>
      <c r="V936" s="65" t="s">
        <v>13231</v>
      </c>
      <c r="W936" s="246"/>
      <c r="X936" s="246"/>
    </row>
    <row r="937" spans="1:24" x14ac:dyDescent="0.25">
      <c r="A937" s="246" t="s">
        <v>13219</v>
      </c>
      <c r="B937" s="246"/>
      <c r="C937" s="246"/>
      <c r="D937" s="246"/>
      <c r="E937" s="246"/>
      <c r="F937" s="246"/>
      <c r="G937" s="246"/>
      <c r="H937" s="246"/>
      <c r="I937" s="246"/>
      <c r="J937" s="246"/>
      <c r="K937" s="246"/>
      <c r="L937" s="246"/>
      <c r="M937" s="246"/>
      <c r="N937" s="246"/>
      <c r="O937" s="246"/>
      <c r="P937" s="246"/>
      <c r="Q937" s="246"/>
      <c r="R937" s="246"/>
      <c r="S937" s="246"/>
      <c r="T937" s="246"/>
      <c r="U937" s="246"/>
      <c r="V937" s="246"/>
      <c r="W937" s="246"/>
      <c r="X937" s="246"/>
    </row>
    <row r="938" spans="1:24" x14ac:dyDescent="0.25">
      <c r="A938" s="249" t="s">
        <v>13237</v>
      </c>
      <c r="B938" s="249" t="s">
        <v>13239</v>
      </c>
      <c r="C938" s="249" t="s">
        <v>13221</v>
      </c>
      <c r="D938" s="249" t="s">
        <v>13222</v>
      </c>
      <c r="E938" s="249" t="s">
        <v>13213</v>
      </c>
      <c r="F938" s="249" t="s">
        <v>13211</v>
      </c>
      <c r="G938" s="249" t="s">
        <v>13212</v>
      </c>
      <c r="H938" s="249" t="s">
        <v>13214</v>
      </c>
      <c r="I938" s="249" t="s">
        <v>13215</v>
      </c>
      <c r="J938" s="249" t="s">
        <v>13220</v>
      </c>
      <c r="K938" s="249" t="s">
        <v>13209</v>
      </c>
      <c r="L938" s="249" t="s">
        <v>13250</v>
      </c>
      <c r="M938" s="249" t="s">
        <v>13251</v>
      </c>
      <c r="N938" s="249" t="s">
        <v>13238</v>
      </c>
      <c r="O938" s="249" t="s">
        <v>13252</v>
      </c>
      <c r="P938" s="249" t="s">
        <v>13253</v>
      </c>
      <c r="Q938" s="249" t="s">
        <v>13254</v>
      </c>
      <c r="R938" s="249" t="s">
        <v>13242</v>
      </c>
      <c r="S938" s="249" t="s">
        <v>13216</v>
      </c>
      <c r="T938" s="249" t="s">
        <v>13255</v>
      </c>
      <c r="U938" s="249" t="s">
        <v>13244</v>
      </c>
      <c r="V938" s="246"/>
      <c r="W938" s="246"/>
      <c r="X938" s="246"/>
    </row>
    <row r="939" spans="1:24" x14ac:dyDescent="0.25">
      <c r="A939" s="65" t="s">
        <v>13267</v>
      </c>
      <c r="B939" s="65" t="s">
        <v>13231</v>
      </c>
      <c r="C939" s="65" t="s">
        <v>13267</v>
      </c>
      <c r="D939" s="65" t="s">
        <v>13231</v>
      </c>
      <c r="E939" s="86">
        <v>0</v>
      </c>
      <c r="F939" s="86">
        <v>0</v>
      </c>
      <c r="G939" s="86">
        <v>0</v>
      </c>
      <c r="H939" s="86">
        <v>0</v>
      </c>
      <c r="I939" s="86">
        <v>-14.67</v>
      </c>
      <c r="J939" s="86">
        <v>-17.02</v>
      </c>
      <c r="K939" s="65" t="s">
        <v>13392</v>
      </c>
      <c r="L939" s="65" t="s">
        <v>13219</v>
      </c>
      <c r="M939" s="86">
        <v>-2.35</v>
      </c>
      <c r="N939" s="247">
        <v>0</v>
      </c>
      <c r="O939" s="65" t="s">
        <v>13431</v>
      </c>
      <c r="P939" s="65" t="s">
        <v>13256</v>
      </c>
      <c r="Q939" s="65" t="s">
        <v>13431</v>
      </c>
      <c r="R939" s="65" t="s">
        <v>13257</v>
      </c>
      <c r="S939" s="65" t="s">
        <v>13266</v>
      </c>
      <c r="T939" s="65" t="s">
        <v>13231</v>
      </c>
      <c r="U939" s="65" t="s">
        <v>13219</v>
      </c>
      <c r="V939" s="246"/>
      <c r="W939" s="246"/>
      <c r="X939" s="246"/>
    </row>
    <row r="940" spans="1:24" x14ac:dyDescent="0.25">
      <c r="A940" s="250" t="s">
        <v>13249</v>
      </c>
      <c r="B940" s="246"/>
      <c r="C940" s="246"/>
      <c r="D940" s="246"/>
      <c r="E940" s="246"/>
      <c r="F940" s="246"/>
      <c r="G940" s="246"/>
      <c r="H940" s="246"/>
      <c r="I940" s="246"/>
      <c r="J940" s="246"/>
      <c r="K940" s="246"/>
      <c r="L940" s="246"/>
      <c r="M940" s="246"/>
      <c r="N940" s="246"/>
      <c r="O940" s="246"/>
      <c r="P940" s="246"/>
      <c r="Q940" s="246"/>
      <c r="R940" s="246"/>
      <c r="S940" s="246"/>
      <c r="T940" s="246"/>
      <c r="U940" s="246"/>
      <c r="V940" s="246"/>
      <c r="W940" s="246"/>
      <c r="X940" s="246"/>
    </row>
    <row r="941" spans="1:24" x14ac:dyDescent="0.25">
      <c r="A941" s="65" t="s">
        <v>13231</v>
      </c>
      <c r="B941" s="65" t="s">
        <v>13231</v>
      </c>
      <c r="C941" s="65" t="s">
        <v>13231</v>
      </c>
      <c r="D941" s="65" t="s">
        <v>13231</v>
      </c>
      <c r="E941" s="86">
        <v>0</v>
      </c>
      <c r="F941" s="86">
        <v>0</v>
      </c>
      <c r="G941" s="86">
        <v>0</v>
      </c>
      <c r="H941" s="86">
        <v>0</v>
      </c>
      <c r="I941" s="86">
        <v>-14.67</v>
      </c>
      <c r="J941" s="86">
        <v>-17.02</v>
      </c>
      <c r="K941" s="65" t="s">
        <v>13231</v>
      </c>
      <c r="L941" s="65" t="s">
        <v>13231</v>
      </c>
      <c r="M941" s="86">
        <v>-2.35</v>
      </c>
      <c r="N941" s="247">
        <v>0</v>
      </c>
      <c r="O941" s="65" t="s">
        <v>13231</v>
      </c>
      <c r="P941" s="65" t="s">
        <v>13231</v>
      </c>
      <c r="Q941" s="65" t="s">
        <v>13231</v>
      </c>
      <c r="R941" s="65" t="s">
        <v>13231</v>
      </c>
      <c r="S941" s="65" t="s">
        <v>13231</v>
      </c>
      <c r="T941" s="65" t="s">
        <v>13231</v>
      </c>
      <c r="U941" s="65" t="s">
        <v>13231</v>
      </c>
      <c r="V941" s="246"/>
      <c r="W941" s="246"/>
      <c r="X941" s="246"/>
    </row>
    <row r="942" spans="1:24" x14ac:dyDescent="0.25">
      <c r="A942" s="246"/>
      <c r="B942" s="246"/>
      <c r="C942" s="246"/>
      <c r="D942" s="246"/>
      <c r="E942" s="246"/>
      <c r="F942" s="246"/>
      <c r="G942" s="246"/>
      <c r="H942" s="246"/>
      <c r="I942" s="246"/>
      <c r="J942" s="246"/>
      <c r="K942" s="246"/>
      <c r="L942" s="246"/>
      <c r="M942" s="246"/>
      <c r="N942" s="246"/>
      <c r="O942" s="246"/>
      <c r="P942" s="246"/>
      <c r="Q942" s="246"/>
      <c r="R942" s="246"/>
      <c r="S942" s="246"/>
      <c r="T942" s="246"/>
      <c r="U942" s="246"/>
      <c r="V942" s="246"/>
      <c r="W942" s="246"/>
      <c r="X942" s="246"/>
    </row>
    <row r="943" spans="1:24" x14ac:dyDescent="0.25">
      <c r="A943" s="243" t="s">
        <v>13209</v>
      </c>
      <c r="B943" s="243" t="s">
        <v>13210</v>
      </c>
      <c r="C943" s="243" t="s">
        <v>13211</v>
      </c>
      <c r="D943" s="243" t="s">
        <v>13212</v>
      </c>
      <c r="E943" s="243" t="s">
        <v>13213</v>
      </c>
      <c r="F943" s="243" t="s">
        <v>13214</v>
      </c>
      <c r="G943" s="243" t="s">
        <v>13215</v>
      </c>
      <c r="H943" s="243" t="s">
        <v>13216</v>
      </c>
      <c r="I943" s="243" t="s">
        <v>13217</v>
      </c>
      <c r="J943" s="243" t="s">
        <v>13218</v>
      </c>
      <c r="K943" s="243" t="s">
        <v>13219</v>
      </c>
      <c r="L943" s="243" t="s">
        <v>13220</v>
      </c>
      <c r="M943" s="243" t="s">
        <v>13221</v>
      </c>
      <c r="N943" s="243" t="s">
        <v>13222</v>
      </c>
      <c r="O943" s="243" t="s">
        <v>13223</v>
      </c>
      <c r="P943" s="243" t="s">
        <v>13224</v>
      </c>
      <c r="Q943" s="243" t="s">
        <v>13225</v>
      </c>
      <c r="R943" s="243" t="s">
        <v>13226</v>
      </c>
      <c r="S943" s="243" t="s">
        <v>13227</v>
      </c>
      <c r="T943" s="246"/>
      <c r="U943" s="246"/>
      <c r="V943" s="246"/>
      <c r="W943" s="246"/>
      <c r="X943" s="246"/>
    </row>
    <row r="944" spans="1:24" x14ac:dyDescent="0.25">
      <c r="A944" s="65" t="s">
        <v>13392</v>
      </c>
      <c r="B944" s="65" t="s">
        <v>13437</v>
      </c>
      <c r="C944" s="86">
        <v>3134</v>
      </c>
      <c r="D944" s="86">
        <v>0</v>
      </c>
      <c r="E944" s="86">
        <v>3134</v>
      </c>
      <c r="F944" s="86">
        <v>-105.62</v>
      </c>
      <c r="G944" s="86">
        <v>-55.18</v>
      </c>
      <c r="H944" s="65" t="s">
        <v>13275</v>
      </c>
      <c r="I944" s="86">
        <v>0</v>
      </c>
      <c r="J944" s="65" t="s">
        <v>13231</v>
      </c>
      <c r="K944" s="86">
        <v>0</v>
      </c>
      <c r="L944" s="86">
        <v>2947.47</v>
      </c>
      <c r="M944" s="65" t="s">
        <v>13276</v>
      </c>
      <c r="N944" s="65" t="s">
        <v>13231</v>
      </c>
      <c r="O944" s="247">
        <v>4</v>
      </c>
      <c r="P944" s="86">
        <v>0</v>
      </c>
      <c r="Q944" s="257" t="s">
        <v>13233</v>
      </c>
      <c r="R944" s="86">
        <v>-25.73</v>
      </c>
      <c r="S944" s="86">
        <v>2947.47</v>
      </c>
      <c r="T944" s="252">
        <f>+F944+G944+R944</f>
        <v>-186.53</v>
      </c>
      <c r="U944" s="246"/>
      <c r="V944" s="246"/>
      <c r="W944" s="246"/>
      <c r="X944" s="246"/>
    </row>
    <row r="945" spans="1:24" x14ac:dyDescent="0.25">
      <c r="A945" s="246" t="s">
        <v>13234</v>
      </c>
      <c r="B945" s="246"/>
      <c r="C945" s="246"/>
      <c r="D945" s="246"/>
      <c r="E945" s="246"/>
      <c r="F945" s="246"/>
      <c r="G945" s="246"/>
      <c r="H945" s="246"/>
      <c r="I945" s="246"/>
      <c r="J945" s="246"/>
      <c r="K945" s="246"/>
      <c r="L945" s="246"/>
      <c r="M945" s="246"/>
      <c r="N945" s="246"/>
      <c r="O945" s="246"/>
      <c r="P945" s="246"/>
      <c r="Q945" s="246"/>
      <c r="R945" s="246"/>
      <c r="S945" s="246"/>
      <c r="T945" s="246"/>
      <c r="U945" s="246"/>
      <c r="V945" s="246"/>
      <c r="W945" s="246"/>
      <c r="X945" s="246"/>
    </row>
    <row r="946" spans="1:24" x14ac:dyDescent="0.25">
      <c r="A946" s="249" t="s">
        <v>13209</v>
      </c>
      <c r="B946" s="249" t="s">
        <v>13235</v>
      </c>
      <c r="C946" s="249" t="s">
        <v>13236</v>
      </c>
      <c r="D946" s="249" t="s">
        <v>13237</v>
      </c>
      <c r="E946" s="249" t="s">
        <v>13214</v>
      </c>
      <c r="F946" s="249" t="s">
        <v>13215</v>
      </c>
      <c r="G946" s="249" t="s">
        <v>13211</v>
      </c>
      <c r="H946" s="249" t="s">
        <v>13212</v>
      </c>
      <c r="I946" s="249" t="s">
        <v>13238</v>
      </c>
      <c r="J946" s="249" t="s">
        <v>13239</v>
      </c>
      <c r="K946" s="249" t="s">
        <v>13213</v>
      </c>
      <c r="L946" s="249" t="s">
        <v>13226</v>
      </c>
      <c r="M946" s="249" t="s">
        <v>13220</v>
      </c>
      <c r="N946" s="249" t="s">
        <v>13240</v>
      </c>
      <c r="O946" s="249" t="s">
        <v>13241</v>
      </c>
      <c r="P946" s="249" t="s">
        <v>13242</v>
      </c>
      <c r="Q946" s="249" t="s">
        <v>13210</v>
      </c>
      <c r="R946" s="249" t="s">
        <v>13221</v>
      </c>
      <c r="S946" s="249" t="s">
        <v>13222</v>
      </c>
      <c r="T946" s="249" t="s">
        <v>13243</v>
      </c>
      <c r="U946" s="249" t="s">
        <v>13244</v>
      </c>
      <c r="V946" s="249" t="s">
        <v>13245</v>
      </c>
      <c r="W946" s="246"/>
      <c r="X946" s="246"/>
    </row>
    <row r="947" spans="1:24" x14ac:dyDescent="0.25">
      <c r="A947" s="65" t="s">
        <v>13392</v>
      </c>
      <c r="B947" s="65" t="s">
        <v>13431</v>
      </c>
      <c r="C947" s="65" t="s">
        <v>13438</v>
      </c>
      <c r="D947" s="65" t="s">
        <v>13276</v>
      </c>
      <c r="E947" s="86">
        <v>-105.62</v>
      </c>
      <c r="F947" s="86">
        <v>0</v>
      </c>
      <c r="G947" s="86">
        <v>3134</v>
      </c>
      <c r="H947" s="86">
        <v>0</v>
      </c>
      <c r="I947" s="247">
        <v>3</v>
      </c>
      <c r="J947" s="65" t="s">
        <v>13231</v>
      </c>
      <c r="K947" s="86">
        <v>3134</v>
      </c>
      <c r="L947" s="86">
        <v>-16.899999999999999</v>
      </c>
      <c r="M947" s="86">
        <v>3011.48</v>
      </c>
      <c r="N947" s="65" t="s">
        <v>13275</v>
      </c>
      <c r="O947" s="86">
        <v>0</v>
      </c>
      <c r="P947" s="65" t="s">
        <v>13231</v>
      </c>
      <c r="Q947" s="65" t="s">
        <v>13437</v>
      </c>
      <c r="R947" s="65" t="s">
        <v>13276</v>
      </c>
      <c r="S947" s="65" t="s">
        <v>13231</v>
      </c>
      <c r="T947" s="65" t="s">
        <v>13431</v>
      </c>
      <c r="U947" s="65" t="s">
        <v>13234</v>
      </c>
      <c r="V947" s="65" t="s">
        <v>13248</v>
      </c>
      <c r="W947" s="246"/>
      <c r="X947" s="246"/>
    </row>
    <row r="948" spans="1:24" x14ac:dyDescent="0.25">
      <c r="A948" s="250" t="s">
        <v>13249</v>
      </c>
      <c r="B948" s="246"/>
      <c r="C948" s="246"/>
      <c r="D948" s="246"/>
      <c r="E948" s="246"/>
      <c r="F948" s="246"/>
      <c r="G948" s="246"/>
      <c r="H948" s="246"/>
      <c r="I948" s="246"/>
      <c r="J948" s="246"/>
      <c r="K948" s="246"/>
      <c r="L948" s="246"/>
      <c r="M948" s="246"/>
      <c r="N948" s="246"/>
      <c r="O948" s="246"/>
      <c r="P948" s="246"/>
      <c r="Q948" s="246"/>
      <c r="R948" s="246"/>
      <c r="S948" s="246"/>
      <c r="T948" s="246"/>
      <c r="U948" s="246"/>
      <c r="V948" s="246"/>
      <c r="W948" s="246"/>
      <c r="X948" s="246"/>
    </row>
    <row r="949" spans="1:24" x14ac:dyDescent="0.25">
      <c r="A949" s="65" t="s">
        <v>13231</v>
      </c>
      <c r="B949" s="65" t="s">
        <v>13231</v>
      </c>
      <c r="C949" s="65" t="s">
        <v>13231</v>
      </c>
      <c r="D949" s="65" t="s">
        <v>13231</v>
      </c>
      <c r="E949" s="86">
        <v>-105.62</v>
      </c>
      <c r="F949" s="86">
        <v>0</v>
      </c>
      <c r="G949" s="86">
        <v>3134</v>
      </c>
      <c r="H949" s="86">
        <v>0</v>
      </c>
      <c r="I949" s="247">
        <v>3</v>
      </c>
      <c r="J949" s="65" t="s">
        <v>13231</v>
      </c>
      <c r="K949" s="86">
        <v>3134</v>
      </c>
      <c r="L949" s="86">
        <v>-16.899999999999999</v>
      </c>
      <c r="M949" s="86">
        <v>3011.48</v>
      </c>
      <c r="N949" s="65" t="s">
        <v>13231</v>
      </c>
      <c r="O949" s="86">
        <v>0</v>
      </c>
      <c r="P949" s="65" t="s">
        <v>13231</v>
      </c>
      <c r="Q949" s="65" t="s">
        <v>13231</v>
      </c>
      <c r="R949" s="65" t="s">
        <v>13231</v>
      </c>
      <c r="S949" s="65" t="s">
        <v>13231</v>
      </c>
      <c r="T949" s="65" t="s">
        <v>13231</v>
      </c>
      <c r="U949" s="65" t="s">
        <v>13231</v>
      </c>
      <c r="V949" s="65" t="s">
        <v>13231</v>
      </c>
      <c r="W949" s="246"/>
      <c r="X949" s="246"/>
    </row>
    <row r="950" spans="1:24" x14ac:dyDescent="0.25">
      <c r="A950" s="246" t="s">
        <v>13219</v>
      </c>
      <c r="B950" s="246"/>
      <c r="C950" s="246"/>
      <c r="D950" s="246"/>
      <c r="E950" s="246"/>
      <c r="F950" s="246"/>
      <c r="G950" s="246"/>
      <c r="H950" s="246"/>
      <c r="I950" s="246"/>
      <c r="J950" s="246"/>
      <c r="K950" s="246"/>
      <c r="L950" s="246"/>
      <c r="M950" s="246"/>
      <c r="N950" s="246"/>
      <c r="O950" s="246"/>
      <c r="P950" s="246"/>
      <c r="Q950" s="246"/>
      <c r="R950" s="246"/>
      <c r="S950" s="246"/>
      <c r="T950" s="246"/>
      <c r="U950" s="246"/>
      <c r="V950" s="246"/>
      <c r="W950" s="246"/>
      <c r="X950" s="246"/>
    </row>
    <row r="951" spans="1:24" x14ac:dyDescent="0.25">
      <c r="A951" s="249" t="s">
        <v>13237</v>
      </c>
      <c r="B951" s="249" t="s">
        <v>13239</v>
      </c>
      <c r="C951" s="249" t="s">
        <v>13221</v>
      </c>
      <c r="D951" s="249" t="s">
        <v>13222</v>
      </c>
      <c r="E951" s="249" t="s">
        <v>13213</v>
      </c>
      <c r="F951" s="249" t="s">
        <v>13211</v>
      </c>
      <c r="G951" s="249" t="s">
        <v>13212</v>
      </c>
      <c r="H951" s="249" t="s">
        <v>13214</v>
      </c>
      <c r="I951" s="249" t="s">
        <v>13215</v>
      </c>
      <c r="J951" s="249" t="s">
        <v>13220</v>
      </c>
      <c r="K951" s="249" t="s">
        <v>13209</v>
      </c>
      <c r="L951" s="249" t="s">
        <v>13250</v>
      </c>
      <c r="M951" s="249" t="s">
        <v>13251</v>
      </c>
      <c r="N951" s="249" t="s">
        <v>13238</v>
      </c>
      <c r="O951" s="249" t="s">
        <v>13252</v>
      </c>
      <c r="P951" s="249" t="s">
        <v>13253</v>
      </c>
      <c r="Q951" s="249" t="s">
        <v>13254</v>
      </c>
      <c r="R951" s="249" t="s">
        <v>13242</v>
      </c>
      <c r="S951" s="249" t="s">
        <v>13216</v>
      </c>
      <c r="T951" s="249" t="s">
        <v>13255</v>
      </c>
      <c r="U951" s="249" t="s">
        <v>13244</v>
      </c>
      <c r="V951" s="246"/>
      <c r="W951" s="246"/>
      <c r="X951" s="246"/>
    </row>
    <row r="952" spans="1:24" x14ac:dyDescent="0.25">
      <c r="A952" s="65" t="s">
        <v>13276</v>
      </c>
      <c r="B952" s="65" t="s">
        <v>13231</v>
      </c>
      <c r="C952" s="65" t="s">
        <v>13276</v>
      </c>
      <c r="D952" s="65" t="s">
        <v>13231</v>
      </c>
      <c r="E952" s="86">
        <v>0</v>
      </c>
      <c r="F952" s="86">
        <v>0</v>
      </c>
      <c r="G952" s="86">
        <v>0</v>
      </c>
      <c r="H952" s="86">
        <v>0</v>
      </c>
      <c r="I952" s="86">
        <v>-55.18</v>
      </c>
      <c r="J952" s="86">
        <v>-64.010000000000005</v>
      </c>
      <c r="K952" s="65" t="s">
        <v>13392</v>
      </c>
      <c r="L952" s="65" t="s">
        <v>13219</v>
      </c>
      <c r="M952" s="86">
        <v>-8.83</v>
      </c>
      <c r="N952" s="247">
        <v>0</v>
      </c>
      <c r="O952" s="65" t="s">
        <v>13431</v>
      </c>
      <c r="P952" s="65" t="s">
        <v>13256</v>
      </c>
      <c r="Q952" s="65" t="s">
        <v>13431</v>
      </c>
      <c r="R952" s="65" t="s">
        <v>13257</v>
      </c>
      <c r="S952" s="65" t="s">
        <v>13275</v>
      </c>
      <c r="T952" s="65" t="s">
        <v>13231</v>
      </c>
      <c r="U952" s="65" t="s">
        <v>13219</v>
      </c>
      <c r="V952" s="246"/>
      <c r="W952" s="246"/>
      <c r="X952" s="246"/>
    </row>
    <row r="953" spans="1:24" x14ac:dyDescent="0.25">
      <c r="A953" s="250" t="s">
        <v>13249</v>
      </c>
      <c r="B953" s="246"/>
      <c r="C953" s="246"/>
      <c r="D953" s="246"/>
      <c r="E953" s="246"/>
      <c r="F953" s="246"/>
      <c r="G953" s="246"/>
      <c r="H953" s="246"/>
      <c r="I953" s="246"/>
      <c r="J953" s="246"/>
      <c r="K953" s="246"/>
      <c r="L953" s="246"/>
      <c r="M953" s="246"/>
      <c r="N953" s="246"/>
      <c r="O953" s="246"/>
      <c r="P953" s="246"/>
      <c r="Q953" s="246"/>
      <c r="R953" s="246"/>
      <c r="S953" s="246"/>
      <c r="T953" s="246"/>
      <c r="U953" s="246"/>
      <c r="V953" s="246"/>
      <c r="W953" s="246"/>
      <c r="X953" s="246"/>
    </row>
    <row r="954" spans="1:24" x14ac:dyDescent="0.25">
      <c r="A954" s="65" t="s">
        <v>13231</v>
      </c>
      <c r="B954" s="65" t="s">
        <v>13231</v>
      </c>
      <c r="C954" s="65" t="s">
        <v>13231</v>
      </c>
      <c r="D954" s="65" t="s">
        <v>13231</v>
      </c>
      <c r="E954" s="86">
        <v>0</v>
      </c>
      <c r="F954" s="86">
        <v>0</v>
      </c>
      <c r="G954" s="86">
        <v>0</v>
      </c>
      <c r="H954" s="86">
        <v>0</v>
      </c>
      <c r="I954" s="86">
        <v>-55.18</v>
      </c>
      <c r="J954" s="86">
        <v>-64.010000000000005</v>
      </c>
      <c r="K954" s="65" t="s">
        <v>13231</v>
      </c>
      <c r="L954" s="65" t="s">
        <v>13231</v>
      </c>
      <c r="M954" s="86">
        <v>-8.83</v>
      </c>
      <c r="N954" s="247">
        <v>0</v>
      </c>
      <c r="O954" s="65" t="s">
        <v>13231</v>
      </c>
      <c r="P954" s="65" t="s">
        <v>13231</v>
      </c>
      <c r="Q954" s="65" t="s">
        <v>13231</v>
      </c>
      <c r="R954" s="65" t="s">
        <v>13231</v>
      </c>
      <c r="S954" s="65" t="s">
        <v>13231</v>
      </c>
      <c r="T954" s="65" t="s">
        <v>13231</v>
      </c>
      <c r="U954" s="65" t="s">
        <v>13231</v>
      </c>
      <c r="V954" s="246"/>
      <c r="W954" s="246"/>
      <c r="X954" s="246"/>
    </row>
    <row r="955" spans="1:24" x14ac:dyDescent="0.25">
      <c r="A955" s="246"/>
      <c r="B955" s="246"/>
      <c r="C955" s="246"/>
      <c r="D955" s="246"/>
      <c r="E955" s="246"/>
      <c r="F955" s="246"/>
      <c r="G955" s="246"/>
      <c r="H955" s="246"/>
      <c r="I955" s="246"/>
      <c r="J955" s="246"/>
      <c r="K955" s="246"/>
      <c r="L955" s="246"/>
      <c r="M955" s="246"/>
      <c r="N955" s="246"/>
      <c r="O955" s="246"/>
      <c r="P955" s="246"/>
      <c r="Q955" s="246"/>
      <c r="R955" s="246"/>
      <c r="S955" s="246"/>
      <c r="T955" s="246"/>
      <c r="U955" s="246"/>
      <c r="V955" s="246"/>
      <c r="W955" s="246"/>
      <c r="X955" s="246"/>
    </row>
    <row r="956" spans="1:24" x14ac:dyDescent="0.25">
      <c r="A956" s="243" t="s">
        <v>13209</v>
      </c>
      <c r="B956" s="243" t="s">
        <v>13210</v>
      </c>
      <c r="C956" s="243" t="s">
        <v>13211</v>
      </c>
      <c r="D956" s="243" t="s">
        <v>13212</v>
      </c>
      <c r="E956" s="243" t="s">
        <v>13213</v>
      </c>
      <c r="F956" s="243" t="s">
        <v>13214</v>
      </c>
      <c r="G956" s="243" t="s">
        <v>13215</v>
      </c>
      <c r="H956" s="243" t="s">
        <v>13216</v>
      </c>
      <c r="I956" s="243" t="s">
        <v>13217</v>
      </c>
      <c r="J956" s="243" t="s">
        <v>13218</v>
      </c>
      <c r="K956" s="243" t="s">
        <v>13219</v>
      </c>
      <c r="L956" s="243" t="s">
        <v>13220</v>
      </c>
      <c r="M956" s="243" t="s">
        <v>13221</v>
      </c>
      <c r="N956" s="243" t="s">
        <v>13222</v>
      </c>
      <c r="O956" s="243" t="s">
        <v>13223</v>
      </c>
      <c r="P956" s="243" t="s">
        <v>13224</v>
      </c>
      <c r="Q956" s="243" t="s">
        <v>13225</v>
      </c>
      <c r="R956" s="243" t="s">
        <v>13226</v>
      </c>
      <c r="S956" s="243" t="s">
        <v>13227</v>
      </c>
      <c r="T956" s="246"/>
      <c r="U956" s="246"/>
      <c r="V956" s="246"/>
      <c r="W956" s="246"/>
      <c r="X956" s="246"/>
    </row>
    <row r="957" spans="1:24" x14ac:dyDescent="0.25">
      <c r="A957" s="65" t="s">
        <v>13392</v>
      </c>
      <c r="B957" s="65" t="s">
        <v>13439</v>
      </c>
      <c r="C957" s="86">
        <v>3200</v>
      </c>
      <c r="D957" s="86">
        <v>0</v>
      </c>
      <c r="E957" s="86">
        <v>3200</v>
      </c>
      <c r="F957" s="86">
        <v>-144</v>
      </c>
      <c r="G957" s="86">
        <v>-5.45</v>
      </c>
      <c r="H957" s="65" t="s">
        <v>13279</v>
      </c>
      <c r="I957" s="86">
        <v>0</v>
      </c>
      <c r="J957" s="65" t="s">
        <v>13231</v>
      </c>
      <c r="K957" s="86">
        <v>0</v>
      </c>
      <c r="L957" s="86">
        <v>3026.64</v>
      </c>
      <c r="M957" s="65" t="s">
        <v>13280</v>
      </c>
      <c r="N957" s="65" t="s">
        <v>13231</v>
      </c>
      <c r="O957" s="247">
        <v>6</v>
      </c>
      <c r="P957" s="86">
        <v>0</v>
      </c>
      <c r="Q957" s="257" t="s">
        <v>13233</v>
      </c>
      <c r="R957" s="86">
        <v>-23.91</v>
      </c>
      <c r="S957" s="258">
        <v>3026.64</v>
      </c>
      <c r="T957" s="271">
        <f>+F957+G957+R957</f>
        <v>-173.35999999999999</v>
      </c>
      <c r="U957" s="272" t="s">
        <v>13440</v>
      </c>
      <c r="V957" s="246"/>
      <c r="W957" s="246"/>
      <c r="X957" s="246"/>
    </row>
    <row r="958" spans="1:24" x14ac:dyDescent="0.25">
      <c r="A958" s="246" t="s">
        <v>13234</v>
      </c>
      <c r="B958" s="246"/>
      <c r="C958" s="246"/>
      <c r="D958" s="246"/>
      <c r="E958" s="246"/>
      <c r="F958" s="246"/>
      <c r="G958" s="246"/>
      <c r="H958" s="246"/>
      <c r="I958" s="246"/>
      <c r="J958" s="246"/>
      <c r="K958" s="246"/>
      <c r="L958" s="246"/>
      <c r="M958" s="246"/>
      <c r="N958" s="246"/>
      <c r="O958" s="246"/>
      <c r="P958" s="246"/>
      <c r="Q958" s="246"/>
      <c r="R958" s="246"/>
      <c r="S958" s="246"/>
      <c r="T958" s="246"/>
      <c r="U958" s="246"/>
      <c r="V958" s="246"/>
      <c r="W958" s="246"/>
      <c r="X958" s="246"/>
    </row>
    <row r="959" spans="1:24" x14ac:dyDescent="0.25">
      <c r="A959" s="249" t="s">
        <v>13209</v>
      </c>
      <c r="B959" s="249" t="s">
        <v>13235</v>
      </c>
      <c r="C959" s="249" t="s">
        <v>13236</v>
      </c>
      <c r="D959" s="249" t="s">
        <v>13237</v>
      </c>
      <c r="E959" s="249" t="s">
        <v>13214</v>
      </c>
      <c r="F959" s="249" t="s">
        <v>13215</v>
      </c>
      <c r="G959" s="249" t="s">
        <v>13211</v>
      </c>
      <c r="H959" s="249" t="s">
        <v>13212</v>
      </c>
      <c r="I959" s="249" t="s">
        <v>13238</v>
      </c>
      <c r="J959" s="249" t="s">
        <v>13239</v>
      </c>
      <c r="K959" s="249" t="s">
        <v>13213</v>
      </c>
      <c r="L959" s="249" t="s">
        <v>13226</v>
      </c>
      <c r="M959" s="249" t="s">
        <v>13220</v>
      </c>
      <c r="N959" s="249" t="s">
        <v>13240</v>
      </c>
      <c r="O959" s="249" t="s">
        <v>13241</v>
      </c>
      <c r="P959" s="249" t="s">
        <v>13242</v>
      </c>
      <c r="Q959" s="249" t="s">
        <v>13210</v>
      </c>
      <c r="R959" s="249" t="s">
        <v>13221</v>
      </c>
      <c r="S959" s="249" t="s">
        <v>13222</v>
      </c>
      <c r="T959" s="249" t="s">
        <v>13243</v>
      </c>
      <c r="U959" s="249" t="s">
        <v>13244</v>
      </c>
      <c r="V959" s="249" t="s">
        <v>13245</v>
      </c>
      <c r="W959" s="246"/>
      <c r="X959" s="246"/>
    </row>
    <row r="960" spans="1:24" x14ac:dyDescent="0.25">
      <c r="A960" s="65" t="s">
        <v>13392</v>
      </c>
      <c r="B960" s="65" t="s">
        <v>13431</v>
      </c>
      <c r="C960" s="65" t="s">
        <v>13441</v>
      </c>
      <c r="D960" s="65" t="s">
        <v>13280</v>
      </c>
      <c r="E960" s="86">
        <v>-144</v>
      </c>
      <c r="F960" s="86">
        <v>0</v>
      </c>
      <c r="G960" s="86">
        <v>3200</v>
      </c>
      <c r="H960" s="86">
        <v>0</v>
      </c>
      <c r="I960" s="247">
        <v>5</v>
      </c>
      <c r="J960" s="65" t="s">
        <v>13231</v>
      </c>
      <c r="K960" s="86">
        <v>3200</v>
      </c>
      <c r="L960" s="86">
        <v>-23.04</v>
      </c>
      <c r="M960" s="86">
        <v>3032.96</v>
      </c>
      <c r="N960" s="65" t="s">
        <v>13279</v>
      </c>
      <c r="O960" s="86">
        <v>0</v>
      </c>
      <c r="P960" s="65" t="s">
        <v>13231</v>
      </c>
      <c r="Q960" s="65" t="s">
        <v>13439</v>
      </c>
      <c r="R960" s="65" t="s">
        <v>13280</v>
      </c>
      <c r="S960" s="65" t="s">
        <v>13231</v>
      </c>
      <c r="T960" s="65" t="s">
        <v>13431</v>
      </c>
      <c r="U960" s="65" t="s">
        <v>13234</v>
      </c>
      <c r="V960" s="65" t="s">
        <v>13248</v>
      </c>
      <c r="W960" s="246"/>
      <c r="X960" s="246"/>
    </row>
    <row r="961" spans="1:24" x14ac:dyDescent="0.25">
      <c r="A961" s="250" t="s">
        <v>13249</v>
      </c>
      <c r="B961" s="246"/>
      <c r="C961" s="246"/>
      <c r="D961" s="246"/>
      <c r="E961" s="246"/>
      <c r="F961" s="246"/>
      <c r="G961" s="246"/>
      <c r="H961" s="246"/>
      <c r="I961" s="246"/>
      <c r="J961" s="246"/>
      <c r="K961" s="246"/>
      <c r="L961" s="246"/>
      <c r="M961" s="246"/>
      <c r="N961" s="246"/>
      <c r="O961" s="246"/>
      <c r="P961" s="246"/>
      <c r="Q961" s="246"/>
      <c r="R961" s="246"/>
      <c r="S961" s="246"/>
      <c r="T961" s="246"/>
      <c r="U961" s="246"/>
      <c r="V961" s="246"/>
      <c r="W961" s="246"/>
      <c r="X961" s="246"/>
    </row>
    <row r="962" spans="1:24" x14ac:dyDescent="0.25">
      <c r="A962" s="65" t="s">
        <v>13231</v>
      </c>
      <c r="B962" s="65" t="s">
        <v>13231</v>
      </c>
      <c r="C962" s="65" t="s">
        <v>13231</v>
      </c>
      <c r="D962" s="65" t="s">
        <v>13231</v>
      </c>
      <c r="E962" s="86">
        <v>-144</v>
      </c>
      <c r="F962" s="86">
        <v>0</v>
      </c>
      <c r="G962" s="86">
        <v>3200</v>
      </c>
      <c r="H962" s="86">
        <v>0</v>
      </c>
      <c r="I962" s="247">
        <v>5</v>
      </c>
      <c r="J962" s="65" t="s">
        <v>13231</v>
      </c>
      <c r="K962" s="86">
        <v>3200</v>
      </c>
      <c r="L962" s="86">
        <v>-23.04</v>
      </c>
      <c r="M962" s="86">
        <v>3032.96</v>
      </c>
      <c r="N962" s="65" t="s">
        <v>13231</v>
      </c>
      <c r="O962" s="86">
        <v>0</v>
      </c>
      <c r="P962" s="65" t="s">
        <v>13231</v>
      </c>
      <c r="Q962" s="65" t="s">
        <v>13231</v>
      </c>
      <c r="R962" s="65" t="s">
        <v>13231</v>
      </c>
      <c r="S962" s="65" t="s">
        <v>13231</v>
      </c>
      <c r="T962" s="65" t="s">
        <v>13231</v>
      </c>
      <c r="U962" s="65" t="s">
        <v>13231</v>
      </c>
      <c r="V962" s="65" t="s">
        <v>13231</v>
      </c>
      <c r="W962" s="246"/>
      <c r="X962" s="246"/>
    </row>
    <row r="963" spans="1:24" x14ac:dyDescent="0.25">
      <c r="A963" s="246" t="s">
        <v>13219</v>
      </c>
      <c r="B963" s="246"/>
      <c r="C963" s="246"/>
      <c r="D963" s="246"/>
      <c r="E963" s="246"/>
      <c r="F963" s="246"/>
      <c r="G963" s="246"/>
      <c r="H963" s="246"/>
      <c r="I963" s="246"/>
      <c r="J963" s="246"/>
      <c r="K963" s="246"/>
      <c r="L963" s="246"/>
      <c r="M963" s="246"/>
      <c r="N963" s="246"/>
      <c r="O963" s="246"/>
      <c r="P963" s="246"/>
      <c r="Q963" s="246"/>
      <c r="R963" s="246"/>
      <c r="S963" s="246"/>
      <c r="T963" s="246"/>
      <c r="U963" s="246"/>
      <c r="V963" s="246"/>
      <c r="W963" s="246"/>
      <c r="X963" s="246"/>
    </row>
    <row r="964" spans="1:24" x14ac:dyDescent="0.25">
      <c r="A964" s="249" t="s">
        <v>13237</v>
      </c>
      <c r="B964" s="249" t="s">
        <v>13239</v>
      </c>
      <c r="C964" s="249" t="s">
        <v>13221</v>
      </c>
      <c r="D964" s="249" t="s">
        <v>13222</v>
      </c>
      <c r="E964" s="249" t="s">
        <v>13213</v>
      </c>
      <c r="F964" s="249" t="s">
        <v>13211</v>
      </c>
      <c r="G964" s="249" t="s">
        <v>13212</v>
      </c>
      <c r="H964" s="249" t="s">
        <v>13214</v>
      </c>
      <c r="I964" s="249" t="s">
        <v>13215</v>
      </c>
      <c r="J964" s="249" t="s">
        <v>13220</v>
      </c>
      <c r="K964" s="249" t="s">
        <v>13209</v>
      </c>
      <c r="L964" s="249" t="s">
        <v>13250</v>
      </c>
      <c r="M964" s="249" t="s">
        <v>13251</v>
      </c>
      <c r="N964" s="249" t="s">
        <v>13238</v>
      </c>
      <c r="O964" s="249" t="s">
        <v>13252</v>
      </c>
      <c r="P964" s="249" t="s">
        <v>13253</v>
      </c>
      <c r="Q964" s="249" t="s">
        <v>13254</v>
      </c>
      <c r="R964" s="249" t="s">
        <v>13242</v>
      </c>
      <c r="S964" s="249" t="s">
        <v>13216</v>
      </c>
      <c r="T964" s="249" t="s">
        <v>13255</v>
      </c>
      <c r="U964" s="249" t="s">
        <v>13244</v>
      </c>
      <c r="V964" s="246"/>
      <c r="W964" s="246"/>
      <c r="X964" s="246"/>
    </row>
    <row r="965" spans="1:24" x14ac:dyDescent="0.25">
      <c r="A965" s="65" t="s">
        <v>13280</v>
      </c>
      <c r="B965" s="65" t="s">
        <v>13231</v>
      </c>
      <c r="C965" s="65" t="s">
        <v>13280</v>
      </c>
      <c r="D965" s="65" t="s">
        <v>13231</v>
      </c>
      <c r="E965" s="86">
        <v>0</v>
      </c>
      <c r="F965" s="86">
        <v>0</v>
      </c>
      <c r="G965" s="86">
        <v>0</v>
      </c>
      <c r="H965" s="86">
        <v>0</v>
      </c>
      <c r="I965" s="86">
        <v>-5.45</v>
      </c>
      <c r="J965" s="86">
        <v>-6.32</v>
      </c>
      <c r="K965" s="65" t="s">
        <v>13392</v>
      </c>
      <c r="L965" s="65" t="s">
        <v>13219</v>
      </c>
      <c r="M965" s="86">
        <v>-0.87</v>
      </c>
      <c r="N965" s="247">
        <v>0</v>
      </c>
      <c r="O965" s="65" t="s">
        <v>13431</v>
      </c>
      <c r="P965" s="65" t="s">
        <v>13256</v>
      </c>
      <c r="Q965" s="65" t="s">
        <v>13431</v>
      </c>
      <c r="R965" s="65" t="s">
        <v>13257</v>
      </c>
      <c r="S965" s="65" t="s">
        <v>13279</v>
      </c>
      <c r="T965" s="65" t="s">
        <v>13231</v>
      </c>
      <c r="U965" s="65" t="s">
        <v>13219</v>
      </c>
      <c r="V965" s="246"/>
      <c r="W965" s="246"/>
      <c r="X965" s="246"/>
    </row>
    <row r="966" spans="1:24" x14ac:dyDescent="0.25">
      <c r="A966" s="250" t="s">
        <v>13249</v>
      </c>
      <c r="B966" s="246"/>
      <c r="C966" s="246"/>
      <c r="D966" s="246"/>
      <c r="E966" s="246"/>
      <c r="F966" s="246"/>
      <c r="G966" s="246"/>
      <c r="H966" s="246"/>
      <c r="I966" s="246"/>
      <c r="J966" s="246"/>
      <c r="K966" s="246"/>
      <c r="L966" s="246"/>
      <c r="M966" s="246"/>
      <c r="N966" s="246"/>
      <c r="O966" s="246"/>
      <c r="P966" s="246"/>
      <c r="Q966" s="246"/>
      <c r="R966" s="246"/>
      <c r="S966" s="246"/>
      <c r="T966" s="246"/>
      <c r="U966" s="246"/>
      <c r="V966" s="246"/>
      <c r="W966" s="246"/>
      <c r="X966" s="246"/>
    </row>
    <row r="967" spans="1:24" x14ac:dyDescent="0.25">
      <c r="A967" s="65" t="s">
        <v>13231</v>
      </c>
      <c r="B967" s="65" t="s">
        <v>13231</v>
      </c>
      <c r="C967" s="65" t="s">
        <v>13231</v>
      </c>
      <c r="D967" s="65" t="s">
        <v>13231</v>
      </c>
      <c r="E967" s="86">
        <v>0</v>
      </c>
      <c r="F967" s="86">
        <v>0</v>
      </c>
      <c r="G967" s="86">
        <v>0</v>
      </c>
      <c r="H967" s="86">
        <v>0</v>
      </c>
      <c r="I967" s="86">
        <v>-5.45</v>
      </c>
      <c r="J967" s="86">
        <v>-6.32</v>
      </c>
      <c r="K967" s="65" t="s">
        <v>13231</v>
      </c>
      <c r="L967" s="65" t="s">
        <v>13231</v>
      </c>
      <c r="M967" s="86">
        <v>-0.87</v>
      </c>
      <c r="N967" s="247">
        <v>0</v>
      </c>
      <c r="O967" s="65" t="s">
        <v>13231</v>
      </c>
      <c r="P967" s="65" t="s">
        <v>13231</v>
      </c>
      <c r="Q967" s="65" t="s">
        <v>13231</v>
      </c>
      <c r="R967" s="65" t="s">
        <v>13231</v>
      </c>
      <c r="S967" s="65" t="s">
        <v>13231</v>
      </c>
      <c r="T967" s="65" t="s">
        <v>13231</v>
      </c>
      <c r="U967" s="65" t="s">
        <v>13231</v>
      </c>
      <c r="V967" s="246"/>
      <c r="W967" s="246"/>
      <c r="X967" s="246"/>
    </row>
    <row r="968" spans="1:24" x14ac:dyDescent="0.25">
      <c r="A968" s="246"/>
      <c r="B968" s="246"/>
      <c r="C968" s="246"/>
      <c r="D968" s="246"/>
      <c r="E968" s="246"/>
      <c r="F968" s="246"/>
      <c r="G968" s="246"/>
      <c r="H968" s="246"/>
      <c r="I968" s="246"/>
      <c r="J968" s="246"/>
      <c r="K968" s="246"/>
      <c r="L968" s="246"/>
      <c r="M968" s="246"/>
      <c r="N968" s="246"/>
      <c r="O968" s="246"/>
      <c r="P968" s="246"/>
      <c r="Q968" s="246"/>
      <c r="R968" s="246"/>
      <c r="S968" s="246"/>
      <c r="T968" s="246"/>
      <c r="U968" s="246"/>
      <c r="V968" s="246"/>
      <c r="W968" s="246"/>
      <c r="X968" s="246"/>
    </row>
    <row r="969" spans="1:24" x14ac:dyDescent="0.25">
      <c r="A969" s="246" t="s">
        <v>13442</v>
      </c>
      <c r="B969" s="246"/>
      <c r="C969" s="246"/>
      <c r="D969" s="246"/>
      <c r="E969" s="246"/>
      <c r="F969" s="246"/>
      <c r="G969" s="246"/>
      <c r="H969" s="246"/>
      <c r="I969" s="246"/>
      <c r="J969" s="246"/>
      <c r="K969" s="246"/>
      <c r="L969" s="246"/>
      <c r="M969" s="246"/>
      <c r="N969" s="246"/>
      <c r="O969" s="246"/>
      <c r="P969" s="246"/>
      <c r="Q969" s="246"/>
      <c r="R969" s="246"/>
      <c r="S969" s="246"/>
      <c r="T969" s="246"/>
      <c r="U969" s="246"/>
      <c r="V969" s="246"/>
      <c r="W969" s="246"/>
      <c r="X969" s="246"/>
    </row>
    <row r="970" spans="1:24" x14ac:dyDescent="0.25">
      <c r="A970" s="246"/>
      <c r="B970" s="246"/>
      <c r="C970" s="246"/>
      <c r="D970" s="246"/>
      <c r="E970" s="246"/>
      <c r="F970" s="246"/>
      <c r="G970" s="246"/>
      <c r="H970" s="246"/>
      <c r="I970" s="246"/>
      <c r="J970" s="246"/>
      <c r="K970" s="246"/>
      <c r="L970" s="246"/>
      <c r="M970" s="246"/>
      <c r="N970" s="246"/>
      <c r="O970" s="246"/>
      <c r="P970" s="246"/>
      <c r="Q970" s="246"/>
      <c r="R970" s="246"/>
      <c r="S970" s="246"/>
      <c r="T970" s="246"/>
      <c r="U970" s="246"/>
      <c r="V970" s="246"/>
      <c r="W970" s="246"/>
      <c r="X970" s="246"/>
    </row>
    <row r="971" spans="1:24" x14ac:dyDescent="0.25">
      <c r="A971" s="243" t="s">
        <v>13443</v>
      </c>
      <c r="B971" s="243" t="s">
        <v>13221</v>
      </c>
      <c r="C971" s="243" t="s">
        <v>13222</v>
      </c>
      <c r="D971" s="243" t="s">
        <v>13444</v>
      </c>
      <c r="E971" s="243" t="s">
        <v>13214</v>
      </c>
      <c r="F971" s="243" t="s">
        <v>13215</v>
      </c>
      <c r="G971" s="243" t="s">
        <v>13252</v>
      </c>
      <c r="H971" s="243" t="s">
        <v>13445</v>
      </c>
      <c r="I971" s="243" t="s">
        <v>13216</v>
      </c>
      <c r="J971" s="243" t="s">
        <v>13218</v>
      </c>
      <c r="K971" s="243" t="s">
        <v>13225</v>
      </c>
      <c r="L971" s="243" t="s">
        <v>13446</v>
      </c>
      <c r="M971" s="246"/>
      <c r="N971" s="246"/>
      <c r="O971" s="246"/>
      <c r="P971" s="246"/>
      <c r="Q971" s="246"/>
      <c r="R971" s="246"/>
      <c r="S971" s="246"/>
      <c r="T971" s="246"/>
      <c r="U971" s="246"/>
      <c r="V971" s="246"/>
      <c r="W971" s="246"/>
      <c r="X971" s="246"/>
    </row>
    <row r="972" spans="1:24" x14ac:dyDescent="0.25">
      <c r="A972" s="65" t="s">
        <v>13447</v>
      </c>
      <c r="B972" s="65" t="s">
        <v>13448</v>
      </c>
      <c r="C972" s="65" t="s">
        <v>13231</v>
      </c>
      <c r="D972" s="86">
        <v>6.2</v>
      </c>
      <c r="E972" s="86">
        <v>0</v>
      </c>
      <c r="F972" s="86">
        <v>0</v>
      </c>
      <c r="G972" s="65" t="s">
        <v>13231</v>
      </c>
      <c r="H972" s="86">
        <v>7.13</v>
      </c>
      <c r="I972" s="65" t="s">
        <v>13449</v>
      </c>
      <c r="J972" s="65" t="s">
        <v>13450</v>
      </c>
      <c r="K972" s="65" t="s">
        <v>13233</v>
      </c>
      <c r="L972" s="65" t="s">
        <v>13451</v>
      </c>
      <c r="M972" s="246"/>
      <c r="N972" s="246"/>
      <c r="O972" s="246"/>
      <c r="P972" s="246"/>
      <c r="Q972" s="246"/>
      <c r="R972" s="246"/>
      <c r="S972" s="246"/>
      <c r="T972" s="246"/>
      <c r="U972" s="246"/>
      <c r="V972" s="246"/>
      <c r="W972" s="246"/>
      <c r="X972" s="246"/>
    </row>
    <row r="973" spans="1:24" x14ac:dyDescent="0.25">
      <c r="A973" s="65" t="s">
        <v>13452</v>
      </c>
      <c r="B973" s="65" t="s">
        <v>13448</v>
      </c>
      <c r="C973" s="65" t="s">
        <v>13231</v>
      </c>
      <c r="D973" s="86">
        <v>0</v>
      </c>
      <c r="E973" s="86">
        <v>-13.48</v>
      </c>
      <c r="F973" s="86">
        <v>0</v>
      </c>
      <c r="G973" s="65" t="s">
        <v>13231</v>
      </c>
      <c r="H973" s="86">
        <v>-16.04</v>
      </c>
      <c r="I973" s="65" t="s">
        <v>13449</v>
      </c>
      <c r="J973" s="65" t="s">
        <v>13450</v>
      </c>
      <c r="K973" s="65" t="s">
        <v>13233</v>
      </c>
      <c r="L973" s="65" t="s">
        <v>13451</v>
      </c>
      <c r="M973" s="246"/>
      <c r="N973" s="246"/>
      <c r="O973" s="246"/>
      <c r="P973" s="246"/>
      <c r="Q973" s="246"/>
      <c r="R973" s="246"/>
      <c r="S973" s="246"/>
      <c r="T973" s="246"/>
      <c r="U973" s="246"/>
      <c r="V973" s="246"/>
      <c r="W973" s="246"/>
      <c r="X973" s="246"/>
    </row>
    <row r="974" spans="1:24" x14ac:dyDescent="0.25">
      <c r="A974" s="65" t="s">
        <v>13453</v>
      </c>
      <c r="B974" s="65" t="s">
        <v>13448</v>
      </c>
      <c r="C974" s="65" t="s">
        <v>13231</v>
      </c>
      <c r="D974" s="86">
        <v>-24.62</v>
      </c>
      <c r="E974" s="86">
        <v>0</v>
      </c>
      <c r="F974" s="86">
        <v>0</v>
      </c>
      <c r="G974" s="65" t="s">
        <v>13231</v>
      </c>
      <c r="H974" s="86">
        <v>-28.56</v>
      </c>
      <c r="I974" s="65" t="s">
        <v>13449</v>
      </c>
      <c r="J974" s="65" t="s">
        <v>13450</v>
      </c>
      <c r="K974" s="65" t="s">
        <v>13233</v>
      </c>
      <c r="L974" s="65" t="s">
        <v>13451</v>
      </c>
      <c r="M974" s="246"/>
      <c r="N974" s="246"/>
      <c r="O974" s="246"/>
      <c r="P974" s="246"/>
      <c r="Q974" s="246"/>
      <c r="R974" s="246"/>
      <c r="S974" s="246"/>
      <c r="T974" s="246"/>
      <c r="U974" s="246"/>
      <c r="V974" s="246"/>
      <c r="W974" s="246"/>
      <c r="X974" s="246"/>
    </row>
    <row r="975" spans="1:24" x14ac:dyDescent="0.25">
      <c r="A975" s="65" t="s">
        <v>13454</v>
      </c>
      <c r="B975" s="65" t="s">
        <v>13448</v>
      </c>
      <c r="C975" s="65" t="s">
        <v>13231</v>
      </c>
      <c r="D975" s="86">
        <v>24.62</v>
      </c>
      <c r="E975" s="86">
        <v>0</v>
      </c>
      <c r="F975" s="86">
        <v>0</v>
      </c>
      <c r="G975" s="65" t="s">
        <v>13231</v>
      </c>
      <c r="H975" s="86">
        <v>28.56</v>
      </c>
      <c r="I975" s="65" t="s">
        <v>13449</v>
      </c>
      <c r="J975" s="65" t="s">
        <v>13450</v>
      </c>
      <c r="K975" s="65" t="s">
        <v>13233</v>
      </c>
      <c r="L975" s="65" t="s">
        <v>13451</v>
      </c>
      <c r="M975" s="246"/>
      <c r="N975" s="246"/>
      <c r="O975" s="246"/>
      <c r="P975" s="246"/>
      <c r="Q975" s="246"/>
      <c r="R975" s="246"/>
      <c r="S975" s="246"/>
      <c r="T975" s="246"/>
      <c r="U975" s="246"/>
      <c r="V975" s="246"/>
      <c r="W975" s="246"/>
      <c r="X975" s="246"/>
    </row>
    <row r="976" spans="1:24" x14ac:dyDescent="0.25">
      <c r="A976" s="65" t="s">
        <v>13455</v>
      </c>
      <c r="B976" s="65" t="s">
        <v>13271</v>
      </c>
      <c r="C976" s="65" t="s">
        <v>13231</v>
      </c>
      <c r="D976" s="86">
        <v>0</v>
      </c>
      <c r="E976" s="86">
        <v>0</v>
      </c>
      <c r="F976" s="86">
        <v>-49</v>
      </c>
      <c r="G976" s="65" t="s">
        <v>13231</v>
      </c>
      <c r="H976" s="86">
        <v>-56.84</v>
      </c>
      <c r="I976" s="65" t="s">
        <v>13270</v>
      </c>
      <c r="J976" s="65" t="s">
        <v>13450</v>
      </c>
      <c r="K976" s="65" t="s">
        <v>13272</v>
      </c>
      <c r="L976" s="65" t="s">
        <v>13451</v>
      </c>
      <c r="M976" s="246"/>
      <c r="N976" s="246"/>
      <c r="O976" s="246"/>
      <c r="P976" s="246"/>
      <c r="Q976" s="246"/>
      <c r="R976" s="246"/>
      <c r="S976" s="246"/>
      <c r="T976" s="246"/>
      <c r="U976" s="246"/>
      <c r="V976" s="246"/>
      <c r="W976" s="246"/>
      <c r="X976" s="246"/>
    </row>
    <row r="977" spans="1:24" x14ac:dyDescent="0.25">
      <c r="A977" s="65" t="s">
        <v>13456</v>
      </c>
      <c r="B977" s="65" t="s">
        <v>13271</v>
      </c>
      <c r="C977" s="65" t="s">
        <v>13231</v>
      </c>
      <c r="D977" s="86">
        <v>0</v>
      </c>
      <c r="E977" s="86">
        <v>0</v>
      </c>
      <c r="F977" s="86">
        <v>-49</v>
      </c>
      <c r="G977" s="65" t="s">
        <v>13231</v>
      </c>
      <c r="H977" s="86">
        <v>-56.84</v>
      </c>
      <c r="I977" s="65" t="s">
        <v>13270</v>
      </c>
      <c r="J977" s="65" t="s">
        <v>13450</v>
      </c>
      <c r="K977" s="65" t="s">
        <v>13272</v>
      </c>
      <c r="L977" s="65" t="s">
        <v>13451</v>
      </c>
      <c r="M977" s="246"/>
      <c r="N977" s="246"/>
      <c r="O977" s="246"/>
      <c r="P977" s="246"/>
      <c r="Q977" s="246"/>
      <c r="R977" s="246"/>
      <c r="S977" s="246"/>
      <c r="T977" s="246"/>
      <c r="U977" s="246"/>
      <c r="V977" s="246"/>
      <c r="W977" s="246"/>
      <c r="X977" s="246"/>
    </row>
    <row r="978" spans="1:24" x14ac:dyDescent="0.25">
      <c r="A978" s="65" t="s">
        <v>13457</v>
      </c>
      <c r="B978" s="65" t="s">
        <v>13271</v>
      </c>
      <c r="C978" s="65" t="s">
        <v>13231</v>
      </c>
      <c r="D978" s="86">
        <v>0</v>
      </c>
      <c r="E978" s="86">
        <v>0</v>
      </c>
      <c r="F978" s="86">
        <v>-49</v>
      </c>
      <c r="G978" s="65" t="s">
        <v>13231</v>
      </c>
      <c r="H978" s="86">
        <v>-56.84</v>
      </c>
      <c r="I978" s="65" t="s">
        <v>13270</v>
      </c>
      <c r="J978" s="65" t="s">
        <v>13450</v>
      </c>
      <c r="K978" s="65" t="s">
        <v>13272</v>
      </c>
      <c r="L978" s="65" t="s">
        <v>13451</v>
      </c>
      <c r="M978" s="246"/>
      <c r="N978" s="246"/>
      <c r="O978" s="246"/>
      <c r="P978" s="246"/>
      <c r="Q978" s="246"/>
      <c r="R978" s="246"/>
      <c r="S978" s="246"/>
      <c r="T978" s="246"/>
      <c r="U978" s="246"/>
      <c r="V978" s="246"/>
      <c r="W978" s="246"/>
      <c r="X978" s="246"/>
    </row>
    <row r="979" spans="1:24" x14ac:dyDescent="0.25">
      <c r="A979" s="65" t="s">
        <v>13458</v>
      </c>
      <c r="B979" s="65" t="s">
        <v>13271</v>
      </c>
      <c r="C979" s="65" t="s">
        <v>13231</v>
      </c>
      <c r="D979" s="86">
        <v>0</v>
      </c>
      <c r="E979" s="86">
        <v>0</v>
      </c>
      <c r="F979" s="86">
        <v>-49</v>
      </c>
      <c r="G979" s="65" t="s">
        <v>13231</v>
      </c>
      <c r="H979" s="86">
        <v>-56.84</v>
      </c>
      <c r="I979" s="65" t="s">
        <v>13270</v>
      </c>
      <c r="J979" s="65" t="s">
        <v>13450</v>
      </c>
      <c r="K979" s="65" t="s">
        <v>13272</v>
      </c>
      <c r="L979" s="65" t="s">
        <v>13451</v>
      </c>
      <c r="M979" s="246"/>
      <c r="N979" s="246"/>
      <c r="O979" s="246"/>
      <c r="P979" s="246"/>
      <c r="Q979" s="246"/>
      <c r="R979" s="246"/>
      <c r="S979" s="246"/>
      <c r="T979" s="246"/>
      <c r="U979" s="246"/>
      <c r="V979" s="246"/>
      <c r="W979" s="246"/>
      <c r="X979" s="246"/>
    </row>
    <row r="980" spans="1:24" x14ac:dyDescent="0.25">
      <c r="A980" s="65" t="s">
        <v>13459</v>
      </c>
      <c r="B980" s="65" t="s">
        <v>13271</v>
      </c>
      <c r="C980" s="65" t="s">
        <v>13231</v>
      </c>
      <c r="D980" s="86">
        <v>0</v>
      </c>
      <c r="E980" s="86">
        <v>0</v>
      </c>
      <c r="F980" s="86">
        <v>-49</v>
      </c>
      <c r="G980" s="65" t="s">
        <v>13231</v>
      </c>
      <c r="H980" s="86">
        <v>-56.84</v>
      </c>
      <c r="I980" s="65" t="s">
        <v>13270</v>
      </c>
      <c r="J980" s="65" t="s">
        <v>13450</v>
      </c>
      <c r="K980" s="65" t="s">
        <v>13272</v>
      </c>
      <c r="L980" s="65" t="s">
        <v>13451</v>
      </c>
      <c r="M980" s="246"/>
      <c r="N980" s="246"/>
      <c r="O980" s="246"/>
      <c r="P980" s="246"/>
      <c r="Q980" s="246"/>
      <c r="R980" s="246"/>
      <c r="S980" s="246"/>
      <c r="T980" s="246"/>
      <c r="U980" s="246"/>
      <c r="V980" s="246"/>
      <c r="W980" s="246"/>
      <c r="X980" s="246"/>
    </row>
    <row r="981" spans="1:24" x14ac:dyDescent="0.25">
      <c r="A981" s="65" t="s">
        <v>13460</v>
      </c>
      <c r="B981" s="65" t="s">
        <v>13271</v>
      </c>
      <c r="C981" s="65" t="s">
        <v>13231</v>
      </c>
      <c r="D981" s="86">
        <v>0</v>
      </c>
      <c r="E981" s="86">
        <v>0</v>
      </c>
      <c r="F981" s="86">
        <v>-49</v>
      </c>
      <c r="G981" s="65" t="s">
        <v>13231</v>
      </c>
      <c r="H981" s="86">
        <v>-56.84</v>
      </c>
      <c r="I981" s="65" t="s">
        <v>13270</v>
      </c>
      <c r="J981" s="65" t="s">
        <v>13450</v>
      </c>
      <c r="K981" s="65" t="s">
        <v>13272</v>
      </c>
      <c r="L981" s="65" t="s">
        <v>13451</v>
      </c>
      <c r="M981" s="246"/>
      <c r="N981" s="246"/>
      <c r="O981" s="246"/>
      <c r="P981" s="246"/>
      <c r="Q981" s="246"/>
      <c r="R981" s="246"/>
      <c r="S981" s="246"/>
      <c r="T981" s="246"/>
      <c r="U981" s="246"/>
      <c r="V981" s="246"/>
      <c r="W981" s="246"/>
      <c r="X981" s="246"/>
    </row>
    <row r="982" spans="1:24" x14ac:dyDescent="0.25">
      <c r="A982" s="65" t="s">
        <v>13461</v>
      </c>
      <c r="B982" s="65" t="s">
        <v>13271</v>
      </c>
      <c r="C982" s="65" t="s">
        <v>13231</v>
      </c>
      <c r="D982" s="86">
        <v>0</v>
      </c>
      <c r="E982" s="86">
        <v>0</v>
      </c>
      <c r="F982" s="86">
        <v>-49</v>
      </c>
      <c r="G982" s="65" t="s">
        <v>13231</v>
      </c>
      <c r="H982" s="86">
        <v>-56.84</v>
      </c>
      <c r="I982" s="65" t="s">
        <v>13270</v>
      </c>
      <c r="J982" s="65" t="s">
        <v>13450</v>
      </c>
      <c r="K982" s="65" t="s">
        <v>13272</v>
      </c>
      <c r="L982" s="65" t="s">
        <v>13451</v>
      </c>
      <c r="M982" s="246"/>
      <c r="N982" s="246"/>
      <c r="O982" s="246"/>
      <c r="P982" s="246"/>
      <c r="Q982" s="246"/>
      <c r="R982" s="246"/>
      <c r="S982" s="246"/>
      <c r="T982" s="246"/>
      <c r="U982" s="246"/>
      <c r="V982" s="246"/>
      <c r="W982" s="246"/>
      <c r="X982" s="246"/>
    </row>
    <row r="983" spans="1:24" x14ac:dyDescent="0.25">
      <c r="A983" s="65" t="s">
        <v>13462</v>
      </c>
      <c r="B983" s="65" t="s">
        <v>13271</v>
      </c>
      <c r="C983" s="65" t="s">
        <v>13231</v>
      </c>
      <c r="D983" s="86">
        <v>0</v>
      </c>
      <c r="E983" s="86">
        <v>0</v>
      </c>
      <c r="F983" s="86">
        <v>-49</v>
      </c>
      <c r="G983" s="65" t="s">
        <v>13231</v>
      </c>
      <c r="H983" s="86">
        <v>-56.84</v>
      </c>
      <c r="I983" s="65" t="s">
        <v>13270</v>
      </c>
      <c r="J983" s="65" t="s">
        <v>13450</v>
      </c>
      <c r="K983" s="65" t="s">
        <v>13272</v>
      </c>
      <c r="L983" s="65" t="s">
        <v>13451</v>
      </c>
      <c r="M983" s="246"/>
      <c r="N983" s="246"/>
      <c r="O983" s="246"/>
      <c r="P983" s="246"/>
      <c r="Q983" s="246"/>
      <c r="R983" s="246"/>
      <c r="S983" s="246"/>
      <c r="T983" s="246"/>
      <c r="U983" s="246"/>
      <c r="V983" s="246"/>
      <c r="W983" s="246"/>
      <c r="X983" s="246"/>
    </row>
    <row r="984" spans="1:24" x14ac:dyDescent="0.25">
      <c r="A984" s="65" t="s">
        <v>13463</v>
      </c>
      <c r="B984" s="65" t="s">
        <v>13271</v>
      </c>
      <c r="C984" s="65" t="s">
        <v>13231</v>
      </c>
      <c r="D984" s="86">
        <v>0</v>
      </c>
      <c r="E984" s="86">
        <v>0</v>
      </c>
      <c r="F984" s="86">
        <v>-49</v>
      </c>
      <c r="G984" s="65" t="s">
        <v>13231</v>
      </c>
      <c r="H984" s="86">
        <v>-56.84</v>
      </c>
      <c r="I984" s="65" t="s">
        <v>13270</v>
      </c>
      <c r="J984" s="65" t="s">
        <v>13450</v>
      </c>
      <c r="K984" s="65" t="s">
        <v>13272</v>
      </c>
      <c r="L984" s="65" t="s">
        <v>13451</v>
      </c>
      <c r="M984" s="246"/>
      <c r="N984" s="246"/>
      <c r="O984" s="246"/>
      <c r="P984" s="246"/>
      <c r="Q984" s="246"/>
      <c r="R984" s="246"/>
      <c r="S984" s="246"/>
      <c r="T984" s="246"/>
      <c r="U984" s="246"/>
      <c r="V984" s="246"/>
      <c r="W984" s="246"/>
      <c r="X984" s="246"/>
    </row>
    <row r="985" spans="1:24" x14ac:dyDescent="0.25">
      <c r="A985" s="65" t="s">
        <v>13464</v>
      </c>
      <c r="B985" s="65" t="s">
        <v>13271</v>
      </c>
      <c r="C985" s="65" t="s">
        <v>13231</v>
      </c>
      <c r="D985" s="86">
        <v>0</v>
      </c>
      <c r="E985" s="86">
        <v>0</v>
      </c>
      <c r="F985" s="86">
        <v>-49</v>
      </c>
      <c r="G985" s="65" t="s">
        <v>13231</v>
      </c>
      <c r="H985" s="86">
        <v>-56.84</v>
      </c>
      <c r="I985" s="65" t="s">
        <v>13270</v>
      </c>
      <c r="J985" s="65" t="s">
        <v>13450</v>
      </c>
      <c r="K985" s="65" t="s">
        <v>13272</v>
      </c>
      <c r="L985" s="65" t="s">
        <v>13451</v>
      </c>
      <c r="M985" s="246"/>
      <c r="N985" s="246"/>
      <c r="O985" s="246"/>
      <c r="P985" s="246"/>
      <c r="Q985" s="246"/>
      <c r="R985" s="246"/>
      <c r="S985" s="246"/>
      <c r="T985" s="246"/>
      <c r="U985" s="246"/>
      <c r="V985" s="246"/>
      <c r="W985" s="246"/>
      <c r="X985" s="246"/>
    </row>
    <row r="986" spans="1:24" x14ac:dyDescent="0.25">
      <c r="A986" s="65" t="s">
        <v>13465</v>
      </c>
      <c r="B986" s="65" t="s">
        <v>13271</v>
      </c>
      <c r="C986" s="65" t="s">
        <v>13231</v>
      </c>
      <c r="D986" s="86">
        <v>0</v>
      </c>
      <c r="E986" s="86">
        <v>0</v>
      </c>
      <c r="F986" s="86">
        <v>-49</v>
      </c>
      <c r="G986" s="65" t="s">
        <v>13231</v>
      </c>
      <c r="H986" s="86">
        <v>-56.84</v>
      </c>
      <c r="I986" s="65" t="s">
        <v>13270</v>
      </c>
      <c r="J986" s="65" t="s">
        <v>13450</v>
      </c>
      <c r="K986" s="65" t="s">
        <v>13272</v>
      </c>
      <c r="L986" s="65" t="s">
        <v>13451</v>
      </c>
      <c r="M986" s="246"/>
      <c r="N986" s="246"/>
      <c r="O986" s="246"/>
      <c r="P986" s="246"/>
      <c r="Q986" s="246"/>
      <c r="R986" s="246"/>
      <c r="S986" s="246"/>
      <c r="T986" s="246"/>
      <c r="U986" s="246"/>
      <c r="V986" s="246"/>
      <c r="W986" s="246"/>
      <c r="X986" s="246"/>
    </row>
    <row r="987" spans="1:24" x14ac:dyDescent="0.25">
      <c r="A987" s="65" t="s">
        <v>13466</v>
      </c>
      <c r="B987" s="65" t="s">
        <v>13271</v>
      </c>
      <c r="C987" s="65" t="s">
        <v>13231</v>
      </c>
      <c r="D987" s="86">
        <v>0</v>
      </c>
      <c r="E987" s="86">
        <v>0</v>
      </c>
      <c r="F987" s="86">
        <v>-49</v>
      </c>
      <c r="G987" s="65" t="s">
        <v>13231</v>
      </c>
      <c r="H987" s="86">
        <v>-56.84</v>
      </c>
      <c r="I987" s="65" t="s">
        <v>13270</v>
      </c>
      <c r="J987" s="65" t="s">
        <v>13450</v>
      </c>
      <c r="K987" s="65" t="s">
        <v>13272</v>
      </c>
      <c r="L987" s="65" t="s">
        <v>13451</v>
      </c>
      <c r="M987" s="246"/>
      <c r="N987" s="246"/>
      <c r="O987" s="246"/>
      <c r="P987" s="246"/>
      <c r="Q987" s="246"/>
      <c r="R987" s="246"/>
      <c r="S987" s="246"/>
      <c r="T987" s="246"/>
      <c r="U987" s="246"/>
      <c r="V987" s="246"/>
      <c r="W987" s="246"/>
      <c r="X987" s="246"/>
    </row>
    <row r="988" spans="1:24" x14ac:dyDescent="0.25">
      <c r="A988" s="65" t="s">
        <v>13467</v>
      </c>
      <c r="B988" s="65" t="s">
        <v>13271</v>
      </c>
      <c r="C988" s="65" t="s">
        <v>13231</v>
      </c>
      <c r="D988" s="86">
        <v>0</v>
      </c>
      <c r="E988" s="86">
        <v>0</v>
      </c>
      <c r="F988" s="86">
        <v>-49</v>
      </c>
      <c r="G988" s="65" t="s">
        <v>13231</v>
      </c>
      <c r="H988" s="86">
        <v>-56.84</v>
      </c>
      <c r="I988" s="65" t="s">
        <v>13270</v>
      </c>
      <c r="J988" s="65" t="s">
        <v>13450</v>
      </c>
      <c r="K988" s="65" t="s">
        <v>13272</v>
      </c>
      <c r="L988" s="65" t="s">
        <v>13451</v>
      </c>
      <c r="M988" s="246"/>
      <c r="N988" s="246"/>
      <c r="O988" s="246"/>
      <c r="P988" s="246"/>
      <c r="Q988" s="246"/>
      <c r="R988" s="246"/>
      <c r="S988" s="246"/>
      <c r="T988" s="246"/>
      <c r="U988" s="246"/>
      <c r="V988" s="246"/>
      <c r="W988" s="246"/>
      <c r="X988" s="246"/>
    </row>
    <row r="989" spans="1:24" x14ac:dyDescent="0.25">
      <c r="A989" s="65" t="s">
        <v>13468</v>
      </c>
      <c r="B989" s="65" t="s">
        <v>13271</v>
      </c>
      <c r="C989" s="65" t="s">
        <v>13231</v>
      </c>
      <c r="D989" s="86">
        <v>0</v>
      </c>
      <c r="E989" s="86">
        <v>0</v>
      </c>
      <c r="F989" s="86">
        <v>-49</v>
      </c>
      <c r="G989" s="65" t="s">
        <v>13231</v>
      </c>
      <c r="H989" s="86">
        <v>-56.84</v>
      </c>
      <c r="I989" s="65" t="s">
        <v>13270</v>
      </c>
      <c r="J989" s="65" t="s">
        <v>13450</v>
      </c>
      <c r="K989" s="65" t="s">
        <v>13272</v>
      </c>
      <c r="L989" s="65" t="s">
        <v>13451</v>
      </c>
      <c r="M989" s="246"/>
      <c r="N989" s="246"/>
      <c r="O989" s="246"/>
      <c r="P989" s="246"/>
      <c r="Q989" s="246"/>
      <c r="R989" s="246"/>
      <c r="S989" s="246"/>
      <c r="T989" s="246"/>
      <c r="U989" s="246"/>
      <c r="V989" s="246"/>
      <c r="W989" s="246"/>
      <c r="X989" s="246"/>
    </row>
    <row r="990" spans="1:24" x14ac:dyDescent="0.25">
      <c r="A990" s="65" t="s">
        <v>13469</v>
      </c>
      <c r="B990" s="65" t="s">
        <v>13271</v>
      </c>
      <c r="C990" s="65" t="s">
        <v>13231</v>
      </c>
      <c r="D990" s="86">
        <v>0</v>
      </c>
      <c r="E990" s="86">
        <v>0</v>
      </c>
      <c r="F990" s="86">
        <v>-49</v>
      </c>
      <c r="G990" s="65" t="s">
        <v>13231</v>
      </c>
      <c r="H990" s="86">
        <v>-56.84</v>
      </c>
      <c r="I990" s="65" t="s">
        <v>13270</v>
      </c>
      <c r="J990" s="65" t="s">
        <v>13450</v>
      </c>
      <c r="K990" s="65" t="s">
        <v>13272</v>
      </c>
      <c r="L990" s="65" t="s">
        <v>13451</v>
      </c>
      <c r="M990" s="246"/>
      <c r="N990" s="246"/>
      <c r="O990" s="246"/>
      <c r="P990" s="246"/>
      <c r="Q990" s="246"/>
      <c r="R990" s="246"/>
      <c r="S990" s="246"/>
      <c r="T990" s="246"/>
      <c r="U990" s="246"/>
      <c r="V990" s="246"/>
      <c r="W990" s="246"/>
      <c r="X990" s="246"/>
    </row>
    <row r="991" spans="1:24" x14ac:dyDescent="0.25">
      <c r="A991" s="65" t="s">
        <v>13470</v>
      </c>
      <c r="B991" s="65" t="s">
        <v>13271</v>
      </c>
      <c r="C991" s="65" t="s">
        <v>13231</v>
      </c>
      <c r="D991" s="86">
        <v>0</v>
      </c>
      <c r="E991" s="86">
        <v>0</v>
      </c>
      <c r="F991" s="86">
        <v>-49</v>
      </c>
      <c r="G991" s="65" t="s">
        <v>13231</v>
      </c>
      <c r="H991" s="86">
        <v>-56.84</v>
      </c>
      <c r="I991" s="65" t="s">
        <v>13270</v>
      </c>
      <c r="J991" s="65" t="s">
        <v>13450</v>
      </c>
      <c r="K991" s="65" t="s">
        <v>13272</v>
      </c>
      <c r="L991" s="65" t="s">
        <v>13451</v>
      </c>
      <c r="M991" s="246"/>
      <c r="N991" s="246"/>
      <c r="O991" s="246"/>
      <c r="P991" s="246"/>
      <c r="Q991" s="246"/>
      <c r="R991" s="246"/>
      <c r="S991" s="246"/>
      <c r="T991" s="246"/>
      <c r="U991" s="246"/>
      <c r="V991" s="246"/>
      <c r="W991" s="246"/>
      <c r="X991" s="246"/>
    </row>
    <row r="992" spans="1:24" x14ac:dyDescent="0.25">
      <c r="A992" s="65" t="s">
        <v>13471</v>
      </c>
      <c r="B992" s="65" t="s">
        <v>13271</v>
      </c>
      <c r="C992" s="65" t="s">
        <v>13231</v>
      </c>
      <c r="D992" s="86">
        <v>0</v>
      </c>
      <c r="E992" s="86">
        <v>0</v>
      </c>
      <c r="F992" s="86">
        <v>-49</v>
      </c>
      <c r="G992" s="65" t="s">
        <v>13231</v>
      </c>
      <c r="H992" s="86">
        <v>-56.84</v>
      </c>
      <c r="I992" s="65" t="s">
        <v>13270</v>
      </c>
      <c r="J992" s="65" t="s">
        <v>13450</v>
      </c>
      <c r="K992" s="65" t="s">
        <v>13272</v>
      </c>
      <c r="L992" s="65" t="s">
        <v>13451</v>
      </c>
      <c r="M992" s="246"/>
      <c r="N992" s="246"/>
      <c r="O992" s="246"/>
      <c r="P992" s="246"/>
      <c r="Q992" s="246"/>
      <c r="R992" s="246"/>
      <c r="S992" s="246"/>
      <c r="T992" s="246"/>
      <c r="U992" s="246"/>
      <c r="V992" s="246"/>
      <c r="W992" s="246"/>
      <c r="X992" s="246"/>
    </row>
    <row r="993" spans="1:24" x14ac:dyDescent="0.25">
      <c r="A993" s="65" t="s">
        <v>13472</v>
      </c>
      <c r="B993" s="65" t="s">
        <v>13271</v>
      </c>
      <c r="C993" s="65" t="s">
        <v>13231</v>
      </c>
      <c r="D993" s="86">
        <v>0</v>
      </c>
      <c r="E993" s="86">
        <v>0</v>
      </c>
      <c r="F993" s="86">
        <v>-49</v>
      </c>
      <c r="G993" s="65" t="s">
        <v>13231</v>
      </c>
      <c r="H993" s="86">
        <v>-56.84</v>
      </c>
      <c r="I993" s="65" t="s">
        <v>13270</v>
      </c>
      <c r="J993" s="65" t="s">
        <v>13450</v>
      </c>
      <c r="K993" s="65" t="s">
        <v>13272</v>
      </c>
      <c r="L993" s="65" t="s">
        <v>13451</v>
      </c>
      <c r="M993" s="246"/>
      <c r="N993" s="246"/>
      <c r="O993" s="246"/>
      <c r="P993" s="246"/>
      <c r="Q993" s="246"/>
      <c r="R993" s="246"/>
      <c r="S993" s="246"/>
      <c r="T993" s="246"/>
      <c r="U993" s="246"/>
      <c r="V993" s="246"/>
      <c r="W993" s="246"/>
      <c r="X993" s="246"/>
    </row>
    <row r="994" spans="1:24" x14ac:dyDescent="0.25">
      <c r="A994" s="65" t="s">
        <v>13473</v>
      </c>
      <c r="B994" s="65" t="s">
        <v>13271</v>
      </c>
      <c r="C994" s="65" t="s">
        <v>13231</v>
      </c>
      <c r="D994" s="86">
        <v>0</v>
      </c>
      <c r="E994" s="86">
        <v>0</v>
      </c>
      <c r="F994" s="86">
        <v>-49</v>
      </c>
      <c r="G994" s="65" t="s">
        <v>13231</v>
      </c>
      <c r="H994" s="86">
        <v>-56.84</v>
      </c>
      <c r="I994" s="65" t="s">
        <v>13270</v>
      </c>
      <c r="J994" s="65" t="s">
        <v>13450</v>
      </c>
      <c r="K994" s="65" t="s">
        <v>13272</v>
      </c>
      <c r="L994" s="65" t="s">
        <v>13451</v>
      </c>
      <c r="M994" s="246"/>
      <c r="N994" s="246"/>
      <c r="O994" s="246"/>
      <c r="P994" s="246"/>
      <c r="Q994" s="246"/>
      <c r="R994" s="246"/>
      <c r="S994" s="246"/>
      <c r="T994" s="246"/>
      <c r="U994" s="246"/>
      <c r="V994" s="246"/>
      <c r="W994" s="246"/>
      <c r="X994" s="246"/>
    </row>
    <row r="995" spans="1:24" x14ac:dyDescent="0.25">
      <c r="A995" s="65" t="s">
        <v>13474</v>
      </c>
      <c r="B995" s="65" t="s">
        <v>13271</v>
      </c>
      <c r="C995" s="65" t="s">
        <v>13231</v>
      </c>
      <c r="D995" s="86">
        <v>0</v>
      </c>
      <c r="E995" s="86">
        <v>0</v>
      </c>
      <c r="F995" s="86">
        <v>-49</v>
      </c>
      <c r="G995" s="65" t="s">
        <v>13231</v>
      </c>
      <c r="H995" s="86">
        <v>-56.84</v>
      </c>
      <c r="I995" s="65" t="s">
        <v>13270</v>
      </c>
      <c r="J995" s="65" t="s">
        <v>13450</v>
      </c>
      <c r="K995" s="65" t="s">
        <v>13272</v>
      </c>
      <c r="L995" s="65" t="s">
        <v>13451</v>
      </c>
      <c r="M995" s="246"/>
      <c r="N995" s="246"/>
      <c r="O995" s="246"/>
      <c r="P995" s="246"/>
      <c r="Q995" s="246"/>
      <c r="R995" s="246"/>
      <c r="S995" s="246"/>
      <c r="T995" s="246"/>
      <c r="U995" s="246"/>
      <c r="V995" s="246"/>
      <c r="W995" s="246"/>
      <c r="X995" s="246"/>
    </row>
    <row r="996" spans="1:24" x14ac:dyDescent="0.25">
      <c r="A996" s="65" t="s">
        <v>13475</v>
      </c>
      <c r="B996" s="65" t="s">
        <v>13271</v>
      </c>
      <c r="C996" s="65" t="s">
        <v>13231</v>
      </c>
      <c r="D996" s="86">
        <v>0</v>
      </c>
      <c r="E996" s="86">
        <v>0</v>
      </c>
      <c r="F996" s="86">
        <v>-49</v>
      </c>
      <c r="G996" s="65" t="s">
        <v>13231</v>
      </c>
      <c r="H996" s="86">
        <v>-56.84</v>
      </c>
      <c r="I996" s="65" t="s">
        <v>13270</v>
      </c>
      <c r="J996" s="65" t="s">
        <v>13450</v>
      </c>
      <c r="K996" s="65" t="s">
        <v>13272</v>
      </c>
      <c r="L996" s="65" t="s">
        <v>13451</v>
      </c>
      <c r="M996" s="246"/>
      <c r="N996" s="246"/>
      <c r="O996" s="246"/>
      <c r="P996" s="246"/>
      <c r="Q996" s="246"/>
      <c r="R996" s="246"/>
      <c r="S996" s="246"/>
      <c r="T996" s="246"/>
      <c r="U996" s="246"/>
      <c r="V996" s="246"/>
      <c r="W996" s="246"/>
      <c r="X996" s="246"/>
    </row>
    <row r="997" spans="1:24" x14ac:dyDescent="0.25">
      <c r="A997" s="65" t="s">
        <v>13476</v>
      </c>
      <c r="B997" s="65" t="s">
        <v>13271</v>
      </c>
      <c r="C997" s="65" t="s">
        <v>13231</v>
      </c>
      <c r="D997" s="86">
        <v>0</v>
      </c>
      <c r="E997" s="86">
        <v>0</v>
      </c>
      <c r="F997" s="86">
        <v>-49</v>
      </c>
      <c r="G997" s="65" t="s">
        <v>13231</v>
      </c>
      <c r="H997" s="86">
        <v>-56.84</v>
      </c>
      <c r="I997" s="65" t="s">
        <v>13270</v>
      </c>
      <c r="J997" s="65" t="s">
        <v>13450</v>
      </c>
      <c r="K997" s="65" t="s">
        <v>13272</v>
      </c>
      <c r="L997" s="65" t="s">
        <v>13451</v>
      </c>
      <c r="M997" s="246"/>
      <c r="N997" s="246"/>
      <c r="O997" s="246"/>
      <c r="P997" s="246"/>
      <c r="Q997" s="246"/>
      <c r="R997" s="246"/>
      <c r="S997" s="246"/>
      <c r="T997" s="246"/>
      <c r="U997" s="246"/>
      <c r="V997" s="246"/>
      <c r="W997" s="246"/>
      <c r="X997" s="246"/>
    </row>
    <row r="998" spans="1:24" x14ac:dyDescent="0.25">
      <c r="A998" s="65" t="s">
        <v>13477</v>
      </c>
      <c r="B998" s="65" t="s">
        <v>13271</v>
      </c>
      <c r="C998" s="65" t="s">
        <v>13231</v>
      </c>
      <c r="D998" s="86">
        <v>0</v>
      </c>
      <c r="E998" s="86">
        <v>0</v>
      </c>
      <c r="F998" s="86">
        <v>-49</v>
      </c>
      <c r="G998" s="65" t="s">
        <v>13231</v>
      </c>
      <c r="H998" s="86">
        <v>-56.84</v>
      </c>
      <c r="I998" s="65" t="s">
        <v>13270</v>
      </c>
      <c r="J998" s="65" t="s">
        <v>13450</v>
      </c>
      <c r="K998" s="65" t="s">
        <v>13272</v>
      </c>
      <c r="L998" s="65" t="s">
        <v>13451</v>
      </c>
      <c r="M998" s="246"/>
      <c r="N998" s="246"/>
      <c r="O998" s="246"/>
      <c r="P998" s="246"/>
      <c r="Q998" s="246"/>
      <c r="R998" s="246"/>
      <c r="S998" s="246"/>
      <c r="T998" s="246"/>
      <c r="U998" s="246"/>
      <c r="V998" s="246"/>
      <c r="W998" s="246"/>
      <c r="X998" s="246"/>
    </row>
    <row r="999" spans="1:24" x14ac:dyDescent="0.25">
      <c r="A999" s="65" t="s">
        <v>13478</v>
      </c>
      <c r="B999" s="65" t="s">
        <v>13271</v>
      </c>
      <c r="C999" s="65" t="s">
        <v>13231</v>
      </c>
      <c r="D999" s="86">
        <v>0</v>
      </c>
      <c r="E999" s="86">
        <v>0</v>
      </c>
      <c r="F999" s="86">
        <v>-49</v>
      </c>
      <c r="G999" s="65" t="s">
        <v>13231</v>
      </c>
      <c r="H999" s="86">
        <v>-56.84</v>
      </c>
      <c r="I999" s="65" t="s">
        <v>13270</v>
      </c>
      <c r="J999" s="65" t="s">
        <v>13450</v>
      </c>
      <c r="K999" s="65" t="s">
        <v>13272</v>
      </c>
      <c r="L999" s="65" t="s">
        <v>13451</v>
      </c>
      <c r="M999" s="246"/>
      <c r="N999" s="246"/>
      <c r="O999" s="246"/>
      <c r="P999" s="246"/>
      <c r="Q999" s="246"/>
      <c r="R999" s="246"/>
      <c r="S999" s="246"/>
      <c r="T999" s="246"/>
      <c r="U999" s="246"/>
      <c r="V999" s="246"/>
      <c r="W999" s="246"/>
      <c r="X999" s="246"/>
    </row>
    <row r="1000" spans="1:24" x14ac:dyDescent="0.25">
      <c r="A1000" s="65" t="s">
        <v>13479</v>
      </c>
      <c r="B1000" s="65" t="s">
        <v>13271</v>
      </c>
      <c r="C1000" s="65" t="s">
        <v>13231</v>
      </c>
      <c r="D1000" s="86">
        <v>0</v>
      </c>
      <c r="E1000" s="86">
        <v>0</v>
      </c>
      <c r="F1000" s="86">
        <v>-49</v>
      </c>
      <c r="G1000" s="65" t="s">
        <v>13231</v>
      </c>
      <c r="H1000" s="86">
        <v>-56.84</v>
      </c>
      <c r="I1000" s="65" t="s">
        <v>13270</v>
      </c>
      <c r="J1000" s="65" t="s">
        <v>13450</v>
      </c>
      <c r="K1000" s="65" t="s">
        <v>13272</v>
      </c>
      <c r="L1000" s="65" t="s">
        <v>13451</v>
      </c>
      <c r="M1000" s="246"/>
      <c r="N1000" s="246"/>
      <c r="O1000" s="246"/>
      <c r="P1000" s="246"/>
      <c r="Q1000" s="246"/>
      <c r="R1000" s="246"/>
      <c r="S1000" s="246"/>
      <c r="T1000" s="246"/>
      <c r="U1000" s="246"/>
      <c r="V1000" s="246"/>
      <c r="W1000" s="246"/>
      <c r="X1000" s="246"/>
    </row>
    <row r="1001" spans="1:24" x14ac:dyDescent="0.25">
      <c r="A1001" s="65" t="s">
        <v>13480</v>
      </c>
      <c r="B1001" s="65" t="s">
        <v>13271</v>
      </c>
      <c r="C1001" s="65" t="s">
        <v>13231</v>
      </c>
      <c r="D1001" s="86">
        <v>0</v>
      </c>
      <c r="E1001" s="86">
        <v>0</v>
      </c>
      <c r="F1001" s="86">
        <v>-49</v>
      </c>
      <c r="G1001" s="65" t="s">
        <v>13231</v>
      </c>
      <c r="H1001" s="86">
        <v>-56.84</v>
      </c>
      <c r="I1001" s="65" t="s">
        <v>13270</v>
      </c>
      <c r="J1001" s="65" t="s">
        <v>13450</v>
      </c>
      <c r="K1001" s="65" t="s">
        <v>13272</v>
      </c>
      <c r="L1001" s="65" t="s">
        <v>13451</v>
      </c>
      <c r="M1001" s="246"/>
      <c r="N1001" s="246"/>
      <c r="O1001" s="246"/>
      <c r="P1001" s="246"/>
      <c r="Q1001" s="246"/>
      <c r="R1001" s="246"/>
      <c r="S1001" s="246"/>
      <c r="T1001" s="246"/>
      <c r="U1001" s="246"/>
      <c r="V1001" s="246"/>
      <c r="W1001" s="246"/>
      <c r="X1001" s="246"/>
    </row>
    <row r="1002" spans="1:24" x14ac:dyDescent="0.25">
      <c r="A1002" s="65" t="s">
        <v>13481</v>
      </c>
      <c r="B1002" s="65" t="s">
        <v>13271</v>
      </c>
      <c r="C1002" s="65" t="s">
        <v>13231</v>
      </c>
      <c r="D1002" s="86">
        <v>0</v>
      </c>
      <c r="E1002" s="86">
        <v>0</v>
      </c>
      <c r="F1002" s="86">
        <v>-49</v>
      </c>
      <c r="G1002" s="65" t="s">
        <v>13231</v>
      </c>
      <c r="H1002" s="86">
        <v>-56.84</v>
      </c>
      <c r="I1002" s="65" t="s">
        <v>13270</v>
      </c>
      <c r="J1002" s="65" t="s">
        <v>13450</v>
      </c>
      <c r="K1002" s="65" t="s">
        <v>13272</v>
      </c>
      <c r="L1002" s="65" t="s">
        <v>13451</v>
      </c>
      <c r="M1002" s="246"/>
      <c r="N1002" s="246"/>
      <c r="O1002" s="246"/>
      <c r="P1002" s="246"/>
      <c r="Q1002" s="246"/>
      <c r="R1002" s="246"/>
      <c r="S1002" s="246"/>
      <c r="T1002" s="246"/>
      <c r="U1002" s="246"/>
      <c r="V1002" s="246"/>
      <c r="W1002" s="246"/>
      <c r="X1002" s="246"/>
    </row>
    <row r="1003" spans="1:24" x14ac:dyDescent="0.25">
      <c r="A1003" s="65" t="s">
        <v>13482</v>
      </c>
      <c r="B1003" s="65" t="s">
        <v>13271</v>
      </c>
      <c r="C1003" s="65" t="s">
        <v>13231</v>
      </c>
      <c r="D1003" s="86">
        <v>0</v>
      </c>
      <c r="E1003" s="86">
        <v>0</v>
      </c>
      <c r="F1003" s="86">
        <v>-49</v>
      </c>
      <c r="G1003" s="65" t="s">
        <v>13231</v>
      </c>
      <c r="H1003" s="86">
        <v>-56.84</v>
      </c>
      <c r="I1003" s="65" t="s">
        <v>13270</v>
      </c>
      <c r="J1003" s="65" t="s">
        <v>13450</v>
      </c>
      <c r="K1003" s="65" t="s">
        <v>13272</v>
      </c>
      <c r="L1003" s="65" t="s">
        <v>13451</v>
      </c>
      <c r="M1003" s="246"/>
      <c r="N1003" s="246"/>
      <c r="O1003" s="246"/>
      <c r="P1003" s="246"/>
      <c r="Q1003" s="246"/>
      <c r="R1003" s="246"/>
      <c r="S1003" s="246"/>
      <c r="T1003" s="246"/>
      <c r="U1003" s="246"/>
      <c r="V1003" s="246"/>
      <c r="W1003" s="246"/>
      <c r="X1003" s="246"/>
    </row>
    <row r="1004" spans="1:24" x14ac:dyDescent="0.25">
      <c r="A1004" s="65" t="s">
        <v>13483</v>
      </c>
      <c r="B1004" s="65" t="s">
        <v>13271</v>
      </c>
      <c r="C1004" s="65" t="s">
        <v>13231</v>
      </c>
      <c r="D1004" s="86">
        <v>0</v>
      </c>
      <c r="E1004" s="86">
        <v>0</v>
      </c>
      <c r="F1004" s="86">
        <v>-49</v>
      </c>
      <c r="G1004" s="65" t="s">
        <v>13231</v>
      </c>
      <c r="H1004" s="86">
        <v>-56.84</v>
      </c>
      <c r="I1004" s="65" t="s">
        <v>13270</v>
      </c>
      <c r="J1004" s="65" t="s">
        <v>13450</v>
      </c>
      <c r="K1004" s="65" t="s">
        <v>13272</v>
      </c>
      <c r="L1004" s="65" t="s">
        <v>13451</v>
      </c>
      <c r="M1004" s="246"/>
      <c r="N1004" s="246"/>
      <c r="O1004" s="246"/>
      <c r="P1004" s="246"/>
      <c r="Q1004" s="246"/>
      <c r="R1004" s="246"/>
      <c r="S1004" s="246"/>
      <c r="T1004" s="246"/>
      <c r="U1004" s="246"/>
      <c r="V1004" s="246"/>
      <c r="W1004" s="246"/>
      <c r="X1004" s="246"/>
    </row>
    <row r="1005" spans="1:24" x14ac:dyDescent="0.25">
      <c r="A1005" s="65" t="s">
        <v>13484</v>
      </c>
      <c r="B1005" s="65" t="s">
        <v>13271</v>
      </c>
      <c r="C1005" s="65" t="s">
        <v>13231</v>
      </c>
      <c r="D1005" s="86">
        <v>0</v>
      </c>
      <c r="E1005" s="86">
        <v>0</v>
      </c>
      <c r="F1005" s="86">
        <v>-49</v>
      </c>
      <c r="G1005" s="65" t="s">
        <v>13231</v>
      </c>
      <c r="H1005" s="86">
        <v>-56.84</v>
      </c>
      <c r="I1005" s="65" t="s">
        <v>13270</v>
      </c>
      <c r="J1005" s="65" t="s">
        <v>13450</v>
      </c>
      <c r="K1005" s="65" t="s">
        <v>13272</v>
      </c>
      <c r="L1005" s="65" t="s">
        <v>13451</v>
      </c>
      <c r="M1005" s="246"/>
      <c r="N1005" s="246"/>
      <c r="O1005" s="246"/>
      <c r="P1005" s="246"/>
      <c r="Q1005" s="246"/>
      <c r="R1005" s="246"/>
      <c r="S1005" s="246"/>
      <c r="T1005" s="246"/>
      <c r="U1005" s="246"/>
      <c r="V1005" s="246"/>
      <c r="W1005" s="246"/>
      <c r="X1005" s="246"/>
    </row>
    <row r="1006" spans="1:24" x14ac:dyDescent="0.25">
      <c r="A1006" s="65" t="s">
        <v>13485</v>
      </c>
      <c r="B1006" s="65" t="s">
        <v>13271</v>
      </c>
      <c r="C1006" s="65" t="s">
        <v>13231</v>
      </c>
      <c r="D1006" s="86">
        <v>0</v>
      </c>
      <c r="E1006" s="86">
        <v>0</v>
      </c>
      <c r="F1006" s="86">
        <v>-49</v>
      </c>
      <c r="G1006" s="65" t="s">
        <v>13231</v>
      </c>
      <c r="H1006" s="86">
        <v>-56.84</v>
      </c>
      <c r="I1006" s="65" t="s">
        <v>13270</v>
      </c>
      <c r="J1006" s="65" t="s">
        <v>13450</v>
      </c>
      <c r="K1006" s="65" t="s">
        <v>13272</v>
      </c>
      <c r="L1006" s="65" t="s">
        <v>13451</v>
      </c>
      <c r="M1006" s="246"/>
      <c r="N1006" s="246"/>
      <c r="O1006" s="246"/>
      <c r="P1006" s="246"/>
      <c r="Q1006" s="246"/>
      <c r="R1006" s="246"/>
      <c r="S1006" s="246"/>
      <c r="T1006" s="246"/>
      <c r="U1006" s="246"/>
      <c r="V1006" s="246"/>
      <c r="W1006" s="246"/>
      <c r="X1006" s="246"/>
    </row>
    <row r="1007" spans="1:24" x14ac:dyDescent="0.25">
      <c r="A1007" s="65" t="s">
        <v>13486</v>
      </c>
      <c r="B1007" s="65" t="s">
        <v>13271</v>
      </c>
      <c r="C1007" s="65" t="s">
        <v>13231</v>
      </c>
      <c r="D1007" s="86">
        <v>0</v>
      </c>
      <c r="E1007" s="86">
        <v>0</v>
      </c>
      <c r="F1007" s="86">
        <v>-49</v>
      </c>
      <c r="G1007" s="65" t="s">
        <v>13231</v>
      </c>
      <c r="H1007" s="86">
        <v>-56.84</v>
      </c>
      <c r="I1007" s="65" t="s">
        <v>13270</v>
      </c>
      <c r="J1007" s="65" t="s">
        <v>13450</v>
      </c>
      <c r="K1007" s="65" t="s">
        <v>13272</v>
      </c>
      <c r="L1007" s="65" t="s">
        <v>13451</v>
      </c>
      <c r="M1007" s="246"/>
      <c r="N1007" s="246"/>
      <c r="O1007" s="246"/>
      <c r="P1007" s="246"/>
      <c r="Q1007" s="246"/>
      <c r="R1007" s="246"/>
      <c r="S1007" s="246"/>
      <c r="T1007" s="246"/>
      <c r="U1007" s="246"/>
      <c r="V1007" s="246"/>
      <c r="W1007" s="246"/>
      <c r="X1007" s="246"/>
    </row>
    <row r="1008" spans="1:24" x14ac:dyDescent="0.25">
      <c r="A1008" s="65" t="s">
        <v>13487</v>
      </c>
      <c r="B1008" s="65" t="s">
        <v>13271</v>
      </c>
      <c r="C1008" s="65" t="s">
        <v>13231</v>
      </c>
      <c r="D1008" s="86">
        <v>0</v>
      </c>
      <c r="E1008" s="86">
        <v>0</v>
      </c>
      <c r="F1008" s="86">
        <v>-49</v>
      </c>
      <c r="G1008" s="65" t="s">
        <v>13231</v>
      </c>
      <c r="H1008" s="86">
        <v>-56.84</v>
      </c>
      <c r="I1008" s="65" t="s">
        <v>13270</v>
      </c>
      <c r="J1008" s="65" t="s">
        <v>13450</v>
      </c>
      <c r="K1008" s="65" t="s">
        <v>13272</v>
      </c>
      <c r="L1008" s="65" t="s">
        <v>13451</v>
      </c>
      <c r="M1008" s="246"/>
      <c r="N1008" s="246"/>
      <c r="O1008" s="246"/>
      <c r="P1008" s="246"/>
      <c r="Q1008" s="246"/>
      <c r="R1008" s="246"/>
      <c r="S1008" s="246"/>
      <c r="T1008" s="246"/>
      <c r="U1008" s="246"/>
      <c r="V1008" s="246"/>
      <c r="W1008" s="246"/>
      <c r="X1008" s="246"/>
    </row>
    <row r="1009" spans="1:24" x14ac:dyDescent="0.25">
      <c r="A1009" s="65" t="s">
        <v>13488</v>
      </c>
      <c r="B1009" s="65" t="s">
        <v>13271</v>
      </c>
      <c r="C1009" s="65" t="s">
        <v>13231</v>
      </c>
      <c r="D1009" s="86">
        <v>0</v>
      </c>
      <c r="E1009" s="86">
        <v>0</v>
      </c>
      <c r="F1009" s="86">
        <v>-49</v>
      </c>
      <c r="G1009" s="65" t="s">
        <v>13231</v>
      </c>
      <c r="H1009" s="86">
        <v>-56.84</v>
      </c>
      <c r="I1009" s="65" t="s">
        <v>13270</v>
      </c>
      <c r="J1009" s="65" t="s">
        <v>13450</v>
      </c>
      <c r="K1009" s="65" t="s">
        <v>13272</v>
      </c>
      <c r="L1009" s="65" t="s">
        <v>13451</v>
      </c>
      <c r="M1009" s="246"/>
      <c r="N1009" s="246"/>
      <c r="O1009" s="246"/>
      <c r="P1009" s="246"/>
      <c r="Q1009" s="246"/>
      <c r="R1009" s="246"/>
      <c r="S1009" s="246"/>
      <c r="T1009" s="246"/>
      <c r="U1009" s="246"/>
      <c r="V1009" s="246"/>
      <c r="W1009" s="246"/>
      <c r="X1009" s="246"/>
    </row>
    <row r="1010" spans="1:24" x14ac:dyDescent="0.25">
      <c r="A1010" s="65" t="s">
        <v>13489</v>
      </c>
      <c r="B1010" s="65" t="s">
        <v>13271</v>
      </c>
      <c r="C1010" s="65" t="s">
        <v>13231</v>
      </c>
      <c r="D1010" s="86">
        <v>0</v>
      </c>
      <c r="E1010" s="86">
        <v>0</v>
      </c>
      <c r="F1010" s="86">
        <v>-49</v>
      </c>
      <c r="G1010" s="65" t="s">
        <v>13231</v>
      </c>
      <c r="H1010" s="86">
        <v>-56.84</v>
      </c>
      <c r="I1010" s="65" t="s">
        <v>13270</v>
      </c>
      <c r="J1010" s="65" t="s">
        <v>13450</v>
      </c>
      <c r="K1010" s="65" t="s">
        <v>13272</v>
      </c>
      <c r="L1010" s="65" t="s">
        <v>13451</v>
      </c>
      <c r="M1010" s="246"/>
      <c r="N1010" s="246"/>
      <c r="O1010" s="246"/>
      <c r="P1010" s="246"/>
      <c r="Q1010" s="246"/>
      <c r="R1010" s="246"/>
      <c r="S1010" s="246"/>
      <c r="T1010" s="246"/>
      <c r="U1010" s="246"/>
      <c r="V1010" s="246"/>
      <c r="W1010" s="246"/>
      <c r="X1010" s="246"/>
    </row>
    <row r="1011" spans="1:24" x14ac:dyDescent="0.25">
      <c r="A1011" s="65" t="s">
        <v>13490</v>
      </c>
      <c r="B1011" s="65" t="s">
        <v>13271</v>
      </c>
      <c r="C1011" s="65" t="s">
        <v>13231</v>
      </c>
      <c r="D1011" s="86">
        <v>0</v>
      </c>
      <c r="E1011" s="86">
        <v>0</v>
      </c>
      <c r="F1011" s="86">
        <v>-49</v>
      </c>
      <c r="G1011" s="65" t="s">
        <v>13231</v>
      </c>
      <c r="H1011" s="86">
        <v>-56.84</v>
      </c>
      <c r="I1011" s="65" t="s">
        <v>13270</v>
      </c>
      <c r="J1011" s="65" t="s">
        <v>13450</v>
      </c>
      <c r="K1011" s="65" t="s">
        <v>13272</v>
      </c>
      <c r="L1011" s="65" t="s">
        <v>13451</v>
      </c>
      <c r="M1011" s="246"/>
      <c r="N1011" s="246"/>
      <c r="O1011" s="246"/>
      <c r="P1011" s="246"/>
      <c r="Q1011" s="246"/>
      <c r="R1011" s="246"/>
      <c r="S1011" s="246"/>
      <c r="T1011" s="246"/>
      <c r="U1011" s="246"/>
      <c r="V1011" s="246"/>
      <c r="W1011" s="246"/>
      <c r="X1011" s="246"/>
    </row>
    <row r="1012" spans="1:24" x14ac:dyDescent="0.25">
      <c r="A1012" s="65" t="s">
        <v>13491</v>
      </c>
      <c r="B1012" s="65" t="s">
        <v>13271</v>
      </c>
      <c r="C1012" s="65" t="s">
        <v>13231</v>
      </c>
      <c r="D1012" s="86">
        <v>0</v>
      </c>
      <c r="E1012" s="86">
        <v>0</v>
      </c>
      <c r="F1012" s="86">
        <v>-49</v>
      </c>
      <c r="G1012" s="65" t="s">
        <v>13231</v>
      </c>
      <c r="H1012" s="86">
        <v>-56.84</v>
      </c>
      <c r="I1012" s="65" t="s">
        <v>13270</v>
      </c>
      <c r="J1012" s="65" t="s">
        <v>13450</v>
      </c>
      <c r="K1012" s="65" t="s">
        <v>13272</v>
      </c>
      <c r="L1012" s="65" t="s">
        <v>13451</v>
      </c>
      <c r="M1012" s="246"/>
      <c r="N1012" s="246"/>
      <c r="O1012" s="246"/>
      <c r="P1012" s="246"/>
      <c r="Q1012" s="246"/>
      <c r="R1012" s="246"/>
      <c r="S1012" s="246"/>
      <c r="T1012" s="246"/>
      <c r="U1012" s="246"/>
      <c r="V1012" s="246"/>
      <c r="W1012" s="246"/>
      <c r="X1012" s="246"/>
    </row>
    <row r="1013" spans="1:24" x14ac:dyDescent="0.25">
      <c r="A1013" s="65" t="s">
        <v>13492</v>
      </c>
      <c r="B1013" s="65" t="s">
        <v>13271</v>
      </c>
      <c r="C1013" s="65" t="s">
        <v>13231</v>
      </c>
      <c r="D1013" s="86">
        <v>0</v>
      </c>
      <c r="E1013" s="86">
        <v>0</v>
      </c>
      <c r="F1013" s="86">
        <v>-49</v>
      </c>
      <c r="G1013" s="65" t="s">
        <v>13231</v>
      </c>
      <c r="H1013" s="86">
        <v>-56.84</v>
      </c>
      <c r="I1013" s="65" t="s">
        <v>13270</v>
      </c>
      <c r="J1013" s="65" t="s">
        <v>13450</v>
      </c>
      <c r="K1013" s="65" t="s">
        <v>13272</v>
      </c>
      <c r="L1013" s="65" t="s">
        <v>13451</v>
      </c>
      <c r="M1013" s="246"/>
      <c r="N1013" s="246"/>
      <c r="O1013" s="246"/>
      <c r="P1013" s="246"/>
      <c r="Q1013" s="246"/>
      <c r="R1013" s="246"/>
      <c r="S1013" s="246"/>
      <c r="T1013" s="246"/>
      <c r="U1013" s="246"/>
      <c r="V1013" s="246"/>
      <c r="W1013" s="246"/>
      <c r="X1013" s="246"/>
    </row>
    <row r="1014" spans="1:24" x14ac:dyDescent="0.25">
      <c r="A1014" s="65" t="s">
        <v>13493</v>
      </c>
      <c r="B1014" s="65" t="s">
        <v>13271</v>
      </c>
      <c r="C1014" s="65" t="s">
        <v>13231</v>
      </c>
      <c r="D1014" s="86">
        <v>0</v>
      </c>
      <c r="E1014" s="86">
        <v>0</v>
      </c>
      <c r="F1014" s="86">
        <v>-49</v>
      </c>
      <c r="G1014" s="65" t="s">
        <v>13231</v>
      </c>
      <c r="H1014" s="86">
        <v>-56.84</v>
      </c>
      <c r="I1014" s="65" t="s">
        <v>13270</v>
      </c>
      <c r="J1014" s="65" t="s">
        <v>13450</v>
      </c>
      <c r="K1014" s="65" t="s">
        <v>13272</v>
      </c>
      <c r="L1014" s="65" t="s">
        <v>13451</v>
      </c>
      <c r="M1014" s="246"/>
      <c r="N1014" s="246"/>
      <c r="O1014" s="246"/>
      <c r="P1014" s="246"/>
      <c r="Q1014" s="246"/>
      <c r="R1014" s="246"/>
      <c r="S1014" s="246"/>
      <c r="T1014" s="246"/>
      <c r="U1014" s="246"/>
      <c r="V1014" s="246"/>
      <c r="W1014" s="246"/>
      <c r="X1014" s="246"/>
    </row>
    <row r="1015" spans="1:24" x14ac:dyDescent="0.25">
      <c r="A1015" s="65" t="s">
        <v>13494</v>
      </c>
      <c r="B1015" s="65" t="s">
        <v>13271</v>
      </c>
      <c r="C1015" s="65" t="s">
        <v>13231</v>
      </c>
      <c r="D1015" s="86">
        <v>0</v>
      </c>
      <c r="E1015" s="86">
        <v>0</v>
      </c>
      <c r="F1015" s="86">
        <v>-49</v>
      </c>
      <c r="G1015" s="65" t="s">
        <v>13231</v>
      </c>
      <c r="H1015" s="86">
        <v>-56.84</v>
      </c>
      <c r="I1015" s="65" t="s">
        <v>13270</v>
      </c>
      <c r="J1015" s="65" t="s">
        <v>13450</v>
      </c>
      <c r="K1015" s="65" t="s">
        <v>13272</v>
      </c>
      <c r="L1015" s="65" t="s">
        <v>13451</v>
      </c>
      <c r="M1015" s="246"/>
      <c r="N1015" s="246"/>
      <c r="O1015" s="246"/>
      <c r="P1015" s="246"/>
      <c r="Q1015" s="246"/>
      <c r="R1015" s="246"/>
      <c r="S1015" s="246"/>
      <c r="T1015" s="246"/>
      <c r="U1015" s="246"/>
      <c r="V1015" s="246"/>
      <c r="W1015" s="246"/>
      <c r="X1015" s="246"/>
    </row>
    <row r="1016" spans="1:24" x14ac:dyDescent="0.25">
      <c r="A1016" s="65" t="s">
        <v>13495</v>
      </c>
      <c r="B1016" s="65" t="s">
        <v>13271</v>
      </c>
      <c r="C1016" s="65" t="s">
        <v>13231</v>
      </c>
      <c r="D1016" s="86">
        <v>0</v>
      </c>
      <c r="E1016" s="86">
        <v>0</v>
      </c>
      <c r="F1016" s="86">
        <v>-49</v>
      </c>
      <c r="G1016" s="65" t="s">
        <v>13231</v>
      </c>
      <c r="H1016" s="86">
        <v>-56.84</v>
      </c>
      <c r="I1016" s="65" t="s">
        <v>13270</v>
      </c>
      <c r="J1016" s="65" t="s">
        <v>13450</v>
      </c>
      <c r="K1016" s="65" t="s">
        <v>13272</v>
      </c>
      <c r="L1016" s="65" t="s">
        <v>13451</v>
      </c>
      <c r="M1016" s="246"/>
      <c r="N1016" s="246"/>
      <c r="O1016" s="246"/>
      <c r="P1016" s="246"/>
      <c r="Q1016" s="246"/>
      <c r="R1016" s="246"/>
      <c r="S1016" s="246"/>
      <c r="T1016" s="246"/>
      <c r="U1016" s="246"/>
      <c r="V1016" s="246"/>
      <c r="W1016" s="246"/>
      <c r="X1016" s="246"/>
    </row>
    <row r="1017" spans="1:24" x14ac:dyDescent="0.25">
      <c r="A1017" s="65" t="s">
        <v>13496</v>
      </c>
      <c r="B1017" s="65" t="s">
        <v>13271</v>
      </c>
      <c r="C1017" s="65" t="s">
        <v>13231</v>
      </c>
      <c r="D1017" s="86">
        <v>0</v>
      </c>
      <c r="E1017" s="86">
        <v>0</v>
      </c>
      <c r="F1017" s="86">
        <v>-49</v>
      </c>
      <c r="G1017" s="65" t="s">
        <v>13231</v>
      </c>
      <c r="H1017" s="86">
        <v>-56.84</v>
      </c>
      <c r="I1017" s="65" t="s">
        <v>13270</v>
      </c>
      <c r="J1017" s="65" t="s">
        <v>13450</v>
      </c>
      <c r="K1017" s="65" t="s">
        <v>13272</v>
      </c>
      <c r="L1017" s="65" t="s">
        <v>13451</v>
      </c>
      <c r="M1017" s="246"/>
      <c r="N1017" s="246"/>
      <c r="O1017" s="246"/>
      <c r="P1017" s="246"/>
      <c r="Q1017" s="246"/>
      <c r="R1017" s="246"/>
      <c r="S1017" s="246"/>
      <c r="T1017" s="246"/>
      <c r="U1017" s="246"/>
      <c r="V1017" s="246"/>
      <c r="W1017" s="246"/>
      <c r="X1017" s="246"/>
    </row>
    <row r="1018" spans="1:24" x14ac:dyDescent="0.25">
      <c r="A1018" s="65" t="s">
        <v>13497</v>
      </c>
      <c r="B1018" s="65" t="s">
        <v>13271</v>
      </c>
      <c r="C1018" s="65" t="s">
        <v>13231</v>
      </c>
      <c r="D1018" s="86">
        <v>0</v>
      </c>
      <c r="E1018" s="86">
        <v>0</v>
      </c>
      <c r="F1018" s="86">
        <v>-49</v>
      </c>
      <c r="G1018" s="65" t="s">
        <v>13231</v>
      </c>
      <c r="H1018" s="86">
        <v>-56.84</v>
      </c>
      <c r="I1018" s="65" t="s">
        <v>13270</v>
      </c>
      <c r="J1018" s="65" t="s">
        <v>13450</v>
      </c>
      <c r="K1018" s="65" t="s">
        <v>13272</v>
      </c>
      <c r="L1018" s="65" t="s">
        <v>13451</v>
      </c>
      <c r="M1018" s="246"/>
      <c r="N1018" s="246"/>
      <c r="O1018" s="246"/>
      <c r="P1018" s="246"/>
      <c r="Q1018" s="246"/>
      <c r="R1018" s="246"/>
      <c r="S1018" s="246"/>
      <c r="T1018" s="246"/>
      <c r="U1018" s="246"/>
      <c r="V1018" s="246"/>
      <c r="W1018" s="246"/>
      <c r="X1018" s="246"/>
    </row>
    <row r="1019" spans="1:24" x14ac:dyDescent="0.25">
      <c r="A1019" s="65" t="s">
        <v>13498</v>
      </c>
      <c r="B1019" s="65" t="s">
        <v>13271</v>
      </c>
      <c r="C1019" s="65" t="s">
        <v>13231</v>
      </c>
      <c r="D1019" s="86">
        <v>0</v>
      </c>
      <c r="E1019" s="86">
        <v>0</v>
      </c>
      <c r="F1019" s="86">
        <v>-49</v>
      </c>
      <c r="G1019" s="65" t="s">
        <v>13231</v>
      </c>
      <c r="H1019" s="86">
        <v>-56.84</v>
      </c>
      <c r="I1019" s="65" t="s">
        <v>13270</v>
      </c>
      <c r="J1019" s="65" t="s">
        <v>13450</v>
      </c>
      <c r="K1019" s="65" t="s">
        <v>13272</v>
      </c>
      <c r="L1019" s="65" t="s">
        <v>13451</v>
      </c>
      <c r="M1019" s="246"/>
      <c r="N1019" s="246"/>
      <c r="O1019" s="246"/>
      <c r="P1019" s="246"/>
      <c r="Q1019" s="246"/>
      <c r="R1019" s="246"/>
      <c r="S1019" s="246"/>
      <c r="T1019" s="246"/>
      <c r="U1019" s="246"/>
      <c r="V1019" s="246"/>
      <c r="W1019" s="246"/>
      <c r="X1019" s="246"/>
    </row>
    <row r="1020" spans="1:24" x14ac:dyDescent="0.25">
      <c r="A1020" s="65" t="s">
        <v>13499</v>
      </c>
      <c r="B1020" s="65" t="s">
        <v>13271</v>
      </c>
      <c r="C1020" s="65" t="s">
        <v>13231</v>
      </c>
      <c r="D1020" s="86">
        <v>0</v>
      </c>
      <c r="E1020" s="86">
        <v>0</v>
      </c>
      <c r="F1020" s="86">
        <v>-49</v>
      </c>
      <c r="G1020" s="65" t="s">
        <v>13231</v>
      </c>
      <c r="H1020" s="86">
        <v>-56.84</v>
      </c>
      <c r="I1020" s="65" t="s">
        <v>13270</v>
      </c>
      <c r="J1020" s="65" t="s">
        <v>13450</v>
      </c>
      <c r="K1020" s="65" t="s">
        <v>13272</v>
      </c>
      <c r="L1020" s="65" t="s">
        <v>13451</v>
      </c>
      <c r="M1020" s="246"/>
      <c r="N1020" s="246"/>
      <c r="O1020" s="246"/>
      <c r="P1020" s="246"/>
      <c r="Q1020" s="246"/>
      <c r="R1020" s="246"/>
      <c r="S1020" s="246"/>
      <c r="T1020" s="246"/>
      <c r="U1020" s="246"/>
      <c r="V1020" s="246"/>
      <c r="W1020" s="246"/>
      <c r="X1020" s="246"/>
    </row>
    <row r="1021" spans="1:24" x14ac:dyDescent="0.25">
      <c r="A1021" s="65" t="s">
        <v>13500</v>
      </c>
      <c r="B1021" s="65" t="s">
        <v>13271</v>
      </c>
      <c r="C1021" s="65" t="s">
        <v>13231</v>
      </c>
      <c r="D1021" s="86">
        <v>0</v>
      </c>
      <c r="E1021" s="86">
        <v>0</v>
      </c>
      <c r="F1021" s="86">
        <v>-49</v>
      </c>
      <c r="G1021" s="65" t="s">
        <v>13231</v>
      </c>
      <c r="H1021" s="86">
        <v>-56.84</v>
      </c>
      <c r="I1021" s="65" t="s">
        <v>13270</v>
      </c>
      <c r="J1021" s="65" t="s">
        <v>13450</v>
      </c>
      <c r="K1021" s="65" t="s">
        <v>13272</v>
      </c>
      <c r="L1021" s="65" t="s">
        <v>13451</v>
      </c>
      <c r="M1021" s="246"/>
      <c r="N1021" s="246"/>
      <c r="O1021" s="246"/>
      <c r="P1021" s="246"/>
      <c r="Q1021" s="246"/>
      <c r="R1021" s="246"/>
      <c r="S1021" s="246"/>
      <c r="T1021" s="246"/>
      <c r="U1021" s="246"/>
      <c r="V1021" s="246"/>
      <c r="W1021" s="246"/>
      <c r="X1021" s="246"/>
    </row>
    <row r="1022" spans="1:24" x14ac:dyDescent="0.25">
      <c r="A1022" s="65" t="s">
        <v>13501</v>
      </c>
      <c r="B1022" s="65" t="s">
        <v>13271</v>
      </c>
      <c r="C1022" s="65" t="s">
        <v>13231</v>
      </c>
      <c r="D1022" s="86">
        <v>0</v>
      </c>
      <c r="E1022" s="86">
        <v>0</v>
      </c>
      <c r="F1022" s="86">
        <v>-49</v>
      </c>
      <c r="G1022" s="65" t="s">
        <v>13231</v>
      </c>
      <c r="H1022" s="86">
        <v>-56.84</v>
      </c>
      <c r="I1022" s="65" t="s">
        <v>13270</v>
      </c>
      <c r="J1022" s="65" t="s">
        <v>13450</v>
      </c>
      <c r="K1022" s="65" t="s">
        <v>13272</v>
      </c>
      <c r="L1022" s="65" t="s">
        <v>13451</v>
      </c>
      <c r="M1022" s="246"/>
      <c r="N1022" s="246"/>
      <c r="O1022" s="246"/>
      <c r="P1022" s="246"/>
      <c r="Q1022" s="246"/>
      <c r="R1022" s="246"/>
      <c r="S1022" s="246"/>
      <c r="T1022" s="246"/>
      <c r="U1022" s="246"/>
      <c r="V1022" s="246"/>
      <c r="W1022" s="246"/>
      <c r="X1022" s="246"/>
    </row>
    <row r="1023" spans="1:24" x14ac:dyDescent="0.25">
      <c r="A1023" s="65" t="s">
        <v>13502</v>
      </c>
      <c r="B1023" s="65" t="s">
        <v>13271</v>
      </c>
      <c r="C1023" s="65" t="s">
        <v>13231</v>
      </c>
      <c r="D1023" s="86">
        <v>0</v>
      </c>
      <c r="E1023" s="86">
        <v>0</v>
      </c>
      <c r="F1023" s="86">
        <v>-49</v>
      </c>
      <c r="G1023" s="65" t="s">
        <v>13231</v>
      </c>
      <c r="H1023" s="86">
        <v>-56.84</v>
      </c>
      <c r="I1023" s="65" t="s">
        <v>13270</v>
      </c>
      <c r="J1023" s="65" t="s">
        <v>13450</v>
      </c>
      <c r="K1023" s="65" t="s">
        <v>13272</v>
      </c>
      <c r="L1023" s="65" t="s">
        <v>13451</v>
      </c>
      <c r="M1023" s="246"/>
      <c r="N1023" s="246"/>
      <c r="O1023" s="246"/>
      <c r="P1023" s="246"/>
      <c r="Q1023" s="246"/>
      <c r="R1023" s="246"/>
      <c r="S1023" s="246"/>
      <c r="T1023" s="246"/>
      <c r="U1023" s="246"/>
      <c r="V1023" s="246"/>
      <c r="W1023" s="246"/>
      <c r="X1023" s="246"/>
    </row>
    <row r="1024" spans="1:24" x14ac:dyDescent="0.25">
      <c r="A1024" s="65" t="s">
        <v>13503</v>
      </c>
      <c r="B1024" s="65" t="s">
        <v>13271</v>
      </c>
      <c r="C1024" s="65" t="s">
        <v>13231</v>
      </c>
      <c r="D1024" s="86">
        <v>0</v>
      </c>
      <c r="E1024" s="86">
        <v>0</v>
      </c>
      <c r="F1024" s="86">
        <v>-49</v>
      </c>
      <c r="G1024" s="65" t="s">
        <v>13231</v>
      </c>
      <c r="H1024" s="86">
        <v>-56.84</v>
      </c>
      <c r="I1024" s="65" t="s">
        <v>13270</v>
      </c>
      <c r="J1024" s="65" t="s">
        <v>13450</v>
      </c>
      <c r="K1024" s="65" t="s">
        <v>13272</v>
      </c>
      <c r="L1024" s="65" t="s">
        <v>13451</v>
      </c>
      <c r="M1024" s="246"/>
      <c r="N1024" s="246"/>
      <c r="O1024" s="246"/>
      <c r="P1024" s="246"/>
      <c r="Q1024" s="246"/>
      <c r="R1024" s="246"/>
      <c r="S1024" s="246"/>
      <c r="T1024" s="246"/>
      <c r="U1024" s="246"/>
      <c r="V1024" s="246"/>
      <c r="W1024" s="246"/>
      <c r="X1024" s="246"/>
    </row>
    <row r="1025" spans="1:24" x14ac:dyDescent="0.25">
      <c r="A1025" s="65" t="s">
        <v>13504</v>
      </c>
      <c r="B1025" s="65" t="s">
        <v>13271</v>
      </c>
      <c r="C1025" s="65" t="s">
        <v>13231</v>
      </c>
      <c r="D1025" s="86">
        <v>0</v>
      </c>
      <c r="E1025" s="86">
        <v>0</v>
      </c>
      <c r="F1025" s="86">
        <v>-49</v>
      </c>
      <c r="G1025" s="65" t="s">
        <v>13231</v>
      </c>
      <c r="H1025" s="86">
        <v>-56.84</v>
      </c>
      <c r="I1025" s="65" t="s">
        <v>13270</v>
      </c>
      <c r="J1025" s="65" t="s">
        <v>13450</v>
      </c>
      <c r="K1025" s="65" t="s">
        <v>13272</v>
      </c>
      <c r="L1025" s="65" t="s">
        <v>13451</v>
      </c>
      <c r="M1025" s="246"/>
      <c r="N1025" s="246"/>
      <c r="O1025" s="246"/>
      <c r="P1025" s="246"/>
      <c r="Q1025" s="246"/>
      <c r="R1025" s="246"/>
      <c r="S1025" s="246"/>
      <c r="T1025" s="246"/>
      <c r="U1025" s="246"/>
      <c r="V1025" s="246"/>
      <c r="W1025" s="246"/>
      <c r="X1025" s="246"/>
    </row>
    <row r="1026" spans="1:24" x14ac:dyDescent="0.25">
      <c r="A1026" s="65" t="s">
        <v>13505</v>
      </c>
      <c r="B1026" s="65" t="s">
        <v>13271</v>
      </c>
      <c r="C1026" s="65" t="s">
        <v>13231</v>
      </c>
      <c r="D1026" s="86">
        <v>0</v>
      </c>
      <c r="E1026" s="86">
        <v>0</v>
      </c>
      <c r="F1026" s="86">
        <v>-49</v>
      </c>
      <c r="G1026" s="65" t="s">
        <v>13231</v>
      </c>
      <c r="H1026" s="86">
        <v>-56.84</v>
      </c>
      <c r="I1026" s="65" t="s">
        <v>13270</v>
      </c>
      <c r="J1026" s="65" t="s">
        <v>13450</v>
      </c>
      <c r="K1026" s="65" t="s">
        <v>13272</v>
      </c>
      <c r="L1026" s="65" t="s">
        <v>13451</v>
      </c>
      <c r="M1026" s="246"/>
      <c r="N1026" s="246"/>
      <c r="O1026" s="246"/>
      <c r="P1026" s="246"/>
      <c r="Q1026" s="246"/>
      <c r="R1026" s="246"/>
      <c r="S1026" s="246"/>
      <c r="T1026" s="246"/>
      <c r="U1026" s="246"/>
      <c r="V1026" s="246"/>
      <c r="W1026" s="246"/>
      <c r="X1026" s="246"/>
    </row>
    <row r="1027" spans="1:24" x14ac:dyDescent="0.25">
      <c r="A1027" s="65" t="s">
        <v>13506</v>
      </c>
      <c r="B1027" s="65" t="s">
        <v>13271</v>
      </c>
      <c r="C1027" s="65" t="s">
        <v>13231</v>
      </c>
      <c r="D1027" s="86">
        <v>0</v>
      </c>
      <c r="E1027" s="86">
        <v>0</v>
      </c>
      <c r="F1027" s="86">
        <v>-49</v>
      </c>
      <c r="G1027" s="65" t="s">
        <v>13231</v>
      </c>
      <c r="H1027" s="86">
        <v>-56.84</v>
      </c>
      <c r="I1027" s="65" t="s">
        <v>13270</v>
      </c>
      <c r="J1027" s="65" t="s">
        <v>13450</v>
      </c>
      <c r="K1027" s="65" t="s">
        <v>13272</v>
      </c>
      <c r="L1027" s="65" t="s">
        <v>13451</v>
      </c>
      <c r="M1027" s="246"/>
      <c r="N1027" s="246"/>
      <c r="O1027" s="246"/>
      <c r="P1027" s="246"/>
      <c r="Q1027" s="246"/>
      <c r="R1027" s="246"/>
      <c r="S1027" s="246"/>
      <c r="T1027" s="246"/>
      <c r="U1027" s="246"/>
      <c r="V1027" s="246"/>
      <c r="W1027" s="246"/>
      <c r="X1027" s="246"/>
    </row>
    <row r="1028" spans="1:24" x14ac:dyDescent="0.25">
      <c r="A1028" s="65" t="s">
        <v>13507</v>
      </c>
      <c r="B1028" s="65" t="s">
        <v>13271</v>
      </c>
      <c r="C1028" s="65" t="s">
        <v>13231</v>
      </c>
      <c r="D1028" s="86">
        <v>0</v>
      </c>
      <c r="E1028" s="86">
        <v>0</v>
      </c>
      <c r="F1028" s="86">
        <v>-49</v>
      </c>
      <c r="G1028" s="65" t="s">
        <v>13231</v>
      </c>
      <c r="H1028" s="86">
        <v>-56.84</v>
      </c>
      <c r="I1028" s="65" t="s">
        <v>13270</v>
      </c>
      <c r="J1028" s="65" t="s">
        <v>13450</v>
      </c>
      <c r="K1028" s="65" t="s">
        <v>13272</v>
      </c>
      <c r="L1028" s="65" t="s">
        <v>13451</v>
      </c>
      <c r="M1028" s="246"/>
      <c r="N1028" s="246"/>
      <c r="O1028" s="246"/>
      <c r="P1028" s="246"/>
      <c r="Q1028" s="246"/>
      <c r="R1028" s="246"/>
      <c r="S1028" s="246"/>
      <c r="T1028" s="246"/>
      <c r="U1028" s="246"/>
      <c r="V1028" s="246"/>
      <c r="W1028" s="246"/>
      <c r="X1028" s="246"/>
    </row>
    <row r="1029" spans="1:24" x14ac:dyDescent="0.25">
      <c r="A1029" s="65" t="s">
        <v>13508</v>
      </c>
      <c r="B1029" s="65" t="s">
        <v>13271</v>
      </c>
      <c r="C1029" s="65" t="s">
        <v>13231</v>
      </c>
      <c r="D1029" s="86">
        <v>0</v>
      </c>
      <c r="E1029" s="86">
        <v>0</v>
      </c>
      <c r="F1029" s="86">
        <v>-49</v>
      </c>
      <c r="G1029" s="65" t="s">
        <v>13231</v>
      </c>
      <c r="H1029" s="86">
        <v>-56.84</v>
      </c>
      <c r="I1029" s="65" t="s">
        <v>13270</v>
      </c>
      <c r="J1029" s="65" t="s">
        <v>13450</v>
      </c>
      <c r="K1029" s="65" t="s">
        <v>13272</v>
      </c>
      <c r="L1029" s="65" t="s">
        <v>13451</v>
      </c>
      <c r="M1029" s="246"/>
      <c r="N1029" s="246"/>
      <c r="O1029" s="246"/>
      <c r="P1029" s="246"/>
      <c r="Q1029" s="246"/>
      <c r="R1029" s="246"/>
      <c r="S1029" s="246"/>
      <c r="T1029" s="246"/>
      <c r="U1029" s="246"/>
      <c r="V1029" s="246"/>
      <c r="W1029" s="246"/>
      <c r="X1029" s="246"/>
    </row>
    <row r="1030" spans="1:24" x14ac:dyDescent="0.25">
      <c r="A1030" s="65" t="s">
        <v>13509</v>
      </c>
      <c r="B1030" s="65" t="s">
        <v>13271</v>
      </c>
      <c r="C1030" s="65" t="s">
        <v>13231</v>
      </c>
      <c r="D1030" s="86">
        <v>0</v>
      </c>
      <c r="E1030" s="86">
        <v>0</v>
      </c>
      <c r="F1030" s="86">
        <v>-49</v>
      </c>
      <c r="G1030" s="65" t="s">
        <v>13231</v>
      </c>
      <c r="H1030" s="86">
        <v>-56.84</v>
      </c>
      <c r="I1030" s="65" t="s">
        <v>13270</v>
      </c>
      <c r="J1030" s="65" t="s">
        <v>13450</v>
      </c>
      <c r="K1030" s="65" t="s">
        <v>13272</v>
      </c>
      <c r="L1030" s="65" t="s">
        <v>13451</v>
      </c>
      <c r="M1030" s="246"/>
      <c r="N1030" s="246"/>
      <c r="O1030" s="246"/>
      <c r="P1030" s="246"/>
      <c r="Q1030" s="246"/>
      <c r="R1030" s="246"/>
      <c r="S1030" s="246"/>
      <c r="T1030" s="246"/>
      <c r="U1030" s="246"/>
      <c r="V1030" s="246"/>
      <c r="W1030" s="246"/>
      <c r="X1030" s="246"/>
    </row>
    <row r="1031" spans="1:24" x14ac:dyDescent="0.25">
      <c r="A1031" s="65" t="s">
        <v>13510</v>
      </c>
      <c r="B1031" s="65" t="s">
        <v>13271</v>
      </c>
      <c r="C1031" s="65" t="s">
        <v>13231</v>
      </c>
      <c r="D1031" s="86">
        <v>0</v>
      </c>
      <c r="E1031" s="86">
        <v>0</v>
      </c>
      <c r="F1031" s="86">
        <v>-49</v>
      </c>
      <c r="G1031" s="65" t="s">
        <v>13231</v>
      </c>
      <c r="H1031" s="86">
        <v>-56.84</v>
      </c>
      <c r="I1031" s="65" t="s">
        <v>13270</v>
      </c>
      <c r="J1031" s="65" t="s">
        <v>13450</v>
      </c>
      <c r="K1031" s="65" t="s">
        <v>13272</v>
      </c>
      <c r="L1031" s="65" t="s">
        <v>13451</v>
      </c>
      <c r="M1031" s="246"/>
      <c r="N1031" s="246"/>
      <c r="O1031" s="246"/>
      <c r="P1031" s="246"/>
      <c r="Q1031" s="246"/>
      <c r="R1031" s="246"/>
      <c r="S1031" s="246"/>
      <c r="T1031" s="246"/>
      <c r="U1031" s="246"/>
      <c r="V1031" s="246"/>
      <c r="W1031" s="246"/>
      <c r="X1031" s="246"/>
    </row>
    <row r="1032" spans="1:24" x14ac:dyDescent="0.25">
      <c r="A1032" s="65" t="s">
        <v>13511</v>
      </c>
      <c r="B1032" s="65" t="s">
        <v>13271</v>
      </c>
      <c r="C1032" s="65" t="s">
        <v>13231</v>
      </c>
      <c r="D1032" s="86">
        <v>0</v>
      </c>
      <c r="E1032" s="86">
        <v>0</v>
      </c>
      <c r="F1032" s="86">
        <v>-49</v>
      </c>
      <c r="G1032" s="65" t="s">
        <v>13231</v>
      </c>
      <c r="H1032" s="86">
        <v>-56.84</v>
      </c>
      <c r="I1032" s="65" t="s">
        <v>13270</v>
      </c>
      <c r="J1032" s="65" t="s">
        <v>13450</v>
      </c>
      <c r="K1032" s="65" t="s">
        <v>13272</v>
      </c>
      <c r="L1032" s="65" t="s">
        <v>13451</v>
      </c>
      <c r="M1032" s="246"/>
      <c r="N1032" s="246"/>
      <c r="O1032" s="246"/>
      <c r="P1032" s="246"/>
      <c r="Q1032" s="246"/>
      <c r="R1032" s="246"/>
      <c r="S1032" s="246"/>
      <c r="T1032" s="246"/>
      <c r="U1032" s="246"/>
      <c r="V1032" s="246"/>
      <c r="W1032" s="246"/>
      <c r="X1032" s="246"/>
    </row>
    <row r="1033" spans="1:24" x14ac:dyDescent="0.25">
      <c r="A1033" s="65" t="s">
        <v>13512</v>
      </c>
      <c r="B1033" s="65" t="s">
        <v>13271</v>
      </c>
      <c r="C1033" s="65" t="s">
        <v>13231</v>
      </c>
      <c r="D1033" s="86">
        <v>0</v>
      </c>
      <c r="E1033" s="86">
        <v>0</v>
      </c>
      <c r="F1033" s="86">
        <v>-49</v>
      </c>
      <c r="G1033" s="65" t="s">
        <v>13231</v>
      </c>
      <c r="H1033" s="86">
        <v>-56.84</v>
      </c>
      <c r="I1033" s="65" t="s">
        <v>13270</v>
      </c>
      <c r="J1033" s="65" t="s">
        <v>13450</v>
      </c>
      <c r="K1033" s="65" t="s">
        <v>13272</v>
      </c>
      <c r="L1033" s="65" t="s">
        <v>13451</v>
      </c>
      <c r="M1033" s="246"/>
      <c r="N1033" s="246"/>
      <c r="O1033" s="246"/>
      <c r="P1033" s="246"/>
      <c r="Q1033" s="246"/>
      <c r="R1033" s="246"/>
      <c r="S1033" s="246"/>
      <c r="T1033" s="246"/>
      <c r="U1033" s="246"/>
      <c r="V1033" s="246"/>
      <c r="W1033" s="246"/>
      <c r="X1033" s="246"/>
    </row>
    <row r="1034" spans="1:24" x14ac:dyDescent="0.25">
      <c r="A1034" s="65" t="s">
        <v>13513</v>
      </c>
      <c r="B1034" s="65" t="s">
        <v>13271</v>
      </c>
      <c r="C1034" s="65" t="s">
        <v>13231</v>
      </c>
      <c r="D1034" s="86">
        <v>0</v>
      </c>
      <c r="E1034" s="86">
        <v>0</v>
      </c>
      <c r="F1034" s="86">
        <v>-49</v>
      </c>
      <c r="G1034" s="65" t="s">
        <v>13231</v>
      </c>
      <c r="H1034" s="86">
        <v>-56.84</v>
      </c>
      <c r="I1034" s="65" t="s">
        <v>13270</v>
      </c>
      <c r="J1034" s="65" t="s">
        <v>13450</v>
      </c>
      <c r="K1034" s="65" t="s">
        <v>13272</v>
      </c>
      <c r="L1034" s="65" t="s">
        <v>13451</v>
      </c>
      <c r="M1034" s="246"/>
      <c r="N1034" s="246"/>
      <c r="O1034" s="246"/>
      <c r="P1034" s="246"/>
      <c r="Q1034" s="246"/>
      <c r="R1034" s="246"/>
      <c r="S1034" s="246"/>
      <c r="T1034" s="246"/>
      <c r="U1034" s="246"/>
      <c r="V1034" s="246"/>
      <c r="W1034" s="246"/>
      <c r="X1034" s="246"/>
    </row>
    <row r="1035" spans="1:24" x14ac:dyDescent="0.25">
      <c r="A1035" s="65" t="s">
        <v>13514</v>
      </c>
      <c r="B1035" s="65" t="s">
        <v>13271</v>
      </c>
      <c r="C1035" s="65" t="s">
        <v>13231</v>
      </c>
      <c r="D1035" s="86">
        <v>0</v>
      </c>
      <c r="E1035" s="86">
        <v>0</v>
      </c>
      <c r="F1035" s="86">
        <v>-49</v>
      </c>
      <c r="G1035" s="65" t="s">
        <v>13231</v>
      </c>
      <c r="H1035" s="86">
        <v>-56.84</v>
      </c>
      <c r="I1035" s="65" t="s">
        <v>13270</v>
      </c>
      <c r="J1035" s="65" t="s">
        <v>13450</v>
      </c>
      <c r="K1035" s="65" t="s">
        <v>13272</v>
      </c>
      <c r="L1035" s="65" t="s">
        <v>13451</v>
      </c>
      <c r="M1035" s="246"/>
      <c r="N1035" s="246"/>
      <c r="O1035" s="246"/>
      <c r="P1035" s="246"/>
      <c r="Q1035" s="246"/>
      <c r="R1035" s="246"/>
      <c r="S1035" s="246"/>
      <c r="T1035" s="246"/>
      <c r="U1035" s="246"/>
      <c r="V1035" s="246"/>
      <c r="W1035" s="246"/>
      <c r="X1035" s="246"/>
    </row>
    <row r="1036" spans="1:24" x14ac:dyDescent="0.25">
      <c r="A1036" s="65" t="s">
        <v>13515</v>
      </c>
      <c r="B1036" s="65" t="s">
        <v>13271</v>
      </c>
      <c r="C1036" s="65" t="s">
        <v>13231</v>
      </c>
      <c r="D1036" s="86">
        <v>0</v>
      </c>
      <c r="E1036" s="86">
        <v>0</v>
      </c>
      <c r="F1036" s="86">
        <v>-49</v>
      </c>
      <c r="G1036" s="65" t="s">
        <v>13231</v>
      </c>
      <c r="H1036" s="86">
        <v>-56.84</v>
      </c>
      <c r="I1036" s="65" t="s">
        <v>13270</v>
      </c>
      <c r="J1036" s="65" t="s">
        <v>13450</v>
      </c>
      <c r="K1036" s="65" t="s">
        <v>13272</v>
      </c>
      <c r="L1036" s="65" t="s">
        <v>13451</v>
      </c>
      <c r="M1036" s="246"/>
      <c r="N1036" s="246"/>
      <c r="O1036" s="246"/>
      <c r="P1036" s="246"/>
      <c r="Q1036" s="246"/>
      <c r="R1036" s="246"/>
      <c r="S1036" s="246"/>
      <c r="T1036" s="246"/>
      <c r="U1036" s="246"/>
      <c r="V1036" s="246"/>
      <c r="W1036" s="246"/>
      <c r="X1036" s="246"/>
    </row>
    <row r="1037" spans="1:24" x14ac:dyDescent="0.25">
      <c r="A1037" s="65" t="s">
        <v>9016</v>
      </c>
      <c r="B1037" s="65" t="s">
        <v>13271</v>
      </c>
      <c r="C1037" s="65" t="s">
        <v>13231</v>
      </c>
      <c r="D1037" s="86">
        <v>0</v>
      </c>
      <c r="E1037" s="86">
        <v>0</v>
      </c>
      <c r="F1037" s="86">
        <v>-49</v>
      </c>
      <c r="G1037" s="65" t="s">
        <v>13231</v>
      </c>
      <c r="H1037" s="86">
        <v>-56.84</v>
      </c>
      <c r="I1037" s="65" t="s">
        <v>13270</v>
      </c>
      <c r="J1037" s="65" t="s">
        <v>13450</v>
      </c>
      <c r="K1037" s="65" t="s">
        <v>13272</v>
      </c>
      <c r="L1037" s="65" t="s">
        <v>13451</v>
      </c>
      <c r="M1037" s="246"/>
      <c r="N1037" s="246"/>
      <c r="O1037" s="246"/>
      <c r="P1037" s="246"/>
      <c r="Q1037" s="246"/>
      <c r="R1037" s="246"/>
      <c r="S1037" s="246"/>
      <c r="T1037" s="246"/>
      <c r="U1037" s="246"/>
      <c r="V1037" s="246"/>
      <c r="W1037" s="246"/>
      <c r="X1037" s="246"/>
    </row>
    <row r="1038" spans="1:24" x14ac:dyDescent="0.25">
      <c r="A1038" s="65" t="s">
        <v>13447</v>
      </c>
      <c r="B1038" s="65" t="s">
        <v>13276</v>
      </c>
      <c r="C1038" s="65" t="s">
        <v>13231</v>
      </c>
      <c r="D1038" s="86">
        <v>0</v>
      </c>
      <c r="E1038" s="86">
        <v>0</v>
      </c>
      <c r="F1038" s="86">
        <v>-39</v>
      </c>
      <c r="G1038" s="65" t="s">
        <v>13231</v>
      </c>
      <c r="H1038" s="86">
        <v>-44.85</v>
      </c>
      <c r="I1038" s="65" t="s">
        <v>13275</v>
      </c>
      <c r="J1038" s="65" t="s">
        <v>13450</v>
      </c>
      <c r="K1038" s="65" t="s">
        <v>13233</v>
      </c>
      <c r="L1038" s="65" t="s">
        <v>13451</v>
      </c>
      <c r="M1038" s="246"/>
      <c r="N1038" s="246"/>
      <c r="O1038" s="246"/>
      <c r="P1038" s="246"/>
      <c r="Q1038" s="246"/>
      <c r="R1038" s="246"/>
      <c r="S1038" s="246"/>
      <c r="T1038" s="246"/>
      <c r="U1038" s="246"/>
      <c r="V1038" s="246"/>
      <c r="W1038" s="246"/>
      <c r="X1038" s="246"/>
    </row>
    <row r="1039" spans="1:24" x14ac:dyDescent="0.25">
      <c r="A1039" s="65" t="s">
        <v>13516</v>
      </c>
      <c r="B1039" s="65" t="s">
        <v>13276</v>
      </c>
      <c r="C1039" s="65" t="s">
        <v>13231</v>
      </c>
      <c r="D1039" s="86">
        <v>0</v>
      </c>
      <c r="E1039" s="86">
        <v>0</v>
      </c>
      <c r="F1039" s="86">
        <v>-39</v>
      </c>
      <c r="G1039" s="65" t="s">
        <v>13231</v>
      </c>
      <c r="H1039" s="86">
        <v>-44.85</v>
      </c>
      <c r="I1039" s="65" t="s">
        <v>13275</v>
      </c>
      <c r="J1039" s="65" t="s">
        <v>13450</v>
      </c>
      <c r="K1039" s="65" t="s">
        <v>13233</v>
      </c>
      <c r="L1039" s="65" t="s">
        <v>13451</v>
      </c>
      <c r="M1039" s="246"/>
      <c r="N1039" s="246"/>
      <c r="O1039" s="246"/>
      <c r="P1039" s="246"/>
      <c r="Q1039" s="246"/>
      <c r="R1039" s="246"/>
      <c r="S1039" s="246"/>
      <c r="T1039" s="246"/>
      <c r="U1039" s="246"/>
      <c r="V1039" s="246"/>
      <c r="W1039" s="246"/>
      <c r="X1039" s="246"/>
    </row>
    <row r="1040" spans="1:24" x14ac:dyDescent="0.25">
      <c r="A1040" s="65" t="s">
        <v>13517</v>
      </c>
      <c r="B1040" s="65" t="s">
        <v>13276</v>
      </c>
      <c r="C1040" s="65" t="s">
        <v>13231</v>
      </c>
      <c r="D1040" s="86">
        <v>0</v>
      </c>
      <c r="E1040" s="86">
        <v>0</v>
      </c>
      <c r="F1040" s="86">
        <v>-39</v>
      </c>
      <c r="G1040" s="65" t="s">
        <v>13231</v>
      </c>
      <c r="H1040" s="86">
        <v>-45.24</v>
      </c>
      <c r="I1040" s="65" t="s">
        <v>13275</v>
      </c>
      <c r="J1040" s="65" t="s">
        <v>13450</v>
      </c>
      <c r="K1040" s="65" t="s">
        <v>13233</v>
      </c>
      <c r="L1040" s="65" t="s">
        <v>13451</v>
      </c>
      <c r="M1040" s="246"/>
      <c r="N1040" s="246"/>
      <c r="O1040" s="246"/>
      <c r="P1040" s="246"/>
      <c r="Q1040" s="246"/>
      <c r="R1040" s="246"/>
      <c r="S1040" s="246"/>
      <c r="T1040" s="246"/>
      <c r="U1040" s="246"/>
      <c r="V1040" s="246"/>
      <c r="W1040" s="246"/>
      <c r="X1040" s="246"/>
    </row>
    <row r="1041" spans="1:24" x14ac:dyDescent="0.25">
      <c r="A1041" s="65" t="s">
        <v>13518</v>
      </c>
      <c r="B1041" s="65" t="s">
        <v>13276</v>
      </c>
      <c r="C1041" s="65" t="s">
        <v>13231</v>
      </c>
      <c r="D1041" s="86">
        <v>0</v>
      </c>
      <c r="E1041" s="86">
        <v>0</v>
      </c>
      <c r="F1041" s="86">
        <v>-39</v>
      </c>
      <c r="G1041" s="65" t="s">
        <v>13231</v>
      </c>
      <c r="H1041" s="86">
        <v>-45.24</v>
      </c>
      <c r="I1041" s="65" t="s">
        <v>13275</v>
      </c>
      <c r="J1041" s="65" t="s">
        <v>13450</v>
      </c>
      <c r="K1041" s="65" t="s">
        <v>13233</v>
      </c>
      <c r="L1041" s="65" t="s">
        <v>13451</v>
      </c>
      <c r="M1041" s="246"/>
      <c r="N1041" s="246"/>
      <c r="O1041" s="246"/>
      <c r="P1041" s="246"/>
      <c r="Q1041" s="246"/>
      <c r="R1041" s="246"/>
      <c r="S1041" s="246"/>
      <c r="T1041" s="246"/>
      <c r="U1041" s="246"/>
      <c r="V1041" s="246"/>
      <c r="W1041" s="246"/>
      <c r="X1041" s="246"/>
    </row>
    <row r="1042" spans="1:24" x14ac:dyDescent="0.25">
      <c r="A1042" s="65" t="s">
        <v>13519</v>
      </c>
      <c r="B1042" s="65" t="s">
        <v>13276</v>
      </c>
      <c r="C1042" s="65" t="s">
        <v>13231</v>
      </c>
      <c r="D1042" s="86">
        <v>0</v>
      </c>
      <c r="E1042" s="86">
        <v>0</v>
      </c>
      <c r="F1042" s="86">
        <v>-39</v>
      </c>
      <c r="G1042" s="65" t="s">
        <v>13231</v>
      </c>
      <c r="H1042" s="86">
        <v>-45.24</v>
      </c>
      <c r="I1042" s="65" t="s">
        <v>13275</v>
      </c>
      <c r="J1042" s="65" t="s">
        <v>13450</v>
      </c>
      <c r="K1042" s="65" t="s">
        <v>13233</v>
      </c>
      <c r="L1042" s="65" t="s">
        <v>13451</v>
      </c>
      <c r="M1042" s="246"/>
      <c r="N1042" s="246"/>
      <c r="O1042" s="246"/>
      <c r="P1042" s="246"/>
      <c r="Q1042" s="246"/>
      <c r="R1042" s="246"/>
      <c r="S1042" s="246"/>
      <c r="T1042" s="246"/>
      <c r="U1042" s="246"/>
      <c r="V1042" s="246"/>
      <c r="W1042" s="246"/>
      <c r="X1042" s="246"/>
    </row>
    <row r="1043" spans="1:24" x14ac:dyDescent="0.25">
      <c r="A1043" s="65" t="s">
        <v>13520</v>
      </c>
      <c r="B1043" s="65" t="s">
        <v>13276</v>
      </c>
      <c r="C1043" s="65" t="s">
        <v>13231</v>
      </c>
      <c r="D1043" s="86">
        <v>0</v>
      </c>
      <c r="E1043" s="86">
        <v>0</v>
      </c>
      <c r="F1043" s="86">
        <v>-39</v>
      </c>
      <c r="G1043" s="65" t="s">
        <v>13231</v>
      </c>
      <c r="H1043" s="86">
        <v>-45.24</v>
      </c>
      <c r="I1043" s="65" t="s">
        <v>13275</v>
      </c>
      <c r="J1043" s="65" t="s">
        <v>13450</v>
      </c>
      <c r="K1043" s="65" t="s">
        <v>13233</v>
      </c>
      <c r="L1043" s="65" t="s">
        <v>13451</v>
      </c>
      <c r="M1043" s="246"/>
      <c r="N1043" s="246"/>
      <c r="O1043" s="246"/>
      <c r="P1043" s="246"/>
      <c r="Q1043" s="246"/>
      <c r="R1043" s="246"/>
      <c r="S1043" s="246"/>
      <c r="T1043" s="246"/>
      <c r="U1043" s="246"/>
      <c r="V1043" s="246"/>
      <c r="W1043" s="246"/>
      <c r="X1043" s="246"/>
    </row>
    <row r="1044" spans="1:24" x14ac:dyDescent="0.25">
      <c r="A1044" s="65" t="s">
        <v>13521</v>
      </c>
      <c r="B1044" s="65" t="s">
        <v>13276</v>
      </c>
      <c r="C1044" s="65" t="s">
        <v>13231</v>
      </c>
      <c r="D1044" s="86">
        <v>0</v>
      </c>
      <c r="E1044" s="86">
        <v>0</v>
      </c>
      <c r="F1044" s="86">
        <v>-39</v>
      </c>
      <c r="G1044" s="65" t="s">
        <v>13231</v>
      </c>
      <c r="H1044" s="86">
        <v>-45.24</v>
      </c>
      <c r="I1044" s="65" t="s">
        <v>13275</v>
      </c>
      <c r="J1044" s="65" t="s">
        <v>13450</v>
      </c>
      <c r="K1044" s="65" t="s">
        <v>13233</v>
      </c>
      <c r="L1044" s="65" t="s">
        <v>13451</v>
      </c>
      <c r="M1044" s="246"/>
      <c r="N1044" s="246"/>
      <c r="O1044" s="246"/>
      <c r="P1044" s="246"/>
      <c r="Q1044" s="246"/>
      <c r="R1044" s="246"/>
      <c r="S1044" s="246"/>
      <c r="T1044" s="246"/>
      <c r="U1044" s="246"/>
      <c r="V1044" s="246"/>
      <c r="W1044" s="246"/>
      <c r="X1044" s="246"/>
    </row>
    <row r="1045" spans="1:24" x14ac:dyDescent="0.25">
      <c r="A1045" s="65" t="s">
        <v>13522</v>
      </c>
      <c r="B1045" s="65" t="s">
        <v>13276</v>
      </c>
      <c r="C1045" s="65" t="s">
        <v>13231</v>
      </c>
      <c r="D1045" s="86">
        <v>0</v>
      </c>
      <c r="E1045" s="86">
        <v>0</v>
      </c>
      <c r="F1045" s="86">
        <v>-39</v>
      </c>
      <c r="G1045" s="65" t="s">
        <v>13231</v>
      </c>
      <c r="H1045" s="86">
        <v>-45.24</v>
      </c>
      <c r="I1045" s="65" t="s">
        <v>13275</v>
      </c>
      <c r="J1045" s="65" t="s">
        <v>13450</v>
      </c>
      <c r="K1045" s="65" t="s">
        <v>13233</v>
      </c>
      <c r="L1045" s="65" t="s">
        <v>13451</v>
      </c>
      <c r="M1045" s="246"/>
      <c r="N1045" s="246"/>
      <c r="O1045" s="246"/>
      <c r="P1045" s="246"/>
      <c r="Q1045" s="246"/>
      <c r="R1045" s="246"/>
      <c r="S1045" s="246"/>
      <c r="T1045" s="246"/>
      <c r="U1045" s="246"/>
      <c r="V1045" s="246"/>
      <c r="W1045" s="246"/>
      <c r="X1045" s="246"/>
    </row>
    <row r="1046" spans="1:24" x14ac:dyDescent="0.25">
      <c r="A1046" s="65" t="s">
        <v>13523</v>
      </c>
      <c r="B1046" s="65" t="s">
        <v>13276</v>
      </c>
      <c r="C1046" s="65" t="s">
        <v>13231</v>
      </c>
      <c r="D1046" s="86">
        <v>0</v>
      </c>
      <c r="E1046" s="86">
        <v>0</v>
      </c>
      <c r="F1046" s="86">
        <v>-39</v>
      </c>
      <c r="G1046" s="65" t="s">
        <v>13231</v>
      </c>
      <c r="H1046" s="86">
        <v>-45.24</v>
      </c>
      <c r="I1046" s="65" t="s">
        <v>13275</v>
      </c>
      <c r="J1046" s="65" t="s">
        <v>13450</v>
      </c>
      <c r="K1046" s="65" t="s">
        <v>13233</v>
      </c>
      <c r="L1046" s="65" t="s">
        <v>13451</v>
      </c>
      <c r="M1046" s="246"/>
      <c r="N1046" s="246"/>
      <c r="O1046" s="246"/>
      <c r="P1046" s="246"/>
      <c r="Q1046" s="246"/>
      <c r="R1046" s="246"/>
      <c r="S1046" s="246"/>
      <c r="T1046" s="246"/>
      <c r="U1046" s="246"/>
      <c r="V1046" s="246"/>
      <c r="W1046" s="246"/>
      <c r="X1046" s="246"/>
    </row>
    <row r="1047" spans="1:24" x14ac:dyDescent="0.25">
      <c r="A1047" s="65" t="s">
        <v>13524</v>
      </c>
      <c r="B1047" s="65" t="s">
        <v>13276</v>
      </c>
      <c r="C1047" s="65" t="s">
        <v>13231</v>
      </c>
      <c r="D1047" s="86">
        <v>0</v>
      </c>
      <c r="E1047" s="86">
        <v>0</v>
      </c>
      <c r="F1047" s="86">
        <v>-39</v>
      </c>
      <c r="G1047" s="65" t="s">
        <v>13231</v>
      </c>
      <c r="H1047" s="86">
        <v>-45.24</v>
      </c>
      <c r="I1047" s="65" t="s">
        <v>13275</v>
      </c>
      <c r="J1047" s="65" t="s">
        <v>13450</v>
      </c>
      <c r="K1047" s="65" t="s">
        <v>13233</v>
      </c>
      <c r="L1047" s="65" t="s">
        <v>13451</v>
      </c>
      <c r="M1047" s="246"/>
      <c r="N1047" s="246"/>
      <c r="O1047" s="246"/>
      <c r="P1047" s="246"/>
      <c r="Q1047" s="246"/>
      <c r="R1047" s="246"/>
      <c r="S1047" s="246"/>
      <c r="T1047" s="246"/>
      <c r="U1047" s="246"/>
      <c r="V1047" s="246"/>
      <c r="W1047" s="246"/>
      <c r="X1047" s="246"/>
    </row>
    <row r="1048" spans="1:24" x14ac:dyDescent="0.25">
      <c r="A1048" s="246"/>
      <c r="B1048" s="246"/>
      <c r="C1048" s="246"/>
      <c r="D1048" s="246"/>
      <c r="E1048" s="246"/>
      <c r="F1048" s="246"/>
      <c r="G1048" s="246"/>
      <c r="H1048" s="246"/>
      <c r="I1048" s="246"/>
      <c r="J1048" s="246"/>
      <c r="K1048" s="246"/>
      <c r="L1048" s="246"/>
      <c r="M1048" s="246"/>
      <c r="N1048" s="246"/>
      <c r="O1048" s="246"/>
      <c r="P1048" s="246"/>
      <c r="Q1048" s="246"/>
      <c r="R1048" s="246"/>
      <c r="S1048" s="246"/>
      <c r="T1048" s="246"/>
      <c r="U1048" s="246"/>
      <c r="V1048" s="246"/>
      <c r="W1048" s="246"/>
      <c r="X1048" s="246"/>
    </row>
    <row r="1049" spans="1:24" x14ac:dyDescent="0.25">
      <c r="A1049" s="246"/>
      <c r="B1049" s="246"/>
      <c r="C1049" s="246"/>
      <c r="D1049" s="246"/>
      <c r="E1049" s="246"/>
      <c r="F1049" s="246"/>
      <c r="G1049" s="246"/>
      <c r="H1049" s="246"/>
      <c r="I1049" s="246"/>
      <c r="J1049" s="246"/>
      <c r="K1049" s="246"/>
      <c r="L1049" s="246"/>
      <c r="M1049" s="246"/>
      <c r="N1049" s="246"/>
      <c r="O1049" s="246"/>
      <c r="P1049" s="246"/>
      <c r="Q1049" s="246"/>
      <c r="R1049" s="246"/>
      <c r="S1049" s="246"/>
      <c r="T1049" s="246"/>
      <c r="U1049" s="246"/>
      <c r="V1049" s="246"/>
      <c r="W1049" s="246"/>
      <c r="X1049" s="246"/>
    </row>
    <row r="1050" spans="1:24" x14ac:dyDescent="0.25">
      <c r="A1050" s="246"/>
      <c r="B1050" s="246"/>
      <c r="C1050" s="246"/>
      <c r="D1050" s="246"/>
      <c r="E1050" s="246"/>
      <c r="F1050" s="246"/>
      <c r="G1050" s="246"/>
      <c r="H1050" s="246"/>
      <c r="I1050" s="246"/>
      <c r="J1050" s="246"/>
      <c r="K1050" s="246"/>
      <c r="L1050" s="246"/>
      <c r="M1050" s="246"/>
      <c r="N1050" s="246"/>
      <c r="O1050" s="246"/>
      <c r="P1050" s="246"/>
      <c r="Q1050" s="246"/>
      <c r="R1050" s="246"/>
      <c r="S1050" s="246"/>
      <c r="T1050" s="246"/>
      <c r="U1050" s="246"/>
      <c r="V1050" s="246"/>
      <c r="W1050" s="246"/>
      <c r="X1050" s="246"/>
    </row>
    <row r="1051" spans="1:24" x14ac:dyDescent="0.25">
      <c r="A1051" s="246"/>
      <c r="B1051" s="246"/>
      <c r="C1051" s="246"/>
      <c r="D1051" s="246"/>
      <c r="E1051" s="246"/>
      <c r="F1051" s="246"/>
      <c r="G1051" s="246"/>
      <c r="H1051" s="246"/>
      <c r="I1051" s="246"/>
      <c r="J1051" s="246"/>
      <c r="K1051" s="246"/>
      <c r="L1051" s="246"/>
      <c r="M1051" s="246"/>
      <c r="N1051" s="246"/>
      <c r="O1051" s="246"/>
      <c r="P1051" s="246"/>
      <c r="Q1051" s="246"/>
      <c r="R1051" s="246"/>
      <c r="S1051" s="246"/>
      <c r="T1051" s="246"/>
      <c r="U1051" s="246"/>
      <c r="V1051" s="246"/>
      <c r="W1051" s="246"/>
      <c r="X1051" s="246"/>
    </row>
    <row r="1052" spans="1:24" x14ac:dyDescent="0.25">
      <c r="A1052" s="246"/>
      <c r="B1052" s="246"/>
      <c r="C1052" s="246"/>
      <c r="D1052" s="246"/>
      <c r="E1052" s="246"/>
      <c r="F1052" s="246"/>
      <c r="G1052" s="246"/>
      <c r="H1052" s="246"/>
      <c r="I1052" s="246"/>
      <c r="J1052" s="246"/>
      <c r="K1052" s="246"/>
      <c r="L1052" s="246"/>
      <c r="M1052" s="246"/>
      <c r="N1052" s="246"/>
      <c r="O1052" s="246"/>
      <c r="P1052" s="246"/>
      <c r="Q1052" s="246"/>
      <c r="R1052" s="246"/>
      <c r="S1052" s="246"/>
      <c r="T1052" s="246"/>
      <c r="U1052" s="246"/>
      <c r="V1052" s="246"/>
      <c r="W1052" s="246"/>
      <c r="X1052" s="246"/>
    </row>
    <row r="1053" spans="1:24" x14ac:dyDescent="0.25">
      <c r="A1053" s="246"/>
      <c r="B1053" s="246"/>
      <c r="C1053" s="246"/>
      <c r="D1053" s="246"/>
      <c r="E1053" s="246"/>
      <c r="F1053" s="246"/>
      <c r="G1053" s="246"/>
      <c r="H1053" s="246"/>
      <c r="I1053" s="246"/>
      <c r="J1053" s="246"/>
      <c r="K1053" s="246"/>
      <c r="L1053" s="246"/>
      <c r="M1053" s="246"/>
      <c r="N1053" s="246"/>
      <c r="O1053" s="246"/>
      <c r="P1053" s="246"/>
      <c r="Q1053" s="246"/>
      <c r="R1053" s="246"/>
      <c r="S1053" s="246"/>
      <c r="T1053" s="246"/>
      <c r="U1053" s="246"/>
      <c r="V1053" s="246"/>
      <c r="W1053" s="246"/>
      <c r="X1053" s="246"/>
    </row>
    <row r="1054" spans="1:24" x14ac:dyDescent="0.25">
      <c r="A1054" s="246"/>
      <c r="B1054" s="246"/>
      <c r="C1054" s="246"/>
      <c r="D1054" s="246"/>
      <c r="E1054" s="246"/>
      <c r="F1054" s="246"/>
      <c r="G1054" s="246"/>
      <c r="H1054" s="246"/>
      <c r="I1054" s="246"/>
      <c r="J1054" s="246"/>
      <c r="K1054" s="246"/>
      <c r="L1054" s="246"/>
      <c r="M1054" s="246"/>
      <c r="N1054" s="246"/>
      <c r="O1054" s="246"/>
      <c r="P1054" s="246"/>
      <c r="Q1054" s="246"/>
      <c r="R1054" s="246"/>
      <c r="S1054" s="246"/>
      <c r="T1054" s="246"/>
      <c r="U1054" s="246"/>
      <c r="V1054" s="246"/>
      <c r="W1054" s="246"/>
      <c r="X1054" s="246"/>
    </row>
    <row r="1055" spans="1:24" x14ac:dyDescent="0.25">
      <c r="A1055" s="246"/>
      <c r="B1055" s="246"/>
      <c r="C1055" s="246"/>
      <c r="D1055" s="246"/>
      <c r="E1055" s="246"/>
      <c r="F1055" s="246"/>
      <c r="G1055" s="246"/>
      <c r="H1055" s="246"/>
      <c r="I1055" s="246"/>
      <c r="J1055" s="246"/>
      <c r="K1055" s="246"/>
      <c r="L1055" s="246"/>
      <c r="M1055" s="246"/>
      <c r="N1055" s="246"/>
      <c r="O1055" s="246"/>
      <c r="P1055" s="246"/>
      <c r="Q1055" s="246"/>
      <c r="R1055" s="246"/>
      <c r="S1055" s="246"/>
      <c r="T1055" s="246"/>
      <c r="U1055" s="246"/>
      <c r="V1055" s="246"/>
      <c r="W1055" s="246"/>
      <c r="X1055" s="246"/>
    </row>
    <row r="1056" spans="1:24" x14ac:dyDescent="0.25">
      <c r="A1056" s="246"/>
      <c r="B1056" s="246"/>
      <c r="C1056" s="246"/>
      <c r="D1056" s="246"/>
      <c r="E1056" s="246"/>
      <c r="F1056" s="246"/>
      <c r="G1056" s="246"/>
      <c r="H1056" s="246"/>
      <c r="I1056" s="246"/>
      <c r="J1056" s="246"/>
      <c r="K1056" s="246"/>
      <c r="L1056" s="246"/>
      <c r="M1056" s="246"/>
      <c r="N1056" s="246"/>
      <c r="O1056" s="246"/>
      <c r="P1056" s="246"/>
      <c r="Q1056" s="246"/>
      <c r="R1056" s="246"/>
      <c r="S1056" s="246"/>
      <c r="T1056" s="246"/>
      <c r="U1056" s="246"/>
      <c r="V1056" s="246"/>
      <c r="W1056" s="246"/>
      <c r="X1056" s="246"/>
    </row>
    <row r="1057" spans="1:24" x14ac:dyDescent="0.25">
      <c r="A1057" s="246"/>
      <c r="B1057" s="246"/>
      <c r="C1057" s="246"/>
      <c r="D1057" s="246"/>
      <c r="E1057" s="246"/>
      <c r="F1057" s="246"/>
      <c r="G1057" s="246"/>
      <c r="H1057" s="246"/>
      <c r="I1057" s="246"/>
      <c r="J1057" s="246"/>
      <c r="K1057" s="246"/>
      <c r="L1057" s="246"/>
      <c r="M1057" s="246"/>
      <c r="N1057" s="246"/>
      <c r="O1057" s="246"/>
      <c r="P1057" s="246"/>
      <c r="Q1057" s="246"/>
      <c r="R1057" s="246"/>
      <c r="S1057" s="246"/>
      <c r="T1057" s="246"/>
      <c r="U1057" s="246"/>
      <c r="V1057" s="246"/>
      <c r="W1057" s="246"/>
      <c r="X1057" s="246"/>
    </row>
    <row r="1058" spans="1:24" x14ac:dyDescent="0.25">
      <c r="A1058" s="246"/>
      <c r="B1058" s="246"/>
      <c r="C1058" s="246"/>
      <c r="D1058" s="246"/>
      <c r="E1058" s="246"/>
      <c r="F1058" s="246"/>
      <c r="G1058" s="246"/>
      <c r="H1058" s="246"/>
      <c r="I1058" s="246"/>
      <c r="J1058" s="246"/>
      <c r="K1058" s="246"/>
      <c r="L1058" s="246"/>
      <c r="M1058" s="246"/>
      <c r="N1058" s="246"/>
      <c r="O1058" s="246"/>
      <c r="P1058" s="246"/>
      <c r="Q1058" s="246"/>
      <c r="R1058" s="246"/>
      <c r="S1058" s="246"/>
      <c r="T1058" s="246"/>
      <c r="U1058" s="246"/>
      <c r="V1058" s="246"/>
      <c r="W1058" s="246"/>
      <c r="X1058" s="246"/>
    </row>
    <row r="1059" spans="1:24" x14ac:dyDescent="0.25">
      <c r="A1059" s="246"/>
      <c r="B1059" s="246"/>
      <c r="C1059" s="246"/>
      <c r="D1059" s="246"/>
      <c r="E1059" s="246"/>
      <c r="F1059" s="246"/>
      <c r="G1059" s="246"/>
      <c r="H1059" s="246"/>
      <c r="I1059" s="246"/>
      <c r="J1059" s="246"/>
      <c r="K1059" s="246"/>
      <c r="L1059" s="246"/>
      <c r="M1059" s="246"/>
      <c r="N1059" s="246"/>
      <c r="O1059" s="246"/>
      <c r="P1059" s="246"/>
      <c r="Q1059" s="246"/>
      <c r="R1059" s="246"/>
      <c r="S1059" s="246"/>
      <c r="T1059" s="246"/>
      <c r="U1059" s="246"/>
      <c r="V1059" s="246"/>
      <c r="W1059" s="246"/>
      <c r="X1059" s="246"/>
    </row>
    <row r="1060" spans="1:24" x14ac:dyDescent="0.25">
      <c r="A1060" s="246"/>
      <c r="B1060" s="246"/>
      <c r="C1060" s="246"/>
      <c r="D1060" s="246"/>
      <c r="E1060" s="246"/>
      <c r="F1060" s="246"/>
      <c r="G1060" s="246"/>
      <c r="H1060" s="246"/>
      <c r="I1060" s="246"/>
      <c r="J1060" s="246"/>
      <c r="K1060" s="246"/>
      <c r="L1060" s="246"/>
      <c r="M1060" s="246"/>
      <c r="N1060" s="246"/>
      <c r="O1060" s="246"/>
      <c r="P1060" s="246"/>
      <c r="Q1060" s="246"/>
      <c r="R1060" s="246"/>
      <c r="S1060" s="246"/>
      <c r="T1060" s="246"/>
      <c r="U1060" s="246"/>
      <c r="V1060" s="246"/>
      <c r="W1060" s="246"/>
      <c r="X1060" s="246"/>
    </row>
    <row r="1061" spans="1:24" x14ac:dyDescent="0.25">
      <c r="A1061" s="246"/>
      <c r="B1061" s="246"/>
      <c r="C1061" s="246"/>
      <c r="D1061" s="246"/>
      <c r="E1061" s="246"/>
      <c r="F1061" s="246"/>
      <c r="G1061" s="246"/>
      <c r="H1061" s="246"/>
      <c r="I1061" s="246"/>
      <c r="J1061" s="246"/>
      <c r="K1061" s="246"/>
      <c r="L1061" s="246"/>
      <c r="M1061" s="246"/>
      <c r="N1061" s="246"/>
      <c r="O1061" s="246"/>
      <c r="P1061" s="246"/>
      <c r="Q1061" s="246"/>
      <c r="R1061" s="246"/>
      <c r="S1061" s="246"/>
      <c r="T1061" s="246"/>
      <c r="U1061" s="246"/>
      <c r="V1061" s="246"/>
      <c r="W1061" s="246"/>
      <c r="X1061" s="246"/>
    </row>
    <row r="1062" spans="1:24" x14ac:dyDescent="0.25">
      <c r="A1062" s="246"/>
      <c r="B1062" s="246"/>
      <c r="C1062" s="246"/>
      <c r="D1062" s="246"/>
      <c r="E1062" s="246"/>
      <c r="F1062" s="246"/>
      <c r="G1062" s="246"/>
      <c r="H1062" s="246"/>
      <c r="I1062" s="246"/>
      <c r="J1062" s="246"/>
      <c r="K1062" s="246"/>
      <c r="L1062" s="246"/>
      <c r="M1062" s="246"/>
      <c r="N1062" s="246"/>
      <c r="O1062" s="246"/>
      <c r="P1062" s="246"/>
      <c r="Q1062" s="246"/>
      <c r="R1062" s="246"/>
      <c r="S1062" s="246"/>
      <c r="T1062" s="246"/>
      <c r="U1062" s="246"/>
      <c r="V1062" s="246"/>
      <c r="W1062" s="246"/>
      <c r="X1062" s="246"/>
    </row>
    <row r="1063" spans="1:24" x14ac:dyDescent="0.25">
      <c r="A1063" s="246"/>
      <c r="B1063" s="246"/>
      <c r="C1063" s="246"/>
      <c r="D1063" s="246"/>
      <c r="E1063" s="246"/>
      <c r="F1063" s="246"/>
      <c r="G1063" s="246"/>
      <c r="H1063" s="246"/>
      <c r="I1063" s="246"/>
      <c r="J1063" s="246"/>
      <c r="K1063" s="246"/>
      <c r="L1063" s="246"/>
      <c r="M1063" s="246"/>
      <c r="N1063" s="246"/>
      <c r="O1063" s="246"/>
      <c r="P1063" s="246"/>
      <c r="Q1063" s="246"/>
      <c r="R1063" s="246"/>
      <c r="S1063" s="246"/>
      <c r="T1063" s="246"/>
      <c r="U1063" s="246"/>
      <c r="V1063" s="246"/>
      <c r="W1063" s="246"/>
      <c r="X1063" s="246"/>
    </row>
    <row r="1064" spans="1:24" x14ac:dyDescent="0.25">
      <c r="A1064" s="246"/>
      <c r="B1064" s="246"/>
      <c r="C1064" s="246"/>
      <c r="D1064" s="246"/>
      <c r="E1064" s="246"/>
      <c r="F1064" s="246"/>
      <c r="G1064" s="246"/>
      <c r="H1064" s="246"/>
      <c r="I1064" s="246"/>
      <c r="J1064" s="246"/>
      <c r="K1064" s="246"/>
      <c r="L1064" s="246"/>
      <c r="M1064" s="246"/>
      <c r="N1064" s="246"/>
      <c r="O1064" s="246"/>
      <c r="P1064" s="246"/>
      <c r="Q1064" s="246"/>
      <c r="R1064" s="246"/>
      <c r="S1064" s="246"/>
      <c r="T1064" s="246"/>
      <c r="U1064" s="246"/>
      <c r="V1064" s="246"/>
      <c r="W1064" s="246"/>
      <c r="X1064" s="246"/>
    </row>
    <row r="1065" spans="1:24" x14ac:dyDescent="0.25">
      <c r="A1065" s="246"/>
      <c r="B1065" s="246"/>
      <c r="C1065" s="246"/>
      <c r="D1065" s="246"/>
      <c r="E1065" s="246"/>
      <c r="F1065" s="246"/>
      <c r="G1065" s="246"/>
      <c r="H1065" s="246"/>
      <c r="I1065" s="246"/>
      <c r="J1065" s="246"/>
      <c r="K1065" s="246"/>
      <c r="L1065" s="246"/>
      <c r="M1065" s="246"/>
      <c r="N1065" s="246"/>
      <c r="O1065" s="246"/>
      <c r="P1065" s="246"/>
      <c r="Q1065" s="246"/>
      <c r="R1065" s="246"/>
      <c r="S1065" s="246"/>
      <c r="T1065" s="246"/>
      <c r="U1065" s="246"/>
      <c r="V1065" s="246"/>
      <c r="W1065" s="246"/>
      <c r="X1065" s="246"/>
    </row>
    <row r="1066" spans="1:24" x14ac:dyDescent="0.25">
      <c r="A1066" s="246"/>
      <c r="B1066" s="246"/>
      <c r="C1066" s="246"/>
      <c r="D1066" s="246"/>
      <c r="E1066" s="246"/>
      <c r="F1066" s="246"/>
      <c r="G1066" s="246"/>
      <c r="H1066" s="246"/>
      <c r="I1066" s="246"/>
      <c r="J1066" s="246"/>
      <c r="K1066" s="246"/>
      <c r="L1066" s="246"/>
      <c r="M1066" s="246"/>
      <c r="N1066" s="246"/>
      <c r="O1066" s="246"/>
      <c r="P1066" s="246"/>
      <c r="Q1066" s="246"/>
      <c r="R1066" s="246"/>
      <c r="S1066" s="246"/>
      <c r="T1066" s="246"/>
      <c r="U1066" s="246"/>
      <c r="V1066" s="246"/>
      <c r="W1066" s="246"/>
      <c r="X1066" s="246"/>
    </row>
    <row r="1067" spans="1:24" x14ac:dyDescent="0.25">
      <c r="A1067" s="246"/>
      <c r="B1067" s="246"/>
      <c r="C1067" s="246"/>
      <c r="D1067" s="246"/>
      <c r="E1067" s="246"/>
      <c r="F1067" s="246"/>
      <c r="G1067" s="246"/>
      <c r="H1067" s="246"/>
      <c r="I1067" s="246"/>
      <c r="J1067" s="246"/>
      <c r="K1067" s="246"/>
      <c r="L1067" s="246"/>
      <c r="M1067" s="246"/>
      <c r="N1067" s="246"/>
      <c r="O1067" s="246"/>
      <c r="P1067" s="246"/>
      <c r="Q1067" s="246"/>
      <c r="R1067" s="246"/>
      <c r="S1067" s="246"/>
      <c r="T1067" s="246"/>
      <c r="U1067" s="246"/>
      <c r="V1067" s="246"/>
      <c r="W1067" s="246"/>
      <c r="X1067" s="246"/>
    </row>
    <row r="1068" spans="1:24" x14ac:dyDescent="0.25">
      <c r="A1068" s="246"/>
      <c r="B1068" s="246"/>
      <c r="C1068" s="246"/>
      <c r="D1068" s="246"/>
      <c r="E1068" s="246"/>
      <c r="F1068" s="246"/>
      <c r="G1068" s="246"/>
      <c r="H1068" s="246"/>
      <c r="I1068" s="246"/>
      <c r="J1068" s="246"/>
      <c r="K1068" s="246"/>
      <c r="L1068" s="246"/>
      <c r="M1068" s="246"/>
      <c r="N1068" s="246"/>
      <c r="O1068" s="246"/>
      <c r="P1068" s="246"/>
      <c r="Q1068" s="246"/>
      <c r="R1068" s="246"/>
      <c r="S1068" s="246"/>
      <c r="T1068" s="246"/>
      <c r="U1068" s="246"/>
      <c r="V1068" s="246"/>
      <c r="W1068" s="246"/>
      <c r="X1068" s="246"/>
    </row>
    <row r="1069" spans="1:24" x14ac:dyDescent="0.25">
      <c r="A1069" s="246"/>
      <c r="B1069" s="246"/>
      <c r="C1069" s="246"/>
      <c r="D1069" s="246"/>
      <c r="E1069" s="246"/>
      <c r="F1069" s="246"/>
      <c r="G1069" s="246"/>
      <c r="H1069" s="246"/>
      <c r="I1069" s="246"/>
      <c r="J1069" s="246"/>
      <c r="K1069" s="246"/>
      <c r="L1069" s="246"/>
      <c r="M1069" s="246"/>
      <c r="N1069" s="246"/>
      <c r="O1069" s="246"/>
      <c r="P1069" s="246"/>
      <c r="Q1069" s="246"/>
      <c r="R1069" s="246"/>
      <c r="S1069" s="246"/>
      <c r="T1069" s="246"/>
      <c r="U1069" s="246"/>
      <c r="V1069" s="246"/>
      <c r="W1069" s="246"/>
      <c r="X1069" s="246"/>
    </row>
    <row r="1070" spans="1:24" x14ac:dyDescent="0.25">
      <c r="A1070" s="246"/>
      <c r="B1070" s="246"/>
      <c r="C1070" s="246"/>
      <c r="D1070" s="246"/>
      <c r="E1070" s="246"/>
      <c r="F1070" s="246"/>
      <c r="G1070" s="246"/>
      <c r="H1070" s="246"/>
      <c r="I1070" s="246"/>
      <c r="J1070" s="246"/>
      <c r="K1070" s="246"/>
      <c r="L1070" s="246"/>
      <c r="M1070" s="246"/>
      <c r="N1070" s="246"/>
      <c r="O1070" s="246"/>
      <c r="P1070" s="246"/>
      <c r="Q1070" s="246"/>
      <c r="R1070" s="246"/>
      <c r="S1070" s="246"/>
      <c r="T1070" s="246"/>
      <c r="U1070" s="246"/>
      <c r="V1070" s="246"/>
      <c r="W1070" s="246"/>
      <c r="X1070" s="246"/>
    </row>
    <row r="1071" spans="1:24" x14ac:dyDescent="0.25">
      <c r="A1071" s="162"/>
      <c r="B1071" s="162"/>
      <c r="C1071" s="162"/>
      <c r="D1071" s="162"/>
      <c r="E1071" s="162"/>
      <c r="F1071" s="162"/>
      <c r="G1071" s="162"/>
      <c r="H1071" s="162"/>
      <c r="I1071" s="162"/>
      <c r="J1071" s="162"/>
      <c r="K1071" s="162"/>
      <c r="L1071" s="162"/>
      <c r="M1071" s="162"/>
      <c r="N1071" s="162"/>
      <c r="O1071" s="162"/>
      <c r="P1071" s="162"/>
      <c r="Q1071" s="162"/>
      <c r="R1071" s="162"/>
      <c r="S1071" s="162"/>
      <c r="T1071" s="162"/>
      <c r="U1071" s="162"/>
      <c r="V1071" s="162"/>
      <c r="W1071" s="162"/>
      <c r="X1071" s="162"/>
    </row>
    <row r="1072" spans="1:24" x14ac:dyDescent="0.25">
      <c r="A1072" s="162"/>
      <c r="B1072" s="162"/>
      <c r="C1072" s="162"/>
      <c r="D1072" s="162"/>
      <c r="E1072" s="162"/>
      <c r="F1072" s="162"/>
      <c r="G1072" s="162"/>
      <c r="H1072" s="162"/>
      <c r="I1072" s="162"/>
      <c r="J1072" s="162"/>
      <c r="K1072" s="162"/>
      <c r="L1072" s="162"/>
      <c r="M1072" s="162"/>
      <c r="N1072" s="162"/>
      <c r="O1072" s="162"/>
      <c r="P1072" s="162"/>
      <c r="Q1072" s="162"/>
      <c r="R1072" s="162"/>
      <c r="S1072" s="162"/>
      <c r="T1072" s="162"/>
      <c r="U1072" s="162"/>
      <c r="V1072" s="162"/>
      <c r="W1072" s="162"/>
      <c r="X1072" s="162"/>
    </row>
    <row r="1073" spans="1:24" x14ac:dyDescent="0.25">
      <c r="A1073" s="162"/>
      <c r="B1073" s="162"/>
      <c r="C1073" s="162"/>
      <c r="D1073" s="162"/>
      <c r="E1073" s="162"/>
      <c r="F1073" s="162"/>
      <c r="G1073" s="162"/>
      <c r="H1073" s="162"/>
      <c r="I1073" s="162"/>
      <c r="J1073" s="162"/>
      <c r="K1073" s="162"/>
      <c r="L1073" s="162"/>
      <c r="M1073" s="162"/>
      <c r="N1073" s="162"/>
      <c r="O1073" s="162"/>
      <c r="P1073" s="162"/>
      <c r="Q1073" s="162"/>
      <c r="R1073" s="162"/>
      <c r="S1073" s="162"/>
      <c r="T1073" s="162"/>
      <c r="U1073" s="162"/>
      <c r="V1073" s="162"/>
      <c r="W1073" s="162"/>
      <c r="X1073" s="162"/>
    </row>
    <row r="1074" spans="1:24" x14ac:dyDescent="0.25">
      <c r="A1074" s="162"/>
      <c r="B1074" s="162"/>
      <c r="C1074" s="162"/>
      <c r="D1074" s="162"/>
      <c r="E1074" s="162"/>
      <c r="F1074" s="162"/>
      <c r="G1074" s="162"/>
      <c r="H1074" s="162"/>
      <c r="I1074" s="162"/>
      <c r="J1074" s="162"/>
      <c r="K1074" s="162"/>
      <c r="L1074" s="162"/>
      <c r="M1074" s="162"/>
      <c r="N1074" s="162"/>
      <c r="O1074" s="162"/>
      <c r="P1074" s="162"/>
      <c r="Q1074" s="162"/>
      <c r="R1074" s="162"/>
      <c r="S1074" s="162"/>
      <c r="T1074" s="162"/>
      <c r="U1074" s="162"/>
      <c r="V1074" s="162"/>
      <c r="W1074" s="162"/>
      <c r="X1074" s="162"/>
    </row>
    <row r="1075" spans="1:24" x14ac:dyDescent="0.25">
      <c r="A1075" s="162"/>
      <c r="B1075" s="162"/>
      <c r="C1075" s="162"/>
      <c r="D1075" s="162"/>
      <c r="E1075" s="162"/>
      <c r="F1075" s="162"/>
      <c r="G1075" s="162"/>
      <c r="H1075" s="162"/>
      <c r="I1075" s="162"/>
      <c r="J1075" s="162"/>
      <c r="K1075" s="162"/>
      <c r="L1075" s="162"/>
      <c r="M1075" s="162"/>
      <c r="N1075" s="162"/>
      <c r="O1075" s="162"/>
      <c r="P1075" s="162"/>
      <c r="Q1075" s="162"/>
      <c r="R1075" s="162"/>
      <c r="S1075" s="162"/>
      <c r="T1075" s="162"/>
      <c r="U1075" s="162"/>
      <c r="V1075" s="162"/>
      <c r="W1075" s="162"/>
      <c r="X1075" s="162"/>
    </row>
    <row r="1076" spans="1:24" x14ac:dyDescent="0.25">
      <c r="A1076" s="162"/>
      <c r="B1076" s="162"/>
      <c r="C1076" s="162"/>
      <c r="D1076" s="162"/>
      <c r="E1076" s="162"/>
      <c r="F1076" s="162"/>
      <c r="G1076" s="162"/>
      <c r="H1076" s="162"/>
      <c r="I1076" s="162"/>
      <c r="J1076" s="162"/>
      <c r="K1076" s="162"/>
      <c r="L1076" s="162"/>
      <c r="M1076" s="162"/>
      <c r="N1076" s="162"/>
      <c r="O1076" s="162"/>
      <c r="P1076" s="162"/>
      <c r="Q1076" s="162"/>
      <c r="R1076" s="162"/>
      <c r="S1076" s="162"/>
      <c r="T1076" s="162"/>
      <c r="U1076" s="162"/>
      <c r="V1076" s="162"/>
      <c r="W1076" s="162"/>
      <c r="X1076" s="162"/>
    </row>
    <row r="1077" spans="1:24" x14ac:dyDescent="0.25">
      <c r="A1077" s="162"/>
      <c r="B1077" s="162"/>
      <c r="C1077" s="162"/>
      <c r="D1077" s="162"/>
      <c r="E1077" s="162"/>
      <c r="F1077" s="162"/>
      <c r="G1077" s="162"/>
      <c r="H1077" s="162"/>
      <c r="I1077" s="162"/>
      <c r="J1077" s="162"/>
      <c r="K1077" s="162"/>
      <c r="L1077" s="162"/>
      <c r="M1077" s="162"/>
      <c r="N1077" s="162"/>
      <c r="O1077" s="162"/>
      <c r="P1077" s="162"/>
      <c r="Q1077" s="162"/>
      <c r="R1077" s="162"/>
      <c r="S1077" s="162"/>
      <c r="T1077" s="162"/>
      <c r="U1077" s="162"/>
      <c r="V1077" s="162"/>
      <c r="W1077" s="162"/>
      <c r="X1077" s="162"/>
    </row>
    <row r="1078" spans="1:24" x14ac:dyDescent="0.25">
      <c r="A1078" s="162"/>
      <c r="B1078" s="162"/>
      <c r="C1078" s="162"/>
      <c r="D1078" s="162"/>
      <c r="E1078" s="162"/>
      <c r="F1078" s="162"/>
      <c r="G1078" s="162"/>
      <c r="H1078" s="162"/>
      <c r="I1078" s="162"/>
      <c r="J1078" s="162"/>
      <c r="K1078" s="162"/>
      <c r="L1078" s="162"/>
      <c r="M1078" s="162"/>
      <c r="N1078" s="162"/>
      <c r="O1078" s="162"/>
      <c r="P1078" s="162"/>
      <c r="Q1078" s="162"/>
      <c r="R1078" s="162"/>
      <c r="S1078" s="162"/>
      <c r="T1078" s="162"/>
      <c r="U1078" s="162"/>
      <c r="V1078" s="162"/>
      <c r="W1078" s="162"/>
      <c r="X1078" s="162"/>
    </row>
    <row r="1079" spans="1:24" x14ac:dyDescent="0.25">
      <c r="A1079" s="162"/>
      <c r="B1079" s="162"/>
      <c r="C1079" s="162"/>
      <c r="D1079" s="162"/>
      <c r="E1079" s="162"/>
      <c r="F1079" s="162"/>
      <c r="G1079" s="162"/>
      <c r="H1079" s="162"/>
      <c r="I1079" s="162"/>
      <c r="J1079" s="162"/>
      <c r="K1079" s="162"/>
      <c r="L1079" s="162"/>
      <c r="M1079" s="162"/>
      <c r="N1079" s="162"/>
      <c r="O1079" s="162"/>
      <c r="P1079" s="162"/>
      <c r="Q1079" s="162"/>
      <c r="R1079" s="162"/>
      <c r="S1079" s="162"/>
      <c r="T1079" s="162"/>
      <c r="U1079" s="162"/>
      <c r="V1079" s="162"/>
      <c r="W1079" s="162"/>
      <c r="X1079" s="162"/>
    </row>
    <row r="1080" spans="1:24" x14ac:dyDescent="0.25">
      <c r="A1080" s="162"/>
      <c r="B1080" s="162"/>
      <c r="C1080" s="162"/>
      <c r="D1080" s="162"/>
      <c r="E1080" s="162"/>
      <c r="F1080" s="162"/>
      <c r="G1080" s="162"/>
      <c r="H1080" s="162"/>
      <c r="I1080" s="162"/>
      <c r="J1080" s="162"/>
      <c r="K1080" s="162"/>
      <c r="L1080" s="162"/>
      <c r="M1080" s="162"/>
      <c r="N1080" s="162"/>
      <c r="O1080" s="162"/>
      <c r="P1080" s="162"/>
      <c r="Q1080" s="162"/>
      <c r="R1080" s="162"/>
      <c r="S1080" s="162"/>
      <c r="T1080" s="162"/>
      <c r="U1080" s="162"/>
      <c r="V1080" s="162"/>
      <c r="W1080" s="162"/>
      <c r="X1080" s="162"/>
    </row>
    <row r="1081" spans="1:24" x14ac:dyDescent="0.25">
      <c r="A1081" s="162"/>
      <c r="B1081" s="162"/>
      <c r="C1081" s="162"/>
      <c r="D1081" s="162"/>
      <c r="E1081" s="162"/>
      <c r="F1081" s="162"/>
      <c r="G1081" s="162"/>
      <c r="H1081" s="162"/>
      <c r="I1081" s="162"/>
      <c r="J1081" s="162"/>
      <c r="K1081" s="162"/>
      <c r="L1081" s="162"/>
      <c r="M1081" s="162"/>
      <c r="N1081" s="162"/>
      <c r="O1081" s="162"/>
      <c r="P1081" s="162"/>
      <c r="Q1081" s="162"/>
      <c r="R1081" s="162"/>
      <c r="S1081" s="162"/>
      <c r="T1081" s="162"/>
      <c r="U1081" s="162"/>
      <c r="V1081" s="162"/>
      <c r="W1081" s="162"/>
      <c r="X1081" s="162"/>
    </row>
    <row r="1082" spans="1:24" x14ac:dyDescent="0.25">
      <c r="A1082" s="162"/>
      <c r="B1082" s="162"/>
      <c r="C1082" s="162"/>
      <c r="D1082" s="162"/>
      <c r="E1082" s="162"/>
      <c r="F1082" s="162"/>
      <c r="G1082" s="162"/>
      <c r="H1082" s="162"/>
      <c r="I1082" s="162"/>
      <c r="J1082" s="162"/>
      <c r="K1082" s="162"/>
      <c r="L1082" s="162"/>
      <c r="M1082" s="162"/>
      <c r="N1082" s="162"/>
      <c r="O1082" s="162"/>
      <c r="P1082" s="162"/>
      <c r="Q1082" s="162"/>
      <c r="R1082" s="162"/>
      <c r="S1082" s="162"/>
      <c r="T1082" s="162"/>
      <c r="U1082" s="162"/>
      <c r="V1082" s="162"/>
      <c r="W1082" s="162"/>
      <c r="X1082" s="162"/>
    </row>
    <row r="1083" spans="1:24" x14ac:dyDescent="0.25">
      <c r="A1083" s="162"/>
      <c r="B1083" s="162"/>
      <c r="C1083" s="162"/>
      <c r="D1083" s="162"/>
      <c r="E1083" s="162"/>
      <c r="F1083" s="162"/>
      <c r="G1083" s="162"/>
      <c r="H1083" s="162"/>
      <c r="I1083" s="162"/>
      <c r="J1083" s="162"/>
      <c r="K1083" s="162"/>
      <c r="L1083" s="162"/>
      <c r="M1083" s="162"/>
      <c r="N1083" s="162"/>
      <c r="O1083" s="162"/>
      <c r="P1083" s="162"/>
      <c r="Q1083" s="162"/>
      <c r="R1083" s="162"/>
      <c r="S1083" s="162"/>
      <c r="T1083" s="162"/>
      <c r="U1083" s="162"/>
      <c r="V1083" s="162"/>
      <c r="W1083" s="162"/>
      <c r="X1083" s="162"/>
    </row>
    <row r="1084" spans="1:24" x14ac:dyDescent="0.25">
      <c r="A1084" s="162"/>
      <c r="B1084" s="162"/>
      <c r="C1084" s="162"/>
      <c r="D1084" s="162"/>
      <c r="E1084" s="162"/>
      <c r="F1084" s="162"/>
      <c r="G1084" s="162"/>
      <c r="H1084" s="162"/>
      <c r="I1084" s="162"/>
      <c r="J1084" s="162"/>
      <c r="K1084" s="162"/>
      <c r="L1084" s="162"/>
      <c r="M1084" s="162"/>
      <c r="N1084" s="162"/>
      <c r="O1084" s="162"/>
      <c r="P1084" s="162"/>
      <c r="Q1084" s="162"/>
      <c r="R1084" s="162"/>
      <c r="S1084" s="162"/>
      <c r="T1084" s="162"/>
      <c r="U1084" s="162"/>
      <c r="V1084" s="162"/>
      <c r="W1084" s="162"/>
      <c r="X1084" s="162"/>
    </row>
    <row r="1085" spans="1:24" x14ac:dyDescent="0.25">
      <c r="A1085" s="162"/>
      <c r="B1085" s="162"/>
      <c r="C1085" s="162"/>
      <c r="D1085" s="162"/>
      <c r="E1085" s="162"/>
      <c r="F1085" s="162"/>
      <c r="G1085" s="162"/>
      <c r="H1085" s="162"/>
      <c r="I1085" s="162"/>
      <c r="J1085" s="162"/>
      <c r="K1085" s="162"/>
      <c r="L1085" s="162"/>
      <c r="M1085" s="162"/>
      <c r="N1085" s="162"/>
      <c r="O1085" s="162"/>
      <c r="P1085" s="162"/>
      <c r="Q1085" s="162"/>
      <c r="R1085" s="162"/>
      <c r="S1085" s="162"/>
      <c r="T1085" s="162"/>
      <c r="U1085" s="162"/>
      <c r="V1085" s="162"/>
      <c r="W1085" s="162"/>
      <c r="X1085" s="162"/>
    </row>
    <row r="1086" spans="1:24" x14ac:dyDescent="0.25">
      <c r="A1086" s="162"/>
      <c r="B1086" s="162"/>
      <c r="C1086" s="162"/>
      <c r="D1086" s="162"/>
      <c r="E1086" s="162"/>
      <c r="F1086" s="162"/>
      <c r="G1086" s="162"/>
      <c r="H1086" s="162"/>
      <c r="I1086" s="162"/>
      <c r="J1086" s="162"/>
      <c r="K1086" s="162"/>
      <c r="L1086" s="162"/>
      <c r="M1086" s="162"/>
      <c r="N1086" s="162"/>
      <c r="O1086" s="162"/>
      <c r="P1086" s="162"/>
      <c r="Q1086" s="162"/>
      <c r="R1086" s="162"/>
      <c r="S1086" s="162"/>
      <c r="T1086" s="162"/>
      <c r="U1086" s="162"/>
      <c r="V1086" s="162"/>
      <c r="W1086" s="162"/>
      <c r="X1086" s="162"/>
    </row>
    <row r="1087" spans="1:24" x14ac:dyDescent="0.25">
      <c r="A1087" s="162"/>
      <c r="B1087" s="162"/>
      <c r="C1087" s="162"/>
      <c r="D1087" s="162"/>
      <c r="E1087" s="162"/>
      <c r="F1087" s="162"/>
      <c r="G1087" s="162"/>
      <c r="H1087" s="162"/>
      <c r="I1087" s="162"/>
      <c r="J1087" s="162"/>
      <c r="K1087" s="162"/>
      <c r="L1087" s="162"/>
      <c r="M1087" s="162"/>
      <c r="N1087" s="162"/>
      <c r="O1087" s="162"/>
      <c r="P1087" s="162"/>
      <c r="Q1087" s="162"/>
      <c r="R1087" s="162"/>
      <c r="S1087" s="162"/>
      <c r="T1087" s="162"/>
      <c r="U1087" s="162"/>
      <c r="V1087" s="162"/>
      <c r="W1087" s="162"/>
      <c r="X1087" s="162"/>
    </row>
    <row r="1088" spans="1:24" x14ac:dyDescent="0.25">
      <c r="A1088" s="162"/>
      <c r="B1088" s="162"/>
      <c r="C1088" s="162"/>
      <c r="D1088" s="162"/>
      <c r="E1088" s="162"/>
      <c r="F1088" s="162"/>
      <c r="G1088" s="162"/>
      <c r="H1088" s="162"/>
      <c r="I1088" s="162"/>
      <c r="J1088" s="162"/>
      <c r="K1088" s="162"/>
      <c r="L1088" s="162"/>
      <c r="M1088" s="162"/>
      <c r="N1088" s="162"/>
      <c r="O1088" s="162"/>
      <c r="P1088" s="162"/>
      <c r="Q1088" s="162"/>
      <c r="R1088" s="162"/>
      <c r="S1088" s="162"/>
      <c r="T1088" s="162"/>
      <c r="U1088" s="162"/>
      <c r="V1088" s="162"/>
      <c r="W1088" s="162"/>
      <c r="X1088" s="162"/>
    </row>
    <row r="1089" spans="1:24" x14ac:dyDescent="0.25">
      <c r="A1089" s="162"/>
      <c r="B1089" s="162"/>
      <c r="C1089" s="162"/>
      <c r="D1089" s="162"/>
      <c r="E1089" s="162"/>
      <c r="F1089" s="162"/>
      <c r="G1089" s="162"/>
      <c r="H1089" s="162"/>
      <c r="I1089" s="162"/>
      <c r="J1089" s="162"/>
      <c r="K1089" s="162"/>
      <c r="L1089" s="162"/>
      <c r="M1089" s="162"/>
      <c r="N1089" s="162"/>
      <c r="O1089" s="162"/>
      <c r="P1089" s="162"/>
      <c r="Q1089" s="162"/>
      <c r="R1089" s="162"/>
      <c r="S1089" s="162"/>
      <c r="T1089" s="162"/>
      <c r="U1089" s="162"/>
      <c r="V1089" s="162"/>
      <c r="W1089" s="162"/>
      <c r="X1089" s="162"/>
    </row>
    <row r="1090" spans="1:24" x14ac:dyDescent="0.25">
      <c r="A1090" s="162"/>
      <c r="B1090" s="162"/>
      <c r="C1090" s="162"/>
      <c r="D1090" s="162"/>
      <c r="E1090" s="162"/>
      <c r="F1090" s="162"/>
      <c r="G1090" s="162"/>
      <c r="H1090" s="162"/>
      <c r="I1090" s="162"/>
      <c r="J1090" s="162"/>
      <c r="K1090" s="162"/>
      <c r="L1090" s="162"/>
      <c r="M1090" s="162"/>
      <c r="N1090" s="162"/>
      <c r="O1090" s="162"/>
      <c r="P1090" s="162"/>
      <c r="Q1090" s="162"/>
      <c r="R1090" s="162"/>
      <c r="S1090" s="162"/>
      <c r="T1090" s="162"/>
      <c r="U1090" s="162"/>
      <c r="V1090" s="162"/>
      <c r="W1090" s="162"/>
      <c r="X1090" s="162"/>
    </row>
    <row r="1091" spans="1:24" x14ac:dyDescent="0.25">
      <c r="A1091" s="162"/>
      <c r="B1091" s="162"/>
      <c r="C1091" s="162"/>
      <c r="D1091" s="162"/>
      <c r="E1091" s="162"/>
      <c r="F1091" s="162"/>
      <c r="G1091" s="162"/>
      <c r="H1091" s="162"/>
      <c r="I1091" s="162"/>
      <c r="J1091" s="162"/>
      <c r="K1091" s="162"/>
      <c r="L1091" s="162"/>
      <c r="M1091" s="162"/>
      <c r="N1091" s="162"/>
      <c r="O1091" s="162"/>
      <c r="P1091" s="162"/>
      <c r="Q1091" s="162"/>
      <c r="R1091" s="162"/>
      <c r="S1091" s="162"/>
      <c r="T1091" s="162"/>
      <c r="U1091" s="162"/>
      <c r="V1091" s="162"/>
      <c r="W1091" s="162"/>
      <c r="X1091" s="162"/>
    </row>
    <row r="1092" spans="1:24" x14ac:dyDescent="0.25">
      <c r="A1092" s="162"/>
      <c r="B1092" s="162"/>
      <c r="C1092" s="162"/>
      <c r="D1092" s="162"/>
      <c r="E1092" s="162"/>
      <c r="F1092" s="162"/>
      <c r="G1092" s="162"/>
      <c r="H1092" s="162"/>
      <c r="I1092" s="162"/>
      <c r="J1092" s="162"/>
      <c r="K1092" s="162"/>
      <c r="L1092" s="162"/>
      <c r="M1092" s="162"/>
      <c r="N1092" s="162"/>
      <c r="O1092" s="162"/>
      <c r="P1092" s="162"/>
      <c r="Q1092" s="162"/>
      <c r="R1092" s="162"/>
      <c r="S1092" s="162"/>
      <c r="T1092" s="162"/>
      <c r="U1092" s="162"/>
      <c r="V1092" s="162"/>
      <c r="W1092" s="162"/>
      <c r="X1092" s="162"/>
    </row>
    <row r="1093" spans="1:24" x14ac:dyDescent="0.25">
      <c r="A1093" s="162"/>
      <c r="B1093" s="162"/>
      <c r="C1093" s="162"/>
      <c r="D1093" s="162"/>
      <c r="E1093" s="162"/>
      <c r="F1093" s="162"/>
      <c r="G1093" s="162"/>
      <c r="H1093" s="162"/>
      <c r="I1093" s="162"/>
      <c r="J1093" s="162"/>
      <c r="K1093" s="162"/>
      <c r="L1093" s="162"/>
      <c r="M1093" s="162"/>
      <c r="N1093" s="162"/>
      <c r="O1093" s="162"/>
      <c r="P1093" s="162"/>
      <c r="Q1093" s="162"/>
      <c r="R1093" s="162"/>
      <c r="S1093" s="162"/>
      <c r="T1093" s="162"/>
      <c r="U1093" s="162"/>
      <c r="V1093" s="162"/>
      <c r="W1093" s="162"/>
      <c r="X1093" s="162"/>
    </row>
    <row r="1094" spans="1:24" x14ac:dyDescent="0.25">
      <c r="A1094" s="162"/>
      <c r="B1094" s="162"/>
      <c r="C1094" s="162"/>
      <c r="D1094" s="162"/>
      <c r="E1094" s="162"/>
      <c r="F1094" s="162"/>
      <c r="G1094" s="162"/>
      <c r="H1094" s="162"/>
      <c r="I1094" s="162"/>
      <c r="J1094" s="162"/>
      <c r="K1094" s="162"/>
      <c r="L1094" s="162"/>
      <c r="M1094" s="162"/>
      <c r="N1094" s="162"/>
      <c r="O1094" s="162"/>
      <c r="P1094" s="162"/>
      <c r="Q1094" s="162"/>
      <c r="R1094" s="162"/>
      <c r="S1094" s="162"/>
      <c r="T1094" s="162"/>
      <c r="U1094" s="162"/>
      <c r="V1094" s="162"/>
      <c r="W1094" s="162"/>
      <c r="X1094" s="162"/>
    </row>
    <row r="1095" spans="1:24" x14ac:dyDescent="0.25">
      <c r="A1095" s="162"/>
      <c r="B1095" s="162"/>
      <c r="C1095" s="162"/>
      <c r="D1095" s="162"/>
      <c r="E1095" s="162"/>
      <c r="F1095" s="162"/>
      <c r="G1095" s="162"/>
      <c r="H1095" s="162"/>
      <c r="I1095" s="162"/>
      <c r="J1095" s="162"/>
      <c r="K1095" s="162"/>
      <c r="L1095" s="162"/>
      <c r="M1095" s="162"/>
      <c r="N1095" s="162"/>
      <c r="O1095" s="162"/>
      <c r="P1095" s="162"/>
      <c r="Q1095" s="162"/>
      <c r="R1095" s="162"/>
      <c r="S1095" s="162"/>
      <c r="T1095" s="162"/>
      <c r="U1095" s="162"/>
      <c r="V1095" s="162"/>
      <c r="W1095" s="162"/>
      <c r="X1095" s="162"/>
    </row>
    <row r="1096" spans="1:24" x14ac:dyDescent="0.25">
      <c r="A1096" s="162"/>
      <c r="B1096" s="162"/>
      <c r="C1096" s="162"/>
      <c r="D1096" s="162"/>
      <c r="E1096" s="162"/>
      <c r="F1096" s="162"/>
      <c r="G1096" s="162"/>
      <c r="H1096" s="162"/>
      <c r="I1096" s="162"/>
      <c r="J1096" s="162"/>
      <c r="K1096" s="162"/>
      <c r="L1096" s="162"/>
      <c r="M1096" s="162"/>
      <c r="N1096" s="162"/>
      <c r="O1096" s="162"/>
      <c r="P1096" s="162"/>
      <c r="Q1096" s="162"/>
      <c r="R1096" s="162"/>
      <c r="S1096" s="162"/>
      <c r="T1096" s="162"/>
      <c r="U1096" s="162"/>
      <c r="V1096" s="162"/>
      <c r="W1096" s="162"/>
      <c r="X1096" s="162"/>
    </row>
    <row r="1097" spans="1:24" x14ac:dyDescent="0.25">
      <c r="A1097" s="162"/>
      <c r="B1097" s="162"/>
      <c r="C1097" s="162"/>
      <c r="D1097" s="162"/>
      <c r="E1097" s="162"/>
      <c r="F1097" s="162"/>
      <c r="G1097" s="162"/>
      <c r="H1097" s="162"/>
      <c r="I1097" s="162"/>
      <c r="J1097" s="162"/>
      <c r="K1097" s="162"/>
      <c r="L1097" s="162"/>
      <c r="M1097" s="162"/>
      <c r="N1097" s="162"/>
      <c r="O1097" s="162"/>
      <c r="P1097" s="162"/>
      <c r="Q1097" s="162"/>
      <c r="R1097" s="162"/>
      <c r="S1097" s="162"/>
      <c r="T1097" s="162"/>
      <c r="U1097" s="162"/>
      <c r="V1097" s="162"/>
      <c r="W1097" s="162"/>
      <c r="X1097" s="162"/>
    </row>
    <row r="1098" spans="1:24" x14ac:dyDescent="0.25">
      <c r="A1098" s="162"/>
      <c r="B1098" s="162"/>
      <c r="C1098" s="162"/>
      <c r="D1098" s="162"/>
      <c r="E1098" s="162"/>
      <c r="F1098" s="162"/>
      <c r="G1098" s="162"/>
      <c r="H1098" s="162"/>
      <c r="I1098" s="162"/>
      <c r="J1098" s="162"/>
      <c r="K1098" s="162"/>
      <c r="L1098" s="162"/>
      <c r="M1098" s="162"/>
      <c r="N1098" s="162"/>
      <c r="O1098" s="162"/>
      <c r="P1098" s="162"/>
      <c r="Q1098" s="162"/>
      <c r="R1098" s="162"/>
      <c r="S1098" s="162"/>
      <c r="T1098" s="162"/>
      <c r="U1098" s="162"/>
      <c r="V1098" s="162"/>
      <c r="W1098" s="162"/>
      <c r="X1098" s="162"/>
    </row>
    <row r="1099" spans="1:24" x14ac:dyDescent="0.25">
      <c r="A1099" s="162"/>
      <c r="B1099" s="162"/>
      <c r="C1099" s="162"/>
      <c r="D1099" s="162"/>
      <c r="E1099" s="162"/>
      <c r="F1099" s="162"/>
      <c r="G1099" s="162"/>
      <c r="H1099" s="162"/>
      <c r="I1099" s="162"/>
      <c r="J1099" s="162"/>
      <c r="K1099" s="162"/>
      <c r="L1099" s="162"/>
      <c r="M1099" s="162"/>
      <c r="N1099" s="162"/>
      <c r="O1099" s="162"/>
      <c r="P1099" s="162"/>
      <c r="Q1099" s="162"/>
      <c r="R1099" s="162"/>
      <c r="S1099" s="162"/>
      <c r="T1099" s="162"/>
      <c r="U1099" s="162"/>
      <c r="V1099" s="162"/>
      <c r="W1099" s="162"/>
      <c r="X1099" s="162"/>
    </row>
    <row r="1100" spans="1:24" x14ac:dyDescent="0.25">
      <c r="A1100" s="162"/>
      <c r="B1100" s="162"/>
      <c r="C1100" s="162"/>
      <c r="D1100" s="162"/>
      <c r="E1100" s="162"/>
      <c r="F1100" s="162"/>
      <c r="G1100" s="162"/>
      <c r="H1100" s="162"/>
      <c r="I1100" s="162"/>
      <c r="J1100" s="162"/>
      <c r="K1100" s="162"/>
      <c r="L1100" s="162"/>
      <c r="M1100" s="162"/>
      <c r="N1100" s="162"/>
      <c r="O1100" s="162"/>
      <c r="P1100" s="162"/>
      <c r="Q1100" s="162"/>
      <c r="R1100" s="162"/>
      <c r="S1100" s="162"/>
      <c r="T1100" s="162"/>
      <c r="U1100" s="162"/>
      <c r="V1100" s="162"/>
      <c r="W1100" s="162"/>
      <c r="X1100" s="162"/>
    </row>
    <row r="1101" spans="1:24" x14ac:dyDescent="0.25">
      <c r="A1101" s="162"/>
      <c r="B1101" s="162"/>
      <c r="C1101" s="162"/>
      <c r="D1101" s="162"/>
      <c r="E1101" s="162"/>
      <c r="F1101" s="162"/>
      <c r="G1101" s="162"/>
      <c r="H1101" s="162"/>
      <c r="I1101" s="162"/>
      <c r="J1101" s="162"/>
      <c r="K1101" s="162"/>
      <c r="L1101" s="162"/>
      <c r="M1101" s="162"/>
      <c r="N1101" s="162"/>
      <c r="O1101" s="162"/>
      <c r="P1101" s="162"/>
      <c r="Q1101" s="162"/>
      <c r="R1101" s="162"/>
      <c r="S1101" s="162"/>
      <c r="T1101" s="162"/>
      <c r="U1101" s="162"/>
      <c r="V1101" s="162"/>
      <c r="W1101" s="162"/>
      <c r="X1101" s="162"/>
    </row>
    <row r="1102" spans="1:24" x14ac:dyDescent="0.25">
      <c r="A1102" s="162"/>
      <c r="B1102" s="162"/>
      <c r="C1102" s="162"/>
      <c r="D1102" s="162"/>
      <c r="E1102" s="162"/>
      <c r="F1102" s="162"/>
      <c r="G1102" s="162"/>
      <c r="H1102" s="162"/>
      <c r="I1102" s="162"/>
      <c r="J1102" s="162"/>
      <c r="K1102" s="162"/>
      <c r="L1102" s="162"/>
      <c r="M1102" s="162"/>
      <c r="N1102" s="162"/>
      <c r="O1102" s="162"/>
      <c r="P1102" s="162"/>
      <c r="Q1102" s="162"/>
      <c r="R1102" s="162"/>
      <c r="S1102" s="162"/>
      <c r="T1102" s="162"/>
      <c r="U1102" s="162"/>
      <c r="V1102" s="162"/>
      <c r="W1102" s="162"/>
      <c r="X1102" s="162"/>
    </row>
    <row r="1103" spans="1:24" x14ac:dyDescent="0.25">
      <c r="A1103" s="162"/>
      <c r="B1103" s="162"/>
      <c r="C1103" s="162"/>
      <c r="D1103" s="162"/>
      <c r="E1103" s="162"/>
      <c r="F1103" s="162"/>
      <c r="G1103" s="162"/>
      <c r="H1103" s="162"/>
      <c r="I1103" s="162"/>
      <c r="J1103" s="162"/>
      <c r="K1103" s="162"/>
      <c r="L1103" s="162"/>
      <c r="M1103" s="162"/>
      <c r="N1103" s="162"/>
      <c r="O1103" s="162"/>
      <c r="P1103" s="162"/>
      <c r="Q1103" s="162"/>
      <c r="R1103" s="162"/>
      <c r="S1103" s="162"/>
      <c r="T1103" s="162"/>
      <c r="U1103" s="162"/>
      <c r="V1103" s="162"/>
      <c r="W1103" s="162"/>
      <c r="X1103" s="162"/>
    </row>
    <row r="1104" spans="1:24" x14ac:dyDescent="0.25">
      <c r="A1104" s="162"/>
      <c r="B1104" s="162"/>
      <c r="C1104" s="162"/>
      <c r="D1104" s="162"/>
      <c r="E1104" s="162"/>
      <c r="F1104" s="162"/>
      <c r="G1104" s="162"/>
      <c r="H1104" s="162"/>
      <c r="I1104" s="162"/>
      <c r="J1104" s="162"/>
      <c r="K1104" s="162"/>
      <c r="L1104" s="162"/>
      <c r="M1104" s="162"/>
      <c r="N1104" s="162"/>
      <c r="O1104" s="162"/>
      <c r="P1104" s="162"/>
      <c r="Q1104" s="162"/>
      <c r="R1104" s="162"/>
      <c r="S1104" s="162"/>
      <c r="T1104" s="162"/>
      <c r="U1104" s="162"/>
      <c r="V1104" s="162"/>
      <c r="W1104" s="162"/>
      <c r="X1104" s="162"/>
    </row>
    <row r="1105" spans="1:24" x14ac:dyDescent="0.25">
      <c r="A1105" s="162"/>
      <c r="B1105" s="162"/>
      <c r="C1105" s="162"/>
      <c r="D1105" s="162"/>
      <c r="E1105" s="162"/>
      <c r="F1105" s="162"/>
      <c r="G1105" s="162"/>
      <c r="H1105" s="162"/>
      <c r="I1105" s="162"/>
      <c r="J1105" s="162"/>
      <c r="K1105" s="162"/>
      <c r="L1105" s="162"/>
      <c r="M1105" s="162"/>
      <c r="N1105" s="162"/>
      <c r="O1105" s="162"/>
      <c r="P1105" s="162"/>
      <c r="Q1105" s="162"/>
      <c r="R1105" s="162"/>
      <c r="S1105" s="162"/>
      <c r="T1105" s="162"/>
      <c r="U1105" s="162"/>
      <c r="V1105" s="162"/>
      <c r="W1105" s="162"/>
      <c r="X1105" s="162"/>
    </row>
    <row r="1106" spans="1:24" x14ac:dyDescent="0.25">
      <c r="A1106" s="162"/>
      <c r="B1106" s="162"/>
      <c r="C1106" s="162"/>
      <c r="D1106" s="162"/>
      <c r="E1106" s="162"/>
      <c r="F1106" s="162"/>
      <c r="G1106" s="162"/>
      <c r="H1106" s="162"/>
      <c r="I1106" s="162"/>
      <c r="J1106" s="162"/>
      <c r="K1106" s="162"/>
      <c r="L1106" s="162"/>
      <c r="M1106" s="162"/>
      <c r="N1106" s="162"/>
      <c r="O1106" s="162"/>
      <c r="P1106" s="162"/>
      <c r="Q1106" s="162"/>
      <c r="R1106" s="162"/>
      <c r="S1106" s="162"/>
      <c r="T1106" s="162"/>
      <c r="U1106" s="162"/>
      <c r="V1106" s="162"/>
      <c r="W1106" s="162"/>
      <c r="X1106" s="162"/>
    </row>
    <row r="1107" spans="1:24" x14ac:dyDescent="0.25">
      <c r="A1107" s="162"/>
      <c r="B1107" s="162"/>
      <c r="C1107" s="162"/>
      <c r="D1107" s="162"/>
      <c r="E1107" s="162"/>
      <c r="F1107" s="162"/>
      <c r="G1107" s="162"/>
      <c r="H1107" s="162"/>
      <c r="I1107" s="162"/>
      <c r="J1107" s="162"/>
      <c r="K1107" s="162"/>
      <c r="L1107" s="162"/>
      <c r="M1107" s="162"/>
      <c r="N1107" s="162"/>
      <c r="O1107" s="162"/>
      <c r="P1107" s="162"/>
      <c r="Q1107" s="162"/>
      <c r="R1107" s="162"/>
      <c r="S1107" s="162"/>
      <c r="T1107" s="162"/>
      <c r="U1107" s="162"/>
      <c r="V1107" s="162"/>
      <c r="W1107" s="162"/>
      <c r="X1107" s="162"/>
    </row>
    <row r="1108" spans="1:24" x14ac:dyDescent="0.25">
      <c r="A1108" s="162"/>
      <c r="B1108" s="162"/>
      <c r="C1108" s="162"/>
      <c r="D1108" s="162"/>
      <c r="E1108" s="162"/>
      <c r="F1108" s="162"/>
      <c r="G1108" s="162"/>
      <c r="H1108" s="162"/>
      <c r="I1108" s="162"/>
      <c r="J1108" s="162"/>
      <c r="K1108" s="162"/>
      <c r="L1108" s="162"/>
      <c r="M1108" s="162"/>
      <c r="N1108" s="162"/>
      <c r="O1108" s="162"/>
      <c r="P1108" s="162"/>
      <c r="Q1108" s="162"/>
      <c r="R1108" s="162"/>
      <c r="S1108" s="162"/>
      <c r="T1108" s="162"/>
      <c r="U1108" s="162"/>
      <c r="V1108" s="162"/>
      <c r="W1108" s="162"/>
      <c r="X1108" s="162"/>
    </row>
    <row r="1109" spans="1:24" x14ac:dyDescent="0.25">
      <c r="A1109" s="162"/>
      <c r="B1109" s="162"/>
      <c r="C1109" s="162"/>
      <c r="D1109" s="162"/>
      <c r="E1109" s="162"/>
      <c r="F1109" s="162"/>
      <c r="G1109" s="162"/>
      <c r="H1109" s="162"/>
      <c r="I1109" s="162"/>
      <c r="J1109" s="162"/>
      <c r="K1109" s="162"/>
      <c r="L1109" s="162"/>
      <c r="M1109" s="162"/>
      <c r="N1109" s="162"/>
      <c r="O1109" s="162"/>
      <c r="P1109" s="162"/>
      <c r="Q1109" s="162"/>
      <c r="R1109" s="162"/>
      <c r="S1109" s="162"/>
      <c r="T1109" s="162"/>
      <c r="U1109" s="162"/>
      <c r="V1109" s="162"/>
      <c r="W1109" s="162"/>
      <c r="X1109" s="162"/>
    </row>
    <row r="1110" spans="1:24" x14ac:dyDescent="0.25">
      <c r="A1110" s="162"/>
      <c r="B1110" s="162"/>
      <c r="C1110" s="162"/>
      <c r="D1110" s="162"/>
      <c r="E1110" s="162"/>
      <c r="F1110" s="162"/>
      <c r="G1110" s="162"/>
      <c r="H1110" s="162"/>
      <c r="I1110" s="162"/>
      <c r="J1110" s="162"/>
      <c r="K1110" s="162"/>
      <c r="L1110" s="162"/>
      <c r="M1110" s="162"/>
      <c r="N1110" s="162"/>
      <c r="O1110" s="162"/>
      <c r="P1110" s="162"/>
      <c r="Q1110" s="162"/>
      <c r="R1110" s="162"/>
      <c r="S1110" s="162"/>
      <c r="T1110" s="162"/>
      <c r="U1110" s="162"/>
      <c r="V1110" s="162"/>
      <c r="W1110" s="162"/>
      <c r="X1110" s="162"/>
    </row>
    <row r="1111" spans="1:24" x14ac:dyDescent="0.25">
      <c r="A1111" s="162"/>
      <c r="B1111" s="162"/>
      <c r="C1111" s="162"/>
      <c r="D1111" s="162"/>
      <c r="E1111" s="162"/>
      <c r="F1111" s="162"/>
      <c r="G1111" s="162"/>
      <c r="H1111" s="162"/>
      <c r="I1111" s="162"/>
      <c r="J1111" s="162"/>
      <c r="K1111" s="162"/>
      <c r="L1111" s="162"/>
      <c r="M1111" s="162"/>
      <c r="N1111" s="162"/>
      <c r="O1111" s="162"/>
      <c r="P1111" s="162"/>
      <c r="Q1111" s="162"/>
      <c r="R1111" s="162"/>
      <c r="S1111" s="162"/>
      <c r="T1111" s="162"/>
      <c r="U1111" s="162"/>
      <c r="V1111" s="162"/>
      <c r="W1111" s="162"/>
      <c r="X1111" s="162"/>
    </row>
    <row r="1112" spans="1:24" x14ac:dyDescent="0.25">
      <c r="A1112" s="162"/>
      <c r="B1112" s="162"/>
      <c r="C1112" s="162"/>
      <c r="D1112" s="162"/>
      <c r="E1112" s="162"/>
      <c r="F1112" s="162"/>
      <c r="G1112" s="162"/>
      <c r="H1112" s="162"/>
      <c r="I1112" s="162"/>
      <c r="J1112" s="162"/>
      <c r="K1112" s="162"/>
      <c r="L1112" s="162"/>
      <c r="M1112" s="162"/>
      <c r="N1112" s="162"/>
      <c r="O1112" s="162"/>
      <c r="P1112" s="162"/>
      <c r="Q1112" s="162"/>
      <c r="R1112" s="162"/>
      <c r="S1112" s="162"/>
      <c r="T1112" s="162"/>
      <c r="U1112" s="162"/>
      <c r="V1112" s="162"/>
      <c r="W1112" s="162"/>
      <c r="X1112" s="162"/>
    </row>
    <row r="1113" spans="1:24" x14ac:dyDescent="0.25">
      <c r="A1113" s="162"/>
      <c r="B1113" s="162"/>
      <c r="C1113" s="162"/>
      <c r="D1113" s="162"/>
      <c r="E1113" s="162"/>
      <c r="F1113" s="162"/>
      <c r="G1113" s="162"/>
      <c r="H1113" s="162"/>
      <c r="I1113" s="162"/>
      <c r="J1113" s="162"/>
      <c r="K1113" s="162"/>
      <c r="L1113" s="162"/>
      <c r="M1113" s="162"/>
      <c r="N1113" s="162"/>
      <c r="O1113" s="162"/>
      <c r="P1113" s="162"/>
      <c r="Q1113" s="162"/>
      <c r="R1113" s="162"/>
      <c r="S1113" s="162"/>
      <c r="T1113" s="162"/>
      <c r="U1113" s="162"/>
      <c r="V1113" s="162"/>
      <c r="W1113" s="162"/>
      <c r="X1113" s="162"/>
    </row>
    <row r="1114" spans="1:24" x14ac:dyDescent="0.25">
      <c r="A1114" s="162"/>
      <c r="B1114" s="162"/>
      <c r="C1114" s="162"/>
      <c r="D1114" s="162"/>
      <c r="E1114" s="162"/>
      <c r="F1114" s="162"/>
      <c r="G1114" s="162"/>
      <c r="H1114" s="162"/>
      <c r="I1114" s="162"/>
      <c r="J1114" s="162"/>
      <c r="K1114" s="162"/>
      <c r="L1114" s="162"/>
      <c r="M1114" s="162"/>
      <c r="N1114" s="162"/>
      <c r="O1114" s="162"/>
      <c r="P1114" s="162"/>
      <c r="Q1114" s="162"/>
      <c r="R1114" s="162"/>
      <c r="S1114" s="162"/>
      <c r="T1114" s="162"/>
      <c r="U1114" s="162"/>
      <c r="V1114" s="162"/>
      <c r="W1114" s="162"/>
      <c r="X1114" s="162"/>
    </row>
    <row r="1115" spans="1:24" x14ac:dyDescent="0.25">
      <c r="A1115" s="162"/>
      <c r="B1115" s="162"/>
      <c r="C1115" s="162"/>
      <c r="D1115" s="162"/>
      <c r="E1115" s="162"/>
      <c r="F1115" s="162"/>
      <c r="G1115" s="162"/>
      <c r="H1115" s="162"/>
      <c r="I1115" s="162"/>
      <c r="J1115" s="162"/>
      <c r="K1115" s="162"/>
      <c r="L1115" s="162"/>
      <c r="M1115" s="162"/>
      <c r="N1115" s="162"/>
      <c r="O1115" s="162"/>
      <c r="P1115" s="162"/>
      <c r="Q1115" s="162"/>
      <c r="R1115" s="162"/>
      <c r="S1115" s="162"/>
      <c r="T1115" s="162"/>
      <c r="U1115" s="162"/>
      <c r="V1115" s="162"/>
      <c r="W1115" s="162"/>
      <c r="X1115" s="162"/>
    </row>
    <row r="1116" spans="1:24" x14ac:dyDescent="0.25">
      <c r="A1116" s="162"/>
      <c r="B1116" s="162"/>
      <c r="C1116" s="162"/>
      <c r="D1116" s="162"/>
      <c r="E1116" s="162"/>
      <c r="F1116" s="162"/>
      <c r="G1116" s="162"/>
      <c r="H1116" s="162"/>
      <c r="I1116" s="162"/>
      <c r="J1116" s="162"/>
      <c r="K1116" s="162"/>
      <c r="L1116" s="162"/>
      <c r="M1116" s="162"/>
      <c r="N1116" s="162"/>
      <c r="O1116" s="162"/>
      <c r="P1116" s="162"/>
      <c r="Q1116" s="162"/>
      <c r="R1116" s="162"/>
      <c r="S1116" s="162"/>
      <c r="T1116" s="162"/>
      <c r="U1116" s="162"/>
      <c r="V1116" s="162"/>
      <c r="W1116" s="162"/>
      <c r="X1116" s="162"/>
    </row>
    <row r="1117" spans="1:24" x14ac:dyDescent="0.25">
      <c r="A1117" s="162"/>
      <c r="B1117" s="162"/>
      <c r="C1117" s="162"/>
      <c r="D1117" s="162"/>
      <c r="E1117" s="162"/>
      <c r="F1117" s="162"/>
      <c r="G1117" s="162"/>
      <c r="H1117" s="162"/>
      <c r="I1117" s="162"/>
      <c r="J1117" s="162"/>
      <c r="K1117" s="162"/>
      <c r="L1117" s="162"/>
      <c r="M1117" s="162"/>
      <c r="N1117" s="162"/>
      <c r="O1117" s="162"/>
      <c r="P1117" s="162"/>
      <c r="Q1117" s="162"/>
      <c r="R1117" s="162"/>
      <c r="S1117" s="162"/>
      <c r="T1117" s="162"/>
      <c r="U1117" s="162"/>
      <c r="V1117" s="162"/>
      <c r="W1117" s="162"/>
      <c r="X1117" s="162"/>
    </row>
    <row r="1118" spans="1:24" x14ac:dyDescent="0.25">
      <c r="A1118" s="162"/>
      <c r="B1118" s="162"/>
      <c r="C1118" s="162"/>
      <c r="D1118" s="162"/>
      <c r="E1118" s="162"/>
      <c r="F1118" s="162"/>
      <c r="G1118" s="162"/>
      <c r="H1118" s="162"/>
      <c r="I1118" s="162"/>
      <c r="J1118" s="162"/>
      <c r="K1118" s="162"/>
      <c r="L1118" s="162"/>
      <c r="M1118" s="162"/>
      <c r="N1118" s="162"/>
      <c r="O1118" s="162"/>
      <c r="P1118" s="162"/>
      <c r="Q1118" s="162"/>
      <c r="R1118" s="162"/>
      <c r="S1118" s="162"/>
      <c r="T1118" s="162"/>
      <c r="U1118" s="162"/>
      <c r="V1118" s="162"/>
      <c r="W1118" s="162"/>
      <c r="X1118" s="162"/>
    </row>
    <row r="1119" spans="1:24" x14ac:dyDescent="0.25">
      <c r="A1119" s="162"/>
      <c r="B1119" s="162"/>
      <c r="C1119" s="162"/>
      <c r="D1119" s="162"/>
      <c r="E1119" s="162"/>
      <c r="F1119" s="162"/>
      <c r="G1119" s="162"/>
      <c r="H1119" s="162"/>
      <c r="I1119" s="162"/>
      <c r="J1119" s="162"/>
      <c r="K1119" s="162"/>
      <c r="L1119" s="162"/>
      <c r="M1119" s="162"/>
      <c r="N1119" s="162"/>
      <c r="O1119" s="162"/>
      <c r="P1119" s="162"/>
      <c r="Q1119" s="162"/>
      <c r="R1119" s="162"/>
      <c r="S1119" s="162"/>
      <c r="T1119" s="162"/>
      <c r="U1119" s="162"/>
      <c r="V1119" s="162"/>
      <c r="W1119" s="162"/>
      <c r="X1119" s="162"/>
    </row>
    <row r="1120" spans="1:24" x14ac:dyDescent="0.25">
      <c r="A1120" s="162"/>
      <c r="B1120" s="162"/>
      <c r="C1120" s="162"/>
      <c r="D1120" s="162"/>
      <c r="E1120" s="162"/>
      <c r="F1120" s="162"/>
      <c r="G1120" s="162"/>
      <c r="H1120" s="162"/>
      <c r="I1120" s="162"/>
      <c r="J1120" s="162"/>
      <c r="K1120" s="162"/>
      <c r="L1120" s="162"/>
      <c r="M1120" s="162"/>
      <c r="N1120" s="162"/>
      <c r="O1120" s="162"/>
      <c r="P1120" s="162"/>
      <c r="Q1120" s="162"/>
      <c r="R1120" s="162"/>
      <c r="S1120" s="162"/>
      <c r="T1120" s="162"/>
      <c r="U1120" s="162"/>
      <c r="V1120" s="162"/>
      <c r="W1120" s="162"/>
      <c r="X1120" s="162"/>
    </row>
    <row r="1121" spans="1:24" x14ac:dyDescent="0.25">
      <c r="A1121" s="162"/>
      <c r="B1121" s="162"/>
      <c r="C1121" s="162"/>
      <c r="D1121" s="162"/>
      <c r="E1121" s="162"/>
      <c r="F1121" s="162"/>
      <c r="G1121" s="162"/>
      <c r="H1121" s="162"/>
      <c r="I1121" s="162"/>
      <c r="J1121" s="162"/>
      <c r="K1121" s="162"/>
      <c r="L1121" s="162"/>
      <c r="M1121" s="162"/>
      <c r="N1121" s="162"/>
      <c r="O1121" s="162"/>
      <c r="P1121" s="162"/>
      <c r="Q1121" s="162"/>
      <c r="R1121" s="162"/>
      <c r="S1121" s="162"/>
      <c r="T1121" s="162"/>
      <c r="U1121" s="162"/>
      <c r="V1121" s="162"/>
      <c r="W1121" s="162"/>
      <c r="X1121" s="162"/>
    </row>
    <row r="1122" spans="1:24" x14ac:dyDescent="0.25">
      <c r="A1122" s="162"/>
      <c r="B1122" s="162"/>
      <c r="C1122" s="162"/>
      <c r="D1122" s="162"/>
      <c r="E1122" s="162"/>
      <c r="F1122" s="162"/>
      <c r="G1122" s="162"/>
      <c r="H1122" s="162"/>
      <c r="I1122" s="162"/>
      <c r="J1122" s="162"/>
      <c r="K1122" s="162"/>
      <c r="L1122" s="162"/>
      <c r="M1122" s="162"/>
      <c r="N1122" s="162"/>
      <c r="O1122" s="162"/>
      <c r="P1122" s="162"/>
      <c r="Q1122" s="162"/>
      <c r="R1122" s="162"/>
      <c r="S1122" s="162"/>
      <c r="T1122" s="162"/>
      <c r="U1122" s="162"/>
      <c r="V1122" s="162"/>
      <c r="W1122" s="162"/>
      <c r="X1122" s="162"/>
    </row>
    <row r="1123" spans="1:24" x14ac:dyDescent="0.25">
      <c r="A1123" s="162"/>
      <c r="B1123" s="162"/>
      <c r="C1123" s="162"/>
      <c r="D1123" s="162"/>
      <c r="E1123" s="162"/>
      <c r="F1123" s="162"/>
      <c r="G1123" s="162"/>
      <c r="H1123" s="162"/>
      <c r="I1123" s="162"/>
      <c r="J1123" s="162"/>
      <c r="K1123" s="162"/>
      <c r="L1123" s="162"/>
      <c r="M1123" s="162"/>
      <c r="N1123" s="162"/>
      <c r="O1123" s="162"/>
      <c r="P1123" s="162"/>
      <c r="Q1123" s="162"/>
      <c r="R1123" s="162"/>
      <c r="S1123" s="162"/>
      <c r="T1123" s="162"/>
      <c r="U1123" s="162"/>
      <c r="V1123" s="162"/>
      <c r="W1123" s="162"/>
      <c r="X1123" s="162"/>
    </row>
    <row r="1124" spans="1:24" x14ac:dyDescent="0.25">
      <c r="A1124" s="162"/>
      <c r="B1124" s="162"/>
      <c r="C1124" s="162"/>
      <c r="D1124" s="162"/>
      <c r="E1124" s="162"/>
      <c r="F1124" s="162"/>
      <c r="G1124" s="162"/>
      <c r="H1124" s="162"/>
      <c r="I1124" s="162"/>
      <c r="J1124" s="162"/>
      <c r="K1124" s="162"/>
      <c r="L1124" s="162"/>
      <c r="M1124" s="162"/>
      <c r="N1124" s="162"/>
      <c r="O1124" s="162"/>
      <c r="P1124" s="162"/>
      <c r="Q1124" s="162"/>
      <c r="R1124" s="162"/>
      <c r="S1124" s="162"/>
      <c r="T1124" s="162"/>
      <c r="U1124" s="162"/>
      <c r="V1124" s="162"/>
      <c r="W1124" s="162"/>
      <c r="X1124" s="162"/>
    </row>
    <row r="1125" spans="1:24" x14ac:dyDescent="0.25">
      <c r="A1125" s="162"/>
      <c r="B1125" s="162"/>
      <c r="C1125" s="162"/>
      <c r="D1125" s="162"/>
      <c r="E1125" s="162"/>
      <c r="F1125" s="162"/>
      <c r="G1125" s="162"/>
      <c r="H1125" s="162"/>
      <c r="I1125" s="162"/>
      <c r="J1125" s="162"/>
      <c r="K1125" s="162"/>
      <c r="L1125" s="162"/>
      <c r="M1125" s="162"/>
      <c r="N1125" s="162"/>
      <c r="O1125" s="162"/>
      <c r="P1125" s="162"/>
      <c r="Q1125" s="162"/>
      <c r="R1125" s="162"/>
      <c r="S1125" s="162"/>
      <c r="T1125" s="162"/>
      <c r="U1125" s="162"/>
      <c r="V1125" s="162"/>
      <c r="W1125" s="162"/>
      <c r="X1125" s="162"/>
    </row>
    <row r="1126" spans="1:24" x14ac:dyDescent="0.25">
      <c r="A1126" s="162"/>
      <c r="B1126" s="162"/>
      <c r="C1126" s="162"/>
      <c r="D1126" s="162"/>
      <c r="E1126" s="162"/>
      <c r="F1126" s="162"/>
      <c r="G1126" s="162"/>
      <c r="H1126" s="162"/>
      <c r="I1126" s="162"/>
      <c r="J1126" s="162"/>
      <c r="K1126" s="162"/>
      <c r="L1126" s="162"/>
      <c r="M1126" s="162"/>
      <c r="N1126" s="162"/>
      <c r="O1126" s="162"/>
      <c r="P1126" s="162"/>
      <c r="Q1126" s="162"/>
      <c r="R1126" s="162"/>
      <c r="S1126" s="162"/>
      <c r="T1126" s="162"/>
      <c r="U1126" s="162"/>
      <c r="V1126" s="162"/>
      <c r="W1126" s="162"/>
      <c r="X1126" s="162"/>
    </row>
    <row r="1127" spans="1:24" x14ac:dyDescent="0.25">
      <c r="A1127" s="162"/>
      <c r="B1127" s="162"/>
      <c r="C1127" s="162"/>
      <c r="D1127" s="162"/>
      <c r="E1127" s="162"/>
      <c r="F1127" s="162"/>
      <c r="G1127" s="162"/>
      <c r="H1127" s="162"/>
      <c r="I1127" s="162"/>
      <c r="J1127" s="162"/>
      <c r="K1127" s="162"/>
      <c r="L1127" s="162"/>
      <c r="M1127" s="162"/>
      <c r="N1127" s="162"/>
      <c r="O1127" s="162"/>
      <c r="P1127" s="162"/>
      <c r="Q1127" s="162"/>
      <c r="R1127" s="162"/>
      <c r="S1127" s="162"/>
      <c r="T1127" s="162"/>
      <c r="U1127" s="162"/>
      <c r="V1127" s="162"/>
      <c r="W1127" s="162"/>
      <c r="X1127" s="162"/>
    </row>
    <row r="1128" spans="1:24" x14ac:dyDescent="0.25">
      <c r="A1128" s="162"/>
      <c r="B1128" s="162"/>
      <c r="C1128" s="162"/>
      <c r="D1128" s="162"/>
      <c r="E1128" s="162"/>
      <c r="F1128" s="162"/>
      <c r="G1128" s="162"/>
      <c r="H1128" s="162"/>
      <c r="I1128" s="162"/>
      <c r="J1128" s="162"/>
      <c r="K1128" s="162"/>
      <c r="L1128" s="162"/>
      <c r="M1128" s="162"/>
      <c r="N1128" s="162"/>
      <c r="O1128" s="162"/>
      <c r="P1128" s="162"/>
      <c r="Q1128" s="162"/>
      <c r="R1128" s="162"/>
      <c r="S1128" s="162"/>
      <c r="T1128" s="162"/>
      <c r="U1128" s="162"/>
      <c r="V1128" s="162"/>
      <c r="W1128" s="162"/>
      <c r="X1128" s="162"/>
    </row>
    <row r="1129" spans="1:24" x14ac:dyDescent="0.25">
      <c r="A1129" s="162"/>
      <c r="B1129" s="162"/>
      <c r="C1129" s="162"/>
      <c r="D1129" s="162"/>
      <c r="E1129" s="162"/>
      <c r="F1129" s="162"/>
      <c r="G1129" s="162"/>
      <c r="H1129" s="162"/>
      <c r="I1129" s="162"/>
      <c r="J1129" s="162"/>
      <c r="K1129" s="162"/>
      <c r="L1129" s="162"/>
      <c r="M1129" s="162"/>
      <c r="N1129" s="162"/>
      <c r="O1129" s="162"/>
      <c r="P1129" s="162"/>
      <c r="Q1129" s="162"/>
      <c r="R1129" s="162"/>
      <c r="S1129" s="162"/>
      <c r="T1129" s="162"/>
      <c r="U1129" s="162"/>
      <c r="V1129" s="162"/>
      <c r="W1129" s="162"/>
      <c r="X1129" s="162"/>
    </row>
    <row r="1130" spans="1:24" x14ac:dyDescent="0.25">
      <c r="A1130" s="162"/>
      <c r="B1130" s="162"/>
      <c r="C1130" s="162"/>
      <c r="D1130" s="162"/>
      <c r="E1130" s="162"/>
      <c r="F1130" s="162"/>
      <c r="G1130" s="162"/>
      <c r="H1130" s="162"/>
      <c r="I1130" s="162"/>
      <c r="J1130" s="162"/>
      <c r="K1130" s="162"/>
      <c r="L1130" s="162"/>
      <c r="M1130" s="162"/>
      <c r="N1130" s="162"/>
      <c r="O1130" s="162"/>
      <c r="P1130" s="162"/>
      <c r="Q1130" s="162"/>
      <c r="R1130" s="162"/>
      <c r="S1130" s="162"/>
      <c r="T1130" s="162"/>
      <c r="U1130" s="162"/>
      <c r="V1130" s="162"/>
      <c r="W1130" s="162"/>
      <c r="X1130" s="162"/>
    </row>
    <row r="1131" spans="1:24" x14ac:dyDescent="0.25">
      <c r="A1131" s="162"/>
      <c r="B1131" s="162"/>
      <c r="C1131" s="162"/>
      <c r="D1131" s="162"/>
      <c r="E1131" s="162"/>
      <c r="F1131" s="162"/>
      <c r="G1131" s="162"/>
      <c r="H1131" s="162"/>
      <c r="I1131" s="162"/>
      <c r="J1131" s="162"/>
      <c r="K1131" s="162"/>
      <c r="L1131" s="162"/>
      <c r="M1131" s="162"/>
      <c r="N1131" s="162"/>
      <c r="O1131" s="162"/>
      <c r="P1131" s="162"/>
      <c r="Q1131" s="162"/>
      <c r="R1131" s="162"/>
      <c r="S1131" s="162"/>
      <c r="T1131" s="162"/>
      <c r="U1131" s="162"/>
      <c r="V1131" s="162"/>
      <c r="W1131" s="162"/>
      <c r="X1131" s="162"/>
    </row>
    <row r="1132" spans="1:24" x14ac:dyDescent="0.25">
      <c r="A1132" s="162"/>
      <c r="B1132" s="162"/>
      <c r="C1132" s="162"/>
      <c r="D1132" s="162"/>
      <c r="E1132" s="162"/>
      <c r="F1132" s="162"/>
      <c r="G1132" s="162"/>
      <c r="H1132" s="162"/>
      <c r="I1132" s="162"/>
      <c r="J1132" s="162"/>
      <c r="K1132" s="162"/>
      <c r="L1132" s="162"/>
      <c r="M1132" s="162"/>
      <c r="N1132" s="162"/>
      <c r="O1132" s="162"/>
      <c r="P1132" s="162"/>
      <c r="Q1132" s="162"/>
      <c r="R1132" s="162"/>
      <c r="S1132" s="162"/>
      <c r="T1132" s="162"/>
      <c r="U1132" s="162"/>
      <c r="V1132" s="162"/>
      <c r="W1132" s="162"/>
      <c r="X1132" s="162"/>
    </row>
    <row r="1133" spans="1:24" x14ac:dyDescent="0.25">
      <c r="A1133" s="162"/>
      <c r="B1133" s="162"/>
      <c r="C1133" s="162"/>
      <c r="D1133" s="162"/>
      <c r="E1133" s="162"/>
      <c r="F1133" s="162"/>
      <c r="G1133" s="162"/>
      <c r="H1133" s="162"/>
      <c r="I1133" s="162"/>
      <c r="J1133" s="162"/>
      <c r="K1133" s="162"/>
      <c r="L1133" s="162"/>
      <c r="M1133" s="162"/>
      <c r="N1133" s="162"/>
      <c r="O1133" s="162"/>
      <c r="P1133" s="162"/>
      <c r="Q1133" s="162"/>
      <c r="R1133" s="162"/>
      <c r="S1133" s="162"/>
      <c r="T1133" s="162"/>
      <c r="U1133" s="162"/>
      <c r="V1133" s="162"/>
      <c r="W1133" s="162"/>
      <c r="X1133" s="162"/>
    </row>
    <row r="1134" spans="1:24" x14ac:dyDescent="0.25">
      <c r="A1134" s="162"/>
      <c r="B1134" s="162"/>
      <c r="C1134" s="162"/>
      <c r="D1134" s="162"/>
      <c r="E1134" s="162"/>
      <c r="F1134" s="162"/>
      <c r="G1134" s="162"/>
      <c r="H1134" s="162"/>
      <c r="I1134" s="162"/>
      <c r="J1134" s="162"/>
      <c r="K1134" s="162"/>
      <c r="L1134" s="162"/>
      <c r="M1134" s="162"/>
      <c r="N1134" s="162"/>
      <c r="O1134" s="162"/>
      <c r="P1134" s="162"/>
      <c r="Q1134" s="162"/>
      <c r="R1134" s="162"/>
      <c r="S1134" s="162"/>
      <c r="T1134" s="162"/>
      <c r="U1134" s="162"/>
      <c r="V1134" s="162"/>
      <c r="W1134" s="162"/>
      <c r="X1134" s="162"/>
    </row>
    <row r="1135" spans="1:24" x14ac:dyDescent="0.25">
      <c r="A1135" s="162"/>
      <c r="B1135" s="162"/>
      <c r="C1135" s="162"/>
      <c r="D1135" s="162"/>
      <c r="E1135" s="162"/>
      <c r="F1135" s="162"/>
      <c r="G1135" s="162"/>
      <c r="H1135" s="162"/>
      <c r="I1135" s="162"/>
      <c r="J1135" s="162"/>
      <c r="K1135" s="162"/>
      <c r="L1135" s="162"/>
      <c r="M1135" s="162"/>
      <c r="N1135" s="162"/>
      <c r="O1135" s="162"/>
      <c r="P1135" s="162"/>
      <c r="Q1135" s="162"/>
      <c r="R1135" s="162"/>
      <c r="S1135" s="162"/>
      <c r="T1135" s="162"/>
      <c r="U1135" s="162"/>
      <c r="V1135" s="162"/>
      <c r="W1135" s="162"/>
      <c r="X1135" s="162"/>
    </row>
    <row r="1136" spans="1:24" x14ac:dyDescent="0.25">
      <c r="A1136" s="162"/>
      <c r="B1136" s="162"/>
      <c r="C1136" s="162"/>
      <c r="D1136" s="162"/>
      <c r="E1136" s="162"/>
      <c r="F1136" s="162"/>
      <c r="G1136" s="162"/>
      <c r="H1136" s="162"/>
      <c r="I1136" s="162"/>
      <c r="J1136" s="162"/>
      <c r="K1136" s="162"/>
      <c r="L1136" s="162"/>
      <c r="M1136" s="162"/>
      <c r="N1136" s="162"/>
      <c r="O1136" s="162"/>
      <c r="P1136" s="162"/>
      <c r="Q1136" s="162"/>
      <c r="R1136" s="162"/>
      <c r="S1136" s="162"/>
      <c r="T1136" s="162"/>
      <c r="U1136" s="162"/>
      <c r="V1136" s="162"/>
      <c r="W1136" s="162"/>
      <c r="X1136" s="162"/>
    </row>
    <row r="1137" spans="1:24" x14ac:dyDescent="0.25">
      <c r="A1137" s="162"/>
      <c r="B1137" s="162"/>
      <c r="C1137" s="162"/>
      <c r="D1137" s="162"/>
      <c r="E1137" s="162"/>
      <c r="F1137" s="162"/>
      <c r="G1137" s="162"/>
      <c r="H1137" s="162"/>
      <c r="I1137" s="162"/>
      <c r="J1137" s="162"/>
      <c r="K1137" s="162"/>
      <c r="L1137" s="162"/>
      <c r="M1137" s="162"/>
      <c r="N1137" s="162"/>
      <c r="O1137" s="162"/>
      <c r="P1137" s="162"/>
      <c r="Q1137" s="162"/>
      <c r="R1137" s="162"/>
      <c r="S1137" s="162"/>
      <c r="T1137" s="162"/>
      <c r="U1137" s="162"/>
      <c r="V1137" s="162"/>
      <c r="W1137" s="162"/>
      <c r="X1137" s="162"/>
    </row>
    <row r="1138" spans="1:24" x14ac:dyDescent="0.25">
      <c r="A1138" s="162"/>
      <c r="B1138" s="162"/>
      <c r="C1138" s="162"/>
      <c r="D1138" s="162"/>
      <c r="E1138" s="162"/>
      <c r="F1138" s="162"/>
      <c r="G1138" s="162"/>
      <c r="H1138" s="162"/>
      <c r="I1138" s="162"/>
      <c r="J1138" s="162"/>
      <c r="K1138" s="162"/>
      <c r="L1138" s="162"/>
      <c r="M1138" s="162"/>
      <c r="N1138" s="162"/>
      <c r="O1138" s="162"/>
      <c r="P1138" s="162"/>
      <c r="Q1138" s="162"/>
      <c r="R1138" s="162"/>
      <c r="S1138" s="162"/>
      <c r="T1138" s="162"/>
      <c r="U1138" s="162"/>
      <c r="V1138" s="162"/>
      <c r="W1138" s="162"/>
      <c r="X1138" s="162"/>
    </row>
    <row r="1139" spans="1:24" x14ac:dyDescent="0.25">
      <c r="A1139" s="162"/>
      <c r="B1139" s="162"/>
      <c r="C1139" s="162"/>
      <c r="D1139" s="162"/>
      <c r="E1139" s="162"/>
      <c r="F1139" s="162"/>
      <c r="G1139" s="162"/>
      <c r="H1139" s="162"/>
      <c r="I1139" s="162"/>
      <c r="J1139" s="162"/>
      <c r="K1139" s="162"/>
      <c r="L1139" s="162"/>
      <c r="M1139" s="162"/>
      <c r="N1139" s="162"/>
      <c r="O1139" s="162"/>
      <c r="P1139" s="162"/>
      <c r="Q1139" s="162"/>
      <c r="R1139" s="162"/>
      <c r="S1139" s="162"/>
      <c r="T1139" s="162"/>
      <c r="U1139" s="162"/>
      <c r="V1139" s="162"/>
      <c r="W1139" s="162"/>
      <c r="X1139" s="162"/>
    </row>
    <row r="1140" spans="1:24" x14ac:dyDescent="0.25">
      <c r="A1140" s="162"/>
      <c r="B1140" s="162"/>
      <c r="C1140" s="162"/>
      <c r="D1140" s="162"/>
      <c r="E1140" s="162"/>
      <c r="F1140" s="162"/>
      <c r="G1140" s="162"/>
      <c r="H1140" s="162"/>
      <c r="I1140" s="162"/>
      <c r="J1140" s="162"/>
      <c r="K1140" s="162"/>
      <c r="L1140" s="162"/>
      <c r="M1140" s="162"/>
      <c r="N1140" s="162"/>
      <c r="O1140" s="162"/>
      <c r="P1140" s="162"/>
      <c r="Q1140" s="162"/>
      <c r="R1140" s="162"/>
      <c r="S1140" s="162"/>
      <c r="T1140" s="162"/>
      <c r="U1140" s="162"/>
      <c r="V1140" s="162"/>
      <c r="W1140" s="162"/>
      <c r="X1140" s="162"/>
    </row>
    <row r="1141" spans="1:24" x14ac:dyDescent="0.25">
      <c r="A1141" s="162"/>
      <c r="B1141" s="162"/>
      <c r="C1141" s="162"/>
      <c r="D1141" s="162"/>
      <c r="E1141" s="162"/>
      <c r="F1141" s="162"/>
      <c r="G1141" s="162"/>
      <c r="H1141" s="162"/>
      <c r="I1141" s="162"/>
      <c r="J1141" s="162"/>
      <c r="K1141" s="162"/>
      <c r="L1141" s="162"/>
      <c r="M1141" s="162"/>
      <c r="N1141" s="162"/>
      <c r="O1141" s="162"/>
      <c r="P1141" s="162"/>
      <c r="Q1141" s="162"/>
      <c r="R1141" s="162"/>
      <c r="S1141" s="162"/>
      <c r="T1141" s="162"/>
      <c r="U1141" s="162"/>
      <c r="V1141" s="162"/>
      <c r="W1141" s="162"/>
      <c r="X1141" s="162"/>
    </row>
    <row r="1142" spans="1:24" x14ac:dyDescent="0.25">
      <c r="A1142" s="162"/>
      <c r="B1142" s="162"/>
      <c r="C1142" s="162"/>
      <c r="D1142" s="162"/>
      <c r="E1142" s="162"/>
      <c r="F1142" s="162"/>
      <c r="G1142" s="162"/>
      <c r="H1142" s="162"/>
      <c r="I1142" s="162"/>
      <c r="J1142" s="162"/>
      <c r="K1142" s="162"/>
      <c r="L1142" s="162"/>
      <c r="M1142" s="162"/>
      <c r="N1142" s="162"/>
      <c r="O1142" s="162"/>
      <c r="P1142" s="162"/>
      <c r="Q1142" s="162"/>
      <c r="R1142" s="162"/>
      <c r="S1142" s="162"/>
      <c r="T1142" s="162"/>
      <c r="U1142" s="162"/>
      <c r="V1142" s="162"/>
      <c r="W1142" s="162"/>
      <c r="X1142" s="162"/>
    </row>
    <row r="1143" spans="1:24" x14ac:dyDescent="0.25">
      <c r="A1143" s="162"/>
      <c r="B1143" s="162"/>
      <c r="C1143" s="162"/>
      <c r="D1143" s="162"/>
      <c r="E1143" s="162"/>
      <c r="F1143" s="162"/>
      <c r="G1143" s="162"/>
      <c r="H1143" s="162"/>
      <c r="I1143" s="162"/>
      <c r="J1143" s="162"/>
      <c r="K1143" s="162"/>
      <c r="L1143" s="162"/>
      <c r="M1143" s="162"/>
      <c r="N1143" s="162"/>
      <c r="O1143" s="162"/>
      <c r="P1143" s="162"/>
      <c r="Q1143" s="162"/>
      <c r="R1143" s="162"/>
      <c r="S1143" s="162"/>
      <c r="T1143" s="162"/>
      <c r="U1143" s="162"/>
      <c r="V1143" s="162"/>
      <c r="W1143" s="162"/>
      <c r="X1143" s="162"/>
    </row>
    <row r="1144" spans="1:24" x14ac:dyDescent="0.25">
      <c r="A1144" s="162"/>
      <c r="B1144" s="162"/>
      <c r="C1144" s="162"/>
      <c r="D1144" s="162"/>
      <c r="E1144" s="162"/>
      <c r="F1144" s="162"/>
      <c r="G1144" s="162"/>
      <c r="H1144" s="162"/>
      <c r="I1144" s="162"/>
      <c r="J1144" s="162"/>
      <c r="K1144" s="162"/>
      <c r="L1144" s="162"/>
      <c r="M1144" s="162"/>
      <c r="N1144" s="162"/>
      <c r="O1144" s="162"/>
      <c r="P1144" s="162"/>
      <c r="Q1144" s="162"/>
      <c r="R1144" s="162"/>
      <c r="S1144" s="162"/>
      <c r="T1144" s="162"/>
      <c r="U1144" s="162"/>
      <c r="V1144" s="162"/>
      <c r="W1144" s="162"/>
      <c r="X1144" s="162"/>
    </row>
    <row r="1145" spans="1:24" x14ac:dyDescent="0.25">
      <c r="A1145" s="162"/>
      <c r="B1145" s="162"/>
      <c r="C1145" s="162"/>
      <c r="D1145" s="162"/>
      <c r="E1145" s="162"/>
      <c r="F1145" s="162"/>
      <c r="G1145" s="162"/>
      <c r="H1145" s="162"/>
      <c r="I1145" s="162"/>
      <c r="J1145" s="162"/>
      <c r="K1145" s="162"/>
      <c r="L1145" s="162"/>
      <c r="M1145" s="162"/>
      <c r="N1145" s="162"/>
      <c r="O1145" s="162"/>
      <c r="P1145" s="162"/>
      <c r="Q1145" s="162"/>
      <c r="R1145" s="162"/>
      <c r="S1145" s="162"/>
      <c r="T1145" s="162"/>
      <c r="U1145" s="162"/>
      <c r="V1145" s="162"/>
      <c r="W1145" s="162"/>
      <c r="X1145" s="162"/>
    </row>
    <row r="1146" spans="1:24" x14ac:dyDescent="0.25">
      <c r="A1146" s="162"/>
      <c r="B1146" s="162"/>
      <c r="C1146" s="162"/>
      <c r="D1146" s="162"/>
      <c r="E1146" s="162"/>
      <c r="F1146" s="162"/>
      <c r="G1146" s="162"/>
      <c r="H1146" s="162"/>
      <c r="I1146" s="162"/>
      <c r="J1146" s="162"/>
      <c r="K1146" s="162"/>
      <c r="L1146" s="162"/>
      <c r="M1146" s="162"/>
      <c r="N1146" s="162"/>
      <c r="O1146" s="162"/>
      <c r="P1146" s="162"/>
      <c r="Q1146" s="162"/>
      <c r="R1146" s="162"/>
      <c r="S1146" s="162"/>
      <c r="T1146" s="162"/>
      <c r="U1146" s="162"/>
      <c r="V1146" s="162"/>
      <c r="W1146" s="162"/>
      <c r="X1146" s="162"/>
    </row>
    <row r="1147" spans="1:24" x14ac:dyDescent="0.25">
      <c r="A1147" s="162"/>
      <c r="B1147" s="162"/>
      <c r="C1147" s="162"/>
      <c r="D1147" s="162"/>
      <c r="E1147" s="162"/>
      <c r="F1147" s="162"/>
      <c r="G1147" s="162"/>
      <c r="H1147" s="162"/>
      <c r="I1147" s="162"/>
      <c r="J1147" s="162"/>
      <c r="K1147" s="162"/>
      <c r="L1147" s="162"/>
      <c r="M1147" s="162"/>
      <c r="N1147" s="162"/>
      <c r="O1147" s="162"/>
      <c r="P1147" s="162"/>
      <c r="Q1147" s="162"/>
      <c r="R1147" s="162"/>
      <c r="S1147" s="162"/>
      <c r="T1147" s="162"/>
      <c r="U1147" s="162"/>
      <c r="V1147" s="162"/>
      <c r="W1147" s="162"/>
      <c r="X1147" s="162"/>
    </row>
    <row r="1148" spans="1:24" x14ac:dyDescent="0.25">
      <c r="A1148" s="162"/>
      <c r="B1148" s="162"/>
      <c r="C1148" s="162"/>
      <c r="D1148" s="162"/>
      <c r="E1148" s="162"/>
      <c r="F1148" s="162"/>
      <c r="G1148" s="162"/>
      <c r="H1148" s="162"/>
      <c r="I1148" s="162"/>
      <c r="J1148" s="162"/>
      <c r="K1148" s="162"/>
      <c r="L1148" s="162"/>
      <c r="M1148" s="162"/>
      <c r="N1148" s="162"/>
      <c r="O1148" s="162"/>
      <c r="P1148" s="162"/>
      <c r="Q1148" s="162"/>
      <c r="R1148" s="162"/>
      <c r="S1148" s="162"/>
      <c r="T1148" s="162"/>
      <c r="U1148" s="162"/>
      <c r="V1148" s="162"/>
      <c r="W1148" s="162"/>
      <c r="X1148" s="162"/>
    </row>
    <row r="1149" spans="1:24" x14ac:dyDescent="0.25">
      <c r="A1149" s="162"/>
      <c r="B1149" s="162"/>
      <c r="C1149" s="162"/>
      <c r="D1149" s="162"/>
      <c r="E1149" s="162"/>
      <c r="F1149" s="162"/>
      <c r="G1149" s="162"/>
      <c r="H1149" s="162"/>
      <c r="I1149" s="162"/>
      <c r="J1149" s="162"/>
      <c r="K1149" s="162"/>
      <c r="L1149" s="162"/>
      <c r="M1149" s="162"/>
      <c r="N1149" s="162"/>
      <c r="O1149" s="162"/>
      <c r="P1149" s="162"/>
      <c r="Q1149" s="162"/>
      <c r="R1149" s="162"/>
      <c r="S1149" s="162"/>
      <c r="T1149" s="162"/>
      <c r="U1149" s="162"/>
      <c r="V1149" s="162"/>
      <c r="W1149" s="162"/>
      <c r="X1149" s="162"/>
    </row>
    <row r="1150" spans="1:24" x14ac:dyDescent="0.25">
      <c r="A1150" s="162"/>
      <c r="B1150" s="162"/>
      <c r="C1150" s="162"/>
      <c r="D1150" s="162"/>
      <c r="E1150" s="162"/>
      <c r="F1150" s="162"/>
      <c r="G1150" s="162"/>
      <c r="H1150" s="162"/>
      <c r="I1150" s="162"/>
      <c r="J1150" s="162"/>
      <c r="K1150" s="162"/>
      <c r="L1150" s="162"/>
      <c r="M1150" s="162"/>
      <c r="N1150" s="162"/>
      <c r="O1150" s="162"/>
      <c r="P1150" s="162"/>
      <c r="Q1150" s="162"/>
      <c r="R1150" s="162"/>
      <c r="S1150" s="162"/>
      <c r="T1150" s="162"/>
      <c r="U1150" s="162"/>
      <c r="V1150" s="162"/>
      <c r="W1150" s="162"/>
      <c r="X1150" s="162"/>
    </row>
    <row r="1151" spans="1:24" x14ac:dyDescent="0.25">
      <c r="A1151" s="162"/>
      <c r="B1151" s="162"/>
      <c r="C1151" s="162"/>
      <c r="D1151" s="162"/>
      <c r="E1151" s="162"/>
      <c r="F1151" s="162"/>
      <c r="G1151" s="162"/>
      <c r="H1151" s="162"/>
      <c r="I1151" s="162"/>
      <c r="J1151" s="162"/>
      <c r="K1151" s="162"/>
      <c r="L1151" s="162"/>
      <c r="M1151" s="162"/>
      <c r="N1151" s="162"/>
      <c r="O1151" s="162"/>
      <c r="P1151" s="162"/>
      <c r="Q1151" s="162"/>
      <c r="R1151" s="162"/>
      <c r="S1151" s="162"/>
      <c r="T1151" s="162"/>
      <c r="U1151" s="162"/>
      <c r="V1151" s="162"/>
      <c r="W1151" s="162"/>
      <c r="X1151" s="162"/>
    </row>
    <row r="1152" spans="1:24" x14ac:dyDescent="0.25">
      <c r="A1152" s="162"/>
      <c r="B1152" s="162"/>
      <c r="C1152" s="162"/>
      <c r="D1152" s="162"/>
      <c r="E1152" s="162"/>
      <c r="F1152" s="162"/>
      <c r="G1152" s="162"/>
      <c r="H1152" s="162"/>
      <c r="I1152" s="162"/>
      <c r="J1152" s="162"/>
      <c r="K1152" s="162"/>
      <c r="L1152" s="162"/>
      <c r="M1152" s="162"/>
      <c r="N1152" s="162"/>
      <c r="O1152" s="162"/>
      <c r="P1152" s="162"/>
      <c r="Q1152" s="162"/>
      <c r="R1152" s="162"/>
      <c r="S1152" s="162"/>
      <c r="T1152" s="162"/>
      <c r="U1152" s="162"/>
      <c r="V1152" s="162"/>
      <c r="W1152" s="162"/>
      <c r="X1152" s="162"/>
    </row>
    <row r="1153" spans="1:24" x14ac:dyDescent="0.25">
      <c r="A1153" s="162"/>
      <c r="B1153" s="162"/>
      <c r="C1153" s="162"/>
      <c r="D1153" s="162"/>
      <c r="E1153" s="162"/>
      <c r="F1153" s="162"/>
      <c r="G1153" s="162"/>
      <c r="H1153" s="162"/>
      <c r="I1153" s="162"/>
      <c r="J1153" s="162"/>
      <c r="K1153" s="162"/>
      <c r="L1153" s="162"/>
      <c r="M1153" s="162"/>
      <c r="N1153" s="162"/>
      <c r="O1153" s="162"/>
      <c r="P1153" s="162"/>
      <c r="Q1153" s="162"/>
      <c r="R1153" s="162"/>
      <c r="S1153" s="162"/>
      <c r="T1153" s="162"/>
      <c r="U1153" s="162"/>
      <c r="V1153" s="162"/>
      <c r="W1153" s="162"/>
      <c r="X1153" s="162"/>
    </row>
    <row r="1154" spans="1:24" x14ac:dyDescent="0.25">
      <c r="A1154" s="162"/>
      <c r="B1154" s="162"/>
      <c r="C1154" s="162"/>
      <c r="D1154" s="162"/>
      <c r="E1154" s="162"/>
      <c r="F1154" s="162"/>
      <c r="G1154" s="162"/>
      <c r="H1154" s="162"/>
      <c r="I1154" s="162"/>
      <c r="J1154" s="162"/>
      <c r="K1154" s="162"/>
      <c r="L1154" s="162"/>
      <c r="M1154" s="162"/>
      <c r="N1154" s="162"/>
      <c r="O1154" s="162"/>
      <c r="P1154" s="162"/>
      <c r="Q1154" s="162"/>
      <c r="R1154" s="162"/>
      <c r="S1154" s="162"/>
      <c r="T1154" s="162"/>
      <c r="U1154" s="162"/>
      <c r="V1154" s="162"/>
      <c r="W1154" s="162"/>
      <c r="X1154" s="162"/>
    </row>
    <row r="1155" spans="1:24" x14ac:dyDescent="0.25">
      <c r="A1155" s="162"/>
      <c r="B1155" s="162"/>
      <c r="C1155" s="162"/>
      <c r="D1155" s="162"/>
      <c r="E1155" s="162"/>
      <c r="F1155" s="162"/>
      <c r="G1155" s="162"/>
      <c r="H1155" s="162"/>
      <c r="I1155" s="162"/>
      <c r="J1155" s="162"/>
      <c r="K1155" s="162"/>
      <c r="L1155" s="162"/>
      <c r="M1155" s="162"/>
      <c r="N1155" s="162"/>
      <c r="O1155" s="162"/>
      <c r="P1155" s="162"/>
      <c r="Q1155" s="162"/>
      <c r="R1155" s="162"/>
      <c r="S1155" s="162"/>
      <c r="T1155" s="162"/>
      <c r="U1155" s="162"/>
      <c r="V1155" s="162"/>
      <c r="W1155" s="162"/>
      <c r="X1155" s="162"/>
    </row>
    <row r="1156" spans="1:24" x14ac:dyDescent="0.25">
      <c r="A1156" s="162"/>
      <c r="B1156" s="162"/>
      <c r="C1156" s="162"/>
      <c r="D1156" s="162"/>
      <c r="E1156" s="162"/>
      <c r="F1156" s="162"/>
      <c r="G1156" s="162"/>
      <c r="H1156" s="162"/>
      <c r="I1156" s="162"/>
      <c r="J1156" s="162"/>
      <c r="K1156" s="162"/>
      <c r="L1156" s="162"/>
      <c r="M1156" s="162"/>
      <c r="N1156" s="162"/>
      <c r="O1156" s="162"/>
      <c r="P1156" s="162"/>
      <c r="Q1156" s="162"/>
      <c r="R1156" s="162"/>
      <c r="S1156" s="162"/>
      <c r="T1156" s="162"/>
      <c r="U1156" s="162"/>
      <c r="V1156" s="162"/>
      <c r="W1156" s="162"/>
      <c r="X1156" s="162"/>
    </row>
    <row r="1157" spans="1:24" x14ac:dyDescent="0.25">
      <c r="A1157" s="162"/>
      <c r="B1157" s="162"/>
      <c r="C1157" s="162"/>
      <c r="D1157" s="162"/>
      <c r="E1157" s="162"/>
      <c r="F1157" s="162"/>
      <c r="G1157" s="162"/>
      <c r="H1157" s="162"/>
      <c r="I1157" s="162"/>
      <c r="J1157" s="162"/>
      <c r="K1157" s="162"/>
      <c r="L1157" s="162"/>
      <c r="M1157" s="162"/>
      <c r="N1157" s="162"/>
      <c r="O1157" s="162"/>
      <c r="P1157" s="162"/>
      <c r="Q1157" s="162"/>
      <c r="R1157" s="162"/>
      <c r="S1157" s="162"/>
      <c r="T1157" s="162"/>
      <c r="U1157" s="162"/>
      <c r="V1157" s="162"/>
      <c r="W1157" s="162"/>
      <c r="X1157" s="162"/>
    </row>
    <row r="1158" spans="1:24" x14ac:dyDescent="0.25">
      <c r="A1158" s="162"/>
      <c r="B1158" s="162"/>
      <c r="C1158" s="162"/>
      <c r="D1158" s="162"/>
      <c r="E1158" s="162"/>
      <c r="F1158" s="162"/>
      <c r="G1158" s="162"/>
      <c r="H1158" s="162"/>
      <c r="I1158" s="162"/>
      <c r="J1158" s="162"/>
      <c r="K1158" s="162"/>
      <c r="L1158" s="162"/>
      <c r="M1158" s="162"/>
      <c r="N1158" s="162"/>
      <c r="O1158" s="162"/>
      <c r="P1158" s="162"/>
      <c r="Q1158" s="162"/>
      <c r="R1158" s="162"/>
      <c r="S1158" s="162"/>
      <c r="T1158" s="162"/>
      <c r="U1158" s="162"/>
      <c r="V1158" s="162"/>
      <c r="W1158" s="162"/>
      <c r="X1158" s="162"/>
    </row>
    <row r="1159" spans="1:24" x14ac:dyDescent="0.25">
      <c r="A1159" s="162"/>
      <c r="B1159" s="162"/>
      <c r="C1159" s="162"/>
      <c r="D1159" s="162"/>
      <c r="E1159" s="162"/>
      <c r="F1159" s="162"/>
      <c r="G1159" s="162"/>
      <c r="H1159" s="162"/>
      <c r="I1159" s="162"/>
      <c r="J1159" s="162"/>
      <c r="K1159" s="162"/>
      <c r="L1159" s="162"/>
      <c r="M1159" s="162"/>
      <c r="N1159" s="162"/>
      <c r="O1159" s="162"/>
      <c r="P1159" s="162"/>
      <c r="Q1159" s="162"/>
      <c r="R1159" s="162"/>
      <c r="S1159" s="162"/>
      <c r="T1159" s="162"/>
      <c r="U1159" s="162"/>
      <c r="V1159" s="162"/>
      <c r="W1159" s="162"/>
      <c r="X1159" s="162"/>
    </row>
    <row r="1160" spans="1:24" x14ac:dyDescent="0.25">
      <c r="A1160" s="162"/>
      <c r="B1160" s="162"/>
      <c r="C1160" s="162"/>
      <c r="D1160" s="162"/>
      <c r="E1160" s="162"/>
      <c r="F1160" s="162"/>
      <c r="G1160" s="162"/>
      <c r="H1160" s="162"/>
      <c r="I1160" s="162"/>
      <c r="J1160" s="162"/>
      <c r="K1160" s="162"/>
      <c r="L1160" s="162"/>
      <c r="M1160" s="162"/>
      <c r="N1160" s="162"/>
      <c r="O1160" s="162"/>
      <c r="P1160" s="162"/>
      <c r="Q1160" s="162"/>
      <c r="R1160" s="162"/>
      <c r="S1160" s="162"/>
      <c r="T1160" s="162"/>
      <c r="U1160" s="162"/>
      <c r="V1160" s="162"/>
      <c r="W1160" s="162"/>
      <c r="X1160" s="162"/>
    </row>
    <row r="1161" spans="1:24" x14ac:dyDescent="0.25">
      <c r="A1161" s="162"/>
      <c r="B1161" s="162"/>
      <c r="C1161" s="162"/>
      <c r="D1161" s="162"/>
      <c r="E1161" s="162"/>
      <c r="F1161" s="162"/>
      <c r="G1161" s="162"/>
      <c r="H1161" s="162"/>
      <c r="I1161" s="162"/>
      <c r="J1161" s="162"/>
      <c r="K1161" s="162"/>
      <c r="L1161" s="162"/>
      <c r="M1161" s="162"/>
      <c r="N1161" s="162"/>
      <c r="O1161" s="162"/>
      <c r="P1161" s="162"/>
      <c r="Q1161" s="162"/>
      <c r="R1161" s="162"/>
      <c r="S1161" s="162"/>
      <c r="T1161" s="162"/>
      <c r="U1161" s="162"/>
      <c r="V1161" s="162"/>
      <c r="W1161" s="162"/>
      <c r="X1161" s="162"/>
    </row>
    <row r="1162" spans="1:24" x14ac:dyDescent="0.25">
      <c r="A1162" s="162"/>
      <c r="B1162" s="162"/>
      <c r="C1162" s="162"/>
      <c r="D1162" s="162"/>
      <c r="E1162" s="162"/>
      <c r="F1162" s="162"/>
      <c r="G1162" s="162"/>
      <c r="H1162" s="162"/>
      <c r="I1162" s="162"/>
      <c r="J1162" s="162"/>
      <c r="K1162" s="162"/>
      <c r="L1162" s="162"/>
      <c r="M1162" s="162"/>
      <c r="N1162" s="162"/>
      <c r="O1162" s="162"/>
      <c r="P1162" s="162"/>
      <c r="Q1162" s="162"/>
      <c r="R1162" s="162"/>
      <c r="S1162" s="162"/>
      <c r="T1162" s="162"/>
      <c r="U1162" s="162"/>
      <c r="V1162" s="162"/>
      <c r="W1162" s="162"/>
      <c r="X1162" s="162"/>
    </row>
    <row r="1163" spans="1:24" x14ac:dyDescent="0.25">
      <c r="A1163" s="162"/>
      <c r="B1163" s="162"/>
      <c r="C1163" s="162"/>
      <c r="D1163" s="162"/>
      <c r="E1163" s="162"/>
      <c r="F1163" s="162"/>
      <c r="G1163" s="162"/>
      <c r="H1163" s="162"/>
      <c r="I1163" s="162"/>
      <c r="J1163" s="162"/>
      <c r="K1163" s="162"/>
      <c r="L1163" s="162"/>
      <c r="M1163" s="162"/>
      <c r="N1163" s="162"/>
      <c r="O1163" s="162"/>
      <c r="P1163" s="162"/>
      <c r="Q1163" s="162"/>
      <c r="R1163" s="162"/>
      <c r="S1163" s="162"/>
      <c r="T1163" s="162"/>
      <c r="U1163" s="162"/>
      <c r="V1163" s="162"/>
      <c r="W1163" s="162"/>
      <c r="X1163" s="162"/>
    </row>
    <row r="1164" spans="1:24" x14ac:dyDescent="0.25">
      <c r="A1164" s="162"/>
      <c r="B1164" s="162"/>
      <c r="C1164" s="162"/>
      <c r="D1164" s="162"/>
      <c r="E1164" s="162"/>
      <c r="F1164" s="162"/>
      <c r="G1164" s="162"/>
      <c r="H1164" s="162"/>
      <c r="I1164" s="162"/>
      <c r="J1164" s="162"/>
      <c r="K1164" s="162"/>
      <c r="L1164" s="162"/>
      <c r="M1164" s="162"/>
      <c r="N1164" s="162"/>
      <c r="O1164" s="162"/>
      <c r="P1164" s="162"/>
      <c r="Q1164" s="162"/>
      <c r="R1164" s="162"/>
      <c r="S1164" s="162"/>
      <c r="T1164" s="162"/>
      <c r="U1164" s="162"/>
      <c r="V1164" s="162"/>
      <c r="W1164" s="162"/>
      <c r="X1164" s="162"/>
    </row>
    <row r="1165" spans="1:24" x14ac:dyDescent="0.25">
      <c r="A1165" s="162"/>
      <c r="B1165" s="162"/>
      <c r="C1165" s="162"/>
      <c r="D1165" s="162"/>
      <c r="E1165" s="162"/>
      <c r="F1165" s="162"/>
      <c r="G1165" s="162"/>
      <c r="H1165" s="162"/>
      <c r="I1165" s="162"/>
      <c r="J1165" s="162"/>
      <c r="K1165" s="162"/>
      <c r="L1165" s="162"/>
      <c r="M1165" s="162"/>
      <c r="N1165" s="162"/>
      <c r="O1165" s="162"/>
      <c r="P1165" s="162"/>
      <c r="Q1165" s="162"/>
      <c r="R1165" s="162"/>
      <c r="S1165" s="162"/>
      <c r="T1165" s="162"/>
      <c r="U1165" s="162"/>
      <c r="V1165" s="162"/>
      <c r="W1165" s="162"/>
      <c r="X1165" s="162"/>
    </row>
    <row r="1166" spans="1:24" x14ac:dyDescent="0.25">
      <c r="A1166" s="162"/>
      <c r="B1166" s="162"/>
      <c r="C1166" s="162"/>
      <c r="D1166" s="162"/>
      <c r="E1166" s="162"/>
      <c r="F1166" s="162"/>
      <c r="G1166" s="162"/>
      <c r="H1166" s="162"/>
      <c r="I1166" s="162"/>
      <c r="J1166" s="162"/>
      <c r="K1166" s="162"/>
      <c r="L1166" s="162"/>
      <c r="M1166" s="162"/>
      <c r="N1166" s="162"/>
      <c r="O1166" s="162"/>
      <c r="P1166" s="162"/>
      <c r="Q1166" s="162"/>
      <c r="R1166" s="162"/>
      <c r="S1166" s="162"/>
      <c r="T1166" s="162"/>
      <c r="U1166" s="162"/>
      <c r="V1166" s="162"/>
      <c r="W1166" s="162"/>
      <c r="X1166" s="162"/>
    </row>
    <row r="1167" spans="1:24" x14ac:dyDescent="0.25">
      <c r="A1167" s="162"/>
      <c r="B1167" s="162"/>
      <c r="C1167" s="162"/>
      <c r="D1167" s="162"/>
      <c r="E1167" s="162"/>
      <c r="F1167" s="162"/>
      <c r="G1167" s="162"/>
      <c r="H1167" s="162"/>
      <c r="I1167" s="162"/>
      <c r="J1167" s="162"/>
      <c r="K1167" s="162"/>
      <c r="L1167" s="162"/>
      <c r="M1167" s="162"/>
      <c r="N1167" s="162"/>
      <c r="O1167" s="162"/>
      <c r="P1167" s="162"/>
      <c r="Q1167" s="162"/>
      <c r="R1167" s="162"/>
      <c r="S1167" s="162"/>
      <c r="T1167" s="162"/>
      <c r="U1167" s="162"/>
      <c r="V1167" s="162"/>
      <c r="W1167" s="162"/>
      <c r="X1167" s="162"/>
    </row>
    <row r="1168" spans="1:24" x14ac:dyDescent="0.25">
      <c r="A1168" s="162"/>
      <c r="B1168" s="162"/>
      <c r="C1168" s="162"/>
      <c r="D1168" s="162"/>
      <c r="E1168" s="162"/>
      <c r="F1168" s="162"/>
      <c r="G1168" s="162"/>
      <c r="H1168" s="162"/>
      <c r="I1168" s="162"/>
      <c r="J1168" s="162"/>
      <c r="K1168" s="162"/>
      <c r="L1168" s="162"/>
      <c r="M1168" s="162"/>
      <c r="N1168" s="162"/>
      <c r="O1168" s="162"/>
      <c r="P1168" s="162"/>
      <c r="Q1168" s="162"/>
      <c r="R1168" s="162"/>
      <c r="S1168" s="162"/>
      <c r="T1168" s="162"/>
      <c r="U1168" s="162"/>
      <c r="V1168" s="162"/>
      <c r="W1168" s="162"/>
      <c r="X1168" s="162"/>
    </row>
    <row r="1169" spans="1:24" x14ac:dyDescent="0.25">
      <c r="A1169" s="162"/>
      <c r="B1169" s="162"/>
      <c r="C1169" s="162"/>
      <c r="D1169" s="162"/>
      <c r="E1169" s="162"/>
      <c r="F1169" s="162"/>
      <c r="G1169" s="162"/>
      <c r="H1169" s="162"/>
      <c r="I1169" s="162"/>
      <c r="J1169" s="162"/>
      <c r="K1169" s="162"/>
      <c r="L1169" s="162"/>
      <c r="M1169" s="162"/>
      <c r="N1169" s="162"/>
      <c r="O1169" s="162"/>
      <c r="P1169" s="162"/>
      <c r="Q1169" s="162"/>
      <c r="R1169" s="162"/>
      <c r="S1169" s="162"/>
      <c r="T1169" s="162"/>
      <c r="U1169" s="162"/>
      <c r="V1169" s="162"/>
      <c r="W1169" s="162"/>
      <c r="X1169" s="162"/>
    </row>
    <row r="1170" spans="1:24" x14ac:dyDescent="0.25">
      <c r="A1170" s="162"/>
      <c r="B1170" s="162"/>
      <c r="C1170" s="162"/>
      <c r="D1170" s="162"/>
      <c r="E1170" s="162"/>
      <c r="F1170" s="162"/>
      <c r="G1170" s="162"/>
      <c r="H1170" s="162"/>
      <c r="I1170" s="162"/>
      <c r="J1170" s="162"/>
      <c r="K1170" s="162"/>
      <c r="L1170" s="162"/>
      <c r="M1170" s="162"/>
      <c r="N1170" s="162"/>
      <c r="O1170" s="162"/>
      <c r="P1170" s="162"/>
      <c r="Q1170" s="162"/>
      <c r="R1170" s="162"/>
      <c r="S1170" s="162"/>
      <c r="T1170" s="162"/>
      <c r="U1170" s="162"/>
      <c r="V1170" s="162"/>
      <c r="W1170" s="162"/>
      <c r="X1170" s="162"/>
    </row>
    <row r="1171" spans="1:24" x14ac:dyDescent="0.25">
      <c r="A1171" s="162"/>
      <c r="B1171" s="162"/>
      <c r="C1171" s="162"/>
      <c r="D1171" s="162"/>
      <c r="E1171" s="162"/>
      <c r="F1171" s="162"/>
      <c r="G1171" s="162"/>
      <c r="H1171" s="162"/>
      <c r="I1171" s="162"/>
      <c r="J1171" s="162"/>
      <c r="K1171" s="162"/>
      <c r="L1171" s="162"/>
      <c r="M1171" s="162"/>
      <c r="N1171" s="162"/>
      <c r="O1171" s="162"/>
      <c r="P1171" s="162"/>
      <c r="Q1171" s="162"/>
      <c r="R1171" s="162"/>
      <c r="S1171" s="162"/>
      <c r="T1171" s="162"/>
      <c r="U1171" s="162"/>
      <c r="V1171" s="162"/>
      <c r="W1171" s="162"/>
      <c r="X1171" s="162"/>
    </row>
    <row r="1172" spans="1:24" x14ac:dyDescent="0.25">
      <c r="A1172" s="162"/>
      <c r="B1172" s="162"/>
      <c r="C1172" s="162"/>
      <c r="D1172" s="162"/>
      <c r="E1172" s="162"/>
      <c r="F1172" s="162"/>
      <c r="G1172" s="162"/>
      <c r="H1172" s="162"/>
      <c r="I1172" s="162"/>
      <c r="J1172" s="162"/>
      <c r="K1172" s="162"/>
      <c r="L1172" s="162"/>
      <c r="M1172" s="162"/>
      <c r="N1172" s="162"/>
      <c r="O1172" s="162"/>
      <c r="P1172" s="162"/>
      <c r="Q1172" s="162"/>
      <c r="R1172" s="162"/>
      <c r="S1172" s="162"/>
      <c r="T1172" s="162"/>
      <c r="U1172" s="162"/>
      <c r="V1172" s="162"/>
      <c r="W1172" s="162"/>
      <c r="X1172" s="162"/>
    </row>
    <row r="1173" spans="1:24" x14ac:dyDescent="0.25">
      <c r="A1173" s="162"/>
      <c r="B1173" s="162"/>
      <c r="C1173" s="162"/>
      <c r="D1173" s="162"/>
      <c r="E1173" s="162"/>
      <c r="F1173" s="162"/>
      <c r="G1173" s="162"/>
      <c r="H1173" s="162"/>
      <c r="I1173" s="162"/>
      <c r="J1173" s="162"/>
      <c r="K1173" s="162"/>
      <c r="L1173" s="162"/>
      <c r="M1173" s="162"/>
      <c r="N1173" s="162"/>
      <c r="O1173" s="162"/>
      <c r="P1173" s="162"/>
      <c r="Q1173" s="162"/>
      <c r="R1173" s="162"/>
      <c r="S1173" s="162"/>
      <c r="T1173" s="162"/>
      <c r="U1173" s="162"/>
      <c r="V1173" s="162"/>
      <c r="W1173" s="162"/>
      <c r="X1173" s="162"/>
    </row>
    <row r="1174" spans="1:24" x14ac:dyDescent="0.25">
      <c r="A1174" s="162"/>
      <c r="B1174" s="162"/>
      <c r="C1174" s="162"/>
      <c r="D1174" s="162"/>
      <c r="E1174" s="162"/>
      <c r="F1174" s="162"/>
      <c r="G1174" s="162"/>
      <c r="H1174" s="162"/>
      <c r="I1174" s="162"/>
      <c r="J1174" s="162"/>
      <c r="K1174" s="162"/>
      <c r="L1174" s="162"/>
      <c r="M1174" s="162"/>
      <c r="N1174" s="162"/>
      <c r="O1174" s="162"/>
      <c r="P1174" s="162"/>
      <c r="Q1174" s="162"/>
      <c r="R1174" s="162"/>
      <c r="S1174" s="162"/>
      <c r="T1174" s="162"/>
      <c r="U1174" s="162"/>
      <c r="V1174" s="162"/>
      <c r="W1174" s="162"/>
      <c r="X1174" s="162"/>
    </row>
    <row r="1175" spans="1:24" x14ac:dyDescent="0.25">
      <c r="A1175" s="162"/>
      <c r="B1175" s="162"/>
      <c r="C1175" s="162"/>
      <c r="D1175" s="162"/>
      <c r="E1175" s="162"/>
      <c r="F1175" s="162"/>
      <c r="G1175" s="162"/>
      <c r="H1175" s="162"/>
      <c r="I1175" s="162"/>
      <c r="J1175" s="162"/>
      <c r="K1175" s="162"/>
      <c r="L1175" s="162"/>
      <c r="M1175" s="162"/>
      <c r="N1175" s="162"/>
      <c r="O1175" s="162"/>
      <c r="P1175" s="162"/>
      <c r="Q1175" s="162"/>
      <c r="R1175" s="162"/>
      <c r="S1175" s="162"/>
      <c r="T1175" s="162"/>
      <c r="U1175" s="162"/>
      <c r="V1175" s="162"/>
      <c r="W1175" s="162"/>
      <c r="X1175" s="162"/>
    </row>
    <row r="1176" spans="1:24" x14ac:dyDescent="0.25">
      <c r="A1176" s="162"/>
      <c r="B1176" s="162"/>
      <c r="C1176" s="162"/>
      <c r="D1176" s="162"/>
      <c r="E1176" s="162"/>
      <c r="F1176" s="162"/>
      <c r="G1176" s="162"/>
      <c r="H1176" s="162"/>
      <c r="I1176" s="162"/>
      <c r="J1176" s="162"/>
      <c r="K1176" s="162"/>
      <c r="L1176" s="162"/>
      <c r="M1176" s="162"/>
      <c r="N1176" s="162"/>
      <c r="O1176" s="162"/>
      <c r="P1176" s="162"/>
      <c r="Q1176" s="162"/>
      <c r="R1176" s="162"/>
      <c r="S1176" s="162"/>
      <c r="T1176" s="162"/>
      <c r="U1176" s="162"/>
      <c r="V1176" s="162"/>
      <c r="W1176" s="162"/>
      <c r="X1176" s="162"/>
    </row>
    <row r="1177" spans="1:24" x14ac:dyDescent="0.25">
      <c r="A1177" s="162"/>
      <c r="B1177" s="162"/>
      <c r="C1177" s="162"/>
      <c r="D1177" s="162"/>
      <c r="E1177" s="162"/>
      <c r="F1177" s="162"/>
      <c r="G1177" s="162"/>
      <c r="H1177" s="162"/>
      <c r="I1177" s="162"/>
      <c r="J1177" s="162"/>
      <c r="K1177" s="162"/>
      <c r="L1177" s="162"/>
      <c r="M1177" s="162"/>
      <c r="N1177" s="162"/>
      <c r="O1177" s="162"/>
      <c r="P1177" s="162"/>
      <c r="Q1177" s="162"/>
      <c r="R1177" s="162"/>
      <c r="S1177" s="162"/>
      <c r="T1177" s="162"/>
      <c r="U1177" s="162"/>
      <c r="V1177" s="162"/>
      <c r="W1177" s="162"/>
      <c r="X1177" s="162"/>
    </row>
    <row r="1178" spans="1:24" x14ac:dyDescent="0.25">
      <c r="A1178" s="162"/>
      <c r="B1178" s="162"/>
      <c r="C1178" s="162"/>
      <c r="D1178" s="162"/>
      <c r="E1178" s="162"/>
      <c r="F1178" s="162"/>
      <c r="G1178" s="162"/>
      <c r="H1178" s="162"/>
      <c r="I1178" s="162"/>
      <c r="J1178" s="162"/>
      <c r="K1178" s="162"/>
      <c r="L1178" s="162"/>
      <c r="M1178" s="162"/>
      <c r="N1178" s="162"/>
      <c r="O1178" s="162"/>
      <c r="P1178" s="162"/>
      <c r="Q1178" s="162"/>
      <c r="R1178" s="162"/>
      <c r="S1178" s="162"/>
      <c r="T1178" s="162"/>
      <c r="U1178" s="162"/>
      <c r="V1178" s="162"/>
      <c r="W1178" s="162"/>
      <c r="X1178" s="162"/>
    </row>
    <row r="1179" spans="1:24" x14ac:dyDescent="0.25">
      <c r="A1179" s="162"/>
      <c r="B1179" s="162"/>
      <c r="C1179" s="162"/>
      <c r="D1179" s="162"/>
      <c r="E1179" s="162"/>
      <c r="F1179" s="162"/>
      <c r="G1179" s="162"/>
      <c r="H1179" s="162"/>
      <c r="I1179" s="162"/>
      <c r="J1179" s="162"/>
      <c r="K1179" s="162"/>
      <c r="L1179" s="162"/>
      <c r="M1179" s="162"/>
      <c r="N1179" s="162"/>
      <c r="O1179" s="162"/>
      <c r="P1179" s="162"/>
      <c r="Q1179" s="162"/>
      <c r="R1179" s="162"/>
      <c r="S1179" s="162"/>
      <c r="T1179" s="162"/>
      <c r="U1179" s="162"/>
      <c r="V1179" s="162"/>
      <c r="W1179" s="162"/>
      <c r="X1179" s="162"/>
    </row>
    <row r="1180" spans="1:24" x14ac:dyDescent="0.25">
      <c r="A1180" s="162"/>
      <c r="B1180" s="162"/>
      <c r="C1180" s="162"/>
      <c r="D1180" s="162"/>
      <c r="E1180" s="162"/>
      <c r="F1180" s="162"/>
      <c r="G1180" s="162"/>
      <c r="H1180" s="162"/>
      <c r="I1180" s="162"/>
      <c r="J1180" s="162"/>
      <c r="K1180" s="162"/>
      <c r="L1180" s="162"/>
      <c r="M1180" s="162"/>
      <c r="N1180" s="162"/>
      <c r="O1180" s="162"/>
      <c r="P1180" s="162"/>
      <c r="Q1180" s="162"/>
      <c r="R1180" s="162"/>
      <c r="S1180" s="162"/>
      <c r="T1180" s="162"/>
      <c r="U1180" s="162"/>
      <c r="V1180" s="162"/>
      <c r="W1180" s="162"/>
      <c r="X1180" s="162"/>
    </row>
    <row r="1181" spans="1:24" x14ac:dyDescent="0.25">
      <c r="A1181" s="162"/>
      <c r="B1181" s="162"/>
      <c r="C1181" s="162"/>
      <c r="D1181" s="162"/>
      <c r="E1181" s="162"/>
      <c r="F1181" s="162"/>
      <c r="G1181" s="162"/>
      <c r="H1181" s="162"/>
      <c r="I1181" s="162"/>
      <c r="J1181" s="162"/>
      <c r="K1181" s="162"/>
      <c r="L1181" s="162"/>
      <c r="M1181" s="162"/>
      <c r="N1181" s="162"/>
      <c r="O1181" s="162"/>
      <c r="P1181" s="162"/>
      <c r="Q1181" s="162"/>
      <c r="R1181" s="162"/>
      <c r="S1181" s="162"/>
      <c r="T1181" s="162"/>
      <c r="U1181" s="162"/>
      <c r="V1181" s="162"/>
      <c r="W1181" s="162"/>
      <c r="X1181" s="162"/>
    </row>
    <row r="1182" spans="1:24" x14ac:dyDescent="0.25">
      <c r="A1182" s="162"/>
      <c r="B1182" s="162"/>
      <c r="C1182" s="162"/>
      <c r="D1182" s="162"/>
      <c r="E1182" s="162"/>
      <c r="F1182" s="162"/>
      <c r="G1182" s="162"/>
      <c r="H1182" s="162"/>
      <c r="I1182" s="162"/>
      <c r="J1182" s="162"/>
      <c r="K1182" s="162"/>
      <c r="L1182" s="162"/>
      <c r="M1182" s="162"/>
      <c r="N1182" s="162"/>
      <c r="O1182" s="162"/>
      <c r="P1182" s="162"/>
      <c r="Q1182" s="162"/>
      <c r="R1182" s="162"/>
      <c r="S1182" s="162"/>
      <c r="T1182" s="162"/>
      <c r="U1182" s="162"/>
      <c r="V1182" s="162"/>
      <c r="W1182" s="162"/>
      <c r="X1182" s="162"/>
    </row>
    <row r="1183" spans="1:24" x14ac:dyDescent="0.25">
      <c r="A1183" s="162"/>
      <c r="B1183" s="162"/>
      <c r="C1183" s="162"/>
      <c r="D1183" s="162"/>
      <c r="E1183" s="162"/>
      <c r="F1183" s="162"/>
      <c r="G1183" s="162"/>
      <c r="H1183" s="162"/>
      <c r="I1183" s="162"/>
      <c r="J1183" s="162"/>
      <c r="K1183" s="162"/>
      <c r="L1183" s="162"/>
      <c r="M1183" s="162"/>
      <c r="N1183" s="162"/>
      <c r="O1183" s="162"/>
      <c r="P1183" s="162"/>
      <c r="Q1183" s="162"/>
      <c r="R1183" s="162"/>
      <c r="S1183" s="162"/>
      <c r="T1183" s="162"/>
      <c r="U1183" s="162"/>
      <c r="V1183" s="162"/>
      <c r="W1183" s="162"/>
      <c r="X1183" s="162"/>
    </row>
    <row r="1184" spans="1:24" x14ac:dyDescent="0.25">
      <c r="A1184" s="162"/>
      <c r="B1184" s="162"/>
      <c r="C1184" s="162"/>
      <c r="D1184" s="162"/>
      <c r="E1184" s="162"/>
      <c r="F1184" s="162"/>
      <c r="G1184" s="162"/>
      <c r="H1184" s="162"/>
      <c r="I1184" s="162"/>
      <c r="J1184" s="162"/>
      <c r="K1184" s="162"/>
      <c r="L1184" s="162"/>
      <c r="M1184" s="162"/>
      <c r="N1184" s="162"/>
      <c r="O1184" s="162"/>
      <c r="P1184" s="162"/>
      <c r="Q1184" s="162"/>
      <c r="R1184" s="162"/>
      <c r="S1184" s="162"/>
      <c r="T1184" s="162"/>
      <c r="U1184" s="162"/>
      <c r="V1184" s="162"/>
      <c r="W1184" s="162"/>
      <c r="X1184" s="162"/>
    </row>
    <row r="1185" spans="1:24" x14ac:dyDescent="0.25">
      <c r="A1185" s="162"/>
      <c r="B1185" s="162"/>
      <c r="C1185" s="162"/>
      <c r="D1185" s="162"/>
      <c r="E1185" s="162"/>
      <c r="F1185" s="162"/>
      <c r="G1185" s="162"/>
      <c r="H1185" s="162"/>
      <c r="I1185" s="162"/>
      <c r="J1185" s="162"/>
      <c r="K1185" s="162"/>
      <c r="L1185" s="162"/>
      <c r="M1185" s="162"/>
      <c r="N1185" s="162"/>
      <c r="O1185" s="162"/>
      <c r="P1185" s="162"/>
      <c r="Q1185" s="162"/>
      <c r="R1185" s="162"/>
      <c r="S1185" s="162"/>
      <c r="T1185" s="162"/>
      <c r="U1185" s="162"/>
      <c r="V1185" s="162"/>
      <c r="W1185" s="162"/>
      <c r="X1185" s="162"/>
    </row>
    <row r="1186" spans="1:24" x14ac:dyDescent="0.25">
      <c r="A1186" s="162"/>
      <c r="B1186" s="162"/>
      <c r="C1186" s="162"/>
      <c r="D1186" s="162"/>
      <c r="E1186" s="162"/>
      <c r="F1186" s="162"/>
      <c r="G1186" s="162"/>
      <c r="H1186" s="162"/>
      <c r="I1186" s="162"/>
      <c r="J1186" s="162"/>
      <c r="K1186" s="162"/>
      <c r="L1186" s="162"/>
      <c r="M1186" s="162"/>
      <c r="N1186" s="162"/>
      <c r="O1186" s="162"/>
      <c r="P1186" s="162"/>
      <c r="Q1186" s="162"/>
      <c r="R1186" s="162"/>
      <c r="S1186" s="162"/>
      <c r="T1186" s="162"/>
      <c r="U1186" s="162"/>
      <c r="V1186" s="162"/>
      <c r="W1186" s="162"/>
      <c r="X1186" s="162"/>
    </row>
    <row r="1187" spans="1:24" x14ac:dyDescent="0.25">
      <c r="A1187" s="162"/>
      <c r="B1187" s="162"/>
      <c r="C1187" s="162"/>
      <c r="D1187" s="162"/>
      <c r="E1187" s="162"/>
      <c r="F1187" s="162"/>
      <c r="G1187" s="162"/>
      <c r="H1187" s="162"/>
      <c r="I1187" s="162"/>
      <c r="J1187" s="162"/>
      <c r="K1187" s="162"/>
      <c r="L1187" s="162"/>
      <c r="M1187" s="162"/>
      <c r="N1187" s="162"/>
      <c r="O1187" s="162"/>
      <c r="P1187" s="162"/>
      <c r="Q1187" s="162"/>
      <c r="R1187" s="162"/>
      <c r="S1187" s="162"/>
      <c r="T1187" s="162"/>
      <c r="U1187" s="162"/>
      <c r="V1187" s="162"/>
      <c r="W1187" s="162"/>
      <c r="X1187" s="162"/>
    </row>
    <row r="1188" spans="1:24" x14ac:dyDescent="0.25">
      <c r="A1188" s="162"/>
      <c r="B1188" s="162"/>
      <c r="C1188" s="162"/>
      <c r="D1188" s="162"/>
      <c r="E1188" s="162"/>
      <c r="F1188" s="162"/>
      <c r="G1188" s="162"/>
      <c r="H1188" s="162"/>
      <c r="I1188" s="162"/>
      <c r="J1188" s="162"/>
      <c r="K1188" s="162"/>
      <c r="L1188" s="162"/>
      <c r="M1188" s="162"/>
      <c r="N1188" s="162"/>
      <c r="O1188" s="162"/>
      <c r="P1188" s="162"/>
      <c r="Q1188" s="162"/>
      <c r="R1188" s="162"/>
      <c r="S1188" s="162"/>
      <c r="T1188" s="162"/>
      <c r="U1188" s="162"/>
      <c r="V1188" s="162"/>
      <c r="W1188" s="162"/>
      <c r="X1188" s="162"/>
    </row>
    <row r="1189" spans="1:24" x14ac:dyDescent="0.25">
      <c r="A1189" s="162"/>
      <c r="B1189" s="162"/>
      <c r="C1189" s="162"/>
      <c r="D1189" s="162"/>
      <c r="E1189" s="162"/>
      <c r="F1189" s="162"/>
      <c r="G1189" s="162"/>
      <c r="H1189" s="162"/>
      <c r="I1189" s="162"/>
      <c r="J1189" s="162"/>
      <c r="K1189" s="162"/>
      <c r="L1189" s="162"/>
      <c r="M1189" s="162"/>
      <c r="N1189" s="162"/>
      <c r="O1189" s="162"/>
      <c r="P1189" s="162"/>
      <c r="Q1189" s="162"/>
      <c r="R1189" s="162"/>
      <c r="S1189" s="162"/>
      <c r="T1189" s="162"/>
      <c r="U1189" s="162"/>
      <c r="V1189" s="162"/>
      <c r="W1189" s="162"/>
      <c r="X1189" s="162"/>
    </row>
    <row r="1190" spans="1:24" x14ac:dyDescent="0.25">
      <c r="A1190" s="162"/>
      <c r="B1190" s="162"/>
      <c r="C1190" s="162"/>
      <c r="D1190" s="162"/>
      <c r="E1190" s="162"/>
      <c r="F1190" s="162"/>
      <c r="G1190" s="162"/>
      <c r="H1190" s="162"/>
      <c r="I1190" s="162"/>
      <c r="J1190" s="162"/>
      <c r="K1190" s="162"/>
      <c r="L1190" s="162"/>
      <c r="M1190" s="162"/>
      <c r="N1190" s="162"/>
      <c r="O1190" s="162"/>
      <c r="P1190" s="162"/>
      <c r="Q1190" s="162"/>
      <c r="R1190" s="162"/>
      <c r="S1190" s="162"/>
      <c r="T1190" s="162"/>
      <c r="U1190" s="162"/>
      <c r="V1190" s="162"/>
      <c r="W1190" s="162"/>
      <c r="X1190" s="162"/>
    </row>
    <row r="1191" spans="1:24" x14ac:dyDescent="0.25">
      <c r="A1191" s="162"/>
      <c r="B1191" s="162"/>
      <c r="C1191" s="162"/>
      <c r="D1191" s="162"/>
      <c r="E1191" s="162"/>
      <c r="F1191" s="162"/>
      <c r="G1191" s="162"/>
      <c r="H1191" s="162"/>
      <c r="I1191" s="162"/>
      <c r="J1191" s="162"/>
      <c r="K1191" s="162"/>
      <c r="L1191" s="162"/>
      <c r="M1191" s="162"/>
      <c r="N1191" s="162"/>
      <c r="O1191" s="162"/>
      <c r="P1191" s="162"/>
      <c r="Q1191" s="162"/>
      <c r="R1191" s="162"/>
      <c r="S1191" s="162"/>
      <c r="T1191" s="162"/>
      <c r="U1191" s="162"/>
      <c r="V1191" s="162"/>
      <c r="W1191" s="162"/>
      <c r="X1191" s="162"/>
    </row>
    <row r="1192" spans="1:24" x14ac:dyDescent="0.25">
      <c r="A1192" s="162"/>
      <c r="B1192" s="162"/>
      <c r="C1192" s="162"/>
      <c r="D1192" s="162"/>
      <c r="E1192" s="162"/>
      <c r="F1192" s="162"/>
      <c r="G1192" s="162"/>
      <c r="H1192" s="162"/>
      <c r="I1192" s="162"/>
      <c r="J1192" s="162"/>
      <c r="K1192" s="162"/>
      <c r="L1192" s="162"/>
      <c r="M1192" s="162"/>
      <c r="N1192" s="162"/>
      <c r="O1192" s="162"/>
      <c r="P1192" s="162"/>
      <c r="Q1192" s="162"/>
      <c r="R1192" s="162"/>
      <c r="S1192" s="162"/>
      <c r="T1192" s="162"/>
      <c r="U1192" s="162"/>
      <c r="V1192" s="162"/>
      <c r="W1192" s="162"/>
      <c r="X1192" s="162"/>
    </row>
    <row r="1193" spans="1:24" x14ac:dyDescent="0.25">
      <c r="A1193" s="162"/>
      <c r="B1193" s="162"/>
      <c r="C1193" s="162"/>
      <c r="D1193" s="162"/>
      <c r="E1193" s="162"/>
      <c r="F1193" s="162"/>
      <c r="G1193" s="162"/>
      <c r="H1193" s="162"/>
      <c r="I1193" s="162"/>
      <c r="J1193" s="162"/>
      <c r="K1193" s="162"/>
      <c r="L1193" s="162"/>
      <c r="M1193" s="162"/>
      <c r="N1193" s="162"/>
      <c r="O1193" s="162"/>
      <c r="P1193" s="162"/>
      <c r="Q1193" s="162"/>
      <c r="R1193" s="162"/>
      <c r="S1193" s="162"/>
      <c r="T1193" s="162"/>
      <c r="U1193" s="162"/>
      <c r="V1193" s="162"/>
      <c r="W1193" s="162"/>
      <c r="X1193" s="162"/>
    </row>
    <row r="1194" spans="1:24" x14ac:dyDescent="0.25">
      <c r="A1194" s="162"/>
      <c r="B1194" s="162"/>
      <c r="C1194" s="162"/>
      <c r="D1194" s="162"/>
      <c r="E1194" s="162"/>
      <c r="F1194" s="162"/>
      <c r="G1194" s="162"/>
      <c r="H1194" s="162"/>
      <c r="I1194" s="162"/>
      <c r="J1194" s="162"/>
      <c r="K1194" s="162"/>
      <c r="L1194" s="162"/>
      <c r="M1194" s="162"/>
      <c r="N1194" s="162"/>
      <c r="O1194" s="162"/>
      <c r="P1194" s="162"/>
      <c r="Q1194" s="162"/>
      <c r="R1194" s="162"/>
      <c r="S1194" s="162"/>
      <c r="T1194" s="162"/>
      <c r="U1194" s="162"/>
      <c r="V1194" s="162"/>
      <c r="W1194" s="162"/>
      <c r="X1194" s="162"/>
    </row>
    <row r="1195" spans="1:24" x14ac:dyDescent="0.25">
      <c r="A1195" s="162"/>
      <c r="B1195" s="162"/>
      <c r="C1195" s="162"/>
      <c r="D1195" s="162"/>
      <c r="E1195" s="162"/>
      <c r="F1195" s="162"/>
      <c r="G1195" s="162"/>
      <c r="H1195" s="162"/>
      <c r="I1195" s="162"/>
      <c r="J1195" s="162"/>
      <c r="K1195" s="162"/>
      <c r="L1195" s="162"/>
      <c r="M1195" s="162"/>
      <c r="N1195" s="162"/>
      <c r="O1195" s="162"/>
      <c r="P1195" s="162"/>
      <c r="Q1195" s="162"/>
      <c r="R1195" s="162"/>
      <c r="S1195" s="162"/>
      <c r="T1195" s="162"/>
      <c r="U1195" s="162"/>
      <c r="V1195" s="162"/>
      <c r="W1195" s="162"/>
      <c r="X1195" s="162"/>
    </row>
    <row r="1196" spans="1:24" x14ac:dyDescent="0.25">
      <c r="A1196" s="162"/>
      <c r="B1196" s="162"/>
      <c r="C1196" s="162"/>
      <c r="D1196" s="162"/>
      <c r="E1196" s="162"/>
      <c r="F1196" s="162"/>
      <c r="G1196" s="162"/>
      <c r="H1196" s="162"/>
      <c r="I1196" s="162"/>
      <c r="J1196" s="162"/>
      <c r="K1196" s="162"/>
      <c r="L1196" s="162"/>
      <c r="M1196" s="162"/>
      <c r="N1196" s="162"/>
      <c r="O1196" s="162"/>
      <c r="P1196" s="162"/>
      <c r="Q1196" s="162"/>
      <c r="R1196" s="162"/>
      <c r="S1196" s="162"/>
      <c r="T1196" s="162"/>
      <c r="U1196" s="162"/>
      <c r="V1196" s="162"/>
      <c r="W1196" s="162"/>
      <c r="X1196" s="162"/>
    </row>
    <row r="1197" spans="1:24" x14ac:dyDescent="0.25">
      <c r="A1197" s="162"/>
      <c r="B1197" s="162"/>
      <c r="C1197" s="162"/>
      <c r="D1197" s="162"/>
      <c r="E1197" s="162"/>
      <c r="F1197" s="162"/>
      <c r="G1197" s="162"/>
      <c r="H1197" s="162"/>
      <c r="I1197" s="162"/>
      <c r="J1197" s="162"/>
      <c r="K1197" s="162"/>
      <c r="L1197" s="162"/>
      <c r="M1197" s="162"/>
      <c r="N1197" s="162"/>
      <c r="O1197" s="162"/>
      <c r="P1197" s="162"/>
      <c r="Q1197" s="162"/>
      <c r="R1197" s="162"/>
      <c r="S1197" s="162"/>
      <c r="T1197" s="162"/>
      <c r="U1197" s="162"/>
      <c r="V1197" s="162"/>
      <c r="W1197" s="162"/>
      <c r="X1197" s="162"/>
    </row>
    <row r="1198" spans="1:24" x14ac:dyDescent="0.25">
      <c r="A1198" s="162"/>
      <c r="B1198" s="162"/>
      <c r="C1198" s="162"/>
      <c r="D1198" s="162"/>
      <c r="E1198" s="162"/>
      <c r="F1198" s="162"/>
      <c r="G1198" s="162"/>
      <c r="H1198" s="162"/>
      <c r="I1198" s="162"/>
      <c r="J1198" s="162"/>
      <c r="K1198" s="162"/>
      <c r="L1198" s="162"/>
      <c r="M1198" s="162"/>
      <c r="N1198" s="162"/>
      <c r="O1198" s="162"/>
      <c r="P1198" s="162"/>
      <c r="Q1198" s="162"/>
      <c r="R1198" s="162"/>
      <c r="S1198" s="162"/>
      <c r="T1198" s="162"/>
      <c r="U1198" s="162"/>
      <c r="V1198" s="162"/>
      <c r="W1198" s="162"/>
      <c r="X1198" s="162"/>
    </row>
    <row r="1199" spans="1:24" x14ac:dyDescent="0.25">
      <c r="A1199" s="162"/>
      <c r="B1199" s="162"/>
      <c r="C1199" s="162"/>
      <c r="D1199" s="162"/>
      <c r="E1199" s="162"/>
      <c r="F1199" s="162"/>
      <c r="G1199" s="162"/>
      <c r="H1199" s="162"/>
      <c r="I1199" s="162"/>
      <c r="J1199" s="162"/>
      <c r="K1199" s="162"/>
      <c r="L1199" s="162"/>
      <c r="M1199" s="162"/>
      <c r="N1199" s="162"/>
      <c r="O1199" s="162"/>
      <c r="P1199" s="162"/>
      <c r="Q1199" s="162"/>
      <c r="R1199" s="162"/>
      <c r="S1199" s="162"/>
      <c r="T1199" s="162"/>
      <c r="U1199" s="162"/>
      <c r="V1199" s="162"/>
      <c r="W1199" s="162"/>
      <c r="X1199" s="162"/>
    </row>
    <row r="1200" spans="1:24" x14ac:dyDescent="0.25">
      <c r="A1200" s="162"/>
      <c r="B1200" s="162"/>
      <c r="C1200" s="162"/>
      <c r="D1200" s="162"/>
      <c r="E1200" s="162"/>
      <c r="F1200" s="162"/>
      <c r="G1200" s="162"/>
      <c r="H1200" s="162"/>
      <c r="I1200" s="162"/>
      <c r="J1200" s="162"/>
      <c r="K1200" s="162"/>
      <c r="L1200" s="162"/>
      <c r="M1200" s="162"/>
      <c r="N1200" s="162"/>
      <c r="O1200" s="162"/>
      <c r="P1200" s="162"/>
      <c r="Q1200" s="162"/>
      <c r="R1200" s="162"/>
      <c r="S1200" s="162"/>
      <c r="T1200" s="162"/>
      <c r="U1200" s="162"/>
      <c r="V1200" s="162"/>
      <c r="W1200" s="162"/>
      <c r="X1200" s="162"/>
    </row>
    <row r="1201" spans="1:24" x14ac:dyDescent="0.25">
      <c r="A1201" s="162"/>
      <c r="B1201" s="162"/>
      <c r="C1201" s="162"/>
      <c r="D1201" s="162"/>
      <c r="E1201" s="162"/>
      <c r="F1201" s="162"/>
      <c r="G1201" s="162"/>
      <c r="H1201" s="162"/>
      <c r="I1201" s="162"/>
      <c r="J1201" s="162"/>
      <c r="K1201" s="162"/>
      <c r="L1201" s="162"/>
      <c r="M1201" s="162"/>
      <c r="N1201" s="162"/>
      <c r="O1201" s="162"/>
      <c r="P1201" s="162"/>
      <c r="Q1201" s="162"/>
      <c r="R1201" s="162"/>
      <c r="S1201" s="162"/>
      <c r="T1201" s="162"/>
      <c r="U1201" s="162"/>
      <c r="V1201" s="162"/>
      <c r="W1201" s="162"/>
      <c r="X1201" s="162"/>
    </row>
    <row r="1202" spans="1:24" x14ac:dyDescent="0.25">
      <c r="A1202" s="162"/>
      <c r="B1202" s="162"/>
      <c r="C1202" s="162"/>
      <c r="D1202" s="162"/>
      <c r="E1202" s="162"/>
      <c r="F1202" s="162"/>
      <c r="G1202" s="162"/>
      <c r="H1202" s="162"/>
      <c r="I1202" s="162"/>
      <c r="J1202" s="162"/>
      <c r="K1202" s="162"/>
      <c r="L1202" s="162"/>
      <c r="M1202" s="162"/>
      <c r="N1202" s="162"/>
      <c r="O1202" s="162"/>
      <c r="P1202" s="162"/>
      <c r="Q1202" s="162"/>
      <c r="R1202" s="162"/>
      <c r="S1202" s="162"/>
      <c r="T1202" s="162"/>
      <c r="U1202" s="162"/>
      <c r="V1202" s="162"/>
      <c r="W1202" s="162"/>
      <c r="X1202" s="162"/>
    </row>
    <row r="1203" spans="1:24" x14ac:dyDescent="0.25">
      <c r="A1203" s="162"/>
      <c r="B1203" s="162"/>
      <c r="C1203" s="162"/>
      <c r="D1203" s="162"/>
      <c r="E1203" s="162"/>
      <c r="F1203" s="162"/>
      <c r="G1203" s="162"/>
      <c r="H1203" s="162"/>
      <c r="I1203" s="162"/>
      <c r="J1203" s="162"/>
      <c r="K1203" s="162"/>
      <c r="L1203" s="162"/>
      <c r="M1203" s="162"/>
      <c r="N1203" s="162"/>
      <c r="O1203" s="162"/>
      <c r="P1203" s="162"/>
      <c r="Q1203" s="162"/>
      <c r="R1203" s="162"/>
      <c r="S1203" s="162"/>
      <c r="T1203" s="162"/>
      <c r="U1203" s="162"/>
      <c r="V1203" s="162"/>
      <c r="W1203" s="162"/>
      <c r="X1203" s="162"/>
    </row>
    <row r="1204" spans="1:24" x14ac:dyDescent="0.25">
      <c r="A1204" s="162"/>
      <c r="B1204" s="162"/>
      <c r="C1204" s="162"/>
      <c r="D1204" s="162"/>
      <c r="E1204" s="162"/>
      <c r="F1204" s="162"/>
      <c r="G1204" s="162"/>
      <c r="H1204" s="162"/>
      <c r="I1204" s="162"/>
      <c r="J1204" s="162"/>
      <c r="K1204" s="162"/>
      <c r="L1204" s="162"/>
      <c r="M1204" s="162"/>
      <c r="N1204" s="162"/>
      <c r="O1204" s="162"/>
      <c r="P1204" s="162"/>
      <c r="Q1204" s="162"/>
      <c r="R1204" s="162"/>
      <c r="S1204" s="162"/>
      <c r="T1204" s="162"/>
      <c r="U1204" s="162"/>
      <c r="V1204" s="162"/>
      <c r="W1204" s="162"/>
      <c r="X1204" s="162"/>
    </row>
    <row r="1205" spans="1:24" x14ac:dyDescent="0.25">
      <c r="A1205" s="162"/>
      <c r="B1205" s="162"/>
      <c r="C1205" s="162"/>
      <c r="D1205" s="162"/>
      <c r="E1205" s="162"/>
      <c r="F1205" s="162"/>
      <c r="G1205" s="162"/>
      <c r="H1205" s="162"/>
      <c r="I1205" s="162"/>
      <c r="J1205" s="162"/>
      <c r="K1205" s="162"/>
      <c r="L1205" s="162"/>
      <c r="M1205" s="162"/>
      <c r="N1205" s="162"/>
      <c r="O1205" s="162"/>
      <c r="P1205" s="162"/>
      <c r="Q1205" s="162"/>
      <c r="R1205" s="162"/>
      <c r="S1205" s="162"/>
      <c r="T1205" s="162"/>
      <c r="U1205" s="162"/>
      <c r="V1205" s="162"/>
      <c r="W1205" s="162"/>
      <c r="X1205" s="162"/>
    </row>
    <row r="1206" spans="1:24" x14ac:dyDescent="0.25">
      <c r="A1206" s="162"/>
      <c r="B1206" s="162"/>
      <c r="C1206" s="162"/>
      <c r="D1206" s="162"/>
      <c r="E1206" s="162"/>
      <c r="F1206" s="162"/>
      <c r="G1206" s="162"/>
      <c r="H1206" s="162"/>
      <c r="I1206" s="162"/>
      <c r="J1206" s="162"/>
      <c r="K1206" s="162"/>
      <c r="L1206" s="162"/>
      <c r="M1206" s="162"/>
      <c r="N1206" s="162"/>
      <c r="O1206" s="162"/>
      <c r="P1206" s="162"/>
      <c r="Q1206" s="162"/>
      <c r="R1206" s="162"/>
      <c r="S1206" s="162"/>
      <c r="T1206" s="162"/>
      <c r="U1206" s="162"/>
      <c r="V1206" s="162"/>
      <c r="W1206" s="162"/>
      <c r="X1206" s="162"/>
    </row>
    <row r="1207" spans="1:24" x14ac:dyDescent="0.25">
      <c r="A1207" s="162"/>
      <c r="B1207" s="162"/>
      <c r="C1207" s="162"/>
      <c r="D1207" s="162"/>
      <c r="E1207" s="162"/>
      <c r="F1207" s="162"/>
      <c r="G1207" s="162"/>
      <c r="H1207" s="162"/>
      <c r="I1207" s="162"/>
      <c r="J1207" s="162"/>
      <c r="K1207" s="162"/>
      <c r="L1207" s="162"/>
      <c r="M1207" s="162"/>
      <c r="N1207" s="162"/>
      <c r="O1207" s="162"/>
      <c r="P1207" s="162"/>
      <c r="Q1207" s="162"/>
      <c r="R1207" s="162"/>
      <c r="S1207" s="162"/>
      <c r="T1207" s="162"/>
      <c r="U1207" s="162"/>
      <c r="V1207" s="162"/>
      <c r="W1207" s="162"/>
      <c r="X1207" s="162"/>
    </row>
    <row r="1208" spans="1:24" x14ac:dyDescent="0.25">
      <c r="A1208" s="162"/>
      <c r="B1208" s="162"/>
      <c r="C1208" s="162"/>
      <c r="D1208" s="162"/>
      <c r="E1208" s="162"/>
      <c r="F1208" s="162"/>
      <c r="G1208" s="162"/>
      <c r="H1208" s="162"/>
      <c r="I1208" s="162"/>
      <c r="J1208" s="162"/>
      <c r="K1208" s="162"/>
      <c r="L1208" s="162"/>
      <c r="M1208" s="162"/>
      <c r="N1208" s="162"/>
      <c r="O1208" s="162"/>
      <c r="P1208" s="162"/>
      <c r="Q1208" s="162"/>
      <c r="R1208" s="162"/>
      <c r="S1208" s="162"/>
      <c r="T1208" s="162"/>
      <c r="U1208" s="162"/>
      <c r="V1208" s="162"/>
      <c r="W1208" s="162"/>
      <c r="X1208" s="162"/>
    </row>
    <row r="1209" spans="1:24" x14ac:dyDescent="0.25">
      <c r="A1209" s="162"/>
      <c r="B1209" s="162"/>
      <c r="C1209" s="162"/>
      <c r="D1209" s="162"/>
      <c r="E1209" s="162"/>
      <c r="F1209" s="162"/>
      <c r="G1209" s="162"/>
      <c r="H1209" s="162"/>
      <c r="I1209" s="162"/>
      <c r="J1209" s="162"/>
      <c r="K1209" s="162"/>
      <c r="L1209" s="162"/>
      <c r="M1209" s="162"/>
      <c r="N1209" s="162"/>
      <c r="O1209" s="162"/>
      <c r="P1209" s="162"/>
      <c r="Q1209" s="162"/>
      <c r="R1209" s="162"/>
      <c r="S1209" s="162"/>
      <c r="T1209" s="162"/>
      <c r="U1209" s="162"/>
      <c r="V1209" s="162"/>
      <c r="W1209" s="162"/>
      <c r="X1209" s="162"/>
    </row>
    <row r="1210" spans="1:24" x14ac:dyDescent="0.25">
      <c r="A1210" s="162"/>
      <c r="B1210" s="162"/>
      <c r="C1210" s="162"/>
      <c r="D1210" s="162"/>
      <c r="E1210" s="162"/>
      <c r="F1210" s="162"/>
      <c r="G1210" s="162"/>
      <c r="H1210" s="162"/>
      <c r="I1210" s="162"/>
      <c r="J1210" s="162"/>
      <c r="K1210" s="162"/>
      <c r="L1210" s="162"/>
      <c r="M1210" s="162"/>
      <c r="N1210" s="162"/>
      <c r="O1210" s="162"/>
      <c r="P1210" s="162"/>
      <c r="Q1210" s="162"/>
      <c r="R1210" s="162"/>
      <c r="S1210" s="162"/>
      <c r="T1210" s="162"/>
      <c r="U1210" s="162"/>
      <c r="V1210" s="162"/>
      <c r="W1210" s="162"/>
      <c r="X1210" s="162"/>
    </row>
    <row r="1211" spans="1:24" x14ac:dyDescent="0.25">
      <c r="A1211" s="162"/>
      <c r="B1211" s="162"/>
      <c r="C1211" s="162"/>
      <c r="D1211" s="162"/>
      <c r="E1211" s="162"/>
      <c r="F1211" s="162"/>
      <c r="G1211" s="162"/>
      <c r="H1211" s="162"/>
      <c r="I1211" s="162"/>
      <c r="J1211" s="162"/>
      <c r="K1211" s="162"/>
      <c r="L1211" s="162"/>
      <c r="M1211" s="162"/>
      <c r="N1211" s="162"/>
      <c r="O1211" s="162"/>
      <c r="P1211" s="162"/>
      <c r="Q1211" s="162"/>
      <c r="R1211" s="162"/>
      <c r="S1211" s="162"/>
      <c r="T1211" s="162"/>
      <c r="U1211" s="162"/>
      <c r="V1211" s="162"/>
      <c r="W1211" s="162"/>
      <c r="X1211" s="162"/>
    </row>
    <row r="1212" spans="1:24" x14ac:dyDescent="0.25">
      <c r="A1212" s="162"/>
      <c r="B1212" s="162"/>
      <c r="C1212" s="162"/>
      <c r="D1212" s="162"/>
      <c r="E1212" s="162"/>
      <c r="F1212" s="162"/>
      <c r="G1212" s="162"/>
      <c r="H1212" s="162"/>
      <c r="I1212" s="162"/>
      <c r="J1212" s="162"/>
      <c r="K1212" s="162"/>
      <c r="L1212" s="162"/>
      <c r="M1212" s="162"/>
      <c r="N1212" s="162"/>
      <c r="O1212" s="162"/>
      <c r="P1212" s="162"/>
      <c r="Q1212" s="162"/>
      <c r="R1212" s="162"/>
      <c r="S1212" s="162"/>
      <c r="T1212" s="162"/>
      <c r="U1212" s="162"/>
      <c r="V1212" s="162"/>
      <c r="W1212" s="162"/>
      <c r="X1212" s="162"/>
    </row>
    <row r="1213" spans="1:24" x14ac:dyDescent="0.25">
      <c r="A1213" s="162"/>
      <c r="B1213" s="162"/>
      <c r="C1213" s="162"/>
      <c r="D1213" s="162"/>
      <c r="E1213" s="162"/>
      <c r="F1213" s="162"/>
      <c r="G1213" s="162"/>
      <c r="H1213" s="162"/>
      <c r="I1213" s="162"/>
      <c r="J1213" s="162"/>
      <c r="K1213" s="162"/>
      <c r="L1213" s="162"/>
      <c r="M1213" s="162"/>
      <c r="N1213" s="162"/>
      <c r="O1213" s="162"/>
      <c r="P1213" s="162"/>
      <c r="Q1213" s="162"/>
      <c r="R1213" s="162"/>
      <c r="S1213" s="162"/>
      <c r="T1213" s="162"/>
      <c r="U1213" s="162"/>
      <c r="V1213" s="162"/>
      <c r="W1213" s="162"/>
      <c r="X1213" s="162"/>
    </row>
    <row r="1214" spans="1:24" x14ac:dyDescent="0.25">
      <c r="A1214" s="162"/>
      <c r="B1214" s="162"/>
      <c r="C1214" s="162"/>
      <c r="D1214" s="162"/>
      <c r="E1214" s="162"/>
      <c r="F1214" s="162"/>
      <c r="G1214" s="162"/>
      <c r="H1214" s="162"/>
      <c r="I1214" s="162"/>
      <c r="J1214" s="162"/>
      <c r="K1214" s="162"/>
      <c r="L1214" s="162"/>
      <c r="M1214" s="162"/>
      <c r="N1214" s="162"/>
      <c r="O1214" s="162"/>
      <c r="P1214" s="162"/>
      <c r="Q1214" s="162"/>
      <c r="R1214" s="162"/>
      <c r="S1214" s="162"/>
      <c r="T1214" s="162"/>
      <c r="U1214" s="162"/>
      <c r="V1214" s="162"/>
      <c r="W1214" s="162"/>
      <c r="X1214" s="162"/>
    </row>
    <row r="1215" spans="1:24" x14ac:dyDescent="0.25">
      <c r="A1215" s="162"/>
      <c r="B1215" s="162"/>
      <c r="C1215" s="162"/>
      <c r="D1215" s="162"/>
      <c r="E1215" s="162"/>
      <c r="F1215" s="162"/>
      <c r="G1215" s="162"/>
      <c r="H1215" s="162"/>
      <c r="I1215" s="162"/>
      <c r="J1215" s="162"/>
      <c r="K1215" s="162"/>
      <c r="L1215" s="162"/>
      <c r="M1215" s="162"/>
      <c r="N1215" s="162"/>
      <c r="O1215" s="162"/>
      <c r="P1215" s="162"/>
      <c r="Q1215" s="162"/>
      <c r="R1215" s="162"/>
      <c r="S1215" s="162"/>
      <c r="T1215" s="162"/>
      <c r="U1215" s="162"/>
      <c r="V1215" s="162"/>
      <c r="W1215" s="162"/>
      <c r="X1215" s="162"/>
    </row>
    <row r="1216" spans="1:24" x14ac:dyDescent="0.25">
      <c r="A1216" s="162"/>
      <c r="B1216" s="162"/>
      <c r="C1216" s="162"/>
      <c r="D1216" s="162"/>
      <c r="E1216" s="162"/>
      <c r="F1216" s="162"/>
      <c r="G1216" s="162"/>
      <c r="H1216" s="162"/>
      <c r="I1216" s="162"/>
      <c r="J1216" s="162"/>
      <c r="K1216" s="162"/>
      <c r="L1216" s="162"/>
      <c r="M1216" s="162"/>
      <c r="N1216" s="162"/>
      <c r="O1216" s="162"/>
      <c r="P1216" s="162"/>
      <c r="Q1216" s="162"/>
      <c r="R1216" s="162"/>
      <c r="S1216" s="162"/>
      <c r="T1216" s="162"/>
      <c r="U1216" s="162"/>
      <c r="V1216" s="162"/>
      <c r="W1216" s="162"/>
      <c r="X1216" s="162"/>
    </row>
    <row r="1217" spans="1:24" x14ac:dyDescent="0.25">
      <c r="A1217" s="162"/>
      <c r="B1217" s="162"/>
      <c r="C1217" s="162"/>
      <c r="D1217" s="162"/>
      <c r="E1217" s="162"/>
      <c r="F1217" s="162"/>
      <c r="G1217" s="162"/>
      <c r="H1217" s="162"/>
      <c r="I1217" s="162"/>
      <c r="J1217" s="162"/>
      <c r="K1217" s="162"/>
      <c r="L1217" s="162"/>
      <c r="M1217" s="162"/>
      <c r="N1217" s="162"/>
      <c r="O1217" s="162"/>
      <c r="P1217" s="162"/>
      <c r="Q1217" s="162"/>
      <c r="R1217" s="162"/>
      <c r="S1217" s="162"/>
      <c r="T1217" s="162"/>
      <c r="U1217" s="162"/>
      <c r="V1217" s="162"/>
      <c r="W1217" s="162"/>
      <c r="X1217" s="162"/>
    </row>
    <row r="1218" spans="1:24" x14ac:dyDescent="0.25">
      <c r="A1218" s="162"/>
      <c r="B1218" s="162"/>
      <c r="C1218" s="162"/>
      <c r="D1218" s="162"/>
      <c r="E1218" s="162"/>
      <c r="F1218" s="162"/>
      <c r="G1218" s="162"/>
      <c r="H1218" s="162"/>
      <c r="I1218" s="162"/>
      <c r="J1218" s="162"/>
      <c r="K1218" s="162"/>
      <c r="L1218" s="162"/>
      <c r="M1218" s="162"/>
      <c r="N1218" s="162"/>
      <c r="O1218" s="162"/>
      <c r="P1218" s="162"/>
      <c r="Q1218" s="162"/>
      <c r="R1218" s="162"/>
      <c r="S1218" s="162"/>
      <c r="T1218" s="162"/>
      <c r="U1218" s="162"/>
      <c r="V1218" s="162"/>
      <c r="W1218" s="162"/>
      <c r="X1218" s="162"/>
    </row>
    <row r="1219" spans="1:24" x14ac:dyDescent="0.25">
      <c r="A1219" s="162"/>
      <c r="B1219" s="162"/>
      <c r="C1219" s="162"/>
      <c r="D1219" s="162"/>
      <c r="E1219" s="162"/>
      <c r="F1219" s="162"/>
      <c r="G1219" s="162"/>
      <c r="H1219" s="162"/>
      <c r="I1219" s="162"/>
      <c r="J1219" s="162"/>
      <c r="K1219" s="162"/>
      <c r="L1219" s="162"/>
      <c r="M1219" s="162"/>
      <c r="N1219" s="162"/>
      <c r="O1219" s="162"/>
      <c r="P1219" s="162"/>
      <c r="Q1219" s="162"/>
      <c r="R1219" s="162"/>
      <c r="S1219" s="162"/>
      <c r="T1219" s="162"/>
      <c r="U1219" s="162"/>
      <c r="V1219" s="162"/>
      <c r="W1219" s="162"/>
      <c r="X1219" s="162"/>
    </row>
    <row r="1220" spans="1:24" x14ac:dyDescent="0.25">
      <c r="A1220" s="162"/>
      <c r="B1220" s="162"/>
      <c r="C1220" s="162"/>
      <c r="D1220" s="162"/>
      <c r="E1220" s="162"/>
      <c r="F1220" s="162"/>
      <c r="G1220" s="162"/>
      <c r="H1220" s="162"/>
      <c r="I1220" s="162"/>
      <c r="J1220" s="162"/>
      <c r="K1220" s="162"/>
      <c r="L1220" s="162"/>
      <c r="M1220" s="162"/>
      <c r="N1220" s="162"/>
      <c r="O1220" s="162"/>
      <c r="P1220" s="162"/>
      <c r="Q1220" s="162"/>
      <c r="R1220" s="162"/>
      <c r="S1220" s="162"/>
      <c r="T1220" s="162"/>
      <c r="U1220" s="162"/>
      <c r="V1220" s="162"/>
      <c r="W1220" s="162"/>
      <c r="X1220" s="162"/>
    </row>
    <row r="1221" spans="1:24" x14ac:dyDescent="0.25">
      <c r="A1221" s="162"/>
      <c r="B1221" s="162"/>
      <c r="C1221" s="162"/>
      <c r="D1221" s="162"/>
      <c r="E1221" s="162"/>
      <c r="F1221" s="162"/>
      <c r="G1221" s="162"/>
      <c r="H1221" s="162"/>
      <c r="I1221" s="162"/>
      <c r="J1221" s="162"/>
      <c r="K1221" s="162"/>
      <c r="L1221" s="162"/>
      <c r="M1221" s="162"/>
      <c r="N1221" s="162"/>
      <c r="O1221" s="162"/>
      <c r="P1221" s="162"/>
      <c r="Q1221" s="162"/>
      <c r="R1221" s="162"/>
      <c r="S1221" s="162"/>
      <c r="T1221" s="162"/>
      <c r="U1221" s="162"/>
      <c r="V1221" s="162"/>
      <c r="W1221" s="162"/>
      <c r="X1221" s="162"/>
    </row>
    <row r="1222" spans="1:24" x14ac:dyDescent="0.25">
      <c r="A1222" s="162"/>
      <c r="B1222" s="162"/>
      <c r="C1222" s="162"/>
      <c r="D1222" s="162"/>
      <c r="E1222" s="162"/>
      <c r="F1222" s="162"/>
      <c r="G1222" s="162"/>
      <c r="H1222" s="162"/>
      <c r="I1222" s="162"/>
      <c r="J1222" s="162"/>
      <c r="K1222" s="162"/>
      <c r="L1222" s="162"/>
      <c r="M1222" s="162"/>
      <c r="N1222" s="162"/>
      <c r="O1222" s="162"/>
      <c r="P1222" s="162"/>
      <c r="Q1222" s="162"/>
      <c r="R1222" s="162"/>
      <c r="S1222" s="162"/>
      <c r="T1222" s="162"/>
      <c r="U1222" s="162"/>
      <c r="V1222" s="162"/>
      <c r="W1222" s="162"/>
      <c r="X1222" s="162"/>
    </row>
    <row r="1223" spans="1:24" x14ac:dyDescent="0.25">
      <c r="A1223" s="162"/>
      <c r="B1223" s="162"/>
      <c r="C1223" s="162"/>
      <c r="D1223" s="162"/>
      <c r="E1223" s="162"/>
      <c r="F1223" s="162"/>
      <c r="G1223" s="162"/>
      <c r="H1223" s="162"/>
      <c r="I1223" s="162"/>
      <c r="J1223" s="162"/>
      <c r="K1223" s="162"/>
      <c r="L1223" s="162"/>
      <c r="M1223" s="162"/>
      <c r="N1223" s="162"/>
      <c r="O1223" s="162"/>
      <c r="P1223" s="162"/>
      <c r="Q1223" s="162"/>
      <c r="R1223" s="162"/>
      <c r="S1223" s="162"/>
      <c r="T1223" s="162"/>
      <c r="U1223" s="162"/>
      <c r="V1223" s="162"/>
      <c r="W1223" s="162"/>
      <c r="X1223" s="162"/>
    </row>
    <row r="1224" spans="1:24" x14ac:dyDescent="0.25">
      <c r="A1224" s="162"/>
      <c r="B1224" s="162"/>
      <c r="C1224" s="162"/>
      <c r="D1224" s="162"/>
      <c r="E1224" s="162"/>
      <c r="F1224" s="162"/>
      <c r="G1224" s="162"/>
      <c r="H1224" s="162"/>
      <c r="I1224" s="162"/>
      <c r="J1224" s="162"/>
      <c r="K1224" s="162"/>
      <c r="L1224" s="162"/>
      <c r="M1224" s="162"/>
      <c r="N1224" s="162"/>
      <c r="O1224" s="162"/>
      <c r="P1224" s="162"/>
      <c r="Q1224" s="162"/>
      <c r="R1224" s="162"/>
      <c r="S1224" s="162"/>
      <c r="T1224" s="162"/>
      <c r="U1224" s="162"/>
      <c r="V1224" s="162"/>
      <c r="W1224" s="162"/>
      <c r="X1224" s="162"/>
    </row>
    <row r="1225" spans="1:24" x14ac:dyDescent="0.25">
      <c r="A1225" s="162"/>
      <c r="B1225" s="162"/>
      <c r="C1225" s="162"/>
      <c r="D1225" s="162"/>
      <c r="E1225" s="162"/>
      <c r="F1225" s="162"/>
      <c r="G1225" s="162"/>
      <c r="H1225" s="162"/>
      <c r="I1225" s="162"/>
      <c r="J1225" s="162"/>
      <c r="K1225" s="162"/>
      <c r="L1225" s="162"/>
      <c r="M1225" s="162"/>
      <c r="N1225" s="162"/>
      <c r="O1225" s="162"/>
      <c r="P1225" s="162"/>
      <c r="Q1225" s="162"/>
      <c r="R1225" s="162"/>
      <c r="S1225" s="162"/>
      <c r="T1225" s="162"/>
      <c r="U1225" s="162"/>
      <c r="V1225" s="162"/>
      <c r="W1225" s="162"/>
      <c r="X1225" s="162"/>
    </row>
    <row r="1226" spans="1:24" x14ac:dyDescent="0.25">
      <c r="A1226" s="162"/>
      <c r="B1226" s="162"/>
      <c r="C1226" s="162"/>
      <c r="D1226" s="162"/>
      <c r="E1226" s="162"/>
      <c r="F1226" s="162"/>
      <c r="G1226" s="162"/>
      <c r="H1226" s="162"/>
      <c r="I1226" s="162"/>
      <c r="J1226" s="162"/>
      <c r="K1226" s="162"/>
      <c r="L1226" s="162"/>
      <c r="M1226" s="162"/>
      <c r="N1226" s="162"/>
      <c r="O1226" s="162"/>
      <c r="P1226" s="162"/>
      <c r="Q1226" s="162"/>
      <c r="R1226" s="162"/>
      <c r="S1226" s="162"/>
      <c r="T1226" s="162"/>
      <c r="U1226" s="162"/>
      <c r="V1226" s="162"/>
      <c r="W1226" s="162"/>
      <c r="X1226" s="162"/>
    </row>
    <row r="1227" spans="1:24" x14ac:dyDescent="0.25">
      <c r="A1227" s="162"/>
      <c r="B1227" s="162"/>
      <c r="C1227" s="162"/>
      <c r="D1227" s="162"/>
      <c r="E1227" s="162"/>
      <c r="F1227" s="162"/>
      <c r="G1227" s="162"/>
      <c r="H1227" s="162"/>
      <c r="I1227" s="162"/>
      <c r="J1227" s="162"/>
      <c r="K1227" s="162"/>
      <c r="L1227" s="162"/>
      <c r="M1227" s="162"/>
      <c r="N1227" s="162"/>
      <c r="O1227" s="162"/>
      <c r="P1227" s="162"/>
      <c r="Q1227" s="162"/>
      <c r="R1227" s="162"/>
      <c r="S1227" s="162"/>
      <c r="T1227" s="162"/>
      <c r="U1227" s="162"/>
      <c r="V1227" s="162"/>
      <c r="W1227" s="162"/>
      <c r="X1227" s="162"/>
    </row>
    <row r="1228" spans="1:24" x14ac:dyDescent="0.25">
      <c r="A1228" s="162"/>
      <c r="B1228" s="162"/>
      <c r="C1228" s="162"/>
      <c r="D1228" s="162"/>
      <c r="E1228" s="162"/>
      <c r="F1228" s="162"/>
      <c r="G1228" s="162"/>
      <c r="H1228" s="162"/>
      <c r="I1228" s="162"/>
      <c r="J1228" s="162"/>
      <c r="K1228" s="162"/>
      <c r="L1228" s="162"/>
      <c r="M1228" s="162"/>
      <c r="N1228" s="162"/>
      <c r="O1228" s="162"/>
      <c r="P1228" s="162"/>
      <c r="Q1228" s="162"/>
      <c r="R1228" s="162"/>
      <c r="S1228" s="162"/>
      <c r="T1228" s="162"/>
      <c r="U1228" s="162"/>
      <c r="V1228" s="162"/>
      <c r="W1228" s="162"/>
      <c r="X1228" s="162"/>
    </row>
    <row r="1229" spans="1:24" x14ac:dyDescent="0.25">
      <c r="A1229" s="162"/>
      <c r="B1229" s="162"/>
      <c r="C1229" s="162"/>
      <c r="D1229" s="162"/>
      <c r="E1229" s="162"/>
      <c r="F1229" s="162"/>
      <c r="G1229" s="162"/>
      <c r="H1229" s="162"/>
      <c r="I1229" s="162"/>
      <c r="J1229" s="162"/>
      <c r="K1229" s="162"/>
      <c r="L1229" s="162"/>
      <c r="M1229" s="162"/>
      <c r="N1229" s="162"/>
      <c r="O1229" s="162"/>
      <c r="P1229" s="162"/>
      <c r="Q1229" s="162"/>
      <c r="R1229" s="162"/>
      <c r="S1229" s="162"/>
      <c r="T1229" s="162"/>
      <c r="U1229" s="162"/>
      <c r="V1229" s="162"/>
      <c r="W1229" s="162"/>
      <c r="X1229" s="162"/>
    </row>
    <row r="1230" spans="1:24" x14ac:dyDescent="0.25">
      <c r="A1230" s="162"/>
      <c r="B1230" s="162"/>
      <c r="C1230" s="162"/>
      <c r="D1230" s="162"/>
      <c r="E1230" s="162"/>
      <c r="F1230" s="162"/>
      <c r="G1230" s="162"/>
      <c r="H1230" s="162"/>
      <c r="I1230" s="162"/>
      <c r="J1230" s="162"/>
      <c r="K1230" s="162"/>
      <c r="L1230" s="162"/>
      <c r="M1230" s="162"/>
      <c r="N1230" s="162"/>
      <c r="O1230" s="162"/>
      <c r="P1230" s="162"/>
      <c r="Q1230" s="162"/>
      <c r="R1230" s="162"/>
      <c r="S1230" s="162"/>
      <c r="T1230" s="162"/>
      <c r="U1230" s="162"/>
      <c r="V1230" s="162"/>
      <c r="W1230" s="162"/>
      <c r="X1230" s="162"/>
    </row>
    <row r="1231" spans="1:24" x14ac:dyDescent="0.25">
      <c r="A1231" s="162"/>
      <c r="B1231" s="162"/>
      <c r="C1231" s="162"/>
      <c r="D1231" s="162"/>
      <c r="E1231" s="162"/>
      <c r="F1231" s="162"/>
      <c r="G1231" s="162"/>
      <c r="H1231" s="162"/>
      <c r="I1231" s="162"/>
      <c r="J1231" s="162"/>
      <c r="K1231" s="162"/>
      <c r="L1231" s="162"/>
      <c r="M1231" s="162"/>
      <c r="N1231" s="162"/>
      <c r="O1231" s="162"/>
      <c r="P1231" s="162"/>
      <c r="Q1231" s="162"/>
      <c r="R1231" s="162"/>
      <c r="S1231" s="162"/>
      <c r="T1231" s="162"/>
      <c r="U1231" s="162"/>
      <c r="V1231" s="162"/>
      <c r="W1231" s="162"/>
      <c r="X1231" s="162"/>
    </row>
    <row r="1232" spans="1:24" x14ac:dyDescent="0.25">
      <c r="A1232" s="162"/>
      <c r="B1232" s="162"/>
      <c r="C1232" s="162"/>
      <c r="D1232" s="162"/>
      <c r="E1232" s="162"/>
      <c r="F1232" s="162"/>
      <c r="G1232" s="162"/>
      <c r="H1232" s="162"/>
      <c r="I1232" s="162"/>
      <c r="J1232" s="162"/>
      <c r="K1232" s="162"/>
      <c r="L1232" s="162"/>
      <c r="M1232" s="162"/>
      <c r="N1232" s="162"/>
      <c r="O1232" s="162"/>
      <c r="P1232" s="162"/>
      <c r="Q1232" s="162"/>
      <c r="R1232" s="162"/>
      <c r="S1232" s="162"/>
      <c r="T1232" s="162"/>
      <c r="U1232" s="162"/>
      <c r="V1232" s="162"/>
      <c r="W1232" s="162"/>
      <c r="X1232" s="162"/>
    </row>
    <row r="1233" spans="1:24" x14ac:dyDescent="0.25">
      <c r="A1233" s="162"/>
      <c r="B1233" s="162"/>
      <c r="C1233" s="162"/>
      <c r="D1233" s="162"/>
      <c r="E1233" s="162"/>
      <c r="F1233" s="162"/>
      <c r="G1233" s="162"/>
      <c r="H1233" s="162"/>
      <c r="I1233" s="162"/>
      <c r="J1233" s="162"/>
      <c r="K1233" s="162"/>
      <c r="L1233" s="162"/>
      <c r="M1233" s="162"/>
      <c r="N1233" s="162"/>
      <c r="O1233" s="162"/>
      <c r="P1233" s="162"/>
      <c r="Q1233" s="162"/>
      <c r="R1233" s="162"/>
      <c r="S1233" s="162"/>
      <c r="T1233" s="162"/>
      <c r="U1233" s="162"/>
      <c r="V1233" s="162"/>
      <c r="W1233" s="162"/>
      <c r="X1233" s="162"/>
    </row>
    <row r="1234" spans="1:24" x14ac:dyDescent="0.25">
      <c r="A1234" s="162"/>
      <c r="B1234" s="162"/>
      <c r="C1234" s="162"/>
      <c r="D1234" s="162"/>
      <c r="E1234" s="162"/>
      <c r="F1234" s="162"/>
      <c r="G1234" s="162"/>
      <c r="H1234" s="162"/>
      <c r="I1234" s="162"/>
      <c r="J1234" s="162"/>
      <c r="K1234" s="162"/>
      <c r="L1234" s="162"/>
      <c r="M1234" s="162"/>
      <c r="N1234" s="162"/>
      <c r="O1234" s="162"/>
      <c r="P1234" s="162"/>
      <c r="Q1234" s="162"/>
      <c r="R1234" s="162"/>
      <c r="S1234" s="162"/>
      <c r="T1234" s="162"/>
      <c r="U1234" s="162"/>
      <c r="V1234" s="162"/>
      <c r="W1234" s="162"/>
      <c r="X1234" s="162"/>
    </row>
    <row r="1235" spans="1:24" x14ac:dyDescent="0.25">
      <c r="A1235" s="162"/>
      <c r="B1235" s="162"/>
      <c r="C1235" s="162"/>
      <c r="D1235" s="162"/>
      <c r="E1235" s="162"/>
      <c r="F1235" s="162"/>
      <c r="G1235" s="162"/>
      <c r="H1235" s="162"/>
      <c r="I1235" s="162"/>
      <c r="J1235" s="162"/>
      <c r="K1235" s="162"/>
      <c r="L1235" s="162"/>
      <c r="M1235" s="162"/>
      <c r="N1235" s="162"/>
      <c r="O1235" s="162"/>
      <c r="P1235" s="162"/>
      <c r="Q1235" s="162"/>
      <c r="R1235" s="162"/>
      <c r="S1235" s="162"/>
      <c r="T1235" s="162"/>
      <c r="U1235" s="162"/>
      <c r="V1235" s="162"/>
      <c r="W1235" s="162"/>
      <c r="X1235" s="162"/>
    </row>
    <row r="1236" spans="1:24" x14ac:dyDescent="0.25">
      <c r="A1236" s="162"/>
      <c r="B1236" s="162"/>
      <c r="C1236" s="162"/>
      <c r="D1236" s="162"/>
      <c r="E1236" s="162"/>
      <c r="F1236" s="162"/>
      <c r="G1236" s="162"/>
      <c r="H1236" s="162"/>
      <c r="I1236" s="162"/>
      <c r="J1236" s="162"/>
      <c r="K1236" s="162"/>
      <c r="L1236" s="162"/>
      <c r="M1236" s="162"/>
      <c r="N1236" s="162"/>
      <c r="O1236" s="162"/>
      <c r="P1236" s="162"/>
      <c r="Q1236" s="162"/>
      <c r="R1236" s="162"/>
      <c r="S1236" s="162"/>
      <c r="T1236" s="162"/>
      <c r="U1236" s="162"/>
      <c r="V1236" s="162"/>
      <c r="W1236" s="162"/>
      <c r="X1236" s="162"/>
    </row>
    <row r="1237" spans="1:24" x14ac:dyDescent="0.25">
      <c r="A1237" s="162"/>
      <c r="B1237" s="162"/>
      <c r="C1237" s="162"/>
      <c r="D1237" s="162"/>
      <c r="E1237" s="162"/>
      <c r="F1237" s="162"/>
      <c r="G1237" s="162"/>
      <c r="H1237" s="162"/>
      <c r="I1237" s="162"/>
      <c r="J1237" s="162"/>
      <c r="K1237" s="162"/>
      <c r="L1237" s="162"/>
      <c r="M1237" s="162"/>
      <c r="N1237" s="162"/>
      <c r="O1237" s="162"/>
      <c r="P1237" s="162"/>
      <c r="Q1237" s="162"/>
      <c r="R1237" s="162"/>
      <c r="S1237" s="162"/>
      <c r="T1237" s="162"/>
      <c r="U1237" s="162"/>
      <c r="V1237" s="162"/>
      <c r="W1237" s="162"/>
      <c r="X1237" s="162"/>
    </row>
    <row r="1238" spans="1:24" x14ac:dyDescent="0.25">
      <c r="A1238" s="162"/>
      <c r="B1238" s="162"/>
      <c r="C1238" s="162"/>
      <c r="D1238" s="162"/>
      <c r="E1238" s="162"/>
      <c r="F1238" s="162"/>
      <c r="G1238" s="162"/>
      <c r="H1238" s="162"/>
      <c r="I1238" s="162"/>
      <c r="J1238" s="162"/>
      <c r="K1238" s="162"/>
      <c r="L1238" s="162"/>
      <c r="M1238" s="162"/>
      <c r="N1238" s="162"/>
      <c r="O1238" s="162"/>
      <c r="P1238" s="162"/>
      <c r="Q1238" s="162"/>
      <c r="R1238" s="162"/>
      <c r="S1238" s="162"/>
      <c r="T1238" s="162"/>
      <c r="U1238" s="162"/>
      <c r="V1238" s="162"/>
      <c r="W1238" s="162"/>
      <c r="X1238" s="162"/>
    </row>
    <row r="1239" spans="1:24" x14ac:dyDescent="0.25">
      <c r="A1239" s="162"/>
      <c r="B1239" s="162"/>
      <c r="C1239" s="162"/>
      <c r="D1239" s="162"/>
      <c r="E1239" s="162"/>
      <c r="F1239" s="162"/>
      <c r="G1239" s="162"/>
      <c r="H1239" s="162"/>
      <c r="I1239" s="162"/>
      <c r="J1239" s="162"/>
      <c r="K1239" s="162"/>
      <c r="L1239" s="162"/>
      <c r="M1239" s="162"/>
      <c r="N1239" s="162"/>
      <c r="O1239" s="162"/>
      <c r="P1239" s="162"/>
      <c r="Q1239" s="162"/>
      <c r="R1239" s="162"/>
      <c r="S1239" s="162"/>
      <c r="T1239" s="162"/>
      <c r="U1239" s="162"/>
      <c r="V1239" s="162"/>
      <c r="W1239" s="162"/>
      <c r="X1239" s="162"/>
    </row>
    <row r="1240" spans="1:24" x14ac:dyDescent="0.25">
      <c r="A1240" s="162"/>
      <c r="B1240" s="162"/>
      <c r="C1240" s="162"/>
      <c r="D1240" s="162"/>
      <c r="E1240" s="162"/>
      <c r="F1240" s="162"/>
      <c r="G1240" s="162"/>
      <c r="H1240" s="162"/>
      <c r="I1240" s="162"/>
      <c r="J1240" s="162"/>
      <c r="K1240" s="162"/>
      <c r="L1240" s="162"/>
      <c r="M1240" s="162"/>
      <c r="N1240" s="162"/>
      <c r="O1240" s="162"/>
      <c r="P1240" s="162"/>
      <c r="Q1240" s="162"/>
      <c r="R1240" s="162"/>
      <c r="S1240" s="162"/>
      <c r="T1240" s="162"/>
      <c r="U1240" s="162"/>
      <c r="V1240" s="162"/>
      <c r="W1240" s="162"/>
      <c r="X1240" s="162"/>
    </row>
    <row r="1241" spans="1:24" x14ac:dyDescent="0.25">
      <c r="A1241" s="162"/>
      <c r="B1241" s="162"/>
      <c r="C1241" s="162"/>
      <c r="D1241" s="162"/>
      <c r="E1241" s="162"/>
      <c r="F1241" s="162"/>
      <c r="G1241" s="162"/>
      <c r="H1241" s="162"/>
      <c r="I1241" s="162"/>
      <c r="J1241" s="162"/>
      <c r="K1241" s="162"/>
      <c r="L1241" s="162"/>
      <c r="M1241" s="162"/>
      <c r="N1241" s="162"/>
      <c r="O1241" s="162"/>
      <c r="P1241" s="162"/>
      <c r="Q1241" s="162"/>
      <c r="R1241" s="162"/>
      <c r="S1241" s="162"/>
      <c r="T1241" s="162"/>
      <c r="U1241" s="162"/>
      <c r="V1241" s="162"/>
      <c r="W1241" s="162"/>
      <c r="X1241" s="162"/>
    </row>
    <row r="1242" spans="1:24" x14ac:dyDescent="0.25">
      <c r="A1242" s="162"/>
      <c r="B1242" s="162"/>
      <c r="C1242" s="162"/>
      <c r="D1242" s="162"/>
      <c r="E1242" s="162"/>
      <c r="F1242" s="162"/>
      <c r="G1242" s="162"/>
      <c r="H1242" s="162"/>
      <c r="I1242" s="162"/>
      <c r="J1242" s="162"/>
      <c r="K1242" s="162"/>
      <c r="L1242" s="162"/>
      <c r="M1242" s="162"/>
      <c r="N1242" s="162"/>
      <c r="O1242" s="162"/>
      <c r="P1242" s="162"/>
      <c r="Q1242" s="162"/>
      <c r="R1242" s="162"/>
      <c r="S1242" s="162"/>
      <c r="T1242" s="162"/>
      <c r="U1242" s="162"/>
      <c r="V1242" s="162"/>
      <c r="W1242" s="162"/>
      <c r="X1242" s="162"/>
    </row>
    <row r="1243" spans="1:24" x14ac:dyDescent="0.25">
      <c r="A1243" s="162"/>
      <c r="B1243" s="162"/>
      <c r="C1243" s="162"/>
      <c r="D1243" s="162"/>
      <c r="E1243" s="162"/>
      <c r="F1243" s="162"/>
      <c r="G1243" s="162"/>
      <c r="H1243" s="162"/>
      <c r="I1243" s="162"/>
      <c r="J1243" s="162"/>
      <c r="K1243" s="162"/>
      <c r="L1243" s="162"/>
      <c r="M1243" s="162"/>
      <c r="N1243" s="162"/>
      <c r="O1243" s="162"/>
      <c r="P1243" s="162"/>
      <c r="Q1243" s="162"/>
      <c r="R1243" s="162"/>
      <c r="S1243" s="162"/>
      <c r="T1243" s="162"/>
      <c r="U1243" s="162"/>
      <c r="V1243" s="162"/>
      <c r="W1243" s="162"/>
      <c r="X1243" s="162"/>
    </row>
    <row r="1244" spans="1:24" x14ac:dyDescent="0.25">
      <c r="A1244" s="162"/>
      <c r="B1244" s="162"/>
      <c r="C1244" s="162"/>
      <c r="D1244" s="162"/>
      <c r="E1244" s="162"/>
      <c r="F1244" s="162"/>
      <c r="G1244" s="162"/>
      <c r="H1244" s="162"/>
      <c r="I1244" s="162"/>
      <c r="J1244" s="162"/>
      <c r="K1244" s="162"/>
      <c r="L1244" s="162"/>
      <c r="M1244" s="162"/>
      <c r="N1244" s="162"/>
      <c r="O1244" s="162"/>
      <c r="P1244" s="162"/>
      <c r="Q1244" s="162"/>
      <c r="R1244" s="162"/>
      <c r="S1244" s="162"/>
      <c r="T1244" s="162"/>
      <c r="U1244" s="162"/>
      <c r="V1244" s="162"/>
      <c r="W1244" s="162"/>
      <c r="X1244" s="162"/>
    </row>
    <row r="1245" spans="1:24" x14ac:dyDescent="0.25">
      <c r="A1245" s="162"/>
      <c r="B1245" s="162"/>
      <c r="C1245" s="162"/>
      <c r="D1245" s="162"/>
      <c r="E1245" s="162"/>
      <c r="F1245" s="162"/>
      <c r="G1245" s="162"/>
      <c r="H1245" s="162"/>
      <c r="I1245" s="162"/>
      <c r="J1245" s="162"/>
      <c r="K1245" s="162"/>
      <c r="L1245" s="162"/>
      <c r="M1245" s="162"/>
      <c r="N1245" s="162"/>
      <c r="O1245" s="162"/>
      <c r="P1245" s="162"/>
      <c r="Q1245" s="162"/>
      <c r="R1245" s="162"/>
      <c r="S1245" s="162"/>
      <c r="T1245" s="162"/>
      <c r="U1245" s="162"/>
      <c r="V1245" s="162"/>
      <c r="W1245" s="162"/>
      <c r="X1245" s="162"/>
    </row>
    <row r="1246" spans="1:24" x14ac:dyDescent="0.25">
      <c r="A1246" s="162"/>
      <c r="B1246" s="162"/>
      <c r="C1246" s="162"/>
      <c r="D1246" s="162"/>
      <c r="E1246" s="162"/>
      <c r="F1246" s="162"/>
      <c r="G1246" s="162"/>
      <c r="H1246" s="162"/>
      <c r="I1246" s="162"/>
      <c r="J1246" s="162"/>
      <c r="K1246" s="162"/>
      <c r="L1246" s="162"/>
      <c r="M1246" s="162"/>
      <c r="N1246" s="162"/>
      <c r="O1246" s="162"/>
      <c r="P1246" s="162"/>
      <c r="Q1246" s="162"/>
      <c r="R1246" s="162"/>
      <c r="S1246" s="162"/>
      <c r="T1246" s="162"/>
      <c r="U1246" s="162"/>
      <c r="V1246" s="162"/>
      <c r="W1246" s="162"/>
      <c r="X1246" s="162"/>
    </row>
    <row r="1247" spans="1:24" x14ac:dyDescent="0.25">
      <c r="A1247" s="162"/>
      <c r="B1247" s="162"/>
      <c r="C1247" s="162"/>
      <c r="D1247" s="162"/>
      <c r="E1247" s="162"/>
      <c r="F1247" s="162"/>
      <c r="G1247" s="162"/>
      <c r="H1247" s="162"/>
      <c r="I1247" s="162"/>
      <c r="J1247" s="162"/>
      <c r="K1247" s="162"/>
      <c r="L1247" s="162"/>
      <c r="M1247" s="162"/>
      <c r="N1247" s="162"/>
      <c r="O1247" s="162"/>
      <c r="P1247" s="162"/>
      <c r="Q1247" s="162"/>
      <c r="R1247" s="162"/>
      <c r="S1247" s="162"/>
      <c r="T1247" s="162"/>
      <c r="U1247" s="162"/>
      <c r="V1247" s="162"/>
      <c r="W1247" s="162"/>
      <c r="X1247" s="162"/>
    </row>
    <row r="1248" spans="1:24" x14ac:dyDescent="0.25">
      <c r="A1248" s="162"/>
      <c r="B1248" s="162"/>
      <c r="C1248" s="162"/>
      <c r="D1248" s="162"/>
      <c r="E1248" s="162"/>
      <c r="F1248" s="162"/>
      <c r="G1248" s="162"/>
      <c r="H1248" s="162"/>
      <c r="I1248" s="162"/>
      <c r="J1248" s="162"/>
      <c r="K1248" s="162"/>
      <c r="L1248" s="162"/>
      <c r="M1248" s="162"/>
      <c r="N1248" s="162"/>
      <c r="O1248" s="162"/>
      <c r="P1248" s="162"/>
      <c r="Q1248" s="162"/>
      <c r="R1248" s="162"/>
      <c r="S1248" s="162"/>
      <c r="T1248" s="162"/>
      <c r="U1248" s="162"/>
      <c r="V1248" s="162"/>
      <c r="W1248" s="162"/>
      <c r="X1248" s="162"/>
    </row>
    <row r="1249" spans="1:24" x14ac:dyDescent="0.25">
      <c r="A1249" s="162"/>
      <c r="B1249" s="162"/>
      <c r="C1249" s="162"/>
      <c r="D1249" s="162"/>
      <c r="E1249" s="162"/>
      <c r="F1249" s="162"/>
      <c r="G1249" s="162"/>
      <c r="H1249" s="162"/>
      <c r="I1249" s="162"/>
      <c r="J1249" s="162"/>
      <c r="K1249" s="162"/>
      <c r="L1249" s="162"/>
      <c r="M1249" s="162"/>
      <c r="N1249" s="162"/>
      <c r="O1249" s="162"/>
      <c r="P1249" s="162"/>
      <c r="Q1249" s="162"/>
      <c r="R1249" s="162"/>
      <c r="S1249" s="162"/>
      <c r="T1249" s="162"/>
      <c r="U1249" s="162"/>
      <c r="V1249" s="162"/>
      <c r="W1249" s="162"/>
      <c r="X1249" s="162"/>
    </row>
    <row r="1250" spans="1:24" x14ac:dyDescent="0.25">
      <c r="A1250" s="162"/>
      <c r="B1250" s="162"/>
      <c r="C1250" s="162"/>
      <c r="D1250" s="162"/>
      <c r="E1250" s="162"/>
      <c r="F1250" s="162"/>
      <c r="G1250" s="162"/>
      <c r="H1250" s="162"/>
      <c r="I1250" s="162"/>
      <c r="J1250" s="162"/>
      <c r="K1250" s="162"/>
      <c r="L1250" s="162"/>
      <c r="M1250" s="162"/>
      <c r="N1250" s="162"/>
      <c r="O1250" s="162"/>
      <c r="P1250" s="162"/>
      <c r="Q1250" s="162"/>
      <c r="R1250" s="162"/>
      <c r="S1250" s="162"/>
      <c r="T1250" s="162"/>
      <c r="U1250" s="162"/>
      <c r="V1250" s="162"/>
      <c r="W1250" s="162"/>
      <c r="X1250" s="162"/>
    </row>
    <row r="1251" spans="1:24" x14ac:dyDescent="0.25">
      <c r="A1251" s="162"/>
      <c r="B1251" s="162"/>
      <c r="C1251" s="162"/>
      <c r="D1251" s="162"/>
      <c r="E1251" s="162"/>
      <c r="F1251" s="162"/>
      <c r="G1251" s="162"/>
      <c r="H1251" s="162"/>
      <c r="I1251" s="162"/>
      <c r="J1251" s="162"/>
      <c r="K1251" s="162"/>
      <c r="L1251" s="162"/>
      <c r="M1251" s="162"/>
      <c r="N1251" s="162"/>
      <c r="O1251" s="162"/>
      <c r="P1251" s="162"/>
      <c r="Q1251" s="162"/>
      <c r="R1251" s="162"/>
      <c r="S1251" s="162"/>
      <c r="T1251" s="162"/>
      <c r="U1251" s="162"/>
      <c r="V1251" s="162"/>
      <c r="W1251" s="162"/>
      <c r="X1251" s="162"/>
    </row>
    <row r="1252" spans="1:24" x14ac:dyDescent="0.25">
      <c r="A1252" s="162"/>
      <c r="B1252" s="162"/>
      <c r="C1252" s="162"/>
      <c r="D1252" s="162"/>
      <c r="E1252" s="162"/>
      <c r="F1252" s="162"/>
      <c r="G1252" s="162"/>
      <c r="H1252" s="162"/>
      <c r="I1252" s="162"/>
      <c r="J1252" s="162"/>
      <c r="K1252" s="162"/>
      <c r="L1252" s="162"/>
      <c r="M1252" s="162"/>
      <c r="N1252" s="162"/>
      <c r="O1252" s="162"/>
      <c r="P1252" s="162"/>
      <c r="Q1252" s="162"/>
      <c r="R1252" s="162"/>
      <c r="S1252" s="162"/>
      <c r="T1252" s="162"/>
      <c r="U1252" s="162"/>
      <c r="V1252" s="162"/>
      <c r="W1252" s="162"/>
      <c r="X1252" s="162"/>
    </row>
    <row r="1253" spans="1:24" x14ac:dyDescent="0.25">
      <c r="A1253" s="162"/>
      <c r="B1253" s="162"/>
      <c r="C1253" s="162"/>
      <c r="D1253" s="162"/>
      <c r="E1253" s="162"/>
      <c r="F1253" s="162"/>
      <c r="G1253" s="162"/>
      <c r="H1253" s="162"/>
      <c r="I1253" s="162"/>
      <c r="J1253" s="162"/>
      <c r="K1253" s="162"/>
      <c r="L1253" s="162"/>
      <c r="M1253" s="162"/>
      <c r="N1253" s="162"/>
      <c r="O1253" s="162"/>
      <c r="P1253" s="162"/>
      <c r="Q1253" s="162"/>
      <c r="R1253" s="162"/>
      <c r="S1253" s="162"/>
      <c r="T1253" s="162"/>
      <c r="U1253" s="162"/>
      <c r="V1253" s="162"/>
      <c r="W1253" s="162"/>
      <c r="X1253" s="162"/>
    </row>
    <row r="1254" spans="1:24" x14ac:dyDescent="0.25">
      <c r="A1254" s="162"/>
      <c r="B1254" s="162"/>
      <c r="C1254" s="162"/>
      <c r="D1254" s="162"/>
      <c r="E1254" s="162"/>
      <c r="F1254" s="162"/>
      <c r="G1254" s="162"/>
      <c r="H1254" s="162"/>
      <c r="I1254" s="162"/>
      <c r="J1254" s="162"/>
      <c r="K1254" s="162"/>
      <c r="L1254" s="162"/>
      <c r="M1254" s="162"/>
      <c r="N1254" s="162"/>
      <c r="O1254" s="162"/>
      <c r="P1254" s="162"/>
      <c r="Q1254" s="162"/>
      <c r="R1254" s="162"/>
      <c r="S1254" s="162"/>
      <c r="T1254" s="162"/>
      <c r="U1254" s="162"/>
      <c r="V1254" s="162"/>
      <c r="W1254" s="162"/>
      <c r="X1254" s="162"/>
    </row>
    <row r="1255" spans="1:24" x14ac:dyDescent="0.25">
      <c r="A1255" s="162"/>
      <c r="B1255" s="162"/>
      <c r="C1255" s="162"/>
      <c r="D1255" s="162"/>
      <c r="E1255" s="162"/>
      <c r="F1255" s="162"/>
      <c r="G1255" s="162"/>
      <c r="H1255" s="162"/>
      <c r="I1255" s="162"/>
      <c r="J1255" s="162"/>
      <c r="K1255" s="162"/>
      <c r="L1255" s="162"/>
      <c r="M1255" s="162"/>
      <c r="N1255" s="162"/>
      <c r="O1255" s="162"/>
      <c r="P1255" s="162"/>
      <c r="Q1255" s="162"/>
      <c r="R1255" s="162"/>
      <c r="S1255" s="162"/>
      <c r="T1255" s="162"/>
      <c r="U1255" s="162"/>
      <c r="V1255" s="162"/>
      <c r="W1255" s="162"/>
      <c r="X1255" s="162"/>
    </row>
    <row r="1256" spans="1:24" x14ac:dyDescent="0.25">
      <c r="A1256" s="162"/>
      <c r="B1256" s="162"/>
      <c r="C1256" s="162"/>
      <c r="D1256" s="162"/>
      <c r="E1256" s="162"/>
      <c r="F1256" s="162"/>
      <c r="G1256" s="162"/>
      <c r="H1256" s="162"/>
      <c r="I1256" s="162"/>
      <c r="J1256" s="162"/>
      <c r="K1256" s="162"/>
      <c r="L1256" s="162"/>
      <c r="M1256" s="162"/>
      <c r="N1256" s="162"/>
      <c r="O1256" s="162"/>
      <c r="P1256" s="162"/>
      <c r="Q1256" s="162"/>
      <c r="R1256" s="162"/>
      <c r="S1256" s="162"/>
      <c r="T1256" s="162"/>
      <c r="U1256" s="162"/>
      <c r="V1256" s="162"/>
      <c r="W1256" s="162"/>
      <c r="X1256" s="162"/>
    </row>
    <row r="1257" spans="1:24" x14ac:dyDescent="0.25">
      <c r="A1257" s="162"/>
      <c r="B1257" s="162"/>
      <c r="C1257" s="162"/>
      <c r="D1257" s="162"/>
      <c r="E1257" s="162"/>
      <c r="F1257" s="162"/>
      <c r="G1257" s="162"/>
      <c r="H1257" s="162"/>
      <c r="I1257" s="162"/>
      <c r="J1257" s="162"/>
      <c r="K1257" s="162"/>
      <c r="L1257" s="162"/>
      <c r="M1257" s="162"/>
      <c r="N1257" s="162"/>
      <c r="O1257" s="162"/>
      <c r="P1257" s="162"/>
      <c r="Q1257" s="162"/>
      <c r="R1257" s="162"/>
      <c r="S1257" s="162"/>
      <c r="T1257" s="162"/>
      <c r="U1257" s="162"/>
      <c r="V1257" s="162"/>
      <c r="W1257" s="162"/>
      <c r="X1257" s="162"/>
    </row>
    <row r="1258" spans="1:24" x14ac:dyDescent="0.25">
      <c r="A1258" s="162"/>
      <c r="B1258" s="162"/>
      <c r="C1258" s="162"/>
      <c r="D1258" s="162"/>
      <c r="E1258" s="162"/>
      <c r="F1258" s="162"/>
      <c r="G1258" s="162"/>
      <c r="H1258" s="162"/>
      <c r="I1258" s="162"/>
      <c r="J1258" s="162"/>
      <c r="K1258" s="162"/>
      <c r="L1258" s="162"/>
      <c r="M1258" s="162"/>
      <c r="N1258" s="162"/>
      <c r="O1258" s="162"/>
      <c r="P1258" s="162"/>
      <c r="Q1258" s="162"/>
      <c r="R1258" s="162"/>
      <c r="S1258" s="162"/>
      <c r="T1258" s="162"/>
      <c r="U1258" s="162"/>
      <c r="V1258" s="162"/>
      <c r="W1258" s="162"/>
      <c r="X1258" s="162"/>
    </row>
    <row r="1259" spans="1:24" x14ac:dyDescent="0.25">
      <c r="A1259" s="162"/>
      <c r="B1259" s="162"/>
      <c r="C1259" s="162"/>
      <c r="D1259" s="162"/>
      <c r="E1259" s="162"/>
      <c r="F1259" s="162"/>
      <c r="G1259" s="162"/>
      <c r="H1259" s="162"/>
      <c r="I1259" s="162"/>
      <c r="J1259" s="162"/>
      <c r="K1259" s="162"/>
      <c r="L1259" s="162"/>
      <c r="M1259" s="162"/>
      <c r="N1259" s="162"/>
      <c r="O1259" s="162"/>
      <c r="P1259" s="162"/>
      <c r="Q1259" s="162"/>
      <c r="R1259" s="162"/>
      <c r="S1259" s="162"/>
      <c r="T1259" s="162"/>
      <c r="U1259" s="162"/>
      <c r="V1259" s="162"/>
      <c r="W1259" s="162"/>
      <c r="X1259" s="162"/>
    </row>
    <row r="1260" spans="1:24" x14ac:dyDescent="0.25">
      <c r="A1260" s="162"/>
      <c r="B1260" s="162"/>
      <c r="C1260" s="162"/>
      <c r="D1260" s="162"/>
      <c r="E1260" s="162"/>
      <c r="F1260" s="162"/>
      <c r="G1260" s="162"/>
      <c r="H1260" s="162"/>
      <c r="I1260" s="162"/>
      <c r="J1260" s="162"/>
      <c r="K1260" s="162"/>
      <c r="L1260" s="162"/>
      <c r="M1260" s="162"/>
      <c r="N1260" s="162"/>
      <c r="O1260" s="162"/>
      <c r="P1260" s="162"/>
      <c r="Q1260" s="162"/>
      <c r="R1260" s="162"/>
      <c r="S1260" s="162"/>
      <c r="T1260" s="162"/>
      <c r="U1260" s="162"/>
      <c r="V1260" s="162"/>
      <c r="W1260" s="162"/>
      <c r="X1260" s="162"/>
    </row>
    <row r="1261" spans="1:24" x14ac:dyDescent="0.25">
      <c r="A1261" s="162"/>
      <c r="B1261" s="162"/>
      <c r="C1261" s="162"/>
      <c r="D1261" s="162"/>
      <c r="E1261" s="162"/>
      <c r="F1261" s="162"/>
      <c r="G1261" s="162"/>
      <c r="H1261" s="162"/>
      <c r="I1261" s="162"/>
      <c r="J1261" s="162"/>
      <c r="K1261" s="162"/>
      <c r="L1261" s="162"/>
      <c r="M1261" s="162"/>
      <c r="N1261" s="162"/>
      <c r="O1261" s="162"/>
      <c r="P1261" s="162"/>
      <c r="Q1261" s="162"/>
      <c r="R1261" s="162"/>
      <c r="S1261" s="162"/>
      <c r="T1261" s="162"/>
      <c r="U1261" s="162"/>
      <c r="V1261" s="162"/>
      <c r="W1261" s="162"/>
      <c r="X1261" s="162"/>
    </row>
    <row r="1262" spans="1:24" x14ac:dyDescent="0.25">
      <c r="A1262" s="162"/>
      <c r="B1262" s="162"/>
      <c r="C1262" s="162"/>
      <c r="D1262" s="162"/>
      <c r="E1262" s="162"/>
      <c r="F1262" s="162"/>
      <c r="G1262" s="162"/>
      <c r="H1262" s="162"/>
      <c r="I1262" s="162"/>
      <c r="J1262" s="162"/>
      <c r="K1262" s="162"/>
      <c r="L1262" s="162"/>
      <c r="M1262" s="162"/>
      <c r="N1262" s="162"/>
      <c r="O1262" s="162"/>
      <c r="P1262" s="162"/>
      <c r="Q1262" s="162"/>
      <c r="R1262" s="162"/>
      <c r="S1262" s="162"/>
      <c r="T1262" s="162"/>
      <c r="U1262" s="162"/>
      <c r="V1262" s="162"/>
      <c r="W1262" s="162"/>
      <c r="X1262" s="162"/>
    </row>
    <row r="1263" spans="1:24" x14ac:dyDescent="0.25">
      <c r="A1263" s="162"/>
      <c r="B1263" s="162"/>
      <c r="C1263" s="162"/>
      <c r="D1263" s="162"/>
      <c r="E1263" s="162"/>
      <c r="F1263" s="162"/>
      <c r="G1263" s="162"/>
      <c r="H1263" s="162"/>
      <c r="I1263" s="162"/>
      <c r="J1263" s="162"/>
      <c r="K1263" s="162"/>
      <c r="L1263" s="162"/>
      <c r="M1263" s="162"/>
      <c r="N1263" s="162"/>
      <c r="O1263" s="162"/>
      <c r="P1263" s="162"/>
      <c r="Q1263" s="162"/>
      <c r="R1263" s="162"/>
      <c r="S1263" s="162"/>
      <c r="T1263" s="162"/>
      <c r="U1263" s="162"/>
      <c r="V1263" s="162"/>
      <c r="W1263" s="162"/>
      <c r="X1263" s="162"/>
    </row>
    <row r="1264" spans="1:24" x14ac:dyDescent="0.25">
      <c r="A1264" s="162"/>
      <c r="B1264" s="162"/>
      <c r="C1264" s="162"/>
      <c r="D1264" s="162"/>
      <c r="E1264" s="162"/>
      <c r="F1264" s="162"/>
      <c r="G1264" s="162"/>
      <c r="H1264" s="162"/>
      <c r="I1264" s="162"/>
      <c r="J1264" s="162"/>
      <c r="K1264" s="162"/>
      <c r="L1264" s="162"/>
      <c r="M1264" s="162"/>
      <c r="N1264" s="162"/>
      <c r="O1264" s="162"/>
      <c r="P1264" s="162"/>
      <c r="Q1264" s="162"/>
      <c r="R1264" s="162"/>
      <c r="S1264" s="162"/>
      <c r="T1264" s="162"/>
      <c r="U1264" s="162"/>
      <c r="V1264" s="162"/>
      <c r="W1264" s="162"/>
      <c r="X1264" s="162"/>
    </row>
    <row r="1265" spans="1:24" x14ac:dyDescent="0.25">
      <c r="A1265" s="162"/>
      <c r="B1265" s="162"/>
      <c r="C1265" s="162"/>
      <c r="D1265" s="162"/>
      <c r="E1265" s="162"/>
      <c r="F1265" s="162"/>
      <c r="G1265" s="162"/>
      <c r="H1265" s="162"/>
      <c r="I1265" s="162"/>
      <c r="J1265" s="162"/>
      <c r="K1265" s="162"/>
      <c r="L1265" s="162"/>
      <c r="M1265" s="162"/>
      <c r="N1265" s="162"/>
      <c r="O1265" s="162"/>
      <c r="P1265" s="162"/>
      <c r="Q1265" s="162"/>
      <c r="R1265" s="162"/>
      <c r="S1265" s="162"/>
      <c r="T1265" s="162"/>
      <c r="U1265" s="162"/>
      <c r="V1265" s="162"/>
      <c r="W1265" s="162"/>
      <c r="X1265" s="162"/>
    </row>
    <row r="1266" spans="1:24" x14ac:dyDescent="0.25">
      <c r="A1266" s="162"/>
      <c r="B1266" s="162"/>
      <c r="C1266" s="162"/>
      <c r="D1266" s="162"/>
      <c r="E1266" s="162"/>
      <c r="F1266" s="162"/>
      <c r="G1266" s="162"/>
      <c r="H1266" s="162"/>
      <c r="I1266" s="162"/>
      <c r="J1266" s="162"/>
      <c r="K1266" s="162"/>
      <c r="L1266" s="162"/>
      <c r="M1266" s="162"/>
      <c r="N1266" s="162"/>
      <c r="O1266" s="162"/>
      <c r="P1266" s="162"/>
      <c r="Q1266" s="162"/>
      <c r="R1266" s="162"/>
      <c r="S1266" s="162"/>
      <c r="T1266" s="162"/>
      <c r="U1266" s="162"/>
      <c r="V1266" s="162"/>
      <c r="W1266" s="162"/>
      <c r="X1266" s="162"/>
    </row>
    <row r="1267" spans="1:24" x14ac:dyDescent="0.25">
      <c r="A1267" s="162"/>
      <c r="B1267" s="162"/>
      <c r="C1267" s="162"/>
      <c r="D1267" s="162"/>
      <c r="E1267" s="162"/>
      <c r="F1267" s="162"/>
      <c r="G1267" s="162"/>
      <c r="H1267" s="162"/>
      <c r="I1267" s="162"/>
      <c r="J1267" s="162"/>
      <c r="K1267" s="162"/>
      <c r="L1267" s="162"/>
      <c r="M1267" s="162"/>
      <c r="N1267" s="162"/>
      <c r="O1267" s="162"/>
      <c r="P1267" s="162"/>
      <c r="Q1267" s="162"/>
      <c r="R1267" s="162"/>
      <c r="S1267" s="162"/>
      <c r="T1267" s="162"/>
      <c r="U1267" s="162"/>
      <c r="V1267" s="162"/>
      <c r="W1267" s="162"/>
      <c r="X1267" s="162"/>
    </row>
    <row r="1268" spans="1:24" x14ac:dyDescent="0.25">
      <c r="A1268" s="162"/>
      <c r="B1268" s="162"/>
      <c r="C1268" s="162"/>
      <c r="D1268" s="162"/>
      <c r="E1268" s="162"/>
      <c r="F1268" s="162"/>
      <c r="G1268" s="162"/>
      <c r="H1268" s="162"/>
      <c r="I1268" s="162"/>
      <c r="J1268" s="162"/>
      <c r="K1268" s="162"/>
      <c r="L1268" s="162"/>
      <c r="M1268" s="162"/>
      <c r="N1268" s="162"/>
      <c r="O1268" s="162"/>
      <c r="P1268" s="162"/>
      <c r="Q1268" s="162"/>
      <c r="R1268" s="162"/>
      <c r="S1268" s="162"/>
      <c r="T1268" s="162"/>
      <c r="U1268" s="162"/>
      <c r="V1268" s="162"/>
      <c r="W1268" s="162"/>
      <c r="X1268" s="162"/>
    </row>
    <row r="1269" spans="1:24" x14ac:dyDescent="0.25">
      <c r="A1269" s="162"/>
      <c r="B1269" s="162"/>
      <c r="C1269" s="162"/>
      <c r="D1269" s="162"/>
      <c r="E1269" s="162"/>
      <c r="F1269" s="162"/>
      <c r="G1269" s="162"/>
      <c r="H1269" s="162"/>
      <c r="I1269" s="162"/>
      <c r="J1269" s="162"/>
      <c r="K1269" s="162"/>
      <c r="L1269" s="162"/>
      <c r="M1269" s="162"/>
      <c r="N1269" s="162"/>
      <c r="O1269" s="162"/>
      <c r="P1269" s="162"/>
      <c r="Q1269" s="162"/>
      <c r="R1269" s="162"/>
      <c r="S1269" s="162"/>
      <c r="T1269" s="162"/>
      <c r="U1269" s="162"/>
      <c r="V1269" s="162"/>
      <c r="W1269" s="162"/>
      <c r="X1269" s="162"/>
    </row>
    <row r="1270" spans="1:24" x14ac:dyDescent="0.25">
      <c r="A1270" s="162"/>
      <c r="B1270" s="162"/>
      <c r="C1270" s="162"/>
      <c r="D1270" s="162"/>
      <c r="E1270" s="162"/>
      <c r="F1270" s="162"/>
      <c r="G1270" s="162"/>
      <c r="H1270" s="162"/>
      <c r="I1270" s="162"/>
      <c r="J1270" s="162"/>
      <c r="K1270" s="162"/>
      <c r="L1270" s="162"/>
      <c r="M1270" s="162"/>
      <c r="N1270" s="162"/>
      <c r="O1270" s="162"/>
      <c r="P1270" s="162"/>
      <c r="Q1270" s="162"/>
      <c r="R1270" s="162"/>
      <c r="S1270" s="162"/>
      <c r="T1270" s="162"/>
      <c r="U1270" s="162"/>
      <c r="V1270" s="162"/>
      <c r="W1270" s="162"/>
      <c r="X1270" s="162"/>
    </row>
    <row r="1271" spans="1:24" x14ac:dyDescent="0.25">
      <c r="A1271" s="162"/>
      <c r="B1271" s="162"/>
      <c r="C1271" s="162"/>
      <c r="D1271" s="162"/>
      <c r="E1271" s="162"/>
      <c r="F1271" s="162"/>
      <c r="G1271" s="162"/>
      <c r="H1271" s="162"/>
      <c r="I1271" s="162"/>
      <c r="J1271" s="162"/>
      <c r="K1271" s="162"/>
      <c r="L1271" s="162"/>
      <c r="M1271" s="162"/>
      <c r="N1271" s="162"/>
      <c r="O1271" s="162"/>
      <c r="P1271" s="162"/>
      <c r="Q1271" s="162"/>
      <c r="R1271" s="162"/>
      <c r="S1271" s="162"/>
      <c r="T1271" s="162"/>
      <c r="U1271" s="162"/>
      <c r="V1271" s="162"/>
      <c r="W1271" s="162"/>
      <c r="X1271" s="162"/>
    </row>
    <row r="1272" spans="1:24" x14ac:dyDescent="0.25">
      <c r="A1272" s="162"/>
      <c r="B1272" s="162"/>
      <c r="C1272" s="162"/>
      <c r="D1272" s="162"/>
      <c r="E1272" s="162"/>
      <c r="F1272" s="162"/>
      <c r="G1272" s="162"/>
      <c r="H1272" s="162"/>
      <c r="I1272" s="162"/>
      <c r="J1272" s="162"/>
      <c r="K1272" s="162"/>
      <c r="L1272" s="162"/>
      <c r="M1272" s="162"/>
      <c r="N1272" s="162"/>
      <c r="O1272" s="162"/>
      <c r="P1272" s="162"/>
      <c r="Q1272" s="162"/>
      <c r="R1272" s="162"/>
      <c r="S1272" s="162"/>
      <c r="T1272" s="162"/>
      <c r="U1272" s="162"/>
      <c r="V1272" s="162"/>
      <c r="W1272" s="162"/>
      <c r="X1272" s="162"/>
    </row>
    <row r="1273" spans="1:24" x14ac:dyDescent="0.25">
      <c r="A1273" s="162"/>
      <c r="B1273" s="162"/>
      <c r="C1273" s="162"/>
      <c r="D1273" s="162"/>
      <c r="E1273" s="162"/>
      <c r="F1273" s="162"/>
      <c r="G1273" s="162"/>
      <c r="H1273" s="162"/>
      <c r="I1273" s="162"/>
      <c r="J1273" s="162"/>
      <c r="K1273" s="162"/>
      <c r="L1273" s="162"/>
      <c r="M1273" s="162"/>
      <c r="N1273" s="162"/>
      <c r="O1273" s="162"/>
      <c r="P1273" s="162"/>
      <c r="Q1273" s="162"/>
      <c r="R1273" s="162"/>
      <c r="S1273" s="162"/>
      <c r="T1273" s="162"/>
      <c r="U1273" s="162"/>
      <c r="V1273" s="162"/>
      <c r="W1273" s="162"/>
      <c r="X1273" s="162"/>
    </row>
    <row r="1274" spans="1:24" x14ac:dyDescent="0.25">
      <c r="A1274" s="162"/>
      <c r="B1274" s="162"/>
      <c r="C1274" s="162"/>
      <c r="D1274" s="162"/>
      <c r="E1274" s="162"/>
      <c r="F1274" s="162"/>
      <c r="G1274" s="162"/>
      <c r="H1274" s="162"/>
      <c r="I1274" s="162"/>
      <c r="J1274" s="162"/>
      <c r="K1274" s="162"/>
      <c r="L1274" s="162"/>
      <c r="M1274" s="162"/>
      <c r="N1274" s="162"/>
      <c r="O1274" s="162"/>
      <c r="P1274" s="162"/>
      <c r="Q1274" s="162"/>
      <c r="R1274" s="162"/>
      <c r="S1274" s="162"/>
      <c r="T1274" s="162"/>
      <c r="U1274" s="162"/>
      <c r="V1274" s="162"/>
      <c r="W1274" s="162"/>
      <c r="X1274" s="162"/>
    </row>
    <row r="1275" spans="1:24" x14ac:dyDescent="0.25">
      <c r="A1275" s="162"/>
      <c r="B1275" s="162"/>
      <c r="C1275" s="162"/>
      <c r="D1275" s="162"/>
      <c r="E1275" s="162"/>
      <c r="F1275" s="162"/>
      <c r="G1275" s="162"/>
      <c r="H1275" s="162"/>
      <c r="I1275" s="162"/>
      <c r="J1275" s="162"/>
      <c r="K1275" s="162"/>
      <c r="L1275" s="162"/>
      <c r="M1275" s="162"/>
      <c r="N1275" s="162"/>
      <c r="O1275" s="162"/>
      <c r="P1275" s="162"/>
      <c r="Q1275" s="162"/>
      <c r="R1275" s="162"/>
      <c r="S1275" s="162"/>
      <c r="T1275" s="162"/>
      <c r="U1275" s="162"/>
      <c r="V1275" s="162"/>
      <c r="W1275" s="162"/>
      <c r="X1275" s="162"/>
    </row>
    <row r="1276" spans="1:24" x14ac:dyDescent="0.25">
      <c r="A1276" s="162"/>
      <c r="B1276" s="162"/>
      <c r="C1276" s="162"/>
      <c r="D1276" s="162"/>
      <c r="E1276" s="162"/>
      <c r="F1276" s="162"/>
      <c r="G1276" s="162"/>
      <c r="H1276" s="162"/>
      <c r="I1276" s="162"/>
      <c r="J1276" s="162"/>
      <c r="K1276" s="162"/>
      <c r="L1276" s="162"/>
      <c r="M1276" s="162"/>
      <c r="N1276" s="162"/>
      <c r="O1276" s="162"/>
      <c r="P1276" s="162"/>
      <c r="Q1276" s="162"/>
      <c r="R1276" s="162"/>
      <c r="S1276" s="162"/>
      <c r="T1276" s="162"/>
      <c r="U1276" s="162"/>
      <c r="V1276" s="162"/>
      <c r="W1276" s="162"/>
      <c r="X1276" s="162"/>
    </row>
    <row r="1277" spans="1:24" x14ac:dyDescent="0.25">
      <c r="A1277" s="162"/>
      <c r="B1277" s="162"/>
      <c r="C1277" s="162"/>
      <c r="D1277" s="162"/>
      <c r="E1277" s="162"/>
      <c r="F1277" s="162"/>
      <c r="G1277" s="162"/>
      <c r="H1277" s="162"/>
      <c r="I1277" s="162"/>
      <c r="J1277" s="162"/>
      <c r="K1277" s="162"/>
      <c r="L1277" s="162"/>
      <c r="M1277" s="162"/>
      <c r="N1277" s="162"/>
      <c r="O1277" s="162"/>
      <c r="P1277" s="162"/>
      <c r="Q1277" s="162"/>
      <c r="R1277" s="162"/>
      <c r="S1277" s="162"/>
      <c r="T1277" s="162"/>
      <c r="U1277" s="162"/>
      <c r="V1277" s="162"/>
      <c r="W1277" s="162"/>
      <c r="X1277" s="162"/>
    </row>
    <row r="1278" spans="1:24" x14ac:dyDescent="0.25">
      <c r="A1278" s="162"/>
      <c r="B1278" s="162"/>
      <c r="C1278" s="162"/>
      <c r="D1278" s="162"/>
      <c r="E1278" s="162"/>
      <c r="F1278" s="162"/>
      <c r="G1278" s="162"/>
      <c r="H1278" s="162"/>
      <c r="I1278" s="162"/>
      <c r="J1278" s="162"/>
      <c r="K1278" s="162"/>
      <c r="L1278" s="162"/>
      <c r="M1278" s="162"/>
      <c r="N1278" s="162"/>
      <c r="O1278" s="162"/>
      <c r="P1278" s="162"/>
      <c r="Q1278" s="162"/>
      <c r="R1278" s="162"/>
      <c r="S1278" s="162"/>
      <c r="T1278" s="162"/>
      <c r="U1278" s="162"/>
      <c r="V1278" s="162"/>
      <c r="W1278" s="162"/>
      <c r="X1278" s="162"/>
    </row>
    <row r="1279" spans="1:24" x14ac:dyDescent="0.25">
      <c r="A1279" s="162"/>
      <c r="B1279" s="162"/>
      <c r="C1279" s="162"/>
      <c r="D1279" s="162"/>
      <c r="E1279" s="162"/>
      <c r="F1279" s="162"/>
      <c r="G1279" s="162"/>
      <c r="H1279" s="162"/>
      <c r="I1279" s="162"/>
      <c r="J1279" s="162"/>
      <c r="K1279" s="162"/>
      <c r="L1279" s="162"/>
      <c r="M1279" s="162"/>
      <c r="N1279" s="162"/>
      <c r="O1279" s="162"/>
      <c r="P1279" s="162"/>
      <c r="Q1279" s="162"/>
      <c r="R1279" s="162"/>
      <c r="S1279" s="162"/>
      <c r="T1279" s="162"/>
      <c r="U1279" s="162"/>
      <c r="V1279" s="162"/>
      <c r="W1279" s="162"/>
      <c r="X1279" s="162"/>
    </row>
    <row r="1280" spans="1:24" x14ac:dyDescent="0.25">
      <c r="A1280" s="162"/>
      <c r="B1280" s="162"/>
      <c r="C1280" s="162"/>
      <c r="D1280" s="162"/>
      <c r="E1280" s="162"/>
      <c r="F1280" s="162"/>
      <c r="G1280" s="162"/>
      <c r="H1280" s="162"/>
      <c r="I1280" s="162"/>
      <c r="J1280" s="162"/>
      <c r="K1280" s="162"/>
      <c r="L1280" s="162"/>
      <c r="M1280" s="162"/>
      <c r="N1280" s="162"/>
      <c r="O1280" s="162"/>
      <c r="P1280" s="162"/>
      <c r="Q1280" s="162"/>
      <c r="R1280" s="162"/>
      <c r="S1280" s="162"/>
      <c r="T1280" s="162"/>
      <c r="U1280" s="162"/>
      <c r="V1280" s="162"/>
      <c r="W1280" s="162"/>
      <c r="X1280" s="162"/>
    </row>
    <row r="1281" spans="1:24" x14ac:dyDescent="0.25">
      <c r="A1281" s="162"/>
      <c r="B1281" s="162"/>
      <c r="C1281" s="162"/>
      <c r="D1281" s="162"/>
      <c r="E1281" s="162"/>
      <c r="F1281" s="162"/>
      <c r="G1281" s="162"/>
      <c r="H1281" s="162"/>
      <c r="I1281" s="162"/>
      <c r="J1281" s="162"/>
      <c r="K1281" s="162"/>
      <c r="L1281" s="162"/>
      <c r="M1281" s="162"/>
      <c r="N1281" s="162"/>
      <c r="O1281" s="162"/>
      <c r="P1281" s="162"/>
      <c r="Q1281" s="162"/>
      <c r="R1281" s="162"/>
      <c r="S1281" s="162"/>
      <c r="T1281" s="162"/>
      <c r="U1281" s="162"/>
      <c r="V1281" s="162"/>
      <c r="W1281" s="162"/>
      <c r="X1281" s="162"/>
    </row>
    <row r="1282" spans="1:24" x14ac:dyDescent="0.25">
      <c r="A1282" s="162"/>
      <c r="B1282" s="162"/>
      <c r="C1282" s="162"/>
      <c r="D1282" s="162"/>
      <c r="E1282" s="162"/>
      <c r="F1282" s="162"/>
      <c r="G1282" s="162"/>
      <c r="H1282" s="162"/>
      <c r="I1282" s="162"/>
      <c r="J1282" s="162"/>
      <c r="K1282" s="162"/>
      <c r="L1282" s="162"/>
      <c r="M1282" s="162"/>
      <c r="N1282" s="162"/>
      <c r="O1282" s="162"/>
      <c r="P1282" s="162"/>
      <c r="Q1282" s="162"/>
      <c r="R1282" s="162"/>
      <c r="S1282" s="162"/>
      <c r="T1282" s="162"/>
      <c r="U1282" s="162"/>
      <c r="V1282" s="162"/>
      <c r="W1282" s="162"/>
      <c r="X1282" s="162"/>
    </row>
    <row r="1283" spans="1:24" x14ac:dyDescent="0.25">
      <c r="A1283" s="162"/>
      <c r="B1283" s="162"/>
      <c r="C1283" s="162"/>
      <c r="D1283" s="162"/>
      <c r="E1283" s="162"/>
      <c r="F1283" s="162"/>
      <c r="G1283" s="162"/>
      <c r="H1283" s="162"/>
      <c r="I1283" s="162"/>
      <c r="J1283" s="162"/>
      <c r="K1283" s="162"/>
      <c r="L1283" s="162"/>
      <c r="M1283" s="162"/>
      <c r="N1283" s="162"/>
      <c r="O1283" s="162"/>
      <c r="P1283" s="162"/>
      <c r="Q1283" s="162"/>
      <c r="R1283" s="162"/>
      <c r="S1283" s="162"/>
      <c r="T1283" s="162"/>
      <c r="U1283" s="162"/>
      <c r="V1283" s="162"/>
      <c r="W1283" s="162"/>
      <c r="X1283" s="162"/>
    </row>
    <row r="1284" spans="1:24" x14ac:dyDescent="0.25">
      <c r="A1284" s="162"/>
      <c r="B1284" s="162"/>
      <c r="C1284" s="162"/>
      <c r="D1284" s="162"/>
      <c r="E1284" s="162"/>
      <c r="F1284" s="162"/>
      <c r="G1284" s="162"/>
      <c r="H1284" s="162"/>
      <c r="I1284" s="162"/>
      <c r="J1284" s="162"/>
      <c r="K1284" s="162"/>
      <c r="L1284" s="162"/>
      <c r="M1284" s="162"/>
      <c r="N1284" s="162"/>
      <c r="O1284" s="162"/>
      <c r="P1284" s="162"/>
      <c r="Q1284" s="162"/>
      <c r="R1284" s="162"/>
      <c r="S1284" s="162"/>
      <c r="T1284" s="162"/>
      <c r="U1284" s="162"/>
      <c r="V1284" s="162"/>
      <c r="W1284" s="162"/>
      <c r="X1284" s="162"/>
    </row>
    <row r="1285" spans="1:24" x14ac:dyDescent="0.25">
      <c r="A1285" s="162"/>
      <c r="B1285" s="162"/>
      <c r="C1285" s="162"/>
      <c r="D1285" s="162"/>
      <c r="E1285" s="162"/>
      <c r="F1285" s="162"/>
      <c r="G1285" s="162"/>
      <c r="H1285" s="162"/>
      <c r="I1285" s="162"/>
      <c r="J1285" s="162"/>
      <c r="K1285" s="162"/>
      <c r="L1285" s="162"/>
      <c r="M1285" s="162"/>
      <c r="N1285" s="162"/>
      <c r="O1285" s="162"/>
      <c r="P1285" s="162"/>
      <c r="Q1285" s="162"/>
      <c r="R1285" s="162"/>
      <c r="S1285" s="162"/>
      <c r="T1285" s="162"/>
      <c r="U1285" s="162"/>
      <c r="V1285" s="162"/>
      <c r="W1285" s="162"/>
      <c r="X1285" s="162"/>
    </row>
    <row r="1286" spans="1:24" x14ac:dyDescent="0.25">
      <c r="A1286" s="162"/>
      <c r="B1286" s="162"/>
      <c r="C1286" s="162"/>
      <c r="D1286" s="162"/>
      <c r="E1286" s="162"/>
      <c r="F1286" s="162"/>
      <c r="G1286" s="162"/>
      <c r="H1286" s="162"/>
      <c r="I1286" s="162"/>
      <c r="J1286" s="162"/>
      <c r="K1286" s="162"/>
      <c r="L1286" s="162"/>
      <c r="M1286" s="162"/>
      <c r="N1286" s="162"/>
      <c r="O1286" s="162"/>
      <c r="P1286" s="162"/>
      <c r="Q1286" s="162"/>
      <c r="R1286" s="162"/>
      <c r="S1286" s="162"/>
      <c r="T1286" s="162"/>
      <c r="U1286" s="162"/>
      <c r="V1286" s="162"/>
      <c r="W1286" s="162"/>
      <c r="X1286" s="162"/>
    </row>
    <row r="1287" spans="1:24" x14ac:dyDescent="0.25">
      <c r="A1287" s="162"/>
      <c r="B1287" s="162"/>
      <c r="C1287" s="162"/>
      <c r="D1287" s="162"/>
      <c r="E1287" s="162"/>
      <c r="F1287" s="162"/>
      <c r="G1287" s="162"/>
      <c r="H1287" s="162"/>
      <c r="I1287" s="162"/>
      <c r="J1287" s="162"/>
      <c r="K1287" s="162"/>
      <c r="L1287" s="162"/>
      <c r="M1287" s="162"/>
      <c r="N1287" s="162"/>
      <c r="O1287" s="162"/>
      <c r="P1287" s="162"/>
      <c r="Q1287" s="162"/>
      <c r="R1287" s="162"/>
      <c r="S1287" s="162"/>
      <c r="T1287" s="162"/>
      <c r="U1287" s="162"/>
      <c r="V1287" s="162"/>
      <c r="W1287" s="162"/>
      <c r="X1287" s="162"/>
    </row>
    <row r="1288" spans="1:24" x14ac:dyDescent="0.25">
      <c r="A1288" s="162"/>
      <c r="B1288" s="162"/>
      <c r="C1288" s="162"/>
      <c r="D1288" s="162"/>
      <c r="E1288" s="162"/>
      <c r="F1288" s="162"/>
      <c r="G1288" s="162"/>
      <c r="H1288" s="162"/>
      <c r="I1288" s="162"/>
      <c r="J1288" s="162"/>
      <c r="K1288" s="162"/>
      <c r="L1288" s="162"/>
      <c r="M1288" s="162"/>
      <c r="N1288" s="162"/>
      <c r="O1288" s="162"/>
      <c r="P1288" s="162"/>
      <c r="Q1288" s="162"/>
      <c r="R1288" s="162"/>
      <c r="S1288" s="162"/>
      <c r="T1288" s="162"/>
      <c r="U1288" s="162"/>
      <c r="V1288" s="162"/>
      <c r="W1288" s="162"/>
      <c r="X1288" s="162"/>
    </row>
    <row r="1289" spans="1:24" x14ac:dyDescent="0.25">
      <c r="A1289" s="162"/>
      <c r="B1289" s="162"/>
      <c r="C1289" s="162"/>
      <c r="D1289" s="162"/>
      <c r="E1289" s="162"/>
      <c r="F1289" s="162"/>
      <c r="G1289" s="162"/>
      <c r="H1289" s="162"/>
      <c r="I1289" s="162"/>
      <c r="J1289" s="162"/>
      <c r="K1289" s="162"/>
      <c r="L1289" s="162"/>
      <c r="M1289" s="162"/>
      <c r="N1289" s="162"/>
      <c r="O1289" s="162"/>
      <c r="P1289" s="162"/>
      <c r="Q1289" s="162"/>
      <c r="R1289" s="162"/>
      <c r="S1289" s="162"/>
      <c r="T1289" s="162"/>
      <c r="U1289" s="162"/>
      <c r="V1289" s="162"/>
      <c r="W1289" s="162"/>
      <c r="X1289" s="162"/>
    </row>
    <row r="1290" spans="1:24" x14ac:dyDescent="0.25">
      <c r="A1290" s="162"/>
      <c r="B1290" s="162"/>
      <c r="C1290" s="162"/>
      <c r="D1290" s="162"/>
      <c r="E1290" s="162"/>
      <c r="F1290" s="162"/>
      <c r="G1290" s="162"/>
      <c r="H1290" s="162"/>
      <c r="I1290" s="162"/>
      <c r="J1290" s="162"/>
      <c r="K1290" s="162"/>
      <c r="L1290" s="162"/>
      <c r="M1290" s="162"/>
      <c r="N1290" s="162"/>
      <c r="O1290" s="162"/>
      <c r="P1290" s="162"/>
      <c r="Q1290" s="162"/>
      <c r="R1290" s="162"/>
      <c r="S1290" s="162"/>
      <c r="T1290" s="162"/>
      <c r="U1290" s="162"/>
      <c r="V1290" s="162"/>
      <c r="W1290" s="162"/>
      <c r="X1290" s="162"/>
    </row>
    <row r="1291" spans="1:24" x14ac:dyDescent="0.25">
      <c r="A1291" s="162"/>
      <c r="B1291" s="162"/>
      <c r="C1291" s="162"/>
      <c r="D1291" s="162"/>
      <c r="E1291" s="162"/>
      <c r="F1291" s="162"/>
      <c r="G1291" s="162"/>
      <c r="H1291" s="162"/>
      <c r="I1291" s="162"/>
      <c r="J1291" s="162"/>
      <c r="K1291" s="162"/>
      <c r="L1291" s="162"/>
      <c r="M1291" s="162"/>
      <c r="N1291" s="162"/>
      <c r="O1291" s="162"/>
      <c r="P1291" s="162"/>
      <c r="Q1291" s="162"/>
      <c r="R1291" s="162"/>
      <c r="S1291" s="162"/>
      <c r="T1291" s="162"/>
      <c r="U1291" s="162"/>
      <c r="V1291" s="162"/>
      <c r="W1291" s="162"/>
      <c r="X1291" s="162"/>
    </row>
    <row r="1292" spans="1:24" x14ac:dyDescent="0.25">
      <c r="A1292" s="162"/>
      <c r="B1292" s="162"/>
      <c r="C1292" s="162"/>
      <c r="D1292" s="162"/>
      <c r="E1292" s="162"/>
      <c r="F1292" s="162"/>
      <c r="G1292" s="162"/>
      <c r="H1292" s="162"/>
      <c r="I1292" s="162"/>
      <c r="J1292" s="162"/>
      <c r="K1292" s="162"/>
      <c r="L1292" s="162"/>
      <c r="M1292" s="162"/>
      <c r="N1292" s="162"/>
      <c r="O1292" s="162"/>
      <c r="P1292" s="162"/>
      <c r="Q1292" s="162"/>
      <c r="R1292" s="162"/>
      <c r="S1292" s="162"/>
      <c r="T1292" s="162"/>
      <c r="U1292" s="162"/>
      <c r="V1292" s="162"/>
      <c r="W1292" s="162"/>
      <c r="X1292" s="162"/>
    </row>
    <row r="1293" spans="1:24" x14ac:dyDescent="0.25">
      <c r="A1293" s="162"/>
      <c r="B1293" s="162"/>
      <c r="C1293" s="162"/>
      <c r="D1293" s="162"/>
      <c r="E1293" s="162"/>
      <c r="F1293" s="162"/>
      <c r="G1293" s="162"/>
      <c r="H1293" s="162"/>
      <c r="I1293" s="162"/>
      <c r="J1293" s="162"/>
      <c r="K1293" s="162"/>
      <c r="L1293" s="162"/>
      <c r="M1293" s="162"/>
      <c r="N1293" s="162"/>
      <c r="O1293" s="162"/>
      <c r="P1293" s="162"/>
      <c r="Q1293" s="162"/>
      <c r="R1293" s="162"/>
      <c r="S1293" s="162"/>
      <c r="T1293" s="162"/>
      <c r="U1293" s="162"/>
      <c r="V1293" s="162"/>
      <c r="W1293" s="162"/>
      <c r="X1293" s="162"/>
    </row>
    <row r="1294" spans="1:24" x14ac:dyDescent="0.25">
      <c r="A1294" s="162"/>
      <c r="B1294" s="162"/>
      <c r="C1294" s="162"/>
      <c r="D1294" s="162"/>
      <c r="E1294" s="162"/>
      <c r="F1294" s="162"/>
      <c r="G1294" s="162"/>
      <c r="H1294" s="162"/>
      <c r="I1294" s="162"/>
      <c r="J1294" s="162"/>
      <c r="K1294" s="162"/>
      <c r="L1294" s="162"/>
      <c r="M1294" s="162"/>
      <c r="N1294" s="162"/>
      <c r="O1294" s="162"/>
      <c r="P1294" s="162"/>
      <c r="Q1294" s="162"/>
      <c r="R1294" s="162"/>
      <c r="S1294" s="162"/>
      <c r="T1294" s="162"/>
      <c r="U1294" s="162"/>
      <c r="V1294" s="162"/>
      <c r="W1294" s="162"/>
      <c r="X1294" s="162"/>
    </row>
    <row r="1295" spans="1:24" x14ac:dyDescent="0.25">
      <c r="A1295" s="162"/>
      <c r="B1295" s="162"/>
      <c r="C1295" s="162"/>
      <c r="D1295" s="162"/>
      <c r="E1295" s="162"/>
      <c r="F1295" s="162"/>
      <c r="G1295" s="162"/>
      <c r="H1295" s="162"/>
      <c r="I1295" s="162"/>
      <c r="J1295" s="162"/>
      <c r="K1295" s="162"/>
      <c r="L1295" s="162"/>
      <c r="M1295" s="162"/>
      <c r="N1295" s="162"/>
      <c r="O1295" s="162"/>
      <c r="P1295" s="162"/>
      <c r="Q1295" s="162"/>
      <c r="R1295" s="162"/>
      <c r="S1295" s="162"/>
      <c r="T1295" s="162"/>
      <c r="U1295" s="162"/>
      <c r="V1295" s="162"/>
      <c r="W1295" s="162"/>
      <c r="X1295" s="162"/>
    </row>
    <row r="1296" spans="1:24" x14ac:dyDescent="0.25">
      <c r="A1296" s="162"/>
      <c r="B1296" s="162"/>
      <c r="C1296" s="162"/>
      <c r="D1296" s="162"/>
      <c r="E1296" s="162"/>
      <c r="F1296" s="162"/>
      <c r="G1296" s="162"/>
      <c r="H1296" s="162"/>
      <c r="I1296" s="162"/>
      <c r="J1296" s="162"/>
      <c r="K1296" s="162"/>
      <c r="L1296" s="162"/>
      <c r="M1296" s="162"/>
      <c r="N1296" s="162"/>
      <c r="O1296" s="162"/>
      <c r="P1296" s="162"/>
      <c r="Q1296" s="162"/>
      <c r="R1296" s="162"/>
      <c r="S1296" s="162"/>
      <c r="T1296" s="162"/>
      <c r="U1296" s="162"/>
      <c r="V1296" s="162"/>
      <c r="W1296" s="162"/>
      <c r="X1296" s="162"/>
    </row>
    <row r="1297" spans="1:24" x14ac:dyDescent="0.25">
      <c r="A1297" s="162"/>
      <c r="B1297" s="162"/>
      <c r="C1297" s="162"/>
      <c r="D1297" s="162"/>
      <c r="E1297" s="162"/>
      <c r="F1297" s="162"/>
      <c r="G1297" s="162"/>
      <c r="H1297" s="162"/>
      <c r="I1297" s="162"/>
      <c r="J1297" s="162"/>
      <c r="K1297" s="162"/>
      <c r="L1297" s="162"/>
      <c r="M1297" s="162"/>
      <c r="N1297" s="162"/>
      <c r="O1297" s="162"/>
      <c r="P1297" s="162"/>
      <c r="Q1297" s="162"/>
      <c r="R1297" s="162"/>
      <c r="S1297" s="162"/>
      <c r="T1297" s="162"/>
      <c r="U1297" s="162"/>
      <c r="V1297" s="162"/>
      <c r="W1297" s="162"/>
      <c r="X1297" s="162"/>
    </row>
    <row r="1298" spans="1:24" x14ac:dyDescent="0.25">
      <c r="A1298" s="162"/>
      <c r="B1298" s="162"/>
      <c r="C1298" s="162"/>
      <c r="D1298" s="162"/>
      <c r="E1298" s="162"/>
      <c r="F1298" s="162"/>
      <c r="G1298" s="162"/>
      <c r="H1298" s="162"/>
      <c r="I1298" s="162"/>
      <c r="J1298" s="162"/>
      <c r="K1298" s="162"/>
      <c r="L1298" s="162"/>
      <c r="M1298" s="162"/>
      <c r="N1298" s="162"/>
      <c r="O1298" s="162"/>
      <c r="P1298" s="162"/>
      <c r="Q1298" s="162"/>
      <c r="R1298" s="162"/>
      <c r="S1298" s="162"/>
      <c r="T1298" s="162"/>
      <c r="U1298" s="162"/>
      <c r="V1298" s="162"/>
      <c r="W1298" s="162"/>
      <c r="X1298" s="162"/>
    </row>
    <row r="1299" spans="1:24" x14ac:dyDescent="0.25">
      <c r="A1299" s="162"/>
      <c r="B1299" s="162"/>
      <c r="C1299" s="162"/>
      <c r="D1299" s="162"/>
      <c r="E1299" s="162"/>
      <c r="F1299" s="162"/>
      <c r="G1299" s="162"/>
      <c r="H1299" s="162"/>
      <c r="I1299" s="162"/>
      <c r="J1299" s="162"/>
      <c r="K1299" s="162"/>
      <c r="L1299" s="162"/>
      <c r="M1299" s="162"/>
      <c r="N1299" s="162"/>
      <c r="O1299" s="162"/>
      <c r="P1299" s="162"/>
      <c r="Q1299" s="162"/>
      <c r="R1299" s="162"/>
      <c r="S1299" s="162"/>
      <c r="T1299" s="162"/>
      <c r="U1299" s="162"/>
      <c r="V1299" s="162"/>
      <c r="W1299" s="162"/>
      <c r="X1299" s="162"/>
    </row>
    <row r="1300" spans="1:24" x14ac:dyDescent="0.25">
      <c r="A1300" s="162"/>
      <c r="B1300" s="162"/>
      <c r="C1300" s="162"/>
      <c r="D1300" s="162"/>
      <c r="E1300" s="162"/>
      <c r="F1300" s="162"/>
      <c r="G1300" s="162"/>
      <c r="H1300" s="162"/>
      <c r="I1300" s="162"/>
      <c r="J1300" s="162"/>
      <c r="K1300" s="162"/>
      <c r="L1300" s="162"/>
      <c r="M1300" s="162"/>
      <c r="N1300" s="162"/>
      <c r="O1300" s="162"/>
      <c r="P1300" s="162"/>
      <c r="Q1300" s="162"/>
      <c r="R1300" s="162"/>
      <c r="S1300" s="162"/>
      <c r="T1300" s="162"/>
      <c r="U1300" s="162"/>
      <c r="V1300" s="162"/>
      <c r="W1300" s="162"/>
      <c r="X1300" s="162"/>
    </row>
    <row r="1301" spans="1:24" x14ac:dyDescent="0.25">
      <c r="A1301" s="162"/>
      <c r="B1301" s="162"/>
      <c r="C1301" s="162"/>
      <c r="D1301" s="162"/>
      <c r="E1301" s="162"/>
      <c r="F1301" s="162"/>
      <c r="G1301" s="162"/>
      <c r="H1301" s="162"/>
      <c r="I1301" s="162"/>
      <c r="J1301" s="162"/>
      <c r="K1301" s="162"/>
      <c r="L1301" s="162"/>
      <c r="M1301" s="162"/>
      <c r="N1301" s="162"/>
      <c r="O1301" s="162"/>
      <c r="P1301" s="162"/>
      <c r="Q1301" s="162"/>
      <c r="R1301" s="162"/>
      <c r="S1301" s="162"/>
      <c r="T1301" s="162"/>
      <c r="U1301" s="162"/>
      <c r="V1301" s="162"/>
      <c r="W1301" s="162"/>
      <c r="X1301" s="162"/>
    </row>
    <row r="1302" spans="1:24" x14ac:dyDescent="0.25">
      <c r="A1302" s="162"/>
      <c r="B1302" s="162"/>
      <c r="C1302" s="162"/>
      <c r="D1302" s="162"/>
      <c r="E1302" s="162"/>
      <c r="F1302" s="162"/>
      <c r="G1302" s="162"/>
      <c r="H1302" s="162"/>
      <c r="I1302" s="162"/>
      <c r="J1302" s="162"/>
      <c r="K1302" s="162"/>
      <c r="L1302" s="162"/>
      <c r="M1302" s="162"/>
      <c r="N1302" s="162"/>
      <c r="O1302" s="162"/>
      <c r="P1302" s="162"/>
      <c r="Q1302" s="162"/>
      <c r="R1302" s="162"/>
      <c r="S1302" s="162"/>
      <c r="T1302" s="162"/>
      <c r="U1302" s="162"/>
      <c r="V1302" s="162"/>
      <c r="W1302" s="162"/>
      <c r="X1302" s="162"/>
    </row>
    <row r="1303" spans="1:24" x14ac:dyDescent="0.25">
      <c r="A1303" s="162"/>
      <c r="B1303" s="162"/>
      <c r="C1303" s="162"/>
      <c r="D1303" s="162"/>
      <c r="E1303" s="162"/>
      <c r="F1303" s="162"/>
      <c r="G1303" s="162"/>
      <c r="H1303" s="162"/>
      <c r="I1303" s="162"/>
      <c r="J1303" s="162"/>
      <c r="K1303" s="162"/>
      <c r="L1303" s="162"/>
      <c r="M1303" s="162"/>
      <c r="N1303" s="162"/>
      <c r="O1303" s="162"/>
      <c r="P1303" s="162"/>
      <c r="Q1303" s="162"/>
      <c r="R1303" s="162"/>
      <c r="S1303" s="162"/>
      <c r="T1303" s="162"/>
      <c r="U1303" s="162"/>
      <c r="V1303" s="162"/>
      <c r="W1303" s="162"/>
      <c r="X1303" s="162"/>
    </row>
    <row r="1304" spans="1:24" x14ac:dyDescent="0.25">
      <c r="A1304" s="162"/>
      <c r="B1304" s="162"/>
      <c r="C1304" s="162"/>
      <c r="D1304" s="162"/>
      <c r="E1304" s="162"/>
      <c r="F1304" s="162"/>
      <c r="G1304" s="162"/>
      <c r="H1304" s="162"/>
      <c r="I1304" s="162"/>
      <c r="J1304" s="162"/>
      <c r="K1304" s="162"/>
      <c r="L1304" s="162"/>
      <c r="M1304" s="162"/>
      <c r="N1304" s="162"/>
      <c r="O1304" s="162"/>
      <c r="P1304" s="162"/>
      <c r="Q1304" s="162"/>
      <c r="R1304" s="162"/>
      <c r="S1304" s="162"/>
      <c r="T1304" s="162"/>
      <c r="U1304" s="162"/>
      <c r="V1304" s="162"/>
      <c r="W1304" s="162"/>
      <c r="X1304" s="162"/>
    </row>
    <row r="1305" spans="1:24" x14ac:dyDescent="0.25">
      <c r="A1305" s="162"/>
      <c r="B1305" s="162"/>
      <c r="C1305" s="162"/>
      <c r="D1305" s="162"/>
      <c r="E1305" s="162"/>
      <c r="F1305" s="162"/>
      <c r="G1305" s="162"/>
      <c r="H1305" s="162"/>
      <c r="I1305" s="162"/>
      <c r="J1305" s="162"/>
      <c r="K1305" s="162"/>
      <c r="L1305" s="162"/>
      <c r="M1305" s="162"/>
      <c r="N1305" s="162"/>
      <c r="O1305" s="162"/>
      <c r="P1305" s="162"/>
      <c r="Q1305" s="162"/>
      <c r="R1305" s="162"/>
      <c r="S1305" s="162"/>
      <c r="T1305" s="162"/>
      <c r="U1305" s="162"/>
      <c r="V1305" s="162"/>
      <c r="W1305" s="162"/>
      <c r="X1305" s="162"/>
    </row>
    <row r="1306" spans="1:24" x14ac:dyDescent="0.25">
      <c r="A1306" s="162"/>
      <c r="B1306" s="162"/>
      <c r="C1306" s="162"/>
      <c r="D1306" s="162"/>
      <c r="E1306" s="162"/>
      <c r="F1306" s="162"/>
      <c r="G1306" s="162"/>
      <c r="H1306" s="162"/>
      <c r="I1306" s="162"/>
      <c r="J1306" s="162"/>
      <c r="K1306" s="162"/>
      <c r="L1306" s="162"/>
      <c r="M1306" s="162"/>
      <c r="N1306" s="162"/>
      <c r="O1306" s="162"/>
      <c r="P1306" s="162"/>
      <c r="Q1306" s="162"/>
      <c r="R1306" s="162"/>
      <c r="S1306" s="162"/>
      <c r="T1306" s="162"/>
      <c r="U1306" s="162"/>
      <c r="V1306" s="162"/>
      <c r="W1306" s="162"/>
      <c r="X1306" s="162"/>
    </row>
    <row r="1307" spans="1:24" x14ac:dyDescent="0.25">
      <c r="A1307" s="162"/>
      <c r="B1307" s="162"/>
      <c r="C1307" s="162"/>
      <c r="D1307" s="162"/>
      <c r="E1307" s="162"/>
      <c r="F1307" s="162"/>
      <c r="G1307" s="162"/>
      <c r="H1307" s="162"/>
      <c r="I1307" s="162"/>
      <c r="J1307" s="162"/>
      <c r="K1307" s="162"/>
      <c r="L1307" s="162"/>
      <c r="M1307" s="162"/>
      <c r="N1307" s="162"/>
      <c r="O1307" s="162"/>
      <c r="P1307" s="162"/>
      <c r="Q1307" s="162"/>
      <c r="R1307" s="162"/>
      <c r="S1307" s="162"/>
      <c r="T1307" s="162"/>
      <c r="U1307" s="162"/>
      <c r="V1307" s="162"/>
      <c r="W1307" s="162"/>
      <c r="X1307" s="162"/>
    </row>
    <row r="1308" spans="1:24" x14ac:dyDescent="0.25">
      <c r="A1308" s="162"/>
      <c r="B1308" s="162"/>
      <c r="C1308" s="162"/>
      <c r="D1308" s="162"/>
      <c r="E1308" s="162"/>
      <c r="F1308" s="162"/>
      <c r="G1308" s="162"/>
      <c r="H1308" s="162"/>
      <c r="I1308" s="162"/>
      <c r="J1308" s="162"/>
      <c r="K1308" s="162"/>
      <c r="L1308" s="162"/>
      <c r="M1308" s="162"/>
      <c r="N1308" s="162"/>
      <c r="O1308" s="162"/>
      <c r="P1308" s="162"/>
      <c r="Q1308" s="162"/>
      <c r="R1308" s="162"/>
      <c r="S1308" s="162"/>
      <c r="T1308" s="162"/>
      <c r="U1308" s="162"/>
      <c r="V1308" s="162"/>
      <c r="W1308" s="162"/>
      <c r="X1308" s="162"/>
    </row>
    <row r="1309" spans="1:24" x14ac:dyDescent="0.25">
      <c r="A1309" s="162"/>
      <c r="B1309" s="162"/>
      <c r="C1309" s="162"/>
      <c r="D1309" s="162"/>
      <c r="E1309" s="162"/>
      <c r="F1309" s="162"/>
      <c r="G1309" s="162"/>
      <c r="H1309" s="162"/>
      <c r="I1309" s="162"/>
      <c r="J1309" s="162"/>
      <c r="K1309" s="162"/>
      <c r="L1309" s="162"/>
      <c r="M1309" s="162"/>
      <c r="N1309" s="162"/>
      <c r="O1309" s="162"/>
      <c r="P1309" s="162"/>
      <c r="Q1309" s="162"/>
      <c r="R1309" s="162"/>
      <c r="S1309" s="162"/>
      <c r="T1309" s="162"/>
      <c r="U1309" s="162"/>
      <c r="V1309" s="162"/>
      <c r="W1309" s="162"/>
      <c r="X1309" s="162"/>
    </row>
    <row r="1310" spans="1:24" x14ac:dyDescent="0.25">
      <c r="A1310" s="162"/>
      <c r="B1310" s="162"/>
      <c r="C1310" s="162"/>
      <c r="D1310" s="162"/>
      <c r="E1310" s="162"/>
      <c r="F1310" s="162"/>
      <c r="G1310" s="162"/>
      <c r="H1310" s="162"/>
      <c r="I1310" s="162"/>
      <c r="J1310" s="162"/>
      <c r="K1310" s="162"/>
      <c r="L1310" s="162"/>
      <c r="M1310" s="162"/>
      <c r="N1310" s="162"/>
      <c r="O1310" s="162"/>
      <c r="P1310" s="162"/>
      <c r="Q1310" s="162"/>
      <c r="R1310" s="162"/>
      <c r="S1310" s="162"/>
      <c r="T1310" s="162"/>
      <c r="U1310" s="162"/>
      <c r="V1310" s="162"/>
      <c r="W1310" s="162"/>
      <c r="X1310" s="162"/>
    </row>
    <row r="1311" spans="1:24" x14ac:dyDescent="0.25">
      <c r="A1311" s="162"/>
      <c r="B1311" s="162"/>
      <c r="C1311" s="162"/>
      <c r="D1311" s="162"/>
      <c r="E1311" s="162"/>
      <c r="F1311" s="162"/>
      <c r="G1311" s="162"/>
      <c r="H1311" s="162"/>
      <c r="I1311" s="162"/>
      <c r="J1311" s="162"/>
      <c r="K1311" s="162"/>
      <c r="L1311" s="162"/>
      <c r="M1311" s="162"/>
      <c r="N1311" s="162"/>
      <c r="O1311" s="162"/>
      <c r="P1311" s="162"/>
      <c r="Q1311" s="162"/>
      <c r="R1311" s="162"/>
      <c r="S1311" s="162"/>
      <c r="T1311" s="162"/>
      <c r="U1311" s="162"/>
      <c r="V1311" s="162"/>
      <c r="W1311" s="162"/>
      <c r="X1311" s="162"/>
    </row>
    <row r="1312" spans="1:24" x14ac:dyDescent="0.25">
      <c r="A1312" s="162"/>
      <c r="B1312" s="162"/>
      <c r="C1312" s="162"/>
      <c r="D1312" s="162"/>
      <c r="E1312" s="162"/>
      <c r="F1312" s="162"/>
      <c r="G1312" s="162"/>
      <c r="H1312" s="162"/>
      <c r="I1312" s="162"/>
      <c r="J1312" s="162"/>
      <c r="K1312" s="162"/>
      <c r="L1312" s="162"/>
      <c r="M1312" s="162"/>
      <c r="N1312" s="162"/>
      <c r="O1312" s="162"/>
      <c r="P1312" s="162"/>
      <c r="Q1312" s="162"/>
      <c r="R1312" s="162"/>
      <c r="S1312" s="162"/>
      <c r="T1312" s="162"/>
      <c r="U1312" s="162"/>
      <c r="V1312" s="162"/>
      <c r="W1312" s="162"/>
      <c r="X1312" s="162"/>
    </row>
    <row r="1313" spans="1:24" x14ac:dyDescent="0.25">
      <c r="A1313" s="162"/>
      <c r="B1313" s="162"/>
      <c r="C1313" s="162"/>
      <c r="D1313" s="162"/>
      <c r="E1313" s="162"/>
      <c r="F1313" s="162"/>
      <c r="G1313" s="162"/>
      <c r="H1313" s="162"/>
      <c r="I1313" s="162"/>
      <c r="J1313" s="162"/>
      <c r="K1313" s="162"/>
      <c r="L1313" s="162"/>
      <c r="M1313" s="162"/>
      <c r="N1313" s="162"/>
      <c r="O1313" s="162"/>
      <c r="P1313" s="162"/>
      <c r="Q1313" s="162"/>
      <c r="R1313" s="162"/>
      <c r="S1313" s="162"/>
      <c r="T1313" s="162"/>
      <c r="U1313" s="162"/>
      <c r="V1313" s="162"/>
      <c r="W1313" s="162"/>
      <c r="X1313" s="162"/>
    </row>
    <row r="1314" spans="1:24" x14ac:dyDescent="0.25">
      <c r="A1314" s="162"/>
      <c r="B1314" s="162"/>
      <c r="C1314" s="162"/>
      <c r="D1314" s="162"/>
      <c r="E1314" s="162"/>
      <c r="F1314" s="162"/>
      <c r="G1314" s="162"/>
      <c r="H1314" s="162"/>
      <c r="I1314" s="162"/>
      <c r="J1314" s="162"/>
      <c r="K1314" s="162"/>
      <c r="L1314" s="162"/>
      <c r="M1314" s="162"/>
      <c r="N1314" s="162"/>
      <c r="O1314" s="162"/>
      <c r="P1314" s="162"/>
      <c r="Q1314" s="162"/>
      <c r="R1314" s="162"/>
      <c r="S1314" s="162"/>
      <c r="T1314" s="162"/>
      <c r="U1314" s="162"/>
      <c r="V1314" s="162"/>
      <c r="W1314" s="162"/>
      <c r="X1314" s="162"/>
    </row>
    <row r="1315" spans="1:24" x14ac:dyDescent="0.25">
      <c r="A1315" s="162"/>
      <c r="B1315" s="162"/>
      <c r="C1315" s="162"/>
      <c r="D1315" s="162"/>
      <c r="E1315" s="162"/>
      <c r="F1315" s="162"/>
      <c r="G1315" s="162"/>
      <c r="H1315" s="162"/>
      <c r="I1315" s="162"/>
      <c r="J1315" s="162"/>
      <c r="K1315" s="162"/>
      <c r="L1315" s="162"/>
      <c r="M1315" s="162"/>
      <c r="N1315" s="162"/>
      <c r="O1315" s="162"/>
      <c r="P1315" s="162"/>
      <c r="Q1315" s="162"/>
      <c r="R1315" s="162"/>
      <c r="S1315" s="162"/>
      <c r="T1315" s="162"/>
      <c r="U1315" s="162"/>
      <c r="V1315" s="162"/>
      <c r="W1315" s="162"/>
      <c r="X1315" s="162"/>
    </row>
    <row r="1316" spans="1:24" x14ac:dyDescent="0.25">
      <c r="A1316" s="162"/>
      <c r="B1316" s="162"/>
      <c r="C1316" s="162"/>
      <c r="D1316" s="162"/>
      <c r="E1316" s="162"/>
      <c r="F1316" s="162"/>
      <c r="G1316" s="162"/>
      <c r="H1316" s="162"/>
      <c r="I1316" s="162"/>
      <c r="J1316" s="162"/>
      <c r="K1316" s="162"/>
      <c r="L1316" s="162"/>
      <c r="M1316" s="162"/>
      <c r="N1316" s="162"/>
      <c r="O1316" s="162"/>
      <c r="P1316" s="162"/>
      <c r="Q1316" s="162"/>
      <c r="R1316" s="162"/>
      <c r="S1316" s="162"/>
      <c r="T1316" s="162"/>
      <c r="U1316" s="162"/>
      <c r="V1316" s="162"/>
      <c r="W1316" s="162"/>
      <c r="X1316" s="162"/>
    </row>
    <row r="1317" spans="1:24" x14ac:dyDescent="0.25">
      <c r="A1317" s="162"/>
      <c r="B1317" s="162"/>
      <c r="C1317" s="162"/>
      <c r="D1317" s="162"/>
      <c r="E1317" s="162"/>
      <c r="F1317" s="162"/>
      <c r="G1317" s="162"/>
      <c r="H1317" s="162"/>
      <c r="I1317" s="162"/>
      <c r="J1317" s="162"/>
      <c r="K1317" s="162"/>
      <c r="L1317" s="162"/>
      <c r="M1317" s="162"/>
      <c r="N1317" s="162"/>
      <c r="O1317" s="162"/>
      <c r="P1317" s="162"/>
      <c r="Q1317" s="162"/>
      <c r="R1317" s="162"/>
      <c r="S1317" s="162"/>
      <c r="T1317" s="162"/>
      <c r="U1317" s="162"/>
      <c r="V1317" s="162"/>
      <c r="W1317" s="162"/>
      <c r="X1317" s="162"/>
    </row>
    <row r="1318" spans="1:24" x14ac:dyDescent="0.25">
      <c r="A1318" s="162"/>
      <c r="B1318" s="162"/>
      <c r="C1318" s="162"/>
      <c r="D1318" s="162"/>
      <c r="E1318" s="162"/>
      <c r="F1318" s="162"/>
      <c r="G1318" s="162"/>
      <c r="H1318" s="162"/>
      <c r="I1318" s="162"/>
      <c r="J1318" s="162"/>
      <c r="K1318" s="162"/>
      <c r="L1318" s="162"/>
      <c r="M1318" s="162"/>
      <c r="N1318" s="162"/>
      <c r="O1318" s="162"/>
      <c r="P1318" s="162"/>
      <c r="Q1318" s="162"/>
      <c r="R1318" s="162"/>
      <c r="S1318" s="162"/>
      <c r="T1318" s="162"/>
      <c r="U1318" s="162"/>
      <c r="V1318" s="162"/>
      <c r="W1318" s="162"/>
      <c r="X1318" s="162"/>
    </row>
    <row r="1319" spans="1:24" x14ac:dyDescent="0.25">
      <c r="A1319" s="162"/>
      <c r="B1319" s="162"/>
      <c r="C1319" s="162"/>
      <c r="D1319" s="162"/>
      <c r="E1319" s="162"/>
      <c r="F1319" s="162"/>
      <c r="G1319" s="162"/>
      <c r="H1319" s="162"/>
      <c r="I1319" s="162"/>
      <c r="J1319" s="162"/>
      <c r="K1319" s="162"/>
      <c r="L1319" s="162"/>
      <c r="M1319" s="162"/>
      <c r="N1319" s="162"/>
      <c r="O1319" s="162"/>
      <c r="P1319" s="162"/>
      <c r="Q1319" s="162"/>
      <c r="R1319" s="162"/>
      <c r="S1319" s="162"/>
      <c r="T1319" s="162"/>
      <c r="U1319" s="162"/>
      <c r="V1319" s="162"/>
      <c r="W1319" s="162"/>
      <c r="X1319" s="162"/>
    </row>
    <row r="1320" spans="1:24" x14ac:dyDescent="0.25">
      <c r="A1320" s="162"/>
      <c r="B1320" s="162"/>
      <c r="C1320" s="162"/>
      <c r="D1320" s="162"/>
      <c r="E1320" s="162"/>
      <c r="F1320" s="162"/>
      <c r="G1320" s="162"/>
      <c r="H1320" s="162"/>
      <c r="I1320" s="162"/>
      <c r="J1320" s="162"/>
      <c r="K1320" s="162"/>
      <c r="L1320" s="162"/>
      <c r="M1320" s="162"/>
      <c r="N1320" s="162"/>
      <c r="O1320" s="162"/>
      <c r="P1320" s="162"/>
      <c r="Q1320" s="162"/>
      <c r="R1320" s="162"/>
      <c r="S1320" s="162"/>
      <c r="T1320" s="162"/>
      <c r="U1320" s="162"/>
      <c r="V1320" s="162"/>
      <c r="W1320" s="162"/>
      <c r="X1320" s="162"/>
    </row>
    <row r="1321" spans="1:24" x14ac:dyDescent="0.25">
      <c r="A1321" s="162"/>
      <c r="B1321" s="162"/>
      <c r="C1321" s="162"/>
      <c r="D1321" s="162"/>
      <c r="E1321" s="162"/>
      <c r="F1321" s="162"/>
      <c r="G1321" s="162"/>
      <c r="H1321" s="162"/>
      <c r="I1321" s="162"/>
      <c r="J1321" s="162"/>
      <c r="K1321" s="162"/>
      <c r="L1321" s="162"/>
      <c r="M1321" s="162"/>
      <c r="N1321" s="162"/>
      <c r="O1321" s="162"/>
      <c r="P1321" s="162"/>
      <c r="Q1321" s="162"/>
      <c r="R1321" s="162"/>
      <c r="S1321" s="162"/>
      <c r="T1321" s="162"/>
      <c r="U1321" s="162"/>
      <c r="V1321" s="162"/>
      <c r="W1321" s="162"/>
      <c r="X1321" s="162"/>
    </row>
    <row r="1322" spans="1:24" x14ac:dyDescent="0.25">
      <c r="A1322" s="162"/>
      <c r="B1322" s="162"/>
      <c r="C1322" s="162"/>
      <c r="D1322" s="162"/>
      <c r="E1322" s="162"/>
      <c r="F1322" s="162"/>
      <c r="G1322" s="162"/>
      <c r="H1322" s="162"/>
      <c r="I1322" s="162"/>
      <c r="J1322" s="162"/>
      <c r="K1322" s="162"/>
      <c r="L1322" s="162"/>
      <c r="M1322" s="162"/>
      <c r="N1322" s="162"/>
      <c r="O1322" s="162"/>
      <c r="P1322" s="162"/>
      <c r="Q1322" s="162"/>
      <c r="R1322" s="162"/>
      <c r="S1322" s="162"/>
      <c r="T1322" s="162"/>
      <c r="U1322" s="162"/>
      <c r="V1322" s="162"/>
      <c r="W1322" s="162"/>
      <c r="X1322" s="162"/>
    </row>
    <row r="1323" spans="1:24" x14ac:dyDescent="0.25">
      <c r="A1323" s="162"/>
      <c r="B1323" s="162"/>
      <c r="C1323" s="162"/>
      <c r="D1323" s="162"/>
      <c r="E1323" s="162"/>
      <c r="F1323" s="162"/>
      <c r="G1323" s="162"/>
      <c r="H1323" s="162"/>
      <c r="I1323" s="162"/>
      <c r="J1323" s="162"/>
      <c r="K1323" s="162"/>
      <c r="L1323" s="162"/>
      <c r="M1323" s="162"/>
      <c r="N1323" s="162"/>
      <c r="O1323" s="162"/>
      <c r="P1323" s="162"/>
      <c r="Q1323" s="162"/>
      <c r="R1323" s="162"/>
      <c r="S1323" s="162"/>
      <c r="T1323" s="162"/>
      <c r="U1323" s="162"/>
      <c r="V1323" s="162"/>
      <c r="W1323" s="162"/>
      <c r="X1323" s="162"/>
    </row>
    <row r="1324" spans="1:24" x14ac:dyDescent="0.25">
      <c r="A1324" s="162"/>
      <c r="B1324" s="162"/>
      <c r="C1324" s="162"/>
      <c r="D1324" s="162"/>
      <c r="E1324" s="162"/>
      <c r="F1324" s="162"/>
      <c r="G1324" s="162"/>
      <c r="H1324" s="162"/>
      <c r="I1324" s="162"/>
      <c r="J1324" s="162"/>
      <c r="K1324" s="162"/>
      <c r="L1324" s="162"/>
      <c r="M1324" s="162"/>
      <c r="N1324" s="162"/>
      <c r="O1324" s="162"/>
      <c r="P1324" s="162"/>
      <c r="Q1324" s="162"/>
      <c r="R1324" s="162"/>
      <c r="S1324" s="162"/>
      <c r="T1324" s="162"/>
      <c r="U1324" s="162"/>
      <c r="V1324" s="162"/>
      <c r="W1324" s="162"/>
      <c r="X1324" s="162"/>
    </row>
    <row r="1325" spans="1:24" x14ac:dyDescent="0.25">
      <c r="A1325" s="162"/>
      <c r="B1325" s="162"/>
      <c r="C1325" s="162"/>
      <c r="D1325" s="162"/>
      <c r="E1325" s="162"/>
      <c r="F1325" s="162"/>
      <c r="G1325" s="162"/>
      <c r="H1325" s="162"/>
      <c r="I1325" s="162"/>
      <c r="J1325" s="162"/>
      <c r="K1325" s="162"/>
      <c r="L1325" s="162"/>
      <c r="M1325" s="162"/>
      <c r="N1325" s="162"/>
      <c r="O1325" s="162"/>
      <c r="P1325" s="162"/>
      <c r="Q1325" s="162"/>
      <c r="R1325" s="162"/>
      <c r="S1325" s="162"/>
      <c r="T1325" s="162"/>
      <c r="U1325" s="162"/>
      <c r="V1325" s="162"/>
      <c r="W1325" s="162"/>
      <c r="X1325" s="162"/>
    </row>
    <row r="1326" spans="1:24" x14ac:dyDescent="0.25">
      <c r="A1326" s="162"/>
      <c r="B1326" s="162"/>
      <c r="C1326" s="162"/>
      <c r="D1326" s="162"/>
      <c r="E1326" s="162"/>
      <c r="F1326" s="162"/>
      <c r="G1326" s="162"/>
      <c r="H1326" s="162"/>
      <c r="I1326" s="162"/>
      <c r="J1326" s="162"/>
      <c r="K1326" s="162"/>
      <c r="L1326" s="162"/>
      <c r="M1326" s="162"/>
      <c r="N1326" s="162"/>
      <c r="O1326" s="162"/>
      <c r="P1326" s="162"/>
      <c r="Q1326" s="162"/>
      <c r="R1326" s="162"/>
      <c r="S1326" s="162"/>
      <c r="T1326" s="162"/>
      <c r="U1326" s="162"/>
      <c r="V1326" s="162"/>
      <c r="W1326" s="162"/>
      <c r="X1326" s="162"/>
    </row>
    <row r="1327" spans="1:24" x14ac:dyDescent="0.25">
      <c r="A1327" s="162"/>
      <c r="B1327" s="162"/>
      <c r="C1327" s="162"/>
      <c r="D1327" s="162"/>
      <c r="E1327" s="162"/>
      <c r="F1327" s="162"/>
      <c r="G1327" s="162"/>
      <c r="H1327" s="162"/>
      <c r="I1327" s="162"/>
      <c r="J1327" s="162"/>
      <c r="K1327" s="162"/>
      <c r="L1327" s="162"/>
      <c r="M1327" s="162"/>
      <c r="N1327" s="162"/>
      <c r="O1327" s="162"/>
      <c r="P1327" s="162"/>
      <c r="Q1327" s="162"/>
      <c r="R1327" s="162"/>
      <c r="S1327" s="162"/>
      <c r="T1327" s="162"/>
      <c r="U1327" s="162"/>
      <c r="V1327" s="162"/>
      <c r="W1327" s="162"/>
      <c r="X1327" s="162"/>
    </row>
    <row r="1328" spans="1:24" x14ac:dyDescent="0.25">
      <c r="A1328" s="162"/>
      <c r="B1328" s="162"/>
      <c r="C1328" s="162"/>
      <c r="D1328" s="162"/>
      <c r="E1328" s="162"/>
      <c r="F1328" s="162"/>
      <c r="G1328" s="162"/>
      <c r="H1328" s="162"/>
      <c r="I1328" s="162"/>
      <c r="J1328" s="162"/>
      <c r="K1328" s="162"/>
      <c r="L1328" s="162"/>
      <c r="M1328" s="162"/>
      <c r="N1328" s="162"/>
      <c r="O1328" s="162"/>
      <c r="P1328" s="162"/>
      <c r="Q1328" s="162"/>
      <c r="R1328" s="162"/>
      <c r="S1328" s="162"/>
      <c r="T1328" s="162"/>
      <c r="U1328" s="162"/>
      <c r="V1328" s="162"/>
      <c r="W1328" s="162"/>
      <c r="X1328" s="162"/>
    </row>
    <row r="1329" spans="1:24" x14ac:dyDescent="0.25">
      <c r="A1329" s="162"/>
      <c r="B1329" s="162"/>
      <c r="C1329" s="162"/>
      <c r="D1329" s="162"/>
      <c r="E1329" s="162"/>
      <c r="F1329" s="162"/>
      <c r="G1329" s="162"/>
      <c r="H1329" s="162"/>
      <c r="I1329" s="162"/>
      <c r="J1329" s="162"/>
      <c r="K1329" s="162"/>
      <c r="L1329" s="162"/>
      <c r="M1329" s="162"/>
      <c r="N1329" s="162"/>
      <c r="O1329" s="162"/>
      <c r="P1329" s="162"/>
      <c r="Q1329" s="162"/>
      <c r="R1329" s="162"/>
      <c r="S1329" s="162"/>
      <c r="T1329" s="162"/>
      <c r="U1329" s="162"/>
      <c r="V1329" s="162"/>
      <c r="W1329" s="162"/>
      <c r="X1329" s="162"/>
    </row>
    <row r="1330" spans="1:24" x14ac:dyDescent="0.25">
      <c r="A1330" s="162"/>
      <c r="B1330" s="162"/>
      <c r="C1330" s="162"/>
      <c r="D1330" s="162"/>
      <c r="E1330" s="162"/>
      <c r="F1330" s="162"/>
      <c r="G1330" s="162"/>
      <c r="H1330" s="162"/>
      <c r="I1330" s="162"/>
      <c r="J1330" s="162"/>
      <c r="K1330" s="162"/>
      <c r="L1330" s="162"/>
      <c r="M1330" s="162"/>
      <c r="N1330" s="162"/>
      <c r="O1330" s="162"/>
      <c r="P1330" s="162"/>
      <c r="Q1330" s="162"/>
      <c r="R1330" s="162"/>
      <c r="S1330" s="162"/>
      <c r="T1330" s="162"/>
      <c r="U1330" s="162"/>
      <c r="V1330" s="162"/>
      <c r="W1330" s="162"/>
      <c r="X1330" s="162"/>
    </row>
    <row r="1331" spans="1:24" x14ac:dyDescent="0.25">
      <c r="A1331" s="162"/>
      <c r="B1331" s="162"/>
      <c r="C1331" s="162"/>
      <c r="D1331" s="162"/>
      <c r="E1331" s="162"/>
      <c r="F1331" s="162"/>
      <c r="G1331" s="162"/>
      <c r="H1331" s="162"/>
      <c r="I1331" s="162"/>
      <c r="J1331" s="162"/>
      <c r="K1331" s="162"/>
      <c r="L1331" s="162"/>
      <c r="M1331" s="162"/>
      <c r="N1331" s="162"/>
      <c r="O1331" s="162"/>
      <c r="P1331" s="162"/>
      <c r="Q1331" s="162"/>
      <c r="R1331" s="162"/>
      <c r="S1331" s="162"/>
      <c r="T1331" s="162"/>
      <c r="U1331" s="162"/>
      <c r="V1331" s="162"/>
      <c r="W1331" s="162"/>
      <c r="X1331" s="162"/>
    </row>
    <row r="1332" spans="1:24" x14ac:dyDescent="0.25">
      <c r="A1332" s="162"/>
      <c r="B1332" s="162"/>
      <c r="C1332" s="162"/>
      <c r="D1332" s="162"/>
      <c r="E1332" s="162"/>
      <c r="F1332" s="162"/>
      <c r="G1332" s="162"/>
      <c r="H1332" s="162"/>
      <c r="I1332" s="162"/>
      <c r="J1332" s="162"/>
      <c r="K1332" s="162"/>
      <c r="L1332" s="162"/>
      <c r="M1332" s="162"/>
      <c r="N1332" s="162"/>
      <c r="O1332" s="162"/>
      <c r="P1332" s="162"/>
      <c r="Q1332" s="162"/>
      <c r="R1332" s="162"/>
      <c r="S1332" s="162"/>
      <c r="T1332" s="162"/>
      <c r="U1332" s="162"/>
      <c r="V1332" s="162"/>
      <c r="W1332" s="162"/>
      <c r="X1332" s="162"/>
    </row>
    <row r="1333" spans="1:24" x14ac:dyDescent="0.25">
      <c r="A1333" s="162"/>
      <c r="B1333" s="162"/>
      <c r="C1333" s="162"/>
      <c r="D1333" s="162"/>
      <c r="E1333" s="162"/>
      <c r="F1333" s="162"/>
      <c r="G1333" s="162"/>
      <c r="H1333" s="162"/>
      <c r="I1333" s="162"/>
      <c r="J1333" s="162"/>
      <c r="K1333" s="162"/>
      <c r="L1333" s="162"/>
      <c r="M1333" s="162"/>
      <c r="N1333" s="162"/>
      <c r="O1333" s="162"/>
      <c r="P1333" s="162"/>
      <c r="Q1333" s="162"/>
      <c r="R1333" s="162"/>
      <c r="S1333" s="162"/>
      <c r="T1333" s="162"/>
      <c r="U1333" s="162"/>
      <c r="V1333" s="162"/>
      <c r="W1333" s="162"/>
      <c r="X1333" s="162"/>
    </row>
    <row r="1334" spans="1:24" x14ac:dyDescent="0.25">
      <c r="A1334" s="162"/>
      <c r="B1334" s="162"/>
      <c r="C1334" s="162"/>
      <c r="D1334" s="162"/>
      <c r="E1334" s="162"/>
      <c r="F1334" s="162"/>
      <c r="G1334" s="162"/>
      <c r="H1334" s="162"/>
      <c r="I1334" s="162"/>
      <c r="J1334" s="162"/>
      <c r="K1334" s="162"/>
      <c r="L1334" s="162"/>
      <c r="M1334" s="162"/>
      <c r="N1334" s="162"/>
      <c r="O1334" s="162"/>
      <c r="P1334" s="162"/>
      <c r="Q1334" s="162"/>
      <c r="R1334" s="162"/>
      <c r="S1334" s="162"/>
      <c r="T1334" s="162"/>
      <c r="U1334" s="162"/>
      <c r="V1334" s="162"/>
      <c r="W1334" s="162"/>
      <c r="X1334" s="162"/>
    </row>
    <row r="1335" spans="1:24" x14ac:dyDescent="0.25">
      <c r="A1335" s="162"/>
      <c r="B1335" s="162"/>
      <c r="C1335" s="162"/>
      <c r="D1335" s="162"/>
      <c r="E1335" s="162"/>
      <c r="F1335" s="162"/>
      <c r="G1335" s="162"/>
      <c r="H1335" s="162"/>
      <c r="I1335" s="162"/>
      <c r="J1335" s="162"/>
      <c r="K1335" s="162"/>
      <c r="L1335" s="162"/>
      <c r="M1335" s="162"/>
      <c r="N1335" s="162"/>
      <c r="O1335" s="162"/>
      <c r="P1335" s="162"/>
      <c r="Q1335" s="162"/>
      <c r="R1335" s="162"/>
      <c r="S1335" s="162"/>
      <c r="T1335" s="162"/>
      <c r="U1335" s="162"/>
      <c r="V1335" s="162"/>
      <c r="W1335" s="162"/>
      <c r="X1335" s="162"/>
    </row>
    <row r="1336" spans="1:24" x14ac:dyDescent="0.25">
      <c r="A1336" s="162"/>
      <c r="B1336" s="162"/>
      <c r="C1336" s="162"/>
      <c r="D1336" s="162"/>
      <c r="E1336" s="162"/>
      <c r="F1336" s="162"/>
      <c r="G1336" s="162"/>
      <c r="H1336" s="162"/>
      <c r="I1336" s="162"/>
      <c r="J1336" s="162"/>
      <c r="K1336" s="162"/>
      <c r="L1336" s="162"/>
      <c r="M1336" s="162"/>
      <c r="N1336" s="162"/>
      <c r="O1336" s="162"/>
      <c r="P1336" s="162"/>
      <c r="Q1336" s="162"/>
      <c r="R1336" s="162"/>
      <c r="S1336" s="162"/>
      <c r="T1336" s="162"/>
      <c r="U1336" s="162"/>
      <c r="V1336" s="162"/>
      <c r="W1336" s="162"/>
      <c r="X1336" s="162"/>
    </row>
    <row r="1337" spans="1:24" x14ac:dyDescent="0.25">
      <c r="A1337" s="162"/>
      <c r="B1337" s="162"/>
      <c r="C1337" s="162"/>
      <c r="D1337" s="162"/>
      <c r="E1337" s="162"/>
      <c r="F1337" s="162"/>
      <c r="G1337" s="162"/>
      <c r="H1337" s="162"/>
      <c r="I1337" s="162"/>
      <c r="J1337" s="162"/>
      <c r="K1337" s="162"/>
      <c r="L1337" s="162"/>
      <c r="M1337" s="162"/>
      <c r="N1337" s="162"/>
      <c r="O1337" s="162"/>
      <c r="P1337" s="162"/>
      <c r="Q1337" s="162"/>
      <c r="R1337" s="162"/>
      <c r="S1337" s="162"/>
      <c r="T1337" s="162"/>
      <c r="U1337" s="162"/>
      <c r="V1337" s="162"/>
      <c r="W1337" s="162"/>
      <c r="X1337" s="162"/>
    </row>
    <row r="1338" spans="1:24" x14ac:dyDescent="0.25">
      <c r="A1338" s="162"/>
      <c r="B1338" s="162"/>
      <c r="C1338" s="162"/>
      <c r="D1338" s="162"/>
      <c r="E1338" s="162"/>
      <c r="F1338" s="162"/>
      <c r="G1338" s="162"/>
      <c r="H1338" s="162"/>
      <c r="I1338" s="162"/>
      <c r="J1338" s="162"/>
      <c r="K1338" s="162"/>
      <c r="L1338" s="162"/>
      <c r="M1338" s="162"/>
      <c r="N1338" s="162"/>
      <c r="O1338" s="162"/>
      <c r="P1338" s="162"/>
      <c r="Q1338" s="162"/>
      <c r="R1338" s="162"/>
      <c r="S1338" s="162"/>
      <c r="T1338" s="162"/>
      <c r="U1338" s="162"/>
      <c r="V1338" s="162"/>
      <c r="W1338" s="162"/>
      <c r="X1338" s="162"/>
    </row>
    <row r="1339" spans="1:24" x14ac:dyDescent="0.25">
      <c r="A1339" s="162"/>
      <c r="B1339" s="162"/>
      <c r="C1339" s="162"/>
      <c r="D1339" s="162"/>
      <c r="E1339" s="162"/>
      <c r="F1339" s="162"/>
      <c r="G1339" s="162"/>
      <c r="H1339" s="162"/>
      <c r="I1339" s="162"/>
      <c r="J1339" s="162"/>
      <c r="K1339" s="162"/>
      <c r="L1339" s="162"/>
      <c r="M1339" s="162"/>
      <c r="N1339" s="162"/>
      <c r="O1339" s="162"/>
      <c r="P1339" s="162"/>
      <c r="Q1339" s="162"/>
      <c r="R1339" s="162"/>
      <c r="S1339" s="162"/>
      <c r="T1339" s="162"/>
      <c r="U1339" s="162"/>
      <c r="V1339" s="162"/>
      <c r="W1339" s="162"/>
      <c r="X1339" s="162"/>
    </row>
    <row r="1340" spans="1:24" x14ac:dyDescent="0.25">
      <c r="A1340" s="162"/>
      <c r="B1340" s="162"/>
      <c r="C1340" s="162"/>
      <c r="D1340" s="162"/>
      <c r="E1340" s="162"/>
      <c r="F1340" s="162"/>
      <c r="G1340" s="162"/>
      <c r="H1340" s="162"/>
      <c r="I1340" s="162"/>
      <c r="J1340" s="162"/>
      <c r="K1340" s="162"/>
      <c r="L1340" s="162"/>
      <c r="M1340" s="162"/>
      <c r="N1340" s="162"/>
      <c r="O1340" s="162"/>
      <c r="P1340" s="162"/>
      <c r="Q1340" s="162"/>
      <c r="R1340" s="162"/>
      <c r="S1340" s="162"/>
      <c r="T1340" s="162"/>
      <c r="U1340" s="162"/>
      <c r="V1340" s="162"/>
      <c r="W1340" s="162"/>
      <c r="X1340" s="162"/>
    </row>
    <row r="1341" spans="1:24" x14ac:dyDescent="0.25">
      <c r="A1341" s="162"/>
      <c r="B1341" s="162"/>
      <c r="C1341" s="162"/>
      <c r="D1341" s="162"/>
      <c r="E1341" s="162"/>
      <c r="F1341" s="162"/>
      <c r="G1341" s="162"/>
      <c r="H1341" s="162"/>
      <c r="I1341" s="162"/>
      <c r="J1341" s="162"/>
      <c r="K1341" s="162"/>
      <c r="L1341" s="162"/>
      <c r="M1341" s="162"/>
      <c r="N1341" s="162"/>
      <c r="O1341" s="162"/>
      <c r="P1341" s="162"/>
      <c r="Q1341" s="162"/>
      <c r="R1341" s="162"/>
      <c r="S1341" s="162"/>
      <c r="T1341" s="162"/>
      <c r="U1341" s="162"/>
      <c r="V1341" s="162"/>
      <c r="W1341" s="162"/>
      <c r="X1341" s="162"/>
    </row>
    <row r="1342" spans="1:24" x14ac:dyDescent="0.25">
      <c r="A1342" s="162"/>
      <c r="B1342" s="162"/>
      <c r="C1342" s="162"/>
      <c r="D1342" s="162"/>
      <c r="E1342" s="162"/>
      <c r="F1342" s="162"/>
      <c r="G1342" s="162"/>
      <c r="H1342" s="162"/>
      <c r="I1342" s="162"/>
      <c r="J1342" s="162"/>
      <c r="K1342" s="162"/>
      <c r="L1342" s="162"/>
      <c r="M1342" s="162"/>
      <c r="N1342" s="162"/>
      <c r="O1342" s="162"/>
      <c r="P1342" s="162"/>
      <c r="Q1342" s="162"/>
      <c r="R1342" s="162"/>
      <c r="S1342" s="162"/>
      <c r="T1342" s="162"/>
      <c r="U1342" s="162"/>
      <c r="V1342" s="162"/>
      <c r="W1342" s="162"/>
      <c r="X1342" s="162"/>
    </row>
    <row r="1343" spans="1:24" x14ac:dyDescent="0.25">
      <c r="A1343" s="162"/>
      <c r="B1343" s="162"/>
      <c r="C1343" s="162"/>
      <c r="D1343" s="162"/>
      <c r="E1343" s="162"/>
      <c r="F1343" s="162"/>
      <c r="G1343" s="162"/>
      <c r="H1343" s="162"/>
      <c r="I1343" s="162"/>
      <c r="J1343" s="162"/>
      <c r="K1343" s="162"/>
      <c r="L1343" s="162"/>
      <c r="M1343" s="162"/>
      <c r="N1343" s="162"/>
      <c r="O1343" s="162"/>
      <c r="P1343" s="162"/>
      <c r="Q1343" s="162"/>
      <c r="R1343" s="162"/>
      <c r="S1343" s="162"/>
      <c r="T1343" s="162"/>
      <c r="U1343" s="162"/>
      <c r="V1343" s="162"/>
      <c r="W1343" s="162"/>
      <c r="X1343" s="162"/>
    </row>
    <row r="1344" spans="1:24" x14ac:dyDescent="0.25">
      <c r="A1344" s="162"/>
      <c r="B1344" s="162"/>
      <c r="C1344" s="162"/>
      <c r="D1344" s="162"/>
      <c r="E1344" s="162"/>
      <c r="F1344" s="162"/>
      <c r="G1344" s="162"/>
      <c r="H1344" s="162"/>
      <c r="I1344" s="162"/>
      <c r="J1344" s="162"/>
      <c r="K1344" s="162"/>
      <c r="L1344" s="162"/>
      <c r="M1344" s="162"/>
      <c r="N1344" s="162"/>
      <c r="O1344" s="162"/>
      <c r="P1344" s="162"/>
      <c r="Q1344" s="162"/>
      <c r="R1344" s="162"/>
      <c r="S1344" s="162"/>
      <c r="T1344" s="162"/>
      <c r="U1344" s="162"/>
      <c r="V1344" s="162"/>
      <c r="W1344" s="162"/>
      <c r="X1344" s="162"/>
    </row>
    <row r="1345" spans="1:24" x14ac:dyDescent="0.25">
      <c r="A1345" s="162"/>
      <c r="B1345" s="162"/>
      <c r="C1345" s="162"/>
      <c r="D1345" s="162"/>
      <c r="E1345" s="162"/>
      <c r="F1345" s="162"/>
      <c r="G1345" s="162"/>
      <c r="H1345" s="162"/>
      <c r="I1345" s="162"/>
      <c r="J1345" s="162"/>
      <c r="K1345" s="162"/>
      <c r="L1345" s="162"/>
      <c r="M1345" s="162"/>
      <c r="N1345" s="162"/>
      <c r="O1345" s="162"/>
      <c r="P1345" s="162"/>
      <c r="Q1345" s="162"/>
      <c r="R1345" s="162"/>
      <c r="S1345" s="162"/>
      <c r="T1345" s="162"/>
      <c r="U1345" s="162"/>
      <c r="V1345" s="162"/>
      <c r="W1345" s="162"/>
      <c r="X1345" s="162"/>
    </row>
    <row r="1346" spans="1:24" x14ac:dyDescent="0.25">
      <c r="A1346" s="162"/>
      <c r="B1346" s="162"/>
      <c r="C1346" s="162"/>
      <c r="D1346" s="162"/>
      <c r="E1346" s="162"/>
      <c r="F1346" s="162"/>
      <c r="G1346" s="162"/>
      <c r="H1346" s="162"/>
      <c r="I1346" s="162"/>
      <c r="J1346" s="162"/>
      <c r="K1346" s="162"/>
      <c r="L1346" s="162"/>
      <c r="M1346" s="162"/>
      <c r="N1346" s="162"/>
      <c r="O1346" s="162"/>
      <c r="P1346" s="162"/>
      <c r="Q1346" s="162"/>
      <c r="R1346" s="162"/>
      <c r="S1346" s="162"/>
      <c r="T1346" s="162"/>
      <c r="U1346" s="162"/>
      <c r="V1346" s="162"/>
      <c r="W1346" s="162"/>
      <c r="X1346" s="162"/>
    </row>
    <row r="1347" spans="1:24" x14ac:dyDescent="0.25">
      <c r="A1347" s="162"/>
      <c r="B1347" s="162"/>
      <c r="C1347" s="162"/>
      <c r="D1347" s="162"/>
      <c r="E1347" s="162"/>
      <c r="F1347" s="162"/>
      <c r="G1347" s="162"/>
      <c r="H1347" s="162"/>
      <c r="I1347" s="162"/>
      <c r="J1347" s="162"/>
      <c r="K1347" s="162"/>
      <c r="L1347" s="162"/>
      <c r="M1347" s="162"/>
      <c r="N1347" s="162"/>
      <c r="O1347" s="162"/>
      <c r="P1347" s="162"/>
      <c r="Q1347" s="162"/>
      <c r="R1347" s="162"/>
      <c r="S1347" s="162"/>
      <c r="T1347" s="162"/>
      <c r="U1347" s="162"/>
      <c r="V1347" s="162"/>
      <c r="W1347" s="162"/>
      <c r="X1347" s="162"/>
    </row>
    <row r="1348" spans="1:24" x14ac:dyDescent="0.25">
      <c r="A1348" s="162"/>
      <c r="B1348" s="162"/>
      <c r="C1348" s="162"/>
      <c r="D1348" s="162"/>
      <c r="E1348" s="162"/>
      <c r="F1348" s="162"/>
      <c r="G1348" s="162"/>
      <c r="H1348" s="162"/>
      <c r="I1348" s="162"/>
      <c r="J1348" s="162"/>
      <c r="K1348" s="162"/>
      <c r="L1348" s="162"/>
      <c r="M1348" s="162"/>
      <c r="N1348" s="162"/>
      <c r="O1348" s="162"/>
      <c r="P1348" s="162"/>
      <c r="Q1348" s="162"/>
      <c r="R1348" s="162"/>
      <c r="S1348" s="162"/>
      <c r="T1348" s="162"/>
      <c r="U1348" s="162"/>
      <c r="V1348" s="162"/>
      <c r="W1348" s="162"/>
      <c r="X1348" s="162"/>
    </row>
    <row r="1349" spans="1:24" x14ac:dyDescent="0.25">
      <c r="A1349" s="162"/>
      <c r="B1349" s="162"/>
      <c r="C1349" s="162"/>
      <c r="D1349" s="162"/>
      <c r="E1349" s="162"/>
      <c r="F1349" s="162"/>
      <c r="G1349" s="162"/>
      <c r="H1349" s="162"/>
      <c r="I1349" s="162"/>
      <c r="J1349" s="162"/>
      <c r="K1349" s="162"/>
      <c r="L1349" s="162"/>
      <c r="M1349" s="162"/>
      <c r="N1349" s="162"/>
      <c r="O1349" s="162"/>
      <c r="P1349" s="162"/>
      <c r="Q1349" s="162"/>
      <c r="R1349" s="162"/>
      <c r="S1349" s="162"/>
      <c r="T1349" s="162"/>
      <c r="U1349" s="162"/>
      <c r="V1349" s="162"/>
      <c r="W1349" s="162"/>
      <c r="X1349" s="162"/>
    </row>
    <row r="1350" spans="1:24" x14ac:dyDescent="0.25">
      <c r="A1350" s="162"/>
      <c r="B1350" s="162"/>
      <c r="C1350" s="162"/>
      <c r="D1350" s="162"/>
      <c r="E1350" s="162"/>
      <c r="F1350" s="162"/>
      <c r="G1350" s="162"/>
      <c r="H1350" s="162"/>
      <c r="I1350" s="162"/>
      <c r="J1350" s="162"/>
      <c r="K1350" s="162"/>
      <c r="L1350" s="162"/>
      <c r="M1350" s="162"/>
      <c r="N1350" s="162"/>
      <c r="O1350" s="162"/>
      <c r="P1350" s="162"/>
      <c r="Q1350" s="162"/>
      <c r="R1350" s="162"/>
      <c r="S1350" s="162"/>
      <c r="T1350" s="162"/>
      <c r="U1350" s="162"/>
      <c r="V1350" s="162"/>
      <c r="W1350" s="162"/>
      <c r="X1350" s="162"/>
    </row>
    <row r="1351" spans="1:24" x14ac:dyDescent="0.25">
      <c r="A1351" s="162"/>
      <c r="B1351" s="162"/>
      <c r="C1351" s="162"/>
      <c r="D1351" s="162"/>
      <c r="E1351" s="162"/>
      <c r="F1351" s="162"/>
      <c r="G1351" s="162"/>
      <c r="H1351" s="162"/>
      <c r="I1351" s="162"/>
      <c r="J1351" s="162"/>
      <c r="K1351" s="162"/>
      <c r="L1351" s="162"/>
      <c r="M1351" s="162"/>
      <c r="N1351" s="162"/>
      <c r="O1351" s="162"/>
      <c r="P1351" s="162"/>
      <c r="Q1351" s="162"/>
      <c r="R1351" s="162"/>
      <c r="S1351" s="162"/>
      <c r="T1351" s="162"/>
      <c r="U1351" s="162"/>
      <c r="V1351" s="162"/>
      <c r="W1351" s="162"/>
      <c r="X1351" s="162"/>
    </row>
    <row r="1352" spans="1:24" x14ac:dyDescent="0.25">
      <c r="A1352" s="162"/>
      <c r="B1352" s="162"/>
      <c r="C1352" s="162"/>
      <c r="D1352" s="162"/>
      <c r="E1352" s="162"/>
      <c r="F1352" s="162"/>
      <c r="G1352" s="162"/>
      <c r="H1352" s="162"/>
      <c r="I1352" s="162"/>
      <c r="J1352" s="162"/>
      <c r="K1352" s="162"/>
      <c r="L1352" s="162"/>
      <c r="M1352" s="162"/>
      <c r="N1352" s="162"/>
      <c r="O1352" s="162"/>
      <c r="P1352" s="162"/>
      <c r="Q1352" s="162"/>
      <c r="R1352" s="162"/>
      <c r="S1352" s="162"/>
      <c r="T1352" s="162"/>
      <c r="U1352" s="162"/>
      <c r="V1352" s="162"/>
      <c r="W1352" s="162"/>
      <c r="X1352" s="162"/>
    </row>
    <row r="1353" spans="1:24" x14ac:dyDescent="0.25">
      <c r="A1353" s="162"/>
      <c r="B1353" s="162"/>
      <c r="C1353" s="162"/>
      <c r="D1353" s="162"/>
      <c r="E1353" s="162"/>
      <c r="F1353" s="162"/>
      <c r="G1353" s="162"/>
      <c r="H1353" s="162"/>
      <c r="I1353" s="162"/>
      <c r="J1353" s="162"/>
      <c r="K1353" s="162"/>
      <c r="L1353" s="162"/>
      <c r="M1353" s="162"/>
      <c r="N1353" s="162"/>
      <c r="O1353" s="162"/>
      <c r="P1353" s="162"/>
      <c r="Q1353" s="162"/>
      <c r="R1353" s="162"/>
      <c r="S1353" s="162"/>
      <c r="T1353" s="162"/>
      <c r="U1353" s="162"/>
      <c r="V1353" s="162"/>
      <c r="W1353" s="162"/>
      <c r="X1353" s="162"/>
    </row>
    <row r="1354" spans="1:24" x14ac:dyDescent="0.25">
      <c r="A1354" s="162"/>
      <c r="B1354" s="162"/>
      <c r="C1354" s="162"/>
      <c r="D1354" s="162"/>
      <c r="E1354" s="162"/>
      <c r="F1354" s="162"/>
      <c r="G1354" s="162"/>
      <c r="H1354" s="162"/>
      <c r="I1354" s="162"/>
      <c r="J1354" s="162"/>
      <c r="K1354" s="162"/>
      <c r="L1354" s="162"/>
      <c r="M1354" s="162"/>
      <c r="N1354" s="162"/>
      <c r="O1354" s="162"/>
      <c r="P1354" s="162"/>
      <c r="Q1354" s="162"/>
      <c r="R1354" s="162"/>
      <c r="S1354" s="162"/>
      <c r="T1354" s="162"/>
      <c r="U1354" s="162"/>
      <c r="V1354" s="162"/>
      <c r="W1354" s="162"/>
      <c r="X1354" s="162"/>
    </row>
    <row r="1355" spans="1:24" x14ac:dyDescent="0.25">
      <c r="A1355" s="162"/>
      <c r="B1355" s="162"/>
      <c r="C1355" s="162"/>
      <c r="D1355" s="162"/>
      <c r="E1355" s="162"/>
      <c r="F1355" s="162"/>
      <c r="G1355" s="162"/>
      <c r="H1355" s="162"/>
      <c r="I1355" s="162"/>
      <c r="J1355" s="162"/>
      <c r="K1355" s="162"/>
      <c r="L1355" s="162"/>
      <c r="M1355" s="162"/>
      <c r="N1355" s="162"/>
      <c r="O1355" s="162"/>
      <c r="P1355" s="162"/>
      <c r="Q1355" s="162"/>
      <c r="R1355" s="162"/>
      <c r="S1355" s="162"/>
      <c r="T1355" s="162"/>
      <c r="U1355" s="162"/>
      <c r="V1355" s="162"/>
      <c r="W1355" s="162"/>
      <c r="X1355" s="162"/>
    </row>
    <row r="1356" spans="1:24" x14ac:dyDescent="0.25">
      <c r="A1356" s="162"/>
      <c r="B1356" s="162"/>
      <c r="C1356" s="162"/>
      <c r="D1356" s="162"/>
      <c r="E1356" s="162"/>
      <c r="F1356" s="162"/>
      <c r="G1356" s="162"/>
      <c r="H1356" s="162"/>
      <c r="I1356" s="162"/>
      <c r="J1356" s="162"/>
      <c r="K1356" s="162"/>
      <c r="L1356" s="162"/>
      <c r="M1356" s="162"/>
      <c r="N1356" s="162"/>
      <c r="O1356" s="162"/>
      <c r="P1356" s="162"/>
      <c r="Q1356" s="162"/>
      <c r="R1356" s="162"/>
      <c r="S1356" s="162"/>
      <c r="T1356" s="162"/>
      <c r="U1356" s="162"/>
      <c r="V1356" s="162"/>
      <c r="W1356" s="162"/>
      <c r="X1356" s="162"/>
    </row>
    <row r="1357" spans="1:24" x14ac:dyDescent="0.25">
      <c r="A1357" s="162"/>
      <c r="B1357" s="162"/>
      <c r="C1357" s="162"/>
      <c r="D1357" s="162"/>
      <c r="E1357" s="162"/>
      <c r="F1357" s="162"/>
      <c r="G1357" s="162"/>
      <c r="H1357" s="162"/>
      <c r="I1357" s="162"/>
      <c r="J1357" s="162"/>
      <c r="K1357" s="162"/>
      <c r="L1357" s="162"/>
      <c r="M1357" s="162"/>
      <c r="N1357" s="162"/>
      <c r="O1357" s="162"/>
      <c r="P1357" s="162"/>
      <c r="Q1357" s="162"/>
      <c r="R1357" s="162"/>
      <c r="S1357" s="162"/>
      <c r="T1357" s="162"/>
      <c r="U1357" s="162"/>
      <c r="V1357" s="162"/>
      <c r="W1357" s="162"/>
      <c r="X1357" s="162"/>
    </row>
    <row r="1358" spans="1:24" x14ac:dyDescent="0.25">
      <c r="A1358" s="162"/>
      <c r="B1358" s="162"/>
      <c r="C1358" s="162"/>
      <c r="D1358" s="162"/>
      <c r="E1358" s="162"/>
      <c r="F1358" s="162"/>
      <c r="G1358" s="162"/>
      <c r="H1358" s="162"/>
      <c r="I1358" s="162"/>
      <c r="J1358" s="162"/>
      <c r="K1358" s="162"/>
      <c r="L1358" s="162"/>
      <c r="M1358" s="162"/>
      <c r="N1358" s="162"/>
      <c r="O1358" s="162"/>
      <c r="P1358" s="162"/>
      <c r="Q1358" s="162"/>
      <c r="R1358" s="162"/>
      <c r="S1358" s="162"/>
      <c r="T1358" s="162"/>
      <c r="U1358" s="162"/>
      <c r="V1358" s="162"/>
      <c r="W1358" s="162"/>
      <c r="X1358" s="162"/>
    </row>
    <row r="1359" spans="1:24" x14ac:dyDescent="0.25">
      <c r="A1359" s="162"/>
      <c r="B1359" s="162"/>
      <c r="C1359" s="162"/>
      <c r="D1359" s="162"/>
      <c r="E1359" s="162"/>
      <c r="F1359" s="162"/>
      <c r="G1359" s="162"/>
      <c r="H1359" s="162"/>
      <c r="I1359" s="162"/>
      <c r="J1359" s="162"/>
      <c r="K1359" s="162"/>
      <c r="L1359" s="162"/>
      <c r="M1359" s="162"/>
      <c r="N1359" s="162"/>
      <c r="O1359" s="162"/>
      <c r="P1359" s="162"/>
      <c r="Q1359" s="162"/>
      <c r="R1359" s="162"/>
      <c r="S1359" s="162"/>
      <c r="T1359" s="162"/>
      <c r="U1359" s="162"/>
      <c r="V1359" s="162"/>
      <c r="W1359" s="162"/>
      <c r="X1359" s="162"/>
    </row>
    <row r="1360" spans="1:24" x14ac:dyDescent="0.25">
      <c r="A1360" s="162"/>
      <c r="B1360" s="162"/>
      <c r="C1360" s="162"/>
      <c r="D1360" s="162"/>
      <c r="E1360" s="162"/>
      <c r="F1360" s="162"/>
      <c r="G1360" s="162"/>
      <c r="H1360" s="162"/>
      <c r="I1360" s="162"/>
      <c r="J1360" s="162"/>
      <c r="K1360" s="162"/>
      <c r="L1360" s="162"/>
      <c r="M1360" s="162"/>
      <c r="N1360" s="162"/>
      <c r="O1360" s="162"/>
      <c r="P1360" s="162"/>
      <c r="Q1360" s="162"/>
      <c r="R1360" s="162"/>
      <c r="S1360" s="162"/>
      <c r="T1360" s="162"/>
      <c r="U1360" s="162"/>
      <c r="V1360" s="162"/>
      <c r="W1360" s="162"/>
      <c r="X1360" s="162"/>
    </row>
    <row r="1361" spans="1:24" x14ac:dyDescent="0.25">
      <c r="A1361" s="162"/>
      <c r="B1361" s="162"/>
      <c r="C1361" s="162"/>
      <c r="D1361" s="162"/>
      <c r="E1361" s="162"/>
      <c r="F1361" s="162"/>
      <c r="G1361" s="162"/>
      <c r="H1361" s="162"/>
      <c r="I1361" s="162"/>
      <c r="J1361" s="162"/>
      <c r="K1361" s="162"/>
      <c r="L1361" s="162"/>
      <c r="M1361" s="162"/>
      <c r="N1361" s="162"/>
      <c r="O1361" s="162"/>
      <c r="P1361" s="162"/>
      <c r="Q1361" s="162"/>
      <c r="R1361" s="162"/>
      <c r="S1361" s="162"/>
      <c r="T1361" s="162"/>
      <c r="U1361" s="162"/>
      <c r="V1361" s="162"/>
      <c r="W1361" s="162"/>
      <c r="X1361" s="162"/>
    </row>
    <row r="1362" spans="1:24" x14ac:dyDescent="0.25">
      <c r="A1362" s="162"/>
      <c r="B1362" s="162"/>
      <c r="C1362" s="162"/>
      <c r="D1362" s="162"/>
      <c r="E1362" s="162"/>
      <c r="F1362" s="162"/>
      <c r="G1362" s="162"/>
      <c r="H1362" s="162"/>
      <c r="I1362" s="162"/>
      <c r="J1362" s="162"/>
      <c r="K1362" s="162"/>
      <c r="L1362" s="162"/>
      <c r="M1362" s="162"/>
      <c r="N1362" s="162"/>
      <c r="O1362" s="162"/>
      <c r="P1362" s="162"/>
      <c r="Q1362" s="162"/>
      <c r="R1362" s="162"/>
      <c r="S1362" s="162"/>
      <c r="T1362" s="162"/>
      <c r="U1362" s="162"/>
      <c r="V1362" s="162"/>
      <c r="W1362" s="162"/>
      <c r="X1362" s="162"/>
    </row>
    <row r="1363" spans="1:24" x14ac:dyDescent="0.25">
      <c r="A1363" s="162"/>
      <c r="B1363" s="162"/>
      <c r="C1363" s="162"/>
      <c r="D1363" s="162"/>
      <c r="E1363" s="162"/>
      <c r="F1363" s="162"/>
      <c r="G1363" s="162"/>
      <c r="H1363" s="162"/>
      <c r="I1363" s="162"/>
      <c r="J1363" s="162"/>
      <c r="K1363" s="162"/>
      <c r="L1363" s="162"/>
      <c r="M1363" s="162"/>
      <c r="N1363" s="162"/>
      <c r="O1363" s="162"/>
      <c r="P1363" s="162"/>
      <c r="Q1363" s="162"/>
      <c r="R1363" s="162"/>
      <c r="S1363" s="162"/>
      <c r="T1363" s="162"/>
      <c r="U1363" s="162"/>
      <c r="V1363" s="162"/>
      <c r="W1363" s="162"/>
      <c r="X1363" s="162"/>
    </row>
    <row r="1364" spans="1:24" x14ac:dyDescent="0.25">
      <c r="A1364" s="162"/>
      <c r="B1364" s="162"/>
      <c r="C1364" s="162"/>
      <c r="D1364" s="162"/>
      <c r="E1364" s="162"/>
      <c r="F1364" s="162"/>
      <c r="G1364" s="162"/>
      <c r="H1364" s="162"/>
      <c r="I1364" s="162"/>
      <c r="J1364" s="162"/>
      <c r="K1364" s="162"/>
      <c r="L1364" s="162"/>
      <c r="M1364" s="162"/>
      <c r="N1364" s="162"/>
      <c r="O1364" s="162"/>
      <c r="P1364" s="162"/>
      <c r="Q1364" s="162"/>
      <c r="R1364" s="162"/>
      <c r="S1364" s="162"/>
      <c r="T1364" s="162"/>
      <c r="U1364" s="162"/>
      <c r="V1364" s="162"/>
      <c r="W1364" s="162"/>
      <c r="X1364" s="162"/>
    </row>
    <row r="1365" spans="1:24" x14ac:dyDescent="0.25">
      <c r="A1365" s="162"/>
      <c r="B1365" s="162"/>
      <c r="C1365" s="162"/>
      <c r="D1365" s="162"/>
      <c r="E1365" s="162"/>
      <c r="F1365" s="162"/>
      <c r="G1365" s="162"/>
      <c r="H1365" s="162"/>
      <c r="I1365" s="162"/>
      <c r="J1365" s="162"/>
      <c r="K1365" s="162"/>
      <c r="L1365" s="162"/>
      <c r="M1365" s="162"/>
      <c r="N1365" s="162"/>
      <c r="O1365" s="162"/>
      <c r="P1365" s="162"/>
      <c r="Q1365" s="162"/>
      <c r="R1365" s="162"/>
      <c r="S1365" s="162"/>
      <c r="T1365" s="162"/>
      <c r="U1365" s="162"/>
      <c r="V1365" s="162"/>
      <c r="W1365" s="162"/>
      <c r="X1365" s="162"/>
    </row>
    <row r="1366" spans="1:24" x14ac:dyDescent="0.25">
      <c r="A1366" s="162"/>
      <c r="B1366" s="162"/>
      <c r="C1366" s="162"/>
      <c r="D1366" s="162"/>
      <c r="E1366" s="162"/>
      <c r="F1366" s="162"/>
      <c r="G1366" s="162"/>
      <c r="H1366" s="162"/>
      <c r="I1366" s="162"/>
      <c r="J1366" s="162"/>
      <c r="K1366" s="162"/>
      <c r="L1366" s="162"/>
      <c r="M1366" s="162"/>
      <c r="N1366" s="162"/>
      <c r="O1366" s="162"/>
      <c r="P1366" s="162"/>
      <c r="Q1366" s="162"/>
      <c r="R1366" s="162"/>
      <c r="S1366" s="162"/>
      <c r="T1366" s="162"/>
      <c r="U1366" s="162"/>
      <c r="V1366" s="162"/>
      <c r="W1366" s="162"/>
      <c r="X1366" s="162"/>
    </row>
    <row r="1367" spans="1:24" x14ac:dyDescent="0.25">
      <c r="A1367" s="162"/>
      <c r="B1367" s="162"/>
      <c r="C1367" s="162"/>
      <c r="D1367" s="162"/>
      <c r="E1367" s="162"/>
      <c r="F1367" s="162"/>
      <c r="G1367" s="162"/>
      <c r="H1367" s="162"/>
      <c r="I1367" s="162"/>
      <c r="J1367" s="162"/>
      <c r="K1367" s="162"/>
      <c r="L1367" s="162"/>
      <c r="M1367" s="162"/>
      <c r="N1367" s="162"/>
      <c r="O1367" s="162"/>
      <c r="P1367" s="162"/>
      <c r="Q1367" s="162"/>
      <c r="R1367" s="162"/>
      <c r="S1367" s="162"/>
      <c r="T1367" s="162"/>
      <c r="U1367" s="162"/>
      <c r="V1367" s="162"/>
      <c r="W1367" s="162"/>
      <c r="X1367" s="162"/>
    </row>
    <row r="1368" spans="1:24" x14ac:dyDescent="0.25">
      <c r="A1368" s="162"/>
      <c r="B1368" s="162"/>
      <c r="C1368" s="162"/>
      <c r="D1368" s="162"/>
      <c r="E1368" s="162"/>
      <c r="F1368" s="162"/>
      <c r="G1368" s="162"/>
      <c r="H1368" s="162"/>
      <c r="I1368" s="162"/>
      <c r="J1368" s="162"/>
      <c r="K1368" s="162"/>
      <c r="L1368" s="162"/>
      <c r="M1368" s="162"/>
      <c r="N1368" s="162"/>
      <c r="O1368" s="162"/>
      <c r="P1368" s="162"/>
      <c r="Q1368" s="162"/>
      <c r="R1368" s="162"/>
      <c r="S1368" s="162"/>
      <c r="T1368" s="162"/>
      <c r="U1368" s="162"/>
      <c r="V1368" s="162"/>
      <c r="W1368" s="162"/>
      <c r="X1368" s="162"/>
    </row>
    <row r="1369" spans="1:24" x14ac:dyDescent="0.25">
      <c r="A1369" s="162"/>
      <c r="B1369" s="162"/>
      <c r="C1369" s="162"/>
      <c r="D1369" s="162"/>
      <c r="E1369" s="162"/>
      <c r="F1369" s="162"/>
      <c r="G1369" s="162"/>
      <c r="H1369" s="162"/>
      <c r="I1369" s="162"/>
      <c r="J1369" s="162"/>
      <c r="K1369" s="162"/>
      <c r="L1369" s="162"/>
      <c r="M1369" s="162"/>
      <c r="N1369" s="162"/>
      <c r="O1369" s="162"/>
      <c r="P1369" s="162"/>
      <c r="Q1369" s="162"/>
      <c r="R1369" s="162"/>
      <c r="S1369" s="162"/>
      <c r="T1369" s="162"/>
      <c r="U1369" s="162"/>
      <c r="V1369" s="162"/>
      <c r="W1369" s="162"/>
      <c r="X1369" s="162"/>
    </row>
    <row r="1370" spans="1:24" x14ac:dyDescent="0.25">
      <c r="A1370" s="162"/>
      <c r="B1370" s="162"/>
      <c r="C1370" s="162"/>
      <c r="D1370" s="162"/>
      <c r="E1370" s="162"/>
      <c r="F1370" s="162"/>
      <c r="G1370" s="162"/>
      <c r="H1370" s="162"/>
      <c r="I1370" s="162"/>
      <c r="J1370" s="162"/>
      <c r="K1370" s="162"/>
      <c r="L1370" s="162"/>
      <c r="M1370" s="162"/>
      <c r="N1370" s="162"/>
      <c r="O1370" s="162"/>
      <c r="P1370" s="162"/>
      <c r="Q1370" s="162"/>
      <c r="R1370" s="162"/>
      <c r="S1370" s="162"/>
      <c r="T1370" s="162"/>
      <c r="U1370" s="162"/>
      <c r="V1370" s="162"/>
      <c r="W1370" s="162"/>
      <c r="X1370" s="162"/>
    </row>
    <row r="1371" spans="1:24" x14ac:dyDescent="0.25">
      <c r="A1371" s="162"/>
      <c r="B1371" s="162"/>
      <c r="C1371" s="162"/>
      <c r="D1371" s="162"/>
      <c r="E1371" s="162"/>
      <c r="F1371" s="162"/>
      <c r="G1371" s="162"/>
      <c r="H1371" s="162"/>
      <c r="I1371" s="162"/>
      <c r="J1371" s="162"/>
      <c r="K1371" s="162"/>
      <c r="L1371" s="162"/>
      <c r="M1371" s="162"/>
      <c r="N1371" s="162"/>
      <c r="O1371" s="162"/>
      <c r="P1371" s="162"/>
      <c r="Q1371" s="162"/>
      <c r="R1371" s="162"/>
      <c r="S1371" s="162"/>
      <c r="T1371" s="162"/>
      <c r="U1371" s="162"/>
      <c r="V1371" s="162"/>
      <c r="W1371" s="162"/>
      <c r="X1371" s="162"/>
    </row>
    <row r="1372" spans="1:24" x14ac:dyDescent="0.25">
      <c r="A1372" s="162"/>
      <c r="B1372" s="162"/>
      <c r="C1372" s="162"/>
      <c r="D1372" s="162"/>
      <c r="E1372" s="162"/>
      <c r="F1372" s="162"/>
      <c r="G1372" s="162"/>
      <c r="H1372" s="162"/>
      <c r="I1372" s="162"/>
      <c r="J1372" s="162"/>
      <c r="K1372" s="162"/>
      <c r="L1372" s="162"/>
      <c r="M1372" s="162"/>
      <c r="N1372" s="162"/>
      <c r="O1372" s="162"/>
      <c r="P1372" s="162"/>
      <c r="Q1372" s="162"/>
      <c r="R1372" s="162"/>
      <c r="S1372" s="162"/>
      <c r="T1372" s="162"/>
      <c r="U1372" s="162"/>
      <c r="V1372" s="162"/>
      <c r="W1372" s="162"/>
      <c r="X1372" s="162"/>
    </row>
    <row r="1373" spans="1:24" x14ac:dyDescent="0.25">
      <c r="A1373" s="162"/>
      <c r="B1373" s="162"/>
      <c r="C1373" s="162"/>
      <c r="D1373" s="162"/>
      <c r="E1373" s="162"/>
      <c r="F1373" s="162"/>
      <c r="G1373" s="162"/>
      <c r="H1373" s="162"/>
      <c r="I1373" s="162"/>
      <c r="J1373" s="162"/>
      <c r="K1373" s="162"/>
      <c r="L1373" s="162"/>
      <c r="M1373" s="162"/>
      <c r="N1373" s="162"/>
      <c r="O1373" s="162"/>
      <c r="P1373" s="162"/>
      <c r="Q1373" s="162"/>
      <c r="R1373" s="162"/>
      <c r="S1373" s="162"/>
      <c r="T1373" s="162"/>
      <c r="U1373" s="162"/>
      <c r="V1373" s="162"/>
      <c r="W1373" s="162"/>
      <c r="X1373" s="162"/>
    </row>
    <row r="1374" spans="1:24" x14ac:dyDescent="0.25">
      <c r="A1374" s="162"/>
      <c r="B1374" s="162"/>
      <c r="C1374" s="162"/>
      <c r="D1374" s="162"/>
      <c r="E1374" s="162"/>
      <c r="F1374" s="162"/>
      <c r="G1374" s="162"/>
      <c r="H1374" s="162"/>
      <c r="I1374" s="162"/>
      <c r="J1374" s="162"/>
      <c r="K1374" s="162"/>
      <c r="L1374" s="162"/>
      <c r="M1374" s="162"/>
      <c r="N1374" s="162"/>
      <c r="O1374" s="162"/>
      <c r="P1374" s="162"/>
      <c r="Q1374" s="162"/>
      <c r="R1374" s="162"/>
      <c r="S1374" s="162"/>
      <c r="T1374" s="162"/>
      <c r="U1374" s="162"/>
      <c r="V1374" s="162"/>
      <c r="W1374" s="162"/>
      <c r="X1374" s="162"/>
    </row>
    <row r="1375" spans="1:24" x14ac:dyDescent="0.25">
      <c r="A1375" s="162"/>
      <c r="B1375" s="162"/>
      <c r="C1375" s="162"/>
      <c r="D1375" s="162"/>
      <c r="E1375" s="162"/>
      <c r="F1375" s="162"/>
      <c r="G1375" s="162"/>
      <c r="H1375" s="162"/>
      <c r="I1375" s="162"/>
      <c r="J1375" s="162"/>
      <c r="K1375" s="162"/>
      <c r="L1375" s="162"/>
      <c r="M1375" s="162"/>
      <c r="N1375" s="162"/>
      <c r="O1375" s="162"/>
      <c r="P1375" s="162"/>
      <c r="Q1375" s="162"/>
      <c r="R1375" s="162"/>
      <c r="S1375" s="162"/>
      <c r="T1375" s="162"/>
      <c r="U1375" s="162"/>
      <c r="V1375" s="162"/>
      <c r="W1375" s="162"/>
      <c r="X1375" s="162"/>
    </row>
    <row r="1376" spans="1:24" x14ac:dyDescent="0.25">
      <c r="A1376" s="162"/>
      <c r="B1376" s="162"/>
      <c r="C1376" s="162"/>
      <c r="D1376" s="162"/>
      <c r="E1376" s="162"/>
      <c r="F1376" s="162"/>
      <c r="G1376" s="162"/>
      <c r="H1376" s="162"/>
      <c r="I1376" s="162"/>
      <c r="J1376" s="162"/>
      <c r="K1376" s="162"/>
      <c r="L1376" s="162"/>
      <c r="M1376" s="162"/>
      <c r="N1376" s="162"/>
      <c r="O1376" s="162"/>
      <c r="P1376" s="162"/>
      <c r="Q1376" s="162"/>
      <c r="R1376" s="162"/>
      <c r="S1376" s="162"/>
      <c r="T1376" s="162"/>
      <c r="U1376" s="162"/>
      <c r="V1376" s="162"/>
      <c r="W1376" s="162"/>
      <c r="X1376" s="162"/>
    </row>
    <row r="1377" spans="1:24" x14ac:dyDescent="0.25">
      <c r="A1377" s="162"/>
      <c r="B1377" s="162"/>
      <c r="C1377" s="162"/>
      <c r="D1377" s="162"/>
      <c r="E1377" s="162"/>
      <c r="F1377" s="162"/>
      <c r="G1377" s="162"/>
      <c r="H1377" s="162"/>
      <c r="I1377" s="162"/>
      <c r="J1377" s="162"/>
      <c r="K1377" s="162"/>
      <c r="L1377" s="162"/>
      <c r="M1377" s="162"/>
      <c r="N1377" s="162"/>
      <c r="O1377" s="162"/>
      <c r="P1377" s="162"/>
      <c r="Q1377" s="162"/>
      <c r="R1377" s="162"/>
      <c r="S1377" s="162"/>
      <c r="T1377" s="162"/>
      <c r="U1377" s="162"/>
      <c r="V1377" s="162"/>
      <c r="W1377" s="162"/>
      <c r="X1377" s="162"/>
    </row>
    <row r="1378" spans="1:24" x14ac:dyDescent="0.25">
      <c r="A1378" s="162"/>
      <c r="B1378" s="162"/>
      <c r="C1378" s="162"/>
      <c r="D1378" s="162"/>
      <c r="E1378" s="162"/>
      <c r="F1378" s="162"/>
      <c r="G1378" s="162"/>
      <c r="H1378" s="162"/>
      <c r="I1378" s="162"/>
      <c r="J1378" s="162"/>
      <c r="K1378" s="162"/>
      <c r="L1378" s="162"/>
      <c r="M1378" s="162"/>
      <c r="N1378" s="162"/>
      <c r="O1378" s="162"/>
      <c r="P1378" s="162"/>
      <c r="Q1378" s="162"/>
      <c r="R1378" s="162"/>
      <c r="S1378" s="162"/>
      <c r="T1378" s="162"/>
      <c r="U1378" s="162"/>
      <c r="V1378" s="162"/>
      <c r="W1378" s="162"/>
      <c r="X1378" s="162"/>
    </row>
    <row r="1379" spans="1:24" x14ac:dyDescent="0.25">
      <c r="A1379" s="162"/>
      <c r="B1379" s="162"/>
      <c r="C1379" s="162"/>
      <c r="D1379" s="162"/>
      <c r="E1379" s="162"/>
      <c r="F1379" s="162"/>
      <c r="G1379" s="162"/>
      <c r="H1379" s="162"/>
      <c r="I1379" s="162"/>
      <c r="J1379" s="162"/>
      <c r="K1379" s="162"/>
      <c r="L1379" s="162"/>
      <c r="M1379" s="162"/>
      <c r="N1379" s="162"/>
      <c r="O1379" s="162"/>
      <c r="P1379" s="162"/>
      <c r="Q1379" s="162"/>
      <c r="R1379" s="162"/>
      <c r="S1379" s="162"/>
      <c r="T1379" s="162"/>
      <c r="U1379" s="162"/>
      <c r="V1379" s="162"/>
      <c r="W1379" s="162"/>
      <c r="X1379" s="162"/>
    </row>
    <row r="1380" spans="1:24" x14ac:dyDescent="0.25">
      <c r="A1380" s="162"/>
      <c r="B1380" s="162"/>
      <c r="C1380" s="162"/>
      <c r="D1380" s="162"/>
      <c r="E1380" s="162"/>
      <c r="F1380" s="162"/>
      <c r="G1380" s="162"/>
      <c r="H1380" s="162"/>
      <c r="I1380" s="162"/>
      <c r="J1380" s="162"/>
      <c r="K1380" s="162"/>
      <c r="L1380" s="162"/>
      <c r="M1380" s="162"/>
      <c r="N1380" s="162"/>
      <c r="O1380" s="162"/>
      <c r="P1380" s="162"/>
      <c r="Q1380" s="162"/>
      <c r="R1380" s="162"/>
      <c r="S1380" s="162"/>
      <c r="T1380" s="162"/>
      <c r="U1380" s="162"/>
      <c r="V1380" s="162"/>
      <c r="W1380" s="162"/>
      <c r="X1380" s="162"/>
    </row>
    <row r="1381" spans="1:24" x14ac:dyDescent="0.25">
      <c r="A1381" s="162"/>
      <c r="B1381" s="162"/>
      <c r="C1381" s="162"/>
      <c r="D1381" s="162"/>
      <c r="E1381" s="162"/>
      <c r="F1381" s="162"/>
      <c r="G1381" s="162"/>
      <c r="H1381" s="162"/>
      <c r="I1381" s="162"/>
      <c r="J1381" s="162"/>
      <c r="K1381" s="162"/>
      <c r="L1381" s="162"/>
      <c r="M1381" s="162"/>
      <c r="N1381" s="162"/>
      <c r="O1381" s="162"/>
      <c r="P1381" s="162"/>
      <c r="Q1381" s="162"/>
      <c r="R1381" s="162"/>
      <c r="S1381" s="162"/>
      <c r="T1381" s="162"/>
      <c r="U1381" s="162"/>
      <c r="V1381" s="162"/>
      <c r="W1381" s="162"/>
      <c r="X1381" s="162"/>
    </row>
    <row r="1382" spans="1:24" x14ac:dyDescent="0.25">
      <c r="A1382" s="162"/>
      <c r="B1382" s="162"/>
      <c r="C1382" s="162"/>
      <c r="D1382" s="162"/>
      <c r="E1382" s="162"/>
      <c r="F1382" s="162"/>
      <c r="G1382" s="162"/>
      <c r="H1382" s="162"/>
      <c r="I1382" s="162"/>
      <c r="J1382" s="162"/>
      <c r="K1382" s="162"/>
      <c r="L1382" s="162"/>
      <c r="M1382" s="162"/>
      <c r="N1382" s="162"/>
      <c r="O1382" s="162"/>
      <c r="P1382" s="162"/>
      <c r="Q1382" s="162"/>
      <c r="R1382" s="162"/>
      <c r="S1382" s="162"/>
      <c r="T1382" s="162"/>
      <c r="U1382" s="162"/>
      <c r="V1382" s="162"/>
      <c r="W1382" s="162"/>
      <c r="X1382" s="162"/>
    </row>
    <row r="1383" spans="1:24" x14ac:dyDescent="0.25">
      <c r="A1383" s="162"/>
      <c r="B1383" s="162"/>
      <c r="C1383" s="162"/>
      <c r="D1383" s="162"/>
      <c r="E1383" s="162"/>
      <c r="F1383" s="162"/>
      <c r="G1383" s="162"/>
      <c r="H1383" s="162"/>
      <c r="I1383" s="162"/>
      <c r="J1383" s="162"/>
      <c r="K1383" s="162"/>
      <c r="L1383" s="162"/>
      <c r="M1383" s="162"/>
      <c r="N1383" s="162"/>
      <c r="O1383" s="162"/>
      <c r="P1383" s="162"/>
      <c r="Q1383" s="162"/>
      <c r="R1383" s="162"/>
      <c r="S1383" s="162"/>
      <c r="T1383" s="162"/>
      <c r="U1383" s="162"/>
      <c r="V1383" s="162"/>
      <c r="W1383" s="162"/>
      <c r="X1383" s="162"/>
    </row>
    <row r="1384" spans="1:24" x14ac:dyDescent="0.25">
      <c r="A1384" s="162"/>
      <c r="B1384" s="162"/>
      <c r="C1384" s="162"/>
      <c r="D1384" s="162"/>
      <c r="E1384" s="162"/>
      <c r="F1384" s="162"/>
      <c r="G1384" s="162"/>
      <c r="H1384" s="162"/>
      <c r="I1384" s="162"/>
      <c r="J1384" s="162"/>
      <c r="K1384" s="162"/>
      <c r="L1384" s="162"/>
      <c r="M1384" s="162"/>
      <c r="N1384" s="162"/>
      <c r="O1384" s="162"/>
      <c r="P1384" s="162"/>
      <c r="Q1384" s="162"/>
      <c r="R1384" s="162"/>
      <c r="S1384" s="162"/>
      <c r="T1384" s="162"/>
      <c r="U1384" s="162"/>
      <c r="V1384" s="162"/>
      <c r="W1384" s="162"/>
      <c r="X1384" s="162"/>
    </row>
    <row r="1385" spans="1:24" x14ac:dyDescent="0.25">
      <c r="A1385" s="162"/>
      <c r="B1385" s="162"/>
      <c r="C1385" s="162"/>
      <c r="D1385" s="162"/>
      <c r="E1385" s="162"/>
      <c r="F1385" s="162"/>
      <c r="G1385" s="162"/>
      <c r="H1385" s="162"/>
      <c r="I1385" s="162"/>
      <c r="J1385" s="162"/>
      <c r="K1385" s="162"/>
      <c r="L1385" s="162"/>
      <c r="M1385" s="162"/>
      <c r="N1385" s="162"/>
      <c r="O1385" s="162"/>
      <c r="P1385" s="162"/>
      <c r="Q1385" s="162"/>
      <c r="R1385" s="162"/>
      <c r="S1385" s="162"/>
      <c r="T1385" s="162"/>
      <c r="U1385" s="162"/>
      <c r="V1385" s="162"/>
      <c r="W1385" s="162"/>
      <c r="X1385" s="162"/>
    </row>
    <row r="1386" spans="1:24" x14ac:dyDescent="0.25">
      <c r="A1386" s="162"/>
      <c r="B1386" s="162"/>
      <c r="C1386" s="162"/>
      <c r="D1386" s="162"/>
      <c r="E1386" s="162"/>
      <c r="F1386" s="162"/>
      <c r="G1386" s="162"/>
      <c r="H1386" s="162"/>
      <c r="I1386" s="162"/>
      <c r="J1386" s="162"/>
      <c r="K1386" s="162"/>
      <c r="L1386" s="162"/>
      <c r="M1386" s="162"/>
      <c r="N1386" s="162"/>
      <c r="O1386" s="162"/>
      <c r="P1386" s="162"/>
      <c r="Q1386" s="162"/>
      <c r="R1386" s="162"/>
      <c r="S1386" s="162"/>
      <c r="T1386" s="162"/>
      <c r="U1386" s="162"/>
      <c r="V1386" s="162"/>
      <c r="W1386" s="162"/>
      <c r="X1386" s="162"/>
    </row>
    <row r="1387" spans="1:24" x14ac:dyDescent="0.25">
      <c r="A1387" s="162"/>
      <c r="B1387" s="162"/>
      <c r="C1387" s="162"/>
      <c r="D1387" s="162"/>
      <c r="E1387" s="162"/>
      <c r="F1387" s="162"/>
      <c r="G1387" s="162"/>
      <c r="H1387" s="162"/>
      <c r="I1387" s="162"/>
      <c r="J1387" s="162"/>
      <c r="K1387" s="162"/>
      <c r="L1387" s="162"/>
      <c r="M1387" s="162"/>
      <c r="N1387" s="162"/>
      <c r="O1387" s="162"/>
      <c r="P1387" s="162"/>
      <c r="Q1387" s="162"/>
      <c r="R1387" s="162"/>
      <c r="S1387" s="162"/>
      <c r="T1387" s="162"/>
      <c r="U1387" s="162"/>
      <c r="V1387" s="162"/>
      <c r="W1387" s="162"/>
      <c r="X1387" s="162"/>
    </row>
    <row r="1388" spans="1:24" x14ac:dyDescent="0.25">
      <c r="A1388" s="162"/>
      <c r="B1388" s="162"/>
      <c r="C1388" s="162"/>
      <c r="D1388" s="162"/>
      <c r="E1388" s="162"/>
      <c r="F1388" s="162"/>
      <c r="G1388" s="162"/>
      <c r="H1388" s="162"/>
      <c r="I1388" s="162"/>
      <c r="J1388" s="162"/>
      <c r="K1388" s="162"/>
      <c r="L1388" s="162"/>
      <c r="M1388" s="162"/>
      <c r="N1388" s="162"/>
      <c r="O1388" s="162"/>
      <c r="P1388" s="162"/>
      <c r="Q1388" s="162"/>
      <c r="R1388" s="162"/>
      <c r="S1388" s="162"/>
      <c r="T1388" s="162"/>
      <c r="U1388" s="162"/>
      <c r="V1388" s="162"/>
      <c r="W1388" s="162"/>
      <c r="X1388" s="162"/>
    </row>
    <row r="1389" spans="1:24" x14ac:dyDescent="0.25">
      <c r="A1389" s="162"/>
      <c r="B1389" s="162"/>
      <c r="C1389" s="162"/>
      <c r="D1389" s="162"/>
      <c r="E1389" s="162"/>
      <c r="F1389" s="162"/>
      <c r="G1389" s="162"/>
      <c r="H1389" s="162"/>
      <c r="I1389" s="162"/>
      <c r="J1389" s="162"/>
      <c r="K1389" s="162"/>
      <c r="L1389" s="162"/>
      <c r="M1389" s="162"/>
      <c r="N1389" s="162"/>
      <c r="O1389" s="162"/>
      <c r="P1389" s="162"/>
      <c r="Q1389" s="162"/>
      <c r="R1389" s="162"/>
      <c r="S1389" s="162"/>
      <c r="T1389" s="162"/>
      <c r="U1389" s="162"/>
      <c r="V1389" s="162"/>
      <c r="W1389" s="162"/>
      <c r="X1389" s="162"/>
    </row>
    <row r="1390" spans="1:24" x14ac:dyDescent="0.25">
      <c r="A1390" s="162"/>
      <c r="B1390" s="162"/>
      <c r="C1390" s="162"/>
      <c r="D1390" s="162"/>
      <c r="E1390" s="162"/>
      <c r="F1390" s="162"/>
      <c r="G1390" s="162"/>
      <c r="H1390" s="162"/>
      <c r="I1390" s="162"/>
      <c r="J1390" s="162"/>
      <c r="K1390" s="162"/>
      <c r="L1390" s="162"/>
      <c r="M1390" s="162"/>
      <c r="N1390" s="162"/>
      <c r="O1390" s="162"/>
      <c r="P1390" s="162"/>
      <c r="Q1390" s="162"/>
      <c r="R1390" s="162"/>
      <c r="S1390" s="162"/>
      <c r="T1390" s="162"/>
      <c r="U1390" s="162"/>
      <c r="V1390" s="162"/>
      <c r="W1390" s="162"/>
      <c r="X1390" s="162"/>
    </row>
    <row r="1391" spans="1:24" x14ac:dyDescent="0.25">
      <c r="A1391" s="162"/>
      <c r="B1391" s="162"/>
      <c r="C1391" s="162"/>
      <c r="D1391" s="162"/>
      <c r="E1391" s="162"/>
      <c r="F1391" s="162"/>
      <c r="G1391" s="162"/>
      <c r="H1391" s="162"/>
      <c r="I1391" s="162"/>
      <c r="J1391" s="162"/>
      <c r="K1391" s="162"/>
      <c r="L1391" s="162"/>
      <c r="M1391" s="162"/>
      <c r="N1391" s="162"/>
      <c r="O1391" s="162"/>
      <c r="P1391" s="162"/>
      <c r="Q1391" s="162"/>
      <c r="R1391" s="162"/>
      <c r="S1391" s="162"/>
      <c r="T1391" s="162"/>
      <c r="U1391" s="162"/>
      <c r="V1391" s="162"/>
      <c r="W1391" s="162"/>
      <c r="X1391" s="162"/>
    </row>
    <row r="1392" spans="1:24" x14ac:dyDescent="0.25">
      <c r="A1392" s="162"/>
      <c r="B1392" s="162"/>
      <c r="C1392" s="162"/>
      <c r="D1392" s="162"/>
      <c r="E1392" s="162"/>
      <c r="F1392" s="162"/>
      <c r="G1392" s="162"/>
      <c r="H1392" s="162"/>
      <c r="I1392" s="162"/>
      <c r="J1392" s="162"/>
      <c r="K1392" s="162"/>
      <c r="L1392" s="162"/>
      <c r="M1392" s="162"/>
      <c r="N1392" s="162"/>
      <c r="O1392" s="162"/>
      <c r="P1392" s="162"/>
      <c r="Q1392" s="162"/>
      <c r="R1392" s="162"/>
      <c r="S1392" s="162"/>
      <c r="T1392" s="162"/>
      <c r="U1392" s="162"/>
      <c r="V1392" s="162"/>
      <c r="W1392" s="162"/>
      <c r="X1392" s="162"/>
    </row>
    <row r="1393" spans="1:24" x14ac:dyDescent="0.25">
      <c r="A1393" s="162"/>
      <c r="B1393" s="162"/>
      <c r="C1393" s="162"/>
      <c r="D1393" s="162"/>
      <c r="E1393" s="162"/>
      <c r="F1393" s="162"/>
      <c r="G1393" s="162"/>
      <c r="H1393" s="162"/>
      <c r="I1393" s="162"/>
      <c r="J1393" s="162"/>
      <c r="K1393" s="162"/>
      <c r="L1393" s="162"/>
      <c r="M1393" s="162"/>
      <c r="N1393" s="162"/>
      <c r="O1393" s="162"/>
      <c r="P1393" s="162"/>
      <c r="Q1393" s="162"/>
      <c r="R1393" s="162"/>
      <c r="S1393" s="162"/>
      <c r="T1393" s="162"/>
      <c r="U1393" s="162"/>
      <c r="V1393" s="162"/>
      <c r="W1393" s="162"/>
      <c r="X1393" s="162"/>
    </row>
    <row r="1394" spans="1:24" x14ac:dyDescent="0.25">
      <c r="A1394" s="162"/>
      <c r="B1394" s="162"/>
      <c r="C1394" s="162"/>
      <c r="D1394" s="162"/>
      <c r="E1394" s="162"/>
      <c r="F1394" s="162"/>
      <c r="G1394" s="162"/>
      <c r="H1394" s="162"/>
      <c r="I1394" s="162"/>
      <c r="J1394" s="162"/>
      <c r="K1394" s="162"/>
      <c r="L1394" s="162"/>
      <c r="M1394" s="162"/>
      <c r="N1394" s="162"/>
      <c r="O1394" s="162"/>
      <c r="P1394" s="162"/>
      <c r="Q1394" s="162"/>
      <c r="R1394" s="162"/>
      <c r="S1394" s="162"/>
      <c r="T1394" s="162"/>
      <c r="U1394" s="162"/>
      <c r="V1394" s="162"/>
      <c r="W1394" s="162"/>
      <c r="X1394" s="162"/>
    </row>
    <row r="1395" spans="1:24" x14ac:dyDescent="0.25">
      <c r="A1395" s="162"/>
      <c r="B1395" s="162"/>
      <c r="C1395" s="162"/>
      <c r="D1395" s="162"/>
      <c r="E1395" s="162"/>
      <c r="F1395" s="162"/>
      <c r="G1395" s="162"/>
      <c r="H1395" s="162"/>
      <c r="I1395" s="162"/>
      <c r="J1395" s="162"/>
      <c r="K1395" s="162"/>
      <c r="L1395" s="162"/>
      <c r="M1395" s="162"/>
      <c r="N1395" s="162"/>
      <c r="O1395" s="162"/>
      <c r="P1395" s="162"/>
      <c r="Q1395" s="162"/>
      <c r="R1395" s="162"/>
      <c r="S1395" s="162"/>
      <c r="T1395" s="162"/>
      <c r="U1395" s="162"/>
      <c r="V1395" s="162"/>
      <c r="W1395" s="162"/>
      <c r="X1395" s="162"/>
    </row>
    <row r="1396" spans="1:24" x14ac:dyDescent="0.25">
      <c r="A1396" s="162"/>
      <c r="B1396" s="162"/>
      <c r="C1396" s="162"/>
      <c r="D1396" s="162"/>
      <c r="E1396" s="162"/>
      <c r="F1396" s="162"/>
      <c r="G1396" s="162"/>
      <c r="H1396" s="162"/>
      <c r="I1396" s="162"/>
      <c r="J1396" s="162"/>
      <c r="K1396" s="162"/>
      <c r="L1396" s="162"/>
      <c r="M1396" s="162"/>
      <c r="N1396" s="162"/>
      <c r="O1396" s="162"/>
      <c r="P1396" s="162"/>
      <c r="Q1396" s="162"/>
      <c r="R1396" s="162"/>
      <c r="S1396" s="162"/>
      <c r="T1396" s="162"/>
      <c r="U1396" s="162"/>
      <c r="V1396" s="162"/>
      <c r="W1396" s="162"/>
      <c r="X1396" s="162"/>
    </row>
    <row r="1397" spans="1:24" x14ac:dyDescent="0.25">
      <c r="A1397" s="162"/>
      <c r="B1397" s="162"/>
      <c r="C1397" s="162"/>
      <c r="D1397" s="162"/>
      <c r="E1397" s="162"/>
      <c r="F1397" s="162"/>
      <c r="G1397" s="162"/>
      <c r="H1397" s="162"/>
      <c r="I1397" s="162"/>
      <c r="J1397" s="162"/>
      <c r="K1397" s="162"/>
      <c r="L1397" s="162"/>
      <c r="M1397" s="162"/>
      <c r="N1397" s="162"/>
      <c r="O1397" s="162"/>
      <c r="P1397" s="162"/>
      <c r="Q1397" s="162"/>
      <c r="R1397" s="162"/>
      <c r="S1397" s="162"/>
      <c r="T1397" s="162"/>
      <c r="U1397" s="162"/>
      <c r="V1397" s="162"/>
      <c r="W1397" s="162"/>
      <c r="X1397" s="162"/>
    </row>
    <row r="1398" spans="1:24" x14ac:dyDescent="0.25">
      <c r="A1398" s="162"/>
      <c r="B1398" s="162"/>
      <c r="C1398" s="162"/>
      <c r="D1398" s="162"/>
      <c r="E1398" s="162"/>
      <c r="F1398" s="162"/>
      <c r="G1398" s="162"/>
      <c r="H1398" s="162"/>
      <c r="I1398" s="162"/>
      <c r="J1398" s="162"/>
      <c r="K1398" s="162"/>
      <c r="L1398" s="162"/>
      <c r="M1398" s="162"/>
      <c r="N1398" s="162"/>
      <c r="O1398" s="162"/>
      <c r="P1398" s="162"/>
      <c r="Q1398" s="162"/>
      <c r="R1398" s="162"/>
      <c r="S1398" s="162"/>
      <c r="T1398" s="162"/>
      <c r="U1398" s="162"/>
      <c r="V1398" s="162"/>
      <c r="W1398" s="162"/>
      <c r="X1398" s="162"/>
    </row>
    <row r="1399" spans="1:24" x14ac:dyDescent="0.25">
      <c r="A1399" s="162"/>
      <c r="B1399" s="162"/>
      <c r="C1399" s="162"/>
      <c r="D1399" s="162"/>
      <c r="E1399" s="162"/>
      <c r="F1399" s="162"/>
      <c r="G1399" s="162"/>
      <c r="H1399" s="162"/>
      <c r="I1399" s="162"/>
      <c r="J1399" s="162"/>
      <c r="K1399" s="162"/>
      <c r="L1399" s="162"/>
      <c r="M1399" s="162"/>
      <c r="N1399" s="162"/>
      <c r="O1399" s="162"/>
      <c r="P1399" s="162"/>
      <c r="Q1399" s="162"/>
      <c r="R1399" s="162"/>
      <c r="S1399" s="162"/>
      <c r="T1399" s="162"/>
      <c r="U1399" s="162"/>
      <c r="V1399" s="162"/>
      <c r="W1399" s="162"/>
      <c r="X1399" s="162"/>
    </row>
    <row r="1400" spans="1:24" x14ac:dyDescent="0.25">
      <c r="A1400" s="162"/>
      <c r="B1400" s="162"/>
      <c r="C1400" s="162"/>
      <c r="D1400" s="162"/>
      <c r="E1400" s="162"/>
      <c r="F1400" s="162"/>
      <c r="G1400" s="162"/>
      <c r="H1400" s="162"/>
      <c r="I1400" s="162"/>
      <c r="J1400" s="162"/>
      <c r="K1400" s="162"/>
      <c r="L1400" s="162"/>
      <c r="M1400" s="162"/>
      <c r="N1400" s="162"/>
      <c r="O1400" s="162"/>
      <c r="P1400" s="162"/>
      <c r="Q1400" s="162"/>
      <c r="R1400" s="162"/>
      <c r="S1400" s="162"/>
      <c r="T1400" s="162"/>
      <c r="U1400" s="162"/>
      <c r="V1400" s="162"/>
      <c r="W1400" s="162"/>
      <c r="X1400" s="162"/>
    </row>
    <row r="1401" spans="1:24" x14ac:dyDescent="0.25">
      <c r="A1401" s="162"/>
      <c r="B1401" s="162"/>
      <c r="C1401" s="162"/>
      <c r="D1401" s="162"/>
      <c r="E1401" s="162"/>
      <c r="F1401" s="162"/>
      <c r="G1401" s="162"/>
      <c r="H1401" s="162"/>
      <c r="I1401" s="162"/>
      <c r="J1401" s="162"/>
      <c r="K1401" s="162"/>
      <c r="L1401" s="162"/>
      <c r="M1401" s="162"/>
      <c r="N1401" s="162"/>
      <c r="O1401" s="162"/>
      <c r="P1401" s="162"/>
      <c r="Q1401" s="162"/>
      <c r="R1401" s="162"/>
      <c r="S1401" s="162"/>
      <c r="T1401" s="162"/>
      <c r="U1401" s="162"/>
      <c r="V1401" s="162"/>
      <c r="W1401" s="162"/>
      <c r="X1401" s="162"/>
    </row>
    <row r="1402" spans="1:24" x14ac:dyDescent="0.25">
      <c r="A1402" s="162"/>
      <c r="B1402" s="162"/>
      <c r="C1402" s="162"/>
      <c r="D1402" s="162"/>
      <c r="E1402" s="162"/>
      <c r="F1402" s="162"/>
      <c r="G1402" s="162"/>
      <c r="H1402" s="162"/>
      <c r="I1402" s="162"/>
      <c r="J1402" s="162"/>
      <c r="K1402" s="162"/>
      <c r="L1402" s="162"/>
      <c r="M1402" s="162"/>
      <c r="N1402" s="162"/>
      <c r="O1402" s="162"/>
      <c r="P1402" s="162"/>
      <c r="Q1402" s="162"/>
      <c r="R1402" s="162"/>
      <c r="S1402" s="162"/>
      <c r="T1402" s="162"/>
      <c r="U1402" s="162"/>
      <c r="V1402" s="162"/>
      <c r="W1402" s="162"/>
      <c r="X1402" s="162"/>
    </row>
    <row r="1403" spans="1:24" x14ac:dyDescent="0.25">
      <c r="A1403" s="162"/>
      <c r="B1403" s="162"/>
      <c r="C1403" s="162"/>
      <c r="D1403" s="162"/>
      <c r="E1403" s="162"/>
      <c r="F1403" s="162"/>
      <c r="G1403" s="162"/>
      <c r="H1403" s="162"/>
      <c r="I1403" s="162"/>
      <c r="J1403" s="162"/>
      <c r="K1403" s="162"/>
      <c r="L1403" s="162"/>
      <c r="M1403" s="162"/>
      <c r="N1403" s="162"/>
      <c r="O1403" s="162"/>
      <c r="P1403" s="162"/>
      <c r="Q1403" s="162"/>
      <c r="R1403" s="162"/>
      <c r="S1403" s="162"/>
      <c r="T1403" s="162"/>
      <c r="U1403" s="162"/>
      <c r="V1403" s="162"/>
      <c r="W1403" s="162"/>
      <c r="X1403" s="162"/>
    </row>
    <row r="1404" spans="1:24" x14ac:dyDescent="0.25">
      <c r="A1404" s="162"/>
      <c r="B1404" s="162"/>
      <c r="C1404" s="162"/>
      <c r="D1404" s="162"/>
      <c r="E1404" s="162"/>
      <c r="F1404" s="162"/>
      <c r="G1404" s="162"/>
      <c r="H1404" s="162"/>
      <c r="I1404" s="162"/>
      <c r="J1404" s="162"/>
      <c r="K1404" s="162"/>
      <c r="L1404" s="162"/>
      <c r="M1404" s="162"/>
      <c r="N1404" s="162"/>
      <c r="O1404" s="162"/>
      <c r="P1404" s="162"/>
      <c r="Q1404" s="162"/>
      <c r="R1404" s="162"/>
      <c r="S1404" s="162"/>
      <c r="T1404" s="162"/>
      <c r="U1404" s="162"/>
      <c r="V1404" s="162"/>
      <c r="W1404" s="162"/>
      <c r="X1404" s="162"/>
    </row>
    <row r="1405" spans="1:24" x14ac:dyDescent="0.25">
      <c r="A1405" s="162"/>
      <c r="B1405" s="162"/>
      <c r="C1405" s="162"/>
      <c r="D1405" s="162"/>
      <c r="E1405" s="162"/>
      <c r="F1405" s="162"/>
      <c r="G1405" s="162"/>
      <c r="H1405" s="162"/>
      <c r="I1405" s="162"/>
      <c r="J1405" s="162"/>
      <c r="K1405" s="162"/>
      <c r="L1405" s="162"/>
      <c r="M1405" s="162"/>
      <c r="N1405" s="162"/>
      <c r="O1405" s="162"/>
      <c r="P1405" s="162"/>
      <c r="Q1405" s="162"/>
      <c r="R1405" s="162"/>
      <c r="S1405" s="162"/>
      <c r="T1405" s="162"/>
      <c r="U1405" s="162"/>
      <c r="V1405" s="162"/>
      <c r="W1405" s="162"/>
      <c r="X1405" s="162"/>
    </row>
    <row r="1406" spans="1:24" x14ac:dyDescent="0.25">
      <c r="A1406" s="162"/>
      <c r="B1406" s="162"/>
      <c r="C1406" s="162"/>
      <c r="D1406" s="162"/>
      <c r="E1406" s="162"/>
      <c r="F1406" s="162"/>
      <c r="G1406" s="162"/>
      <c r="H1406" s="162"/>
      <c r="I1406" s="162"/>
      <c r="J1406" s="162"/>
      <c r="K1406" s="162"/>
      <c r="L1406" s="162"/>
      <c r="M1406" s="162"/>
      <c r="N1406" s="162"/>
      <c r="O1406" s="162"/>
      <c r="P1406" s="162"/>
      <c r="Q1406" s="162"/>
      <c r="R1406" s="162"/>
      <c r="S1406" s="162"/>
      <c r="T1406" s="162"/>
      <c r="U1406" s="162"/>
      <c r="V1406" s="162"/>
      <c r="W1406" s="162"/>
      <c r="X1406" s="162"/>
    </row>
    <row r="1407" spans="1:24" x14ac:dyDescent="0.25">
      <c r="A1407" s="162"/>
      <c r="B1407" s="162"/>
      <c r="C1407" s="162"/>
      <c r="D1407" s="162"/>
      <c r="E1407" s="162"/>
      <c r="F1407" s="162"/>
      <c r="G1407" s="162"/>
      <c r="H1407" s="162"/>
      <c r="I1407" s="162"/>
      <c r="J1407" s="162"/>
      <c r="K1407" s="162"/>
      <c r="L1407" s="162"/>
      <c r="M1407" s="162"/>
      <c r="N1407" s="162"/>
      <c r="O1407" s="162"/>
      <c r="P1407" s="162"/>
      <c r="Q1407" s="162"/>
      <c r="R1407" s="162"/>
      <c r="S1407" s="162"/>
      <c r="T1407" s="162"/>
      <c r="U1407" s="162"/>
      <c r="V1407" s="162"/>
      <c r="W1407" s="162"/>
      <c r="X1407" s="162"/>
    </row>
    <row r="1408" spans="1:24" x14ac:dyDescent="0.25">
      <c r="A1408" s="162"/>
      <c r="B1408" s="162"/>
      <c r="C1408" s="162"/>
      <c r="D1408" s="162"/>
      <c r="E1408" s="162"/>
      <c r="F1408" s="162"/>
      <c r="G1408" s="162"/>
      <c r="H1408" s="162"/>
      <c r="I1408" s="162"/>
      <c r="J1408" s="162"/>
      <c r="K1408" s="162"/>
      <c r="L1408" s="162"/>
      <c r="M1408" s="162"/>
      <c r="N1408" s="162"/>
      <c r="O1408" s="162"/>
      <c r="P1408" s="162"/>
      <c r="Q1408" s="162"/>
      <c r="R1408" s="162"/>
      <c r="S1408" s="162"/>
      <c r="T1408" s="162"/>
      <c r="U1408" s="162"/>
      <c r="V1408" s="162"/>
      <c r="W1408" s="162"/>
      <c r="X1408" s="162"/>
    </row>
    <row r="1409" spans="1:24" x14ac:dyDescent="0.25">
      <c r="A1409" s="162"/>
      <c r="B1409" s="162"/>
      <c r="C1409" s="162"/>
      <c r="D1409" s="162"/>
      <c r="E1409" s="162"/>
      <c r="F1409" s="162"/>
      <c r="G1409" s="162"/>
      <c r="H1409" s="162"/>
      <c r="I1409" s="162"/>
      <c r="J1409" s="162"/>
      <c r="K1409" s="162"/>
      <c r="L1409" s="162"/>
      <c r="M1409" s="162"/>
      <c r="N1409" s="162"/>
      <c r="O1409" s="162"/>
      <c r="P1409" s="162"/>
      <c r="Q1409" s="162"/>
      <c r="R1409" s="162"/>
      <c r="S1409" s="162"/>
      <c r="T1409" s="162"/>
      <c r="U1409" s="162"/>
      <c r="V1409" s="162"/>
      <c r="W1409" s="162"/>
      <c r="X1409" s="162"/>
    </row>
    <row r="1410" spans="1:24" x14ac:dyDescent="0.25">
      <c r="A1410" s="162"/>
      <c r="B1410" s="162"/>
      <c r="C1410" s="162"/>
      <c r="D1410" s="162"/>
      <c r="E1410" s="162"/>
      <c r="F1410" s="162"/>
      <c r="G1410" s="162"/>
      <c r="H1410" s="162"/>
      <c r="I1410" s="162"/>
      <c r="J1410" s="162"/>
      <c r="K1410" s="162"/>
      <c r="L1410" s="162"/>
      <c r="M1410" s="162"/>
      <c r="N1410" s="162"/>
      <c r="O1410" s="162"/>
      <c r="P1410" s="162"/>
      <c r="Q1410" s="162"/>
      <c r="R1410" s="162"/>
      <c r="S1410" s="162"/>
      <c r="T1410" s="162"/>
      <c r="U1410" s="162"/>
      <c r="V1410" s="162"/>
      <c r="W1410" s="162"/>
      <c r="X1410" s="162"/>
    </row>
    <row r="1411" spans="1:24" x14ac:dyDescent="0.25">
      <c r="A1411" s="162"/>
      <c r="B1411" s="162"/>
      <c r="C1411" s="162"/>
      <c r="D1411" s="162"/>
      <c r="E1411" s="162"/>
      <c r="F1411" s="162"/>
      <c r="G1411" s="162"/>
      <c r="H1411" s="162"/>
      <c r="I1411" s="162"/>
      <c r="J1411" s="162"/>
      <c r="K1411" s="162"/>
      <c r="L1411" s="162"/>
      <c r="M1411" s="162"/>
      <c r="N1411" s="162"/>
      <c r="O1411" s="162"/>
      <c r="P1411" s="162"/>
      <c r="Q1411" s="162"/>
      <c r="R1411" s="162"/>
      <c r="S1411" s="162"/>
      <c r="T1411" s="162"/>
      <c r="U1411" s="162"/>
      <c r="V1411" s="162"/>
      <c r="W1411" s="162"/>
      <c r="X1411" s="162"/>
    </row>
    <row r="1412" spans="1:24" x14ac:dyDescent="0.25">
      <c r="A1412" s="162"/>
      <c r="B1412" s="162"/>
      <c r="C1412" s="162"/>
      <c r="D1412" s="162"/>
      <c r="E1412" s="162"/>
      <c r="F1412" s="162"/>
      <c r="G1412" s="162"/>
      <c r="H1412" s="162"/>
      <c r="I1412" s="162"/>
      <c r="J1412" s="162"/>
      <c r="K1412" s="162"/>
      <c r="L1412" s="162"/>
      <c r="M1412" s="162"/>
      <c r="N1412" s="162"/>
      <c r="O1412" s="162"/>
      <c r="P1412" s="162"/>
      <c r="Q1412" s="162"/>
      <c r="R1412" s="162"/>
      <c r="S1412" s="162"/>
      <c r="T1412" s="162"/>
      <c r="U1412" s="162"/>
      <c r="V1412" s="162"/>
      <c r="W1412" s="162"/>
      <c r="X1412" s="162"/>
    </row>
    <row r="1413" spans="1:24" x14ac:dyDescent="0.25">
      <c r="A1413" s="162"/>
      <c r="B1413" s="162"/>
      <c r="C1413" s="162"/>
      <c r="D1413" s="162"/>
      <c r="E1413" s="162"/>
      <c r="F1413" s="162"/>
      <c r="G1413" s="162"/>
      <c r="H1413" s="162"/>
      <c r="I1413" s="162"/>
      <c r="J1413" s="162"/>
      <c r="K1413" s="162"/>
      <c r="L1413" s="162"/>
      <c r="M1413" s="162"/>
      <c r="N1413" s="162"/>
      <c r="O1413" s="162"/>
      <c r="P1413" s="162"/>
      <c r="Q1413" s="162"/>
      <c r="R1413" s="162"/>
      <c r="S1413" s="162"/>
      <c r="T1413" s="162"/>
      <c r="U1413" s="162"/>
      <c r="V1413" s="162"/>
      <c r="W1413" s="162"/>
      <c r="X1413" s="162"/>
    </row>
    <row r="1414" spans="1:24" x14ac:dyDescent="0.25">
      <c r="A1414" s="162"/>
      <c r="B1414" s="162"/>
      <c r="C1414" s="162"/>
      <c r="D1414" s="162"/>
      <c r="E1414" s="162"/>
      <c r="F1414" s="162"/>
      <c r="G1414" s="162"/>
      <c r="H1414" s="162"/>
      <c r="I1414" s="162"/>
      <c r="J1414" s="162"/>
      <c r="K1414" s="162"/>
      <c r="L1414" s="162"/>
      <c r="M1414" s="162"/>
      <c r="N1414" s="162"/>
      <c r="O1414" s="162"/>
      <c r="P1414" s="162"/>
      <c r="Q1414" s="162"/>
      <c r="R1414" s="162"/>
      <c r="S1414" s="162"/>
      <c r="T1414" s="162"/>
      <c r="U1414" s="162"/>
      <c r="V1414" s="162"/>
      <c r="W1414" s="162"/>
      <c r="X1414" s="162"/>
    </row>
    <row r="1415" spans="1:24" x14ac:dyDescent="0.25">
      <c r="A1415" s="162"/>
      <c r="B1415" s="162"/>
      <c r="C1415" s="162"/>
      <c r="D1415" s="162"/>
      <c r="E1415" s="162"/>
      <c r="F1415" s="162"/>
      <c r="G1415" s="162"/>
      <c r="H1415" s="162"/>
      <c r="I1415" s="162"/>
      <c r="J1415" s="162"/>
      <c r="K1415" s="162"/>
      <c r="L1415" s="162"/>
      <c r="M1415" s="162"/>
      <c r="N1415" s="162"/>
      <c r="O1415" s="162"/>
      <c r="P1415" s="162"/>
      <c r="Q1415" s="162"/>
      <c r="R1415" s="162"/>
      <c r="S1415" s="162"/>
      <c r="T1415" s="162"/>
      <c r="U1415" s="162"/>
      <c r="V1415" s="162"/>
      <c r="W1415" s="162"/>
      <c r="X1415" s="162"/>
    </row>
    <row r="1416" spans="1:24" x14ac:dyDescent="0.25">
      <c r="A1416" s="162"/>
      <c r="B1416" s="162"/>
      <c r="C1416" s="162"/>
      <c r="D1416" s="162"/>
      <c r="E1416" s="162"/>
      <c r="F1416" s="162"/>
      <c r="G1416" s="162"/>
      <c r="H1416" s="162"/>
      <c r="I1416" s="162"/>
      <c r="J1416" s="162"/>
      <c r="K1416" s="162"/>
      <c r="L1416" s="162"/>
      <c r="M1416" s="162"/>
      <c r="N1416" s="162"/>
      <c r="O1416" s="162"/>
      <c r="P1416" s="162"/>
      <c r="Q1416" s="162"/>
      <c r="R1416" s="162"/>
      <c r="S1416" s="162"/>
      <c r="T1416" s="162"/>
      <c r="U1416" s="162"/>
      <c r="V1416" s="162"/>
      <c r="W1416" s="162"/>
      <c r="X1416" s="16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AERO</vt:lpstr>
      <vt:lpstr>Buzon</vt:lpstr>
      <vt:lpstr>AMX AERO</vt:lpstr>
      <vt:lpstr>REPORTE DE AMX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Nereida Ramon Huitzil</dc:creator>
  <cp:lastModifiedBy>Nereida Ramon Huitzil</cp:lastModifiedBy>
  <dcterms:created xsi:type="dcterms:W3CDTF">2021-08-17T17:47:10Z</dcterms:created>
  <dcterms:modified xsi:type="dcterms:W3CDTF">2021-08-18T08:06:24Z</dcterms:modified>
</cp:coreProperties>
</file>